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k\Documents\Project Links\PWS BA\Class\12-04\"/>
    </mc:Choice>
  </mc:AlternateContent>
  <xr:revisionPtr revIDLastSave="0" documentId="13_ncr:40009_{7C991604-10A4-4D99-B029-47BCB1520CA4}" xr6:coauthVersionLast="47" xr6:coauthVersionMax="47" xr10:uidLastSave="{00000000-0000-0000-0000-000000000000}"/>
  <bookViews>
    <workbookView xWindow="-110" yWindow="-110" windowWidth="19420" windowHeight="10300"/>
  </bookViews>
  <sheets>
    <sheet name="list_of_companies_Clean" sheetId="1" r:id="rId1"/>
    <sheet name="Sheet1" sheetId="2" r:id="rId2"/>
  </sheets>
  <definedNames>
    <definedName name="_xlnm._FilterDatabase" localSheetId="0" hidden="1">list_of_companies_Clean!$A$2:$U$9960</definedName>
  </definedNames>
  <calcPr calcId="0"/>
</workbook>
</file>

<file path=xl/calcChain.xml><?xml version="1.0" encoding="utf-8"?>
<calcChain xmlns="http://schemas.openxmlformats.org/spreadsheetml/2006/main"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2" i="1"/>
  <c r="S4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2" i="1"/>
  <c r="Q3" i="1"/>
  <c r="Q4" i="1"/>
  <c r="Q5" i="1"/>
  <c r="Q6" i="1"/>
  <c r="K6" i="1" s="1"/>
  <c r="Q7" i="1"/>
  <c r="K7" i="1" s="1"/>
  <c r="Q8" i="1"/>
  <c r="Q9" i="1"/>
  <c r="Q10" i="1"/>
  <c r="Q11" i="1"/>
  <c r="Q12" i="1"/>
  <c r="K12" i="1" s="1"/>
  <c r="Q13" i="1"/>
  <c r="K13" i="1" s="1"/>
  <c r="Q14" i="1"/>
  <c r="Q15" i="1"/>
  <c r="Q16" i="1"/>
  <c r="K16" i="1" s="1"/>
  <c r="Q17" i="1"/>
  <c r="K17" i="1" s="1"/>
  <c r="Q18" i="1"/>
  <c r="Q19" i="1"/>
  <c r="Q20" i="1"/>
  <c r="Q21" i="1"/>
  <c r="K21" i="1" s="1"/>
  <c r="Q22" i="1"/>
  <c r="K22" i="1" s="1"/>
  <c r="Q23" i="1"/>
  <c r="K23" i="1" s="1"/>
  <c r="Q24" i="1"/>
  <c r="K24" i="1" s="1"/>
  <c r="Q25" i="1"/>
  <c r="K25" i="1" s="1"/>
  <c r="Q26" i="1"/>
  <c r="K26" i="1" s="1"/>
  <c r="Q27" i="1"/>
  <c r="Q28" i="1"/>
  <c r="K28" i="1" s="1"/>
  <c r="Q29" i="1"/>
  <c r="K29" i="1" s="1"/>
  <c r="Q30" i="1"/>
  <c r="K30" i="1" s="1"/>
  <c r="Q31" i="1"/>
  <c r="Q32" i="1"/>
  <c r="K32" i="1" s="1"/>
  <c r="Q33" i="1"/>
  <c r="Q34" i="1"/>
  <c r="Q35" i="1"/>
  <c r="Q36" i="1"/>
  <c r="Q37" i="1"/>
  <c r="Q38" i="1"/>
  <c r="K38" i="1" s="1"/>
  <c r="Q39" i="1"/>
  <c r="K39" i="1" s="1"/>
  <c r="Q40" i="1"/>
  <c r="K40" i="1" s="1"/>
  <c r="Q41" i="1"/>
  <c r="K41" i="1" s="1"/>
  <c r="Q42" i="1"/>
  <c r="K42" i="1" s="1"/>
  <c r="Q43" i="1"/>
  <c r="Q44" i="1"/>
  <c r="K44" i="1" s="1"/>
  <c r="Q45" i="1"/>
  <c r="K45" i="1" s="1"/>
  <c r="Q46" i="1"/>
  <c r="K46" i="1" s="1"/>
  <c r="Q47" i="1"/>
  <c r="Q48" i="1"/>
  <c r="K48" i="1" s="1"/>
  <c r="Q49" i="1"/>
  <c r="Q50" i="1"/>
  <c r="Q51" i="1"/>
  <c r="Q52" i="1"/>
  <c r="Q53" i="1"/>
  <c r="K53" i="1" s="1"/>
  <c r="Q54" i="1"/>
  <c r="K54" i="1" s="1"/>
  <c r="Q55" i="1"/>
  <c r="Q56" i="1"/>
  <c r="K56" i="1" s="1"/>
  <c r="Q57" i="1"/>
  <c r="Q58" i="1"/>
  <c r="Q59" i="1"/>
  <c r="Q60" i="1"/>
  <c r="K60" i="1" s="1"/>
  <c r="Q61" i="1"/>
  <c r="K61" i="1" s="1"/>
  <c r="Q62" i="1"/>
  <c r="Q63" i="1"/>
  <c r="Q64" i="1"/>
  <c r="K64" i="1" s="1"/>
  <c r="Q65" i="1"/>
  <c r="K65" i="1" s="1"/>
  <c r="Q66" i="1"/>
  <c r="Q67" i="1"/>
  <c r="Q68" i="1"/>
  <c r="Q69" i="1"/>
  <c r="Q70" i="1"/>
  <c r="K70" i="1" s="1"/>
  <c r="Q71" i="1"/>
  <c r="K71" i="1" s="1"/>
  <c r="Q72" i="1"/>
  <c r="K72" i="1" s="1"/>
  <c r="Q73" i="1"/>
  <c r="K73" i="1" s="1"/>
  <c r="Q74" i="1"/>
  <c r="K74" i="1" s="1"/>
  <c r="Q75" i="1"/>
  <c r="Q76" i="1"/>
  <c r="K76" i="1" s="1"/>
  <c r="Q77" i="1"/>
  <c r="K77" i="1" s="1"/>
  <c r="Q78" i="1"/>
  <c r="Q79" i="1"/>
  <c r="Q80" i="1"/>
  <c r="K80" i="1" s="1"/>
  <c r="Q81" i="1"/>
  <c r="K81" i="1" s="1"/>
  <c r="Q82" i="1"/>
  <c r="Q83" i="1"/>
  <c r="Q84" i="1"/>
  <c r="Q85" i="1"/>
  <c r="Q86" i="1"/>
  <c r="K86" i="1" s="1"/>
  <c r="Q87" i="1"/>
  <c r="K87" i="1" s="1"/>
  <c r="Q88" i="1"/>
  <c r="Q89" i="1"/>
  <c r="Q90" i="1"/>
  <c r="K90" i="1" s="1"/>
  <c r="Q91" i="1"/>
  <c r="Q92" i="1"/>
  <c r="K92" i="1" s="1"/>
  <c r="Q93" i="1"/>
  <c r="K93" i="1" s="1"/>
  <c r="Q94" i="1"/>
  <c r="Q95" i="1"/>
  <c r="Q96" i="1"/>
  <c r="K96" i="1" s="1"/>
  <c r="Q97" i="1"/>
  <c r="Q98" i="1"/>
  <c r="Q99" i="1"/>
  <c r="Q100" i="1"/>
  <c r="Q101" i="1"/>
  <c r="Q102" i="1"/>
  <c r="K102" i="1" s="1"/>
  <c r="Q103" i="1"/>
  <c r="K103" i="1" s="1"/>
  <c r="Q104" i="1"/>
  <c r="K104" i="1" s="1"/>
  <c r="Q105" i="1"/>
  <c r="K105" i="1" s="1"/>
  <c r="Q106" i="1"/>
  <c r="K106" i="1" s="1"/>
  <c r="Q107" i="1"/>
  <c r="Q108" i="1"/>
  <c r="K108" i="1" s="1"/>
  <c r="Q109" i="1"/>
  <c r="K109" i="1" s="1"/>
  <c r="Q110" i="1"/>
  <c r="K110" i="1" s="1"/>
  <c r="Q111" i="1"/>
  <c r="Q112" i="1"/>
  <c r="K112" i="1" s="1"/>
  <c r="Q113" i="1"/>
  <c r="K113" i="1" s="1"/>
  <c r="Q114" i="1"/>
  <c r="Q115" i="1"/>
  <c r="Q116" i="1"/>
  <c r="Q117" i="1"/>
  <c r="Q118" i="1"/>
  <c r="K118" i="1" s="1"/>
  <c r="Q119" i="1"/>
  <c r="K119" i="1" s="1"/>
  <c r="Q120" i="1"/>
  <c r="Q121" i="1"/>
  <c r="K121" i="1" s="1"/>
  <c r="Q122" i="1"/>
  <c r="K122" i="1" s="1"/>
  <c r="Q123" i="1"/>
  <c r="Q124" i="1"/>
  <c r="K124" i="1" s="1"/>
  <c r="Q125" i="1"/>
  <c r="K125" i="1" s="1"/>
  <c r="Q126" i="1"/>
  <c r="Q127" i="1"/>
  <c r="Q128" i="1"/>
  <c r="K128" i="1" s="1"/>
  <c r="Q129" i="1"/>
  <c r="Q130" i="1"/>
  <c r="Q131" i="1"/>
  <c r="Q132" i="1"/>
  <c r="Q133" i="1"/>
  <c r="Q134" i="1"/>
  <c r="K134" i="1" s="1"/>
  <c r="Q135" i="1"/>
  <c r="K135" i="1" s="1"/>
  <c r="Q136" i="1"/>
  <c r="K136" i="1" s="1"/>
  <c r="Q137" i="1"/>
  <c r="Q138" i="1"/>
  <c r="Q139" i="1"/>
  <c r="Q140" i="1"/>
  <c r="K140" i="1" s="1"/>
  <c r="Q141" i="1"/>
  <c r="K141" i="1" s="1"/>
  <c r="Q142" i="1"/>
  <c r="K142" i="1" s="1"/>
  <c r="Q143" i="1"/>
  <c r="Q144" i="1"/>
  <c r="K144" i="1" s="1"/>
  <c r="Q145" i="1"/>
  <c r="K145" i="1" s="1"/>
  <c r="Q146" i="1"/>
  <c r="Q147" i="1"/>
  <c r="Q148" i="1"/>
  <c r="Q149" i="1"/>
  <c r="Q150" i="1"/>
  <c r="K150" i="1" s="1"/>
  <c r="Q151" i="1"/>
  <c r="K151" i="1" s="1"/>
  <c r="Q152" i="1"/>
  <c r="K152" i="1" s="1"/>
  <c r="Q153" i="1"/>
  <c r="Q154" i="1"/>
  <c r="K154" i="1" s="1"/>
  <c r="Q155" i="1"/>
  <c r="Q156" i="1"/>
  <c r="K156" i="1" s="1"/>
  <c r="Q157" i="1"/>
  <c r="K157" i="1" s="1"/>
  <c r="Q158" i="1"/>
  <c r="Q159" i="1"/>
  <c r="Q160" i="1"/>
  <c r="K160" i="1" s="1"/>
  <c r="Q161" i="1"/>
  <c r="Q162" i="1"/>
  <c r="Q163" i="1"/>
  <c r="Q164" i="1"/>
  <c r="Q165" i="1"/>
  <c r="K165" i="1" s="1"/>
  <c r="Q166" i="1"/>
  <c r="K166" i="1" s="1"/>
  <c r="Q167" i="1"/>
  <c r="K167" i="1" s="1"/>
  <c r="Q168" i="1"/>
  <c r="K168" i="1" s="1"/>
  <c r="Q169" i="1"/>
  <c r="Q170" i="1"/>
  <c r="K170" i="1" s="1"/>
  <c r="Q171" i="1"/>
  <c r="Q172" i="1"/>
  <c r="K172" i="1" s="1"/>
  <c r="Q173" i="1"/>
  <c r="K173" i="1" s="1"/>
  <c r="Q174" i="1"/>
  <c r="Q175" i="1"/>
  <c r="Q176" i="1"/>
  <c r="K176" i="1" s="1"/>
  <c r="Q177" i="1"/>
  <c r="Q178" i="1"/>
  <c r="Q179" i="1"/>
  <c r="Q180" i="1"/>
  <c r="Q181" i="1"/>
  <c r="Q182" i="1"/>
  <c r="K182" i="1" s="1"/>
  <c r="Q183" i="1"/>
  <c r="K183" i="1" s="1"/>
  <c r="Q184" i="1"/>
  <c r="K184" i="1" s="1"/>
  <c r="Q185" i="1"/>
  <c r="K185" i="1" s="1"/>
  <c r="Q186" i="1"/>
  <c r="K186" i="1" s="1"/>
  <c r="Q187" i="1"/>
  <c r="Q188" i="1"/>
  <c r="K188" i="1" s="1"/>
  <c r="Q189" i="1"/>
  <c r="K189" i="1" s="1"/>
  <c r="Q190" i="1"/>
  <c r="K190" i="1" s="1"/>
  <c r="Q191" i="1"/>
  <c r="Q192" i="1"/>
  <c r="K192" i="1" s="1"/>
  <c r="Q193" i="1"/>
  <c r="K193" i="1" s="1"/>
  <c r="Q194" i="1"/>
  <c r="Q195" i="1"/>
  <c r="Q196" i="1"/>
  <c r="Q197" i="1"/>
  <c r="K197" i="1" s="1"/>
  <c r="Q198" i="1"/>
  <c r="K198" i="1" s="1"/>
  <c r="Q199" i="1"/>
  <c r="K199" i="1" s="1"/>
  <c r="Q200" i="1"/>
  <c r="Q201" i="1"/>
  <c r="K201" i="1" s="1"/>
  <c r="Q202" i="1"/>
  <c r="K202" i="1" s="1"/>
  <c r="Q203" i="1"/>
  <c r="Q204" i="1"/>
  <c r="K204" i="1" s="1"/>
  <c r="Q205" i="1"/>
  <c r="K205" i="1" s="1"/>
  <c r="Q206" i="1"/>
  <c r="Q207" i="1"/>
  <c r="Q208" i="1"/>
  <c r="K208" i="1" s="1"/>
  <c r="Q209" i="1"/>
  <c r="K209" i="1" s="1"/>
  <c r="Q210" i="1"/>
  <c r="Q211" i="1"/>
  <c r="Q212" i="1"/>
  <c r="Q213" i="1"/>
  <c r="Q214" i="1"/>
  <c r="K214" i="1" s="1"/>
  <c r="Q215" i="1"/>
  <c r="K215" i="1" s="1"/>
  <c r="Q216" i="1"/>
  <c r="K216" i="1" s="1"/>
  <c r="Q217" i="1"/>
  <c r="Q218" i="1"/>
  <c r="Q219" i="1"/>
  <c r="Q220" i="1"/>
  <c r="K220" i="1" s="1"/>
  <c r="Q221" i="1"/>
  <c r="K221" i="1" s="1"/>
  <c r="Q222" i="1"/>
  <c r="Q223" i="1"/>
  <c r="Q224" i="1"/>
  <c r="K224" i="1" s="1"/>
  <c r="Q225" i="1"/>
  <c r="K225" i="1" s="1"/>
  <c r="Q226" i="1"/>
  <c r="Q227" i="1"/>
  <c r="Q228" i="1"/>
  <c r="Q229" i="1"/>
  <c r="K229" i="1" s="1"/>
  <c r="Q230" i="1"/>
  <c r="K230" i="1" s="1"/>
  <c r="Q231" i="1"/>
  <c r="K231" i="1" s="1"/>
  <c r="Q232" i="1"/>
  <c r="Q233" i="1"/>
  <c r="K233" i="1" s="1"/>
  <c r="Q234" i="1"/>
  <c r="K234" i="1" s="1"/>
  <c r="Q235" i="1"/>
  <c r="Q236" i="1"/>
  <c r="K236" i="1" s="1"/>
  <c r="Q237" i="1"/>
  <c r="K237" i="1" s="1"/>
  <c r="Q238" i="1"/>
  <c r="Q239" i="1"/>
  <c r="Q240" i="1"/>
  <c r="K240" i="1" s="1"/>
  <c r="Q241" i="1"/>
  <c r="Q242" i="1"/>
  <c r="Q243" i="1"/>
  <c r="Q244" i="1"/>
  <c r="Q245" i="1"/>
  <c r="Q246" i="1"/>
  <c r="K246" i="1" s="1"/>
  <c r="Q247" i="1"/>
  <c r="K247" i="1" s="1"/>
  <c r="Q248" i="1"/>
  <c r="Q249" i="1"/>
  <c r="Q250" i="1"/>
  <c r="K250" i="1" s="1"/>
  <c r="Q251" i="1"/>
  <c r="Q252" i="1"/>
  <c r="K252" i="1" s="1"/>
  <c r="Q253" i="1"/>
  <c r="K253" i="1" s="1"/>
  <c r="Q254" i="1"/>
  <c r="K254" i="1" s="1"/>
  <c r="Q255" i="1"/>
  <c r="Q256" i="1"/>
  <c r="K256" i="1" s="1"/>
  <c r="Q257" i="1"/>
  <c r="K257" i="1" s="1"/>
  <c r="Q258" i="1"/>
  <c r="Q259" i="1"/>
  <c r="Q260" i="1"/>
  <c r="Q261" i="1"/>
  <c r="Q262" i="1"/>
  <c r="K262" i="1" s="1"/>
  <c r="Q263" i="1"/>
  <c r="K263" i="1" s="1"/>
  <c r="Q264" i="1"/>
  <c r="K264" i="1" s="1"/>
  <c r="Q265" i="1"/>
  <c r="K265" i="1" s="1"/>
  <c r="Q266" i="1"/>
  <c r="K266" i="1" s="1"/>
  <c r="Q267" i="1"/>
  <c r="Q268" i="1"/>
  <c r="K268" i="1" s="1"/>
  <c r="Q269" i="1"/>
  <c r="K269" i="1" s="1"/>
  <c r="Q270" i="1"/>
  <c r="Q271" i="1"/>
  <c r="Q272" i="1"/>
  <c r="K272" i="1" s="1"/>
  <c r="Q273" i="1"/>
  <c r="K273" i="1" s="1"/>
  <c r="Q274" i="1"/>
  <c r="Q275" i="1"/>
  <c r="Q276" i="1"/>
  <c r="Q277" i="1"/>
  <c r="Q278" i="1"/>
  <c r="K278" i="1" s="1"/>
  <c r="Q279" i="1"/>
  <c r="K279" i="1" s="1"/>
  <c r="Q280" i="1"/>
  <c r="K280" i="1" s="1"/>
  <c r="Q281" i="1"/>
  <c r="K281" i="1" s="1"/>
  <c r="Q282" i="1"/>
  <c r="K282" i="1" s="1"/>
  <c r="Q283" i="1"/>
  <c r="Q284" i="1"/>
  <c r="K284" i="1" s="1"/>
  <c r="Q285" i="1"/>
  <c r="K285" i="1" s="1"/>
  <c r="Q286" i="1"/>
  <c r="Q287" i="1"/>
  <c r="Q288" i="1"/>
  <c r="K288" i="1" s="1"/>
  <c r="Q289" i="1"/>
  <c r="Q290" i="1"/>
  <c r="Q291" i="1"/>
  <c r="Q292" i="1"/>
  <c r="Q293" i="1"/>
  <c r="Q294" i="1"/>
  <c r="K294" i="1" s="1"/>
  <c r="Q295" i="1"/>
  <c r="K295" i="1" s="1"/>
  <c r="Q296" i="1"/>
  <c r="K296" i="1" s="1"/>
  <c r="Q297" i="1"/>
  <c r="Q298" i="1"/>
  <c r="K298" i="1" s="1"/>
  <c r="Q299" i="1"/>
  <c r="Q300" i="1"/>
  <c r="K300" i="1" s="1"/>
  <c r="Q301" i="1"/>
  <c r="K301" i="1" s="1"/>
  <c r="Q302" i="1"/>
  <c r="Q303" i="1"/>
  <c r="Q304" i="1"/>
  <c r="K304" i="1" s="1"/>
  <c r="Q305" i="1"/>
  <c r="Q306" i="1"/>
  <c r="Q307" i="1"/>
  <c r="Q308" i="1"/>
  <c r="Q309" i="1"/>
  <c r="K309" i="1" s="1"/>
  <c r="Q310" i="1"/>
  <c r="K310" i="1" s="1"/>
  <c r="Q311" i="1"/>
  <c r="Q312" i="1"/>
  <c r="K312" i="1" s="1"/>
  <c r="Q313" i="1"/>
  <c r="K313" i="1" s="1"/>
  <c r="Q314" i="1"/>
  <c r="K314" i="1" s="1"/>
  <c r="Q315" i="1"/>
  <c r="Q316" i="1"/>
  <c r="K316" i="1" s="1"/>
  <c r="Q317" i="1"/>
  <c r="K317" i="1" s="1"/>
  <c r="Q318" i="1"/>
  <c r="K318" i="1" s="1"/>
  <c r="Q319" i="1"/>
  <c r="Q320" i="1"/>
  <c r="K320" i="1" s="1"/>
  <c r="Q321" i="1"/>
  <c r="Q322" i="1"/>
  <c r="Q323" i="1"/>
  <c r="Q324" i="1"/>
  <c r="Q325" i="1"/>
  <c r="Q326" i="1"/>
  <c r="K326" i="1" s="1"/>
  <c r="Q327" i="1"/>
  <c r="K327" i="1" s="1"/>
  <c r="Q328" i="1"/>
  <c r="K328" i="1" s="1"/>
  <c r="Q329" i="1"/>
  <c r="Q330" i="1"/>
  <c r="Q331" i="1"/>
  <c r="Q332" i="1"/>
  <c r="K332" i="1" s="1"/>
  <c r="Q333" i="1"/>
  <c r="K333" i="1" s="1"/>
  <c r="Q334" i="1"/>
  <c r="K334" i="1" s="1"/>
  <c r="Q335" i="1"/>
  <c r="Q336" i="1"/>
  <c r="K336" i="1" s="1"/>
  <c r="Q337" i="1"/>
  <c r="K337" i="1" s="1"/>
  <c r="Q338" i="1"/>
  <c r="Q339" i="1"/>
  <c r="Q340" i="1"/>
  <c r="Q341" i="1"/>
  <c r="Q342" i="1"/>
  <c r="K342" i="1" s="1"/>
  <c r="Q343" i="1"/>
  <c r="K343" i="1" s="1"/>
  <c r="Q344" i="1"/>
  <c r="K344" i="1" s="1"/>
  <c r="Q345" i="1"/>
  <c r="K345" i="1" s="1"/>
  <c r="Q346" i="1"/>
  <c r="K346" i="1" s="1"/>
  <c r="Q347" i="1"/>
  <c r="Q348" i="1"/>
  <c r="K348" i="1" s="1"/>
  <c r="Q349" i="1"/>
  <c r="K349" i="1" s="1"/>
  <c r="Q350" i="1"/>
  <c r="Q351" i="1"/>
  <c r="Q352" i="1"/>
  <c r="K352" i="1" s="1"/>
  <c r="Q353" i="1"/>
  <c r="K353" i="1" s="1"/>
  <c r="Q354" i="1"/>
  <c r="Q355" i="1"/>
  <c r="Q356" i="1"/>
  <c r="Q357" i="1"/>
  <c r="Q358" i="1"/>
  <c r="K358" i="1" s="1"/>
  <c r="Q359" i="1"/>
  <c r="K359" i="1" s="1"/>
  <c r="Q360" i="1"/>
  <c r="Q361" i="1"/>
  <c r="K361" i="1" s="1"/>
  <c r="Q362" i="1"/>
  <c r="K362" i="1" s="1"/>
  <c r="Q363" i="1"/>
  <c r="Q364" i="1"/>
  <c r="K364" i="1" s="1"/>
  <c r="Q365" i="1"/>
  <c r="Q366" i="1"/>
  <c r="Q367" i="1"/>
  <c r="Q368" i="1"/>
  <c r="K368" i="1" s="1"/>
  <c r="Q369" i="1"/>
  <c r="K369" i="1" s="1"/>
  <c r="Q370" i="1"/>
  <c r="Q371" i="1"/>
  <c r="Q372" i="1"/>
  <c r="Q373" i="1"/>
  <c r="K373" i="1" s="1"/>
  <c r="Q374" i="1"/>
  <c r="K374" i="1" s="1"/>
  <c r="Q375" i="1"/>
  <c r="K375" i="1" s="1"/>
  <c r="Q376" i="1"/>
  <c r="K376" i="1" s="1"/>
  <c r="Q377" i="1"/>
  <c r="Q378" i="1"/>
  <c r="K378" i="1" s="1"/>
  <c r="Q379" i="1"/>
  <c r="Q380" i="1"/>
  <c r="K380" i="1" s="1"/>
  <c r="Q381" i="1"/>
  <c r="K381" i="1" s="1"/>
  <c r="Q382" i="1"/>
  <c r="Q383" i="1"/>
  <c r="Q384" i="1"/>
  <c r="K384" i="1" s="1"/>
  <c r="Q385" i="1"/>
  <c r="Q386" i="1"/>
  <c r="Q387" i="1"/>
  <c r="Q388" i="1"/>
  <c r="Q389" i="1"/>
  <c r="Q390" i="1"/>
  <c r="K390" i="1" s="1"/>
  <c r="Q391" i="1"/>
  <c r="K391" i="1" s="1"/>
  <c r="Q392" i="1"/>
  <c r="Q393" i="1"/>
  <c r="K393" i="1" s="1"/>
  <c r="Q394" i="1"/>
  <c r="K394" i="1" s="1"/>
  <c r="Q395" i="1"/>
  <c r="Q396" i="1"/>
  <c r="K396" i="1" s="1"/>
  <c r="Q397" i="1"/>
  <c r="Q398" i="1"/>
  <c r="K398" i="1" s="1"/>
  <c r="Q399" i="1"/>
  <c r="Q400" i="1"/>
  <c r="K400" i="1" s="1"/>
  <c r="Q401" i="1"/>
  <c r="Q402" i="1"/>
  <c r="Q403" i="1"/>
  <c r="Q404" i="1"/>
  <c r="Q405" i="1"/>
  <c r="K405" i="1" s="1"/>
  <c r="Q406" i="1"/>
  <c r="K406" i="1" s="1"/>
  <c r="Q407" i="1"/>
  <c r="K407" i="1" s="1"/>
  <c r="Q408" i="1"/>
  <c r="K408" i="1" s="1"/>
  <c r="Q409" i="1"/>
  <c r="Q410" i="1"/>
  <c r="K410" i="1" s="1"/>
  <c r="Q411" i="1"/>
  <c r="Q412" i="1"/>
  <c r="K412" i="1" s="1"/>
  <c r="Q413" i="1"/>
  <c r="K413" i="1" s="1"/>
  <c r="Q414" i="1"/>
  <c r="Q415" i="1"/>
  <c r="Q416" i="1"/>
  <c r="K416" i="1" s="1"/>
  <c r="Q417" i="1"/>
  <c r="K417" i="1" s="1"/>
  <c r="Q418" i="1"/>
  <c r="Q419" i="1"/>
  <c r="K419" i="1" s="1"/>
  <c r="Q420" i="1"/>
  <c r="Q421" i="1"/>
  <c r="Q422" i="1"/>
  <c r="K422" i="1" s="1"/>
  <c r="Q423" i="1"/>
  <c r="K423" i="1" s="1"/>
  <c r="Q424" i="1"/>
  <c r="Q425" i="1"/>
  <c r="K425" i="1" s="1"/>
  <c r="Q426" i="1"/>
  <c r="Q427" i="1"/>
  <c r="Q428" i="1"/>
  <c r="K428" i="1" s="1"/>
  <c r="Q429" i="1"/>
  <c r="Q430" i="1"/>
  <c r="Q431" i="1"/>
  <c r="Q432" i="1"/>
  <c r="K432" i="1" s="1"/>
  <c r="Q433" i="1"/>
  <c r="K433" i="1" s="1"/>
  <c r="Q434" i="1"/>
  <c r="Q435" i="1"/>
  <c r="Q436" i="1"/>
  <c r="Q437" i="1"/>
  <c r="Q438" i="1"/>
  <c r="K438" i="1" s="1"/>
  <c r="Q439" i="1"/>
  <c r="K439" i="1" s="1"/>
  <c r="Q440" i="1"/>
  <c r="Q441" i="1"/>
  <c r="K441" i="1" s="1"/>
  <c r="Q442" i="1"/>
  <c r="K442" i="1" s="1"/>
  <c r="Q443" i="1"/>
  <c r="Q444" i="1"/>
  <c r="K444" i="1" s="1"/>
  <c r="Q445" i="1"/>
  <c r="K445" i="1" s="1"/>
  <c r="Q446" i="1"/>
  <c r="Q447" i="1"/>
  <c r="Q448" i="1"/>
  <c r="K448" i="1" s="1"/>
  <c r="Q449" i="1"/>
  <c r="K449" i="1" s="1"/>
  <c r="Q450" i="1"/>
  <c r="Q451" i="1"/>
  <c r="Q452" i="1"/>
  <c r="Q453" i="1"/>
  <c r="Q454" i="1"/>
  <c r="K454" i="1" s="1"/>
  <c r="Q455" i="1"/>
  <c r="K455" i="1" s="1"/>
  <c r="Q456" i="1"/>
  <c r="Q457" i="1"/>
  <c r="Q458" i="1"/>
  <c r="K458" i="1" s="1"/>
  <c r="Q459" i="1"/>
  <c r="Q460" i="1"/>
  <c r="K460" i="1" s="1"/>
  <c r="Q461" i="1"/>
  <c r="K461" i="1" s="1"/>
  <c r="Q462" i="1"/>
  <c r="K462" i="1" s="1"/>
  <c r="Q463" i="1"/>
  <c r="Q464" i="1"/>
  <c r="K464" i="1" s="1"/>
  <c r="Q465" i="1"/>
  <c r="Q466" i="1"/>
  <c r="Q467" i="1"/>
  <c r="Q468" i="1"/>
  <c r="Q469" i="1"/>
  <c r="Q470" i="1"/>
  <c r="K470" i="1" s="1"/>
  <c r="Q471" i="1"/>
  <c r="K471" i="1" s="1"/>
  <c r="Q472" i="1"/>
  <c r="Q473" i="1"/>
  <c r="K473" i="1" s="1"/>
  <c r="Q474" i="1"/>
  <c r="Q475" i="1"/>
  <c r="Q476" i="1"/>
  <c r="K476" i="1" s="1"/>
  <c r="Q477" i="1"/>
  <c r="K477" i="1" s="1"/>
  <c r="Q478" i="1"/>
  <c r="Q479" i="1"/>
  <c r="Q480" i="1"/>
  <c r="K480" i="1" s="1"/>
  <c r="Q481" i="1"/>
  <c r="K481" i="1" s="1"/>
  <c r="Q482" i="1"/>
  <c r="Q483" i="1"/>
  <c r="Q484" i="1"/>
  <c r="Q485" i="1"/>
  <c r="K485" i="1" s="1"/>
  <c r="Q486" i="1"/>
  <c r="K486" i="1" s="1"/>
  <c r="Q487" i="1"/>
  <c r="K487" i="1" s="1"/>
  <c r="Q488" i="1"/>
  <c r="Q489" i="1"/>
  <c r="Q490" i="1"/>
  <c r="K490" i="1" s="1"/>
  <c r="Q491" i="1"/>
  <c r="Q492" i="1"/>
  <c r="K492" i="1" s="1"/>
  <c r="Q493" i="1"/>
  <c r="Q494" i="1"/>
  <c r="Q495" i="1"/>
  <c r="Q496" i="1"/>
  <c r="K496" i="1" s="1"/>
  <c r="Q497" i="1"/>
  <c r="Q498" i="1"/>
  <c r="Q499" i="1"/>
  <c r="Q500" i="1"/>
  <c r="Q501" i="1"/>
  <c r="Q502" i="1"/>
  <c r="K502" i="1" s="1"/>
  <c r="Q503" i="1"/>
  <c r="K503" i="1" s="1"/>
  <c r="Q504" i="1"/>
  <c r="Q505" i="1"/>
  <c r="K505" i="1" s="1"/>
  <c r="Q506" i="1"/>
  <c r="K506" i="1" s="1"/>
  <c r="Q507" i="1"/>
  <c r="Q508" i="1"/>
  <c r="K508" i="1" s="1"/>
  <c r="Q509" i="1"/>
  <c r="K509" i="1" s="1"/>
  <c r="Q510" i="1"/>
  <c r="K510" i="1" s="1"/>
  <c r="Q511" i="1"/>
  <c r="Q512" i="1"/>
  <c r="K512" i="1" s="1"/>
  <c r="Q513" i="1"/>
  <c r="Q514" i="1"/>
  <c r="Q515" i="1"/>
  <c r="Q516" i="1"/>
  <c r="Q517" i="1"/>
  <c r="K517" i="1" s="1"/>
  <c r="Q518" i="1"/>
  <c r="K518" i="1" s="1"/>
  <c r="Q519" i="1"/>
  <c r="K519" i="1" s="1"/>
  <c r="Q520" i="1"/>
  <c r="Q521" i="1"/>
  <c r="K521" i="1" s="1"/>
  <c r="Q522" i="1"/>
  <c r="K522" i="1" s="1"/>
  <c r="Q523" i="1"/>
  <c r="Q524" i="1"/>
  <c r="K524" i="1" s="1"/>
  <c r="Q525" i="1"/>
  <c r="Q526" i="1"/>
  <c r="Q527" i="1"/>
  <c r="Q528" i="1"/>
  <c r="K528" i="1" s="1"/>
  <c r="Q529" i="1"/>
  <c r="Q530" i="1"/>
  <c r="Q531" i="1"/>
  <c r="K531" i="1" s="1"/>
  <c r="Q532" i="1"/>
  <c r="Q533" i="1"/>
  <c r="Q534" i="1"/>
  <c r="K534" i="1" s="1"/>
  <c r="Q535" i="1"/>
  <c r="K535" i="1" s="1"/>
  <c r="Q536" i="1"/>
  <c r="Q537" i="1"/>
  <c r="Q538" i="1"/>
  <c r="K538" i="1" s="1"/>
  <c r="Q539" i="1"/>
  <c r="Q540" i="1"/>
  <c r="K540" i="1" s="1"/>
  <c r="Q541" i="1"/>
  <c r="K541" i="1" s="1"/>
  <c r="Q542" i="1"/>
  <c r="K542" i="1" s="1"/>
  <c r="Q543" i="1"/>
  <c r="Q544" i="1"/>
  <c r="K544" i="1" s="1"/>
  <c r="Q545" i="1"/>
  <c r="Q546" i="1"/>
  <c r="Q547" i="1"/>
  <c r="Q548" i="1"/>
  <c r="Q549" i="1"/>
  <c r="K549" i="1" s="1"/>
  <c r="Q550" i="1"/>
  <c r="K550" i="1" s="1"/>
  <c r="Q551" i="1"/>
  <c r="K551" i="1" s="1"/>
  <c r="Q552" i="1"/>
  <c r="Q553" i="1"/>
  <c r="K553" i="1" s="1"/>
  <c r="Q554" i="1"/>
  <c r="K554" i="1" s="1"/>
  <c r="Q555" i="1"/>
  <c r="K555" i="1" s="1"/>
  <c r="Q556" i="1"/>
  <c r="K556" i="1" s="1"/>
  <c r="Q557" i="1"/>
  <c r="K557" i="1" s="1"/>
  <c r="Q558" i="1"/>
  <c r="Q559" i="1"/>
  <c r="Q560" i="1"/>
  <c r="K560" i="1" s="1"/>
  <c r="Q561" i="1"/>
  <c r="K561" i="1" s="1"/>
  <c r="Q562" i="1"/>
  <c r="Q563" i="1"/>
  <c r="Q564" i="1"/>
  <c r="Q565" i="1"/>
  <c r="Q566" i="1"/>
  <c r="K566" i="1" s="1"/>
  <c r="Q567" i="1"/>
  <c r="Q568" i="1"/>
  <c r="Q569" i="1"/>
  <c r="Q570" i="1"/>
  <c r="K570" i="1" s="1"/>
  <c r="Q571" i="1"/>
  <c r="Q572" i="1"/>
  <c r="K572" i="1" s="1"/>
  <c r="Q573" i="1"/>
  <c r="K573" i="1" s="1"/>
  <c r="Q574" i="1"/>
  <c r="Q575" i="1"/>
  <c r="Q576" i="1"/>
  <c r="K576" i="1" s="1"/>
  <c r="Q577" i="1"/>
  <c r="Q578" i="1"/>
  <c r="Q579" i="1"/>
  <c r="K579" i="1" s="1"/>
  <c r="Q580" i="1"/>
  <c r="Q581" i="1"/>
  <c r="K581" i="1" s="1"/>
  <c r="Q582" i="1"/>
  <c r="K582" i="1" s="1"/>
  <c r="Q583" i="1"/>
  <c r="K583" i="1" s="1"/>
  <c r="Q584" i="1"/>
  <c r="Q585" i="1"/>
  <c r="K585" i="1" s="1"/>
  <c r="Q586" i="1"/>
  <c r="K586" i="1" s="1"/>
  <c r="Q587" i="1"/>
  <c r="Q588" i="1"/>
  <c r="K588" i="1" s="1"/>
  <c r="Q589" i="1"/>
  <c r="K589" i="1" s="1"/>
  <c r="Q590" i="1"/>
  <c r="K590" i="1" s="1"/>
  <c r="Q591" i="1"/>
  <c r="Q592" i="1"/>
  <c r="K592" i="1" s="1"/>
  <c r="Q593" i="1"/>
  <c r="K593" i="1" s="1"/>
  <c r="Q594" i="1"/>
  <c r="Q595" i="1"/>
  <c r="Q596" i="1"/>
  <c r="Q597" i="1"/>
  <c r="Q598" i="1"/>
  <c r="K598" i="1" s="1"/>
  <c r="Q599" i="1"/>
  <c r="K599" i="1" s="1"/>
  <c r="Q600" i="1"/>
  <c r="K600" i="1" s="1"/>
  <c r="Q601" i="1"/>
  <c r="K601" i="1" s="1"/>
  <c r="Q602" i="1"/>
  <c r="Q603" i="1"/>
  <c r="Q604" i="1"/>
  <c r="K604" i="1" s="1"/>
  <c r="Q605" i="1"/>
  <c r="K605" i="1" s="1"/>
  <c r="Q606" i="1"/>
  <c r="K606" i="1" s="1"/>
  <c r="Q607" i="1"/>
  <c r="Q608" i="1"/>
  <c r="K608" i="1" s="1"/>
  <c r="Q609" i="1"/>
  <c r="K609" i="1" s="1"/>
  <c r="Q610" i="1"/>
  <c r="Q611" i="1"/>
  <c r="Q612" i="1"/>
  <c r="Q613" i="1"/>
  <c r="Q614" i="1"/>
  <c r="K614" i="1" s="1"/>
  <c r="Q615" i="1"/>
  <c r="K615" i="1" s="1"/>
  <c r="Q616" i="1"/>
  <c r="Q617" i="1"/>
  <c r="Q618" i="1"/>
  <c r="K618" i="1" s="1"/>
  <c r="Q619" i="1"/>
  <c r="Q620" i="1"/>
  <c r="K620" i="1" s="1"/>
  <c r="Q621" i="1"/>
  <c r="K621" i="1" s="1"/>
  <c r="Q622" i="1"/>
  <c r="K622" i="1" s="1"/>
  <c r="Q623" i="1"/>
  <c r="Q624" i="1"/>
  <c r="K624" i="1" s="1"/>
  <c r="Q625" i="1"/>
  <c r="Q626" i="1"/>
  <c r="Q627" i="1"/>
  <c r="Q628" i="1"/>
  <c r="Q629" i="1"/>
  <c r="Q630" i="1"/>
  <c r="K630" i="1" s="1"/>
  <c r="Q631" i="1"/>
  <c r="K631" i="1" s="1"/>
  <c r="Q632" i="1"/>
  <c r="Q633" i="1"/>
  <c r="K633" i="1" s="1"/>
  <c r="Q634" i="1"/>
  <c r="Q635" i="1"/>
  <c r="Q636" i="1"/>
  <c r="K636" i="1" s="1"/>
  <c r="Q637" i="1"/>
  <c r="K637" i="1" s="1"/>
  <c r="Q638" i="1"/>
  <c r="Q639" i="1"/>
  <c r="Q640" i="1"/>
  <c r="K640" i="1" s="1"/>
  <c r="Q641" i="1"/>
  <c r="K641" i="1" s="1"/>
  <c r="Q642" i="1"/>
  <c r="Q643" i="1"/>
  <c r="Q644" i="1"/>
  <c r="Q645" i="1"/>
  <c r="Q646" i="1"/>
  <c r="K646" i="1" s="1"/>
  <c r="Q647" i="1"/>
  <c r="K647" i="1" s="1"/>
  <c r="Q648" i="1"/>
  <c r="Q649" i="1"/>
  <c r="K649" i="1" s="1"/>
  <c r="Q650" i="1"/>
  <c r="K650" i="1" s="1"/>
  <c r="Q651" i="1"/>
  <c r="Q652" i="1"/>
  <c r="K652" i="1" s="1"/>
  <c r="Q653" i="1"/>
  <c r="K653" i="1" s="1"/>
  <c r="Q654" i="1"/>
  <c r="Q655" i="1"/>
  <c r="Q656" i="1"/>
  <c r="K656" i="1" s="1"/>
  <c r="Q657" i="1"/>
  <c r="Q658" i="1"/>
  <c r="Q659" i="1"/>
  <c r="Q660" i="1"/>
  <c r="Q661" i="1"/>
  <c r="K661" i="1" s="1"/>
  <c r="Q662" i="1"/>
  <c r="K662" i="1" s="1"/>
  <c r="Q663" i="1"/>
  <c r="K663" i="1" s="1"/>
  <c r="Q664" i="1"/>
  <c r="Q665" i="1"/>
  <c r="Q666" i="1"/>
  <c r="K666" i="1" s="1"/>
  <c r="Q667" i="1"/>
  <c r="Q668" i="1"/>
  <c r="K668" i="1" s="1"/>
  <c r="Q669" i="1"/>
  <c r="K669" i="1" s="1"/>
  <c r="Q670" i="1"/>
  <c r="Q671" i="1"/>
  <c r="Q672" i="1"/>
  <c r="K672" i="1" s="1"/>
  <c r="Q673" i="1"/>
  <c r="Q674" i="1"/>
  <c r="Q675" i="1"/>
  <c r="Q676" i="1"/>
  <c r="Q677" i="1"/>
  <c r="Q678" i="1"/>
  <c r="K678" i="1" s="1"/>
  <c r="Q679" i="1"/>
  <c r="K679" i="1" s="1"/>
  <c r="Q680" i="1"/>
  <c r="Q681" i="1"/>
  <c r="K681" i="1" s="1"/>
  <c r="Q682" i="1"/>
  <c r="K682" i="1" s="1"/>
  <c r="Q683" i="1"/>
  <c r="Q684" i="1"/>
  <c r="K684" i="1" s="1"/>
  <c r="Q685" i="1"/>
  <c r="K685" i="1" s="1"/>
  <c r="Q686" i="1"/>
  <c r="K686" i="1" s="1"/>
  <c r="Q687" i="1"/>
  <c r="Q688" i="1"/>
  <c r="K688" i="1" s="1"/>
  <c r="Q689" i="1"/>
  <c r="K689" i="1" s="1"/>
  <c r="Q690" i="1"/>
  <c r="Q691" i="1"/>
  <c r="Q692" i="1"/>
  <c r="Q693" i="1"/>
  <c r="K693" i="1" s="1"/>
  <c r="Q694" i="1"/>
  <c r="K694" i="1" s="1"/>
  <c r="Q695" i="1"/>
  <c r="K695" i="1" s="1"/>
  <c r="Q696" i="1"/>
  <c r="Q697" i="1"/>
  <c r="Q698" i="1"/>
  <c r="K698" i="1" s="1"/>
  <c r="Q699" i="1"/>
  <c r="Q700" i="1"/>
  <c r="K700" i="1" s="1"/>
  <c r="Q701" i="1"/>
  <c r="K701" i="1" s="1"/>
  <c r="Q702" i="1"/>
  <c r="Q703" i="1"/>
  <c r="Q704" i="1"/>
  <c r="K704" i="1" s="1"/>
  <c r="Q705" i="1"/>
  <c r="Q706" i="1"/>
  <c r="Q707" i="1"/>
  <c r="Q708" i="1"/>
  <c r="Q709" i="1"/>
  <c r="Q710" i="1"/>
  <c r="K710" i="1" s="1"/>
  <c r="Q711" i="1"/>
  <c r="K711" i="1" s="1"/>
  <c r="Q712" i="1"/>
  <c r="Q713" i="1"/>
  <c r="K713" i="1" s="1"/>
  <c r="Q714" i="1"/>
  <c r="K714" i="1" s="1"/>
  <c r="Q715" i="1"/>
  <c r="Q716" i="1"/>
  <c r="K716" i="1" s="1"/>
  <c r="Q717" i="1"/>
  <c r="K717" i="1" s="1"/>
  <c r="Q718" i="1"/>
  <c r="K718" i="1" s="1"/>
  <c r="Q719" i="1"/>
  <c r="Q720" i="1"/>
  <c r="K720" i="1" s="1"/>
  <c r="Q721" i="1"/>
  <c r="K721" i="1" s="1"/>
  <c r="Q722" i="1"/>
  <c r="Q723" i="1"/>
  <c r="Q724" i="1"/>
  <c r="Q725" i="1"/>
  <c r="K725" i="1" s="1"/>
  <c r="Q726" i="1"/>
  <c r="K726" i="1" s="1"/>
  <c r="Q727" i="1"/>
  <c r="K727" i="1" s="1"/>
  <c r="Q728" i="1"/>
  <c r="Q729" i="1"/>
  <c r="K729" i="1" s="1"/>
  <c r="Q730" i="1"/>
  <c r="K730" i="1" s="1"/>
  <c r="Q731" i="1"/>
  <c r="Q732" i="1"/>
  <c r="K732" i="1" s="1"/>
  <c r="Q733" i="1"/>
  <c r="K733" i="1" s="1"/>
  <c r="Q734" i="1"/>
  <c r="Q735" i="1"/>
  <c r="Q736" i="1"/>
  <c r="K736" i="1" s="1"/>
  <c r="Q737" i="1"/>
  <c r="K737" i="1" s="1"/>
  <c r="Q738" i="1"/>
  <c r="Q739" i="1"/>
  <c r="Q740" i="1"/>
  <c r="Q741" i="1"/>
  <c r="Q742" i="1"/>
  <c r="K742" i="1" s="1"/>
  <c r="Q743" i="1"/>
  <c r="K743" i="1" s="1"/>
  <c r="Q744" i="1"/>
  <c r="Q745" i="1"/>
  <c r="K745" i="1" s="1"/>
  <c r="Q746" i="1"/>
  <c r="K746" i="1" s="1"/>
  <c r="Q747" i="1"/>
  <c r="Q748" i="1"/>
  <c r="K748" i="1" s="1"/>
  <c r="Q749" i="1"/>
  <c r="Q750" i="1"/>
  <c r="K750" i="1" s="1"/>
  <c r="Q751" i="1"/>
  <c r="Q752" i="1"/>
  <c r="K752" i="1" s="1"/>
  <c r="Q753" i="1"/>
  <c r="Q754" i="1"/>
  <c r="Q755" i="1"/>
  <c r="Q756" i="1"/>
  <c r="Q757" i="1"/>
  <c r="Q758" i="1"/>
  <c r="K758" i="1" s="1"/>
  <c r="Q759" i="1"/>
  <c r="K759" i="1" s="1"/>
  <c r="Q760" i="1"/>
  <c r="Q761" i="1"/>
  <c r="K761" i="1" s="1"/>
  <c r="Q762" i="1"/>
  <c r="K762" i="1" s="1"/>
  <c r="Q763" i="1"/>
  <c r="Q764" i="1"/>
  <c r="K764" i="1" s="1"/>
  <c r="Q765" i="1"/>
  <c r="K765" i="1" s="1"/>
  <c r="Q766" i="1"/>
  <c r="Q767" i="1"/>
  <c r="Q768" i="1"/>
  <c r="K768" i="1" s="1"/>
  <c r="Q769" i="1"/>
  <c r="K769" i="1" s="1"/>
  <c r="Q770" i="1"/>
  <c r="Q771" i="1"/>
  <c r="Q772" i="1"/>
  <c r="Q773" i="1"/>
  <c r="Q774" i="1"/>
  <c r="K774" i="1" s="1"/>
  <c r="Q775" i="1"/>
  <c r="K775" i="1" s="1"/>
  <c r="Q776" i="1"/>
  <c r="Q777" i="1"/>
  <c r="Q778" i="1"/>
  <c r="K778" i="1" s="1"/>
  <c r="Q779" i="1"/>
  <c r="Q780" i="1"/>
  <c r="K780" i="1" s="1"/>
  <c r="Q781" i="1"/>
  <c r="K781" i="1" s="1"/>
  <c r="Q782" i="1"/>
  <c r="K782" i="1" s="1"/>
  <c r="Q783" i="1"/>
  <c r="Q784" i="1"/>
  <c r="K784" i="1" s="1"/>
  <c r="Q785" i="1"/>
  <c r="K785" i="1" s="1"/>
  <c r="Q786" i="1"/>
  <c r="Q787" i="1"/>
  <c r="Q788" i="1"/>
  <c r="Q789" i="1"/>
  <c r="Q790" i="1"/>
  <c r="K790" i="1" s="1"/>
  <c r="Q791" i="1"/>
  <c r="K791" i="1" s="1"/>
  <c r="Q792" i="1"/>
  <c r="Q793" i="1"/>
  <c r="K793" i="1" s="1"/>
  <c r="Q794" i="1"/>
  <c r="Q795" i="1"/>
  <c r="Q796" i="1"/>
  <c r="K796" i="1" s="1"/>
  <c r="Q797" i="1"/>
  <c r="K797" i="1" s="1"/>
  <c r="Q798" i="1"/>
  <c r="K798" i="1" s="1"/>
  <c r="Q799" i="1"/>
  <c r="Q800" i="1"/>
  <c r="K800" i="1" s="1"/>
  <c r="Q801" i="1"/>
  <c r="K801" i="1" s="1"/>
  <c r="Q802" i="1"/>
  <c r="Q803" i="1"/>
  <c r="K803" i="1" s="1"/>
  <c r="Q804" i="1"/>
  <c r="Q805" i="1"/>
  <c r="K805" i="1" s="1"/>
  <c r="Q806" i="1"/>
  <c r="K806" i="1" s="1"/>
  <c r="Q807" i="1"/>
  <c r="Q808" i="1"/>
  <c r="Q809" i="1"/>
  <c r="K809" i="1" s="1"/>
  <c r="Q810" i="1"/>
  <c r="K810" i="1" s="1"/>
  <c r="Q811" i="1"/>
  <c r="Q812" i="1"/>
  <c r="K812" i="1" s="1"/>
  <c r="Q813" i="1"/>
  <c r="Q814" i="1"/>
  <c r="K814" i="1" s="1"/>
  <c r="Q815" i="1"/>
  <c r="Q816" i="1"/>
  <c r="K816" i="1" s="1"/>
  <c r="Q817" i="1"/>
  <c r="K817" i="1" s="1"/>
  <c r="Q818" i="1"/>
  <c r="Q819" i="1"/>
  <c r="Q820" i="1"/>
  <c r="Q821" i="1"/>
  <c r="Q822" i="1"/>
  <c r="K822" i="1" s="1"/>
  <c r="Q823" i="1"/>
  <c r="Q824" i="1"/>
  <c r="Q825" i="1"/>
  <c r="K825" i="1" s="1"/>
  <c r="Q826" i="1"/>
  <c r="K826" i="1" s="1"/>
  <c r="Q827" i="1"/>
  <c r="Q828" i="1"/>
  <c r="K828" i="1" s="1"/>
  <c r="Q829" i="1"/>
  <c r="K829" i="1" s="1"/>
  <c r="Q830" i="1"/>
  <c r="K830" i="1" s="1"/>
  <c r="Q831" i="1"/>
  <c r="Q832" i="1"/>
  <c r="K832" i="1" s="1"/>
  <c r="Q833" i="1"/>
  <c r="Q834" i="1"/>
  <c r="Q835" i="1"/>
  <c r="Q836" i="1"/>
  <c r="Q837" i="1"/>
  <c r="K837" i="1" s="1"/>
  <c r="Q838" i="1"/>
  <c r="K838" i="1" s="1"/>
  <c r="Q839" i="1"/>
  <c r="Q840" i="1"/>
  <c r="Q841" i="1"/>
  <c r="K841" i="1" s="1"/>
  <c r="Q842" i="1"/>
  <c r="Q843" i="1"/>
  <c r="Q844" i="1"/>
  <c r="K844" i="1" s="1"/>
  <c r="Q845" i="1"/>
  <c r="K845" i="1" s="1"/>
  <c r="Q846" i="1"/>
  <c r="Q847" i="1"/>
  <c r="Q848" i="1"/>
  <c r="K848" i="1" s="1"/>
  <c r="Q849" i="1"/>
  <c r="K849" i="1" s="1"/>
  <c r="Q850" i="1"/>
  <c r="Q851" i="1"/>
  <c r="Q852" i="1"/>
  <c r="Q853" i="1"/>
  <c r="Q854" i="1"/>
  <c r="K854" i="1" s="1"/>
  <c r="Q855" i="1"/>
  <c r="K855" i="1" s="1"/>
  <c r="Q856" i="1"/>
  <c r="Q857" i="1"/>
  <c r="Q858" i="1"/>
  <c r="K858" i="1" s="1"/>
  <c r="Q859" i="1"/>
  <c r="Q860" i="1"/>
  <c r="K860" i="1" s="1"/>
  <c r="Q861" i="1"/>
  <c r="K861" i="1" s="1"/>
  <c r="Q862" i="1"/>
  <c r="K862" i="1" s="1"/>
  <c r="Q863" i="1"/>
  <c r="Q864" i="1"/>
  <c r="K864" i="1" s="1"/>
  <c r="Q865" i="1"/>
  <c r="Q866" i="1"/>
  <c r="Q867" i="1"/>
  <c r="Q868" i="1"/>
  <c r="Q869" i="1"/>
  <c r="K869" i="1" s="1"/>
  <c r="Q870" i="1"/>
  <c r="K870" i="1" s="1"/>
  <c r="Q871" i="1"/>
  <c r="K871" i="1" s="1"/>
  <c r="Q872" i="1"/>
  <c r="Q873" i="1"/>
  <c r="K873" i="1" s="1"/>
  <c r="Q874" i="1"/>
  <c r="K874" i="1" s="1"/>
  <c r="Q875" i="1"/>
  <c r="Q876" i="1"/>
  <c r="K876" i="1" s="1"/>
  <c r="Q877" i="1"/>
  <c r="K877" i="1" s="1"/>
  <c r="Q878" i="1"/>
  <c r="Q879" i="1"/>
  <c r="Q880" i="1"/>
  <c r="K880" i="1" s="1"/>
  <c r="Q881" i="1"/>
  <c r="Q882" i="1"/>
  <c r="Q883" i="1"/>
  <c r="Q884" i="1"/>
  <c r="Q885" i="1"/>
  <c r="Q886" i="1"/>
  <c r="K886" i="1" s="1"/>
  <c r="Q887" i="1"/>
  <c r="K887" i="1" s="1"/>
  <c r="Q888" i="1"/>
  <c r="Q889" i="1"/>
  <c r="K889" i="1" s="1"/>
  <c r="Q890" i="1"/>
  <c r="K890" i="1" s="1"/>
  <c r="Q891" i="1"/>
  <c r="Q892" i="1"/>
  <c r="K892" i="1" s="1"/>
  <c r="Q893" i="1"/>
  <c r="K893" i="1" s="1"/>
  <c r="Q894" i="1"/>
  <c r="Q895" i="1"/>
  <c r="Q896" i="1"/>
  <c r="K896" i="1" s="1"/>
  <c r="Q897" i="1"/>
  <c r="K897" i="1" s="1"/>
  <c r="Q898" i="1"/>
  <c r="Q899" i="1"/>
  <c r="Q900" i="1"/>
  <c r="Q901" i="1"/>
  <c r="Q902" i="1"/>
  <c r="K902" i="1" s="1"/>
  <c r="Q903" i="1"/>
  <c r="K903" i="1" s="1"/>
  <c r="Q904" i="1"/>
  <c r="Q905" i="1"/>
  <c r="K905" i="1" s="1"/>
  <c r="Q906" i="1"/>
  <c r="Q907" i="1"/>
  <c r="Q908" i="1"/>
  <c r="K908" i="1" s="1"/>
  <c r="Q909" i="1"/>
  <c r="Q910" i="1"/>
  <c r="K910" i="1" s="1"/>
  <c r="Q911" i="1"/>
  <c r="Q912" i="1"/>
  <c r="K912" i="1" s="1"/>
  <c r="Q913" i="1"/>
  <c r="Q914" i="1"/>
  <c r="Q915" i="1"/>
  <c r="Q916" i="1"/>
  <c r="Q917" i="1"/>
  <c r="Q918" i="1"/>
  <c r="K918" i="1" s="1"/>
  <c r="Q919" i="1"/>
  <c r="Q920" i="1"/>
  <c r="Q921" i="1"/>
  <c r="Q922" i="1"/>
  <c r="K922" i="1" s="1"/>
  <c r="Q923" i="1"/>
  <c r="Q924" i="1"/>
  <c r="K924" i="1" s="1"/>
  <c r="Q925" i="1"/>
  <c r="K925" i="1" s="1"/>
  <c r="Q926" i="1"/>
  <c r="Q927" i="1"/>
  <c r="Q928" i="1"/>
  <c r="K928" i="1" s="1"/>
  <c r="Q929" i="1"/>
  <c r="Q930" i="1"/>
  <c r="Q931" i="1"/>
  <c r="Q932" i="1"/>
  <c r="Q933" i="1"/>
  <c r="K933" i="1" s="1"/>
  <c r="Q934" i="1"/>
  <c r="K934" i="1" s="1"/>
  <c r="Q935" i="1"/>
  <c r="K935" i="1" s="1"/>
  <c r="Q936" i="1"/>
  <c r="Q937" i="1"/>
  <c r="Q938" i="1"/>
  <c r="K938" i="1" s="1"/>
  <c r="Q939" i="1"/>
  <c r="Q940" i="1"/>
  <c r="K940" i="1" s="1"/>
  <c r="Q941" i="1"/>
  <c r="K941" i="1" s="1"/>
  <c r="Q942" i="1"/>
  <c r="Q943" i="1"/>
  <c r="Q944" i="1"/>
  <c r="K944" i="1" s="1"/>
  <c r="Q945" i="1"/>
  <c r="K945" i="1" s="1"/>
  <c r="Q946" i="1"/>
  <c r="Q947" i="1"/>
  <c r="Q948" i="1"/>
  <c r="Q949" i="1"/>
  <c r="Q950" i="1"/>
  <c r="K950" i="1" s="1"/>
  <c r="Q951" i="1"/>
  <c r="K951" i="1" s="1"/>
  <c r="Q952" i="1"/>
  <c r="K952" i="1" s="1"/>
  <c r="Q953" i="1"/>
  <c r="K953" i="1" s="1"/>
  <c r="Q954" i="1"/>
  <c r="K954" i="1" s="1"/>
  <c r="Q955" i="1"/>
  <c r="Q956" i="1"/>
  <c r="K956" i="1" s="1"/>
  <c r="Q957" i="1"/>
  <c r="K957" i="1" s="1"/>
  <c r="Q958" i="1"/>
  <c r="Q959" i="1"/>
  <c r="Q960" i="1"/>
  <c r="K960" i="1" s="1"/>
  <c r="Q961" i="1"/>
  <c r="K961" i="1" s="1"/>
  <c r="Q962" i="1"/>
  <c r="Q963" i="1"/>
  <c r="Q964" i="1"/>
  <c r="Q965" i="1"/>
  <c r="Q966" i="1"/>
  <c r="K966" i="1" s="1"/>
  <c r="Q967" i="1"/>
  <c r="K967" i="1" s="1"/>
  <c r="Q968" i="1"/>
  <c r="Q969" i="1"/>
  <c r="K969" i="1" s="1"/>
  <c r="Q970" i="1"/>
  <c r="Q971" i="1"/>
  <c r="Q972" i="1"/>
  <c r="K972" i="1" s="1"/>
  <c r="Q973" i="1"/>
  <c r="K973" i="1" s="1"/>
  <c r="Q974" i="1"/>
  <c r="Q975" i="1"/>
  <c r="Q976" i="1"/>
  <c r="K976" i="1" s="1"/>
  <c r="Q977" i="1"/>
  <c r="Q978" i="1"/>
  <c r="Q979" i="1"/>
  <c r="Q980" i="1"/>
  <c r="Q981" i="1"/>
  <c r="Q982" i="1"/>
  <c r="K982" i="1" s="1"/>
  <c r="Q983" i="1"/>
  <c r="Q984" i="1"/>
  <c r="Q985" i="1"/>
  <c r="K985" i="1" s="1"/>
  <c r="Q986" i="1"/>
  <c r="Q987" i="1"/>
  <c r="Q988" i="1"/>
  <c r="K988" i="1" s="1"/>
  <c r="Q989" i="1"/>
  <c r="K989" i="1" s="1"/>
  <c r="Q990" i="1"/>
  <c r="K990" i="1" s="1"/>
  <c r="Q991" i="1"/>
  <c r="Q992" i="1"/>
  <c r="K992" i="1" s="1"/>
  <c r="Q993" i="1"/>
  <c r="Q994" i="1"/>
  <c r="Q995" i="1"/>
  <c r="Q996" i="1"/>
  <c r="Q997" i="1"/>
  <c r="K997" i="1" s="1"/>
  <c r="Q998" i="1"/>
  <c r="K998" i="1" s="1"/>
  <c r="Q999" i="1"/>
  <c r="K999" i="1" s="1"/>
  <c r="Q1000" i="1"/>
  <c r="Q1001" i="1"/>
  <c r="K1001" i="1" s="1"/>
  <c r="Q1002" i="1"/>
  <c r="K1002" i="1" s="1"/>
  <c r="Q1003" i="1"/>
  <c r="Q1004" i="1"/>
  <c r="K1004" i="1" s="1"/>
  <c r="Q1005" i="1"/>
  <c r="K1005" i="1" s="1"/>
  <c r="Q1006" i="1"/>
  <c r="Q1007" i="1"/>
  <c r="Q1008" i="1"/>
  <c r="K1008" i="1" s="1"/>
  <c r="Q1009" i="1"/>
  <c r="Q1010" i="1"/>
  <c r="Q1011" i="1"/>
  <c r="Q1012" i="1"/>
  <c r="Q1013" i="1"/>
  <c r="Q1014" i="1"/>
  <c r="K1014" i="1" s="1"/>
  <c r="Q1015" i="1"/>
  <c r="K1015" i="1" s="1"/>
  <c r="Q1016" i="1"/>
  <c r="Q1017" i="1"/>
  <c r="Q1018" i="1"/>
  <c r="K1018" i="1" s="1"/>
  <c r="Q1019" i="1"/>
  <c r="Q1020" i="1"/>
  <c r="K1020" i="1" s="1"/>
  <c r="Q1021" i="1"/>
  <c r="Q1022" i="1"/>
  <c r="Q1023" i="1"/>
  <c r="Q1024" i="1"/>
  <c r="K1024" i="1" s="1"/>
  <c r="Q1025" i="1"/>
  <c r="Q1026" i="1"/>
  <c r="Q1027" i="1"/>
  <c r="Q1028" i="1"/>
  <c r="Q1029" i="1"/>
  <c r="K1029" i="1" s="1"/>
  <c r="Q1030" i="1"/>
  <c r="K1030" i="1" s="1"/>
  <c r="Q1031" i="1"/>
  <c r="Q1032" i="1"/>
  <c r="Q1033" i="1"/>
  <c r="K1033" i="1" s="1"/>
  <c r="Q1034" i="1"/>
  <c r="K1034" i="1" s="1"/>
  <c r="Q1035" i="1"/>
  <c r="Q1036" i="1"/>
  <c r="K1036" i="1" s="1"/>
  <c r="Q1037" i="1"/>
  <c r="K1037" i="1" s="1"/>
  <c r="Q1038" i="1"/>
  <c r="K1038" i="1" s="1"/>
  <c r="Q1039" i="1"/>
  <c r="Q1040" i="1"/>
  <c r="K1040" i="1" s="1"/>
  <c r="Q1041" i="1"/>
  <c r="K1041" i="1" s="1"/>
  <c r="Q1042" i="1"/>
  <c r="Q1043" i="1"/>
  <c r="Q1044" i="1"/>
  <c r="Q1045" i="1"/>
  <c r="Q1046" i="1"/>
  <c r="K1046" i="1" s="1"/>
  <c r="Q1047" i="1"/>
  <c r="K1047" i="1" s="1"/>
  <c r="Q1048" i="1"/>
  <c r="Q1049" i="1"/>
  <c r="K1049" i="1" s="1"/>
  <c r="Q1050" i="1"/>
  <c r="K1050" i="1" s="1"/>
  <c r="Q1051" i="1"/>
  <c r="Q1052" i="1"/>
  <c r="K1052" i="1" s="1"/>
  <c r="Q1053" i="1"/>
  <c r="Q1054" i="1"/>
  <c r="Q1055" i="1"/>
  <c r="Q1056" i="1"/>
  <c r="K1056" i="1" s="1"/>
  <c r="Q1057" i="1"/>
  <c r="Q1058" i="1"/>
  <c r="Q1059" i="1"/>
  <c r="Q1060" i="1"/>
  <c r="Q1061" i="1"/>
  <c r="Q1062" i="1"/>
  <c r="K1062" i="1" s="1"/>
  <c r="Q1063" i="1"/>
  <c r="Q1064" i="1"/>
  <c r="K1064" i="1" s="1"/>
  <c r="Q1065" i="1"/>
  <c r="K1065" i="1" s="1"/>
  <c r="Q1066" i="1"/>
  <c r="K1066" i="1" s="1"/>
  <c r="Q1067" i="1"/>
  <c r="Q1068" i="1"/>
  <c r="K1068" i="1" s="1"/>
  <c r="Q1069" i="1"/>
  <c r="K1069" i="1" s="1"/>
  <c r="Q1070" i="1"/>
  <c r="Q1071" i="1"/>
  <c r="Q1072" i="1"/>
  <c r="K1072" i="1" s="1"/>
  <c r="Q1073" i="1"/>
  <c r="Q1074" i="1"/>
  <c r="Q1075" i="1"/>
  <c r="Q1076" i="1"/>
  <c r="Q1077" i="1"/>
  <c r="K1077" i="1" s="1"/>
  <c r="Q1078" i="1"/>
  <c r="K1078" i="1" s="1"/>
  <c r="Q1079" i="1"/>
  <c r="Q1080" i="1"/>
  <c r="Q1081" i="1"/>
  <c r="K1081" i="1" s="1"/>
  <c r="Q1082" i="1"/>
  <c r="K1082" i="1" s="1"/>
  <c r="Q1083" i="1"/>
  <c r="Q1084" i="1"/>
  <c r="K1084" i="1" s="1"/>
  <c r="Q1085" i="1"/>
  <c r="Q1086" i="1"/>
  <c r="K1086" i="1" s="1"/>
  <c r="Q1087" i="1"/>
  <c r="Q1088" i="1"/>
  <c r="K1088" i="1" s="1"/>
  <c r="Q1089" i="1"/>
  <c r="K1089" i="1" s="1"/>
  <c r="Q1090" i="1"/>
  <c r="Q1091" i="1"/>
  <c r="Q1092" i="1"/>
  <c r="Q1093" i="1"/>
  <c r="Q1094" i="1"/>
  <c r="K1094" i="1" s="1"/>
  <c r="Q1095" i="1"/>
  <c r="K1095" i="1" s="1"/>
  <c r="Q1096" i="1"/>
  <c r="Q1097" i="1"/>
  <c r="Q1098" i="1"/>
  <c r="K1098" i="1" s="1"/>
  <c r="Q1099" i="1"/>
  <c r="Q1100" i="1"/>
  <c r="K1100" i="1" s="1"/>
  <c r="Q1101" i="1"/>
  <c r="K1101" i="1" s="1"/>
  <c r="Q1102" i="1"/>
  <c r="Q1103" i="1"/>
  <c r="K1103" i="1" s="1"/>
  <c r="Q1104" i="1"/>
  <c r="K1104" i="1" s="1"/>
  <c r="Q1105" i="1"/>
  <c r="Q1106" i="1"/>
  <c r="Q1107" i="1"/>
  <c r="Q1108" i="1"/>
  <c r="Q1109" i="1"/>
  <c r="K1109" i="1" s="1"/>
  <c r="Q1110" i="1"/>
  <c r="K1110" i="1" s="1"/>
  <c r="Q1111" i="1"/>
  <c r="K1111" i="1" s="1"/>
  <c r="Q1112" i="1"/>
  <c r="Q1113" i="1"/>
  <c r="Q1114" i="1"/>
  <c r="K1114" i="1" s="1"/>
  <c r="Q1115" i="1"/>
  <c r="Q1116" i="1"/>
  <c r="K1116" i="1" s="1"/>
  <c r="Q1117" i="1"/>
  <c r="K1117" i="1" s="1"/>
  <c r="Q1118" i="1"/>
  <c r="Q1119" i="1"/>
  <c r="Q1120" i="1"/>
  <c r="K1120" i="1" s="1"/>
  <c r="Q1121" i="1"/>
  <c r="K1121" i="1" s="1"/>
  <c r="Q1122" i="1"/>
  <c r="Q1123" i="1"/>
  <c r="Q1124" i="1"/>
  <c r="Q1125" i="1"/>
  <c r="Q1126" i="1"/>
  <c r="K1126" i="1" s="1"/>
  <c r="Q1127" i="1"/>
  <c r="K1127" i="1" s="1"/>
  <c r="Q1128" i="1"/>
  <c r="Q1129" i="1"/>
  <c r="Q1130" i="1"/>
  <c r="K1130" i="1" s="1"/>
  <c r="Q1131" i="1"/>
  <c r="Q1132" i="1"/>
  <c r="K1132" i="1" s="1"/>
  <c r="Q1133" i="1"/>
  <c r="K1133" i="1" s="1"/>
  <c r="Q1134" i="1"/>
  <c r="Q1135" i="1"/>
  <c r="Q1136" i="1"/>
  <c r="K1136" i="1" s="1"/>
  <c r="Q1137" i="1"/>
  <c r="Q1138" i="1"/>
  <c r="Q1139" i="1"/>
  <c r="Q1140" i="1"/>
  <c r="Q1141" i="1"/>
  <c r="K1141" i="1" s="1"/>
  <c r="Q1142" i="1"/>
  <c r="K1142" i="1" s="1"/>
  <c r="Q1143" i="1"/>
  <c r="K1143" i="1" s="1"/>
  <c r="Q1144" i="1"/>
  <c r="Q1145" i="1"/>
  <c r="K1145" i="1" s="1"/>
  <c r="Q1146" i="1"/>
  <c r="K1146" i="1" s="1"/>
  <c r="Q1147" i="1"/>
  <c r="Q1148" i="1"/>
  <c r="K1148" i="1" s="1"/>
  <c r="Q1149" i="1"/>
  <c r="K1149" i="1" s="1"/>
  <c r="Q1150" i="1"/>
  <c r="K1150" i="1" s="1"/>
  <c r="Q1151" i="1"/>
  <c r="Q1152" i="1"/>
  <c r="K1152" i="1" s="1"/>
  <c r="Q1153" i="1"/>
  <c r="K1153" i="1" s="1"/>
  <c r="Q1154" i="1"/>
  <c r="Q1155" i="1"/>
  <c r="Q1156" i="1"/>
  <c r="Q1157" i="1"/>
  <c r="Q1158" i="1"/>
  <c r="K1158" i="1" s="1"/>
  <c r="Q1159" i="1"/>
  <c r="K1159" i="1" s="1"/>
  <c r="Q1160" i="1"/>
  <c r="K1160" i="1" s="1"/>
  <c r="Q1161" i="1"/>
  <c r="K1161" i="1" s="1"/>
  <c r="Q1162" i="1"/>
  <c r="K1162" i="1" s="1"/>
  <c r="Q1163" i="1"/>
  <c r="Q1164" i="1"/>
  <c r="K1164" i="1" s="1"/>
  <c r="Q1165" i="1"/>
  <c r="K1165" i="1" s="1"/>
  <c r="Q1166" i="1"/>
  <c r="Q1167" i="1"/>
  <c r="Q1168" i="1"/>
  <c r="K1168" i="1" s="1"/>
  <c r="Q1169" i="1"/>
  <c r="K1169" i="1" s="1"/>
  <c r="Q1170" i="1"/>
  <c r="Q1171" i="1"/>
  <c r="Q1172" i="1"/>
  <c r="Q1173" i="1"/>
  <c r="Q1174" i="1"/>
  <c r="K1174" i="1" s="1"/>
  <c r="Q1175" i="1"/>
  <c r="Q1176" i="1"/>
  <c r="Q1177" i="1"/>
  <c r="K1177" i="1" s="1"/>
  <c r="Q1178" i="1"/>
  <c r="K1178" i="1" s="1"/>
  <c r="Q1179" i="1"/>
  <c r="Q1180" i="1"/>
  <c r="K1180" i="1" s="1"/>
  <c r="Q1181" i="1"/>
  <c r="K1181" i="1" s="1"/>
  <c r="Q1182" i="1"/>
  <c r="Q1183" i="1"/>
  <c r="Q1184" i="1"/>
  <c r="K1184" i="1" s="1"/>
  <c r="Q1185" i="1"/>
  <c r="K1185" i="1" s="1"/>
  <c r="Q1186" i="1"/>
  <c r="Q1187" i="1"/>
  <c r="Q1188" i="1"/>
  <c r="Q1189" i="1"/>
  <c r="Q1190" i="1"/>
  <c r="K1190" i="1" s="1"/>
  <c r="Q1191" i="1"/>
  <c r="K1191" i="1" s="1"/>
  <c r="Q1192" i="1"/>
  <c r="Q1193" i="1"/>
  <c r="Q1194" i="1"/>
  <c r="K1194" i="1" s="1"/>
  <c r="Q1195" i="1"/>
  <c r="Q1196" i="1"/>
  <c r="K1196" i="1" s="1"/>
  <c r="Q1197" i="1"/>
  <c r="K1197" i="1" s="1"/>
  <c r="Q1198" i="1"/>
  <c r="Q1199" i="1"/>
  <c r="Q1200" i="1"/>
  <c r="K1200" i="1" s="1"/>
  <c r="Q1201" i="1"/>
  <c r="Q1202" i="1"/>
  <c r="Q1203" i="1"/>
  <c r="Q1204" i="1"/>
  <c r="Q1205" i="1"/>
  <c r="Q1206" i="1"/>
  <c r="K1206" i="1" s="1"/>
  <c r="Q1207" i="1"/>
  <c r="K1207" i="1" s="1"/>
  <c r="Q1208" i="1"/>
  <c r="Q1209" i="1"/>
  <c r="K1209" i="1" s="1"/>
  <c r="Q1210" i="1"/>
  <c r="K1210" i="1" s="1"/>
  <c r="Q1211" i="1"/>
  <c r="Q1212" i="1"/>
  <c r="K1212" i="1" s="1"/>
  <c r="Q1213" i="1"/>
  <c r="Q1214" i="1"/>
  <c r="Q1215" i="1"/>
  <c r="Q1216" i="1"/>
  <c r="K1216" i="1" s="1"/>
  <c r="Q1217" i="1"/>
  <c r="Q1218" i="1"/>
  <c r="Q1219" i="1"/>
  <c r="Q1220" i="1"/>
  <c r="Q1221" i="1"/>
  <c r="Q1222" i="1"/>
  <c r="K1222" i="1" s="1"/>
  <c r="Q1223" i="1"/>
  <c r="Q1224" i="1"/>
  <c r="Q1225" i="1"/>
  <c r="K1225" i="1" s="1"/>
  <c r="Q1226" i="1"/>
  <c r="Q1227" i="1"/>
  <c r="Q1228" i="1"/>
  <c r="K1228" i="1" s="1"/>
  <c r="Q1229" i="1"/>
  <c r="K1229" i="1" s="1"/>
  <c r="Q1230" i="1"/>
  <c r="K1230" i="1" s="1"/>
  <c r="Q1231" i="1"/>
  <c r="Q1232" i="1"/>
  <c r="K1232" i="1" s="1"/>
  <c r="Q1233" i="1"/>
  <c r="Q1234" i="1"/>
  <c r="Q1235" i="1"/>
  <c r="Q1236" i="1"/>
  <c r="Q1237" i="1"/>
  <c r="Q1238" i="1"/>
  <c r="K1238" i="1" s="1"/>
  <c r="Q1239" i="1"/>
  <c r="K1239" i="1" s="1"/>
  <c r="Q1240" i="1"/>
  <c r="Q1241" i="1"/>
  <c r="K1241" i="1" s="1"/>
  <c r="Q1242" i="1"/>
  <c r="K1242" i="1" s="1"/>
  <c r="Q1243" i="1"/>
  <c r="Q1244" i="1"/>
  <c r="K1244" i="1" s="1"/>
  <c r="Q1245" i="1"/>
  <c r="K1245" i="1" s="1"/>
  <c r="Q1246" i="1"/>
  <c r="Q1247" i="1"/>
  <c r="Q1248" i="1"/>
  <c r="K1248" i="1" s="1"/>
  <c r="Q1249" i="1"/>
  <c r="K1249" i="1" s="1"/>
  <c r="Q1250" i="1"/>
  <c r="Q1251" i="1"/>
  <c r="Q1252" i="1"/>
  <c r="Q1253" i="1"/>
  <c r="Q1254" i="1"/>
  <c r="K1254" i="1" s="1"/>
  <c r="Q1255" i="1"/>
  <c r="Q1256" i="1"/>
  <c r="Q1257" i="1"/>
  <c r="Q1258" i="1"/>
  <c r="K1258" i="1" s="1"/>
  <c r="Q1259" i="1"/>
  <c r="Q1260" i="1"/>
  <c r="K1260" i="1" s="1"/>
  <c r="Q1261" i="1"/>
  <c r="K1261" i="1" s="1"/>
  <c r="Q1262" i="1"/>
  <c r="Q1263" i="1"/>
  <c r="Q1264" i="1"/>
  <c r="K1264" i="1" s="1"/>
  <c r="Q1265" i="1"/>
  <c r="K1265" i="1" s="1"/>
  <c r="Q1266" i="1"/>
  <c r="Q1267" i="1"/>
  <c r="Q1268" i="1"/>
  <c r="Q1269" i="1"/>
  <c r="Q1270" i="1"/>
  <c r="K1270" i="1" s="1"/>
  <c r="Q1271" i="1"/>
  <c r="K1271" i="1" s="1"/>
  <c r="Q1272" i="1"/>
  <c r="Q1273" i="1"/>
  <c r="Q1274" i="1"/>
  <c r="K1274" i="1" s="1"/>
  <c r="Q1275" i="1"/>
  <c r="Q1276" i="1"/>
  <c r="K1276" i="1" s="1"/>
  <c r="Q1277" i="1"/>
  <c r="K1277" i="1" s="1"/>
  <c r="Q1278" i="1"/>
  <c r="K1278" i="1" s="1"/>
  <c r="Q1279" i="1"/>
  <c r="Q1280" i="1"/>
  <c r="K1280" i="1" s="1"/>
  <c r="Q1281" i="1"/>
  <c r="Q1282" i="1"/>
  <c r="Q1283" i="1"/>
  <c r="Q1284" i="1"/>
  <c r="Q1285" i="1"/>
  <c r="Q1286" i="1"/>
  <c r="K1286" i="1" s="1"/>
  <c r="Q1287" i="1"/>
  <c r="K1287" i="1" s="1"/>
  <c r="Q1288" i="1"/>
  <c r="Q1289" i="1"/>
  <c r="K1289" i="1" s="1"/>
  <c r="Q1290" i="1"/>
  <c r="K1290" i="1" s="1"/>
  <c r="Q1291" i="1"/>
  <c r="Q1292" i="1"/>
  <c r="K1292" i="1" s="1"/>
  <c r="Q1293" i="1"/>
  <c r="K1293" i="1" s="1"/>
  <c r="Q1294" i="1"/>
  <c r="Q1295" i="1"/>
  <c r="Q1296" i="1"/>
  <c r="K1296" i="1" s="1"/>
  <c r="Q1297" i="1"/>
  <c r="K1297" i="1" s="1"/>
  <c r="Q1298" i="1"/>
  <c r="Q1299" i="1"/>
  <c r="Q1300" i="1"/>
  <c r="Q1301" i="1"/>
  <c r="Q1302" i="1"/>
  <c r="K1302" i="1" s="1"/>
  <c r="Q1303" i="1"/>
  <c r="K1303" i="1" s="1"/>
  <c r="Q1304" i="1"/>
  <c r="Q1305" i="1"/>
  <c r="K1305" i="1" s="1"/>
  <c r="Q1306" i="1"/>
  <c r="K1306" i="1" s="1"/>
  <c r="Q1307" i="1"/>
  <c r="Q1308" i="1"/>
  <c r="K1308" i="1" s="1"/>
  <c r="Q1309" i="1"/>
  <c r="K1309" i="1" s="1"/>
  <c r="Q1310" i="1"/>
  <c r="K1310" i="1" s="1"/>
  <c r="Q1311" i="1"/>
  <c r="Q1312" i="1"/>
  <c r="K1312" i="1" s="1"/>
  <c r="Q1313" i="1"/>
  <c r="Q1314" i="1"/>
  <c r="Q1315" i="1"/>
  <c r="Q1316" i="1"/>
  <c r="Q1317" i="1"/>
  <c r="K1317" i="1" s="1"/>
  <c r="Q1318" i="1"/>
  <c r="K1318" i="1" s="1"/>
  <c r="Q1319" i="1"/>
  <c r="K1319" i="1" s="1"/>
  <c r="Q1320" i="1"/>
  <c r="Q1321" i="1"/>
  <c r="K1321" i="1" s="1"/>
  <c r="Q1322" i="1"/>
  <c r="K1322" i="1" s="1"/>
  <c r="Q1323" i="1"/>
  <c r="Q1324" i="1"/>
  <c r="K1324" i="1" s="1"/>
  <c r="Q1325" i="1"/>
  <c r="K1325" i="1" s="1"/>
  <c r="Q1326" i="1"/>
  <c r="Q1327" i="1"/>
  <c r="Q1328" i="1"/>
  <c r="K1328" i="1" s="1"/>
  <c r="Q1329" i="1"/>
  <c r="Q1330" i="1"/>
  <c r="Q1331" i="1"/>
  <c r="Q1332" i="1"/>
  <c r="Q1333" i="1"/>
  <c r="Q1334" i="1"/>
  <c r="K1334" i="1" s="1"/>
  <c r="Q1335" i="1"/>
  <c r="K1335" i="1" s="1"/>
  <c r="Q1336" i="1"/>
  <c r="K1336" i="1" s="1"/>
  <c r="Q1337" i="1"/>
  <c r="Q1338" i="1"/>
  <c r="K1338" i="1" s="1"/>
  <c r="Q1339" i="1"/>
  <c r="Q1340" i="1"/>
  <c r="K1340" i="1" s="1"/>
  <c r="Q1341" i="1"/>
  <c r="K1341" i="1" s="1"/>
  <c r="Q1342" i="1"/>
  <c r="Q1343" i="1"/>
  <c r="Q1344" i="1"/>
  <c r="K1344" i="1" s="1"/>
  <c r="Q1345" i="1"/>
  <c r="K1345" i="1" s="1"/>
  <c r="Q1346" i="1"/>
  <c r="Q1347" i="1"/>
  <c r="Q1348" i="1"/>
  <c r="Q1349" i="1"/>
  <c r="K1349" i="1" s="1"/>
  <c r="Q1350" i="1"/>
  <c r="K1350" i="1" s="1"/>
  <c r="Q1351" i="1"/>
  <c r="K1351" i="1" s="1"/>
  <c r="Q1352" i="1"/>
  <c r="Q1353" i="1"/>
  <c r="K1353" i="1" s="1"/>
  <c r="Q1354" i="1"/>
  <c r="K1354" i="1" s="1"/>
  <c r="Q1355" i="1"/>
  <c r="Q1356" i="1"/>
  <c r="K1356" i="1" s="1"/>
  <c r="Q1357" i="1"/>
  <c r="K1357" i="1" s="1"/>
  <c r="Q1358" i="1"/>
  <c r="Q1359" i="1"/>
  <c r="Q1360" i="1"/>
  <c r="K1360" i="1" s="1"/>
  <c r="Q1361" i="1"/>
  <c r="K1361" i="1" s="1"/>
  <c r="Q1362" i="1"/>
  <c r="Q1363" i="1"/>
  <c r="Q1364" i="1"/>
  <c r="Q1365" i="1"/>
  <c r="Q1366" i="1"/>
  <c r="K1366" i="1" s="1"/>
  <c r="Q1367" i="1"/>
  <c r="K1367" i="1" s="1"/>
  <c r="Q1368" i="1"/>
  <c r="Q1369" i="1"/>
  <c r="K1369" i="1" s="1"/>
  <c r="Q1370" i="1"/>
  <c r="K1370" i="1" s="1"/>
  <c r="Q1371" i="1"/>
  <c r="Q1372" i="1"/>
  <c r="K1372" i="1" s="1"/>
  <c r="Q1373" i="1"/>
  <c r="K1373" i="1" s="1"/>
  <c r="Q1374" i="1"/>
  <c r="K1374" i="1" s="1"/>
  <c r="Q1375" i="1"/>
  <c r="Q1376" i="1"/>
  <c r="K1376" i="1" s="1"/>
  <c r="Q1377" i="1"/>
  <c r="Q1378" i="1"/>
  <c r="Q1379" i="1"/>
  <c r="K1379" i="1" s="1"/>
  <c r="Q1380" i="1"/>
  <c r="Q1381" i="1"/>
  <c r="Q1382" i="1"/>
  <c r="K1382" i="1" s="1"/>
  <c r="Q1383" i="1"/>
  <c r="K1383" i="1" s="1"/>
  <c r="Q1384" i="1"/>
  <c r="Q1385" i="1"/>
  <c r="K1385" i="1" s="1"/>
  <c r="Q1386" i="1"/>
  <c r="K1386" i="1" s="1"/>
  <c r="Q1387" i="1"/>
  <c r="Q1388" i="1"/>
  <c r="K1388" i="1" s="1"/>
  <c r="Q1389" i="1"/>
  <c r="K1389" i="1" s="1"/>
  <c r="Q1390" i="1"/>
  <c r="K1390" i="1" s="1"/>
  <c r="Q1391" i="1"/>
  <c r="Q1392" i="1"/>
  <c r="K1392" i="1" s="1"/>
  <c r="Q1393" i="1"/>
  <c r="Q1394" i="1"/>
  <c r="Q1395" i="1"/>
  <c r="Q1396" i="1"/>
  <c r="Q1397" i="1"/>
  <c r="Q1398" i="1"/>
  <c r="K1398" i="1" s="1"/>
  <c r="Q1399" i="1"/>
  <c r="K1399" i="1" s="1"/>
  <c r="Q1400" i="1"/>
  <c r="Q1401" i="1"/>
  <c r="K1401" i="1" s="1"/>
  <c r="Q1402" i="1"/>
  <c r="K1402" i="1" s="1"/>
  <c r="Q1403" i="1"/>
  <c r="Q1404" i="1"/>
  <c r="K1404" i="1" s="1"/>
  <c r="Q1405" i="1"/>
  <c r="K1405" i="1" s="1"/>
  <c r="Q1406" i="1"/>
  <c r="Q1407" i="1"/>
  <c r="Q1408" i="1"/>
  <c r="K1408" i="1" s="1"/>
  <c r="Q1409" i="1"/>
  <c r="Q1410" i="1"/>
  <c r="Q1411" i="1"/>
  <c r="Q1412" i="1"/>
  <c r="Q1413" i="1"/>
  <c r="Q1414" i="1"/>
  <c r="K1414" i="1" s="1"/>
  <c r="Q1415" i="1"/>
  <c r="K1415" i="1" s="1"/>
  <c r="Q1416" i="1"/>
  <c r="Q1417" i="1"/>
  <c r="K1417" i="1" s="1"/>
  <c r="Q1418" i="1"/>
  <c r="K1418" i="1" s="1"/>
  <c r="Q1419" i="1"/>
  <c r="Q1420" i="1"/>
  <c r="K1420" i="1" s="1"/>
  <c r="Q1421" i="1"/>
  <c r="Q1422" i="1"/>
  <c r="K1422" i="1" s="1"/>
  <c r="Q1423" i="1"/>
  <c r="Q1424" i="1"/>
  <c r="K1424" i="1" s="1"/>
  <c r="Q1425" i="1"/>
  <c r="Q1426" i="1"/>
  <c r="Q1427" i="1"/>
  <c r="Q1428" i="1"/>
  <c r="Q1429" i="1"/>
  <c r="Q1430" i="1"/>
  <c r="K1430" i="1" s="1"/>
  <c r="Q1431" i="1"/>
  <c r="K1431" i="1" s="1"/>
  <c r="Q1432" i="1"/>
  <c r="Q1433" i="1"/>
  <c r="K1433" i="1" s="1"/>
  <c r="Q1434" i="1"/>
  <c r="K1434" i="1" s="1"/>
  <c r="Q1435" i="1"/>
  <c r="Q1436" i="1"/>
  <c r="K1436" i="1" s="1"/>
  <c r="Q1437" i="1"/>
  <c r="K1437" i="1" s="1"/>
  <c r="Q1438" i="1"/>
  <c r="Q1439" i="1"/>
  <c r="Q1440" i="1"/>
  <c r="K1440" i="1" s="1"/>
  <c r="Q1441" i="1"/>
  <c r="Q1442" i="1"/>
  <c r="Q1443" i="1"/>
  <c r="Q1444" i="1"/>
  <c r="Q1445" i="1"/>
  <c r="Q1446" i="1"/>
  <c r="K1446" i="1" s="1"/>
  <c r="Q1447" i="1"/>
  <c r="K1447" i="1" s="1"/>
  <c r="Q1448" i="1"/>
  <c r="Q1449" i="1"/>
  <c r="K1449" i="1" s="1"/>
  <c r="Q1450" i="1"/>
  <c r="Q1451" i="1"/>
  <c r="Q1452" i="1"/>
  <c r="K1452" i="1" s="1"/>
  <c r="Q1453" i="1"/>
  <c r="K1453" i="1" s="1"/>
  <c r="Q1454" i="1"/>
  <c r="Q1455" i="1"/>
  <c r="Q1456" i="1"/>
  <c r="K1456" i="1" s="1"/>
  <c r="Q1457" i="1"/>
  <c r="Q1458" i="1"/>
  <c r="Q1459" i="1"/>
  <c r="Q1460" i="1"/>
  <c r="Q1461" i="1"/>
  <c r="Q1462" i="1"/>
  <c r="K1462" i="1" s="1"/>
  <c r="Q1463" i="1"/>
  <c r="K1463" i="1" s="1"/>
  <c r="Q1464" i="1"/>
  <c r="Q1465" i="1"/>
  <c r="K1465" i="1" s="1"/>
  <c r="Q1466" i="1"/>
  <c r="Q1467" i="1"/>
  <c r="Q1468" i="1"/>
  <c r="K1468" i="1" s="1"/>
  <c r="Q1469" i="1"/>
  <c r="K1469" i="1" s="1"/>
  <c r="Q1470" i="1"/>
  <c r="K1470" i="1" s="1"/>
  <c r="Q1471" i="1"/>
  <c r="K1471" i="1" s="1"/>
  <c r="Q1472" i="1"/>
  <c r="K1472" i="1" s="1"/>
  <c r="Q1473" i="1"/>
  <c r="Q1474" i="1"/>
  <c r="Q1475" i="1"/>
  <c r="Q1476" i="1"/>
  <c r="Q1477" i="1"/>
  <c r="Q1478" i="1"/>
  <c r="K1478" i="1" s="1"/>
  <c r="Q1479" i="1"/>
  <c r="K1479" i="1" s="1"/>
  <c r="Q1480" i="1"/>
  <c r="Q1481" i="1"/>
  <c r="Q1482" i="1"/>
  <c r="K1482" i="1" s="1"/>
  <c r="Q1483" i="1"/>
  <c r="Q1484" i="1"/>
  <c r="K1484" i="1" s="1"/>
  <c r="Q1485" i="1"/>
  <c r="K1485" i="1" s="1"/>
  <c r="Q1486" i="1"/>
  <c r="Q1487" i="1"/>
  <c r="Q1488" i="1"/>
  <c r="K1488" i="1" s="1"/>
  <c r="Q1489" i="1"/>
  <c r="Q1490" i="1"/>
  <c r="Q1491" i="1"/>
  <c r="Q1492" i="1"/>
  <c r="Q1493" i="1"/>
  <c r="Q1494" i="1"/>
  <c r="K1494" i="1" s="1"/>
  <c r="Q1495" i="1"/>
  <c r="Q1496" i="1"/>
  <c r="Q1497" i="1"/>
  <c r="K1497" i="1" s="1"/>
  <c r="Q1498" i="1"/>
  <c r="K1498" i="1" s="1"/>
  <c r="Q1499" i="1"/>
  <c r="Q1500" i="1"/>
  <c r="K1500" i="1" s="1"/>
  <c r="Q1501" i="1"/>
  <c r="K1501" i="1" s="1"/>
  <c r="Q1502" i="1"/>
  <c r="Q1503" i="1"/>
  <c r="Q1504" i="1"/>
  <c r="K1504" i="1" s="1"/>
  <c r="Q1505" i="1"/>
  <c r="Q1506" i="1"/>
  <c r="Q1507" i="1"/>
  <c r="Q1508" i="1"/>
  <c r="Q1509" i="1"/>
  <c r="Q1510" i="1"/>
  <c r="K1510" i="1" s="1"/>
  <c r="Q1511" i="1"/>
  <c r="K1511" i="1" s="1"/>
  <c r="Q1512" i="1"/>
  <c r="Q1513" i="1"/>
  <c r="Q1514" i="1"/>
  <c r="K1514" i="1" s="1"/>
  <c r="Q1515" i="1"/>
  <c r="Q1516" i="1"/>
  <c r="K1516" i="1" s="1"/>
  <c r="Q1517" i="1"/>
  <c r="K1517" i="1" s="1"/>
  <c r="Q1518" i="1"/>
  <c r="K1518" i="1" s="1"/>
  <c r="Q1519" i="1"/>
  <c r="Q1520" i="1"/>
  <c r="K1520" i="1" s="1"/>
  <c r="Q1521" i="1"/>
  <c r="Q1522" i="1"/>
  <c r="Q1523" i="1"/>
  <c r="Q1524" i="1"/>
  <c r="Q1525" i="1"/>
  <c r="Q1526" i="1"/>
  <c r="K1526" i="1" s="1"/>
  <c r="Q1527" i="1"/>
  <c r="K1527" i="1" s="1"/>
  <c r="Q1528" i="1"/>
  <c r="K1528" i="1" s="1"/>
  <c r="Q1529" i="1"/>
  <c r="K1529" i="1" s="1"/>
  <c r="Q1530" i="1"/>
  <c r="K1530" i="1" s="1"/>
  <c r="Q1531" i="1"/>
  <c r="Q1532" i="1"/>
  <c r="K1532" i="1" s="1"/>
  <c r="Q1533" i="1"/>
  <c r="K1533" i="1" s="1"/>
  <c r="Q1534" i="1"/>
  <c r="Q1535" i="1"/>
  <c r="Q1536" i="1"/>
  <c r="K1536" i="1" s="1"/>
  <c r="Q1537" i="1"/>
  <c r="Q1538" i="1"/>
  <c r="Q1539" i="1"/>
  <c r="Q1540" i="1"/>
  <c r="Q1541" i="1"/>
  <c r="Q1542" i="1"/>
  <c r="K1542" i="1" s="1"/>
  <c r="Q1543" i="1"/>
  <c r="K1543" i="1" s="1"/>
  <c r="Q1544" i="1"/>
  <c r="Q1545" i="1"/>
  <c r="K1545" i="1" s="1"/>
  <c r="Q1546" i="1"/>
  <c r="Q1547" i="1"/>
  <c r="Q1548" i="1"/>
  <c r="K1548" i="1" s="1"/>
  <c r="Q1549" i="1"/>
  <c r="K1549" i="1" s="1"/>
  <c r="Q1550" i="1"/>
  <c r="K1550" i="1" s="1"/>
  <c r="Q1551" i="1"/>
  <c r="Q1552" i="1"/>
  <c r="K1552" i="1" s="1"/>
  <c r="Q1553" i="1"/>
  <c r="Q1554" i="1"/>
  <c r="Q1555" i="1"/>
  <c r="Q1556" i="1"/>
  <c r="Q1557" i="1"/>
  <c r="Q1558" i="1"/>
  <c r="K1558" i="1" s="1"/>
  <c r="Q1559" i="1"/>
  <c r="Q1560" i="1"/>
  <c r="Q1561" i="1"/>
  <c r="Q1562" i="1"/>
  <c r="K1562" i="1" s="1"/>
  <c r="Q1563" i="1"/>
  <c r="Q1564" i="1"/>
  <c r="K1564" i="1" s="1"/>
  <c r="Q1565" i="1"/>
  <c r="Q1566" i="1"/>
  <c r="Q1567" i="1"/>
  <c r="Q1568" i="1"/>
  <c r="K1568" i="1" s="1"/>
  <c r="Q1569" i="1"/>
  <c r="Q1570" i="1"/>
  <c r="Q1571" i="1"/>
  <c r="Q1572" i="1"/>
  <c r="Q1573" i="1"/>
  <c r="Q1574" i="1"/>
  <c r="K1574" i="1" s="1"/>
  <c r="Q1575" i="1"/>
  <c r="K1575" i="1" s="1"/>
  <c r="Q1576" i="1"/>
  <c r="Q1577" i="1"/>
  <c r="Q1578" i="1"/>
  <c r="K1578" i="1" s="1"/>
  <c r="Q1579" i="1"/>
  <c r="Q1580" i="1"/>
  <c r="K1580" i="1" s="1"/>
  <c r="Q1581" i="1"/>
  <c r="K1581" i="1" s="1"/>
  <c r="Q1582" i="1"/>
  <c r="Q1583" i="1"/>
  <c r="Q1584" i="1"/>
  <c r="K1584" i="1" s="1"/>
  <c r="Q1585" i="1"/>
  <c r="Q1586" i="1"/>
  <c r="Q1587" i="1"/>
  <c r="Q1588" i="1"/>
  <c r="Q1589" i="1"/>
  <c r="Q1590" i="1"/>
  <c r="K1590" i="1" s="1"/>
  <c r="Q1591" i="1"/>
  <c r="K1591" i="1" s="1"/>
  <c r="Q1592" i="1"/>
  <c r="Q1593" i="1"/>
  <c r="K1593" i="1" s="1"/>
  <c r="Q1594" i="1"/>
  <c r="Q1595" i="1"/>
  <c r="Q1596" i="1"/>
  <c r="K1596" i="1" s="1"/>
  <c r="Q1597" i="1"/>
  <c r="K1597" i="1" s="1"/>
  <c r="Q1598" i="1"/>
  <c r="Q1599" i="1"/>
  <c r="Q1600" i="1"/>
  <c r="K1600" i="1" s="1"/>
  <c r="Q1601" i="1"/>
  <c r="Q1602" i="1"/>
  <c r="Q1603" i="1"/>
  <c r="Q1604" i="1"/>
  <c r="Q1605" i="1"/>
  <c r="Q1606" i="1"/>
  <c r="K1606" i="1" s="1"/>
  <c r="Q1607" i="1"/>
  <c r="K1607" i="1" s="1"/>
  <c r="Q1608" i="1"/>
  <c r="Q1609" i="1"/>
  <c r="K1609" i="1" s="1"/>
  <c r="Q1610" i="1"/>
  <c r="K1610" i="1" s="1"/>
  <c r="Q1611" i="1"/>
  <c r="Q1612" i="1"/>
  <c r="K1612" i="1" s="1"/>
  <c r="Q1613" i="1"/>
  <c r="K1613" i="1" s="1"/>
  <c r="Q1614" i="1"/>
  <c r="K1614" i="1" s="1"/>
  <c r="Q1615" i="1"/>
  <c r="Q1616" i="1"/>
  <c r="K1616" i="1" s="1"/>
  <c r="Q1617" i="1"/>
  <c r="Q1618" i="1"/>
  <c r="Q1619" i="1"/>
  <c r="Q1620" i="1"/>
  <c r="Q1621" i="1"/>
  <c r="Q1622" i="1"/>
  <c r="K1622" i="1" s="1"/>
  <c r="Q1623" i="1"/>
  <c r="K1623" i="1" s="1"/>
  <c r="Q1624" i="1"/>
  <c r="Q1625" i="1"/>
  <c r="Q1626" i="1"/>
  <c r="K1626" i="1" s="1"/>
  <c r="Q1627" i="1"/>
  <c r="Q1628" i="1"/>
  <c r="K1628" i="1" s="1"/>
  <c r="Q1629" i="1"/>
  <c r="K1629" i="1" s="1"/>
  <c r="Q1630" i="1"/>
  <c r="Q1631" i="1"/>
  <c r="Q1632" i="1"/>
  <c r="K1632" i="1" s="1"/>
  <c r="Q1633" i="1"/>
  <c r="K1633" i="1" s="1"/>
  <c r="Q1634" i="1"/>
  <c r="Q1635" i="1"/>
  <c r="Q1636" i="1"/>
  <c r="Q1637" i="1"/>
  <c r="Q1638" i="1"/>
  <c r="Q1639" i="1"/>
  <c r="Q1640" i="1"/>
  <c r="K1640" i="1" s="1"/>
  <c r="Q1641" i="1"/>
  <c r="K1641" i="1" s="1"/>
  <c r="Q1642" i="1"/>
  <c r="K1642" i="1" s="1"/>
  <c r="Q1643" i="1"/>
  <c r="Q1644" i="1"/>
  <c r="K1644" i="1" s="1"/>
  <c r="Q1645" i="1"/>
  <c r="K1645" i="1" s="1"/>
  <c r="Q1646" i="1"/>
  <c r="Q1647" i="1"/>
  <c r="Q1648" i="1"/>
  <c r="K1648" i="1" s="1"/>
  <c r="Q1649" i="1"/>
  <c r="Q1650" i="1"/>
  <c r="Q1651" i="1"/>
  <c r="Q1652" i="1"/>
  <c r="Q1653" i="1"/>
  <c r="Q1654" i="1"/>
  <c r="K1654" i="1" s="1"/>
  <c r="Q1655" i="1"/>
  <c r="K1655" i="1" s="1"/>
  <c r="Q1656" i="1"/>
  <c r="Q1657" i="1"/>
  <c r="Q1658" i="1"/>
  <c r="K1658" i="1" s="1"/>
  <c r="Q1659" i="1"/>
  <c r="Q1660" i="1"/>
  <c r="K1660" i="1" s="1"/>
  <c r="Q1661" i="1"/>
  <c r="Q1662" i="1"/>
  <c r="Q1663" i="1"/>
  <c r="Q1664" i="1"/>
  <c r="K1664" i="1" s="1"/>
  <c r="Q1665" i="1"/>
  <c r="K1665" i="1" s="1"/>
  <c r="Q1666" i="1"/>
  <c r="Q1667" i="1"/>
  <c r="Q1668" i="1"/>
  <c r="Q1669" i="1"/>
  <c r="Q1670" i="1"/>
  <c r="Q1671" i="1"/>
  <c r="K1671" i="1" s="1"/>
  <c r="Q1672" i="1"/>
  <c r="Q1673" i="1"/>
  <c r="K1673" i="1" s="1"/>
  <c r="Q1674" i="1"/>
  <c r="K1674" i="1" s="1"/>
  <c r="Q1675" i="1"/>
  <c r="Q1676" i="1"/>
  <c r="K1676" i="1" s="1"/>
  <c r="Q1677" i="1"/>
  <c r="K1677" i="1" s="1"/>
  <c r="Q1678" i="1"/>
  <c r="Q1679" i="1"/>
  <c r="Q1680" i="1"/>
  <c r="K1680" i="1" s="1"/>
  <c r="Q1681" i="1"/>
  <c r="K1681" i="1" s="1"/>
  <c r="Q1682" i="1"/>
  <c r="Q1683" i="1"/>
  <c r="Q1684" i="1"/>
  <c r="Q1685" i="1"/>
  <c r="Q1686" i="1"/>
  <c r="K1686" i="1" s="1"/>
  <c r="Q1687" i="1"/>
  <c r="K1687" i="1" s="1"/>
  <c r="Q1688" i="1"/>
  <c r="Q1689" i="1"/>
  <c r="K1689" i="1" s="1"/>
  <c r="Q1690" i="1"/>
  <c r="K1690" i="1" s="1"/>
  <c r="Q1691" i="1"/>
  <c r="Q1692" i="1"/>
  <c r="K1692" i="1" s="1"/>
  <c r="Q1693" i="1"/>
  <c r="K1693" i="1" s="1"/>
  <c r="Q1694" i="1"/>
  <c r="Q1695" i="1"/>
  <c r="Q1696" i="1"/>
  <c r="K1696" i="1" s="1"/>
  <c r="Q1697" i="1"/>
  <c r="K1697" i="1" s="1"/>
  <c r="Q1698" i="1"/>
  <c r="Q1699" i="1"/>
  <c r="Q1700" i="1"/>
  <c r="Q1701" i="1"/>
  <c r="Q1702" i="1"/>
  <c r="K1702" i="1" s="1"/>
  <c r="Q1703" i="1"/>
  <c r="K1703" i="1" s="1"/>
  <c r="Q1704" i="1"/>
  <c r="Q1705" i="1"/>
  <c r="Q1706" i="1"/>
  <c r="K1706" i="1" s="1"/>
  <c r="Q1707" i="1"/>
  <c r="Q1708" i="1"/>
  <c r="K1708" i="1" s="1"/>
  <c r="Q1709" i="1"/>
  <c r="K1709" i="1" s="1"/>
  <c r="Q1710" i="1"/>
  <c r="K1710" i="1" s="1"/>
  <c r="Q1711" i="1"/>
  <c r="Q1712" i="1"/>
  <c r="K1712" i="1" s="1"/>
  <c r="Q1713" i="1"/>
  <c r="Q1714" i="1"/>
  <c r="Q1715" i="1"/>
  <c r="Q1716" i="1"/>
  <c r="Q1717" i="1"/>
  <c r="K1717" i="1" s="1"/>
  <c r="Q1718" i="1"/>
  <c r="K1718" i="1" s="1"/>
  <c r="Q1719" i="1"/>
  <c r="Q1720" i="1"/>
  <c r="Q1721" i="1"/>
  <c r="K1721" i="1" s="1"/>
  <c r="Q1722" i="1"/>
  <c r="K1722" i="1" s="1"/>
  <c r="Q1723" i="1"/>
  <c r="Q1724" i="1"/>
  <c r="K1724" i="1" s="1"/>
  <c r="Q1725" i="1"/>
  <c r="K1725" i="1" s="1"/>
  <c r="Q1726" i="1"/>
  <c r="K1726" i="1" s="1"/>
  <c r="Q1727" i="1"/>
  <c r="Q1728" i="1"/>
  <c r="K1728" i="1" s="1"/>
  <c r="Q1729" i="1"/>
  <c r="Q1730" i="1"/>
  <c r="Q1731" i="1"/>
  <c r="K1731" i="1" s="1"/>
  <c r="Q1732" i="1"/>
  <c r="Q1733" i="1"/>
  <c r="Q1734" i="1"/>
  <c r="K1734" i="1" s="1"/>
  <c r="Q1735" i="1"/>
  <c r="K1735" i="1" s="1"/>
  <c r="Q1736" i="1"/>
  <c r="Q1737" i="1"/>
  <c r="K1737" i="1" s="1"/>
  <c r="Q1738" i="1"/>
  <c r="K1738" i="1" s="1"/>
  <c r="Q1739" i="1"/>
  <c r="Q1740" i="1"/>
  <c r="K1740" i="1" s="1"/>
  <c r="Q1741" i="1"/>
  <c r="K1741" i="1" s="1"/>
  <c r="Q1742" i="1"/>
  <c r="Q1743" i="1"/>
  <c r="Q1744" i="1"/>
  <c r="K1744" i="1" s="1"/>
  <c r="Q1745" i="1"/>
  <c r="Q1746" i="1"/>
  <c r="Q1747" i="1"/>
  <c r="Q1748" i="1"/>
  <c r="Q1749" i="1"/>
  <c r="K1749" i="1" s="1"/>
  <c r="Q1750" i="1"/>
  <c r="K1750" i="1" s="1"/>
  <c r="Q1751" i="1"/>
  <c r="K1751" i="1" s="1"/>
  <c r="Q1752" i="1"/>
  <c r="Q1753" i="1"/>
  <c r="K1753" i="1" s="1"/>
  <c r="Q1754" i="1"/>
  <c r="Q1755" i="1"/>
  <c r="Q1756" i="1"/>
  <c r="K1756" i="1" s="1"/>
  <c r="Q1757" i="1"/>
  <c r="Q1758" i="1"/>
  <c r="Q1759" i="1"/>
  <c r="Q1760" i="1"/>
  <c r="K1760" i="1" s="1"/>
  <c r="Q1761" i="1"/>
  <c r="Q1762" i="1"/>
  <c r="Q1763" i="1"/>
  <c r="Q1764" i="1"/>
  <c r="Q1765" i="1"/>
  <c r="Q1766" i="1"/>
  <c r="Q1767" i="1"/>
  <c r="K1767" i="1" s="1"/>
  <c r="Q1768" i="1"/>
  <c r="K1768" i="1" s="1"/>
  <c r="Q1769" i="1"/>
  <c r="K1769" i="1" s="1"/>
  <c r="Q1770" i="1"/>
  <c r="K1770" i="1" s="1"/>
  <c r="Q1771" i="1"/>
  <c r="Q1772" i="1"/>
  <c r="K1772" i="1" s="1"/>
  <c r="Q1773" i="1"/>
  <c r="K1773" i="1" s="1"/>
  <c r="Q1774" i="1"/>
  <c r="K1774" i="1" s="1"/>
  <c r="Q1775" i="1"/>
  <c r="Q1776" i="1"/>
  <c r="K1776" i="1" s="1"/>
  <c r="Q1777" i="1"/>
  <c r="K1777" i="1" s="1"/>
  <c r="Q1778" i="1"/>
  <c r="Q1779" i="1"/>
  <c r="Q1780" i="1"/>
  <c r="Q1781" i="1"/>
  <c r="Q1782" i="1"/>
  <c r="K1782" i="1" s="1"/>
  <c r="Q1783" i="1"/>
  <c r="K1783" i="1" s="1"/>
  <c r="Q1784" i="1"/>
  <c r="Q1785" i="1"/>
  <c r="Q1786" i="1"/>
  <c r="Q1787" i="1"/>
  <c r="Q1788" i="1"/>
  <c r="K1788" i="1" s="1"/>
  <c r="Q1789" i="1"/>
  <c r="K1789" i="1" s="1"/>
  <c r="Q1790" i="1"/>
  <c r="Q1791" i="1"/>
  <c r="Q1792" i="1"/>
  <c r="K1792" i="1" s="1"/>
  <c r="Q1793" i="1"/>
  <c r="Q1794" i="1"/>
  <c r="Q1795" i="1"/>
  <c r="Q1796" i="1"/>
  <c r="Q1797" i="1"/>
  <c r="Q1798" i="1"/>
  <c r="K1798" i="1" s="1"/>
  <c r="Q1799" i="1"/>
  <c r="Q1800" i="1"/>
  <c r="Q1801" i="1"/>
  <c r="K1801" i="1" s="1"/>
  <c r="Q1802" i="1"/>
  <c r="K1802" i="1" s="1"/>
  <c r="Q1803" i="1"/>
  <c r="Q1804" i="1"/>
  <c r="K1804" i="1" s="1"/>
  <c r="Q1805" i="1"/>
  <c r="Q1806" i="1"/>
  <c r="Q1807" i="1"/>
  <c r="Q1808" i="1"/>
  <c r="K1808" i="1" s="1"/>
  <c r="Q1809" i="1"/>
  <c r="Q1810" i="1"/>
  <c r="Q1811" i="1"/>
  <c r="Q1812" i="1"/>
  <c r="Q1813" i="1"/>
  <c r="K1813" i="1" s="1"/>
  <c r="Q1814" i="1"/>
  <c r="K1814" i="1" s="1"/>
  <c r="Q1815" i="1"/>
  <c r="K1815" i="1" s="1"/>
  <c r="Q1816" i="1"/>
  <c r="K1816" i="1" s="1"/>
  <c r="Q1817" i="1"/>
  <c r="K1817" i="1" s="1"/>
  <c r="Q1818" i="1"/>
  <c r="Q1819" i="1"/>
  <c r="Q1820" i="1"/>
  <c r="K1820" i="1" s="1"/>
  <c r="Q1821" i="1"/>
  <c r="K1821" i="1" s="1"/>
  <c r="Q1822" i="1"/>
  <c r="K1822" i="1" s="1"/>
  <c r="Q1823" i="1"/>
  <c r="Q1824" i="1"/>
  <c r="K1824" i="1" s="1"/>
  <c r="Q1825" i="1"/>
  <c r="Q1826" i="1"/>
  <c r="Q1827" i="1"/>
  <c r="Q1828" i="1"/>
  <c r="Q1829" i="1"/>
  <c r="Q1830" i="1"/>
  <c r="K1830" i="1" s="1"/>
  <c r="Q1831" i="1"/>
  <c r="K1831" i="1" s="1"/>
  <c r="Q1832" i="1"/>
  <c r="Q1833" i="1"/>
  <c r="K1833" i="1" s="1"/>
  <c r="Q1834" i="1"/>
  <c r="K1834" i="1" s="1"/>
  <c r="Q1835" i="1"/>
  <c r="Q1836" i="1"/>
  <c r="K1836" i="1" s="1"/>
  <c r="Q1837" i="1"/>
  <c r="K1837" i="1" s="1"/>
  <c r="Q1838" i="1"/>
  <c r="Q1839" i="1"/>
  <c r="Q1840" i="1"/>
  <c r="K1840" i="1" s="1"/>
  <c r="Q1841" i="1"/>
  <c r="Q1842" i="1"/>
  <c r="Q1843" i="1"/>
  <c r="Q1844" i="1"/>
  <c r="Q1845" i="1"/>
  <c r="K1845" i="1" s="1"/>
  <c r="Q1846" i="1"/>
  <c r="K1846" i="1" s="1"/>
  <c r="Q1847" i="1"/>
  <c r="K1847" i="1" s="1"/>
  <c r="Q1848" i="1"/>
  <c r="Q1849" i="1"/>
  <c r="Q1850" i="1"/>
  <c r="Q1851" i="1"/>
  <c r="Q1852" i="1"/>
  <c r="K1852" i="1" s="1"/>
  <c r="Q1853" i="1"/>
  <c r="K1853" i="1" s="1"/>
  <c r="Q1854" i="1"/>
  <c r="Q1855" i="1"/>
  <c r="Q1856" i="1"/>
  <c r="K1856" i="1" s="1"/>
  <c r="Q1857" i="1"/>
  <c r="K1857" i="1" s="1"/>
  <c r="Q1858" i="1"/>
  <c r="Q1859" i="1"/>
  <c r="Q1860" i="1"/>
  <c r="Q1861" i="1"/>
  <c r="Q1862" i="1"/>
  <c r="K1862" i="1" s="1"/>
  <c r="Q1863" i="1"/>
  <c r="K1863" i="1" s="1"/>
  <c r="Q1864" i="1"/>
  <c r="Q1865" i="1"/>
  <c r="K1865" i="1" s="1"/>
  <c r="Q1866" i="1"/>
  <c r="K1866" i="1" s="1"/>
  <c r="Q1867" i="1"/>
  <c r="Q1868" i="1"/>
  <c r="K1868" i="1" s="1"/>
  <c r="Q1869" i="1"/>
  <c r="K1869" i="1" s="1"/>
  <c r="Q1870" i="1"/>
  <c r="Q1871" i="1"/>
  <c r="K1871" i="1" s="1"/>
  <c r="Q1872" i="1"/>
  <c r="K1872" i="1" s="1"/>
  <c r="Q1873" i="1"/>
  <c r="K1873" i="1" s="1"/>
  <c r="Q1874" i="1"/>
  <c r="Q1875" i="1"/>
  <c r="Q1876" i="1"/>
  <c r="Q1877" i="1"/>
  <c r="Q1878" i="1"/>
  <c r="K1878" i="1" s="1"/>
  <c r="Q1879" i="1"/>
  <c r="Q1880" i="1"/>
  <c r="Q1881" i="1"/>
  <c r="Q1882" i="1"/>
  <c r="Q1883" i="1"/>
  <c r="Q1884" i="1"/>
  <c r="K1884" i="1" s="1"/>
  <c r="Q1885" i="1"/>
  <c r="K1885" i="1" s="1"/>
  <c r="Q1886" i="1"/>
  <c r="K1886" i="1" s="1"/>
  <c r="Q1887" i="1"/>
  <c r="Q1888" i="1"/>
  <c r="K1888" i="1" s="1"/>
  <c r="Q1889" i="1"/>
  <c r="Q1890" i="1"/>
  <c r="Q1891" i="1"/>
  <c r="Q1892" i="1"/>
  <c r="Q1893" i="1"/>
  <c r="Q1894" i="1"/>
  <c r="K1894" i="1" s="1"/>
  <c r="Q1895" i="1"/>
  <c r="K1895" i="1" s="1"/>
  <c r="Q1896" i="1"/>
  <c r="Q1897" i="1"/>
  <c r="Q1898" i="1"/>
  <c r="K1898" i="1" s="1"/>
  <c r="Q1899" i="1"/>
  <c r="Q1900" i="1"/>
  <c r="K1900" i="1" s="1"/>
  <c r="Q1901" i="1"/>
  <c r="K1901" i="1" s="1"/>
  <c r="Q1902" i="1"/>
  <c r="K1902" i="1" s="1"/>
  <c r="Q1903" i="1"/>
  <c r="Q1904" i="1"/>
  <c r="K1904" i="1" s="1"/>
  <c r="Q1905" i="1"/>
  <c r="Q1906" i="1"/>
  <c r="Q1907" i="1"/>
  <c r="Q1908" i="1"/>
  <c r="Q1909" i="1"/>
  <c r="Q1910" i="1"/>
  <c r="Q1911" i="1"/>
  <c r="K1911" i="1" s="1"/>
  <c r="Q1912" i="1"/>
  <c r="K1912" i="1" s="1"/>
  <c r="Q1913" i="1"/>
  <c r="K1913" i="1" s="1"/>
  <c r="Q1914" i="1"/>
  <c r="K1914" i="1" s="1"/>
  <c r="Q1915" i="1"/>
  <c r="Q1916" i="1"/>
  <c r="K1916" i="1" s="1"/>
  <c r="Q1917" i="1"/>
  <c r="K1917" i="1" s="1"/>
  <c r="Q1918" i="1"/>
  <c r="Q1919" i="1"/>
  <c r="Q1920" i="1"/>
  <c r="K1920" i="1" s="1"/>
  <c r="Q1921" i="1"/>
  <c r="K1921" i="1" s="1"/>
  <c r="Q1922" i="1"/>
  <c r="Q1923" i="1"/>
  <c r="Q1924" i="1"/>
  <c r="Q1925" i="1"/>
  <c r="K1925" i="1" s="1"/>
  <c r="Q1926" i="1"/>
  <c r="K1926" i="1" s="1"/>
  <c r="Q1927" i="1"/>
  <c r="K1927" i="1" s="1"/>
  <c r="Q1928" i="1"/>
  <c r="Q1929" i="1"/>
  <c r="K1929" i="1" s="1"/>
  <c r="Q1930" i="1"/>
  <c r="Q1931" i="1"/>
  <c r="Q1932" i="1"/>
  <c r="K1932" i="1" s="1"/>
  <c r="Q1933" i="1"/>
  <c r="K1933" i="1" s="1"/>
  <c r="Q1934" i="1"/>
  <c r="K1934" i="1" s="1"/>
  <c r="Q1935" i="1"/>
  <c r="Q1936" i="1"/>
  <c r="K1936" i="1" s="1"/>
  <c r="Q1937" i="1"/>
  <c r="K1937" i="1" s="1"/>
  <c r="Q1938" i="1"/>
  <c r="Q1939" i="1"/>
  <c r="Q1940" i="1"/>
  <c r="Q1941" i="1"/>
  <c r="Q1942" i="1"/>
  <c r="Q1943" i="1"/>
  <c r="Q1944" i="1"/>
  <c r="Q1945" i="1"/>
  <c r="Q1946" i="1"/>
  <c r="K1946" i="1" s="1"/>
  <c r="Q1947" i="1"/>
  <c r="Q1948" i="1"/>
  <c r="K1948" i="1" s="1"/>
  <c r="Q1949" i="1"/>
  <c r="K1949" i="1" s="1"/>
  <c r="Q1950" i="1"/>
  <c r="K1950" i="1" s="1"/>
  <c r="Q1951" i="1"/>
  <c r="Q1952" i="1"/>
  <c r="K1952" i="1" s="1"/>
  <c r="Q1953" i="1"/>
  <c r="Q1954" i="1"/>
  <c r="Q1955" i="1"/>
  <c r="Q1956" i="1"/>
  <c r="Q1957" i="1"/>
  <c r="K1957" i="1" s="1"/>
  <c r="Q1958" i="1"/>
  <c r="K1958" i="1" s="1"/>
  <c r="Q1959" i="1"/>
  <c r="K1959" i="1" s="1"/>
  <c r="Q1960" i="1"/>
  <c r="Q1961" i="1"/>
  <c r="K1961" i="1" s="1"/>
  <c r="Q1962" i="1"/>
  <c r="Q1963" i="1"/>
  <c r="Q1964" i="1"/>
  <c r="K1964" i="1" s="1"/>
  <c r="Q1965" i="1"/>
  <c r="Q1966" i="1"/>
  <c r="Q1967" i="1"/>
  <c r="Q1968" i="1"/>
  <c r="K1968" i="1" s="1"/>
  <c r="Q1969" i="1"/>
  <c r="Q1970" i="1"/>
  <c r="Q1971" i="1"/>
  <c r="Q1972" i="1"/>
  <c r="Q1973" i="1"/>
  <c r="Q1974" i="1"/>
  <c r="Q1975" i="1"/>
  <c r="Q1976" i="1"/>
  <c r="Q1977" i="1"/>
  <c r="K1977" i="1" s="1"/>
  <c r="Q1978" i="1"/>
  <c r="K1978" i="1" s="1"/>
  <c r="Q1979" i="1"/>
  <c r="Q1980" i="1"/>
  <c r="K1980" i="1" s="1"/>
  <c r="Q1981" i="1"/>
  <c r="K1981" i="1" s="1"/>
  <c r="Q1982" i="1"/>
  <c r="Q1983" i="1"/>
  <c r="Q1984" i="1"/>
  <c r="K1984" i="1" s="1"/>
  <c r="Q1985" i="1"/>
  <c r="Q1986" i="1"/>
  <c r="Q1987" i="1"/>
  <c r="Q1988" i="1"/>
  <c r="Q1989" i="1"/>
  <c r="K1989" i="1" s="1"/>
  <c r="Q1990" i="1"/>
  <c r="K1990" i="1" s="1"/>
  <c r="Q1991" i="1"/>
  <c r="K1991" i="1" s="1"/>
  <c r="Q1992" i="1"/>
  <c r="Q1993" i="1"/>
  <c r="K1993" i="1" s="1"/>
  <c r="Q1994" i="1"/>
  <c r="K1994" i="1" s="1"/>
  <c r="Q1995" i="1"/>
  <c r="Q1996" i="1"/>
  <c r="K1996" i="1" s="1"/>
  <c r="Q1997" i="1"/>
  <c r="K1997" i="1" s="1"/>
  <c r="Q1998" i="1"/>
  <c r="Q1999" i="1"/>
  <c r="Q2000" i="1"/>
  <c r="K2000" i="1" s="1"/>
  <c r="Q2001" i="1"/>
  <c r="Q2002" i="1"/>
  <c r="Q2003" i="1"/>
  <c r="Q2004" i="1"/>
  <c r="Q2005" i="1"/>
  <c r="Q2006" i="1"/>
  <c r="K2006" i="1" s="1"/>
  <c r="Q2007" i="1"/>
  <c r="K2007" i="1" s="1"/>
  <c r="Q2008" i="1"/>
  <c r="K2008" i="1" s="1"/>
  <c r="Q2009" i="1"/>
  <c r="Q2010" i="1"/>
  <c r="K2010" i="1" s="1"/>
  <c r="Q2011" i="1"/>
  <c r="Q2012" i="1"/>
  <c r="K2012" i="1" s="1"/>
  <c r="Q2013" i="1"/>
  <c r="K2013" i="1" s="1"/>
  <c r="Q2014" i="1"/>
  <c r="Q2015" i="1"/>
  <c r="Q2016" i="1"/>
  <c r="K2016" i="1" s="1"/>
  <c r="Q2017" i="1"/>
  <c r="Q2018" i="1"/>
  <c r="Q2019" i="1"/>
  <c r="Q2020" i="1"/>
  <c r="Q2021" i="1"/>
  <c r="K2021" i="1" s="1"/>
  <c r="Q2022" i="1"/>
  <c r="K2022" i="1" s="1"/>
  <c r="Q2023" i="1"/>
  <c r="K2023" i="1" s="1"/>
  <c r="Q2024" i="1"/>
  <c r="Q2025" i="1"/>
  <c r="Q2026" i="1"/>
  <c r="Q2027" i="1"/>
  <c r="Q2028" i="1"/>
  <c r="K2028" i="1" s="1"/>
  <c r="Q2029" i="1"/>
  <c r="K2029" i="1" s="1"/>
  <c r="Q2030" i="1"/>
  <c r="K2030" i="1" s="1"/>
  <c r="Q2031" i="1"/>
  <c r="Q2032" i="1"/>
  <c r="K2032" i="1" s="1"/>
  <c r="Q2033" i="1"/>
  <c r="K2033" i="1" s="1"/>
  <c r="Q2034" i="1"/>
  <c r="Q2035" i="1"/>
  <c r="Q2036" i="1"/>
  <c r="Q2037" i="1"/>
  <c r="Q2038" i="1"/>
  <c r="Q2039" i="1"/>
  <c r="K2039" i="1" s="1"/>
  <c r="Q2040" i="1"/>
  <c r="Q2041" i="1"/>
  <c r="K2041" i="1" s="1"/>
  <c r="Q2042" i="1"/>
  <c r="Q2043" i="1"/>
  <c r="Q2044" i="1"/>
  <c r="K2044" i="1" s="1"/>
  <c r="Q2045" i="1"/>
  <c r="Q2046" i="1"/>
  <c r="Q2047" i="1"/>
  <c r="Q2048" i="1"/>
  <c r="K2048" i="1" s="1"/>
  <c r="Q2049" i="1"/>
  <c r="Q2050" i="1"/>
  <c r="Q2051" i="1"/>
  <c r="Q2052" i="1"/>
  <c r="Q2053" i="1"/>
  <c r="K2053" i="1" s="1"/>
  <c r="Q2054" i="1"/>
  <c r="K2054" i="1" s="1"/>
  <c r="Q2055" i="1"/>
  <c r="K2055" i="1" s="1"/>
  <c r="Q2056" i="1"/>
  <c r="Q2057" i="1"/>
  <c r="K2057" i="1" s="1"/>
  <c r="Q2058" i="1"/>
  <c r="K2058" i="1" s="1"/>
  <c r="Q2059" i="1"/>
  <c r="Q2060" i="1"/>
  <c r="K2060" i="1" s="1"/>
  <c r="Q2061" i="1"/>
  <c r="K2061" i="1" s="1"/>
  <c r="Q2062" i="1"/>
  <c r="K2062" i="1" s="1"/>
  <c r="Q2063" i="1"/>
  <c r="Q2064" i="1"/>
  <c r="K2064" i="1" s="1"/>
  <c r="Q2065" i="1"/>
  <c r="K2065" i="1" s="1"/>
  <c r="Q2066" i="1"/>
  <c r="Q2067" i="1"/>
  <c r="Q2068" i="1"/>
  <c r="Q2069" i="1"/>
  <c r="Q2070" i="1"/>
  <c r="Q2071" i="1"/>
  <c r="K2071" i="1" s="1"/>
  <c r="Q2072" i="1"/>
  <c r="Q2073" i="1"/>
  <c r="Q2074" i="1"/>
  <c r="K2074" i="1" s="1"/>
  <c r="Q2075" i="1"/>
  <c r="Q2076" i="1"/>
  <c r="K2076" i="1" s="1"/>
  <c r="Q2077" i="1"/>
  <c r="Q2078" i="1"/>
  <c r="Q2079" i="1"/>
  <c r="Q2080" i="1"/>
  <c r="K2080" i="1" s="1"/>
  <c r="Q2081" i="1"/>
  <c r="K2081" i="1" s="1"/>
  <c r="Q2082" i="1"/>
  <c r="Q2083" i="1"/>
  <c r="Q2084" i="1"/>
  <c r="Q2085" i="1"/>
  <c r="K2085" i="1" s="1"/>
  <c r="Q2086" i="1"/>
  <c r="K2086" i="1" s="1"/>
  <c r="Q2087" i="1"/>
  <c r="K2087" i="1" s="1"/>
  <c r="Q2088" i="1"/>
  <c r="K2088" i="1" s="1"/>
  <c r="Q2089" i="1"/>
  <c r="K2089" i="1" s="1"/>
  <c r="Q2090" i="1"/>
  <c r="K2090" i="1" s="1"/>
  <c r="Q2091" i="1"/>
  <c r="Q2092" i="1"/>
  <c r="K2092" i="1" s="1"/>
  <c r="Q2093" i="1"/>
  <c r="K2093" i="1" s="1"/>
  <c r="Q2094" i="1"/>
  <c r="Q2095" i="1"/>
  <c r="Q2096" i="1"/>
  <c r="K2096" i="1" s="1"/>
  <c r="Q2097" i="1"/>
  <c r="Q2098" i="1"/>
  <c r="Q2099" i="1"/>
  <c r="Q2100" i="1"/>
  <c r="Q2101" i="1"/>
  <c r="Q2102" i="1"/>
  <c r="K2102" i="1" s="1"/>
  <c r="Q2103" i="1"/>
  <c r="Q2104" i="1"/>
  <c r="Q2105" i="1"/>
  <c r="Q2106" i="1"/>
  <c r="K2106" i="1" s="1"/>
  <c r="Q2107" i="1"/>
  <c r="Q2108" i="1"/>
  <c r="K2108" i="1" s="1"/>
  <c r="Q2109" i="1"/>
  <c r="Q2110" i="1"/>
  <c r="K2110" i="1" s="1"/>
  <c r="Q2111" i="1"/>
  <c r="Q2112" i="1"/>
  <c r="K2112" i="1" s="1"/>
  <c r="Q2113" i="1"/>
  <c r="Q2114" i="1"/>
  <c r="Q2115" i="1"/>
  <c r="Q2116" i="1"/>
  <c r="Q2117" i="1"/>
  <c r="K2117" i="1" s="1"/>
  <c r="Q2118" i="1"/>
  <c r="K2118" i="1" s="1"/>
  <c r="Q2119" i="1"/>
  <c r="Q2120" i="1"/>
  <c r="K2120" i="1" s="1"/>
  <c r="Q2121" i="1"/>
  <c r="Q2122" i="1"/>
  <c r="K2122" i="1" s="1"/>
  <c r="Q2123" i="1"/>
  <c r="Q2124" i="1"/>
  <c r="K2124" i="1" s="1"/>
  <c r="Q2125" i="1"/>
  <c r="K2125" i="1" s="1"/>
  <c r="Q2126" i="1"/>
  <c r="Q2127" i="1"/>
  <c r="Q2128" i="1"/>
  <c r="K2128" i="1" s="1"/>
  <c r="Q2129" i="1"/>
  <c r="K2129" i="1" s="1"/>
  <c r="Q2130" i="1"/>
  <c r="Q2131" i="1"/>
  <c r="Q2132" i="1"/>
  <c r="Q2133" i="1"/>
  <c r="Q2134" i="1"/>
  <c r="K2134" i="1" s="1"/>
  <c r="Q2135" i="1"/>
  <c r="K2135" i="1" s="1"/>
  <c r="Q2136" i="1"/>
  <c r="Q2137" i="1"/>
  <c r="K2137" i="1" s="1"/>
  <c r="Q2138" i="1"/>
  <c r="K2138" i="1" s="1"/>
  <c r="Q2139" i="1"/>
  <c r="Q2140" i="1"/>
  <c r="K2140" i="1" s="1"/>
  <c r="Q2141" i="1"/>
  <c r="K2141" i="1" s="1"/>
  <c r="Q2142" i="1"/>
  <c r="K2142" i="1" s="1"/>
  <c r="Q2143" i="1"/>
  <c r="Q2144" i="1"/>
  <c r="K2144" i="1" s="1"/>
  <c r="Q2145" i="1"/>
  <c r="Q2146" i="1"/>
  <c r="Q2147" i="1"/>
  <c r="Q2148" i="1"/>
  <c r="Q2149" i="1"/>
  <c r="K2149" i="1" s="1"/>
  <c r="Q2150" i="1"/>
  <c r="K2150" i="1" s="1"/>
  <c r="Q2151" i="1"/>
  <c r="K2151" i="1" s="1"/>
  <c r="Q2152" i="1"/>
  <c r="Q2153" i="1"/>
  <c r="Q2154" i="1"/>
  <c r="K2154" i="1" s="1"/>
  <c r="Q2155" i="1"/>
  <c r="Q2156" i="1"/>
  <c r="K2156" i="1" s="1"/>
  <c r="Q2157" i="1"/>
  <c r="K2157" i="1" s="1"/>
  <c r="Q2158" i="1"/>
  <c r="Q2159" i="1"/>
  <c r="Q2160" i="1"/>
  <c r="K2160" i="1" s="1"/>
  <c r="Q2161" i="1"/>
  <c r="Q2162" i="1"/>
  <c r="Q2163" i="1"/>
  <c r="Q2164" i="1"/>
  <c r="Q2165" i="1"/>
  <c r="Q2166" i="1"/>
  <c r="K2166" i="1" s="1"/>
  <c r="Q2167" i="1"/>
  <c r="K2167" i="1" s="1"/>
  <c r="Q2168" i="1"/>
  <c r="Q2169" i="1"/>
  <c r="Q2170" i="1"/>
  <c r="Q2171" i="1"/>
  <c r="Q2172" i="1"/>
  <c r="K2172" i="1" s="1"/>
  <c r="Q2173" i="1"/>
  <c r="Q2174" i="1"/>
  <c r="Q2175" i="1"/>
  <c r="Q2176" i="1"/>
  <c r="K2176" i="1" s="1"/>
  <c r="Q2177" i="1"/>
  <c r="Q2178" i="1"/>
  <c r="Q2179" i="1"/>
  <c r="Q2180" i="1"/>
  <c r="Q2181" i="1"/>
  <c r="K2181" i="1" s="1"/>
  <c r="Q2182" i="1"/>
  <c r="Q2183" i="1"/>
  <c r="Q2184" i="1"/>
  <c r="Q2185" i="1"/>
  <c r="K2185" i="1" s="1"/>
  <c r="Q2186" i="1"/>
  <c r="K2186" i="1" s="1"/>
  <c r="Q2187" i="1"/>
  <c r="Q2188" i="1"/>
  <c r="K2188" i="1" s="1"/>
  <c r="Q2189" i="1"/>
  <c r="K2189" i="1" s="1"/>
  <c r="Q2190" i="1"/>
  <c r="Q2191" i="1"/>
  <c r="Q2192" i="1"/>
  <c r="K2192" i="1" s="1"/>
  <c r="Q2193" i="1"/>
  <c r="K2193" i="1" s="1"/>
  <c r="Q2194" i="1"/>
  <c r="Q2195" i="1"/>
  <c r="Q2196" i="1"/>
  <c r="Q2197" i="1"/>
  <c r="Q2198" i="1"/>
  <c r="K2198" i="1" s="1"/>
  <c r="Q2199" i="1"/>
  <c r="Q2200" i="1"/>
  <c r="Q2201" i="1"/>
  <c r="Q2202" i="1"/>
  <c r="K2202" i="1" s="1"/>
  <c r="Q2203" i="1"/>
  <c r="Q2204" i="1"/>
  <c r="K2204" i="1" s="1"/>
  <c r="Q2205" i="1"/>
  <c r="K2205" i="1" s="1"/>
  <c r="Q2206" i="1"/>
  <c r="Q2207" i="1"/>
  <c r="Q2208" i="1"/>
  <c r="K2208" i="1" s="1"/>
  <c r="Q2209" i="1"/>
  <c r="Q2210" i="1"/>
  <c r="Q2211" i="1"/>
  <c r="Q2212" i="1"/>
  <c r="Q2213" i="1"/>
  <c r="K2213" i="1" s="1"/>
  <c r="Q2214" i="1"/>
  <c r="K2214" i="1" s="1"/>
  <c r="Q2215" i="1"/>
  <c r="K2215" i="1" s="1"/>
  <c r="Q2216" i="1"/>
  <c r="Q2217" i="1"/>
  <c r="Q2218" i="1"/>
  <c r="K2218" i="1" s="1"/>
  <c r="Q2219" i="1"/>
  <c r="Q2220" i="1"/>
  <c r="K2220" i="1" s="1"/>
  <c r="Q2221" i="1"/>
  <c r="K2221" i="1" s="1"/>
  <c r="Q2222" i="1"/>
  <c r="Q2223" i="1"/>
  <c r="Q2224" i="1"/>
  <c r="K2224" i="1" s="1"/>
  <c r="Q2225" i="1"/>
  <c r="Q2226" i="1"/>
  <c r="Q2227" i="1"/>
  <c r="Q2228" i="1"/>
  <c r="Q2229" i="1"/>
  <c r="Q2230" i="1"/>
  <c r="K2230" i="1" s="1"/>
  <c r="Q2231" i="1"/>
  <c r="K2231" i="1" s="1"/>
  <c r="Q2232" i="1"/>
  <c r="Q2233" i="1"/>
  <c r="K2233" i="1" s="1"/>
  <c r="Q2234" i="1"/>
  <c r="K2234" i="1" s="1"/>
  <c r="Q2235" i="1"/>
  <c r="Q2236" i="1"/>
  <c r="K2236" i="1" s="1"/>
  <c r="Q2237" i="1"/>
  <c r="K2237" i="1" s="1"/>
  <c r="Q2238" i="1"/>
  <c r="Q2239" i="1"/>
  <c r="Q2240" i="1"/>
  <c r="K2240" i="1" s="1"/>
  <c r="Q2241" i="1"/>
  <c r="Q2242" i="1"/>
  <c r="Q2243" i="1"/>
  <c r="Q2244" i="1"/>
  <c r="Q2245" i="1"/>
  <c r="K2245" i="1" s="1"/>
  <c r="Q2246" i="1"/>
  <c r="Q2247" i="1"/>
  <c r="K2247" i="1" s="1"/>
  <c r="Q2248" i="1"/>
  <c r="Q2249" i="1"/>
  <c r="K2249" i="1" s="1"/>
  <c r="Q2250" i="1"/>
  <c r="K2250" i="1" s="1"/>
  <c r="Q2251" i="1"/>
  <c r="Q2252" i="1"/>
  <c r="K2252" i="1" s="1"/>
  <c r="Q2253" i="1"/>
  <c r="Q2254" i="1"/>
  <c r="Q2255" i="1"/>
  <c r="Q2256" i="1"/>
  <c r="K2256" i="1" s="1"/>
  <c r="Q2257" i="1"/>
  <c r="Q2258" i="1"/>
  <c r="Q2259" i="1"/>
  <c r="Q2260" i="1"/>
  <c r="Q2261" i="1"/>
  <c r="Q2262" i="1"/>
  <c r="K2262" i="1" s="1"/>
  <c r="Q2263" i="1"/>
  <c r="Q2264" i="1"/>
  <c r="Q2265" i="1"/>
  <c r="K2265" i="1" s="1"/>
  <c r="Q2266" i="1"/>
  <c r="K2266" i="1" s="1"/>
  <c r="Q2267" i="1"/>
  <c r="Q2268" i="1"/>
  <c r="K2268" i="1" s="1"/>
  <c r="Q2269" i="1"/>
  <c r="K2269" i="1" s="1"/>
  <c r="Q2270" i="1"/>
  <c r="Q2271" i="1"/>
  <c r="Q2272" i="1"/>
  <c r="K2272" i="1" s="1"/>
  <c r="Q2273" i="1"/>
  <c r="K2273" i="1" s="1"/>
  <c r="Q2274" i="1"/>
  <c r="Q2275" i="1"/>
  <c r="Q2276" i="1"/>
  <c r="Q2277" i="1"/>
  <c r="K2277" i="1" s="1"/>
  <c r="Q2278" i="1"/>
  <c r="K2278" i="1" s="1"/>
  <c r="Q2279" i="1"/>
  <c r="Q2280" i="1"/>
  <c r="Q2281" i="1"/>
  <c r="K2281" i="1" s="1"/>
  <c r="Q2282" i="1"/>
  <c r="Q2283" i="1"/>
  <c r="Q2284" i="1"/>
  <c r="K2284" i="1" s="1"/>
  <c r="Q2285" i="1"/>
  <c r="K2285" i="1" s="1"/>
  <c r="Q2286" i="1"/>
  <c r="Q2287" i="1"/>
  <c r="Q2288" i="1"/>
  <c r="K2288" i="1" s="1"/>
  <c r="Q2289" i="1"/>
  <c r="K2289" i="1" s="1"/>
  <c r="Q2290" i="1"/>
  <c r="Q2291" i="1"/>
  <c r="Q2292" i="1"/>
  <c r="Q2293" i="1"/>
  <c r="Q2294" i="1"/>
  <c r="K2294" i="1" s="1"/>
  <c r="Q2295" i="1"/>
  <c r="K2295" i="1" s="1"/>
  <c r="Q2296" i="1"/>
  <c r="K2296" i="1" s="1"/>
  <c r="Q2297" i="1"/>
  <c r="Q2298" i="1"/>
  <c r="K2298" i="1" s="1"/>
  <c r="Q2299" i="1"/>
  <c r="Q2300" i="1"/>
  <c r="K2300" i="1" s="1"/>
  <c r="Q2301" i="1"/>
  <c r="K2301" i="1" s="1"/>
  <c r="Q2302" i="1"/>
  <c r="Q2303" i="1"/>
  <c r="Q2304" i="1"/>
  <c r="K2304" i="1" s="1"/>
  <c r="Q2305" i="1"/>
  <c r="Q2306" i="1"/>
  <c r="Q2307" i="1"/>
  <c r="Q2308" i="1"/>
  <c r="Q2309" i="1"/>
  <c r="K2309" i="1" s="1"/>
  <c r="Q2310" i="1"/>
  <c r="K2310" i="1" s="1"/>
  <c r="Q2311" i="1"/>
  <c r="K2311" i="1" s="1"/>
  <c r="Q2312" i="1"/>
  <c r="Q2313" i="1"/>
  <c r="K2313" i="1" s="1"/>
  <c r="Q2314" i="1"/>
  <c r="K2314" i="1" s="1"/>
  <c r="Q2315" i="1"/>
  <c r="Q2316" i="1"/>
  <c r="K2316" i="1" s="1"/>
  <c r="Q2317" i="1"/>
  <c r="K2317" i="1" s="1"/>
  <c r="Q2318" i="1"/>
  <c r="K2318" i="1" s="1"/>
  <c r="Q2319" i="1"/>
  <c r="Q2320" i="1"/>
  <c r="K2320" i="1" s="1"/>
  <c r="Q2321" i="1"/>
  <c r="K2321" i="1" s="1"/>
  <c r="Q2322" i="1"/>
  <c r="Q2323" i="1"/>
  <c r="Q2324" i="1"/>
  <c r="Q2325" i="1"/>
  <c r="Q2326" i="1"/>
  <c r="K2326" i="1" s="1"/>
  <c r="Q2327" i="1"/>
  <c r="K2327" i="1" s="1"/>
  <c r="Q2328" i="1"/>
  <c r="Q2329" i="1"/>
  <c r="K2329" i="1" s="1"/>
  <c r="Q2330" i="1"/>
  <c r="K2330" i="1" s="1"/>
  <c r="Q2331" i="1"/>
  <c r="Q2332" i="1"/>
  <c r="K2332" i="1" s="1"/>
  <c r="Q2333" i="1"/>
  <c r="K2333" i="1" s="1"/>
  <c r="Q2334" i="1"/>
  <c r="Q2335" i="1"/>
  <c r="Q2336" i="1"/>
  <c r="K2336" i="1" s="1"/>
  <c r="Q2337" i="1"/>
  <c r="Q2338" i="1"/>
  <c r="Q2339" i="1"/>
  <c r="Q2340" i="1"/>
  <c r="Q2341" i="1"/>
  <c r="Q2342" i="1"/>
  <c r="K2342" i="1" s="1"/>
  <c r="Q2343" i="1"/>
  <c r="K2343" i="1" s="1"/>
  <c r="Q2344" i="1"/>
  <c r="Q2345" i="1"/>
  <c r="K2345" i="1" s="1"/>
  <c r="Q2346" i="1"/>
  <c r="K2346" i="1" s="1"/>
  <c r="Q2347" i="1"/>
  <c r="Q2348" i="1"/>
  <c r="K2348" i="1" s="1"/>
  <c r="Q2349" i="1"/>
  <c r="Q2350" i="1"/>
  <c r="K2350" i="1" s="1"/>
  <c r="Q2351" i="1"/>
  <c r="Q2352" i="1"/>
  <c r="K2352" i="1" s="1"/>
  <c r="Q2353" i="1"/>
  <c r="Q2354" i="1"/>
  <c r="Q2355" i="1"/>
  <c r="Q2356" i="1"/>
  <c r="Q2357" i="1"/>
  <c r="Q2358" i="1"/>
  <c r="Q2359" i="1"/>
  <c r="Q2360" i="1"/>
  <c r="Q2361" i="1"/>
  <c r="Q2362" i="1"/>
  <c r="K2362" i="1" s="1"/>
  <c r="Q2363" i="1"/>
  <c r="Q2364" i="1"/>
  <c r="K2364" i="1" s="1"/>
  <c r="Q2365" i="1"/>
  <c r="K2365" i="1" s="1"/>
  <c r="Q2366" i="1"/>
  <c r="Q2367" i="1"/>
  <c r="Q2368" i="1"/>
  <c r="Q2369" i="1"/>
  <c r="Q2370" i="1"/>
  <c r="Q2371" i="1"/>
  <c r="Q2372" i="1"/>
  <c r="Q2373" i="1"/>
  <c r="Q2374" i="1"/>
  <c r="K2374" i="1" s="1"/>
  <c r="Q2375" i="1"/>
  <c r="K2375" i="1" s="1"/>
  <c r="Q2376" i="1"/>
  <c r="Q2377" i="1"/>
  <c r="Q2378" i="1"/>
  <c r="K2378" i="1" s="1"/>
  <c r="Q2379" i="1"/>
  <c r="Q2380" i="1"/>
  <c r="K2380" i="1" s="1"/>
  <c r="Q2381" i="1"/>
  <c r="K2381" i="1" s="1"/>
  <c r="Q2382" i="1"/>
  <c r="K2382" i="1" s="1"/>
  <c r="Q2383" i="1"/>
  <c r="Q2384" i="1"/>
  <c r="K2384" i="1" s="1"/>
  <c r="Q2385" i="1"/>
  <c r="Q2386" i="1"/>
  <c r="Q2387" i="1"/>
  <c r="Q2388" i="1"/>
  <c r="Q2389" i="1"/>
  <c r="Q2390" i="1"/>
  <c r="Q2391" i="1"/>
  <c r="K2391" i="1" s="1"/>
  <c r="Q2392" i="1"/>
  <c r="Q2393" i="1"/>
  <c r="K2393" i="1" s="1"/>
  <c r="Q2394" i="1"/>
  <c r="Q2395" i="1"/>
  <c r="Q2396" i="1"/>
  <c r="K2396" i="1" s="1"/>
  <c r="Q2397" i="1"/>
  <c r="Q2398" i="1"/>
  <c r="Q2399" i="1"/>
  <c r="Q2400" i="1"/>
  <c r="K2400" i="1" s="1"/>
  <c r="Q2401" i="1"/>
  <c r="Q2402" i="1"/>
  <c r="Q2403" i="1"/>
  <c r="Q2404" i="1"/>
  <c r="Q2405" i="1"/>
  <c r="K2405" i="1" s="1"/>
  <c r="Q2406" i="1"/>
  <c r="K2406" i="1" s="1"/>
  <c r="Q2407" i="1"/>
  <c r="K2407" i="1" s="1"/>
  <c r="Q2408" i="1"/>
  <c r="Q2409" i="1"/>
  <c r="K2409" i="1" s="1"/>
  <c r="Q2410" i="1"/>
  <c r="K2410" i="1" s="1"/>
  <c r="Q2411" i="1"/>
  <c r="Q2412" i="1"/>
  <c r="K2412" i="1" s="1"/>
  <c r="Q2413" i="1"/>
  <c r="K2413" i="1" s="1"/>
  <c r="Q2414" i="1"/>
  <c r="Q2415" i="1"/>
  <c r="Q2416" i="1"/>
  <c r="Q2417" i="1"/>
  <c r="Q2418" i="1"/>
  <c r="Q2419" i="1"/>
  <c r="Q2420" i="1"/>
  <c r="Q2421" i="1"/>
  <c r="Q2422" i="1"/>
  <c r="K2422" i="1" s="1"/>
  <c r="Q2423" i="1"/>
  <c r="K2423" i="1" s="1"/>
  <c r="Q2424" i="1"/>
  <c r="Q2425" i="1"/>
  <c r="Q2426" i="1"/>
  <c r="K2426" i="1" s="1"/>
  <c r="Q2427" i="1"/>
  <c r="Q2428" i="1"/>
  <c r="K2428" i="1" s="1"/>
  <c r="Q2429" i="1"/>
  <c r="K2429" i="1" s="1"/>
  <c r="Q2430" i="1"/>
  <c r="K2430" i="1" s="1"/>
  <c r="Q2431" i="1"/>
  <c r="Q2432" i="1"/>
  <c r="K2432" i="1" s="1"/>
  <c r="Q2433" i="1"/>
  <c r="Q2434" i="1"/>
  <c r="Q2435" i="1"/>
  <c r="Q2436" i="1"/>
  <c r="Q2437" i="1"/>
  <c r="Q2438" i="1"/>
  <c r="K2438" i="1" s="1"/>
  <c r="Q2439" i="1"/>
  <c r="K2439" i="1" s="1"/>
  <c r="Q2440" i="1"/>
  <c r="Q2441" i="1"/>
  <c r="Q2442" i="1"/>
  <c r="Q2443" i="1"/>
  <c r="Q2444" i="1"/>
  <c r="K2444" i="1" s="1"/>
  <c r="Q2445" i="1"/>
  <c r="K2445" i="1" s="1"/>
  <c r="Q2446" i="1"/>
  <c r="Q2447" i="1"/>
  <c r="Q2448" i="1"/>
  <c r="K2448" i="1" s="1"/>
  <c r="Q2449" i="1"/>
  <c r="Q2450" i="1"/>
  <c r="Q2451" i="1"/>
  <c r="Q2452" i="1"/>
  <c r="Q2453" i="1"/>
  <c r="Q2454" i="1"/>
  <c r="K2454" i="1" s="1"/>
  <c r="Q2455" i="1"/>
  <c r="K2455" i="1" s="1"/>
  <c r="Q2456" i="1"/>
  <c r="Q2457" i="1"/>
  <c r="K2457" i="1" s="1"/>
  <c r="Q2458" i="1"/>
  <c r="K2458" i="1" s="1"/>
  <c r="Q2459" i="1"/>
  <c r="Q2460" i="1"/>
  <c r="K2460" i="1" s="1"/>
  <c r="Q2461" i="1"/>
  <c r="Q2462" i="1"/>
  <c r="Q2463" i="1"/>
  <c r="Q2464" i="1"/>
  <c r="Q2465" i="1"/>
  <c r="Q2466" i="1"/>
  <c r="Q2467" i="1"/>
  <c r="Q2468" i="1"/>
  <c r="Q2469" i="1"/>
  <c r="K2469" i="1" s="1"/>
  <c r="Q2470" i="1"/>
  <c r="Q2471" i="1"/>
  <c r="Q2472" i="1"/>
  <c r="Q2473" i="1"/>
  <c r="K2473" i="1" s="1"/>
  <c r="Q2474" i="1"/>
  <c r="K2474" i="1" s="1"/>
  <c r="Q2475" i="1"/>
  <c r="Q2476" i="1"/>
  <c r="K2476" i="1" s="1"/>
  <c r="Q2477" i="1"/>
  <c r="K2477" i="1" s="1"/>
  <c r="Q2478" i="1"/>
  <c r="K2478" i="1" s="1"/>
  <c r="Q2479" i="1"/>
  <c r="Q2480" i="1"/>
  <c r="K2480" i="1" s="1"/>
  <c r="Q2481" i="1"/>
  <c r="Q2482" i="1"/>
  <c r="Q2483" i="1"/>
  <c r="Q2484" i="1"/>
  <c r="Q2485" i="1"/>
  <c r="Q2486" i="1"/>
  <c r="K2486" i="1" s="1"/>
  <c r="Q2487" i="1"/>
  <c r="K2487" i="1" s="1"/>
  <c r="Q2488" i="1"/>
  <c r="Q2489" i="1"/>
  <c r="Q2490" i="1"/>
  <c r="Q2491" i="1"/>
  <c r="Q2492" i="1"/>
  <c r="K2492" i="1" s="1"/>
  <c r="Q2493" i="1"/>
  <c r="K2493" i="1" s="1"/>
  <c r="Q2494" i="1"/>
  <c r="Q2495" i="1"/>
  <c r="Q2496" i="1"/>
  <c r="K2496" i="1" s="1"/>
  <c r="Q2497" i="1"/>
  <c r="Q2498" i="1"/>
  <c r="Q2499" i="1"/>
  <c r="Q2500" i="1"/>
  <c r="Q2501" i="1"/>
  <c r="K2501" i="1" s="1"/>
  <c r="Q2502" i="1"/>
  <c r="K2502" i="1" s="1"/>
  <c r="Q2503" i="1"/>
  <c r="K2503" i="1" s="1"/>
  <c r="Q2504" i="1"/>
  <c r="K2504" i="1" s="1"/>
  <c r="Q2505" i="1"/>
  <c r="Q2506" i="1"/>
  <c r="Q2507" i="1"/>
  <c r="Q2508" i="1"/>
  <c r="K2508" i="1" s="1"/>
  <c r="Q2509" i="1"/>
  <c r="Q2510" i="1"/>
  <c r="Q2511" i="1"/>
  <c r="Q2512" i="1"/>
  <c r="Q2513" i="1"/>
  <c r="Q2514" i="1"/>
  <c r="Q2515" i="1"/>
  <c r="Q2516" i="1"/>
  <c r="Q2517" i="1"/>
  <c r="Q2518" i="1"/>
  <c r="K2518" i="1" s="1"/>
  <c r="Q2519" i="1"/>
  <c r="K2519" i="1" s="1"/>
  <c r="Q2520" i="1"/>
  <c r="Q2521" i="1"/>
  <c r="K2521" i="1" s="1"/>
  <c r="Q2522" i="1"/>
  <c r="K2522" i="1" s="1"/>
  <c r="Q2523" i="1"/>
  <c r="Q2524" i="1"/>
  <c r="K2524" i="1" s="1"/>
  <c r="Q2525" i="1"/>
  <c r="K2525" i="1" s="1"/>
  <c r="Q2526" i="1"/>
  <c r="K2526" i="1" s="1"/>
  <c r="Q2527" i="1"/>
  <c r="Q2528" i="1"/>
  <c r="K2528" i="1" s="1"/>
  <c r="Q2529" i="1"/>
  <c r="Q2530" i="1"/>
  <c r="Q2531" i="1"/>
  <c r="Q2532" i="1"/>
  <c r="Q2533" i="1"/>
  <c r="K2533" i="1" s="1"/>
  <c r="Q2534" i="1"/>
  <c r="K2534" i="1" s="1"/>
  <c r="Q2535" i="1"/>
  <c r="K2535" i="1" s="1"/>
  <c r="Q2536" i="1"/>
  <c r="Q2537" i="1"/>
  <c r="K2537" i="1" s="1"/>
  <c r="Q2538" i="1"/>
  <c r="K2538" i="1" s="1"/>
  <c r="Q2539" i="1"/>
  <c r="Q2540" i="1"/>
  <c r="K2540" i="1" s="1"/>
  <c r="Q2541" i="1"/>
  <c r="K2541" i="1" s="1"/>
  <c r="Q2542" i="1"/>
  <c r="Q2543" i="1"/>
  <c r="Q2544" i="1"/>
  <c r="K2544" i="1" s="1"/>
  <c r="Q2545" i="1"/>
  <c r="Q2546" i="1"/>
  <c r="Q2547" i="1"/>
  <c r="Q2548" i="1"/>
  <c r="Q2549" i="1"/>
  <c r="Q2550" i="1"/>
  <c r="Q2551" i="1"/>
  <c r="K2551" i="1" s="1"/>
  <c r="Q2552" i="1"/>
  <c r="Q2553" i="1"/>
  <c r="Q2554" i="1"/>
  <c r="K2554" i="1" s="1"/>
  <c r="Q2555" i="1"/>
  <c r="Q2556" i="1"/>
  <c r="K2556" i="1" s="1"/>
  <c r="Q2557" i="1"/>
  <c r="K2557" i="1" s="1"/>
  <c r="Q2558" i="1"/>
  <c r="Q2559" i="1"/>
  <c r="Q2560" i="1"/>
  <c r="K2560" i="1" s="1"/>
  <c r="Q2561" i="1"/>
  <c r="Q2562" i="1"/>
  <c r="Q2563" i="1"/>
  <c r="Q2564" i="1"/>
  <c r="K2564" i="1" s="1"/>
  <c r="Q2565" i="1"/>
  <c r="K2565" i="1" s="1"/>
  <c r="Q2566" i="1"/>
  <c r="K2566" i="1" s="1"/>
  <c r="Q2567" i="1"/>
  <c r="K2567" i="1" s="1"/>
  <c r="Q2568" i="1"/>
  <c r="Q2569" i="1"/>
  <c r="K2569" i="1" s="1"/>
  <c r="Q2570" i="1"/>
  <c r="K2570" i="1" s="1"/>
  <c r="Q2571" i="1"/>
  <c r="Q2572" i="1"/>
  <c r="K2572" i="1" s="1"/>
  <c r="Q2573" i="1"/>
  <c r="Q2574" i="1"/>
  <c r="Q2575" i="1"/>
  <c r="Q2576" i="1"/>
  <c r="K2576" i="1" s="1"/>
  <c r="Q2577" i="1"/>
  <c r="Q2578" i="1"/>
  <c r="Q2579" i="1"/>
  <c r="Q2580" i="1"/>
  <c r="Q2581" i="1"/>
  <c r="Q2582" i="1"/>
  <c r="Q2583" i="1"/>
  <c r="Q2584" i="1"/>
  <c r="K2584" i="1" s="1"/>
  <c r="Q2585" i="1"/>
  <c r="K2585" i="1" s="1"/>
  <c r="Q2586" i="1"/>
  <c r="Q2587" i="1"/>
  <c r="Q2588" i="1"/>
  <c r="K2588" i="1" s="1"/>
  <c r="Q2589" i="1"/>
  <c r="K2589" i="1" s="1"/>
  <c r="Q2590" i="1"/>
  <c r="Q2591" i="1"/>
  <c r="Q2592" i="1"/>
  <c r="K2592" i="1" s="1"/>
  <c r="Q2593" i="1"/>
  <c r="Q2594" i="1"/>
  <c r="Q2595" i="1"/>
  <c r="Q2596" i="1"/>
  <c r="Q2597" i="1"/>
  <c r="K2597" i="1" s="1"/>
  <c r="Q2598" i="1"/>
  <c r="K2598" i="1" s="1"/>
  <c r="Q2599" i="1"/>
  <c r="Q2600" i="1"/>
  <c r="Q2601" i="1"/>
  <c r="K2601" i="1" s="1"/>
  <c r="Q2602" i="1"/>
  <c r="Q2603" i="1"/>
  <c r="Q2604" i="1"/>
  <c r="K2604" i="1" s="1"/>
  <c r="Q2605" i="1"/>
  <c r="K2605" i="1" s="1"/>
  <c r="Q2606" i="1"/>
  <c r="Q2607" i="1"/>
  <c r="Q2608" i="1"/>
  <c r="K2608" i="1" s="1"/>
  <c r="Q2609" i="1"/>
  <c r="Q2610" i="1"/>
  <c r="Q2611" i="1"/>
  <c r="Q2612" i="1"/>
  <c r="Q2613" i="1"/>
  <c r="Q2614" i="1"/>
  <c r="K2614" i="1" s="1"/>
  <c r="Q2615" i="1"/>
  <c r="K2615" i="1" s="1"/>
  <c r="Q2616" i="1"/>
  <c r="Q2617" i="1"/>
  <c r="Q2618" i="1"/>
  <c r="K2618" i="1" s="1"/>
  <c r="Q2619" i="1"/>
  <c r="Q2620" i="1"/>
  <c r="K2620" i="1" s="1"/>
  <c r="Q2621" i="1"/>
  <c r="K2621" i="1" s="1"/>
  <c r="Q2622" i="1"/>
  <c r="K2622" i="1" s="1"/>
  <c r="Q2623" i="1"/>
  <c r="Q2624" i="1"/>
  <c r="K2624" i="1" s="1"/>
  <c r="Q2625" i="1"/>
  <c r="Q2626" i="1"/>
  <c r="Q2627" i="1"/>
  <c r="Q2628" i="1"/>
  <c r="Q2629" i="1"/>
  <c r="K2629" i="1" s="1"/>
  <c r="Q2630" i="1"/>
  <c r="K2630" i="1" s="1"/>
  <c r="Q2631" i="1"/>
  <c r="K2631" i="1" s="1"/>
  <c r="Q2632" i="1"/>
  <c r="Q2633" i="1"/>
  <c r="K2633" i="1" s="1"/>
  <c r="Q2634" i="1"/>
  <c r="Q2635" i="1"/>
  <c r="Q2636" i="1"/>
  <c r="K2636" i="1" s="1"/>
  <c r="Q2637" i="1"/>
  <c r="K2637" i="1" s="1"/>
  <c r="Q2638" i="1"/>
  <c r="Q2639" i="1"/>
  <c r="Q2640" i="1"/>
  <c r="Q2641" i="1"/>
  <c r="Q2642" i="1"/>
  <c r="Q2643" i="1"/>
  <c r="Q2644" i="1"/>
  <c r="Q2645" i="1"/>
  <c r="Q2646" i="1"/>
  <c r="K2646" i="1" s="1"/>
  <c r="Q2647" i="1"/>
  <c r="Q2648" i="1"/>
  <c r="Q2649" i="1"/>
  <c r="K2649" i="1" s="1"/>
  <c r="Q2650" i="1"/>
  <c r="Q2651" i="1"/>
  <c r="Q2652" i="1"/>
  <c r="K2652" i="1" s="1"/>
  <c r="Q2653" i="1"/>
  <c r="K2653" i="1" s="1"/>
  <c r="Q2654" i="1"/>
  <c r="Q2655" i="1"/>
  <c r="Q2656" i="1"/>
  <c r="Q2657" i="1"/>
  <c r="Q2658" i="1"/>
  <c r="Q2659" i="1"/>
  <c r="Q2660" i="1"/>
  <c r="Q2661" i="1"/>
  <c r="K2661" i="1" s="1"/>
  <c r="Q2662" i="1"/>
  <c r="K2662" i="1" s="1"/>
  <c r="Q2663" i="1"/>
  <c r="K2663" i="1" s="1"/>
  <c r="Q2664" i="1"/>
  <c r="K2664" i="1" s="1"/>
  <c r="Q2665" i="1"/>
  <c r="K2665" i="1" s="1"/>
  <c r="Q2666" i="1"/>
  <c r="Q2667" i="1"/>
  <c r="Q2668" i="1"/>
  <c r="K2668" i="1" s="1"/>
  <c r="Q2669" i="1"/>
  <c r="K2669" i="1" s="1"/>
  <c r="Q2670" i="1"/>
  <c r="K2670" i="1" s="1"/>
  <c r="Q2671" i="1"/>
  <c r="Q2672" i="1"/>
  <c r="K2672" i="1" s="1"/>
  <c r="Q2673" i="1"/>
  <c r="Q2674" i="1"/>
  <c r="Q2675" i="1"/>
  <c r="Q2676" i="1"/>
  <c r="Q2677" i="1"/>
  <c r="Q2678" i="1"/>
  <c r="K2678" i="1" s="1"/>
  <c r="Q2679" i="1"/>
  <c r="K2679" i="1" s="1"/>
  <c r="Q2680" i="1"/>
  <c r="Q2681" i="1"/>
  <c r="Q2682" i="1"/>
  <c r="K2682" i="1" s="1"/>
  <c r="Q2683" i="1"/>
  <c r="Q2684" i="1"/>
  <c r="K2684" i="1" s="1"/>
  <c r="Q2685" i="1"/>
  <c r="K2685" i="1" s="1"/>
  <c r="Q2686" i="1"/>
  <c r="Q2687" i="1"/>
  <c r="Q2688" i="1"/>
  <c r="Q2689" i="1"/>
  <c r="Q2690" i="1"/>
  <c r="Q2691" i="1"/>
  <c r="Q2692" i="1"/>
  <c r="Q2693" i="1"/>
  <c r="K2693" i="1" s="1"/>
  <c r="Q2694" i="1"/>
  <c r="K2694" i="1" s="1"/>
  <c r="Q2695" i="1"/>
  <c r="Q2696" i="1"/>
  <c r="Q2697" i="1"/>
  <c r="K2697" i="1" s="1"/>
  <c r="Q2698" i="1"/>
  <c r="K2698" i="1" s="1"/>
  <c r="Q2699" i="1"/>
  <c r="Q2700" i="1"/>
  <c r="K2700" i="1" s="1"/>
  <c r="Q2701" i="1"/>
  <c r="K2701" i="1" s="1"/>
  <c r="Q2702" i="1"/>
  <c r="Q2703" i="1"/>
  <c r="Q2704" i="1"/>
  <c r="K2704" i="1" s="1"/>
  <c r="Q2705" i="1"/>
  <c r="Q2706" i="1"/>
  <c r="Q2707" i="1"/>
  <c r="Q2708" i="1"/>
  <c r="Q2709" i="1"/>
  <c r="Q2710" i="1"/>
  <c r="K2710" i="1" s="1"/>
  <c r="Q2711" i="1"/>
  <c r="K2711" i="1" s="1"/>
  <c r="Q2712" i="1"/>
  <c r="K2712" i="1" s="1"/>
  <c r="Q2713" i="1"/>
  <c r="K2713" i="1" s="1"/>
  <c r="Q2714" i="1"/>
  <c r="K2714" i="1" s="1"/>
  <c r="Q2715" i="1"/>
  <c r="Q2716" i="1"/>
  <c r="K2716" i="1" s="1"/>
  <c r="Q2717" i="1"/>
  <c r="K2717" i="1" s="1"/>
  <c r="Q2718" i="1"/>
  <c r="K2718" i="1" s="1"/>
  <c r="Q2719" i="1"/>
  <c r="Q2720" i="1"/>
  <c r="K2720" i="1" s="1"/>
  <c r="Q2721" i="1"/>
  <c r="Q2722" i="1"/>
  <c r="Q2723" i="1"/>
  <c r="Q2724" i="1"/>
  <c r="Q2725" i="1"/>
  <c r="K2725" i="1" s="1"/>
  <c r="Q2726" i="1"/>
  <c r="K2726" i="1" s="1"/>
  <c r="Q2727" i="1"/>
  <c r="Q2728" i="1"/>
  <c r="Q2729" i="1"/>
  <c r="K2729" i="1" s="1"/>
  <c r="Q2730" i="1"/>
  <c r="Q2731" i="1"/>
  <c r="Q2732" i="1"/>
  <c r="K2732" i="1" s="1"/>
  <c r="Q2733" i="1"/>
  <c r="Q2734" i="1"/>
  <c r="Q2735" i="1"/>
  <c r="Q2736" i="1"/>
  <c r="K2736" i="1" s="1"/>
  <c r="Q2737" i="1"/>
  <c r="Q2738" i="1"/>
  <c r="Q2739" i="1"/>
  <c r="Q2740" i="1"/>
  <c r="Q2741" i="1"/>
  <c r="Q2742" i="1"/>
  <c r="K2742" i="1" s="1"/>
  <c r="Q2743" i="1"/>
  <c r="K2743" i="1" s="1"/>
  <c r="Q2744" i="1"/>
  <c r="Q2745" i="1"/>
  <c r="Q2746" i="1"/>
  <c r="K2746" i="1" s="1"/>
  <c r="Q2747" i="1"/>
  <c r="Q2748" i="1"/>
  <c r="K2748" i="1" s="1"/>
  <c r="Q2749" i="1"/>
  <c r="K2749" i="1" s="1"/>
  <c r="Q2750" i="1"/>
  <c r="Q2751" i="1"/>
  <c r="Q2752" i="1"/>
  <c r="K2752" i="1" s="1"/>
  <c r="Q2753" i="1"/>
  <c r="Q2754" i="1"/>
  <c r="Q2755" i="1"/>
  <c r="Q2756" i="1"/>
  <c r="Q2757" i="1"/>
  <c r="K2757" i="1" s="1"/>
  <c r="Q2758" i="1"/>
  <c r="K2758" i="1" s="1"/>
  <c r="Q2759" i="1"/>
  <c r="K2759" i="1" s="1"/>
  <c r="Q2760" i="1"/>
  <c r="Q2761" i="1"/>
  <c r="K2761" i="1" s="1"/>
  <c r="Q2762" i="1"/>
  <c r="K2762" i="1" s="1"/>
  <c r="Q2763" i="1"/>
  <c r="Q2764" i="1"/>
  <c r="K2764" i="1" s="1"/>
  <c r="Q2765" i="1"/>
  <c r="K2765" i="1" s="1"/>
  <c r="Q2766" i="1"/>
  <c r="K2766" i="1" s="1"/>
  <c r="Q2767" i="1"/>
  <c r="Q2768" i="1"/>
  <c r="Q2769" i="1"/>
  <c r="Q2770" i="1"/>
  <c r="Q2771" i="1"/>
  <c r="Q2772" i="1"/>
  <c r="Q2773" i="1"/>
  <c r="Q2774" i="1"/>
  <c r="Q2775" i="1"/>
  <c r="K2775" i="1" s="1"/>
  <c r="Q2776" i="1"/>
  <c r="Q2777" i="1"/>
  <c r="K2777" i="1" s="1"/>
  <c r="Q2778" i="1"/>
  <c r="Q2779" i="1"/>
  <c r="Q2780" i="1"/>
  <c r="K2780" i="1" s="1"/>
  <c r="Q2781" i="1"/>
  <c r="K2781" i="1" s="1"/>
  <c r="Q2782" i="1"/>
  <c r="K2782" i="1" s="1"/>
  <c r="Q2783" i="1"/>
  <c r="Q2784" i="1"/>
  <c r="K2784" i="1" s="1"/>
  <c r="Q2785" i="1"/>
  <c r="Q2786" i="1"/>
  <c r="Q2787" i="1"/>
  <c r="Q2788" i="1"/>
  <c r="Q2789" i="1"/>
  <c r="K2789" i="1" s="1"/>
  <c r="Q2790" i="1"/>
  <c r="K2790" i="1" s="1"/>
  <c r="Q2791" i="1"/>
  <c r="K2791" i="1" s="1"/>
  <c r="Q2792" i="1"/>
  <c r="K2792" i="1" s="1"/>
  <c r="Q2793" i="1"/>
  <c r="K2793" i="1" s="1"/>
  <c r="Q2794" i="1"/>
  <c r="K2794" i="1" s="1"/>
  <c r="Q2795" i="1"/>
  <c r="Q2796" i="1"/>
  <c r="K2796" i="1" s="1"/>
  <c r="Q2797" i="1"/>
  <c r="Q2798" i="1"/>
  <c r="Q2799" i="1"/>
  <c r="Q2800" i="1"/>
  <c r="K2800" i="1" s="1"/>
  <c r="Q2801" i="1"/>
  <c r="Q2802" i="1"/>
  <c r="Q2803" i="1"/>
  <c r="Q2804" i="1"/>
  <c r="Q2805" i="1"/>
  <c r="Q2806" i="1"/>
  <c r="Q2807" i="1"/>
  <c r="K2807" i="1" s="1"/>
  <c r="Q2808" i="1"/>
  <c r="Q2809" i="1"/>
  <c r="Q2810" i="1"/>
  <c r="Q2811" i="1"/>
  <c r="Q2812" i="1"/>
  <c r="K2812" i="1" s="1"/>
  <c r="Q2813" i="1"/>
  <c r="K2813" i="1" s="1"/>
  <c r="Q2814" i="1"/>
  <c r="K2814" i="1" s="1"/>
  <c r="Q2815" i="1"/>
  <c r="Q2816" i="1"/>
  <c r="K2816" i="1" s="1"/>
  <c r="Q2817" i="1"/>
  <c r="Q2818" i="1"/>
  <c r="Q2819" i="1"/>
  <c r="Q2820" i="1"/>
  <c r="Q2821" i="1"/>
  <c r="K2821" i="1" s="1"/>
  <c r="Q2822" i="1"/>
  <c r="K2822" i="1" s="1"/>
  <c r="Q2823" i="1"/>
  <c r="K2823" i="1" s="1"/>
  <c r="Q2824" i="1"/>
  <c r="K2824" i="1" s="1"/>
  <c r="Q2825" i="1"/>
  <c r="K2825" i="1" s="1"/>
  <c r="Q2826" i="1"/>
  <c r="Q2827" i="1"/>
  <c r="Q2828" i="1"/>
  <c r="K2828" i="1" s="1"/>
  <c r="Q2829" i="1"/>
  <c r="K2829" i="1" s="1"/>
  <c r="Q2830" i="1"/>
  <c r="Q2831" i="1"/>
  <c r="Q2832" i="1"/>
  <c r="K2832" i="1" s="1"/>
  <c r="Q2833" i="1"/>
  <c r="Q2834" i="1"/>
  <c r="Q2835" i="1"/>
  <c r="Q2836" i="1"/>
  <c r="Q2837" i="1"/>
  <c r="Q2838" i="1"/>
  <c r="K2838" i="1" s="1"/>
  <c r="Q2839" i="1"/>
  <c r="Q2840" i="1"/>
  <c r="K2840" i="1" s="1"/>
  <c r="Q2841" i="1"/>
  <c r="Q2842" i="1"/>
  <c r="K2842" i="1" s="1"/>
  <c r="Q2843" i="1"/>
  <c r="Q2844" i="1"/>
  <c r="Q2845" i="1"/>
  <c r="K2845" i="1" s="1"/>
  <c r="Q2846" i="1"/>
  <c r="Q2847" i="1"/>
  <c r="Q2848" i="1"/>
  <c r="Q2849" i="1"/>
  <c r="Q2850" i="1"/>
  <c r="Q2851" i="1"/>
  <c r="Q2852" i="1"/>
  <c r="Q2853" i="1"/>
  <c r="Q2854" i="1"/>
  <c r="K2854" i="1" s="1"/>
  <c r="Q2855" i="1"/>
  <c r="K2855" i="1" s="1"/>
  <c r="Q2856" i="1"/>
  <c r="Q2857" i="1"/>
  <c r="K2857" i="1" s="1"/>
  <c r="Q2858" i="1"/>
  <c r="K2858" i="1" s="1"/>
  <c r="Q2859" i="1"/>
  <c r="Q2860" i="1"/>
  <c r="Q2861" i="1"/>
  <c r="K2861" i="1" s="1"/>
  <c r="Q2862" i="1"/>
  <c r="Q2863" i="1"/>
  <c r="Q2864" i="1"/>
  <c r="K2864" i="1" s="1"/>
  <c r="Q2865" i="1"/>
  <c r="Q2866" i="1"/>
  <c r="Q2867" i="1"/>
  <c r="Q2868" i="1"/>
  <c r="Q2869" i="1"/>
  <c r="Q2870" i="1"/>
  <c r="K2870" i="1" s="1"/>
  <c r="Q2871" i="1"/>
  <c r="K2871" i="1" s="1"/>
  <c r="Q2872" i="1"/>
  <c r="Q2873" i="1"/>
  <c r="K2873" i="1" s="1"/>
  <c r="Q2874" i="1"/>
  <c r="Q2875" i="1"/>
  <c r="Q2876" i="1"/>
  <c r="K2876" i="1" s="1"/>
  <c r="Q2877" i="1"/>
  <c r="K2877" i="1" s="1"/>
  <c r="Q2878" i="1"/>
  <c r="K2878" i="1" s="1"/>
  <c r="Q2879" i="1"/>
  <c r="Q2880" i="1"/>
  <c r="Q2881" i="1"/>
  <c r="Q2882" i="1"/>
  <c r="Q2883" i="1"/>
  <c r="Q2884" i="1"/>
  <c r="Q2885" i="1"/>
  <c r="Q2886" i="1"/>
  <c r="K2886" i="1" s="1"/>
  <c r="Q2887" i="1"/>
  <c r="K2887" i="1" s="1"/>
  <c r="Q2888" i="1"/>
  <c r="K2888" i="1" s="1"/>
  <c r="Q2889" i="1"/>
  <c r="K2889" i="1" s="1"/>
  <c r="Q2890" i="1"/>
  <c r="K2890" i="1" s="1"/>
  <c r="Q2891" i="1"/>
  <c r="Q2892" i="1"/>
  <c r="K2892" i="1" s="1"/>
  <c r="Q2893" i="1"/>
  <c r="Q2894" i="1"/>
  <c r="Q2895" i="1"/>
  <c r="Q2896" i="1"/>
  <c r="K2896" i="1" s="1"/>
  <c r="Q2897" i="1"/>
  <c r="Q2898" i="1"/>
  <c r="Q2899" i="1"/>
  <c r="Q2900" i="1"/>
  <c r="Q2901" i="1"/>
  <c r="K2901" i="1" s="1"/>
  <c r="Q2902" i="1"/>
  <c r="Q2903" i="1"/>
  <c r="K2903" i="1" s="1"/>
  <c r="Q2904" i="1"/>
  <c r="Q2905" i="1"/>
  <c r="K2905" i="1" s="1"/>
  <c r="Q2906" i="1"/>
  <c r="Q2907" i="1"/>
  <c r="Q2908" i="1"/>
  <c r="K2908" i="1" s="1"/>
  <c r="Q2909" i="1"/>
  <c r="K2909" i="1" s="1"/>
  <c r="Q2910" i="1"/>
  <c r="Q2911" i="1"/>
  <c r="Q2912" i="1"/>
  <c r="K2912" i="1" s="1"/>
  <c r="Q2913" i="1"/>
  <c r="Q2914" i="1"/>
  <c r="Q2915" i="1"/>
  <c r="Q2916" i="1"/>
  <c r="Q2917" i="1"/>
  <c r="Q2918" i="1"/>
  <c r="K2918" i="1" s="1"/>
  <c r="Q2919" i="1"/>
  <c r="K2919" i="1" s="1"/>
  <c r="Q2920" i="1"/>
  <c r="Q2921" i="1"/>
  <c r="K2921" i="1" s="1"/>
  <c r="Q2922" i="1"/>
  <c r="K2922" i="1" s="1"/>
  <c r="Q2923" i="1"/>
  <c r="Q2924" i="1"/>
  <c r="K2924" i="1" s="1"/>
  <c r="Q2925" i="1"/>
  <c r="Q2926" i="1"/>
  <c r="Q2927" i="1"/>
  <c r="Q2928" i="1"/>
  <c r="Q2929" i="1"/>
  <c r="Q2930" i="1"/>
  <c r="Q2931" i="1"/>
  <c r="Q2932" i="1"/>
  <c r="Q2933" i="1"/>
  <c r="K2933" i="1" s="1"/>
  <c r="Q2934" i="1"/>
  <c r="K2934" i="1" s="1"/>
  <c r="Q2935" i="1"/>
  <c r="K2935" i="1" s="1"/>
  <c r="Q2936" i="1"/>
  <c r="Q2937" i="1"/>
  <c r="K2937" i="1" s="1"/>
  <c r="Q2938" i="1"/>
  <c r="K2938" i="1" s="1"/>
  <c r="Q2939" i="1"/>
  <c r="Q2940" i="1"/>
  <c r="K2940" i="1" s="1"/>
  <c r="Q2941" i="1"/>
  <c r="K2941" i="1" s="1"/>
  <c r="Q2942" i="1"/>
  <c r="Q2943" i="1"/>
  <c r="Q2944" i="1"/>
  <c r="K2944" i="1" s="1"/>
  <c r="Q2945" i="1"/>
  <c r="Q2946" i="1"/>
  <c r="Q2947" i="1"/>
  <c r="Q2948" i="1"/>
  <c r="Q2949" i="1"/>
  <c r="Q2950" i="1"/>
  <c r="K2950" i="1" s="1"/>
  <c r="Q2951" i="1"/>
  <c r="K2951" i="1" s="1"/>
  <c r="Q2952" i="1"/>
  <c r="Q2953" i="1"/>
  <c r="K2953" i="1" s="1"/>
  <c r="Q2954" i="1"/>
  <c r="K2954" i="1" s="1"/>
  <c r="Q2955" i="1"/>
  <c r="Q2956" i="1"/>
  <c r="K2956" i="1" s="1"/>
  <c r="Q2957" i="1"/>
  <c r="K2957" i="1" s="1"/>
  <c r="Q2958" i="1"/>
  <c r="Q2959" i="1"/>
  <c r="Q2960" i="1"/>
  <c r="K2960" i="1" s="1"/>
  <c r="Q2961" i="1"/>
  <c r="Q2962" i="1"/>
  <c r="Q2963" i="1"/>
  <c r="Q2964" i="1"/>
  <c r="Q2965" i="1"/>
  <c r="K2965" i="1" s="1"/>
  <c r="Q2966" i="1"/>
  <c r="Q2967" i="1"/>
  <c r="K2967" i="1" s="1"/>
  <c r="Q2968" i="1"/>
  <c r="Q2969" i="1"/>
  <c r="K2969" i="1" s="1"/>
  <c r="Q2970" i="1"/>
  <c r="K2970" i="1" s="1"/>
  <c r="Q2971" i="1"/>
  <c r="Q2972" i="1"/>
  <c r="K2972" i="1" s="1"/>
  <c r="Q2973" i="1"/>
  <c r="Q2974" i="1"/>
  <c r="Q2975" i="1"/>
  <c r="Q2976" i="1"/>
  <c r="K2976" i="1" s="1"/>
  <c r="Q2977" i="1"/>
  <c r="Q2978" i="1"/>
  <c r="Q2979" i="1"/>
  <c r="Q2980" i="1"/>
  <c r="Q2981" i="1"/>
  <c r="Q2982" i="1"/>
  <c r="K2982" i="1" s="1"/>
  <c r="Q2983" i="1"/>
  <c r="K2983" i="1" s="1"/>
  <c r="Q2984" i="1"/>
  <c r="K2984" i="1" s="1"/>
  <c r="Q2985" i="1"/>
  <c r="K2985" i="1" s="1"/>
  <c r="Q2986" i="1"/>
  <c r="Q2987" i="1"/>
  <c r="Q2988" i="1"/>
  <c r="K2988" i="1" s="1"/>
  <c r="Q2989" i="1"/>
  <c r="K2989" i="1" s="1"/>
  <c r="Q2990" i="1"/>
  <c r="Q2991" i="1"/>
  <c r="Q2992" i="1"/>
  <c r="K2992" i="1" s="1"/>
  <c r="Q2993" i="1"/>
  <c r="Q2994" i="1"/>
  <c r="Q2995" i="1"/>
  <c r="Q2996" i="1"/>
  <c r="Q2997" i="1"/>
  <c r="K2997" i="1" s="1"/>
  <c r="Q2998" i="1"/>
  <c r="K2998" i="1" s="1"/>
  <c r="Q2999" i="1"/>
  <c r="K2999" i="1" s="1"/>
  <c r="Q3000" i="1"/>
  <c r="Q3001" i="1"/>
  <c r="Q3002" i="1"/>
  <c r="Q3003" i="1"/>
  <c r="Q3004" i="1"/>
  <c r="K3004" i="1" s="1"/>
  <c r="Q3005" i="1"/>
  <c r="Q3006" i="1"/>
  <c r="Q3007" i="1"/>
  <c r="Q3008" i="1"/>
  <c r="K3008" i="1" s="1"/>
  <c r="Q3009" i="1"/>
  <c r="Q3010" i="1"/>
  <c r="Q3011" i="1"/>
  <c r="Q3012" i="1"/>
  <c r="Q3013" i="1"/>
  <c r="Q3014" i="1"/>
  <c r="Q3015" i="1"/>
  <c r="Q3016" i="1"/>
  <c r="Q3017" i="1"/>
  <c r="K3017" i="1" s="1"/>
  <c r="Q3018" i="1"/>
  <c r="K3018" i="1" s="1"/>
  <c r="Q3019" i="1"/>
  <c r="Q3020" i="1"/>
  <c r="Q3021" i="1"/>
  <c r="K3021" i="1" s="1"/>
  <c r="Q3022" i="1"/>
  <c r="K3022" i="1" s="1"/>
  <c r="Q3023" i="1"/>
  <c r="K3023" i="1" s="1"/>
  <c r="Q3024" i="1"/>
  <c r="Q3025" i="1"/>
  <c r="Q3026" i="1"/>
  <c r="Q3027" i="1"/>
  <c r="Q3028" i="1"/>
  <c r="Q3029" i="1"/>
  <c r="Q3030" i="1"/>
  <c r="K3030" i="1" s="1"/>
  <c r="Q3031" i="1"/>
  <c r="K3031" i="1" s="1"/>
  <c r="Q3032" i="1"/>
  <c r="Q3033" i="1"/>
  <c r="Q3034" i="1"/>
  <c r="K3034" i="1" s="1"/>
  <c r="Q3035" i="1"/>
  <c r="Q3036" i="1"/>
  <c r="K3036" i="1" s="1"/>
  <c r="Q3037" i="1"/>
  <c r="K3037" i="1" s="1"/>
  <c r="Q3038" i="1"/>
  <c r="K3038" i="1" s="1"/>
  <c r="Q3039" i="1"/>
  <c r="Q3040" i="1"/>
  <c r="Q3041" i="1"/>
  <c r="Q3042" i="1"/>
  <c r="Q3043" i="1"/>
  <c r="Q3044" i="1"/>
  <c r="Q3045" i="1"/>
  <c r="Q3046" i="1"/>
  <c r="K3046" i="1" s="1"/>
  <c r="Q3047" i="1"/>
  <c r="K3047" i="1" s="1"/>
  <c r="Q3048" i="1"/>
  <c r="K3048" i="1" s="1"/>
  <c r="Q3049" i="1"/>
  <c r="K3049" i="1" s="1"/>
  <c r="Q3050" i="1"/>
  <c r="K3050" i="1" s="1"/>
  <c r="Q3051" i="1"/>
  <c r="K3051" i="1" s="1"/>
  <c r="Q3052" i="1"/>
  <c r="K3052" i="1" s="1"/>
  <c r="Q3053" i="1"/>
  <c r="K3053" i="1" s="1"/>
  <c r="Q3054" i="1"/>
  <c r="Q3055" i="1"/>
  <c r="Q3056" i="1"/>
  <c r="K3056" i="1" s="1"/>
  <c r="Q3057" i="1"/>
  <c r="Q3058" i="1"/>
  <c r="Q3059" i="1"/>
  <c r="Q3060" i="1"/>
  <c r="Q3061" i="1"/>
  <c r="Q3062" i="1"/>
  <c r="K3062" i="1" s="1"/>
  <c r="Q3063" i="1"/>
  <c r="Q3064" i="1"/>
  <c r="Q3065" i="1"/>
  <c r="K3065" i="1" s="1"/>
  <c r="Q3066" i="1"/>
  <c r="Q3067" i="1"/>
  <c r="Q3068" i="1"/>
  <c r="K3068" i="1" s="1"/>
  <c r="Q3069" i="1"/>
  <c r="K3069" i="1" s="1"/>
  <c r="Q3070" i="1"/>
  <c r="K3070" i="1" s="1"/>
  <c r="Q3071" i="1"/>
  <c r="Q3072" i="1"/>
  <c r="Q3073" i="1"/>
  <c r="Q3074" i="1"/>
  <c r="Q3075" i="1"/>
  <c r="K3075" i="1" s="1"/>
  <c r="Q3076" i="1"/>
  <c r="Q3077" i="1"/>
  <c r="Q3078" i="1"/>
  <c r="K3078" i="1" s="1"/>
  <c r="Q3079" i="1"/>
  <c r="K3079" i="1" s="1"/>
  <c r="Q3080" i="1"/>
  <c r="K3080" i="1" s="1"/>
  <c r="Q3081" i="1"/>
  <c r="Q3082" i="1"/>
  <c r="K3082" i="1" s="1"/>
  <c r="Q3083" i="1"/>
  <c r="Q3084" i="1"/>
  <c r="K3084" i="1" s="1"/>
  <c r="Q3085" i="1"/>
  <c r="K3085" i="1" s="1"/>
  <c r="Q3086" i="1"/>
  <c r="K3086" i="1" s="1"/>
  <c r="Q3087" i="1"/>
  <c r="Q3088" i="1"/>
  <c r="Q3089" i="1"/>
  <c r="Q3090" i="1"/>
  <c r="Q3091" i="1"/>
  <c r="Q3092" i="1"/>
  <c r="Q3093" i="1"/>
  <c r="Q3094" i="1"/>
  <c r="K3094" i="1" s="1"/>
  <c r="Q3095" i="1"/>
  <c r="K3095" i="1" s="1"/>
  <c r="Q3096" i="1"/>
  <c r="Q3097" i="1"/>
  <c r="K3097" i="1" s="1"/>
  <c r="Q3098" i="1"/>
  <c r="K3098" i="1" s="1"/>
  <c r="Q3099" i="1"/>
  <c r="Q3100" i="1"/>
  <c r="K3100" i="1" s="1"/>
  <c r="Q3101" i="1"/>
  <c r="K3101" i="1" s="1"/>
  <c r="Q3102" i="1"/>
  <c r="Q3103" i="1"/>
  <c r="Q3104" i="1"/>
  <c r="K3104" i="1" s="1"/>
  <c r="Q3105" i="1"/>
  <c r="Q3106" i="1"/>
  <c r="Q3107" i="1"/>
  <c r="Q3108" i="1"/>
  <c r="Q3109" i="1"/>
  <c r="Q3110" i="1"/>
  <c r="K3110" i="1" s="1"/>
  <c r="Q3111" i="1"/>
  <c r="K3111" i="1" s="1"/>
  <c r="Q3112" i="1"/>
  <c r="Q3113" i="1"/>
  <c r="K3113" i="1" s="1"/>
  <c r="Q3114" i="1"/>
  <c r="K3114" i="1" s="1"/>
  <c r="Q3115" i="1"/>
  <c r="Q3116" i="1"/>
  <c r="K3116" i="1" s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K3129" i="1" s="1"/>
  <c r="Q3130" i="1"/>
  <c r="K3130" i="1" s="1"/>
  <c r="Q3131" i="1"/>
  <c r="Q3132" i="1"/>
  <c r="Q3133" i="1"/>
  <c r="K3133" i="1" s="1"/>
  <c r="Q3134" i="1"/>
  <c r="Q3135" i="1"/>
  <c r="Q3136" i="1"/>
  <c r="K3136" i="1" s="1"/>
  <c r="Q3137" i="1"/>
  <c r="Q3138" i="1"/>
  <c r="Q3139" i="1"/>
  <c r="Q3140" i="1"/>
  <c r="Q3141" i="1"/>
  <c r="K3141" i="1" s="1"/>
  <c r="Q3142" i="1"/>
  <c r="K3142" i="1" s="1"/>
  <c r="Q3143" i="1"/>
  <c r="Q3144" i="1"/>
  <c r="Q3145" i="1"/>
  <c r="K3145" i="1" s="1"/>
  <c r="Q3146" i="1"/>
  <c r="K3146" i="1" s="1"/>
  <c r="Q3147" i="1"/>
  <c r="Q3148" i="1"/>
  <c r="K3148" i="1" s="1"/>
  <c r="Q3149" i="1"/>
  <c r="K3149" i="1" s="1"/>
  <c r="Q3150" i="1"/>
  <c r="K3150" i="1" s="1"/>
  <c r="Q3151" i="1"/>
  <c r="Q3152" i="1"/>
  <c r="K3152" i="1" s="1"/>
  <c r="Q3153" i="1"/>
  <c r="Q3154" i="1"/>
  <c r="Q3155" i="1"/>
  <c r="Q3156" i="1"/>
  <c r="Q3157" i="1"/>
  <c r="Q3158" i="1"/>
  <c r="K3158" i="1" s="1"/>
  <c r="Q3159" i="1"/>
  <c r="K3159" i="1" s="1"/>
  <c r="Q3160" i="1"/>
  <c r="Q3161" i="1"/>
  <c r="K3161" i="1" s="1"/>
  <c r="Q3162" i="1"/>
  <c r="Q3163" i="1"/>
  <c r="Q3164" i="1"/>
  <c r="K3164" i="1" s="1"/>
  <c r="Q3165" i="1"/>
  <c r="K3165" i="1" s="1"/>
  <c r="Q3166" i="1"/>
  <c r="Q3167" i="1"/>
  <c r="Q3168" i="1"/>
  <c r="Q3169" i="1"/>
  <c r="Q3170" i="1"/>
  <c r="Q3171" i="1"/>
  <c r="Q3172" i="1"/>
  <c r="Q3173" i="1"/>
  <c r="K3173" i="1" s="1"/>
  <c r="Q3174" i="1"/>
  <c r="Q3175" i="1"/>
  <c r="Q3176" i="1"/>
  <c r="Q3177" i="1"/>
  <c r="K3177" i="1" s="1"/>
  <c r="Q3178" i="1"/>
  <c r="Q3179" i="1"/>
  <c r="Q3180" i="1"/>
  <c r="K3180" i="1" s="1"/>
  <c r="Q3181" i="1"/>
  <c r="K3181" i="1" s="1"/>
  <c r="Q3182" i="1"/>
  <c r="Q3183" i="1"/>
  <c r="Q3184" i="1"/>
  <c r="K3184" i="1" s="1"/>
  <c r="Q3185" i="1"/>
  <c r="Q3186" i="1"/>
  <c r="Q3187" i="1"/>
  <c r="Q3188" i="1"/>
  <c r="Q3189" i="1"/>
  <c r="Q3190" i="1"/>
  <c r="K3190" i="1" s="1"/>
  <c r="Q3191" i="1"/>
  <c r="Q3192" i="1"/>
  <c r="K3192" i="1" s="1"/>
  <c r="Q3193" i="1"/>
  <c r="K3193" i="1" s="1"/>
  <c r="Q3194" i="1"/>
  <c r="K3194" i="1" s="1"/>
  <c r="Q3195" i="1"/>
  <c r="Q3196" i="1"/>
  <c r="K3196" i="1" s="1"/>
  <c r="Q3197" i="1"/>
  <c r="K3197" i="1" s="1"/>
  <c r="Q3198" i="1"/>
  <c r="K3198" i="1" s="1"/>
  <c r="Q3199" i="1"/>
  <c r="Q3200" i="1"/>
  <c r="Q3201" i="1"/>
  <c r="Q3202" i="1"/>
  <c r="Q3203" i="1"/>
  <c r="K3203" i="1" s="1"/>
  <c r="Q3204" i="1"/>
  <c r="Q3205" i="1"/>
  <c r="K3205" i="1" s="1"/>
  <c r="Q3206" i="1"/>
  <c r="K3206" i="1" s="1"/>
  <c r="Q3207" i="1"/>
  <c r="Q3208" i="1"/>
  <c r="Q3209" i="1"/>
  <c r="Q3210" i="1"/>
  <c r="Q3211" i="1"/>
  <c r="Q3212" i="1"/>
  <c r="K3212" i="1" s="1"/>
  <c r="Q3213" i="1"/>
  <c r="K3213" i="1" s="1"/>
  <c r="Q3214" i="1"/>
  <c r="Q3215" i="1"/>
  <c r="Q3216" i="1"/>
  <c r="K3216" i="1" s="1"/>
  <c r="Q3217" i="1"/>
  <c r="Q3218" i="1"/>
  <c r="Q3219" i="1"/>
  <c r="Q3220" i="1"/>
  <c r="Q3221" i="1"/>
  <c r="Q3222" i="1"/>
  <c r="K3222" i="1" s="1"/>
  <c r="Q3223" i="1"/>
  <c r="K3223" i="1" s="1"/>
  <c r="Q3224" i="1"/>
  <c r="Q3225" i="1"/>
  <c r="K3225" i="1" s="1"/>
  <c r="Q3226" i="1"/>
  <c r="Q3227" i="1"/>
  <c r="Q3228" i="1"/>
  <c r="K3228" i="1" s="1"/>
  <c r="Q3229" i="1"/>
  <c r="K3229" i="1" s="1"/>
  <c r="Q3230" i="1"/>
  <c r="K3230" i="1" s="1"/>
  <c r="Q3231" i="1"/>
  <c r="Q3232" i="1"/>
  <c r="K3232" i="1" s="1"/>
  <c r="Q3233" i="1"/>
  <c r="Q3234" i="1"/>
  <c r="Q3235" i="1"/>
  <c r="Q3236" i="1"/>
  <c r="Q3237" i="1"/>
  <c r="K3237" i="1" s="1"/>
  <c r="Q3238" i="1"/>
  <c r="Q3239" i="1"/>
  <c r="K3239" i="1" s="1"/>
  <c r="Q3240" i="1"/>
  <c r="K3240" i="1" s="1"/>
  <c r="Q3241" i="1"/>
  <c r="K3241" i="1" s="1"/>
  <c r="Q3242" i="1"/>
  <c r="K3242" i="1" s="1"/>
  <c r="Q3243" i="1"/>
  <c r="Q3244" i="1"/>
  <c r="Q3245" i="1"/>
  <c r="Q3246" i="1"/>
  <c r="Q3247" i="1"/>
  <c r="Q3248" i="1"/>
  <c r="K3248" i="1" s="1"/>
  <c r="Q3249" i="1"/>
  <c r="Q3250" i="1"/>
  <c r="Q3251" i="1"/>
  <c r="Q3252" i="1"/>
  <c r="Q3253" i="1"/>
  <c r="Q3254" i="1"/>
  <c r="Q3255" i="1"/>
  <c r="Q3256" i="1"/>
  <c r="Q3257" i="1"/>
  <c r="K3257" i="1" s="1"/>
  <c r="Q3258" i="1"/>
  <c r="Q3259" i="1"/>
  <c r="Q3260" i="1"/>
  <c r="K3260" i="1" s="1"/>
  <c r="Q3261" i="1"/>
  <c r="K3261" i="1" s="1"/>
  <c r="Q3262" i="1"/>
  <c r="Q3263" i="1"/>
  <c r="Q3264" i="1"/>
  <c r="K3264" i="1" s="1"/>
  <c r="Q3265" i="1"/>
  <c r="Q3266" i="1"/>
  <c r="Q3267" i="1"/>
  <c r="Q3268" i="1"/>
  <c r="Q3269" i="1"/>
  <c r="Q3270" i="1"/>
  <c r="K3270" i="1" s="1"/>
  <c r="Q3271" i="1"/>
  <c r="Q3272" i="1"/>
  <c r="Q3273" i="1"/>
  <c r="K3273" i="1" s="1"/>
  <c r="Q3274" i="1"/>
  <c r="Q3275" i="1"/>
  <c r="Q3276" i="1"/>
  <c r="K3276" i="1" s="1"/>
  <c r="Q3277" i="1"/>
  <c r="K3277" i="1" s="1"/>
  <c r="Q3278" i="1"/>
  <c r="Q3279" i="1"/>
  <c r="Q3280" i="1"/>
  <c r="K3280" i="1" s="1"/>
  <c r="Q3281" i="1"/>
  <c r="Q3282" i="1"/>
  <c r="Q3283" i="1"/>
  <c r="Q3284" i="1"/>
  <c r="Q3285" i="1"/>
  <c r="K3285" i="1" s="1"/>
  <c r="Q3286" i="1"/>
  <c r="Q3287" i="1"/>
  <c r="K3287" i="1" s="1"/>
  <c r="Q3288" i="1"/>
  <c r="K3288" i="1" s="1"/>
  <c r="Q3289" i="1"/>
  <c r="Q3290" i="1"/>
  <c r="K3290" i="1" s="1"/>
  <c r="Q3291" i="1"/>
  <c r="Q3292" i="1"/>
  <c r="K3292" i="1" s="1"/>
  <c r="Q3293" i="1"/>
  <c r="Q3294" i="1"/>
  <c r="K3294" i="1" s="1"/>
  <c r="Q3295" i="1"/>
  <c r="Q3296" i="1"/>
  <c r="K3296" i="1" s="1"/>
  <c r="Q3297" i="1"/>
  <c r="Q3298" i="1"/>
  <c r="Q3299" i="1"/>
  <c r="Q3300" i="1"/>
  <c r="Q3301" i="1"/>
  <c r="Q3302" i="1"/>
  <c r="K3302" i="1" s="1"/>
  <c r="Q3303" i="1"/>
  <c r="K3303" i="1" s="1"/>
  <c r="Q3304" i="1"/>
  <c r="Q3305" i="1"/>
  <c r="K3305" i="1" s="1"/>
  <c r="Q3306" i="1"/>
  <c r="Q3307" i="1"/>
  <c r="Q3308" i="1"/>
  <c r="Q3309" i="1"/>
  <c r="K3309" i="1" s="1"/>
  <c r="Q3310" i="1"/>
  <c r="K3310" i="1" s="1"/>
  <c r="Q3311" i="1"/>
  <c r="K3311" i="1" s="1"/>
  <c r="Q3312" i="1"/>
  <c r="K3312" i="1" s="1"/>
  <c r="Q3313" i="1"/>
  <c r="Q3314" i="1"/>
  <c r="Q3315" i="1"/>
  <c r="Q3316" i="1"/>
  <c r="Q3317" i="1"/>
  <c r="K3317" i="1" s="1"/>
  <c r="Q3318" i="1"/>
  <c r="K3318" i="1" s="1"/>
  <c r="Q3319" i="1"/>
  <c r="Q3320" i="1"/>
  <c r="Q3321" i="1"/>
  <c r="K3321" i="1" s="1"/>
  <c r="Q3322" i="1"/>
  <c r="Q3323" i="1"/>
  <c r="Q3324" i="1"/>
  <c r="K3324" i="1" s="1"/>
  <c r="Q3325" i="1"/>
  <c r="Q3326" i="1"/>
  <c r="Q3327" i="1"/>
  <c r="K3327" i="1" s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K3340" i="1" s="1"/>
  <c r="Q3341" i="1"/>
  <c r="Q3342" i="1"/>
  <c r="Q3343" i="1"/>
  <c r="Q3344" i="1"/>
  <c r="K3344" i="1" s="1"/>
  <c r="Q3345" i="1"/>
  <c r="Q3346" i="1"/>
  <c r="Q3347" i="1"/>
  <c r="Q3348" i="1"/>
  <c r="Q3349" i="1"/>
  <c r="Q3350" i="1"/>
  <c r="Q3351" i="1"/>
  <c r="Q3352" i="1"/>
  <c r="Q3353" i="1"/>
  <c r="Q3354" i="1"/>
  <c r="K3354" i="1" s="1"/>
  <c r="Q3355" i="1"/>
  <c r="Q3356" i="1"/>
  <c r="K3356" i="1" s="1"/>
  <c r="Q3357" i="1"/>
  <c r="K3357" i="1" s="1"/>
  <c r="Q3358" i="1"/>
  <c r="K3358" i="1" s="1"/>
  <c r="Q3359" i="1"/>
  <c r="Q3360" i="1"/>
  <c r="K3360" i="1" s="1"/>
  <c r="Q3361" i="1"/>
  <c r="Q3362" i="1"/>
  <c r="Q3363" i="1"/>
  <c r="Q3364" i="1"/>
  <c r="Q3365" i="1"/>
  <c r="Q3366" i="1"/>
  <c r="K3366" i="1" s="1"/>
  <c r="Q3367" i="1"/>
  <c r="K3367" i="1" s="1"/>
  <c r="Q3368" i="1"/>
  <c r="Q3369" i="1"/>
  <c r="K3369" i="1" s="1"/>
  <c r="Q3370" i="1"/>
  <c r="K3370" i="1" s="1"/>
  <c r="Q3371" i="1"/>
  <c r="Q3372" i="1"/>
  <c r="K3372" i="1" s="1"/>
  <c r="Q3373" i="1"/>
  <c r="K3373" i="1" s="1"/>
  <c r="Q3374" i="1"/>
  <c r="Q3375" i="1"/>
  <c r="Q3376" i="1"/>
  <c r="Q3377" i="1"/>
  <c r="Q3378" i="1"/>
  <c r="Q3379" i="1"/>
  <c r="Q3380" i="1"/>
  <c r="Q3381" i="1"/>
  <c r="Q3382" i="1"/>
  <c r="K3382" i="1" s="1"/>
  <c r="Q3383" i="1"/>
  <c r="K3383" i="1" s="1"/>
  <c r="Q3384" i="1"/>
  <c r="Q3385" i="1"/>
  <c r="Q3386" i="1"/>
  <c r="K3386" i="1" s="1"/>
  <c r="Q3387" i="1"/>
  <c r="Q3388" i="1"/>
  <c r="K3388" i="1" s="1"/>
  <c r="Q3389" i="1"/>
  <c r="K3389" i="1" s="1"/>
  <c r="Q3390" i="1"/>
  <c r="K3390" i="1" s="1"/>
  <c r="Q3391" i="1"/>
  <c r="Q3392" i="1"/>
  <c r="K3392" i="1" s="1"/>
  <c r="Q3393" i="1"/>
  <c r="Q3394" i="1"/>
  <c r="Q3395" i="1"/>
  <c r="Q3396" i="1"/>
  <c r="Q3397" i="1"/>
  <c r="Q3398" i="1"/>
  <c r="K3398" i="1" s="1"/>
  <c r="Q3399" i="1"/>
  <c r="K3399" i="1" s="1"/>
  <c r="Q3400" i="1"/>
  <c r="Q3401" i="1"/>
  <c r="Q3402" i="1"/>
  <c r="K3402" i="1" s="1"/>
  <c r="Q3403" i="1"/>
  <c r="Q3404" i="1"/>
  <c r="K3404" i="1" s="1"/>
  <c r="Q3405" i="1"/>
  <c r="Q3406" i="1"/>
  <c r="K3406" i="1" s="1"/>
  <c r="Q3407" i="1"/>
  <c r="Q3408" i="1"/>
  <c r="K3408" i="1" s="1"/>
  <c r="Q3409" i="1"/>
  <c r="Q3410" i="1"/>
  <c r="Q3411" i="1"/>
  <c r="Q3412" i="1"/>
  <c r="Q3413" i="1"/>
  <c r="Q3414" i="1"/>
  <c r="Q3415" i="1"/>
  <c r="Q3416" i="1"/>
  <c r="Q3417" i="1"/>
  <c r="Q3418" i="1"/>
  <c r="K3418" i="1" s="1"/>
  <c r="Q3419" i="1"/>
  <c r="Q3420" i="1"/>
  <c r="Q3421" i="1"/>
  <c r="K3421" i="1" s="1"/>
  <c r="Q3422" i="1"/>
  <c r="Q3423" i="1"/>
  <c r="Q3424" i="1"/>
  <c r="K3424" i="1" s="1"/>
  <c r="Q3425" i="1"/>
  <c r="Q3426" i="1"/>
  <c r="Q3427" i="1"/>
  <c r="Q3428" i="1"/>
  <c r="Q3429" i="1"/>
  <c r="Q3430" i="1"/>
  <c r="K3430" i="1" s="1"/>
  <c r="Q3431" i="1"/>
  <c r="K3431" i="1" s="1"/>
  <c r="Q3432" i="1"/>
  <c r="Q3433" i="1"/>
  <c r="Q3434" i="1"/>
  <c r="K3434" i="1" s="1"/>
  <c r="Q3435" i="1"/>
  <c r="Q3436" i="1"/>
  <c r="Q3437" i="1"/>
  <c r="K3437" i="1" s="1"/>
  <c r="Q3438" i="1"/>
  <c r="K3438" i="1" s="1"/>
  <c r="Q3439" i="1"/>
  <c r="Q3440" i="1"/>
  <c r="K3440" i="1" s="1"/>
  <c r="Q3441" i="1"/>
  <c r="Q3442" i="1"/>
  <c r="Q3443" i="1"/>
  <c r="Q3444" i="1"/>
  <c r="Q3445" i="1"/>
  <c r="Q3446" i="1"/>
  <c r="K3446" i="1" s="1"/>
  <c r="Q3447" i="1"/>
  <c r="Q3448" i="1"/>
  <c r="Q3449" i="1"/>
  <c r="Q3450" i="1"/>
  <c r="Q3451" i="1"/>
  <c r="Q3452" i="1"/>
  <c r="K3452" i="1" s="1"/>
  <c r="Q3453" i="1"/>
  <c r="K3453" i="1" s="1"/>
  <c r="Q3454" i="1"/>
  <c r="Q3455" i="1"/>
  <c r="Q3456" i="1"/>
  <c r="Q3457" i="1"/>
  <c r="Q3458" i="1"/>
  <c r="Q3459" i="1"/>
  <c r="Q3460" i="1"/>
  <c r="Q3461" i="1"/>
  <c r="K3461" i="1" s="1"/>
  <c r="Q3462" i="1"/>
  <c r="K3462" i="1" s="1"/>
  <c r="Q3463" i="1"/>
  <c r="Q3464" i="1"/>
  <c r="Q3465" i="1"/>
  <c r="Q3466" i="1"/>
  <c r="K3466" i="1" s="1"/>
  <c r="Q3467" i="1"/>
  <c r="Q3468" i="1"/>
  <c r="K3468" i="1" s="1"/>
  <c r="Q3469" i="1"/>
  <c r="K3469" i="1" s="1"/>
  <c r="Q3470" i="1"/>
  <c r="Q3471" i="1"/>
  <c r="Q3472" i="1"/>
  <c r="Q3473" i="1"/>
  <c r="Q3474" i="1"/>
  <c r="Q3475" i="1"/>
  <c r="Q3476" i="1"/>
  <c r="Q3477" i="1"/>
  <c r="Q3478" i="1"/>
  <c r="K3478" i="1" s="1"/>
  <c r="Q3479" i="1"/>
  <c r="K3479" i="1" s="1"/>
  <c r="Q3480" i="1"/>
  <c r="Q3481" i="1"/>
  <c r="Q3482" i="1"/>
  <c r="Q3483" i="1"/>
  <c r="Q3484" i="1"/>
  <c r="K3484" i="1" s="1"/>
  <c r="Q3485" i="1"/>
  <c r="K3485" i="1" s="1"/>
  <c r="Q3486" i="1"/>
  <c r="Q3487" i="1"/>
  <c r="Q3488" i="1"/>
  <c r="Q3489" i="1"/>
  <c r="Q3490" i="1"/>
  <c r="Q3491" i="1"/>
  <c r="K3491" i="1" s="1"/>
  <c r="Q3492" i="1"/>
  <c r="Q3493" i="1"/>
  <c r="K3493" i="1" s="1"/>
  <c r="Q3494" i="1"/>
  <c r="K3494" i="1" s="1"/>
  <c r="Q3495" i="1"/>
  <c r="Q3496" i="1"/>
  <c r="Q3497" i="1"/>
  <c r="Q3498" i="1"/>
  <c r="K3498" i="1" s="1"/>
  <c r="Q3499" i="1"/>
  <c r="Q3500" i="1"/>
  <c r="K3500" i="1" s="1"/>
  <c r="Q3501" i="1"/>
  <c r="K3501" i="1" s="1"/>
  <c r="Q3502" i="1"/>
  <c r="K3502" i="1" s="1"/>
  <c r="Q3503" i="1"/>
  <c r="Q3504" i="1"/>
  <c r="K3504" i="1" s="1"/>
  <c r="Q3505" i="1"/>
  <c r="Q3506" i="1"/>
  <c r="Q3507" i="1"/>
  <c r="Q3508" i="1"/>
  <c r="Q3509" i="1"/>
  <c r="Q3510" i="1"/>
  <c r="K3510" i="1" s="1"/>
  <c r="Q3511" i="1"/>
  <c r="K3511" i="1" s="1"/>
  <c r="Q3512" i="1"/>
  <c r="K3512" i="1" s="1"/>
  <c r="Q3513" i="1"/>
  <c r="K3513" i="1" s="1"/>
  <c r="Q3514" i="1"/>
  <c r="Q3515" i="1"/>
  <c r="Q3516" i="1"/>
  <c r="K3516" i="1" s="1"/>
  <c r="Q3517" i="1"/>
  <c r="K3517" i="1" s="1"/>
  <c r="Q3518" i="1"/>
  <c r="Q3519" i="1"/>
  <c r="Q3520" i="1"/>
  <c r="K3520" i="1" s="1"/>
  <c r="Q3521" i="1"/>
  <c r="Q3522" i="1"/>
  <c r="Q3523" i="1"/>
  <c r="Q3524" i="1"/>
  <c r="Q3525" i="1"/>
  <c r="K3525" i="1" s="1"/>
  <c r="Q3526" i="1"/>
  <c r="Q3527" i="1"/>
  <c r="Q3528" i="1"/>
  <c r="Q3529" i="1"/>
  <c r="Q3530" i="1"/>
  <c r="Q3531" i="1"/>
  <c r="Q3532" i="1"/>
  <c r="K3532" i="1" s="1"/>
  <c r="Q3533" i="1"/>
  <c r="K3533" i="1" s="1"/>
  <c r="Q3534" i="1"/>
  <c r="Q3535" i="1"/>
  <c r="Q3536" i="1"/>
  <c r="Q3537" i="1"/>
  <c r="Q3538" i="1"/>
  <c r="Q3539" i="1"/>
  <c r="Q3540" i="1"/>
  <c r="Q3541" i="1"/>
  <c r="Q3542" i="1"/>
  <c r="K3542" i="1" s="1"/>
  <c r="Q3543" i="1"/>
  <c r="Q3544" i="1"/>
  <c r="Q3545" i="1"/>
  <c r="Q3546" i="1"/>
  <c r="Q3547" i="1"/>
  <c r="Q3548" i="1"/>
  <c r="K3548" i="1" s="1"/>
  <c r="Q3549" i="1"/>
  <c r="Q3550" i="1"/>
  <c r="Q3551" i="1"/>
  <c r="Q3552" i="1"/>
  <c r="K3552" i="1" s="1"/>
  <c r="Q3553" i="1"/>
  <c r="Q3554" i="1"/>
  <c r="Q3555" i="1"/>
  <c r="Q3556" i="1"/>
  <c r="Q3557" i="1"/>
  <c r="Q3558" i="1"/>
  <c r="K3558" i="1" s="1"/>
  <c r="Q3559" i="1"/>
  <c r="Q3560" i="1"/>
  <c r="Q3561" i="1"/>
  <c r="K3561" i="1" s="1"/>
  <c r="Q3562" i="1"/>
  <c r="Q3563" i="1"/>
  <c r="Q3564" i="1"/>
  <c r="K3564" i="1" s="1"/>
  <c r="Q3565" i="1"/>
  <c r="K3565" i="1" s="1"/>
  <c r="Q3566" i="1"/>
  <c r="K3566" i="1" s="1"/>
  <c r="Q3567" i="1"/>
  <c r="Q3568" i="1"/>
  <c r="K3568" i="1" s="1"/>
  <c r="Q3569" i="1"/>
  <c r="Q3570" i="1"/>
  <c r="Q3571" i="1"/>
  <c r="Q3572" i="1"/>
  <c r="Q3573" i="1"/>
  <c r="K3573" i="1" s="1"/>
  <c r="Q3574" i="1"/>
  <c r="K3574" i="1" s="1"/>
  <c r="Q3575" i="1"/>
  <c r="Q3576" i="1"/>
  <c r="Q3577" i="1"/>
  <c r="K3577" i="1" s="1"/>
  <c r="Q3578" i="1"/>
  <c r="Q3579" i="1"/>
  <c r="Q3580" i="1"/>
  <c r="Q3581" i="1"/>
  <c r="Q3582" i="1"/>
  <c r="K3582" i="1" s="1"/>
  <c r="Q3583" i="1"/>
  <c r="Q3584" i="1"/>
  <c r="K3584" i="1" s="1"/>
  <c r="Q3585" i="1"/>
  <c r="Q3586" i="1"/>
  <c r="Q3587" i="1"/>
  <c r="Q3588" i="1"/>
  <c r="Q3589" i="1"/>
  <c r="Q3590" i="1"/>
  <c r="K3590" i="1" s="1"/>
  <c r="Q3591" i="1"/>
  <c r="K3591" i="1" s="1"/>
  <c r="Q3592" i="1"/>
  <c r="Q3593" i="1"/>
  <c r="Q3594" i="1"/>
  <c r="Q3595" i="1"/>
  <c r="Q3596" i="1"/>
  <c r="K3596" i="1" s="1"/>
  <c r="Q3597" i="1"/>
  <c r="K3597" i="1" s="1"/>
  <c r="Q3598" i="1"/>
  <c r="Q3599" i="1"/>
  <c r="Q3600" i="1"/>
  <c r="K3600" i="1" s="1"/>
  <c r="Q3601" i="1"/>
  <c r="Q3602" i="1"/>
  <c r="Q3603" i="1"/>
  <c r="Q3604" i="1"/>
  <c r="Q3605" i="1"/>
  <c r="K3605" i="1" s="1"/>
  <c r="Q3606" i="1"/>
  <c r="K3606" i="1" s="1"/>
  <c r="Q3607" i="1"/>
  <c r="Q3608" i="1"/>
  <c r="Q3609" i="1"/>
  <c r="Q3610" i="1"/>
  <c r="Q3611" i="1"/>
  <c r="Q3612" i="1"/>
  <c r="K3612" i="1" s="1"/>
  <c r="Q3613" i="1"/>
  <c r="K3613" i="1" s="1"/>
  <c r="Q3614" i="1"/>
  <c r="Q3615" i="1"/>
  <c r="Q3616" i="1"/>
  <c r="Q3617" i="1"/>
  <c r="Q3618" i="1"/>
  <c r="Q3619" i="1"/>
  <c r="Q3620" i="1"/>
  <c r="Q3621" i="1"/>
  <c r="Q3622" i="1"/>
  <c r="K3622" i="1" s="1"/>
  <c r="Q3623" i="1"/>
  <c r="K3623" i="1" s="1"/>
  <c r="Q3624" i="1"/>
  <c r="Q3625" i="1"/>
  <c r="K3625" i="1" s="1"/>
  <c r="Q3626" i="1"/>
  <c r="Q3627" i="1"/>
  <c r="Q3628" i="1"/>
  <c r="K3628" i="1" s="1"/>
  <c r="Q3629" i="1"/>
  <c r="K3629" i="1" s="1"/>
  <c r="Q3630" i="1"/>
  <c r="K3630" i="1" s="1"/>
  <c r="Q3631" i="1"/>
  <c r="Q3632" i="1"/>
  <c r="K3632" i="1" s="1"/>
  <c r="Q3633" i="1"/>
  <c r="Q3634" i="1"/>
  <c r="Q3635" i="1"/>
  <c r="Q3636" i="1"/>
  <c r="Q3637" i="1"/>
  <c r="Q3638" i="1"/>
  <c r="K3638" i="1" s="1"/>
  <c r="Q3639" i="1"/>
  <c r="K3639" i="1" s="1"/>
  <c r="Q3640" i="1"/>
  <c r="Q3641" i="1"/>
  <c r="Q3642" i="1"/>
  <c r="Q3643" i="1"/>
  <c r="Q3644" i="1"/>
  <c r="K3644" i="1" s="1"/>
  <c r="Q3645" i="1"/>
  <c r="K3645" i="1" s="1"/>
  <c r="Q3646" i="1"/>
  <c r="Q3647" i="1"/>
  <c r="Q3648" i="1"/>
  <c r="K3648" i="1" s="1"/>
  <c r="Q3649" i="1"/>
  <c r="Q3650" i="1"/>
  <c r="Q3651" i="1"/>
  <c r="Q3652" i="1"/>
  <c r="Q3653" i="1"/>
  <c r="Q3654" i="1"/>
  <c r="Q3655" i="1"/>
  <c r="K3655" i="1" s="1"/>
  <c r="Q3656" i="1"/>
  <c r="Q3657" i="1"/>
  <c r="Q3658" i="1"/>
  <c r="Q3659" i="1"/>
  <c r="Q3660" i="1"/>
  <c r="K3660" i="1" s="1"/>
  <c r="Q3661" i="1"/>
  <c r="Q3662" i="1"/>
  <c r="Q3663" i="1"/>
  <c r="Q3664" i="1"/>
  <c r="Q3665" i="1"/>
  <c r="Q3666" i="1"/>
  <c r="Q3667" i="1"/>
  <c r="Q3668" i="1"/>
  <c r="Q3669" i="1"/>
  <c r="Q3670" i="1"/>
  <c r="K3670" i="1" s="1"/>
  <c r="Q3671" i="1"/>
  <c r="K3671" i="1" s="1"/>
  <c r="Q3672" i="1"/>
  <c r="Q3673" i="1"/>
  <c r="K3673" i="1" s="1"/>
  <c r="Q3674" i="1"/>
  <c r="K3674" i="1" s="1"/>
  <c r="Q3675" i="1"/>
  <c r="Q3676" i="1"/>
  <c r="K3676" i="1" s="1"/>
  <c r="Q3677" i="1"/>
  <c r="K3677" i="1" s="1"/>
  <c r="Q3678" i="1"/>
  <c r="Q3679" i="1"/>
  <c r="Q3680" i="1"/>
  <c r="Q3681" i="1"/>
  <c r="Q3682" i="1"/>
  <c r="Q3683" i="1"/>
  <c r="Q3684" i="1"/>
  <c r="Q3685" i="1"/>
  <c r="Q3686" i="1"/>
  <c r="K3686" i="1" s="1"/>
  <c r="Q3687" i="1"/>
  <c r="K3687" i="1" s="1"/>
  <c r="Q3688" i="1"/>
  <c r="Q3689" i="1"/>
  <c r="Q3690" i="1"/>
  <c r="K3690" i="1" s="1"/>
  <c r="Q3691" i="1"/>
  <c r="Q3692" i="1"/>
  <c r="K3692" i="1" s="1"/>
  <c r="Q3693" i="1"/>
  <c r="K3693" i="1" s="1"/>
  <c r="Q3694" i="1"/>
  <c r="K3694" i="1" s="1"/>
  <c r="Q3695" i="1"/>
  <c r="Q3696" i="1"/>
  <c r="Q3697" i="1"/>
  <c r="Q3698" i="1"/>
  <c r="Q3699" i="1"/>
  <c r="Q3700" i="1"/>
  <c r="Q3701" i="1"/>
  <c r="K3701" i="1" s="1"/>
  <c r="Q3702" i="1"/>
  <c r="Q3703" i="1"/>
  <c r="Q3704" i="1"/>
  <c r="K3704" i="1" s="1"/>
  <c r="Q3705" i="1"/>
  <c r="K3705" i="1" s="1"/>
  <c r="Q3706" i="1"/>
  <c r="K3706" i="1" s="1"/>
  <c r="Q3707" i="1"/>
  <c r="Q3708" i="1"/>
  <c r="K3708" i="1" s="1"/>
  <c r="Q3709" i="1"/>
  <c r="K3709" i="1" s="1"/>
  <c r="Q3710" i="1"/>
  <c r="Q3711" i="1"/>
  <c r="Q3712" i="1"/>
  <c r="K3712" i="1" s="1"/>
  <c r="Q3713" i="1"/>
  <c r="Q3714" i="1"/>
  <c r="Q3715" i="1"/>
  <c r="Q3716" i="1"/>
  <c r="Q3717" i="1"/>
  <c r="Q3718" i="1"/>
  <c r="K3718" i="1" s="1"/>
  <c r="Q3719" i="1"/>
  <c r="K3719" i="1" s="1"/>
  <c r="Q3720" i="1"/>
  <c r="Q3721" i="1"/>
  <c r="Q3722" i="1"/>
  <c r="K3722" i="1" s="1"/>
  <c r="Q3723" i="1"/>
  <c r="Q3724" i="1"/>
  <c r="K3724" i="1" s="1"/>
  <c r="Q3725" i="1"/>
  <c r="K3725" i="1" s="1"/>
  <c r="Q3726" i="1"/>
  <c r="K3726" i="1" s="1"/>
  <c r="Q3727" i="1"/>
  <c r="Q3728" i="1"/>
  <c r="K3728" i="1" s="1"/>
  <c r="Q3729" i="1"/>
  <c r="Q3730" i="1"/>
  <c r="Q3731" i="1"/>
  <c r="Q3732" i="1"/>
  <c r="Q3733" i="1"/>
  <c r="K3733" i="1" s="1"/>
  <c r="Q3734" i="1"/>
  <c r="K3734" i="1" s="1"/>
  <c r="Q3735" i="1"/>
  <c r="Q3736" i="1"/>
  <c r="Q3737" i="1"/>
  <c r="Q3738" i="1"/>
  <c r="Q3739" i="1"/>
  <c r="Q3740" i="1"/>
  <c r="K3740" i="1" s="1"/>
  <c r="Q3741" i="1"/>
  <c r="Q3742" i="1"/>
  <c r="K3742" i="1" s="1"/>
  <c r="Q3743" i="1"/>
  <c r="Q3744" i="1"/>
  <c r="K3744" i="1" s="1"/>
  <c r="Q3745" i="1"/>
  <c r="Q3746" i="1"/>
  <c r="Q3747" i="1"/>
  <c r="K3747" i="1" s="1"/>
  <c r="Q3748" i="1"/>
  <c r="Q3749" i="1"/>
  <c r="Q3750" i="1"/>
  <c r="K3750" i="1" s="1"/>
  <c r="Q3751" i="1"/>
  <c r="K3751" i="1" s="1"/>
  <c r="Q3752" i="1"/>
  <c r="Q3753" i="1"/>
  <c r="Q3754" i="1"/>
  <c r="Q3755" i="1"/>
  <c r="Q3756" i="1"/>
  <c r="K3756" i="1" s="1"/>
  <c r="Q3757" i="1"/>
  <c r="K3757" i="1" s="1"/>
  <c r="Q3758" i="1"/>
  <c r="Q3759" i="1"/>
  <c r="Q3760" i="1"/>
  <c r="K3760" i="1" s="1"/>
  <c r="Q3761" i="1"/>
  <c r="Q3762" i="1"/>
  <c r="Q3763" i="1"/>
  <c r="Q3764" i="1"/>
  <c r="Q3765" i="1"/>
  <c r="Q3766" i="1"/>
  <c r="K3766" i="1" s="1"/>
  <c r="Q3767" i="1"/>
  <c r="K3767" i="1" s="1"/>
  <c r="Q3768" i="1"/>
  <c r="K3768" i="1" s="1"/>
  <c r="Q3769" i="1"/>
  <c r="K3769" i="1" s="1"/>
  <c r="Q3770" i="1"/>
  <c r="Q3771" i="1"/>
  <c r="Q3772" i="1"/>
  <c r="K3772" i="1" s="1"/>
  <c r="Q3773" i="1"/>
  <c r="K3773" i="1" s="1"/>
  <c r="Q3774" i="1"/>
  <c r="K3774" i="1" s="1"/>
  <c r="Q3775" i="1"/>
  <c r="Q3776" i="1"/>
  <c r="Q3777" i="1"/>
  <c r="Q3778" i="1"/>
  <c r="Q3779" i="1"/>
  <c r="Q3780" i="1"/>
  <c r="Q3781" i="1"/>
  <c r="Q3782" i="1"/>
  <c r="Q3783" i="1"/>
  <c r="K3783" i="1" s="1"/>
  <c r="Q3784" i="1"/>
  <c r="K3784" i="1" s="1"/>
  <c r="Q3785" i="1"/>
  <c r="Q3786" i="1"/>
  <c r="K3786" i="1" s="1"/>
  <c r="Q3787" i="1"/>
  <c r="Q3788" i="1"/>
  <c r="K3788" i="1" s="1"/>
  <c r="Q3789" i="1"/>
  <c r="K3789" i="1" s="1"/>
  <c r="Q3790" i="1"/>
  <c r="K3790" i="1" s="1"/>
  <c r="Q3791" i="1"/>
  <c r="Q3792" i="1"/>
  <c r="K3792" i="1" s="1"/>
  <c r="Q3793" i="1"/>
  <c r="Q3794" i="1"/>
  <c r="Q3795" i="1"/>
  <c r="Q3796" i="1"/>
  <c r="Q3797" i="1"/>
  <c r="Q3798" i="1"/>
  <c r="K3798" i="1" s="1"/>
  <c r="Q3799" i="1"/>
  <c r="K3799" i="1" s="1"/>
  <c r="Q3800" i="1"/>
  <c r="Q3801" i="1"/>
  <c r="Q3802" i="1"/>
  <c r="K3802" i="1" s="1"/>
  <c r="Q3803" i="1"/>
  <c r="Q3804" i="1"/>
  <c r="K3804" i="1" s="1"/>
  <c r="Q3805" i="1"/>
  <c r="K3805" i="1" s="1"/>
  <c r="Q3806" i="1"/>
  <c r="Q3807" i="1"/>
  <c r="Q3808" i="1"/>
  <c r="Q3809" i="1"/>
  <c r="Q3810" i="1"/>
  <c r="Q3811" i="1"/>
  <c r="Q3812" i="1"/>
  <c r="Q3813" i="1"/>
  <c r="Q3814" i="1"/>
  <c r="K3814" i="1" s="1"/>
  <c r="Q3815" i="1"/>
  <c r="K3815" i="1" s="1"/>
  <c r="Q3816" i="1"/>
  <c r="K3816" i="1" s="1"/>
  <c r="Q3817" i="1"/>
  <c r="K3817" i="1" s="1"/>
  <c r="Q3818" i="1"/>
  <c r="K3818" i="1" s="1"/>
  <c r="Q3819" i="1"/>
  <c r="Q3820" i="1"/>
  <c r="K3820" i="1" s="1"/>
  <c r="Q3821" i="1"/>
  <c r="K3821" i="1" s="1"/>
  <c r="Q3822" i="1"/>
  <c r="K3822" i="1" s="1"/>
  <c r="Q3823" i="1"/>
  <c r="Q3824" i="1"/>
  <c r="K3824" i="1" s="1"/>
  <c r="Q3825" i="1"/>
  <c r="Q3826" i="1"/>
  <c r="Q3827" i="1"/>
  <c r="Q3828" i="1"/>
  <c r="Q3829" i="1"/>
  <c r="Q3830" i="1"/>
  <c r="K3830" i="1" s="1"/>
  <c r="Q3831" i="1"/>
  <c r="K3831" i="1" s="1"/>
  <c r="Q3832" i="1"/>
  <c r="Q3833" i="1"/>
  <c r="K3833" i="1" s="1"/>
  <c r="Q3834" i="1"/>
  <c r="K3834" i="1" s="1"/>
  <c r="Q3835" i="1"/>
  <c r="Q3836" i="1"/>
  <c r="K3836" i="1" s="1"/>
  <c r="Q3837" i="1"/>
  <c r="K3837" i="1" s="1"/>
  <c r="Q3838" i="1"/>
  <c r="Q3839" i="1"/>
  <c r="K3839" i="1" s="1"/>
  <c r="Q3840" i="1"/>
  <c r="Q3841" i="1"/>
  <c r="Q3842" i="1"/>
  <c r="Q3843" i="1"/>
  <c r="Q3844" i="1"/>
  <c r="Q3845" i="1"/>
  <c r="Q3846" i="1"/>
  <c r="K3846" i="1" s="1"/>
  <c r="Q3847" i="1"/>
  <c r="K3847" i="1" s="1"/>
  <c r="Q3848" i="1"/>
  <c r="Q3849" i="1"/>
  <c r="K3849" i="1" s="1"/>
  <c r="Q3850" i="1"/>
  <c r="Q3851" i="1"/>
  <c r="Q3852" i="1"/>
  <c r="K3852" i="1" s="1"/>
  <c r="Q3853" i="1"/>
  <c r="K3853" i="1" s="1"/>
  <c r="Q3854" i="1"/>
  <c r="Q3855" i="1"/>
  <c r="Q3856" i="1"/>
  <c r="K3856" i="1" s="1"/>
  <c r="Q3857" i="1"/>
  <c r="Q3858" i="1"/>
  <c r="Q3859" i="1"/>
  <c r="Q3860" i="1"/>
  <c r="Q3861" i="1"/>
  <c r="Q3862" i="1"/>
  <c r="K3862" i="1" s="1"/>
  <c r="Q3863" i="1"/>
  <c r="Q3864" i="1"/>
  <c r="Q3865" i="1"/>
  <c r="Q3866" i="1"/>
  <c r="K3866" i="1" s="1"/>
  <c r="Q3867" i="1"/>
  <c r="Q3868" i="1"/>
  <c r="K3868" i="1" s="1"/>
  <c r="Q3869" i="1"/>
  <c r="K3869" i="1" s="1"/>
  <c r="Q3870" i="1"/>
  <c r="K3870" i="1" s="1"/>
  <c r="Q3871" i="1"/>
  <c r="Q3872" i="1"/>
  <c r="K3872" i="1" s="1"/>
  <c r="Q3873" i="1"/>
  <c r="Q3874" i="1"/>
  <c r="Q3875" i="1"/>
  <c r="Q3876" i="1"/>
  <c r="Q3877" i="1"/>
  <c r="Q3878" i="1"/>
  <c r="Q3879" i="1"/>
  <c r="K3879" i="1" s="1"/>
  <c r="Q3880" i="1"/>
  <c r="Q3881" i="1"/>
  <c r="K3881" i="1" s="1"/>
  <c r="Q3882" i="1"/>
  <c r="Q3883" i="1"/>
  <c r="Q3884" i="1"/>
  <c r="K3884" i="1" s="1"/>
  <c r="Q3885" i="1"/>
  <c r="Q3886" i="1"/>
  <c r="K3886" i="1" s="1"/>
  <c r="Q3887" i="1"/>
  <c r="Q3888" i="1"/>
  <c r="K3888" i="1" s="1"/>
  <c r="Q3889" i="1"/>
  <c r="Q3890" i="1"/>
  <c r="Q3891" i="1"/>
  <c r="Q3892" i="1"/>
  <c r="Q3893" i="1"/>
  <c r="Q3894" i="1"/>
  <c r="Q3895" i="1"/>
  <c r="Q3896" i="1"/>
  <c r="Q3897" i="1"/>
  <c r="K3897" i="1" s="1"/>
  <c r="Q3898" i="1"/>
  <c r="Q3899" i="1"/>
  <c r="Q3900" i="1"/>
  <c r="Q3901" i="1"/>
  <c r="K3901" i="1" s="1"/>
  <c r="Q3902" i="1"/>
  <c r="Q3903" i="1"/>
  <c r="Q3904" i="1"/>
  <c r="K3904" i="1" s="1"/>
  <c r="Q3905" i="1"/>
  <c r="Q3906" i="1"/>
  <c r="Q3907" i="1"/>
  <c r="Q3908" i="1"/>
  <c r="Q3909" i="1"/>
  <c r="K3909" i="1" s="1"/>
  <c r="Q3910" i="1"/>
  <c r="K3910" i="1" s="1"/>
  <c r="Q3911" i="1"/>
  <c r="K3911" i="1" s="1"/>
  <c r="Q3912" i="1"/>
  <c r="Q3913" i="1"/>
  <c r="Q3914" i="1"/>
  <c r="K3914" i="1" s="1"/>
  <c r="Q3915" i="1"/>
  <c r="Q3916" i="1"/>
  <c r="Q3917" i="1"/>
  <c r="K3917" i="1" s="1"/>
  <c r="Q3918" i="1"/>
  <c r="Q3919" i="1"/>
  <c r="Q3920" i="1"/>
  <c r="Q3921" i="1"/>
  <c r="Q3922" i="1"/>
  <c r="Q3923" i="1"/>
  <c r="Q3924" i="1"/>
  <c r="Q3925" i="1"/>
  <c r="Q3926" i="1"/>
  <c r="K3926" i="1" s="1"/>
  <c r="Q3927" i="1"/>
  <c r="Q3928" i="1"/>
  <c r="K3928" i="1" s="1"/>
  <c r="Q3929" i="1"/>
  <c r="Q3930" i="1"/>
  <c r="Q3931" i="1"/>
  <c r="Q3932" i="1"/>
  <c r="K3932" i="1" s="1"/>
  <c r="Q3933" i="1"/>
  <c r="Q3934" i="1"/>
  <c r="Q3935" i="1"/>
  <c r="Q3936" i="1"/>
  <c r="K3936" i="1" s="1"/>
  <c r="Q3937" i="1"/>
  <c r="Q3938" i="1"/>
  <c r="Q3939" i="1"/>
  <c r="Q3940" i="1"/>
  <c r="Q3941" i="1"/>
  <c r="Q3942" i="1"/>
  <c r="K3942" i="1" s="1"/>
  <c r="Q3943" i="1"/>
  <c r="Q3944" i="1"/>
  <c r="K3944" i="1" s="1"/>
  <c r="Q3945" i="1"/>
  <c r="Q3946" i="1"/>
  <c r="Q3947" i="1"/>
  <c r="Q3948" i="1"/>
  <c r="K3948" i="1" s="1"/>
  <c r="Q3949" i="1"/>
  <c r="K3949" i="1" s="1"/>
  <c r="Q3950" i="1"/>
  <c r="K3950" i="1" s="1"/>
  <c r="Q3951" i="1"/>
  <c r="Q3952" i="1"/>
  <c r="K3952" i="1" s="1"/>
  <c r="Q3953" i="1"/>
  <c r="Q3954" i="1"/>
  <c r="Q3955" i="1"/>
  <c r="Q3956" i="1"/>
  <c r="Q3957" i="1"/>
  <c r="Q3958" i="1"/>
  <c r="K3958" i="1" s="1"/>
  <c r="Q3959" i="1"/>
  <c r="Q3960" i="1"/>
  <c r="Q3961" i="1"/>
  <c r="Q3962" i="1"/>
  <c r="Q3963" i="1"/>
  <c r="Q3964" i="1"/>
  <c r="K3964" i="1" s="1"/>
  <c r="Q3965" i="1"/>
  <c r="K3965" i="1" s="1"/>
  <c r="Q3966" i="1"/>
  <c r="Q3967" i="1"/>
  <c r="Q3968" i="1"/>
  <c r="K3968" i="1" s="1"/>
  <c r="Q3969" i="1"/>
  <c r="Q3970" i="1"/>
  <c r="Q3971" i="1"/>
  <c r="Q3972" i="1"/>
  <c r="Q3973" i="1"/>
  <c r="Q3974" i="1"/>
  <c r="Q3975" i="1"/>
  <c r="Q3976" i="1"/>
  <c r="K3976" i="1" s="1"/>
  <c r="Q3977" i="1"/>
  <c r="Q3978" i="1"/>
  <c r="K3978" i="1" s="1"/>
  <c r="Q3979" i="1"/>
  <c r="Q3980" i="1"/>
  <c r="K3980" i="1" s="1"/>
  <c r="Q3981" i="1"/>
  <c r="K3981" i="1" s="1"/>
  <c r="Q3982" i="1"/>
  <c r="Q3983" i="1"/>
  <c r="Q3984" i="1"/>
  <c r="K3984" i="1" s="1"/>
  <c r="Q3985" i="1"/>
  <c r="Q3986" i="1"/>
  <c r="Q3987" i="1"/>
  <c r="Q3988" i="1"/>
  <c r="Q3989" i="1"/>
  <c r="K3989" i="1" s="1"/>
  <c r="Q3990" i="1"/>
  <c r="K3990" i="1" s="1"/>
  <c r="Q3991" i="1"/>
  <c r="Q3992" i="1"/>
  <c r="Q3993" i="1"/>
  <c r="Q3994" i="1"/>
  <c r="K3994" i="1" s="1"/>
  <c r="Q3995" i="1"/>
  <c r="Q3996" i="1"/>
  <c r="K3996" i="1" s="1"/>
  <c r="Q3997" i="1"/>
  <c r="K3997" i="1" s="1"/>
  <c r="Q3998" i="1"/>
  <c r="Q3999" i="1"/>
  <c r="Q4000" i="1"/>
  <c r="K4000" i="1" s="1"/>
  <c r="Q4001" i="1"/>
  <c r="Q4002" i="1"/>
  <c r="Q4003" i="1"/>
  <c r="Q4004" i="1"/>
  <c r="Q4005" i="1"/>
  <c r="Q4006" i="1"/>
  <c r="K4006" i="1" s="1"/>
  <c r="Q4007" i="1"/>
  <c r="Q4008" i="1"/>
  <c r="Q4009" i="1"/>
  <c r="Q4010" i="1"/>
  <c r="K4010" i="1" s="1"/>
  <c r="Q4011" i="1"/>
  <c r="Q4012" i="1"/>
  <c r="K4012" i="1" s="1"/>
  <c r="Q4013" i="1"/>
  <c r="K4013" i="1" s="1"/>
  <c r="Q4014" i="1"/>
  <c r="Q4015" i="1"/>
  <c r="Q4016" i="1"/>
  <c r="K4016" i="1" s="1"/>
  <c r="Q4017" i="1"/>
  <c r="Q4018" i="1"/>
  <c r="Q4019" i="1"/>
  <c r="Q4020" i="1"/>
  <c r="Q4021" i="1"/>
  <c r="K4021" i="1" s="1"/>
  <c r="Q4022" i="1"/>
  <c r="Q4023" i="1"/>
  <c r="Q4024" i="1"/>
  <c r="Q4025" i="1"/>
  <c r="Q4026" i="1"/>
  <c r="K4026" i="1" s="1"/>
  <c r="Q4027" i="1"/>
  <c r="Q4028" i="1"/>
  <c r="K4028" i="1" s="1"/>
  <c r="Q4029" i="1"/>
  <c r="Q4030" i="1"/>
  <c r="Q4031" i="1"/>
  <c r="Q4032" i="1"/>
  <c r="Q4033" i="1"/>
  <c r="Q4034" i="1"/>
  <c r="Q4035" i="1"/>
  <c r="Q4036" i="1"/>
  <c r="Q4037" i="1"/>
  <c r="Q4038" i="1"/>
  <c r="K4038" i="1" s="1"/>
  <c r="Q4039" i="1"/>
  <c r="Q4040" i="1"/>
  <c r="K4040" i="1" s="1"/>
  <c r="Q4041" i="1"/>
  <c r="Q4042" i="1"/>
  <c r="K4042" i="1" s="1"/>
  <c r="Q4043" i="1"/>
  <c r="Q4044" i="1"/>
  <c r="K4044" i="1" s="1"/>
  <c r="Q4045" i="1"/>
  <c r="K4045" i="1" s="1"/>
  <c r="Q4046" i="1"/>
  <c r="Q4047" i="1"/>
  <c r="Q4048" i="1"/>
  <c r="K4048" i="1" s="1"/>
  <c r="Q4049" i="1"/>
  <c r="Q4050" i="1"/>
  <c r="Q4051" i="1"/>
  <c r="Q4052" i="1"/>
  <c r="Q4053" i="1"/>
  <c r="K4053" i="1" s="1"/>
  <c r="Q4054" i="1"/>
  <c r="K4054" i="1" s="1"/>
  <c r="Q4055" i="1"/>
  <c r="Q4056" i="1"/>
  <c r="Q4057" i="1"/>
  <c r="K4057" i="1" s="1"/>
  <c r="Q4058" i="1"/>
  <c r="Q4059" i="1"/>
  <c r="Q4060" i="1"/>
  <c r="K4060" i="1" s="1"/>
  <c r="Q4061" i="1"/>
  <c r="Q4062" i="1"/>
  <c r="Q4063" i="1"/>
  <c r="Q4064" i="1"/>
  <c r="K4064" i="1" s="1"/>
  <c r="Q4065" i="1"/>
  <c r="Q4066" i="1"/>
  <c r="Q4067" i="1"/>
  <c r="Q4068" i="1"/>
  <c r="Q4069" i="1"/>
  <c r="Q4070" i="1"/>
  <c r="Q4071" i="1"/>
  <c r="Q4072" i="1"/>
  <c r="Q4073" i="1"/>
  <c r="Q4074" i="1"/>
  <c r="K4074" i="1" s="1"/>
  <c r="Q4075" i="1"/>
  <c r="Q4076" i="1"/>
  <c r="Q4077" i="1"/>
  <c r="K4077" i="1" s="1"/>
  <c r="Q4078" i="1"/>
  <c r="K4078" i="1" s="1"/>
  <c r="Q4079" i="1"/>
  <c r="Q4080" i="1"/>
  <c r="K4080" i="1" s="1"/>
  <c r="Q4081" i="1"/>
  <c r="Q4082" i="1"/>
  <c r="Q4083" i="1"/>
  <c r="Q4084" i="1"/>
  <c r="Q4085" i="1"/>
  <c r="K4085" i="1" s="1"/>
  <c r="Q4086" i="1"/>
  <c r="K4086" i="1" s="1"/>
  <c r="Q4087" i="1"/>
  <c r="Q4088" i="1"/>
  <c r="K4088" i="1" s="1"/>
  <c r="Q4089" i="1"/>
  <c r="Q4090" i="1"/>
  <c r="Q4091" i="1"/>
  <c r="Q4092" i="1"/>
  <c r="Q4093" i="1"/>
  <c r="K4093" i="1" s="1"/>
  <c r="Q4094" i="1"/>
  <c r="Q4095" i="1"/>
  <c r="Q4096" i="1"/>
  <c r="K4096" i="1" s="1"/>
  <c r="Q4097" i="1"/>
  <c r="Q4098" i="1"/>
  <c r="Q4099" i="1"/>
  <c r="Q4100" i="1"/>
  <c r="Q4101" i="1"/>
  <c r="Q4102" i="1"/>
  <c r="K4102" i="1" s="1"/>
  <c r="Q4103" i="1"/>
  <c r="Q4104" i="1"/>
  <c r="Q4105" i="1"/>
  <c r="Q4106" i="1"/>
  <c r="K4106" i="1" s="1"/>
  <c r="Q4107" i="1"/>
  <c r="Q4108" i="1"/>
  <c r="K4108" i="1" s="1"/>
  <c r="Q4109" i="1"/>
  <c r="K4109" i="1" s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K4122" i="1" s="1"/>
  <c r="Q4123" i="1"/>
  <c r="Q4124" i="1"/>
  <c r="K4124" i="1" s="1"/>
  <c r="Q4125" i="1"/>
  <c r="K4125" i="1" s="1"/>
  <c r="Q4126" i="1"/>
  <c r="Q4127" i="1"/>
  <c r="Q4128" i="1"/>
  <c r="K4128" i="1" s="1"/>
  <c r="Q4129" i="1"/>
  <c r="Q4130" i="1"/>
  <c r="Q4131" i="1"/>
  <c r="Q4132" i="1"/>
  <c r="Q4133" i="1"/>
  <c r="Q4134" i="1"/>
  <c r="K4134" i="1" s="1"/>
  <c r="Q4135" i="1"/>
  <c r="K4135" i="1" s="1"/>
  <c r="Q4136" i="1"/>
  <c r="Q4137" i="1"/>
  <c r="Q4138" i="1"/>
  <c r="K4138" i="1" s="1"/>
  <c r="Q4139" i="1"/>
  <c r="Q4140" i="1"/>
  <c r="K4140" i="1" s="1"/>
  <c r="Q4141" i="1"/>
  <c r="K4141" i="1" s="1"/>
  <c r="Q4142" i="1"/>
  <c r="Q4143" i="1"/>
  <c r="Q4144" i="1"/>
  <c r="Q4145" i="1"/>
  <c r="Q4146" i="1"/>
  <c r="Q4147" i="1"/>
  <c r="Q4148" i="1"/>
  <c r="Q4149" i="1"/>
  <c r="Q4150" i="1"/>
  <c r="K4150" i="1" s="1"/>
  <c r="Q4151" i="1"/>
  <c r="Q4152" i="1"/>
  <c r="Q4153" i="1"/>
  <c r="K4153" i="1" s="1"/>
  <c r="Q4154" i="1"/>
  <c r="Q4155" i="1"/>
  <c r="Q4156" i="1"/>
  <c r="K4156" i="1" s="1"/>
  <c r="Q4157" i="1"/>
  <c r="Q4158" i="1"/>
  <c r="Q4159" i="1"/>
  <c r="Q4160" i="1"/>
  <c r="K4160" i="1" s="1"/>
  <c r="Q4161" i="1"/>
  <c r="Q4162" i="1"/>
  <c r="Q4163" i="1"/>
  <c r="Q4164" i="1"/>
  <c r="Q4165" i="1"/>
  <c r="K4165" i="1" s="1"/>
  <c r="Q4166" i="1"/>
  <c r="K4166" i="1" s="1"/>
  <c r="Q4167" i="1"/>
  <c r="K4167" i="1" s="1"/>
  <c r="Q4168" i="1"/>
  <c r="Q4169" i="1"/>
  <c r="K4169" i="1" s="1"/>
  <c r="Q4170" i="1"/>
  <c r="K4170" i="1" s="1"/>
  <c r="Q4171" i="1"/>
  <c r="Q4172" i="1"/>
  <c r="K4172" i="1" s="1"/>
  <c r="Q4173" i="1"/>
  <c r="K4173" i="1" s="1"/>
  <c r="Q4174" i="1"/>
  <c r="K4174" i="1" s="1"/>
  <c r="Q4175" i="1"/>
  <c r="Q4176" i="1"/>
  <c r="K4176" i="1" s="1"/>
  <c r="Q4177" i="1"/>
  <c r="Q4178" i="1"/>
  <c r="Q4179" i="1"/>
  <c r="Q4180" i="1"/>
  <c r="Q4181" i="1"/>
  <c r="Q4182" i="1"/>
  <c r="K4182" i="1" s="1"/>
  <c r="Q4183" i="1"/>
  <c r="Q4184" i="1"/>
  <c r="Q4185" i="1"/>
  <c r="Q4186" i="1"/>
  <c r="K4186" i="1" s="1"/>
  <c r="Q4187" i="1"/>
  <c r="Q4188" i="1"/>
  <c r="K4188" i="1" s="1"/>
  <c r="Q4189" i="1"/>
  <c r="K4189" i="1" s="1"/>
  <c r="Q4190" i="1"/>
  <c r="Q4191" i="1"/>
  <c r="Q4192" i="1"/>
  <c r="Q4193" i="1"/>
  <c r="Q4194" i="1"/>
  <c r="Q4195" i="1"/>
  <c r="Q4196" i="1"/>
  <c r="Q4197" i="1"/>
  <c r="K4197" i="1" s="1"/>
  <c r="Q4198" i="1"/>
  <c r="K4198" i="1" s="1"/>
  <c r="Q4199" i="1"/>
  <c r="Q4200" i="1"/>
  <c r="K4200" i="1" s="1"/>
  <c r="Q4201" i="1"/>
  <c r="K4201" i="1" s="1"/>
  <c r="Q4202" i="1"/>
  <c r="K4202" i="1" s="1"/>
  <c r="Q4203" i="1"/>
  <c r="Q4204" i="1"/>
  <c r="Q4205" i="1"/>
  <c r="K4205" i="1" s="1"/>
  <c r="Q4206" i="1"/>
  <c r="Q4207" i="1"/>
  <c r="Q4208" i="1"/>
  <c r="K4208" i="1" s="1"/>
  <c r="Q4209" i="1"/>
  <c r="Q4210" i="1"/>
  <c r="Q4211" i="1"/>
  <c r="Q4212" i="1"/>
  <c r="Q4213" i="1"/>
  <c r="Q4214" i="1"/>
  <c r="K4214" i="1" s="1"/>
  <c r="Q4215" i="1"/>
  <c r="K4215" i="1" s="1"/>
  <c r="Q4216" i="1"/>
  <c r="Q4217" i="1"/>
  <c r="Q4218" i="1"/>
  <c r="Q4219" i="1"/>
  <c r="Q4220" i="1"/>
  <c r="K4220" i="1" s="1"/>
  <c r="Q4221" i="1"/>
  <c r="Q4222" i="1"/>
  <c r="Q4223" i="1"/>
  <c r="Q4224" i="1"/>
  <c r="K4224" i="1" s="1"/>
  <c r="Q4225" i="1"/>
  <c r="Q4226" i="1"/>
  <c r="Q4227" i="1"/>
  <c r="K4227" i="1" s="1"/>
  <c r="Q4228" i="1"/>
  <c r="Q4229" i="1"/>
  <c r="K4229" i="1" s="1"/>
  <c r="Q4230" i="1"/>
  <c r="Q4231" i="1"/>
  <c r="Q4232" i="1"/>
  <c r="Q4233" i="1"/>
  <c r="Q4234" i="1"/>
  <c r="K4234" i="1" s="1"/>
  <c r="Q4235" i="1"/>
  <c r="Q4236" i="1"/>
  <c r="Q4237" i="1"/>
  <c r="K4237" i="1" s="1"/>
  <c r="Q4238" i="1"/>
  <c r="K4238" i="1" s="1"/>
  <c r="Q4239" i="1"/>
  <c r="Q4240" i="1"/>
  <c r="Q4241" i="1"/>
  <c r="Q4242" i="1"/>
  <c r="Q4243" i="1"/>
  <c r="Q4244" i="1"/>
  <c r="Q4245" i="1"/>
  <c r="Q4246" i="1"/>
  <c r="Q4247" i="1"/>
  <c r="Q4248" i="1"/>
  <c r="K4248" i="1" s="1"/>
  <c r="Q4249" i="1"/>
  <c r="Q4250" i="1"/>
  <c r="Q4251" i="1"/>
  <c r="Q4252" i="1"/>
  <c r="K4252" i="1" s="1"/>
  <c r="Q4253" i="1"/>
  <c r="K4253" i="1" s="1"/>
  <c r="Q4254" i="1"/>
  <c r="K4254" i="1" s="1"/>
  <c r="Q4255" i="1"/>
  <c r="Q4256" i="1"/>
  <c r="K4256" i="1" s="1"/>
  <c r="Q4257" i="1"/>
  <c r="Q4258" i="1"/>
  <c r="Q4259" i="1"/>
  <c r="Q4260" i="1"/>
  <c r="Q4261" i="1"/>
  <c r="Q4262" i="1"/>
  <c r="K4262" i="1" s="1"/>
  <c r="Q4263" i="1"/>
  <c r="Q4264" i="1"/>
  <c r="Q4265" i="1"/>
  <c r="Q4266" i="1"/>
  <c r="Q4267" i="1"/>
  <c r="Q4268" i="1"/>
  <c r="Q4269" i="1"/>
  <c r="K4269" i="1" s="1"/>
  <c r="Q4270" i="1"/>
  <c r="Q4271" i="1"/>
  <c r="Q4272" i="1"/>
  <c r="Q4273" i="1"/>
  <c r="Q4274" i="1"/>
  <c r="Q4275" i="1"/>
  <c r="Q4276" i="1"/>
  <c r="Q4277" i="1"/>
  <c r="Q4278" i="1"/>
  <c r="K4278" i="1" s="1"/>
  <c r="Q4279" i="1"/>
  <c r="K4279" i="1" s="1"/>
  <c r="Q4280" i="1"/>
  <c r="Q4281" i="1"/>
  <c r="K4281" i="1" s="1"/>
  <c r="Q4282" i="1"/>
  <c r="K4282" i="1" s="1"/>
  <c r="Q4283" i="1"/>
  <c r="Q4284" i="1"/>
  <c r="Q4285" i="1"/>
  <c r="K4285" i="1" s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K4298" i="1" s="1"/>
  <c r="Q4299" i="1"/>
  <c r="Q4300" i="1"/>
  <c r="Q4301" i="1"/>
  <c r="K4301" i="1" s="1"/>
  <c r="Q4302" i="1"/>
  <c r="Q4303" i="1"/>
  <c r="Q4304" i="1"/>
  <c r="K4304" i="1" s="1"/>
  <c r="Q4305" i="1"/>
  <c r="Q4306" i="1"/>
  <c r="Q4307" i="1"/>
  <c r="Q4308" i="1"/>
  <c r="Q4309" i="1"/>
  <c r="K4309" i="1" s="1"/>
  <c r="Q4310" i="1"/>
  <c r="K4310" i="1" s="1"/>
  <c r="Q4311" i="1"/>
  <c r="Q4312" i="1"/>
  <c r="K4312" i="1" s="1"/>
  <c r="Q4313" i="1"/>
  <c r="Q4314" i="1"/>
  <c r="K4314" i="1" s="1"/>
  <c r="Q4315" i="1"/>
  <c r="Q4316" i="1"/>
  <c r="Q4317" i="1"/>
  <c r="K4317" i="1" s="1"/>
  <c r="Q4318" i="1"/>
  <c r="K4318" i="1" s="1"/>
  <c r="Q4319" i="1"/>
  <c r="Q4320" i="1"/>
  <c r="K4320" i="1" s="1"/>
  <c r="Q4321" i="1"/>
  <c r="Q4322" i="1"/>
  <c r="Q4323" i="1"/>
  <c r="Q4324" i="1"/>
  <c r="Q4325" i="1"/>
  <c r="Q4326" i="1"/>
  <c r="K4326" i="1" s="1"/>
  <c r="Q4327" i="1"/>
  <c r="K4327" i="1" s="1"/>
  <c r="Q4328" i="1"/>
  <c r="K4328" i="1" s="1"/>
  <c r="Q4329" i="1"/>
  <c r="K4329" i="1" s="1"/>
  <c r="Q4330" i="1"/>
  <c r="Q4331" i="1"/>
  <c r="Q4332" i="1"/>
  <c r="Q4333" i="1"/>
  <c r="K4333" i="1" s="1"/>
  <c r="Q4334" i="1"/>
  <c r="Q4335" i="1"/>
  <c r="Q4336" i="1"/>
  <c r="Q4337" i="1"/>
  <c r="Q4338" i="1"/>
  <c r="Q4339" i="1"/>
  <c r="Q4340" i="1"/>
  <c r="Q4341" i="1"/>
  <c r="K4341" i="1" s="1"/>
  <c r="Q4342" i="1"/>
  <c r="Q4343" i="1"/>
  <c r="K4343" i="1" s="1"/>
  <c r="Q4344" i="1"/>
  <c r="Q4345" i="1"/>
  <c r="Q4346" i="1"/>
  <c r="Q4347" i="1"/>
  <c r="Q4348" i="1"/>
  <c r="Q4349" i="1"/>
  <c r="K4349" i="1" s="1"/>
  <c r="Q4350" i="1"/>
  <c r="K4350" i="1" s="1"/>
  <c r="Q4351" i="1"/>
  <c r="K4351" i="1" s="1"/>
  <c r="Q4352" i="1"/>
  <c r="K4352" i="1" s="1"/>
  <c r="Q4353" i="1"/>
  <c r="Q4354" i="1"/>
  <c r="Q4355" i="1"/>
  <c r="Q4356" i="1"/>
  <c r="Q4357" i="1"/>
  <c r="Q4358" i="1"/>
  <c r="Q4359" i="1"/>
  <c r="Q4360" i="1"/>
  <c r="Q4361" i="1"/>
  <c r="Q4362" i="1"/>
  <c r="K4362" i="1" s="1"/>
  <c r="Q4363" i="1"/>
  <c r="Q4364" i="1"/>
  <c r="Q4365" i="1"/>
  <c r="K4365" i="1" s="1"/>
  <c r="Q4366" i="1"/>
  <c r="Q4367" i="1"/>
  <c r="Q4368" i="1"/>
  <c r="K4368" i="1" s="1"/>
  <c r="Q4369" i="1"/>
  <c r="Q4370" i="1"/>
  <c r="Q4371" i="1"/>
  <c r="Q4372" i="1"/>
  <c r="Q4373" i="1"/>
  <c r="Q4374" i="1"/>
  <c r="Q4375" i="1"/>
  <c r="Q4376" i="1"/>
  <c r="Q4377" i="1"/>
  <c r="K4377" i="1" s="1"/>
  <c r="Q4378" i="1"/>
  <c r="Q4379" i="1"/>
  <c r="Q4380" i="1"/>
  <c r="Q4381" i="1"/>
  <c r="K4381" i="1" s="1"/>
  <c r="Q4382" i="1"/>
  <c r="Q4383" i="1"/>
  <c r="Q4384" i="1"/>
  <c r="Q4385" i="1"/>
  <c r="Q4386" i="1"/>
  <c r="Q4387" i="1"/>
  <c r="Q4388" i="1"/>
  <c r="Q4389" i="1"/>
  <c r="K4389" i="1" s="1"/>
  <c r="Q4390" i="1"/>
  <c r="Q4391" i="1"/>
  <c r="Q4392" i="1"/>
  <c r="K4392" i="1" s="1"/>
  <c r="Q4393" i="1"/>
  <c r="Q4394" i="1"/>
  <c r="Q4395" i="1"/>
  <c r="Q4396" i="1"/>
  <c r="Q4397" i="1"/>
  <c r="Q4398" i="1"/>
  <c r="Q4399" i="1"/>
  <c r="Q4400" i="1"/>
  <c r="K4400" i="1" s="1"/>
  <c r="Q4401" i="1"/>
  <c r="Q4402" i="1"/>
  <c r="Q4403" i="1"/>
  <c r="Q4404" i="1"/>
  <c r="Q4405" i="1"/>
  <c r="Q4406" i="1"/>
  <c r="K4406" i="1" s="1"/>
  <c r="Q4407" i="1"/>
  <c r="Q4408" i="1"/>
  <c r="Q4409" i="1"/>
  <c r="Q4410" i="1"/>
  <c r="K4410" i="1" s="1"/>
  <c r="Q4411" i="1"/>
  <c r="Q4412" i="1"/>
  <c r="Q4413" i="1"/>
  <c r="K4413" i="1" s="1"/>
  <c r="Q4414" i="1"/>
  <c r="K4414" i="1" s="1"/>
  <c r="Q4415" i="1"/>
  <c r="Q4416" i="1"/>
  <c r="K4416" i="1" s="1"/>
  <c r="Q4417" i="1"/>
  <c r="Q4418" i="1"/>
  <c r="Q4419" i="1"/>
  <c r="Q4420" i="1"/>
  <c r="Q4421" i="1"/>
  <c r="Q4422" i="1"/>
  <c r="Q4423" i="1"/>
  <c r="Q4424" i="1"/>
  <c r="Q4425" i="1"/>
  <c r="K4425" i="1" s="1"/>
  <c r="Q4426" i="1"/>
  <c r="Q4427" i="1"/>
  <c r="Q4428" i="1"/>
  <c r="Q4429" i="1"/>
  <c r="K4429" i="1" s="1"/>
  <c r="Q4430" i="1"/>
  <c r="K4430" i="1" s="1"/>
  <c r="Q4431" i="1"/>
  <c r="K4431" i="1" s="1"/>
  <c r="Q4432" i="1"/>
  <c r="K4432" i="1" s="1"/>
  <c r="Q4433" i="1"/>
  <c r="Q4434" i="1"/>
  <c r="Q4435" i="1"/>
  <c r="Q4436" i="1"/>
  <c r="Q4437" i="1"/>
  <c r="Q4438" i="1"/>
  <c r="K4438" i="1" s="1"/>
  <c r="Q4439" i="1"/>
  <c r="Q4440" i="1"/>
  <c r="Q4441" i="1"/>
  <c r="Q4442" i="1"/>
  <c r="Q4443" i="1"/>
  <c r="Q4444" i="1"/>
  <c r="Q4445" i="1"/>
  <c r="Q4446" i="1"/>
  <c r="Q4447" i="1"/>
  <c r="K4447" i="1" s="1"/>
  <c r="Q4448" i="1"/>
  <c r="K4448" i="1" s="1"/>
  <c r="Q4449" i="1"/>
  <c r="Q4450" i="1"/>
  <c r="Q4451" i="1"/>
  <c r="Q4452" i="1"/>
  <c r="Q4453" i="1"/>
  <c r="Q4454" i="1"/>
  <c r="K4454" i="1" s="1"/>
  <c r="Q4455" i="1"/>
  <c r="Q4456" i="1"/>
  <c r="Q4457" i="1"/>
  <c r="Q4458" i="1"/>
  <c r="Q4459" i="1"/>
  <c r="Q4460" i="1"/>
  <c r="Q4461" i="1"/>
  <c r="K4461" i="1" s="1"/>
  <c r="Q4462" i="1"/>
  <c r="K4462" i="1" s="1"/>
  <c r="Q4463" i="1"/>
  <c r="Q4464" i="1"/>
  <c r="K4464" i="1" s="1"/>
  <c r="Q4465" i="1"/>
  <c r="Q4466" i="1"/>
  <c r="Q4467" i="1"/>
  <c r="Q4468" i="1"/>
  <c r="Q4469" i="1"/>
  <c r="Q4470" i="1"/>
  <c r="Q4471" i="1"/>
  <c r="Q4472" i="1"/>
  <c r="Q4473" i="1"/>
  <c r="Q4474" i="1"/>
  <c r="K4474" i="1" s="1"/>
  <c r="Q4475" i="1"/>
  <c r="Q4476" i="1"/>
  <c r="Q4477" i="1"/>
  <c r="K4477" i="1" s="1"/>
  <c r="Q4478" i="1"/>
  <c r="K4478" i="1" s="1"/>
  <c r="Q4479" i="1"/>
  <c r="Q4480" i="1"/>
  <c r="Q4481" i="1"/>
  <c r="Q4482" i="1"/>
  <c r="Q4483" i="1"/>
  <c r="Q4484" i="1"/>
  <c r="Q4485" i="1"/>
  <c r="Q4486" i="1"/>
  <c r="Q4487" i="1"/>
  <c r="Q4488" i="1"/>
  <c r="K4488" i="1" s="1"/>
  <c r="Q4489" i="1"/>
  <c r="K4489" i="1" s="1"/>
  <c r="Q4490" i="1"/>
  <c r="K4490" i="1" s="1"/>
  <c r="Q4491" i="1"/>
  <c r="Q4492" i="1"/>
  <c r="Q4493" i="1"/>
  <c r="Q4494" i="1"/>
  <c r="K4494" i="1" s="1"/>
  <c r="Q4495" i="1"/>
  <c r="Q4496" i="1"/>
  <c r="K4496" i="1" s="1"/>
  <c r="Q4497" i="1"/>
  <c r="Q4498" i="1"/>
  <c r="Q4499" i="1"/>
  <c r="Q4500" i="1"/>
  <c r="Q4501" i="1"/>
  <c r="Q4502" i="1"/>
  <c r="K4502" i="1" s="1"/>
  <c r="Q4503" i="1"/>
  <c r="K4503" i="1" s="1"/>
  <c r="Q4504" i="1"/>
  <c r="Q4505" i="1"/>
  <c r="K4505" i="1" s="1"/>
  <c r="Q4506" i="1"/>
  <c r="K4506" i="1" s="1"/>
  <c r="Q4507" i="1"/>
  <c r="Q4508" i="1"/>
  <c r="Q4509" i="1"/>
  <c r="K4509" i="1" s="1"/>
  <c r="Q4510" i="1"/>
  <c r="Q4511" i="1"/>
  <c r="Q4512" i="1"/>
  <c r="K4512" i="1" s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K4525" i="1" s="1"/>
  <c r="Q4526" i="1"/>
  <c r="Q4527" i="1"/>
  <c r="Q4528" i="1"/>
  <c r="K4528" i="1" s="1"/>
  <c r="Q4529" i="1"/>
  <c r="Q4530" i="1"/>
  <c r="Q4531" i="1"/>
  <c r="Q4532" i="1"/>
  <c r="Q4533" i="1"/>
  <c r="Q4534" i="1"/>
  <c r="Q4535" i="1"/>
  <c r="Q4536" i="1"/>
  <c r="K4536" i="1" s="1"/>
  <c r="Q4537" i="1"/>
  <c r="K4537" i="1" s="1"/>
  <c r="Q4538" i="1"/>
  <c r="K4538" i="1" s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K4550" i="1" s="1"/>
  <c r="Q4551" i="1"/>
  <c r="Q4552" i="1"/>
  <c r="Q4553" i="1"/>
  <c r="Q4554" i="1"/>
  <c r="Q4555" i="1"/>
  <c r="Q4556" i="1"/>
  <c r="Q4557" i="1"/>
  <c r="K4557" i="1" s="1"/>
  <c r="Q4558" i="1"/>
  <c r="Q4559" i="1"/>
  <c r="Q4560" i="1"/>
  <c r="K4560" i="1" s="1"/>
  <c r="Q4561" i="1"/>
  <c r="Q4562" i="1"/>
  <c r="Q4563" i="1"/>
  <c r="Q4564" i="1"/>
  <c r="Q4565" i="1"/>
  <c r="K4565" i="1" s="1"/>
  <c r="Q4566" i="1"/>
  <c r="K4566" i="1" s="1"/>
  <c r="Q4567" i="1"/>
  <c r="Q4568" i="1"/>
  <c r="Q4569" i="1"/>
  <c r="Q4570" i="1"/>
  <c r="Q4571" i="1"/>
  <c r="Q4572" i="1"/>
  <c r="Q4573" i="1"/>
  <c r="K4573" i="1" s="1"/>
  <c r="Q4574" i="1"/>
  <c r="K4574" i="1" s="1"/>
  <c r="Q4575" i="1"/>
  <c r="Q4576" i="1"/>
  <c r="K4576" i="1" s="1"/>
  <c r="Q4577" i="1"/>
  <c r="Q4578" i="1"/>
  <c r="Q4579" i="1"/>
  <c r="Q4580" i="1"/>
  <c r="Q4581" i="1"/>
  <c r="Q4582" i="1"/>
  <c r="Q4583" i="1"/>
  <c r="Q4584" i="1"/>
  <c r="K4584" i="1" s="1"/>
  <c r="Q4585" i="1"/>
  <c r="Q4586" i="1"/>
  <c r="K4586" i="1" s="1"/>
  <c r="Q4587" i="1"/>
  <c r="Q4588" i="1"/>
  <c r="Q4589" i="1"/>
  <c r="K4589" i="1" s="1"/>
  <c r="Q4590" i="1"/>
  <c r="Q4591" i="1"/>
  <c r="Q4592" i="1"/>
  <c r="K4592" i="1" s="1"/>
  <c r="Q4593" i="1"/>
  <c r="Q4594" i="1"/>
  <c r="Q4595" i="1"/>
  <c r="Q4596" i="1"/>
  <c r="Q4597" i="1"/>
  <c r="K4597" i="1" s="1"/>
  <c r="Q4598" i="1"/>
  <c r="Q4599" i="1"/>
  <c r="Q4600" i="1"/>
  <c r="Q4601" i="1"/>
  <c r="Q4602" i="1"/>
  <c r="K4602" i="1" s="1"/>
  <c r="Q4603" i="1"/>
  <c r="Q4604" i="1"/>
  <c r="Q4605" i="1"/>
  <c r="K4605" i="1" s="1"/>
  <c r="Q4606" i="1"/>
  <c r="Q4607" i="1"/>
  <c r="Q4608" i="1"/>
  <c r="K4608" i="1" s="1"/>
  <c r="Q4609" i="1"/>
  <c r="Q4610" i="1"/>
  <c r="Q4611" i="1"/>
  <c r="Q4612" i="1"/>
  <c r="Q4613" i="1"/>
  <c r="Q4614" i="1"/>
  <c r="K4614" i="1" s="1"/>
  <c r="Q4615" i="1"/>
  <c r="Q4616" i="1"/>
  <c r="Q4617" i="1"/>
  <c r="Q4618" i="1"/>
  <c r="K4618" i="1" s="1"/>
  <c r="Q4619" i="1"/>
  <c r="Q4620" i="1"/>
  <c r="Q4621" i="1"/>
  <c r="K4621" i="1" s="1"/>
  <c r="Q4622" i="1"/>
  <c r="Q4623" i="1"/>
  <c r="Q4624" i="1"/>
  <c r="Q4625" i="1"/>
  <c r="Q4626" i="1"/>
  <c r="Q4627" i="1"/>
  <c r="Q4628" i="1"/>
  <c r="Q4629" i="1"/>
  <c r="Q4630" i="1"/>
  <c r="Q4631" i="1"/>
  <c r="Q4632" i="1"/>
  <c r="K4632" i="1" s="1"/>
  <c r="Q4633" i="1"/>
  <c r="Q4634" i="1"/>
  <c r="K4634" i="1" s="1"/>
  <c r="Q4635" i="1"/>
  <c r="Q4636" i="1"/>
  <c r="Q4637" i="1"/>
  <c r="K4637" i="1" s="1"/>
  <c r="Q4638" i="1"/>
  <c r="K4638" i="1" s="1"/>
  <c r="Q4639" i="1"/>
  <c r="Q4640" i="1"/>
  <c r="K4640" i="1" s="1"/>
  <c r="Q4641" i="1"/>
  <c r="Q4642" i="1"/>
  <c r="Q4643" i="1"/>
  <c r="Q4644" i="1"/>
  <c r="Q4645" i="1"/>
  <c r="K4645" i="1" s="1"/>
  <c r="Q4646" i="1"/>
  <c r="Q4647" i="1"/>
  <c r="Q4648" i="1"/>
  <c r="Q4649" i="1"/>
  <c r="Q4650" i="1"/>
  <c r="Q4651" i="1"/>
  <c r="Q4652" i="1"/>
  <c r="Q4653" i="1"/>
  <c r="Q4654" i="1"/>
  <c r="Q4655" i="1"/>
  <c r="Q4656" i="1"/>
  <c r="K4656" i="1" s="1"/>
  <c r="Q4657" i="1"/>
  <c r="Q4658" i="1"/>
  <c r="Q4659" i="1"/>
  <c r="Q4660" i="1"/>
  <c r="Q4661" i="1"/>
  <c r="Q4662" i="1"/>
  <c r="Q4663" i="1"/>
  <c r="Q4664" i="1"/>
  <c r="Q4665" i="1"/>
  <c r="Q4666" i="1"/>
  <c r="K4666" i="1" s="1"/>
  <c r="Q4667" i="1"/>
  <c r="Q4668" i="1"/>
  <c r="Q4669" i="1"/>
  <c r="Q4670" i="1"/>
  <c r="K4670" i="1" s="1"/>
  <c r="Q4671" i="1"/>
  <c r="Q4672" i="1"/>
  <c r="K4672" i="1" s="1"/>
  <c r="Q4673" i="1"/>
  <c r="Q4674" i="1"/>
  <c r="Q4675" i="1"/>
  <c r="Q4676" i="1"/>
  <c r="Q4677" i="1"/>
  <c r="Q4678" i="1"/>
  <c r="Q4679" i="1"/>
  <c r="Q4680" i="1"/>
  <c r="Q4681" i="1"/>
  <c r="K4681" i="1" s="1"/>
  <c r="Q4682" i="1"/>
  <c r="Q4683" i="1"/>
  <c r="Q4684" i="1"/>
  <c r="Q4685" i="1"/>
  <c r="K4685" i="1" s="1"/>
  <c r="Q4686" i="1"/>
  <c r="Q4687" i="1"/>
  <c r="Q4688" i="1"/>
  <c r="K4688" i="1" s="1"/>
  <c r="Q4689" i="1"/>
  <c r="Q4690" i="1"/>
  <c r="Q4691" i="1"/>
  <c r="Q4692" i="1"/>
  <c r="Q4693" i="1"/>
  <c r="K4693" i="1" s="1"/>
  <c r="Q4694" i="1"/>
  <c r="K4694" i="1" s="1"/>
  <c r="Q4695" i="1"/>
  <c r="Q4696" i="1"/>
  <c r="Q4697" i="1"/>
  <c r="Q4698" i="1"/>
  <c r="Q4699" i="1"/>
  <c r="Q4700" i="1"/>
  <c r="Q4701" i="1"/>
  <c r="K4701" i="1" s="1"/>
  <c r="Q4702" i="1"/>
  <c r="Q4703" i="1"/>
  <c r="Q4704" i="1"/>
  <c r="K4704" i="1" s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K4717" i="1" s="1"/>
  <c r="Q4718" i="1"/>
  <c r="Q4719" i="1"/>
  <c r="Q4720" i="1"/>
  <c r="K4720" i="1" s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K4736" i="1" s="1"/>
  <c r="Q4737" i="1"/>
  <c r="Q4738" i="1"/>
  <c r="Q4739" i="1"/>
  <c r="Q4740" i="1"/>
  <c r="Q4741" i="1"/>
  <c r="K4741" i="1" s="1"/>
  <c r="Q4742" i="1"/>
  <c r="K4742" i="1" s="1"/>
  <c r="Q4743" i="1"/>
  <c r="Q4744" i="1"/>
  <c r="Q4745" i="1"/>
  <c r="K4745" i="1" s="1"/>
  <c r="Q4746" i="1"/>
  <c r="K4746" i="1" s="1"/>
  <c r="Q4747" i="1"/>
  <c r="Q4748" i="1"/>
  <c r="Q4749" i="1"/>
  <c r="K4749" i="1" s="1"/>
  <c r="Q4750" i="1"/>
  <c r="Q4751" i="1"/>
  <c r="Q4752" i="1"/>
  <c r="K4752" i="1" s="1"/>
  <c r="Q4753" i="1"/>
  <c r="Q4754" i="1"/>
  <c r="Q4755" i="1"/>
  <c r="Q4756" i="1"/>
  <c r="Q4757" i="1"/>
  <c r="Q4758" i="1"/>
  <c r="Q4759" i="1"/>
  <c r="Q4760" i="1"/>
  <c r="K4760" i="1" s="1"/>
  <c r="Q4761" i="1"/>
  <c r="Q4762" i="1"/>
  <c r="Q4763" i="1"/>
  <c r="Q4764" i="1"/>
  <c r="Q4765" i="1"/>
  <c r="K4765" i="1" s="1"/>
  <c r="Q4766" i="1"/>
  <c r="K4766" i="1" s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K4781" i="1" s="1"/>
  <c r="Q4782" i="1"/>
  <c r="K4782" i="1" s="1"/>
  <c r="Q4783" i="1"/>
  <c r="Q4784" i="1"/>
  <c r="Q4785" i="1"/>
  <c r="Q4786" i="1"/>
  <c r="Q4787" i="1"/>
  <c r="Q4788" i="1"/>
  <c r="Q4789" i="1"/>
  <c r="K4789" i="1" s="1"/>
  <c r="Q4790" i="1"/>
  <c r="Q4791" i="1"/>
  <c r="Q4792" i="1"/>
  <c r="K4792" i="1" s="1"/>
  <c r="Q4793" i="1"/>
  <c r="K4793" i="1" s="1"/>
  <c r="Q4794" i="1"/>
  <c r="Q4795" i="1"/>
  <c r="Q4796" i="1"/>
  <c r="Q4797" i="1"/>
  <c r="K4797" i="1" s="1"/>
  <c r="Q4798" i="1"/>
  <c r="Q4799" i="1"/>
  <c r="Q4800" i="1"/>
  <c r="K4800" i="1" s="1"/>
  <c r="Q4801" i="1"/>
  <c r="Q4802" i="1"/>
  <c r="Q4803" i="1"/>
  <c r="Q4804" i="1"/>
  <c r="Q4805" i="1"/>
  <c r="Q4806" i="1"/>
  <c r="Q4807" i="1"/>
  <c r="K4807" i="1" s="1"/>
  <c r="Q4808" i="1"/>
  <c r="Q4809" i="1"/>
  <c r="Q4810" i="1"/>
  <c r="Q4811" i="1"/>
  <c r="Q4812" i="1"/>
  <c r="Q4813" i="1"/>
  <c r="K4813" i="1" s="1"/>
  <c r="Q4814" i="1"/>
  <c r="Q4815" i="1"/>
  <c r="Q4816" i="1"/>
  <c r="Q4817" i="1"/>
  <c r="Q4818" i="1"/>
  <c r="Q4819" i="1"/>
  <c r="K4819" i="1" s="1"/>
  <c r="Q4820" i="1"/>
  <c r="Q4821" i="1"/>
  <c r="Q4822" i="1"/>
  <c r="Q4823" i="1"/>
  <c r="Q4824" i="1"/>
  <c r="Q4825" i="1"/>
  <c r="Q4826" i="1"/>
  <c r="Q4827" i="1"/>
  <c r="Q4828" i="1"/>
  <c r="Q4829" i="1"/>
  <c r="K4829" i="1" s="1"/>
  <c r="Q4830" i="1"/>
  <c r="Q4831" i="1"/>
  <c r="Q4832" i="1"/>
  <c r="K4832" i="1" s="1"/>
  <c r="Q4833" i="1"/>
  <c r="Q4834" i="1"/>
  <c r="Q4835" i="1"/>
  <c r="Q4836" i="1"/>
  <c r="Q4837" i="1"/>
  <c r="K4837" i="1" s="1"/>
  <c r="Q4838" i="1"/>
  <c r="Q4839" i="1"/>
  <c r="K4839" i="1" s="1"/>
  <c r="Q4840" i="1"/>
  <c r="K4840" i="1" s="1"/>
  <c r="Q4841" i="1"/>
  <c r="K4841" i="1" s="1"/>
  <c r="Q4842" i="1"/>
  <c r="K4842" i="1" s="1"/>
  <c r="Q4843" i="1"/>
  <c r="Q4844" i="1"/>
  <c r="Q4845" i="1"/>
  <c r="Q4846" i="1"/>
  <c r="K4846" i="1" s="1"/>
  <c r="Q4847" i="1"/>
  <c r="Q4848" i="1"/>
  <c r="K4848" i="1" s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K4861" i="1" s="1"/>
  <c r="Q4862" i="1"/>
  <c r="K4862" i="1" s="1"/>
  <c r="Q4863" i="1"/>
  <c r="Q4864" i="1"/>
  <c r="K4864" i="1" s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K4880" i="1" s="1"/>
  <c r="Q4881" i="1"/>
  <c r="Q4882" i="1"/>
  <c r="Q4883" i="1"/>
  <c r="Q4884" i="1"/>
  <c r="Q4885" i="1"/>
  <c r="K4885" i="1" s="1"/>
  <c r="Q4886" i="1"/>
  <c r="Q4887" i="1"/>
  <c r="Q4888" i="1"/>
  <c r="Q4889" i="1"/>
  <c r="K4889" i="1" s="1"/>
  <c r="Q4890" i="1"/>
  <c r="K4890" i="1" s="1"/>
  <c r="Q4891" i="1"/>
  <c r="Q4892" i="1"/>
  <c r="Q4893" i="1"/>
  <c r="K4893" i="1" s="1"/>
  <c r="Q4894" i="1"/>
  <c r="Q4895" i="1"/>
  <c r="Q4896" i="1"/>
  <c r="Q4897" i="1"/>
  <c r="Q4898" i="1"/>
  <c r="Q4899" i="1"/>
  <c r="Q4900" i="1"/>
  <c r="Q4901" i="1"/>
  <c r="Q4902" i="1"/>
  <c r="K4902" i="1" s="1"/>
  <c r="Q4903" i="1"/>
  <c r="Q4904" i="1"/>
  <c r="Q4905" i="1"/>
  <c r="Q4906" i="1"/>
  <c r="Q4907" i="1"/>
  <c r="Q4908" i="1"/>
  <c r="Q4909" i="1"/>
  <c r="Q4910" i="1"/>
  <c r="Q4911" i="1"/>
  <c r="Q4912" i="1"/>
  <c r="K4912" i="1" s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K4925" i="1" s="1"/>
  <c r="Q4926" i="1"/>
  <c r="Q4927" i="1"/>
  <c r="Q4928" i="1"/>
  <c r="K4928" i="1" s="1"/>
  <c r="Q4929" i="1"/>
  <c r="Q4930" i="1"/>
  <c r="Q4931" i="1"/>
  <c r="Q4932" i="1"/>
  <c r="Q4933" i="1"/>
  <c r="Q4934" i="1"/>
  <c r="Q4935" i="1"/>
  <c r="Q4936" i="1"/>
  <c r="K4936" i="1" s="1"/>
  <c r="Q4937" i="1"/>
  <c r="Q4938" i="1"/>
  <c r="Q4939" i="1"/>
  <c r="Q4940" i="1"/>
  <c r="Q4941" i="1"/>
  <c r="K4941" i="1" s="1"/>
  <c r="Q4942" i="1"/>
  <c r="Q4943" i="1"/>
  <c r="K4943" i="1" s="1"/>
  <c r="Q4944" i="1"/>
  <c r="Q4945" i="1"/>
  <c r="Q4946" i="1"/>
  <c r="Q4947" i="1"/>
  <c r="Q4948" i="1"/>
  <c r="Q4949" i="1"/>
  <c r="Q4950" i="1"/>
  <c r="Q4951" i="1"/>
  <c r="K4951" i="1" s="1"/>
  <c r="Q4952" i="1"/>
  <c r="Q4953" i="1"/>
  <c r="Q4954" i="1"/>
  <c r="Q4955" i="1"/>
  <c r="Q4956" i="1"/>
  <c r="Q4957" i="1"/>
  <c r="K4957" i="1" s="1"/>
  <c r="Q4958" i="1"/>
  <c r="Q4959" i="1"/>
  <c r="Q4960" i="1"/>
  <c r="Q4961" i="1"/>
  <c r="Q4962" i="1"/>
  <c r="Q4963" i="1"/>
  <c r="Q4964" i="1"/>
  <c r="Q4965" i="1"/>
  <c r="Q4966" i="1"/>
  <c r="K4966" i="1" s="1"/>
  <c r="Q4967" i="1"/>
  <c r="K4967" i="1" s="1"/>
  <c r="Q4968" i="1"/>
  <c r="Q4969" i="1"/>
  <c r="Q4970" i="1"/>
  <c r="K4970" i="1" s="1"/>
  <c r="Q4971" i="1"/>
  <c r="Q4972" i="1"/>
  <c r="Q4973" i="1"/>
  <c r="K4973" i="1" s="1"/>
  <c r="Q4974" i="1"/>
  <c r="K4974" i="1" s="1"/>
  <c r="Q4975" i="1"/>
  <c r="Q4976" i="1"/>
  <c r="K4976" i="1" s="1"/>
  <c r="Q4977" i="1"/>
  <c r="Q4978" i="1"/>
  <c r="Q4979" i="1"/>
  <c r="K4979" i="1" s="1"/>
  <c r="Q4980" i="1"/>
  <c r="Q4981" i="1"/>
  <c r="Q4982" i="1"/>
  <c r="Q4983" i="1"/>
  <c r="Q4984" i="1"/>
  <c r="Q4985" i="1"/>
  <c r="Q4986" i="1"/>
  <c r="Q4987" i="1"/>
  <c r="Q4988" i="1"/>
  <c r="Q4989" i="1"/>
  <c r="K4989" i="1" s="1"/>
  <c r="Q4990" i="1"/>
  <c r="Q4991" i="1"/>
  <c r="Q4992" i="1"/>
  <c r="K4992" i="1" s="1"/>
  <c r="Q4993" i="1"/>
  <c r="Q4994" i="1"/>
  <c r="Q4995" i="1"/>
  <c r="Q4996" i="1"/>
  <c r="Q4997" i="1"/>
  <c r="Q4998" i="1"/>
  <c r="Q4999" i="1"/>
  <c r="Q5000" i="1"/>
  <c r="Q5001" i="1"/>
  <c r="Q5002" i="1"/>
  <c r="K5002" i="1" s="1"/>
  <c r="Q5003" i="1"/>
  <c r="Q5004" i="1"/>
  <c r="Q5005" i="1"/>
  <c r="K5005" i="1" s="1"/>
  <c r="Q5006" i="1"/>
  <c r="Q5007" i="1"/>
  <c r="Q5008" i="1"/>
  <c r="K5008" i="1" s="1"/>
  <c r="Q5009" i="1"/>
  <c r="Q5010" i="1"/>
  <c r="Q5011" i="1"/>
  <c r="Q5012" i="1"/>
  <c r="Q5013" i="1"/>
  <c r="K5013" i="1" s="1"/>
  <c r="Q5014" i="1"/>
  <c r="Q5015" i="1"/>
  <c r="Q5016" i="1"/>
  <c r="Q5017" i="1"/>
  <c r="Q5018" i="1"/>
  <c r="K5018" i="1" s="1"/>
  <c r="Q5019" i="1"/>
  <c r="Q5020" i="1"/>
  <c r="Q5021" i="1"/>
  <c r="K5021" i="1" s="1"/>
  <c r="Q5022" i="1"/>
  <c r="Q5023" i="1"/>
  <c r="Q5024" i="1"/>
  <c r="K5024" i="1" s="1"/>
  <c r="Q5025" i="1"/>
  <c r="Q5026" i="1"/>
  <c r="Q5027" i="1"/>
  <c r="Q5028" i="1"/>
  <c r="Q5029" i="1"/>
  <c r="Q5030" i="1"/>
  <c r="Q5031" i="1"/>
  <c r="Q5032" i="1"/>
  <c r="K5032" i="1" s="1"/>
  <c r="Q5033" i="1"/>
  <c r="Q5034" i="1"/>
  <c r="Q5035" i="1"/>
  <c r="Q5036" i="1"/>
  <c r="Q5037" i="1"/>
  <c r="K5037" i="1" s="1"/>
  <c r="Q5038" i="1"/>
  <c r="K5038" i="1" s="1"/>
  <c r="Q5039" i="1"/>
  <c r="Q5040" i="1"/>
  <c r="K5040" i="1" s="1"/>
  <c r="Q5041" i="1"/>
  <c r="Q5042" i="1"/>
  <c r="Q5043" i="1"/>
  <c r="Q5044" i="1"/>
  <c r="Q5045" i="1"/>
  <c r="Q5046" i="1"/>
  <c r="Q5047" i="1"/>
  <c r="Q5048" i="1"/>
  <c r="Q5049" i="1"/>
  <c r="Q5050" i="1"/>
  <c r="K5050" i="1" s="1"/>
  <c r="Q5051" i="1"/>
  <c r="Q5052" i="1"/>
  <c r="Q5053" i="1"/>
  <c r="K5053" i="1" s="1"/>
  <c r="Q5054" i="1"/>
  <c r="K5054" i="1" s="1"/>
  <c r="Q5055" i="1"/>
  <c r="Q5056" i="1"/>
  <c r="K5056" i="1" s="1"/>
  <c r="Q5057" i="1"/>
  <c r="Q5058" i="1"/>
  <c r="Q5059" i="1"/>
  <c r="Q5060" i="1"/>
  <c r="Q5061" i="1"/>
  <c r="K5061" i="1" s="1"/>
  <c r="Q5062" i="1"/>
  <c r="Q5063" i="1"/>
  <c r="Q5064" i="1"/>
  <c r="Q5065" i="1"/>
  <c r="Q5066" i="1"/>
  <c r="K5066" i="1" s="1"/>
  <c r="Q5067" i="1"/>
  <c r="Q5068" i="1"/>
  <c r="Q5069" i="1"/>
  <c r="K5069" i="1" s="1"/>
  <c r="Q5070" i="1"/>
  <c r="Q5071" i="1"/>
  <c r="Q5072" i="1"/>
  <c r="Q5073" i="1"/>
  <c r="Q5074" i="1"/>
  <c r="Q5075" i="1"/>
  <c r="K5075" i="1" s="1"/>
  <c r="Q5076" i="1"/>
  <c r="Q5077" i="1"/>
  <c r="Q5078" i="1"/>
  <c r="Q5079" i="1"/>
  <c r="Q5080" i="1"/>
  <c r="Q5081" i="1"/>
  <c r="Q5082" i="1"/>
  <c r="Q5083" i="1"/>
  <c r="Q5084" i="1"/>
  <c r="Q5085" i="1"/>
  <c r="K5085" i="1" s="1"/>
  <c r="Q5086" i="1"/>
  <c r="Q5087" i="1"/>
  <c r="Q5088" i="1"/>
  <c r="K5088" i="1" s="1"/>
  <c r="Q5089" i="1"/>
  <c r="Q5090" i="1"/>
  <c r="Q5091" i="1"/>
  <c r="K5091" i="1" s="1"/>
  <c r="Q5092" i="1"/>
  <c r="Q5093" i="1"/>
  <c r="Q5094" i="1"/>
  <c r="K5094" i="1" s="1"/>
  <c r="Q5095" i="1"/>
  <c r="Q5096" i="1"/>
  <c r="K5096" i="1" s="1"/>
  <c r="Q5097" i="1"/>
  <c r="K5097" i="1" s="1"/>
  <c r="Q5098" i="1"/>
  <c r="K5098" i="1" s="1"/>
  <c r="Q5099" i="1"/>
  <c r="Q5100" i="1"/>
  <c r="Q5101" i="1"/>
  <c r="K5101" i="1" s="1"/>
  <c r="Q5102" i="1"/>
  <c r="Q5103" i="1"/>
  <c r="Q5104" i="1"/>
  <c r="K5104" i="1" s="1"/>
  <c r="Q5105" i="1"/>
  <c r="Q5106" i="1"/>
  <c r="Q5107" i="1"/>
  <c r="Q5108" i="1"/>
  <c r="Q5109" i="1"/>
  <c r="Q5110" i="1"/>
  <c r="Q5111" i="1"/>
  <c r="Q5112" i="1"/>
  <c r="K5112" i="1" s="1"/>
  <c r="Q5113" i="1"/>
  <c r="K5113" i="1" s="1"/>
  <c r="Q5114" i="1"/>
  <c r="K5114" i="1" s="1"/>
  <c r="Q5115" i="1"/>
  <c r="Q5116" i="1"/>
  <c r="Q5117" i="1"/>
  <c r="K5117" i="1" s="1"/>
  <c r="Q5118" i="1"/>
  <c r="Q5119" i="1"/>
  <c r="Q5120" i="1"/>
  <c r="K5120" i="1" s="1"/>
  <c r="Q5121" i="1"/>
  <c r="Q5122" i="1"/>
  <c r="Q5123" i="1"/>
  <c r="Q5124" i="1"/>
  <c r="Q5125" i="1"/>
  <c r="Q5126" i="1"/>
  <c r="Q5127" i="1"/>
  <c r="Q5128" i="1"/>
  <c r="Q5129" i="1"/>
  <c r="Q5130" i="1"/>
  <c r="K5130" i="1" s="1"/>
  <c r="Q5131" i="1"/>
  <c r="Q5132" i="1"/>
  <c r="Q5133" i="1"/>
  <c r="Q5134" i="1"/>
  <c r="K5134" i="1" s="1"/>
  <c r="Q5135" i="1"/>
  <c r="Q5136" i="1"/>
  <c r="K5136" i="1" s="1"/>
  <c r="Q5137" i="1"/>
  <c r="Q5138" i="1"/>
  <c r="Q5139" i="1"/>
  <c r="Q5140" i="1"/>
  <c r="Q5141" i="1"/>
  <c r="K5141" i="1" s="1"/>
  <c r="Q5142" i="1"/>
  <c r="K5142" i="1" s="1"/>
  <c r="Q5143" i="1"/>
  <c r="K5143" i="1" s="1"/>
  <c r="Q5144" i="1"/>
  <c r="K5144" i="1" s="1"/>
  <c r="Q5145" i="1"/>
  <c r="K5145" i="1" s="1"/>
  <c r="Q5146" i="1"/>
  <c r="K5146" i="1" s="1"/>
  <c r="Q5147" i="1"/>
  <c r="Q5148" i="1"/>
  <c r="Q5149" i="1"/>
  <c r="K5149" i="1" s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K5162" i="1" s="1"/>
  <c r="Q5163" i="1"/>
  <c r="Q5164" i="1"/>
  <c r="Q5165" i="1"/>
  <c r="Q5166" i="1"/>
  <c r="K5166" i="1" s="1"/>
  <c r="Q5167" i="1"/>
  <c r="Q5168" i="1"/>
  <c r="K5168" i="1" s="1"/>
  <c r="Q5169" i="1"/>
  <c r="Q5170" i="1"/>
  <c r="Q5171" i="1"/>
  <c r="Q5172" i="1"/>
  <c r="Q5173" i="1"/>
  <c r="Q5174" i="1"/>
  <c r="K5174" i="1" s="1"/>
  <c r="Q5175" i="1"/>
  <c r="Q5176" i="1"/>
  <c r="Q5177" i="1"/>
  <c r="Q5178" i="1"/>
  <c r="K5178" i="1" s="1"/>
  <c r="Q5179" i="1"/>
  <c r="Q5180" i="1"/>
  <c r="Q5181" i="1"/>
  <c r="Q5182" i="1"/>
  <c r="Q5183" i="1"/>
  <c r="Q5184" i="1"/>
  <c r="K5184" i="1" s="1"/>
  <c r="Q5185" i="1"/>
  <c r="Q5186" i="1"/>
  <c r="Q5187" i="1"/>
  <c r="K5187" i="1" s="1"/>
  <c r="Q5188" i="1"/>
  <c r="Q5189" i="1"/>
  <c r="K5189" i="1" s="1"/>
  <c r="Q5190" i="1"/>
  <c r="Q5191" i="1"/>
  <c r="K5191" i="1" s="1"/>
  <c r="Q5192" i="1"/>
  <c r="Q5193" i="1"/>
  <c r="Q5194" i="1"/>
  <c r="Q5195" i="1"/>
  <c r="Q5196" i="1"/>
  <c r="Q5197" i="1"/>
  <c r="K5197" i="1" s="1"/>
  <c r="Q5198" i="1"/>
  <c r="Q5199" i="1"/>
  <c r="Q5200" i="1"/>
  <c r="K5200" i="1" s="1"/>
  <c r="Q5201" i="1"/>
  <c r="Q5202" i="1"/>
  <c r="Q5203" i="1"/>
  <c r="K5203" i="1" s="1"/>
  <c r="Q5204" i="1"/>
  <c r="Q5205" i="1"/>
  <c r="Q5206" i="1"/>
  <c r="K5206" i="1" s="1"/>
  <c r="Q5207" i="1"/>
  <c r="K5207" i="1" s="1"/>
  <c r="Q5208" i="1"/>
  <c r="Q5209" i="1"/>
  <c r="K5209" i="1" s="1"/>
  <c r="Q5210" i="1"/>
  <c r="K5210" i="1" s="1"/>
  <c r="Q5211" i="1"/>
  <c r="Q5212" i="1"/>
  <c r="Q5213" i="1"/>
  <c r="K5213" i="1" s="1"/>
  <c r="Q5214" i="1"/>
  <c r="Q5215" i="1"/>
  <c r="Q5216" i="1"/>
  <c r="K5216" i="1" s="1"/>
  <c r="Q5217" i="1"/>
  <c r="Q5218" i="1"/>
  <c r="Q5219" i="1"/>
  <c r="Q5220" i="1"/>
  <c r="Q5221" i="1"/>
  <c r="Q5222" i="1"/>
  <c r="Q5223" i="1"/>
  <c r="Q5224" i="1"/>
  <c r="K5224" i="1" s="1"/>
  <c r="Q5225" i="1"/>
  <c r="K5225" i="1" s="1"/>
  <c r="Q5226" i="1"/>
  <c r="K5226" i="1" s="1"/>
  <c r="Q5227" i="1"/>
  <c r="Q5228" i="1"/>
  <c r="Q5229" i="1"/>
  <c r="K5229" i="1" s="1"/>
  <c r="Q5230" i="1"/>
  <c r="K5230" i="1" s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K5245" i="1" s="1"/>
  <c r="Q5246" i="1"/>
  <c r="Q5247" i="1"/>
  <c r="Q5248" i="1"/>
  <c r="Q5249" i="1"/>
  <c r="Q5250" i="1"/>
  <c r="Q5251" i="1"/>
  <c r="Q5252" i="1"/>
  <c r="Q5253" i="1"/>
  <c r="Q5254" i="1"/>
  <c r="Q5255" i="1"/>
  <c r="K5255" i="1" s="1"/>
  <c r="Q5256" i="1"/>
  <c r="Q5257" i="1"/>
  <c r="K5257" i="1" s="1"/>
  <c r="Q5258" i="1"/>
  <c r="K5258" i="1" s="1"/>
  <c r="Q5259" i="1"/>
  <c r="Q5260" i="1"/>
  <c r="Q5261" i="1"/>
  <c r="K5261" i="1" s="1"/>
  <c r="Q5262" i="1"/>
  <c r="Q5263" i="1"/>
  <c r="Q5264" i="1"/>
  <c r="K5264" i="1" s="1"/>
  <c r="Q5265" i="1"/>
  <c r="Q5266" i="1"/>
  <c r="Q5267" i="1"/>
  <c r="Q5268" i="1"/>
  <c r="Q5269" i="1"/>
  <c r="K5269" i="1" s="1"/>
  <c r="Q5270" i="1"/>
  <c r="K5270" i="1" s="1"/>
  <c r="Q5271" i="1"/>
  <c r="K5271" i="1" s="1"/>
  <c r="Q5272" i="1"/>
  <c r="Q5273" i="1"/>
  <c r="Q5274" i="1"/>
  <c r="Q5275" i="1"/>
  <c r="Q5276" i="1"/>
  <c r="Q5277" i="1"/>
  <c r="K5277" i="1" s="1"/>
  <c r="Q5278" i="1"/>
  <c r="K5278" i="1" s="1"/>
  <c r="Q5279" i="1"/>
  <c r="K5279" i="1" s="1"/>
  <c r="Q5280" i="1"/>
  <c r="Q5281" i="1"/>
  <c r="Q5282" i="1"/>
  <c r="Q5283" i="1"/>
  <c r="Q5284" i="1"/>
  <c r="Q5285" i="1"/>
  <c r="Q5286" i="1"/>
  <c r="K5286" i="1" s="1"/>
  <c r="Q5287" i="1"/>
  <c r="Q5288" i="1"/>
  <c r="Q5289" i="1"/>
  <c r="K5289" i="1" s="1"/>
  <c r="Q5290" i="1"/>
  <c r="Q5291" i="1"/>
  <c r="Q5292" i="1"/>
  <c r="Q5293" i="1"/>
  <c r="Q5294" i="1"/>
  <c r="Q5295" i="1"/>
  <c r="Q5296" i="1"/>
  <c r="K5296" i="1" s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K5309" i="1" s="1"/>
  <c r="Q5310" i="1"/>
  <c r="Q5311" i="1"/>
  <c r="Q5312" i="1"/>
  <c r="K5312" i="1" s="1"/>
  <c r="Q5313" i="1"/>
  <c r="Q5314" i="1"/>
  <c r="Q5315" i="1"/>
  <c r="Q5316" i="1"/>
  <c r="Q5317" i="1"/>
  <c r="K5317" i="1" s="1"/>
  <c r="Q5318" i="1"/>
  <c r="K5318" i="1" s="1"/>
  <c r="Q5319" i="1"/>
  <c r="Q5320" i="1"/>
  <c r="Q5321" i="1"/>
  <c r="K5321" i="1" s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K5334" i="1" s="1"/>
  <c r="Q5335" i="1"/>
  <c r="K5335" i="1" s="1"/>
  <c r="Q5336" i="1"/>
  <c r="K5336" i="1" s="1"/>
  <c r="Q5337" i="1"/>
  <c r="Q5338" i="1"/>
  <c r="Q5339" i="1"/>
  <c r="Q5340" i="1"/>
  <c r="Q5341" i="1"/>
  <c r="K5341" i="1" s="1"/>
  <c r="Q5342" i="1"/>
  <c r="Q5343" i="1"/>
  <c r="Q5344" i="1"/>
  <c r="Q5345" i="1"/>
  <c r="Q5346" i="1"/>
  <c r="Q5347" i="1"/>
  <c r="K5347" i="1" s="1"/>
  <c r="Q5348" i="1"/>
  <c r="Q5349" i="1"/>
  <c r="K5349" i="1" s="1"/>
  <c r="Q5350" i="1"/>
  <c r="K5350" i="1" s="1"/>
  <c r="Q5351" i="1"/>
  <c r="Q5352" i="1"/>
  <c r="Q5353" i="1"/>
  <c r="Q5354" i="1"/>
  <c r="K5354" i="1" s="1"/>
  <c r="Q5355" i="1"/>
  <c r="Q5356" i="1"/>
  <c r="Q5357" i="1"/>
  <c r="K5357" i="1" s="1"/>
  <c r="Q5358" i="1"/>
  <c r="Q5359" i="1"/>
  <c r="Q5360" i="1"/>
  <c r="K5360" i="1" s="1"/>
  <c r="Q5361" i="1"/>
  <c r="Q5362" i="1"/>
  <c r="Q5363" i="1"/>
  <c r="Q5364" i="1"/>
  <c r="Q5365" i="1"/>
  <c r="Q5366" i="1"/>
  <c r="Q5367" i="1"/>
  <c r="Q5368" i="1"/>
  <c r="Q5369" i="1"/>
  <c r="K5369" i="1" s="1"/>
  <c r="Q5370" i="1"/>
  <c r="Q5371" i="1"/>
  <c r="Q5372" i="1"/>
  <c r="Q5373" i="1"/>
  <c r="K5373" i="1" s="1"/>
  <c r="Q5374" i="1"/>
  <c r="K5374" i="1" s="1"/>
  <c r="Q5375" i="1"/>
  <c r="Q5376" i="1"/>
  <c r="K5376" i="1" s="1"/>
  <c r="Q5377" i="1"/>
  <c r="Q5378" i="1"/>
  <c r="Q5379" i="1"/>
  <c r="Q5380" i="1"/>
  <c r="Q5381" i="1"/>
  <c r="Q5382" i="1"/>
  <c r="Q5383" i="1"/>
  <c r="K5383" i="1" s="1"/>
  <c r="Q5384" i="1"/>
  <c r="Q5385" i="1"/>
  <c r="Q5386" i="1"/>
  <c r="K5386" i="1" s="1"/>
  <c r="Q5387" i="1"/>
  <c r="Q5388" i="1"/>
  <c r="Q5389" i="1"/>
  <c r="Q5390" i="1"/>
  <c r="Q5391" i="1"/>
  <c r="Q5392" i="1"/>
  <c r="K5392" i="1" s="1"/>
  <c r="Q5393" i="1"/>
  <c r="Q5394" i="1"/>
  <c r="Q5395" i="1"/>
  <c r="Q5396" i="1"/>
  <c r="Q5397" i="1"/>
  <c r="K5397" i="1" s="1"/>
  <c r="Q5398" i="1"/>
  <c r="Q5399" i="1"/>
  <c r="K5399" i="1" s="1"/>
  <c r="Q5400" i="1"/>
  <c r="Q5401" i="1"/>
  <c r="Q5402" i="1"/>
  <c r="Q5403" i="1"/>
  <c r="Q5404" i="1"/>
  <c r="Q5405" i="1"/>
  <c r="Q5406" i="1"/>
  <c r="Q5407" i="1"/>
  <c r="Q5408" i="1"/>
  <c r="K5408" i="1" s="1"/>
  <c r="Q5409" i="1"/>
  <c r="Q5410" i="1"/>
  <c r="Q5411" i="1"/>
  <c r="K5411" i="1" s="1"/>
  <c r="Q5412" i="1"/>
  <c r="Q5413" i="1"/>
  <c r="Q5414" i="1"/>
  <c r="K5414" i="1" s="1"/>
  <c r="Q5415" i="1"/>
  <c r="Q5416" i="1"/>
  <c r="Q5417" i="1"/>
  <c r="Q5418" i="1"/>
  <c r="Q5419" i="1"/>
  <c r="Q5420" i="1"/>
  <c r="Q5421" i="1"/>
  <c r="K5421" i="1" s="1"/>
  <c r="Q5422" i="1"/>
  <c r="Q5423" i="1"/>
  <c r="Q5424" i="1"/>
  <c r="K5424" i="1" s="1"/>
  <c r="Q5425" i="1"/>
  <c r="Q5426" i="1"/>
  <c r="Q5427" i="1"/>
  <c r="Q5428" i="1"/>
  <c r="Q5429" i="1"/>
  <c r="Q5430" i="1"/>
  <c r="Q5431" i="1"/>
  <c r="K5431" i="1" s="1"/>
  <c r="Q5432" i="1"/>
  <c r="Q5433" i="1"/>
  <c r="K5433" i="1" s="1"/>
  <c r="Q5434" i="1"/>
  <c r="Q5435" i="1"/>
  <c r="Q5436" i="1"/>
  <c r="Q5437" i="1"/>
  <c r="K5437" i="1" s="1"/>
  <c r="Q5438" i="1"/>
  <c r="K5438" i="1" s="1"/>
  <c r="Q5439" i="1"/>
  <c r="Q5440" i="1"/>
  <c r="K5440" i="1" s="1"/>
  <c r="Q5441" i="1"/>
  <c r="Q5442" i="1"/>
  <c r="Q5443" i="1"/>
  <c r="Q5444" i="1"/>
  <c r="Q5445" i="1"/>
  <c r="K5445" i="1" s="1"/>
  <c r="Q5446" i="1"/>
  <c r="Q5447" i="1"/>
  <c r="Q5448" i="1"/>
  <c r="Q5449" i="1"/>
  <c r="Q5450" i="1"/>
  <c r="Q5451" i="1"/>
  <c r="Q5452" i="1"/>
  <c r="Q5453" i="1"/>
  <c r="K5453" i="1" s="1"/>
  <c r="Q5454" i="1"/>
  <c r="Q5455" i="1"/>
  <c r="Q5456" i="1"/>
  <c r="Q5457" i="1"/>
  <c r="Q5458" i="1"/>
  <c r="Q5459" i="1"/>
  <c r="K5459" i="1" s="1"/>
  <c r="Q5460" i="1"/>
  <c r="Q5461" i="1"/>
  <c r="Q5462" i="1"/>
  <c r="Q5463" i="1"/>
  <c r="Q5464" i="1"/>
  <c r="Q5465" i="1"/>
  <c r="Q5466" i="1"/>
  <c r="K5466" i="1" s="1"/>
  <c r="Q5467" i="1"/>
  <c r="Q5468" i="1"/>
  <c r="Q5469" i="1"/>
  <c r="K5469" i="1" s="1"/>
  <c r="Q5470" i="1"/>
  <c r="K5470" i="1" s="1"/>
  <c r="Q5471" i="1"/>
  <c r="Q5472" i="1"/>
  <c r="K5472" i="1" s="1"/>
  <c r="Q5473" i="1"/>
  <c r="Q5474" i="1"/>
  <c r="Q5475" i="1"/>
  <c r="Q5476" i="1"/>
  <c r="Q5477" i="1"/>
  <c r="Q5478" i="1"/>
  <c r="K5478" i="1" s="1"/>
  <c r="Q5479" i="1"/>
  <c r="K5479" i="1" s="1"/>
  <c r="Q5480" i="1"/>
  <c r="K5480" i="1" s="1"/>
  <c r="Q5481" i="1"/>
  <c r="Q5482" i="1"/>
  <c r="Q5483" i="1"/>
  <c r="Q5484" i="1"/>
  <c r="Q5485" i="1"/>
  <c r="K5485" i="1" s="1"/>
  <c r="Q5486" i="1"/>
  <c r="K5486" i="1" s="1"/>
  <c r="Q5487" i="1"/>
  <c r="Q5488" i="1"/>
  <c r="K5488" i="1" s="1"/>
  <c r="Q5489" i="1"/>
  <c r="Q5490" i="1"/>
  <c r="Q5491" i="1"/>
  <c r="Q5492" i="1"/>
  <c r="Q5493" i="1"/>
  <c r="K5493" i="1" s="1"/>
  <c r="Q5494" i="1"/>
  <c r="Q5495" i="1"/>
  <c r="Q5496" i="1"/>
  <c r="Q5497" i="1"/>
  <c r="Q5498" i="1"/>
  <c r="K5498" i="1" s="1"/>
  <c r="Q5499" i="1"/>
  <c r="Q5500" i="1"/>
  <c r="Q5501" i="1"/>
  <c r="K5501" i="1" s="1"/>
  <c r="Q5502" i="1"/>
  <c r="Q5503" i="1"/>
  <c r="Q5504" i="1"/>
  <c r="K5504" i="1" s="1"/>
  <c r="Q5505" i="1"/>
  <c r="Q5506" i="1"/>
  <c r="Q5507" i="1"/>
  <c r="Q5508" i="1"/>
  <c r="Q5509" i="1"/>
  <c r="Q5510" i="1"/>
  <c r="Q5511" i="1"/>
  <c r="K5511" i="1" s="1"/>
  <c r="Q5512" i="1"/>
  <c r="Q5513" i="1"/>
  <c r="Q5514" i="1"/>
  <c r="Q5515" i="1"/>
  <c r="Q5516" i="1"/>
  <c r="Q5517" i="1"/>
  <c r="K5517" i="1" s="1"/>
  <c r="Q5518" i="1"/>
  <c r="Q5519" i="1"/>
  <c r="Q5520" i="1"/>
  <c r="K5520" i="1" s="1"/>
  <c r="Q5521" i="1"/>
  <c r="Q5522" i="1"/>
  <c r="Q5523" i="1"/>
  <c r="Q5524" i="1"/>
  <c r="Q5525" i="1"/>
  <c r="Q5526" i="1"/>
  <c r="K5526" i="1" s="1"/>
  <c r="Q5527" i="1"/>
  <c r="Q5528" i="1"/>
  <c r="Q5529" i="1"/>
  <c r="Q5530" i="1"/>
  <c r="Q5531" i="1"/>
  <c r="Q5532" i="1"/>
  <c r="Q5533" i="1"/>
  <c r="Q5534" i="1"/>
  <c r="Q5535" i="1"/>
  <c r="Q5536" i="1"/>
  <c r="K5536" i="1" s="1"/>
  <c r="Q5537" i="1"/>
  <c r="Q5538" i="1"/>
  <c r="Q5539" i="1"/>
  <c r="Q5540" i="1"/>
  <c r="Q5541" i="1"/>
  <c r="Q5542" i="1"/>
  <c r="Q5543" i="1"/>
  <c r="K5543" i="1" s="1"/>
  <c r="Q5544" i="1"/>
  <c r="K5544" i="1" s="1"/>
  <c r="Q5545" i="1"/>
  <c r="K5545" i="1" s="1"/>
  <c r="Q5546" i="1"/>
  <c r="K5546" i="1" s="1"/>
  <c r="Q5547" i="1"/>
  <c r="K5547" i="1" s="1"/>
  <c r="Q5548" i="1"/>
  <c r="K5548" i="1" s="1"/>
  <c r="Q5549" i="1"/>
  <c r="K5549" i="1" s="1"/>
  <c r="Q5550" i="1"/>
  <c r="Q5551" i="1"/>
  <c r="Q5552" i="1"/>
  <c r="Q5553" i="1"/>
  <c r="Q5554" i="1"/>
  <c r="Q5555" i="1"/>
  <c r="Q5556" i="1"/>
  <c r="Q5557" i="1"/>
  <c r="Q5558" i="1"/>
  <c r="K5558" i="1" s="1"/>
  <c r="Q5559" i="1"/>
  <c r="K5559" i="1" s="1"/>
  <c r="Q5560" i="1"/>
  <c r="K5560" i="1" s="1"/>
  <c r="Q5561" i="1"/>
  <c r="K5561" i="1" s="1"/>
  <c r="Q5562" i="1"/>
  <c r="K5562" i="1" s="1"/>
  <c r="Q5563" i="1"/>
  <c r="Q5564" i="1"/>
  <c r="Q5565" i="1"/>
  <c r="K5565" i="1" s="1"/>
  <c r="Q5566" i="1"/>
  <c r="Q5567" i="1"/>
  <c r="Q5568" i="1"/>
  <c r="Q5569" i="1"/>
  <c r="Q5570" i="1"/>
  <c r="Q5571" i="1"/>
  <c r="Q5572" i="1"/>
  <c r="Q5573" i="1"/>
  <c r="K5573" i="1" s="1"/>
  <c r="Q5574" i="1"/>
  <c r="Q5575" i="1"/>
  <c r="Q5576" i="1"/>
  <c r="Q5577" i="1"/>
  <c r="Q5578" i="1"/>
  <c r="K5578" i="1" s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K5592" i="1" s="1"/>
  <c r="Q5593" i="1"/>
  <c r="K5593" i="1" s="1"/>
  <c r="Q5594" i="1"/>
  <c r="K5594" i="1" s="1"/>
  <c r="Q5595" i="1"/>
  <c r="Q5596" i="1"/>
  <c r="Q5597" i="1"/>
  <c r="K5597" i="1" s="1"/>
  <c r="Q5598" i="1"/>
  <c r="K5598" i="1" s="1"/>
  <c r="Q5599" i="1"/>
  <c r="K5599" i="1" s="1"/>
  <c r="Q5600" i="1"/>
  <c r="K5600" i="1" s="1"/>
  <c r="Q5601" i="1"/>
  <c r="Q5602" i="1"/>
  <c r="Q5603" i="1"/>
  <c r="K5603" i="1" s="1"/>
  <c r="Q5604" i="1"/>
  <c r="Q5605" i="1"/>
  <c r="Q5606" i="1"/>
  <c r="K5606" i="1" s="1"/>
  <c r="Q5607" i="1"/>
  <c r="K5607" i="1" s="1"/>
  <c r="Q5608" i="1"/>
  <c r="Q5609" i="1"/>
  <c r="K5609" i="1" s="1"/>
  <c r="Q5610" i="1"/>
  <c r="K5610" i="1" s="1"/>
  <c r="Q5611" i="1"/>
  <c r="Q5612" i="1"/>
  <c r="Q5613" i="1"/>
  <c r="K5613" i="1" s="1"/>
  <c r="Q5614" i="1"/>
  <c r="K5614" i="1" s="1"/>
  <c r="Q5615" i="1"/>
  <c r="Q5616" i="1"/>
  <c r="Q5617" i="1"/>
  <c r="Q5618" i="1"/>
  <c r="Q5619" i="1"/>
  <c r="Q5620" i="1"/>
  <c r="Q5621" i="1"/>
  <c r="Q5622" i="1"/>
  <c r="K5622" i="1" s="1"/>
  <c r="Q5623" i="1"/>
  <c r="K5623" i="1" s="1"/>
  <c r="Q5624" i="1"/>
  <c r="K5624" i="1" s="1"/>
  <c r="Q5625" i="1"/>
  <c r="Q5626" i="1"/>
  <c r="Q5627" i="1"/>
  <c r="Q5628" i="1"/>
  <c r="Q5629" i="1"/>
  <c r="Q5630" i="1"/>
  <c r="Q5631" i="1"/>
  <c r="Q5632" i="1"/>
  <c r="K5632" i="1" s="1"/>
  <c r="Q5633" i="1"/>
  <c r="Q5634" i="1"/>
  <c r="Q5635" i="1"/>
  <c r="K5635" i="1" s="1"/>
  <c r="Q5636" i="1"/>
  <c r="Q5637" i="1"/>
  <c r="Q5638" i="1"/>
  <c r="Q5639" i="1"/>
  <c r="Q5640" i="1"/>
  <c r="Q5641" i="1"/>
  <c r="Q5642" i="1"/>
  <c r="K5642" i="1" s="1"/>
  <c r="Q5643" i="1"/>
  <c r="Q5644" i="1"/>
  <c r="Q5645" i="1"/>
  <c r="K5645" i="1" s="1"/>
  <c r="Q5646" i="1"/>
  <c r="Q5647" i="1"/>
  <c r="Q5648" i="1"/>
  <c r="K5648" i="1" s="1"/>
  <c r="Q5649" i="1"/>
  <c r="Q5650" i="1"/>
  <c r="Q5651" i="1"/>
  <c r="Q5652" i="1"/>
  <c r="Q5653" i="1"/>
  <c r="K5653" i="1" s="1"/>
  <c r="Q5654" i="1"/>
  <c r="Q5655" i="1"/>
  <c r="Q5656" i="1"/>
  <c r="Q5657" i="1"/>
  <c r="K5657" i="1" s="1"/>
  <c r="Q5658" i="1"/>
  <c r="Q5659" i="1"/>
  <c r="Q5660" i="1"/>
  <c r="Q5661" i="1"/>
  <c r="K5661" i="1" s="1"/>
  <c r="Q5662" i="1"/>
  <c r="Q5663" i="1"/>
  <c r="Q5664" i="1"/>
  <c r="Q5665" i="1"/>
  <c r="Q5666" i="1"/>
  <c r="Q5667" i="1"/>
  <c r="Q5668" i="1"/>
  <c r="Q5669" i="1"/>
  <c r="Q5670" i="1"/>
  <c r="Q5671" i="1"/>
  <c r="K5671" i="1" s="1"/>
  <c r="Q5672" i="1"/>
  <c r="Q5673" i="1"/>
  <c r="Q5674" i="1"/>
  <c r="K5674" i="1" s="1"/>
  <c r="Q5675" i="1"/>
  <c r="Q5676" i="1"/>
  <c r="Q5677" i="1"/>
  <c r="K5677" i="1" s="1"/>
  <c r="Q5678" i="1"/>
  <c r="K5678" i="1" s="1"/>
  <c r="Q5679" i="1"/>
  <c r="Q5680" i="1"/>
  <c r="Q5681" i="1"/>
  <c r="Q5682" i="1"/>
  <c r="Q5683" i="1"/>
  <c r="Q5684" i="1"/>
  <c r="Q5685" i="1"/>
  <c r="Q5686" i="1"/>
  <c r="Q5687" i="1"/>
  <c r="K5687" i="1" s="1"/>
  <c r="Q5688" i="1"/>
  <c r="K5688" i="1" s="1"/>
  <c r="Q5689" i="1"/>
  <c r="K5689" i="1" s="1"/>
  <c r="Q5690" i="1"/>
  <c r="Q5691" i="1"/>
  <c r="Q5692" i="1"/>
  <c r="Q5693" i="1"/>
  <c r="Q5694" i="1"/>
  <c r="Q5695" i="1"/>
  <c r="Q5696" i="1"/>
  <c r="K5696" i="1" s="1"/>
  <c r="Q5697" i="1"/>
  <c r="Q5698" i="1"/>
  <c r="Q5699" i="1"/>
  <c r="Q5700" i="1"/>
  <c r="Q5701" i="1"/>
  <c r="K5701" i="1" s="1"/>
  <c r="Q5702" i="1"/>
  <c r="Q5703" i="1"/>
  <c r="Q5704" i="1"/>
  <c r="Q5705" i="1"/>
  <c r="Q5706" i="1"/>
  <c r="K5706" i="1" s="1"/>
  <c r="Q5707" i="1"/>
  <c r="Q5708" i="1"/>
  <c r="Q5709" i="1"/>
  <c r="K5709" i="1" s="1"/>
  <c r="Q5710" i="1"/>
  <c r="K5710" i="1" s="1"/>
  <c r="Q5711" i="1"/>
  <c r="Q5712" i="1"/>
  <c r="Q5713" i="1"/>
  <c r="Q5714" i="1"/>
  <c r="Q5715" i="1"/>
  <c r="K5715" i="1" s="1"/>
  <c r="Q5716" i="1"/>
  <c r="Q5717" i="1"/>
  <c r="Q5718" i="1"/>
  <c r="Q5719" i="1"/>
  <c r="K5719" i="1" s="1"/>
  <c r="Q5720" i="1"/>
  <c r="Q5721" i="1"/>
  <c r="Q5722" i="1"/>
  <c r="Q5723" i="1"/>
  <c r="Q5724" i="1"/>
  <c r="Q5725" i="1"/>
  <c r="K5725" i="1" s="1"/>
  <c r="Q5726" i="1"/>
  <c r="Q5727" i="1"/>
  <c r="Q5728" i="1"/>
  <c r="K5728" i="1" s="1"/>
  <c r="Q5729" i="1"/>
  <c r="Q5730" i="1"/>
  <c r="Q5731" i="1"/>
  <c r="K5731" i="1" s="1"/>
  <c r="Q5732" i="1"/>
  <c r="Q5733" i="1"/>
  <c r="Q5734" i="1"/>
  <c r="K5734" i="1" s="1"/>
  <c r="Q5735" i="1"/>
  <c r="K5735" i="1" s="1"/>
  <c r="Q5736" i="1"/>
  <c r="Q5737" i="1"/>
  <c r="K5737" i="1" s="1"/>
  <c r="Q5738" i="1"/>
  <c r="Q5739" i="1"/>
  <c r="Q5740" i="1"/>
  <c r="Q5741" i="1"/>
  <c r="K5741" i="1" s="1"/>
  <c r="Q5742" i="1"/>
  <c r="Q5743" i="1"/>
  <c r="Q5744" i="1"/>
  <c r="K5744" i="1" s="1"/>
  <c r="Q5745" i="1"/>
  <c r="Q5746" i="1"/>
  <c r="Q5747" i="1"/>
  <c r="Q5748" i="1"/>
  <c r="Q5749" i="1"/>
  <c r="Q5750" i="1"/>
  <c r="K5750" i="1" s="1"/>
  <c r="Q5751" i="1"/>
  <c r="K5751" i="1" s="1"/>
  <c r="Q5752" i="1"/>
  <c r="K5752" i="1" s="1"/>
  <c r="Q5753" i="1"/>
  <c r="K5753" i="1" s="1"/>
  <c r="Q5754" i="1"/>
  <c r="Q5755" i="1"/>
  <c r="Q5756" i="1"/>
  <c r="Q5757" i="1"/>
  <c r="Q5758" i="1"/>
  <c r="Q5759" i="1"/>
  <c r="Q5760" i="1"/>
  <c r="K5760" i="1" s="1"/>
  <c r="Q5761" i="1"/>
  <c r="Q5762" i="1"/>
  <c r="Q5763" i="1"/>
  <c r="Q5764" i="1"/>
  <c r="Q5765" i="1"/>
  <c r="K5765" i="1" s="1"/>
  <c r="Q5766" i="1"/>
  <c r="Q5767" i="1"/>
  <c r="K5767" i="1" s="1"/>
  <c r="Q5768" i="1"/>
  <c r="Q5769" i="1"/>
  <c r="Q5770" i="1"/>
  <c r="Q5771" i="1"/>
  <c r="Q5772" i="1"/>
  <c r="Q5773" i="1"/>
  <c r="K5773" i="1" s="1"/>
  <c r="Q5774" i="1"/>
  <c r="Q5775" i="1"/>
  <c r="Q5776" i="1"/>
  <c r="Q5777" i="1"/>
  <c r="Q5778" i="1"/>
  <c r="Q5779" i="1"/>
  <c r="Q5780" i="1"/>
  <c r="Q5781" i="1"/>
  <c r="Q5782" i="1"/>
  <c r="Q5783" i="1"/>
  <c r="Q5784" i="1"/>
  <c r="K5784" i="1" s="1"/>
  <c r="Q5785" i="1"/>
  <c r="K5785" i="1" s="1"/>
  <c r="Q5786" i="1"/>
  <c r="K5786" i="1" s="1"/>
  <c r="Q5787" i="1"/>
  <c r="Q5788" i="1"/>
  <c r="Q5789" i="1"/>
  <c r="K5789" i="1" s="1"/>
  <c r="Q5790" i="1"/>
  <c r="Q5791" i="1"/>
  <c r="Q5792" i="1"/>
  <c r="K5792" i="1" s="1"/>
  <c r="Q5793" i="1"/>
  <c r="Q5794" i="1"/>
  <c r="Q5795" i="1"/>
  <c r="Q5796" i="1"/>
  <c r="Q5797" i="1"/>
  <c r="Q5798" i="1"/>
  <c r="Q5799" i="1"/>
  <c r="K5799" i="1" s="1"/>
  <c r="Q5800" i="1"/>
  <c r="Q5801" i="1"/>
  <c r="Q5802" i="1"/>
  <c r="K5802" i="1" s="1"/>
  <c r="Q5803" i="1"/>
  <c r="Q5804" i="1"/>
  <c r="Q5805" i="1"/>
  <c r="K5805" i="1" s="1"/>
  <c r="Q5806" i="1"/>
  <c r="K5806" i="1" s="1"/>
  <c r="Q5807" i="1"/>
  <c r="Q5808" i="1"/>
  <c r="Q5809" i="1"/>
  <c r="Q5810" i="1"/>
  <c r="Q5811" i="1"/>
  <c r="Q5812" i="1"/>
  <c r="Q5813" i="1"/>
  <c r="Q5814" i="1"/>
  <c r="Q5815" i="1"/>
  <c r="K5815" i="1" s="1"/>
  <c r="Q5816" i="1"/>
  <c r="Q5817" i="1"/>
  <c r="Q5818" i="1"/>
  <c r="Q5819" i="1"/>
  <c r="Q5820" i="1"/>
  <c r="Q5821" i="1"/>
  <c r="K5821" i="1" s="1"/>
  <c r="Q5822" i="1"/>
  <c r="K5822" i="1" s="1"/>
  <c r="Q5823" i="1"/>
  <c r="Q5824" i="1"/>
  <c r="K5824" i="1" s="1"/>
  <c r="Q5825" i="1"/>
  <c r="Q5826" i="1"/>
  <c r="Q5827" i="1"/>
  <c r="K5827" i="1" s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K5840" i="1" s="1"/>
  <c r="Q5841" i="1"/>
  <c r="Q5842" i="1"/>
  <c r="Q5843" i="1"/>
  <c r="K5843" i="1" s="1"/>
  <c r="Q5844" i="1"/>
  <c r="Q5845" i="1"/>
  <c r="Q5846" i="1"/>
  <c r="Q5847" i="1"/>
  <c r="K5847" i="1" s="1"/>
  <c r="Q5848" i="1"/>
  <c r="K5848" i="1" s="1"/>
  <c r="Q5849" i="1"/>
  <c r="K5849" i="1" s="1"/>
  <c r="Q5850" i="1"/>
  <c r="Q5851" i="1"/>
  <c r="Q5852" i="1"/>
  <c r="Q5853" i="1"/>
  <c r="K5853" i="1" s="1"/>
  <c r="Q5854" i="1"/>
  <c r="Q5855" i="1"/>
  <c r="Q5856" i="1"/>
  <c r="K5856" i="1" s="1"/>
  <c r="Q5857" i="1"/>
  <c r="Q5858" i="1"/>
  <c r="Q5859" i="1"/>
  <c r="Q5860" i="1"/>
  <c r="Q5861" i="1"/>
  <c r="K5861" i="1" s="1"/>
  <c r="Q5862" i="1"/>
  <c r="K5862" i="1" s="1"/>
  <c r="Q5863" i="1"/>
  <c r="K5863" i="1" s="1"/>
  <c r="Q5864" i="1"/>
  <c r="K5864" i="1" s="1"/>
  <c r="Q5865" i="1"/>
  <c r="Q5866" i="1"/>
  <c r="K5866" i="1" s="1"/>
  <c r="Q5867" i="1"/>
  <c r="Q5868" i="1"/>
  <c r="Q5869" i="1"/>
  <c r="K5869" i="1" s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K5886" i="1" s="1"/>
  <c r="Q5887" i="1"/>
  <c r="Q5888" i="1"/>
  <c r="K5888" i="1" s="1"/>
  <c r="Q5889" i="1"/>
  <c r="Q5890" i="1"/>
  <c r="Q5891" i="1"/>
  <c r="Q5892" i="1"/>
  <c r="Q5893" i="1"/>
  <c r="Q5894" i="1"/>
  <c r="K5894" i="1" s="1"/>
  <c r="Q5895" i="1"/>
  <c r="Q5896" i="1"/>
  <c r="K5896" i="1" s="1"/>
  <c r="Q5897" i="1"/>
  <c r="Q5898" i="1"/>
  <c r="Q5899" i="1"/>
  <c r="Q5900" i="1"/>
  <c r="Q5901" i="1"/>
  <c r="Q5902" i="1"/>
  <c r="Q5903" i="1"/>
  <c r="Q5904" i="1"/>
  <c r="Q5905" i="1"/>
  <c r="Q5906" i="1"/>
  <c r="Q5907" i="1"/>
  <c r="K5907" i="1" s="1"/>
  <c r="Q5908" i="1"/>
  <c r="Q5909" i="1"/>
  <c r="Q5910" i="1"/>
  <c r="K5910" i="1" s="1"/>
  <c r="Q5911" i="1"/>
  <c r="K5911" i="1" s="1"/>
  <c r="Q5912" i="1"/>
  <c r="Q5913" i="1"/>
  <c r="K5913" i="1" s="1"/>
  <c r="Q5914" i="1"/>
  <c r="Q5915" i="1"/>
  <c r="Q5916" i="1"/>
  <c r="Q5917" i="1"/>
  <c r="K5917" i="1" s="1"/>
  <c r="Q5918" i="1"/>
  <c r="Q5919" i="1"/>
  <c r="Q5920" i="1"/>
  <c r="K5920" i="1" s="1"/>
  <c r="Q5921" i="1"/>
  <c r="Q5922" i="1"/>
  <c r="Q5923" i="1"/>
  <c r="Q5924" i="1"/>
  <c r="Q5925" i="1"/>
  <c r="Q5926" i="1"/>
  <c r="Q5927" i="1"/>
  <c r="K5927" i="1" s="1"/>
  <c r="Q5928" i="1"/>
  <c r="Q5929" i="1"/>
  <c r="K5929" i="1" s="1"/>
  <c r="Q5930" i="1"/>
  <c r="Q5931" i="1"/>
  <c r="Q5932" i="1"/>
  <c r="Q5933" i="1"/>
  <c r="K5933" i="1" s="1"/>
  <c r="Q5934" i="1"/>
  <c r="Q5935" i="1"/>
  <c r="Q5936" i="1"/>
  <c r="K5936" i="1" s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K5950" i="1" s="1"/>
  <c r="Q5951" i="1"/>
  <c r="Q5952" i="1"/>
  <c r="K5952" i="1" s="1"/>
  <c r="Q5953" i="1"/>
  <c r="Q5954" i="1"/>
  <c r="Q5955" i="1"/>
  <c r="K5955" i="1" s="1"/>
  <c r="Q5956" i="1"/>
  <c r="Q5957" i="1"/>
  <c r="K5957" i="1" s="1"/>
  <c r="Q5958" i="1"/>
  <c r="Q5959" i="1"/>
  <c r="Q5960" i="1"/>
  <c r="K5960" i="1" s="1"/>
  <c r="Q5961" i="1"/>
  <c r="Q5962" i="1"/>
  <c r="Q5963" i="1"/>
  <c r="Q5964" i="1"/>
  <c r="Q5965" i="1"/>
  <c r="K5965" i="1" s="1"/>
  <c r="Q5966" i="1"/>
  <c r="K5966" i="1" s="1"/>
  <c r="Q5967" i="1"/>
  <c r="Q5968" i="1"/>
  <c r="K5968" i="1" s="1"/>
  <c r="Q5969" i="1"/>
  <c r="Q5970" i="1"/>
  <c r="Q5971" i="1"/>
  <c r="Q5972" i="1"/>
  <c r="Q5973" i="1"/>
  <c r="Q5974" i="1"/>
  <c r="Q5975" i="1"/>
  <c r="K5975" i="1" s="1"/>
  <c r="Q5976" i="1"/>
  <c r="K5976" i="1" s="1"/>
  <c r="Q5977" i="1"/>
  <c r="Q5978" i="1"/>
  <c r="Q5979" i="1"/>
  <c r="Q5980" i="1"/>
  <c r="Q5981" i="1"/>
  <c r="K5981" i="1" s="1"/>
  <c r="Q5982" i="1"/>
  <c r="K5982" i="1" s="1"/>
  <c r="Q5983" i="1"/>
  <c r="Q5984" i="1"/>
  <c r="K5984" i="1" s="1"/>
  <c r="Q5985" i="1"/>
  <c r="Q5986" i="1"/>
  <c r="Q5987" i="1"/>
  <c r="K5987" i="1" s="1"/>
  <c r="Q5988" i="1"/>
  <c r="Q5989" i="1"/>
  <c r="Q5990" i="1"/>
  <c r="Q5991" i="1"/>
  <c r="K5991" i="1" s="1"/>
  <c r="Q5992" i="1"/>
  <c r="Q5993" i="1"/>
  <c r="Q5994" i="1"/>
  <c r="Q5995" i="1"/>
  <c r="Q5996" i="1"/>
  <c r="Q5997" i="1"/>
  <c r="K5997" i="1" s="1"/>
  <c r="Q5998" i="1"/>
  <c r="K5998" i="1" s="1"/>
  <c r="Q5999" i="1"/>
  <c r="Q6000" i="1"/>
  <c r="Q6001" i="1"/>
  <c r="Q6002" i="1"/>
  <c r="Q6003" i="1"/>
  <c r="Q6004" i="1"/>
  <c r="Q6005" i="1"/>
  <c r="K6005" i="1" s="1"/>
  <c r="Q6006" i="1"/>
  <c r="K6006" i="1" s="1"/>
  <c r="Q6007" i="1"/>
  <c r="Q6008" i="1"/>
  <c r="Q6009" i="1"/>
  <c r="K6009" i="1" s="1"/>
  <c r="Q6010" i="1"/>
  <c r="Q6011" i="1"/>
  <c r="Q6012" i="1"/>
  <c r="Q6013" i="1"/>
  <c r="Q6014" i="1"/>
  <c r="Q6015" i="1"/>
  <c r="Q6016" i="1"/>
  <c r="K6016" i="1" s="1"/>
  <c r="Q6017" i="1"/>
  <c r="Q6018" i="1"/>
  <c r="Q6019" i="1"/>
  <c r="Q6020" i="1"/>
  <c r="Q6021" i="1"/>
  <c r="Q6022" i="1"/>
  <c r="Q6023" i="1"/>
  <c r="Q6024" i="1"/>
  <c r="K6024" i="1" s="1"/>
  <c r="Q6025" i="1"/>
  <c r="Q6026" i="1"/>
  <c r="Q6027" i="1"/>
  <c r="Q6028" i="1"/>
  <c r="Q6029" i="1"/>
  <c r="K6029" i="1" s="1"/>
  <c r="Q6030" i="1"/>
  <c r="Q6031" i="1"/>
  <c r="Q6032" i="1"/>
  <c r="K6032" i="1" s="1"/>
  <c r="Q6033" i="1"/>
  <c r="Q6034" i="1"/>
  <c r="Q6035" i="1"/>
  <c r="Q6036" i="1"/>
  <c r="Q6037" i="1"/>
  <c r="Q6038" i="1"/>
  <c r="Q6039" i="1"/>
  <c r="Q6040" i="1"/>
  <c r="Q6041" i="1"/>
  <c r="Q6042" i="1"/>
  <c r="K6042" i="1" s="1"/>
  <c r="Q6043" i="1"/>
  <c r="Q6044" i="1"/>
  <c r="Q6045" i="1"/>
  <c r="K6045" i="1" s="1"/>
  <c r="Q6046" i="1"/>
  <c r="Q6047" i="1"/>
  <c r="K6047" i="1" s="1"/>
  <c r="Q6048" i="1"/>
  <c r="K6048" i="1" s="1"/>
  <c r="Q6049" i="1"/>
  <c r="Q6050" i="1"/>
  <c r="Q6051" i="1"/>
  <c r="K6051" i="1" s="1"/>
  <c r="Q6052" i="1"/>
  <c r="Q6053" i="1"/>
  <c r="K6053" i="1" s="1"/>
  <c r="Q6054" i="1"/>
  <c r="Q6055" i="1"/>
  <c r="K6055" i="1" s="1"/>
  <c r="Q6056" i="1"/>
  <c r="Q6057" i="1"/>
  <c r="Q6058" i="1"/>
  <c r="Q6059" i="1"/>
  <c r="Q6060" i="1"/>
  <c r="Q6061" i="1"/>
  <c r="K6061" i="1" s="1"/>
  <c r="Q6062" i="1"/>
  <c r="Q6063" i="1"/>
  <c r="Q6064" i="1"/>
  <c r="K6064" i="1" s="1"/>
  <c r="Q6065" i="1"/>
  <c r="Q6066" i="1"/>
  <c r="Q6067" i="1"/>
  <c r="Q6068" i="1"/>
  <c r="Q6069" i="1"/>
  <c r="Q6070" i="1"/>
  <c r="Q6071" i="1"/>
  <c r="Q6072" i="1"/>
  <c r="K6072" i="1" s="1"/>
  <c r="Q6073" i="1"/>
  <c r="Q6074" i="1"/>
  <c r="K6074" i="1" s="1"/>
  <c r="Q6075" i="1"/>
  <c r="Q6076" i="1"/>
  <c r="Q6077" i="1"/>
  <c r="K6077" i="1" s="1"/>
  <c r="Q6078" i="1"/>
  <c r="Q6079" i="1"/>
  <c r="Q6080" i="1"/>
  <c r="Q6081" i="1"/>
  <c r="Q6082" i="1"/>
  <c r="Q6083" i="1"/>
  <c r="Q6084" i="1"/>
  <c r="Q6085" i="1"/>
  <c r="Q6086" i="1"/>
  <c r="Q6087" i="1"/>
  <c r="K6087" i="1" s="1"/>
  <c r="Q6088" i="1"/>
  <c r="Q6089" i="1"/>
  <c r="Q6090" i="1"/>
  <c r="K6090" i="1" s="1"/>
  <c r="Q6091" i="1"/>
  <c r="Q6092" i="1"/>
  <c r="Q6093" i="1"/>
  <c r="K6093" i="1" s="1"/>
  <c r="Q6094" i="1"/>
  <c r="Q6095" i="1"/>
  <c r="Q6096" i="1"/>
  <c r="K6096" i="1" s="1"/>
  <c r="Q6097" i="1"/>
  <c r="Q6098" i="1"/>
  <c r="Q6099" i="1"/>
  <c r="Q6100" i="1"/>
  <c r="Q6101" i="1"/>
  <c r="K6101" i="1" s="1"/>
  <c r="Q6102" i="1"/>
  <c r="Q6103" i="1"/>
  <c r="Q6104" i="1"/>
  <c r="Q6105" i="1"/>
  <c r="Q6106" i="1"/>
  <c r="K6106" i="1" s="1"/>
  <c r="Q6107" i="1"/>
  <c r="Q6108" i="1"/>
  <c r="Q6109" i="1"/>
  <c r="K6109" i="1" s="1"/>
  <c r="Q6110" i="1"/>
  <c r="K6110" i="1" s="1"/>
  <c r="Q6111" i="1"/>
  <c r="Q6112" i="1"/>
  <c r="K6112" i="1" s="1"/>
  <c r="Q6113" i="1"/>
  <c r="Q6114" i="1"/>
  <c r="Q6115" i="1"/>
  <c r="K6115" i="1" s="1"/>
  <c r="Q6116" i="1"/>
  <c r="Q6117" i="1"/>
  <c r="Q6118" i="1"/>
  <c r="Q6119" i="1"/>
  <c r="Q6120" i="1"/>
  <c r="K6120" i="1" s="1"/>
  <c r="Q6121" i="1"/>
  <c r="Q6122" i="1"/>
  <c r="Q6123" i="1"/>
  <c r="Q6124" i="1"/>
  <c r="Q6125" i="1"/>
  <c r="K6125" i="1" s="1"/>
  <c r="Q6126" i="1"/>
  <c r="Q6127" i="1"/>
  <c r="Q6128" i="1"/>
  <c r="Q6129" i="1"/>
  <c r="Q6130" i="1"/>
  <c r="Q6131" i="1"/>
  <c r="K6131" i="1" s="1"/>
  <c r="Q6132" i="1"/>
  <c r="Q6133" i="1"/>
  <c r="Q6134" i="1"/>
  <c r="Q6135" i="1"/>
  <c r="K6135" i="1" s="1"/>
  <c r="Q6136" i="1"/>
  <c r="Q6137" i="1"/>
  <c r="Q6138" i="1"/>
  <c r="Q6139" i="1"/>
  <c r="Q6140" i="1"/>
  <c r="Q6141" i="1"/>
  <c r="K6141" i="1" s="1"/>
  <c r="Q6142" i="1"/>
  <c r="K6142" i="1" s="1"/>
  <c r="Q6143" i="1"/>
  <c r="Q6144" i="1"/>
  <c r="Q6145" i="1"/>
  <c r="Q6146" i="1"/>
  <c r="Q6147" i="1"/>
  <c r="Q6148" i="1"/>
  <c r="Q6149" i="1"/>
  <c r="K6149" i="1" s="1"/>
  <c r="Q6150" i="1"/>
  <c r="K6150" i="1" s="1"/>
  <c r="Q6151" i="1"/>
  <c r="Q6152" i="1"/>
  <c r="Q6153" i="1"/>
  <c r="K6153" i="1" s="1"/>
  <c r="Q6154" i="1"/>
  <c r="Q6155" i="1"/>
  <c r="Q6156" i="1"/>
  <c r="Q6157" i="1"/>
  <c r="K6157" i="1" s="1"/>
  <c r="Q6158" i="1"/>
  <c r="Q6159" i="1"/>
  <c r="Q6160" i="1"/>
  <c r="Q6161" i="1"/>
  <c r="Q6162" i="1"/>
  <c r="Q6163" i="1"/>
  <c r="K6163" i="1" s="1"/>
  <c r="Q6164" i="1"/>
  <c r="Q6165" i="1"/>
  <c r="Q6166" i="1"/>
  <c r="Q6167" i="1"/>
  <c r="K6167" i="1" s="1"/>
  <c r="Q6168" i="1"/>
  <c r="Q6169" i="1"/>
  <c r="Q6170" i="1"/>
  <c r="Q6171" i="1"/>
  <c r="Q6172" i="1"/>
  <c r="Q6173" i="1"/>
  <c r="K6173" i="1" s="1"/>
  <c r="Q6174" i="1"/>
  <c r="Q6175" i="1"/>
  <c r="Q6176" i="1"/>
  <c r="K6176" i="1" s="1"/>
  <c r="Q6177" i="1"/>
  <c r="Q6178" i="1"/>
  <c r="Q6179" i="1"/>
  <c r="Q6180" i="1"/>
  <c r="Q6181" i="1"/>
  <c r="Q6182" i="1"/>
  <c r="K6182" i="1" s="1"/>
  <c r="Q6183" i="1"/>
  <c r="K6183" i="1" s="1"/>
  <c r="Q6184" i="1"/>
  <c r="K6184" i="1" s="1"/>
  <c r="Q6185" i="1"/>
  <c r="K6185" i="1" s="1"/>
  <c r="Q6186" i="1"/>
  <c r="Q6187" i="1"/>
  <c r="Q6188" i="1"/>
  <c r="Q6189" i="1"/>
  <c r="K6189" i="1" s="1"/>
  <c r="Q6190" i="1"/>
  <c r="Q6191" i="1"/>
  <c r="Q6192" i="1"/>
  <c r="K6192" i="1" s="1"/>
  <c r="Q6193" i="1"/>
  <c r="Q6194" i="1"/>
  <c r="Q6195" i="1"/>
  <c r="Q6196" i="1"/>
  <c r="Q6197" i="1"/>
  <c r="K6197" i="1" s="1"/>
  <c r="Q6198" i="1"/>
  <c r="Q6199" i="1"/>
  <c r="Q6200" i="1"/>
  <c r="K6200" i="1" s="1"/>
  <c r="Q6201" i="1"/>
  <c r="Q6202" i="1"/>
  <c r="K6202" i="1" s="1"/>
  <c r="Q6203" i="1"/>
  <c r="Q6204" i="1"/>
  <c r="Q6205" i="1"/>
  <c r="K6205" i="1" s="1"/>
  <c r="Q6206" i="1"/>
  <c r="Q6207" i="1"/>
  <c r="Q6208" i="1"/>
  <c r="Q6209" i="1"/>
  <c r="Q6210" i="1"/>
  <c r="Q6211" i="1"/>
  <c r="K6211" i="1" s="1"/>
  <c r="Q6212" i="1"/>
  <c r="Q6213" i="1"/>
  <c r="Q6214" i="1"/>
  <c r="Q6215" i="1"/>
  <c r="Q6216" i="1"/>
  <c r="Q6217" i="1"/>
  <c r="Q6218" i="1"/>
  <c r="Q6219" i="1"/>
  <c r="Q6220" i="1"/>
  <c r="Q6221" i="1"/>
  <c r="K6221" i="1" s="1"/>
  <c r="Q6222" i="1"/>
  <c r="Q6223" i="1"/>
  <c r="Q6224" i="1"/>
  <c r="Q6225" i="1"/>
  <c r="Q6226" i="1"/>
  <c r="Q6227" i="1"/>
  <c r="Q6228" i="1"/>
  <c r="Q6229" i="1"/>
  <c r="Q6230" i="1"/>
  <c r="Q6231" i="1"/>
  <c r="Q6232" i="1"/>
  <c r="K6232" i="1" s="1"/>
  <c r="Q6233" i="1"/>
  <c r="K6233" i="1" s="1"/>
  <c r="Q6234" i="1"/>
  <c r="Q6235" i="1"/>
  <c r="Q6236" i="1"/>
  <c r="Q6237" i="1"/>
  <c r="Q6238" i="1"/>
  <c r="K6238" i="1" s="1"/>
  <c r="Q6239" i="1"/>
  <c r="Q6240" i="1"/>
  <c r="K6240" i="1" s="1"/>
  <c r="Q6241" i="1"/>
  <c r="Q6242" i="1"/>
  <c r="Q6243" i="1"/>
  <c r="Q6244" i="1"/>
  <c r="Q6245" i="1"/>
  <c r="K6245" i="1" s="1"/>
  <c r="Q6246" i="1"/>
  <c r="Q6247" i="1"/>
  <c r="K6247" i="1" s="1"/>
  <c r="Q6248" i="1"/>
  <c r="Q6249" i="1"/>
  <c r="Q6250" i="1"/>
  <c r="Q6251" i="1"/>
  <c r="Q6252" i="1"/>
  <c r="Q6253" i="1"/>
  <c r="K6253" i="1" s="1"/>
  <c r="Q6254" i="1"/>
  <c r="K6254" i="1" s="1"/>
  <c r="Q6255" i="1"/>
  <c r="Q6256" i="1"/>
  <c r="Q6257" i="1"/>
  <c r="Q6258" i="1"/>
  <c r="Q6259" i="1"/>
  <c r="Q6260" i="1"/>
  <c r="Q6261" i="1"/>
  <c r="Q6262" i="1"/>
  <c r="K6262" i="1" s="1"/>
  <c r="Q6263" i="1"/>
  <c r="K6263" i="1" s="1"/>
  <c r="Q6264" i="1"/>
  <c r="Q6265" i="1"/>
  <c r="K6265" i="1" s="1"/>
  <c r="Q6266" i="1"/>
  <c r="Q6267" i="1"/>
  <c r="Q6268" i="1"/>
  <c r="Q6269" i="1"/>
  <c r="K6269" i="1" s="1"/>
  <c r="Q6270" i="1"/>
  <c r="K6270" i="1" s="1"/>
  <c r="Q6271" i="1"/>
  <c r="Q6272" i="1"/>
  <c r="Q6273" i="1"/>
  <c r="Q6274" i="1"/>
  <c r="Q6275" i="1"/>
  <c r="Q6276" i="1"/>
  <c r="Q6277" i="1"/>
  <c r="Q6278" i="1"/>
  <c r="K6278" i="1" s="1"/>
  <c r="Q6279" i="1"/>
  <c r="K6279" i="1" s="1"/>
  <c r="Q6280" i="1"/>
  <c r="Q6281" i="1"/>
  <c r="Q6282" i="1"/>
  <c r="Q6283" i="1"/>
  <c r="Q6284" i="1"/>
  <c r="Q6285" i="1"/>
  <c r="K6285" i="1" s="1"/>
  <c r="Q6286" i="1"/>
  <c r="Q6287" i="1"/>
  <c r="Q6288" i="1"/>
  <c r="Q6289" i="1"/>
  <c r="Q6290" i="1"/>
  <c r="Q6291" i="1"/>
  <c r="Q6292" i="1"/>
  <c r="Q6293" i="1"/>
  <c r="K6293" i="1" s="1"/>
  <c r="Q6294" i="1"/>
  <c r="Q6295" i="1"/>
  <c r="K6295" i="1" s="1"/>
  <c r="Q6296" i="1"/>
  <c r="Q6297" i="1"/>
  <c r="K6297" i="1" s="1"/>
  <c r="Q6298" i="1"/>
  <c r="K6298" i="1" s="1"/>
  <c r="Q6299" i="1"/>
  <c r="Q6300" i="1"/>
  <c r="Q6301" i="1"/>
  <c r="K6301" i="1" s="1"/>
  <c r="Q6302" i="1"/>
  <c r="K6302" i="1" s="1"/>
  <c r="Q6303" i="1"/>
  <c r="Q6304" i="1"/>
  <c r="Q6305" i="1"/>
  <c r="Q6306" i="1"/>
  <c r="Q6307" i="1"/>
  <c r="Q6308" i="1"/>
  <c r="Q6309" i="1"/>
  <c r="Q6310" i="1"/>
  <c r="Q6311" i="1"/>
  <c r="Q6312" i="1"/>
  <c r="K6312" i="1" s="1"/>
  <c r="Q6313" i="1"/>
  <c r="K6313" i="1" s="1"/>
  <c r="Q6314" i="1"/>
  <c r="K6314" i="1" s="1"/>
  <c r="Q6315" i="1"/>
  <c r="Q6316" i="1"/>
  <c r="Q6317" i="1"/>
  <c r="K6317" i="1" s="1"/>
  <c r="Q6318" i="1"/>
  <c r="K6318" i="1" s="1"/>
  <c r="Q6319" i="1"/>
  <c r="Q6320" i="1"/>
  <c r="K6320" i="1" s="1"/>
  <c r="Q6321" i="1"/>
  <c r="Q6322" i="1"/>
  <c r="Q6323" i="1"/>
  <c r="Q6324" i="1"/>
  <c r="Q6325" i="1"/>
  <c r="Q6326" i="1"/>
  <c r="K6326" i="1" s="1"/>
  <c r="Q6327" i="1"/>
  <c r="Q6328" i="1"/>
  <c r="Q6329" i="1"/>
  <c r="Q6330" i="1"/>
  <c r="K6330" i="1" s="1"/>
  <c r="Q6331" i="1"/>
  <c r="Q6332" i="1"/>
  <c r="Q6333" i="1"/>
  <c r="K6333" i="1" s="1"/>
  <c r="Q6334" i="1"/>
  <c r="Q6335" i="1"/>
  <c r="Q6336" i="1"/>
  <c r="K6336" i="1" s="1"/>
  <c r="Q6337" i="1"/>
  <c r="Q6338" i="1"/>
  <c r="Q6339" i="1"/>
  <c r="Q6340" i="1"/>
  <c r="Q6341" i="1"/>
  <c r="Q6342" i="1"/>
  <c r="K6342" i="1" s="1"/>
  <c r="Q6343" i="1"/>
  <c r="K6343" i="1" s="1"/>
  <c r="Q6344" i="1"/>
  <c r="K6344" i="1" s="1"/>
  <c r="Q6345" i="1"/>
  <c r="Q6346" i="1"/>
  <c r="Q6347" i="1"/>
  <c r="Q6348" i="1"/>
  <c r="Q6349" i="1"/>
  <c r="K6349" i="1" s="1"/>
  <c r="Q6350" i="1"/>
  <c r="K6350" i="1" s="1"/>
  <c r="Q6351" i="1"/>
  <c r="Q6352" i="1"/>
  <c r="Q6353" i="1"/>
  <c r="Q6354" i="1"/>
  <c r="Q6355" i="1"/>
  <c r="Q6356" i="1"/>
  <c r="Q6357" i="1"/>
  <c r="Q6358" i="1"/>
  <c r="Q6359" i="1"/>
  <c r="K6359" i="1" s="1"/>
  <c r="Q6360" i="1"/>
  <c r="Q6361" i="1"/>
  <c r="Q6362" i="1"/>
  <c r="K6362" i="1" s="1"/>
  <c r="Q6363" i="1"/>
  <c r="Q6364" i="1"/>
  <c r="Q6365" i="1"/>
  <c r="K6365" i="1" s="1"/>
  <c r="Q6366" i="1"/>
  <c r="Q6367" i="1"/>
  <c r="Q6368" i="1"/>
  <c r="Q6369" i="1"/>
  <c r="Q6370" i="1"/>
  <c r="Q6371" i="1"/>
  <c r="Q6372" i="1"/>
  <c r="Q6373" i="1"/>
  <c r="Q6374" i="1"/>
  <c r="Q6375" i="1"/>
  <c r="K6375" i="1" s="1"/>
  <c r="Q6376" i="1"/>
  <c r="Q6377" i="1"/>
  <c r="Q6378" i="1"/>
  <c r="Q6379" i="1"/>
  <c r="Q6380" i="1"/>
  <c r="Q6381" i="1"/>
  <c r="K6381" i="1" s="1"/>
  <c r="Q6382" i="1"/>
  <c r="Q6383" i="1"/>
  <c r="Q6384" i="1"/>
  <c r="K6384" i="1" s="1"/>
  <c r="Q6385" i="1"/>
  <c r="Q6386" i="1"/>
  <c r="Q6387" i="1"/>
  <c r="Q6388" i="1"/>
  <c r="Q6389" i="1"/>
  <c r="Q6390" i="1"/>
  <c r="K6390" i="1" s="1"/>
  <c r="Q6391" i="1"/>
  <c r="K6391" i="1" s="1"/>
  <c r="Q6392" i="1"/>
  <c r="Q6393" i="1"/>
  <c r="Q6394" i="1"/>
  <c r="K6394" i="1" s="1"/>
  <c r="Q6395" i="1"/>
  <c r="Q6396" i="1"/>
  <c r="Q6397" i="1"/>
  <c r="K6397" i="1" s="1"/>
  <c r="Q6398" i="1"/>
  <c r="Q6399" i="1"/>
  <c r="Q6400" i="1"/>
  <c r="Q6401" i="1"/>
  <c r="Q6402" i="1"/>
  <c r="Q6403" i="1"/>
  <c r="Q6404" i="1"/>
  <c r="Q6405" i="1"/>
  <c r="Q6406" i="1"/>
  <c r="K6406" i="1" s="1"/>
  <c r="Q6407" i="1"/>
  <c r="K6407" i="1" s="1"/>
  <c r="Q6408" i="1"/>
  <c r="K6408" i="1" s="1"/>
  <c r="Q6409" i="1"/>
  <c r="Q6410" i="1"/>
  <c r="Q6411" i="1"/>
  <c r="Q6412" i="1"/>
  <c r="Q6413" i="1"/>
  <c r="R6413" i="1" s="1"/>
  <c r="Q6414" i="1"/>
  <c r="K6414" i="1" s="1"/>
  <c r="Q6415" i="1"/>
  <c r="Q6416" i="1"/>
  <c r="K6416" i="1" s="1"/>
  <c r="Q6417" i="1"/>
  <c r="Q6418" i="1"/>
  <c r="Q6419" i="1"/>
  <c r="K6419" i="1" s="1"/>
  <c r="Q6420" i="1"/>
  <c r="Q6421" i="1"/>
  <c r="Q6422" i="1"/>
  <c r="K6422" i="1" s="1"/>
  <c r="Q6423" i="1"/>
  <c r="K6423" i="1" s="1"/>
  <c r="Q6424" i="1"/>
  <c r="Q6425" i="1"/>
  <c r="K6425" i="1" s="1"/>
  <c r="Q6426" i="1"/>
  <c r="Q6427" i="1"/>
  <c r="Q6428" i="1"/>
  <c r="Q6429" i="1"/>
  <c r="K6429" i="1" s="1"/>
  <c r="Q6430" i="1"/>
  <c r="Q6431" i="1"/>
  <c r="Q6432" i="1"/>
  <c r="K6432" i="1" s="1"/>
  <c r="Q6433" i="1"/>
  <c r="Q6434" i="1"/>
  <c r="Q6435" i="1"/>
  <c r="Q6436" i="1"/>
  <c r="Q6437" i="1"/>
  <c r="K6437" i="1" s="1"/>
  <c r="Q6438" i="1"/>
  <c r="K6438" i="1" s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K6451" i="1" s="1"/>
  <c r="Q6452" i="1"/>
  <c r="Q6453" i="1"/>
  <c r="K6453" i="1" s="1"/>
  <c r="Q6454" i="1"/>
  <c r="Q6455" i="1"/>
  <c r="Q6456" i="1"/>
  <c r="Q6457" i="1"/>
  <c r="Q6458" i="1"/>
  <c r="K6458" i="1" s="1"/>
  <c r="Q6459" i="1"/>
  <c r="Q6460" i="1"/>
  <c r="Q6461" i="1"/>
  <c r="K6461" i="1" s="1"/>
  <c r="Q6462" i="1"/>
  <c r="K6462" i="1" s="1"/>
  <c r="Q6463" i="1"/>
  <c r="Q6464" i="1"/>
  <c r="K6464" i="1" s="1"/>
  <c r="Q6465" i="1"/>
  <c r="Q6466" i="1"/>
  <c r="Q6467" i="1"/>
  <c r="K6467" i="1" s="1"/>
  <c r="Q6468" i="1"/>
  <c r="Q6469" i="1"/>
  <c r="Q6470" i="1"/>
  <c r="Q6471" i="1"/>
  <c r="K6471" i="1" s="1"/>
  <c r="Q6472" i="1"/>
  <c r="Q6473" i="1"/>
  <c r="K6473" i="1" s="1"/>
  <c r="Q6474" i="1"/>
  <c r="Q6475" i="1"/>
  <c r="Q6476" i="1"/>
  <c r="Q6477" i="1"/>
  <c r="K6477" i="1" s="1"/>
  <c r="Q6478" i="1"/>
  <c r="Q6479" i="1"/>
  <c r="Q6480" i="1"/>
  <c r="K6480" i="1" s="1"/>
  <c r="Q6481" i="1"/>
  <c r="Q6482" i="1"/>
  <c r="Q6483" i="1"/>
  <c r="Q6484" i="1"/>
  <c r="Q6485" i="1"/>
  <c r="Q6486" i="1"/>
  <c r="Q6487" i="1"/>
  <c r="K6487" i="1" s="1"/>
  <c r="Q6488" i="1"/>
  <c r="K6488" i="1" s="1"/>
  <c r="Q6489" i="1"/>
  <c r="K6489" i="1" s="1"/>
  <c r="Q6490" i="1"/>
  <c r="Q6491" i="1"/>
  <c r="Q6492" i="1"/>
  <c r="Q6493" i="1"/>
  <c r="K6493" i="1" s="1"/>
  <c r="Q6494" i="1"/>
  <c r="K6494" i="1" s="1"/>
  <c r="Q6495" i="1"/>
  <c r="Q6496" i="1"/>
  <c r="K6496" i="1" s="1"/>
  <c r="Q6497" i="1"/>
  <c r="Q6498" i="1"/>
  <c r="Q6499" i="1"/>
  <c r="Q6500" i="1"/>
  <c r="Q6501" i="1"/>
  <c r="K6501" i="1" s="1"/>
  <c r="Q6502" i="1"/>
  <c r="Q6503" i="1"/>
  <c r="K6503" i="1" s="1"/>
  <c r="Q6504" i="1"/>
  <c r="Q6505" i="1"/>
  <c r="Q6506" i="1"/>
  <c r="K6506" i="1" s="1"/>
  <c r="Q6507" i="1"/>
  <c r="Q6508" i="1"/>
  <c r="Q6509" i="1"/>
  <c r="K6509" i="1" s="1"/>
  <c r="Q6510" i="1"/>
  <c r="Q6511" i="1"/>
  <c r="Q6512" i="1"/>
  <c r="Q6513" i="1"/>
  <c r="Q6514" i="1"/>
  <c r="Q6515" i="1"/>
  <c r="Q6516" i="1"/>
  <c r="Q6517" i="1"/>
  <c r="Q6518" i="1"/>
  <c r="Q6519" i="1"/>
  <c r="Q6520" i="1"/>
  <c r="K6520" i="1" s="1"/>
  <c r="Q6521" i="1"/>
  <c r="K6521" i="1" s="1"/>
  <c r="Q6522" i="1"/>
  <c r="Q6523" i="1"/>
  <c r="Q6524" i="1"/>
  <c r="Q6525" i="1"/>
  <c r="K6525" i="1" s="1"/>
  <c r="Q6526" i="1"/>
  <c r="Q6527" i="1"/>
  <c r="Q6528" i="1"/>
  <c r="Q6529" i="1"/>
  <c r="Q6530" i="1"/>
  <c r="Q6531" i="1"/>
  <c r="Q6532" i="1"/>
  <c r="Q6533" i="1"/>
  <c r="Q6534" i="1"/>
  <c r="Q6535" i="1"/>
  <c r="K6535" i="1" s="1"/>
  <c r="Q6536" i="1"/>
  <c r="Q6537" i="1"/>
  <c r="Q6538" i="1"/>
  <c r="K6538" i="1" s="1"/>
  <c r="Q6539" i="1"/>
  <c r="K6539" i="1" s="1"/>
  <c r="Q6540" i="1"/>
  <c r="Q6541" i="1"/>
  <c r="Q6542" i="1"/>
  <c r="Q6543" i="1"/>
  <c r="Q6544" i="1"/>
  <c r="Q6545" i="1"/>
  <c r="Q6546" i="1"/>
  <c r="Q6547" i="1"/>
  <c r="Q6548" i="1"/>
  <c r="Q6549" i="1"/>
  <c r="Q6550" i="1"/>
  <c r="K6550" i="1" s="1"/>
  <c r="Q6551" i="1"/>
  <c r="K6551" i="1" s="1"/>
  <c r="Q6552" i="1"/>
  <c r="K6552" i="1" s="1"/>
  <c r="Q6553" i="1"/>
  <c r="K6553" i="1" s="1"/>
  <c r="Q6554" i="1"/>
  <c r="Q6555" i="1"/>
  <c r="Q6556" i="1"/>
  <c r="Q6557" i="1"/>
  <c r="K6557" i="1" s="1"/>
  <c r="Q6558" i="1"/>
  <c r="K6558" i="1" s="1"/>
  <c r="Q6559" i="1"/>
  <c r="Q6560" i="1"/>
  <c r="K6560" i="1" s="1"/>
  <c r="Q6561" i="1"/>
  <c r="Q6562" i="1"/>
  <c r="Q6563" i="1"/>
  <c r="Q6564" i="1"/>
  <c r="Q6565" i="1"/>
  <c r="K6565" i="1" s="1"/>
  <c r="Q6566" i="1"/>
  <c r="Q6567" i="1"/>
  <c r="Q6568" i="1"/>
  <c r="Q6569" i="1"/>
  <c r="Q6570" i="1"/>
  <c r="Q6571" i="1"/>
  <c r="Q6572" i="1"/>
  <c r="Q6573" i="1"/>
  <c r="K6573" i="1" s="1"/>
  <c r="Q6574" i="1"/>
  <c r="Q6575" i="1"/>
  <c r="Q6576" i="1"/>
  <c r="K6576" i="1" s="1"/>
  <c r="Q6577" i="1"/>
  <c r="Q6578" i="1"/>
  <c r="Q6579" i="1"/>
  <c r="K6579" i="1" s="1"/>
  <c r="Q6580" i="1"/>
  <c r="Q6581" i="1"/>
  <c r="Q6582" i="1"/>
  <c r="Q6583" i="1"/>
  <c r="Q6584" i="1"/>
  <c r="Q6585" i="1"/>
  <c r="Q6586" i="1"/>
  <c r="K6586" i="1" s="1"/>
  <c r="Q6587" i="1"/>
  <c r="Q6588" i="1"/>
  <c r="Q6589" i="1"/>
  <c r="K6589" i="1" s="1"/>
  <c r="Q6590" i="1"/>
  <c r="K6590" i="1" s="1"/>
  <c r="Q6591" i="1"/>
  <c r="Q6592" i="1"/>
  <c r="K6592" i="1" s="1"/>
  <c r="Q6593" i="1"/>
  <c r="Q6594" i="1"/>
  <c r="Q6595" i="1"/>
  <c r="K6595" i="1" s="1"/>
  <c r="Q6596" i="1"/>
  <c r="Q6597" i="1"/>
  <c r="Q6598" i="1"/>
  <c r="Q6599" i="1"/>
  <c r="K6599" i="1" s="1"/>
  <c r="Q6600" i="1"/>
  <c r="K6600" i="1" s="1"/>
  <c r="Q6601" i="1"/>
  <c r="K6601" i="1" s="1"/>
  <c r="Q6602" i="1"/>
  <c r="Q6603" i="1"/>
  <c r="Q6604" i="1"/>
  <c r="Q6605" i="1"/>
  <c r="K6605" i="1" s="1"/>
  <c r="Q6606" i="1"/>
  <c r="Q6607" i="1"/>
  <c r="Q6608" i="1"/>
  <c r="Q6609" i="1"/>
  <c r="Q6610" i="1"/>
  <c r="Q6611" i="1"/>
  <c r="Q6612" i="1"/>
  <c r="Q6613" i="1"/>
  <c r="Q6614" i="1"/>
  <c r="Q6615" i="1"/>
  <c r="Q6616" i="1"/>
  <c r="K6616" i="1" s="1"/>
  <c r="Q6617" i="1"/>
  <c r="K6617" i="1" s="1"/>
  <c r="Q6618" i="1"/>
  <c r="K6618" i="1" s="1"/>
  <c r="Q6619" i="1"/>
  <c r="Q6620" i="1"/>
  <c r="Q6621" i="1"/>
  <c r="Q6622" i="1"/>
  <c r="K6622" i="1" s="1"/>
  <c r="Q6623" i="1"/>
  <c r="Q6624" i="1"/>
  <c r="K6624" i="1" s="1"/>
  <c r="Q6625" i="1"/>
  <c r="Q6626" i="1"/>
  <c r="Q6627" i="1"/>
  <c r="K6627" i="1" s="1"/>
  <c r="Q6628" i="1"/>
  <c r="Q6629" i="1"/>
  <c r="Q6630" i="1"/>
  <c r="K6630" i="1" s="1"/>
  <c r="Q6631" i="1"/>
  <c r="Q6632" i="1"/>
  <c r="Q6633" i="1"/>
  <c r="Q6634" i="1"/>
  <c r="Q6635" i="1"/>
  <c r="Q6636" i="1"/>
  <c r="Q6637" i="1"/>
  <c r="K6637" i="1" s="1"/>
  <c r="Q6638" i="1"/>
  <c r="Q6639" i="1"/>
  <c r="Q6640" i="1"/>
  <c r="K6640" i="1" s="1"/>
  <c r="Q6641" i="1"/>
  <c r="Q6642" i="1"/>
  <c r="Q6643" i="1"/>
  <c r="Q6644" i="1"/>
  <c r="Q6645" i="1"/>
  <c r="Q6646" i="1"/>
  <c r="Q6647" i="1"/>
  <c r="Q6648" i="1"/>
  <c r="K6648" i="1" s="1"/>
  <c r="Q6649" i="1"/>
  <c r="K6649" i="1" s="1"/>
  <c r="Q6650" i="1"/>
  <c r="Q6651" i="1"/>
  <c r="Q6652" i="1"/>
  <c r="Q6653" i="1"/>
  <c r="K6653" i="1" s="1"/>
  <c r="Q6654" i="1"/>
  <c r="Q6655" i="1"/>
  <c r="Q6656" i="1"/>
  <c r="K6656" i="1" s="1"/>
  <c r="Q6657" i="1"/>
  <c r="Q6658" i="1"/>
  <c r="Q6659" i="1"/>
  <c r="Q6660" i="1"/>
  <c r="Q6661" i="1"/>
  <c r="Q6662" i="1"/>
  <c r="Q6663" i="1"/>
  <c r="Q6664" i="1"/>
  <c r="K6664" i="1" s="1"/>
  <c r="Q6665" i="1"/>
  <c r="K6665" i="1" s="1"/>
  <c r="Q6666" i="1"/>
  <c r="K6666" i="1" s="1"/>
  <c r="Q6667" i="1"/>
  <c r="Q6668" i="1"/>
  <c r="Q6669" i="1"/>
  <c r="K6669" i="1" s="1"/>
  <c r="Q6670" i="1"/>
  <c r="Q6671" i="1"/>
  <c r="Q6672" i="1"/>
  <c r="K6672" i="1" s="1"/>
  <c r="Q6673" i="1"/>
  <c r="Q6674" i="1"/>
  <c r="Q6675" i="1"/>
  <c r="Q6676" i="1"/>
  <c r="Q6677" i="1"/>
  <c r="K6677" i="1" s="1"/>
  <c r="Q6678" i="1"/>
  <c r="Q6679" i="1"/>
  <c r="Q6680" i="1"/>
  <c r="Q6681" i="1"/>
  <c r="Q6682" i="1"/>
  <c r="Q6683" i="1"/>
  <c r="Q6684" i="1"/>
  <c r="Q6685" i="1"/>
  <c r="K6685" i="1" s="1"/>
  <c r="Q6686" i="1"/>
  <c r="Q6687" i="1"/>
  <c r="Q6688" i="1"/>
  <c r="K6688" i="1" s="1"/>
  <c r="Q6689" i="1"/>
  <c r="Q6690" i="1"/>
  <c r="Q6691" i="1"/>
  <c r="Q6692" i="1"/>
  <c r="Q6693" i="1"/>
  <c r="Q6694" i="1"/>
  <c r="K6694" i="1" s="1"/>
  <c r="Q6695" i="1"/>
  <c r="Q6696" i="1"/>
  <c r="K6696" i="1" s="1"/>
  <c r="Q6697" i="1"/>
  <c r="K6697" i="1" s="1"/>
  <c r="Q6698" i="1"/>
  <c r="Q6699" i="1"/>
  <c r="Q6700" i="1"/>
  <c r="K6700" i="1" s="1"/>
  <c r="Q6701" i="1"/>
  <c r="K6701" i="1" s="1"/>
  <c r="Q6702" i="1"/>
  <c r="K6702" i="1" s="1"/>
  <c r="Q6703" i="1"/>
  <c r="Q6704" i="1"/>
  <c r="Q6705" i="1"/>
  <c r="Q6706" i="1"/>
  <c r="Q6707" i="1"/>
  <c r="Q6708" i="1"/>
  <c r="Q6709" i="1"/>
  <c r="Q6710" i="1"/>
  <c r="K6710" i="1" s="1"/>
  <c r="Q6711" i="1"/>
  <c r="Q6712" i="1"/>
  <c r="K6712" i="1" s="1"/>
  <c r="Q6713" i="1"/>
  <c r="K6713" i="1" s="1"/>
  <c r="Q6714" i="1"/>
  <c r="K6714" i="1" s="1"/>
  <c r="Q6715" i="1"/>
  <c r="Q6716" i="1"/>
  <c r="Q6717" i="1"/>
  <c r="K6717" i="1" s="1"/>
  <c r="Q6718" i="1"/>
  <c r="Q6719" i="1"/>
  <c r="Q6720" i="1"/>
  <c r="K6720" i="1" s="1"/>
  <c r="Q6721" i="1"/>
  <c r="Q6722" i="1"/>
  <c r="Q6723" i="1"/>
  <c r="K6723" i="1" s="1"/>
  <c r="Q6724" i="1"/>
  <c r="Q6725" i="1"/>
  <c r="Q6726" i="1"/>
  <c r="Q6727" i="1"/>
  <c r="Q6728" i="1"/>
  <c r="Q6729" i="1"/>
  <c r="Q6730" i="1"/>
  <c r="Q6731" i="1"/>
  <c r="Q6732" i="1"/>
  <c r="Q6733" i="1"/>
  <c r="K6733" i="1" s="1"/>
  <c r="Q6734" i="1"/>
  <c r="K6734" i="1" s="1"/>
  <c r="Q6735" i="1"/>
  <c r="Q6736" i="1"/>
  <c r="K6736" i="1" s="1"/>
  <c r="Q6737" i="1"/>
  <c r="Q6738" i="1"/>
  <c r="Q6739" i="1"/>
  <c r="Q6740" i="1"/>
  <c r="Q6741" i="1"/>
  <c r="K6741" i="1" s="1"/>
  <c r="Q6742" i="1"/>
  <c r="Q6743" i="1"/>
  <c r="Q6744" i="1"/>
  <c r="K6744" i="1" s="1"/>
  <c r="Q6745" i="1"/>
  <c r="K6745" i="1" s="1"/>
  <c r="Q6746" i="1"/>
  <c r="K6746" i="1" s="1"/>
  <c r="Q6747" i="1"/>
  <c r="Q6748" i="1"/>
  <c r="Q6749" i="1"/>
  <c r="K6749" i="1" s="1"/>
  <c r="Q6750" i="1"/>
  <c r="Q6751" i="1"/>
  <c r="Q6752" i="1"/>
  <c r="K6752" i="1" s="1"/>
  <c r="Q6753" i="1"/>
  <c r="Q6754" i="1"/>
  <c r="Q6755" i="1"/>
  <c r="Q6756" i="1"/>
  <c r="Q6757" i="1"/>
  <c r="Q6758" i="1"/>
  <c r="K6758" i="1" s="1"/>
  <c r="Q6759" i="1"/>
  <c r="Q6760" i="1"/>
  <c r="K6760" i="1" s="1"/>
  <c r="Q6761" i="1"/>
  <c r="Q6762" i="1"/>
  <c r="K6762" i="1" s="1"/>
  <c r="Q6763" i="1"/>
  <c r="Q6764" i="1"/>
  <c r="Q6765" i="1"/>
  <c r="K6765" i="1" s="1"/>
  <c r="Q6766" i="1"/>
  <c r="K6766" i="1" s="1"/>
  <c r="Q6767" i="1"/>
  <c r="Q6768" i="1"/>
  <c r="K6768" i="1" s="1"/>
  <c r="Q6769" i="1"/>
  <c r="Q6770" i="1"/>
  <c r="Q6771" i="1"/>
  <c r="Q6772" i="1"/>
  <c r="Q6773" i="1"/>
  <c r="Q6774" i="1"/>
  <c r="K6774" i="1" s="1"/>
  <c r="Q6775" i="1"/>
  <c r="Q6776" i="1"/>
  <c r="Q6777" i="1"/>
  <c r="Q6778" i="1"/>
  <c r="Q6779" i="1"/>
  <c r="Q6780" i="1"/>
  <c r="Q6781" i="1"/>
  <c r="Q6782" i="1"/>
  <c r="Q6783" i="1"/>
  <c r="Q6784" i="1"/>
  <c r="K6784" i="1" s="1"/>
  <c r="Q6785" i="1"/>
  <c r="Q6786" i="1"/>
  <c r="Q6787" i="1"/>
  <c r="K6787" i="1" s="1"/>
  <c r="Q6788" i="1"/>
  <c r="Q6789" i="1"/>
  <c r="K6789" i="1" s="1"/>
  <c r="Q6790" i="1"/>
  <c r="K6790" i="1" s="1"/>
  <c r="Q6791" i="1"/>
  <c r="Q6792" i="1"/>
  <c r="Q6793" i="1"/>
  <c r="Q6794" i="1"/>
  <c r="K6794" i="1" s="1"/>
  <c r="Q6795" i="1"/>
  <c r="Q6796" i="1"/>
  <c r="Q6797" i="1"/>
  <c r="K6797" i="1" s="1"/>
  <c r="Q6798" i="1"/>
  <c r="K6798" i="1" s="1"/>
  <c r="Q6799" i="1"/>
  <c r="Q6800" i="1"/>
  <c r="K6800" i="1" s="1"/>
  <c r="Q6801" i="1"/>
  <c r="Q6802" i="1"/>
  <c r="Q6803" i="1"/>
  <c r="K6803" i="1" s="1"/>
  <c r="Q6804" i="1"/>
  <c r="Q6805" i="1"/>
  <c r="Q6806" i="1"/>
  <c r="Q6807" i="1"/>
  <c r="Q6808" i="1"/>
  <c r="Q6809" i="1"/>
  <c r="Q6810" i="1"/>
  <c r="Q6811" i="1"/>
  <c r="Q6812" i="1"/>
  <c r="Q6813" i="1"/>
  <c r="K6813" i="1" s="1"/>
  <c r="Q6814" i="1"/>
  <c r="Q6815" i="1"/>
  <c r="Q6816" i="1"/>
  <c r="K6816" i="1" s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K6829" i="1" s="1"/>
  <c r="Q6830" i="1"/>
  <c r="Q6831" i="1"/>
  <c r="Q6832" i="1"/>
  <c r="Q6833" i="1"/>
  <c r="Q6834" i="1"/>
  <c r="Q6835" i="1"/>
  <c r="K6835" i="1" s="1"/>
  <c r="Q6836" i="1"/>
  <c r="Q6837" i="1"/>
  <c r="Q6838" i="1"/>
  <c r="K6838" i="1" s="1"/>
  <c r="Q6839" i="1"/>
  <c r="Q6840" i="1"/>
  <c r="Q6841" i="1"/>
  <c r="Q6842" i="1"/>
  <c r="Q6843" i="1"/>
  <c r="Q6844" i="1"/>
  <c r="Q6845" i="1"/>
  <c r="K6845" i="1" s="1"/>
  <c r="Q6846" i="1"/>
  <c r="K6846" i="1" s="1"/>
  <c r="Q6847" i="1"/>
  <c r="Q6848" i="1"/>
  <c r="K6848" i="1" s="1"/>
  <c r="Q6849" i="1"/>
  <c r="Q6850" i="1"/>
  <c r="Q6851" i="1"/>
  <c r="K6851" i="1" s="1"/>
  <c r="Q6852" i="1"/>
  <c r="Q6853" i="1"/>
  <c r="K6853" i="1" s="1"/>
  <c r="Q6854" i="1"/>
  <c r="Q6855" i="1"/>
  <c r="Q6856" i="1"/>
  <c r="Q6857" i="1"/>
  <c r="K6857" i="1" s="1"/>
  <c r="Q6858" i="1"/>
  <c r="Q6859" i="1"/>
  <c r="Q6860" i="1"/>
  <c r="Q6861" i="1"/>
  <c r="K6861" i="1" s="1"/>
  <c r="Q6862" i="1"/>
  <c r="Q6863" i="1"/>
  <c r="Q6864" i="1"/>
  <c r="K6864" i="1" s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K6877" i="1" s="1"/>
  <c r="Q6878" i="1"/>
  <c r="Q6879" i="1"/>
  <c r="Q6880" i="1"/>
  <c r="K6880" i="1" s="1"/>
  <c r="Q6881" i="1"/>
  <c r="Q6882" i="1"/>
  <c r="Q6883" i="1"/>
  <c r="K6883" i="1" s="1"/>
  <c r="Q6884" i="1"/>
  <c r="Q6885" i="1"/>
  <c r="Q6886" i="1"/>
  <c r="K6886" i="1" s="1"/>
  <c r="Q6887" i="1"/>
  <c r="Q6888" i="1"/>
  <c r="K6888" i="1" s="1"/>
  <c r="Q6889" i="1"/>
  <c r="Q6890" i="1"/>
  <c r="Q6891" i="1"/>
  <c r="Q6892" i="1"/>
  <c r="Q6893" i="1"/>
  <c r="K6893" i="1" s="1"/>
  <c r="Q6894" i="1"/>
  <c r="K6894" i="1" s="1"/>
  <c r="Q6895" i="1"/>
  <c r="Q6896" i="1"/>
  <c r="K6896" i="1" s="1"/>
  <c r="Q6897" i="1"/>
  <c r="Q6898" i="1"/>
  <c r="Q6899" i="1"/>
  <c r="K6899" i="1" s="1"/>
  <c r="Q6900" i="1"/>
  <c r="Q6901" i="1"/>
  <c r="Q6902" i="1"/>
  <c r="Q6903" i="1"/>
  <c r="Q6904" i="1"/>
  <c r="Q6905" i="1"/>
  <c r="Q6906" i="1"/>
  <c r="Q6907" i="1"/>
  <c r="Q6908" i="1"/>
  <c r="Q6909" i="1"/>
  <c r="K6909" i="1" s="1"/>
  <c r="Q6910" i="1"/>
  <c r="K6910" i="1" s="1"/>
  <c r="Q6911" i="1"/>
  <c r="Q6912" i="1"/>
  <c r="K6912" i="1" s="1"/>
  <c r="Q6913" i="1"/>
  <c r="Q6914" i="1"/>
  <c r="Q6915" i="1"/>
  <c r="Q6916" i="1"/>
  <c r="Q6917" i="1"/>
  <c r="K6917" i="1" s="1"/>
  <c r="Q6918" i="1"/>
  <c r="Q6919" i="1"/>
  <c r="Q6920" i="1"/>
  <c r="Q6921" i="1"/>
  <c r="Q6922" i="1"/>
  <c r="Q6923" i="1"/>
  <c r="Q6924" i="1"/>
  <c r="Q6925" i="1"/>
  <c r="K6925" i="1" s="1"/>
  <c r="Q6926" i="1"/>
  <c r="Q6927" i="1"/>
  <c r="Q6928" i="1"/>
  <c r="K6928" i="1" s="1"/>
  <c r="Q6929" i="1"/>
  <c r="Q6930" i="1"/>
  <c r="Q6931" i="1"/>
  <c r="K6931" i="1" s="1"/>
  <c r="Q6932" i="1"/>
  <c r="Q6933" i="1"/>
  <c r="Q6934" i="1"/>
  <c r="Q6935" i="1"/>
  <c r="Q6936" i="1"/>
  <c r="K6936" i="1" s="1"/>
  <c r="Q6937" i="1"/>
  <c r="K6937" i="1" s="1"/>
  <c r="Q6938" i="1"/>
  <c r="K6938" i="1" s="1"/>
  <c r="Q6939" i="1"/>
  <c r="Q6940" i="1"/>
  <c r="Q6941" i="1"/>
  <c r="Q6942" i="1"/>
  <c r="K6942" i="1" s="1"/>
  <c r="Q6943" i="1"/>
  <c r="Q6944" i="1"/>
  <c r="K6944" i="1" s="1"/>
  <c r="Q6945" i="1"/>
  <c r="Q6946" i="1"/>
  <c r="Q6947" i="1"/>
  <c r="Q6948" i="1"/>
  <c r="Q6949" i="1"/>
  <c r="Q6950" i="1"/>
  <c r="Q6951" i="1"/>
  <c r="Q6952" i="1"/>
  <c r="K6952" i="1" s="1"/>
  <c r="Q6953" i="1"/>
  <c r="Q6954" i="1"/>
  <c r="K6954" i="1" s="1"/>
  <c r="Q6955" i="1"/>
  <c r="Q6956" i="1"/>
  <c r="Q6957" i="1"/>
  <c r="K6957" i="1" s="1"/>
  <c r="Q6958" i="1"/>
  <c r="Q6959" i="1"/>
  <c r="Q6960" i="1"/>
  <c r="K6960" i="1" s="1"/>
  <c r="Q6961" i="1"/>
  <c r="Q6962" i="1"/>
  <c r="Q6963" i="1"/>
  <c r="Q6964" i="1"/>
  <c r="Q6965" i="1"/>
  <c r="Q6966" i="1"/>
  <c r="K6966" i="1" s="1"/>
  <c r="Q6967" i="1"/>
  <c r="Q6968" i="1"/>
  <c r="Q6969" i="1"/>
  <c r="Q6970" i="1"/>
  <c r="Q6971" i="1"/>
  <c r="Q6972" i="1"/>
  <c r="Q6973" i="1"/>
  <c r="Q6974" i="1"/>
  <c r="Q6975" i="1"/>
  <c r="Q6976" i="1"/>
  <c r="K6976" i="1" s="1"/>
  <c r="Q6977" i="1"/>
  <c r="Q6978" i="1"/>
  <c r="Q6979" i="1"/>
  <c r="Q6980" i="1"/>
  <c r="Q6981" i="1"/>
  <c r="Q6982" i="1"/>
  <c r="Q6983" i="1"/>
  <c r="Q6984" i="1"/>
  <c r="K6984" i="1" s="1"/>
  <c r="Q6985" i="1"/>
  <c r="K6985" i="1" s="1"/>
  <c r="Q6986" i="1"/>
  <c r="K6986" i="1" s="1"/>
  <c r="Q6987" i="1"/>
  <c r="Q6988" i="1"/>
  <c r="Q6989" i="1"/>
  <c r="K6989" i="1" s="1"/>
  <c r="Q6990" i="1"/>
  <c r="K6990" i="1" s="1"/>
  <c r="Q6991" i="1"/>
  <c r="Q6992" i="1"/>
  <c r="K6992" i="1" s="1"/>
  <c r="Q6993" i="1"/>
  <c r="Q6994" i="1"/>
  <c r="Q6995" i="1"/>
  <c r="Q6996" i="1"/>
  <c r="Q6997" i="1"/>
  <c r="Q6998" i="1"/>
  <c r="Q6999" i="1"/>
  <c r="Q7000" i="1"/>
  <c r="Q7001" i="1"/>
  <c r="Q7002" i="1"/>
  <c r="K7002" i="1" s="1"/>
  <c r="Q7003" i="1"/>
  <c r="Q7004" i="1"/>
  <c r="Q7005" i="1"/>
  <c r="K7005" i="1" s="1"/>
  <c r="Q7006" i="1"/>
  <c r="Q7007" i="1"/>
  <c r="Q7008" i="1"/>
  <c r="K7008" i="1" s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K7022" i="1" s="1"/>
  <c r="Q7023" i="1"/>
  <c r="Q7024" i="1"/>
  <c r="K7024" i="1" s="1"/>
  <c r="Q7025" i="1"/>
  <c r="Q7026" i="1"/>
  <c r="Q7027" i="1"/>
  <c r="Q7028" i="1"/>
  <c r="Q7029" i="1"/>
  <c r="K7029" i="1" s="1"/>
  <c r="Q7030" i="1"/>
  <c r="K7030" i="1" s="1"/>
  <c r="Q7031" i="1"/>
  <c r="Q7032" i="1"/>
  <c r="K7032" i="1" s="1"/>
  <c r="Q7033" i="1"/>
  <c r="K7033" i="1" s="1"/>
  <c r="Q7034" i="1"/>
  <c r="K7034" i="1" s="1"/>
  <c r="Q7035" i="1"/>
  <c r="Q7036" i="1"/>
  <c r="Q7037" i="1"/>
  <c r="K7037" i="1" s="1"/>
  <c r="Q7038" i="1"/>
  <c r="Q7039" i="1"/>
  <c r="Q7040" i="1"/>
  <c r="K7040" i="1" s="1"/>
  <c r="Q7041" i="1"/>
  <c r="Q7042" i="1"/>
  <c r="Q7043" i="1"/>
  <c r="Q7044" i="1"/>
  <c r="Q7045" i="1"/>
  <c r="Q7046" i="1"/>
  <c r="K7046" i="1" s="1"/>
  <c r="Q7047" i="1"/>
  <c r="Q7048" i="1"/>
  <c r="K7048" i="1" s="1"/>
  <c r="Q7049" i="1"/>
  <c r="Q7050" i="1"/>
  <c r="K7050" i="1" s="1"/>
  <c r="Q7051" i="1"/>
  <c r="Q7052" i="1"/>
  <c r="Q7053" i="1"/>
  <c r="K7053" i="1" s="1"/>
  <c r="Q7054" i="1"/>
  <c r="K7054" i="1" s="1"/>
  <c r="Q7055" i="1"/>
  <c r="Q7056" i="1"/>
  <c r="Q7057" i="1"/>
  <c r="Q7058" i="1"/>
  <c r="Q7059" i="1"/>
  <c r="K7059" i="1" s="1"/>
  <c r="Q7060" i="1"/>
  <c r="Q7061" i="1"/>
  <c r="Q7062" i="1"/>
  <c r="Q7063" i="1"/>
  <c r="Q7064" i="1"/>
  <c r="Q7065" i="1"/>
  <c r="Q7066" i="1"/>
  <c r="K7066" i="1" s="1"/>
  <c r="Q7067" i="1"/>
  <c r="Q7068" i="1"/>
  <c r="Q7069" i="1"/>
  <c r="K7069" i="1" s="1"/>
  <c r="Q7070" i="1"/>
  <c r="Q7071" i="1"/>
  <c r="Q7072" i="1"/>
  <c r="K7072" i="1" s="1"/>
  <c r="Q7073" i="1"/>
  <c r="Q7074" i="1"/>
  <c r="Q7075" i="1"/>
  <c r="Q7076" i="1"/>
  <c r="Q7077" i="1"/>
  <c r="K7077" i="1" s="1"/>
  <c r="Q7078" i="1"/>
  <c r="Q7079" i="1"/>
  <c r="Q7080" i="1"/>
  <c r="K7080" i="1" s="1"/>
  <c r="Q7081" i="1"/>
  <c r="K7081" i="1" s="1"/>
  <c r="Q7082" i="1"/>
  <c r="Q7083" i="1"/>
  <c r="Q7084" i="1"/>
  <c r="Q7085" i="1"/>
  <c r="K7085" i="1" s="1"/>
  <c r="Q7086" i="1"/>
  <c r="Q7087" i="1"/>
  <c r="Q7088" i="1"/>
  <c r="Q7089" i="1"/>
  <c r="Q7090" i="1"/>
  <c r="Q7091" i="1"/>
  <c r="Q7092" i="1"/>
  <c r="Q7093" i="1"/>
  <c r="Q7094" i="1"/>
  <c r="Q7095" i="1"/>
  <c r="Q7096" i="1"/>
  <c r="K7096" i="1" s="1"/>
  <c r="Q7097" i="1"/>
  <c r="K7097" i="1" s="1"/>
  <c r="Q7098" i="1"/>
  <c r="Q7099" i="1"/>
  <c r="Q7100" i="1"/>
  <c r="Q7101" i="1"/>
  <c r="K7101" i="1" s="1"/>
  <c r="Q7102" i="1"/>
  <c r="Q7103" i="1"/>
  <c r="Q7104" i="1"/>
  <c r="K7104" i="1" s="1"/>
  <c r="Q7105" i="1"/>
  <c r="Q7106" i="1"/>
  <c r="Q7107" i="1"/>
  <c r="Q7108" i="1"/>
  <c r="Q7109" i="1"/>
  <c r="Q7110" i="1"/>
  <c r="K7110" i="1" s="1"/>
  <c r="Q7111" i="1"/>
  <c r="Q7112" i="1"/>
  <c r="Q7113" i="1"/>
  <c r="Q7114" i="1"/>
  <c r="Q7115" i="1"/>
  <c r="Q7116" i="1"/>
  <c r="Q7117" i="1"/>
  <c r="K7117" i="1" s="1"/>
  <c r="Q7118" i="1"/>
  <c r="K7118" i="1" s="1"/>
  <c r="Q7119" i="1"/>
  <c r="Q7120" i="1"/>
  <c r="K7120" i="1" s="1"/>
  <c r="Q7121" i="1"/>
  <c r="Q7122" i="1"/>
  <c r="Q7123" i="1"/>
  <c r="Q7124" i="1"/>
  <c r="Q7125" i="1"/>
  <c r="Q7126" i="1"/>
  <c r="K7126" i="1" s="1"/>
  <c r="Q7127" i="1"/>
  <c r="Q7128" i="1"/>
  <c r="K7128" i="1" s="1"/>
  <c r="Q7129" i="1"/>
  <c r="K7129" i="1" s="1"/>
  <c r="Q7130" i="1"/>
  <c r="K7130" i="1" s="1"/>
  <c r="Q7131" i="1"/>
  <c r="Q7132" i="1"/>
  <c r="Q7133" i="1"/>
  <c r="K7133" i="1" s="1"/>
  <c r="Q7134" i="1"/>
  <c r="Q7135" i="1"/>
  <c r="Q7136" i="1"/>
  <c r="K7136" i="1" s="1"/>
  <c r="Q7137" i="1"/>
  <c r="Q7138" i="1"/>
  <c r="Q7139" i="1"/>
  <c r="Q7140" i="1"/>
  <c r="Q7141" i="1"/>
  <c r="K7141" i="1" s="1"/>
  <c r="Q7142" i="1"/>
  <c r="Q7143" i="1"/>
  <c r="Q7144" i="1"/>
  <c r="K7144" i="1" s="1"/>
  <c r="Q7145" i="1"/>
  <c r="Q7146" i="1"/>
  <c r="Q7147" i="1"/>
  <c r="K7147" i="1" s="1"/>
  <c r="Q7148" i="1"/>
  <c r="Q7149" i="1"/>
  <c r="K7149" i="1" s="1"/>
  <c r="Q7150" i="1"/>
  <c r="K7150" i="1" s="1"/>
  <c r="Q7151" i="1"/>
  <c r="Q7152" i="1"/>
  <c r="K7152" i="1" s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K7165" i="1" s="1"/>
  <c r="Q7166" i="1"/>
  <c r="Q7167" i="1"/>
  <c r="Q7168" i="1"/>
  <c r="K7168" i="1" s="1"/>
  <c r="Q7169" i="1"/>
  <c r="Q7170" i="1"/>
  <c r="Q7171" i="1"/>
  <c r="Q7172" i="1"/>
  <c r="Q7173" i="1"/>
  <c r="Q7174" i="1"/>
  <c r="Q7175" i="1"/>
  <c r="Q7176" i="1"/>
  <c r="K7176" i="1" s="1"/>
  <c r="Q7177" i="1"/>
  <c r="K7177" i="1" s="1"/>
  <c r="Q7178" i="1"/>
  <c r="K7178" i="1" s="1"/>
  <c r="Q7179" i="1"/>
  <c r="Q7180" i="1"/>
  <c r="Q7181" i="1"/>
  <c r="K7181" i="1" s="1"/>
  <c r="Q7182" i="1"/>
  <c r="K7182" i="1" s="1"/>
  <c r="Q7183" i="1"/>
  <c r="Q7184" i="1"/>
  <c r="K7184" i="1" s="1"/>
  <c r="Q7185" i="1"/>
  <c r="Q7186" i="1"/>
  <c r="Q7187" i="1"/>
  <c r="Q7188" i="1"/>
  <c r="Q7189" i="1"/>
  <c r="K7189" i="1" s="1"/>
  <c r="Q7190" i="1"/>
  <c r="Q7191" i="1"/>
  <c r="Q7192" i="1"/>
  <c r="K7192" i="1" s="1"/>
  <c r="Q7193" i="1"/>
  <c r="Q7194" i="1"/>
  <c r="K7194" i="1" s="1"/>
  <c r="Q7195" i="1"/>
  <c r="Q7196" i="1"/>
  <c r="Q7197" i="1"/>
  <c r="R7197" i="1" s="1"/>
  <c r="Q7198" i="1"/>
  <c r="Q7199" i="1"/>
  <c r="Q7200" i="1"/>
  <c r="K7200" i="1" s="1"/>
  <c r="Q7201" i="1"/>
  <c r="Q7202" i="1"/>
  <c r="Q7203" i="1"/>
  <c r="Q7204" i="1"/>
  <c r="Q7205" i="1"/>
  <c r="Q7206" i="1"/>
  <c r="K7206" i="1" s="1"/>
  <c r="Q7207" i="1"/>
  <c r="Q7208" i="1"/>
  <c r="Q7209" i="1"/>
  <c r="Q7210" i="1"/>
  <c r="Q7211" i="1"/>
  <c r="Q7212" i="1"/>
  <c r="Q7213" i="1"/>
  <c r="Q7214" i="1"/>
  <c r="K7214" i="1" s="1"/>
  <c r="Q7215" i="1"/>
  <c r="Q7216" i="1"/>
  <c r="K7216" i="1" s="1"/>
  <c r="Q7217" i="1"/>
  <c r="Q7218" i="1"/>
  <c r="Q7219" i="1"/>
  <c r="Q7220" i="1"/>
  <c r="Q7221" i="1"/>
  <c r="Q7222" i="1"/>
  <c r="Q7223" i="1"/>
  <c r="Q7224" i="1"/>
  <c r="K7224" i="1" s="1"/>
  <c r="Q7225" i="1"/>
  <c r="Q7226" i="1"/>
  <c r="K7226" i="1" s="1"/>
  <c r="Q7227" i="1"/>
  <c r="Q7228" i="1"/>
  <c r="Q7229" i="1"/>
  <c r="Q7230" i="1"/>
  <c r="K7230" i="1" s="1"/>
  <c r="Q7231" i="1"/>
  <c r="Q7232" i="1"/>
  <c r="Q7233" i="1"/>
  <c r="Q7234" i="1"/>
  <c r="Q7235" i="1"/>
  <c r="Q7236" i="1"/>
  <c r="Q7237" i="1"/>
  <c r="Q7238" i="1"/>
  <c r="Q7239" i="1"/>
  <c r="Q7240" i="1"/>
  <c r="K7240" i="1" s="1"/>
  <c r="Q7241" i="1"/>
  <c r="Q7242" i="1"/>
  <c r="Q7243" i="1"/>
  <c r="Q7244" i="1"/>
  <c r="Q7245" i="1"/>
  <c r="K7245" i="1" s="1"/>
  <c r="Q7246" i="1"/>
  <c r="Q7247" i="1"/>
  <c r="Q7248" i="1"/>
  <c r="K7248" i="1" s="1"/>
  <c r="Q7249" i="1"/>
  <c r="Q7250" i="1"/>
  <c r="Q7251" i="1"/>
  <c r="Q7252" i="1"/>
  <c r="Q7253" i="1"/>
  <c r="K7253" i="1" s="1"/>
  <c r="Q7254" i="1"/>
  <c r="K7254" i="1" s="1"/>
  <c r="Q7255" i="1"/>
  <c r="Q7256" i="1"/>
  <c r="Q7257" i="1"/>
  <c r="Q7258" i="1"/>
  <c r="K7258" i="1" s="1"/>
  <c r="Q7259" i="1"/>
  <c r="Q7260" i="1"/>
  <c r="Q7261" i="1"/>
  <c r="Q7262" i="1"/>
  <c r="Q7263" i="1"/>
  <c r="Q7264" i="1"/>
  <c r="K7264" i="1" s="1"/>
  <c r="Q7265" i="1"/>
  <c r="Q7266" i="1"/>
  <c r="Q7267" i="1"/>
  <c r="Q7268" i="1"/>
  <c r="Q7269" i="1"/>
  <c r="Q7270" i="1"/>
  <c r="K7270" i="1" s="1"/>
  <c r="Q7271" i="1"/>
  <c r="Q7272" i="1"/>
  <c r="K7272" i="1" s="1"/>
  <c r="Q7273" i="1"/>
  <c r="Q7274" i="1"/>
  <c r="K7274" i="1" s="1"/>
  <c r="Q7275" i="1"/>
  <c r="Q7276" i="1"/>
  <c r="Q7277" i="1"/>
  <c r="K7277" i="1" s="1"/>
  <c r="Q7278" i="1"/>
  <c r="Q7279" i="1"/>
  <c r="Q7280" i="1"/>
  <c r="K7280" i="1" s="1"/>
  <c r="Q7281" i="1"/>
  <c r="Q7282" i="1"/>
  <c r="Q7283" i="1"/>
  <c r="Q7284" i="1"/>
  <c r="Q7285" i="1"/>
  <c r="Q7286" i="1"/>
  <c r="K7286" i="1" s="1"/>
  <c r="Q7287" i="1"/>
  <c r="Q7288" i="1"/>
  <c r="K7288" i="1" s="1"/>
  <c r="Q7289" i="1"/>
  <c r="Q7290" i="1"/>
  <c r="Q7291" i="1"/>
  <c r="Q7292" i="1"/>
  <c r="Q7293" i="1"/>
  <c r="K7293" i="1" s="1"/>
  <c r="Q7294" i="1"/>
  <c r="K7294" i="1" s="1"/>
  <c r="Q7295" i="1"/>
  <c r="Q7296" i="1"/>
  <c r="K7296" i="1" s="1"/>
  <c r="Q7297" i="1"/>
  <c r="Q7298" i="1"/>
  <c r="Q7299" i="1"/>
  <c r="Q7300" i="1"/>
  <c r="Q7301" i="1"/>
  <c r="Q7302" i="1"/>
  <c r="K7302" i="1" s="1"/>
  <c r="Q7303" i="1"/>
  <c r="Q7304" i="1"/>
  <c r="Q7305" i="1"/>
  <c r="Q7306" i="1"/>
  <c r="Q7307" i="1"/>
  <c r="Q7308" i="1"/>
  <c r="Q7309" i="1"/>
  <c r="K7309" i="1" s="1"/>
  <c r="Q7310" i="1"/>
  <c r="Q7311" i="1"/>
  <c r="Q7312" i="1"/>
  <c r="K7312" i="1" s="1"/>
  <c r="Q7313" i="1"/>
  <c r="Q7314" i="1"/>
  <c r="Q7315" i="1"/>
  <c r="Q7316" i="1"/>
  <c r="Q7317" i="1"/>
  <c r="K7317" i="1" s="1"/>
  <c r="Q7318" i="1"/>
  <c r="K7318" i="1" s="1"/>
  <c r="Q7319" i="1"/>
  <c r="Q7320" i="1"/>
  <c r="K7320" i="1" s="1"/>
  <c r="Q7321" i="1"/>
  <c r="K7321" i="1" s="1"/>
  <c r="Q7322" i="1"/>
  <c r="Q7323" i="1"/>
  <c r="Q7324" i="1"/>
  <c r="Q7325" i="1"/>
  <c r="K7325" i="1" s="1"/>
  <c r="Q7326" i="1"/>
  <c r="K7326" i="1" s="1"/>
  <c r="Q7327" i="1"/>
  <c r="Q7328" i="1"/>
  <c r="K7328" i="1" s="1"/>
  <c r="Q7329" i="1"/>
  <c r="Q7330" i="1"/>
  <c r="Q7331" i="1"/>
  <c r="Q7332" i="1"/>
  <c r="Q7333" i="1"/>
  <c r="Q7334" i="1"/>
  <c r="Q7335" i="1"/>
  <c r="Q7336" i="1"/>
  <c r="K7336" i="1" s="1"/>
  <c r="Q7337" i="1"/>
  <c r="Q7338" i="1"/>
  <c r="Q7339" i="1"/>
  <c r="Q7340" i="1"/>
  <c r="Q7341" i="1"/>
  <c r="K7341" i="1" s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K7357" i="1" s="1"/>
  <c r="Q7358" i="1"/>
  <c r="K7358" i="1" s="1"/>
  <c r="Q7359" i="1"/>
  <c r="Q7360" i="1"/>
  <c r="K7360" i="1" s="1"/>
  <c r="Q7361" i="1"/>
  <c r="Q7362" i="1"/>
  <c r="Q7363" i="1"/>
  <c r="Q7364" i="1"/>
  <c r="Q7365" i="1"/>
  <c r="K7365" i="1" s="1"/>
  <c r="Q7366" i="1"/>
  <c r="Q7367" i="1"/>
  <c r="Q7368" i="1"/>
  <c r="K7368" i="1" s="1"/>
  <c r="Q7369" i="1"/>
  <c r="K7369" i="1" s="1"/>
  <c r="Q7370" i="1"/>
  <c r="Q7371" i="1"/>
  <c r="Q7372" i="1"/>
  <c r="Q7373" i="1"/>
  <c r="K7373" i="1" s="1"/>
  <c r="Q7374" i="1"/>
  <c r="K7374" i="1" s="1"/>
  <c r="Q7375" i="1"/>
  <c r="Q7376" i="1"/>
  <c r="K7376" i="1" s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K7389" i="1" s="1"/>
  <c r="Q7390" i="1"/>
  <c r="K7390" i="1" s="1"/>
  <c r="Q7391" i="1"/>
  <c r="Q7392" i="1"/>
  <c r="K7392" i="1" s="1"/>
  <c r="Q7393" i="1"/>
  <c r="Q7394" i="1"/>
  <c r="Q7395" i="1"/>
  <c r="Q7396" i="1"/>
  <c r="Q7397" i="1"/>
  <c r="Q7398" i="1"/>
  <c r="K7398" i="1" s="1"/>
  <c r="Q7399" i="1"/>
  <c r="Q7400" i="1"/>
  <c r="Q7401" i="1"/>
  <c r="Q7402" i="1"/>
  <c r="K7402" i="1" s="1"/>
  <c r="Q7403" i="1"/>
  <c r="Q7404" i="1"/>
  <c r="Q7405" i="1"/>
  <c r="Q7406" i="1"/>
  <c r="K7406" i="1" s="1"/>
  <c r="Q7407" i="1"/>
  <c r="Q7408" i="1"/>
  <c r="K7408" i="1" s="1"/>
  <c r="Q7409" i="1"/>
  <c r="Q7410" i="1"/>
  <c r="Q7411" i="1"/>
  <c r="Q7412" i="1"/>
  <c r="Q7413" i="1"/>
  <c r="Q7414" i="1"/>
  <c r="K7414" i="1" s="1"/>
  <c r="Q7415" i="1"/>
  <c r="Q7416" i="1"/>
  <c r="K7416" i="1" s="1"/>
  <c r="Q7417" i="1"/>
  <c r="K7417" i="1" s="1"/>
  <c r="Q7418" i="1"/>
  <c r="Q7419" i="1"/>
  <c r="Q7420" i="1"/>
  <c r="Q7421" i="1"/>
  <c r="K7421" i="1" s="1"/>
  <c r="Q7422" i="1"/>
  <c r="Q7423" i="1"/>
  <c r="Q7424" i="1"/>
  <c r="K7424" i="1" s="1"/>
  <c r="Q7425" i="1"/>
  <c r="Q7426" i="1"/>
  <c r="Q7427" i="1"/>
  <c r="Q7428" i="1"/>
  <c r="Q7429" i="1"/>
  <c r="K7429" i="1" s="1"/>
  <c r="Q7430" i="1"/>
  <c r="K7430" i="1" s="1"/>
  <c r="Q7431" i="1"/>
  <c r="Q7432" i="1"/>
  <c r="Q7433" i="1"/>
  <c r="Q7434" i="1"/>
  <c r="K7434" i="1" s="1"/>
  <c r="Q7435" i="1"/>
  <c r="Q7436" i="1"/>
  <c r="Q7437" i="1"/>
  <c r="K7437" i="1" s="1"/>
  <c r="Q7438" i="1"/>
  <c r="K7438" i="1" s="1"/>
  <c r="Q7439" i="1"/>
  <c r="Q7440" i="1"/>
  <c r="K7440" i="1" s="1"/>
  <c r="Q7441" i="1"/>
  <c r="Q7442" i="1"/>
  <c r="Q7443" i="1"/>
  <c r="Q7444" i="1"/>
  <c r="Q7445" i="1"/>
  <c r="Q7446" i="1"/>
  <c r="Q7447" i="1"/>
  <c r="Q7448" i="1"/>
  <c r="Q7449" i="1"/>
  <c r="Q7450" i="1"/>
  <c r="K7450" i="1" s="1"/>
  <c r="Q7451" i="1"/>
  <c r="Q7452" i="1"/>
  <c r="Q7453" i="1"/>
  <c r="Q7454" i="1"/>
  <c r="Q7455" i="1"/>
  <c r="Q7456" i="1"/>
  <c r="K7456" i="1" s="1"/>
  <c r="Q7457" i="1"/>
  <c r="Q7458" i="1"/>
  <c r="Q7459" i="1"/>
  <c r="Q7460" i="1"/>
  <c r="Q7461" i="1"/>
  <c r="Q7462" i="1"/>
  <c r="Q7463" i="1"/>
  <c r="Q7464" i="1"/>
  <c r="K7464" i="1" s="1"/>
  <c r="Q7465" i="1"/>
  <c r="K7465" i="1" s="1"/>
  <c r="Q7466" i="1"/>
  <c r="Q7467" i="1"/>
  <c r="K7467" i="1" s="1"/>
  <c r="Q7468" i="1"/>
  <c r="Q7469" i="1"/>
  <c r="K7469" i="1" s="1"/>
  <c r="Q7470" i="1"/>
  <c r="K7470" i="1" s="1"/>
  <c r="Q7471" i="1"/>
  <c r="Q7472" i="1"/>
  <c r="K7472" i="1" s="1"/>
  <c r="Q7473" i="1"/>
  <c r="Q7474" i="1"/>
  <c r="Q7475" i="1"/>
  <c r="Q7476" i="1"/>
  <c r="Q7477" i="1"/>
  <c r="K7477" i="1" s="1"/>
  <c r="Q7478" i="1"/>
  <c r="K7478" i="1" s="1"/>
  <c r="Q7479" i="1"/>
  <c r="Q7480" i="1"/>
  <c r="Q7481" i="1"/>
  <c r="Q7482" i="1"/>
  <c r="K7482" i="1" s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K7494" i="1" s="1"/>
  <c r="Q7495" i="1"/>
  <c r="Q7496" i="1"/>
  <c r="Q7497" i="1"/>
  <c r="Q7498" i="1"/>
  <c r="Q7499" i="1"/>
  <c r="Q7500" i="1"/>
  <c r="Q7501" i="1"/>
  <c r="K7501" i="1" s="1"/>
  <c r="Q7502" i="1"/>
  <c r="K7502" i="1" s="1"/>
  <c r="Q7503" i="1"/>
  <c r="Q7504" i="1"/>
  <c r="Q7505" i="1"/>
  <c r="Q7506" i="1"/>
  <c r="Q7507" i="1"/>
  <c r="K7507" i="1" s="1"/>
  <c r="Q7508" i="1"/>
  <c r="Q7509" i="1"/>
  <c r="Q7510" i="1"/>
  <c r="K7510" i="1" s="1"/>
  <c r="Q7511" i="1"/>
  <c r="Q7512" i="1"/>
  <c r="K7512" i="1" s="1"/>
  <c r="Q7513" i="1"/>
  <c r="Q7514" i="1"/>
  <c r="Q7515" i="1"/>
  <c r="Q7516" i="1"/>
  <c r="Q7517" i="1"/>
  <c r="K7517" i="1" s="1"/>
  <c r="Q7518" i="1"/>
  <c r="Q7519" i="1"/>
  <c r="Q7520" i="1"/>
  <c r="K7520" i="1" s="1"/>
  <c r="Q7521" i="1"/>
  <c r="Q7522" i="1"/>
  <c r="Q7523" i="1"/>
  <c r="K7523" i="1" s="1"/>
  <c r="Q7524" i="1"/>
  <c r="Q7525" i="1"/>
  <c r="Q7526" i="1"/>
  <c r="Q7527" i="1"/>
  <c r="Q7528" i="1"/>
  <c r="Q7529" i="1"/>
  <c r="Q7530" i="1"/>
  <c r="K7530" i="1" s="1"/>
  <c r="Q7531" i="1"/>
  <c r="Q7532" i="1"/>
  <c r="Q7533" i="1"/>
  <c r="K7533" i="1" s="1"/>
  <c r="Q7534" i="1"/>
  <c r="Q7535" i="1"/>
  <c r="Q7536" i="1"/>
  <c r="K7536" i="1" s="1"/>
  <c r="Q7537" i="1"/>
  <c r="Q7538" i="1"/>
  <c r="Q7539" i="1"/>
  <c r="Q7540" i="1"/>
  <c r="Q7541" i="1"/>
  <c r="K7541" i="1" s="1"/>
  <c r="Q7542" i="1"/>
  <c r="K7542" i="1" s="1"/>
  <c r="Q7543" i="1"/>
  <c r="Q7544" i="1"/>
  <c r="Q7545" i="1"/>
  <c r="K7545" i="1" s="1"/>
  <c r="Q7546" i="1"/>
  <c r="Q7547" i="1"/>
  <c r="Q7548" i="1"/>
  <c r="Q7549" i="1"/>
  <c r="Q7550" i="1"/>
  <c r="K7550" i="1" s="1"/>
  <c r="Q7551" i="1"/>
  <c r="Q7552" i="1"/>
  <c r="K7552" i="1" s="1"/>
  <c r="Q7553" i="1"/>
  <c r="Q7554" i="1"/>
  <c r="Q7555" i="1"/>
  <c r="K7555" i="1" s="1"/>
  <c r="Q7556" i="1"/>
  <c r="Q7557" i="1"/>
  <c r="Q7558" i="1"/>
  <c r="K7558" i="1" s="1"/>
  <c r="Q7559" i="1"/>
  <c r="Q7560" i="1"/>
  <c r="Q7561" i="1"/>
  <c r="Q7562" i="1"/>
  <c r="Q7563" i="1"/>
  <c r="Q7564" i="1"/>
  <c r="Q7565" i="1"/>
  <c r="K7565" i="1" s="1"/>
  <c r="Q7566" i="1"/>
  <c r="K7566" i="1" s="1"/>
  <c r="Q7567" i="1"/>
  <c r="Q7568" i="1"/>
  <c r="K7568" i="1" s="1"/>
  <c r="Q7569" i="1"/>
  <c r="Q7570" i="1"/>
  <c r="Q7571" i="1"/>
  <c r="K7571" i="1" s="1"/>
  <c r="Q7572" i="1"/>
  <c r="Q7573" i="1"/>
  <c r="Q7574" i="1"/>
  <c r="K7574" i="1" s="1"/>
  <c r="Q7575" i="1"/>
  <c r="Q7576" i="1"/>
  <c r="Q7577" i="1"/>
  <c r="Q7578" i="1"/>
  <c r="Q7579" i="1"/>
  <c r="Q7580" i="1"/>
  <c r="Q7581" i="1"/>
  <c r="K7581" i="1" s="1"/>
  <c r="Q7582" i="1"/>
  <c r="K7582" i="1" s="1"/>
  <c r="Q7583" i="1"/>
  <c r="Q7584" i="1"/>
  <c r="K7584" i="1" s="1"/>
  <c r="Q7585" i="1"/>
  <c r="Q7586" i="1"/>
  <c r="Q7587" i="1"/>
  <c r="Q7588" i="1"/>
  <c r="Q7589" i="1"/>
  <c r="Q7590" i="1"/>
  <c r="K7590" i="1" s="1"/>
  <c r="Q7591" i="1"/>
  <c r="Q7592" i="1"/>
  <c r="G7592" i="1" s="1"/>
  <c r="Q7593" i="1"/>
  <c r="K7593" i="1" s="1"/>
  <c r="Q7594" i="1"/>
  <c r="K7594" i="1" s="1"/>
  <c r="Q7595" i="1"/>
  <c r="Q7596" i="1"/>
  <c r="Q7597" i="1"/>
  <c r="K7597" i="1" s="1"/>
  <c r="Q7598" i="1"/>
  <c r="K7598" i="1" s="1"/>
  <c r="Q7599" i="1"/>
  <c r="K7599" i="1" s="1"/>
  <c r="Q7600" i="1"/>
  <c r="K7600" i="1" s="1"/>
  <c r="Q7601" i="1"/>
  <c r="Q7602" i="1"/>
  <c r="Q7603" i="1"/>
  <c r="K7603" i="1" s="1"/>
  <c r="Q7604" i="1"/>
  <c r="Q7605" i="1"/>
  <c r="Q7606" i="1"/>
  <c r="K7606" i="1" s="1"/>
  <c r="Q7607" i="1"/>
  <c r="Q7608" i="1"/>
  <c r="Q7609" i="1"/>
  <c r="Q7610" i="1"/>
  <c r="Q7611" i="1"/>
  <c r="Q7612" i="1"/>
  <c r="Q7613" i="1"/>
  <c r="K7613" i="1" s="1"/>
  <c r="Q7614" i="1"/>
  <c r="Q7615" i="1"/>
  <c r="Q7616" i="1"/>
  <c r="K7616" i="1" s="1"/>
  <c r="Q7617" i="1"/>
  <c r="Q7618" i="1"/>
  <c r="Q7619" i="1"/>
  <c r="Q7620" i="1"/>
  <c r="Q7621" i="1"/>
  <c r="Q7622" i="1"/>
  <c r="Q7623" i="1"/>
  <c r="Q7624" i="1"/>
  <c r="K7624" i="1" s="1"/>
  <c r="Q7625" i="1"/>
  <c r="Q7626" i="1"/>
  <c r="K7626" i="1" s="1"/>
  <c r="Q7627" i="1"/>
  <c r="Q7628" i="1"/>
  <c r="Q7629" i="1"/>
  <c r="Q7630" i="1"/>
  <c r="Q7631" i="1"/>
  <c r="Q7632" i="1"/>
  <c r="K7632" i="1" s="1"/>
  <c r="Q7633" i="1"/>
  <c r="Q7634" i="1"/>
  <c r="Q7635" i="1"/>
  <c r="Q7636" i="1"/>
  <c r="Q7637" i="1"/>
  <c r="Q7638" i="1"/>
  <c r="K7638" i="1" s="1"/>
  <c r="Q7639" i="1"/>
  <c r="Q7640" i="1"/>
  <c r="K7640" i="1" s="1"/>
  <c r="Q7641" i="1"/>
  <c r="Q7642" i="1"/>
  <c r="K7642" i="1" s="1"/>
  <c r="Q7643" i="1"/>
  <c r="Q7644" i="1"/>
  <c r="Q7645" i="1"/>
  <c r="K7645" i="1" s="1"/>
  <c r="Q7646" i="1"/>
  <c r="Q7647" i="1"/>
  <c r="Q7648" i="1"/>
  <c r="K7648" i="1" s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K7661" i="1" s="1"/>
  <c r="Q7662" i="1"/>
  <c r="Q7663" i="1"/>
  <c r="Q7664" i="1"/>
  <c r="Q7665" i="1"/>
  <c r="Q7666" i="1"/>
  <c r="Q7667" i="1"/>
  <c r="Q7668" i="1"/>
  <c r="Q7669" i="1"/>
  <c r="Q7670" i="1"/>
  <c r="Q7671" i="1"/>
  <c r="Q7672" i="1"/>
  <c r="K7672" i="1" s="1"/>
  <c r="Q7673" i="1"/>
  <c r="K7673" i="1" s="1"/>
  <c r="Q7674" i="1"/>
  <c r="Q7675" i="1"/>
  <c r="Q7676" i="1"/>
  <c r="Q7677" i="1"/>
  <c r="Q7678" i="1"/>
  <c r="K7678" i="1" s="1"/>
  <c r="Q7679" i="1"/>
  <c r="Q7680" i="1"/>
  <c r="K7680" i="1" s="1"/>
  <c r="Q7681" i="1"/>
  <c r="Q7682" i="1"/>
  <c r="Q7683" i="1"/>
  <c r="Q7684" i="1"/>
  <c r="Q7685" i="1"/>
  <c r="Q7686" i="1"/>
  <c r="Q7687" i="1"/>
  <c r="Q7688" i="1"/>
  <c r="K7688" i="1" s="1"/>
  <c r="Q7689" i="1"/>
  <c r="G7689" i="1" s="1"/>
  <c r="Q7690" i="1"/>
  <c r="Q7691" i="1"/>
  <c r="Q7692" i="1"/>
  <c r="Q7693" i="1"/>
  <c r="Q7694" i="1"/>
  <c r="Q7695" i="1"/>
  <c r="Q7696" i="1"/>
  <c r="K7696" i="1" s="1"/>
  <c r="Q7697" i="1"/>
  <c r="Q7698" i="1"/>
  <c r="Q7699" i="1"/>
  <c r="K7699" i="1" s="1"/>
  <c r="Q7700" i="1"/>
  <c r="Q7701" i="1"/>
  <c r="Q7702" i="1"/>
  <c r="Q7703" i="1"/>
  <c r="Q7704" i="1"/>
  <c r="Q7705" i="1"/>
  <c r="Q7706" i="1"/>
  <c r="K7706" i="1" s="1"/>
  <c r="Q7707" i="1"/>
  <c r="Q7708" i="1"/>
  <c r="Q7709" i="1"/>
  <c r="K7709" i="1" s="1"/>
  <c r="Q7710" i="1"/>
  <c r="K7710" i="1" s="1"/>
  <c r="Q7711" i="1"/>
  <c r="Q7712" i="1"/>
  <c r="K7712" i="1" s="1"/>
  <c r="Q7713" i="1"/>
  <c r="Q7714" i="1"/>
  <c r="Q7715" i="1"/>
  <c r="Q7716" i="1"/>
  <c r="Q7717" i="1"/>
  <c r="K7717" i="1" s="1"/>
  <c r="Q7718" i="1"/>
  <c r="K7718" i="1" s="1"/>
  <c r="Q7719" i="1"/>
  <c r="Q7720" i="1"/>
  <c r="K7720" i="1" s="1"/>
  <c r="Q7721" i="1"/>
  <c r="K7721" i="1" s="1"/>
  <c r="Q7722" i="1"/>
  <c r="Q7723" i="1"/>
  <c r="Q7724" i="1"/>
  <c r="Q7725" i="1"/>
  <c r="K7725" i="1" s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K7738" i="1" s="1"/>
  <c r="Q7739" i="1"/>
  <c r="Q7740" i="1"/>
  <c r="Q7741" i="1"/>
  <c r="K7741" i="1" s="1"/>
  <c r="Q7742" i="1"/>
  <c r="K7742" i="1" s="1"/>
  <c r="Q7743" i="1"/>
  <c r="Q7744" i="1"/>
  <c r="K7744" i="1" s="1"/>
  <c r="Q7745" i="1"/>
  <c r="Q7746" i="1"/>
  <c r="Q7747" i="1"/>
  <c r="Q7748" i="1"/>
  <c r="Q7749" i="1"/>
  <c r="Q7750" i="1"/>
  <c r="Q7751" i="1"/>
  <c r="Q7752" i="1"/>
  <c r="Q7753" i="1"/>
  <c r="Q7754" i="1"/>
  <c r="K7754" i="1" s="1"/>
  <c r="Q7755" i="1"/>
  <c r="Q7756" i="1"/>
  <c r="Q7757" i="1"/>
  <c r="Q7758" i="1"/>
  <c r="Q7759" i="1"/>
  <c r="Q7760" i="1"/>
  <c r="K7760" i="1" s="1"/>
  <c r="Q7761" i="1"/>
  <c r="Q7762" i="1"/>
  <c r="Q7763" i="1"/>
  <c r="Q7764" i="1"/>
  <c r="Q7765" i="1"/>
  <c r="K7765" i="1" s="1"/>
  <c r="Q7766" i="1"/>
  <c r="K7766" i="1" s="1"/>
  <c r="Q7767" i="1"/>
  <c r="Q7768" i="1"/>
  <c r="K7768" i="1" s="1"/>
  <c r="Q7769" i="1"/>
  <c r="K7769" i="1" s="1"/>
  <c r="Q7770" i="1"/>
  <c r="Q7771" i="1"/>
  <c r="Q7772" i="1"/>
  <c r="Q7773" i="1"/>
  <c r="K7773" i="1" s="1"/>
  <c r="Q7774" i="1"/>
  <c r="K7774" i="1" s="1"/>
  <c r="Q7775" i="1"/>
  <c r="Q7776" i="1"/>
  <c r="K7776" i="1" s="1"/>
  <c r="Q7777" i="1"/>
  <c r="Q7778" i="1"/>
  <c r="Q7779" i="1"/>
  <c r="Q7780" i="1"/>
  <c r="Q7781" i="1"/>
  <c r="Q7782" i="1"/>
  <c r="Q7783" i="1"/>
  <c r="Q7784" i="1"/>
  <c r="K7784" i="1" s="1"/>
  <c r="Q7785" i="1"/>
  <c r="K7785" i="1" s="1"/>
  <c r="Q7786" i="1"/>
  <c r="K7786" i="1" s="1"/>
  <c r="Q7787" i="1"/>
  <c r="Q7788" i="1"/>
  <c r="Q7789" i="1"/>
  <c r="Q7790" i="1"/>
  <c r="Q7791" i="1"/>
  <c r="Q7792" i="1"/>
  <c r="K7792" i="1" s="1"/>
  <c r="Q7793" i="1"/>
  <c r="Q7794" i="1"/>
  <c r="Q7795" i="1"/>
  <c r="K7795" i="1" s="1"/>
  <c r="Q7796" i="1"/>
  <c r="Q7797" i="1"/>
  <c r="Q7798" i="1"/>
  <c r="K7798" i="1" s="1"/>
  <c r="Q7799" i="1"/>
  <c r="Q7800" i="1"/>
  <c r="Q7801" i="1"/>
  <c r="Q7802" i="1"/>
  <c r="Q7803" i="1"/>
  <c r="Q7804" i="1"/>
  <c r="K7804" i="1" s="1"/>
  <c r="Q7805" i="1"/>
  <c r="Q7806" i="1"/>
  <c r="K7806" i="1" s="1"/>
  <c r="Q7807" i="1"/>
  <c r="Q7808" i="1"/>
  <c r="K7808" i="1" s="1"/>
  <c r="Q7809" i="1"/>
  <c r="Q7810" i="1"/>
  <c r="Q7811" i="1"/>
  <c r="Q7812" i="1"/>
  <c r="Q7813" i="1"/>
  <c r="Q7814" i="1"/>
  <c r="K7814" i="1" s="1"/>
  <c r="Q7815" i="1"/>
  <c r="Q7816" i="1"/>
  <c r="K7816" i="1" s="1"/>
  <c r="Q7817" i="1"/>
  <c r="K7817" i="1" s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K7829" i="1" s="1"/>
  <c r="Q7830" i="1"/>
  <c r="K7830" i="1" s="1"/>
  <c r="Q7831" i="1"/>
  <c r="Q7832" i="1"/>
  <c r="K7832" i="1" s="1"/>
  <c r="Q7833" i="1"/>
  <c r="K7833" i="1" s="1"/>
  <c r="Q7834" i="1"/>
  <c r="K7834" i="1" s="1"/>
  <c r="Q7835" i="1"/>
  <c r="Q7836" i="1"/>
  <c r="Q7837" i="1"/>
  <c r="K7837" i="1" s="1"/>
  <c r="Q7838" i="1"/>
  <c r="K7838" i="1" s="1"/>
  <c r="Q7839" i="1"/>
  <c r="Q7840" i="1"/>
  <c r="Q7841" i="1"/>
  <c r="Q7842" i="1"/>
  <c r="Q7843" i="1"/>
  <c r="Q7844" i="1"/>
  <c r="Q7845" i="1"/>
  <c r="Q7846" i="1"/>
  <c r="K7846" i="1" s="1"/>
  <c r="Q7847" i="1"/>
  <c r="Q7848" i="1"/>
  <c r="Q7849" i="1"/>
  <c r="Q7850" i="1"/>
  <c r="K7850" i="1" s="1"/>
  <c r="Q7851" i="1"/>
  <c r="Q7852" i="1"/>
  <c r="Q7853" i="1"/>
  <c r="Q7854" i="1"/>
  <c r="Q7855" i="1"/>
  <c r="Q7856" i="1"/>
  <c r="K7856" i="1" s="1"/>
  <c r="Q7857" i="1"/>
  <c r="Q7858" i="1"/>
  <c r="Q7859" i="1"/>
  <c r="Q7860" i="1"/>
  <c r="Q7861" i="1"/>
  <c r="Q7862" i="1"/>
  <c r="Q7863" i="1"/>
  <c r="Q7864" i="1"/>
  <c r="Q7865" i="1"/>
  <c r="K7865" i="1" s="1"/>
  <c r="Q7866" i="1"/>
  <c r="K7866" i="1" s="1"/>
  <c r="Q7867" i="1"/>
  <c r="Q7868" i="1"/>
  <c r="Q7869" i="1"/>
  <c r="K7869" i="1" s="1"/>
  <c r="Q7870" i="1"/>
  <c r="K7870" i="1" s="1"/>
  <c r="Q7871" i="1"/>
  <c r="Q7872" i="1"/>
  <c r="K7872" i="1" s="1"/>
  <c r="Q7873" i="1"/>
  <c r="Q7874" i="1"/>
  <c r="Q7875" i="1"/>
  <c r="Q7876" i="1"/>
  <c r="Q7877" i="1"/>
  <c r="K7877" i="1" s="1"/>
  <c r="Q7878" i="1"/>
  <c r="Q7879" i="1"/>
  <c r="Q7880" i="1"/>
  <c r="Q7881" i="1"/>
  <c r="Q7882" i="1"/>
  <c r="Q7883" i="1"/>
  <c r="Q7884" i="1"/>
  <c r="Q7885" i="1"/>
  <c r="Q7886" i="1"/>
  <c r="Q7887" i="1"/>
  <c r="Q7888" i="1"/>
  <c r="K7888" i="1" s="1"/>
  <c r="Q7889" i="1"/>
  <c r="Q7890" i="1"/>
  <c r="Q7891" i="1"/>
  <c r="K7891" i="1" s="1"/>
  <c r="Q7892" i="1"/>
  <c r="Q7893" i="1"/>
  <c r="K7893" i="1" s="1"/>
  <c r="Q7894" i="1"/>
  <c r="Q7895" i="1"/>
  <c r="Q7896" i="1"/>
  <c r="Q7897" i="1"/>
  <c r="Q7898" i="1"/>
  <c r="K7898" i="1" s="1"/>
  <c r="Q7899" i="1"/>
  <c r="Q7900" i="1"/>
  <c r="Q7901" i="1"/>
  <c r="K7901" i="1" s="1"/>
  <c r="Q7902" i="1"/>
  <c r="Q7903" i="1"/>
  <c r="Q7904" i="1"/>
  <c r="K7904" i="1" s="1"/>
  <c r="Q7905" i="1"/>
  <c r="Q7906" i="1"/>
  <c r="Q7907" i="1"/>
  <c r="K7907" i="1" s="1"/>
  <c r="Q7908" i="1"/>
  <c r="Q7909" i="1"/>
  <c r="Q7910" i="1"/>
  <c r="K7910" i="1" s="1"/>
  <c r="Q7911" i="1"/>
  <c r="Q7912" i="1"/>
  <c r="Q7913" i="1"/>
  <c r="K7913" i="1" s="1"/>
  <c r="Q7914" i="1"/>
  <c r="Q7915" i="1"/>
  <c r="Q7916" i="1"/>
  <c r="Q7917" i="1"/>
  <c r="Q7918" i="1"/>
  <c r="Q7919" i="1"/>
  <c r="Q7920" i="1"/>
  <c r="K7920" i="1" s="1"/>
  <c r="Q7921" i="1"/>
  <c r="Q7922" i="1"/>
  <c r="Q7923" i="1"/>
  <c r="Q7924" i="1"/>
  <c r="Q7925" i="1"/>
  <c r="Q7926" i="1"/>
  <c r="K7926" i="1" s="1"/>
  <c r="Q7927" i="1"/>
  <c r="Q7928" i="1"/>
  <c r="Q7929" i="1"/>
  <c r="Q7930" i="1"/>
  <c r="K7930" i="1" s="1"/>
  <c r="Q7931" i="1"/>
  <c r="Q7932" i="1"/>
  <c r="Q7933" i="1"/>
  <c r="K7933" i="1" s="1"/>
  <c r="Q7934" i="1"/>
  <c r="K7934" i="1" s="1"/>
  <c r="Q7935" i="1"/>
  <c r="Q7936" i="1"/>
  <c r="Q7937" i="1"/>
  <c r="Q7938" i="1"/>
  <c r="Q7939" i="1"/>
  <c r="K7939" i="1" s="1"/>
  <c r="Q7940" i="1"/>
  <c r="Q7941" i="1"/>
  <c r="Q7942" i="1"/>
  <c r="K7942" i="1" s="1"/>
  <c r="Q7943" i="1"/>
  <c r="Q7944" i="1"/>
  <c r="Q7945" i="1"/>
  <c r="Q7946" i="1"/>
  <c r="Q7947" i="1"/>
  <c r="Q7948" i="1"/>
  <c r="Q7949" i="1"/>
  <c r="Q7950" i="1"/>
  <c r="Q7951" i="1"/>
  <c r="Q7952" i="1"/>
  <c r="K7952" i="1" s="1"/>
  <c r="Q7953" i="1"/>
  <c r="Q7954" i="1"/>
  <c r="Q7955" i="1"/>
  <c r="Q7956" i="1"/>
  <c r="Q7957" i="1"/>
  <c r="Q7958" i="1"/>
  <c r="K7958" i="1" s="1"/>
  <c r="Q7959" i="1"/>
  <c r="Q7960" i="1"/>
  <c r="K7960" i="1" s="1"/>
  <c r="Q7961" i="1"/>
  <c r="K7961" i="1" s="1"/>
  <c r="Q7962" i="1"/>
  <c r="Q7963" i="1"/>
  <c r="Q7964" i="1"/>
  <c r="Q7965" i="1"/>
  <c r="K7965" i="1" s="1"/>
  <c r="Q7966" i="1"/>
  <c r="Q7967" i="1"/>
  <c r="Q7968" i="1"/>
  <c r="K7968" i="1" s="1"/>
  <c r="Q7969" i="1"/>
  <c r="Q7970" i="1"/>
  <c r="Q7971" i="1"/>
  <c r="Q7972" i="1"/>
  <c r="Q7973" i="1"/>
  <c r="Q7974" i="1"/>
  <c r="Q7975" i="1"/>
  <c r="Q7976" i="1"/>
  <c r="K7976" i="1" s="1"/>
  <c r="Q7977" i="1"/>
  <c r="K7977" i="1" s="1"/>
  <c r="Q7978" i="1"/>
  <c r="K7978" i="1" s="1"/>
  <c r="Q7979" i="1"/>
  <c r="Q7980" i="1"/>
  <c r="Q7981" i="1"/>
  <c r="Q7982" i="1"/>
  <c r="Q7983" i="1"/>
  <c r="Q7984" i="1"/>
  <c r="K7984" i="1" s="1"/>
  <c r="Q7985" i="1"/>
  <c r="Q7986" i="1"/>
  <c r="Q7987" i="1"/>
  <c r="K7987" i="1" s="1"/>
  <c r="Q7988" i="1"/>
  <c r="Q7989" i="1"/>
  <c r="Q7990" i="1"/>
  <c r="Q7991" i="1"/>
  <c r="Q7992" i="1"/>
  <c r="Q7993" i="1"/>
  <c r="Q7994" i="1"/>
  <c r="Q7995" i="1"/>
  <c r="Q7996" i="1"/>
  <c r="Q7997" i="1"/>
  <c r="K7997" i="1" s="1"/>
  <c r="Q7998" i="1"/>
  <c r="Q7999" i="1"/>
  <c r="Q8000" i="1"/>
  <c r="K8000" i="1" s="1"/>
  <c r="Q8001" i="1"/>
  <c r="Q8002" i="1"/>
  <c r="Q8003" i="1"/>
  <c r="Q8004" i="1"/>
  <c r="Q8005" i="1"/>
  <c r="Q8006" i="1"/>
  <c r="Q8007" i="1"/>
  <c r="Q8008" i="1"/>
  <c r="K8008" i="1" s="1"/>
  <c r="Q8009" i="1"/>
  <c r="K8009" i="1" s="1"/>
  <c r="Q8010" i="1"/>
  <c r="K8010" i="1" s="1"/>
  <c r="Q8011" i="1"/>
  <c r="Q8012" i="1"/>
  <c r="Q8013" i="1"/>
  <c r="Q8014" i="1"/>
  <c r="K8014" i="1" s="1"/>
  <c r="Q8015" i="1"/>
  <c r="Q8016" i="1"/>
  <c r="Q8017" i="1"/>
  <c r="Q8018" i="1"/>
  <c r="Q8019" i="1"/>
  <c r="Q8020" i="1"/>
  <c r="Q8021" i="1"/>
  <c r="K8021" i="1" s="1"/>
  <c r="Q8022" i="1"/>
  <c r="K8022" i="1" s="1"/>
  <c r="Q8023" i="1"/>
  <c r="Q8024" i="1"/>
  <c r="K8024" i="1" s="1"/>
  <c r="Q8025" i="1"/>
  <c r="Q8026" i="1"/>
  <c r="Q8027" i="1"/>
  <c r="Q8028" i="1"/>
  <c r="Q8029" i="1"/>
  <c r="K8029" i="1" s="1"/>
  <c r="Q8030" i="1"/>
  <c r="Q8031" i="1"/>
  <c r="Q8032" i="1"/>
  <c r="K8032" i="1" s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K8048" i="1" s="1"/>
  <c r="Q8049" i="1"/>
  <c r="Q8050" i="1"/>
  <c r="Q8051" i="1"/>
  <c r="Q8052" i="1"/>
  <c r="Q8053" i="1"/>
  <c r="Q8054" i="1"/>
  <c r="K8054" i="1" s="1"/>
  <c r="Q8055" i="1"/>
  <c r="Q8056" i="1"/>
  <c r="K8056" i="1" s="1"/>
  <c r="Q8057" i="1"/>
  <c r="K8057" i="1" s="1"/>
  <c r="Q8058" i="1"/>
  <c r="K8058" i="1" s="1"/>
  <c r="Q8059" i="1"/>
  <c r="Q8060" i="1"/>
  <c r="Q8061" i="1"/>
  <c r="K8061" i="1" s="1"/>
  <c r="Q8062" i="1"/>
  <c r="Q8063" i="1"/>
  <c r="Q8064" i="1"/>
  <c r="K8064" i="1" s="1"/>
  <c r="Q8065" i="1"/>
  <c r="Q8066" i="1"/>
  <c r="Q8067" i="1"/>
  <c r="Q8068" i="1"/>
  <c r="Q8069" i="1"/>
  <c r="Q8070" i="1"/>
  <c r="Q8071" i="1"/>
  <c r="G8071" i="1" s="1"/>
  <c r="Q8072" i="1"/>
  <c r="K8072" i="1" s="1"/>
  <c r="Q8073" i="1"/>
  <c r="Q8074" i="1"/>
  <c r="Q8075" i="1"/>
  <c r="Q8076" i="1"/>
  <c r="Q8077" i="1"/>
  <c r="Q8078" i="1"/>
  <c r="Q8079" i="1"/>
  <c r="Q8080" i="1"/>
  <c r="K8080" i="1" s="1"/>
  <c r="Q8081" i="1"/>
  <c r="Q8082" i="1"/>
  <c r="Q8083" i="1"/>
  <c r="Q8084" i="1"/>
  <c r="Q8085" i="1"/>
  <c r="K8085" i="1" s="1"/>
  <c r="Q8086" i="1"/>
  <c r="K8086" i="1" s="1"/>
  <c r="Q8087" i="1"/>
  <c r="Q8088" i="1"/>
  <c r="Q8089" i="1"/>
  <c r="Q8090" i="1"/>
  <c r="Q8091" i="1"/>
  <c r="Q8092" i="1"/>
  <c r="Q8093" i="1"/>
  <c r="K8093" i="1" s="1"/>
  <c r="Q8094" i="1"/>
  <c r="K8094" i="1" s="1"/>
  <c r="Q8095" i="1"/>
  <c r="Q8096" i="1"/>
  <c r="K8096" i="1" s="1"/>
  <c r="Q8097" i="1"/>
  <c r="Q8098" i="1"/>
  <c r="Q8099" i="1"/>
  <c r="Q8100" i="1"/>
  <c r="Q8101" i="1"/>
  <c r="Q8102" i="1"/>
  <c r="Q8103" i="1"/>
  <c r="Q8104" i="1"/>
  <c r="K8104" i="1" s="1"/>
  <c r="Q8105" i="1"/>
  <c r="K8105" i="1" s="1"/>
  <c r="Q8106" i="1"/>
  <c r="K8106" i="1" s="1"/>
  <c r="Q8107" i="1"/>
  <c r="Q8108" i="1"/>
  <c r="Q8109" i="1"/>
  <c r="Q8110" i="1"/>
  <c r="Q8111" i="1"/>
  <c r="Q8112" i="1"/>
  <c r="K8112" i="1" s="1"/>
  <c r="Q8113" i="1"/>
  <c r="Q8114" i="1"/>
  <c r="Q8115" i="1"/>
  <c r="Q8116" i="1"/>
  <c r="Q8117" i="1"/>
  <c r="Q8118" i="1"/>
  <c r="K8118" i="1" s="1"/>
  <c r="Q8119" i="1"/>
  <c r="Q8120" i="1"/>
  <c r="Q8121" i="1"/>
  <c r="Q8122" i="1"/>
  <c r="K8122" i="1" s="1"/>
  <c r="Q8123" i="1"/>
  <c r="Q8124" i="1"/>
  <c r="Q8125" i="1"/>
  <c r="K8125" i="1" s="1"/>
  <c r="Q8126" i="1"/>
  <c r="K8126" i="1" s="1"/>
  <c r="Q8127" i="1"/>
  <c r="K8127" i="1" s="1"/>
  <c r="Q8128" i="1"/>
  <c r="K8128" i="1" s="1"/>
  <c r="Q8129" i="1"/>
  <c r="Q8130" i="1"/>
  <c r="Q8131" i="1"/>
  <c r="Q8132" i="1"/>
  <c r="Q8133" i="1"/>
  <c r="K8133" i="1" s="1"/>
  <c r="Q8134" i="1"/>
  <c r="K8134" i="1" s="1"/>
  <c r="Q8135" i="1"/>
  <c r="Q8136" i="1"/>
  <c r="Q8137" i="1"/>
  <c r="Q8138" i="1"/>
  <c r="Q8139" i="1"/>
  <c r="Q8140" i="1"/>
  <c r="Q8141" i="1"/>
  <c r="K8141" i="1" s="1"/>
  <c r="Q8142" i="1"/>
  <c r="Q8143" i="1"/>
  <c r="Q8144" i="1"/>
  <c r="K8144" i="1" s="1"/>
  <c r="Q8145" i="1"/>
  <c r="Q8146" i="1"/>
  <c r="Q8147" i="1"/>
  <c r="K8147" i="1" s="1"/>
  <c r="Q8148" i="1"/>
  <c r="Q8149" i="1"/>
  <c r="Q8150" i="1"/>
  <c r="Q8151" i="1"/>
  <c r="Q8152" i="1"/>
  <c r="Q8153" i="1"/>
  <c r="Q8154" i="1"/>
  <c r="Q8155" i="1"/>
  <c r="Q8156" i="1"/>
  <c r="Q8157" i="1"/>
  <c r="K8157" i="1" s="1"/>
  <c r="Q8158" i="1"/>
  <c r="K8158" i="1" s="1"/>
  <c r="Q8159" i="1"/>
  <c r="Q8160" i="1"/>
  <c r="K8160" i="1" s="1"/>
  <c r="Q8161" i="1"/>
  <c r="Q8162" i="1"/>
  <c r="Q8163" i="1"/>
  <c r="K8163" i="1" s="1"/>
  <c r="Q8164" i="1"/>
  <c r="Q8165" i="1"/>
  <c r="Q8166" i="1"/>
  <c r="K8166" i="1" s="1"/>
  <c r="Q8167" i="1"/>
  <c r="Q8168" i="1"/>
  <c r="Q8169" i="1"/>
  <c r="K8169" i="1" s="1"/>
  <c r="Q8170" i="1"/>
  <c r="Q8171" i="1"/>
  <c r="Q8172" i="1"/>
  <c r="Q8173" i="1"/>
  <c r="K8173" i="1" s="1"/>
  <c r="Q8174" i="1"/>
  <c r="Q8175" i="1"/>
  <c r="Q8176" i="1"/>
  <c r="K8176" i="1" s="1"/>
  <c r="Q8177" i="1"/>
  <c r="Q8178" i="1"/>
  <c r="Q8179" i="1"/>
  <c r="Q8180" i="1"/>
  <c r="Q8181" i="1"/>
  <c r="Q8182" i="1"/>
  <c r="Q8183" i="1"/>
  <c r="Q8184" i="1"/>
  <c r="Q8185" i="1"/>
  <c r="Q8186" i="1"/>
  <c r="K8186" i="1" s="1"/>
  <c r="Q8187" i="1"/>
  <c r="Q8188" i="1"/>
  <c r="Q8189" i="1"/>
  <c r="K8189" i="1" s="1"/>
  <c r="Q8190" i="1"/>
  <c r="K8190" i="1" s="1"/>
  <c r="Q8191" i="1"/>
  <c r="Q8192" i="1"/>
  <c r="K8192" i="1" s="1"/>
  <c r="Q8193" i="1"/>
  <c r="Q8194" i="1"/>
  <c r="Q8195" i="1"/>
  <c r="K8195" i="1" s="1"/>
  <c r="Q8196" i="1"/>
  <c r="Q8197" i="1"/>
  <c r="K8197" i="1" s="1"/>
  <c r="Q8198" i="1"/>
  <c r="Q8199" i="1"/>
  <c r="Q8200" i="1"/>
  <c r="Q8201" i="1"/>
  <c r="Q8202" i="1"/>
  <c r="Q8203" i="1"/>
  <c r="Q8204" i="1"/>
  <c r="Q8205" i="1"/>
  <c r="Q8206" i="1"/>
  <c r="K8206" i="1" s="1"/>
  <c r="Q8207" i="1"/>
  <c r="Q8208" i="1"/>
  <c r="Q8209" i="1"/>
  <c r="Q8210" i="1"/>
  <c r="Q8211" i="1"/>
  <c r="K8211" i="1" s="1"/>
  <c r="Q8212" i="1"/>
  <c r="Q8213" i="1"/>
  <c r="K8213" i="1" s="1"/>
  <c r="Q8214" i="1"/>
  <c r="K8214" i="1" s="1"/>
  <c r="Q8215" i="1"/>
  <c r="Q8216" i="1"/>
  <c r="Q8217" i="1"/>
  <c r="K8217" i="1" s="1"/>
  <c r="Q8218" i="1"/>
  <c r="Q8219" i="1"/>
  <c r="Q8220" i="1"/>
  <c r="Q8221" i="1"/>
  <c r="Q8222" i="1"/>
  <c r="Q8223" i="1"/>
  <c r="Q8224" i="1"/>
  <c r="K8224" i="1" s="1"/>
  <c r="Q8225" i="1"/>
  <c r="Q8226" i="1"/>
  <c r="Q8227" i="1"/>
  <c r="Q8228" i="1"/>
  <c r="Q8229" i="1"/>
  <c r="Q8230" i="1"/>
  <c r="K8230" i="1" s="1"/>
  <c r="Q8231" i="1"/>
  <c r="Q8232" i="1"/>
  <c r="Q8233" i="1"/>
  <c r="K8233" i="1" s="1"/>
  <c r="Q8234" i="1"/>
  <c r="Q8235" i="1"/>
  <c r="Q8236" i="1"/>
  <c r="Q8237" i="1"/>
  <c r="Q8238" i="1"/>
  <c r="K8238" i="1" s="1"/>
  <c r="Q8239" i="1"/>
  <c r="Q8240" i="1"/>
  <c r="K8240" i="1" s="1"/>
  <c r="Q8241" i="1"/>
  <c r="Q8242" i="1"/>
  <c r="Q8243" i="1"/>
  <c r="K8243" i="1" s="1"/>
  <c r="Q8244" i="1"/>
  <c r="Q8245" i="1"/>
  <c r="Q8246" i="1"/>
  <c r="K8246" i="1" s="1"/>
  <c r="Q8247" i="1"/>
  <c r="Q8248" i="1"/>
  <c r="Q8249" i="1"/>
  <c r="Q8250" i="1"/>
  <c r="K8250" i="1" s="1"/>
  <c r="Q8251" i="1"/>
  <c r="Q8252" i="1"/>
  <c r="Q8253" i="1"/>
  <c r="K8253" i="1" s="1"/>
  <c r="Q8254" i="1"/>
  <c r="Q8255" i="1"/>
  <c r="Q8256" i="1"/>
  <c r="K8256" i="1" s="1"/>
  <c r="Q8257" i="1"/>
  <c r="Q8258" i="1"/>
  <c r="Q8259" i="1"/>
  <c r="Q8260" i="1"/>
  <c r="Q8261" i="1"/>
  <c r="K8261" i="1" s="1"/>
  <c r="Q8262" i="1"/>
  <c r="Q8263" i="1"/>
  <c r="Q8264" i="1"/>
  <c r="K8264" i="1" s="1"/>
  <c r="Q8265" i="1"/>
  <c r="K8265" i="1" s="1"/>
  <c r="Q8266" i="1"/>
  <c r="Q8267" i="1"/>
  <c r="Q8268" i="1"/>
  <c r="Q8269" i="1"/>
  <c r="Q8270" i="1"/>
  <c r="Q8271" i="1"/>
  <c r="Q8272" i="1"/>
  <c r="K8272" i="1" s="1"/>
  <c r="Q8273" i="1"/>
  <c r="Q8274" i="1"/>
  <c r="Q8275" i="1"/>
  <c r="Q8276" i="1"/>
  <c r="Q8277" i="1"/>
  <c r="Q8278" i="1"/>
  <c r="K8278" i="1" s="1"/>
  <c r="Q8279" i="1"/>
  <c r="Q8280" i="1"/>
  <c r="K8280" i="1" s="1"/>
  <c r="Q8281" i="1"/>
  <c r="K8281" i="1" s="1"/>
  <c r="Q8282" i="1"/>
  <c r="Q8283" i="1"/>
  <c r="Q8284" i="1"/>
  <c r="Q8285" i="1"/>
  <c r="K8285" i="1" s="1"/>
  <c r="Q8286" i="1"/>
  <c r="Q8287" i="1"/>
  <c r="Q8288" i="1"/>
  <c r="K8288" i="1" s="1"/>
  <c r="Q8289" i="1"/>
  <c r="Q8290" i="1"/>
  <c r="Q8291" i="1"/>
  <c r="K8291" i="1" s="1"/>
  <c r="Q8292" i="1"/>
  <c r="Q8293" i="1"/>
  <c r="Q8294" i="1"/>
  <c r="K8294" i="1" s="1"/>
  <c r="Q8295" i="1"/>
  <c r="Q8296" i="1"/>
  <c r="Q8297" i="1"/>
  <c r="Q8298" i="1"/>
  <c r="Q8299" i="1"/>
  <c r="Q8300" i="1"/>
  <c r="Q8301" i="1"/>
  <c r="K8301" i="1" s="1"/>
  <c r="Q8302" i="1"/>
  <c r="K8302" i="1" s="1"/>
  <c r="Q8303" i="1"/>
  <c r="Q8304" i="1"/>
  <c r="K8304" i="1" s="1"/>
  <c r="Q8305" i="1"/>
  <c r="Q8306" i="1"/>
  <c r="Q8307" i="1"/>
  <c r="Q8308" i="1"/>
  <c r="Q8309" i="1"/>
  <c r="Q8310" i="1"/>
  <c r="Q8311" i="1"/>
  <c r="Q8312" i="1"/>
  <c r="K8312" i="1" s="1"/>
  <c r="Q8313" i="1"/>
  <c r="K8313" i="1" s="1"/>
  <c r="Q8314" i="1"/>
  <c r="Q8315" i="1"/>
  <c r="Q8316" i="1"/>
  <c r="Q8317" i="1"/>
  <c r="K8317" i="1" s="1"/>
  <c r="Q8318" i="1"/>
  <c r="Q8319" i="1"/>
  <c r="Q8320" i="1"/>
  <c r="K8320" i="1" s="1"/>
  <c r="Q8321" i="1"/>
  <c r="Q8322" i="1"/>
  <c r="Q8323" i="1"/>
  <c r="Q8324" i="1"/>
  <c r="Q8325" i="1"/>
  <c r="K8325" i="1" s="1"/>
  <c r="Q8326" i="1"/>
  <c r="K8326" i="1" s="1"/>
  <c r="Q8327" i="1"/>
  <c r="Q8328" i="1"/>
  <c r="K8328" i="1" s="1"/>
  <c r="Q8329" i="1"/>
  <c r="Q8330" i="1"/>
  <c r="Q8331" i="1"/>
  <c r="Q8332" i="1"/>
  <c r="Q8333" i="1"/>
  <c r="Q8334" i="1"/>
  <c r="Q8335" i="1"/>
  <c r="Q8336" i="1"/>
  <c r="K8336" i="1" s="1"/>
  <c r="Q8337" i="1"/>
  <c r="Q8338" i="1"/>
  <c r="Q8339" i="1"/>
  <c r="Q8340" i="1"/>
  <c r="Q8341" i="1"/>
  <c r="K8341" i="1" s="1"/>
  <c r="Q8342" i="1"/>
  <c r="K8342" i="1" s="1"/>
  <c r="Q8343" i="1"/>
  <c r="Q8344" i="1"/>
  <c r="Q8345" i="1"/>
  <c r="Q8346" i="1"/>
  <c r="Q8347" i="1"/>
  <c r="Q8348" i="1"/>
  <c r="Q8349" i="1"/>
  <c r="K8349" i="1" s="1"/>
  <c r="Q8350" i="1"/>
  <c r="K8350" i="1" s="1"/>
  <c r="Q8351" i="1"/>
  <c r="Q8352" i="1"/>
  <c r="K8352" i="1" s="1"/>
  <c r="Q8353" i="1"/>
  <c r="Q8354" i="1"/>
  <c r="Q8355" i="1"/>
  <c r="Q8356" i="1"/>
  <c r="Q8357" i="1"/>
  <c r="Q8358" i="1"/>
  <c r="K8358" i="1" s="1"/>
  <c r="Q8359" i="1"/>
  <c r="Q8360" i="1"/>
  <c r="K8360" i="1" s="1"/>
  <c r="Q8361" i="1"/>
  <c r="K8361" i="1" s="1"/>
  <c r="Q8362" i="1"/>
  <c r="Q8363" i="1"/>
  <c r="Q8364" i="1"/>
  <c r="Q8365" i="1"/>
  <c r="Q8366" i="1"/>
  <c r="K8366" i="1" s="1"/>
  <c r="Q8367" i="1"/>
  <c r="Q8368" i="1"/>
  <c r="K8368" i="1" s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K8381" i="1" s="1"/>
  <c r="Q8382" i="1"/>
  <c r="Q8383" i="1"/>
  <c r="Q8384" i="1"/>
  <c r="K8384" i="1" s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K8397" i="1" s="1"/>
  <c r="Q8398" i="1"/>
  <c r="R8398" i="1" s="1"/>
  <c r="Q8399" i="1"/>
  <c r="Q8400" i="1"/>
  <c r="K8400" i="1" s="1"/>
  <c r="Q8401" i="1"/>
  <c r="Q8402" i="1"/>
  <c r="Q8403" i="1"/>
  <c r="K8403" i="1" s="1"/>
  <c r="Q8404" i="1"/>
  <c r="Q8405" i="1"/>
  <c r="K8405" i="1" s="1"/>
  <c r="Q8406" i="1"/>
  <c r="Q8407" i="1"/>
  <c r="Q8408" i="1"/>
  <c r="Q8409" i="1"/>
  <c r="Q8410" i="1"/>
  <c r="K8410" i="1" s="1"/>
  <c r="Q8411" i="1"/>
  <c r="Q8412" i="1"/>
  <c r="Q8413" i="1"/>
  <c r="K8413" i="1" s="1"/>
  <c r="Q8414" i="1"/>
  <c r="K8414" i="1" s="1"/>
  <c r="Q8415" i="1"/>
  <c r="Q8416" i="1"/>
  <c r="K8416" i="1" s="1"/>
  <c r="Q8417" i="1"/>
  <c r="Q8418" i="1"/>
  <c r="Q8419" i="1"/>
  <c r="K8419" i="1" s="1"/>
  <c r="Q8420" i="1"/>
  <c r="Q8421" i="1"/>
  <c r="Q8422" i="1"/>
  <c r="Q8423" i="1"/>
  <c r="Q8424" i="1"/>
  <c r="Q8425" i="1"/>
  <c r="Q8426" i="1"/>
  <c r="Q8427" i="1"/>
  <c r="Q8428" i="1"/>
  <c r="Q8429" i="1"/>
  <c r="K8429" i="1" s="1"/>
  <c r="Q8430" i="1"/>
  <c r="K8430" i="1" s="1"/>
  <c r="Q8431" i="1"/>
  <c r="Q8432" i="1"/>
  <c r="K8432" i="1" s="1"/>
  <c r="Q8433" i="1"/>
  <c r="Q8434" i="1"/>
  <c r="Q8435" i="1"/>
  <c r="Q8436" i="1"/>
  <c r="Q8437" i="1"/>
  <c r="Q8438" i="1"/>
  <c r="K8438" i="1" s="1"/>
  <c r="Q8439" i="1"/>
  <c r="Q8440" i="1"/>
  <c r="Q8441" i="1"/>
  <c r="Q8442" i="1"/>
  <c r="K8442" i="1" s="1"/>
  <c r="Q8443" i="1"/>
  <c r="Q8444" i="1"/>
  <c r="Q8445" i="1"/>
  <c r="K8445" i="1" s="1"/>
  <c r="Q8446" i="1"/>
  <c r="K8446" i="1" s="1"/>
  <c r="Q8447" i="1"/>
  <c r="Q8448" i="1"/>
  <c r="K8448" i="1" s="1"/>
  <c r="Q8449" i="1"/>
  <c r="Q8450" i="1"/>
  <c r="Q8451" i="1"/>
  <c r="K8451" i="1" s="1"/>
  <c r="Q8452" i="1"/>
  <c r="Q8453" i="1"/>
  <c r="Q8454" i="1"/>
  <c r="Q8455" i="1"/>
  <c r="Q8456" i="1"/>
  <c r="K8456" i="1" s="1"/>
  <c r="Q8457" i="1"/>
  <c r="Q8458" i="1"/>
  <c r="Q8459" i="1"/>
  <c r="Q8460" i="1"/>
  <c r="Q8461" i="1"/>
  <c r="K8461" i="1" s="1"/>
  <c r="Q8462" i="1"/>
  <c r="K8462" i="1" s="1"/>
  <c r="Q8463" i="1"/>
  <c r="Q8464" i="1"/>
  <c r="K8464" i="1" s="1"/>
  <c r="Q8465" i="1"/>
  <c r="Q8466" i="1"/>
  <c r="Q8467" i="1"/>
  <c r="K8467" i="1" s="1"/>
  <c r="Q8468" i="1"/>
  <c r="Q8469" i="1"/>
  <c r="K8469" i="1" s="1"/>
  <c r="Q8470" i="1"/>
  <c r="K8470" i="1" s="1"/>
  <c r="Q8471" i="1"/>
  <c r="Q8472" i="1"/>
  <c r="Q8473" i="1"/>
  <c r="Q8474" i="1"/>
  <c r="K8474" i="1" s="1"/>
  <c r="Q8475" i="1"/>
  <c r="Q8476" i="1"/>
  <c r="Q8477" i="1"/>
  <c r="K8477" i="1" s="1"/>
  <c r="Q8478" i="1"/>
  <c r="K8478" i="1" s="1"/>
  <c r="Q8479" i="1"/>
  <c r="Q8480" i="1"/>
  <c r="Q8481" i="1"/>
  <c r="Q8482" i="1"/>
  <c r="Q8483" i="1"/>
  <c r="Q8484" i="1"/>
  <c r="Q8485" i="1"/>
  <c r="K8485" i="1" s="1"/>
  <c r="Q8486" i="1"/>
  <c r="Q8487" i="1"/>
  <c r="Q8488" i="1"/>
  <c r="Q8489" i="1"/>
  <c r="Q8490" i="1"/>
  <c r="Q8491" i="1"/>
  <c r="Q8492" i="1"/>
  <c r="Q8493" i="1"/>
  <c r="K8493" i="1" s="1"/>
  <c r="Q8494" i="1"/>
  <c r="K8494" i="1" s="1"/>
  <c r="Q8495" i="1"/>
  <c r="Q8496" i="1"/>
  <c r="K8496" i="1" s="1"/>
  <c r="Q8497" i="1"/>
  <c r="Q8498" i="1"/>
  <c r="Q8499" i="1"/>
  <c r="K8499" i="1" s="1"/>
  <c r="Q8500" i="1"/>
  <c r="K8500" i="1" s="1"/>
  <c r="Q8501" i="1"/>
  <c r="Q8502" i="1"/>
  <c r="K8502" i="1" s="1"/>
  <c r="Q8503" i="1"/>
  <c r="Q8504" i="1"/>
  <c r="Q8505" i="1"/>
  <c r="Q8506" i="1"/>
  <c r="K8506" i="1" s="1"/>
  <c r="Q8507" i="1"/>
  <c r="Q8508" i="1"/>
  <c r="Q8509" i="1"/>
  <c r="K8509" i="1" s="1"/>
  <c r="Q8510" i="1"/>
  <c r="K8510" i="1" s="1"/>
  <c r="Q8511" i="1"/>
  <c r="Q8512" i="1"/>
  <c r="K8512" i="1" s="1"/>
  <c r="Q8513" i="1"/>
  <c r="Q8514" i="1"/>
  <c r="Q8515" i="1"/>
  <c r="K8515" i="1" s="1"/>
  <c r="Q8516" i="1"/>
  <c r="Q8517" i="1"/>
  <c r="Q8518" i="1"/>
  <c r="Q8519" i="1"/>
  <c r="Q8520" i="1"/>
  <c r="Q8521" i="1"/>
  <c r="K8521" i="1" s="1"/>
  <c r="Q8522" i="1"/>
  <c r="Q8523" i="1"/>
  <c r="Q8524" i="1"/>
  <c r="Q8525" i="1"/>
  <c r="K8525" i="1" s="1"/>
  <c r="Q8526" i="1"/>
  <c r="K8526" i="1" s="1"/>
  <c r="Q8527" i="1"/>
  <c r="Q8528" i="1"/>
  <c r="K8528" i="1" s="1"/>
  <c r="Q8529" i="1"/>
  <c r="Q8530" i="1"/>
  <c r="Q8531" i="1"/>
  <c r="Q8532" i="1"/>
  <c r="Q8533" i="1"/>
  <c r="K8533" i="1" s="1"/>
  <c r="Q8534" i="1"/>
  <c r="Q8535" i="1"/>
  <c r="Q8536" i="1"/>
  <c r="Q8537" i="1"/>
  <c r="Q8538" i="1"/>
  <c r="K8538" i="1" s="1"/>
  <c r="Q8539" i="1"/>
  <c r="Q8540" i="1"/>
  <c r="Q8541" i="1"/>
  <c r="K8541" i="1" s="1"/>
  <c r="Q8542" i="1"/>
  <c r="K8542" i="1" s="1"/>
  <c r="Q8543" i="1"/>
  <c r="Q8544" i="1"/>
  <c r="K8544" i="1" s="1"/>
  <c r="Q8545" i="1"/>
  <c r="Q8546" i="1"/>
  <c r="Q8547" i="1"/>
  <c r="K8547" i="1" s="1"/>
  <c r="Q8548" i="1"/>
  <c r="Q8549" i="1"/>
  <c r="Q8550" i="1"/>
  <c r="Q8551" i="1"/>
  <c r="Q8552" i="1"/>
  <c r="Q8553" i="1"/>
  <c r="Q8554" i="1"/>
  <c r="Q8555" i="1"/>
  <c r="Q8556" i="1"/>
  <c r="Q8557" i="1"/>
  <c r="K8557" i="1" s="1"/>
  <c r="Q8558" i="1"/>
  <c r="K8558" i="1" s="1"/>
  <c r="Q8559" i="1"/>
  <c r="Q8560" i="1"/>
  <c r="K8560" i="1" s="1"/>
  <c r="Q8561" i="1"/>
  <c r="Q8562" i="1"/>
  <c r="Q8563" i="1"/>
  <c r="Q8564" i="1"/>
  <c r="Q8565" i="1"/>
  <c r="Q8566" i="1"/>
  <c r="Q8567" i="1"/>
  <c r="Q8568" i="1"/>
  <c r="K8568" i="1" s="1"/>
  <c r="Q8569" i="1"/>
  <c r="K8569" i="1" s="1"/>
  <c r="Q8570" i="1"/>
  <c r="Q8571" i="1"/>
  <c r="Q8572" i="1"/>
  <c r="Q8573" i="1"/>
  <c r="K8573" i="1" s="1"/>
  <c r="Q8574" i="1"/>
  <c r="Q8575" i="1"/>
  <c r="Q8576" i="1"/>
  <c r="K8576" i="1" s="1"/>
  <c r="Q8577" i="1"/>
  <c r="Q8578" i="1"/>
  <c r="Q8579" i="1"/>
  <c r="Q8580" i="1"/>
  <c r="Q8581" i="1"/>
  <c r="K8581" i="1" s="1"/>
  <c r="Q8582" i="1"/>
  <c r="K8582" i="1" s="1"/>
  <c r="Q8583" i="1"/>
  <c r="Q8584" i="1"/>
  <c r="K8584" i="1" s="1"/>
  <c r="Q8585" i="1"/>
  <c r="K8585" i="1" s="1"/>
  <c r="Q8586" i="1"/>
  <c r="K8586" i="1" s="1"/>
  <c r="Q8587" i="1"/>
  <c r="Q8588" i="1"/>
  <c r="Q8589" i="1"/>
  <c r="K8589" i="1" s="1"/>
  <c r="Q8590" i="1"/>
  <c r="K8590" i="1" s="1"/>
  <c r="Q8591" i="1"/>
  <c r="Q8592" i="1"/>
  <c r="K8592" i="1" s="1"/>
  <c r="Q8593" i="1"/>
  <c r="Q8594" i="1"/>
  <c r="Q8595" i="1"/>
  <c r="K8595" i="1" s="1"/>
  <c r="Q8596" i="1"/>
  <c r="Q8597" i="1"/>
  <c r="Q8598" i="1"/>
  <c r="Q8599" i="1"/>
  <c r="Q8600" i="1"/>
  <c r="Q8601" i="1"/>
  <c r="Q8602" i="1"/>
  <c r="Q8603" i="1"/>
  <c r="K8603" i="1" s="1"/>
  <c r="Q8604" i="1"/>
  <c r="Q8605" i="1"/>
  <c r="Q8606" i="1"/>
  <c r="Q8607" i="1"/>
  <c r="Q8608" i="1"/>
  <c r="Q8609" i="1"/>
  <c r="Q8610" i="1"/>
  <c r="Q8611" i="1"/>
  <c r="Q8612" i="1"/>
  <c r="Q8613" i="1"/>
  <c r="Q8614" i="1"/>
  <c r="K8614" i="1" s="1"/>
  <c r="Q8615" i="1"/>
  <c r="Q8616" i="1"/>
  <c r="K8616" i="1" s="1"/>
  <c r="Q8617" i="1"/>
  <c r="K8617" i="1" s="1"/>
  <c r="Q8618" i="1"/>
  <c r="Q8619" i="1"/>
  <c r="Q8620" i="1"/>
  <c r="Q8621" i="1"/>
  <c r="K8621" i="1" s="1"/>
  <c r="Q8622" i="1"/>
  <c r="K8622" i="1" s="1"/>
  <c r="Q8623" i="1"/>
  <c r="Q8624" i="1"/>
  <c r="K8624" i="1" s="1"/>
  <c r="Q8625" i="1"/>
  <c r="Q8626" i="1"/>
  <c r="Q8627" i="1"/>
  <c r="Q8628" i="1"/>
  <c r="Q8629" i="1"/>
  <c r="K8629" i="1" s="1"/>
  <c r="Q8630" i="1"/>
  <c r="K8630" i="1" s="1"/>
  <c r="Q8631" i="1"/>
  <c r="Q8632" i="1"/>
  <c r="K8632" i="1" s="1"/>
  <c r="Q8633" i="1"/>
  <c r="Q8634" i="1"/>
  <c r="K8634" i="1" s="1"/>
  <c r="Q8635" i="1"/>
  <c r="Q8636" i="1"/>
  <c r="Q8637" i="1"/>
  <c r="K8637" i="1" s="1"/>
  <c r="Q8638" i="1"/>
  <c r="K8638" i="1" s="1"/>
  <c r="Q8639" i="1"/>
  <c r="Q8640" i="1"/>
  <c r="K8640" i="1" s="1"/>
  <c r="Q8641" i="1"/>
  <c r="Q8642" i="1"/>
  <c r="Q8643" i="1"/>
  <c r="K8643" i="1" s="1"/>
  <c r="Q8644" i="1"/>
  <c r="Q8645" i="1"/>
  <c r="Q8646" i="1"/>
  <c r="K8646" i="1" s="1"/>
  <c r="Q8647" i="1"/>
  <c r="Q8648" i="1"/>
  <c r="Q8649" i="1"/>
  <c r="Q8650" i="1"/>
  <c r="K8650" i="1" s="1"/>
  <c r="Q8651" i="1"/>
  <c r="Q8652" i="1"/>
  <c r="Q8653" i="1"/>
  <c r="K8653" i="1" s="1"/>
  <c r="Q8654" i="1"/>
  <c r="K8654" i="1" s="1"/>
  <c r="Q8655" i="1"/>
  <c r="Q8656" i="1"/>
  <c r="K8656" i="1" s="1"/>
  <c r="Q8657" i="1"/>
  <c r="Q8658" i="1"/>
  <c r="Q8659" i="1"/>
  <c r="Q8660" i="1"/>
  <c r="Q8661" i="1"/>
  <c r="Q8662" i="1"/>
  <c r="Q8663" i="1"/>
  <c r="Q8664" i="1"/>
  <c r="K8664" i="1" s="1"/>
  <c r="Q8665" i="1"/>
  <c r="K8665" i="1" s="1"/>
  <c r="Q8666" i="1"/>
  <c r="Q8667" i="1"/>
  <c r="Q8668" i="1"/>
  <c r="Q8669" i="1"/>
  <c r="Q8670" i="1"/>
  <c r="K8670" i="1" s="1"/>
  <c r="Q8671" i="1"/>
  <c r="Q8672" i="1"/>
  <c r="K8672" i="1" s="1"/>
  <c r="Q8673" i="1"/>
  <c r="Q8674" i="1"/>
  <c r="Q8675" i="1"/>
  <c r="Q8676" i="1"/>
  <c r="Q8677" i="1"/>
  <c r="Q8678" i="1"/>
  <c r="K8678" i="1" s="1"/>
  <c r="Q8679" i="1"/>
  <c r="Q8680" i="1"/>
  <c r="Q8681" i="1"/>
  <c r="K8681" i="1" s="1"/>
  <c r="Q8682" i="1"/>
  <c r="K8682" i="1" s="1"/>
  <c r="Q8683" i="1"/>
  <c r="Q8684" i="1"/>
  <c r="Q8685" i="1"/>
  <c r="K8685" i="1" s="1"/>
  <c r="Q8686" i="1"/>
  <c r="Q8687" i="1"/>
  <c r="Q8688" i="1"/>
  <c r="K8688" i="1" s="1"/>
  <c r="Q8689" i="1"/>
  <c r="Q8690" i="1"/>
  <c r="Q8691" i="1"/>
  <c r="K8691" i="1" s="1"/>
  <c r="Q8692" i="1"/>
  <c r="Q8693" i="1"/>
  <c r="K8693" i="1" s="1"/>
  <c r="Q8694" i="1"/>
  <c r="K8694" i="1" s="1"/>
  <c r="Q8695" i="1"/>
  <c r="Q8696" i="1"/>
  <c r="Q8697" i="1"/>
  <c r="Q8698" i="1"/>
  <c r="Q8699" i="1"/>
  <c r="Q8700" i="1"/>
  <c r="Q8701" i="1"/>
  <c r="Q8702" i="1"/>
  <c r="Q8703" i="1"/>
  <c r="Q8704" i="1"/>
  <c r="K8704" i="1" s="1"/>
  <c r="Q8705" i="1"/>
  <c r="Q8706" i="1"/>
  <c r="Q8707" i="1"/>
  <c r="Q8708" i="1"/>
  <c r="Q8709" i="1"/>
  <c r="Q8710" i="1"/>
  <c r="K8710" i="1" s="1"/>
  <c r="Q8711" i="1"/>
  <c r="Q8712" i="1"/>
  <c r="Q8713" i="1"/>
  <c r="K8713" i="1" s="1"/>
  <c r="Q8714" i="1"/>
  <c r="K8714" i="1" s="1"/>
  <c r="Q8715" i="1"/>
  <c r="Q8716" i="1"/>
  <c r="Q8717" i="1"/>
  <c r="K8717" i="1" s="1"/>
  <c r="Q8718" i="1"/>
  <c r="K8718" i="1" s="1"/>
  <c r="Q8719" i="1"/>
  <c r="Q8720" i="1"/>
  <c r="K8720" i="1" s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K8736" i="1" s="1"/>
  <c r="Q8737" i="1"/>
  <c r="Q8738" i="1"/>
  <c r="Q8739" i="1"/>
  <c r="K8739" i="1" s="1"/>
  <c r="Q8740" i="1"/>
  <c r="Q8741" i="1"/>
  <c r="Q8742" i="1"/>
  <c r="Q8743" i="1"/>
  <c r="Q8744" i="1"/>
  <c r="K8744" i="1" s="1"/>
  <c r="Q8745" i="1"/>
  <c r="Q8746" i="1"/>
  <c r="Q8747" i="1"/>
  <c r="Q8748" i="1"/>
  <c r="Q8749" i="1"/>
  <c r="K8749" i="1" s="1"/>
  <c r="Q8750" i="1"/>
  <c r="Q8751" i="1"/>
  <c r="Q8752" i="1"/>
  <c r="K8752" i="1" s="1"/>
  <c r="Q8753" i="1"/>
  <c r="Q8754" i="1"/>
  <c r="Q8755" i="1"/>
  <c r="K8755" i="1" s="1"/>
  <c r="Q8756" i="1"/>
  <c r="Q8757" i="1"/>
  <c r="K8757" i="1" s="1"/>
  <c r="Q8758" i="1"/>
  <c r="K8758" i="1" s="1"/>
  <c r="Q8759" i="1"/>
  <c r="Q8760" i="1"/>
  <c r="Q8761" i="1"/>
  <c r="Q8762" i="1"/>
  <c r="K8762" i="1" s="1"/>
  <c r="Q8763" i="1"/>
  <c r="Q8764" i="1"/>
  <c r="Q8765" i="1"/>
  <c r="Q8766" i="1"/>
  <c r="K8766" i="1" s="1"/>
  <c r="Q8767" i="1"/>
  <c r="Q8768" i="1"/>
  <c r="K8768" i="1" s="1"/>
  <c r="Q8769" i="1"/>
  <c r="Q8770" i="1"/>
  <c r="Q8771" i="1"/>
  <c r="K8771" i="1" s="1"/>
  <c r="Q8772" i="1"/>
  <c r="Q8773" i="1"/>
  <c r="Q8774" i="1"/>
  <c r="Q8775" i="1"/>
  <c r="Q8776" i="1"/>
  <c r="Q8777" i="1"/>
  <c r="Q8778" i="1"/>
  <c r="K8778" i="1" s="1"/>
  <c r="Q8779" i="1"/>
  <c r="Q8780" i="1"/>
  <c r="Q8781" i="1"/>
  <c r="K8781" i="1" s="1"/>
  <c r="Q8782" i="1"/>
  <c r="K8782" i="1" s="1"/>
  <c r="Q8783" i="1"/>
  <c r="Q8784" i="1"/>
  <c r="K8784" i="1" s="1"/>
  <c r="Q8785" i="1"/>
  <c r="Q8786" i="1"/>
  <c r="Q8787" i="1"/>
  <c r="K8787" i="1" s="1"/>
  <c r="Q8788" i="1"/>
  <c r="Q8789" i="1"/>
  <c r="Q8790" i="1"/>
  <c r="Q8791" i="1"/>
  <c r="Q8792" i="1"/>
  <c r="K8792" i="1" s="1"/>
  <c r="Q8793" i="1"/>
  <c r="K8793" i="1" s="1"/>
  <c r="Q8794" i="1"/>
  <c r="Q8795" i="1"/>
  <c r="Q8796" i="1"/>
  <c r="Q8797" i="1"/>
  <c r="K8797" i="1" s="1"/>
  <c r="Q8798" i="1"/>
  <c r="R8798" i="1" s="1"/>
  <c r="Q8799" i="1"/>
  <c r="Q8800" i="1"/>
  <c r="Q8801" i="1"/>
  <c r="Q8802" i="1"/>
  <c r="Q8803" i="1"/>
  <c r="Q8804" i="1"/>
  <c r="Q8805" i="1"/>
  <c r="Q8806" i="1"/>
  <c r="K8806" i="1" s="1"/>
  <c r="Q8807" i="1"/>
  <c r="Q8808" i="1"/>
  <c r="Q8809" i="1"/>
  <c r="Q8810" i="1"/>
  <c r="Q8811" i="1"/>
  <c r="Q8812" i="1"/>
  <c r="Q8813" i="1"/>
  <c r="Q8814" i="1"/>
  <c r="Q8815" i="1"/>
  <c r="Q8816" i="1"/>
  <c r="K8816" i="1" s="1"/>
  <c r="Q8817" i="1"/>
  <c r="Q8818" i="1"/>
  <c r="Q8819" i="1"/>
  <c r="K8819" i="1" s="1"/>
  <c r="Q8820" i="1"/>
  <c r="Q8821" i="1"/>
  <c r="Q8822" i="1"/>
  <c r="Q8823" i="1"/>
  <c r="Q8824" i="1"/>
  <c r="Q8825" i="1"/>
  <c r="Q8826" i="1"/>
  <c r="Q8827" i="1"/>
  <c r="K8827" i="1" s="1"/>
  <c r="Q8828" i="1"/>
  <c r="K8828" i="1" s="1"/>
  <c r="Q8829" i="1"/>
  <c r="K8829" i="1" s="1"/>
  <c r="Q8830" i="1"/>
  <c r="Q8831" i="1"/>
  <c r="Q8832" i="1"/>
  <c r="K8832" i="1" s="1"/>
  <c r="Q8833" i="1"/>
  <c r="Q8834" i="1"/>
  <c r="Q8835" i="1"/>
  <c r="K8835" i="1" s="1"/>
  <c r="Q8836" i="1"/>
  <c r="Q8837" i="1"/>
  <c r="Q8838" i="1"/>
  <c r="K8838" i="1" s="1"/>
  <c r="Q8839" i="1"/>
  <c r="Q8840" i="1"/>
  <c r="Q8841" i="1"/>
  <c r="K8841" i="1" s="1"/>
  <c r="Q8842" i="1"/>
  <c r="Q8843" i="1"/>
  <c r="Q8844" i="1"/>
  <c r="Q8845" i="1"/>
  <c r="K8845" i="1" s="1"/>
  <c r="Q8846" i="1"/>
  <c r="K8846" i="1" s="1"/>
  <c r="Q8847" i="1"/>
  <c r="Q8848" i="1"/>
  <c r="K8848" i="1" s="1"/>
  <c r="Q8849" i="1"/>
  <c r="Q8850" i="1"/>
  <c r="Q8851" i="1"/>
  <c r="Q8852" i="1"/>
  <c r="Q8853" i="1"/>
  <c r="Q8854" i="1"/>
  <c r="K8854" i="1" s="1"/>
  <c r="Q8855" i="1"/>
  <c r="Q8856" i="1"/>
  <c r="Q8857" i="1"/>
  <c r="Q8858" i="1"/>
  <c r="Q8859" i="1"/>
  <c r="Q8860" i="1"/>
  <c r="Q8861" i="1"/>
  <c r="K8861" i="1" s="1"/>
  <c r="Q8862" i="1"/>
  <c r="Q8863" i="1"/>
  <c r="Q8864" i="1"/>
  <c r="K8864" i="1" s="1"/>
  <c r="Q8865" i="1"/>
  <c r="Q8866" i="1"/>
  <c r="Q8867" i="1"/>
  <c r="Q8868" i="1"/>
  <c r="Q8869" i="1"/>
  <c r="K8869" i="1" s="1"/>
  <c r="Q8870" i="1"/>
  <c r="Q8871" i="1"/>
  <c r="Q8872" i="1"/>
  <c r="Q8873" i="1"/>
  <c r="Q8874" i="1"/>
  <c r="K8874" i="1" s="1"/>
  <c r="Q8875" i="1"/>
  <c r="Q8876" i="1"/>
  <c r="Q8877" i="1"/>
  <c r="K8877" i="1" s="1"/>
  <c r="Q8878" i="1"/>
  <c r="K8878" i="1" s="1"/>
  <c r="Q8879" i="1"/>
  <c r="Q8880" i="1"/>
  <c r="K8880" i="1" s="1"/>
  <c r="Q8881" i="1"/>
  <c r="Q8882" i="1"/>
  <c r="Q8883" i="1"/>
  <c r="K8883" i="1" s="1"/>
  <c r="Q8884" i="1"/>
  <c r="K8884" i="1" s="1"/>
  <c r="Q8885" i="1"/>
  <c r="Q8886" i="1"/>
  <c r="Q8887" i="1"/>
  <c r="Q8888" i="1"/>
  <c r="K8888" i="1" s="1"/>
  <c r="Q8889" i="1"/>
  <c r="Q8890" i="1"/>
  <c r="Q8891" i="1"/>
  <c r="Q8892" i="1"/>
  <c r="Q8893" i="1"/>
  <c r="K8893" i="1" s="1"/>
  <c r="Q8894" i="1"/>
  <c r="Q8895" i="1"/>
  <c r="Q8896" i="1"/>
  <c r="K8896" i="1" s="1"/>
  <c r="Q8897" i="1"/>
  <c r="Q8898" i="1"/>
  <c r="Q8899" i="1"/>
  <c r="Q8900" i="1"/>
  <c r="Q8901" i="1"/>
  <c r="Q8902" i="1"/>
  <c r="K8902" i="1" s="1"/>
  <c r="Q8903" i="1"/>
  <c r="Q8904" i="1"/>
  <c r="Q8905" i="1"/>
  <c r="Q8906" i="1"/>
  <c r="Q8907" i="1"/>
  <c r="Q8908" i="1"/>
  <c r="Q8909" i="1"/>
  <c r="K8909" i="1" s="1"/>
  <c r="Q8910" i="1"/>
  <c r="Q8911" i="1"/>
  <c r="Q8912" i="1"/>
  <c r="K8912" i="1" s="1"/>
  <c r="Q8913" i="1"/>
  <c r="Q8914" i="1"/>
  <c r="Q8915" i="1"/>
  <c r="K8915" i="1" s="1"/>
  <c r="Q8916" i="1"/>
  <c r="Q8917" i="1"/>
  <c r="Q8918" i="1"/>
  <c r="Q8919" i="1"/>
  <c r="Q8920" i="1"/>
  <c r="Q8921" i="1"/>
  <c r="Q8922" i="1"/>
  <c r="K8922" i="1" s="1"/>
  <c r="Q8923" i="1"/>
  <c r="Q8924" i="1"/>
  <c r="Q8925" i="1"/>
  <c r="K8925" i="1" s="1"/>
  <c r="Q8926" i="1"/>
  <c r="Q8927" i="1"/>
  <c r="Q8928" i="1"/>
  <c r="K8928" i="1" s="1"/>
  <c r="Q8929" i="1"/>
  <c r="Q8930" i="1"/>
  <c r="Q8931" i="1"/>
  <c r="K8931" i="1" s="1"/>
  <c r="Q8932" i="1"/>
  <c r="Q8933" i="1"/>
  <c r="Q8934" i="1"/>
  <c r="K8934" i="1" s="1"/>
  <c r="Q8935" i="1"/>
  <c r="Q8936" i="1"/>
  <c r="K8936" i="1" s="1"/>
  <c r="Q8937" i="1"/>
  <c r="Q8938" i="1"/>
  <c r="Q8939" i="1"/>
  <c r="Q8940" i="1"/>
  <c r="Q8941" i="1"/>
  <c r="K8941" i="1" s="1"/>
  <c r="Q8942" i="1"/>
  <c r="K8942" i="1" s="1"/>
  <c r="Q8943" i="1"/>
  <c r="Q8944" i="1"/>
  <c r="K8944" i="1" s="1"/>
  <c r="Q8945" i="1"/>
  <c r="Q8946" i="1"/>
  <c r="Q8947" i="1"/>
  <c r="K8947" i="1" s="1"/>
  <c r="Q8948" i="1"/>
  <c r="Q8949" i="1"/>
  <c r="Q8950" i="1"/>
  <c r="Q8951" i="1"/>
  <c r="Q8952" i="1"/>
  <c r="Q8953" i="1"/>
  <c r="Q8954" i="1"/>
  <c r="Q8955" i="1"/>
  <c r="Q8956" i="1"/>
  <c r="Q8957" i="1"/>
  <c r="K8957" i="1" s="1"/>
  <c r="Q8958" i="1"/>
  <c r="Q8959" i="1"/>
  <c r="Q8960" i="1"/>
  <c r="K8960" i="1" s="1"/>
  <c r="Q8961" i="1"/>
  <c r="Q8962" i="1"/>
  <c r="Q8963" i="1"/>
  <c r="Q8964" i="1"/>
  <c r="Q8965" i="1"/>
  <c r="Q8966" i="1"/>
  <c r="K8966" i="1" s="1"/>
  <c r="Q8967" i="1"/>
  <c r="K8967" i="1" s="1"/>
  <c r="Q8968" i="1"/>
  <c r="Q8969" i="1"/>
  <c r="Q8970" i="1"/>
  <c r="Q8971" i="1"/>
  <c r="Q8972" i="1"/>
  <c r="Q8973" i="1"/>
  <c r="K8973" i="1" s="1"/>
  <c r="Q8974" i="1"/>
  <c r="Q8975" i="1"/>
  <c r="Q8976" i="1"/>
  <c r="K8976" i="1" s="1"/>
  <c r="Q8977" i="1"/>
  <c r="Q8978" i="1"/>
  <c r="Q8979" i="1"/>
  <c r="K8979" i="1" s="1"/>
  <c r="Q8980" i="1"/>
  <c r="Q8981" i="1"/>
  <c r="Q8982" i="1"/>
  <c r="Q8983" i="1"/>
  <c r="Q8984" i="1"/>
  <c r="Q8985" i="1"/>
  <c r="K8985" i="1" s="1"/>
  <c r="Q8986" i="1"/>
  <c r="Q8987" i="1"/>
  <c r="Q8988" i="1"/>
  <c r="Q8989" i="1"/>
  <c r="K8989" i="1" s="1"/>
  <c r="Q8990" i="1"/>
  <c r="K8990" i="1" s="1"/>
  <c r="Q8991" i="1"/>
  <c r="Q8992" i="1"/>
  <c r="K8992" i="1" s="1"/>
  <c r="Q8993" i="1"/>
  <c r="Q8994" i="1"/>
  <c r="Q8995" i="1"/>
  <c r="K8995" i="1" s="1"/>
  <c r="Q8996" i="1"/>
  <c r="Q8997" i="1"/>
  <c r="K8997" i="1" s="1"/>
  <c r="Q8998" i="1"/>
  <c r="Q8999" i="1"/>
  <c r="K8999" i="1" s="1"/>
  <c r="Q9000" i="1"/>
  <c r="K9000" i="1" s="1"/>
  <c r="Q9001" i="1"/>
  <c r="K9001" i="1" s="1"/>
  <c r="Q9002" i="1"/>
  <c r="Q9003" i="1"/>
  <c r="Q9004" i="1"/>
  <c r="Q9005" i="1"/>
  <c r="K9005" i="1" s="1"/>
  <c r="Q9006" i="1"/>
  <c r="Q9007" i="1"/>
  <c r="Q9008" i="1"/>
  <c r="K9008" i="1" s="1"/>
  <c r="Q9009" i="1"/>
  <c r="Q9010" i="1"/>
  <c r="Q9011" i="1"/>
  <c r="Q9012" i="1"/>
  <c r="Q9013" i="1"/>
  <c r="Q9014" i="1"/>
  <c r="Q9015" i="1"/>
  <c r="K9015" i="1" s="1"/>
  <c r="Q9016" i="1"/>
  <c r="K9016" i="1" s="1"/>
  <c r="Q9017" i="1"/>
  <c r="K9017" i="1" s="1"/>
  <c r="Q9018" i="1"/>
  <c r="Q9019" i="1"/>
  <c r="Q9020" i="1"/>
  <c r="Q9021" i="1"/>
  <c r="Q9022" i="1"/>
  <c r="Q9023" i="1"/>
  <c r="Q9024" i="1"/>
  <c r="K9024" i="1" s="1"/>
  <c r="Q9025" i="1"/>
  <c r="Q9026" i="1"/>
  <c r="Q9027" i="1"/>
  <c r="Q9028" i="1"/>
  <c r="Q9029" i="1"/>
  <c r="Q9030" i="1"/>
  <c r="Q9031" i="1"/>
  <c r="Q9032" i="1"/>
  <c r="Q9033" i="1"/>
  <c r="Q9034" i="1"/>
  <c r="K9034" i="1" s="1"/>
  <c r="Q9035" i="1"/>
  <c r="Q9036" i="1"/>
  <c r="Q9037" i="1"/>
  <c r="K9037" i="1" s="1"/>
  <c r="Q9038" i="1"/>
  <c r="K9038" i="1" s="1"/>
  <c r="Q9039" i="1"/>
  <c r="Q9040" i="1"/>
  <c r="K9040" i="1" s="1"/>
  <c r="Q9041" i="1"/>
  <c r="Q9042" i="1"/>
  <c r="Q9043" i="1"/>
  <c r="K9043" i="1" s="1"/>
  <c r="Q9044" i="1"/>
  <c r="Q9045" i="1"/>
  <c r="K9045" i="1" s="1"/>
  <c r="Q9046" i="1"/>
  <c r="K9046" i="1" s="1"/>
  <c r="Q9047" i="1"/>
  <c r="Q9048" i="1"/>
  <c r="Q9049" i="1"/>
  <c r="K9049" i="1" s="1"/>
  <c r="Q9050" i="1"/>
  <c r="Q9051" i="1"/>
  <c r="Q9052" i="1"/>
  <c r="Q9053" i="1"/>
  <c r="Q9054" i="1"/>
  <c r="Q9055" i="1"/>
  <c r="Q9056" i="1"/>
  <c r="K9056" i="1" s="1"/>
  <c r="Q9057" i="1"/>
  <c r="Q9058" i="1"/>
  <c r="Q9059" i="1"/>
  <c r="Q9060" i="1"/>
  <c r="Q9061" i="1"/>
  <c r="K9061" i="1" s="1"/>
  <c r="Q9062" i="1"/>
  <c r="Q9063" i="1"/>
  <c r="Q9064" i="1"/>
  <c r="Q9065" i="1"/>
  <c r="Q9066" i="1"/>
  <c r="Q9067" i="1"/>
  <c r="Q9068" i="1"/>
  <c r="Q9069" i="1"/>
  <c r="K9069" i="1" s="1"/>
  <c r="Q9070" i="1"/>
  <c r="K9070" i="1" s="1"/>
  <c r="Q9071" i="1"/>
  <c r="Q9072" i="1"/>
  <c r="K9072" i="1" s="1"/>
  <c r="Q9073" i="1"/>
  <c r="Q9074" i="1"/>
  <c r="Q9075" i="1"/>
  <c r="Q9076" i="1"/>
  <c r="Q9077" i="1"/>
  <c r="Q9078" i="1"/>
  <c r="K9078" i="1" s="1"/>
  <c r="Q9079" i="1"/>
  <c r="Q9080" i="1"/>
  <c r="K9080" i="1" s="1"/>
  <c r="Q9081" i="1"/>
  <c r="Q9082" i="1"/>
  <c r="K9082" i="1" s="1"/>
  <c r="Q9083" i="1"/>
  <c r="Q9084" i="1"/>
  <c r="Q9085" i="1"/>
  <c r="K9085" i="1" s="1"/>
  <c r="Q9086" i="1"/>
  <c r="K9086" i="1" s="1"/>
  <c r="Q9087" i="1"/>
  <c r="Q9088" i="1"/>
  <c r="K9088" i="1" s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K9101" i="1" s="1"/>
  <c r="Q9102" i="1"/>
  <c r="K9102" i="1" s="1"/>
  <c r="Q9103" i="1"/>
  <c r="Q9104" i="1"/>
  <c r="K9104" i="1" s="1"/>
  <c r="Q9105" i="1"/>
  <c r="Q9106" i="1"/>
  <c r="Q9107" i="1"/>
  <c r="Q9108" i="1"/>
  <c r="Q9109" i="1"/>
  <c r="K9109" i="1" s="1"/>
  <c r="Q9110" i="1"/>
  <c r="K9110" i="1" s="1"/>
  <c r="Q9111" i="1"/>
  <c r="Q9112" i="1"/>
  <c r="Q9113" i="1"/>
  <c r="K9113" i="1" s="1"/>
  <c r="Q9114" i="1"/>
  <c r="Q9115" i="1"/>
  <c r="Q9116" i="1"/>
  <c r="Q9117" i="1"/>
  <c r="K9117" i="1" s="1"/>
  <c r="Q9118" i="1"/>
  <c r="R9118" i="1" s="1"/>
  <c r="Q9119" i="1"/>
  <c r="Q9120" i="1"/>
  <c r="K9120" i="1" s="1"/>
  <c r="Q9121" i="1"/>
  <c r="Q9122" i="1"/>
  <c r="Q9123" i="1"/>
  <c r="K9123" i="1" s="1"/>
  <c r="Q9124" i="1"/>
  <c r="Q9125" i="1"/>
  <c r="Q9126" i="1"/>
  <c r="K9126" i="1" s="1"/>
  <c r="Q9127" i="1"/>
  <c r="Q9128" i="1"/>
  <c r="K9128" i="1" s="1"/>
  <c r="Q9129" i="1"/>
  <c r="Q9130" i="1"/>
  <c r="Q9131" i="1"/>
  <c r="Q9132" i="1"/>
  <c r="Q9133" i="1"/>
  <c r="G9133" i="1" s="1"/>
  <c r="Q9134" i="1"/>
  <c r="K9134" i="1" s="1"/>
  <c r="Q9135" i="1"/>
  <c r="Q9136" i="1"/>
  <c r="K9136" i="1" s="1"/>
  <c r="Q9137" i="1"/>
  <c r="Q9138" i="1"/>
  <c r="Q9139" i="1"/>
  <c r="K9139" i="1" s="1"/>
  <c r="Q9140" i="1"/>
  <c r="K9140" i="1" s="1"/>
  <c r="Q9141" i="1"/>
  <c r="Q9142" i="1"/>
  <c r="K9142" i="1" s="1"/>
  <c r="Q9143" i="1"/>
  <c r="Q9144" i="1"/>
  <c r="Q9145" i="1"/>
  <c r="K9145" i="1" s="1"/>
  <c r="Q9146" i="1"/>
  <c r="Q9147" i="1"/>
  <c r="Q9148" i="1"/>
  <c r="Q9149" i="1"/>
  <c r="K9149" i="1" s="1"/>
  <c r="Q9150" i="1"/>
  <c r="K9150" i="1" s="1"/>
  <c r="Q9151" i="1"/>
  <c r="Q9152" i="1"/>
  <c r="K9152" i="1" s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K9165" i="1" s="1"/>
  <c r="Q9166" i="1"/>
  <c r="Q9167" i="1"/>
  <c r="Q9168" i="1"/>
  <c r="K9168" i="1" s="1"/>
  <c r="Q9169" i="1"/>
  <c r="Q9170" i="1"/>
  <c r="Q9171" i="1"/>
  <c r="K9171" i="1" s="1"/>
  <c r="Q9172" i="1"/>
  <c r="Q9173" i="1"/>
  <c r="K9173" i="1" s="1"/>
  <c r="Q9174" i="1"/>
  <c r="Q9175" i="1"/>
  <c r="K9175" i="1" s="1"/>
  <c r="Q9176" i="1"/>
  <c r="K9176" i="1" s="1"/>
  <c r="Q9177" i="1"/>
  <c r="Q9178" i="1"/>
  <c r="Q9179" i="1"/>
  <c r="Q9180" i="1"/>
  <c r="Q9181" i="1"/>
  <c r="Q9182" i="1"/>
  <c r="R9182" i="1" s="1"/>
  <c r="Q9183" i="1"/>
  <c r="Q9184" i="1"/>
  <c r="Q9185" i="1"/>
  <c r="Q9186" i="1"/>
  <c r="Q9187" i="1"/>
  <c r="Q9188" i="1"/>
  <c r="Q9189" i="1"/>
  <c r="Q9190" i="1"/>
  <c r="K9190" i="1" s="1"/>
  <c r="Q9191" i="1"/>
  <c r="Q9192" i="1"/>
  <c r="K9192" i="1" s="1"/>
  <c r="Q9193" i="1"/>
  <c r="K9193" i="1" s="1"/>
  <c r="Q9194" i="1"/>
  <c r="Q9195" i="1"/>
  <c r="Q9196" i="1"/>
  <c r="Q9197" i="1"/>
  <c r="K9197" i="1" s="1"/>
  <c r="Q9198" i="1"/>
  <c r="Q9199" i="1"/>
  <c r="Q9200" i="1"/>
  <c r="K9200" i="1" s="1"/>
  <c r="Q9201" i="1"/>
  <c r="Q9202" i="1"/>
  <c r="Q9203" i="1"/>
  <c r="Q9204" i="1"/>
  <c r="Q9205" i="1"/>
  <c r="Q9206" i="1"/>
  <c r="K9206" i="1" s="1"/>
  <c r="Q9207" i="1"/>
  <c r="Q9208" i="1"/>
  <c r="K9208" i="1" s="1"/>
  <c r="Q9209" i="1"/>
  <c r="K9209" i="1" s="1"/>
  <c r="Q9210" i="1"/>
  <c r="Q9211" i="1"/>
  <c r="Q9212" i="1"/>
  <c r="Q9213" i="1"/>
  <c r="Q9214" i="1"/>
  <c r="Q9215" i="1"/>
  <c r="Q9216" i="1"/>
  <c r="K9216" i="1" s="1"/>
  <c r="Q9217" i="1"/>
  <c r="Q9218" i="1"/>
  <c r="Q9219" i="1"/>
  <c r="K9219" i="1" s="1"/>
  <c r="Q9220" i="1"/>
  <c r="Q9221" i="1"/>
  <c r="Q9222" i="1"/>
  <c r="Q9223" i="1"/>
  <c r="Q9224" i="1"/>
  <c r="Q9225" i="1"/>
  <c r="Q9226" i="1"/>
  <c r="Q9227" i="1"/>
  <c r="Q9228" i="1"/>
  <c r="Q9229" i="1"/>
  <c r="K9229" i="1" s="1"/>
  <c r="Q9230" i="1"/>
  <c r="K9230" i="1" s="1"/>
  <c r="Q9231" i="1"/>
  <c r="Q9232" i="1"/>
  <c r="K9232" i="1" s="1"/>
  <c r="Q9233" i="1"/>
  <c r="Q9234" i="1"/>
  <c r="Q9235" i="1"/>
  <c r="Q9236" i="1"/>
  <c r="Q9237" i="1"/>
  <c r="K9237" i="1" s="1"/>
  <c r="Q9238" i="1"/>
  <c r="Q9239" i="1"/>
  <c r="Q9240" i="1"/>
  <c r="K9240" i="1" s="1"/>
  <c r="Q9241" i="1"/>
  <c r="K9241" i="1" s="1"/>
  <c r="Q9242" i="1"/>
  <c r="Q9243" i="1"/>
  <c r="Q9244" i="1"/>
  <c r="Q9245" i="1"/>
  <c r="K9245" i="1" s="1"/>
  <c r="Q9246" i="1"/>
  <c r="K9246" i="1" s="1"/>
  <c r="Q9247" i="1"/>
  <c r="Q9248" i="1"/>
  <c r="K9248" i="1" s="1"/>
  <c r="Q9249" i="1"/>
  <c r="Q9250" i="1"/>
  <c r="Q9251" i="1"/>
  <c r="Q9252" i="1"/>
  <c r="Q9253" i="1"/>
  <c r="K9253" i="1" s="1"/>
  <c r="Q9254" i="1"/>
  <c r="Q9255" i="1"/>
  <c r="Q9256" i="1"/>
  <c r="Q9257" i="1"/>
  <c r="Q9258" i="1"/>
  <c r="K9258" i="1" s="1"/>
  <c r="Q9259" i="1"/>
  <c r="Q9260" i="1"/>
  <c r="Q9261" i="1"/>
  <c r="K9261" i="1" s="1"/>
  <c r="Q9262" i="1"/>
  <c r="K9262" i="1" s="1"/>
  <c r="Q9263" i="1"/>
  <c r="Q9264" i="1"/>
  <c r="K9264" i="1" s="1"/>
  <c r="Q9265" i="1"/>
  <c r="Q9266" i="1"/>
  <c r="Q9267" i="1"/>
  <c r="Q9268" i="1"/>
  <c r="Q9269" i="1"/>
  <c r="Q9270" i="1"/>
  <c r="Q9271" i="1"/>
  <c r="K9271" i="1" s="1"/>
  <c r="Q9272" i="1"/>
  <c r="Q9273" i="1"/>
  <c r="Q9274" i="1"/>
  <c r="K9274" i="1" s="1"/>
  <c r="Q9275" i="1"/>
  <c r="Q9276" i="1"/>
  <c r="Q9277" i="1"/>
  <c r="K9277" i="1" s="1"/>
  <c r="Q9278" i="1"/>
  <c r="Q9279" i="1"/>
  <c r="Q9280" i="1"/>
  <c r="K9280" i="1" s="1"/>
  <c r="Q9281" i="1"/>
  <c r="Q9282" i="1"/>
  <c r="Q9283" i="1"/>
  <c r="Q9284" i="1"/>
  <c r="Q9285" i="1"/>
  <c r="Q9286" i="1"/>
  <c r="K9286" i="1" s="1"/>
  <c r="Q9287" i="1"/>
  <c r="Q9288" i="1"/>
  <c r="K9288" i="1" s="1"/>
  <c r="Q9289" i="1"/>
  <c r="K9289" i="1" s="1"/>
  <c r="Q9290" i="1"/>
  <c r="K9290" i="1" s="1"/>
  <c r="Q9291" i="1"/>
  <c r="Q9292" i="1"/>
  <c r="Q9293" i="1"/>
  <c r="K9293" i="1" s="1"/>
  <c r="Q9294" i="1"/>
  <c r="Q9295" i="1"/>
  <c r="Q9296" i="1"/>
  <c r="K9296" i="1" s="1"/>
  <c r="Q9297" i="1"/>
  <c r="Q9298" i="1"/>
  <c r="Q9299" i="1"/>
  <c r="Q9300" i="1"/>
  <c r="Q9301" i="1"/>
  <c r="Q9302" i="1"/>
  <c r="K9302" i="1" s="1"/>
  <c r="Q9303" i="1"/>
  <c r="Q9304" i="1"/>
  <c r="Q9305" i="1"/>
  <c r="Q9306" i="1"/>
  <c r="Q9307" i="1"/>
  <c r="Q9308" i="1"/>
  <c r="Q9309" i="1"/>
  <c r="K9309" i="1" s="1"/>
  <c r="Q9310" i="1"/>
  <c r="Q9311" i="1"/>
  <c r="Q9312" i="1"/>
  <c r="K9312" i="1" s="1"/>
  <c r="Q9313" i="1"/>
  <c r="Q9314" i="1"/>
  <c r="Q9315" i="1"/>
  <c r="Q9316" i="1"/>
  <c r="Q9317" i="1"/>
  <c r="K9317" i="1" s="1"/>
  <c r="Q9318" i="1"/>
  <c r="Q9319" i="1"/>
  <c r="G9319" i="1" s="1"/>
  <c r="Q9320" i="1"/>
  <c r="Q9321" i="1"/>
  <c r="Q9322" i="1"/>
  <c r="K9322" i="1" s="1"/>
  <c r="Q9323" i="1"/>
  <c r="Q9324" i="1"/>
  <c r="Q9325" i="1"/>
  <c r="K9325" i="1" s="1"/>
  <c r="Q9326" i="1"/>
  <c r="Q9327" i="1"/>
  <c r="Q9328" i="1"/>
  <c r="K9328" i="1" s="1"/>
  <c r="Q9329" i="1"/>
  <c r="Q9330" i="1"/>
  <c r="Q9331" i="1"/>
  <c r="Q9332" i="1"/>
  <c r="Q9333" i="1"/>
  <c r="Q9334" i="1"/>
  <c r="K9334" i="1" s="1"/>
  <c r="Q9335" i="1"/>
  <c r="Q9336" i="1"/>
  <c r="K9336" i="1" s="1"/>
  <c r="Q9337" i="1"/>
  <c r="K9337" i="1" s="1"/>
  <c r="Q9338" i="1"/>
  <c r="K9338" i="1" s="1"/>
  <c r="Q9339" i="1"/>
  <c r="Q9340" i="1"/>
  <c r="Q9341" i="1"/>
  <c r="K9341" i="1" s="1"/>
  <c r="Q9342" i="1"/>
  <c r="Q9343" i="1"/>
  <c r="Q9344" i="1"/>
  <c r="K9344" i="1" s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K9358" i="1" s="1"/>
  <c r="Q9359" i="1"/>
  <c r="Q9360" i="1"/>
  <c r="K9360" i="1" s="1"/>
  <c r="Q9361" i="1"/>
  <c r="Q9362" i="1"/>
  <c r="Q9363" i="1"/>
  <c r="Q9364" i="1"/>
  <c r="Q9365" i="1"/>
  <c r="Q9366" i="1"/>
  <c r="Q9367" i="1"/>
  <c r="Q9368" i="1"/>
  <c r="G9368" i="1" s="1"/>
  <c r="Q9369" i="1"/>
  <c r="Q9370" i="1"/>
  <c r="K9370" i="1" s="1"/>
  <c r="Q9371" i="1"/>
  <c r="Q9372" i="1"/>
  <c r="Q9373" i="1"/>
  <c r="K9373" i="1" s="1"/>
  <c r="Q9374" i="1"/>
  <c r="K9374" i="1" s="1"/>
  <c r="Q9375" i="1"/>
  <c r="Q9376" i="1"/>
  <c r="K9376" i="1" s="1"/>
  <c r="Q9377" i="1"/>
  <c r="Q9378" i="1"/>
  <c r="Q9379" i="1"/>
  <c r="Q9380" i="1"/>
  <c r="Q9381" i="1"/>
  <c r="K9381" i="1" s="1"/>
  <c r="Q9382" i="1"/>
  <c r="Q9383" i="1"/>
  <c r="Q9384" i="1"/>
  <c r="K9384" i="1" s="1"/>
  <c r="Q9385" i="1"/>
  <c r="Q9386" i="1"/>
  <c r="K9386" i="1" s="1"/>
  <c r="Q9387" i="1"/>
  <c r="Q9388" i="1"/>
  <c r="Q9389" i="1"/>
  <c r="K9389" i="1" s="1"/>
  <c r="Q9390" i="1"/>
  <c r="Q9391" i="1"/>
  <c r="Q9392" i="1"/>
  <c r="K9392" i="1" s="1"/>
  <c r="Q9393" i="1"/>
  <c r="Q9394" i="1"/>
  <c r="Q9395" i="1"/>
  <c r="Q9396" i="1"/>
  <c r="K9396" i="1" s="1"/>
  <c r="Q9397" i="1"/>
  <c r="Q9398" i="1"/>
  <c r="Q9399" i="1"/>
  <c r="Q9400" i="1"/>
  <c r="K9400" i="1" s="1"/>
  <c r="Q9401" i="1"/>
  <c r="Q9402" i="1"/>
  <c r="K9402" i="1" s="1"/>
  <c r="Q9403" i="1"/>
  <c r="Q9404" i="1"/>
  <c r="Q9405" i="1"/>
  <c r="K9405" i="1" s="1"/>
  <c r="Q9406" i="1"/>
  <c r="K9406" i="1" s="1"/>
  <c r="Q9407" i="1"/>
  <c r="Q9408" i="1"/>
  <c r="K9408" i="1" s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K9421" i="1" s="1"/>
  <c r="Q9422" i="1"/>
  <c r="Q9423" i="1"/>
  <c r="Q9424" i="1"/>
  <c r="K9424" i="1" s="1"/>
  <c r="Q9425" i="1"/>
  <c r="Q9426" i="1"/>
  <c r="Q9427" i="1"/>
  <c r="Q9428" i="1"/>
  <c r="Q9429" i="1"/>
  <c r="Q9430" i="1"/>
  <c r="Q9431" i="1"/>
  <c r="Q9432" i="1"/>
  <c r="K9432" i="1" s="1"/>
  <c r="Q9433" i="1"/>
  <c r="K9433" i="1" s="1"/>
  <c r="Q9434" i="1"/>
  <c r="Q9435" i="1"/>
  <c r="Q9436" i="1"/>
  <c r="Q9437" i="1"/>
  <c r="K9437" i="1" s="1"/>
  <c r="Q9438" i="1"/>
  <c r="Q9439" i="1"/>
  <c r="Q9440" i="1"/>
  <c r="K9440" i="1" s="1"/>
  <c r="Q9441" i="1"/>
  <c r="Q9442" i="1"/>
  <c r="Q9443" i="1"/>
  <c r="Q9444" i="1"/>
  <c r="Q9445" i="1"/>
  <c r="K9445" i="1" s="1"/>
  <c r="Q9446" i="1"/>
  <c r="Q9447" i="1"/>
  <c r="Q9448" i="1"/>
  <c r="Q9449" i="1"/>
  <c r="Q9450" i="1"/>
  <c r="Q9451" i="1"/>
  <c r="Q9452" i="1"/>
  <c r="Q9453" i="1"/>
  <c r="K9453" i="1" s="1"/>
  <c r="Q9454" i="1"/>
  <c r="Q9455" i="1"/>
  <c r="Q9456" i="1"/>
  <c r="K9456" i="1" s="1"/>
  <c r="Q9457" i="1"/>
  <c r="Q9458" i="1"/>
  <c r="Q9459" i="1"/>
  <c r="K9459" i="1" s="1"/>
  <c r="Q9460" i="1"/>
  <c r="Q9461" i="1"/>
  <c r="Q9462" i="1"/>
  <c r="Q9463" i="1"/>
  <c r="G9463" i="1" s="1"/>
  <c r="Q9464" i="1"/>
  <c r="Q9465" i="1"/>
  <c r="Q9466" i="1"/>
  <c r="Q9467" i="1"/>
  <c r="Q9468" i="1"/>
  <c r="Q9469" i="1"/>
  <c r="K9469" i="1" s="1"/>
  <c r="Q9470" i="1"/>
  <c r="R9470" i="1" s="1"/>
  <c r="Q9471" i="1"/>
  <c r="Q9472" i="1"/>
  <c r="Q9473" i="1"/>
  <c r="Q9474" i="1"/>
  <c r="Q9475" i="1"/>
  <c r="Q9476" i="1"/>
  <c r="Q9477" i="1"/>
  <c r="Q9478" i="1"/>
  <c r="K9478" i="1" s="1"/>
  <c r="Q9479" i="1"/>
  <c r="Q9480" i="1"/>
  <c r="K9480" i="1" s="1"/>
  <c r="Q9481" i="1"/>
  <c r="K9481" i="1" s="1"/>
  <c r="Q9482" i="1"/>
  <c r="K9482" i="1" s="1"/>
  <c r="Q9483" i="1"/>
  <c r="Q9484" i="1"/>
  <c r="Q9485" i="1"/>
  <c r="K9485" i="1" s="1"/>
  <c r="Q9486" i="1"/>
  <c r="K9486" i="1" s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K9498" i="1" s="1"/>
  <c r="Q9499" i="1"/>
  <c r="Q9500" i="1"/>
  <c r="Q9501" i="1"/>
  <c r="Q9502" i="1"/>
  <c r="Q9503" i="1"/>
  <c r="Q9504" i="1"/>
  <c r="K9504" i="1" s="1"/>
  <c r="Q9505" i="1"/>
  <c r="Q9506" i="1"/>
  <c r="Q9507" i="1"/>
  <c r="Q9508" i="1"/>
  <c r="Q9509" i="1"/>
  <c r="Q9510" i="1"/>
  <c r="K9510" i="1" s="1"/>
  <c r="Q9511" i="1"/>
  <c r="Q9512" i="1"/>
  <c r="G9512" i="1" s="1"/>
  <c r="Q9513" i="1"/>
  <c r="Q9514" i="1"/>
  <c r="K9514" i="1" s="1"/>
  <c r="Q9515" i="1"/>
  <c r="Q9516" i="1"/>
  <c r="Q9517" i="1"/>
  <c r="K9517" i="1" s="1"/>
  <c r="Q9518" i="1"/>
  <c r="Q9519" i="1"/>
  <c r="Q9520" i="1"/>
  <c r="K9520" i="1" s="1"/>
  <c r="Q9521" i="1"/>
  <c r="Q9522" i="1"/>
  <c r="Q9523" i="1"/>
  <c r="Q9524" i="1"/>
  <c r="Q9525" i="1"/>
  <c r="K9525" i="1" s="1"/>
  <c r="Q9526" i="1"/>
  <c r="Q9527" i="1"/>
  <c r="Q9528" i="1"/>
  <c r="K9528" i="1" s="1"/>
  <c r="Q9529" i="1"/>
  <c r="K9529" i="1" s="1"/>
  <c r="Q9530" i="1"/>
  <c r="K9530" i="1" s="1"/>
  <c r="Q9531" i="1"/>
  <c r="Q9532" i="1"/>
  <c r="Q9533" i="1"/>
  <c r="K9533" i="1" s="1"/>
  <c r="Q9534" i="1"/>
  <c r="K9534" i="1" s="1"/>
  <c r="Q9535" i="1"/>
  <c r="Q9536" i="1"/>
  <c r="K9536" i="1" s="1"/>
  <c r="Q9537" i="1"/>
  <c r="Q9538" i="1"/>
  <c r="Q9539" i="1"/>
  <c r="Q9540" i="1"/>
  <c r="Q9541" i="1"/>
  <c r="Q9542" i="1"/>
  <c r="Q9543" i="1"/>
  <c r="Q9544" i="1"/>
  <c r="K9544" i="1" s="1"/>
  <c r="Q9545" i="1"/>
  <c r="K9545" i="1" s="1"/>
  <c r="Q9546" i="1"/>
  <c r="K9546" i="1" s="1"/>
  <c r="Q9547" i="1"/>
  <c r="Q9548" i="1"/>
  <c r="Q9549" i="1"/>
  <c r="K9549" i="1" s="1"/>
  <c r="Q9550" i="1"/>
  <c r="Q9551" i="1"/>
  <c r="Q9552" i="1"/>
  <c r="K9552" i="1" s="1"/>
  <c r="Q9553" i="1"/>
  <c r="Q9554" i="1"/>
  <c r="Q9555" i="1"/>
  <c r="K9555" i="1" s="1"/>
  <c r="Q9556" i="1"/>
  <c r="Q9557" i="1"/>
  <c r="Q9558" i="1"/>
  <c r="Q9559" i="1"/>
  <c r="Q9560" i="1"/>
  <c r="G9560" i="1" s="1"/>
  <c r="Q9561" i="1"/>
  <c r="Q9562" i="1"/>
  <c r="Q9563" i="1"/>
  <c r="Q9564" i="1"/>
  <c r="Q9565" i="1"/>
  <c r="Q9566" i="1"/>
  <c r="K9566" i="1" s="1"/>
  <c r="Q9567" i="1"/>
  <c r="Q9568" i="1"/>
  <c r="K9568" i="1" s="1"/>
  <c r="Q9569" i="1"/>
  <c r="Q9570" i="1"/>
  <c r="Q9571" i="1"/>
  <c r="Q9572" i="1"/>
  <c r="Q9573" i="1"/>
  <c r="Q9574" i="1"/>
  <c r="K9574" i="1" s="1"/>
  <c r="Q9575" i="1"/>
  <c r="Q9576" i="1"/>
  <c r="Q9577" i="1"/>
  <c r="K9577" i="1" s="1"/>
  <c r="Q9578" i="1"/>
  <c r="K9578" i="1" s="1"/>
  <c r="Q9579" i="1"/>
  <c r="Q9580" i="1"/>
  <c r="Q9581" i="1"/>
  <c r="K9581" i="1" s="1"/>
  <c r="Q9582" i="1"/>
  <c r="Q9583" i="1"/>
  <c r="Q9584" i="1"/>
  <c r="K9584" i="1" s="1"/>
  <c r="Q9585" i="1"/>
  <c r="Q9586" i="1"/>
  <c r="Q9587" i="1"/>
  <c r="Q9588" i="1"/>
  <c r="Q9589" i="1"/>
  <c r="K9589" i="1" s="1"/>
  <c r="Q9590" i="1"/>
  <c r="Q9591" i="1"/>
  <c r="Q9592" i="1"/>
  <c r="K9592" i="1" s="1"/>
  <c r="Q9593" i="1"/>
  <c r="Q9594" i="1"/>
  <c r="Q9595" i="1"/>
  <c r="Q9596" i="1"/>
  <c r="Q9597" i="1"/>
  <c r="K9597" i="1" s="1"/>
  <c r="Q9598" i="1"/>
  <c r="Q9599" i="1"/>
  <c r="Q9600" i="1"/>
  <c r="K9600" i="1" s="1"/>
  <c r="Q9601" i="1"/>
  <c r="Q9602" i="1"/>
  <c r="Q9603" i="1"/>
  <c r="Q9604" i="1"/>
  <c r="Q9605" i="1"/>
  <c r="K9605" i="1" s="1"/>
  <c r="Q9606" i="1"/>
  <c r="Q9607" i="1"/>
  <c r="K9607" i="1" s="1"/>
  <c r="Q9608" i="1"/>
  <c r="Q9609" i="1"/>
  <c r="Q9610" i="1"/>
  <c r="K9610" i="1" s="1"/>
  <c r="Q9611" i="1"/>
  <c r="R9611" i="1" s="1"/>
  <c r="Q9612" i="1"/>
  <c r="Q9613" i="1"/>
  <c r="K9613" i="1" s="1"/>
  <c r="Q9614" i="1"/>
  <c r="K9614" i="1" s="1"/>
  <c r="Q9615" i="1"/>
  <c r="Q9616" i="1"/>
  <c r="K9616" i="1" s="1"/>
  <c r="Q9617" i="1"/>
  <c r="Q9618" i="1"/>
  <c r="Q9619" i="1"/>
  <c r="Q9620" i="1"/>
  <c r="K9620" i="1" s="1"/>
  <c r="Q9621" i="1"/>
  <c r="Q9622" i="1"/>
  <c r="Q9623" i="1"/>
  <c r="Q9624" i="1"/>
  <c r="K9624" i="1" s="1"/>
  <c r="Q9625" i="1"/>
  <c r="K9625" i="1" s="1"/>
  <c r="Q9626" i="1"/>
  <c r="K9626" i="1" s="1"/>
  <c r="Q9627" i="1"/>
  <c r="Q9628" i="1"/>
  <c r="Q9629" i="1"/>
  <c r="K9629" i="1" s="1"/>
  <c r="Q9630" i="1"/>
  <c r="K9630" i="1" s="1"/>
  <c r="Q9631" i="1"/>
  <c r="Q9632" i="1"/>
  <c r="Q9633" i="1"/>
  <c r="Q9634" i="1"/>
  <c r="Q9635" i="1"/>
  <c r="Q9636" i="1"/>
  <c r="Q9637" i="1"/>
  <c r="Q9638" i="1"/>
  <c r="Q9639" i="1"/>
  <c r="Q9640" i="1"/>
  <c r="K9640" i="1" s="1"/>
  <c r="Q9641" i="1"/>
  <c r="Q9642" i="1"/>
  <c r="Q9643" i="1"/>
  <c r="Q9644" i="1"/>
  <c r="Q9645" i="1"/>
  <c r="K9645" i="1" s="1"/>
  <c r="Q9646" i="1"/>
  <c r="Q9647" i="1"/>
  <c r="Q9648" i="1"/>
  <c r="K9648" i="1" s="1"/>
  <c r="Q9649" i="1"/>
  <c r="Q9650" i="1"/>
  <c r="Q9651" i="1"/>
  <c r="Q9652" i="1"/>
  <c r="Q9653" i="1"/>
  <c r="Q9654" i="1"/>
  <c r="K9654" i="1" s="1"/>
  <c r="Q9655" i="1"/>
  <c r="Q9656" i="1"/>
  <c r="Q9657" i="1"/>
  <c r="Q9658" i="1"/>
  <c r="Q9659" i="1"/>
  <c r="Q9660" i="1"/>
  <c r="Q9661" i="1"/>
  <c r="K9661" i="1" s="1"/>
  <c r="Q9662" i="1"/>
  <c r="K9662" i="1" s="1"/>
  <c r="Q9663" i="1"/>
  <c r="Q9664" i="1"/>
  <c r="K9664" i="1" s="1"/>
  <c r="Q9665" i="1"/>
  <c r="Q9666" i="1"/>
  <c r="Q9667" i="1"/>
  <c r="Q9668" i="1"/>
  <c r="Q9669" i="1"/>
  <c r="K9669" i="1" s="1"/>
  <c r="Q9670" i="1"/>
  <c r="Q9671" i="1"/>
  <c r="Q9672" i="1"/>
  <c r="K9672" i="1" s="1"/>
  <c r="Q9673" i="1"/>
  <c r="K9673" i="1" s="1"/>
  <c r="Q9674" i="1"/>
  <c r="Q9675" i="1"/>
  <c r="Q9676" i="1"/>
  <c r="Q9677" i="1"/>
  <c r="K9677" i="1" s="1"/>
  <c r="Q9678" i="1"/>
  <c r="K9678" i="1" s="1"/>
  <c r="Q9679" i="1"/>
  <c r="Q9680" i="1"/>
  <c r="K9680" i="1" s="1"/>
  <c r="Q9681" i="1"/>
  <c r="Q9682" i="1"/>
  <c r="Q9683" i="1"/>
  <c r="Q9684" i="1"/>
  <c r="Q9685" i="1"/>
  <c r="Q9686" i="1"/>
  <c r="Q9687" i="1"/>
  <c r="Q9688" i="1"/>
  <c r="K9688" i="1" s="1"/>
  <c r="Q9689" i="1"/>
  <c r="K9689" i="1" s="1"/>
  <c r="Q9690" i="1"/>
  <c r="Q9691" i="1"/>
  <c r="Q9692" i="1"/>
  <c r="Q9693" i="1"/>
  <c r="K9693" i="1" s="1"/>
  <c r="Q9694" i="1"/>
  <c r="Q9695" i="1"/>
  <c r="Q9696" i="1"/>
  <c r="K9696" i="1" s="1"/>
  <c r="Q9697" i="1"/>
  <c r="Q9698" i="1"/>
  <c r="Q9699" i="1"/>
  <c r="Q9700" i="1"/>
  <c r="Q9701" i="1"/>
  <c r="Q9702" i="1"/>
  <c r="K9702" i="1" s="1"/>
  <c r="Q9703" i="1"/>
  <c r="Q9704" i="1"/>
  <c r="Q9705" i="1"/>
  <c r="Q9706" i="1"/>
  <c r="Q9707" i="1"/>
  <c r="Q9708" i="1"/>
  <c r="Q9709" i="1"/>
  <c r="K9709" i="1" s="1"/>
  <c r="Q9710" i="1"/>
  <c r="K9710" i="1" s="1"/>
  <c r="Q9711" i="1"/>
  <c r="Q9712" i="1"/>
  <c r="K9712" i="1" s="1"/>
  <c r="Q9713" i="1"/>
  <c r="Q9714" i="1"/>
  <c r="Q9715" i="1"/>
  <c r="Q9716" i="1"/>
  <c r="Q9717" i="1"/>
  <c r="K9717" i="1" s="1"/>
  <c r="Q9718" i="1"/>
  <c r="Q9719" i="1"/>
  <c r="Q9720" i="1"/>
  <c r="K9720" i="1" s="1"/>
  <c r="Q9721" i="1"/>
  <c r="K9721" i="1" s="1"/>
  <c r="Q9722" i="1"/>
  <c r="Q9723" i="1"/>
  <c r="Q9724" i="1"/>
  <c r="Q9725" i="1"/>
  <c r="K9725" i="1" s="1"/>
  <c r="Q9726" i="1"/>
  <c r="Q9727" i="1"/>
  <c r="Q9728" i="1"/>
  <c r="K9728" i="1" s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K9741" i="1" s="1"/>
  <c r="Q9742" i="1"/>
  <c r="Q9743" i="1"/>
  <c r="Q9744" i="1"/>
  <c r="K9744" i="1" s="1"/>
  <c r="Q9745" i="1"/>
  <c r="Q9746" i="1"/>
  <c r="Q9747" i="1"/>
  <c r="Q9748" i="1"/>
  <c r="Q9749" i="1"/>
  <c r="Q9750" i="1"/>
  <c r="Q9751" i="1"/>
  <c r="G9751" i="1" s="1"/>
  <c r="Q9752" i="1"/>
  <c r="Q9753" i="1"/>
  <c r="Q9754" i="1"/>
  <c r="Q9755" i="1"/>
  <c r="Q9756" i="1"/>
  <c r="Q9757" i="1"/>
  <c r="K9757" i="1" s="1"/>
  <c r="Q9758" i="1"/>
  <c r="Q9759" i="1"/>
  <c r="Q9760" i="1"/>
  <c r="K9760" i="1" s="1"/>
  <c r="Q9761" i="1"/>
  <c r="Q9762" i="1"/>
  <c r="Q9763" i="1"/>
  <c r="Q9764" i="1"/>
  <c r="Q9765" i="1"/>
  <c r="Q9766" i="1"/>
  <c r="Q9767" i="1"/>
  <c r="Q9768" i="1"/>
  <c r="K9768" i="1" s="1"/>
  <c r="Q9769" i="1"/>
  <c r="K9769" i="1" s="1"/>
  <c r="Q9770" i="1"/>
  <c r="K9770" i="1" s="1"/>
  <c r="Q9771" i="1"/>
  <c r="Q9772" i="1"/>
  <c r="Q9773" i="1"/>
  <c r="K9773" i="1" s="1"/>
  <c r="Q9774" i="1"/>
  <c r="K9774" i="1" s="1"/>
  <c r="Q9775" i="1"/>
  <c r="Q9776" i="1"/>
  <c r="K9776" i="1" s="1"/>
  <c r="Q9777" i="1"/>
  <c r="Q9778" i="1"/>
  <c r="Q9779" i="1"/>
  <c r="Q9780" i="1"/>
  <c r="Q9781" i="1"/>
  <c r="Q9782" i="1"/>
  <c r="Q9783" i="1"/>
  <c r="K9783" i="1" s="1"/>
  <c r="Q9784" i="1"/>
  <c r="Q9785" i="1"/>
  <c r="G9785" i="1" s="1"/>
  <c r="Q9786" i="1"/>
  <c r="Q9787" i="1"/>
  <c r="Q9788" i="1"/>
  <c r="Q9789" i="1"/>
  <c r="K9789" i="1" s="1"/>
  <c r="Q9790" i="1"/>
  <c r="Q9791" i="1"/>
  <c r="Q9792" i="1"/>
  <c r="K9792" i="1" s="1"/>
  <c r="Q9793" i="1"/>
  <c r="Q9794" i="1"/>
  <c r="Q9795" i="1"/>
  <c r="Q9796" i="1"/>
  <c r="Q9797" i="1"/>
  <c r="K9797" i="1" s="1"/>
  <c r="Q9798" i="1"/>
  <c r="Q9799" i="1"/>
  <c r="K9799" i="1" s="1"/>
  <c r="Q9800" i="1"/>
  <c r="Q9801" i="1"/>
  <c r="K9801" i="1" s="1"/>
  <c r="Q9802" i="1"/>
  <c r="Q9803" i="1"/>
  <c r="Q9804" i="1"/>
  <c r="Q9805" i="1"/>
  <c r="K9805" i="1" s="1"/>
  <c r="Q9806" i="1"/>
  <c r="Q9807" i="1"/>
  <c r="Q9808" i="1"/>
  <c r="K9808" i="1" s="1"/>
  <c r="Q9809" i="1"/>
  <c r="Q9810" i="1"/>
  <c r="Q9811" i="1"/>
  <c r="Q9812" i="1"/>
  <c r="Q9813" i="1"/>
  <c r="Q9814" i="1"/>
  <c r="Q9815" i="1"/>
  <c r="K9815" i="1" s="1"/>
  <c r="Q9816" i="1"/>
  <c r="K9816" i="1" s="1"/>
  <c r="Q9817" i="1"/>
  <c r="Q9818" i="1"/>
  <c r="K9818" i="1" s="1"/>
  <c r="Q9819" i="1"/>
  <c r="Q9820" i="1"/>
  <c r="Q9821" i="1"/>
  <c r="K9821" i="1" s="1"/>
  <c r="Q9822" i="1"/>
  <c r="Q9823" i="1"/>
  <c r="Q9824" i="1"/>
  <c r="K9824" i="1" s="1"/>
  <c r="Q9825" i="1"/>
  <c r="Q9826" i="1"/>
  <c r="Q9827" i="1"/>
  <c r="K9827" i="1" s="1"/>
  <c r="Q9828" i="1"/>
  <c r="Q9829" i="1"/>
  <c r="Q9830" i="1"/>
  <c r="Q9831" i="1"/>
  <c r="Q9832" i="1"/>
  <c r="Q9833" i="1"/>
  <c r="K9833" i="1" s="1"/>
  <c r="Q9834" i="1"/>
  <c r="Q9835" i="1"/>
  <c r="Q9836" i="1"/>
  <c r="Q9837" i="1"/>
  <c r="K9837" i="1" s="1"/>
  <c r="Q9838" i="1"/>
  <c r="Q9839" i="1"/>
  <c r="Q9840" i="1"/>
  <c r="K9840" i="1" s="1"/>
  <c r="Q9841" i="1"/>
  <c r="Q9842" i="1"/>
  <c r="Q9843" i="1"/>
  <c r="Q9844" i="1"/>
  <c r="Q9845" i="1"/>
  <c r="Q9846" i="1"/>
  <c r="K9846" i="1" s="1"/>
  <c r="Q9847" i="1"/>
  <c r="K9847" i="1" s="1"/>
  <c r="Q9848" i="1"/>
  <c r="K9848" i="1" s="1"/>
  <c r="Q9849" i="1"/>
  <c r="K9849" i="1" s="1"/>
  <c r="Q9850" i="1"/>
  <c r="K9850" i="1" s="1"/>
  <c r="Q9851" i="1"/>
  <c r="Q9852" i="1"/>
  <c r="Q9853" i="1"/>
  <c r="K9853" i="1" s="1"/>
  <c r="Q9854" i="1"/>
  <c r="Q9855" i="1"/>
  <c r="Q9856" i="1"/>
  <c r="K9856" i="1" s="1"/>
  <c r="Q9857" i="1"/>
  <c r="Q9858" i="1"/>
  <c r="Q9859" i="1"/>
  <c r="K9859" i="1" s="1"/>
  <c r="Q9860" i="1"/>
  <c r="Q9861" i="1"/>
  <c r="K9861" i="1" s="1"/>
  <c r="Q9862" i="1"/>
  <c r="Q9863" i="1"/>
  <c r="Q9864" i="1"/>
  <c r="Q9865" i="1"/>
  <c r="Q9866" i="1"/>
  <c r="Q9867" i="1"/>
  <c r="R9867" i="1" s="1"/>
  <c r="Q9868" i="1"/>
  <c r="Q9869" i="1"/>
  <c r="K9869" i="1" s="1"/>
  <c r="Q9870" i="1"/>
  <c r="R9870" i="1" s="1"/>
  <c r="Q9871" i="1"/>
  <c r="Q9872" i="1"/>
  <c r="K9872" i="1" s="1"/>
  <c r="Q9873" i="1"/>
  <c r="Q9874" i="1"/>
  <c r="Q9875" i="1"/>
  <c r="Q9876" i="1"/>
  <c r="Q9877" i="1"/>
  <c r="Q9878" i="1"/>
  <c r="K9878" i="1" s="1"/>
  <c r="Q9879" i="1"/>
  <c r="K9879" i="1" s="1"/>
  <c r="Q9880" i="1"/>
  <c r="K9880" i="1" s="1"/>
  <c r="Q9881" i="1"/>
  <c r="K9881" i="1" s="1"/>
  <c r="Q9882" i="1"/>
  <c r="Q9883" i="1"/>
  <c r="Q9884" i="1"/>
  <c r="Q9885" i="1"/>
  <c r="K9885" i="1" s="1"/>
  <c r="Q9886" i="1"/>
  <c r="K9886" i="1" s="1"/>
  <c r="Q9887" i="1"/>
  <c r="Q9888" i="1"/>
  <c r="Q9889" i="1"/>
  <c r="Q9890" i="1"/>
  <c r="Q9891" i="1"/>
  <c r="Q9892" i="1"/>
  <c r="Q9893" i="1"/>
  <c r="Q9894" i="1"/>
  <c r="Q9895" i="1"/>
  <c r="G9895" i="1" s="1"/>
  <c r="Q9896" i="1"/>
  <c r="K9896" i="1" s="1"/>
  <c r="Q9897" i="1"/>
  <c r="Q9898" i="1"/>
  <c r="R9898" i="1" s="1"/>
  <c r="Q9899" i="1"/>
  <c r="Q9900" i="1"/>
  <c r="Q9901" i="1"/>
  <c r="Q9902" i="1"/>
  <c r="Q9903" i="1"/>
  <c r="Q9904" i="1"/>
  <c r="K9904" i="1" s="1"/>
  <c r="Q9905" i="1"/>
  <c r="Q9906" i="1"/>
  <c r="Q9907" i="1"/>
  <c r="K9907" i="1" s="1"/>
  <c r="Q9908" i="1"/>
  <c r="K9908" i="1" s="1"/>
  <c r="Q9909" i="1"/>
  <c r="Q9910" i="1"/>
  <c r="Q9911" i="1"/>
  <c r="K9911" i="1" s="1"/>
  <c r="Q9912" i="1"/>
  <c r="Q9913" i="1"/>
  <c r="Q9914" i="1"/>
  <c r="K9914" i="1" s="1"/>
  <c r="Q9915" i="1"/>
  <c r="Q9916" i="1"/>
  <c r="Q9917" i="1"/>
  <c r="K9917" i="1" s="1"/>
  <c r="Q9918" i="1"/>
  <c r="Q9919" i="1"/>
  <c r="Q9920" i="1"/>
  <c r="K9920" i="1" s="1"/>
  <c r="Q9921" i="1"/>
  <c r="Q9922" i="1"/>
  <c r="Q9923" i="1"/>
  <c r="Q9924" i="1"/>
  <c r="Q9925" i="1"/>
  <c r="Q9926" i="1"/>
  <c r="K9926" i="1" s="1"/>
  <c r="Q9927" i="1"/>
  <c r="Q9928" i="1"/>
  <c r="K9928" i="1" s="1"/>
  <c r="Q9929" i="1"/>
  <c r="K9929" i="1" s="1"/>
  <c r="Q9930" i="1"/>
  <c r="Q9931" i="1"/>
  <c r="Q9932" i="1"/>
  <c r="Q9933" i="1"/>
  <c r="K9933" i="1" s="1"/>
  <c r="Q9934" i="1"/>
  <c r="Q9935" i="1"/>
  <c r="Q9936" i="1"/>
  <c r="K9936" i="1" s="1"/>
  <c r="Q9937" i="1"/>
  <c r="Q9938" i="1"/>
  <c r="Q9939" i="1"/>
  <c r="Q9940" i="1"/>
  <c r="Q9941" i="1"/>
  <c r="K9941" i="1" s="1"/>
  <c r="Q9942" i="1"/>
  <c r="Q9943" i="1"/>
  <c r="K9943" i="1" s="1"/>
  <c r="Q9944" i="1"/>
  <c r="Q9945" i="1"/>
  <c r="G9945" i="1" s="1"/>
  <c r="Q9946" i="1"/>
  <c r="Q9947" i="1"/>
  <c r="Q9948" i="1"/>
  <c r="R9948" i="1" s="1"/>
  <c r="Q9949" i="1"/>
  <c r="K9949" i="1" s="1"/>
  <c r="Q9950" i="1"/>
  <c r="K9950" i="1" s="1"/>
  <c r="Q9951" i="1"/>
  <c r="Q9952" i="1"/>
  <c r="K9952" i="1" s="1"/>
  <c r="Q9953" i="1"/>
  <c r="Q9954" i="1"/>
  <c r="Q9955" i="1"/>
  <c r="Q9956" i="1"/>
  <c r="Q9957" i="1"/>
  <c r="Q9958" i="1"/>
  <c r="Q9959" i="1"/>
  <c r="Q9960" i="1"/>
  <c r="Q2" i="1"/>
  <c r="R6" i="1"/>
  <c r="R12" i="1"/>
  <c r="R13" i="1"/>
  <c r="R16" i="1"/>
  <c r="R17" i="1"/>
  <c r="R21" i="1"/>
  <c r="R22" i="1"/>
  <c r="R23" i="1"/>
  <c r="R24" i="1"/>
  <c r="R26" i="1"/>
  <c r="R28" i="1"/>
  <c r="R29" i="1"/>
  <c r="R32" i="1"/>
  <c r="R38" i="1"/>
  <c r="R40" i="1"/>
  <c r="R41" i="1"/>
  <c r="R42" i="1"/>
  <c r="R44" i="1"/>
  <c r="R45" i="1"/>
  <c r="R46" i="1"/>
  <c r="R48" i="1"/>
  <c r="R53" i="1"/>
  <c r="R54" i="1"/>
  <c r="R60" i="1"/>
  <c r="R61" i="1"/>
  <c r="R64" i="1"/>
  <c r="R65" i="1"/>
  <c r="R70" i="1"/>
  <c r="R73" i="1"/>
  <c r="R74" i="1"/>
  <c r="R76" i="1"/>
  <c r="R80" i="1"/>
  <c r="R81" i="1"/>
  <c r="R86" i="1"/>
  <c r="R87" i="1"/>
  <c r="R90" i="1"/>
  <c r="R92" i="1"/>
  <c r="R93" i="1"/>
  <c r="R96" i="1"/>
  <c r="R102" i="1"/>
  <c r="R106" i="1"/>
  <c r="R108" i="1"/>
  <c r="R109" i="1"/>
  <c r="R112" i="1"/>
  <c r="R113" i="1"/>
  <c r="R118" i="1"/>
  <c r="R119" i="1"/>
  <c r="R121" i="1"/>
  <c r="R122" i="1"/>
  <c r="R124" i="1"/>
  <c r="R125" i="1"/>
  <c r="R128" i="1"/>
  <c r="R134" i="1"/>
  <c r="R140" i="1"/>
  <c r="R144" i="1"/>
  <c r="R145" i="1"/>
  <c r="R150" i="1"/>
  <c r="R151" i="1"/>
  <c r="R152" i="1"/>
  <c r="R154" i="1"/>
  <c r="R156" i="1"/>
  <c r="R157" i="1"/>
  <c r="R160" i="1"/>
  <c r="R166" i="1"/>
  <c r="R167" i="1"/>
  <c r="R168" i="1"/>
  <c r="R170" i="1"/>
  <c r="R172" i="1"/>
  <c r="R173" i="1"/>
  <c r="R176" i="1"/>
  <c r="R182" i="1"/>
  <c r="R183" i="1"/>
  <c r="R185" i="1"/>
  <c r="R186" i="1"/>
  <c r="R188" i="1"/>
  <c r="R189" i="1"/>
  <c r="R192" i="1"/>
  <c r="R193" i="1"/>
  <c r="R198" i="1"/>
  <c r="R202" i="1"/>
  <c r="R204" i="1"/>
  <c r="R208" i="1"/>
  <c r="R209" i="1"/>
  <c r="R214" i="1"/>
  <c r="R215" i="1"/>
  <c r="R220" i="1"/>
  <c r="R221" i="1"/>
  <c r="R224" i="1"/>
  <c r="R225" i="1"/>
  <c r="R230" i="1"/>
  <c r="R231" i="1"/>
  <c r="R234" i="1"/>
  <c r="R236" i="1"/>
  <c r="R237" i="1"/>
  <c r="R240" i="1"/>
  <c r="R246" i="1"/>
  <c r="R250" i="1"/>
  <c r="R252" i="1"/>
  <c r="R253" i="1"/>
  <c r="R256" i="1"/>
  <c r="R257" i="1"/>
  <c r="R262" i="1"/>
  <c r="R263" i="1"/>
  <c r="R265" i="1"/>
  <c r="R266" i="1"/>
  <c r="R268" i="1"/>
  <c r="R269" i="1"/>
  <c r="R272" i="1"/>
  <c r="R273" i="1"/>
  <c r="R278" i="1"/>
  <c r="R279" i="1"/>
  <c r="R280" i="1"/>
  <c r="R282" i="1"/>
  <c r="R284" i="1"/>
  <c r="R285" i="1"/>
  <c r="R288" i="1"/>
  <c r="R294" i="1"/>
  <c r="R295" i="1"/>
  <c r="R298" i="1"/>
  <c r="R300" i="1"/>
  <c r="R301" i="1"/>
  <c r="R304" i="1"/>
  <c r="R309" i="1"/>
  <c r="R310" i="1"/>
  <c r="R314" i="1"/>
  <c r="R316" i="1"/>
  <c r="R317" i="1"/>
  <c r="R318" i="1"/>
  <c r="R320" i="1"/>
  <c r="R326" i="1"/>
  <c r="R332" i="1"/>
  <c r="R333" i="1"/>
  <c r="R336" i="1"/>
  <c r="R337" i="1"/>
  <c r="R342" i="1"/>
  <c r="R343" i="1"/>
  <c r="R345" i="1"/>
  <c r="R346" i="1"/>
  <c r="R348" i="1"/>
  <c r="R352" i="1"/>
  <c r="R353" i="1"/>
  <c r="R358" i="1"/>
  <c r="R362" i="1"/>
  <c r="R364" i="1"/>
  <c r="R368" i="1"/>
  <c r="R369" i="1"/>
  <c r="R373" i="1"/>
  <c r="R374" i="1"/>
  <c r="R375" i="1"/>
  <c r="R378" i="1"/>
  <c r="R380" i="1"/>
  <c r="R384" i="1"/>
  <c r="R390" i="1"/>
  <c r="R393" i="1"/>
  <c r="R394" i="1"/>
  <c r="R396" i="1"/>
  <c r="R400" i="1"/>
  <c r="R405" i="1"/>
  <c r="R406" i="1"/>
  <c r="R407" i="1"/>
  <c r="R410" i="1"/>
  <c r="R412" i="1"/>
  <c r="R413" i="1"/>
  <c r="R416" i="1"/>
  <c r="R417" i="1"/>
  <c r="R419" i="1"/>
  <c r="R422" i="1"/>
  <c r="R423" i="1"/>
  <c r="R428" i="1"/>
  <c r="R432" i="1"/>
  <c r="R433" i="1"/>
  <c r="R438" i="1"/>
  <c r="R439" i="1"/>
  <c r="R441" i="1"/>
  <c r="R442" i="1"/>
  <c r="R444" i="1"/>
  <c r="R445" i="1"/>
  <c r="R448" i="1"/>
  <c r="R449" i="1"/>
  <c r="R454" i="1"/>
  <c r="R455" i="1"/>
  <c r="R458" i="1"/>
  <c r="R460" i="1"/>
  <c r="R461" i="1"/>
  <c r="R464" i="1"/>
  <c r="R470" i="1"/>
  <c r="R471" i="1"/>
  <c r="R473" i="1"/>
  <c r="R476" i="1"/>
  <c r="R480" i="1"/>
  <c r="R481" i="1"/>
  <c r="R486" i="1"/>
  <c r="R487" i="1"/>
  <c r="R492" i="1"/>
  <c r="R496" i="1"/>
  <c r="R502" i="1"/>
  <c r="R503" i="1"/>
  <c r="R506" i="1"/>
  <c r="R508" i="1"/>
  <c r="R509" i="1"/>
  <c r="R512" i="1"/>
  <c r="R518" i="1"/>
  <c r="R519" i="1"/>
  <c r="R521" i="1"/>
  <c r="R522" i="1"/>
  <c r="R524" i="1"/>
  <c r="R528" i="1"/>
  <c r="R531" i="1"/>
  <c r="R534" i="1"/>
  <c r="R535" i="1"/>
  <c r="R538" i="1"/>
  <c r="R540" i="1"/>
  <c r="R541" i="1"/>
  <c r="R544" i="1"/>
  <c r="R550" i="1"/>
  <c r="R551" i="1"/>
  <c r="R554" i="1"/>
  <c r="R556" i="1"/>
  <c r="R560" i="1"/>
  <c r="R561" i="1"/>
  <c r="R566" i="1"/>
  <c r="R570" i="1"/>
  <c r="R572" i="1"/>
  <c r="R573" i="1"/>
  <c r="R576" i="1"/>
  <c r="R579" i="1"/>
  <c r="R582" i="1"/>
  <c r="R583" i="1"/>
  <c r="R586" i="1"/>
  <c r="R588" i="1"/>
  <c r="R592" i="1"/>
  <c r="R593" i="1"/>
  <c r="R598" i="1"/>
  <c r="R600" i="1"/>
  <c r="R601" i="1"/>
  <c r="R604" i="1"/>
  <c r="R605" i="1"/>
  <c r="R608" i="1"/>
  <c r="R609" i="1"/>
  <c r="R614" i="1"/>
  <c r="R615" i="1"/>
  <c r="R618" i="1"/>
  <c r="R620" i="1"/>
  <c r="R624" i="1"/>
  <c r="R630" i="1"/>
  <c r="R631" i="1"/>
  <c r="R633" i="1"/>
  <c r="R636" i="1"/>
  <c r="R637" i="1"/>
  <c r="R640" i="1"/>
  <c r="R641" i="1"/>
  <c r="R646" i="1"/>
  <c r="R647" i="1"/>
  <c r="R650" i="1"/>
  <c r="R652" i="1"/>
  <c r="R656" i="1"/>
  <c r="R661" i="1"/>
  <c r="R662" i="1"/>
  <c r="R663" i="1"/>
  <c r="R666" i="1"/>
  <c r="R668" i="1"/>
  <c r="R669" i="1"/>
  <c r="R672" i="1"/>
  <c r="R678" i="1"/>
  <c r="R679" i="1"/>
  <c r="R681" i="1"/>
  <c r="R682" i="1"/>
  <c r="R684" i="1"/>
  <c r="R688" i="1"/>
  <c r="R689" i="1"/>
  <c r="R693" i="1"/>
  <c r="R694" i="1"/>
  <c r="R695" i="1"/>
  <c r="R698" i="1"/>
  <c r="R700" i="1"/>
  <c r="R701" i="1"/>
  <c r="R704" i="1"/>
  <c r="R710" i="1"/>
  <c r="R711" i="1"/>
  <c r="R714" i="1"/>
  <c r="R716" i="1"/>
  <c r="R720" i="1"/>
  <c r="R721" i="1"/>
  <c r="R725" i="1"/>
  <c r="R726" i="1"/>
  <c r="R727" i="1"/>
  <c r="R730" i="1"/>
  <c r="R732" i="1"/>
  <c r="R733" i="1"/>
  <c r="R736" i="1"/>
  <c r="R737" i="1"/>
  <c r="R742" i="1"/>
  <c r="R743" i="1"/>
  <c r="R745" i="1"/>
  <c r="R746" i="1"/>
  <c r="R748" i="1"/>
  <c r="R752" i="1"/>
  <c r="R758" i="1"/>
  <c r="R759" i="1"/>
  <c r="R762" i="1"/>
  <c r="R764" i="1"/>
  <c r="R765" i="1"/>
  <c r="R768" i="1"/>
  <c r="R769" i="1"/>
  <c r="R774" i="1"/>
  <c r="R775" i="1"/>
  <c r="R778" i="1"/>
  <c r="R780" i="1"/>
  <c r="R782" i="1"/>
  <c r="R784" i="1"/>
  <c r="R785" i="1"/>
  <c r="R790" i="1"/>
  <c r="R791" i="1"/>
  <c r="R793" i="1"/>
  <c r="R796" i="1"/>
  <c r="R797" i="1"/>
  <c r="R800" i="1"/>
  <c r="R801" i="1"/>
  <c r="R803" i="1"/>
  <c r="R806" i="1"/>
  <c r="R809" i="1"/>
  <c r="R810" i="1"/>
  <c r="R812" i="1"/>
  <c r="R814" i="1"/>
  <c r="R816" i="1"/>
  <c r="R817" i="1"/>
  <c r="R822" i="1"/>
  <c r="R825" i="1"/>
  <c r="R826" i="1"/>
  <c r="R828" i="1"/>
  <c r="R829" i="1"/>
  <c r="R832" i="1"/>
  <c r="R838" i="1"/>
  <c r="R844" i="1"/>
  <c r="R848" i="1"/>
  <c r="R849" i="1"/>
  <c r="R854" i="1"/>
  <c r="R855" i="1"/>
  <c r="R858" i="1"/>
  <c r="R860" i="1"/>
  <c r="R861" i="1"/>
  <c r="R864" i="1"/>
  <c r="R870" i="1"/>
  <c r="R871" i="1"/>
  <c r="R873" i="1"/>
  <c r="R876" i="1"/>
  <c r="R880" i="1"/>
  <c r="R886" i="1"/>
  <c r="R887" i="1"/>
  <c r="R890" i="1"/>
  <c r="R892" i="1"/>
  <c r="R893" i="1"/>
  <c r="R896" i="1"/>
  <c r="R897" i="1"/>
  <c r="R902" i="1"/>
  <c r="R903" i="1"/>
  <c r="R908" i="1"/>
  <c r="R912" i="1"/>
  <c r="R924" i="1"/>
  <c r="R925" i="1"/>
  <c r="R928" i="1"/>
  <c r="R934" i="1"/>
  <c r="R938" i="1"/>
  <c r="R940" i="1"/>
  <c r="R941" i="1"/>
  <c r="R944" i="1"/>
  <c r="R945" i="1"/>
  <c r="R950" i="1"/>
  <c r="R951" i="1"/>
  <c r="R954" i="1"/>
  <c r="R956" i="1"/>
  <c r="R960" i="1"/>
  <c r="R961" i="1"/>
  <c r="R966" i="1"/>
  <c r="R967" i="1"/>
  <c r="R972" i="1"/>
  <c r="R973" i="1"/>
  <c r="R976" i="1"/>
  <c r="R982" i="1"/>
  <c r="R988" i="1"/>
  <c r="R989" i="1"/>
  <c r="R992" i="1"/>
  <c r="R998" i="1"/>
  <c r="R1001" i="1"/>
  <c r="R1002" i="1"/>
  <c r="R1004" i="1"/>
  <c r="R1008" i="1"/>
  <c r="R1014" i="1"/>
  <c r="R1018" i="1"/>
  <c r="R1020" i="1"/>
  <c r="R1024" i="1"/>
  <c r="R1034" i="1"/>
  <c r="R1036" i="1"/>
  <c r="R1037" i="1"/>
  <c r="R1040" i="1"/>
  <c r="R1041" i="1"/>
  <c r="R1046" i="1"/>
  <c r="R1047" i="1"/>
  <c r="R1049" i="1"/>
  <c r="R1050" i="1"/>
  <c r="R1052" i="1"/>
  <c r="R1056" i="1"/>
  <c r="R1064" i="1"/>
  <c r="R1065" i="1"/>
  <c r="R1066" i="1"/>
  <c r="R1068" i="1"/>
  <c r="R1069" i="1"/>
  <c r="R1072" i="1"/>
  <c r="R1077" i="1"/>
  <c r="R1078" i="1"/>
  <c r="R1084" i="1"/>
  <c r="R1088" i="1"/>
  <c r="R1089" i="1"/>
  <c r="R1095" i="1"/>
  <c r="R1098" i="1"/>
  <c r="R1100" i="1"/>
  <c r="R1101" i="1"/>
  <c r="R1103" i="1"/>
  <c r="R1104" i="1"/>
  <c r="R1109" i="1"/>
  <c r="R1110" i="1"/>
  <c r="R1111" i="1"/>
  <c r="R1116" i="1"/>
  <c r="R1120" i="1"/>
  <c r="R1121" i="1"/>
  <c r="R1126" i="1"/>
  <c r="R1127" i="1"/>
  <c r="R1130" i="1"/>
  <c r="R1132" i="1"/>
  <c r="R1133" i="1"/>
  <c r="R1136" i="1"/>
  <c r="R1141" i="1"/>
  <c r="R1142" i="1"/>
  <c r="R1143" i="1"/>
  <c r="R1145" i="1"/>
  <c r="R1148" i="1"/>
  <c r="R1152" i="1"/>
  <c r="R1153" i="1"/>
  <c r="R1158" i="1"/>
  <c r="R1159" i="1"/>
  <c r="R1162" i="1"/>
  <c r="R1164" i="1"/>
  <c r="R1165" i="1"/>
  <c r="R1168" i="1"/>
  <c r="R1169" i="1"/>
  <c r="R1174" i="1"/>
  <c r="R1178" i="1"/>
  <c r="R1180" i="1"/>
  <c r="R1184" i="1"/>
  <c r="R1185" i="1"/>
  <c r="R1190" i="1"/>
  <c r="R1191" i="1"/>
  <c r="R1194" i="1"/>
  <c r="R1196" i="1"/>
  <c r="R1197" i="1"/>
  <c r="R1200" i="1"/>
  <c r="R1206" i="1"/>
  <c r="R1207" i="1"/>
  <c r="R1210" i="1"/>
  <c r="R1212" i="1"/>
  <c r="R1216" i="1"/>
  <c r="R1225" i="1"/>
  <c r="R1228" i="1"/>
  <c r="R1229" i="1"/>
  <c r="R1232" i="1"/>
  <c r="R1238" i="1"/>
  <c r="R1239" i="1"/>
  <c r="R1242" i="1"/>
  <c r="R1244" i="1"/>
  <c r="R1245" i="1"/>
  <c r="R1248" i="1"/>
  <c r="R1249" i="1"/>
  <c r="R1254" i="1"/>
  <c r="R1258" i="1"/>
  <c r="R1260" i="1"/>
  <c r="R1264" i="1"/>
  <c r="R1265" i="1"/>
  <c r="R1270" i="1"/>
  <c r="R1271" i="1"/>
  <c r="R1274" i="1"/>
  <c r="R1276" i="1"/>
  <c r="R1277" i="1"/>
  <c r="R1280" i="1"/>
  <c r="R1286" i="1"/>
  <c r="R1287" i="1"/>
  <c r="R1290" i="1"/>
  <c r="R1292" i="1"/>
  <c r="R1296" i="1"/>
  <c r="R1297" i="1"/>
  <c r="R1302" i="1"/>
  <c r="R1303" i="1"/>
  <c r="R1306" i="1"/>
  <c r="R1308" i="1"/>
  <c r="R1309" i="1"/>
  <c r="R1312" i="1"/>
  <c r="R1319" i="1"/>
  <c r="R1321" i="1"/>
  <c r="R1322" i="1"/>
  <c r="R1324" i="1"/>
  <c r="R1325" i="1"/>
  <c r="R1328" i="1"/>
  <c r="R1334" i="1"/>
  <c r="R1340" i="1"/>
  <c r="R1341" i="1"/>
  <c r="R1344" i="1"/>
  <c r="R1345" i="1"/>
  <c r="R1351" i="1"/>
  <c r="R1353" i="1"/>
  <c r="R1354" i="1"/>
  <c r="R1356" i="1"/>
  <c r="R1357" i="1"/>
  <c r="R1360" i="1"/>
  <c r="R1361" i="1"/>
  <c r="R1366" i="1"/>
  <c r="R1372" i="1"/>
  <c r="R1373" i="1"/>
  <c r="R1376" i="1"/>
  <c r="R1382" i="1"/>
  <c r="R1383" i="1"/>
  <c r="R1386" i="1"/>
  <c r="R1388" i="1"/>
  <c r="R1392" i="1"/>
  <c r="R1398" i="1"/>
  <c r="R1399" i="1"/>
  <c r="R1401" i="1"/>
  <c r="R1402" i="1"/>
  <c r="R1404" i="1"/>
  <c r="R1405" i="1"/>
  <c r="R1408" i="1"/>
  <c r="R1415" i="1"/>
  <c r="R1418" i="1"/>
  <c r="R1420" i="1"/>
  <c r="R1424" i="1"/>
  <c r="R1430" i="1"/>
  <c r="R1431" i="1"/>
  <c r="R1434" i="1"/>
  <c r="R1436" i="1"/>
  <c r="R1440" i="1"/>
  <c r="R1446" i="1"/>
  <c r="R1452" i="1"/>
  <c r="R1453" i="1"/>
  <c r="R1456" i="1"/>
  <c r="R1463" i="1"/>
  <c r="R1465" i="1"/>
  <c r="R1468" i="1"/>
  <c r="R1471" i="1"/>
  <c r="R1472" i="1"/>
  <c r="R1478" i="1"/>
  <c r="R1482" i="1"/>
  <c r="R1484" i="1"/>
  <c r="R1485" i="1"/>
  <c r="R1498" i="1"/>
  <c r="R1500" i="1"/>
  <c r="R1501" i="1"/>
  <c r="R1504" i="1"/>
  <c r="R1510" i="1"/>
  <c r="R1511" i="1"/>
  <c r="R1514" i="1"/>
  <c r="R1516" i="1"/>
  <c r="R1520" i="1"/>
  <c r="R1526" i="1"/>
  <c r="R1527" i="1"/>
  <c r="R1529" i="1"/>
  <c r="R1532" i="1"/>
  <c r="R1533" i="1"/>
  <c r="R1536" i="1"/>
  <c r="R1542" i="1"/>
  <c r="R1548" i="1"/>
  <c r="R1549" i="1"/>
  <c r="R1552" i="1"/>
  <c r="R1558" i="1"/>
  <c r="R1562" i="1"/>
  <c r="R1564" i="1"/>
  <c r="R1568" i="1"/>
  <c r="R1574" i="1"/>
  <c r="R1580" i="1"/>
  <c r="R1581" i="1"/>
  <c r="R1584" i="1"/>
  <c r="R1590" i="1"/>
  <c r="R1591" i="1"/>
  <c r="R1593" i="1"/>
  <c r="R1596" i="1"/>
  <c r="R1597" i="1"/>
  <c r="R1600" i="1"/>
  <c r="R1607" i="1"/>
  <c r="R1609" i="1"/>
  <c r="R1610" i="1"/>
  <c r="R1612" i="1"/>
  <c r="R1613" i="1"/>
  <c r="R1616" i="1"/>
  <c r="R1622" i="1"/>
  <c r="R1626" i="1"/>
  <c r="R1628" i="1"/>
  <c r="R1629" i="1"/>
  <c r="R1632" i="1"/>
  <c r="R1633" i="1"/>
  <c r="R1641" i="1"/>
  <c r="R1642" i="1"/>
  <c r="R1644" i="1"/>
  <c r="R1645" i="1"/>
  <c r="R1654" i="1"/>
  <c r="R1655" i="1"/>
  <c r="R1658" i="1"/>
  <c r="R1660" i="1"/>
  <c r="R1664" i="1"/>
  <c r="R1665" i="1"/>
  <c r="R1673" i="1"/>
  <c r="R1674" i="1"/>
  <c r="R1676" i="1"/>
  <c r="R1677" i="1"/>
  <c r="R1680" i="1"/>
  <c r="R1681" i="1"/>
  <c r="R1686" i="1"/>
  <c r="R1687" i="1"/>
  <c r="R1690" i="1"/>
  <c r="R1692" i="1"/>
  <c r="R1693" i="1"/>
  <c r="R1696" i="1"/>
  <c r="R1697" i="1"/>
  <c r="R1702" i="1"/>
  <c r="R1706" i="1"/>
  <c r="R1708" i="1"/>
  <c r="R1709" i="1"/>
  <c r="R1712" i="1"/>
  <c r="R1717" i="1"/>
  <c r="R1718" i="1"/>
  <c r="R1722" i="1"/>
  <c r="R1724" i="1"/>
  <c r="R1734" i="1"/>
  <c r="R1738" i="1"/>
  <c r="R1740" i="1"/>
  <c r="R1741" i="1"/>
  <c r="R1744" i="1"/>
  <c r="R1749" i="1"/>
  <c r="R1750" i="1"/>
  <c r="R1751" i="1"/>
  <c r="R1756" i="1"/>
  <c r="R1769" i="1"/>
  <c r="R1770" i="1"/>
  <c r="R1772" i="1"/>
  <c r="R1773" i="1"/>
  <c r="R1776" i="1"/>
  <c r="R1777" i="1"/>
  <c r="R1782" i="1"/>
  <c r="R1788" i="1"/>
  <c r="R1789" i="1"/>
  <c r="R1792" i="1"/>
  <c r="R1798" i="1"/>
  <c r="R1802" i="1"/>
  <c r="R1804" i="1"/>
  <c r="R1808" i="1"/>
  <c r="R1814" i="1"/>
  <c r="R1815" i="1"/>
  <c r="R1820" i="1"/>
  <c r="R1824" i="1"/>
  <c r="R1830" i="1"/>
  <c r="R1831" i="1"/>
  <c r="R1833" i="1"/>
  <c r="R1834" i="1"/>
  <c r="R1836" i="1"/>
  <c r="R1837" i="1"/>
  <c r="R1840" i="1"/>
  <c r="R1846" i="1"/>
  <c r="R1852" i="1"/>
  <c r="R1856" i="1"/>
  <c r="R1857" i="1"/>
  <c r="R1862" i="1"/>
  <c r="R1863" i="1"/>
  <c r="R1866" i="1"/>
  <c r="R1868" i="1"/>
  <c r="R1869" i="1"/>
  <c r="R1871" i="1"/>
  <c r="R1872" i="1"/>
  <c r="R1873" i="1"/>
  <c r="R1878" i="1"/>
  <c r="R1884" i="1"/>
  <c r="R1888" i="1"/>
  <c r="R1894" i="1"/>
  <c r="R1895" i="1"/>
  <c r="R1898" i="1"/>
  <c r="R1900" i="1"/>
  <c r="R1901" i="1"/>
  <c r="R1911" i="1"/>
  <c r="R1914" i="1"/>
  <c r="R1916" i="1"/>
  <c r="R1920" i="1"/>
  <c r="R1921" i="1"/>
  <c r="R1926" i="1"/>
  <c r="R1927" i="1"/>
  <c r="R1932" i="1"/>
  <c r="R1933" i="1"/>
  <c r="R1936" i="1"/>
  <c r="R1937" i="1"/>
  <c r="R1946" i="1"/>
  <c r="R1948" i="1"/>
  <c r="R1949" i="1"/>
  <c r="R1952" i="1"/>
  <c r="R1957" i="1"/>
  <c r="R1958" i="1"/>
  <c r="R1961" i="1"/>
  <c r="R1964" i="1"/>
  <c r="R1968" i="1"/>
  <c r="R1977" i="1"/>
  <c r="R1978" i="1"/>
  <c r="R1980" i="1"/>
  <c r="R1981" i="1"/>
  <c r="R1984" i="1"/>
  <c r="R1990" i="1"/>
  <c r="R1994" i="1"/>
  <c r="R1996" i="1"/>
  <c r="R1997" i="1"/>
  <c r="R2006" i="1"/>
  <c r="R2007" i="1"/>
  <c r="R2010" i="1"/>
  <c r="R2012" i="1"/>
  <c r="R2013" i="1"/>
  <c r="R2016" i="1"/>
  <c r="R2021" i="1"/>
  <c r="R2022" i="1"/>
  <c r="R2023" i="1"/>
  <c r="R2028" i="1"/>
  <c r="R2029" i="1"/>
  <c r="R2032" i="1"/>
  <c r="R2033" i="1"/>
  <c r="R2044" i="1"/>
  <c r="R2048" i="1"/>
  <c r="R2053" i="1"/>
  <c r="R2054" i="1"/>
  <c r="R2055" i="1"/>
  <c r="R2058" i="1"/>
  <c r="R2060" i="1"/>
  <c r="R2061" i="1"/>
  <c r="R2064" i="1"/>
  <c r="R2065" i="1"/>
  <c r="R2074" i="1"/>
  <c r="R2076" i="1"/>
  <c r="R2081" i="1"/>
  <c r="R2085" i="1"/>
  <c r="R2086" i="1"/>
  <c r="R2089" i="1"/>
  <c r="R2090" i="1"/>
  <c r="R2092" i="1"/>
  <c r="R2093" i="1"/>
  <c r="R2096" i="1"/>
  <c r="R2102" i="1"/>
  <c r="R2106" i="1"/>
  <c r="R2108" i="1"/>
  <c r="R2112" i="1"/>
  <c r="R2117" i="1"/>
  <c r="R2118" i="1"/>
  <c r="R2122" i="1"/>
  <c r="R2124" i="1"/>
  <c r="R2125" i="1"/>
  <c r="R2128" i="1"/>
  <c r="R2129" i="1"/>
  <c r="R2134" i="1"/>
  <c r="R2138" i="1"/>
  <c r="R2140" i="1"/>
  <c r="R2141" i="1"/>
  <c r="R2142" i="1"/>
  <c r="R2144" i="1"/>
  <c r="R2150" i="1"/>
  <c r="R2154" i="1"/>
  <c r="R2156" i="1"/>
  <c r="R2157" i="1"/>
  <c r="R2160" i="1"/>
  <c r="R2166" i="1"/>
  <c r="R2167" i="1"/>
  <c r="R2172" i="1"/>
  <c r="R2176" i="1"/>
  <c r="R2185" i="1"/>
  <c r="R2186" i="1"/>
  <c r="R2188" i="1"/>
  <c r="R2189" i="1"/>
  <c r="R2192" i="1"/>
  <c r="R2193" i="1"/>
  <c r="R2198" i="1"/>
  <c r="R2202" i="1"/>
  <c r="R2204" i="1"/>
  <c r="R2205" i="1"/>
  <c r="R2208" i="1"/>
  <c r="R2214" i="1"/>
  <c r="R2218" i="1"/>
  <c r="R2220" i="1"/>
  <c r="R2224" i="1"/>
  <c r="R2230" i="1"/>
  <c r="R2233" i="1"/>
  <c r="R2234" i="1"/>
  <c r="R2236" i="1"/>
  <c r="R2237" i="1"/>
  <c r="R2240" i="1"/>
  <c r="R2247" i="1"/>
  <c r="R2250" i="1"/>
  <c r="R2252" i="1"/>
  <c r="R2256" i="1"/>
  <c r="R2262" i="1"/>
  <c r="R2266" i="1"/>
  <c r="R2268" i="1"/>
  <c r="R2272" i="1"/>
  <c r="R2273" i="1"/>
  <c r="R2278" i="1"/>
  <c r="R2284" i="1"/>
  <c r="R2285" i="1"/>
  <c r="R2289" i="1"/>
  <c r="R2294" i="1"/>
  <c r="R2295" i="1"/>
  <c r="R2298" i="1"/>
  <c r="R2300" i="1"/>
  <c r="R2301" i="1"/>
  <c r="R2304" i="1"/>
  <c r="R2310" i="1"/>
  <c r="R2311" i="1"/>
  <c r="R2314" i="1"/>
  <c r="R2316" i="1"/>
  <c r="R2317" i="1"/>
  <c r="R2321" i="1"/>
  <c r="R2326" i="1"/>
  <c r="R2327" i="1"/>
  <c r="R2330" i="1"/>
  <c r="R2332" i="1"/>
  <c r="R2333" i="1"/>
  <c r="R2336" i="1"/>
  <c r="R2342" i="1"/>
  <c r="R2346" i="1"/>
  <c r="R2348" i="1"/>
  <c r="R2352" i="1"/>
  <c r="R2362" i="1"/>
  <c r="R2364" i="1"/>
  <c r="R2365" i="1"/>
  <c r="R2374" i="1"/>
  <c r="R2378" i="1"/>
  <c r="R2380" i="1"/>
  <c r="R2384" i="1"/>
  <c r="R2396" i="1"/>
  <c r="R2400" i="1"/>
  <c r="R2406" i="1"/>
  <c r="R2407" i="1"/>
  <c r="R2409" i="1"/>
  <c r="R2410" i="1"/>
  <c r="R2412" i="1"/>
  <c r="R2413" i="1"/>
  <c r="R2422" i="1"/>
  <c r="R2426" i="1"/>
  <c r="R2428" i="1"/>
  <c r="R2438" i="1"/>
  <c r="R2444" i="1"/>
  <c r="R2445" i="1"/>
  <c r="R2448" i="1"/>
  <c r="R2454" i="1"/>
  <c r="R2455" i="1"/>
  <c r="R2457" i="1"/>
  <c r="R2458" i="1"/>
  <c r="R2460" i="1"/>
  <c r="R2474" i="1"/>
  <c r="R2476" i="1"/>
  <c r="R2480" i="1"/>
  <c r="R2486" i="1"/>
  <c r="R2487" i="1"/>
  <c r="R2492" i="1"/>
  <c r="R2493" i="1"/>
  <c r="R2496" i="1"/>
  <c r="R2501" i="1"/>
  <c r="R2502" i="1"/>
  <c r="R2508" i="1"/>
  <c r="R2518" i="1"/>
  <c r="R2522" i="1"/>
  <c r="R2524" i="1"/>
  <c r="R2525" i="1"/>
  <c r="R2528" i="1"/>
  <c r="R2534" i="1"/>
  <c r="R2535" i="1"/>
  <c r="R2538" i="1"/>
  <c r="R2540" i="1"/>
  <c r="R2541" i="1"/>
  <c r="R2551" i="1"/>
  <c r="R2554" i="1"/>
  <c r="R2556" i="1"/>
  <c r="R2557" i="1"/>
  <c r="R2560" i="1"/>
  <c r="R2566" i="1"/>
  <c r="R2569" i="1"/>
  <c r="R2570" i="1"/>
  <c r="R2572" i="1"/>
  <c r="R2576" i="1"/>
  <c r="R2585" i="1"/>
  <c r="R2588" i="1"/>
  <c r="R2589" i="1"/>
  <c r="R2592" i="1"/>
  <c r="R2598" i="1"/>
  <c r="R2604" i="1"/>
  <c r="R2605" i="1"/>
  <c r="R2614" i="1"/>
  <c r="R2618" i="1"/>
  <c r="R2620" i="1"/>
  <c r="R2621" i="1"/>
  <c r="R2624" i="1"/>
  <c r="R2630" i="1"/>
  <c r="R2631" i="1"/>
  <c r="R2633" i="1"/>
  <c r="R2636" i="1"/>
  <c r="R2637" i="1"/>
  <c r="R2646" i="1"/>
  <c r="R2652" i="1"/>
  <c r="R2653" i="1"/>
  <c r="R2662" i="1"/>
  <c r="R2663" i="1"/>
  <c r="R2668" i="1"/>
  <c r="R2669" i="1"/>
  <c r="R2672" i="1"/>
  <c r="R2678" i="1"/>
  <c r="R2682" i="1"/>
  <c r="R2684" i="1"/>
  <c r="R2685" i="1"/>
  <c r="R2698" i="1"/>
  <c r="R2700" i="1"/>
  <c r="R2701" i="1"/>
  <c r="R2704" i="1"/>
  <c r="R2710" i="1"/>
  <c r="R2711" i="1"/>
  <c r="R2714" i="1"/>
  <c r="R2716" i="1"/>
  <c r="R2717" i="1"/>
  <c r="R2720" i="1"/>
  <c r="R2726" i="1"/>
  <c r="R2729" i="1"/>
  <c r="R2732" i="1"/>
  <c r="R2736" i="1"/>
  <c r="R2742" i="1"/>
  <c r="R2746" i="1"/>
  <c r="R2748" i="1"/>
  <c r="R2749" i="1"/>
  <c r="R2752" i="1"/>
  <c r="R2758" i="1"/>
  <c r="R2759" i="1"/>
  <c r="R2762" i="1"/>
  <c r="R2764" i="1"/>
  <c r="R2765" i="1"/>
  <c r="R2777" i="1"/>
  <c r="R2780" i="1"/>
  <c r="R2781" i="1"/>
  <c r="R2784" i="1"/>
  <c r="R2790" i="1"/>
  <c r="R2791" i="1"/>
  <c r="R2793" i="1"/>
  <c r="R2794" i="1"/>
  <c r="R2796" i="1"/>
  <c r="R2800" i="1"/>
  <c r="R2812" i="1"/>
  <c r="R2813" i="1"/>
  <c r="R2816" i="1"/>
  <c r="R2822" i="1"/>
  <c r="R2825" i="1"/>
  <c r="R2828" i="1"/>
  <c r="R2829" i="1"/>
  <c r="R2832" i="1"/>
  <c r="R2838" i="1"/>
  <c r="R2842" i="1"/>
  <c r="R2845" i="1"/>
  <c r="R2855" i="1"/>
  <c r="R2858" i="1"/>
  <c r="R2864" i="1"/>
  <c r="R2870" i="1"/>
  <c r="R2873" i="1"/>
  <c r="R2876" i="1"/>
  <c r="R2877" i="1"/>
  <c r="R2886" i="1"/>
  <c r="R2890" i="1"/>
  <c r="R2892" i="1"/>
  <c r="R2896" i="1"/>
  <c r="R2908" i="1"/>
  <c r="R2909" i="1"/>
  <c r="R2912" i="1"/>
  <c r="R2918" i="1"/>
  <c r="R2919" i="1"/>
  <c r="R2922" i="1"/>
  <c r="R2924" i="1"/>
  <c r="R2933" i="1"/>
  <c r="R2934" i="1"/>
  <c r="R2938" i="1"/>
  <c r="R2940" i="1"/>
  <c r="R2941" i="1"/>
  <c r="R2944" i="1"/>
  <c r="R2950" i="1"/>
  <c r="R2954" i="1"/>
  <c r="R2956" i="1"/>
  <c r="R2957" i="1"/>
  <c r="R2960" i="1"/>
  <c r="R2970" i="1"/>
  <c r="R2972" i="1"/>
  <c r="R2976" i="1"/>
  <c r="R2982" i="1"/>
  <c r="R2983" i="1"/>
  <c r="R2985" i="1"/>
  <c r="R2988" i="1"/>
  <c r="R2992" i="1"/>
  <c r="R3004" i="1"/>
  <c r="R3008" i="1"/>
  <c r="R3018" i="1"/>
  <c r="R3021" i="1"/>
  <c r="R3023" i="1"/>
  <c r="R3030" i="1"/>
  <c r="R3031" i="1"/>
  <c r="R3034" i="1"/>
  <c r="R3036" i="1"/>
  <c r="R3046" i="1"/>
  <c r="R3050" i="1"/>
  <c r="R3052" i="1"/>
  <c r="R3053" i="1"/>
  <c r="R3056" i="1"/>
  <c r="R3062" i="1"/>
  <c r="R3068" i="1"/>
  <c r="R3069" i="1"/>
  <c r="R3078" i="1"/>
  <c r="R3082" i="1"/>
  <c r="R3084" i="1"/>
  <c r="R3086" i="1"/>
  <c r="R3094" i="1"/>
  <c r="R3095" i="1"/>
  <c r="R3098" i="1"/>
  <c r="R3100" i="1"/>
  <c r="R3101" i="1"/>
  <c r="R3104" i="1"/>
  <c r="R3110" i="1"/>
  <c r="R3111" i="1"/>
  <c r="R3114" i="1"/>
  <c r="R3116" i="1"/>
  <c r="R3130" i="1"/>
  <c r="R3136" i="1"/>
  <c r="R3142" i="1"/>
  <c r="R3146" i="1"/>
  <c r="R3148" i="1"/>
  <c r="R3149" i="1"/>
  <c r="R3152" i="1"/>
  <c r="R3158" i="1"/>
  <c r="R3159" i="1"/>
  <c r="R3161" i="1"/>
  <c r="R3164" i="1"/>
  <c r="R3165" i="1"/>
  <c r="R3180" i="1"/>
  <c r="R3184" i="1"/>
  <c r="R3190" i="1"/>
  <c r="R3193" i="1"/>
  <c r="R3194" i="1"/>
  <c r="R3196" i="1"/>
  <c r="R3197" i="1"/>
  <c r="R3203" i="1"/>
  <c r="R3206" i="1"/>
  <c r="R3212" i="1"/>
  <c r="R3213" i="1"/>
  <c r="R3216" i="1"/>
  <c r="R3222" i="1"/>
  <c r="R3228" i="1"/>
  <c r="R3229" i="1"/>
  <c r="R3232" i="1"/>
  <c r="R3237" i="1"/>
  <c r="R3239" i="1"/>
  <c r="R3242" i="1"/>
  <c r="R3248" i="1"/>
  <c r="R3260" i="1"/>
  <c r="R3261" i="1"/>
  <c r="R3264" i="1"/>
  <c r="R3270" i="1"/>
  <c r="R3276" i="1"/>
  <c r="R3280" i="1"/>
  <c r="R3285" i="1"/>
  <c r="R3287" i="1"/>
  <c r="R3290" i="1"/>
  <c r="R3292" i="1"/>
  <c r="R3296" i="1"/>
  <c r="R3302" i="1"/>
  <c r="R3303" i="1"/>
  <c r="R3309" i="1"/>
  <c r="R3311" i="1"/>
  <c r="R3312" i="1"/>
  <c r="R3321" i="1"/>
  <c r="R3324" i="1"/>
  <c r="R3327" i="1"/>
  <c r="R3340" i="1"/>
  <c r="R3344" i="1"/>
  <c r="R3354" i="1"/>
  <c r="R3356" i="1"/>
  <c r="R3357" i="1"/>
  <c r="R3360" i="1"/>
  <c r="R3366" i="1"/>
  <c r="R3367" i="1"/>
  <c r="R3369" i="1"/>
  <c r="R3370" i="1"/>
  <c r="R3372" i="1"/>
  <c r="R3373" i="1"/>
  <c r="R3382" i="1"/>
  <c r="R3383" i="1"/>
  <c r="R3386" i="1"/>
  <c r="R3388" i="1"/>
  <c r="R3389" i="1"/>
  <c r="R3392" i="1"/>
  <c r="R3398" i="1"/>
  <c r="R3402" i="1"/>
  <c r="R3404" i="1"/>
  <c r="R3408" i="1"/>
  <c r="R3418" i="1"/>
  <c r="R3421" i="1"/>
  <c r="R3424" i="1"/>
  <c r="R3430" i="1"/>
  <c r="R3431" i="1"/>
  <c r="R3434" i="1"/>
  <c r="R3437" i="1"/>
  <c r="R3440" i="1"/>
  <c r="R3446" i="1"/>
  <c r="R3452" i="1"/>
  <c r="R3453" i="1"/>
  <c r="R3466" i="1"/>
  <c r="R3468" i="1"/>
  <c r="R3469" i="1"/>
  <c r="R3478" i="1"/>
  <c r="R3484" i="1"/>
  <c r="R3485" i="1"/>
  <c r="R3494" i="1"/>
  <c r="R3498" i="1"/>
  <c r="R3500" i="1"/>
  <c r="R3501" i="1"/>
  <c r="R3504" i="1"/>
  <c r="R3510" i="1"/>
  <c r="R3513" i="1"/>
  <c r="R3516" i="1"/>
  <c r="R3517" i="1"/>
  <c r="R3520" i="1"/>
  <c r="R3532" i="1"/>
  <c r="R3533" i="1"/>
  <c r="R3542" i="1"/>
  <c r="R3548" i="1"/>
  <c r="R3552" i="1"/>
  <c r="R3561" i="1"/>
  <c r="R3564" i="1"/>
  <c r="R3565" i="1"/>
  <c r="R3568" i="1"/>
  <c r="R3574" i="1"/>
  <c r="R3577" i="1"/>
  <c r="R3584" i="1"/>
  <c r="R3590" i="1"/>
  <c r="R3596" i="1"/>
  <c r="R3597" i="1"/>
  <c r="R3600" i="1"/>
  <c r="R3612" i="1"/>
  <c r="R3613" i="1"/>
  <c r="R3622" i="1"/>
  <c r="R3623" i="1"/>
  <c r="R3625" i="1"/>
  <c r="R3628" i="1"/>
  <c r="R3629" i="1"/>
  <c r="R3632" i="1"/>
  <c r="R3638" i="1"/>
  <c r="R3644" i="1"/>
  <c r="R3648" i="1"/>
  <c r="R3660" i="1"/>
  <c r="R3670" i="1"/>
  <c r="R3673" i="1"/>
  <c r="R3674" i="1"/>
  <c r="R3676" i="1"/>
  <c r="R3677" i="1"/>
  <c r="R3686" i="1"/>
  <c r="R3690" i="1"/>
  <c r="R3692" i="1"/>
  <c r="R3693" i="1"/>
  <c r="R3705" i="1"/>
  <c r="R3706" i="1"/>
  <c r="R3708" i="1"/>
  <c r="R3709" i="1"/>
  <c r="R3712" i="1"/>
  <c r="R3718" i="1"/>
  <c r="R3719" i="1"/>
  <c r="R3722" i="1"/>
  <c r="R3724" i="1"/>
  <c r="R3725" i="1"/>
  <c r="R3728" i="1"/>
  <c r="R3740" i="1"/>
  <c r="R3744" i="1"/>
  <c r="R3750" i="1"/>
  <c r="R3756" i="1"/>
  <c r="R3757" i="1"/>
  <c r="R3760" i="1"/>
  <c r="R3766" i="1"/>
  <c r="R3767" i="1"/>
  <c r="R3769" i="1"/>
  <c r="R3772" i="1"/>
  <c r="R3783" i="1"/>
  <c r="R3786" i="1"/>
  <c r="R3788" i="1"/>
  <c r="R3789" i="1"/>
  <c r="R3792" i="1"/>
  <c r="R3798" i="1"/>
  <c r="R3802" i="1"/>
  <c r="R3804" i="1"/>
  <c r="R3805" i="1"/>
  <c r="R3817" i="1"/>
  <c r="R3818" i="1"/>
  <c r="R3820" i="1"/>
  <c r="R3821" i="1"/>
  <c r="R3824" i="1"/>
  <c r="R3830" i="1"/>
  <c r="R3833" i="1"/>
  <c r="R3834" i="1"/>
  <c r="R3836" i="1"/>
  <c r="R3837" i="1"/>
  <c r="R3839" i="1"/>
  <c r="R3846" i="1"/>
  <c r="R3849" i="1"/>
  <c r="R3852" i="1"/>
  <c r="R3856" i="1"/>
  <c r="R3862" i="1"/>
  <c r="R3866" i="1"/>
  <c r="R3868" i="1"/>
  <c r="R3869" i="1"/>
  <c r="R3872" i="1"/>
  <c r="R3879" i="1"/>
  <c r="R3881" i="1"/>
  <c r="R3884" i="1"/>
  <c r="R3888" i="1"/>
  <c r="R3897" i="1"/>
  <c r="R3901" i="1"/>
  <c r="R3904" i="1"/>
  <c r="R3911" i="1"/>
  <c r="R3914" i="1"/>
  <c r="R3917" i="1"/>
  <c r="R3926" i="1"/>
  <c r="R3932" i="1"/>
  <c r="R3936" i="1"/>
  <c r="R3942" i="1"/>
  <c r="R3948" i="1"/>
  <c r="R3949" i="1"/>
  <c r="R3952" i="1"/>
  <c r="R3958" i="1"/>
  <c r="R3964" i="1"/>
  <c r="R3968" i="1"/>
  <c r="R3978" i="1"/>
  <c r="R3980" i="1"/>
  <c r="R3981" i="1"/>
  <c r="R3984" i="1"/>
  <c r="R3990" i="1"/>
  <c r="R3994" i="1"/>
  <c r="R3996" i="1"/>
  <c r="R3997" i="1"/>
  <c r="R4000" i="1"/>
  <c r="R4010" i="1"/>
  <c r="R4012" i="1"/>
  <c r="R4013" i="1"/>
  <c r="R4016" i="1"/>
  <c r="R4026" i="1"/>
  <c r="R4028" i="1"/>
  <c r="R4038" i="1"/>
  <c r="R4042" i="1"/>
  <c r="R4044" i="1"/>
  <c r="R4048" i="1"/>
  <c r="R4057" i="1"/>
  <c r="R4060" i="1"/>
  <c r="R4064" i="1"/>
  <c r="R4074" i="1"/>
  <c r="R4077" i="1"/>
  <c r="R4080" i="1"/>
  <c r="R4086" i="1"/>
  <c r="R4093" i="1"/>
  <c r="R4096" i="1"/>
  <c r="R4106" i="1"/>
  <c r="R4108" i="1"/>
  <c r="R4109" i="1"/>
  <c r="R4122" i="1"/>
  <c r="R4124" i="1"/>
  <c r="R4125" i="1"/>
  <c r="R4128" i="1"/>
  <c r="R4134" i="1"/>
  <c r="R4135" i="1"/>
  <c r="R4138" i="1"/>
  <c r="R4140" i="1"/>
  <c r="R4153" i="1"/>
  <c r="R4156" i="1"/>
  <c r="R4160" i="1"/>
  <c r="R4169" i="1"/>
  <c r="R4170" i="1"/>
  <c r="R4172" i="1"/>
  <c r="R4173" i="1"/>
  <c r="R4176" i="1"/>
  <c r="R4182" i="1"/>
  <c r="R4186" i="1"/>
  <c r="R4188" i="1"/>
  <c r="R4189" i="1"/>
  <c r="R4201" i="1"/>
  <c r="R4205" i="1"/>
  <c r="R4208" i="1"/>
  <c r="R4214" i="1"/>
  <c r="R4220" i="1"/>
  <c r="R4224" i="1"/>
  <c r="R4234" i="1"/>
  <c r="R4252" i="1"/>
  <c r="R4256" i="1"/>
  <c r="R4269" i="1"/>
  <c r="R4278" i="1"/>
  <c r="R4281" i="1"/>
  <c r="R4285" i="1"/>
  <c r="R4301" i="1"/>
  <c r="R4314" i="1"/>
  <c r="R4317" i="1"/>
  <c r="R4320" i="1"/>
  <c r="R4327" i="1"/>
  <c r="R4329" i="1"/>
  <c r="R4333" i="1"/>
  <c r="R4343" i="1"/>
  <c r="R4351" i="1"/>
  <c r="R4365" i="1"/>
  <c r="R4368" i="1"/>
  <c r="R4377" i="1"/>
  <c r="R4381" i="1"/>
  <c r="R4400" i="1"/>
  <c r="R4406" i="1"/>
  <c r="R4410" i="1"/>
  <c r="R4416" i="1"/>
  <c r="R4425" i="1"/>
  <c r="R4429" i="1"/>
  <c r="R4431" i="1"/>
  <c r="R4432" i="1"/>
  <c r="R4438" i="1"/>
  <c r="R4447" i="1"/>
  <c r="R4448" i="1"/>
  <c r="R4454" i="1"/>
  <c r="R4461" i="1"/>
  <c r="R4464" i="1"/>
  <c r="R4474" i="1"/>
  <c r="R4477" i="1"/>
  <c r="R4489" i="1"/>
  <c r="R4490" i="1"/>
  <c r="R4496" i="1"/>
  <c r="R4502" i="1"/>
  <c r="R4505" i="1"/>
  <c r="R4509" i="1"/>
  <c r="R4528" i="1"/>
  <c r="R4537" i="1"/>
  <c r="R4538" i="1"/>
  <c r="R4550" i="1"/>
  <c r="R4557" i="1"/>
  <c r="R4560" i="1"/>
  <c r="R4566" i="1"/>
  <c r="R4573" i="1"/>
  <c r="R4576" i="1"/>
  <c r="R4592" i="1"/>
  <c r="R4608" i="1"/>
  <c r="R4614" i="1"/>
  <c r="R4618" i="1"/>
  <c r="R4621" i="1"/>
  <c r="R4634" i="1"/>
  <c r="R4637" i="1"/>
  <c r="R4656" i="1"/>
  <c r="R4672" i="1"/>
  <c r="R4681" i="1"/>
  <c r="R4685" i="1"/>
  <c r="R4688" i="1"/>
  <c r="R4694" i="1"/>
  <c r="R4701" i="1"/>
  <c r="R4704" i="1"/>
  <c r="R4717" i="1"/>
  <c r="R4736" i="1"/>
  <c r="R4742" i="1"/>
  <c r="R4745" i="1"/>
  <c r="R4746" i="1"/>
  <c r="R4749" i="1"/>
  <c r="R4752" i="1"/>
  <c r="R4765" i="1"/>
  <c r="R4793" i="1"/>
  <c r="R4800" i="1"/>
  <c r="R4807" i="1"/>
  <c r="R4829" i="1"/>
  <c r="R4832" i="1"/>
  <c r="R4841" i="1"/>
  <c r="R4842" i="1"/>
  <c r="R4848" i="1"/>
  <c r="R4864" i="1"/>
  <c r="R4880" i="1"/>
  <c r="R4890" i="1"/>
  <c r="R4893" i="1"/>
  <c r="R4902" i="1"/>
  <c r="R4912" i="1"/>
  <c r="R4925" i="1"/>
  <c r="R4941" i="1"/>
  <c r="R4943" i="1"/>
  <c r="R4951" i="1"/>
  <c r="R4957" i="1"/>
  <c r="R4966" i="1"/>
  <c r="R4967" i="1"/>
  <c r="R4973" i="1"/>
  <c r="R4976" i="1"/>
  <c r="R4992" i="1"/>
  <c r="R5002" i="1"/>
  <c r="R5005" i="1"/>
  <c r="R5008" i="1"/>
  <c r="R5018" i="1"/>
  <c r="R5024" i="1"/>
  <c r="R5040" i="1"/>
  <c r="R5050" i="1"/>
  <c r="R5066" i="1"/>
  <c r="R5069" i="1"/>
  <c r="R5088" i="1"/>
  <c r="R5094" i="1"/>
  <c r="R5098" i="1"/>
  <c r="R5101" i="1"/>
  <c r="R5114" i="1"/>
  <c r="R5120" i="1"/>
  <c r="R5136" i="1"/>
  <c r="R5142" i="1"/>
  <c r="R5146" i="1"/>
  <c r="R5149" i="1"/>
  <c r="R5162" i="1"/>
  <c r="R5174" i="1"/>
  <c r="R5184" i="1"/>
  <c r="R5191" i="1"/>
  <c r="R5197" i="1"/>
  <c r="R5200" i="1"/>
  <c r="R5206" i="1"/>
  <c r="R5210" i="1"/>
  <c r="R5216" i="1"/>
  <c r="R5245" i="1"/>
  <c r="R5261" i="1"/>
  <c r="R5264" i="1"/>
  <c r="R5270" i="1"/>
  <c r="R5271" i="1"/>
  <c r="R5277" i="1"/>
  <c r="R5279" i="1"/>
  <c r="R5286" i="1"/>
  <c r="R5289" i="1"/>
  <c r="R5309" i="1"/>
  <c r="R5312" i="1"/>
  <c r="R5318" i="1"/>
  <c r="R5321" i="1"/>
  <c r="R5334" i="1"/>
  <c r="R5350" i="1"/>
  <c r="R5354" i="1"/>
  <c r="R5360" i="1"/>
  <c r="R5369" i="1"/>
  <c r="R5374" i="1"/>
  <c r="R5376" i="1"/>
  <c r="R5386" i="1"/>
  <c r="R5392" i="1"/>
  <c r="R5408" i="1"/>
  <c r="R5414" i="1"/>
  <c r="R5424" i="1"/>
  <c r="R5440" i="1"/>
  <c r="R5453" i="1"/>
  <c r="R5466" i="1"/>
  <c r="R5469" i="1"/>
  <c r="R5472" i="1"/>
  <c r="R5485" i="1"/>
  <c r="R5501" i="1"/>
  <c r="R5536" i="1"/>
  <c r="R5545" i="1"/>
  <c r="R5546" i="1"/>
  <c r="R5548" i="1"/>
  <c r="R5558" i="1"/>
  <c r="R5559" i="1"/>
  <c r="R5594" i="1"/>
  <c r="R5597" i="1"/>
  <c r="R5599" i="1"/>
  <c r="R5600" i="1"/>
  <c r="R5610" i="1"/>
  <c r="R5613" i="1"/>
  <c r="R5648" i="1"/>
  <c r="R5661" i="1"/>
  <c r="R5674" i="1"/>
  <c r="R5677" i="1"/>
  <c r="R5696" i="1"/>
  <c r="R5709" i="1"/>
  <c r="R5725" i="1"/>
  <c r="R5728" i="1"/>
  <c r="R5744" i="1"/>
  <c r="R5750" i="1"/>
  <c r="R5753" i="1"/>
  <c r="R5760" i="1"/>
  <c r="R5785" i="1"/>
  <c r="R5789" i="1"/>
  <c r="R5802" i="1"/>
  <c r="R5824" i="1"/>
  <c r="R5840" i="1"/>
  <c r="R5849" i="1"/>
  <c r="R5853" i="1"/>
  <c r="R5856" i="1"/>
  <c r="R5862" i="1"/>
  <c r="R5863" i="1"/>
  <c r="R5866" i="1"/>
  <c r="R5920" i="1"/>
  <c r="R5929" i="1"/>
  <c r="R5933" i="1"/>
  <c r="R5936" i="1"/>
  <c r="R5952" i="1"/>
  <c r="R5968" i="1"/>
  <c r="R5982" i="1"/>
  <c r="R5984" i="1"/>
  <c r="R5997" i="1"/>
  <c r="R6016" i="1"/>
  <c r="R6042" i="1"/>
  <c r="R6047" i="1"/>
  <c r="R6061" i="1"/>
  <c r="R6064" i="1"/>
  <c r="R6074" i="1"/>
  <c r="R6087" i="1"/>
  <c r="R6090" i="1"/>
  <c r="R6096" i="1"/>
  <c r="R6112" i="1"/>
  <c r="R6153" i="1"/>
  <c r="R6176" i="1"/>
  <c r="R6182" i="1"/>
  <c r="R6185" i="1"/>
  <c r="R6202" i="1"/>
  <c r="R6240" i="1"/>
  <c r="R6265" i="1"/>
  <c r="R6297" i="1"/>
  <c r="R6298" i="1"/>
  <c r="R6313" i="1"/>
  <c r="R6314" i="1"/>
  <c r="R6317" i="1"/>
  <c r="R6320" i="1"/>
  <c r="R6336" i="1"/>
  <c r="R6362" i="1"/>
  <c r="R6365" i="1"/>
  <c r="R6407" i="1"/>
  <c r="R6416" i="1"/>
  <c r="R6422" i="1"/>
  <c r="R6429" i="1"/>
  <c r="R6432" i="1"/>
  <c r="R6458" i="1"/>
  <c r="R6480" i="1"/>
  <c r="R6525" i="1"/>
  <c r="R6538" i="1"/>
  <c r="R6586" i="1"/>
  <c r="R6605" i="1"/>
  <c r="R6618" i="1"/>
  <c r="R6624" i="1"/>
  <c r="R6637" i="1"/>
  <c r="R6640" i="1"/>
  <c r="R6656" i="1"/>
  <c r="R6665" i="1"/>
  <c r="R6672" i="1"/>
  <c r="R6688" i="1"/>
  <c r="R6710" i="1"/>
  <c r="R6713" i="1"/>
  <c r="R6714" i="1"/>
  <c r="R6746" i="1"/>
  <c r="R6752" i="1"/>
  <c r="R6762" i="1"/>
  <c r="R6768" i="1"/>
  <c r="R6784" i="1"/>
  <c r="R6790" i="1"/>
  <c r="R6794" i="1"/>
  <c r="R6861" i="1"/>
  <c r="R6864" i="1"/>
  <c r="R6877" i="1"/>
  <c r="R6896" i="1"/>
  <c r="R6912" i="1"/>
  <c r="R6928" i="1"/>
  <c r="R6944" i="1"/>
  <c r="R6957" i="1"/>
  <c r="R6960" i="1"/>
  <c r="R6976" i="1"/>
  <c r="R7002" i="1"/>
  <c r="R7008" i="1"/>
  <c r="R7030" i="1"/>
  <c r="R7034" i="1"/>
  <c r="R7040" i="1"/>
  <c r="R7046" i="1"/>
  <c r="R7053" i="1"/>
  <c r="R7066" i="1"/>
  <c r="R7097" i="1"/>
  <c r="R7101" i="1"/>
  <c r="R7130" i="1"/>
  <c r="R7133" i="1"/>
  <c r="R7136" i="1"/>
  <c r="R7177" i="1"/>
  <c r="R7181" i="1"/>
  <c r="R7184" i="1"/>
  <c r="R7200" i="1"/>
  <c r="R7216" i="1"/>
  <c r="R7226" i="1"/>
  <c r="R7248" i="1"/>
  <c r="R7280" i="1"/>
  <c r="R7286" i="1"/>
  <c r="R7293" i="1"/>
  <c r="R7312" i="1"/>
  <c r="R7321" i="1"/>
  <c r="R7357" i="1"/>
  <c r="R7376" i="1"/>
  <c r="R7389" i="1"/>
  <c r="R7392" i="1"/>
  <c r="R7402" i="1"/>
  <c r="R7434" i="1"/>
  <c r="R7450" i="1"/>
  <c r="R7456" i="1"/>
  <c r="R7472" i="1"/>
  <c r="R7517" i="1"/>
  <c r="R7520" i="1"/>
  <c r="R7530" i="1"/>
  <c r="R7584" i="1"/>
  <c r="R7593" i="1"/>
  <c r="R7642" i="1"/>
  <c r="R7661" i="1"/>
  <c r="R7680" i="1"/>
  <c r="R7706" i="1"/>
  <c r="R7712" i="1"/>
  <c r="R7728" i="1"/>
  <c r="R7738" i="1"/>
  <c r="R7754" i="1"/>
  <c r="R7773" i="1"/>
  <c r="R7785" i="1"/>
  <c r="R7804" i="1"/>
  <c r="R7808" i="1"/>
  <c r="R7834" i="1"/>
  <c r="R7866" i="1"/>
  <c r="R7898" i="1"/>
  <c r="R7904" i="1"/>
  <c r="R7920" i="1"/>
  <c r="R7933" i="1"/>
  <c r="R7936" i="1"/>
  <c r="R7952" i="1"/>
  <c r="R7978" i="1"/>
  <c r="R7997" i="1"/>
  <c r="R8009" i="1"/>
  <c r="R8032" i="1"/>
  <c r="R8048" i="1"/>
  <c r="R8105" i="1"/>
  <c r="R8112" i="1"/>
  <c r="R8122" i="1"/>
  <c r="R8128" i="1"/>
  <c r="R8134" i="1"/>
  <c r="R8176" i="1"/>
  <c r="R8192" i="1"/>
  <c r="R8250" i="1"/>
  <c r="R8304" i="1"/>
  <c r="R8320" i="1"/>
  <c r="R8336" i="1"/>
  <c r="R8358" i="1"/>
  <c r="R8368" i="1"/>
  <c r="R8384" i="1"/>
  <c r="R8432" i="1"/>
  <c r="R8464" i="1"/>
  <c r="R8493" i="1"/>
  <c r="R8569" i="1"/>
  <c r="R8576" i="1"/>
  <c r="R8585" i="1"/>
  <c r="R8586" i="1"/>
  <c r="R8589" i="1"/>
  <c r="R8592" i="1"/>
  <c r="R8622" i="1"/>
  <c r="R8650" i="1"/>
  <c r="R8672" i="1"/>
  <c r="R8714" i="1"/>
  <c r="R8720" i="1"/>
  <c r="R8762" i="1"/>
  <c r="R8797" i="1"/>
  <c r="R8800" i="1"/>
  <c r="R8816" i="1"/>
  <c r="R8828" i="1"/>
  <c r="R8832" i="1"/>
  <c r="R8874" i="1"/>
  <c r="R8928" i="1"/>
  <c r="R8944" i="1"/>
  <c r="R8957" i="1"/>
  <c r="R8985" i="1"/>
  <c r="R8992" i="1"/>
  <c r="R9001" i="1"/>
  <c r="R9008" i="1"/>
  <c r="R9024" i="1"/>
  <c r="R9034" i="1"/>
  <c r="R9040" i="1"/>
  <c r="R9046" i="1"/>
  <c r="R9049" i="1"/>
  <c r="R9152" i="1"/>
  <c r="R9168" i="1"/>
  <c r="R9209" i="1"/>
  <c r="R9216" i="1"/>
  <c r="R9280" i="1"/>
  <c r="R9290" i="1"/>
  <c r="R9312" i="1"/>
  <c r="R9325" i="1"/>
  <c r="R9328" i="1"/>
  <c r="R9341" i="1"/>
  <c r="R9440" i="1"/>
  <c r="R9456" i="1"/>
  <c r="R9533" i="1"/>
  <c r="R9546" i="1"/>
  <c r="R9600" i="1"/>
  <c r="R9648" i="1"/>
  <c r="R9664" i="1"/>
  <c r="R9677" i="1"/>
  <c r="R9680" i="1"/>
  <c r="R9792" i="1"/>
  <c r="R9840" i="1"/>
  <c r="R9872" i="1"/>
  <c r="K7534" i="1" l="1"/>
  <c r="R7534" i="1"/>
  <c r="K7006" i="1"/>
  <c r="R7006" i="1"/>
  <c r="K5118" i="1"/>
  <c r="R5118" i="1"/>
  <c r="K4446" i="1"/>
  <c r="R4446" i="1"/>
  <c r="K2542" i="1"/>
  <c r="R2542" i="1"/>
  <c r="K1742" i="1"/>
  <c r="R1742" i="1"/>
  <c r="K430" i="1"/>
  <c r="R430" i="1"/>
  <c r="K414" i="1"/>
  <c r="R414" i="1"/>
  <c r="K382" i="1"/>
  <c r="R382" i="1"/>
  <c r="K350" i="1"/>
  <c r="R350" i="1"/>
  <c r="K286" i="1"/>
  <c r="R286" i="1"/>
  <c r="K270" i="1"/>
  <c r="R270" i="1"/>
  <c r="K222" i="1"/>
  <c r="R222" i="1"/>
  <c r="K158" i="1"/>
  <c r="R158" i="1"/>
  <c r="K126" i="1"/>
  <c r="R126" i="1"/>
  <c r="R7214" i="1"/>
  <c r="R5134" i="1"/>
  <c r="R1822" i="1"/>
  <c r="K7422" i="1"/>
  <c r="R7422" i="1"/>
  <c r="K6398" i="1"/>
  <c r="R6398" i="1"/>
  <c r="K6206" i="1"/>
  <c r="R6206" i="1"/>
  <c r="K4686" i="1"/>
  <c r="R4686" i="1"/>
  <c r="K4286" i="1"/>
  <c r="R4286" i="1"/>
  <c r="K4126" i="1"/>
  <c r="R4126" i="1"/>
  <c r="K3982" i="1"/>
  <c r="R3982" i="1"/>
  <c r="K3054" i="1"/>
  <c r="R3054" i="1"/>
  <c r="K2446" i="1"/>
  <c r="R2446" i="1"/>
  <c r="K2286" i="1"/>
  <c r="R2286" i="1"/>
  <c r="K1966" i="1"/>
  <c r="R1966" i="1"/>
  <c r="K1806" i="1"/>
  <c r="R1806" i="1"/>
  <c r="K1598" i="1"/>
  <c r="R1598" i="1"/>
  <c r="K1246" i="1"/>
  <c r="R1246" i="1"/>
  <c r="K1118" i="1"/>
  <c r="R1118" i="1"/>
  <c r="K1006" i="1"/>
  <c r="R1006" i="1"/>
  <c r="K894" i="1"/>
  <c r="R894" i="1"/>
  <c r="K446" i="1"/>
  <c r="R446" i="1"/>
  <c r="K366" i="1"/>
  <c r="R366" i="1"/>
  <c r="K302" i="1"/>
  <c r="R302" i="1"/>
  <c r="K238" i="1"/>
  <c r="R238" i="1"/>
  <c r="K206" i="1"/>
  <c r="R206" i="1"/>
  <c r="K174" i="1"/>
  <c r="R174" i="1"/>
  <c r="K94" i="1"/>
  <c r="R94" i="1"/>
  <c r="K62" i="1"/>
  <c r="R62" i="1"/>
  <c r="R7022" i="1"/>
  <c r="R5806" i="1"/>
  <c r="R4638" i="1"/>
  <c r="R4174" i="1"/>
  <c r="R3742" i="1"/>
  <c r="R3198" i="1"/>
  <c r="R2782" i="1"/>
  <c r="R8878" i="1"/>
  <c r="R7710" i="1"/>
  <c r="R6622" i="1"/>
  <c r="R6142" i="1"/>
  <c r="R5966" i="1"/>
  <c r="R4254" i="1"/>
  <c r="R3790" i="1"/>
  <c r="R2622" i="1"/>
  <c r="R398" i="1"/>
  <c r="K8926" i="1"/>
  <c r="R8926" i="1"/>
  <c r="K5854" i="1"/>
  <c r="R5854" i="1"/>
  <c r="K5422" i="1"/>
  <c r="R5422" i="1"/>
  <c r="K4798" i="1"/>
  <c r="R4798" i="1"/>
  <c r="K4622" i="1"/>
  <c r="R4622" i="1"/>
  <c r="K4382" i="1"/>
  <c r="R4382" i="1"/>
  <c r="K3966" i="1"/>
  <c r="R3966" i="1"/>
  <c r="K3422" i="1"/>
  <c r="R3422" i="1"/>
  <c r="K3278" i="1"/>
  <c r="R3278" i="1"/>
  <c r="K2974" i="1"/>
  <c r="R2974" i="1"/>
  <c r="K2638" i="1"/>
  <c r="R2638" i="1"/>
  <c r="K2254" i="1"/>
  <c r="R2254" i="1"/>
  <c r="K2158" i="1"/>
  <c r="R2158" i="1"/>
  <c r="K1998" i="1"/>
  <c r="R1998" i="1"/>
  <c r="K1838" i="1"/>
  <c r="R1838" i="1"/>
  <c r="K1646" i="1"/>
  <c r="R1646" i="1"/>
  <c r="K1022" i="1"/>
  <c r="R1022" i="1"/>
  <c r="K478" i="1"/>
  <c r="R478" i="1"/>
  <c r="K78" i="1"/>
  <c r="R78" i="1"/>
  <c r="R1902" i="1"/>
  <c r="R8846" i="1"/>
  <c r="R7390" i="1"/>
  <c r="R5950" i="1"/>
  <c r="R5470" i="1"/>
  <c r="R4238" i="1"/>
  <c r="R3726" i="1"/>
  <c r="R3070" i="1"/>
  <c r="R590" i="1"/>
  <c r="K9162" i="1"/>
  <c r="R9162" i="1"/>
  <c r="K9066" i="1"/>
  <c r="R9066" i="1"/>
  <c r="K8986" i="1"/>
  <c r="R8986" i="1"/>
  <c r="K8954" i="1"/>
  <c r="R8954" i="1"/>
  <c r="K8810" i="1"/>
  <c r="R8810" i="1"/>
  <c r="K8730" i="1"/>
  <c r="R8730" i="1"/>
  <c r="K8618" i="1"/>
  <c r="R8618" i="1"/>
  <c r="K8602" i="1"/>
  <c r="R8602" i="1"/>
  <c r="K8522" i="1"/>
  <c r="R8522" i="1"/>
  <c r="K8490" i="1"/>
  <c r="R8490" i="1"/>
  <c r="K9646" i="1"/>
  <c r="R9646" i="1"/>
  <c r="K7134" i="1"/>
  <c r="R7134" i="1"/>
  <c r="K6014" i="1"/>
  <c r="R6014" i="1"/>
  <c r="K5294" i="1"/>
  <c r="R5294" i="1"/>
  <c r="K5070" i="1"/>
  <c r="R5070" i="1"/>
  <c r="K4094" i="1"/>
  <c r="R4094" i="1"/>
  <c r="K3918" i="1"/>
  <c r="R3918" i="1"/>
  <c r="K3598" i="1"/>
  <c r="R3598" i="1"/>
  <c r="K3486" i="1"/>
  <c r="R3486" i="1"/>
  <c r="K3342" i="1"/>
  <c r="R3342" i="1"/>
  <c r="K2990" i="1"/>
  <c r="R2990" i="1"/>
  <c r="K2846" i="1"/>
  <c r="R2846" i="1"/>
  <c r="K2686" i="1"/>
  <c r="R2686" i="1"/>
  <c r="K2174" i="1"/>
  <c r="R2174" i="1"/>
  <c r="K1358" i="1"/>
  <c r="R1358" i="1"/>
  <c r="K1262" i="1"/>
  <c r="R1262" i="1"/>
  <c r="K1182" i="1"/>
  <c r="R1182" i="1"/>
  <c r="K1070" i="1"/>
  <c r="R1070" i="1"/>
  <c r="K974" i="1"/>
  <c r="R974" i="1"/>
  <c r="K878" i="1"/>
  <c r="R878" i="1"/>
  <c r="K766" i="1"/>
  <c r="R766" i="1"/>
  <c r="K638" i="1"/>
  <c r="R638" i="1"/>
  <c r="K494" i="1"/>
  <c r="R494" i="1"/>
  <c r="K14" i="1"/>
  <c r="R14" i="1"/>
  <c r="R990" i="1"/>
  <c r="R4862" i="1"/>
  <c r="R2670" i="1"/>
  <c r="R510" i="1"/>
  <c r="R8190" i="1"/>
  <c r="R4974" i="1"/>
  <c r="R3950" i="1"/>
  <c r="R2766" i="1"/>
  <c r="R2718" i="1"/>
  <c r="R2382" i="1"/>
  <c r="R1470" i="1"/>
  <c r="R1374" i="1"/>
  <c r="R1038" i="1"/>
  <c r="R622" i="1"/>
  <c r="R462" i="1"/>
  <c r="R190" i="1"/>
  <c r="K9902" i="1"/>
  <c r="R9902" i="1"/>
  <c r="K7662" i="1"/>
  <c r="R7662" i="1"/>
  <c r="K6222" i="1"/>
  <c r="R6222" i="1"/>
  <c r="K6046" i="1"/>
  <c r="R6046" i="1"/>
  <c r="K5646" i="1"/>
  <c r="R5646" i="1"/>
  <c r="K5246" i="1"/>
  <c r="R5246" i="1"/>
  <c r="K5086" i="1"/>
  <c r="R5086" i="1"/>
  <c r="K4926" i="1"/>
  <c r="R4926" i="1"/>
  <c r="K4750" i="1"/>
  <c r="R4750" i="1"/>
  <c r="K4222" i="1"/>
  <c r="R4222" i="1"/>
  <c r="K3518" i="1"/>
  <c r="R3518" i="1"/>
  <c r="K1502" i="1"/>
  <c r="R1502" i="1"/>
  <c r="R2814" i="1"/>
  <c r="K8222" i="1"/>
  <c r="R8222" i="1"/>
  <c r="K6814" i="1"/>
  <c r="R6814" i="1"/>
  <c r="K6078" i="1"/>
  <c r="R6078" i="1"/>
  <c r="K5918" i="1"/>
  <c r="R5918" i="1"/>
  <c r="K4158" i="1"/>
  <c r="R4158" i="1"/>
  <c r="K4014" i="1"/>
  <c r="R4014" i="1"/>
  <c r="K3710" i="1"/>
  <c r="R3710" i="1"/>
  <c r="K3374" i="1"/>
  <c r="R3374" i="1"/>
  <c r="K3246" i="1"/>
  <c r="R3246" i="1"/>
  <c r="K2926" i="1"/>
  <c r="R2926" i="1"/>
  <c r="K2798" i="1"/>
  <c r="R2798" i="1"/>
  <c r="K2654" i="1"/>
  <c r="R2654" i="1"/>
  <c r="K2494" i="1"/>
  <c r="R2494" i="1"/>
  <c r="K2334" i="1"/>
  <c r="R2334" i="1"/>
  <c r="K1486" i="1"/>
  <c r="R1486" i="1"/>
  <c r="K1342" i="1"/>
  <c r="R1342" i="1"/>
  <c r="K1198" i="1"/>
  <c r="R1198" i="1"/>
  <c r="K1054" i="1"/>
  <c r="R1054" i="1"/>
  <c r="R3886" i="1"/>
  <c r="R1710" i="1"/>
  <c r="R8494" i="1"/>
  <c r="R6942" i="1"/>
  <c r="R5598" i="1"/>
  <c r="R4078" i="1"/>
  <c r="R3870" i="1"/>
  <c r="R3822" i="1"/>
  <c r="R3358" i="1"/>
  <c r="R3294" i="1"/>
  <c r="R3230" i="1"/>
  <c r="R2430" i="1"/>
  <c r="R2318" i="1"/>
  <c r="R2030" i="1"/>
  <c r="R830" i="1"/>
  <c r="R798" i="1"/>
  <c r="R110" i="1"/>
  <c r="R30" i="1"/>
  <c r="K6062" i="1"/>
  <c r="R6062" i="1"/>
  <c r="K5662" i="1"/>
  <c r="R5662" i="1"/>
  <c r="K5198" i="1"/>
  <c r="R5198" i="1"/>
  <c r="K5022" i="1"/>
  <c r="R5022" i="1"/>
  <c r="K4270" i="1"/>
  <c r="R4270" i="1"/>
  <c r="K4142" i="1"/>
  <c r="R4142" i="1"/>
  <c r="K3998" i="1"/>
  <c r="R3998" i="1"/>
  <c r="K3614" i="1"/>
  <c r="R3614" i="1"/>
  <c r="K3118" i="1"/>
  <c r="R3118" i="1"/>
  <c r="K3006" i="1"/>
  <c r="R3006" i="1"/>
  <c r="K2862" i="1"/>
  <c r="R2862" i="1"/>
  <c r="K2734" i="1"/>
  <c r="R2734" i="1"/>
  <c r="K2558" i="1"/>
  <c r="R2558" i="1"/>
  <c r="K2014" i="1"/>
  <c r="R2014" i="1"/>
  <c r="K1694" i="1"/>
  <c r="R1694" i="1"/>
  <c r="K1582" i="1"/>
  <c r="R1582" i="1"/>
  <c r="K1438" i="1"/>
  <c r="R1438" i="1"/>
  <c r="K1326" i="1"/>
  <c r="R1326" i="1"/>
  <c r="K1166" i="1"/>
  <c r="R1166" i="1"/>
  <c r="K670" i="1"/>
  <c r="R670" i="1"/>
  <c r="K558" i="1"/>
  <c r="R558" i="1"/>
  <c r="R5614" i="1"/>
  <c r="R1422" i="1"/>
  <c r="R1614" i="1"/>
  <c r="R542" i="1"/>
  <c r="R8558" i="1"/>
  <c r="R6302" i="1"/>
  <c r="R4494" i="1"/>
  <c r="R9514" i="1"/>
  <c r="R8127" i="1"/>
  <c r="R6462" i="1"/>
  <c r="R5438" i="1"/>
  <c r="R4318" i="1"/>
  <c r="R1934" i="1"/>
  <c r="R1278" i="1"/>
  <c r="R1150" i="1"/>
  <c r="K9854" i="1"/>
  <c r="R9854" i="1"/>
  <c r="K7278" i="1"/>
  <c r="R7278" i="1"/>
  <c r="K7086" i="1"/>
  <c r="R7086" i="1"/>
  <c r="K5310" i="1"/>
  <c r="R5310" i="1"/>
  <c r="K5150" i="1"/>
  <c r="R5150" i="1"/>
  <c r="K4734" i="1"/>
  <c r="R4734" i="1"/>
  <c r="K4590" i="1"/>
  <c r="R4590" i="1"/>
  <c r="K4302" i="1"/>
  <c r="R4302" i="1"/>
  <c r="K4190" i="1"/>
  <c r="R4190" i="1"/>
  <c r="K4030" i="1"/>
  <c r="R4030" i="1"/>
  <c r="K3678" i="1"/>
  <c r="R3678" i="1"/>
  <c r="K3534" i="1"/>
  <c r="R3534" i="1"/>
  <c r="K3262" i="1"/>
  <c r="R3262" i="1"/>
  <c r="K3166" i="1"/>
  <c r="R3166" i="1"/>
  <c r="K2606" i="1"/>
  <c r="R2606" i="1"/>
  <c r="K2462" i="1"/>
  <c r="R2462" i="1"/>
  <c r="K2366" i="1"/>
  <c r="R2366" i="1"/>
  <c r="K2222" i="1"/>
  <c r="R2222" i="1"/>
  <c r="K2094" i="1"/>
  <c r="R2094" i="1"/>
  <c r="K1870" i="1"/>
  <c r="R1870" i="1"/>
  <c r="K1758" i="1"/>
  <c r="R1758" i="1"/>
  <c r="K1630" i="1"/>
  <c r="R1630" i="1"/>
  <c r="K1534" i="1"/>
  <c r="R1534" i="1"/>
  <c r="K1406" i="1"/>
  <c r="R1406" i="1"/>
  <c r="K942" i="1"/>
  <c r="R942" i="1"/>
  <c r="K846" i="1"/>
  <c r="R846" i="1"/>
  <c r="K734" i="1"/>
  <c r="R734" i="1"/>
  <c r="R3310" i="1"/>
  <c r="R3022" i="1"/>
  <c r="R4430" i="1"/>
  <c r="R7566" i="1"/>
  <c r="R6270" i="1"/>
  <c r="R5054" i="1"/>
  <c r="R4574" i="1"/>
  <c r="R4478" i="1"/>
  <c r="R4414" i="1"/>
  <c r="R1886" i="1"/>
  <c r="K7342" i="1"/>
  <c r="R7342" i="1"/>
  <c r="K6974" i="1"/>
  <c r="R6974" i="1"/>
  <c r="K6334" i="1"/>
  <c r="R6334" i="1"/>
  <c r="K5694" i="1"/>
  <c r="R5694" i="1"/>
  <c r="K5406" i="1"/>
  <c r="R5406" i="1"/>
  <c r="K5102" i="1"/>
  <c r="R5102" i="1"/>
  <c r="K4958" i="1"/>
  <c r="R4958" i="1"/>
  <c r="K4830" i="1"/>
  <c r="R4830" i="1"/>
  <c r="K4718" i="1"/>
  <c r="R4718" i="1"/>
  <c r="K4606" i="1"/>
  <c r="R4606" i="1"/>
  <c r="K3550" i="1"/>
  <c r="R3550" i="1"/>
  <c r="K3470" i="1"/>
  <c r="R3470" i="1"/>
  <c r="K3214" i="1"/>
  <c r="R3214" i="1"/>
  <c r="K2702" i="1"/>
  <c r="R2702" i="1"/>
  <c r="K2590" i="1"/>
  <c r="R2590" i="1"/>
  <c r="K2510" i="1"/>
  <c r="R2510" i="1"/>
  <c r="K2302" i="1"/>
  <c r="R2302" i="1"/>
  <c r="K2206" i="1"/>
  <c r="R2206" i="1"/>
  <c r="K2078" i="1"/>
  <c r="R2078" i="1"/>
  <c r="K2046" i="1"/>
  <c r="R2046" i="1"/>
  <c r="K1134" i="1"/>
  <c r="R1134" i="1"/>
  <c r="K926" i="1"/>
  <c r="R926" i="1"/>
  <c r="K654" i="1"/>
  <c r="R654" i="1"/>
  <c r="K526" i="1"/>
  <c r="R526" i="1"/>
  <c r="R1950" i="1"/>
  <c r="R3406" i="1"/>
  <c r="R1518" i="1"/>
  <c r="R6734" i="1"/>
  <c r="R8462" i="1"/>
  <c r="R5710" i="1"/>
  <c r="R5166" i="1"/>
  <c r="R3582" i="1"/>
  <c r="R3390" i="1"/>
  <c r="R1550" i="1"/>
  <c r="R686" i="1"/>
  <c r="R334" i="1"/>
  <c r="K9806" i="1"/>
  <c r="R9806" i="1"/>
  <c r="K5934" i="1"/>
  <c r="R5934" i="1"/>
  <c r="K5390" i="1"/>
  <c r="R5390" i="1"/>
  <c r="K5182" i="1"/>
  <c r="R5182" i="1"/>
  <c r="K4942" i="1"/>
  <c r="R4942" i="1"/>
  <c r="K4510" i="1"/>
  <c r="R4510" i="1"/>
  <c r="K2894" i="1"/>
  <c r="R2894" i="1"/>
  <c r="R6894" i="1"/>
  <c r="R2478" i="1"/>
  <c r="R1310" i="1"/>
  <c r="R1230" i="1"/>
  <c r="R910" i="1"/>
  <c r="R606" i="1"/>
  <c r="R142" i="1"/>
  <c r="R7598" i="1"/>
  <c r="R3774" i="1"/>
  <c r="K9390" i="1"/>
  <c r="R9390" i="1"/>
  <c r="K7630" i="1"/>
  <c r="R7630" i="1"/>
  <c r="K7246" i="1"/>
  <c r="R7246" i="1"/>
  <c r="K6526" i="1"/>
  <c r="R6526" i="1"/>
  <c r="K4990" i="1"/>
  <c r="R4990" i="1"/>
  <c r="K4526" i="1"/>
  <c r="R4526" i="1"/>
  <c r="K4334" i="1"/>
  <c r="R4334" i="1"/>
  <c r="K4206" i="1"/>
  <c r="R4206" i="1"/>
  <c r="K4046" i="1"/>
  <c r="R4046" i="1"/>
  <c r="K3902" i="1"/>
  <c r="R3902" i="1"/>
  <c r="K3758" i="1"/>
  <c r="R3758" i="1"/>
  <c r="K3454" i="1"/>
  <c r="R3454" i="1"/>
  <c r="K3102" i="1"/>
  <c r="R3102" i="1"/>
  <c r="K2942" i="1"/>
  <c r="R2942" i="1"/>
  <c r="K2750" i="1"/>
  <c r="R2750" i="1"/>
  <c r="K2574" i="1"/>
  <c r="R2574" i="1"/>
  <c r="K2414" i="1"/>
  <c r="R2414" i="1"/>
  <c r="K2238" i="1"/>
  <c r="R2238" i="1"/>
  <c r="K2126" i="1"/>
  <c r="R2126" i="1"/>
  <c r="K1982" i="1"/>
  <c r="R1982" i="1"/>
  <c r="K1854" i="1"/>
  <c r="R1854" i="1"/>
  <c r="K1678" i="1"/>
  <c r="R1678" i="1"/>
  <c r="K1294" i="1"/>
  <c r="R1294" i="1"/>
  <c r="R9886" i="1"/>
  <c r="R5998" i="1"/>
  <c r="R5038" i="1"/>
  <c r="R3438" i="1"/>
  <c r="R3038" i="1"/>
  <c r="R2350" i="1"/>
  <c r="R2110" i="1"/>
  <c r="R2062" i="1"/>
  <c r="R1726" i="1"/>
  <c r="R862" i="1"/>
  <c r="R750" i="1"/>
  <c r="R718" i="1"/>
  <c r="R254" i="1"/>
  <c r="R9879" i="1"/>
  <c r="R8654" i="1"/>
  <c r="R7230" i="1"/>
  <c r="R5678" i="1"/>
  <c r="R4782" i="1"/>
  <c r="R4462" i="1"/>
  <c r="R3630" i="1"/>
  <c r="R3502" i="1"/>
  <c r="R2526" i="1"/>
  <c r="K6862" i="1"/>
  <c r="R6862" i="1"/>
  <c r="K5790" i="1"/>
  <c r="R5790" i="1"/>
  <c r="K4894" i="1"/>
  <c r="R4894" i="1"/>
  <c r="K4062" i="1"/>
  <c r="R4062" i="1"/>
  <c r="K3646" i="1"/>
  <c r="R3646" i="1"/>
  <c r="K3326" i="1"/>
  <c r="R3326" i="1"/>
  <c r="K3182" i="1"/>
  <c r="R3182" i="1"/>
  <c r="K2910" i="1"/>
  <c r="R2910" i="1"/>
  <c r="K2830" i="1"/>
  <c r="R2830" i="1"/>
  <c r="K2398" i="1"/>
  <c r="R2398" i="1"/>
  <c r="K2270" i="1"/>
  <c r="R2270" i="1"/>
  <c r="K2190" i="1"/>
  <c r="R2190" i="1"/>
  <c r="K1918" i="1"/>
  <c r="R1918" i="1"/>
  <c r="K1790" i="1"/>
  <c r="R1790" i="1"/>
  <c r="K1662" i="1"/>
  <c r="R1662" i="1"/>
  <c r="K1566" i="1"/>
  <c r="R1566" i="1"/>
  <c r="K1454" i="1"/>
  <c r="R1454" i="1"/>
  <c r="K1214" i="1"/>
  <c r="R1214" i="1"/>
  <c r="K1102" i="1"/>
  <c r="R1102" i="1"/>
  <c r="K958" i="1"/>
  <c r="R958" i="1"/>
  <c r="K702" i="1"/>
  <c r="R702" i="1"/>
  <c r="K574" i="1"/>
  <c r="R574" i="1"/>
  <c r="R4350" i="1"/>
  <c r="R1086" i="1"/>
  <c r="R4846" i="1"/>
  <c r="R2878" i="1"/>
  <c r="R4766" i="1"/>
  <c r="R4670" i="1"/>
  <c r="R3694" i="1"/>
  <c r="R3566" i="1"/>
  <c r="R3150" i="1"/>
  <c r="R1774" i="1"/>
  <c r="R1390" i="1"/>
  <c r="K9695" i="1"/>
  <c r="R9695" i="1"/>
  <c r="K6319" i="1"/>
  <c r="R6319" i="1"/>
  <c r="K9181" i="1"/>
  <c r="R9181" i="1"/>
  <c r="K8813" i="1"/>
  <c r="R8813" i="1"/>
  <c r="K8221" i="1"/>
  <c r="R8221" i="1"/>
  <c r="K7821" i="1"/>
  <c r="R7821" i="1"/>
  <c r="K7677" i="1"/>
  <c r="R7677" i="1"/>
  <c r="K7485" i="1"/>
  <c r="R7485" i="1"/>
  <c r="K7213" i="1"/>
  <c r="R7213" i="1"/>
  <c r="K6973" i="1"/>
  <c r="R6973" i="1"/>
  <c r="K5325" i="1"/>
  <c r="R5325" i="1"/>
  <c r="R9309" i="1"/>
  <c r="K8026" i="1"/>
  <c r="R8026" i="1"/>
  <c r="K7338" i="1"/>
  <c r="R7338" i="1"/>
  <c r="K7210" i="1"/>
  <c r="R7210" i="1"/>
  <c r="K6970" i="1"/>
  <c r="R6970" i="1"/>
  <c r="K6842" i="1"/>
  <c r="R6842" i="1"/>
  <c r="K6282" i="1"/>
  <c r="R6282" i="1"/>
  <c r="K6138" i="1"/>
  <c r="R6138" i="1"/>
  <c r="K5770" i="1"/>
  <c r="R5770" i="1"/>
  <c r="K5418" i="1"/>
  <c r="R5418" i="1"/>
  <c r="K5322" i="1"/>
  <c r="R5322" i="1"/>
  <c r="K4986" i="1"/>
  <c r="R4986" i="1"/>
  <c r="K4554" i="1"/>
  <c r="R4554" i="1"/>
  <c r="K4090" i="1"/>
  <c r="R4090" i="1"/>
  <c r="K3770" i="1"/>
  <c r="R3770" i="1"/>
  <c r="K3626" i="1"/>
  <c r="R3626" i="1"/>
  <c r="K3578" i="1"/>
  <c r="R3578" i="1"/>
  <c r="K3322" i="1"/>
  <c r="R3322" i="1"/>
  <c r="K3226" i="1"/>
  <c r="R3226" i="1"/>
  <c r="K2826" i="1"/>
  <c r="R2826" i="1"/>
  <c r="K2602" i="1"/>
  <c r="R2602" i="1"/>
  <c r="K2042" i="1"/>
  <c r="R2042" i="1"/>
  <c r="K1962" i="1"/>
  <c r="R1962" i="1"/>
  <c r="K1882" i="1"/>
  <c r="R1882" i="1"/>
  <c r="K1850" i="1"/>
  <c r="R1850" i="1"/>
  <c r="R9520" i="1"/>
  <c r="R8960" i="1"/>
  <c r="R8768" i="1"/>
  <c r="R8352" i="1"/>
  <c r="R8106" i="1"/>
  <c r="R7869" i="1"/>
  <c r="R7696" i="1"/>
  <c r="R7482" i="1"/>
  <c r="R7296" i="1"/>
  <c r="R7168" i="1"/>
  <c r="R7024" i="1"/>
  <c r="R6880" i="1"/>
  <c r="R6717" i="1"/>
  <c r="R6592" i="1"/>
  <c r="R6394" i="1"/>
  <c r="R6253" i="1"/>
  <c r="R5562" i="1"/>
  <c r="R5130" i="1"/>
  <c r="R4839" i="1"/>
  <c r="R2967" i="1"/>
  <c r="R2567" i="1"/>
  <c r="K4487" i="1"/>
  <c r="R4487" i="1"/>
  <c r="K3175" i="1"/>
  <c r="R3175" i="1"/>
  <c r="K2695" i="1"/>
  <c r="R2695" i="1"/>
  <c r="K2599" i="1"/>
  <c r="R2599" i="1"/>
  <c r="K2199" i="1"/>
  <c r="R2199" i="1"/>
  <c r="K2119" i="1"/>
  <c r="R2119" i="1"/>
  <c r="K1879" i="1"/>
  <c r="R1879" i="1"/>
  <c r="K1719" i="1"/>
  <c r="R1719" i="1"/>
  <c r="K4823" i="1"/>
  <c r="R4823" i="1"/>
  <c r="R9808" i="1"/>
  <c r="R9504" i="1"/>
  <c r="R9165" i="1"/>
  <c r="R8573" i="1"/>
  <c r="R8058" i="1"/>
  <c r="R7850" i="1"/>
  <c r="R4215" i="1"/>
  <c r="R4167" i="1"/>
  <c r="R3671" i="1"/>
  <c r="K1685" i="1"/>
  <c r="R1685" i="1"/>
  <c r="K1653" i="1"/>
  <c r="R1653" i="1"/>
  <c r="R9712" i="1"/>
  <c r="R9408" i="1"/>
  <c r="R8704" i="1"/>
  <c r="R8240" i="1"/>
  <c r="R8029" i="1"/>
  <c r="R7626" i="1"/>
  <c r="R7274" i="1"/>
  <c r="R7120" i="1"/>
  <c r="R6986" i="1"/>
  <c r="R6848" i="1"/>
  <c r="R6685" i="1"/>
  <c r="R6509" i="1"/>
  <c r="R6333" i="1"/>
  <c r="R6192" i="1"/>
  <c r="R6048" i="1"/>
  <c r="R4602" i="1"/>
  <c r="R4506" i="1"/>
  <c r="R1959" i="1"/>
  <c r="R9709" i="1"/>
  <c r="R9056" i="1"/>
  <c r="R8925" i="1"/>
  <c r="R8688" i="1"/>
  <c r="R8512" i="1"/>
  <c r="R8224" i="1"/>
  <c r="R8010" i="1"/>
  <c r="R7792" i="1"/>
  <c r="R7616" i="1"/>
  <c r="R7421" i="1"/>
  <c r="R7117" i="1"/>
  <c r="R6506" i="1"/>
  <c r="R5767" i="1"/>
  <c r="R3799" i="1"/>
  <c r="R9360" i="1"/>
  <c r="R8912" i="1"/>
  <c r="R8685" i="1"/>
  <c r="R8496" i="1"/>
  <c r="R7786" i="1"/>
  <c r="R7600" i="1"/>
  <c r="R7408" i="1"/>
  <c r="R7104" i="1"/>
  <c r="R6800" i="1"/>
  <c r="R6669" i="1"/>
  <c r="R6496" i="1"/>
  <c r="R6183" i="1"/>
  <c r="R5642" i="1"/>
  <c r="R5383" i="1"/>
  <c r="R5178" i="1"/>
  <c r="R4503" i="1"/>
  <c r="R4362" i="1"/>
  <c r="R4279" i="1"/>
  <c r="R3751" i="1"/>
  <c r="R3591" i="1"/>
  <c r="R3479" i="1"/>
  <c r="R1783" i="1"/>
  <c r="K9488" i="1"/>
  <c r="R9488" i="1"/>
  <c r="K9472" i="1"/>
  <c r="R9472" i="1"/>
  <c r="K9184" i="1"/>
  <c r="R9184" i="1"/>
  <c r="K8608" i="1"/>
  <c r="R8608" i="1"/>
  <c r="K8480" i="1"/>
  <c r="R8480" i="1"/>
  <c r="K8208" i="1"/>
  <c r="R8208" i="1"/>
  <c r="K8016" i="1"/>
  <c r="R8016" i="1"/>
  <c r="K7824" i="1"/>
  <c r="R7824" i="1"/>
  <c r="K7504" i="1"/>
  <c r="R7504" i="1"/>
  <c r="K7088" i="1"/>
  <c r="R7088" i="1"/>
  <c r="K6832" i="1"/>
  <c r="R6832" i="1"/>
  <c r="K6704" i="1"/>
  <c r="R6704" i="1"/>
  <c r="K6544" i="1"/>
  <c r="R6544" i="1"/>
  <c r="K6400" i="1"/>
  <c r="R6400" i="1"/>
  <c r="K6272" i="1"/>
  <c r="R6272" i="1"/>
  <c r="K6128" i="1"/>
  <c r="R6128" i="1"/>
  <c r="K6000" i="1"/>
  <c r="R6000" i="1"/>
  <c r="K5904" i="1"/>
  <c r="R5904" i="1"/>
  <c r="K5872" i="1"/>
  <c r="R5872" i="1"/>
  <c r="K5776" i="1"/>
  <c r="R5776" i="1"/>
  <c r="K5664" i="1"/>
  <c r="R5664" i="1"/>
  <c r="K5552" i="1"/>
  <c r="R5552" i="1"/>
  <c r="K5248" i="1"/>
  <c r="R5248" i="1"/>
  <c r="K5152" i="1"/>
  <c r="R5152" i="1"/>
  <c r="K4896" i="1"/>
  <c r="R4896" i="1"/>
  <c r="K4816" i="1"/>
  <c r="R4816" i="1"/>
  <c r="K4624" i="1"/>
  <c r="R4624" i="1"/>
  <c r="K4480" i="1"/>
  <c r="R4480" i="1"/>
  <c r="K4272" i="1"/>
  <c r="R4272" i="1"/>
  <c r="K4032" i="1"/>
  <c r="R4032" i="1"/>
  <c r="K3920" i="1"/>
  <c r="R3920" i="1"/>
  <c r="K3680" i="1"/>
  <c r="R3680" i="1"/>
  <c r="K3472" i="1"/>
  <c r="R3472" i="1"/>
  <c r="K3120" i="1"/>
  <c r="R3120" i="1"/>
  <c r="K3072" i="1"/>
  <c r="R3072" i="1"/>
  <c r="K3024" i="1"/>
  <c r="R3024" i="1"/>
  <c r="K2640" i="1"/>
  <c r="R2640" i="1"/>
  <c r="K2512" i="1"/>
  <c r="R2512" i="1"/>
  <c r="K2464" i="1"/>
  <c r="R2464" i="1"/>
  <c r="K2416" i="1"/>
  <c r="R2416" i="1"/>
  <c r="K2368" i="1"/>
  <c r="R2368" i="1"/>
  <c r="K4335" i="1"/>
  <c r="R4335" i="1"/>
  <c r="K2927" i="1"/>
  <c r="R2927" i="1"/>
  <c r="K1487" i="1"/>
  <c r="R1487" i="1"/>
  <c r="R6550" i="1"/>
  <c r="R4989" i="1"/>
  <c r="R1578" i="1"/>
  <c r="R1488" i="1"/>
  <c r="R1370" i="1"/>
  <c r="R1338" i="1"/>
  <c r="R1082" i="1"/>
  <c r="R922" i="1"/>
  <c r="R6694" i="1"/>
  <c r="R2080" i="1"/>
  <c r="R2000" i="1"/>
  <c r="R1760" i="1"/>
  <c r="R1648" i="1"/>
  <c r="R1575" i="1"/>
  <c r="R1530" i="1"/>
  <c r="R1447" i="1"/>
  <c r="R1367" i="1"/>
  <c r="R1335" i="1"/>
  <c r="R1146" i="1"/>
  <c r="R1114" i="1"/>
  <c r="R999" i="1"/>
  <c r="R874" i="1"/>
  <c r="R599" i="1"/>
  <c r="R490" i="1"/>
  <c r="R247" i="1"/>
  <c r="K5909" i="1"/>
  <c r="R5909" i="1"/>
  <c r="K4933" i="1"/>
  <c r="R4933" i="1"/>
  <c r="K3637" i="1"/>
  <c r="R3637" i="1"/>
  <c r="K2435" i="1"/>
  <c r="R2435" i="1"/>
  <c r="R7814" i="1"/>
  <c r="R7510" i="1"/>
  <c r="R7126" i="1"/>
  <c r="R6774" i="1"/>
  <c r="R6390" i="1"/>
  <c r="R5734" i="1"/>
  <c r="K2259" i="1"/>
  <c r="R2259" i="1"/>
  <c r="R8838" i="1"/>
  <c r="R8118" i="1"/>
  <c r="R7958" i="1"/>
  <c r="R6278" i="1"/>
  <c r="R6167" i="1"/>
  <c r="R5623" i="1"/>
  <c r="R5335" i="1"/>
  <c r="R3491" i="1"/>
  <c r="R8278" i="1"/>
  <c r="R7798" i="1"/>
  <c r="R7494" i="1"/>
  <c r="R6886" i="1"/>
  <c r="R5622" i="1"/>
  <c r="K7589" i="1"/>
  <c r="R7589" i="1"/>
  <c r="K2611" i="1"/>
  <c r="R2611" i="1"/>
  <c r="R8694" i="1"/>
  <c r="R7942" i="1"/>
  <c r="R7110" i="1"/>
  <c r="R6758" i="1"/>
  <c r="R6343" i="1"/>
  <c r="R6150" i="1"/>
  <c r="R5719" i="1"/>
  <c r="R5543" i="1"/>
  <c r="R5255" i="1"/>
  <c r="K7653" i="1"/>
  <c r="R7653" i="1"/>
  <c r="K2739" i="1"/>
  <c r="R2739" i="1"/>
  <c r="R5927" i="1"/>
  <c r="K2163" i="1"/>
  <c r="R2163" i="1"/>
  <c r="R8086" i="1"/>
  <c r="R7318" i="1"/>
  <c r="R6630" i="1"/>
  <c r="R6263" i="1"/>
  <c r="R5526" i="1"/>
  <c r="R7206" i="1"/>
  <c r="R6262" i="1"/>
  <c r="R6006" i="1"/>
  <c r="R5606" i="1"/>
  <c r="R9302" i="1"/>
  <c r="R8054" i="1"/>
  <c r="R7302" i="1"/>
  <c r="R6438" i="1"/>
  <c r="R6326" i="1"/>
  <c r="R5910" i="1"/>
  <c r="R8214" i="1"/>
  <c r="R5479" i="1"/>
  <c r="R5143" i="1"/>
  <c r="R3075" i="1"/>
  <c r="R9334" i="1"/>
  <c r="R9126" i="1"/>
  <c r="R7590" i="1"/>
  <c r="R6966" i="1"/>
  <c r="R5894" i="1"/>
  <c r="R5478" i="1"/>
  <c r="R4885" i="1"/>
  <c r="K8839" i="1"/>
  <c r="R8839" i="1"/>
  <c r="K6567" i="1"/>
  <c r="R6567" i="1"/>
  <c r="K6231" i="1"/>
  <c r="R6231" i="1"/>
  <c r="K6199" i="1"/>
  <c r="R6199" i="1"/>
  <c r="K6151" i="1"/>
  <c r="R6151" i="1"/>
  <c r="K6119" i="1"/>
  <c r="R6119" i="1"/>
  <c r="K6103" i="1"/>
  <c r="R6103" i="1"/>
  <c r="K6039" i="1"/>
  <c r="R6039" i="1"/>
  <c r="K6023" i="1"/>
  <c r="R6023" i="1"/>
  <c r="K5959" i="1"/>
  <c r="R5959" i="1"/>
  <c r="K5943" i="1"/>
  <c r="R5943" i="1"/>
  <c r="K5703" i="1"/>
  <c r="R5703" i="1"/>
  <c r="K5655" i="1"/>
  <c r="R5655" i="1"/>
  <c r="K5591" i="1"/>
  <c r="R5591" i="1"/>
  <c r="K5575" i="1"/>
  <c r="R5575" i="1"/>
  <c r="K5447" i="1"/>
  <c r="R5447" i="1"/>
  <c r="K5351" i="1"/>
  <c r="R5351" i="1"/>
  <c r="K5319" i="1"/>
  <c r="R5319" i="1"/>
  <c r="K5303" i="1"/>
  <c r="R5303" i="1"/>
  <c r="K5287" i="1"/>
  <c r="R5287" i="1"/>
  <c r="K5223" i="1"/>
  <c r="R5223" i="1"/>
  <c r="K5159" i="1"/>
  <c r="R5159" i="1"/>
  <c r="K5127" i="1"/>
  <c r="R5127" i="1"/>
  <c r="K5111" i="1"/>
  <c r="R5111" i="1"/>
  <c r="K5079" i="1"/>
  <c r="R5079" i="1"/>
  <c r="K5047" i="1"/>
  <c r="R5047" i="1"/>
  <c r="K5015" i="1"/>
  <c r="R5015" i="1"/>
  <c r="K4983" i="1"/>
  <c r="R4983" i="1"/>
  <c r="K4919" i="1"/>
  <c r="R4919" i="1"/>
  <c r="K4903" i="1"/>
  <c r="R4903" i="1"/>
  <c r="K4791" i="1"/>
  <c r="R4791" i="1"/>
  <c r="K4775" i="1"/>
  <c r="R4775" i="1"/>
  <c r="K4743" i="1"/>
  <c r="R4743" i="1"/>
  <c r="K4727" i="1"/>
  <c r="R4727" i="1"/>
  <c r="K4711" i="1"/>
  <c r="R4711" i="1"/>
  <c r="K4583" i="1"/>
  <c r="R4583" i="1"/>
  <c r="K4535" i="1"/>
  <c r="R4535" i="1"/>
  <c r="K4471" i="1"/>
  <c r="R4471" i="1"/>
  <c r="K4423" i="1"/>
  <c r="R4423" i="1"/>
  <c r="K4359" i="1"/>
  <c r="R4359" i="1"/>
  <c r="K4295" i="1"/>
  <c r="R4295" i="1"/>
  <c r="K4263" i="1"/>
  <c r="R4263" i="1"/>
  <c r="K4199" i="1"/>
  <c r="R4199" i="1"/>
  <c r="K4119" i="1"/>
  <c r="R4119" i="1"/>
  <c r="K4103" i="1"/>
  <c r="R4103" i="1"/>
  <c r="K4071" i="1"/>
  <c r="R4071" i="1"/>
  <c r="K4055" i="1"/>
  <c r="R4055" i="1"/>
  <c r="K4007" i="1"/>
  <c r="R4007" i="1"/>
  <c r="K3991" i="1"/>
  <c r="R3991" i="1"/>
  <c r="K9798" i="1"/>
  <c r="R9798" i="1"/>
  <c r="K9718" i="1"/>
  <c r="R9718" i="1"/>
  <c r="K9254" i="1"/>
  <c r="R9254" i="1"/>
  <c r="K8998" i="1"/>
  <c r="R8998" i="1"/>
  <c r="K8774" i="1"/>
  <c r="R8774" i="1"/>
  <c r="K8742" i="1"/>
  <c r="R8742" i="1"/>
  <c r="K8550" i="1"/>
  <c r="R8550" i="1"/>
  <c r="K8534" i="1"/>
  <c r="R8534" i="1"/>
  <c r="K8406" i="1"/>
  <c r="R8406" i="1"/>
  <c r="K8310" i="1"/>
  <c r="R8310" i="1"/>
  <c r="K8262" i="1"/>
  <c r="R8262" i="1"/>
  <c r="K8198" i="1"/>
  <c r="R8198" i="1"/>
  <c r="K8150" i="1"/>
  <c r="R8150" i="1"/>
  <c r="K8070" i="1"/>
  <c r="R8070" i="1"/>
  <c r="K8006" i="1"/>
  <c r="R8006" i="1"/>
  <c r="K7974" i="1"/>
  <c r="R7974" i="1"/>
  <c r="K7750" i="1"/>
  <c r="R7750" i="1"/>
  <c r="K7670" i="1"/>
  <c r="R7670" i="1"/>
  <c r="K7462" i="1"/>
  <c r="R7462" i="1"/>
  <c r="K7366" i="1"/>
  <c r="R7366" i="1"/>
  <c r="K7350" i="1"/>
  <c r="R7350" i="1"/>
  <c r="K7238" i="1"/>
  <c r="R7238" i="1"/>
  <c r="K7222" i="1"/>
  <c r="R7222" i="1"/>
  <c r="K7174" i="1"/>
  <c r="R7174" i="1"/>
  <c r="K7142" i="1"/>
  <c r="R7142" i="1"/>
  <c r="K7078" i="1"/>
  <c r="R7078" i="1"/>
  <c r="K7062" i="1"/>
  <c r="R7062" i="1"/>
  <c r="K6918" i="1"/>
  <c r="R6918" i="1"/>
  <c r="K6902" i="1"/>
  <c r="R6902" i="1"/>
  <c r="K6854" i="1"/>
  <c r="R6854" i="1"/>
  <c r="K6822" i="1"/>
  <c r="R6822" i="1"/>
  <c r="K6806" i="1"/>
  <c r="R6806" i="1"/>
  <c r="K6742" i="1"/>
  <c r="R6742" i="1"/>
  <c r="K6678" i="1"/>
  <c r="R6678" i="1"/>
  <c r="K6662" i="1"/>
  <c r="R6662" i="1"/>
  <c r="K6646" i="1"/>
  <c r="R6646" i="1"/>
  <c r="K6614" i="1"/>
  <c r="R6614" i="1"/>
  <c r="K6598" i="1"/>
  <c r="R6598" i="1"/>
  <c r="K6566" i="1"/>
  <c r="R6566" i="1"/>
  <c r="K6534" i="1"/>
  <c r="R6534" i="1"/>
  <c r="K6486" i="1"/>
  <c r="R6486" i="1"/>
  <c r="K6454" i="1"/>
  <c r="R6454" i="1"/>
  <c r="K6310" i="1"/>
  <c r="R6310" i="1"/>
  <c r="K6294" i="1"/>
  <c r="R6294" i="1"/>
  <c r="K6230" i="1"/>
  <c r="R6230" i="1"/>
  <c r="K6198" i="1"/>
  <c r="R6198" i="1"/>
  <c r="K6086" i="1"/>
  <c r="R6086" i="1"/>
  <c r="K6070" i="1"/>
  <c r="R6070" i="1"/>
  <c r="K6054" i="1"/>
  <c r="R6054" i="1"/>
  <c r="K6038" i="1"/>
  <c r="R6038" i="1"/>
  <c r="K5974" i="1"/>
  <c r="R5974" i="1"/>
  <c r="K5958" i="1"/>
  <c r="R5958" i="1"/>
  <c r="K5878" i="1"/>
  <c r="R5878" i="1"/>
  <c r="K5830" i="1"/>
  <c r="R5830" i="1"/>
  <c r="K5798" i="1"/>
  <c r="R5798" i="1"/>
  <c r="K5718" i="1"/>
  <c r="R5718" i="1"/>
  <c r="K5702" i="1"/>
  <c r="R5702" i="1"/>
  <c r="K5654" i="1"/>
  <c r="R5654" i="1"/>
  <c r="K5638" i="1"/>
  <c r="R5638" i="1"/>
  <c r="K5590" i="1"/>
  <c r="R5590" i="1"/>
  <c r="K5574" i="1"/>
  <c r="R5574" i="1"/>
  <c r="K5542" i="1"/>
  <c r="R5542" i="1"/>
  <c r="K5494" i="1"/>
  <c r="R5494" i="1"/>
  <c r="K5462" i="1"/>
  <c r="R5462" i="1"/>
  <c r="K5446" i="1"/>
  <c r="R5446" i="1"/>
  <c r="K5430" i="1"/>
  <c r="R5430" i="1"/>
  <c r="K5398" i="1"/>
  <c r="R5398" i="1"/>
  <c r="K5382" i="1"/>
  <c r="R5382" i="1"/>
  <c r="K5238" i="1"/>
  <c r="R5238" i="1"/>
  <c r="K5222" i="1"/>
  <c r="R5222" i="1"/>
  <c r="K5190" i="1"/>
  <c r="R5190" i="1"/>
  <c r="K5158" i="1"/>
  <c r="R5158" i="1"/>
  <c r="K5078" i="1"/>
  <c r="R5078" i="1"/>
  <c r="K5062" i="1"/>
  <c r="R5062" i="1"/>
  <c r="K5046" i="1"/>
  <c r="R5046" i="1"/>
  <c r="K5014" i="1"/>
  <c r="R5014" i="1"/>
  <c r="K4982" i="1"/>
  <c r="R4982" i="1"/>
  <c r="K4934" i="1"/>
  <c r="R4934" i="1"/>
  <c r="K4918" i="1"/>
  <c r="R4918" i="1"/>
  <c r="K4886" i="1"/>
  <c r="R4886" i="1"/>
  <c r="K4870" i="1"/>
  <c r="R4870" i="1"/>
  <c r="K4838" i="1"/>
  <c r="R4838" i="1"/>
  <c r="K4806" i="1"/>
  <c r="R4806" i="1"/>
  <c r="K4726" i="1"/>
  <c r="R4726" i="1"/>
  <c r="K4710" i="1"/>
  <c r="R4710" i="1"/>
  <c r="K4662" i="1"/>
  <c r="R4662" i="1"/>
  <c r="K4646" i="1"/>
  <c r="R4646" i="1"/>
  <c r="K4630" i="1"/>
  <c r="R4630" i="1"/>
  <c r="K4598" i="1"/>
  <c r="R4598" i="1"/>
  <c r="K4582" i="1"/>
  <c r="R4582" i="1"/>
  <c r="K4534" i="1"/>
  <c r="R4534" i="1"/>
  <c r="K4486" i="1"/>
  <c r="R4486" i="1"/>
  <c r="K4470" i="1"/>
  <c r="R4470" i="1"/>
  <c r="K4422" i="1"/>
  <c r="R4422" i="1"/>
  <c r="K4390" i="1"/>
  <c r="R4390" i="1"/>
  <c r="K4374" i="1"/>
  <c r="R4374" i="1"/>
  <c r="K4358" i="1"/>
  <c r="R4358" i="1"/>
  <c r="R9824" i="1"/>
  <c r="R4326" i="1"/>
  <c r="R3831" i="1"/>
  <c r="K6528" i="1"/>
  <c r="R6528" i="1"/>
  <c r="K6512" i="1"/>
  <c r="R6512" i="1"/>
  <c r="K6368" i="1"/>
  <c r="R6368" i="1"/>
  <c r="K6352" i="1"/>
  <c r="R6352" i="1"/>
  <c r="K6304" i="1"/>
  <c r="R6304" i="1"/>
  <c r="K6208" i="1"/>
  <c r="R6208" i="1"/>
  <c r="K6160" i="1"/>
  <c r="R6160" i="1"/>
  <c r="K6144" i="1"/>
  <c r="R6144" i="1"/>
  <c r="K6080" i="1"/>
  <c r="R6080" i="1"/>
  <c r="K5808" i="1"/>
  <c r="R5808" i="1"/>
  <c r="K5680" i="1"/>
  <c r="R5680" i="1"/>
  <c r="K5616" i="1"/>
  <c r="R5616" i="1"/>
  <c r="K5584" i="1"/>
  <c r="R5584" i="1"/>
  <c r="K5568" i="1"/>
  <c r="R5568" i="1"/>
  <c r="K5456" i="1"/>
  <c r="R5456" i="1"/>
  <c r="K5344" i="1"/>
  <c r="R5344" i="1"/>
  <c r="K5328" i="1"/>
  <c r="R5328" i="1"/>
  <c r="K5280" i="1"/>
  <c r="R5280" i="1"/>
  <c r="K5232" i="1"/>
  <c r="R5232" i="1"/>
  <c r="K5072" i="1"/>
  <c r="R5072" i="1"/>
  <c r="K4960" i="1"/>
  <c r="R4960" i="1"/>
  <c r="K4944" i="1"/>
  <c r="R4944" i="1"/>
  <c r="K4784" i="1"/>
  <c r="R4784" i="1"/>
  <c r="K4768" i="1"/>
  <c r="R4768" i="1"/>
  <c r="K4544" i="1"/>
  <c r="R4544" i="1"/>
  <c r="K4384" i="1"/>
  <c r="R4384" i="1"/>
  <c r="K4336" i="1"/>
  <c r="R4336" i="1"/>
  <c r="K4288" i="1"/>
  <c r="R4288" i="1"/>
  <c r="K4240" i="1"/>
  <c r="R4240" i="1"/>
  <c r="K4192" i="1"/>
  <c r="R4192" i="1"/>
  <c r="K4144" i="1"/>
  <c r="R4144" i="1"/>
  <c r="K4112" i="1"/>
  <c r="R4112" i="1"/>
  <c r="K3840" i="1"/>
  <c r="R3840" i="1"/>
  <c r="K3808" i="1"/>
  <c r="R3808" i="1"/>
  <c r="K3776" i="1"/>
  <c r="R3776" i="1"/>
  <c r="K3696" i="1"/>
  <c r="R3696" i="1"/>
  <c r="K3664" i="1"/>
  <c r="R3664" i="1"/>
  <c r="K3616" i="1"/>
  <c r="R3616" i="1"/>
  <c r="K3536" i="1"/>
  <c r="R3536" i="1"/>
  <c r="K3488" i="1"/>
  <c r="R3488" i="1"/>
  <c r="K3456" i="1"/>
  <c r="R3456" i="1"/>
  <c r="K3376" i="1"/>
  <c r="R3376" i="1"/>
  <c r="K3328" i="1"/>
  <c r="R3328" i="1"/>
  <c r="K3200" i="1"/>
  <c r="R3200" i="1"/>
  <c r="K3168" i="1"/>
  <c r="R3168" i="1"/>
  <c r="K3088" i="1"/>
  <c r="R3088" i="1"/>
  <c r="K3040" i="1"/>
  <c r="R3040" i="1"/>
  <c r="K2928" i="1"/>
  <c r="R2928" i="1"/>
  <c r="K2880" i="1"/>
  <c r="R2880" i="1"/>
  <c r="K2848" i="1"/>
  <c r="R2848" i="1"/>
  <c r="K2768" i="1"/>
  <c r="R2768" i="1"/>
  <c r="K2688" i="1"/>
  <c r="R2688" i="1"/>
  <c r="K2656" i="1"/>
  <c r="R2656" i="1"/>
  <c r="R9645" i="1"/>
  <c r="R9437" i="1"/>
  <c r="R9296" i="1"/>
  <c r="R9149" i="1"/>
  <c r="R8896" i="1"/>
  <c r="R8784" i="1"/>
  <c r="R8656" i="1"/>
  <c r="R8301" i="1"/>
  <c r="R8096" i="1"/>
  <c r="R7888" i="1"/>
  <c r="R7581" i="1"/>
  <c r="R7469" i="1"/>
  <c r="R6925" i="1"/>
  <c r="R6845" i="1"/>
  <c r="R6493" i="1"/>
  <c r="R6397" i="1"/>
  <c r="R5981" i="1"/>
  <c r="R5821" i="1"/>
  <c r="R4166" i="1"/>
  <c r="R3655" i="1"/>
  <c r="R9616" i="1"/>
  <c r="R9421" i="1"/>
  <c r="R9136" i="1"/>
  <c r="R8880" i="1"/>
  <c r="R8560" i="1"/>
  <c r="R8448" i="1"/>
  <c r="R8288" i="1"/>
  <c r="R8189" i="1"/>
  <c r="R8093" i="1"/>
  <c r="R8000" i="1"/>
  <c r="R7872" i="1"/>
  <c r="R7776" i="1"/>
  <c r="R7568" i="1"/>
  <c r="R7360" i="1"/>
  <c r="R7264" i="1"/>
  <c r="R7005" i="1"/>
  <c r="R6749" i="1"/>
  <c r="R6589" i="1"/>
  <c r="R4262" i="1"/>
  <c r="R3511" i="1"/>
  <c r="K6430" i="1"/>
  <c r="R6430" i="1"/>
  <c r="K6366" i="1"/>
  <c r="R6366" i="1"/>
  <c r="K6030" i="1"/>
  <c r="R6030" i="1"/>
  <c r="K5902" i="1"/>
  <c r="R5902" i="1"/>
  <c r="K5742" i="1"/>
  <c r="R5742" i="1"/>
  <c r="K5630" i="1"/>
  <c r="R5630" i="1"/>
  <c r="K5534" i="1"/>
  <c r="R5534" i="1"/>
  <c r="K5518" i="1"/>
  <c r="R5518" i="1"/>
  <c r="K5342" i="1"/>
  <c r="R5342" i="1"/>
  <c r="K5133" i="1"/>
  <c r="R5133" i="1"/>
  <c r="K4845" i="1"/>
  <c r="R4845" i="1"/>
  <c r="K4157" i="1"/>
  <c r="R4157" i="1"/>
  <c r="K3933" i="1"/>
  <c r="R3933" i="1"/>
  <c r="K3885" i="1"/>
  <c r="R3885" i="1"/>
  <c r="K3741" i="1"/>
  <c r="R3741" i="1"/>
  <c r="K3245" i="1"/>
  <c r="R3245" i="1"/>
  <c r="K3117" i="1"/>
  <c r="R3117" i="1"/>
  <c r="K2925" i="1"/>
  <c r="R2925" i="1"/>
  <c r="K2733" i="1"/>
  <c r="R2733" i="1"/>
  <c r="K2573" i="1"/>
  <c r="R2573" i="1"/>
  <c r="K2173" i="1"/>
  <c r="R2173" i="1"/>
  <c r="K2045" i="1"/>
  <c r="R2045" i="1"/>
  <c r="K1965" i="1"/>
  <c r="R1965" i="1"/>
  <c r="K1805" i="1"/>
  <c r="R1805" i="1"/>
  <c r="K1757" i="1"/>
  <c r="R1757" i="1"/>
  <c r="K1565" i="1"/>
  <c r="R1565" i="1"/>
  <c r="K1421" i="1"/>
  <c r="R1421" i="1"/>
  <c r="K1213" i="1"/>
  <c r="R1213" i="1"/>
  <c r="K1085" i="1"/>
  <c r="R1085" i="1"/>
  <c r="K1053" i="1"/>
  <c r="R1053" i="1"/>
  <c r="K1021" i="1"/>
  <c r="R1021" i="1"/>
  <c r="K909" i="1"/>
  <c r="R909" i="1"/>
  <c r="K813" i="1"/>
  <c r="R813" i="1"/>
  <c r="K749" i="1"/>
  <c r="R749" i="1"/>
  <c r="K525" i="1"/>
  <c r="R525" i="1"/>
  <c r="K493" i="1"/>
  <c r="R493" i="1"/>
  <c r="K429" i="1"/>
  <c r="R429" i="1"/>
  <c r="K397" i="1"/>
  <c r="R397" i="1"/>
  <c r="K365" i="1"/>
  <c r="R365" i="1"/>
  <c r="K6621" i="1"/>
  <c r="R6621" i="1"/>
  <c r="K6445" i="1"/>
  <c r="R6445" i="1"/>
  <c r="K6013" i="1"/>
  <c r="R6013" i="1"/>
  <c r="K5949" i="1"/>
  <c r="R5949" i="1"/>
  <c r="K5901" i="1"/>
  <c r="R5901" i="1"/>
  <c r="K5837" i="1"/>
  <c r="R5837" i="1"/>
  <c r="K5757" i="1"/>
  <c r="R5757" i="1"/>
  <c r="K5693" i="1"/>
  <c r="R5693" i="1"/>
  <c r="K5629" i="1"/>
  <c r="R5629" i="1"/>
  <c r="K5581" i="1"/>
  <c r="R5581" i="1"/>
  <c r="K5405" i="1"/>
  <c r="R5405" i="1"/>
  <c r="K5389" i="1"/>
  <c r="R5389" i="1"/>
  <c r="K5293" i="1"/>
  <c r="R5293" i="1"/>
  <c r="K5181" i="1"/>
  <c r="R5181" i="1"/>
  <c r="K4733" i="1"/>
  <c r="R4733" i="1"/>
  <c r="K4669" i="1"/>
  <c r="R4669" i="1"/>
  <c r="K4061" i="1"/>
  <c r="R4061" i="1"/>
  <c r="K4029" i="1"/>
  <c r="R4029" i="1"/>
  <c r="K3661" i="1"/>
  <c r="R3661" i="1"/>
  <c r="K3405" i="1"/>
  <c r="R3405" i="1"/>
  <c r="K3325" i="1"/>
  <c r="R3325" i="1"/>
  <c r="K3005" i="1"/>
  <c r="R3005" i="1"/>
  <c r="K2893" i="1"/>
  <c r="R2893" i="1"/>
  <c r="K2797" i="1"/>
  <c r="R2797" i="1"/>
  <c r="K2461" i="1"/>
  <c r="R2461" i="1"/>
  <c r="K2397" i="1"/>
  <c r="R2397" i="1"/>
  <c r="K2253" i="1"/>
  <c r="R2253" i="1"/>
  <c r="K2109" i="1"/>
  <c r="R2109" i="1"/>
  <c r="R9952" i="1"/>
  <c r="R9776" i="1"/>
  <c r="R9597" i="1"/>
  <c r="R9402" i="1"/>
  <c r="R9274" i="1"/>
  <c r="R9117" i="1"/>
  <c r="R8989" i="1"/>
  <c r="R8766" i="1"/>
  <c r="R8640" i="1"/>
  <c r="R8416" i="1"/>
  <c r="R8272" i="1"/>
  <c r="R8173" i="1"/>
  <c r="R8080" i="1"/>
  <c r="R7984" i="1"/>
  <c r="R7760" i="1"/>
  <c r="R7552" i="1"/>
  <c r="R7165" i="1"/>
  <c r="R6992" i="1"/>
  <c r="R6909" i="1"/>
  <c r="R6576" i="1"/>
  <c r="R6477" i="1"/>
  <c r="R6384" i="1"/>
  <c r="R6125" i="1"/>
  <c r="R5888" i="1"/>
  <c r="R5520" i="1"/>
  <c r="R5437" i="1"/>
  <c r="R5373" i="1"/>
  <c r="R5168" i="1"/>
  <c r="R5056" i="1"/>
  <c r="R4928" i="1"/>
  <c r="R4797" i="1"/>
  <c r="R4720" i="1"/>
  <c r="R4640" i="1"/>
  <c r="R4589" i="1"/>
  <c r="R4525" i="1"/>
  <c r="R4310" i="1"/>
  <c r="R4198" i="1"/>
  <c r="R3965" i="1"/>
  <c r="R3910" i="1"/>
  <c r="R3734" i="1"/>
  <c r="R3645" i="1"/>
  <c r="R3606" i="1"/>
  <c r="R3277" i="1"/>
  <c r="R2775" i="1"/>
  <c r="R2694" i="1"/>
  <c r="R2477" i="1"/>
  <c r="R2269" i="1"/>
  <c r="R2231" i="1"/>
  <c r="R1885" i="1"/>
  <c r="R1821" i="1"/>
  <c r="R1671" i="1"/>
  <c r="R1517" i="1"/>
  <c r="R1437" i="1"/>
  <c r="R1261" i="1"/>
  <c r="R1149" i="1"/>
  <c r="R1005" i="1"/>
  <c r="R621" i="1"/>
  <c r="R557" i="1"/>
  <c r="R349" i="1"/>
  <c r="R77" i="1"/>
  <c r="K6237" i="1"/>
  <c r="R6237" i="1"/>
  <c r="K5885" i="1"/>
  <c r="R5885" i="1"/>
  <c r="K5533" i="1"/>
  <c r="R5533" i="1"/>
  <c r="K4909" i="1"/>
  <c r="R4909" i="1"/>
  <c r="K3581" i="1"/>
  <c r="R3581" i="1"/>
  <c r="K2973" i="1"/>
  <c r="R2973" i="1"/>
  <c r="K2509" i="1"/>
  <c r="R2509" i="1"/>
  <c r="K2349" i="1"/>
  <c r="R2349" i="1"/>
  <c r="K2077" i="1"/>
  <c r="R2077" i="1"/>
  <c r="K1661" i="1"/>
  <c r="R1661" i="1"/>
  <c r="R9949" i="1"/>
  <c r="R9773" i="1"/>
  <c r="R9584" i="1"/>
  <c r="R9392" i="1"/>
  <c r="R9264" i="1"/>
  <c r="R9104" i="1"/>
  <c r="R8864" i="1"/>
  <c r="R8637" i="1"/>
  <c r="R8544" i="1"/>
  <c r="R8414" i="1"/>
  <c r="R8160" i="1"/>
  <c r="R7856" i="1"/>
  <c r="R7648" i="1"/>
  <c r="R7536" i="1"/>
  <c r="R7440" i="1"/>
  <c r="R7152" i="1"/>
  <c r="R7072" i="1"/>
  <c r="R6989" i="1"/>
  <c r="R6816" i="1"/>
  <c r="R6736" i="1"/>
  <c r="R6573" i="1"/>
  <c r="R6464" i="1"/>
  <c r="R6381" i="1"/>
  <c r="R5965" i="1"/>
  <c r="R5792" i="1"/>
  <c r="R5645" i="1"/>
  <c r="R5504" i="1"/>
  <c r="R5296" i="1"/>
  <c r="R5229" i="1"/>
  <c r="R5117" i="1"/>
  <c r="R4861" i="1"/>
  <c r="R4512" i="1"/>
  <c r="R4352" i="1"/>
  <c r="R4304" i="1"/>
  <c r="R4253" i="1"/>
  <c r="R4054" i="1"/>
  <c r="R3853" i="1"/>
  <c r="R3773" i="1"/>
  <c r="R3558" i="1"/>
  <c r="R3462" i="1"/>
  <c r="R3318" i="1"/>
  <c r="R3223" i="1"/>
  <c r="R3181" i="1"/>
  <c r="R3133" i="1"/>
  <c r="R3085" i="1"/>
  <c r="R3047" i="1"/>
  <c r="R2998" i="1"/>
  <c r="R2861" i="1"/>
  <c r="R2519" i="1"/>
  <c r="R2429" i="1"/>
  <c r="R2391" i="1"/>
  <c r="R2343" i="1"/>
  <c r="R2151" i="1"/>
  <c r="R2039" i="1"/>
  <c r="R1853" i="1"/>
  <c r="R1735" i="1"/>
  <c r="R1293" i="1"/>
  <c r="R1181" i="1"/>
  <c r="R1117" i="1"/>
  <c r="R781" i="1"/>
  <c r="R717" i="1"/>
  <c r="R685" i="1"/>
  <c r="R653" i="1"/>
  <c r="R589" i="1"/>
  <c r="R381" i="1"/>
  <c r="R9936" i="1"/>
  <c r="R9552" i="1"/>
  <c r="R9088" i="1"/>
  <c r="R8624" i="1"/>
  <c r="R4150" i="1"/>
  <c r="R4102" i="1"/>
  <c r="R4006" i="1"/>
  <c r="R3687" i="1"/>
  <c r="R3639" i="1"/>
  <c r="R8752" i="1"/>
  <c r="R7069" i="1"/>
  <c r="R7744" i="1"/>
  <c r="R6813" i="1"/>
  <c r="R9744" i="1"/>
  <c r="R8848" i="1"/>
  <c r="R8541" i="1"/>
  <c r="R8256" i="1"/>
  <c r="R8064" i="1"/>
  <c r="R7437" i="1"/>
  <c r="R9920" i="1"/>
  <c r="R9728" i="1"/>
  <c r="R9376" i="1"/>
  <c r="R9245" i="1"/>
  <c r="R9085" i="1"/>
  <c r="R8976" i="1"/>
  <c r="R8400" i="1"/>
  <c r="R8253" i="1"/>
  <c r="R8144" i="1"/>
  <c r="R8061" i="1"/>
  <c r="R7968" i="1"/>
  <c r="R7837" i="1"/>
  <c r="R7632" i="1"/>
  <c r="R7533" i="1"/>
  <c r="R7328" i="1"/>
  <c r="R6733" i="1"/>
  <c r="R6653" i="1"/>
  <c r="R6461" i="1"/>
  <c r="R6285" i="1"/>
  <c r="R6109" i="1"/>
  <c r="R5869" i="1"/>
  <c r="R3815" i="1"/>
  <c r="R9914" i="1"/>
  <c r="R9534" i="1"/>
  <c r="R9370" i="1"/>
  <c r="R9232" i="1"/>
  <c r="R9072" i="1"/>
  <c r="R8973" i="1"/>
  <c r="R8736" i="1"/>
  <c r="R8528" i="1"/>
  <c r="R8397" i="1"/>
  <c r="R8141" i="1"/>
  <c r="R7965" i="1"/>
  <c r="R7742" i="1"/>
  <c r="R7424" i="1"/>
  <c r="R6893" i="1"/>
  <c r="R6720" i="1"/>
  <c r="R6560" i="1"/>
  <c r="R6349" i="1"/>
  <c r="R6189" i="1"/>
  <c r="R6032" i="1"/>
  <c r="R5632" i="1"/>
  <c r="R5565" i="1"/>
  <c r="R5488" i="1"/>
  <c r="R5421" i="1"/>
  <c r="R5213" i="1"/>
  <c r="R5104" i="1"/>
  <c r="R4413" i="1"/>
  <c r="R4349" i="1"/>
  <c r="R4237" i="1"/>
  <c r="R4141" i="1"/>
  <c r="R4045" i="1"/>
  <c r="R3847" i="1"/>
  <c r="R3814" i="1"/>
  <c r="R3399" i="1"/>
  <c r="R3079" i="1"/>
  <c r="R3037" i="1"/>
  <c r="R2989" i="1"/>
  <c r="R2903" i="1"/>
  <c r="R2854" i="1"/>
  <c r="R2423" i="1"/>
  <c r="R2381" i="1"/>
  <c r="R2221" i="1"/>
  <c r="R1917" i="1"/>
  <c r="R1847" i="1"/>
  <c r="R1725" i="1"/>
  <c r="R1543" i="1"/>
  <c r="R1469" i="1"/>
  <c r="R1389" i="1"/>
  <c r="R957" i="1"/>
  <c r="R877" i="1"/>
  <c r="R845" i="1"/>
  <c r="R477" i="1"/>
  <c r="R205" i="1"/>
  <c r="R141" i="1"/>
  <c r="K3943" i="1"/>
  <c r="R3943" i="1"/>
  <c r="K3575" i="1"/>
  <c r="R3575" i="1"/>
  <c r="K3527" i="1"/>
  <c r="R3527" i="1"/>
  <c r="K3495" i="1"/>
  <c r="R3495" i="1"/>
  <c r="K3447" i="1"/>
  <c r="R3447" i="1"/>
  <c r="K3415" i="1"/>
  <c r="R3415" i="1"/>
  <c r="K3207" i="1"/>
  <c r="R3207" i="1"/>
  <c r="K3015" i="1"/>
  <c r="R3015" i="1"/>
  <c r="K2839" i="1"/>
  <c r="R2839" i="1"/>
  <c r="K2727" i="1"/>
  <c r="R2727" i="1"/>
  <c r="K2647" i="1"/>
  <c r="R2647" i="1"/>
  <c r="K2583" i="1"/>
  <c r="R2583" i="1"/>
  <c r="K2471" i="1"/>
  <c r="R2471" i="1"/>
  <c r="K2359" i="1"/>
  <c r="R2359" i="1"/>
  <c r="K2279" i="1"/>
  <c r="R2279" i="1"/>
  <c r="K2103" i="1"/>
  <c r="R2103" i="1"/>
  <c r="K1975" i="1"/>
  <c r="R1975" i="1"/>
  <c r="K1943" i="1"/>
  <c r="R1943" i="1"/>
  <c r="K1639" i="1"/>
  <c r="R1639" i="1"/>
  <c r="K1559" i="1"/>
  <c r="R1559" i="1"/>
  <c r="K1495" i="1"/>
  <c r="R1495" i="1"/>
  <c r="K1255" i="1"/>
  <c r="R1255" i="1"/>
  <c r="K1223" i="1"/>
  <c r="R1223" i="1"/>
  <c r="K1063" i="1"/>
  <c r="R1063" i="1"/>
  <c r="K1031" i="1"/>
  <c r="R1031" i="1"/>
  <c r="K983" i="1"/>
  <c r="R983" i="1"/>
  <c r="K919" i="1"/>
  <c r="R919" i="1"/>
  <c r="K839" i="1"/>
  <c r="R839" i="1"/>
  <c r="K807" i="1"/>
  <c r="R807" i="1"/>
  <c r="K4294" i="1"/>
  <c r="R4294" i="1"/>
  <c r="K4246" i="1"/>
  <c r="R4246" i="1"/>
  <c r="K4070" i="1"/>
  <c r="R4070" i="1"/>
  <c r="K4022" i="1"/>
  <c r="R4022" i="1"/>
  <c r="K3894" i="1"/>
  <c r="R3894" i="1"/>
  <c r="K3702" i="1"/>
  <c r="R3702" i="1"/>
  <c r="K3654" i="1"/>
  <c r="R3654" i="1"/>
  <c r="K3414" i="1"/>
  <c r="R3414" i="1"/>
  <c r="K3334" i="1"/>
  <c r="R3334" i="1"/>
  <c r="K3286" i="1"/>
  <c r="R3286" i="1"/>
  <c r="K3238" i="1"/>
  <c r="R3238" i="1"/>
  <c r="K3174" i="1"/>
  <c r="R3174" i="1"/>
  <c r="K3126" i="1"/>
  <c r="R3126" i="1"/>
  <c r="K3014" i="1"/>
  <c r="R3014" i="1"/>
  <c r="K2966" i="1"/>
  <c r="R2966" i="1"/>
  <c r="K2806" i="1"/>
  <c r="R2806" i="1"/>
  <c r="K2774" i="1"/>
  <c r="R2774" i="1"/>
  <c r="K2582" i="1"/>
  <c r="R2582" i="1"/>
  <c r="K2550" i="1"/>
  <c r="R2550" i="1"/>
  <c r="K2470" i="1"/>
  <c r="R2470" i="1"/>
  <c r="K2390" i="1"/>
  <c r="R2390" i="1"/>
  <c r="K2358" i="1"/>
  <c r="R2358" i="1"/>
  <c r="K2246" i="1"/>
  <c r="R2246" i="1"/>
  <c r="K2182" i="1"/>
  <c r="R2182" i="1"/>
  <c r="K2070" i="1"/>
  <c r="R2070" i="1"/>
  <c r="K2038" i="1"/>
  <c r="R2038" i="1"/>
  <c r="K1974" i="1"/>
  <c r="R1974" i="1"/>
  <c r="K1942" i="1"/>
  <c r="R1942" i="1"/>
  <c r="K1910" i="1"/>
  <c r="R1910" i="1"/>
  <c r="K1766" i="1"/>
  <c r="R1766" i="1"/>
  <c r="K1670" i="1"/>
  <c r="R1670" i="1"/>
  <c r="K1638" i="1"/>
  <c r="R1638" i="1"/>
  <c r="R2432" i="1"/>
  <c r="R2288" i="1"/>
  <c r="R1731" i="1"/>
  <c r="R1606" i="1"/>
  <c r="R1462" i="1"/>
  <c r="R1094" i="1"/>
  <c r="R5230" i="1"/>
  <c r="R2544" i="1"/>
  <c r="R2320" i="1"/>
  <c r="R1904" i="1"/>
  <c r="R1728" i="1"/>
  <c r="R1494" i="1"/>
  <c r="R1222" i="1"/>
  <c r="R1062" i="1"/>
  <c r="R1030" i="1"/>
  <c r="R918" i="1"/>
  <c r="R199" i="1"/>
  <c r="R135" i="1"/>
  <c r="R103" i="1"/>
  <c r="R71" i="1"/>
  <c r="R39" i="1"/>
  <c r="R7" i="1"/>
  <c r="R2608" i="1"/>
  <c r="R1414" i="1"/>
  <c r="R1379" i="1"/>
  <c r="R1350" i="1"/>
  <c r="R1318" i="1"/>
  <c r="R391" i="1"/>
  <c r="R359" i="1"/>
  <c r="R327" i="1"/>
  <c r="R9933" i="1"/>
  <c r="R9818" i="1"/>
  <c r="R9696" i="1"/>
  <c r="R9568" i="1"/>
  <c r="R9424" i="1"/>
  <c r="R9322" i="1"/>
  <c r="R9200" i="1"/>
  <c r="R9082" i="1"/>
  <c r="R8877" i="1"/>
  <c r="R8603" i="1"/>
  <c r="R8538" i="1"/>
  <c r="R8186" i="1"/>
  <c r="R7901" i="1"/>
  <c r="R7709" i="1"/>
  <c r="R7613" i="1"/>
  <c r="R7325" i="1"/>
  <c r="R6954" i="1"/>
  <c r="R6330" i="1"/>
  <c r="R6205" i="1"/>
  <c r="R5917" i="1"/>
  <c r="R5786" i="1"/>
  <c r="R5517" i="1"/>
  <c r="R5341" i="1"/>
  <c r="R5085" i="1"/>
  <c r="R5037" i="1"/>
  <c r="R4813" i="1"/>
  <c r="R4586" i="1"/>
  <c r="R4282" i="1"/>
  <c r="R9904" i="1"/>
  <c r="R9805" i="1"/>
  <c r="R9678" i="1"/>
  <c r="R9536" i="1"/>
  <c r="R9405" i="1"/>
  <c r="R8861" i="1"/>
  <c r="R8778" i="1"/>
  <c r="R8682" i="1"/>
  <c r="R8590" i="1"/>
  <c r="R8525" i="1"/>
  <c r="R7149" i="1"/>
  <c r="R7085" i="1"/>
  <c r="R6938" i="1"/>
  <c r="R6765" i="1"/>
  <c r="R6701" i="1"/>
  <c r="R6269" i="1"/>
  <c r="R6141" i="1"/>
  <c r="R6077" i="1"/>
  <c r="R6029" i="1"/>
  <c r="R5773" i="1"/>
  <c r="R5706" i="1"/>
  <c r="R5549" i="1"/>
  <c r="R5498" i="1"/>
  <c r="R5226" i="1"/>
  <c r="R5021" i="1"/>
  <c r="R4970" i="1"/>
  <c r="R555" i="1"/>
  <c r="R7147" i="1"/>
  <c r="R6539" i="1"/>
  <c r="R5547" i="1"/>
  <c r="R9885" i="1"/>
  <c r="R9789" i="1"/>
  <c r="R9530" i="1"/>
  <c r="R8845" i="1"/>
  <c r="R9629" i="1"/>
  <c r="R9869" i="1"/>
  <c r="R9770" i="1"/>
  <c r="R7467" i="1"/>
  <c r="R9856" i="1"/>
  <c r="R9760" i="1"/>
  <c r="R9626" i="1"/>
  <c r="R9498" i="1"/>
  <c r="R9344" i="1"/>
  <c r="R9248" i="1"/>
  <c r="R9120" i="1"/>
  <c r="R8922" i="1"/>
  <c r="R8829" i="1"/>
  <c r="R8634" i="1"/>
  <c r="R8125" i="1"/>
  <c r="R7741" i="1"/>
  <c r="R7645" i="1"/>
  <c r="R7565" i="1"/>
  <c r="R7277" i="1"/>
  <c r="R7194" i="1"/>
  <c r="R7050" i="1"/>
  <c r="R6666" i="1"/>
  <c r="R6301" i="1"/>
  <c r="R6173" i="1"/>
  <c r="R6106" i="1"/>
  <c r="R5805" i="1"/>
  <c r="R5578" i="1"/>
  <c r="R5357" i="1"/>
  <c r="R5258" i="1"/>
  <c r="R5053" i="1"/>
  <c r="R4781" i="1"/>
  <c r="R4666" i="1"/>
  <c r="R4605" i="1"/>
  <c r="R4298" i="1"/>
  <c r="R4202" i="1"/>
  <c r="R9338" i="1"/>
  <c r="R9109" i="1"/>
  <c r="R8827" i="1"/>
  <c r="R9853" i="1"/>
  <c r="R9610" i="1"/>
  <c r="R8909" i="1"/>
  <c r="R8557" i="1"/>
  <c r="R9850" i="1"/>
  <c r="R9230" i="1"/>
  <c r="R8990" i="1"/>
  <c r="R8717" i="1"/>
  <c r="R8621" i="1"/>
  <c r="R8461" i="1"/>
  <c r="R8302" i="1"/>
  <c r="R7930" i="1"/>
  <c r="R7725" i="1"/>
  <c r="R7258" i="1"/>
  <c r="R7178" i="1"/>
  <c r="R7037" i="1"/>
  <c r="R6221" i="1"/>
  <c r="R6157" i="1"/>
  <c r="R6093" i="1"/>
  <c r="R6045" i="1"/>
  <c r="R3051" i="1"/>
  <c r="R9702" i="1"/>
  <c r="R9070" i="1"/>
  <c r="R8678" i="1"/>
  <c r="R8294" i="1"/>
  <c r="R7806" i="1"/>
  <c r="R7438" i="1"/>
  <c r="R7374" i="1"/>
  <c r="R7294" i="1"/>
  <c r="R9878" i="1"/>
  <c r="R9406" i="1"/>
  <c r="R9246" i="1"/>
  <c r="R8758" i="1"/>
  <c r="R8542" i="1"/>
  <c r="R8478" i="1"/>
  <c r="R8206" i="1"/>
  <c r="R7582" i="1"/>
  <c r="R7150" i="1"/>
  <c r="R9614" i="1"/>
  <c r="R8126" i="1"/>
  <c r="R9510" i="1"/>
  <c r="R9142" i="1"/>
  <c r="R8670" i="1"/>
  <c r="R8470" i="1"/>
  <c r="R7870" i="1"/>
  <c r="R9950" i="1"/>
  <c r="R9774" i="1"/>
  <c r="R9693" i="1"/>
  <c r="R9613" i="1"/>
  <c r="R8893" i="1"/>
  <c r="R8749" i="1"/>
  <c r="R8366" i="1"/>
  <c r="R7718" i="1"/>
  <c r="R7638" i="1"/>
  <c r="R7574" i="1"/>
  <c r="R7502" i="1"/>
  <c r="R7430" i="1"/>
  <c r="R7358" i="1"/>
  <c r="R6798" i="1"/>
  <c r="R6590" i="1"/>
  <c r="R6318" i="1"/>
  <c r="R9038" i="1"/>
  <c r="R9926" i="1"/>
  <c r="R9757" i="1"/>
  <c r="R9478" i="1"/>
  <c r="R9374" i="1"/>
  <c r="R9293" i="1"/>
  <c r="R9206" i="1"/>
  <c r="R9110" i="1"/>
  <c r="R9037" i="1"/>
  <c r="R8806" i="1"/>
  <c r="R8446" i="1"/>
  <c r="R8342" i="1"/>
  <c r="R8022" i="1"/>
  <c r="R7846" i="1"/>
  <c r="R7774" i="1"/>
  <c r="R7558" i="1"/>
  <c r="R7478" i="1"/>
  <c r="R7414" i="1"/>
  <c r="R7270" i="1"/>
  <c r="R6254" i="1"/>
  <c r="R8646" i="1"/>
  <c r="R8350" i="1"/>
  <c r="R9837" i="1"/>
  <c r="R9662" i="1"/>
  <c r="R9373" i="1"/>
  <c r="R8718" i="1"/>
  <c r="R8638" i="1"/>
  <c r="R8582" i="1"/>
  <c r="R8438" i="1"/>
  <c r="R8246" i="1"/>
  <c r="R7934" i="1"/>
  <c r="R7838" i="1"/>
  <c r="R6990" i="1"/>
  <c r="R6846" i="1"/>
  <c r="R6494" i="1"/>
  <c r="R6350" i="1"/>
  <c r="R9566" i="1"/>
  <c r="R9197" i="1"/>
  <c r="R8166" i="1"/>
  <c r="R7606" i="1"/>
  <c r="R7550" i="1"/>
  <c r="R7470" i="1"/>
  <c r="R7406" i="1"/>
  <c r="R7326" i="1"/>
  <c r="R7182" i="1"/>
  <c r="R7054" i="1"/>
  <c r="R6766" i="1"/>
  <c r="R6414" i="1"/>
  <c r="R9486" i="1"/>
  <c r="R8526" i="1"/>
  <c r="R9917" i="1"/>
  <c r="R9661" i="1"/>
  <c r="R9469" i="1"/>
  <c r="R8326" i="1"/>
  <c r="R8094" i="1"/>
  <c r="R7678" i="1"/>
  <c r="R7254" i="1"/>
  <c r="R6910" i="1"/>
  <c r="R9741" i="1"/>
  <c r="R9286" i="1"/>
  <c r="R8942" i="1"/>
  <c r="R8014" i="1"/>
  <c r="R7766" i="1"/>
  <c r="R9821" i="1"/>
  <c r="R9654" i="1"/>
  <c r="R9190" i="1"/>
  <c r="R9102" i="1"/>
  <c r="R8941" i="1"/>
  <c r="R8854" i="1"/>
  <c r="R8510" i="1"/>
  <c r="R8430" i="1"/>
  <c r="R8238" i="1"/>
  <c r="R7542" i="1"/>
  <c r="R6702" i="1"/>
  <c r="R6238" i="1"/>
  <c r="R9725" i="1"/>
  <c r="R9453" i="1"/>
  <c r="R9358" i="1"/>
  <c r="R9277" i="1"/>
  <c r="R9005" i="1"/>
  <c r="R8934" i="1"/>
  <c r="R8781" i="1"/>
  <c r="R8630" i="1"/>
  <c r="R8502" i="1"/>
  <c r="R8429" i="1"/>
  <c r="R8317" i="1"/>
  <c r="R8230" i="1"/>
  <c r="R8158" i="1"/>
  <c r="R7926" i="1"/>
  <c r="R7830" i="1"/>
  <c r="R7599" i="1"/>
  <c r="R7398" i="1"/>
  <c r="R7118" i="1"/>
  <c r="R6838" i="1"/>
  <c r="R6558" i="1"/>
  <c r="R6406" i="1"/>
  <c r="R6342" i="1"/>
  <c r="R6110" i="1"/>
  <c r="R5886" i="1"/>
  <c r="R5822" i="1"/>
  <c r="R5486" i="1"/>
  <c r="R5278" i="1"/>
  <c r="K9560" i="1"/>
  <c r="K9512" i="1"/>
  <c r="K9133" i="1"/>
  <c r="R9710" i="1"/>
  <c r="R9630" i="1"/>
  <c r="R9262" i="1"/>
  <c r="R9078" i="1"/>
  <c r="K9118" i="1"/>
  <c r="R9781" i="1"/>
  <c r="K9781" i="1"/>
  <c r="K9557" i="1"/>
  <c r="R9557" i="1"/>
  <c r="K9397" i="1"/>
  <c r="R9397" i="1"/>
  <c r="R8901" i="1"/>
  <c r="K8901" i="1"/>
  <c r="K8613" i="1"/>
  <c r="R8613" i="1"/>
  <c r="K8053" i="1"/>
  <c r="R8053" i="1"/>
  <c r="K7749" i="1"/>
  <c r="R7749" i="1"/>
  <c r="K7205" i="1"/>
  <c r="R7205" i="1"/>
  <c r="G9812" i="1"/>
  <c r="K9812" i="1"/>
  <c r="G9572" i="1"/>
  <c r="K9572" i="1"/>
  <c r="G9364" i="1"/>
  <c r="K9364" i="1"/>
  <c r="G9156" i="1"/>
  <c r="K9156" i="1"/>
  <c r="G8964" i="1"/>
  <c r="K8964" i="1"/>
  <c r="G8756" i="1"/>
  <c r="K8756" i="1"/>
  <c r="G8532" i="1"/>
  <c r="K8532" i="1"/>
  <c r="G8324" i="1"/>
  <c r="K8324" i="1"/>
  <c r="G8116" i="1"/>
  <c r="K8116" i="1"/>
  <c r="G7908" i="1"/>
  <c r="K7908" i="1"/>
  <c r="G7716" i="1"/>
  <c r="K7716" i="1"/>
  <c r="G7508" i="1"/>
  <c r="K7508" i="1"/>
  <c r="G7284" i="1"/>
  <c r="K7284" i="1"/>
  <c r="G7076" i="1"/>
  <c r="K7076" i="1"/>
  <c r="G6852" i="1"/>
  <c r="K6852" i="1"/>
  <c r="G6628" i="1"/>
  <c r="K6628" i="1"/>
  <c r="G6436" i="1"/>
  <c r="K6436" i="1"/>
  <c r="G6228" i="1"/>
  <c r="K6228" i="1"/>
  <c r="G6004" i="1"/>
  <c r="K6004" i="1"/>
  <c r="G5828" i="1"/>
  <c r="K5828" i="1"/>
  <c r="K5684" i="1"/>
  <c r="R5684" i="1"/>
  <c r="G5460" i="1"/>
  <c r="K5460" i="1"/>
  <c r="K5252" i="1"/>
  <c r="R5252" i="1"/>
  <c r="G5044" i="1"/>
  <c r="K5044" i="1"/>
  <c r="G4852" i="1"/>
  <c r="K4852" i="1"/>
  <c r="G4660" i="1"/>
  <c r="K4660" i="1"/>
  <c r="G4436" i="1"/>
  <c r="K4436" i="1"/>
  <c r="R4164" i="1"/>
  <c r="K4164" i="1"/>
  <c r="G3940" i="1"/>
  <c r="K3940" i="1"/>
  <c r="G3716" i="1"/>
  <c r="K3716" i="1"/>
  <c r="G3508" i="1"/>
  <c r="K3508" i="1"/>
  <c r="G3268" i="1"/>
  <c r="K3268" i="1"/>
  <c r="R3076" i="1"/>
  <c r="K3076" i="1"/>
  <c r="K2820" i="1"/>
  <c r="R2820" i="1"/>
  <c r="G2644" i="1"/>
  <c r="K2644" i="1"/>
  <c r="G2420" i="1"/>
  <c r="K2420" i="1"/>
  <c r="G2228" i="1"/>
  <c r="K2228" i="1"/>
  <c r="G1988" i="1"/>
  <c r="K1988" i="1"/>
  <c r="G1716" i="1"/>
  <c r="K1716" i="1"/>
  <c r="G1492" i="1"/>
  <c r="K1492" i="1"/>
  <c r="G1252" i="1"/>
  <c r="K1252" i="1"/>
  <c r="G996" i="1"/>
  <c r="K996" i="1"/>
  <c r="G820" i="1"/>
  <c r="K820" i="1"/>
  <c r="G612" i="1"/>
  <c r="K612" i="1"/>
  <c r="G356" i="1"/>
  <c r="K356" i="1"/>
  <c r="G148" i="1"/>
  <c r="K148" i="1"/>
  <c r="R6293" i="1"/>
  <c r="G9939" i="1"/>
  <c r="K9939" i="1"/>
  <c r="G9779" i="1"/>
  <c r="K9779" i="1"/>
  <c r="G9379" i="1"/>
  <c r="K9379" i="1"/>
  <c r="G8867" i="1"/>
  <c r="K8867" i="1"/>
  <c r="G8723" i="1"/>
  <c r="K8723" i="1"/>
  <c r="G8563" i="1"/>
  <c r="K8563" i="1"/>
  <c r="G8483" i="1"/>
  <c r="K8483" i="1"/>
  <c r="G8323" i="1"/>
  <c r="K8323" i="1"/>
  <c r="G8003" i="1"/>
  <c r="K8003" i="1"/>
  <c r="G7843" i="1"/>
  <c r="K7843" i="1"/>
  <c r="G7715" i="1"/>
  <c r="K7715" i="1"/>
  <c r="G7587" i="1"/>
  <c r="K7587" i="1"/>
  <c r="G7427" i="1"/>
  <c r="K7427" i="1"/>
  <c r="G7267" i="1"/>
  <c r="K7267" i="1"/>
  <c r="G7123" i="1"/>
  <c r="K7123" i="1"/>
  <c r="G6979" i="1"/>
  <c r="K6979" i="1"/>
  <c r="G6707" i="1"/>
  <c r="K6707" i="1"/>
  <c r="G6659" i="1"/>
  <c r="K6659" i="1"/>
  <c r="G6611" i="1"/>
  <c r="K6611" i="1"/>
  <c r="G6563" i="1"/>
  <c r="K6563" i="1"/>
  <c r="G6547" i="1"/>
  <c r="K6547" i="1"/>
  <c r="G6531" i="1"/>
  <c r="K6531" i="1"/>
  <c r="G6515" i="1"/>
  <c r="K6515" i="1"/>
  <c r="G6499" i="1"/>
  <c r="K6499" i="1"/>
  <c r="G6483" i="1"/>
  <c r="K6483" i="1"/>
  <c r="G6435" i="1"/>
  <c r="K6435" i="1"/>
  <c r="G6403" i="1"/>
  <c r="K6403" i="1"/>
  <c r="R6387" i="1"/>
  <c r="K6387" i="1"/>
  <c r="G6371" i="1"/>
  <c r="K6371" i="1"/>
  <c r="R6355" i="1"/>
  <c r="K6355" i="1"/>
  <c r="G6339" i="1"/>
  <c r="K6339" i="1"/>
  <c r="G6307" i="1"/>
  <c r="K6307" i="1"/>
  <c r="G6291" i="1"/>
  <c r="K6291" i="1"/>
  <c r="G6243" i="1"/>
  <c r="K6243" i="1"/>
  <c r="G6099" i="1"/>
  <c r="K6099" i="1"/>
  <c r="G6083" i="1"/>
  <c r="K6083" i="1"/>
  <c r="G6067" i="1"/>
  <c r="K6067" i="1"/>
  <c r="G6035" i="1"/>
  <c r="K6035" i="1"/>
  <c r="G6019" i="1"/>
  <c r="K6019" i="1"/>
  <c r="G6003" i="1"/>
  <c r="K6003" i="1"/>
  <c r="G5971" i="1"/>
  <c r="K5971" i="1"/>
  <c r="G5939" i="1"/>
  <c r="K5939" i="1"/>
  <c r="G5923" i="1"/>
  <c r="K5923" i="1"/>
  <c r="R5891" i="1"/>
  <c r="K5891" i="1"/>
  <c r="G5875" i="1"/>
  <c r="K5875" i="1"/>
  <c r="G5859" i="1"/>
  <c r="K5859" i="1"/>
  <c r="G5811" i="1"/>
  <c r="K5811" i="1"/>
  <c r="G5795" i="1"/>
  <c r="K5795" i="1"/>
  <c r="G5779" i="1"/>
  <c r="K5779" i="1"/>
  <c r="R5763" i="1"/>
  <c r="K5763" i="1"/>
  <c r="G5747" i="1"/>
  <c r="K5747" i="1"/>
  <c r="G5699" i="1"/>
  <c r="K5699" i="1"/>
  <c r="G5683" i="1"/>
  <c r="K5683" i="1"/>
  <c r="G5667" i="1"/>
  <c r="K5667" i="1"/>
  <c r="G5651" i="1"/>
  <c r="K5651" i="1"/>
  <c r="G5619" i="1"/>
  <c r="K5619" i="1"/>
  <c r="G5587" i="1"/>
  <c r="K5587" i="1"/>
  <c r="R5571" i="1"/>
  <c r="K5571" i="1"/>
  <c r="G5555" i="1"/>
  <c r="K5555" i="1"/>
  <c r="G5539" i="1"/>
  <c r="K5539" i="1"/>
  <c r="R5523" i="1"/>
  <c r="K5523" i="1"/>
  <c r="G5507" i="1"/>
  <c r="K5507" i="1"/>
  <c r="G5491" i="1"/>
  <c r="K5491" i="1"/>
  <c r="G5475" i="1"/>
  <c r="K5475" i="1"/>
  <c r="G5443" i="1"/>
  <c r="K5443" i="1"/>
  <c r="G5427" i="1"/>
  <c r="K5427" i="1"/>
  <c r="G5395" i="1"/>
  <c r="K5395" i="1"/>
  <c r="G5379" i="1"/>
  <c r="K5379" i="1"/>
  <c r="G5363" i="1"/>
  <c r="K5363" i="1"/>
  <c r="G5331" i="1"/>
  <c r="K5331" i="1"/>
  <c r="G5315" i="1"/>
  <c r="K5315" i="1"/>
  <c r="G5299" i="1"/>
  <c r="K5299" i="1"/>
  <c r="G5283" i="1"/>
  <c r="K5283" i="1"/>
  <c r="G5267" i="1"/>
  <c r="K5267" i="1"/>
  <c r="G5251" i="1"/>
  <c r="K5251" i="1"/>
  <c r="R5235" i="1"/>
  <c r="K5235" i="1"/>
  <c r="G5219" i="1"/>
  <c r="K5219" i="1"/>
  <c r="G5171" i="1"/>
  <c r="K5171" i="1"/>
  <c r="G5155" i="1"/>
  <c r="K5155" i="1"/>
  <c r="G5139" i="1"/>
  <c r="K5139" i="1"/>
  <c r="R5123" i="1"/>
  <c r="K5123" i="1"/>
  <c r="G5107" i="1"/>
  <c r="K5107" i="1"/>
  <c r="G5059" i="1"/>
  <c r="K5059" i="1"/>
  <c r="G5043" i="1"/>
  <c r="K5043" i="1"/>
  <c r="G5027" i="1"/>
  <c r="K5027" i="1"/>
  <c r="G5011" i="1"/>
  <c r="K5011" i="1"/>
  <c r="G4995" i="1"/>
  <c r="K4995" i="1"/>
  <c r="G4963" i="1"/>
  <c r="K4963" i="1"/>
  <c r="G4947" i="1"/>
  <c r="K4947" i="1"/>
  <c r="G4931" i="1"/>
  <c r="K4931" i="1"/>
  <c r="G4915" i="1"/>
  <c r="K4915" i="1"/>
  <c r="G4899" i="1"/>
  <c r="K4899" i="1"/>
  <c r="G4883" i="1"/>
  <c r="K4883" i="1"/>
  <c r="G4867" i="1"/>
  <c r="K4867" i="1"/>
  <c r="G4851" i="1"/>
  <c r="K4851" i="1"/>
  <c r="G4835" i="1"/>
  <c r="K4835" i="1"/>
  <c r="G4803" i="1"/>
  <c r="K4803" i="1"/>
  <c r="G4787" i="1"/>
  <c r="K4787" i="1"/>
  <c r="R4771" i="1"/>
  <c r="K4771" i="1"/>
  <c r="G4755" i="1"/>
  <c r="K4755" i="1"/>
  <c r="R4739" i="1"/>
  <c r="K4739" i="1"/>
  <c r="G4723" i="1"/>
  <c r="K4723" i="1"/>
  <c r="G4707" i="1"/>
  <c r="K4707" i="1"/>
  <c r="G4691" i="1"/>
  <c r="K4691" i="1"/>
  <c r="G4675" i="1"/>
  <c r="K4675" i="1"/>
  <c r="G4659" i="1"/>
  <c r="K4659" i="1"/>
  <c r="G4643" i="1"/>
  <c r="K4643" i="1"/>
  <c r="G4627" i="1"/>
  <c r="K4627" i="1"/>
  <c r="G4611" i="1"/>
  <c r="K4611" i="1"/>
  <c r="G4595" i="1"/>
  <c r="K4595" i="1"/>
  <c r="R4579" i="1"/>
  <c r="K4579" i="1"/>
  <c r="R4563" i="1"/>
  <c r="K4563" i="1"/>
  <c r="R4547" i="1"/>
  <c r="K4547" i="1"/>
  <c r="R4531" i="1"/>
  <c r="K4531" i="1"/>
  <c r="R4515" i="1"/>
  <c r="K4515" i="1"/>
  <c r="R4499" i="1"/>
  <c r="K4499" i="1"/>
  <c r="R4483" i="1"/>
  <c r="K4483" i="1"/>
  <c r="R4467" i="1"/>
  <c r="K4467" i="1"/>
  <c r="R4451" i="1"/>
  <c r="K4451" i="1"/>
  <c r="R4435" i="1"/>
  <c r="K4435" i="1"/>
  <c r="R4419" i="1"/>
  <c r="K4419" i="1"/>
  <c r="R4403" i="1"/>
  <c r="K4403" i="1"/>
  <c r="R4387" i="1"/>
  <c r="K4387" i="1"/>
  <c r="R4371" i="1"/>
  <c r="K4371" i="1"/>
  <c r="R4355" i="1"/>
  <c r="K4355" i="1"/>
  <c r="R4339" i="1"/>
  <c r="K4339" i="1"/>
  <c r="R4323" i="1"/>
  <c r="K4323" i="1"/>
  <c r="R4307" i="1"/>
  <c r="K4307" i="1"/>
  <c r="R4291" i="1"/>
  <c r="K4291" i="1"/>
  <c r="R4275" i="1"/>
  <c r="K4275" i="1"/>
  <c r="R4259" i="1"/>
  <c r="K4259" i="1"/>
  <c r="R4243" i="1"/>
  <c r="K4243" i="1"/>
  <c r="R4211" i="1"/>
  <c r="K4211" i="1"/>
  <c r="R4195" i="1"/>
  <c r="K4195" i="1"/>
  <c r="R4179" i="1"/>
  <c r="K4179" i="1"/>
  <c r="R4163" i="1"/>
  <c r="K4163" i="1"/>
  <c r="R4147" i="1"/>
  <c r="K4147" i="1"/>
  <c r="R4131" i="1"/>
  <c r="K4131" i="1"/>
  <c r="R4115" i="1"/>
  <c r="K4115" i="1"/>
  <c r="K4099" i="1"/>
  <c r="R4099" i="1"/>
  <c r="R4083" i="1"/>
  <c r="K4083" i="1"/>
  <c r="R4067" i="1"/>
  <c r="K4067" i="1"/>
  <c r="R4051" i="1"/>
  <c r="K4051" i="1"/>
  <c r="R4035" i="1"/>
  <c r="K4035" i="1"/>
  <c r="R4019" i="1"/>
  <c r="K4019" i="1"/>
  <c r="R4003" i="1"/>
  <c r="K4003" i="1"/>
  <c r="R3987" i="1"/>
  <c r="K3987" i="1"/>
  <c r="K3971" i="1"/>
  <c r="R3971" i="1"/>
  <c r="R3955" i="1"/>
  <c r="K3955" i="1"/>
  <c r="R3939" i="1"/>
  <c r="K3939" i="1"/>
  <c r="R3923" i="1"/>
  <c r="K3923" i="1"/>
  <c r="R3907" i="1"/>
  <c r="K3907" i="1"/>
  <c r="R3891" i="1"/>
  <c r="K3891" i="1"/>
  <c r="R3875" i="1"/>
  <c r="K3875" i="1"/>
  <c r="R3859" i="1"/>
  <c r="K3859" i="1"/>
  <c r="R3843" i="1"/>
  <c r="K3843" i="1"/>
  <c r="R3827" i="1"/>
  <c r="K3827" i="1"/>
  <c r="K9477" i="1"/>
  <c r="R9477" i="1"/>
  <c r="K9269" i="1"/>
  <c r="R9269" i="1"/>
  <c r="K9029" i="1"/>
  <c r="R9029" i="1"/>
  <c r="K8565" i="1"/>
  <c r="R8565" i="1"/>
  <c r="K8037" i="1"/>
  <c r="R8037" i="1"/>
  <c r="K7845" i="1"/>
  <c r="R7845" i="1"/>
  <c r="K7637" i="1"/>
  <c r="R7637" i="1"/>
  <c r="G7509" i="1"/>
  <c r="K7509" i="1"/>
  <c r="K6965" i="1"/>
  <c r="R6965" i="1"/>
  <c r="G9892" i="1"/>
  <c r="K9892" i="1"/>
  <c r="G9684" i="1"/>
  <c r="K9684" i="1"/>
  <c r="G9476" i="1"/>
  <c r="K9476" i="1"/>
  <c r="G9284" i="1"/>
  <c r="K9284" i="1"/>
  <c r="G9060" i="1"/>
  <c r="K9060" i="1"/>
  <c r="G8836" i="1"/>
  <c r="K8836" i="1"/>
  <c r="G8676" i="1"/>
  <c r="K8676" i="1"/>
  <c r="G8468" i="1"/>
  <c r="K8468" i="1"/>
  <c r="G8244" i="1"/>
  <c r="K8244" i="1"/>
  <c r="G8084" i="1"/>
  <c r="K8084" i="1"/>
  <c r="G7844" i="1"/>
  <c r="K7844" i="1"/>
  <c r="G7636" i="1"/>
  <c r="K7636" i="1"/>
  <c r="G7396" i="1"/>
  <c r="K7396" i="1"/>
  <c r="G7124" i="1"/>
  <c r="K7124" i="1"/>
  <c r="G6868" i="1"/>
  <c r="K6868" i="1"/>
  <c r="G6612" i="1"/>
  <c r="K6612" i="1"/>
  <c r="G6388" i="1"/>
  <c r="K6388" i="1"/>
  <c r="G6196" i="1"/>
  <c r="K6196" i="1"/>
  <c r="G5988" i="1"/>
  <c r="K5988" i="1"/>
  <c r="G5748" i="1"/>
  <c r="K5748" i="1"/>
  <c r="R5524" i="1"/>
  <c r="K5524" i="1"/>
  <c r="G5300" i="1"/>
  <c r="K5300" i="1"/>
  <c r="G5060" i="1"/>
  <c r="K5060" i="1"/>
  <c r="G4836" i="1"/>
  <c r="K4836" i="1"/>
  <c r="R4596" i="1"/>
  <c r="K4596" i="1"/>
  <c r="G4404" i="1"/>
  <c r="K4404" i="1"/>
  <c r="G4180" i="1"/>
  <c r="K4180" i="1"/>
  <c r="G3956" i="1"/>
  <c r="K3956" i="1"/>
  <c r="G3732" i="1"/>
  <c r="K3732" i="1"/>
  <c r="G3492" i="1"/>
  <c r="K3492" i="1"/>
  <c r="G3252" i="1"/>
  <c r="K3252" i="1"/>
  <c r="G2980" i="1"/>
  <c r="K2980" i="1"/>
  <c r="G2724" i="1"/>
  <c r="K2724" i="1"/>
  <c r="G2612" i="1"/>
  <c r="K2612" i="1"/>
  <c r="G2404" i="1"/>
  <c r="K2404" i="1"/>
  <c r="G2180" i="1"/>
  <c r="K2180" i="1"/>
  <c r="G1972" i="1"/>
  <c r="K1972" i="1"/>
  <c r="G1780" i="1"/>
  <c r="K1780" i="1"/>
  <c r="G1540" i="1"/>
  <c r="K1540" i="1"/>
  <c r="R1316" i="1"/>
  <c r="K1316" i="1"/>
  <c r="K1076" i="1"/>
  <c r="R1076" i="1"/>
  <c r="G852" i="1"/>
  <c r="K852" i="1"/>
  <c r="G580" i="1"/>
  <c r="K580" i="1"/>
  <c r="G308" i="1"/>
  <c r="K308" i="1"/>
  <c r="G116" i="1"/>
  <c r="K116" i="1"/>
  <c r="G9635" i="1"/>
  <c r="K9635" i="1"/>
  <c r="G9475" i="1"/>
  <c r="K9475" i="1"/>
  <c r="R9315" i="1"/>
  <c r="K9315" i="1"/>
  <c r="G9155" i="1"/>
  <c r="K9155" i="1"/>
  <c r="G8627" i="1"/>
  <c r="K8627" i="1"/>
  <c r="G8275" i="1"/>
  <c r="K8275" i="1"/>
  <c r="G8131" i="1"/>
  <c r="K8131" i="1"/>
  <c r="G7779" i="1"/>
  <c r="K7779" i="1"/>
  <c r="G7635" i="1"/>
  <c r="K7635" i="1"/>
  <c r="G7491" i="1"/>
  <c r="K7491" i="1"/>
  <c r="G7331" i="1"/>
  <c r="K7331" i="1"/>
  <c r="R7107" i="1"/>
  <c r="K7107" i="1"/>
  <c r="G6691" i="1"/>
  <c r="K6691" i="1"/>
  <c r="R6275" i="1"/>
  <c r="K6275" i="1"/>
  <c r="G9954" i="1"/>
  <c r="K9954" i="1"/>
  <c r="G9810" i="1"/>
  <c r="K9810" i="1"/>
  <c r="G9666" i="1"/>
  <c r="K9666" i="1"/>
  <c r="G9490" i="1"/>
  <c r="K9490" i="1"/>
  <c r="G9346" i="1"/>
  <c r="K9346" i="1"/>
  <c r="G9218" i="1"/>
  <c r="K9218" i="1"/>
  <c r="G9058" i="1"/>
  <c r="K9058" i="1"/>
  <c r="G8930" i="1"/>
  <c r="K8930" i="1"/>
  <c r="G8802" i="1"/>
  <c r="K8802" i="1"/>
  <c r="G8658" i="1"/>
  <c r="K8658" i="1"/>
  <c r="G8530" i="1"/>
  <c r="K8530" i="1"/>
  <c r="G8370" i="1"/>
  <c r="K8370" i="1"/>
  <c r="G8194" i="1"/>
  <c r="K8194" i="1"/>
  <c r="G8002" i="1"/>
  <c r="K8002" i="1"/>
  <c r="G7842" i="1"/>
  <c r="K7842" i="1"/>
  <c r="G7698" i="1"/>
  <c r="K7698" i="1"/>
  <c r="G7538" i="1"/>
  <c r="K7538" i="1"/>
  <c r="G7362" i="1"/>
  <c r="K7362" i="1"/>
  <c r="G7218" i="1"/>
  <c r="K7218" i="1"/>
  <c r="G7042" i="1"/>
  <c r="K7042" i="1"/>
  <c r="G6866" i="1"/>
  <c r="K6866" i="1"/>
  <c r="G6754" i="1"/>
  <c r="K6754" i="1"/>
  <c r="G6594" i="1"/>
  <c r="K6594" i="1"/>
  <c r="G6434" i="1"/>
  <c r="K6434" i="1"/>
  <c r="G6274" i="1"/>
  <c r="K6274" i="1"/>
  <c r="G6114" i="1"/>
  <c r="K6114" i="1"/>
  <c r="G5922" i="1"/>
  <c r="K5922" i="1"/>
  <c r="G5762" i="1"/>
  <c r="K5762" i="1"/>
  <c r="G5602" i="1"/>
  <c r="K5602" i="1"/>
  <c r="G5410" i="1"/>
  <c r="K5410" i="1"/>
  <c r="G5250" i="1"/>
  <c r="K5250" i="1"/>
  <c r="G5074" i="1"/>
  <c r="K5074" i="1"/>
  <c r="G4914" i="1"/>
  <c r="K4914" i="1"/>
  <c r="G4754" i="1"/>
  <c r="K4754" i="1"/>
  <c r="G4626" i="1"/>
  <c r="K4626" i="1"/>
  <c r="G4466" i="1"/>
  <c r="K4466" i="1"/>
  <c r="G4258" i="1"/>
  <c r="K4258" i="1"/>
  <c r="G4082" i="1"/>
  <c r="K4082" i="1"/>
  <c r="G3938" i="1"/>
  <c r="K3938" i="1"/>
  <c r="G3762" i="1"/>
  <c r="K3762" i="1"/>
  <c r="G3586" i="1"/>
  <c r="K3586" i="1"/>
  <c r="G3426" i="1"/>
  <c r="K3426" i="1"/>
  <c r="G3298" i="1"/>
  <c r="K3298" i="1"/>
  <c r="G3122" i="1"/>
  <c r="K3122" i="1"/>
  <c r="G2978" i="1"/>
  <c r="K2978" i="1"/>
  <c r="G2850" i="1"/>
  <c r="K2850" i="1"/>
  <c r="G2642" i="1"/>
  <c r="K2642" i="1"/>
  <c r="G2482" i="1"/>
  <c r="K2482" i="1"/>
  <c r="G2274" i="1"/>
  <c r="K2274" i="1"/>
  <c r="G2130" i="1"/>
  <c r="K2130" i="1"/>
  <c r="G1938" i="1"/>
  <c r="K1938" i="1"/>
  <c r="G1826" i="1"/>
  <c r="K1826" i="1"/>
  <c r="G1650" i="1"/>
  <c r="K1650" i="1"/>
  <c r="G1538" i="1"/>
  <c r="K1538" i="1"/>
  <c r="G1442" i="1"/>
  <c r="K1442" i="1"/>
  <c r="G1410" i="1"/>
  <c r="K1410" i="1"/>
  <c r="G1298" i="1"/>
  <c r="K1298" i="1"/>
  <c r="G1282" i="1"/>
  <c r="K1282" i="1"/>
  <c r="G1266" i="1"/>
  <c r="K1266" i="1"/>
  <c r="G1250" i="1"/>
  <c r="K1250" i="1"/>
  <c r="G1234" i="1"/>
  <c r="K1234" i="1"/>
  <c r="G1218" i="1"/>
  <c r="K1218" i="1"/>
  <c r="G1202" i="1"/>
  <c r="K1202" i="1"/>
  <c r="G1186" i="1"/>
  <c r="K1186" i="1"/>
  <c r="G1170" i="1"/>
  <c r="K1170" i="1"/>
  <c r="G1154" i="1"/>
  <c r="K1154" i="1"/>
  <c r="G1138" i="1"/>
  <c r="K1138" i="1"/>
  <c r="G1122" i="1"/>
  <c r="K1122" i="1"/>
  <c r="G1106" i="1"/>
  <c r="K1106" i="1"/>
  <c r="G1090" i="1"/>
  <c r="K1090" i="1"/>
  <c r="G1074" i="1"/>
  <c r="K1074" i="1"/>
  <c r="G1058" i="1"/>
  <c r="K1058" i="1"/>
  <c r="G1042" i="1"/>
  <c r="K1042" i="1"/>
  <c r="G1026" i="1"/>
  <c r="K1026" i="1"/>
  <c r="G1010" i="1"/>
  <c r="K1010" i="1"/>
  <c r="G994" i="1"/>
  <c r="K994" i="1"/>
  <c r="G978" i="1"/>
  <c r="K978" i="1"/>
  <c r="G962" i="1"/>
  <c r="K962" i="1"/>
  <c r="G946" i="1"/>
  <c r="K946" i="1"/>
  <c r="G930" i="1"/>
  <c r="K930" i="1"/>
  <c r="G914" i="1"/>
  <c r="K914" i="1"/>
  <c r="G898" i="1"/>
  <c r="K898" i="1"/>
  <c r="G882" i="1"/>
  <c r="K882" i="1"/>
  <c r="G866" i="1"/>
  <c r="K866" i="1"/>
  <c r="G850" i="1"/>
  <c r="K850" i="1"/>
  <c r="G834" i="1"/>
  <c r="K834" i="1"/>
  <c r="G802" i="1"/>
  <c r="K802" i="1"/>
  <c r="G738" i="1"/>
  <c r="K738" i="1"/>
  <c r="G626" i="1"/>
  <c r="K626" i="1"/>
  <c r="G594" i="1"/>
  <c r="K594" i="1"/>
  <c r="G578" i="1"/>
  <c r="K578" i="1"/>
  <c r="G562" i="1"/>
  <c r="K562" i="1"/>
  <c r="G546" i="1"/>
  <c r="K546" i="1"/>
  <c r="G530" i="1"/>
  <c r="K530" i="1"/>
  <c r="G514" i="1"/>
  <c r="K514" i="1"/>
  <c r="G498" i="1"/>
  <c r="K498" i="1"/>
  <c r="G482" i="1"/>
  <c r="K482" i="1"/>
  <c r="G466" i="1"/>
  <c r="K466" i="1"/>
  <c r="G450" i="1"/>
  <c r="K450" i="1"/>
  <c r="G434" i="1"/>
  <c r="K434" i="1"/>
  <c r="G418" i="1"/>
  <c r="K418" i="1"/>
  <c r="G402" i="1"/>
  <c r="K402" i="1"/>
  <c r="G386" i="1"/>
  <c r="K386" i="1"/>
  <c r="G370" i="1"/>
  <c r="K370" i="1"/>
  <c r="G354" i="1"/>
  <c r="K354" i="1"/>
  <c r="G338" i="1"/>
  <c r="K338" i="1"/>
  <c r="G322" i="1"/>
  <c r="K322" i="1"/>
  <c r="G306" i="1"/>
  <c r="K306" i="1"/>
  <c r="G290" i="1"/>
  <c r="K290" i="1"/>
  <c r="G274" i="1"/>
  <c r="K274" i="1"/>
  <c r="G258" i="1"/>
  <c r="K258" i="1"/>
  <c r="G242" i="1"/>
  <c r="K242" i="1"/>
  <c r="G226" i="1"/>
  <c r="K226" i="1"/>
  <c r="G210" i="1"/>
  <c r="K210" i="1"/>
  <c r="G194" i="1"/>
  <c r="K194" i="1"/>
  <c r="G178" i="1"/>
  <c r="K178" i="1"/>
  <c r="G162" i="1"/>
  <c r="K162" i="1"/>
  <c r="G146" i="1"/>
  <c r="K146" i="1"/>
  <c r="G130" i="1"/>
  <c r="K130" i="1"/>
  <c r="G114" i="1"/>
  <c r="K114" i="1"/>
  <c r="G98" i="1"/>
  <c r="K98" i="1"/>
  <c r="G82" i="1"/>
  <c r="K82" i="1"/>
  <c r="G66" i="1"/>
  <c r="K66" i="1"/>
  <c r="G50" i="1"/>
  <c r="K50" i="1"/>
  <c r="G34" i="1"/>
  <c r="K34" i="1"/>
  <c r="G18" i="1"/>
  <c r="K18" i="1"/>
  <c r="K9957" i="1"/>
  <c r="R9957" i="1"/>
  <c r="K9733" i="1"/>
  <c r="R9733" i="1"/>
  <c r="K9541" i="1"/>
  <c r="R9541" i="1"/>
  <c r="R9333" i="1"/>
  <c r="K9333" i="1"/>
  <c r="K9125" i="1"/>
  <c r="R9125" i="1"/>
  <c r="K8917" i="1"/>
  <c r="R8917" i="1"/>
  <c r="R8677" i="1"/>
  <c r="K8677" i="1"/>
  <c r="R8421" i="1"/>
  <c r="K8421" i="1"/>
  <c r="K7813" i="1"/>
  <c r="R7813" i="1"/>
  <c r="K7157" i="1"/>
  <c r="R7157" i="1"/>
  <c r="R7253" i="1"/>
  <c r="G9748" i="1"/>
  <c r="K9748" i="1"/>
  <c r="G9204" i="1"/>
  <c r="K9204" i="1"/>
  <c r="G8980" i="1"/>
  <c r="K8980" i="1"/>
  <c r="G8724" i="1"/>
  <c r="K8724" i="1"/>
  <c r="G8516" i="1"/>
  <c r="K8516" i="1"/>
  <c r="G8356" i="1"/>
  <c r="K8356" i="1"/>
  <c r="G8132" i="1"/>
  <c r="K8132" i="1"/>
  <c r="G7924" i="1"/>
  <c r="K7924" i="1"/>
  <c r="G7700" i="1"/>
  <c r="K7700" i="1"/>
  <c r="G7460" i="1"/>
  <c r="K7460" i="1"/>
  <c r="G7204" i="1"/>
  <c r="K7204" i="1"/>
  <c r="G6932" i="1"/>
  <c r="K6932" i="1"/>
  <c r="G6708" i="1"/>
  <c r="K6708" i="1"/>
  <c r="G6500" i="1"/>
  <c r="K6500" i="1"/>
  <c r="G6308" i="1"/>
  <c r="K6308" i="1"/>
  <c r="G6084" i="1"/>
  <c r="K6084" i="1"/>
  <c r="G5860" i="1"/>
  <c r="K5860" i="1"/>
  <c r="G5636" i="1"/>
  <c r="K5636" i="1"/>
  <c r="G5364" i="1"/>
  <c r="K5364" i="1"/>
  <c r="G5092" i="1"/>
  <c r="K5092" i="1"/>
  <c r="G4868" i="1"/>
  <c r="K4868" i="1"/>
  <c r="G4628" i="1"/>
  <c r="K4628" i="1"/>
  <c r="G4388" i="1"/>
  <c r="K4388" i="1"/>
  <c r="G4212" i="1"/>
  <c r="K4212" i="1"/>
  <c r="G4020" i="1"/>
  <c r="K4020" i="1"/>
  <c r="G3812" i="1"/>
  <c r="K3812" i="1"/>
  <c r="G3620" i="1"/>
  <c r="K3620" i="1"/>
  <c r="G3396" i="1"/>
  <c r="K3396" i="1"/>
  <c r="G3140" i="1"/>
  <c r="K3140" i="1"/>
  <c r="G2900" i="1"/>
  <c r="K2900" i="1"/>
  <c r="G2676" i="1"/>
  <c r="K2676" i="1"/>
  <c r="G2484" i="1"/>
  <c r="K2484" i="1"/>
  <c r="G2276" i="1"/>
  <c r="K2276" i="1"/>
  <c r="G2036" i="1"/>
  <c r="K2036" i="1"/>
  <c r="G1844" i="1"/>
  <c r="K1844" i="1"/>
  <c r="G1636" i="1"/>
  <c r="K1636" i="1"/>
  <c r="G1428" i="1"/>
  <c r="K1428" i="1"/>
  <c r="G1172" i="1"/>
  <c r="K1172" i="1"/>
  <c r="G948" i="1"/>
  <c r="K948" i="1"/>
  <c r="G708" i="1"/>
  <c r="K708" i="1"/>
  <c r="G468" i="1"/>
  <c r="K468" i="1"/>
  <c r="G212" i="1"/>
  <c r="K212" i="1"/>
  <c r="G7219" i="1"/>
  <c r="K7219" i="1"/>
  <c r="G818" i="1"/>
  <c r="K818" i="1"/>
  <c r="R9605" i="1"/>
  <c r="R5317" i="1"/>
  <c r="G9889" i="1"/>
  <c r="K9889" i="1"/>
  <c r="G9729" i="1"/>
  <c r="K9729" i="1"/>
  <c r="G9601" i="1"/>
  <c r="K9601" i="1"/>
  <c r="G9425" i="1"/>
  <c r="K9425" i="1"/>
  <c r="G9297" i="1"/>
  <c r="K9297" i="1"/>
  <c r="G9169" i="1"/>
  <c r="K9169" i="1"/>
  <c r="G9025" i="1"/>
  <c r="K9025" i="1"/>
  <c r="G8961" i="1"/>
  <c r="K8961" i="1"/>
  <c r="G8817" i="1"/>
  <c r="K8817" i="1"/>
  <c r="G8657" i="1"/>
  <c r="K8657" i="1"/>
  <c r="G8513" i="1"/>
  <c r="K8513" i="1"/>
  <c r="G8385" i="1"/>
  <c r="K8385" i="1"/>
  <c r="G8209" i="1"/>
  <c r="K8209" i="1"/>
  <c r="G8081" i="1"/>
  <c r="K8081" i="1"/>
  <c r="G7937" i="1"/>
  <c r="K7937" i="1"/>
  <c r="G7809" i="1"/>
  <c r="K7809" i="1"/>
  <c r="G7681" i="1"/>
  <c r="K7681" i="1"/>
  <c r="R7537" i="1"/>
  <c r="K7537" i="1"/>
  <c r="G7409" i="1"/>
  <c r="K7409" i="1"/>
  <c r="G7281" i="1"/>
  <c r="K7281" i="1"/>
  <c r="G7153" i="1"/>
  <c r="K7153" i="1"/>
  <c r="G7025" i="1"/>
  <c r="K7025" i="1"/>
  <c r="G6897" i="1"/>
  <c r="K6897" i="1"/>
  <c r="G6833" i="1"/>
  <c r="K6833" i="1"/>
  <c r="G6705" i="1"/>
  <c r="K6705" i="1"/>
  <c r="G6657" i="1"/>
  <c r="K6657" i="1"/>
  <c r="G6625" i="1"/>
  <c r="K6625" i="1"/>
  <c r="G6577" i="1"/>
  <c r="K6577" i="1"/>
  <c r="G6561" i="1"/>
  <c r="K6561" i="1"/>
  <c r="G6545" i="1"/>
  <c r="K6545" i="1"/>
  <c r="G6529" i="1"/>
  <c r="K6529" i="1"/>
  <c r="G6513" i="1"/>
  <c r="K6513" i="1"/>
  <c r="R6497" i="1"/>
  <c r="K6497" i="1"/>
  <c r="R6481" i="1"/>
  <c r="K6481" i="1"/>
  <c r="G6465" i="1"/>
  <c r="K6465" i="1"/>
  <c r="G6449" i="1"/>
  <c r="K6449" i="1"/>
  <c r="G6433" i="1"/>
  <c r="K6433" i="1"/>
  <c r="G6417" i="1"/>
  <c r="K6417" i="1"/>
  <c r="R6401" i="1"/>
  <c r="K6401" i="1"/>
  <c r="R6385" i="1"/>
  <c r="K6385" i="1"/>
  <c r="G6369" i="1"/>
  <c r="K6369" i="1"/>
  <c r="G6353" i="1"/>
  <c r="K6353" i="1"/>
  <c r="G6337" i="1"/>
  <c r="K6337" i="1"/>
  <c r="G6209" i="1"/>
  <c r="K6209" i="1"/>
  <c r="G6193" i="1"/>
  <c r="K6193" i="1"/>
  <c r="G6177" i="1"/>
  <c r="K6177" i="1"/>
  <c r="G6161" i="1"/>
  <c r="K6161" i="1"/>
  <c r="G6145" i="1"/>
  <c r="K6145" i="1"/>
  <c r="G6129" i="1"/>
  <c r="K6129" i="1"/>
  <c r="G6113" i="1"/>
  <c r="K6113" i="1"/>
  <c r="G6097" i="1"/>
  <c r="K6097" i="1"/>
  <c r="G6081" i="1"/>
  <c r="K6081" i="1"/>
  <c r="G6065" i="1"/>
  <c r="K6065" i="1"/>
  <c r="G6049" i="1"/>
  <c r="K6049" i="1"/>
  <c r="G6033" i="1"/>
  <c r="K6033" i="1"/>
  <c r="G6017" i="1"/>
  <c r="K6017" i="1"/>
  <c r="G6001" i="1"/>
  <c r="K6001" i="1"/>
  <c r="G5985" i="1"/>
  <c r="K5985" i="1"/>
  <c r="G5969" i="1"/>
  <c r="K5969" i="1"/>
  <c r="G5953" i="1"/>
  <c r="K5953" i="1"/>
  <c r="G5937" i="1"/>
  <c r="K5937" i="1"/>
  <c r="G5921" i="1"/>
  <c r="K5921" i="1"/>
  <c r="G5905" i="1"/>
  <c r="K5905" i="1"/>
  <c r="G5889" i="1"/>
  <c r="K5889" i="1"/>
  <c r="G5873" i="1"/>
  <c r="K5873" i="1"/>
  <c r="G5857" i="1"/>
  <c r="K5857" i="1"/>
  <c r="G5841" i="1"/>
  <c r="K5841" i="1"/>
  <c r="G5825" i="1"/>
  <c r="K5825" i="1"/>
  <c r="G5809" i="1"/>
  <c r="K5809" i="1"/>
  <c r="G5793" i="1"/>
  <c r="K5793" i="1"/>
  <c r="G5777" i="1"/>
  <c r="K5777" i="1"/>
  <c r="G5761" i="1"/>
  <c r="K5761" i="1"/>
  <c r="G5745" i="1"/>
  <c r="K5745" i="1"/>
  <c r="G5729" i="1"/>
  <c r="K5729" i="1"/>
  <c r="G5713" i="1"/>
  <c r="K5713" i="1"/>
  <c r="G5697" i="1"/>
  <c r="K5697" i="1"/>
  <c r="G5681" i="1"/>
  <c r="K5681" i="1"/>
  <c r="G5665" i="1"/>
  <c r="K5665" i="1"/>
  <c r="G5649" i="1"/>
  <c r="K5649" i="1"/>
  <c r="G5633" i="1"/>
  <c r="K5633" i="1"/>
  <c r="G5617" i="1"/>
  <c r="K5617" i="1"/>
  <c r="G5601" i="1"/>
  <c r="K5601" i="1"/>
  <c r="G5585" i="1"/>
  <c r="K5585" i="1"/>
  <c r="G5569" i="1"/>
  <c r="K5569" i="1"/>
  <c r="G5553" i="1"/>
  <c r="K5553" i="1"/>
  <c r="G5537" i="1"/>
  <c r="K5537" i="1"/>
  <c r="G5521" i="1"/>
  <c r="K5521" i="1"/>
  <c r="G5505" i="1"/>
  <c r="K5505" i="1"/>
  <c r="G5489" i="1"/>
  <c r="K5489" i="1"/>
  <c r="G5473" i="1"/>
  <c r="K5473" i="1"/>
  <c r="G5457" i="1"/>
  <c r="K5457" i="1"/>
  <c r="G5441" i="1"/>
  <c r="K5441" i="1"/>
  <c r="G5425" i="1"/>
  <c r="K5425" i="1"/>
  <c r="G5409" i="1"/>
  <c r="K5409" i="1"/>
  <c r="G5393" i="1"/>
  <c r="K5393" i="1"/>
  <c r="G5377" i="1"/>
  <c r="K5377" i="1"/>
  <c r="G5361" i="1"/>
  <c r="K5361" i="1"/>
  <c r="G5345" i="1"/>
  <c r="K5345" i="1"/>
  <c r="G5329" i="1"/>
  <c r="K5329" i="1"/>
  <c r="G5313" i="1"/>
  <c r="K5313" i="1"/>
  <c r="G5297" i="1"/>
  <c r="K5297" i="1"/>
  <c r="G5281" i="1"/>
  <c r="K5281" i="1"/>
  <c r="G5265" i="1"/>
  <c r="K5265" i="1"/>
  <c r="G5249" i="1"/>
  <c r="K5249" i="1"/>
  <c r="G5233" i="1"/>
  <c r="K5233" i="1"/>
  <c r="G5217" i="1"/>
  <c r="K5217" i="1"/>
  <c r="G5201" i="1"/>
  <c r="K5201" i="1"/>
  <c r="G5185" i="1"/>
  <c r="K5185" i="1"/>
  <c r="G5169" i="1"/>
  <c r="K5169" i="1"/>
  <c r="G5153" i="1"/>
  <c r="K5153" i="1"/>
  <c r="G5137" i="1"/>
  <c r="K5137" i="1"/>
  <c r="G5121" i="1"/>
  <c r="K5121" i="1"/>
  <c r="G5105" i="1"/>
  <c r="K5105" i="1"/>
  <c r="G5089" i="1"/>
  <c r="K5089" i="1"/>
  <c r="G5073" i="1"/>
  <c r="K5073" i="1"/>
  <c r="G5057" i="1"/>
  <c r="K5057" i="1"/>
  <c r="G5041" i="1"/>
  <c r="K5041" i="1"/>
  <c r="G5025" i="1"/>
  <c r="K5025" i="1"/>
  <c r="G5009" i="1"/>
  <c r="K5009" i="1"/>
  <c r="G4993" i="1"/>
  <c r="K4993" i="1"/>
  <c r="G4977" i="1"/>
  <c r="K4977" i="1"/>
  <c r="G4961" i="1"/>
  <c r="K4961" i="1"/>
  <c r="G4945" i="1"/>
  <c r="K4945" i="1"/>
  <c r="G4929" i="1"/>
  <c r="K4929" i="1"/>
  <c r="G4913" i="1"/>
  <c r="K4913" i="1"/>
  <c r="G4897" i="1"/>
  <c r="K4897" i="1"/>
  <c r="G4881" i="1"/>
  <c r="K4881" i="1"/>
  <c r="G4865" i="1"/>
  <c r="K4865" i="1"/>
  <c r="G4849" i="1"/>
  <c r="K4849" i="1"/>
  <c r="G4833" i="1"/>
  <c r="K4833" i="1"/>
  <c r="G4817" i="1"/>
  <c r="K4817" i="1"/>
  <c r="G4801" i="1"/>
  <c r="K4801" i="1"/>
  <c r="G4785" i="1"/>
  <c r="K4785" i="1"/>
  <c r="G4769" i="1"/>
  <c r="K4769" i="1"/>
  <c r="G4753" i="1"/>
  <c r="K4753" i="1"/>
  <c r="G4737" i="1"/>
  <c r="K4737" i="1"/>
  <c r="G4721" i="1"/>
  <c r="K4721" i="1"/>
  <c r="G4705" i="1"/>
  <c r="K4705" i="1"/>
  <c r="G4689" i="1"/>
  <c r="K4689" i="1"/>
  <c r="G4673" i="1"/>
  <c r="K4673" i="1"/>
  <c r="G4657" i="1"/>
  <c r="K4657" i="1"/>
  <c r="G4641" i="1"/>
  <c r="K4641" i="1"/>
  <c r="G4625" i="1"/>
  <c r="K4625" i="1"/>
  <c r="G4609" i="1"/>
  <c r="K4609" i="1"/>
  <c r="G4593" i="1"/>
  <c r="K4593" i="1"/>
  <c r="G4353" i="1"/>
  <c r="K4353" i="1"/>
  <c r="R9845" i="1"/>
  <c r="K9845" i="1"/>
  <c r="R9621" i="1"/>
  <c r="K9621" i="1"/>
  <c r="K9093" i="1"/>
  <c r="R9093" i="1"/>
  <c r="K8885" i="1"/>
  <c r="R8885" i="1"/>
  <c r="K8069" i="1"/>
  <c r="R8069" i="1"/>
  <c r="K7173" i="1"/>
  <c r="R7173" i="1"/>
  <c r="R8485" i="1"/>
  <c r="G9924" i="1"/>
  <c r="K9924" i="1"/>
  <c r="G9764" i="1"/>
  <c r="K9764" i="1"/>
  <c r="G9556" i="1"/>
  <c r="K9556" i="1"/>
  <c r="G9348" i="1"/>
  <c r="K9348" i="1"/>
  <c r="G9108" i="1"/>
  <c r="K9108" i="1"/>
  <c r="G8916" i="1"/>
  <c r="K8916" i="1"/>
  <c r="G8692" i="1"/>
  <c r="K8692" i="1"/>
  <c r="G8484" i="1"/>
  <c r="K8484" i="1"/>
  <c r="G8260" i="1"/>
  <c r="K8260" i="1"/>
  <c r="G8068" i="1"/>
  <c r="K8068" i="1"/>
  <c r="G7940" i="1"/>
  <c r="K7940" i="1"/>
  <c r="R7732" i="1"/>
  <c r="K7732" i="1"/>
  <c r="G7524" i="1"/>
  <c r="K7524" i="1"/>
  <c r="G7300" i="1"/>
  <c r="K7300" i="1"/>
  <c r="G7060" i="1"/>
  <c r="K7060" i="1"/>
  <c r="G6836" i="1"/>
  <c r="K6836" i="1"/>
  <c r="G6660" i="1"/>
  <c r="K6660" i="1"/>
  <c r="G6468" i="1"/>
  <c r="K6468" i="1"/>
  <c r="G6244" i="1"/>
  <c r="K6244" i="1"/>
  <c r="G6068" i="1"/>
  <c r="K6068" i="1"/>
  <c r="G5892" i="1"/>
  <c r="K5892" i="1"/>
  <c r="G5700" i="1"/>
  <c r="K5700" i="1"/>
  <c r="G5476" i="1"/>
  <c r="K5476" i="1"/>
  <c r="G5268" i="1"/>
  <c r="K5268" i="1"/>
  <c r="G5108" i="1"/>
  <c r="K5108" i="1"/>
  <c r="G4884" i="1"/>
  <c r="K4884" i="1"/>
  <c r="G4644" i="1"/>
  <c r="K4644" i="1"/>
  <c r="G4420" i="1"/>
  <c r="K4420" i="1"/>
  <c r="G4196" i="1"/>
  <c r="K4196" i="1"/>
  <c r="G3972" i="1"/>
  <c r="K3972" i="1"/>
  <c r="R3748" i="1"/>
  <c r="K3748" i="1"/>
  <c r="G3556" i="1"/>
  <c r="K3556" i="1"/>
  <c r="G3348" i="1"/>
  <c r="K3348" i="1"/>
  <c r="G3124" i="1"/>
  <c r="K3124" i="1"/>
  <c r="G2916" i="1"/>
  <c r="K2916" i="1"/>
  <c r="G2740" i="1"/>
  <c r="K2740" i="1"/>
  <c r="G2516" i="1"/>
  <c r="K2516" i="1"/>
  <c r="G2340" i="1"/>
  <c r="K2340" i="1"/>
  <c r="G2132" i="1"/>
  <c r="K2132" i="1"/>
  <c r="G1924" i="1"/>
  <c r="K1924" i="1"/>
  <c r="G1684" i="1"/>
  <c r="K1684" i="1"/>
  <c r="G1444" i="1"/>
  <c r="K1444" i="1"/>
  <c r="G1220" i="1"/>
  <c r="K1220" i="1"/>
  <c r="G1060" i="1"/>
  <c r="K1060" i="1"/>
  <c r="G868" i="1"/>
  <c r="K868" i="1"/>
  <c r="G676" i="1"/>
  <c r="K676" i="1"/>
  <c r="G484" i="1"/>
  <c r="K484" i="1"/>
  <c r="G276" i="1"/>
  <c r="K276" i="1"/>
  <c r="G20" i="1"/>
  <c r="K20" i="1"/>
  <c r="R4309" i="1"/>
  <c r="G9891" i="1"/>
  <c r="K9891" i="1"/>
  <c r="G9747" i="1"/>
  <c r="K9747" i="1"/>
  <c r="G9603" i="1"/>
  <c r="K9603" i="1"/>
  <c r="G9443" i="1"/>
  <c r="K9443" i="1"/>
  <c r="G9299" i="1"/>
  <c r="K9299" i="1"/>
  <c r="G9187" i="1"/>
  <c r="K9187" i="1"/>
  <c r="G9027" i="1"/>
  <c r="K9027" i="1"/>
  <c r="G8851" i="1"/>
  <c r="K8851" i="1"/>
  <c r="G8099" i="1"/>
  <c r="K8099" i="1"/>
  <c r="G7747" i="1"/>
  <c r="K7747" i="1"/>
  <c r="G7379" i="1"/>
  <c r="K7379" i="1"/>
  <c r="G7203" i="1"/>
  <c r="K7203" i="1"/>
  <c r="G7043" i="1"/>
  <c r="K7043" i="1"/>
  <c r="G6643" i="1"/>
  <c r="K6643" i="1"/>
  <c r="G9842" i="1"/>
  <c r="K9842" i="1"/>
  <c r="G9682" i="1"/>
  <c r="K9682" i="1"/>
  <c r="G9522" i="1"/>
  <c r="K9522" i="1"/>
  <c r="G9378" i="1"/>
  <c r="K9378" i="1"/>
  <c r="G9234" i="1"/>
  <c r="K9234" i="1"/>
  <c r="G9122" i="1"/>
  <c r="K9122" i="1"/>
  <c r="G8978" i="1"/>
  <c r="K8978" i="1"/>
  <c r="G8786" i="1"/>
  <c r="K8786" i="1"/>
  <c r="G8594" i="1"/>
  <c r="K8594" i="1"/>
  <c r="G8434" i="1"/>
  <c r="K8434" i="1"/>
  <c r="G8274" i="1"/>
  <c r="K8274" i="1"/>
  <c r="G8050" i="1"/>
  <c r="K8050" i="1"/>
  <c r="G7906" i="1"/>
  <c r="K7906" i="1"/>
  <c r="G7730" i="1"/>
  <c r="K7730" i="1"/>
  <c r="G7554" i="1"/>
  <c r="K7554" i="1"/>
  <c r="G7378" i="1"/>
  <c r="K7378" i="1"/>
  <c r="G7234" i="1"/>
  <c r="K7234" i="1"/>
  <c r="G7026" i="1"/>
  <c r="K7026" i="1"/>
  <c r="G6914" i="1"/>
  <c r="K6914" i="1"/>
  <c r="G6770" i="1"/>
  <c r="K6770" i="1"/>
  <c r="G6610" i="1"/>
  <c r="K6610" i="1"/>
  <c r="G6450" i="1"/>
  <c r="K6450" i="1"/>
  <c r="G6290" i="1"/>
  <c r="K6290" i="1"/>
  <c r="G6178" i="1"/>
  <c r="K6178" i="1"/>
  <c r="G5986" i="1"/>
  <c r="K5986" i="1"/>
  <c r="G5810" i="1"/>
  <c r="K5810" i="1"/>
  <c r="G5634" i="1"/>
  <c r="K5634" i="1"/>
  <c r="G5490" i="1"/>
  <c r="K5490" i="1"/>
  <c r="G5314" i="1"/>
  <c r="K5314" i="1"/>
  <c r="G5154" i="1"/>
  <c r="K5154" i="1"/>
  <c r="G4978" i="1"/>
  <c r="K4978" i="1"/>
  <c r="G4802" i="1"/>
  <c r="K4802" i="1"/>
  <c r="G4562" i="1"/>
  <c r="K4562" i="1"/>
  <c r="G4370" i="1"/>
  <c r="K4370" i="1"/>
  <c r="G4210" i="1"/>
  <c r="K4210" i="1"/>
  <c r="G4034" i="1"/>
  <c r="K4034" i="1"/>
  <c r="G3858" i="1"/>
  <c r="K3858" i="1"/>
  <c r="G3682" i="1"/>
  <c r="K3682" i="1"/>
  <c r="G3506" i="1"/>
  <c r="K3506" i="1"/>
  <c r="G3362" i="1"/>
  <c r="K3362" i="1"/>
  <c r="G3186" i="1"/>
  <c r="K3186" i="1"/>
  <c r="G3010" i="1"/>
  <c r="K3010" i="1"/>
  <c r="G2818" i="1"/>
  <c r="K2818" i="1"/>
  <c r="G2578" i="1"/>
  <c r="K2578" i="1"/>
  <c r="G2402" i="1"/>
  <c r="K2402" i="1"/>
  <c r="G2226" i="1"/>
  <c r="K2226" i="1"/>
  <c r="G2050" i="1"/>
  <c r="K2050" i="1"/>
  <c r="G1762" i="1"/>
  <c r="K1762" i="1"/>
  <c r="G722" i="1"/>
  <c r="K722" i="1"/>
  <c r="R2597" i="1"/>
  <c r="G9921" i="1"/>
  <c r="K9921" i="1"/>
  <c r="G9793" i="1"/>
  <c r="K9793" i="1"/>
  <c r="G9681" i="1"/>
  <c r="K9681" i="1"/>
  <c r="G9569" i="1"/>
  <c r="K9569" i="1"/>
  <c r="G9473" i="1"/>
  <c r="K9473" i="1"/>
  <c r="G9361" i="1"/>
  <c r="K9361" i="1"/>
  <c r="G9281" i="1"/>
  <c r="K9281" i="1"/>
  <c r="G9153" i="1"/>
  <c r="K9153" i="1"/>
  <c r="G9041" i="1"/>
  <c r="K9041" i="1"/>
  <c r="G8865" i="1"/>
  <c r="K8865" i="1"/>
  <c r="G8753" i="1"/>
  <c r="K8753" i="1"/>
  <c r="G8641" i="1"/>
  <c r="K8641" i="1"/>
  <c r="G8481" i="1"/>
  <c r="K8481" i="1"/>
  <c r="G8337" i="1"/>
  <c r="K8337" i="1"/>
  <c r="G8257" i="1"/>
  <c r="K8257" i="1"/>
  <c r="G8129" i="1"/>
  <c r="K8129" i="1"/>
  <c r="G8001" i="1"/>
  <c r="K8001" i="1"/>
  <c r="G7889" i="1"/>
  <c r="K7889" i="1"/>
  <c r="G7793" i="1"/>
  <c r="K7793" i="1"/>
  <c r="G7665" i="1"/>
  <c r="K7665" i="1"/>
  <c r="G7553" i="1"/>
  <c r="K7553" i="1"/>
  <c r="G7425" i="1"/>
  <c r="K7425" i="1"/>
  <c r="G7313" i="1"/>
  <c r="K7313" i="1"/>
  <c r="G7185" i="1"/>
  <c r="K7185" i="1"/>
  <c r="G7089" i="1"/>
  <c r="K7089" i="1"/>
  <c r="G6961" i="1"/>
  <c r="K6961" i="1"/>
  <c r="G6865" i="1"/>
  <c r="K6865" i="1"/>
  <c r="G6817" i="1"/>
  <c r="K6817" i="1"/>
  <c r="G6689" i="1"/>
  <c r="K6689" i="1"/>
  <c r="G6593" i="1"/>
  <c r="K6593" i="1"/>
  <c r="G6225" i="1"/>
  <c r="K6225" i="1"/>
  <c r="R9669" i="1"/>
  <c r="R9253" i="1"/>
  <c r="R8533" i="1"/>
  <c r="R8469" i="1"/>
  <c r="R5269" i="1"/>
  <c r="R4389" i="1"/>
  <c r="R4341" i="1"/>
  <c r="R4021" i="1"/>
  <c r="R3701" i="1"/>
  <c r="R2965" i="1"/>
  <c r="R2629" i="1"/>
  <c r="R2564" i="1"/>
  <c r="R2213" i="1"/>
  <c r="R2181" i="1"/>
  <c r="R837" i="1"/>
  <c r="K9829" i="1"/>
  <c r="R9829" i="1"/>
  <c r="K8981" i="1"/>
  <c r="R8981" i="1"/>
  <c r="K8293" i="1"/>
  <c r="R8293" i="1"/>
  <c r="R8101" i="1"/>
  <c r="K8101" i="1"/>
  <c r="K7941" i="1"/>
  <c r="R7941" i="1"/>
  <c r="K7701" i="1"/>
  <c r="R7701" i="1"/>
  <c r="K6997" i="1"/>
  <c r="R6997" i="1"/>
  <c r="R9525" i="1"/>
  <c r="G9828" i="1"/>
  <c r="K9828" i="1"/>
  <c r="G9652" i="1"/>
  <c r="K9652" i="1"/>
  <c r="G9460" i="1"/>
  <c r="K9460" i="1"/>
  <c r="G9268" i="1"/>
  <c r="K9268" i="1"/>
  <c r="G9028" i="1"/>
  <c r="K9028" i="1"/>
  <c r="G8804" i="1"/>
  <c r="K8804" i="1"/>
  <c r="G8580" i="1"/>
  <c r="K8580" i="1"/>
  <c r="G8388" i="1"/>
  <c r="K8388" i="1"/>
  <c r="G8196" i="1"/>
  <c r="K8196" i="1"/>
  <c r="G7988" i="1"/>
  <c r="K7988" i="1"/>
  <c r="G7780" i="1"/>
  <c r="K7780" i="1"/>
  <c r="G7540" i="1"/>
  <c r="K7540" i="1"/>
  <c r="R7316" i="1"/>
  <c r="K7316" i="1"/>
  <c r="G7108" i="1"/>
  <c r="K7108" i="1"/>
  <c r="G6916" i="1"/>
  <c r="K6916" i="1"/>
  <c r="G6740" i="1"/>
  <c r="K6740" i="1"/>
  <c r="G6548" i="1"/>
  <c r="K6548" i="1"/>
  <c r="G6356" i="1"/>
  <c r="K6356" i="1"/>
  <c r="G6180" i="1"/>
  <c r="K6180" i="1"/>
  <c r="G5972" i="1"/>
  <c r="K5972" i="1"/>
  <c r="G5764" i="1"/>
  <c r="K5764" i="1"/>
  <c r="G5508" i="1"/>
  <c r="K5508" i="1"/>
  <c r="G5284" i="1"/>
  <c r="K5284" i="1"/>
  <c r="G5140" i="1"/>
  <c r="K5140" i="1"/>
  <c r="K4916" i="1"/>
  <c r="R4916" i="1"/>
  <c r="G4692" i="1"/>
  <c r="K4692" i="1"/>
  <c r="G4468" i="1"/>
  <c r="K4468" i="1"/>
  <c r="G4260" i="1"/>
  <c r="K4260" i="1"/>
  <c r="G4052" i="1"/>
  <c r="K4052" i="1"/>
  <c r="G3844" i="1"/>
  <c r="K3844" i="1"/>
  <c r="G3604" i="1"/>
  <c r="K3604" i="1"/>
  <c r="G3364" i="1"/>
  <c r="K3364" i="1"/>
  <c r="R3156" i="1"/>
  <c r="K3156" i="1"/>
  <c r="G2932" i="1"/>
  <c r="K2932" i="1"/>
  <c r="G2772" i="1"/>
  <c r="K2772" i="1"/>
  <c r="G2596" i="1"/>
  <c r="K2596" i="1"/>
  <c r="G2388" i="1"/>
  <c r="K2388" i="1"/>
  <c r="G2164" i="1"/>
  <c r="K2164" i="1"/>
  <c r="G2004" i="1"/>
  <c r="K2004" i="1"/>
  <c r="G1796" i="1"/>
  <c r="K1796" i="1"/>
  <c r="G1556" i="1"/>
  <c r="K1556" i="1"/>
  <c r="G1348" i="1"/>
  <c r="K1348" i="1"/>
  <c r="G1124" i="1"/>
  <c r="K1124" i="1"/>
  <c r="G916" i="1"/>
  <c r="K916" i="1"/>
  <c r="G692" i="1"/>
  <c r="K692" i="1"/>
  <c r="G452" i="1"/>
  <c r="K452" i="1"/>
  <c r="G244" i="1"/>
  <c r="K244" i="1"/>
  <c r="G52" i="1"/>
  <c r="K52" i="1"/>
  <c r="G6322" i="1"/>
  <c r="K6322" i="1"/>
  <c r="G6098" i="1"/>
  <c r="K6098" i="1"/>
  <c r="G5906" i="1"/>
  <c r="K5906" i="1"/>
  <c r="G5730" i="1"/>
  <c r="K5730" i="1"/>
  <c r="G5586" i="1"/>
  <c r="K5586" i="1"/>
  <c r="G5426" i="1"/>
  <c r="K5426" i="1"/>
  <c r="G5282" i="1"/>
  <c r="K5282" i="1"/>
  <c r="G5106" i="1"/>
  <c r="K5106" i="1"/>
  <c r="G4946" i="1"/>
  <c r="K4946" i="1"/>
  <c r="G4770" i="1"/>
  <c r="K4770" i="1"/>
  <c r="G4594" i="1"/>
  <c r="K4594" i="1"/>
  <c r="G4434" i="1"/>
  <c r="K4434" i="1"/>
  <c r="G4274" i="1"/>
  <c r="K4274" i="1"/>
  <c r="G4146" i="1"/>
  <c r="K4146" i="1"/>
  <c r="G4002" i="1"/>
  <c r="K4002" i="1"/>
  <c r="G3826" i="1"/>
  <c r="K3826" i="1"/>
  <c r="G3634" i="1"/>
  <c r="K3634" i="1"/>
  <c r="G3458" i="1"/>
  <c r="K3458" i="1"/>
  <c r="G3314" i="1"/>
  <c r="K3314" i="1"/>
  <c r="G3170" i="1"/>
  <c r="K3170" i="1"/>
  <c r="G2994" i="1"/>
  <c r="K2994" i="1"/>
  <c r="G2866" i="1"/>
  <c r="K2866" i="1"/>
  <c r="G2658" i="1"/>
  <c r="K2658" i="1"/>
  <c r="G2466" i="1"/>
  <c r="K2466" i="1"/>
  <c r="G2258" i="1"/>
  <c r="K2258" i="1"/>
  <c r="G2098" i="1"/>
  <c r="K2098" i="1"/>
  <c r="G1954" i="1"/>
  <c r="K1954" i="1"/>
  <c r="G1858" i="1"/>
  <c r="K1858" i="1"/>
  <c r="G1730" i="1"/>
  <c r="K1730" i="1"/>
  <c r="G1586" i="1"/>
  <c r="K1586" i="1"/>
  <c r="G1490" i="1"/>
  <c r="K1490" i="1"/>
  <c r="G1394" i="1"/>
  <c r="K1394" i="1"/>
  <c r="G642" i="1"/>
  <c r="K642" i="1"/>
  <c r="G9825" i="1"/>
  <c r="K9825" i="1"/>
  <c r="G9713" i="1"/>
  <c r="K9713" i="1"/>
  <c r="G9585" i="1"/>
  <c r="K9585" i="1"/>
  <c r="G9457" i="1"/>
  <c r="K9457" i="1"/>
  <c r="G9329" i="1"/>
  <c r="K9329" i="1"/>
  <c r="G9201" i="1"/>
  <c r="K9201" i="1"/>
  <c r="G9073" i="1"/>
  <c r="K9073" i="1"/>
  <c r="G8929" i="1"/>
  <c r="K8929" i="1"/>
  <c r="G8785" i="1"/>
  <c r="K8785" i="1"/>
  <c r="G8705" i="1"/>
  <c r="K8705" i="1"/>
  <c r="G8593" i="1"/>
  <c r="K8593" i="1"/>
  <c r="G8433" i="1"/>
  <c r="K8433" i="1"/>
  <c r="G8305" i="1"/>
  <c r="K8305" i="1"/>
  <c r="G8161" i="1"/>
  <c r="K8161" i="1"/>
  <c r="G8033" i="1"/>
  <c r="K8033" i="1"/>
  <c r="G7873" i="1"/>
  <c r="K7873" i="1"/>
  <c r="G7745" i="1"/>
  <c r="K7745" i="1"/>
  <c r="G7649" i="1"/>
  <c r="K7649" i="1"/>
  <c r="G7521" i="1"/>
  <c r="K7521" i="1"/>
  <c r="G7377" i="1"/>
  <c r="K7377" i="1"/>
  <c r="G7233" i="1"/>
  <c r="K7233" i="1"/>
  <c r="G7073" i="1"/>
  <c r="K7073" i="1"/>
  <c r="G6945" i="1"/>
  <c r="K6945" i="1"/>
  <c r="G6785" i="1"/>
  <c r="K6785" i="1"/>
  <c r="G6241" i="1"/>
  <c r="K6241" i="1"/>
  <c r="R7365" i="1"/>
  <c r="R6053" i="1"/>
  <c r="R6005" i="1"/>
  <c r="R5653" i="1"/>
  <c r="R3733" i="1"/>
  <c r="R2997" i="1"/>
  <c r="R2277" i="1"/>
  <c r="R2245" i="1"/>
  <c r="R1813" i="1"/>
  <c r="R869" i="1"/>
  <c r="R805" i="1"/>
  <c r="K9573" i="1"/>
  <c r="R9573" i="1"/>
  <c r="R9301" i="1"/>
  <c r="K9301" i="1"/>
  <c r="R8837" i="1"/>
  <c r="K8837" i="1"/>
  <c r="K8373" i="1"/>
  <c r="R8373" i="1"/>
  <c r="K8181" i="1"/>
  <c r="R8181" i="1"/>
  <c r="K8005" i="1"/>
  <c r="R8005" i="1"/>
  <c r="K7797" i="1"/>
  <c r="R7797" i="1"/>
  <c r="G9844" i="1"/>
  <c r="K9844" i="1"/>
  <c r="G9604" i="1"/>
  <c r="K9604" i="1"/>
  <c r="G9412" i="1"/>
  <c r="K9412" i="1"/>
  <c r="G9188" i="1"/>
  <c r="K9188" i="1"/>
  <c r="G8996" i="1"/>
  <c r="K8996" i="1"/>
  <c r="G8820" i="1"/>
  <c r="K8820" i="1"/>
  <c r="G8628" i="1"/>
  <c r="K8628" i="1"/>
  <c r="G8404" i="1"/>
  <c r="K8404" i="1"/>
  <c r="G8148" i="1"/>
  <c r="K8148" i="1"/>
  <c r="G7860" i="1"/>
  <c r="K7860" i="1"/>
  <c r="G7652" i="1"/>
  <c r="K7652" i="1"/>
  <c r="K7492" i="1"/>
  <c r="R7492" i="1"/>
  <c r="G7268" i="1"/>
  <c r="K7268" i="1"/>
  <c r="G7028" i="1"/>
  <c r="K7028" i="1"/>
  <c r="G6804" i="1"/>
  <c r="K6804" i="1"/>
  <c r="G6564" i="1"/>
  <c r="K6564" i="1"/>
  <c r="G6260" i="1"/>
  <c r="K6260" i="1"/>
  <c r="G6020" i="1"/>
  <c r="K6020" i="1"/>
  <c r="G5796" i="1"/>
  <c r="K5796" i="1"/>
  <c r="K5604" i="1"/>
  <c r="R5604" i="1"/>
  <c r="G5396" i="1"/>
  <c r="K5396" i="1"/>
  <c r="G5172" i="1"/>
  <c r="K5172" i="1"/>
  <c r="G4948" i="1"/>
  <c r="K4948" i="1"/>
  <c r="G4708" i="1"/>
  <c r="K4708" i="1"/>
  <c r="G4500" i="1"/>
  <c r="K4500" i="1"/>
  <c r="G4228" i="1"/>
  <c r="K4228" i="1"/>
  <c r="G3988" i="1"/>
  <c r="K3988" i="1"/>
  <c r="G3780" i="1"/>
  <c r="K3780" i="1"/>
  <c r="G3588" i="1"/>
  <c r="K3588" i="1"/>
  <c r="G3412" i="1"/>
  <c r="K3412" i="1"/>
  <c r="G3188" i="1"/>
  <c r="K3188" i="1"/>
  <c r="G3012" i="1"/>
  <c r="K3012" i="1"/>
  <c r="G2804" i="1"/>
  <c r="K2804" i="1"/>
  <c r="G2548" i="1"/>
  <c r="K2548" i="1"/>
  <c r="G2292" i="1"/>
  <c r="K2292" i="1"/>
  <c r="G2068" i="1"/>
  <c r="K2068" i="1"/>
  <c r="G1828" i="1"/>
  <c r="K1828" i="1"/>
  <c r="G1604" i="1"/>
  <c r="K1604" i="1"/>
  <c r="G1396" i="1"/>
  <c r="K1396" i="1"/>
  <c r="G1188" i="1"/>
  <c r="K1188" i="1"/>
  <c r="G964" i="1"/>
  <c r="K964" i="1"/>
  <c r="G740" i="1"/>
  <c r="K740" i="1"/>
  <c r="G564" i="1"/>
  <c r="K564" i="1"/>
  <c r="G420" i="1"/>
  <c r="K420" i="1"/>
  <c r="G260" i="1"/>
  <c r="K260" i="1"/>
  <c r="G84" i="1"/>
  <c r="K84" i="1"/>
  <c r="G9843" i="1"/>
  <c r="K9843" i="1"/>
  <c r="G9651" i="1"/>
  <c r="K9651" i="1"/>
  <c r="G9507" i="1"/>
  <c r="K9507" i="1"/>
  <c r="G9331" i="1"/>
  <c r="K9331" i="1"/>
  <c r="G8803" i="1"/>
  <c r="K8803" i="1"/>
  <c r="G8675" i="1"/>
  <c r="K8675" i="1"/>
  <c r="G8355" i="1"/>
  <c r="K8355" i="1"/>
  <c r="G8179" i="1"/>
  <c r="K8179" i="1"/>
  <c r="G8035" i="1"/>
  <c r="K8035" i="1"/>
  <c r="G7859" i="1"/>
  <c r="K7859" i="1"/>
  <c r="G7539" i="1"/>
  <c r="K7539" i="1"/>
  <c r="G7363" i="1"/>
  <c r="K7363" i="1"/>
  <c r="G7171" i="1"/>
  <c r="K7171" i="1"/>
  <c r="G6771" i="1"/>
  <c r="K6771" i="1"/>
  <c r="G6179" i="1"/>
  <c r="K6179" i="1"/>
  <c r="R8869" i="1"/>
  <c r="G9794" i="1"/>
  <c r="K9794" i="1"/>
  <c r="G9554" i="1"/>
  <c r="K9554" i="1"/>
  <c r="G9314" i="1"/>
  <c r="K9314" i="1"/>
  <c r="G9074" i="1"/>
  <c r="K9074" i="1"/>
  <c r="G8850" i="1"/>
  <c r="K8850" i="1"/>
  <c r="G8642" i="1"/>
  <c r="K8642" i="1"/>
  <c r="G8386" i="1"/>
  <c r="K8386" i="1"/>
  <c r="G8130" i="1"/>
  <c r="K8130" i="1"/>
  <c r="G7890" i="1"/>
  <c r="K7890" i="1"/>
  <c r="G7666" i="1"/>
  <c r="K7666" i="1"/>
  <c r="G7426" i="1"/>
  <c r="K7426" i="1"/>
  <c r="G7154" i="1"/>
  <c r="K7154" i="1"/>
  <c r="G6946" i="1"/>
  <c r="K6946" i="1"/>
  <c r="G6690" i="1"/>
  <c r="K6690" i="1"/>
  <c r="G6482" i="1"/>
  <c r="K6482" i="1"/>
  <c r="G6242" i="1"/>
  <c r="K6242" i="1"/>
  <c r="G6018" i="1"/>
  <c r="K6018" i="1"/>
  <c r="G5794" i="1"/>
  <c r="K5794" i="1"/>
  <c r="G5554" i="1"/>
  <c r="K5554" i="1"/>
  <c r="G5330" i="1"/>
  <c r="K5330" i="1"/>
  <c r="G5122" i="1"/>
  <c r="K5122" i="1"/>
  <c r="G4882" i="1"/>
  <c r="K4882" i="1"/>
  <c r="G4642" i="1"/>
  <c r="K4642" i="1"/>
  <c r="G4418" i="1"/>
  <c r="K4418" i="1"/>
  <c r="G4194" i="1"/>
  <c r="K4194" i="1"/>
  <c r="G3970" i="1"/>
  <c r="K3970" i="1"/>
  <c r="G3698" i="1"/>
  <c r="K3698" i="1"/>
  <c r="G3474" i="1"/>
  <c r="K3474" i="1"/>
  <c r="G3234" i="1"/>
  <c r="K3234" i="1"/>
  <c r="G3026" i="1"/>
  <c r="K3026" i="1"/>
  <c r="G2802" i="1"/>
  <c r="K2802" i="1"/>
  <c r="G2546" i="1"/>
  <c r="K2546" i="1"/>
  <c r="G2338" i="1"/>
  <c r="K2338" i="1"/>
  <c r="G2114" i="1"/>
  <c r="K2114" i="1"/>
  <c r="G1922" i="1"/>
  <c r="K1922" i="1"/>
  <c r="G1794" i="1"/>
  <c r="K1794" i="1"/>
  <c r="G1602" i="1"/>
  <c r="K1602" i="1"/>
  <c r="G1474" i="1"/>
  <c r="K1474" i="1"/>
  <c r="G1330" i="1"/>
  <c r="K1330" i="1"/>
  <c r="G658" i="1"/>
  <c r="K658" i="1"/>
  <c r="R6917" i="1"/>
  <c r="R4645" i="1"/>
  <c r="R2533" i="1"/>
  <c r="G9905" i="1"/>
  <c r="K9905" i="1"/>
  <c r="G9777" i="1"/>
  <c r="K9777" i="1"/>
  <c r="G9633" i="1"/>
  <c r="K9633" i="1"/>
  <c r="G9505" i="1"/>
  <c r="K9505" i="1"/>
  <c r="G9345" i="1"/>
  <c r="K9345" i="1"/>
  <c r="G9217" i="1"/>
  <c r="K9217" i="1"/>
  <c r="G9089" i="1"/>
  <c r="K9089" i="1"/>
  <c r="G8993" i="1"/>
  <c r="K8993" i="1"/>
  <c r="G8881" i="1"/>
  <c r="K8881" i="1"/>
  <c r="G8721" i="1"/>
  <c r="K8721" i="1"/>
  <c r="G8545" i="1"/>
  <c r="K8545" i="1"/>
  <c r="G8369" i="1"/>
  <c r="K8369" i="1"/>
  <c r="G8225" i="1"/>
  <c r="K8225" i="1"/>
  <c r="G8097" i="1"/>
  <c r="K8097" i="1"/>
  <c r="G7969" i="1"/>
  <c r="K7969" i="1"/>
  <c r="G7841" i="1"/>
  <c r="K7841" i="1"/>
  <c r="G7697" i="1"/>
  <c r="K7697" i="1"/>
  <c r="G7569" i="1"/>
  <c r="K7569" i="1"/>
  <c r="G7457" i="1"/>
  <c r="K7457" i="1"/>
  <c r="G7297" i="1"/>
  <c r="K7297" i="1"/>
  <c r="G7169" i="1"/>
  <c r="K7169" i="1"/>
  <c r="G7057" i="1"/>
  <c r="K7057" i="1"/>
  <c r="G6929" i="1"/>
  <c r="K6929" i="1"/>
  <c r="G6753" i="1"/>
  <c r="K6753" i="1"/>
  <c r="G6257" i="1"/>
  <c r="K6257" i="1"/>
  <c r="R9589" i="1"/>
  <c r="R9317" i="1"/>
  <c r="R8213" i="1"/>
  <c r="R8085" i="1"/>
  <c r="R7429" i="1"/>
  <c r="R6437" i="1"/>
  <c r="R6101" i="1"/>
  <c r="R2661" i="1"/>
  <c r="R2309" i="1"/>
  <c r="R1845" i="1"/>
  <c r="K9365" i="1"/>
  <c r="R9365" i="1"/>
  <c r="K9141" i="1"/>
  <c r="R9141" i="1"/>
  <c r="K8645" i="1"/>
  <c r="R8645" i="1"/>
  <c r="R8149" i="1"/>
  <c r="K8149" i="1"/>
  <c r="K7493" i="1"/>
  <c r="R7493" i="1"/>
  <c r="K7045" i="1"/>
  <c r="R7045" i="1"/>
  <c r="G9876" i="1"/>
  <c r="K9876" i="1"/>
  <c r="G9428" i="1"/>
  <c r="K9428" i="1"/>
  <c r="G9220" i="1"/>
  <c r="K9220" i="1"/>
  <c r="G9044" i="1"/>
  <c r="K9044" i="1"/>
  <c r="G8852" i="1"/>
  <c r="K8852" i="1"/>
  <c r="G8660" i="1"/>
  <c r="K8660" i="1"/>
  <c r="G8436" i="1"/>
  <c r="K8436" i="1"/>
  <c r="G8212" i="1"/>
  <c r="K8212" i="1"/>
  <c r="G8004" i="1"/>
  <c r="K8004" i="1"/>
  <c r="G7796" i="1"/>
  <c r="K7796" i="1"/>
  <c r="G7556" i="1"/>
  <c r="K7556" i="1"/>
  <c r="G7332" i="1"/>
  <c r="K7332" i="1"/>
  <c r="G7156" i="1"/>
  <c r="K7156" i="1"/>
  <c r="G7012" i="1"/>
  <c r="K7012" i="1"/>
  <c r="G6724" i="1"/>
  <c r="K6724" i="1"/>
  <c r="G6484" i="1"/>
  <c r="K6484" i="1"/>
  <c r="G6276" i="1"/>
  <c r="K6276" i="1"/>
  <c r="G6052" i="1"/>
  <c r="K6052" i="1"/>
  <c r="G5812" i="1"/>
  <c r="K5812" i="1"/>
  <c r="G5572" i="1"/>
  <c r="K5572" i="1"/>
  <c r="G5348" i="1"/>
  <c r="K5348" i="1"/>
  <c r="G5124" i="1"/>
  <c r="K5124" i="1"/>
  <c r="G4900" i="1"/>
  <c r="K4900" i="1"/>
  <c r="G4740" i="1"/>
  <c r="K4740" i="1"/>
  <c r="G4548" i="1"/>
  <c r="K4548" i="1"/>
  <c r="G4356" i="1"/>
  <c r="K4356" i="1"/>
  <c r="G4148" i="1"/>
  <c r="K4148" i="1"/>
  <c r="G3908" i="1"/>
  <c r="K3908" i="1"/>
  <c r="G3668" i="1"/>
  <c r="K3668" i="1"/>
  <c r="G3428" i="1"/>
  <c r="K3428" i="1"/>
  <c r="G3220" i="1"/>
  <c r="K3220" i="1"/>
  <c r="G2964" i="1"/>
  <c r="K2964" i="1"/>
  <c r="G2788" i="1"/>
  <c r="K2788" i="1"/>
  <c r="G2532" i="1"/>
  <c r="K2532" i="1"/>
  <c r="G2308" i="1"/>
  <c r="K2308" i="1"/>
  <c r="G2116" i="1"/>
  <c r="K2116" i="1"/>
  <c r="G1892" i="1"/>
  <c r="K1892" i="1"/>
  <c r="G1700" i="1"/>
  <c r="K1700" i="1"/>
  <c r="G1476" i="1"/>
  <c r="K1476" i="1"/>
  <c r="G1268" i="1"/>
  <c r="K1268" i="1"/>
  <c r="G1140" i="1"/>
  <c r="K1140" i="1"/>
  <c r="G932" i="1"/>
  <c r="K932" i="1"/>
  <c r="G724" i="1"/>
  <c r="K724" i="1"/>
  <c r="G516" i="1"/>
  <c r="K516" i="1"/>
  <c r="G292" i="1"/>
  <c r="K292" i="1"/>
  <c r="G36" i="1"/>
  <c r="K36" i="1"/>
  <c r="R8405" i="1"/>
  <c r="G9811" i="1"/>
  <c r="K9811" i="1"/>
  <c r="G9667" i="1"/>
  <c r="K9667" i="1"/>
  <c r="G9587" i="1"/>
  <c r="K9587" i="1"/>
  <c r="G9411" i="1"/>
  <c r="K9411" i="1"/>
  <c r="G9107" i="1"/>
  <c r="K9107" i="1"/>
  <c r="G9011" i="1"/>
  <c r="K9011" i="1"/>
  <c r="R8707" i="1"/>
  <c r="K8707" i="1"/>
  <c r="G8579" i="1"/>
  <c r="K8579" i="1"/>
  <c r="G8339" i="1"/>
  <c r="K8339" i="1"/>
  <c r="G8227" i="1"/>
  <c r="K8227" i="1"/>
  <c r="G8083" i="1"/>
  <c r="K8083" i="1"/>
  <c r="G8019" i="1"/>
  <c r="K8019" i="1"/>
  <c r="G7923" i="1"/>
  <c r="K7923" i="1"/>
  <c r="G7763" i="1"/>
  <c r="K7763" i="1"/>
  <c r="G7651" i="1"/>
  <c r="K7651" i="1"/>
  <c r="G7395" i="1"/>
  <c r="K7395" i="1"/>
  <c r="G7251" i="1"/>
  <c r="K7251" i="1"/>
  <c r="G7139" i="1"/>
  <c r="K7139" i="1"/>
  <c r="G7027" i="1"/>
  <c r="K7027" i="1"/>
  <c r="R6675" i="1"/>
  <c r="K6675" i="1"/>
  <c r="G6259" i="1"/>
  <c r="K6259" i="1"/>
  <c r="R5957" i="1"/>
  <c r="R3317" i="1"/>
  <c r="G9874" i="1"/>
  <c r="K9874" i="1"/>
  <c r="G9714" i="1"/>
  <c r="K9714" i="1"/>
  <c r="G9602" i="1"/>
  <c r="K9602" i="1"/>
  <c r="G9458" i="1"/>
  <c r="K9458" i="1"/>
  <c r="G9330" i="1"/>
  <c r="K9330" i="1"/>
  <c r="G9170" i="1"/>
  <c r="K9170" i="1"/>
  <c r="G9042" i="1"/>
  <c r="K9042" i="1"/>
  <c r="G8898" i="1"/>
  <c r="K8898" i="1"/>
  <c r="G8738" i="1"/>
  <c r="K8738" i="1"/>
  <c r="G8626" i="1"/>
  <c r="K8626" i="1"/>
  <c r="G8482" i="1"/>
  <c r="K8482" i="1"/>
  <c r="G8354" i="1"/>
  <c r="K8354" i="1"/>
  <c r="G8210" i="1"/>
  <c r="K8210" i="1"/>
  <c r="G8082" i="1"/>
  <c r="K8082" i="1"/>
  <c r="G7954" i="1"/>
  <c r="K7954" i="1"/>
  <c r="G7826" i="1"/>
  <c r="K7826" i="1"/>
  <c r="G7682" i="1"/>
  <c r="K7682" i="1"/>
  <c r="G7570" i="1"/>
  <c r="K7570" i="1"/>
  <c r="G7442" i="1"/>
  <c r="K7442" i="1"/>
  <c r="G7298" i="1"/>
  <c r="K7298" i="1"/>
  <c r="G7170" i="1"/>
  <c r="K7170" i="1"/>
  <c r="G7058" i="1"/>
  <c r="K7058" i="1"/>
  <c r="G6962" i="1"/>
  <c r="K6962" i="1"/>
  <c r="G6818" i="1"/>
  <c r="K6818" i="1"/>
  <c r="G6642" i="1"/>
  <c r="K6642" i="1"/>
  <c r="G6498" i="1"/>
  <c r="K6498" i="1"/>
  <c r="G6370" i="1"/>
  <c r="K6370" i="1"/>
  <c r="G6226" i="1"/>
  <c r="K6226" i="1"/>
  <c r="G6082" i="1"/>
  <c r="K6082" i="1"/>
  <c r="G5970" i="1"/>
  <c r="K5970" i="1"/>
  <c r="G5826" i="1"/>
  <c r="K5826" i="1"/>
  <c r="G5650" i="1"/>
  <c r="K5650" i="1"/>
  <c r="G5506" i="1"/>
  <c r="K5506" i="1"/>
  <c r="G5394" i="1"/>
  <c r="K5394" i="1"/>
  <c r="G5218" i="1"/>
  <c r="K5218" i="1"/>
  <c r="G5090" i="1"/>
  <c r="K5090" i="1"/>
  <c r="G4994" i="1"/>
  <c r="K4994" i="1"/>
  <c r="G4818" i="1"/>
  <c r="K4818" i="1"/>
  <c r="G4658" i="1"/>
  <c r="K4658" i="1"/>
  <c r="G4514" i="1"/>
  <c r="K4514" i="1"/>
  <c r="G4386" i="1"/>
  <c r="K4386" i="1"/>
  <c r="G4242" i="1"/>
  <c r="K4242" i="1"/>
  <c r="G4066" i="1"/>
  <c r="K4066" i="1"/>
  <c r="G3922" i="1"/>
  <c r="K3922" i="1"/>
  <c r="G3778" i="1"/>
  <c r="K3778" i="1"/>
  <c r="G3650" i="1"/>
  <c r="K3650" i="1"/>
  <c r="G3522" i="1"/>
  <c r="K3522" i="1"/>
  <c r="G3394" i="1"/>
  <c r="K3394" i="1"/>
  <c r="G3218" i="1"/>
  <c r="K3218" i="1"/>
  <c r="G3090" i="1"/>
  <c r="K3090" i="1"/>
  <c r="G2930" i="1"/>
  <c r="K2930" i="1"/>
  <c r="G2770" i="1"/>
  <c r="K2770" i="1"/>
  <c r="G2610" i="1"/>
  <c r="K2610" i="1"/>
  <c r="G2418" i="1"/>
  <c r="K2418" i="1"/>
  <c r="G2306" i="1"/>
  <c r="K2306" i="1"/>
  <c r="G2162" i="1"/>
  <c r="K2162" i="1"/>
  <c r="G2018" i="1"/>
  <c r="K2018" i="1"/>
  <c r="G1890" i="1"/>
  <c r="K1890" i="1"/>
  <c r="G1778" i="1"/>
  <c r="K1778" i="1"/>
  <c r="G1618" i="1"/>
  <c r="K1618" i="1"/>
  <c r="G1522" i="1"/>
  <c r="K1522" i="1"/>
  <c r="G1426" i="1"/>
  <c r="K1426" i="1"/>
  <c r="G1314" i="1"/>
  <c r="K1314" i="1"/>
  <c r="G770" i="1"/>
  <c r="K770" i="1"/>
  <c r="G9857" i="1"/>
  <c r="K9857" i="1"/>
  <c r="G9761" i="1"/>
  <c r="K9761" i="1"/>
  <c r="G9649" i="1"/>
  <c r="K9649" i="1"/>
  <c r="G9521" i="1"/>
  <c r="K9521" i="1"/>
  <c r="G9409" i="1"/>
  <c r="K9409" i="1"/>
  <c r="G9265" i="1"/>
  <c r="K9265" i="1"/>
  <c r="G9121" i="1"/>
  <c r="K9121" i="1"/>
  <c r="G8977" i="1"/>
  <c r="K8977" i="1"/>
  <c r="G8849" i="1"/>
  <c r="K8849" i="1"/>
  <c r="G8737" i="1"/>
  <c r="K8737" i="1"/>
  <c r="G8609" i="1"/>
  <c r="K8609" i="1"/>
  <c r="G8417" i="1"/>
  <c r="K8417" i="1"/>
  <c r="G8273" i="1"/>
  <c r="K8273" i="1"/>
  <c r="G8177" i="1"/>
  <c r="K8177" i="1"/>
  <c r="G8049" i="1"/>
  <c r="K8049" i="1"/>
  <c r="G7921" i="1"/>
  <c r="K7921" i="1"/>
  <c r="G7777" i="1"/>
  <c r="K7777" i="1"/>
  <c r="G7633" i="1"/>
  <c r="K7633" i="1"/>
  <c r="G7505" i="1"/>
  <c r="K7505" i="1"/>
  <c r="G7361" i="1"/>
  <c r="K7361" i="1"/>
  <c r="G7217" i="1"/>
  <c r="K7217" i="1"/>
  <c r="G7041" i="1"/>
  <c r="K7041" i="1"/>
  <c r="G6913" i="1"/>
  <c r="K6913" i="1"/>
  <c r="G6737" i="1"/>
  <c r="K6737" i="1"/>
  <c r="G6273" i="1"/>
  <c r="K6273" i="1"/>
  <c r="R8997" i="1"/>
  <c r="R8581" i="1"/>
  <c r="R6501" i="1"/>
  <c r="R5765" i="1"/>
  <c r="R5397" i="1"/>
  <c r="R5349" i="1"/>
  <c r="R5061" i="1"/>
  <c r="R5013" i="1"/>
  <c r="R4693" i="1"/>
  <c r="R4053" i="1"/>
  <c r="R933" i="1"/>
  <c r="K9653" i="1"/>
  <c r="R9653" i="1"/>
  <c r="K9349" i="1"/>
  <c r="R9349" i="1"/>
  <c r="K8725" i="1"/>
  <c r="R8725" i="1"/>
  <c r="K8453" i="1"/>
  <c r="R8453" i="1"/>
  <c r="K8229" i="1"/>
  <c r="R8229" i="1"/>
  <c r="K7909" i="1"/>
  <c r="R7909" i="1"/>
  <c r="G9860" i="1"/>
  <c r="K9860" i="1"/>
  <c r="G9636" i="1"/>
  <c r="K9636" i="1"/>
  <c r="G9380" i="1"/>
  <c r="K9380" i="1"/>
  <c r="R9172" i="1"/>
  <c r="K9172" i="1"/>
  <c r="G8948" i="1"/>
  <c r="K8948" i="1"/>
  <c r="G8708" i="1"/>
  <c r="K8708" i="1"/>
  <c r="G8452" i="1"/>
  <c r="K8452" i="1"/>
  <c r="G8180" i="1"/>
  <c r="K8180" i="1"/>
  <c r="G7956" i="1"/>
  <c r="K7956" i="1"/>
  <c r="G7764" i="1"/>
  <c r="K7764" i="1"/>
  <c r="G7572" i="1"/>
  <c r="K7572" i="1"/>
  <c r="G7364" i="1"/>
  <c r="K7364" i="1"/>
  <c r="G7188" i="1"/>
  <c r="K7188" i="1"/>
  <c r="G6980" i="1"/>
  <c r="K6980" i="1"/>
  <c r="G6772" i="1"/>
  <c r="K6772" i="1"/>
  <c r="G6532" i="1"/>
  <c r="K6532" i="1"/>
  <c r="G6340" i="1"/>
  <c r="K6340" i="1"/>
  <c r="G6116" i="1"/>
  <c r="K6116" i="1"/>
  <c r="G5924" i="1"/>
  <c r="K5924" i="1"/>
  <c r="G5716" i="1"/>
  <c r="K5716" i="1"/>
  <c r="G5492" i="1"/>
  <c r="K5492" i="1"/>
  <c r="G5236" i="1"/>
  <c r="K5236" i="1"/>
  <c r="G5012" i="1"/>
  <c r="K5012" i="1"/>
  <c r="G4788" i="1"/>
  <c r="K4788" i="1"/>
  <c r="G4564" i="1"/>
  <c r="K4564" i="1"/>
  <c r="G4340" i="1"/>
  <c r="K4340" i="1"/>
  <c r="G4068" i="1"/>
  <c r="K4068" i="1"/>
  <c r="G3828" i="1"/>
  <c r="K3828" i="1"/>
  <c r="G3572" i="1"/>
  <c r="K3572" i="1"/>
  <c r="R3332" i="1"/>
  <c r="K3332" i="1"/>
  <c r="G3092" i="1"/>
  <c r="K3092" i="1"/>
  <c r="G2836" i="1"/>
  <c r="K2836" i="1"/>
  <c r="G2580" i="1"/>
  <c r="K2580" i="1"/>
  <c r="G2324" i="1"/>
  <c r="K2324" i="1"/>
  <c r="G2100" i="1"/>
  <c r="K2100" i="1"/>
  <c r="K1876" i="1"/>
  <c r="R1876" i="1"/>
  <c r="G1668" i="1"/>
  <c r="K1668" i="1"/>
  <c r="G1460" i="1"/>
  <c r="K1460" i="1"/>
  <c r="G1236" i="1"/>
  <c r="K1236" i="1"/>
  <c r="G1012" i="1"/>
  <c r="K1012" i="1"/>
  <c r="G772" i="1"/>
  <c r="K772" i="1"/>
  <c r="G548" i="1"/>
  <c r="K548" i="1"/>
  <c r="G340" i="1"/>
  <c r="K340" i="1"/>
  <c r="G132" i="1"/>
  <c r="K132" i="1"/>
  <c r="R7317" i="1"/>
  <c r="G9923" i="1"/>
  <c r="K9923" i="1"/>
  <c r="G9795" i="1"/>
  <c r="K9795" i="1"/>
  <c r="G9619" i="1"/>
  <c r="K9619" i="1"/>
  <c r="G9427" i="1"/>
  <c r="K9427" i="1"/>
  <c r="G9235" i="1"/>
  <c r="K9235" i="1"/>
  <c r="G8659" i="1"/>
  <c r="K8659" i="1"/>
  <c r="G8307" i="1"/>
  <c r="K8307" i="1"/>
  <c r="G8115" i="1"/>
  <c r="K8115" i="1"/>
  <c r="G7731" i="1"/>
  <c r="K7731" i="1"/>
  <c r="G7619" i="1"/>
  <c r="K7619" i="1"/>
  <c r="G7443" i="1"/>
  <c r="K7443" i="1"/>
  <c r="G7299" i="1"/>
  <c r="K7299" i="1"/>
  <c r="G7155" i="1"/>
  <c r="K7155" i="1"/>
  <c r="G6995" i="1"/>
  <c r="K6995" i="1"/>
  <c r="G6323" i="1"/>
  <c r="K6323" i="1"/>
  <c r="G9906" i="1"/>
  <c r="K9906" i="1"/>
  <c r="G9730" i="1"/>
  <c r="K9730" i="1"/>
  <c r="G9538" i="1"/>
  <c r="K9538" i="1"/>
  <c r="G9362" i="1"/>
  <c r="K9362" i="1"/>
  <c r="G9186" i="1"/>
  <c r="K9186" i="1"/>
  <c r="G8962" i="1"/>
  <c r="K8962" i="1"/>
  <c r="G8770" i="1"/>
  <c r="K8770" i="1"/>
  <c r="G8578" i="1"/>
  <c r="K8578" i="1"/>
  <c r="G8402" i="1"/>
  <c r="K8402" i="1"/>
  <c r="G8258" i="1"/>
  <c r="K8258" i="1"/>
  <c r="G8066" i="1"/>
  <c r="K8066" i="1"/>
  <c r="G7922" i="1"/>
  <c r="K7922" i="1"/>
  <c r="G7746" i="1"/>
  <c r="K7746" i="1"/>
  <c r="G7586" i="1"/>
  <c r="K7586" i="1"/>
  <c r="G7394" i="1"/>
  <c r="K7394" i="1"/>
  <c r="G7250" i="1"/>
  <c r="K7250" i="1"/>
  <c r="G7090" i="1"/>
  <c r="K7090" i="1"/>
  <c r="G6882" i="1"/>
  <c r="K6882" i="1"/>
  <c r="G6738" i="1"/>
  <c r="K6738" i="1"/>
  <c r="G6562" i="1"/>
  <c r="K6562" i="1"/>
  <c r="G6386" i="1"/>
  <c r="K6386" i="1"/>
  <c r="G6194" i="1"/>
  <c r="K6194" i="1"/>
  <c r="G6034" i="1"/>
  <c r="K6034" i="1"/>
  <c r="G5858" i="1"/>
  <c r="K5858" i="1"/>
  <c r="G5666" i="1"/>
  <c r="K5666" i="1"/>
  <c r="G5474" i="1"/>
  <c r="K5474" i="1"/>
  <c r="G5266" i="1"/>
  <c r="K5266" i="1"/>
  <c r="G5058" i="1"/>
  <c r="K5058" i="1"/>
  <c r="G4834" i="1"/>
  <c r="K4834" i="1"/>
  <c r="G4674" i="1"/>
  <c r="K4674" i="1"/>
  <c r="G4482" i="1"/>
  <c r="K4482" i="1"/>
  <c r="G4306" i="1"/>
  <c r="K4306" i="1"/>
  <c r="G4114" i="1"/>
  <c r="K4114" i="1"/>
  <c r="G3890" i="1"/>
  <c r="K3890" i="1"/>
  <c r="G3746" i="1"/>
  <c r="K3746" i="1"/>
  <c r="G3538" i="1"/>
  <c r="K3538" i="1"/>
  <c r="G3330" i="1"/>
  <c r="K3330" i="1"/>
  <c r="G3138" i="1"/>
  <c r="K3138" i="1"/>
  <c r="G2946" i="1"/>
  <c r="K2946" i="1"/>
  <c r="G2722" i="1"/>
  <c r="K2722" i="1"/>
  <c r="G2562" i="1"/>
  <c r="K2562" i="1"/>
  <c r="G2434" i="1"/>
  <c r="K2434" i="1"/>
  <c r="G2242" i="1"/>
  <c r="K2242" i="1"/>
  <c r="G2034" i="1"/>
  <c r="K2034" i="1"/>
  <c r="G1698" i="1"/>
  <c r="K1698" i="1"/>
  <c r="G754" i="1"/>
  <c r="K754" i="1"/>
  <c r="R2149" i="1"/>
  <c r="G9937" i="1"/>
  <c r="K9937" i="1"/>
  <c r="G9809" i="1"/>
  <c r="K9809" i="1"/>
  <c r="G9665" i="1"/>
  <c r="K9665" i="1"/>
  <c r="G9537" i="1"/>
  <c r="K9537" i="1"/>
  <c r="G9393" i="1"/>
  <c r="K9393" i="1"/>
  <c r="G9233" i="1"/>
  <c r="K9233" i="1"/>
  <c r="G9105" i="1"/>
  <c r="K9105" i="1"/>
  <c r="G8945" i="1"/>
  <c r="K8945" i="1"/>
  <c r="G8833" i="1"/>
  <c r="K8833" i="1"/>
  <c r="G8673" i="1"/>
  <c r="K8673" i="1"/>
  <c r="G8529" i="1"/>
  <c r="K8529" i="1"/>
  <c r="G8321" i="1"/>
  <c r="K8321" i="1"/>
  <c r="G8193" i="1"/>
  <c r="K8193" i="1"/>
  <c r="G8065" i="1"/>
  <c r="K8065" i="1"/>
  <c r="G7953" i="1"/>
  <c r="K7953" i="1"/>
  <c r="G7825" i="1"/>
  <c r="K7825" i="1"/>
  <c r="G7713" i="1"/>
  <c r="K7713" i="1"/>
  <c r="G7601" i="1"/>
  <c r="K7601" i="1"/>
  <c r="G7473" i="1"/>
  <c r="K7473" i="1"/>
  <c r="G7345" i="1"/>
  <c r="K7345" i="1"/>
  <c r="G7249" i="1"/>
  <c r="K7249" i="1"/>
  <c r="G7121" i="1"/>
  <c r="K7121" i="1"/>
  <c r="G7009" i="1"/>
  <c r="K7009" i="1"/>
  <c r="G6881" i="1"/>
  <c r="K6881" i="1"/>
  <c r="G6801" i="1"/>
  <c r="K6801" i="1"/>
  <c r="G6673" i="1"/>
  <c r="K6673" i="1"/>
  <c r="R6609" i="1"/>
  <c r="K6609" i="1"/>
  <c r="G6321" i="1"/>
  <c r="K6321" i="1"/>
  <c r="R9381" i="1"/>
  <c r="R9237" i="1"/>
  <c r="R8133" i="1"/>
  <c r="R7765" i="1"/>
  <c r="R5701" i="1"/>
  <c r="R3461" i="1"/>
  <c r="R581" i="1"/>
  <c r="R9909" i="1"/>
  <c r="K9909" i="1"/>
  <c r="K9749" i="1"/>
  <c r="R9749" i="1"/>
  <c r="K9493" i="1"/>
  <c r="R9493" i="1"/>
  <c r="K9285" i="1"/>
  <c r="R9285" i="1"/>
  <c r="K9077" i="1"/>
  <c r="R9077" i="1"/>
  <c r="K8821" i="1"/>
  <c r="R8821" i="1"/>
  <c r="K8597" i="1"/>
  <c r="R8597" i="1"/>
  <c r="K8389" i="1"/>
  <c r="R8389" i="1"/>
  <c r="K7973" i="1"/>
  <c r="R7973" i="1"/>
  <c r="K7781" i="1"/>
  <c r="R7781" i="1"/>
  <c r="R7605" i="1"/>
  <c r="K7605" i="1"/>
  <c r="K7461" i="1"/>
  <c r="R7461" i="1"/>
  <c r="K7093" i="1"/>
  <c r="R7093" i="1"/>
  <c r="G9956" i="1"/>
  <c r="K9956" i="1"/>
  <c r="G9732" i="1"/>
  <c r="K9732" i="1"/>
  <c r="G9508" i="1"/>
  <c r="K9508" i="1"/>
  <c r="G9252" i="1"/>
  <c r="K9252" i="1"/>
  <c r="G8596" i="1"/>
  <c r="K8596" i="1"/>
  <c r="G8308" i="1"/>
  <c r="K8308" i="1"/>
  <c r="G8020" i="1"/>
  <c r="K8020" i="1"/>
  <c r="G7748" i="1"/>
  <c r="K7748" i="1"/>
  <c r="G7476" i="1"/>
  <c r="K7476" i="1"/>
  <c r="G7236" i="1"/>
  <c r="K7236" i="1"/>
  <c r="G6996" i="1"/>
  <c r="K6996" i="1"/>
  <c r="G6788" i="1"/>
  <c r="K6788" i="1"/>
  <c r="G6580" i="1"/>
  <c r="K6580" i="1"/>
  <c r="G6324" i="1"/>
  <c r="K6324" i="1"/>
  <c r="G6036" i="1"/>
  <c r="K6036" i="1"/>
  <c r="G5780" i="1"/>
  <c r="K5780" i="1"/>
  <c r="G5540" i="1"/>
  <c r="K5540" i="1"/>
  <c r="G5316" i="1"/>
  <c r="K5316" i="1"/>
  <c r="G5076" i="1"/>
  <c r="K5076" i="1"/>
  <c r="G4820" i="1"/>
  <c r="K4820" i="1"/>
  <c r="G4612" i="1"/>
  <c r="K4612" i="1"/>
  <c r="G4372" i="1"/>
  <c r="K4372" i="1"/>
  <c r="G4116" i="1"/>
  <c r="K4116" i="1"/>
  <c r="G3860" i="1"/>
  <c r="K3860" i="1"/>
  <c r="G3636" i="1"/>
  <c r="K3636" i="1"/>
  <c r="G3380" i="1"/>
  <c r="K3380" i="1"/>
  <c r="G3172" i="1"/>
  <c r="K3172" i="1"/>
  <c r="G2948" i="1"/>
  <c r="K2948" i="1"/>
  <c r="G2692" i="1"/>
  <c r="K2692" i="1"/>
  <c r="G2452" i="1"/>
  <c r="K2452" i="1"/>
  <c r="G2212" i="1"/>
  <c r="K2212" i="1"/>
  <c r="G1956" i="1"/>
  <c r="K1956" i="1"/>
  <c r="G1732" i="1"/>
  <c r="K1732" i="1"/>
  <c r="G1508" i="1"/>
  <c r="K1508" i="1"/>
  <c r="G1332" i="1"/>
  <c r="K1332" i="1"/>
  <c r="G1108" i="1"/>
  <c r="K1108" i="1"/>
  <c r="G884" i="1"/>
  <c r="K884" i="1"/>
  <c r="G660" i="1"/>
  <c r="K660" i="1"/>
  <c r="G436" i="1"/>
  <c r="K436" i="1"/>
  <c r="G228" i="1"/>
  <c r="K228" i="1"/>
  <c r="G4" i="1"/>
  <c r="K4" i="1"/>
  <c r="R5573" i="1"/>
  <c r="G9875" i="1"/>
  <c r="K9875" i="1"/>
  <c r="G9699" i="1"/>
  <c r="K9699" i="1"/>
  <c r="G9523" i="1"/>
  <c r="K9523" i="1"/>
  <c r="G9347" i="1"/>
  <c r="K9347" i="1"/>
  <c r="G8963" i="1"/>
  <c r="K8963" i="1"/>
  <c r="G8611" i="1"/>
  <c r="K8611" i="1"/>
  <c r="G7347" i="1"/>
  <c r="K7347" i="1"/>
  <c r="G6915" i="1"/>
  <c r="K6915" i="1"/>
  <c r="G6755" i="1"/>
  <c r="K6755" i="1"/>
  <c r="G6195" i="1"/>
  <c r="K6195" i="1"/>
  <c r="R6789" i="1"/>
  <c r="G9922" i="1"/>
  <c r="K9922" i="1"/>
  <c r="G9778" i="1"/>
  <c r="K9778" i="1"/>
  <c r="G9618" i="1"/>
  <c r="K9618" i="1"/>
  <c r="G9426" i="1"/>
  <c r="K9426" i="1"/>
  <c r="G9266" i="1"/>
  <c r="K9266" i="1"/>
  <c r="G9090" i="1"/>
  <c r="K9090" i="1"/>
  <c r="G8914" i="1"/>
  <c r="K8914" i="1"/>
  <c r="G8754" i="1"/>
  <c r="K8754" i="1"/>
  <c r="G8610" i="1"/>
  <c r="K8610" i="1"/>
  <c r="G8466" i="1"/>
  <c r="K8466" i="1"/>
  <c r="G8290" i="1"/>
  <c r="K8290" i="1"/>
  <c r="G8178" i="1"/>
  <c r="K8178" i="1"/>
  <c r="G8034" i="1"/>
  <c r="K8034" i="1"/>
  <c r="G7858" i="1"/>
  <c r="K7858" i="1"/>
  <c r="G7714" i="1"/>
  <c r="K7714" i="1"/>
  <c r="G7490" i="1"/>
  <c r="K7490" i="1"/>
  <c r="G7266" i="1"/>
  <c r="K7266" i="1"/>
  <c r="G7106" i="1"/>
  <c r="K7106" i="1"/>
  <c r="G6898" i="1"/>
  <c r="K6898" i="1"/>
  <c r="G6722" i="1"/>
  <c r="K6722" i="1"/>
  <c r="G6546" i="1"/>
  <c r="K6546" i="1"/>
  <c r="G6354" i="1"/>
  <c r="K6354" i="1"/>
  <c r="G6146" i="1"/>
  <c r="K6146" i="1"/>
  <c r="G5954" i="1"/>
  <c r="K5954" i="1"/>
  <c r="G5778" i="1"/>
  <c r="K5778" i="1"/>
  <c r="G5618" i="1"/>
  <c r="K5618" i="1"/>
  <c r="G5442" i="1"/>
  <c r="K5442" i="1"/>
  <c r="G5298" i="1"/>
  <c r="K5298" i="1"/>
  <c r="G5138" i="1"/>
  <c r="K5138" i="1"/>
  <c r="G4930" i="1"/>
  <c r="K4930" i="1"/>
  <c r="G4738" i="1"/>
  <c r="K4738" i="1"/>
  <c r="G4546" i="1"/>
  <c r="K4546" i="1"/>
  <c r="G4354" i="1"/>
  <c r="K4354" i="1"/>
  <c r="G4178" i="1"/>
  <c r="K4178" i="1"/>
  <c r="G4018" i="1"/>
  <c r="K4018" i="1"/>
  <c r="G3842" i="1"/>
  <c r="K3842" i="1"/>
  <c r="G3666" i="1"/>
  <c r="K3666" i="1"/>
  <c r="G3490" i="1"/>
  <c r="K3490" i="1"/>
  <c r="G3282" i="1"/>
  <c r="K3282" i="1"/>
  <c r="G3058" i="1"/>
  <c r="K3058" i="1"/>
  <c r="G2882" i="1"/>
  <c r="K2882" i="1"/>
  <c r="G2706" i="1"/>
  <c r="K2706" i="1"/>
  <c r="G2530" i="1"/>
  <c r="K2530" i="1"/>
  <c r="G2354" i="1"/>
  <c r="K2354" i="1"/>
  <c r="G2178" i="1"/>
  <c r="K2178" i="1"/>
  <c r="G2002" i="1"/>
  <c r="K2002" i="1"/>
  <c r="G1874" i="1"/>
  <c r="K1874" i="1"/>
  <c r="G1714" i="1"/>
  <c r="K1714" i="1"/>
  <c r="G1570" i="1"/>
  <c r="K1570" i="1"/>
  <c r="G1458" i="1"/>
  <c r="K1458" i="1"/>
  <c r="G1346" i="1"/>
  <c r="K1346" i="1"/>
  <c r="G706" i="1"/>
  <c r="K706" i="1"/>
  <c r="R3989" i="1"/>
  <c r="G9953" i="1"/>
  <c r="K9953" i="1"/>
  <c r="G9841" i="1"/>
  <c r="K9841" i="1"/>
  <c r="G9697" i="1"/>
  <c r="K9697" i="1"/>
  <c r="G9553" i="1"/>
  <c r="K9553" i="1"/>
  <c r="G9441" i="1"/>
  <c r="K9441" i="1"/>
  <c r="G9313" i="1"/>
  <c r="K9313" i="1"/>
  <c r="G9185" i="1"/>
  <c r="K9185" i="1"/>
  <c r="G9057" i="1"/>
  <c r="K9057" i="1"/>
  <c r="G8913" i="1"/>
  <c r="K8913" i="1"/>
  <c r="G8801" i="1"/>
  <c r="K8801" i="1"/>
  <c r="G8689" i="1"/>
  <c r="K8689" i="1"/>
  <c r="G8561" i="1"/>
  <c r="K8561" i="1"/>
  <c r="R8401" i="1"/>
  <c r="K8401" i="1"/>
  <c r="G8289" i="1"/>
  <c r="K8289" i="1"/>
  <c r="G8145" i="1"/>
  <c r="K8145" i="1"/>
  <c r="G8017" i="1"/>
  <c r="K8017" i="1"/>
  <c r="G7905" i="1"/>
  <c r="K7905" i="1"/>
  <c r="G7761" i="1"/>
  <c r="K7761" i="1"/>
  <c r="G7617" i="1"/>
  <c r="K7617" i="1"/>
  <c r="G7489" i="1"/>
  <c r="K7489" i="1"/>
  <c r="G7393" i="1"/>
  <c r="K7393" i="1"/>
  <c r="G7265" i="1"/>
  <c r="K7265" i="1"/>
  <c r="G7137" i="1"/>
  <c r="K7137" i="1"/>
  <c r="G6977" i="1"/>
  <c r="K6977" i="1"/>
  <c r="G6769" i="1"/>
  <c r="K6769" i="1"/>
  <c r="G6289" i="1"/>
  <c r="K6289" i="1"/>
  <c r="R9717" i="1"/>
  <c r="R9061" i="1"/>
  <c r="R8693" i="1"/>
  <c r="R8629" i="1"/>
  <c r="R7829" i="1"/>
  <c r="R7477" i="1"/>
  <c r="R6565" i="1"/>
  <c r="R6149" i="1"/>
  <c r="R5445" i="1"/>
  <c r="R4741" i="1"/>
  <c r="R4085" i="1"/>
  <c r="R2693" i="1"/>
  <c r="R549" i="1"/>
  <c r="R485" i="1"/>
  <c r="R229" i="1"/>
  <c r="R197" i="1"/>
  <c r="K9925" i="1"/>
  <c r="R9925" i="1"/>
  <c r="R9461" i="1"/>
  <c r="K9461" i="1"/>
  <c r="K9221" i="1"/>
  <c r="R9221" i="1"/>
  <c r="K9013" i="1"/>
  <c r="R9013" i="1"/>
  <c r="K8789" i="1"/>
  <c r="R8789" i="1"/>
  <c r="R8549" i="1"/>
  <c r="K8549" i="1"/>
  <c r="K7125" i="1"/>
  <c r="R7125" i="1"/>
  <c r="G9940" i="1"/>
  <c r="K9940" i="1"/>
  <c r="G9700" i="1"/>
  <c r="K9700" i="1"/>
  <c r="G9524" i="1"/>
  <c r="K9524" i="1"/>
  <c r="G9300" i="1"/>
  <c r="K9300" i="1"/>
  <c r="G9076" i="1"/>
  <c r="K9076" i="1"/>
  <c r="G8772" i="1"/>
  <c r="K8772" i="1"/>
  <c r="G8292" i="1"/>
  <c r="K8292" i="1"/>
  <c r="G8036" i="1"/>
  <c r="K8036" i="1"/>
  <c r="G7828" i="1"/>
  <c r="K7828" i="1"/>
  <c r="G7620" i="1"/>
  <c r="K7620" i="1"/>
  <c r="G7428" i="1"/>
  <c r="K7428" i="1"/>
  <c r="G7172" i="1"/>
  <c r="K7172" i="1"/>
  <c r="G6948" i="1"/>
  <c r="K6948" i="1"/>
  <c r="G6692" i="1"/>
  <c r="K6692" i="1"/>
  <c r="G6420" i="1"/>
  <c r="K6420" i="1"/>
  <c r="G6148" i="1"/>
  <c r="K6148" i="1"/>
  <c r="G5908" i="1"/>
  <c r="K5908" i="1"/>
  <c r="G5620" i="1"/>
  <c r="K5620" i="1"/>
  <c r="G5412" i="1"/>
  <c r="K5412" i="1"/>
  <c r="G5188" i="1"/>
  <c r="K5188" i="1"/>
  <c r="G4980" i="1"/>
  <c r="K4980" i="1"/>
  <c r="G4724" i="1"/>
  <c r="K4724" i="1"/>
  <c r="G4516" i="1"/>
  <c r="K4516" i="1"/>
  <c r="G4292" i="1"/>
  <c r="K4292" i="1"/>
  <c r="G4100" i="1"/>
  <c r="K4100" i="1"/>
  <c r="G3892" i="1"/>
  <c r="K3892" i="1"/>
  <c r="G3652" i="1"/>
  <c r="K3652" i="1"/>
  <c r="G3444" i="1"/>
  <c r="K3444" i="1"/>
  <c r="G3204" i="1"/>
  <c r="K3204" i="1"/>
  <c r="G2996" i="1"/>
  <c r="K2996" i="1"/>
  <c r="G2756" i="1"/>
  <c r="K2756" i="1"/>
  <c r="G2500" i="1"/>
  <c r="K2500" i="1"/>
  <c r="G2260" i="1"/>
  <c r="K2260" i="1"/>
  <c r="G2052" i="1"/>
  <c r="K2052" i="1"/>
  <c r="G1860" i="1"/>
  <c r="K1860" i="1"/>
  <c r="G1620" i="1"/>
  <c r="K1620" i="1"/>
  <c r="G1364" i="1"/>
  <c r="K1364" i="1"/>
  <c r="G1156" i="1"/>
  <c r="K1156" i="1"/>
  <c r="G900" i="1"/>
  <c r="K900" i="1"/>
  <c r="G644" i="1"/>
  <c r="K644" i="1"/>
  <c r="G324" i="1"/>
  <c r="K324" i="1"/>
  <c r="G68" i="1"/>
  <c r="K68" i="1"/>
  <c r="G9763" i="1"/>
  <c r="K9763" i="1"/>
  <c r="G9491" i="1"/>
  <c r="K9491" i="1"/>
  <c r="G9283" i="1"/>
  <c r="K9283" i="1"/>
  <c r="G9059" i="1"/>
  <c r="K9059" i="1"/>
  <c r="G8435" i="1"/>
  <c r="K8435" i="1"/>
  <c r="G8259" i="1"/>
  <c r="K8259" i="1"/>
  <c r="G8051" i="1"/>
  <c r="K8051" i="1"/>
  <c r="G7875" i="1"/>
  <c r="K7875" i="1"/>
  <c r="G7667" i="1"/>
  <c r="K7667" i="1"/>
  <c r="G7475" i="1"/>
  <c r="K7475" i="1"/>
  <c r="G7283" i="1"/>
  <c r="K7283" i="1"/>
  <c r="G7091" i="1"/>
  <c r="K7091" i="1"/>
  <c r="G6947" i="1"/>
  <c r="K6947" i="1"/>
  <c r="G6147" i="1"/>
  <c r="K6147" i="1"/>
  <c r="G9938" i="1"/>
  <c r="K9938" i="1"/>
  <c r="G9762" i="1"/>
  <c r="K9762" i="1"/>
  <c r="G9586" i="1"/>
  <c r="K9586" i="1"/>
  <c r="G9410" i="1"/>
  <c r="K9410" i="1"/>
  <c r="G9202" i="1"/>
  <c r="K9202" i="1"/>
  <c r="G9026" i="1"/>
  <c r="K9026" i="1"/>
  <c r="G8882" i="1"/>
  <c r="K8882" i="1"/>
  <c r="G8674" i="1"/>
  <c r="K8674" i="1"/>
  <c r="G8514" i="1"/>
  <c r="K8514" i="1"/>
  <c r="G8322" i="1"/>
  <c r="K8322" i="1"/>
  <c r="G8146" i="1"/>
  <c r="K8146" i="1"/>
  <c r="G7986" i="1"/>
  <c r="K7986" i="1"/>
  <c r="G7778" i="1"/>
  <c r="K7778" i="1"/>
  <c r="G7602" i="1"/>
  <c r="K7602" i="1"/>
  <c r="G7474" i="1"/>
  <c r="K7474" i="1"/>
  <c r="G7330" i="1"/>
  <c r="K7330" i="1"/>
  <c r="G7138" i="1"/>
  <c r="K7138" i="1"/>
  <c r="G6978" i="1"/>
  <c r="K6978" i="1"/>
  <c r="G6786" i="1"/>
  <c r="K6786" i="1"/>
  <c r="G6626" i="1"/>
  <c r="K6626" i="1"/>
  <c r="G6466" i="1"/>
  <c r="K6466" i="1"/>
  <c r="G6338" i="1"/>
  <c r="K6338" i="1"/>
  <c r="G6130" i="1"/>
  <c r="K6130" i="1"/>
  <c r="G5938" i="1"/>
  <c r="K5938" i="1"/>
  <c r="G5746" i="1"/>
  <c r="K5746" i="1"/>
  <c r="G5570" i="1"/>
  <c r="K5570" i="1"/>
  <c r="G5346" i="1"/>
  <c r="K5346" i="1"/>
  <c r="G5170" i="1"/>
  <c r="K5170" i="1"/>
  <c r="G4962" i="1"/>
  <c r="K4962" i="1"/>
  <c r="G4786" i="1"/>
  <c r="K4786" i="1"/>
  <c r="G4578" i="1"/>
  <c r="K4578" i="1"/>
  <c r="G4402" i="1"/>
  <c r="K4402" i="1"/>
  <c r="G4226" i="1"/>
  <c r="K4226" i="1"/>
  <c r="G4050" i="1"/>
  <c r="K4050" i="1"/>
  <c r="G3874" i="1"/>
  <c r="K3874" i="1"/>
  <c r="G3714" i="1"/>
  <c r="K3714" i="1"/>
  <c r="G3570" i="1"/>
  <c r="K3570" i="1"/>
  <c r="G3378" i="1"/>
  <c r="K3378" i="1"/>
  <c r="G3202" i="1"/>
  <c r="K3202" i="1"/>
  <c r="G3042" i="1"/>
  <c r="K3042" i="1"/>
  <c r="G2834" i="1"/>
  <c r="K2834" i="1"/>
  <c r="G2594" i="1"/>
  <c r="K2594" i="1"/>
  <c r="G2386" i="1"/>
  <c r="K2386" i="1"/>
  <c r="G2194" i="1"/>
  <c r="K2194" i="1"/>
  <c r="G1986" i="1"/>
  <c r="K1986" i="1"/>
  <c r="G1666" i="1"/>
  <c r="K1666" i="1"/>
  <c r="G786" i="1"/>
  <c r="K786" i="1"/>
  <c r="R6453" i="1"/>
  <c r="R2565" i="1"/>
  <c r="G9873" i="1"/>
  <c r="K9873" i="1"/>
  <c r="G9745" i="1"/>
  <c r="K9745" i="1"/>
  <c r="G9617" i="1"/>
  <c r="K9617" i="1"/>
  <c r="G9489" i="1"/>
  <c r="K9489" i="1"/>
  <c r="G9377" i="1"/>
  <c r="K9377" i="1"/>
  <c r="G9249" i="1"/>
  <c r="K9249" i="1"/>
  <c r="G9137" i="1"/>
  <c r="K9137" i="1"/>
  <c r="G9009" i="1"/>
  <c r="K9009" i="1"/>
  <c r="G8897" i="1"/>
  <c r="K8897" i="1"/>
  <c r="G8769" i="1"/>
  <c r="K8769" i="1"/>
  <c r="G8625" i="1"/>
  <c r="K8625" i="1"/>
  <c r="G8497" i="1"/>
  <c r="K8497" i="1"/>
  <c r="G8353" i="1"/>
  <c r="K8353" i="1"/>
  <c r="G8241" i="1"/>
  <c r="K8241" i="1"/>
  <c r="G8113" i="1"/>
  <c r="K8113" i="1"/>
  <c r="G7985" i="1"/>
  <c r="K7985" i="1"/>
  <c r="G7857" i="1"/>
  <c r="K7857" i="1"/>
  <c r="G7729" i="1"/>
  <c r="K7729" i="1"/>
  <c r="G7585" i="1"/>
  <c r="K7585" i="1"/>
  <c r="G7441" i="1"/>
  <c r="K7441" i="1"/>
  <c r="G7329" i="1"/>
  <c r="K7329" i="1"/>
  <c r="G7201" i="1"/>
  <c r="K7201" i="1"/>
  <c r="G7105" i="1"/>
  <c r="K7105" i="1"/>
  <c r="G6993" i="1"/>
  <c r="K6993" i="1"/>
  <c r="G6849" i="1"/>
  <c r="K6849" i="1"/>
  <c r="G6721" i="1"/>
  <c r="K6721" i="1"/>
  <c r="G6641" i="1"/>
  <c r="K6641" i="1"/>
  <c r="G6305" i="1"/>
  <c r="K6305" i="1"/>
  <c r="R8261" i="1"/>
  <c r="R8197" i="1"/>
  <c r="R7029" i="1"/>
  <c r="R5493" i="1"/>
  <c r="R4789" i="1"/>
  <c r="R4165" i="1"/>
  <c r="R3493" i="1"/>
  <c r="R3141" i="1"/>
  <c r="R2725" i="1"/>
  <c r="R517" i="1"/>
  <c r="K9701" i="1"/>
  <c r="R9701" i="1"/>
  <c r="K9205" i="1"/>
  <c r="R9205" i="1"/>
  <c r="R8933" i="1"/>
  <c r="K8933" i="1"/>
  <c r="K8709" i="1"/>
  <c r="R8709" i="1"/>
  <c r="K8501" i="1"/>
  <c r="R8501" i="1"/>
  <c r="K8245" i="1"/>
  <c r="R8245" i="1"/>
  <c r="G9668" i="1"/>
  <c r="K9668" i="1"/>
  <c r="G9444" i="1"/>
  <c r="K9444" i="1"/>
  <c r="G9236" i="1"/>
  <c r="K9236" i="1"/>
  <c r="G9012" i="1"/>
  <c r="K9012" i="1"/>
  <c r="G8788" i="1"/>
  <c r="K8788" i="1"/>
  <c r="G8548" i="1"/>
  <c r="K8548" i="1"/>
  <c r="G8340" i="1"/>
  <c r="K8340" i="1"/>
  <c r="G8100" i="1"/>
  <c r="K8100" i="1"/>
  <c r="G7892" i="1"/>
  <c r="K7892" i="1"/>
  <c r="G7668" i="1"/>
  <c r="K7668" i="1"/>
  <c r="G7444" i="1"/>
  <c r="K7444" i="1"/>
  <c r="G7220" i="1"/>
  <c r="K7220" i="1"/>
  <c r="R6964" i="1"/>
  <c r="K6964" i="1"/>
  <c r="G6756" i="1"/>
  <c r="K6756" i="1"/>
  <c r="G6516" i="1"/>
  <c r="K6516" i="1"/>
  <c r="G6292" i="1"/>
  <c r="K6292" i="1"/>
  <c r="G6100" i="1"/>
  <c r="K6100" i="1"/>
  <c r="G5844" i="1"/>
  <c r="K5844" i="1"/>
  <c r="G5668" i="1"/>
  <c r="K5668" i="1"/>
  <c r="G5444" i="1"/>
  <c r="K5444" i="1"/>
  <c r="G5204" i="1"/>
  <c r="K5204" i="1"/>
  <c r="G4964" i="1"/>
  <c r="K4964" i="1"/>
  <c r="G4772" i="1"/>
  <c r="K4772" i="1"/>
  <c r="G4532" i="1"/>
  <c r="K4532" i="1"/>
  <c r="G4276" i="1"/>
  <c r="K4276" i="1"/>
  <c r="K4084" i="1"/>
  <c r="R4084" i="1"/>
  <c r="G3876" i="1"/>
  <c r="K3876" i="1"/>
  <c r="G3700" i="1"/>
  <c r="K3700" i="1"/>
  <c r="G3476" i="1"/>
  <c r="K3476" i="1"/>
  <c r="G3284" i="1"/>
  <c r="K3284" i="1"/>
  <c r="G3060" i="1"/>
  <c r="K3060" i="1"/>
  <c r="G2852" i="1"/>
  <c r="K2852" i="1"/>
  <c r="G2660" i="1"/>
  <c r="K2660" i="1"/>
  <c r="G2468" i="1"/>
  <c r="K2468" i="1"/>
  <c r="G2244" i="1"/>
  <c r="K2244" i="1"/>
  <c r="G2020" i="1"/>
  <c r="K2020" i="1"/>
  <c r="K1764" i="1"/>
  <c r="R1764" i="1"/>
  <c r="G1524" i="1"/>
  <c r="K1524" i="1"/>
  <c r="G1284" i="1"/>
  <c r="K1284" i="1"/>
  <c r="G1044" i="1"/>
  <c r="K1044" i="1"/>
  <c r="G836" i="1"/>
  <c r="K836" i="1"/>
  <c r="G628" i="1"/>
  <c r="K628" i="1"/>
  <c r="G372" i="1"/>
  <c r="K372" i="1"/>
  <c r="G164" i="1"/>
  <c r="K164" i="1"/>
  <c r="G9955" i="1"/>
  <c r="K9955" i="1"/>
  <c r="G9731" i="1"/>
  <c r="K9731" i="1"/>
  <c r="G9539" i="1"/>
  <c r="K9539" i="1"/>
  <c r="G9363" i="1"/>
  <c r="K9363" i="1"/>
  <c r="G9203" i="1"/>
  <c r="K9203" i="1"/>
  <c r="G8387" i="1"/>
  <c r="K8387" i="1"/>
  <c r="G7971" i="1"/>
  <c r="K7971" i="1"/>
  <c r="G7811" i="1"/>
  <c r="K7811" i="1"/>
  <c r="G7459" i="1"/>
  <c r="K7459" i="1"/>
  <c r="G7315" i="1"/>
  <c r="K7315" i="1"/>
  <c r="G7187" i="1"/>
  <c r="K7187" i="1"/>
  <c r="G7011" i="1"/>
  <c r="K7011" i="1"/>
  <c r="G6867" i="1"/>
  <c r="K6867" i="1"/>
  <c r="G6739" i="1"/>
  <c r="K6739" i="1"/>
  <c r="G6227" i="1"/>
  <c r="K6227" i="1"/>
  <c r="G9826" i="1"/>
  <c r="K9826" i="1"/>
  <c r="G9650" i="1"/>
  <c r="K9650" i="1"/>
  <c r="G9474" i="1"/>
  <c r="K9474" i="1"/>
  <c r="G9298" i="1"/>
  <c r="K9298" i="1"/>
  <c r="G9154" i="1"/>
  <c r="K9154" i="1"/>
  <c r="G9010" i="1"/>
  <c r="K9010" i="1"/>
  <c r="G8866" i="1"/>
  <c r="K8866" i="1"/>
  <c r="G8690" i="1"/>
  <c r="K8690" i="1"/>
  <c r="G8498" i="1"/>
  <c r="K8498" i="1"/>
  <c r="G8338" i="1"/>
  <c r="K8338" i="1"/>
  <c r="G8162" i="1"/>
  <c r="K8162" i="1"/>
  <c r="G7970" i="1"/>
  <c r="K7970" i="1"/>
  <c r="G7810" i="1"/>
  <c r="K7810" i="1"/>
  <c r="G7634" i="1"/>
  <c r="K7634" i="1"/>
  <c r="G7458" i="1"/>
  <c r="K7458" i="1"/>
  <c r="G7282" i="1"/>
  <c r="K7282" i="1"/>
  <c r="G7122" i="1"/>
  <c r="K7122" i="1"/>
  <c r="G6994" i="1"/>
  <c r="K6994" i="1"/>
  <c r="G6834" i="1"/>
  <c r="K6834" i="1"/>
  <c r="G6674" i="1"/>
  <c r="K6674" i="1"/>
  <c r="G6514" i="1"/>
  <c r="K6514" i="1"/>
  <c r="G6306" i="1"/>
  <c r="K6306" i="1"/>
  <c r="G6066" i="1"/>
  <c r="K6066" i="1"/>
  <c r="G5890" i="1"/>
  <c r="K5890" i="1"/>
  <c r="G5714" i="1"/>
  <c r="K5714" i="1"/>
  <c r="G5458" i="1"/>
  <c r="K5458" i="1"/>
  <c r="G5234" i="1"/>
  <c r="K5234" i="1"/>
  <c r="G5026" i="1"/>
  <c r="K5026" i="1"/>
  <c r="G4850" i="1"/>
  <c r="K4850" i="1"/>
  <c r="G4690" i="1"/>
  <c r="K4690" i="1"/>
  <c r="G4498" i="1"/>
  <c r="K4498" i="1"/>
  <c r="G4322" i="1"/>
  <c r="K4322" i="1"/>
  <c r="G4098" i="1"/>
  <c r="K4098" i="1"/>
  <c r="G3906" i="1"/>
  <c r="K3906" i="1"/>
  <c r="G3730" i="1"/>
  <c r="K3730" i="1"/>
  <c r="G3554" i="1"/>
  <c r="K3554" i="1"/>
  <c r="G3346" i="1"/>
  <c r="K3346" i="1"/>
  <c r="G3154" i="1"/>
  <c r="K3154" i="1"/>
  <c r="G2962" i="1"/>
  <c r="K2962" i="1"/>
  <c r="G2738" i="1"/>
  <c r="K2738" i="1"/>
  <c r="G2626" i="1"/>
  <c r="K2626" i="1"/>
  <c r="G2450" i="1"/>
  <c r="K2450" i="1"/>
  <c r="G2290" i="1"/>
  <c r="K2290" i="1"/>
  <c r="G2066" i="1"/>
  <c r="K2066" i="1"/>
  <c r="G1746" i="1"/>
  <c r="K1746" i="1"/>
  <c r="G674" i="1"/>
  <c r="K674" i="1"/>
  <c r="R7717" i="1"/>
  <c r="R4597" i="1"/>
  <c r="G8577" i="1"/>
  <c r="K8577" i="1"/>
  <c r="R8341" i="1"/>
  <c r="R7893" i="1"/>
  <c r="R6197" i="1"/>
  <c r="R2757" i="1"/>
  <c r="R165" i="1"/>
  <c r="R7141" i="1"/>
  <c r="R5189" i="1"/>
  <c r="R4837" i="1"/>
  <c r="R3173" i="1"/>
  <c r="R2789" i="1"/>
  <c r="R2405" i="1"/>
  <c r="R1029" i="1"/>
  <c r="R9877" i="1"/>
  <c r="K9877" i="1"/>
  <c r="K9637" i="1"/>
  <c r="R9637" i="1"/>
  <c r="K9413" i="1"/>
  <c r="R9413" i="1"/>
  <c r="K9157" i="1"/>
  <c r="R9157" i="1"/>
  <c r="K8853" i="1"/>
  <c r="R8853" i="1"/>
  <c r="K7989" i="1"/>
  <c r="R7989" i="1"/>
  <c r="K7733" i="1"/>
  <c r="R7733" i="1"/>
  <c r="K7525" i="1"/>
  <c r="R7525" i="1"/>
  <c r="R6949" i="1"/>
  <c r="K6949" i="1"/>
  <c r="G9716" i="1"/>
  <c r="K9716" i="1"/>
  <c r="G9540" i="1"/>
  <c r="K9540" i="1"/>
  <c r="G9316" i="1"/>
  <c r="K9316" i="1"/>
  <c r="G9124" i="1"/>
  <c r="K9124" i="1"/>
  <c r="G8900" i="1"/>
  <c r="K8900" i="1"/>
  <c r="G8644" i="1"/>
  <c r="K8644" i="1"/>
  <c r="G8372" i="1"/>
  <c r="K8372" i="1"/>
  <c r="G8164" i="1"/>
  <c r="K8164" i="1"/>
  <c r="G7876" i="1"/>
  <c r="K7876" i="1"/>
  <c r="G7604" i="1"/>
  <c r="K7604" i="1"/>
  <c r="G7348" i="1"/>
  <c r="K7348" i="1"/>
  <c r="G7092" i="1"/>
  <c r="K7092" i="1"/>
  <c r="G6884" i="1"/>
  <c r="K6884" i="1"/>
  <c r="G6644" i="1"/>
  <c r="K6644" i="1"/>
  <c r="G6372" i="1"/>
  <c r="K6372" i="1"/>
  <c r="G6132" i="1"/>
  <c r="K6132" i="1"/>
  <c r="G5876" i="1"/>
  <c r="K5876" i="1"/>
  <c r="G5652" i="1"/>
  <c r="K5652" i="1"/>
  <c r="G5428" i="1"/>
  <c r="K5428" i="1"/>
  <c r="G5220" i="1"/>
  <c r="K5220" i="1"/>
  <c r="G4996" i="1"/>
  <c r="K4996" i="1"/>
  <c r="K4756" i="1"/>
  <c r="R4756" i="1"/>
  <c r="G4484" i="1"/>
  <c r="K4484" i="1"/>
  <c r="K4244" i="1"/>
  <c r="R4244" i="1"/>
  <c r="G4004" i="1"/>
  <c r="K4004" i="1"/>
  <c r="G3764" i="1"/>
  <c r="K3764" i="1"/>
  <c r="G3524" i="1"/>
  <c r="K3524" i="1"/>
  <c r="G3316" i="1"/>
  <c r="K3316" i="1"/>
  <c r="G3108" i="1"/>
  <c r="K3108" i="1"/>
  <c r="G2868" i="1"/>
  <c r="K2868" i="1"/>
  <c r="G2628" i="1"/>
  <c r="K2628" i="1"/>
  <c r="G2356" i="1"/>
  <c r="K2356" i="1"/>
  <c r="G2084" i="1"/>
  <c r="K2084" i="1"/>
  <c r="G1812" i="1"/>
  <c r="K1812" i="1"/>
  <c r="G1572" i="1"/>
  <c r="K1572" i="1"/>
  <c r="G1300" i="1"/>
  <c r="K1300" i="1"/>
  <c r="G1028" i="1"/>
  <c r="K1028" i="1"/>
  <c r="G788" i="1"/>
  <c r="K788" i="1"/>
  <c r="G596" i="1"/>
  <c r="K596" i="1"/>
  <c r="G404" i="1"/>
  <c r="K404" i="1"/>
  <c r="G180" i="1"/>
  <c r="K180" i="1"/>
  <c r="G9715" i="1"/>
  <c r="K9715" i="1"/>
  <c r="G9571" i="1"/>
  <c r="K9571" i="1"/>
  <c r="G9395" i="1"/>
  <c r="K9395" i="1"/>
  <c r="G9251" i="1"/>
  <c r="K9251" i="1"/>
  <c r="R9075" i="1"/>
  <c r="K9075" i="1"/>
  <c r="G8899" i="1"/>
  <c r="K8899" i="1"/>
  <c r="R6853" i="1"/>
  <c r="G9890" i="1"/>
  <c r="K9890" i="1"/>
  <c r="G9746" i="1"/>
  <c r="K9746" i="1"/>
  <c r="G9634" i="1"/>
  <c r="K9634" i="1"/>
  <c r="G9506" i="1"/>
  <c r="K9506" i="1"/>
  <c r="G9394" i="1"/>
  <c r="K9394" i="1"/>
  <c r="G9250" i="1"/>
  <c r="K9250" i="1"/>
  <c r="G9106" i="1"/>
  <c r="K9106" i="1"/>
  <c r="G8946" i="1"/>
  <c r="K8946" i="1"/>
  <c r="G8818" i="1"/>
  <c r="K8818" i="1"/>
  <c r="G8706" i="1"/>
  <c r="K8706" i="1"/>
  <c r="G8546" i="1"/>
  <c r="K8546" i="1"/>
  <c r="G8450" i="1"/>
  <c r="K8450" i="1"/>
  <c r="G8306" i="1"/>
  <c r="K8306" i="1"/>
  <c r="G8226" i="1"/>
  <c r="K8226" i="1"/>
  <c r="G8114" i="1"/>
  <c r="K8114" i="1"/>
  <c r="G8018" i="1"/>
  <c r="K8018" i="1"/>
  <c r="G7874" i="1"/>
  <c r="K7874" i="1"/>
  <c r="G7762" i="1"/>
  <c r="K7762" i="1"/>
  <c r="G7618" i="1"/>
  <c r="K7618" i="1"/>
  <c r="G7506" i="1"/>
  <c r="K7506" i="1"/>
  <c r="G7410" i="1"/>
  <c r="K7410" i="1"/>
  <c r="G7314" i="1"/>
  <c r="K7314" i="1"/>
  <c r="G7202" i="1"/>
  <c r="K7202" i="1"/>
  <c r="G7074" i="1"/>
  <c r="K7074" i="1"/>
  <c r="G6930" i="1"/>
  <c r="K6930" i="1"/>
  <c r="G6802" i="1"/>
  <c r="K6802" i="1"/>
  <c r="G6658" i="1"/>
  <c r="K6658" i="1"/>
  <c r="G6530" i="1"/>
  <c r="K6530" i="1"/>
  <c r="G6402" i="1"/>
  <c r="K6402" i="1"/>
  <c r="G6210" i="1"/>
  <c r="K6210" i="1"/>
  <c r="G6050" i="1"/>
  <c r="K6050" i="1"/>
  <c r="G5874" i="1"/>
  <c r="K5874" i="1"/>
  <c r="G5682" i="1"/>
  <c r="K5682" i="1"/>
  <c r="G5522" i="1"/>
  <c r="K5522" i="1"/>
  <c r="G5378" i="1"/>
  <c r="K5378" i="1"/>
  <c r="G5202" i="1"/>
  <c r="K5202" i="1"/>
  <c r="G5010" i="1"/>
  <c r="K5010" i="1"/>
  <c r="G4866" i="1"/>
  <c r="K4866" i="1"/>
  <c r="G4706" i="1"/>
  <c r="K4706" i="1"/>
  <c r="G4530" i="1"/>
  <c r="K4530" i="1"/>
  <c r="G4338" i="1"/>
  <c r="K4338" i="1"/>
  <c r="G4130" i="1"/>
  <c r="K4130" i="1"/>
  <c r="G3954" i="1"/>
  <c r="K3954" i="1"/>
  <c r="G3794" i="1"/>
  <c r="K3794" i="1"/>
  <c r="G3602" i="1"/>
  <c r="K3602" i="1"/>
  <c r="G3410" i="1"/>
  <c r="K3410" i="1"/>
  <c r="G3250" i="1"/>
  <c r="K3250" i="1"/>
  <c r="G3074" i="1"/>
  <c r="K3074" i="1"/>
  <c r="G2898" i="1"/>
  <c r="K2898" i="1"/>
  <c r="G2754" i="1"/>
  <c r="K2754" i="1"/>
  <c r="G2674" i="1"/>
  <c r="K2674" i="1"/>
  <c r="G2498" i="1"/>
  <c r="K2498" i="1"/>
  <c r="G2322" i="1"/>
  <c r="K2322" i="1"/>
  <c r="G2146" i="1"/>
  <c r="K2146" i="1"/>
  <c r="G1970" i="1"/>
  <c r="K1970" i="1"/>
  <c r="G1842" i="1"/>
  <c r="K1842" i="1"/>
  <c r="G1682" i="1"/>
  <c r="K1682" i="1"/>
  <c r="G1554" i="1"/>
  <c r="K1554" i="1"/>
  <c r="G1378" i="1"/>
  <c r="K1378" i="1"/>
  <c r="G610" i="1"/>
  <c r="K610" i="1"/>
  <c r="G8449" i="1"/>
  <c r="K8449" i="1"/>
  <c r="R4197" i="1"/>
  <c r="R3573" i="1"/>
  <c r="R9861" i="1"/>
  <c r="R9445" i="1"/>
  <c r="R9045" i="1"/>
  <c r="R8757" i="1"/>
  <c r="R7877" i="1"/>
  <c r="R7077" i="1"/>
  <c r="R6245" i="1"/>
  <c r="R5141" i="1"/>
  <c r="R4229" i="1"/>
  <c r="R3605" i="1"/>
  <c r="R3205" i="1"/>
  <c r="R1349" i="1"/>
  <c r="K9765" i="1"/>
  <c r="R9765" i="1"/>
  <c r="K9509" i="1"/>
  <c r="R9509" i="1"/>
  <c r="K8773" i="1"/>
  <c r="R8773" i="1"/>
  <c r="K8517" i="1"/>
  <c r="R8517" i="1"/>
  <c r="K8309" i="1"/>
  <c r="R8309" i="1"/>
  <c r="K7861" i="1"/>
  <c r="R7861" i="1"/>
  <c r="K7669" i="1"/>
  <c r="R7669" i="1"/>
  <c r="K7557" i="1"/>
  <c r="R7557" i="1"/>
  <c r="K7013" i="1"/>
  <c r="R7013" i="1"/>
  <c r="G9796" i="1"/>
  <c r="K9796" i="1"/>
  <c r="R9588" i="1"/>
  <c r="K9588" i="1"/>
  <c r="G9332" i="1"/>
  <c r="K9332" i="1"/>
  <c r="G9092" i="1"/>
  <c r="K9092" i="1"/>
  <c r="G8932" i="1"/>
  <c r="K8932" i="1"/>
  <c r="G8740" i="1"/>
  <c r="K8740" i="1"/>
  <c r="G8612" i="1"/>
  <c r="K8612" i="1"/>
  <c r="G8420" i="1"/>
  <c r="K8420" i="1"/>
  <c r="G8228" i="1"/>
  <c r="K8228" i="1"/>
  <c r="G8052" i="1"/>
  <c r="K8052" i="1"/>
  <c r="G7812" i="1"/>
  <c r="K7812" i="1"/>
  <c r="G7588" i="1"/>
  <c r="K7588" i="1"/>
  <c r="G7380" i="1"/>
  <c r="K7380" i="1"/>
  <c r="G7252" i="1"/>
  <c r="K7252" i="1"/>
  <c r="G7044" i="1"/>
  <c r="K7044" i="1"/>
  <c r="G6820" i="1"/>
  <c r="K6820" i="1"/>
  <c r="G6596" i="1"/>
  <c r="K6596" i="1"/>
  <c r="R6404" i="1"/>
  <c r="K6404" i="1"/>
  <c r="R6164" i="1"/>
  <c r="K6164" i="1"/>
  <c r="G5956" i="1"/>
  <c r="K5956" i="1"/>
  <c r="G5732" i="1"/>
  <c r="K5732" i="1"/>
  <c r="G5556" i="1"/>
  <c r="K5556" i="1"/>
  <c r="G5380" i="1"/>
  <c r="K5380" i="1"/>
  <c r="G5156" i="1"/>
  <c r="K5156" i="1"/>
  <c r="G4932" i="1"/>
  <c r="K4932" i="1"/>
  <c r="K4676" i="1"/>
  <c r="R4676" i="1"/>
  <c r="G4452" i="1"/>
  <c r="K4452" i="1"/>
  <c r="G4324" i="1"/>
  <c r="K4324" i="1"/>
  <c r="G4132" i="1"/>
  <c r="K4132" i="1"/>
  <c r="G3924" i="1"/>
  <c r="K3924" i="1"/>
  <c r="G3684" i="1"/>
  <c r="K3684" i="1"/>
  <c r="G3460" i="1"/>
  <c r="K3460" i="1"/>
  <c r="G3236" i="1"/>
  <c r="K3236" i="1"/>
  <c r="G3044" i="1"/>
  <c r="K3044" i="1"/>
  <c r="G2884" i="1"/>
  <c r="K2884" i="1"/>
  <c r="G2372" i="1"/>
  <c r="K2372" i="1"/>
  <c r="G2148" i="1"/>
  <c r="K2148" i="1"/>
  <c r="G1940" i="1"/>
  <c r="K1940" i="1"/>
  <c r="G1748" i="1"/>
  <c r="K1748" i="1"/>
  <c r="G1588" i="1"/>
  <c r="K1588" i="1"/>
  <c r="G1412" i="1"/>
  <c r="K1412" i="1"/>
  <c r="G1204" i="1"/>
  <c r="K1204" i="1"/>
  <c r="G980" i="1"/>
  <c r="K980" i="1"/>
  <c r="G756" i="1"/>
  <c r="K756" i="1"/>
  <c r="G532" i="1"/>
  <c r="K532" i="1"/>
  <c r="G388" i="1"/>
  <c r="K388" i="1"/>
  <c r="G196" i="1"/>
  <c r="K196" i="1"/>
  <c r="G9683" i="1"/>
  <c r="K9683" i="1"/>
  <c r="G9267" i="1"/>
  <c r="K9267" i="1"/>
  <c r="G9091" i="1"/>
  <c r="K9091" i="1"/>
  <c r="G8531" i="1"/>
  <c r="K8531" i="1"/>
  <c r="G8371" i="1"/>
  <c r="K8371" i="1"/>
  <c r="G8067" i="1"/>
  <c r="K8067" i="1"/>
  <c r="G7955" i="1"/>
  <c r="K7955" i="1"/>
  <c r="G7827" i="1"/>
  <c r="K7827" i="1"/>
  <c r="G7683" i="1"/>
  <c r="K7683" i="1"/>
  <c r="G7411" i="1"/>
  <c r="K7411" i="1"/>
  <c r="G7235" i="1"/>
  <c r="K7235" i="1"/>
  <c r="G7075" i="1"/>
  <c r="K7075" i="1"/>
  <c r="G6963" i="1"/>
  <c r="K6963" i="1"/>
  <c r="G6819" i="1"/>
  <c r="K6819" i="1"/>
  <c r="R8021" i="1"/>
  <c r="G9858" i="1"/>
  <c r="K9858" i="1"/>
  <c r="G9698" i="1"/>
  <c r="K9698" i="1"/>
  <c r="G9570" i="1"/>
  <c r="K9570" i="1"/>
  <c r="G9442" i="1"/>
  <c r="K9442" i="1"/>
  <c r="G9282" i="1"/>
  <c r="K9282" i="1"/>
  <c r="G9138" i="1"/>
  <c r="K9138" i="1"/>
  <c r="G8994" i="1"/>
  <c r="K8994" i="1"/>
  <c r="G8834" i="1"/>
  <c r="K8834" i="1"/>
  <c r="G8722" i="1"/>
  <c r="K8722" i="1"/>
  <c r="G8562" i="1"/>
  <c r="K8562" i="1"/>
  <c r="G8418" i="1"/>
  <c r="K8418" i="1"/>
  <c r="G8242" i="1"/>
  <c r="K8242" i="1"/>
  <c r="G8098" i="1"/>
  <c r="K8098" i="1"/>
  <c r="G7938" i="1"/>
  <c r="K7938" i="1"/>
  <c r="G7794" i="1"/>
  <c r="K7794" i="1"/>
  <c r="G7650" i="1"/>
  <c r="K7650" i="1"/>
  <c r="G7522" i="1"/>
  <c r="K7522" i="1"/>
  <c r="G7346" i="1"/>
  <c r="K7346" i="1"/>
  <c r="G7186" i="1"/>
  <c r="K7186" i="1"/>
  <c r="G7010" i="1"/>
  <c r="K7010" i="1"/>
  <c r="G6850" i="1"/>
  <c r="K6850" i="1"/>
  <c r="G6706" i="1"/>
  <c r="K6706" i="1"/>
  <c r="G6578" i="1"/>
  <c r="K6578" i="1"/>
  <c r="G6418" i="1"/>
  <c r="K6418" i="1"/>
  <c r="G6258" i="1"/>
  <c r="K6258" i="1"/>
  <c r="G6162" i="1"/>
  <c r="K6162" i="1"/>
  <c r="G6002" i="1"/>
  <c r="K6002" i="1"/>
  <c r="G5842" i="1"/>
  <c r="K5842" i="1"/>
  <c r="G5698" i="1"/>
  <c r="K5698" i="1"/>
  <c r="G5538" i="1"/>
  <c r="K5538" i="1"/>
  <c r="G5362" i="1"/>
  <c r="K5362" i="1"/>
  <c r="G5186" i="1"/>
  <c r="K5186" i="1"/>
  <c r="G5042" i="1"/>
  <c r="K5042" i="1"/>
  <c r="G4898" i="1"/>
  <c r="K4898" i="1"/>
  <c r="G4722" i="1"/>
  <c r="K4722" i="1"/>
  <c r="G4610" i="1"/>
  <c r="K4610" i="1"/>
  <c r="G4450" i="1"/>
  <c r="K4450" i="1"/>
  <c r="G4290" i="1"/>
  <c r="K4290" i="1"/>
  <c r="G4162" i="1"/>
  <c r="K4162" i="1"/>
  <c r="G3986" i="1"/>
  <c r="K3986" i="1"/>
  <c r="G3810" i="1"/>
  <c r="K3810" i="1"/>
  <c r="G3618" i="1"/>
  <c r="K3618" i="1"/>
  <c r="G3442" i="1"/>
  <c r="K3442" i="1"/>
  <c r="G3266" i="1"/>
  <c r="K3266" i="1"/>
  <c r="G3106" i="1"/>
  <c r="K3106" i="1"/>
  <c r="G2914" i="1"/>
  <c r="K2914" i="1"/>
  <c r="G2786" i="1"/>
  <c r="K2786" i="1"/>
  <c r="G2690" i="1"/>
  <c r="K2690" i="1"/>
  <c r="G2514" i="1"/>
  <c r="K2514" i="1"/>
  <c r="G2370" i="1"/>
  <c r="K2370" i="1"/>
  <c r="G2210" i="1"/>
  <c r="K2210" i="1"/>
  <c r="G2082" i="1"/>
  <c r="K2082" i="1"/>
  <c r="G1906" i="1"/>
  <c r="K1906" i="1"/>
  <c r="G1810" i="1"/>
  <c r="K1810" i="1"/>
  <c r="G1634" i="1"/>
  <c r="K1634" i="1"/>
  <c r="G1506" i="1"/>
  <c r="K1506" i="1"/>
  <c r="G1362" i="1"/>
  <c r="K1362" i="1"/>
  <c r="G690" i="1"/>
  <c r="K690" i="1"/>
  <c r="R9173" i="1"/>
  <c r="G8465" i="1"/>
  <c r="K8465" i="1"/>
  <c r="R9797" i="1"/>
  <c r="R7541" i="1"/>
  <c r="R3525" i="1"/>
  <c r="R997" i="1"/>
  <c r="R9941" i="1"/>
  <c r="R8325" i="1"/>
  <c r="R7189" i="1"/>
  <c r="R6741" i="1"/>
  <c r="R6677" i="1"/>
  <c r="R5861" i="1"/>
  <c r="R4565" i="1"/>
  <c r="R4227" i="1"/>
  <c r="R3909" i="1"/>
  <c r="R2901" i="1"/>
  <c r="R2821" i="1"/>
  <c r="R2469" i="1"/>
  <c r="R1989" i="1"/>
  <c r="R1925" i="1"/>
  <c r="R1317" i="1"/>
  <c r="R9893" i="1"/>
  <c r="K9893" i="1"/>
  <c r="K9685" i="1"/>
  <c r="R9685" i="1"/>
  <c r="K9429" i="1"/>
  <c r="R9429" i="1"/>
  <c r="K8949" i="1"/>
  <c r="R8949" i="1"/>
  <c r="K8741" i="1"/>
  <c r="R8741" i="1"/>
  <c r="K8357" i="1"/>
  <c r="R8357" i="1"/>
  <c r="K8165" i="1"/>
  <c r="R8165" i="1"/>
  <c r="R7957" i="1"/>
  <c r="K7957" i="1"/>
  <c r="K7621" i="1"/>
  <c r="R7621" i="1"/>
  <c r="K7573" i="1"/>
  <c r="R7573" i="1"/>
  <c r="K7445" i="1"/>
  <c r="R7445" i="1"/>
  <c r="K7413" i="1"/>
  <c r="R7413" i="1"/>
  <c r="K7397" i="1"/>
  <c r="R7397" i="1"/>
  <c r="K7381" i="1"/>
  <c r="R7381" i="1"/>
  <c r="K7349" i="1"/>
  <c r="R7349" i="1"/>
  <c r="K7333" i="1"/>
  <c r="R7333" i="1"/>
  <c r="G7301" i="1"/>
  <c r="K7301" i="1"/>
  <c r="K7285" i="1"/>
  <c r="R7285" i="1"/>
  <c r="K7269" i="1"/>
  <c r="R7269" i="1"/>
  <c r="K7237" i="1"/>
  <c r="R7237" i="1"/>
  <c r="G7221" i="1"/>
  <c r="K7221" i="1"/>
  <c r="R7109" i="1"/>
  <c r="K7109" i="1"/>
  <c r="R6981" i="1"/>
  <c r="K6981" i="1"/>
  <c r="K6933" i="1"/>
  <c r="R6933" i="1"/>
  <c r="K6901" i="1"/>
  <c r="R6901" i="1"/>
  <c r="K6885" i="1"/>
  <c r="R6885" i="1"/>
  <c r="R6869" i="1"/>
  <c r="K6869" i="1"/>
  <c r="K6837" i="1"/>
  <c r="R6837" i="1"/>
  <c r="K6821" i="1"/>
  <c r="R6821" i="1"/>
  <c r="K6805" i="1"/>
  <c r="R6805" i="1"/>
  <c r="K6773" i="1"/>
  <c r="R6773" i="1"/>
  <c r="K6757" i="1"/>
  <c r="R6757" i="1"/>
  <c r="K6725" i="1"/>
  <c r="R6725" i="1"/>
  <c r="K6709" i="1"/>
  <c r="R6709" i="1"/>
  <c r="R6693" i="1"/>
  <c r="K6693" i="1"/>
  <c r="R6661" i="1"/>
  <c r="K6661" i="1"/>
  <c r="K6645" i="1"/>
  <c r="R6645" i="1"/>
  <c r="R6629" i="1"/>
  <c r="K6629" i="1"/>
  <c r="K6613" i="1"/>
  <c r="R6613" i="1"/>
  <c r="R6597" i="1"/>
  <c r="K6597" i="1"/>
  <c r="K6581" i="1"/>
  <c r="R6581" i="1"/>
  <c r="K6549" i="1"/>
  <c r="R6549" i="1"/>
  <c r="K6533" i="1"/>
  <c r="R6533" i="1"/>
  <c r="K6517" i="1"/>
  <c r="R6517" i="1"/>
  <c r="R6485" i="1"/>
  <c r="K6485" i="1"/>
  <c r="K6469" i="1"/>
  <c r="R6469" i="1"/>
  <c r="K6421" i="1"/>
  <c r="R6421" i="1"/>
  <c r="K6405" i="1"/>
  <c r="R6405" i="1"/>
  <c r="R6389" i="1"/>
  <c r="K6389" i="1"/>
  <c r="K6373" i="1"/>
  <c r="R6373" i="1"/>
  <c r="R6357" i="1"/>
  <c r="K6357" i="1"/>
  <c r="K6341" i="1"/>
  <c r="R6341" i="1"/>
  <c r="K6325" i="1"/>
  <c r="R6325" i="1"/>
  <c r="K6309" i="1"/>
  <c r="R6309" i="1"/>
  <c r="K6277" i="1"/>
  <c r="R6277" i="1"/>
  <c r="K6261" i="1"/>
  <c r="R6261" i="1"/>
  <c r="K6229" i="1"/>
  <c r="R6229" i="1"/>
  <c r="K6213" i="1"/>
  <c r="R6213" i="1"/>
  <c r="K6181" i="1"/>
  <c r="R6181" i="1"/>
  <c r="R6165" i="1"/>
  <c r="K6165" i="1"/>
  <c r="K6133" i="1"/>
  <c r="R6133" i="1"/>
  <c r="K6117" i="1"/>
  <c r="R6117" i="1"/>
  <c r="K6085" i="1"/>
  <c r="R6085" i="1"/>
  <c r="K6069" i="1"/>
  <c r="R6069" i="1"/>
  <c r="K6037" i="1"/>
  <c r="R6037" i="1"/>
  <c r="K6021" i="1"/>
  <c r="R6021" i="1"/>
  <c r="K5989" i="1"/>
  <c r="R5989" i="1"/>
  <c r="K5973" i="1"/>
  <c r="R5973" i="1"/>
  <c r="K5941" i="1"/>
  <c r="R5941" i="1"/>
  <c r="K5925" i="1"/>
  <c r="R5925" i="1"/>
  <c r="K5893" i="1"/>
  <c r="R5893" i="1"/>
  <c r="K5877" i="1"/>
  <c r="R5877" i="1"/>
  <c r="K5845" i="1"/>
  <c r="R5845" i="1"/>
  <c r="K5829" i="1"/>
  <c r="R5829" i="1"/>
  <c r="K5813" i="1"/>
  <c r="R5813" i="1"/>
  <c r="K5797" i="1"/>
  <c r="R5797" i="1"/>
  <c r="K5781" i="1"/>
  <c r="R5781" i="1"/>
  <c r="R5749" i="1"/>
  <c r="K5749" i="1"/>
  <c r="K5733" i="1"/>
  <c r="R5733" i="1"/>
  <c r="K5717" i="1"/>
  <c r="R5717" i="1"/>
  <c r="K5685" i="1"/>
  <c r="R5685" i="1"/>
  <c r="K5669" i="1"/>
  <c r="R5669" i="1"/>
  <c r="K5637" i="1"/>
  <c r="R5637" i="1"/>
  <c r="K5621" i="1"/>
  <c r="R5621" i="1"/>
  <c r="K5605" i="1"/>
  <c r="R5605" i="1"/>
  <c r="K5589" i="1"/>
  <c r="R5589" i="1"/>
  <c r="K5557" i="1"/>
  <c r="R5557" i="1"/>
  <c r="R5541" i="1"/>
  <c r="K5541" i="1"/>
  <c r="K5525" i="1"/>
  <c r="R5525" i="1"/>
  <c r="K5509" i="1"/>
  <c r="R5509" i="1"/>
  <c r="K5477" i="1"/>
  <c r="R5477" i="1"/>
  <c r="K5461" i="1"/>
  <c r="R5461" i="1"/>
  <c r="K5429" i="1"/>
  <c r="R5429" i="1"/>
  <c r="K5413" i="1"/>
  <c r="R5413" i="1"/>
  <c r="K5381" i="1"/>
  <c r="R5381" i="1"/>
  <c r="K5365" i="1"/>
  <c r="R5365" i="1"/>
  <c r="K5333" i="1"/>
  <c r="R5333" i="1"/>
  <c r="K5301" i="1"/>
  <c r="R5301" i="1"/>
  <c r="K5285" i="1"/>
  <c r="R5285" i="1"/>
  <c r="K5253" i="1"/>
  <c r="R5253" i="1"/>
  <c r="K5237" i="1"/>
  <c r="R5237" i="1"/>
  <c r="K5221" i="1"/>
  <c r="R5221" i="1"/>
  <c r="K5205" i="1"/>
  <c r="R5205" i="1"/>
  <c r="K5173" i="1"/>
  <c r="R5173" i="1"/>
  <c r="K5157" i="1"/>
  <c r="R5157" i="1"/>
  <c r="K5125" i="1"/>
  <c r="R5125" i="1"/>
  <c r="K5109" i="1"/>
  <c r="R5109" i="1"/>
  <c r="K5093" i="1"/>
  <c r="R5093" i="1"/>
  <c r="K5077" i="1"/>
  <c r="R5077" i="1"/>
  <c r="K5045" i="1"/>
  <c r="R5045" i="1"/>
  <c r="K5029" i="1"/>
  <c r="R5029" i="1"/>
  <c r="K4997" i="1"/>
  <c r="R4997" i="1"/>
  <c r="K4981" i="1"/>
  <c r="R4981" i="1"/>
  <c r="K4965" i="1"/>
  <c r="R4965" i="1"/>
  <c r="K4949" i="1"/>
  <c r="R4949" i="1"/>
  <c r="K4917" i="1"/>
  <c r="R4917" i="1"/>
  <c r="K4901" i="1"/>
  <c r="R4901" i="1"/>
  <c r="K4869" i="1"/>
  <c r="R4869" i="1"/>
  <c r="K4853" i="1"/>
  <c r="R4853" i="1"/>
  <c r="K4821" i="1"/>
  <c r="R4821" i="1"/>
  <c r="K4805" i="1"/>
  <c r="R4805" i="1"/>
  <c r="K4773" i="1"/>
  <c r="R4773" i="1"/>
  <c r="K4757" i="1"/>
  <c r="R4757" i="1"/>
  <c r="K4725" i="1"/>
  <c r="R4725" i="1"/>
  <c r="K4709" i="1"/>
  <c r="R4709" i="1"/>
  <c r="K4677" i="1"/>
  <c r="R4677" i="1"/>
  <c r="K4661" i="1"/>
  <c r="R4661" i="1"/>
  <c r="K4629" i="1"/>
  <c r="R4629" i="1"/>
  <c r="K4613" i="1"/>
  <c r="R4613" i="1"/>
  <c r="K4581" i="1"/>
  <c r="R4581" i="1"/>
  <c r="K4549" i="1"/>
  <c r="R4549" i="1"/>
  <c r="K4533" i="1"/>
  <c r="R4533" i="1"/>
  <c r="K4517" i="1"/>
  <c r="R4517" i="1"/>
  <c r="K4501" i="1"/>
  <c r="R4501" i="1"/>
  <c r="K4485" i="1"/>
  <c r="R4485" i="1"/>
  <c r="K4469" i="1"/>
  <c r="R4469" i="1"/>
  <c r="K4453" i="1"/>
  <c r="R4453" i="1"/>
  <c r="K4437" i="1"/>
  <c r="R4437" i="1"/>
  <c r="K4421" i="1"/>
  <c r="R4421" i="1"/>
  <c r="K4405" i="1"/>
  <c r="R4405" i="1"/>
  <c r="K4373" i="1"/>
  <c r="R4373" i="1"/>
  <c r="K4357" i="1"/>
  <c r="R4357" i="1"/>
  <c r="K4325" i="1"/>
  <c r="R4325" i="1"/>
  <c r="K4293" i="1"/>
  <c r="R4293" i="1"/>
  <c r="K4277" i="1"/>
  <c r="R4277" i="1"/>
  <c r="K4261" i="1"/>
  <c r="R4261" i="1"/>
  <c r="K4245" i="1"/>
  <c r="R4245" i="1"/>
  <c r="K4213" i="1"/>
  <c r="R4213" i="1"/>
  <c r="K4181" i="1"/>
  <c r="R4181" i="1"/>
  <c r="K4149" i="1"/>
  <c r="R4149" i="1"/>
  <c r="K4133" i="1"/>
  <c r="R4133" i="1"/>
  <c r="K4117" i="1"/>
  <c r="R4117" i="1"/>
  <c r="K4101" i="1"/>
  <c r="R4101" i="1"/>
  <c r="K4069" i="1"/>
  <c r="R4069" i="1"/>
  <c r="K4037" i="1"/>
  <c r="R4037" i="1"/>
  <c r="K4005" i="1"/>
  <c r="R4005" i="1"/>
  <c r="K3973" i="1"/>
  <c r="R3973" i="1"/>
  <c r="K3957" i="1"/>
  <c r="R3957" i="1"/>
  <c r="K3941" i="1"/>
  <c r="R3941" i="1"/>
  <c r="K3925" i="1"/>
  <c r="R3925" i="1"/>
  <c r="K3893" i="1"/>
  <c r="R3893" i="1"/>
  <c r="K3877" i="1"/>
  <c r="R3877" i="1"/>
  <c r="K3861" i="1"/>
  <c r="R3861" i="1"/>
  <c r="K3845" i="1"/>
  <c r="R3845" i="1"/>
  <c r="K3829" i="1"/>
  <c r="R3829" i="1"/>
  <c r="K3813" i="1"/>
  <c r="R3813" i="1"/>
  <c r="K3797" i="1"/>
  <c r="R3797" i="1"/>
  <c r="K3781" i="1"/>
  <c r="R3781" i="1"/>
  <c r="K3765" i="1"/>
  <c r="R3765" i="1"/>
  <c r="K3749" i="1"/>
  <c r="R3749" i="1"/>
  <c r="K3717" i="1"/>
  <c r="R3717" i="1"/>
  <c r="K3685" i="1"/>
  <c r="R3685" i="1"/>
  <c r="K3669" i="1"/>
  <c r="R3669" i="1"/>
  <c r="K3653" i="1"/>
  <c r="R3653" i="1"/>
  <c r="K3621" i="1"/>
  <c r="R3621" i="1"/>
  <c r="K3589" i="1"/>
  <c r="R3589" i="1"/>
  <c r="K3557" i="1"/>
  <c r="R3557" i="1"/>
  <c r="K3541" i="1"/>
  <c r="R3541" i="1"/>
  <c r="K3509" i="1"/>
  <c r="R3509" i="1"/>
  <c r="K3477" i="1"/>
  <c r="R3477" i="1"/>
  <c r="K3445" i="1"/>
  <c r="R3445" i="1"/>
  <c r="K3429" i="1"/>
  <c r="R3429" i="1"/>
  <c r="K3413" i="1"/>
  <c r="R3413" i="1"/>
  <c r="K3397" i="1"/>
  <c r="R3397" i="1"/>
  <c r="K3381" i="1"/>
  <c r="R3381" i="1"/>
  <c r="K3365" i="1"/>
  <c r="R3365" i="1"/>
  <c r="K3349" i="1"/>
  <c r="R3349" i="1"/>
  <c r="K3333" i="1"/>
  <c r="R3333" i="1"/>
  <c r="K3301" i="1"/>
  <c r="R3301" i="1"/>
  <c r="K3269" i="1"/>
  <c r="R3269" i="1"/>
  <c r="K3253" i="1"/>
  <c r="R3253" i="1"/>
  <c r="K3221" i="1"/>
  <c r="R3221" i="1"/>
  <c r="K3189" i="1"/>
  <c r="R3189" i="1"/>
  <c r="K3157" i="1"/>
  <c r="R3157" i="1"/>
  <c r="K3125" i="1"/>
  <c r="R3125" i="1"/>
  <c r="K3109" i="1"/>
  <c r="R3109" i="1"/>
  <c r="K3093" i="1"/>
  <c r="R3093" i="1"/>
  <c r="K3077" i="1"/>
  <c r="R3077" i="1"/>
  <c r="K3061" i="1"/>
  <c r="R3061" i="1"/>
  <c r="K3045" i="1"/>
  <c r="R3045" i="1"/>
  <c r="K3029" i="1"/>
  <c r="R3029" i="1"/>
  <c r="K3013" i="1"/>
  <c r="R3013" i="1"/>
  <c r="K2981" i="1"/>
  <c r="R2981" i="1"/>
  <c r="K2949" i="1"/>
  <c r="R2949" i="1"/>
  <c r="K2917" i="1"/>
  <c r="R2917" i="1"/>
  <c r="K2885" i="1"/>
  <c r="R2885" i="1"/>
  <c r="K2869" i="1"/>
  <c r="R2869" i="1"/>
  <c r="K2853" i="1"/>
  <c r="R2853" i="1"/>
  <c r="K2837" i="1"/>
  <c r="R2837" i="1"/>
  <c r="K2805" i="1"/>
  <c r="R2805" i="1"/>
  <c r="K2773" i="1"/>
  <c r="R2773" i="1"/>
  <c r="K2741" i="1"/>
  <c r="R2741" i="1"/>
  <c r="K2709" i="1"/>
  <c r="R2709" i="1"/>
  <c r="K2677" i="1"/>
  <c r="R2677" i="1"/>
  <c r="K2645" i="1"/>
  <c r="R2645" i="1"/>
  <c r="K2613" i="1"/>
  <c r="R2613" i="1"/>
  <c r="K2581" i="1"/>
  <c r="R2581" i="1"/>
  <c r="K2549" i="1"/>
  <c r="R2549" i="1"/>
  <c r="K2517" i="1"/>
  <c r="R2517" i="1"/>
  <c r="K2485" i="1"/>
  <c r="R2485" i="1"/>
  <c r="K2453" i="1"/>
  <c r="R2453" i="1"/>
  <c r="K2437" i="1"/>
  <c r="R2437" i="1"/>
  <c r="K2421" i="1"/>
  <c r="R2421" i="1"/>
  <c r="K2389" i="1"/>
  <c r="R2389" i="1"/>
  <c r="K2373" i="1"/>
  <c r="R2373" i="1"/>
  <c r="K2357" i="1"/>
  <c r="R2357" i="1"/>
  <c r="K2341" i="1"/>
  <c r="R2341" i="1"/>
  <c r="K2325" i="1"/>
  <c r="R2325" i="1"/>
  <c r="K2293" i="1"/>
  <c r="R2293" i="1"/>
  <c r="K2261" i="1"/>
  <c r="R2261" i="1"/>
  <c r="K2229" i="1"/>
  <c r="R2229" i="1"/>
  <c r="K2197" i="1"/>
  <c r="R2197" i="1"/>
  <c r="K2165" i="1"/>
  <c r="R2165" i="1"/>
  <c r="K2133" i="1"/>
  <c r="R2133" i="1"/>
  <c r="K2101" i="1"/>
  <c r="R2101" i="1"/>
  <c r="K2069" i="1"/>
  <c r="R2069" i="1"/>
  <c r="K2037" i="1"/>
  <c r="R2037" i="1"/>
  <c r="K2005" i="1"/>
  <c r="R2005" i="1"/>
  <c r="K1973" i="1"/>
  <c r="R1973" i="1"/>
  <c r="K1941" i="1"/>
  <c r="R1941" i="1"/>
  <c r="K1909" i="1"/>
  <c r="R1909" i="1"/>
  <c r="K1893" i="1"/>
  <c r="R1893" i="1"/>
  <c r="K1877" i="1"/>
  <c r="R1877" i="1"/>
  <c r="K1861" i="1"/>
  <c r="R1861" i="1"/>
  <c r="K1829" i="1"/>
  <c r="R1829" i="1"/>
  <c r="K1797" i="1"/>
  <c r="R1797" i="1"/>
  <c r="K1781" i="1"/>
  <c r="R1781" i="1"/>
  <c r="K1765" i="1"/>
  <c r="R1765" i="1"/>
  <c r="K1733" i="1"/>
  <c r="R1733" i="1"/>
  <c r="K1701" i="1"/>
  <c r="R1701" i="1"/>
  <c r="K1669" i="1"/>
  <c r="R1669" i="1"/>
  <c r="K1637" i="1"/>
  <c r="R1637" i="1"/>
  <c r="K1621" i="1"/>
  <c r="R1621" i="1"/>
  <c r="K1605" i="1"/>
  <c r="R1605" i="1"/>
  <c r="K1589" i="1"/>
  <c r="R1589" i="1"/>
  <c r="K1573" i="1"/>
  <c r="R1573" i="1"/>
  <c r="K1557" i="1"/>
  <c r="R1557" i="1"/>
  <c r="K1541" i="1"/>
  <c r="R1541" i="1"/>
  <c r="K1525" i="1"/>
  <c r="R1525" i="1"/>
  <c r="K1509" i="1"/>
  <c r="R1509" i="1"/>
  <c r="K1493" i="1"/>
  <c r="R1493" i="1"/>
  <c r="K1477" i="1"/>
  <c r="R1477" i="1"/>
  <c r="K1461" i="1"/>
  <c r="R1461" i="1"/>
  <c r="K1445" i="1"/>
  <c r="R1445" i="1"/>
  <c r="K1429" i="1"/>
  <c r="R1429" i="1"/>
  <c r="K1413" i="1"/>
  <c r="R1413" i="1"/>
  <c r="K1397" i="1"/>
  <c r="R1397" i="1"/>
  <c r="K1381" i="1"/>
  <c r="R1381" i="1"/>
  <c r="K1365" i="1"/>
  <c r="R1365" i="1"/>
  <c r="K1333" i="1"/>
  <c r="R1333" i="1"/>
  <c r="K1301" i="1"/>
  <c r="R1301" i="1"/>
  <c r="K1285" i="1"/>
  <c r="R1285" i="1"/>
  <c r="K1269" i="1"/>
  <c r="R1269" i="1"/>
  <c r="K1253" i="1"/>
  <c r="R1253" i="1"/>
  <c r="K1237" i="1"/>
  <c r="R1237" i="1"/>
  <c r="K1221" i="1"/>
  <c r="R1221" i="1"/>
  <c r="K1205" i="1"/>
  <c r="R1205" i="1"/>
  <c r="K1189" i="1"/>
  <c r="R1189" i="1"/>
  <c r="K1173" i="1"/>
  <c r="R1173" i="1"/>
  <c r="K1157" i="1"/>
  <c r="R1157" i="1"/>
  <c r="K1125" i="1"/>
  <c r="R1125" i="1"/>
  <c r="K1093" i="1"/>
  <c r="R1093" i="1"/>
  <c r="K1061" i="1"/>
  <c r="R1061" i="1"/>
  <c r="K1045" i="1"/>
  <c r="R1045" i="1"/>
  <c r="K1013" i="1"/>
  <c r="R1013" i="1"/>
  <c r="K981" i="1"/>
  <c r="R981" i="1"/>
  <c r="K965" i="1"/>
  <c r="R965" i="1"/>
  <c r="K949" i="1"/>
  <c r="R949" i="1"/>
  <c r="K917" i="1"/>
  <c r="R917" i="1"/>
  <c r="K901" i="1"/>
  <c r="R901" i="1"/>
  <c r="K885" i="1"/>
  <c r="R885" i="1"/>
  <c r="K853" i="1"/>
  <c r="R853" i="1"/>
  <c r="K821" i="1"/>
  <c r="R821" i="1"/>
  <c r="K789" i="1"/>
  <c r="R789" i="1"/>
  <c r="K773" i="1"/>
  <c r="R773" i="1"/>
  <c r="K757" i="1"/>
  <c r="R757" i="1"/>
  <c r="K741" i="1"/>
  <c r="R741" i="1"/>
  <c r="K709" i="1"/>
  <c r="R709" i="1"/>
  <c r="K677" i="1"/>
  <c r="R677" i="1"/>
  <c r="K645" i="1"/>
  <c r="R645" i="1"/>
  <c r="K629" i="1"/>
  <c r="R629" i="1"/>
  <c r="K613" i="1"/>
  <c r="R613" i="1"/>
  <c r="K597" i="1"/>
  <c r="R597" i="1"/>
  <c r="K565" i="1"/>
  <c r="R565" i="1"/>
  <c r="K533" i="1"/>
  <c r="R533" i="1"/>
  <c r="K501" i="1"/>
  <c r="R501" i="1"/>
  <c r="K469" i="1"/>
  <c r="R469" i="1"/>
  <c r="K453" i="1"/>
  <c r="R453" i="1"/>
  <c r="K437" i="1"/>
  <c r="R437" i="1"/>
  <c r="K421" i="1"/>
  <c r="R421" i="1"/>
  <c r="K389" i="1"/>
  <c r="R389" i="1"/>
  <c r="K357" i="1"/>
  <c r="R357" i="1"/>
  <c r="K341" i="1"/>
  <c r="R341" i="1"/>
  <c r="K325" i="1"/>
  <c r="R325" i="1"/>
  <c r="K293" i="1"/>
  <c r="R293" i="1"/>
  <c r="K277" i="1"/>
  <c r="R277" i="1"/>
  <c r="K261" i="1"/>
  <c r="R261" i="1"/>
  <c r="K245" i="1"/>
  <c r="R245" i="1"/>
  <c r="K213" i="1"/>
  <c r="R213" i="1"/>
  <c r="K181" i="1"/>
  <c r="R181" i="1"/>
  <c r="K149" i="1"/>
  <c r="R149" i="1"/>
  <c r="K133" i="1"/>
  <c r="R133" i="1"/>
  <c r="K117" i="1"/>
  <c r="R117" i="1"/>
  <c r="K101" i="1"/>
  <c r="R101" i="1"/>
  <c r="K85" i="1"/>
  <c r="R85" i="1"/>
  <c r="K69" i="1"/>
  <c r="R69" i="1"/>
  <c r="K37" i="1"/>
  <c r="R37" i="1"/>
  <c r="K5" i="1"/>
  <c r="R5" i="1"/>
  <c r="K9813" i="1"/>
  <c r="R9813" i="1"/>
  <c r="K9189" i="1"/>
  <c r="R9189" i="1"/>
  <c r="R8965" i="1"/>
  <c r="K8965" i="1"/>
  <c r="R8805" i="1"/>
  <c r="K8805" i="1"/>
  <c r="K8661" i="1"/>
  <c r="R8661" i="1"/>
  <c r="K8437" i="1"/>
  <c r="R8437" i="1"/>
  <c r="K8277" i="1"/>
  <c r="R8277" i="1"/>
  <c r="K8117" i="1"/>
  <c r="R8117" i="1"/>
  <c r="K7925" i="1"/>
  <c r="R7925" i="1"/>
  <c r="K7685" i="1"/>
  <c r="R7685" i="1"/>
  <c r="K7061" i="1"/>
  <c r="R7061" i="1"/>
  <c r="G9780" i="1"/>
  <c r="K9780" i="1"/>
  <c r="G9492" i="1"/>
  <c r="K9492" i="1"/>
  <c r="G8868" i="1"/>
  <c r="K8868" i="1"/>
  <c r="G8564" i="1"/>
  <c r="K8564" i="1"/>
  <c r="G8276" i="1"/>
  <c r="K8276" i="1"/>
  <c r="G7972" i="1"/>
  <c r="K7972" i="1"/>
  <c r="G7684" i="1"/>
  <c r="K7684" i="1"/>
  <c r="G7412" i="1"/>
  <c r="K7412" i="1"/>
  <c r="R7140" i="1"/>
  <c r="K7140" i="1"/>
  <c r="G6900" i="1"/>
  <c r="K6900" i="1"/>
  <c r="G6676" i="1"/>
  <c r="K6676" i="1"/>
  <c r="G6452" i="1"/>
  <c r="K6452" i="1"/>
  <c r="G6212" i="1"/>
  <c r="K6212" i="1"/>
  <c r="G5940" i="1"/>
  <c r="K5940" i="1"/>
  <c r="G5588" i="1"/>
  <c r="K5588" i="1"/>
  <c r="G5332" i="1"/>
  <c r="K5332" i="1"/>
  <c r="G5028" i="1"/>
  <c r="K5028" i="1"/>
  <c r="G4804" i="1"/>
  <c r="K4804" i="1"/>
  <c r="G4580" i="1"/>
  <c r="K4580" i="1"/>
  <c r="G4308" i="1"/>
  <c r="K4308" i="1"/>
  <c r="G4036" i="1"/>
  <c r="K4036" i="1"/>
  <c r="G3796" i="1"/>
  <c r="K3796" i="1"/>
  <c r="G3540" i="1"/>
  <c r="K3540" i="1"/>
  <c r="G3300" i="1"/>
  <c r="K3300" i="1"/>
  <c r="G3028" i="1"/>
  <c r="K3028" i="1"/>
  <c r="G2708" i="1"/>
  <c r="K2708" i="1"/>
  <c r="G2436" i="1"/>
  <c r="K2436" i="1"/>
  <c r="R2196" i="1"/>
  <c r="K2196" i="1"/>
  <c r="G1908" i="1"/>
  <c r="K1908" i="1"/>
  <c r="G1652" i="1"/>
  <c r="K1652" i="1"/>
  <c r="G1380" i="1"/>
  <c r="K1380" i="1"/>
  <c r="G1092" i="1"/>
  <c r="K1092" i="1"/>
  <c r="G804" i="1"/>
  <c r="K804" i="1"/>
  <c r="G500" i="1"/>
  <c r="K500" i="1"/>
  <c r="G100" i="1"/>
  <c r="K100" i="1"/>
  <c r="R3811" i="1"/>
  <c r="K3811" i="1"/>
  <c r="R3795" i="1"/>
  <c r="K3795" i="1"/>
  <c r="R3779" i="1"/>
  <c r="K3779" i="1"/>
  <c r="R3763" i="1"/>
  <c r="K3763" i="1"/>
  <c r="R3731" i="1"/>
  <c r="K3731" i="1"/>
  <c r="R3715" i="1"/>
  <c r="K3715" i="1"/>
  <c r="R3699" i="1"/>
  <c r="K3699" i="1"/>
  <c r="R3683" i="1"/>
  <c r="K3683" i="1"/>
  <c r="R3667" i="1"/>
  <c r="K3667" i="1"/>
  <c r="R3651" i="1"/>
  <c r="K3651" i="1"/>
  <c r="R3635" i="1"/>
  <c r="K3635" i="1"/>
  <c r="R3619" i="1"/>
  <c r="K3619" i="1"/>
  <c r="R3603" i="1"/>
  <c r="K3603" i="1"/>
  <c r="R3587" i="1"/>
  <c r="K3587" i="1"/>
  <c r="R3571" i="1"/>
  <c r="K3571" i="1"/>
  <c r="R3555" i="1"/>
  <c r="K3555" i="1"/>
  <c r="R3539" i="1"/>
  <c r="K3539" i="1"/>
  <c r="R3523" i="1"/>
  <c r="K3523" i="1"/>
  <c r="R3507" i="1"/>
  <c r="K3507" i="1"/>
  <c r="R3475" i="1"/>
  <c r="K3475" i="1"/>
  <c r="R3459" i="1"/>
  <c r="K3459" i="1"/>
  <c r="R3443" i="1"/>
  <c r="K3443" i="1"/>
  <c r="R3427" i="1"/>
  <c r="K3427" i="1"/>
  <c r="R3411" i="1"/>
  <c r="K3411" i="1"/>
  <c r="R3395" i="1"/>
  <c r="K3395" i="1"/>
  <c r="R3379" i="1"/>
  <c r="K3379" i="1"/>
  <c r="R3363" i="1"/>
  <c r="K3363" i="1"/>
  <c r="R3347" i="1"/>
  <c r="K3347" i="1"/>
  <c r="R3331" i="1"/>
  <c r="K3331" i="1"/>
  <c r="R3315" i="1"/>
  <c r="K3315" i="1"/>
  <c r="R3299" i="1"/>
  <c r="K3299" i="1"/>
  <c r="G4577" i="1"/>
  <c r="K4577" i="1"/>
  <c r="G4369" i="1"/>
  <c r="K4369" i="1"/>
  <c r="G3857" i="1"/>
  <c r="K3857" i="1"/>
  <c r="G4449" i="1"/>
  <c r="K4449" i="1"/>
  <c r="G3969" i="1"/>
  <c r="K3969" i="1"/>
  <c r="R9888" i="1"/>
  <c r="K9888" i="1"/>
  <c r="R9632" i="1"/>
  <c r="K9632" i="1"/>
  <c r="F8800" i="1"/>
  <c r="K8800" i="1"/>
  <c r="F7936" i="1"/>
  <c r="K7936" i="1"/>
  <c r="R7840" i="1"/>
  <c r="K7840" i="1"/>
  <c r="F7728" i="1"/>
  <c r="K7728" i="1"/>
  <c r="R7664" i="1"/>
  <c r="K7664" i="1"/>
  <c r="R7488" i="1"/>
  <c r="K7488" i="1"/>
  <c r="R7344" i="1"/>
  <c r="K7344" i="1"/>
  <c r="R7232" i="1"/>
  <c r="K7232" i="1"/>
  <c r="R7056" i="1"/>
  <c r="K7056" i="1"/>
  <c r="R6608" i="1"/>
  <c r="K6608" i="1"/>
  <c r="R6448" i="1"/>
  <c r="K6448" i="1"/>
  <c r="R6288" i="1"/>
  <c r="K6288" i="1"/>
  <c r="R6256" i="1"/>
  <c r="K6256" i="1"/>
  <c r="R6224" i="1"/>
  <c r="K6224" i="1"/>
  <c r="R5712" i="1"/>
  <c r="K5712" i="1"/>
  <c r="K9470" i="1"/>
  <c r="G4209" i="1"/>
  <c r="K4209" i="1"/>
  <c r="R9846" i="1"/>
  <c r="R9574" i="1"/>
  <c r="G9951" i="1"/>
  <c r="K9951" i="1"/>
  <c r="G9935" i="1"/>
  <c r="K9935" i="1"/>
  <c r="G9919" i="1"/>
  <c r="K9919" i="1"/>
  <c r="G9903" i="1"/>
  <c r="K9903" i="1"/>
  <c r="G9887" i="1"/>
  <c r="K9887" i="1"/>
  <c r="G9871" i="1"/>
  <c r="K9871" i="1"/>
  <c r="G9855" i="1"/>
  <c r="K9855" i="1"/>
  <c r="G9839" i="1"/>
  <c r="K9839" i="1"/>
  <c r="G9823" i="1"/>
  <c r="K9823" i="1"/>
  <c r="G9807" i="1"/>
  <c r="K9807" i="1"/>
  <c r="G9791" i="1"/>
  <c r="K9791" i="1"/>
  <c r="G9775" i="1"/>
  <c r="K9775" i="1"/>
  <c r="G9759" i="1"/>
  <c r="K9759" i="1"/>
  <c r="G9743" i="1"/>
  <c r="K9743" i="1"/>
  <c r="G9727" i="1"/>
  <c r="K9727" i="1"/>
  <c r="G9711" i="1"/>
  <c r="K9711" i="1"/>
  <c r="G9679" i="1"/>
  <c r="K9679" i="1"/>
  <c r="G9663" i="1"/>
  <c r="K9663" i="1"/>
  <c r="G9647" i="1"/>
  <c r="K9647" i="1"/>
  <c r="G9631" i="1"/>
  <c r="K9631" i="1"/>
  <c r="G9615" i="1"/>
  <c r="K9615" i="1"/>
  <c r="G9599" i="1"/>
  <c r="K9599" i="1"/>
  <c r="G9583" i="1"/>
  <c r="K9583" i="1"/>
  <c r="G9567" i="1"/>
  <c r="K9567" i="1"/>
  <c r="G9551" i="1"/>
  <c r="K9551" i="1"/>
  <c r="G9535" i="1"/>
  <c r="K9535" i="1"/>
  <c r="G9519" i="1"/>
  <c r="K9519" i="1"/>
  <c r="G9503" i="1"/>
  <c r="K9503" i="1"/>
  <c r="G9487" i="1"/>
  <c r="K9487" i="1"/>
  <c r="G9471" i="1"/>
  <c r="K9471" i="1"/>
  <c r="G9455" i="1"/>
  <c r="K9455" i="1"/>
  <c r="G9439" i="1"/>
  <c r="K9439" i="1"/>
  <c r="G9423" i="1"/>
  <c r="K9423" i="1"/>
  <c r="G9407" i="1"/>
  <c r="K9407" i="1"/>
  <c r="G9391" i="1"/>
  <c r="K9391" i="1"/>
  <c r="G9375" i="1"/>
  <c r="K9375" i="1"/>
  <c r="G9359" i="1"/>
  <c r="K9359" i="1"/>
  <c r="G9343" i="1"/>
  <c r="K9343" i="1"/>
  <c r="G9327" i="1"/>
  <c r="K9327" i="1"/>
  <c r="G9311" i="1"/>
  <c r="K9311" i="1"/>
  <c r="G9295" i="1"/>
  <c r="K9295" i="1"/>
  <c r="G9279" i="1"/>
  <c r="K9279" i="1"/>
  <c r="G9263" i="1"/>
  <c r="K9263" i="1"/>
  <c r="G9247" i="1"/>
  <c r="K9247" i="1"/>
  <c r="G9231" i="1"/>
  <c r="K9231" i="1"/>
  <c r="G9215" i="1"/>
  <c r="K9215" i="1"/>
  <c r="G9199" i="1"/>
  <c r="K9199" i="1"/>
  <c r="G9183" i="1"/>
  <c r="K9183" i="1"/>
  <c r="G9167" i="1"/>
  <c r="K9167" i="1"/>
  <c r="G9151" i="1"/>
  <c r="K9151" i="1"/>
  <c r="G9135" i="1"/>
  <c r="K9135" i="1"/>
  <c r="G9119" i="1"/>
  <c r="K9119" i="1"/>
  <c r="R9103" i="1"/>
  <c r="K9103" i="1"/>
  <c r="G9087" i="1"/>
  <c r="K9087" i="1"/>
  <c r="G9071" i="1"/>
  <c r="K9071" i="1"/>
  <c r="G9055" i="1"/>
  <c r="K9055" i="1"/>
  <c r="G9039" i="1"/>
  <c r="K9039" i="1"/>
  <c r="G9023" i="1"/>
  <c r="K9023" i="1"/>
  <c r="G9007" i="1"/>
  <c r="K9007" i="1"/>
  <c r="G8991" i="1"/>
  <c r="K8991" i="1"/>
  <c r="G8975" i="1"/>
  <c r="K8975" i="1"/>
  <c r="G8959" i="1"/>
  <c r="K8959" i="1"/>
  <c r="G8943" i="1"/>
  <c r="K8943" i="1"/>
  <c r="G8927" i="1"/>
  <c r="K8927" i="1"/>
  <c r="G8911" i="1"/>
  <c r="K8911" i="1"/>
  <c r="G8895" i="1"/>
  <c r="K8895" i="1"/>
  <c r="G8879" i="1"/>
  <c r="K8879" i="1"/>
  <c r="G8863" i="1"/>
  <c r="K8863" i="1"/>
  <c r="G8847" i="1"/>
  <c r="K8847" i="1"/>
  <c r="G8831" i="1"/>
  <c r="K8831" i="1"/>
  <c r="G8815" i="1"/>
  <c r="K8815" i="1"/>
  <c r="G8799" i="1"/>
  <c r="K8799" i="1"/>
  <c r="G8783" i="1"/>
  <c r="K8783" i="1"/>
  <c r="G8767" i="1"/>
  <c r="K8767" i="1"/>
  <c r="G8751" i="1"/>
  <c r="K8751" i="1"/>
  <c r="G8735" i="1"/>
  <c r="K8735" i="1"/>
  <c r="G8719" i="1"/>
  <c r="K8719" i="1"/>
  <c r="G8703" i="1"/>
  <c r="K8703" i="1"/>
  <c r="G8687" i="1"/>
  <c r="K8687" i="1"/>
  <c r="G8671" i="1"/>
  <c r="K8671" i="1"/>
  <c r="G8655" i="1"/>
  <c r="K8655" i="1"/>
  <c r="G8639" i="1"/>
  <c r="K8639" i="1"/>
  <c r="G8623" i="1"/>
  <c r="K8623" i="1"/>
  <c r="G8607" i="1"/>
  <c r="K8607" i="1"/>
  <c r="G8591" i="1"/>
  <c r="K8591" i="1"/>
  <c r="G8575" i="1"/>
  <c r="K8575" i="1"/>
  <c r="G8559" i="1"/>
  <c r="K8559" i="1"/>
  <c r="G8543" i="1"/>
  <c r="K8543" i="1"/>
  <c r="G8527" i="1"/>
  <c r="K8527" i="1"/>
  <c r="G8511" i="1"/>
  <c r="K8511" i="1"/>
  <c r="G8495" i="1"/>
  <c r="K8495" i="1"/>
  <c r="G8479" i="1"/>
  <c r="K8479" i="1"/>
  <c r="G8463" i="1"/>
  <c r="K8463" i="1"/>
  <c r="G8447" i="1"/>
  <c r="K8447" i="1"/>
  <c r="G8431" i="1"/>
  <c r="K8431" i="1"/>
  <c r="G8415" i="1"/>
  <c r="K8415" i="1"/>
  <c r="G8399" i="1"/>
  <c r="K8399" i="1"/>
  <c r="G8383" i="1"/>
  <c r="K8383" i="1"/>
  <c r="G8367" i="1"/>
  <c r="K8367" i="1"/>
  <c r="G8351" i="1"/>
  <c r="K8351" i="1"/>
  <c r="G8335" i="1"/>
  <c r="K8335" i="1"/>
  <c r="G8319" i="1"/>
  <c r="K8319" i="1"/>
  <c r="G8303" i="1"/>
  <c r="K8303" i="1"/>
  <c r="G8287" i="1"/>
  <c r="K8287" i="1"/>
  <c r="G8271" i="1"/>
  <c r="K8271" i="1"/>
  <c r="G8255" i="1"/>
  <c r="K8255" i="1"/>
  <c r="G8239" i="1"/>
  <c r="K8239" i="1"/>
  <c r="G8223" i="1"/>
  <c r="K8223" i="1"/>
  <c r="G8207" i="1"/>
  <c r="K8207" i="1"/>
  <c r="G8191" i="1"/>
  <c r="K8191" i="1"/>
  <c r="G8175" i="1"/>
  <c r="K8175" i="1"/>
  <c r="G8159" i="1"/>
  <c r="K8159" i="1"/>
  <c r="G8143" i="1"/>
  <c r="K8143" i="1"/>
  <c r="R8111" i="1"/>
  <c r="K8111" i="1"/>
  <c r="G8095" i="1"/>
  <c r="K8095" i="1"/>
  <c r="G8079" i="1"/>
  <c r="K8079" i="1"/>
  <c r="G8063" i="1"/>
  <c r="K8063" i="1"/>
  <c r="G8047" i="1"/>
  <c r="K8047" i="1"/>
  <c r="G8031" i="1"/>
  <c r="K8031" i="1"/>
  <c r="G8015" i="1"/>
  <c r="K8015" i="1"/>
  <c r="G7999" i="1"/>
  <c r="K7999" i="1"/>
  <c r="G7983" i="1"/>
  <c r="K7983" i="1"/>
  <c r="G7967" i="1"/>
  <c r="K7967" i="1"/>
  <c r="G7951" i="1"/>
  <c r="K7951" i="1"/>
  <c r="G7935" i="1"/>
  <c r="K7935" i="1"/>
  <c r="G7919" i="1"/>
  <c r="K7919" i="1"/>
  <c r="G7903" i="1"/>
  <c r="K7903" i="1"/>
  <c r="G7887" i="1"/>
  <c r="K7887" i="1"/>
  <c r="G7871" i="1"/>
  <c r="K7871" i="1"/>
  <c r="G7855" i="1"/>
  <c r="K7855" i="1"/>
  <c r="G7839" i="1"/>
  <c r="K7839" i="1"/>
  <c r="G7823" i="1"/>
  <c r="K7823" i="1"/>
  <c r="G7807" i="1"/>
  <c r="K7807" i="1"/>
  <c r="G7791" i="1"/>
  <c r="K7791" i="1"/>
  <c r="G7775" i="1"/>
  <c r="K7775" i="1"/>
  <c r="G7759" i="1"/>
  <c r="K7759" i="1"/>
  <c r="G7743" i="1"/>
  <c r="K7743" i="1"/>
  <c r="G7727" i="1"/>
  <c r="K7727" i="1"/>
  <c r="G7711" i="1"/>
  <c r="K7711" i="1"/>
  <c r="G7695" i="1"/>
  <c r="K7695" i="1"/>
  <c r="G7679" i="1"/>
  <c r="K7679" i="1"/>
  <c r="G7663" i="1"/>
  <c r="K7663" i="1"/>
  <c r="G7647" i="1"/>
  <c r="K7647" i="1"/>
  <c r="G7631" i="1"/>
  <c r="K7631" i="1"/>
  <c r="G7615" i="1"/>
  <c r="K7615" i="1"/>
  <c r="G7583" i="1"/>
  <c r="K7583" i="1"/>
  <c r="G7567" i="1"/>
  <c r="K7567" i="1"/>
  <c r="G7551" i="1"/>
  <c r="K7551" i="1"/>
  <c r="G7535" i="1"/>
  <c r="K7535" i="1"/>
  <c r="G7519" i="1"/>
  <c r="K7519" i="1"/>
  <c r="G7503" i="1"/>
  <c r="K7503" i="1"/>
  <c r="G7487" i="1"/>
  <c r="K7487" i="1"/>
  <c r="G7471" i="1"/>
  <c r="K7471" i="1"/>
  <c r="G7455" i="1"/>
  <c r="K7455" i="1"/>
  <c r="G7439" i="1"/>
  <c r="K7439" i="1"/>
  <c r="G7423" i="1"/>
  <c r="K7423" i="1"/>
  <c r="G7407" i="1"/>
  <c r="K7407" i="1"/>
  <c r="G7391" i="1"/>
  <c r="K7391" i="1"/>
  <c r="G7375" i="1"/>
  <c r="K7375" i="1"/>
  <c r="G7359" i="1"/>
  <c r="K7359" i="1"/>
  <c r="G7343" i="1"/>
  <c r="K7343" i="1"/>
  <c r="G7327" i="1"/>
  <c r="K7327" i="1"/>
  <c r="G7311" i="1"/>
  <c r="K7311" i="1"/>
  <c r="G7295" i="1"/>
  <c r="K7295" i="1"/>
  <c r="G7279" i="1"/>
  <c r="K7279" i="1"/>
  <c r="G7263" i="1"/>
  <c r="K7263" i="1"/>
  <c r="G7247" i="1"/>
  <c r="K7247" i="1"/>
  <c r="G7231" i="1"/>
  <c r="K7231" i="1"/>
  <c r="G7215" i="1"/>
  <c r="K7215" i="1"/>
  <c r="G7199" i="1"/>
  <c r="K7199" i="1"/>
  <c r="G7183" i="1"/>
  <c r="K7183" i="1"/>
  <c r="G7167" i="1"/>
  <c r="K7167" i="1"/>
  <c r="G7151" i="1"/>
  <c r="K7151" i="1"/>
  <c r="G7135" i="1"/>
  <c r="K7135" i="1"/>
  <c r="G7119" i="1"/>
  <c r="K7119" i="1"/>
  <c r="G7103" i="1"/>
  <c r="K7103" i="1"/>
  <c r="G7087" i="1"/>
  <c r="K7087" i="1"/>
  <c r="G7071" i="1"/>
  <c r="K7071" i="1"/>
  <c r="G7055" i="1"/>
  <c r="K7055" i="1"/>
  <c r="G7039" i="1"/>
  <c r="K7039" i="1"/>
  <c r="G7023" i="1"/>
  <c r="K7023" i="1"/>
  <c r="G7007" i="1"/>
  <c r="K7007" i="1"/>
  <c r="G6991" i="1"/>
  <c r="K6991" i="1"/>
  <c r="G6975" i="1"/>
  <c r="K6975" i="1"/>
  <c r="G6959" i="1"/>
  <c r="K6959" i="1"/>
  <c r="G6943" i="1"/>
  <c r="K6943" i="1"/>
  <c r="G6927" i="1"/>
  <c r="K6927" i="1"/>
  <c r="G6911" i="1"/>
  <c r="K6911" i="1"/>
  <c r="G6895" i="1"/>
  <c r="K6895" i="1"/>
  <c r="G6879" i="1"/>
  <c r="K6879" i="1"/>
  <c r="G6863" i="1"/>
  <c r="K6863" i="1"/>
  <c r="G6847" i="1"/>
  <c r="K6847" i="1"/>
  <c r="G6831" i="1"/>
  <c r="K6831" i="1"/>
  <c r="G6815" i="1"/>
  <c r="K6815" i="1"/>
  <c r="G6799" i="1"/>
  <c r="K6799" i="1"/>
  <c r="K9785" i="1"/>
  <c r="K9463" i="1"/>
  <c r="G4497" i="1"/>
  <c r="K4497" i="1"/>
  <c r="G4337" i="1"/>
  <c r="K4337" i="1"/>
  <c r="G3841" i="1"/>
  <c r="K3841" i="1"/>
  <c r="R9838" i="1"/>
  <c r="K9838" i="1"/>
  <c r="R9790" i="1"/>
  <c r="K9790" i="1"/>
  <c r="R9758" i="1"/>
  <c r="K9758" i="1"/>
  <c r="G9726" i="1"/>
  <c r="K9726" i="1"/>
  <c r="R9694" i="1"/>
  <c r="K9694" i="1"/>
  <c r="R9598" i="1"/>
  <c r="K9598" i="1"/>
  <c r="G9582" i="1"/>
  <c r="K9582" i="1"/>
  <c r="R9550" i="1"/>
  <c r="K9550" i="1"/>
  <c r="R9518" i="1"/>
  <c r="K9518" i="1"/>
  <c r="R9502" i="1"/>
  <c r="K9502" i="1"/>
  <c r="R9454" i="1"/>
  <c r="K9454" i="1"/>
  <c r="R9438" i="1"/>
  <c r="K9438" i="1"/>
  <c r="G9422" i="1"/>
  <c r="K9422" i="1"/>
  <c r="R9342" i="1"/>
  <c r="K9342" i="1"/>
  <c r="R9326" i="1"/>
  <c r="K9326" i="1"/>
  <c r="R9310" i="1"/>
  <c r="K9310" i="1"/>
  <c r="R9294" i="1"/>
  <c r="K9294" i="1"/>
  <c r="R9278" i="1"/>
  <c r="K9278" i="1"/>
  <c r="R9214" i="1"/>
  <c r="K9214" i="1"/>
  <c r="R9198" i="1"/>
  <c r="K9198" i="1"/>
  <c r="R9166" i="1"/>
  <c r="K9166" i="1"/>
  <c r="R9054" i="1"/>
  <c r="K9054" i="1"/>
  <c r="R9022" i="1"/>
  <c r="K9022" i="1"/>
  <c r="R9006" i="1"/>
  <c r="K9006" i="1"/>
  <c r="R8974" i="1"/>
  <c r="K8974" i="1"/>
  <c r="R8958" i="1"/>
  <c r="K8958" i="1"/>
  <c r="R8910" i="1"/>
  <c r="K8910" i="1"/>
  <c r="R8894" i="1"/>
  <c r="K8894" i="1"/>
  <c r="R8862" i="1"/>
  <c r="K8862" i="1"/>
  <c r="R8830" i="1"/>
  <c r="K8830" i="1"/>
  <c r="R8814" i="1"/>
  <c r="K8814" i="1"/>
  <c r="R8750" i="1"/>
  <c r="K8750" i="1"/>
  <c r="R8734" i="1"/>
  <c r="K8734" i="1"/>
  <c r="R8702" i="1"/>
  <c r="K8702" i="1"/>
  <c r="R8686" i="1"/>
  <c r="K8686" i="1"/>
  <c r="R8606" i="1"/>
  <c r="K8606" i="1"/>
  <c r="R8574" i="1"/>
  <c r="K8574" i="1"/>
  <c r="R8382" i="1"/>
  <c r="K8382" i="1"/>
  <c r="R8334" i="1"/>
  <c r="K8334" i="1"/>
  <c r="R8318" i="1"/>
  <c r="K8318" i="1"/>
  <c r="R8286" i="1"/>
  <c r="K8286" i="1"/>
  <c r="R8270" i="1"/>
  <c r="K8270" i="1"/>
  <c r="R8254" i="1"/>
  <c r="K8254" i="1"/>
  <c r="R8174" i="1"/>
  <c r="K8174" i="1"/>
  <c r="R8142" i="1"/>
  <c r="K8142" i="1"/>
  <c r="R8110" i="1"/>
  <c r="K8110" i="1"/>
  <c r="R8078" i="1"/>
  <c r="K8078" i="1"/>
  <c r="R8062" i="1"/>
  <c r="K8062" i="1"/>
  <c r="R8046" i="1"/>
  <c r="K8046" i="1"/>
  <c r="R8030" i="1"/>
  <c r="K8030" i="1"/>
  <c r="R7998" i="1"/>
  <c r="K7998" i="1"/>
  <c r="R7982" i="1"/>
  <c r="K7982" i="1"/>
  <c r="R7966" i="1"/>
  <c r="K7966" i="1"/>
  <c r="R7950" i="1"/>
  <c r="K7950" i="1"/>
  <c r="R7918" i="1"/>
  <c r="K7918" i="1"/>
  <c r="R7902" i="1"/>
  <c r="K7902" i="1"/>
  <c r="R7886" i="1"/>
  <c r="K7886" i="1"/>
  <c r="R7854" i="1"/>
  <c r="K7854" i="1"/>
  <c r="R7822" i="1"/>
  <c r="K7822" i="1"/>
  <c r="R7790" i="1"/>
  <c r="K7790" i="1"/>
  <c r="R7758" i="1"/>
  <c r="K7758" i="1"/>
  <c r="R7726" i="1"/>
  <c r="K7726" i="1"/>
  <c r="G7694" i="1"/>
  <c r="K7694" i="1"/>
  <c r="R7646" i="1"/>
  <c r="K7646" i="1"/>
  <c r="R7614" i="1"/>
  <c r="K7614" i="1"/>
  <c r="R7518" i="1"/>
  <c r="K7518" i="1"/>
  <c r="R7486" i="1"/>
  <c r="K7486" i="1"/>
  <c r="R7454" i="1"/>
  <c r="K7454" i="1"/>
  <c r="R7310" i="1"/>
  <c r="K7310" i="1"/>
  <c r="R7262" i="1"/>
  <c r="K7262" i="1"/>
  <c r="R7198" i="1"/>
  <c r="K7198" i="1"/>
  <c r="R7166" i="1"/>
  <c r="K7166" i="1"/>
  <c r="R7102" i="1"/>
  <c r="K7102" i="1"/>
  <c r="R7070" i="1"/>
  <c r="K7070" i="1"/>
  <c r="R7038" i="1"/>
  <c r="K7038" i="1"/>
  <c r="R6958" i="1"/>
  <c r="K6958" i="1"/>
  <c r="R6926" i="1"/>
  <c r="K6926" i="1"/>
  <c r="R6878" i="1"/>
  <c r="K6878" i="1"/>
  <c r="R6830" i="1"/>
  <c r="K6830" i="1"/>
  <c r="R6782" i="1"/>
  <c r="K6782" i="1"/>
  <c r="R6750" i="1"/>
  <c r="K6750" i="1"/>
  <c r="R6718" i="1"/>
  <c r="K6718" i="1"/>
  <c r="R6686" i="1"/>
  <c r="K6686" i="1"/>
  <c r="R6670" i="1"/>
  <c r="K6670" i="1"/>
  <c r="R6654" i="1"/>
  <c r="K6654" i="1"/>
  <c r="R6638" i="1"/>
  <c r="K6638" i="1"/>
  <c r="G6606" i="1"/>
  <c r="K6606" i="1"/>
  <c r="R6574" i="1"/>
  <c r="K6574" i="1"/>
  <c r="R6542" i="1"/>
  <c r="K6542" i="1"/>
  <c r="R6510" i="1"/>
  <c r="K6510" i="1"/>
  <c r="R6478" i="1"/>
  <c r="K6478" i="1"/>
  <c r="G6446" i="1"/>
  <c r="K6446" i="1"/>
  <c r="R6382" i="1"/>
  <c r="K6382" i="1"/>
  <c r="G6286" i="1"/>
  <c r="K6286" i="1"/>
  <c r="R6190" i="1"/>
  <c r="K6190" i="1"/>
  <c r="G6174" i="1"/>
  <c r="K6174" i="1"/>
  <c r="R6158" i="1"/>
  <c r="K6158" i="1"/>
  <c r="R6126" i="1"/>
  <c r="K6126" i="1"/>
  <c r="R6094" i="1"/>
  <c r="K6094" i="1"/>
  <c r="R5870" i="1"/>
  <c r="K5870" i="1"/>
  <c r="R5838" i="1"/>
  <c r="K5838" i="1"/>
  <c r="R5774" i="1"/>
  <c r="K5774" i="1"/>
  <c r="R5758" i="1"/>
  <c r="K5758" i="1"/>
  <c r="R5726" i="1"/>
  <c r="K5726" i="1"/>
  <c r="R5582" i="1"/>
  <c r="K5582" i="1"/>
  <c r="R5566" i="1"/>
  <c r="K5566" i="1"/>
  <c r="G5550" i="1"/>
  <c r="K5550" i="1"/>
  <c r="R5502" i="1"/>
  <c r="K5502" i="1"/>
  <c r="G5454" i="1"/>
  <c r="K5454" i="1"/>
  <c r="G5358" i="1"/>
  <c r="K5358" i="1"/>
  <c r="R5326" i="1"/>
  <c r="K5326" i="1"/>
  <c r="G5262" i="1"/>
  <c r="K5262" i="1"/>
  <c r="R5214" i="1"/>
  <c r="K5214" i="1"/>
  <c r="G5006" i="1"/>
  <c r="K5006" i="1"/>
  <c r="G4910" i="1"/>
  <c r="K4910" i="1"/>
  <c r="R4878" i="1"/>
  <c r="K4878" i="1"/>
  <c r="G4814" i="1"/>
  <c r="K4814" i="1"/>
  <c r="R4702" i="1"/>
  <c r="K4702" i="1"/>
  <c r="G4654" i="1"/>
  <c r="K4654" i="1"/>
  <c r="G4558" i="1"/>
  <c r="K4558" i="1"/>
  <c r="R4542" i="1"/>
  <c r="K4542" i="1"/>
  <c r="R4398" i="1"/>
  <c r="K4398" i="1"/>
  <c r="R4366" i="1"/>
  <c r="K4366" i="1"/>
  <c r="G4110" i="1"/>
  <c r="K4110" i="1"/>
  <c r="G3934" i="1"/>
  <c r="K3934" i="1"/>
  <c r="R3854" i="1"/>
  <c r="K3854" i="1"/>
  <c r="G3838" i="1"/>
  <c r="K3838" i="1"/>
  <c r="R3806" i="1"/>
  <c r="K3806" i="1"/>
  <c r="G3662" i="1"/>
  <c r="K3662" i="1"/>
  <c r="K8798" i="1"/>
  <c r="G4481" i="1"/>
  <c r="K4481" i="1"/>
  <c r="G4385" i="1"/>
  <c r="K4385" i="1"/>
  <c r="G4257" i="1"/>
  <c r="K4257" i="1"/>
  <c r="G4193" i="1"/>
  <c r="K4193" i="1"/>
  <c r="G4129" i="1"/>
  <c r="K4129" i="1"/>
  <c r="G4065" i="1"/>
  <c r="K4065" i="1"/>
  <c r="G4001" i="1"/>
  <c r="K4001" i="1"/>
  <c r="G3937" i="1"/>
  <c r="K3937" i="1"/>
  <c r="G3825" i="1"/>
  <c r="K3825" i="1"/>
  <c r="G3761" i="1"/>
  <c r="K3761" i="1"/>
  <c r="G3713" i="1"/>
  <c r="K3713" i="1"/>
  <c r="R9934" i="1"/>
  <c r="K9934" i="1"/>
  <c r="G9918" i="1"/>
  <c r="K9918" i="1"/>
  <c r="G9822" i="1"/>
  <c r="K9822" i="1"/>
  <c r="R9742" i="1"/>
  <c r="K9742" i="1"/>
  <c r="R9150" i="1"/>
  <c r="R9086" i="1"/>
  <c r="R8782" i="1"/>
  <c r="R8614" i="1"/>
  <c r="G9901" i="1"/>
  <c r="K9901" i="1"/>
  <c r="R9565" i="1"/>
  <c r="K9565" i="1"/>
  <c r="G9501" i="1"/>
  <c r="K9501" i="1"/>
  <c r="G9357" i="1"/>
  <c r="K9357" i="1"/>
  <c r="R9213" i="1"/>
  <c r="K9213" i="1"/>
  <c r="R9053" i="1"/>
  <c r="K9053" i="1"/>
  <c r="R9021" i="1"/>
  <c r="K9021" i="1"/>
  <c r="G8765" i="1"/>
  <c r="K8765" i="1"/>
  <c r="R8733" i="1"/>
  <c r="K8733" i="1"/>
  <c r="R8701" i="1"/>
  <c r="K8701" i="1"/>
  <c r="R8669" i="1"/>
  <c r="K8669" i="1"/>
  <c r="R8605" i="1"/>
  <c r="K8605" i="1"/>
  <c r="R8365" i="1"/>
  <c r="K8365" i="1"/>
  <c r="R8333" i="1"/>
  <c r="K8333" i="1"/>
  <c r="R8269" i="1"/>
  <c r="K8269" i="1"/>
  <c r="R8237" i="1"/>
  <c r="K8237" i="1"/>
  <c r="R8205" i="1"/>
  <c r="K8205" i="1"/>
  <c r="R8109" i="1"/>
  <c r="K8109" i="1"/>
  <c r="R8077" i="1"/>
  <c r="K8077" i="1"/>
  <c r="R8045" i="1"/>
  <c r="K8045" i="1"/>
  <c r="R8013" i="1"/>
  <c r="K8013" i="1"/>
  <c r="R7981" i="1"/>
  <c r="K7981" i="1"/>
  <c r="R7949" i="1"/>
  <c r="K7949" i="1"/>
  <c r="R7917" i="1"/>
  <c r="K7917" i="1"/>
  <c r="R7885" i="1"/>
  <c r="K7885" i="1"/>
  <c r="R7853" i="1"/>
  <c r="K7853" i="1"/>
  <c r="R7805" i="1"/>
  <c r="K7805" i="1"/>
  <c r="R7789" i="1"/>
  <c r="K7789" i="1"/>
  <c r="G7757" i="1"/>
  <c r="K7757" i="1"/>
  <c r="R7693" i="1"/>
  <c r="K7693" i="1"/>
  <c r="R7629" i="1"/>
  <c r="K7629" i="1"/>
  <c r="G7549" i="1"/>
  <c r="K7549" i="1"/>
  <c r="K9751" i="1"/>
  <c r="G4465" i="1"/>
  <c r="K4465" i="1"/>
  <c r="G4081" i="1"/>
  <c r="K4081" i="1"/>
  <c r="R8966" i="1"/>
  <c r="R8902" i="1"/>
  <c r="R9932" i="1"/>
  <c r="K9932" i="1"/>
  <c r="R9916" i="1"/>
  <c r="K9916" i="1"/>
  <c r="R9900" i="1"/>
  <c r="K9900" i="1"/>
  <c r="R9884" i="1"/>
  <c r="K9884" i="1"/>
  <c r="R9868" i="1"/>
  <c r="K9868" i="1"/>
  <c r="R9852" i="1"/>
  <c r="K9852" i="1"/>
  <c r="R9836" i="1"/>
  <c r="K9836" i="1"/>
  <c r="R9820" i="1"/>
  <c r="K9820" i="1"/>
  <c r="R9804" i="1"/>
  <c r="K9804" i="1"/>
  <c r="R9788" i="1"/>
  <c r="K9788" i="1"/>
  <c r="R9772" i="1"/>
  <c r="K9772" i="1"/>
  <c r="R9756" i="1"/>
  <c r="K9756" i="1"/>
  <c r="R9740" i="1"/>
  <c r="K9740" i="1"/>
  <c r="R9724" i="1"/>
  <c r="K9724" i="1"/>
  <c r="R9708" i="1"/>
  <c r="K9708" i="1"/>
  <c r="R9692" i="1"/>
  <c r="K9692" i="1"/>
  <c r="R9676" i="1"/>
  <c r="K9676" i="1"/>
  <c r="R9660" i="1"/>
  <c r="K9660" i="1"/>
  <c r="R9644" i="1"/>
  <c r="K9644" i="1"/>
  <c r="R9628" i="1"/>
  <c r="K9628" i="1"/>
  <c r="R9612" i="1"/>
  <c r="K9612" i="1"/>
  <c r="R9596" i="1"/>
  <c r="K9596" i="1"/>
  <c r="R9580" i="1"/>
  <c r="K9580" i="1"/>
  <c r="R9564" i="1"/>
  <c r="K9564" i="1"/>
  <c r="R9548" i="1"/>
  <c r="K9548" i="1"/>
  <c r="R9532" i="1"/>
  <c r="K9532" i="1"/>
  <c r="R9516" i="1"/>
  <c r="K9516" i="1"/>
  <c r="R9500" i="1"/>
  <c r="K9500" i="1"/>
  <c r="R9484" i="1"/>
  <c r="K9484" i="1"/>
  <c r="R9468" i="1"/>
  <c r="K9468" i="1"/>
  <c r="R9452" i="1"/>
  <c r="K9452" i="1"/>
  <c r="R9436" i="1"/>
  <c r="K9436" i="1"/>
  <c r="R9420" i="1"/>
  <c r="K9420" i="1"/>
  <c r="R9404" i="1"/>
  <c r="K9404" i="1"/>
  <c r="R9388" i="1"/>
  <c r="K9388" i="1"/>
  <c r="R9372" i="1"/>
  <c r="K9372" i="1"/>
  <c r="R9356" i="1"/>
  <c r="K9356" i="1"/>
  <c r="R9340" i="1"/>
  <c r="K9340" i="1"/>
  <c r="R9324" i="1"/>
  <c r="K9324" i="1"/>
  <c r="R9308" i="1"/>
  <c r="K9308" i="1"/>
  <c r="R9292" i="1"/>
  <c r="K9292" i="1"/>
  <c r="R9276" i="1"/>
  <c r="K9276" i="1"/>
  <c r="R9260" i="1"/>
  <c r="K9260" i="1"/>
  <c r="R9244" i="1"/>
  <c r="K9244" i="1"/>
  <c r="R9228" i="1"/>
  <c r="K9228" i="1"/>
  <c r="R9212" i="1"/>
  <c r="K9212" i="1"/>
  <c r="R9196" i="1"/>
  <c r="K9196" i="1"/>
  <c r="R9180" i="1"/>
  <c r="K9180" i="1"/>
  <c r="R9164" i="1"/>
  <c r="K9164" i="1"/>
  <c r="R9148" i="1"/>
  <c r="K9148" i="1"/>
  <c r="R9132" i="1"/>
  <c r="K9132" i="1"/>
  <c r="R9116" i="1"/>
  <c r="K9116" i="1"/>
  <c r="R9100" i="1"/>
  <c r="K9100" i="1"/>
  <c r="R9084" i="1"/>
  <c r="K9084" i="1"/>
  <c r="R9068" i="1"/>
  <c r="K9068" i="1"/>
  <c r="R9052" i="1"/>
  <c r="K9052" i="1"/>
  <c r="R9036" i="1"/>
  <c r="K9036" i="1"/>
  <c r="R9020" i="1"/>
  <c r="K9020" i="1"/>
  <c r="R9004" i="1"/>
  <c r="K9004" i="1"/>
  <c r="R8988" i="1"/>
  <c r="K8988" i="1"/>
  <c r="R8972" i="1"/>
  <c r="K8972" i="1"/>
  <c r="R8956" i="1"/>
  <c r="K8956" i="1"/>
  <c r="R8940" i="1"/>
  <c r="K8940" i="1"/>
  <c r="R8924" i="1"/>
  <c r="K8924" i="1"/>
  <c r="R8908" i="1"/>
  <c r="K8908" i="1"/>
  <c r="R8892" i="1"/>
  <c r="K8892" i="1"/>
  <c r="R8876" i="1"/>
  <c r="K8876" i="1"/>
  <c r="R8860" i="1"/>
  <c r="K8860" i="1"/>
  <c r="R8844" i="1"/>
  <c r="K8844" i="1"/>
  <c r="R8812" i="1"/>
  <c r="K8812" i="1"/>
  <c r="R8796" i="1"/>
  <c r="K8796" i="1"/>
  <c r="R8780" i="1"/>
  <c r="K8780" i="1"/>
  <c r="R8764" i="1"/>
  <c r="K8764" i="1"/>
  <c r="R8748" i="1"/>
  <c r="K8748" i="1"/>
  <c r="R8732" i="1"/>
  <c r="K8732" i="1"/>
  <c r="R8716" i="1"/>
  <c r="K8716" i="1"/>
  <c r="R8700" i="1"/>
  <c r="K8700" i="1"/>
  <c r="G8684" i="1"/>
  <c r="K8684" i="1"/>
  <c r="R8668" i="1"/>
  <c r="K8668" i="1"/>
  <c r="R8652" i="1"/>
  <c r="K8652" i="1"/>
  <c r="R8636" i="1"/>
  <c r="K8636" i="1"/>
  <c r="R8620" i="1"/>
  <c r="K8620" i="1"/>
  <c r="R8604" i="1"/>
  <c r="K8604" i="1"/>
  <c r="R8588" i="1"/>
  <c r="K8588" i="1"/>
  <c r="R8572" i="1"/>
  <c r="K8572" i="1"/>
  <c r="R8556" i="1"/>
  <c r="K8556" i="1"/>
  <c r="R8540" i="1"/>
  <c r="K8540" i="1"/>
  <c r="R8524" i="1"/>
  <c r="K8524" i="1"/>
  <c r="R8508" i="1"/>
  <c r="K8508" i="1"/>
  <c r="R8492" i="1"/>
  <c r="K8492" i="1"/>
  <c r="R8476" i="1"/>
  <c r="K8476" i="1"/>
  <c r="R8460" i="1"/>
  <c r="K8460" i="1"/>
  <c r="R8444" i="1"/>
  <c r="K8444" i="1"/>
  <c r="R8428" i="1"/>
  <c r="K8428" i="1"/>
  <c r="R8412" i="1"/>
  <c r="K8412" i="1"/>
  <c r="R8396" i="1"/>
  <c r="K8396" i="1"/>
  <c r="R8380" i="1"/>
  <c r="K8380" i="1"/>
  <c r="R8364" i="1"/>
  <c r="K8364" i="1"/>
  <c r="R8348" i="1"/>
  <c r="K8348" i="1"/>
  <c r="R8332" i="1"/>
  <c r="K8332" i="1"/>
  <c r="R8316" i="1"/>
  <c r="K8316" i="1"/>
  <c r="R8300" i="1"/>
  <c r="K8300" i="1"/>
  <c r="R8284" i="1"/>
  <c r="K8284" i="1"/>
  <c r="R8268" i="1"/>
  <c r="K8268" i="1"/>
  <c r="R8252" i="1"/>
  <c r="K8252" i="1"/>
  <c r="R8236" i="1"/>
  <c r="K8236" i="1"/>
  <c r="R8220" i="1"/>
  <c r="K8220" i="1"/>
  <c r="R8204" i="1"/>
  <c r="K8204" i="1"/>
  <c r="R8188" i="1"/>
  <c r="K8188" i="1"/>
  <c r="R8172" i="1"/>
  <c r="K8172" i="1"/>
  <c r="R8156" i="1"/>
  <c r="K8156" i="1"/>
  <c r="R8140" i="1"/>
  <c r="K8140" i="1"/>
  <c r="R8124" i="1"/>
  <c r="K8124" i="1"/>
  <c r="R8108" i="1"/>
  <c r="K8108" i="1"/>
  <c r="R8092" i="1"/>
  <c r="K8092" i="1"/>
  <c r="R8076" i="1"/>
  <c r="K8076" i="1"/>
  <c r="R8060" i="1"/>
  <c r="K8060" i="1"/>
  <c r="R8044" i="1"/>
  <c r="K8044" i="1"/>
  <c r="R8028" i="1"/>
  <c r="K8028" i="1"/>
  <c r="R8012" i="1"/>
  <c r="K8012" i="1"/>
  <c r="R7996" i="1"/>
  <c r="K7996" i="1"/>
  <c r="R7980" i="1"/>
  <c r="K7980" i="1"/>
  <c r="R7964" i="1"/>
  <c r="K7964" i="1"/>
  <c r="R7948" i="1"/>
  <c r="K7948" i="1"/>
  <c r="R7932" i="1"/>
  <c r="K7932" i="1"/>
  <c r="R7916" i="1"/>
  <c r="K7916" i="1"/>
  <c r="R7900" i="1"/>
  <c r="K7900" i="1"/>
  <c r="R7884" i="1"/>
  <c r="K7884" i="1"/>
  <c r="R7868" i="1"/>
  <c r="K7868" i="1"/>
  <c r="R7852" i="1"/>
  <c r="K7852" i="1"/>
  <c r="R7836" i="1"/>
  <c r="K7836" i="1"/>
  <c r="G7820" i="1"/>
  <c r="K7820" i="1"/>
  <c r="R7788" i="1"/>
  <c r="K7788" i="1"/>
  <c r="R7772" i="1"/>
  <c r="K7772" i="1"/>
  <c r="R7756" i="1"/>
  <c r="K7756" i="1"/>
  <c r="R7740" i="1"/>
  <c r="K7740" i="1"/>
  <c r="R7724" i="1"/>
  <c r="K7724" i="1"/>
  <c r="R7708" i="1"/>
  <c r="K7708" i="1"/>
  <c r="R7692" i="1"/>
  <c r="K7692" i="1"/>
  <c r="R7676" i="1"/>
  <c r="K7676" i="1"/>
  <c r="R7660" i="1"/>
  <c r="K7660" i="1"/>
  <c r="R7644" i="1"/>
  <c r="K7644" i="1"/>
  <c r="R7628" i="1"/>
  <c r="K7628" i="1"/>
  <c r="R7612" i="1"/>
  <c r="K7612" i="1"/>
  <c r="R7596" i="1"/>
  <c r="K7596" i="1"/>
  <c r="R7580" i="1"/>
  <c r="K7580" i="1"/>
  <c r="R7564" i="1"/>
  <c r="K7564" i="1"/>
  <c r="R7548" i="1"/>
  <c r="K7548" i="1"/>
  <c r="R7532" i="1"/>
  <c r="K7532" i="1"/>
  <c r="R7516" i="1"/>
  <c r="K7516" i="1"/>
  <c r="R7500" i="1"/>
  <c r="K7500" i="1"/>
  <c r="R7484" i="1"/>
  <c r="K7484" i="1"/>
  <c r="R7468" i="1"/>
  <c r="K7468" i="1"/>
  <c r="R7452" i="1"/>
  <c r="K7452" i="1"/>
  <c r="R7436" i="1"/>
  <c r="K7436" i="1"/>
  <c r="R7420" i="1"/>
  <c r="K7420" i="1"/>
  <c r="R7404" i="1"/>
  <c r="K7404" i="1"/>
  <c r="R7388" i="1"/>
  <c r="K7388" i="1"/>
  <c r="R7372" i="1"/>
  <c r="K7372" i="1"/>
  <c r="R7356" i="1"/>
  <c r="K7356" i="1"/>
  <c r="R7340" i="1"/>
  <c r="K7340" i="1"/>
  <c r="R7324" i="1"/>
  <c r="K7324" i="1"/>
  <c r="R7308" i="1"/>
  <c r="K7308" i="1"/>
  <c r="R7292" i="1"/>
  <c r="K7292" i="1"/>
  <c r="R7276" i="1"/>
  <c r="K7276" i="1"/>
  <c r="G7260" i="1"/>
  <c r="K7260" i="1"/>
  <c r="R7244" i="1"/>
  <c r="K7244" i="1"/>
  <c r="R7228" i="1"/>
  <c r="K7228" i="1"/>
  <c r="R7212" i="1"/>
  <c r="K7212" i="1"/>
  <c r="R7196" i="1"/>
  <c r="K7196" i="1"/>
  <c r="R7180" i="1"/>
  <c r="K7180" i="1"/>
  <c r="R7164" i="1"/>
  <c r="K7164" i="1"/>
  <c r="R7148" i="1"/>
  <c r="K7148" i="1"/>
  <c r="R7132" i="1"/>
  <c r="K7132" i="1"/>
  <c r="G7116" i="1"/>
  <c r="K7116" i="1"/>
  <c r="R7100" i="1"/>
  <c r="K7100" i="1"/>
  <c r="R7084" i="1"/>
  <c r="K7084" i="1"/>
  <c r="R7068" i="1"/>
  <c r="K7068" i="1"/>
  <c r="G7052" i="1"/>
  <c r="K7052" i="1"/>
  <c r="R7036" i="1"/>
  <c r="K7036" i="1"/>
  <c r="R7020" i="1"/>
  <c r="K7020" i="1"/>
  <c r="G7004" i="1"/>
  <c r="K7004" i="1"/>
  <c r="R6988" i="1"/>
  <c r="K6988" i="1"/>
  <c r="G6972" i="1"/>
  <c r="K6972" i="1"/>
  <c r="R6956" i="1"/>
  <c r="K6956" i="1"/>
  <c r="R6940" i="1"/>
  <c r="K6940" i="1"/>
  <c r="R6924" i="1"/>
  <c r="K6924" i="1"/>
  <c r="G6908" i="1"/>
  <c r="K6908" i="1"/>
  <c r="R6892" i="1"/>
  <c r="K6892" i="1"/>
  <c r="R6876" i="1"/>
  <c r="K6876" i="1"/>
  <c r="G6860" i="1"/>
  <c r="K6860" i="1"/>
  <c r="R6844" i="1"/>
  <c r="K6844" i="1"/>
  <c r="R6828" i="1"/>
  <c r="K6828" i="1"/>
  <c r="R6812" i="1"/>
  <c r="K6812" i="1"/>
  <c r="R6796" i="1"/>
  <c r="K6796" i="1"/>
  <c r="R6780" i="1"/>
  <c r="K6780" i="1"/>
  <c r="R6764" i="1"/>
  <c r="K6764" i="1"/>
  <c r="R6748" i="1"/>
  <c r="K6748" i="1"/>
  <c r="R6732" i="1"/>
  <c r="K6732" i="1"/>
  <c r="R6716" i="1"/>
  <c r="K6716" i="1"/>
  <c r="R6684" i="1"/>
  <c r="K6684" i="1"/>
  <c r="R6668" i="1"/>
  <c r="K6668" i="1"/>
  <c r="R6652" i="1"/>
  <c r="K6652" i="1"/>
  <c r="R6636" i="1"/>
  <c r="K6636" i="1"/>
  <c r="R6620" i="1"/>
  <c r="K6620" i="1"/>
  <c r="R6604" i="1"/>
  <c r="K6604" i="1"/>
  <c r="R6588" i="1"/>
  <c r="K6588" i="1"/>
  <c r="G6572" i="1"/>
  <c r="K6572" i="1"/>
  <c r="R6556" i="1"/>
  <c r="K6556" i="1"/>
  <c r="R6540" i="1"/>
  <c r="K6540" i="1"/>
  <c r="R6524" i="1"/>
  <c r="K6524" i="1"/>
  <c r="R6508" i="1"/>
  <c r="K6508" i="1"/>
  <c r="R6492" i="1"/>
  <c r="K6492" i="1"/>
  <c r="R6476" i="1"/>
  <c r="K6476" i="1"/>
  <c r="R6460" i="1"/>
  <c r="K6460" i="1"/>
  <c r="R6444" i="1"/>
  <c r="K6444" i="1"/>
  <c r="G6428" i="1"/>
  <c r="K6428" i="1"/>
  <c r="R6412" i="1"/>
  <c r="K6412" i="1"/>
  <c r="R6396" i="1"/>
  <c r="K6396" i="1"/>
  <c r="R6380" i="1"/>
  <c r="K6380" i="1"/>
  <c r="R6364" i="1"/>
  <c r="K6364" i="1"/>
  <c r="R6348" i="1"/>
  <c r="K6348" i="1"/>
  <c r="R6332" i="1"/>
  <c r="K6332" i="1"/>
  <c r="R6316" i="1"/>
  <c r="K6316" i="1"/>
  <c r="R6300" i="1"/>
  <c r="K6300" i="1"/>
  <c r="R6284" i="1"/>
  <c r="K6284" i="1"/>
  <c r="G6268" i="1"/>
  <c r="K6268" i="1"/>
  <c r="R6252" i="1"/>
  <c r="K6252" i="1"/>
  <c r="R6236" i="1"/>
  <c r="K6236" i="1"/>
  <c r="R6220" i="1"/>
  <c r="K6220" i="1"/>
  <c r="R6204" i="1"/>
  <c r="K6204" i="1"/>
  <c r="R6188" i="1"/>
  <c r="K6188" i="1"/>
  <c r="R6172" i="1"/>
  <c r="K6172" i="1"/>
  <c r="G6156" i="1"/>
  <c r="K6156" i="1"/>
  <c r="R6140" i="1"/>
  <c r="K6140" i="1"/>
  <c r="R6124" i="1"/>
  <c r="K6124" i="1"/>
  <c r="R6108" i="1"/>
  <c r="K6108" i="1"/>
  <c r="R6092" i="1"/>
  <c r="K6092" i="1"/>
  <c r="R6076" i="1"/>
  <c r="K6076" i="1"/>
  <c r="R6060" i="1"/>
  <c r="K6060" i="1"/>
  <c r="R6044" i="1"/>
  <c r="K6044" i="1"/>
  <c r="R6028" i="1"/>
  <c r="K6028" i="1"/>
  <c r="R6012" i="1"/>
  <c r="K6012" i="1"/>
  <c r="R5996" i="1"/>
  <c r="K5996" i="1"/>
  <c r="G5980" i="1"/>
  <c r="K5980" i="1"/>
  <c r="R5964" i="1"/>
  <c r="K5964" i="1"/>
  <c r="R5948" i="1"/>
  <c r="K5948" i="1"/>
  <c r="R5932" i="1"/>
  <c r="K5932" i="1"/>
  <c r="R5916" i="1"/>
  <c r="K5916" i="1"/>
  <c r="R5900" i="1"/>
  <c r="K5900" i="1"/>
  <c r="R5884" i="1"/>
  <c r="K5884" i="1"/>
  <c r="R5868" i="1"/>
  <c r="K5868" i="1"/>
  <c r="R5852" i="1"/>
  <c r="K5852" i="1"/>
  <c r="R5836" i="1"/>
  <c r="K5836" i="1"/>
  <c r="R5820" i="1"/>
  <c r="K5820" i="1"/>
  <c r="G5804" i="1"/>
  <c r="K5804" i="1"/>
  <c r="R5788" i="1"/>
  <c r="K5788" i="1"/>
  <c r="R5772" i="1"/>
  <c r="K5772" i="1"/>
  <c r="R5756" i="1"/>
  <c r="K5756" i="1"/>
  <c r="R5740" i="1"/>
  <c r="K5740" i="1"/>
  <c r="R5724" i="1"/>
  <c r="K5724" i="1"/>
  <c r="R5708" i="1"/>
  <c r="K5708" i="1"/>
  <c r="R5692" i="1"/>
  <c r="K5692" i="1"/>
  <c r="R5676" i="1"/>
  <c r="K5676" i="1"/>
  <c r="R5660" i="1"/>
  <c r="K5660" i="1"/>
  <c r="R5644" i="1"/>
  <c r="K5644" i="1"/>
  <c r="G5628" i="1"/>
  <c r="K5628" i="1"/>
  <c r="R5612" i="1"/>
  <c r="K5612" i="1"/>
  <c r="R5596" i="1"/>
  <c r="K5596" i="1"/>
  <c r="R5580" i="1"/>
  <c r="K5580" i="1"/>
  <c r="R5564" i="1"/>
  <c r="K5564" i="1"/>
  <c r="R5532" i="1"/>
  <c r="K5532" i="1"/>
  <c r="R5516" i="1"/>
  <c r="K5516" i="1"/>
  <c r="R5500" i="1"/>
  <c r="K5500" i="1"/>
  <c r="R5484" i="1"/>
  <c r="K5484" i="1"/>
  <c r="R5468" i="1"/>
  <c r="K5468" i="1"/>
  <c r="R5452" i="1"/>
  <c r="K5452" i="1"/>
  <c r="R5436" i="1"/>
  <c r="K5436" i="1"/>
  <c r="R5420" i="1"/>
  <c r="K5420" i="1"/>
  <c r="R5404" i="1"/>
  <c r="K5404" i="1"/>
  <c r="R5388" i="1"/>
  <c r="K5388" i="1"/>
  <c r="R5372" i="1"/>
  <c r="K5372" i="1"/>
  <c r="R5356" i="1"/>
  <c r="K5356" i="1"/>
  <c r="R5340" i="1"/>
  <c r="K5340" i="1"/>
  <c r="R5324" i="1"/>
  <c r="K5324" i="1"/>
  <c r="R5308" i="1"/>
  <c r="K5308" i="1"/>
  <c r="K9948" i="1"/>
  <c r="K9368" i="1"/>
  <c r="G4513" i="1"/>
  <c r="K4513" i="1"/>
  <c r="G4321" i="1"/>
  <c r="K4321" i="1"/>
  <c r="G3905" i="1"/>
  <c r="K3905" i="1"/>
  <c r="R9947" i="1"/>
  <c r="K9947" i="1"/>
  <c r="R9931" i="1"/>
  <c r="K9931" i="1"/>
  <c r="R9915" i="1"/>
  <c r="K9915" i="1"/>
  <c r="R9899" i="1"/>
  <c r="K9899" i="1"/>
  <c r="R9883" i="1"/>
  <c r="K9883" i="1"/>
  <c r="R9851" i="1"/>
  <c r="K9851" i="1"/>
  <c r="R9835" i="1"/>
  <c r="K9835" i="1"/>
  <c r="R9819" i="1"/>
  <c r="K9819" i="1"/>
  <c r="R9803" i="1"/>
  <c r="K9803" i="1"/>
  <c r="R9787" i="1"/>
  <c r="K9787" i="1"/>
  <c r="R9771" i="1"/>
  <c r="K9771" i="1"/>
  <c r="R9755" i="1"/>
  <c r="K9755" i="1"/>
  <c r="R9739" i="1"/>
  <c r="K9739" i="1"/>
  <c r="R9723" i="1"/>
  <c r="K9723" i="1"/>
  <c r="R9707" i="1"/>
  <c r="K9707" i="1"/>
  <c r="R9691" i="1"/>
  <c r="K9691" i="1"/>
  <c r="R9675" i="1"/>
  <c r="K9675" i="1"/>
  <c r="R9659" i="1"/>
  <c r="K9659" i="1"/>
  <c r="R9643" i="1"/>
  <c r="K9643" i="1"/>
  <c r="R9627" i="1"/>
  <c r="K9627" i="1"/>
  <c r="R9595" i="1"/>
  <c r="K9595" i="1"/>
  <c r="R9579" i="1"/>
  <c r="K9579" i="1"/>
  <c r="R9563" i="1"/>
  <c r="K9563" i="1"/>
  <c r="R9547" i="1"/>
  <c r="K9547" i="1"/>
  <c r="R9531" i="1"/>
  <c r="K9531" i="1"/>
  <c r="R9515" i="1"/>
  <c r="K9515" i="1"/>
  <c r="R9499" i="1"/>
  <c r="K9499" i="1"/>
  <c r="R9483" i="1"/>
  <c r="K9483" i="1"/>
  <c r="R9467" i="1"/>
  <c r="K9467" i="1"/>
  <c r="R9451" i="1"/>
  <c r="K9451" i="1"/>
  <c r="R9435" i="1"/>
  <c r="K9435" i="1"/>
  <c r="R9419" i="1"/>
  <c r="K9419" i="1"/>
  <c r="R9403" i="1"/>
  <c r="K9403" i="1"/>
  <c r="R9387" i="1"/>
  <c r="K9387" i="1"/>
  <c r="R9371" i="1"/>
  <c r="K9371" i="1"/>
  <c r="R9355" i="1"/>
  <c r="K9355" i="1"/>
  <c r="R9339" i="1"/>
  <c r="K9339" i="1"/>
  <c r="R9323" i="1"/>
  <c r="K9323" i="1"/>
  <c r="R9307" i="1"/>
  <c r="K9307" i="1"/>
  <c r="R9291" i="1"/>
  <c r="K9291" i="1"/>
  <c r="R9275" i="1"/>
  <c r="K9275" i="1"/>
  <c r="R9259" i="1"/>
  <c r="K9259" i="1"/>
  <c r="R9243" i="1"/>
  <c r="K9243" i="1"/>
  <c r="R9227" i="1"/>
  <c r="K9227" i="1"/>
  <c r="R9211" i="1"/>
  <c r="K9211" i="1"/>
  <c r="R9195" i="1"/>
  <c r="K9195" i="1"/>
  <c r="R9179" i="1"/>
  <c r="K9179" i="1"/>
  <c r="R9163" i="1"/>
  <c r="K9163" i="1"/>
  <c r="R9147" i="1"/>
  <c r="K9147" i="1"/>
  <c r="R9131" i="1"/>
  <c r="K9131" i="1"/>
  <c r="R9115" i="1"/>
  <c r="K9115" i="1"/>
  <c r="R9099" i="1"/>
  <c r="K9099" i="1"/>
  <c r="R9083" i="1"/>
  <c r="K9083" i="1"/>
  <c r="R9067" i="1"/>
  <c r="K9067" i="1"/>
  <c r="R9051" i="1"/>
  <c r="K9051" i="1"/>
  <c r="R9035" i="1"/>
  <c r="K9035" i="1"/>
  <c r="R9019" i="1"/>
  <c r="K9019" i="1"/>
  <c r="R9003" i="1"/>
  <c r="K9003" i="1"/>
  <c r="R8987" i="1"/>
  <c r="K8987" i="1"/>
  <c r="R8971" i="1"/>
  <c r="K8971" i="1"/>
  <c r="R8955" i="1"/>
  <c r="K8955" i="1"/>
  <c r="R8939" i="1"/>
  <c r="K8939" i="1"/>
  <c r="R8923" i="1"/>
  <c r="K8923" i="1"/>
  <c r="R8907" i="1"/>
  <c r="K8907" i="1"/>
  <c r="R8891" i="1"/>
  <c r="K8891" i="1"/>
  <c r="R8875" i="1"/>
  <c r="K8875" i="1"/>
  <c r="R8859" i="1"/>
  <c r="K8859" i="1"/>
  <c r="R8843" i="1"/>
  <c r="K8843" i="1"/>
  <c r="R8811" i="1"/>
  <c r="K8811" i="1"/>
  <c r="R8795" i="1"/>
  <c r="K8795" i="1"/>
  <c r="R8779" i="1"/>
  <c r="K8779" i="1"/>
  <c r="R8763" i="1"/>
  <c r="K8763" i="1"/>
  <c r="R8747" i="1"/>
  <c r="K8747" i="1"/>
  <c r="R8731" i="1"/>
  <c r="K8731" i="1"/>
  <c r="R8715" i="1"/>
  <c r="K8715" i="1"/>
  <c r="R8699" i="1"/>
  <c r="K8699" i="1"/>
  <c r="R8683" i="1"/>
  <c r="K8683" i="1"/>
  <c r="R8667" i="1"/>
  <c r="K8667" i="1"/>
  <c r="R8651" i="1"/>
  <c r="K8651" i="1"/>
  <c r="R8635" i="1"/>
  <c r="K8635" i="1"/>
  <c r="R8619" i="1"/>
  <c r="K8619" i="1"/>
  <c r="R8587" i="1"/>
  <c r="K8587" i="1"/>
  <c r="R8571" i="1"/>
  <c r="K8571" i="1"/>
  <c r="R8555" i="1"/>
  <c r="K8555" i="1"/>
  <c r="R8539" i="1"/>
  <c r="K8539" i="1"/>
  <c r="R8523" i="1"/>
  <c r="K8523" i="1"/>
  <c r="R8507" i="1"/>
  <c r="K8507" i="1"/>
  <c r="R8491" i="1"/>
  <c r="K8491" i="1"/>
  <c r="R8475" i="1"/>
  <c r="K8475" i="1"/>
  <c r="R8459" i="1"/>
  <c r="K8459" i="1"/>
  <c r="R8443" i="1"/>
  <c r="K8443" i="1"/>
  <c r="R8427" i="1"/>
  <c r="K8427" i="1"/>
  <c r="R8411" i="1"/>
  <c r="K8411" i="1"/>
  <c r="R8395" i="1"/>
  <c r="K8395" i="1"/>
  <c r="R8379" i="1"/>
  <c r="K8379" i="1"/>
  <c r="R8363" i="1"/>
  <c r="K8363" i="1"/>
  <c r="R8347" i="1"/>
  <c r="K8347" i="1"/>
  <c r="R8331" i="1"/>
  <c r="K8331" i="1"/>
  <c r="R8315" i="1"/>
  <c r="K8315" i="1"/>
  <c r="R8299" i="1"/>
  <c r="K8299" i="1"/>
  <c r="R8283" i="1"/>
  <c r="K8283" i="1"/>
  <c r="R8267" i="1"/>
  <c r="K8267" i="1"/>
  <c r="R8251" i="1"/>
  <c r="K8251" i="1"/>
  <c r="R8235" i="1"/>
  <c r="K8235" i="1"/>
  <c r="R8219" i="1"/>
  <c r="K8219" i="1"/>
  <c r="R8203" i="1"/>
  <c r="K8203" i="1"/>
  <c r="R8187" i="1"/>
  <c r="K8187" i="1"/>
  <c r="R8171" i="1"/>
  <c r="K8171" i="1"/>
  <c r="R8155" i="1"/>
  <c r="K8155" i="1"/>
  <c r="R8139" i="1"/>
  <c r="K8139" i="1"/>
  <c r="R8123" i="1"/>
  <c r="K8123" i="1"/>
  <c r="R8107" i="1"/>
  <c r="K8107" i="1"/>
  <c r="R8091" i="1"/>
  <c r="K8091" i="1"/>
  <c r="R8075" i="1"/>
  <c r="K8075" i="1"/>
  <c r="R8059" i="1"/>
  <c r="K8059" i="1"/>
  <c r="R8043" i="1"/>
  <c r="K8043" i="1"/>
  <c r="R8027" i="1"/>
  <c r="K8027" i="1"/>
  <c r="R8011" i="1"/>
  <c r="K8011" i="1"/>
  <c r="R7995" i="1"/>
  <c r="K7995" i="1"/>
  <c r="R7979" i="1"/>
  <c r="K7979" i="1"/>
  <c r="R7963" i="1"/>
  <c r="K7963" i="1"/>
  <c r="R7947" i="1"/>
  <c r="K7947" i="1"/>
  <c r="R7931" i="1"/>
  <c r="K7931" i="1"/>
  <c r="R7915" i="1"/>
  <c r="K7915" i="1"/>
  <c r="R7899" i="1"/>
  <c r="K7899" i="1"/>
  <c r="R7883" i="1"/>
  <c r="K7883" i="1"/>
  <c r="R7867" i="1"/>
  <c r="K7867" i="1"/>
  <c r="R7851" i="1"/>
  <c r="K7851" i="1"/>
  <c r="R7835" i="1"/>
  <c r="K7835" i="1"/>
  <c r="R7819" i="1"/>
  <c r="K7819" i="1"/>
  <c r="R7803" i="1"/>
  <c r="K7803" i="1"/>
  <c r="R7787" i="1"/>
  <c r="K7787" i="1"/>
  <c r="R7771" i="1"/>
  <c r="K7771" i="1"/>
  <c r="R7755" i="1"/>
  <c r="K7755" i="1"/>
  <c r="R7739" i="1"/>
  <c r="K7739" i="1"/>
  <c r="R7723" i="1"/>
  <c r="K7723" i="1"/>
  <c r="R7707" i="1"/>
  <c r="K7707" i="1"/>
  <c r="R7691" i="1"/>
  <c r="K7691" i="1"/>
  <c r="R7675" i="1"/>
  <c r="K7675" i="1"/>
  <c r="R7659" i="1"/>
  <c r="K7659" i="1"/>
  <c r="R7643" i="1"/>
  <c r="K7643" i="1"/>
  <c r="R7627" i="1"/>
  <c r="K7627" i="1"/>
  <c r="R7611" i="1"/>
  <c r="K7611" i="1"/>
  <c r="R7595" i="1"/>
  <c r="K7595" i="1"/>
  <c r="R7579" i="1"/>
  <c r="K7579" i="1"/>
  <c r="R7563" i="1"/>
  <c r="K7563" i="1"/>
  <c r="R7547" i="1"/>
  <c r="K7547" i="1"/>
  <c r="R7531" i="1"/>
  <c r="K7531" i="1"/>
  <c r="R7515" i="1"/>
  <c r="K7515" i="1"/>
  <c r="R7499" i="1"/>
  <c r="K7499" i="1"/>
  <c r="R7483" i="1"/>
  <c r="K7483" i="1"/>
  <c r="R7451" i="1"/>
  <c r="K7451" i="1"/>
  <c r="R7435" i="1"/>
  <c r="K7435" i="1"/>
  <c r="R7419" i="1"/>
  <c r="K7419" i="1"/>
  <c r="R7403" i="1"/>
  <c r="K7403" i="1"/>
  <c r="R7387" i="1"/>
  <c r="K7387" i="1"/>
  <c r="R7371" i="1"/>
  <c r="K7371" i="1"/>
  <c r="R7355" i="1"/>
  <c r="K7355" i="1"/>
  <c r="R7339" i="1"/>
  <c r="K7339" i="1"/>
  <c r="R7323" i="1"/>
  <c r="K7323" i="1"/>
  <c r="R7307" i="1"/>
  <c r="K7307" i="1"/>
  <c r="R7291" i="1"/>
  <c r="K7291" i="1"/>
  <c r="R7275" i="1"/>
  <c r="K7275" i="1"/>
  <c r="R7259" i="1"/>
  <c r="K7259" i="1"/>
  <c r="R7243" i="1"/>
  <c r="K7243" i="1"/>
  <c r="R7227" i="1"/>
  <c r="K7227" i="1"/>
  <c r="R7211" i="1"/>
  <c r="K7211" i="1"/>
  <c r="R7195" i="1"/>
  <c r="K7195" i="1"/>
  <c r="R7179" i="1"/>
  <c r="K7179" i="1"/>
  <c r="R7163" i="1"/>
  <c r="K7163" i="1"/>
  <c r="R7131" i="1"/>
  <c r="K7131" i="1"/>
  <c r="R7115" i="1"/>
  <c r="K7115" i="1"/>
  <c r="R7099" i="1"/>
  <c r="K7099" i="1"/>
  <c r="R7083" i="1"/>
  <c r="K7083" i="1"/>
  <c r="R7067" i="1"/>
  <c r="K7067" i="1"/>
  <c r="R7051" i="1"/>
  <c r="K7051" i="1"/>
  <c r="R7035" i="1"/>
  <c r="K7035" i="1"/>
  <c r="R7019" i="1"/>
  <c r="K7019" i="1"/>
  <c r="R7003" i="1"/>
  <c r="K7003" i="1"/>
  <c r="R6987" i="1"/>
  <c r="K6987" i="1"/>
  <c r="R6971" i="1"/>
  <c r="K6971" i="1"/>
  <c r="R6955" i="1"/>
  <c r="K6955" i="1"/>
  <c r="R6939" i="1"/>
  <c r="K6939" i="1"/>
  <c r="R6923" i="1"/>
  <c r="K6923" i="1"/>
  <c r="R6907" i="1"/>
  <c r="K6907" i="1"/>
  <c r="R6891" i="1"/>
  <c r="K6891" i="1"/>
  <c r="R6875" i="1"/>
  <c r="K6875" i="1"/>
  <c r="R6859" i="1"/>
  <c r="K6859" i="1"/>
  <c r="R6843" i="1"/>
  <c r="K6843" i="1"/>
  <c r="R6827" i="1"/>
  <c r="K6827" i="1"/>
  <c r="R6811" i="1"/>
  <c r="K6811" i="1"/>
  <c r="R6795" i="1"/>
  <c r="K6795" i="1"/>
  <c r="R6779" i="1"/>
  <c r="K6779" i="1"/>
  <c r="R6763" i="1"/>
  <c r="K6763" i="1"/>
  <c r="R6747" i="1"/>
  <c r="K6747" i="1"/>
  <c r="R6731" i="1"/>
  <c r="K6731" i="1"/>
  <c r="R6715" i="1"/>
  <c r="K6715" i="1"/>
  <c r="R6699" i="1"/>
  <c r="K6699" i="1"/>
  <c r="R6683" i="1"/>
  <c r="K6683" i="1"/>
  <c r="R6667" i="1"/>
  <c r="K6667" i="1"/>
  <c r="R6651" i="1"/>
  <c r="K6651" i="1"/>
  <c r="R6635" i="1"/>
  <c r="K6635" i="1"/>
  <c r="R6619" i="1"/>
  <c r="K6619" i="1"/>
  <c r="R6603" i="1"/>
  <c r="K6603" i="1"/>
  <c r="R6587" i="1"/>
  <c r="K6587" i="1"/>
  <c r="R6571" i="1"/>
  <c r="K6571" i="1"/>
  <c r="R6555" i="1"/>
  <c r="K6555" i="1"/>
  <c r="R6523" i="1"/>
  <c r="K6523" i="1"/>
  <c r="R6507" i="1"/>
  <c r="K6507" i="1"/>
  <c r="R6491" i="1"/>
  <c r="K6491" i="1"/>
  <c r="R6475" i="1"/>
  <c r="K6475" i="1"/>
  <c r="R6459" i="1"/>
  <c r="K6459" i="1"/>
  <c r="R6443" i="1"/>
  <c r="K6443" i="1"/>
  <c r="R6427" i="1"/>
  <c r="K6427" i="1"/>
  <c r="R6411" i="1"/>
  <c r="K6411" i="1"/>
  <c r="R6395" i="1"/>
  <c r="K6395" i="1"/>
  <c r="R6379" i="1"/>
  <c r="K6379" i="1"/>
  <c r="R6363" i="1"/>
  <c r="K6363" i="1"/>
  <c r="R6347" i="1"/>
  <c r="K6347" i="1"/>
  <c r="R6331" i="1"/>
  <c r="K6331" i="1"/>
  <c r="R6315" i="1"/>
  <c r="K6315" i="1"/>
  <c r="R6299" i="1"/>
  <c r="K6299" i="1"/>
  <c r="R6283" i="1"/>
  <c r="K6283" i="1"/>
  <c r="R6267" i="1"/>
  <c r="K6267" i="1"/>
  <c r="R6251" i="1"/>
  <c r="K6251" i="1"/>
  <c r="R6235" i="1"/>
  <c r="K6235" i="1"/>
  <c r="R6219" i="1"/>
  <c r="K6219" i="1"/>
  <c r="R6203" i="1"/>
  <c r="K6203" i="1"/>
  <c r="R6187" i="1"/>
  <c r="K6187" i="1"/>
  <c r="R6171" i="1"/>
  <c r="K6171" i="1"/>
  <c r="R6155" i="1"/>
  <c r="K6155" i="1"/>
  <c r="R6139" i="1"/>
  <c r="K6139" i="1"/>
  <c r="R6123" i="1"/>
  <c r="K6123" i="1"/>
  <c r="R6107" i="1"/>
  <c r="K6107" i="1"/>
  <c r="R6091" i="1"/>
  <c r="K6091" i="1"/>
  <c r="R6075" i="1"/>
  <c r="K6075" i="1"/>
  <c r="R6059" i="1"/>
  <c r="K6059" i="1"/>
  <c r="R6043" i="1"/>
  <c r="K6043" i="1"/>
  <c r="R6027" i="1"/>
  <c r="K6027" i="1"/>
  <c r="R6011" i="1"/>
  <c r="K6011" i="1"/>
  <c r="R5995" i="1"/>
  <c r="K5995" i="1"/>
  <c r="R5979" i="1"/>
  <c r="K5979" i="1"/>
  <c r="R5963" i="1"/>
  <c r="K5963" i="1"/>
  <c r="R5947" i="1"/>
  <c r="K5947" i="1"/>
  <c r="R5931" i="1"/>
  <c r="K5931" i="1"/>
  <c r="R5915" i="1"/>
  <c r="K5915" i="1"/>
  <c r="R5899" i="1"/>
  <c r="K5899" i="1"/>
  <c r="R5883" i="1"/>
  <c r="K5883" i="1"/>
  <c r="R5867" i="1"/>
  <c r="K5867" i="1"/>
  <c r="R5851" i="1"/>
  <c r="K5851" i="1"/>
  <c r="R5835" i="1"/>
  <c r="K5835" i="1"/>
  <c r="R5819" i="1"/>
  <c r="K5819" i="1"/>
  <c r="R5803" i="1"/>
  <c r="K5803" i="1"/>
  <c r="R5787" i="1"/>
  <c r="K5787" i="1"/>
  <c r="R5771" i="1"/>
  <c r="K5771" i="1"/>
  <c r="R5755" i="1"/>
  <c r="K5755" i="1"/>
  <c r="R5739" i="1"/>
  <c r="K5739" i="1"/>
  <c r="R5723" i="1"/>
  <c r="K5723" i="1"/>
  <c r="R5707" i="1"/>
  <c r="K5707" i="1"/>
  <c r="R5691" i="1"/>
  <c r="K5691" i="1"/>
  <c r="R5675" i="1"/>
  <c r="K5675" i="1"/>
  <c r="R5659" i="1"/>
  <c r="K5659" i="1"/>
  <c r="R5643" i="1"/>
  <c r="K5643" i="1"/>
  <c r="R5627" i="1"/>
  <c r="K5627" i="1"/>
  <c r="R5611" i="1"/>
  <c r="K5611" i="1"/>
  <c r="R5595" i="1"/>
  <c r="K5595" i="1"/>
  <c r="R5579" i="1"/>
  <c r="K5579" i="1"/>
  <c r="R5563" i="1"/>
  <c r="K5563" i="1"/>
  <c r="R5531" i="1"/>
  <c r="K5531" i="1"/>
  <c r="R5515" i="1"/>
  <c r="K5515" i="1"/>
  <c r="R5499" i="1"/>
  <c r="K5499" i="1"/>
  <c r="R5483" i="1"/>
  <c r="K5483" i="1"/>
  <c r="R5467" i="1"/>
  <c r="K5467" i="1"/>
  <c r="R5451" i="1"/>
  <c r="K5451" i="1"/>
  <c r="R5435" i="1"/>
  <c r="K5435" i="1"/>
  <c r="R5419" i="1"/>
  <c r="K5419" i="1"/>
  <c r="R5403" i="1"/>
  <c r="K5403" i="1"/>
  <c r="R5387" i="1"/>
  <c r="K5387" i="1"/>
  <c r="R5371" i="1"/>
  <c r="K5371" i="1"/>
  <c r="R5355" i="1"/>
  <c r="K5355" i="1"/>
  <c r="R5339" i="1"/>
  <c r="K5339" i="1"/>
  <c r="R5323" i="1"/>
  <c r="K5323" i="1"/>
  <c r="R5307" i="1"/>
  <c r="K5307" i="1"/>
  <c r="R5291" i="1"/>
  <c r="K5291" i="1"/>
  <c r="R5275" i="1"/>
  <c r="K5275" i="1"/>
  <c r="R5259" i="1"/>
  <c r="K5259" i="1"/>
  <c r="R5243" i="1"/>
  <c r="K5243" i="1"/>
  <c r="R5227" i="1"/>
  <c r="K5227" i="1"/>
  <c r="R5211" i="1"/>
  <c r="K5211" i="1"/>
  <c r="R5195" i="1"/>
  <c r="K5195" i="1"/>
  <c r="R5179" i="1"/>
  <c r="K5179" i="1"/>
  <c r="R5163" i="1"/>
  <c r="K5163" i="1"/>
  <c r="R5147" i="1"/>
  <c r="K5147" i="1"/>
  <c r="R5131" i="1"/>
  <c r="K5131" i="1"/>
  <c r="R5115" i="1"/>
  <c r="K5115" i="1"/>
  <c r="R5099" i="1"/>
  <c r="K5099" i="1"/>
  <c r="R5083" i="1"/>
  <c r="K5083" i="1"/>
  <c r="R5067" i="1"/>
  <c r="K5067" i="1"/>
  <c r="R5051" i="1"/>
  <c r="K5051" i="1"/>
  <c r="R5035" i="1"/>
  <c r="K5035" i="1"/>
  <c r="R5019" i="1"/>
  <c r="K5019" i="1"/>
  <c r="R5003" i="1"/>
  <c r="K5003" i="1"/>
  <c r="R4987" i="1"/>
  <c r="K4987" i="1"/>
  <c r="R4971" i="1"/>
  <c r="K4971" i="1"/>
  <c r="R4955" i="1"/>
  <c r="K4955" i="1"/>
  <c r="R4939" i="1"/>
  <c r="K4939" i="1"/>
  <c r="R4923" i="1"/>
  <c r="K4923" i="1"/>
  <c r="R4907" i="1"/>
  <c r="K4907" i="1"/>
  <c r="R4891" i="1"/>
  <c r="K4891" i="1"/>
  <c r="R4875" i="1"/>
  <c r="K4875" i="1"/>
  <c r="R4859" i="1"/>
  <c r="K4859" i="1"/>
  <c r="R4843" i="1"/>
  <c r="K4843" i="1"/>
  <c r="R4827" i="1"/>
  <c r="K4827" i="1"/>
  <c r="R4811" i="1"/>
  <c r="K4811" i="1"/>
  <c r="R4795" i="1"/>
  <c r="K4795" i="1"/>
  <c r="R4779" i="1"/>
  <c r="K4779" i="1"/>
  <c r="R4763" i="1"/>
  <c r="K4763" i="1"/>
  <c r="R4747" i="1"/>
  <c r="K4747" i="1"/>
  <c r="R4731" i="1"/>
  <c r="K4731" i="1"/>
  <c r="R4715" i="1"/>
  <c r="K4715" i="1"/>
  <c r="K9945" i="1"/>
  <c r="R9946" i="1"/>
  <c r="K9946" i="1"/>
  <c r="R9930" i="1"/>
  <c r="K9930" i="1"/>
  <c r="R9882" i="1"/>
  <c r="K9882" i="1"/>
  <c r="R9866" i="1"/>
  <c r="K9866" i="1"/>
  <c r="R9834" i="1"/>
  <c r="K9834" i="1"/>
  <c r="R9802" i="1"/>
  <c r="K9802" i="1"/>
  <c r="R9786" i="1"/>
  <c r="K9786" i="1"/>
  <c r="R9754" i="1"/>
  <c r="K9754" i="1"/>
  <c r="R9738" i="1"/>
  <c r="K9738" i="1"/>
  <c r="R9722" i="1"/>
  <c r="K9722" i="1"/>
  <c r="R9706" i="1"/>
  <c r="K9706" i="1"/>
  <c r="R9690" i="1"/>
  <c r="K9690" i="1"/>
  <c r="R9674" i="1"/>
  <c r="K9674" i="1"/>
  <c r="R9658" i="1"/>
  <c r="K9658" i="1"/>
  <c r="R9642" i="1"/>
  <c r="K9642" i="1"/>
  <c r="R9594" i="1"/>
  <c r="K9594" i="1"/>
  <c r="R9562" i="1"/>
  <c r="K9562" i="1"/>
  <c r="R9466" i="1"/>
  <c r="K9466" i="1"/>
  <c r="R9450" i="1"/>
  <c r="K9450" i="1"/>
  <c r="R9434" i="1"/>
  <c r="K9434" i="1"/>
  <c r="R9418" i="1"/>
  <c r="K9418" i="1"/>
  <c r="R9354" i="1"/>
  <c r="K9354" i="1"/>
  <c r="R9306" i="1"/>
  <c r="K9306" i="1"/>
  <c r="R9242" i="1"/>
  <c r="K9242" i="1"/>
  <c r="R9226" i="1"/>
  <c r="K9226" i="1"/>
  <c r="R9210" i="1"/>
  <c r="K9210" i="1"/>
  <c r="R9194" i="1"/>
  <c r="K9194" i="1"/>
  <c r="R9178" i="1"/>
  <c r="K9178" i="1"/>
  <c r="R9146" i="1"/>
  <c r="K9146" i="1"/>
  <c r="R9130" i="1"/>
  <c r="K9130" i="1"/>
  <c r="R9114" i="1"/>
  <c r="K9114" i="1"/>
  <c r="R9098" i="1"/>
  <c r="K9098" i="1"/>
  <c r="R9050" i="1"/>
  <c r="K9050" i="1"/>
  <c r="R9018" i="1"/>
  <c r="K9018" i="1"/>
  <c r="R9002" i="1"/>
  <c r="K9002" i="1"/>
  <c r="R8970" i="1"/>
  <c r="K8970" i="1"/>
  <c r="R8938" i="1"/>
  <c r="K8938" i="1"/>
  <c r="R8906" i="1"/>
  <c r="K8906" i="1"/>
  <c r="R8890" i="1"/>
  <c r="K8890" i="1"/>
  <c r="R8858" i="1"/>
  <c r="K8858" i="1"/>
  <c r="R8842" i="1"/>
  <c r="K8842" i="1"/>
  <c r="R8826" i="1"/>
  <c r="K8826" i="1"/>
  <c r="R8794" i="1"/>
  <c r="K8794" i="1"/>
  <c r="R8746" i="1"/>
  <c r="K8746" i="1"/>
  <c r="R8698" i="1"/>
  <c r="K8698" i="1"/>
  <c r="R8666" i="1"/>
  <c r="K8666" i="1"/>
  <c r="R8570" i="1"/>
  <c r="K8570" i="1"/>
  <c r="R8554" i="1"/>
  <c r="K8554" i="1"/>
  <c r="R8458" i="1"/>
  <c r="K8458" i="1"/>
  <c r="R8426" i="1"/>
  <c r="K8426" i="1"/>
  <c r="R8394" i="1"/>
  <c r="K8394" i="1"/>
  <c r="R8378" i="1"/>
  <c r="K8378" i="1"/>
  <c r="R8362" i="1"/>
  <c r="K8362" i="1"/>
  <c r="R8346" i="1"/>
  <c r="K8346" i="1"/>
  <c r="R8330" i="1"/>
  <c r="K8330" i="1"/>
  <c r="R8314" i="1"/>
  <c r="K8314" i="1"/>
  <c r="R8298" i="1"/>
  <c r="K8298" i="1"/>
  <c r="R8282" i="1"/>
  <c r="K8282" i="1"/>
  <c r="R8266" i="1"/>
  <c r="K8266" i="1"/>
  <c r="R8234" i="1"/>
  <c r="K8234" i="1"/>
  <c r="R8218" i="1"/>
  <c r="K8218" i="1"/>
  <c r="R8202" i="1"/>
  <c r="K8202" i="1"/>
  <c r="R8170" i="1"/>
  <c r="K8170" i="1"/>
  <c r="R8154" i="1"/>
  <c r="K8154" i="1"/>
  <c r="R8138" i="1"/>
  <c r="K8138" i="1"/>
  <c r="R8090" i="1"/>
  <c r="K8090" i="1"/>
  <c r="R8074" i="1"/>
  <c r="K8074" i="1"/>
  <c r="R8042" i="1"/>
  <c r="K8042" i="1"/>
  <c r="R7994" i="1"/>
  <c r="K7994" i="1"/>
  <c r="R7962" i="1"/>
  <c r="K7962" i="1"/>
  <c r="R7946" i="1"/>
  <c r="K7946" i="1"/>
  <c r="R7914" i="1"/>
  <c r="K7914" i="1"/>
  <c r="R7882" i="1"/>
  <c r="K7882" i="1"/>
  <c r="R7818" i="1"/>
  <c r="K7818" i="1"/>
  <c r="R7802" i="1"/>
  <c r="K7802" i="1"/>
  <c r="R7770" i="1"/>
  <c r="K7770" i="1"/>
  <c r="R7722" i="1"/>
  <c r="K7722" i="1"/>
  <c r="R7690" i="1"/>
  <c r="K7690" i="1"/>
  <c r="R7674" i="1"/>
  <c r="K7674" i="1"/>
  <c r="R7658" i="1"/>
  <c r="K7658" i="1"/>
  <c r="R7610" i="1"/>
  <c r="K7610" i="1"/>
  <c r="R7578" i="1"/>
  <c r="K7578" i="1"/>
  <c r="R7562" i="1"/>
  <c r="K7562" i="1"/>
  <c r="R7546" i="1"/>
  <c r="K7546" i="1"/>
  <c r="R7514" i="1"/>
  <c r="K7514" i="1"/>
  <c r="R7498" i="1"/>
  <c r="K7498" i="1"/>
  <c r="R7466" i="1"/>
  <c r="K7466" i="1"/>
  <c r="R7418" i="1"/>
  <c r="K7418" i="1"/>
  <c r="R7386" i="1"/>
  <c r="K7386" i="1"/>
  <c r="R7370" i="1"/>
  <c r="K7370" i="1"/>
  <c r="R7354" i="1"/>
  <c r="K7354" i="1"/>
  <c r="R7322" i="1"/>
  <c r="K7322" i="1"/>
  <c r="R7306" i="1"/>
  <c r="K7306" i="1"/>
  <c r="R7290" i="1"/>
  <c r="K7290" i="1"/>
  <c r="R7242" i="1"/>
  <c r="K7242" i="1"/>
  <c r="R7162" i="1"/>
  <c r="K7162" i="1"/>
  <c r="R7146" i="1"/>
  <c r="K7146" i="1"/>
  <c r="R7114" i="1"/>
  <c r="K7114" i="1"/>
  <c r="R7098" i="1"/>
  <c r="K7098" i="1"/>
  <c r="R7082" i="1"/>
  <c r="K7082" i="1"/>
  <c r="R7018" i="1"/>
  <c r="K7018" i="1"/>
  <c r="R6922" i="1"/>
  <c r="K6922" i="1"/>
  <c r="R6906" i="1"/>
  <c r="K6906" i="1"/>
  <c r="R6890" i="1"/>
  <c r="K6890" i="1"/>
  <c r="R6874" i="1"/>
  <c r="K6874" i="1"/>
  <c r="R6858" i="1"/>
  <c r="K6858" i="1"/>
  <c r="R6826" i="1"/>
  <c r="K6826" i="1"/>
  <c r="R6810" i="1"/>
  <c r="K6810" i="1"/>
  <c r="R6778" i="1"/>
  <c r="K6778" i="1"/>
  <c r="R6730" i="1"/>
  <c r="K6730" i="1"/>
  <c r="R6698" i="1"/>
  <c r="K6698" i="1"/>
  <c r="R6682" i="1"/>
  <c r="K6682" i="1"/>
  <c r="R6650" i="1"/>
  <c r="K6650" i="1"/>
  <c r="R6634" i="1"/>
  <c r="K6634" i="1"/>
  <c r="R6602" i="1"/>
  <c r="K6602" i="1"/>
  <c r="R6570" i="1"/>
  <c r="K6570" i="1"/>
  <c r="R6554" i="1"/>
  <c r="K6554" i="1"/>
  <c r="R6522" i="1"/>
  <c r="K6522" i="1"/>
  <c r="R6490" i="1"/>
  <c r="K6490" i="1"/>
  <c r="R6474" i="1"/>
  <c r="K6474" i="1"/>
  <c r="R6442" i="1"/>
  <c r="K6442" i="1"/>
  <c r="R6426" i="1"/>
  <c r="K6426" i="1"/>
  <c r="R6410" i="1"/>
  <c r="K6410" i="1"/>
  <c r="R6378" i="1"/>
  <c r="K6378" i="1"/>
  <c r="R6346" i="1"/>
  <c r="K6346" i="1"/>
  <c r="R6266" i="1"/>
  <c r="K6266" i="1"/>
  <c r="R6250" i="1"/>
  <c r="K6250" i="1"/>
  <c r="R6234" i="1"/>
  <c r="K6234" i="1"/>
  <c r="R6218" i="1"/>
  <c r="K6218" i="1"/>
  <c r="R6186" i="1"/>
  <c r="K6186" i="1"/>
  <c r="R6170" i="1"/>
  <c r="K6170" i="1"/>
  <c r="R6154" i="1"/>
  <c r="K6154" i="1"/>
  <c r="R6122" i="1"/>
  <c r="K6122" i="1"/>
  <c r="R6058" i="1"/>
  <c r="K6058" i="1"/>
  <c r="R6026" i="1"/>
  <c r="K6026" i="1"/>
  <c r="R6010" i="1"/>
  <c r="K6010" i="1"/>
  <c r="R5994" i="1"/>
  <c r="K5994" i="1"/>
  <c r="R5978" i="1"/>
  <c r="K5978" i="1"/>
  <c r="R5962" i="1"/>
  <c r="K5962" i="1"/>
  <c r="R5946" i="1"/>
  <c r="K5946" i="1"/>
  <c r="R5930" i="1"/>
  <c r="K5930" i="1"/>
  <c r="R5914" i="1"/>
  <c r="K5914" i="1"/>
  <c r="R5898" i="1"/>
  <c r="K5898" i="1"/>
  <c r="R5882" i="1"/>
  <c r="K5882" i="1"/>
  <c r="R5850" i="1"/>
  <c r="K5850" i="1"/>
  <c r="R5834" i="1"/>
  <c r="K5834" i="1"/>
  <c r="R5818" i="1"/>
  <c r="K5818" i="1"/>
  <c r="R5754" i="1"/>
  <c r="K5754" i="1"/>
  <c r="R5738" i="1"/>
  <c r="K5738" i="1"/>
  <c r="R5722" i="1"/>
  <c r="K5722" i="1"/>
  <c r="R5690" i="1"/>
  <c r="K5690" i="1"/>
  <c r="R5658" i="1"/>
  <c r="K5658" i="1"/>
  <c r="R5626" i="1"/>
  <c r="K5626" i="1"/>
  <c r="R5530" i="1"/>
  <c r="K5530" i="1"/>
  <c r="R5514" i="1"/>
  <c r="K5514" i="1"/>
  <c r="R5482" i="1"/>
  <c r="K5482" i="1"/>
  <c r="R5450" i="1"/>
  <c r="K5450" i="1"/>
  <c r="R5434" i="1"/>
  <c r="K5434" i="1"/>
  <c r="R5402" i="1"/>
  <c r="K5402" i="1"/>
  <c r="R5370" i="1"/>
  <c r="K5370" i="1"/>
  <c r="R5338" i="1"/>
  <c r="K5338" i="1"/>
  <c r="R5306" i="1"/>
  <c r="K5306" i="1"/>
  <c r="R5290" i="1"/>
  <c r="K5290" i="1"/>
  <c r="R5274" i="1"/>
  <c r="K5274" i="1"/>
  <c r="R5242" i="1"/>
  <c r="K5242" i="1"/>
  <c r="R5194" i="1"/>
  <c r="K5194" i="1"/>
  <c r="R5082" i="1"/>
  <c r="K5082" i="1"/>
  <c r="R5034" i="1"/>
  <c r="K5034" i="1"/>
  <c r="R4954" i="1"/>
  <c r="K4954" i="1"/>
  <c r="R4938" i="1"/>
  <c r="K4938" i="1"/>
  <c r="R4922" i="1"/>
  <c r="K4922" i="1"/>
  <c r="R4906" i="1"/>
  <c r="K4906" i="1"/>
  <c r="R4874" i="1"/>
  <c r="K4874" i="1"/>
  <c r="R4858" i="1"/>
  <c r="K4858" i="1"/>
  <c r="R4826" i="1"/>
  <c r="K4826" i="1"/>
  <c r="R4810" i="1"/>
  <c r="K4810" i="1"/>
  <c r="R4794" i="1"/>
  <c r="K4794" i="1"/>
  <c r="R4778" i="1"/>
  <c r="K4778" i="1"/>
  <c r="R4762" i="1"/>
  <c r="K4762" i="1"/>
  <c r="R4730" i="1"/>
  <c r="K4730" i="1"/>
  <c r="R4714" i="1"/>
  <c r="K4714" i="1"/>
  <c r="R4698" i="1"/>
  <c r="K4698" i="1"/>
  <c r="R4682" i="1"/>
  <c r="K4682" i="1"/>
  <c r="R4650" i="1"/>
  <c r="K4650" i="1"/>
  <c r="R4570" i="1"/>
  <c r="K4570" i="1"/>
  <c r="R4522" i="1"/>
  <c r="K4522" i="1"/>
  <c r="R4458" i="1"/>
  <c r="K4458" i="1"/>
  <c r="R4442" i="1"/>
  <c r="K4442" i="1"/>
  <c r="R4426" i="1"/>
  <c r="K4426" i="1"/>
  <c r="R4394" i="1"/>
  <c r="K4394" i="1"/>
  <c r="R4378" i="1"/>
  <c r="K4378" i="1"/>
  <c r="R4346" i="1"/>
  <c r="K4346" i="1"/>
  <c r="R4330" i="1"/>
  <c r="K4330" i="1"/>
  <c r="R4266" i="1"/>
  <c r="K4266" i="1"/>
  <c r="R4250" i="1"/>
  <c r="K4250" i="1"/>
  <c r="R4218" i="1"/>
  <c r="K4218" i="1"/>
  <c r="R4154" i="1"/>
  <c r="K4154" i="1"/>
  <c r="R4058" i="1"/>
  <c r="K4058" i="1"/>
  <c r="R3962" i="1"/>
  <c r="K3962" i="1"/>
  <c r="R3946" i="1"/>
  <c r="K3946" i="1"/>
  <c r="R3930" i="1"/>
  <c r="K3930" i="1"/>
  <c r="R3898" i="1"/>
  <c r="K3898" i="1"/>
  <c r="R3882" i="1"/>
  <c r="K3882" i="1"/>
  <c r="R3850" i="1"/>
  <c r="K3850" i="1"/>
  <c r="R3754" i="1"/>
  <c r="K3754" i="1"/>
  <c r="R3738" i="1"/>
  <c r="K3738" i="1"/>
  <c r="R3658" i="1"/>
  <c r="K3658" i="1"/>
  <c r="R3642" i="1"/>
  <c r="K3642" i="1"/>
  <c r="R3610" i="1"/>
  <c r="K3610" i="1"/>
  <c r="R3594" i="1"/>
  <c r="K3594" i="1"/>
  <c r="R3562" i="1"/>
  <c r="K3562" i="1"/>
  <c r="R3546" i="1"/>
  <c r="K3546" i="1"/>
  <c r="R3530" i="1"/>
  <c r="K3530" i="1"/>
  <c r="R3514" i="1"/>
  <c r="K3514" i="1"/>
  <c r="K9319" i="1"/>
  <c r="G4545" i="1"/>
  <c r="K4545" i="1"/>
  <c r="G4401" i="1"/>
  <c r="K4401" i="1"/>
  <c r="G4273" i="1"/>
  <c r="K4273" i="1"/>
  <c r="G4177" i="1"/>
  <c r="K4177" i="1"/>
  <c r="G4113" i="1"/>
  <c r="K4113" i="1"/>
  <c r="G4033" i="1"/>
  <c r="K4033" i="1"/>
  <c r="G3953" i="1"/>
  <c r="K3953" i="1"/>
  <c r="G3889" i="1"/>
  <c r="K3889" i="1"/>
  <c r="G3793" i="1"/>
  <c r="K3793" i="1"/>
  <c r="G3745" i="1"/>
  <c r="K3745" i="1"/>
  <c r="G2" i="1"/>
  <c r="K2" i="1"/>
  <c r="G9913" i="1"/>
  <c r="K9913" i="1"/>
  <c r="G9897" i="1"/>
  <c r="K9897" i="1"/>
  <c r="G9865" i="1"/>
  <c r="K9865" i="1"/>
  <c r="G9817" i="1"/>
  <c r="K9817" i="1"/>
  <c r="G9753" i="1"/>
  <c r="K9753" i="1"/>
  <c r="G9737" i="1"/>
  <c r="K9737" i="1"/>
  <c r="G9705" i="1"/>
  <c r="K9705" i="1"/>
  <c r="G9657" i="1"/>
  <c r="K9657" i="1"/>
  <c r="G9641" i="1"/>
  <c r="K9641" i="1"/>
  <c r="G9609" i="1"/>
  <c r="K9609" i="1"/>
  <c r="G9593" i="1"/>
  <c r="K9593" i="1"/>
  <c r="G9561" i="1"/>
  <c r="K9561" i="1"/>
  <c r="G9513" i="1"/>
  <c r="K9513" i="1"/>
  <c r="G9497" i="1"/>
  <c r="K9497" i="1"/>
  <c r="G9465" i="1"/>
  <c r="K9465" i="1"/>
  <c r="G9449" i="1"/>
  <c r="K9449" i="1"/>
  <c r="G9417" i="1"/>
  <c r="K9417" i="1"/>
  <c r="G9401" i="1"/>
  <c r="K9401" i="1"/>
  <c r="R9385" i="1"/>
  <c r="K9385" i="1"/>
  <c r="G9369" i="1"/>
  <c r="K9369" i="1"/>
  <c r="G9353" i="1"/>
  <c r="K9353" i="1"/>
  <c r="G9321" i="1"/>
  <c r="K9321" i="1"/>
  <c r="G9305" i="1"/>
  <c r="K9305" i="1"/>
  <c r="G9273" i="1"/>
  <c r="K9273" i="1"/>
  <c r="G9257" i="1"/>
  <c r="K9257" i="1"/>
  <c r="G9225" i="1"/>
  <c r="K9225" i="1"/>
  <c r="G9177" i="1"/>
  <c r="K9177" i="1"/>
  <c r="G9161" i="1"/>
  <c r="K9161" i="1"/>
  <c r="G9129" i="1"/>
  <c r="K9129" i="1"/>
  <c r="G9097" i="1"/>
  <c r="K9097" i="1"/>
  <c r="G9081" i="1"/>
  <c r="K9081" i="1"/>
  <c r="R9065" i="1"/>
  <c r="K9065" i="1"/>
  <c r="R9033" i="1"/>
  <c r="K9033" i="1"/>
  <c r="G8969" i="1"/>
  <c r="K8969" i="1"/>
  <c r="G8953" i="1"/>
  <c r="K8953" i="1"/>
  <c r="G8937" i="1"/>
  <c r="K8937" i="1"/>
  <c r="G8921" i="1"/>
  <c r="K8921" i="1"/>
  <c r="G8905" i="1"/>
  <c r="K8905" i="1"/>
  <c r="G8889" i="1"/>
  <c r="K8889" i="1"/>
  <c r="G8873" i="1"/>
  <c r="K8873" i="1"/>
  <c r="G8857" i="1"/>
  <c r="K8857" i="1"/>
  <c r="G8825" i="1"/>
  <c r="K8825" i="1"/>
  <c r="G8809" i="1"/>
  <c r="K8809" i="1"/>
  <c r="G8777" i="1"/>
  <c r="K8777" i="1"/>
  <c r="G8761" i="1"/>
  <c r="K8761" i="1"/>
  <c r="G8745" i="1"/>
  <c r="K8745" i="1"/>
  <c r="G8729" i="1"/>
  <c r="K8729" i="1"/>
  <c r="G8697" i="1"/>
  <c r="K8697" i="1"/>
  <c r="G8649" i="1"/>
  <c r="K8649" i="1"/>
  <c r="R8633" i="1"/>
  <c r="K8633" i="1"/>
  <c r="G8601" i="1"/>
  <c r="K8601" i="1"/>
  <c r="G8553" i="1"/>
  <c r="K8553" i="1"/>
  <c r="R8537" i="1"/>
  <c r="K8537" i="1"/>
  <c r="G8505" i="1"/>
  <c r="K8505" i="1"/>
  <c r="G8489" i="1"/>
  <c r="K8489" i="1"/>
  <c r="G8473" i="1"/>
  <c r="K8473" i="1"/>
  <c r="G8457" i="1"/>
  <c r="K8457" i="1"/>
  <c r="G8441" i="1"/>
  <c r="K8441" i="1"/>
  <c r="G8425" i="1"/>
  <c r="K8425" i="1"/>
  <c r="G8409" i="1"/>
  <c r="K8409" i="1"/>
  <c r="G8393" i="1"/>
  <c r="K8393" i="1"/>
  <c r="G8377" i="1"/>
  <c r="K8377" i="1"/>
  <c r="G8345" i="1"/>
  <c r="K8345" i="1"/>
  <c r="G8329" i="1"/>
  <c r="K8329" i="1"/>
  <c r="G8297" i="1"/>
  <c r="K8297" i="1"/>
  <c r="G8249" i="1"/>
  <c r="K8249" i="1"/>
  <c r="G8201" i="1"/>
  <c r="K8201" i="1"/>
  <c r="G8185" i="1"/>
  <c r="K8185" i="1"/>
  <c r="G8153" i="1"/>
  <c r="K8153" i="1"/>
  <c r="G8137" i="1"/>
  <c r="K8137" i="1"/>
  <c r="G8121" i="1"/>
  <c r="K8121" i="1"/>
  <c r="G8089" i="1"/>
  <c r="K8089" i="1"/>
  <c r="G8073" i="1"/>
  <c r="K8073" i="1"/>
  <c r="G8041" i="1"/>
  <c r="K8041" i="1"/>
  <c r="G8025" i="1"/>
  <c r="K8025" i="1"/>
  <c r="G7993" i="1"/>
  <c r="K7993" i="1"/>
  <c r="G7945" i="1"/>
  <c r="K7945" i="1"/>
  <c r="R7929" i="1"/>
  <c r="K7929" i="1"/>
  <c r="G7897" i="1"/>
  <c r="K7897" i="1"/>
  <c r="R7881" i="1"/>
  <c r="K7881" i="1"/>
  <c r="G7849" i="1"/>
  <c r="K7849" i="1"/>
  <c r="G7801" i="1"/>
  <c r="K7801" i="1"/>
  <c r="G7753" i="1"/>
  <c r="K7753" i="1"/>
  <c r="G7737" i="1"/>
  <c r="K7737" i="1"/>
  <c r="G7705" i="1"/>
  <c r="K7705" i="1"/>
  <c r="G7657" i="1"/>
  <c r="K7657" i="1"/>
  <c r="G7641" i="1"/>
  <c r="K7641" i="1"/>
  <c r="R7625" i="1"/>
  <c r="K7625" i="1"/>
  <c r="G7609" i="1"/>
  <c r="K7609" i="1"/>
  <c r="R7577" i="1"/>
  <c r="K7577" i="1"/>
  <c r="G7561" i="1"/>
  <c r="K7561" i="1"/>
  <c r="G7529" i="1"/>
  <c r="K7529" i="1"/>
  <c r="G7513" i="1"/>
  <c r="K7513" i="1"/>
  <c r="G7497" i="1"/>
  <c r="K7497" i="1"/>
  <c r="G7481" i="1"/>
  <c r="K7481" i="1"/>
  <c r="G7449" i="1"/>
  <c r="K7449" i="1"/>
  <c r="G7433" i="1"/>
  <c r="K7433" i="1"/>
  <c r="G7401" i="1"/>
  <c r="K7401" i="1"/>
  <c r="G7385" i="1"/>
  <c r="K7385" i="1"/>
  <c r="G7353" i="1"/>
  <c r="K7353" i="1"/>
  <c r="G7337" i="1"/>
  <c r="K7337" i="1"/>
  <c r="G7305" i="1"/>
  <c r="K7305" i="1"/>
  <c r="G7289" i="1"/>
  <c r="K7289" i="1"/>
  <c r="R7273" i="1"/>
  <c r="K7273" i="1"/>
  <c r="G7257" i="1"/>
  <c r="K7257" i="1"/>
  <c r="G7241" i="1"/>
  <c r="K7241" i="1"/>
  <c r="R7225" i="1"/>
  <c r="K7225" i="1"/>
  <c r="G7209" i="1"/>
  <c r="K7209" i="1"/>
  <c r="G7193" i="1"/>
  <c r="K7193" i="1"/>
  <c r="G7161" i="1"/>
  <c r="K7161" i="1"/>
  <c r="G7145" i="1"/>
  <c r="K7145" i="1"/>
  <c r="G7113" i="1"/>
  <c r="K7113" i="1"/>
  <c r="G7065" i="1"/>
  <c r="K7065" i="1"/>
  <c r="G7049" i="1"/>
  <c r="K7049" i="1"/>
  <c r="G7017" i="1"/>
  <c r="K7017" i="1"/>
  <c r="G7001" i="1"/>
  <c r="K7001" i="1"/>
  <c r="G6969" i="1"/>
  <c r="K6969" i="1"/>
  <c r="G6953" i="1"/>
  <c r="K6953" i="1"/>
  <c r="G6921" i="1"/>
  <c r="K6921" i="1"/>
  <c r="G6905" i="1"/>
  <c r="K6905" i="1"/>
  <c r="G6889" i="1"/>
  <c r="K6889" i="1"/>
  <c r="G6873" i="1"/>
  <c r="K6873" i="1"/>
  <c r="G6841" i="1"/>
  <c r="K6841" i="1"/>
  <c r="G6825" i="1"/>
  <c r="K6825" i="1"/>
  <c r="G6809" i="1"/>
  <c r="K6809" i="1"/>
  <c r="G6793" i="1"/>
  <c r="K6793" i="1"/>
  <c r="G6777" i="1"/>
  <c r="K6777" i="1"/>
  <c r="G6761" i="1"/>
  <c r="K6761" i="1"/>
  <c r="G6729" i="1"/>
  <c r="K6729" i="1"/>
  <c r="G6681" i="1"/>
  <c r="K6681" i="1"/>
  <c r="G6633" i="1"/>
  <c r="K6633" i="1"/>
  <c r="G6585" i="1"/>
  <c r="K6585" i="1"/>
  <c r="G6569" i="1"/>
  <c r="K6569" i="1"/>
  <c r="G6537" i="1"/>
  <c r="K6537" i="1"/>
  <c r="G6505" i="1"/>
  <c r="K6505" i="1"/>
  <c r="G6457" i="1"/>
  <c r="K6457" i="1"/>
  <c r="G6441" i="1"/>
  <c r="K6441" i="1"/>
  <c r="G6409" i="1"/>
  <c r="K6409" i="1"/>
  <c r="G6393" i="1"/>
  <c r="K6393" i="1"/>
  <c r="G6377" i="1"/>
  <c r="K6377" i="1"/>
  <c r="G6361" i="1"/>
  <c r="K6361" i="1"/>
  <c r="G6345" i="1"/>
  <c r="K6345" i="1"/>
  <c r="G6329" i="1"/>
  <c r="K6329" i="1"/>
  <c r="G6281" i="1"/>
  <c r="K6281" i="1"/>
  <c r="G6249" i="1"/>
  <c r="K6249" i="1"/>
  <c r="G6217" i="1"/>
  <c r="K6217" i="1"/>
  <c r="G6201" i="1"/>
  <c r="K6201" i="1"/>
  <c r="G6169" i="1"/>
  <c r="K6169" i="1"/>
  <c r="G6137" i="1"/>
  <c r="K6137" i="1"/>
  <c r="G6121" i="1"/>
  <c r="K6121" i="1"/>
  <c r="G6105" i="1"/>
  <c r="K6105" i="1"/>
  <c r="G6089" i="1"/>
  <c r="K6089" i="1"/>
  <c r="R6073" i="1"/>
  <c r="K6073" i="1"/>
  <c r="G6057" i="1"/>
  <c r="K6057" i="1"/>
  <c r="G6041" i="1"/>
  <c r="K6041" i="1"/>
  <c r="G6025" i="1"/>
  <c r="K6025" i="1"/>
  <c r="G5993" i="1"/>
  <c r="K5993" i="1"/>
  <c r="R5977" i="1"/>
  <c r="K5977" i="1"/>
  <c r="G5961" i="1"/>
  <c r="K5961" i="1"/>
  <c r="G5945" i="1"/>
  <c r="K5945" i="1"/>
  <c r="G5897" i="1"/>
  <c r="K5897" i="1"/>
  <c r="G5881" i="1"/>
  <c r="K5881" i="1"/>
  <c r="G5865" i="1"/>
  <c r="K5865" i="1"/>
  <c r="G5833" i="1"/>
  <c r="K5833" i="1"/>
  <c r="G5817" i="1"/>
  <c r="K5817" i="1"/>
  <c r="G5801" i="1"/>
  <c r="K5801" i="1"/>
  <c r="G5769" i="1"/>
  <c r="K5769" i="1"/>
  <c r="G5721" i="1"/>
  <c r="K5721" i="1"/>
  <c r="G5705" i="1"/>
  <c r="K5705" i="1"/>
  <c r="G5673" i="1"/>
  <c r="K5673" i="1"/>
  <c r="G5641" i="1"/>
  <c r="K5641" i="1"/>
  <c r="G5625" i="1"/>
  <c r="K5625" i="1"/>
  <c r="G5577" i="1"/>
  <c r="K5577" i="1"/>
  <c r="G5529" i="1"/>
  <c r="K5529" i="1"/>
  <c r="G5513" i="1"/>
  <c r="K5513" i="1"/>
  <c r="G5497" i="1"/>
  <c r="K5497" i="1"/>
  <c r="R5481" i="1"/>
  <c r="K5481" i="1"/>
  <c r="G5465" i="1"/>
  <c r="K5465" i="1"/>
  <c r="R5449" i="1"/>
  <c r="K5449" i="1"/>
  <c r="G5417" i="1"/>
  <c r="K5417" i="1"/>
  <c r="G5401" i="1"/>
  <c r="K5401" i="1"/>
  <c r="G5385" i="1"/>
  <c r="K5385" i="1"/>
  <c r="G5353" i="1"/>
  <c r="K5353" i="1"/>
  <c r="G5337" i="1"/>
  <c r="K5337" i="1"/>
  <c r="G5305" i="1"/>
  <c r="K5305" i="1"/>
  <c r="G5273" i="1"/>
  <c r="K5273" i="1"/>
  <c r="G5241" i="1"/>
  <c r="K5241" i="1"/>
  <c r="G5193" i="1"/>
  <c r="K5193" i="1"/>
  <c r="G5177" i="1"/>
  <c r="K5177" i="1"/>
  <c r="G5161" i="1"/>
  <c r="K5161" i="1"/>
  <c r="G5129" i="1"/>
  <c r="K5129" i="1"/>
  <c r="G5081" i="1"/>
  <c r="K5081" i="1"/>
  <c r="G5065" i="1"/>
  <c r="K5065" i="1"/>
  <c r="G5049" i="1"/>
  <c r="K5049" i="1"/>
  <c r="G5033" i="1"/>
  <c r="K5033" i="1"/>
  <c r="G5017" i="1"/>
  <c r="K5017" i="1"/>
  <c r="G5001" i="1"/>
  <c r="K5001" i="1"/>
  <c r="G4985" i="1"/>
  <c r="K4985" i="1"/>
  <c r="G4969" i="1"/>
  <c r="K4969" i="1"/>
  <c r="G4953" i="1"/>
  <c r="K4953" i="1"/>
  <c r="G4937" i="1"/>
  <c r="K4937" i="1"/>
  <c r="G4921" i="1"/>
  <c r="K4921" i="1"/>
  <c r="G4905" i="1"/>
  <c r="K4905" i="1"/>
  <c r="G4873" i="1"/>
  <c r="K4873" i="1"/>
  <c r="G4857" i="1"/>
  <c r="K4857" i="1"/>
  <c r="G4825" i="1"/>
  <c r="K4825" i="1"/>
  <c r="G4809" i="1"/>
  <c r="K4809" i="1"/>
  <c r="G4777" i="1"/>
  <c r="K4777" i="1"/>
  <c r="G4761" i="1"/>
  <c r="K4761" i="1"/>
  <c r="G4729" i="1"/>
  <c r="K4729" i="1"/>
  <c r="G4713" i="1"/>
  <c r="K4713" i="1"/>
  <c r="G4697" i="1"/>
  <c r="K4697" i="1"/>
  <c r="G4665" i="1"/>
  <c r="K4665" i="1"/>
  <c r="G4649" i="1"/>
  <c r="K4649" i="1"/>
  <c r="G4633" i="1"/>
  <c r="K4633" i="1"/>
  <c r="G4617" i="1"/>
  <c r="K4617" i="1"/>
  <c r="K8398" i="1"/>
  <c r="G4529" i="1"/>
  <c r="K4529" i="1"/>
  <c r="G4417" i="1"/>
  <c r="K4417" i="1"/>
  <c r="G4305" i="1"/>
  <c r="K4305" i="1"/>
  <c r="G4241" i="1"/>
  <c r="K4241" i="1"/>
  <c r="G4161" i="1"/>
  <c r="K4161" i="1"/>
  <c r="G4097" i="1"/>
  <c r="K4097" i="1"/>
  <c r="G4017" i="1"/>
  <c r="K4017" i="1"/>
  <c r="G3921" i="1"/>
  <c r="K3921" i="1"/>
  <c r="G3809" i="1"/>
  <c r="K3809" i="1"/>
  <c r="G3697" i="1"/>
  <c r="K3697" i="1"/>
  <c r="R9134" i="1"/>
  <c r="R8710" i="1"/>
  <c r="R7910" i="1"/>
  <c r="G9960" i="1"/>
  <c r="K9960" i="1"/>
  <c r="G9944" i="1"/>
  <c r="K9944" i="1"/>
  <c r="G9912" i="1"/>
  <c r="K9912" i="1"/>
  <c r="G9864" i="1"/>
  <c r="K9864" i="1"/>
  <c r="G9832" i="1"/>
  <c r="K9832" i="1"/>
  <c r="G9800" i="1"/>
  <c r="K9800" i="1"/>
  <c r="G9784" i="1"/>
  <c r="K9784" i="1"/>
  <c r="G9752" i="1"/>
  <c r="K9752" i="1"/>
  <c r="G9736" i="1"/>
  <c r="K9736" i="1"/>
  <c r="G9704" i="1"/>
  <c r="K9704" i="1"/>
  <c r="G9656" i="1"/>
  <c r="K9656" i="1"/>
  <c r="G9608" i="1"/>
  <c r="K9608" i="1"/>
  <c r="R9576" i="1"/>
  <c r="K9576" i="1"/>
  <c r="G9496" i="1"/>
  <c r="K9496" i="1"/>
  <c r="G9464" i="1"/>
  <c r="K9464" i="1"/>
  <c r="G9448" i="1"/>
  <c r="K9448" i="1"/>
  <c r="G9416" i="1"/>
  <c r="K9416" i="1"/>
  <c r="G9352" i="1"/>
  <c r="K9352" i="1"/>
  <c r="G9320" i="1"/>
  <c r="K9320" i="1"/>
  <c r="G9304" i="1"/>
  <c r="K9304" i="1"/>
  <c r="G9272" i="1"/>
  <c r="K9272" i="1"/>
  <c r="R9256" i="1"/>
  <c r="K9256" i="1"/>
  <c r="G9224" i="1"/>
  <c r="K9224" i="1"/>
  <c r="G9160" i="1"/>
  <c r="K9160" i="1"/>
  <c r="G9144" i="1"/>
  <c r="K9144" i="1"/>
  <c r="G9112" i="1"/>
  <c r="K9112" i="1"/>
  <c r="G9096" i="1"/>
  <c r="K9096" i="1"/>
  <c r="G9064" i="1"/>
  <c r="K9064" i="1"/>
  <c r="G9048" i="1"/>
  <c r="K9048" i="1"/>
  <c r="G9032" i="1"/>
  <c r="K9032" i="1"/>
  <c r="G8984" i="1"/>
  <c r="K8984" i="1"/>
  <c r="G8968" i="1"/>
  <c r="K8968" i="1"/>
  <c r="G8952" i="1"/>
  <c r="K8952" i="1"/>
  <c r="G8920" i="1"/>
  <c r="K8920" i="1"/>
  <c r="G8904" i="1"/>
  <c r="K8904" i="1"/>
  <c r="G8872" i="1"/>
  <c r="K8872" i="1"/>
  <c r="G8856" i="1"/>
  <c r="K8856" i="1"/>
  <c r="G8840" i="1"/>
  <c r="K8840" i="1"/>
  <c r="G8824" i="1"/>
  <c r="K8824" i="1"/>
  <c r="G8808" i="1"/>
  <c r="K8808" i="1"/>
  <c r="G8776" i="1"/>
  <c r="K8776" i="1"/>
  <c r="G8760" i="1"/>
  <c r="K8760" i="1"/>
  <c r="G8728" i="1"/>
  <c r="K8728" i="1"/>
  <c r="G8712" i="1"/>
  <c r="K8712" i="1"/>
  <c r="G8696" i="1"/>
  <c r="K8696" i="1"/>
  <c r="G8680" i="1"/>
  <c r="K8680" i="1"/>
  <c r="G8648" i="1"/>
  <c r="K8648" i="1"/>
  <c r="G8600" i="1"/>
  <c r="K8600" i="1"/>
  <c r="G8552" i="1"/>
  <c r="K8552" i="1"/>
  <c r="G8536" i="1"/>
  <c r="K8536" i="1"/>
  <c r="G8520" i="1"/>
  <c r="K8520" i="1"/>
  <c r="G8504" i="1"/>
  <c r="K8504" i="1"/>
  <c r="G8488" i="1"/>
  <c r="K8488" i="1"/>
  <c r="G8472" i="1"/>
  <c r="K8472" i="1"/>
  <c r="G8440" i="1"/>
  <c r="K8440" i="1"/>
  <c r="G8424" i="1"/>
  <c r="K8424" i="1"/>
  <c r="R8408" i="1"/>
  <c r="K8408" i="1"/>
  <c r="G8392" i="1"/>
  <c r="K8392" i="1"/>
  <c r="G8376" i="1"/>
  <c r="K8376" i="1"/>
  <c r="G8344" i="1"/>
  <c r="K8344" i="1"/>
  <c r="G8296" i="1"/>
  <c r="K8296" i="1"/>
  <c r="G8248" i="1"/>
  <c r="K8248" i="1"/>
  <c r="G8232" i="1"/>
  <c r="K8232" i="1"/>
  <c r="G8216" i="1"/>
  <c r="K8216" i="1"/>
  <c r="G8200" i="1"/>
  <c r="K8200" i="1"/>
  <c r="G8184" i="1"/>
  <c r="K8184" i="1"/>
  <c r="G8168" i="1"/>
  <c r="K8168" i="1"/>
  <c r="G8152" i="1"/>
  <c r="K8152" i="1"/>
  <c r="G8136" i="1"/>
  <c r="K8136" i="1"/>
  <c r="G8120" i="1"/>
  <c r="K8120" i="1"/>
  <c r="G8088" i="1"/>
  <c r="K8088" i="1"/>
  <c r="G8040" i="1"/>
  <c r="K8040" i="1"/>
  <c r="G7992" i="1"/>
  <c r="K7992" i="1"/>
  <c r="G7944" i="1"/>
  <c r="K7944" i="1"/>
  <c r="G7928" i="1"/>
  <c r="K7928" i="1"/>
  <c r="G7912" i="1"/>
  <c r="K7912" i="1"/>
  <c r="G7896" i="1"/>
  <c r="K7896" i="1"/>
  <c r="G7880" i="1"/>
  <c r="K7880" i="1"/>
  <c r="G7864" i="1"/>
  <c r="K7864" i="1"/>
  <c r="G7848" i="1"/>
  <c r="K7848" i="1"/>
  <c r="G7800" i="1"/>
  <c r="K7800" i="1"/>
  <c r="G7752" i="1"/>
  <c r="K7752" i="1"/>
  <c r="G7736" i="1"/>
  <c r="K7736" i="1"/>
  <c r="G7704" i="1"/>
  <c r="K7704" i="1"/>
  <c r="G7656" i="1"/>
  <c r="K7656" i="1"/>
  <c r="G7608" i="1"/>
  <c r="K7608" i="1"/>
  <c r="G7576" i="1"/>
  <c r="K7576" i="1"/>
  <c r="G7560" i="1"/>
  <c r="K7560" i="1"/>
  <c r="G7544" i="1"/>
  <c r="K7544" i="1"/>
  <c r="G7528" i="1"/>
  <c r="K7528" i="1"/>
  <c r="K9898" i="1"/>
  <c r="G4561" i="1"/>
  <c r="K4561" i="1"/>
  <c r="G4433" i="1"/>
  <c r="K4433" i="1"/>
  <c r="G4289" i="1"/>
  <c r="K4289" i="1"/>
  <c r="G4225" i="1"/>
  <c r="K4225" i="1"/>
  <c r="G4145" i="1"/>
  <c r="K4145" i="1"/>
  <c r="G4049" i="1"/>
  <c r="K4049" i="1"/>
  <c r="G3985" i="1"/>
  <c r="K3985" i="1"/>
  <c r="G3873" i="1"/>
  <c r="K3873" i="1"/>
  <c r="G3777" i="1"/>
  <c r="K3777" i="1"/>
  <c r="G3729" i="1"/>
  <c r="K3729" i="1"/>
  <c r="R3747" i="1"/>
  <c r="G9959" i="1"/>
  <c r="K9959" i="1"/>
  <c r="R9927" i="1"/>
  <c r="K9927" i="1"/>
  <c r="R9863" i="1"/>
  <c r="K9863" i="1"/>
  <c r="G9831" i="1"/>
  <c r="K9831" i="1"/>
  <c r="R9767" i="1"/>
  <c r="K9767" i="1"/>
  <c r="R9735" i="1"/>
  <c r="K9735" i="1"/>
  <c r="G9719" i="1"/>
  <c r="K9719" i="1"/>
  <c r="G9703" i="1"/>
  <c r="K9703" i="1"/>
  <c r="G9687" i="1"/>
  <c r="K9687" i="1"/>
  <c r="G9671" i="1"/>
  <c r="K9671" i="1"/>
  <c r="G9655" i="1"/>
  <c r="K9655" i="1"/>
  <c r="G9639" i="1"/>
  <c r="K9639" i="1"/>
  <c r="G9623" i="1"/>
  <c r="K9623" i="1"/>
  <c r="G9591" i="1"/>
  <c r="K9591" i="1"/>
  <c r="G9575" i="1"/>
  <c r="K9575" i="1"/>
  <c r="G9559" i="1"/>
  <c r="K9559" i="1"/>
  <c r="G9543" i="1"/>
  <c r="K9543" i="1"/>
  <c r="G9527" i="1"/>
  <c r="K9527" i="1"/>
  <c r="G9511" i="1"/>
  <c r="K9511" i="1"/>
  <c r="G9495" i="1"/>
  <c r="K9495" i="1"/>
  <c r="G9479" i="1"/>
  <c r="K9479" i="1"/>
  <c r="G9447" i="1"/>
  <c r="K9447" i="1"/>
  <c r="R9431" i="1"/>
  <c r="K9431" i="1"/>
  <c r="G9415" i="1"/>
  <c r="K9415" i="1"/>
  <c r="G9399" i="1"/>
  <c r="K9399" i="1"/>
  <c r="G9383" i="1"/>
  <c r="K9383" i="1"/>
  <c r="G9367" i="1"/>
  <c r="K9367" i="1"/>
  <c r="G9351" i="1"/>
  <c r="K9351" i="1"/>
  <c r="G9335" i="1"/>
  <c r="K9335" i="1"/>
  <c r="G9303" i="1"/>
  <c r="K9303" i="1"/>
  <c r="G9287" i="1"/>
  <c r="K9287" i="1"/>
  <c r="R9255" i="1"/>
  <c r="K9255" i="1"/>
  <c r="G9239" i="1"/>
  <c r="K9239" i="1"/>
  <c r="G9223" i="1"/>
  <c r="K9223" i="1"/>
  <c r="G9207" i="1"/>
  <c r="K9207" i="1"/>
  <c r="G9191" i="1"/>
  <c r="K9191" i="1"/>
  <c r="G9159" i="1"/>
  <c r="K9159" i="1"/>
  <c r="G9143" i="1"/>
  <c r="K9143" i="1"/>
  <c r="G9127" i="1"/>
  <c r="K9127" i="1"/>
  <c r="G9111" i="1"/>
  <c r="K9111" i="1"/>
  <c r="G9095" i="1"/>
  <c r="K9095" i="1"/>
  <c r="G9079" i="1"/>
  <c r="K9079" i="1"/>
  <c r="G9063" i="1"/>
  <c r="K9063" i="1"/>
  <c r="G9047" i="1"/>
  <c r="K9047" i="1"/>
  <c r="G9031" i="1"/>
  <c r="K9031" i="1"/>
  <c r="G8983" i="1"/>
  <c r="K8983" i="1"/>
  <c r="G8951" i="1"/>
  <c r="K8951" i="1"/>
  <c r="G8935" i="1"/>
  <c r="K8935" i="1"/>
  <c r="G8919" i="1"/>
  <c r="K8919" i="1"/>
  <c r="G8903" i="1"/>
  <c r="K8903" i="1"/>
  <c r="G8887" i="1"/>
  <c r="K8887" i="1"/>
  <c r="G8871" i="1"/>
  <c r="K8871" i="1"/>
  <c r="G8855" i="1"/>
  <c r="K8855" i="1"/>
  <c r="G8823" i="1"/>
  <c r="K8823" i="1"/>
  <c r="G8807" i="1"/>
  <c r="K8807" i="1"/>
  <c r="G8791" i="1"/>
  <c r="K8791" i="1"/>
  <c r="G8775" i="1"/>
  <c r="K8775" i="1"/>
  <c r="G8759" i="1"/>
  <c r="K8759" i="1"/>
  <c r="G8743" i="1"/>
  <c r="K8743" i="1"/>
  <c r="G8727" i="1"/>
  <c r="K8727" i="1"/>
  <c r="G8711" i="1"/>
  <c r="K8711" i="1"/>
  <c r="G8695" i="1"/>
  <c r="K8695" i="1"/>
  <c r="G8679" i="1"/>
  <c r="K8679" i="1"/>
  <c r="G8663" i="1"/>
  <c r="K8663" i="1"/>
  <c r="G8647" i="1"/>
  <c r="K8647" i="1"/>
  <c r="G8631" i="1"/>
  <c r="K8631" i="1"/>
  <c r="G8615" i="1"/>
  <c r="K8615" i="1"/>
  <c r="G8599" i="1"/>
  <c r="K8599" i="1"/>
  <c r="G8583" i="1"/>
  <c r="K8583" i="1"/>
  <c r="G8567" i="1"/>
  <c r="K8567" i="1"/>
  <c r="G8551" i="1"/>
  <c r="K8551" i="1"/>
  <c r="G8535" i="1"/>
  <c r="K8535" i="1"/>
  <c r="G8519" i="1"/>
  <c r="K8519" i="1"/>
  <c r="G8503" i="1"/>
  <c r="K8503" i="1"/>
  <c r="G8487" i="1"/>
  <c r="K8487" i="1"/>
  <c r="G8471" i="1"/>
  <c r="K8471" i="1"/>
  <c r="G8455" i="1"/>
  <c r="K8455" i="1"/>
  <c r="G8439" i="1"/>
  <c r="K8439" i="1"/>
  <c r="G8423" i="1"/>
  <c r="K8423" i="1"/>
  <c r="G8407" i="1"/>
  <c r="K8407" i="1"/>
  <c r="G8391" i="1"/>
  <c r="K8391" i="1"/>
  <c r="G8375" i="1"/>
  <c r="K8375" i="1"/>
  <c r="G8359" i="1"/>
  <c r="K8359" i="1"/>
  <c r="G8343" i="1"/>
  <c r="K8343" i="1"/>
  <c r="G8327" i="1"/>
  <c r="K8327" i="1"/>
  <c r="G8311" i="1"/>
  <c r="K8311" i="1"/>
  <c r="G8295" i="1"/>
  <c r="K8295" i="1"/>
  <c r="G8279" i="1"/>
  <c r="K8279" i="1"/>
  <c r="G8263" i="1"/>
  <c r="K8263" i="1"/>
  <c r="G8247" i="1"/>
  <c r="K8247" i="1"/>
  <c r="G8231" i="1"/>
  <c r="K8231" i="1"/>
  <c r="G8215" i="1"/>
  <c r="K8215" i="1"/>
  <c r="G8199" i="1"/>
  <c r="K8199" i="1"/>
  <c r="G8183" i="1"/>
  <c r="K8183" i="1"/>
  <c r="G8167" i="1"/>
  <c r="K8167" i="1"/>
  <c r="G8151" i="1"/>
  <c r="K8151" i="1"/>
  <c r="G8135" i="1"/>
  <c r="K8135" i="1"/>
  <c r="G8119" i="1"/>
  <c r="K8119" i="1"/>
  <c r="G8103" i="1"/>
  <c r="K8103" i="1"/>
  <c r="G8087" i="1"/>
  <c r="K8087" i="1"/>
  <c r="G8055" i="1"/>
  <c r="K8055" i="1"/>
  <c r="G8039" i="1"/>
  <c r="K8039" i="1"/>
  <c r="G8023" i="1"/>
  <c r="K8023" i="1"/>
  <c r="G8007" i="1"/>
  <c r="K8007" i="1"/>
  <c r="G7991" i="1"/>
  <c r="K7991" i="1"/>
  <c r="G7975" i="1"/>
  <c r="K7975" i="1"/>
  <c r="G7959" i="1"/>
  <c r="K7959" i="1"/>
  <c r="G7943" i="1"/>
  <c r="K7943" i="1"/>
  <c r="G7927" i="1"/>
  <c r="K7927" i="1"/>
  <c r="G7911" i="1"/>
  <c r="K7911" i="1"/>
  <c r="G7895" i="1"/>
  <c r="K7895" i="1"/>
  <c r="G7879" i="1"/>
  <c r="K7879" i="1"/>
  <c r="G7863" i="1"/>
  <c r="K7863" i="1"/>
  <c r="G7847" i="1"/>
  <c r="K7847" i="1"/>
  <c r="G7831" i="1"/>
  <c r="K7831" i="1"/>
  <c r="G7815" i="1"/>
  <c r="K7815" i="1"/>
  <c r="G7799" i="1"/>
  <c r="K7799" i="1"/>
  <c r="G7783" i="1"/>
  <c r="K7783" i="1"/>
  <c r="G7767" i="1"/>
  <c r="K7767" i="1"/>
  <c r="G7751" i="1"/>
  <c r="K7751" i="1"/>
  <c r="G7735" i="1"/>
  <c r="K7735" i="1"/>
  <c r="G7719" i="1"/>
  <c r="K7719" i="1"/>
  <c r="G7703" i="1"/>
  <c r="K7703" i="1"/>
  <c r="G7687" i="1"/>
  <c r="K7687" i="1"/>
  <c r="G7671" i="1"/>
  <c r="K7671" i="1"/>
  <c r="G7655" i="1"/>
  <c r="K7655" i="1"/>
  <c r="G7639" i="1"/>
  <c r="K7639" i="1"/>
  <c r="G7623" i="1"/>
  <c r="K7623" i="1"/>
  <c r="G7607" i="1"/>
  <c r="K7607" i="1"/>
  <c r="G7591" i="1"/>
  <c r="K7591" i="1"/>
  <c r="G7575" i="1"/>
  <c r="K7575" i="1"/>
  <c r="G7559" i="1"/>
  <c r="K7559" i="1"/>
  <c r="G7543" i="1"/>
  <c r="K7543" i="1"/>
  <c r="G7527" i="1"/>
  <c r="K7527" i="1"/>
  <c r="G7511" i="1"/>
  <c r="K7511" i="1"/>
  <c r="G7495" i="1"/>
  <c r="K7495" i="1"/>
  <c r="G7479" i="1"/>
  <c r="K7479" i="1"/>
  <c r="G7463" i="1"/>
  <c r="K7463" i="1"/>
  <c r="G7447" i="1"/>
  <c r="K7447" i="1"/>
  <c r="G7431" i="1"/>
  <c r="K7431" i="1"/>
  <c r="G7415" i="1"/>
  <c r="K7415" i="1"/>
  <c r="G7399" i="1"/>
  <c r="K7399" i="1"/>
  <c r="G7383" i="1"/>
  <c r="K7383" i="1"/>
  <c r="G7367" i="1"/>
  <c r="K7367" i="1"/>
  <c r="G7351" i="1"/>
  <c r="K7351" i="1"/>
  <c r="G7335" i="1"/>
  <c r="K7335" i="1"/>
  <c r="G7319" i="1"/>
  <c r="K7319" i="1"/>
  <c r="G7303" i="1"/>
  <c r="K7303" i="1"/>
  <c r="G7287" i="1"/>
  <c r="K7287" i="1"/>
  <c r="G7271" i="1"/>
  <c r="K7271" i="1"/>
  <c r="G7255" i="1"/>
  <c r="K7255" i="1"/>
  <c r="G7239" i="1"/>
  <c r="K7239" i="1"/>
  <c r="G7223" i="1"/>
  <c r="K7223" i="1"/>
  <c r="G7207" i="1"/>
  <c r="K7207" i="1"/>
  <c r="G7191" i="1"/>
  <c r="K7191" i="1"/>
  <c r="G7175" i="1"/>
  <c r="K7175" i="1"/>
  <c r="G7159" i="1"/>
  <c r="K7159" i="1"/>
  <c r="G7143" i="1"/>
  <c r="K7143" i="1"/>
  <c r="G7127" i="1"/>
  <c r="K7127" i="1"/>
  <c r="G7111" i="1"/>
  <c r="K7111" i="1"/>
  <c r="G7095" i="1"/>
  <c r="K7095" i="1"/>
  <c r="G7079" i="1"/>
  <c r="K7079" i="1"/>
  <c r="G7063" i="1"/>
  <c r="K7063" i="1"/>
  <c r="G7047" i="1"/>
  <c r="K7047" i="1"/>
  <c r="G7031" i="1"/>
  <c r="K7031" i="1"/>
  <c r="G7015" i="1"/>
  <c r="K7015" i="1"/>
  <c r="G6999" i="1"/>
  <c r="K6999" i="1"/>
  <c r="G6983" i="1"/>
  <c r="K6983" i="1"/>
  <c r="G6967" i="1"/>
  <c r="K6967" i="1"/>
  <c r="G6951" i="1"/>
  <c r="K6951" i="1"/>
  <c r="G6935" i="1"/>
  <c r="K6935" i="1"/>
  <c r="G6919" i="1"/>
  <c r="K6919" i="1"/>
  <c r="G6903" i="1"/>
  <c r="K6903" i="1"/>
  <c r="G6887" i="1"/>
  <c r="K6887" i="1"/>
  <c r="G6871" i="1"/>
  <c r="K6871" i="1"/>
  <c r="G6855" i="1"/>
  <c r="K6855" i="1"/>
  <c r="G6839" i="1"/>
  <c r="K6839" i="1"/>
  <c r="G6823" i="1"/>
  <c r="K6823" i="1"/>
  <c r="G6807" i="1"/>
  <c r="K6807" i="1"/>
  <c r="G6791" i="1"/>
  <c r="K6791" i="1"/>
  <c r="G6775" i="1"/>
  <c r="K6775" i="1"/>
  <c r="G6759" i="1"/>
  <c r="K6759" i="1"/>
  <c r="G6743" i="1"/>
  <c r="K6743" i="1"/>
  <c r="G6727" i="1"/>
  <c r="K6727" i="1"/>
  <c r="G6711" i="1"/>
  <c r="K6711" i="1"/>
  <c r="G6695" i="1"/>
  <c r="K6695" i="1"/>
  <c r="G6679" i="1"/>
  <c r="K6679" i="1"/>
  <c r="G6663" i="1"/>
  <c r="K6663" i="1"/>
  <c r="G6647" i="1"/>
  <c r="K6647" i="1"/>
  <c r="G6631" i="1"/>
  <c r="K6631" i="1"/>
  <c r="G6615" i="1"/>
  <c r="K6615" i="1"/>
  <c r="R6583" i="1"/>
  <c r="K6583" i="1"/>
  <c r="R6519" i="1"/>
  <c r="K6519" i="1"/>
  <c r="R6455" i="1"/>
  <c r="K6455" i="1"/>
  <c r="G6439" i="1"/>
  <c r="K6439" i="1"/>
  <c r="R6327" i="1"/>
  <c r="K6327" i="1"/>
  <c r="G6311" i="1"/>
  <c r="K6311" i="1"/>
  <c r="R6215" i="1"/>
  <c r="K6215" i="1"/>
  <c r="R6071" i="1"/>
  <c r="K6071" i="1"/>
  <c r="G6007" i="1"/>
  <c r="K6007" i="1"/>
  <c r="G5895" i="1"/>
  <c r="K5895" i="1"/>
  <c r="R5879" i="1"/>
  <c r="K5879" i="1"/>
  <c r="G5831" i="1"/>
  <c r="K5831" i="1"/>
  <c r="R5783" i="1"/>
  <c r="K5783" i="1"/>
  <c r="G5639" i="1"/>
  <c r="K5639" i="1"/>
  <c r="R5527" i="1"/>
  <c r="K5527" i="1"/>
  <c r="R5495" i="1"/>
  <c r="K5495" i="1"/>
  <c r="R5463" i="1"/>
  <c r="K5463" i="1"/>
  <c r="R5415" i="1"/>
  <c r="K5415" i="1"/>
  <c r="G5367" i="1"/>
  <c r="K5367" i="1"/>
  <c r="G5239" i="1"/>
  <c r="K5239" i="1"/>
  <c r="G5175" i="1"/>
  <c r="K5175" i="1"/>
  <c r="K9895" i="1"/>
  <c r="K8071" i="1"/>
  <c r="G9958" i="1"/>
  <c r="K9958" i="1"/>
  <c r="R9942" i="1"/>
  <c r="K9942" i="1"/>
  <c r="R9910" i="1"/>
  <c r="K9910" i="1"/>
  <c r="R9894" i="1"/>
  <c r="K9894" i="1"/>
  <c r="G9862" i="1"/>
  <c r="K9862" i="1"/>
  <c r="R9830" i="1"/>
  <c r="K9830" i="1"/>
  <c r="R9814" i="1"/>
  <c r="K9814" i="1"/>
  <c r="R9782" i="1"/>
  <c r="K9782" i="1"/>
  <c r="G9766" i="1"/>
  <c r="K9766" i="1"/>
  <c r="R9750" i="1"/>
  <c r="K9750" i="1"/>
  <c r="R9734" i="1"/>
  <c r="K9734" i="1"/>
  <c r="G9686" i="1"/>
  <c r="K9686" i="1"/>
  <c r="R9670" i="1"/>
  <c r="K9670" i="1"/>
  <c r="R9638" i="1"/>
  <c r="K9638" i="1"/>
  <c r="G9622" i="1"/>
  <c r="K9622" i="1"/>
  <c r="R9606" i="1"/>
  <c r="K9606" i="1"/>
  <c r="R9590" i="1"/>
  <c r="K9590" i="1"/>
  <c r="R9558" i="1"/>
  <c r="K9558" i="1"/>
  <c r="G9542" i="1"/>
  <c r="K9542" i="1"/>
  <c r="R9526" i="1"/>
  <c r="K9526" i="1"/>
  <c r="R9494" i="1"/>
  <c r="K9494" i="1"/>
  <c r="G9462" i="1"/>
  <c r="K9462" i="1"/>
  <c r="R9446" i="1"/>
  <c r="K9446" i="1"/>
  <c r="R9430" i="1"/>
  <c r="K9430" i="1"/>
  <c r="R9414" i="1"/>
  <c r="K9414" i="1"/>
  <c r="R9398" i="1"/>
  <c r="K9398" i="1"/>
  <c r="G9382" i="1"/>
  <c r="K9382" i="1"/>
  <c r="R9366" i="1"/>
  <c r="K9366" i="1"/>
  <c r="R9350" i="1"/>
  <c r="K9350" i="1"/>
  <c r="G9318" i="1"/>
  <c r="K9318" i="1"/>
  <c r="R9270" i="1"/>
  <c r="K9270" i="1"/>
  <c r="G9238" i="1"/>
  <c r="K9238" i="1"/>
  <c r="R9222" i="1"/>
  <c r="K9222" i="1"/>
  <c r="R9174" i="1"/>
  <c r="K9174" i="1"/>
  <c r="G9158" i="1"/>
  <c r="K9158" i="1"/>
  <c r="G9094" i="1"/>
  <c r="K9094" i="1"/>
  <c r="R9062" i="1"/>
  <c r="K9062" i="1"/>
  <c r="G9030" i="1"/>
  <c r="K9030" i="1"/>
  <c r="G9014" i="1"/>
  <c r="K9014" i="1"/>
  <c r="R8982" i="1"/>
  <c r="K8982" i="1"/>
  <c r="R8950" i="1"/>
  <c r="K8950" i="1"/>
  <c r="R8918" i="1"/>
  <c r="K8918" i="1"/>
  <c r="R8886" i="1"/>
  <c r="K8886" i="1"/>
  <c r="G8870" i="1"/>
  <c r="K8870" i="1"/>
  <c r="R8822" i="1"/>
  <c r="K8822" i="1"/>
  <c r="G8790" i="1"/>
  <c r="K8790" i="1"/>
  <c r="G8726" i="1"/>
  <c r="K8726" i="1"/>
  <c r="G8662" i="1"/>
  <c r="K8662" i="1"/>
  <c r="G8598" i="1"/>
  <c r="K8598" i="1"/>
  <c r="R8566" i="1"/>
  <c r="K8566" i="1"/>
  <c r="R8518" i="1"/>
  <c r="K8518" i="1"/>
  <c r="R8486" i="1"/>
  <c r="K8486" i="1"/>
  <c r="G8454" i="1"/>
  <c r="K8454" i="1"/>
  <c r="R8422" i="1"/>
  <c r="K8422" i="1"/>
  <c r="G8390" i="1"/>
  <c r="K8390" i="1"/>
  <c r="R8374" i="1"/>
  <c r="K8374" i="1"/>
  <c r="G8182" i="1"/>
  <c r="K8182" i="1"/>
  <c r="G8102" i="1"/>
  <c r="K8102" i="1"/>
  <c r="G8038" i="1"/>
  <c r="K8038" i="1"/>
  <c r="R7990" i="1"/>
  <c r="K7990" i="1"/>
  <c r="G7894" i="1"/>
  <c r="K7894" i="1"/>
  <c r="R7878" i="1"/>
  <c r="K7878" i="1"/>
  <c r="G7862" i="1"/>
  <c r="K7862" i="1"/>
  <c r="G7782" i="1"/>
  <c r="K7782" i="1"/>
  <c r="R7734" i="1"/>
  <c r="K7734" i="1"/>
  <c r="R7702" i="1"/>
  <c r="K7702" i="1"/>
  <c r="R7686" i="1"/>
  <c r="K7686" i="1"/>
  <c r="G7654" i="1"/>
  <c r="K7654" i="1"/>
  <c r="R7622" i="1"/>
  <c r="K7622" i="1"/>
  <c r="R7526" i="1"/>
  <c r="K7526" i="1"/>
  <c r="G7446" i="1"/>
  <c r="K7446" i="1"/>
  <c r="R7382" i="1"/>
  <c r="K7382" i="1"/>
  <c r="G7334" i="1"/>
  <c r="K7334" i="1"/>
  <c r="R7190" i="1"/>
  <c r="K7190" i="1"/>
  <c r="G7158" i="1"/>
  <c r="K7158" i="1"/>
  <c r="R7094" i="1"/>
  <c r="K7094" i="1"/>
  <c r="G7014" i="1"/>
  <c r="K7014" i="1"/>
  <c r="R6998" i="1"/>
  <c r="K6998" i="1"/>
  <c r="R6982" i="1"/>
  <c r="K6982" i="1"/>
  <c r="G6950" i="1"/>
  <c r="K6950" i="1"/>
  <c r="G6934" i="1"/>
  <c r="K6934" i="1"/>
  <c r="G6870" i="1"/>
  <c r="K6870" i="1"/>
  <c r="R6726" i="1"/>
  <c r="K6726" i="1"/>
  <c r="G6582" i="1"/>
  <c r="K6582" i="1"/>
  <c r="R6518" i="1"/>
  <c r="K6518" i="1"/>
  <c r="G6502" i="1"/>
  <c r="K6502" i="1"/>
  <c r="G6470" i="1"/>
  <c r="K6470" i="1"/>
  <c r="G6374" i="1"/>
  <c r="K6374" i="1"/>
  <c r="G6358" i="1"/>
  <c r="K6358" i="1"/>
  <c r="R6246" i="1"/>
  <c r="K6246" i="1"/>
  <c r="G6214" i="1"/>
  <c r="K6214" i="1"/>
  <c r="G6166" i="1"/>
  <c r="K6166" i="1"/>
  <c r="R6134" i="1"/>
  <c r="K6134" i="1"/>
  <c r="G6118" i="1"/>
  <c r="K6118" i="1"/>
  <c r="R6102" i="1"/>
  <c r="K6102" i="1"/>
  <c r="R6022" i="1"/>
  <c r="K6022" i="1"/>
  <c r="G5990" i="1"/>
  <c r="K5990" i="1"/>
  <c r="G5942" i="1"/>
  <c r="K5942" i="1"/>
  <c r="G5926" i="1"/>
  <c r="K5926" i="1"/>
  <c r="R5846" i="1"/>
  <c r="K5846" i="1"/>
  <c r="R5814" i="1"/>
  <c r="K5814" i="1"/>
  <c r="R5782" i="1"/>
  <c r="K5782" i="1"/>
  <c r="G5766" i="1"/>
  <c r="K5766" i="1"/>
  <c r="R5686" i="1"/>
  <c r="K5686" i="1"/>
  <c r="R5670" i="1"/>
  <c r="K5670" i="1"/>
  <c r="R5510" i="1"/>
  <c r="K5510" i="1"/>
  <c r="R5366" i="1"/>
  <c r="K5366" i="1"/>
  <c r="R5302" i="1"/>
  <c r="K5302" i="1"/>
  <c r="R5254" i="1"/>
  <c r="K5254" i="1"/>
  <c r="G5126" i="1"/>
  <c r="K5126" i="1"/>
  <c r="R5110" i="1"/>
  <c r="K5110" i="1"/>
  <c r="R5030" i="1"/>
  <c r="K5030" i="1"/>
  <c r="R4998" i="1"/>
  <c r="K4998" i="1"/>
  <c r="G4950" i="1"/>
  <c r="K4950" i="1"/>
  <c r="G4854" i="1"/>
  <c r="K4854" i="1"/>
  <c r="R4822" i="1"/>
  <c r="K4822" i="1"/>
  <c r="R4790" i="1"/>
  <c r="K4790" i="1"/>
  <c r="G4774" i="1"/>
  <c r="K4774" i="1"/>
  <c r="R4758" i="1"/>
  <c r="K4758" i="1"/>
  <c r="G4678" i="1"/>
  <c r="K4678" i="1"/>
  <c r="G4518" i="1"/>
  <c r="K4518" i="1"/>
  <c r="K9870" i="1"/>
  <c r="K9611" i="1"/>
  <c r="K7689" i="1"/>
  <c r="K9867" i="1"/>
  <c r="K9182" i="1"/>
  <c r="K7592" i="1"/>
  <c r="R3283" i="1"/>
  <c r="K3283" i="1"/>
  <c r="R3267" i="1"/>
  <c r="K3267" i="1"/>
  <c r="R3251" i="1"/>
  <c r="K3251" i="1"/>
  <c r="R3235" i="1"/>
  <c r="K3235" i="1"/>
  <c r="R3219" i="1"/>
  <c r="K3219" i="1"/>
  <c r="R3187" i="1"/>
  <c r="K3187" i="1"/>
  <c r="R3171" i="1"/>
  <c r="K3171" i="1"/>
  <c r="R3155" i="1"/>
  <c r="K3155" i="1"/>
  <c r="R3139" i="1"/>
  <c r="K3139" i="1"/>
  <c r="R3123" i="1"/>
  <c r="K3123" i="1"/>
  <c r="R3107" i="1"/>
  <c r="K3107" i="1"/>
  <c r="R3091" i="1"/>
  <c r="K3091" i="1"/>
  <c r="R3059" i="1"/>
  <c r="K3059" i="1"/>
  <c r="R3043" i="1"/>
  <c r="K3043" i="1"/>
  <c r="R3027" i="1"/>
  <c r="K3027" i="1"/>
  <c r="R3011" i="1"/>
  <c r="K3011" i="1"/>
  <c r="R2995" i="1"/>
  <c r="K2995" i="1"/>
  <c r="R2979" i="1"/>
  <c r="K2979" i="1"/>
  <c r="R2963" i="1"/>
  <c r="K2963" i="1"/>
  <c r="R2947" i="1"/>
  <c r="K2947" i="1"/>
  <c r="R2931" i="1"/>
  <c r="K2931" i="1"/>
  <c r="R2915" i="1"/>
  <c r="K2915" i="1"/>
  <c r="R2899" i="1"/>
  <c r="K2899" i="1"/>
  <c r="R2883" i="1"/>
  <c r="K2883" i="1"/>
  <c r="R2867" i="1"/>
  <c r="K2867" i="1"/>
  <c r="R2851" i="1"/>
  <c r="K2851" i="1"/>
  <c r="R2835" i="1"/>
  <c r="K2835" i="1"/>
  <c r="R2819" i="1"/>
  <c r="K2819" i="1"/>
  <c r="R2803" i="1"/>
  <c r="K2803" i="1"/>
  <c r="R2787" i="1"/>
  <c r="K2787" i="1"/>
  <c r="R2771" i="1"/>
  <c r="K2771" i="1"/>
  <c r="R2755" i="1"/>
  <c r="K2755" i="1"/>
  <c r="R2723" i="1"/>
  <c r="K2723" i="1"/>
  <c r="R2707" i="1"/>
  <c r="K2707" i="1"/>
  <c r="R2691" i="1"/>
  <c r="K2691" i="1"/>
  <c r="R2675" i="1"/>
  <c r="K2675" i="1"/>
  <c r="R2659" i="1"/>
  <c r="K2659" i="1"/>
  <c r="R2643" i="1"/>
  <c r="K2643" i="1"/>
  <c r="R2627" i="1"/>
  <c r="K2627" i="1"/>
  <c r="R2595" i="1"/>
  <c r="K2595" i="1"/>
  <c r="R2579" i="1"/>
  <c r="K2579" i="1"/>
  <c r="R2563" i="1"/>
  <c r="K2563" i="1"/>
  <c r="R2547" i="1"/>
  <c r="K2547" i="1"/>
  <c r="R2531" i="1"/>
  <c r="K2531" i="1"/>
  <c r="R2515" i="1"/>
  <c r="K2515" i="1"/>
  <c r="R2499" i="1"/>
  <c r="K2499" i="1"/>
  <c r="R2483" i="1"/>
  <c r="K2483" i="1"/>
  <c r="R2467" i="1"/>
  <c r="K2467" i="1"/>
  <c r="R2451" i="1"/>
  <c r="K2451" i="1"/>
  <c r="R2419" i="1"/>
  <c r="K2419" i="1"/>
  <c r="R2403" i="1"/>
  <c r="K2403" i="1"/>
  <c r="R2387" i="1"/>
  <c r="K2387" i="1"/>
  <c r="R2371" i="1"/>
  <c r="K2371" i="1"/>
  <c r="R2355" i="1"/>
  <c r="K2355" i="1"/>
  <c r="R2339" i="1"/>
  <c r="K2339" i="1"/>
  <c r="R2323" i="1"/>
  <c r="K2323" i="1"/>
  <c r="R2307" i="1"/>
  <c r="K2307" i="1"/>
  <c r="R2291" i="1"/>
  <c r="K2291" i="1"/>
  <c r="R2275" i="1"/>
  <c r="K2275" i="1"/>
  <c r="R2243" i="1"/>
  <c r="K2243" i="1"/>
  <c r="R2227" i="1"/>
  <c r="K2227" i="1"/>
  <c r="R2211" i="1"/>
  <c r="K2211" i="1"/>
  <c r="R2195" i="1"/>
  <c r="K2195" i="1"/>
  <c r="R2179" i="1"/>
  <c r="K2179" i="1"/>
  <c r="R2147" i="1"/>
  <c r="K2147" i="1"/>
  <c r="R2131" i="1"/>
  <c r="K2131" i="1"/>
  <c r="R2115" i="1"/>
  <c r="K2115" i="1"/>
  <c r="R2099" i="1"/>
  <c r="K2099" i="1"/>
  <c r="R2083" i="1"/>
  <c r="K2083" i="1"/>
  <c r="R2067" i="1"/>
  <c r="K2067" i="1"/>
  <c r="R2051" i="1"/>
  <c r="K2051" i="1"/>
  <c r="R2035" i="1"/>
  <c r="K2035" i="1"/>
  <c r="R2019" i="1"/>
  <c r="K2019" i="1"/>
  <c r="R2003" i="1"/>
  <c r="K2003" i="1"/>
  <c r="R1987" i="1"/>
  <c r="K1987" i="1"/>
  <c r="R1971" i="1"/>
  <c r="K1971" i="1"/>
  <c r="R1955" i="1"/>
  <c r="K1955" i="1"/>
  <c r="R1939" i="1"/>
  <c r="K1939" i="1"/>
  <c r="R1923" i="1"/>
  <c r="K1923" i="1"/>
  <c r="R1907" i="1"/>
  <c r="K1907" i="1"/>
  <c r="R1891" i="1"/>
  <c r="K1891" i="1"/>
  <c r="R1875" i="1"/>
  <c r="K1875" i="1"/>
  <c r="R1859" i="1"/>
  <c r="K1859" i="1"/>
  <c r="R1843" i="1"/>
  <c r="K1843" i="1"/>
  <c r="R1827" i="1"/>
  <c r="K1827" i="1"/>
  <c r="R1811" i="1"/>
  <c r="K1811" i="1"/>
  <c r="R1795" i="1"/>
  <c r="K1795" i="1"/>
  <c r="R1779" i="1"/>
  <c r="K1779" i="1"/>
  <c r="R1763" i="1"/>
  <c r="K1763" i="1"/>
  <c r="R1747" i="1"/>
  <c r="K1747" i="1"/>
  <c r="R1715" i="1"/>
  <c r="K1715" i="1"/>
  <c r="R1699" i="1"/>
  <c r="K1699" i="1"/>
  <c r="R1683" i="1"/>
  <c r="K1683" i="1"/>
  <c r="R1667" i="1"/>
  <c r="K1667" i="1"/>
  <c r="R1651" i="1"/>
  <c r="K1651" i="1"/>
  <c r="R1635" i="1"/>
  <c r="K1635" i="1"/>
  <c r="R1619" i="1"/>
  <c r="K1619" i="1"/>
  <c r="R1603" i="1"/>
  <c r="K1603" i="1"/>
  <c r="R1587" i="1"/>
  <c r="K1587" i="1"/>
  <c r="R1571" i="1"/>
  <c r="K1571" i="1"/>
  <c r="R1555" i="1"/>
  <c r="K1555" i="1"/>
  <c r="R1539" i="1"/>
  <c r="K1539" i="1"/>
  <c r="R1523" i="1"/>
  <c r="K1523" i="1"/>
  <c r="R1507" i="1"/>
  <c r="K1507" i="1"/>
  <c r="R1491" i="1"/>
  <c r="K1491" i="1"/>
  <c r="R1475" i="1"/>
  <c r="K1475" i="1"/>
  <c r="R1459" i="1"/>
  <c r="K1459" i="1"/>
  <c r="R1443" i="1"/>
  <c r="K1443" i="1"/>
  <c r="R1427" i="1"/>
  <c r="K1427" i="1"/>
  <c r="R1411" i="1"/>
  <c r="K1411" i="1"/>
  <c r="R1395" i="1"/>
  <c r="K1395" i="1"/>
  <c r="R1363" i="1"/>
  <c r="K1363" i="1"/>
  <c r="R1347" i="1"/>
  <c r="K1347" i="1"/>
  <c r="R1331" i="1"/>
  <c r="K1331" i="1"/>
  <c r="R1315" i="1"/>
  <c r="K1315" i="1"/>
  <c r="R1299" i="1"/>
  <c r="K1299" i="1"/>
  <c r="R1283" i="1"/>
  <c r="K1283" i="1"/>
  <c r="R1267" i="1"/>
  <c r="K1267" i="1"/>
  <c r="R1251" i="1"/>
  <c r="K1251" i="1"/>
  <c r="R1235" i="1"/>
  <c r="K1235" i="1"/>
  <c r="R1219" i="1"/>
  <c r="K1219" i="1"/>
  <c r="R1203" i="1"/>
  <c r="K1203" i="1"/>
  <c r="R1187" i="1"/>
  <c r="K1187" i="1"/>
  <c r="R1171" i="1"/>
  <c r="K1171" i="1"/>
  <c r="R1155" i="1"/>
  <c r="K1155" i="1"/>
  <c r="R1139" i="1"/>
  <c r="K1139" i="1"/>
  <c r="R1123" i="1"/>
  <c r="K1123" i="1"/>
  <c r="R1107" i="1"/>
  <c r="K1107" i="1"/>
  <c r="R1091" i="1"/>
  <c r="K1091" i="1"/>
  <c r="R1075" i="1"/>
  <c r="K1075" i="1"/>
  <c r="R1059" i="1"/>
  <c r="K1059" i="1"/>
  <c r="R1043" i="1"/>
  <c r="K1043" i="1"/>
  <c r="R1027" i="1"/>
  <c r="K1027" i="1"/>
  <c r="R1011" i="1"/>
  <c r="K1011" i="1"/>
  <c r="R995" i="1"/>
  <c r="K995" i="1"/>
  <c r="R979" i="1"/>
  <c r="K979" i="1"/>
  <c r="R963" i="1"/>
  <c r="K963" i="1"/>
  <c r="R947" i="1"/>
  <c r="K947" i="1"/>
  <c r="R931" i="1"/>
  <c r="K931" i="1"/>
  <c r="R915" i="1"/>
  <c r="K915" i="1"/>
  <c r="R899" i="1"/>
  <c r="K899" i="1"/>
  <c r="R883" i="1"/>
  <c r="K883" i="1"/>
  <c r="R867" i="1"/>
  <c r="K867" i="1"/>
  <c r="R851" i="1"/>
  <c r="K851" i="1"/>
  <c r="R835" i="1"/>
  <c r="K835" i="1"/>
  <c r="R819" i="1"/>
  <c r="K819" i="1"/>
  <c r="R787" i="1"/>
  <c r="K787" i="1"/>
  <c r="R771" i="1"/>
  <c r="K771" i="1"/>
  <c r="R755" i="1"/>
  <c r="K755" i="1"/>
  <c r="R739" i="1"/>
  <c r="K739" i="1"/>
  <c r="R723" i="1"/>
  <c r="K723" i="1"/>
  <c r="R707" i="1"/>
  <c r="K707" i="1"/>
  <c r="R691" i="1"/>
  <c r="K691" i="1"/>
  <c r="R675" i="1"/>
  <c r="K675" i="1"/>
  <c r="R659" i="1"/>
  <c r="K659" i="1"/>
  <c r="R643" i="1"/>
  <c r="K643" i="1"/>
  <c r="R627" i="1"/>
  <c r="K627" i="1"/>
  <c r="R611" i="1"/>
  <c r="K611" i="1"/>
  <c r="R595" i="1"/>
  <c r="K595" i="1"/>
  <c r="R563" i="1"/>
  <c r="K563" i="1"/>
  <c r="R547" i="1"/>
  <c r="K547" i="1"/>
  <c r="R515" i="1"/>
  <c r="K515" i="1"/>
  <c r="R499" i="1"/>
  <c r="K499" i="1"/>
  <c r="R483" i="1"/>
  <c r="K483" i="1"/>
  <c r="R467" i="1"/>
  <c r="K467" i="1"/>
  <c r="R451" i="1"/>
  <c r="K451" i="1"/>
  <c r="R435" i="1"/>
  <c r="K435" i="1"/>
  <c r="R403" i="1"/>
  <c r="K403" i="1"/>
  <c r="R387" i="1"/>
  <c r="K387" i="1"/>
  <c r="R371" i="1"/>
  <c r="K371" i="1"/>
  <c r="R355" i="1"/>
  <c r="K355" i="1"/>
  <c r="R339" i="1"/>
  <c r="K339" i="1"/>
  <c r="R323" i="1"/>
  <c r="K323" i="1"/>
  <c r="R307" i="1"/>
  <c r="K307" i="1"/>
  <c r="R291" i="1"/>
  <c r="K291" i="1"/>
  <c r="R275" i="1"/>
  <c r="K275" i="1"/>
  <c r="R259" i="1"/>
  <c r="K259" i="1"/>
  <c r="R243" i="1"/>
  <c r="K243" i="1"/>
  <c r="R227" i="1"/>
  <c r="K227" i="1"/>
  <c r="R211" i="1"/>
  <c r="K211" i="1"/>
  <c r="R195" i="1"/>
  <c r="K195" i="1"/>
  <c r="R179" i="1"/>
  <c r="K179" i="1"/>
  <c r="R163" i="1"/>
  <c r="K163" i="1"/>
  <c r="R147" i="1"/>
  <c r="K147" i="1"/>
  <c r="R131" i="1"/>
  <c r="K131" i="1"/>
  <c r="R115" i="1"/>
  <c r="K115" i="1"/>
  <c r="R99" i="1"/>
  <c r="K99" i="1"/>
  <c r="R83" i="1"/>
  <c r="K83" i="1"/>
  <c r="R67" i="1"/>
  <c r="K67" i="1"/>
  <c r="R51" i="1"/>
  <c r="K51" i="1"/>
  <c r="R35" i="1"/>
  <c r="K35" i="1"/>
  <c r="R19" i="1"/>
  <c r="K19" i="1"/>
  <c r="R3" i="1"/>
  <c r="K3" i="1"/>
  <c r="G3681" i="1"/>
  <c r="K3681" i="1"/>
  <c r="G3665" i="1"/>
  <c r="K3665" i="1"/>
  <c r="G3649" i="1"/>
  <c r="K3649" i="1"/>
  <c r="G3633" i="1"/>
  <c r="K3633" i="1"/>
  <c r="G3617" i="1"/>
  <c r="K3617" i="1"/>
  <c r="G3601" i="1"/>
  <c r="K3601" i="1"/>
  <c r="G3585" i="1"/>
  <c r="K3585" i="1"/>
  <c r="G3569" i="1"/>
  <c r="K3569" i="1"/>
  <c r="G3553" i="1"/>
  <c r="K3553" i="1"/>
  <c r="G3537" i="1"/>
  <c r="K3537" i="1"/>
  <c r="G3521" i="1"/>
  <c r="K3521" i="1"/>
  <c r="G3505" i="1"/>
  <c r="K3505" i="1"/>
  <c r="G3489" i="1"/>
  <c r="K3489" i="1"/>
  <c r="G3473" i="1"/>
  <c r="K3473" i="1"/>
  <c r="G3457" i="1"/>
  <c r="K3457" i="1"/>
  <c r="G3441" i="1"/>
  <c r="K3441" i="1"/>
  <c r="G3425" i="1"/>
  <c r="K3425" i="1"/>
  <c r="G3409" i="1"/>
  <c r="K3409" i="1"/>
  <c r="G3393" i="1"/>
  <c r="K3393" i="1"/>
  <c r="G3377" i="1"/>
  <c r="K3377" i="1"/>
  <c r="G3361" i="1"/>
  <c r="K3361" i="1"/>
  <c r="G3345" i="1"/>
  <c r="K3345" i="1"/>
  <c r="G3329" i="1"/>
  <c r="K3329" i="1"/>
  <c r="G3313" i="1"/>
  <c r="K3313" i="1"/>
  <c r="G3297" i="1"/>
  <c r="K3297" i="1"/>
  <c r="G3281" i="1"/>
  <c r="K3281" i="1"/>
  <c r="G3265" i="1"/>
  <c r="K3265" i="1"/>
  <c r="G3249" i="1"/>
  <c r="K3249" i="1"/>
  <c r="G3233" i="1"/>
  <c r="K3233" i="1"/>
  <c r="G3217" i="1"/>
  <c r="K3217" i="1"/>
  <c r="G3201" i="1"/>
  <c r="K3201" i="1"/>
  <c r="G3185" i="1"/>
  <c r="K3185" i="1"/>
  <c r="G3169" i="1"/>
  <c r="K3169" i="1"/>
  <c r="G3153" i="1"/>
  <c r="K3153" i="1"/>
  <c r="G3137" i="1"/>
  <c r="K3137" i="1"/>
  <c r="G3121" i="1"/>
  <c r="K3121" i="1"/>
  <c r="G3105" i="1"/>
  <c r="K3105" i="1"/>
  <c r="G3089" i="1"/>
  <c r="K3089" i="1"/>
  <c r="G3073" i="1"/>
  <c r="K3073" i="1"/>
  <c r="G3057" i="1"/>
  <c r="K3057" i="1"/>
  <c r="G3041" i="1"/>
  <c r="K3041" i="1"/>
  <c r="G3025" i="1"/>
  <c r="K3025" i="1"/>
  <c r="G3009" i="1"/>
  <c r="K3009" i="1"/>
  <c r="G2993" i="1"/>
  <c r="K2993" i="1"/>
  <c r="G2977" i="1"/>
  <c r="K2977" i="1"/>
  <c r="G2961" i="1"/>
  <c r="K2961" i="1"/>
  <c r="G2945" i="1"/>
  <c r="K2945" i="1"/>
  <c r="G2929" i="1"/>
  <c r="K2929" i="1"/>
  <c r="G2913" i="1"/>
  <c r="K2913" i="1"/>
  <c r="G2897" i="1"/>
  <c r="K2897" i="1"/>
  <c r="G2881" i="1"/>
  <c r="K2881" i="1"/>
  <c r="G2865" i="1"/>
  <c r="K2865" i="1"/>
  <c r="G2849" i="1"/>
  <c r="K2849" i="1"/>
  <c r="G2833" i="1"/>
  <c r="K2833" i="1"/>
  <c r="G2817" i="1"/>
  <c r="K2817" i="1"/>
  <c r="G2801" i="1"/>
  <c r="K2801" i="1"/>
  <c r="G2785" i="1"/>
  <c r="K2785" i="1"/>
  <c r="G2769" i="1"/>
  <c r="K2769" i="1"/>
  <c r="G2753" i="1"/>
  <c r="K2753" i="1"/>
  <c r="G2737" i="1"/>
  <c r="K2737" i="1"/>
  <c r="G2721" i="1"/>
  <c r="K2721" i="1"/>
  <c r="G2705" i="1"/>
  <c r="K2705" i="1"/>
  <c r="G2689" i="1"/>
  <c r="K2689" i="1"/>
  <c r="G2673" i="1"/>
  <c r="K2673" i="1"/>
  <c r="G2657" i="1"/>
  <c r="K2657" i="1"/>
  <c r="G2641" i="1"/>
  <c r="K2641" i="1"/>
  <c r="G2625" i="1"/>
  <c r="K2625" i="1"/>
  <c r="G2609" i="1"/>
  <c r="K2609" i="1"/>
  <c r="G2593" i="1"/>
  <c r="K2593" i="1"/>
  <c r="G2577" i="1"/>
  <c r="K2577" i="1"/>
  <c r="G2561" i="1"/>
  <c r="K2561" i="1"/>
  <c r="G2545" i="1"/>
  <c r="K2545" i="1"/>
  <c r="G2529" i="1"/>
  <c r="K2529" i="1"/>
  <c r="G2513" i="1"/>
  <c r="K2513" i="1"/>
  <c r="G2497" i="1"/>
  <c r="K2497" i="1"/>
  <c r="G2481" i="1"/>
  <c r="K2481" i="1"/>
  <c r="G2465" i="1"/>
  <c r="K2465" i="1"/>
  <c r="G2449" i="1"/>
  <c r="K2449" i="1"/>
  <c r="G2433" i="1"/>
  <c r="K2433" i="1"/>
  <c r="G2417" i="1"/>
  <c r="K2417" i="1"/>
  <c r="G2401" i="1"/>
  <c r="K2401" i="1"/>
  <c r="G2385" i="1"/>
  <c r="K2385" i="1"/>
  <c r="G2369" i="1"/>
  <c r="K2369" i="1"/>
  <c r="G2353" i="1"/>
  <c r="K2353" i="1"/>
  <c r="G2337" i="1"/>
  <c r="K2337" i="1"/>
  <c r="G2305" i="1"/>
  <c r="K2305" i="1"/>
  <c r="G2257" i="1"/>
  <c r="K2257" i="1"/>
  <c r="G2241" i="1"/>
  <c r="K2241" i="1"/>
  <c r="G2225" i="1"/>
  <c r="K2225" i="1"/>
  <c r="R2209" i="1"/>
  <c r="K2209" i="1"/>
  <c r="G2177" i="1"/>
  <c r="K2177" i="1"/>
  <c r="G2161" i="1"/>
  <c r="K2161" i="1"/>
  <c r="R2145" i="1"/>
  <c r="K2145" i="1"/>
  <c r="R2113" i="1"/>
  <c r="K2113" i="1"/>
  <c r="G2097" i="1"/>
  <c r="K2097" i="1"/>
  <c r="G2049" i="1"/>
  <c r="K2049" i="1"/>
  <c r="R2017" i="1"/>
  <c r="K2017" i="1"/>
  <c r="G2001" i="1"/>
  <c r="K2001" i="1"/>
  <c r="G1985" i="1"/>
  <c r="K1985" i="1"/>
  <c r="G1969" i="1"/>
  <c r="K1969" i="1"/>
  <c r="G1953" i="1"/>
  <c r="K1953" i="1"/>
  <c r="R1905" i="1"/>
  <c r="K1905" i="1"/>
  <c r="R1889" i="1"/>
  <c r="K1889" i="1"/>
  <c r="G1841" i="1"/>
  <c r="K1841" i="1"/>
  <c r="G1825" i="1"/>
  <c r="K1825" i="1"/>
  <c r="R1809" i="1"/>
  <c r="K1809" i="1"/>
  <c r="G1793" i="1"/>
  <c r="K1793" i="1"/>
  <c r="R1761" i="1"/>
  <c r="K1761" i="1"/>
  <c r="G1745" i="1"/>
  <c r="K1745" i="1"/>
  <c r="G1729" i="1"/>
  <c r="K1729" i="1"/>
  <c r="G1713" i="1"/>
  <c r="K1713" i="1"/>
  <c r="R1649" i="1"/>
  <c r="K1649" i="1"/>
  <c r="R1617" i="1"/>
  <c r="K1617" i="1"/>
  <c r="G1601" i="1"/>
  <c r="K1601" i="1"/>
  <c r="G1585" i="1"/>
  <c r="K1585" i="1"/>
  <c r="R1569" i="1"/>
  <c r="K1569" i="1"/>
  <c r="R1553" i="1"/>
  <c r="K1553" i="1"/>
  <c r="G1537" i="1"/>
  <c r="K1537" i="1"/>
  <c r="R1521" i="1"/>
  <c r="K1521" i="1"/>
  <c r="R1505" i="1"/>
  <c r="K1505" i="1"/>
  <c r="G1489" i="1"/>
  <c r="K1489" i="1"/>
  <c r="G1473" i="1"/>
  <c r="K1473" i="1"/>
  <c r="G1457" i="1"/>
  <c r="K1457" i="1"/>
  <c r="R1441" i="1"/>
  <c r="K1441" i="1"/>
  <c r="R1425" i="1"/>
  <c r="K1425" i="1"/>
  <c r="R1409" i="1"/>
  <c r="K1409" i="1"/>
  <c r="R1393" i="1"/>
  <c r="K1393" i="1"/>
  <c r="R1377" i="1"/>
  <c r="K1377" i="1"/>
  <c r="G1329" i="1"/>
  <c r="K1329" i="1"/>
  <c r="R1313" i="1"/>
  <c r="K1313" i="1"/>
  <c r="G1281" i="1"/>
  <c r="K1281" i="1"/>
  <c r="G1233" i="1"/>
  <c r="K1233" i="1"/>
  <c r="G1217" i="1"/>
  <c r="K1217" i="1"/>
  <c r="G1201" i="1"/>
  <c r="K1201" i="1"/>
  <c r="R1137" i="1"/>
  <c r="K1137" i="1"/>
  <c r="R1105" i="1"/>
  <c r="K1105" i="1"/>
  <c r="G1073" i="1"/>
  <c r="K1073" i="1"/>
  <c r="R1057" i="1"/>
  <c r="K1057" i="1"/>
  <c r="R1025" i="1"/>
  <c r="K1025" i="1"/>
  <c r="R1009" i="1"/>
  <c r="K1009" i="1"/>
  <c r="R993" i="1"/>
  <c r="K993" i="1"/>
  <c r="R977" i="1"/>
  <c r="K977" i="1"/>
  <c r="R929" i="1"/>
  <c r="K929" i="1"/>
  <c r="R913" i="1"/>
  <c r="K913" i="1"/>
  <c r="R881" i="1"/>
  <c r="K881" i="1"/>
  <c r="R865" i="1"/>
  <c r="K865" i="1"/>
  <c r="R833" i="1"/>
  <c r="K833" i="1"/>
  <c r="R753" i="1"/>
  <c r="K753" i="1"/>
  <c r="R705" i="1"/>
  <c r="K705" i="1"/>
  <c r="R673" i="1"/>
  <c r="K673" i="1"/>
  <c r="R657" i="1"/>
  <c r="K657" i="1"/>
  <c r="R625" i="1"/>
  <c r="K625" i="1"/>
  <c r="R577" i="1"/>
  <c r="K577" i="1"/>
  <c r="R545" i="1"/>
  <c r="K545" i="1"/>
  <c r="R529" i="1"/>
  <c r="K529" i="1"/>
  <c r="R513" i="1"/>
  <c r="K513" i="1"/>
  <c r="R497" i="1"/>
  <c r="K497" i="1"/>
  <c r="R465" i="1"/>
  <c r="K465" i="1"/>
  <c r="R401" i="1"/>
  <c r="K401" i="1"/>
  <c r="R385" i="1"/>
  <c r="K385" i="1"/>
  <c r="R321" i="1"/>
  <c r="K321" i="1"/>
  <c r="R305" i="1"/>
  <c r="K305" i="1"/>
  <c r="R289" i="1"/>
  <c r="K289" i="1"/>
  <c r="R241" i="1"/>
  <c r="K241" i="1"/>
  <c r="R177" i="1"/>
  <c r="K177" i="1"/>
  <c r="R161" i="1"/>
  <c r="K161" i="1"/>
  <c r="R129" i="1"/>
  <c r="K129" i="1"/>
  <c r="R97" i="1"/>
  <c r="K97" i="1"/>
  <c r="R49" i="1"/>
  <c r="K49" i="1"/>
  <c r="R33" i="1"/>
  <c r="K33" i="1"/>
  <c r="R6783" i="1"/>
  <c r="K6783" i="1"/>
  <c r="R6767" i="1"/>
  <c r="K6767" i="1"/>
  <c r="G6751" i="1"/>
  <c r="K6751" i="1"/>
  <c r="G6735" i="1"/>
  <c r="K6735" i="1"/>
  <c r="G6719" i="1"/>
  <c r="K6719" i="1"/>
  <c r="G6703" i="1"/>
  <c r="K6703" i="1"/>
  <c r="G6687" i="1"/>
  <c r="K6687" i="1"/>
  <c r="G6671" i="1"/>
  <c r="K6671" i="1"/>
  <c r="G6655" i="1"/>
  <c r="K6655" i="1"/>
  <c r="G6639" i="1"/>
  <c r="K6639" i="1"/>
  <c r="G6623" i="1"/>
  <c r="K6623" i="1"/>
  <c r="G6607" i="1"/>
  <c r="K6607" i="1"/>
  <c r="R6591" i="1"/>
  <c r="K6591" i="1"/>
  <c r="R6575" i="1"/>
  <c r="K6575" i="1"/>
  <c r="R6559" i="1"/>
  <c r="K6559" i="1"/>
  <c r="R6543" i="1"/>
  <c r="K6543" i="1"/>
  <c r="G6527" i="1"/>
  <c r="K6527" i="1"/>
  <c r="G6511" i="1"/>
  <c r="K6511" i="1"/>
  <c r="G6495" i="1"/>
  <c r="K6495" i="1"/>
  <c r="G6479" i="1"/>
  <c r="K6479" i="1"/>
  <c r="G6463" i="1"/>
  <c r="K6463" i="1"/>
  <c r="G6447" i="1"/>
  <c r="K6447" i="1"/>
  <c r="G6431" i="1"/>
  <c r="K6431" i="1"/>
  <c r="G6415" i="1"/>
  <c r="K6415" i="1"/>
  <c r="G6399" i="1"/>
  <c r="K6399" i="1"/>
  <c r="G6383" i="1"/>
  <c r="K6383" i="1"/>
  <c r="G6367" i="1"/>
  <c r="K6367" i="1"/>
  <c r="G6351" i="1"/>
  <c r="K6351" i="1"/>
  <c r="G6335" i="1"/>
  <c r="K6335" i="1"/>
  <c r="R6303" i="1"/>
  <c r="K6303" i="1"/>
  <c r="G6287" i="1"/>
  <c r="K6287" i="1"/>
  <c r="G6271" i="1"/>
  <c r="K6271" i="1"/>
  <c r="G6255" i="1"/>
  <c r="K6255" i="1"/>
  <c r="G6239" i="1"/>
  <c r="K6239" i="1"/>
  <c r="G6223" i="1"/>
  <c r="K6223" i="1"/>
  <c r="G6207" i="1"/>
  <c r="K6207" i="1"/>
  <c r="G6191" i="1"/>
  <c r="K6191" i="1"/>
  <c r="R6175" i="1"/>
  <c r="K6175" i="1"/>
  <c r="R6159" i="1"/>
  <c r="K6159" i="1"/>
  <c r="G6143" i="1"/>
  <c r="K6143" i="1"/>
  <c r="G6127" i="1"/>
  <c r="K6127" i="1"/>
  <c r="G6111" i="1"/>
  <c r="K6111" i="1"/>
  <c r="G6095" i="1"/>
  <c r="K6095" i="1"/>
  <c r="G6079" i="1"/>
  <c r="K6079" i="1"/>
  <c r="G6063" i="1"/>
  <c r="K6063" i="1"/>
  <c r="G6031" i="1"/>
  <c r="K6031" i="1"/>
  <c r="G6015" i="1"/>
  <c r="K6015" i="1"/>
  <c r="G5999" i="1"/>
  <c r="K5999" i="1"/>
  <c r="G5983" i="1"/>
  <c r="K5983" i="1"/>
  <c r="G5967" i="1"/>
  <c r="K5967" i="1"/>
  <c r="G5951" i="1"/>
  <c r="K5951" i="1"/>
  <c r="G5935" i="1"/>
  <c r="K5935" i="1"/>
  <c r="G5919" i="1"/>
  <c r="K5919" i="1"/>
  <c r="G5903" i="1"/>
  <c r="K5903" i="1"/>
  <c r="G5887" i="1"/>
  <c r="K5887" i="1"/>
  <c r="G5871" i="1"/>
  <c r="K5871" i="1"/>
  <c r="G5855" i="1"/>
  <c r="K5855" i="1"/>
  <c r="G5839" i="1"/>
  <c r="K5839" i="1"/>
  <c r="G5823" i="1"/>
  <c r="K5823" i="1"/>
  <c r="G5807" i="1"/>
  <c r="K5807" i="1"/>
  <c r="G5791" i="1"/>
  <c r="K5791" i="1"/>
  <c r="G5775" i="1"/>
  <c r="K5775" i="1"/>
  <c r="G5759" i="1"/>
  <c r="K5759" i="1"/>
  <c r="G5743" i="1"/>
  <c r="K5743" i="1"/>
  <c r="G5727" i="1"/>
  <c r="K5727" i="1"/>
  <c r="G5711" i="1"/>
  <c r="K5711" i="1"/>
  <c r="R5695" i="1"/>
  <c r="K5695" i="1"/>
  <c r="G5679" i="1"/>
  <c r="K5679" i="1"/>
  <c r="G5663" i="1"/>
  <c r="K5663" i="1"/>
  <c r="G5647" i="1"/>
  <c r="K5647" i="1"/>
  <c r="G5631" i="1"/>
  <c r="K5631" i="1"/>
  <c r="G5615" i="1"/>
  <c r="K5615" i="1"/>
  <c r="G5583" i="1"/>
  <c r="K5583" i="1"/>
  <c r="G5567" i="1"/>
  <c r="K5567" i="1"/>
  <c r="G5551" i="1"/>
  <c r="K5551" i="1"/>
  <c r="G5535" i="1"/>
  <c r="K5535" i="1"/>
  <c r="G5519" i="1"/>
  <c r="K5519" i="1"/>
  <c r="G5503" i="1"/>
  <c r="K5503" i="1"/>
  <c r="R5487" i="1"/>
  <c r="K5487" i="1"/>
  <c r="G5471" i="1"/>
  <c r="K5471" i="1"/>
  <c r="G5455" i="1"/>
  <c r="K5455" i="1"/>
  <c r="G5439" i="1"/>
  <c r="K5439" i="1"/>
  <c r="G5423" i="1"/>
  <c r="K5423" i="1"/>
  <c r="G5407" i="1"/>
  <c r="K5407" i="1"/>
  <c r="R5391" i="1"/>
  <c r="K5391" i="1"/>
  <c r="G5375" i="1"/>
  <c r="K5375" i="1"/>
  <c r="G5359" i="1"/>
  <c r="K5359" i="1"/>
  <c r="G5343" i="1"/>
  <c r="K5343" i="1"/>
  <c r="G5327" i="1"/>
  <c r="K5327" i="1"/>
  <c r="G5311" i="1"/>
  <c r="K5311" i="1"/>
  <c r="G5295" i="1"/>
  <c r="K5295" i="1"/>
  <c r="G5263" i="1"/>
  <c r="K5263" i="1"/>
  <c r="G5247" i="1"/>
  <c r="K5247" i="1"/>
  <c r="G5231" i="1"/>
  <c r="K5231" i="1"/>
  <c r="G5215" i="1"/>
  <c r="K5215" i="1"/>
  <c r="G5199" i="1"/>
  <c r="K5199" i="1"/>
  <c r="G5183" i="1"/>
  <c r="K5183" i="1"/>
  <c r="G5167" i="1"/>
  <c r="K5167" i="1"/>
  <c r="G5151" i="1"/>
  <c r="K5151" i="1"/>
  <c r="G5135" i="1"/>
  <c r="K5135" i="1"/>
  <c r="G5119" i="1"/>
  <c r="K5119" i="1"/>
  <c r="G5103" i="1"/>
  <c r="K5103" i="1"/>
  <c r="G5087" i="1"/>
  <c r="K5087" i="1"/>
  <c r="G5071" i="1"/>
  <c r="K5071" i="1"/>
  <c r="G5055" i="1"/>
  <c r="K5055" i="1"/>
  <c r="G5039" i="1"/>
  <c r="K5039" i="1"/>
  <c r="G5023" i="1"/>
  <c r="K5023" i="1"/>
  <c r="G5007" i="1"/>
  <c r="K5007" i="1"/>
  <c r="G4991" i="1"/>
  <c r="K4991" i="1"/>
  <c r="G4975" i="1"/>
  <c r="K4975" i="1"/>
  <c r="G4959" i="1"/>
  <c r="K4959" i="1"/>
  <c r="G4927" i="1"/>
  <c r="K4927" i="1"/>
  <c r="G4911" i="1"/>
  <c r="K4911" i="1"/>
  <c r="G4895" i="1"/>
  <c r="K4895" i="1"/>
  <c r="G4879" i="1"/>
  <c r="K4879" i="1"/>
  <c r="G4863" i="1"/>
  <c r="K4863" i="1"/>
  <c r="R4847" i="1"/>
  <c r="K4847" i="1"/>
  <c r="G4831" i="1"/>
  <c r="K4831" i="1"/>
  <c r="G4815" i="1"/>
  <c r="K4815" i="1"/>
  <c r="G4799" i="1"/>
  <c r="K4799" i="1"/>
  <c r="G4783" i="1"/>
  <c r="K4783" i="1"/>
  <c r="G4767" i="1"/>
  <c r="K4767" i="1"/>
  <c r="G4751" i="1"/>
  <c r="K4751" i="1"/>
  <c r="G4735" i="1"/>
  <c r="K4735" i="1"/>
  <c r="G4719" i="1"/>
  <c r="K4719" i="1"/>
  <c r="G4703" i="1"/>
  <c r="K4703" i="1"/>
  <c r="G4687" i="1"/>
  <c r="K4687" i="1"/>
  <c r="G4671" i="1"/>
  <c r="K4671" i="1"/>
  <c r="G4655" i="1"/>
  <c r="K4655" i="1"/>
  <c r="G4639" i="1"/>
  <c r="K4639" i="1"/>
  <c r="G4623" i="1"/>
  <c r="K4623" i="1"/>
  <c r="G4607" i="1"/>
  <c r="K4607" i="1"/>
  <c r="G4591" i="1"/>
  <c r="K4591" i="1"/>
  <c r="G4575" i="1"/>
  <c r="K4575" i="1"/>
  <c r="G4559" i="1"/>
  <c r="K4559" i="1"/>
  <c r="G4543" i="1"/>
  <c r="K4543" i="1"/>
  <c r="G4527" i="1"/>
  <c r="K4527" i="1"/>
  <c r="G4511" i="1"/>
  <c r="K4511" i="1"/>
  <c r="G4495" i="1"/>
  <c r="K4495" i="1"/>
  <c r="G4479" i="1"/>
  <c r="K4479" i="1"/>
  <c r="G4463" i="1"/>
  <c r="K4463" i="1"/>
  <c r="G4415" i="1"/>
  <c r="K4415" i="1"/>
  <c r="G4399" i="1"/>
  <c r="K4399" i="1"/>
  <c r="G4383" i="1"/>
  <c r="K4383" i="1"/>
  <c r="G4367" i="1"/>
  <c r="K4367" i="1"/>
  <c r="G4319" i="1"/>
  <c r="K4319" i="1"/>
  <c r="G4303" i="1"/>
  <c r="K4303" i="1"/>
  <c r="G4287" i="1"/>
  <c r="K4287" i="1"/>
  <c r="G4271" i="1"/>
  <c r="K4271" i="1"/>
  <c r="G4255" i="1"/>
  <c r="K4255" i="1"/>
  <c r="G4239" i="1"/>
  <c r="K4239" i="1"/>
  <c r="G4223" i="1"/>
  <c r="K4223" i="1"/>
  <c r="G4207" i="1"/>
  <c r="K4207" i="1"/>
  <c r="G4191" i="1"/>
  <c r="K4191" i="1"/>
  <c r="G4175" i="1"/>
  <c r="K4175" i="1"/>
  <c r="G4159" i="1"/>
  <c r="K4159" i="1"/>
  <c r="G4143" i="1"/>
  <c r="K4143" i="1"/>
  <c r="G4127" i="1"/>
  <c r="K4127" i="1"/>
  <c r="G4111" i="1"/>
  <c r="K4111" i="1"/>
  <c r="G4095" i="1"/>
  <c r="K4095" i="1"/>
  <c r="G4079" i="1"/>
  <c r="K4079" i="1"/>
  <c r="G4063" i="1"/>
  <c r="K4063" i="1"/>
  <c r="G4047" i="1"/>
  <c r="K4047" i="1"/>
  <c r="G4031" i="1"/>
  <c r="K4031" i="1"/>
  <c r="G4015" i="1"/>
  <c r="K4015" i="1"/>
  <c r="G3999" i="1"/>
  <c r="K3999" i="1"/>
  <c r="G3983" i="1"/>
  <c r="K3983" i="1"/>
  <c r="G3967" i="1"/>
  <c r="K3967" i="1"/>
  <c r="G3951" i="1"/>
  <c r="K3951" i="1"/>
  <c r="R3935" i="1"/>
  <c r="K3935" i="1"/>
  <c r="R3919" i="1"/>
  <c r="K3919" i="1"/>
  <c r="G3903" i="1"/>
  <c r="K3903" i="1"/>
  <c r="G3887" i="1"/>
  <c r="K3887" i="1"/>
  <c r="G3871" i="1"/>
  <c r="K3871" i="1"/>
  <c r="G3855" i="1"/>
  <c r="K3855" i="1"/>
  <c r="R3823" i="1"/>
  <c r="K3823" i="1"/>
  <c r="G3807" i="1"/>
  <c r="K3807" i="1"/>
  <c r="G3791" i="1"/>
  <c r="K3791" i="1"/>
  <c r="G3775" i="1"/>
  <c r="K3775" i="1"/>
  <c r="G3759" i="1"/>
  <c r="K3759" i="1"/>
  <c r="G3743" i="1"/>
  <c r="K3743" i="1"/>
  <c r="G3727" i="1"/>
  <c r="K3727" i="1"/>
  <c r="G3711" i="1"/>
  <c r="K3711" i="1"/>
  <c r="G3695" i="1"/>
  <c r="K3695" i="1"/>
  <c r="G3679" i="1"/>
  <c r="K3679" i="1"/>
  <c r="G3663" i="1"/>
  <c r="K3663" i="1"/>
  <c r="G3647" i="1"/>
  <c r="K3647" i="1"/>
  <c r="G3631" i="1"/>
  <c r="K3631" i="1"/>
  <c r="G3615" i="1"/>
  <c r="K3615" i="1"/>
  <c r="G3599" i="1"/>
  <c r="K3599" i="1"/>
  <c r="G3583" i="1"/>
  <c r="K3583" i="1"/>
  <c r="G3567" i="1"/>
  <c r="K3567" i="1"/>
  <c r="G3551" i="1"/>
  <c r="K3551" i="1"/>
  <c r="G3535" i="1"/>
  <c r="K3535" i="1"/>
  <c r="G3519" i="1"/>
  <c r="K3519" i="1"/>
  <c r="G3503" i="1"/>
  <c r="K3503" i="1"/>
  <c r="G3487" i="1"/>
  <c r="K3487" i="1"/>
  <c r="G3471" i="1"/>
  <c r="K3471" i="1"/>
  <c r="G3455" i="1"/>
  <c r="K3455" i="1"/>
  <c r="G3439" i="1"/>
  <c r="K3439" i="1"/>
  <c r="G3423" i="1"/>
  <c r="K3423" i="1"/>
  <c r="R3407" i="1"/>
  <c r="K3407" i="1"/>
  <c r="G3391" i="1"/>
  <c r="K3391" i="1"/>
  <c r="G3375" i="1"/>
  <c r="K3375" i="1"/>
  <c r="G3359" i="1"/>
  <c r="K3359" i="1"/>
  <c r="G3343" i="1"/>
  <c r="K3343" i="1"/>
  <c r="G3295" i="1"/>
  <c r="K3295" i="1"/>
  <c r="G3279" i="1"/>
  <c r="K3279" i="1"/>
  <c r="G3263" i="1"/>
  <c r="K3263" i="1"/>
  <c r="G3247" i="1"/>
  <c r="K3247" i="1"/>
  <c r="G3231" i="1"/>
  <c r="K3231" i="1"/>
  <c r="G3215" i="1"/>
  <c r="K3215" i="1"/>
  <c r="G3199" i="1"/>
  <c r="K3199" i="1"/>
  <c r="G3183" i="1"/>
  <c r="K3183" i="1"/>
  <c r="G3167" i="1"/>
  <c r="K3167" i="1"/>
  <c r="G3151" i="1"/>
  <c r="K3151" i="1"/>
  <c r="G3135" i="1"/>
  <c r="K3135" i="1"/>
  <c r="G3119" i="1"/>
  <c r="K3119" i="1"/>
  <c r="G3103" i="1"/>
  <c r="K3103" i="1"/>
  <c r="G3087" i="1"/>
  <c r="K3087" i="1"/>
  <c r="G3071" i="1"/>
  <c r="K3071" i="1"/>
  <c r="G3055" i="1"/>
  <c r="K3055" i="1"/>
  <c r="G3039" i="1"/>
  <c r="K3039" i="1"/>
  <c r="G3007" i="1"/>
  <c r="K3007" i="1"/>
  <c r="G2991" i="1"/>
  <c r="K2991" i="1"/>
  <c r="G2975" i="1"/>
  <c r="K2975" i="1"/>
  <c r="G2959" i="1"/>
  <c r="K2959" i="1"/>
  <c r="G2943" i="1"/>
  <c r="K2943" i="1"/>
  <c r="G2911" i="1"/>
  <c r="K2911" i="1"/>
  <c r="G2895" i="1"/>
  <c r="K2895" i="1"/>
  <c r="G2879" i="1"/>
  <c r="K2879" i="1"/>
  <c r="G2863" i="1"/>
  <c r="K2863" i="1"/>
  <c r="G2847" i="1"/>
  <c r="K2847" i="1"/>
  <c r="G2831" i="1"/>
  <c r="K2831" i="1"/>
  <c r="G2815" i="1"/>
  <c r="K2815" i="1"/>
  <c r="G2799" i="1"/>
  <c r="K2799" i="1"/>
  <c r="G2783" i="1"/>
  <c r="K2783" i="1"/>
  <c r="G2767" i="1"/>
  <c r="K2767" i="1"/>
  <c r="G2751" i="1"/>
  <c r="K2751" i="1"/>
  <c r="G2735" i="1"/>
  <c r="K2735" i="1"/>
  <c r="G2719" i="1"/>
  <c r="K2719" i="1"/>
  <c r="G2703" i="1"/>
  <c r="K2703" i="1"/>
  <c r="G2687" i="1"/>
  <c r="K2687" i="1"/>
  <c r="G2671" i="1"/>
  <c r="K2671" i="1"/>
  <c r="G2655" i="1"/>
  <c r="K2655" i="1"/>
  <c r="G2639" i="1"/>
  <c r="K2639" i="1"/>
  <c r="G2623" i="1"/>
  <c r="K2623" i="1"/>
  <c r="G2607" i="1"/>
  <c r="K2607" i="1"/>
  <c r="G2591" i="1"/>
  <c r="K2591" i="1"/>
  <c r="G2575" i="1"/>
  <c r="K2575" i="1"/>
  <c r="G2559" i="1"/>
  <c r="K2559" i="1"/>
  <c r="G2543" i="1"/>
  <c r="K2543" i="1"/>
  <c r="G2527" i="1"/>
  <c r="K2527" i="1"/>
  <c r="G2511" i="1"/>
  <c r="K2511" i="1"/>
  <c r="G2495" i="1"/>
  <c r="K2495" i="1"/>
  <c r="G2479" i="1"/>
  <c r="K2479" i="1"/>
  <c r="G2463" i="1"/>
  <c r="K2463" i="1"/>
  <c r="G2447" i="1"/>
  <c r="K2447" i="1"/>
  <c r="G2431" i="1"/>
  <c r="K2431" i="1"/>
  <c r="G2415" i="1"/>
  <c r="K2415" i="1"/>
  <c r="G2399" i="1"/>
  <c r="K2399" i="1"/>
  <c r="G2383" i="1"/>
  <c r="K2383" i="1"/>
  <c r="G2367" i="1"/>
  <c r="K2367" i="1"/>
  <c r="G2351" i="1"/>
  <c r="K2351" i="1"/>
  <c r="G2335" i="1"/>
  <c r="K2335" i="1"/>
  <c r="G2319" i="1"/>
  <c r="K2319" i="1"/>
  <c r="G2303" i="1"/>
  <c r="K2303" i="1"/>
  <c r="G2287" i="1"/>
  <c r="K2287" i="1"/>
  <c r="G2271" i="1"/>
  <c r="K2271" i="1"/>
  <c r="R2255" i="1"/>
  <c r="K2255" i="1"/>
  <c r="G2239" i="1"/>
  <c r="K2239" i="1"/>
  <c r="G2223" i="1"/>
  <c r="K2223" i="1"/>
  <c r="G2207" i="1"/>
  <c r="K2207" i="1"/>
  <c r="G2191" i="1"/>
  <c r="K2191" i="1"/>
  <c r="G2175" i="1"/>
  <c r="K2175" i="1"/>
  <c r="G2159" i="1"/>
  <c r="K2159" i="1"/>
  <c r="G2143" i="1"/>
  <c r="K2143" i="1"/>
  <c r="G2127" i="1"/>
  <c r="K2127" i="1"/>
  <c r="G2111" i="1"/>
  <c r="K2111" i="1"/>
  <c r="G2095" i="1"/>
  <c r="K2095" i="1"/>
  <c r="G2079" i="1"/>
  <c r="K2079" i="1"/>
  <c r="G2063" i="1"/>
  <c r="K2063" i="1"/>
  <c r="G2047" i="1"/>
  <c r="K2047" i="1"/>
  <c r="G2031" i="1"/>
  <c r="K2031" i="1"/>
  <c r="G2015" i="1"/>
  <c r="K2015" i="1"/>
  <c r="G1999" i="1"/>
  <c r="K1999" i="1"/>
  <c r="G1983" i="1"/>
  <c r="K1983" i="1"/>
  <c r="G1967" i="1"/>
  <c r="K1967" i="1"/>
  <c r="G1951" i="1"/>
  <c r="K1951" i="1"/>
  <c r="G1935" i="1"/>
  <c r="K1935" i="1"/>
  <c r="G1919" i="1"/>
  <c r="K1919" i="1"/>
  <c r="G1903" i="1"/>
  <c r="K1903" i="1"/>
  <c r="G1887" i="1"/>
  <c r="K1887" i="1"/>
  <c r="G1855" i="1"/>
  <c r="K1855" i="1"/>
  <c r="G1839" i="1"/>
  <c r="K1839" i="1"/>
  <c r="G1823" i="1"/>
  <c r="K1823" i="1"/>
  <c r="G1807" i="1"/>
  <c r="K1807" i="1"/>
  <c r="G1791" i="1"/>
  <c r="K1791" i="1"/>
  <c r="G1775" i="1"/>
  <c r="K1775" i="1"/>
  <c r="G1759" i="1"/>
  <c r="K1759" i="1"/>
  <c r="G1743" i="1"/>
  <c r="K1743" i="1"/>
  <c r="G1727" i="1"/>
  <c r="K1727" i="1"/>
  <c r="G1711" i="1"/>
  <c r="K1711" i="1"/>
  <c r="G1695" i="1"/>
  <c r="K1695" i="1"/>
  <c r="G1679" i="1"/>
  <c r="K1679" i="1"/>
  <c r="G1663" i="1"/>
  <c r="K1663" i="1"/>
  <c r="G1647" i="1"/>
  <c r="K1647" i="1"/>
  <c r="G1631" i="1"/>
  <c r="K1631" i="1"/>
  <c r="G1615" i="1"/>
  <c r="K1615" i="1"/>
  <c r="G1599" i="1"/>
  <c r="K1599" i="1"/>
  <c r="G1583" i="1"/>
  <c r="K1583" i="1"/>
  <c r="G1567" i="1"/>
  <c r="K1567" i="1"/>
  <c r="G1551" i="1"/>
  <c r="K1551" i="1"/>
  <c r="G1535" i="1"/>
  <c r="K1535" i="1"/>
  <c r="G1519" i="1"/>
  <c r="K1519" i="1"/>
  <c r="G1503" i="1"/>
  <c r="K1503" i="1"/>
  <c r="G1455" i="1"/>
  <c r="K1455" i="1"/>
  <c r="G1439" i="1"/>
  <c r="K1439" i="1"/>
  <c r="G1423" i="1"/>
  <c r="K1423" i="1"/>
  <c r="G1407" i="1"/>
  <c r="K1407" i="1"/>
  <c r="G1391" i="1"/>
  <c r="K1391" i="1"/>
  <c r="G1375" i="1"/>
  <c r="K1375" i="1"/>
  <c r="G1359" i="1"/>
  <c r="K1359" i="1"/>
  <c r="G1343" i="1"/>
  <c r="K1343" i="1"/>
  <c r="G1327" i="1"/>
  <c r="K1327" i="1"/>
  <c r="G1311" i="1"/>
  <c r="K1311" i="1"/>
  <c r="G1295" i="1"/>
  <c r="K1295" i="1"/>
  <c r="G1279" i="1"/>
  <c r="K1279" i="1"/>
  <c r="G1263" i="1"/>
  <c r="K1263" i="1"/>
  <c r="G1247" i="1"/>
  <c r="K1247" i="1"/>
  <c r="G1231" i="1"/>
  <c r="K1231" i="1"/>
  <c r="G1215" i="1"/>
  <c r="K1215" i="1"/>
  <c r="G1199" i="1"/>
  <c r="K1199" i="1"/>
  <c r="G1183" i="1"/>
  <c r="K1183" i="1"/>
  <c r="G1167" i="1"/>
  <c r="K1167" i="1"/>
  <c r="G1151" i="1"/>
  <c r="K1151" i="1"/>
  <c r="G1135" i="1"/>
  <c r="K1135" i="1"/>
  <c r="G1119" i="1"/>
  <c r="K1119" i="1"/>
  <c r="R1087" i="1"/>
  <c r="K1087" i="1"/>
  <c r="G1071" i="1"/>
  <c r="K1071" i="1"/>
  <c r="G1055" i="1"/>
  <c r="K1055" i="1"/>
  <c r="G1039" i="1"/>
  <c r="K1039" i="1"/>
  <c r="G1023" i="1"/>
  <c r="K1023" i="1"/>
  <c r="G1007" i="1"/>
  <c r="K1007" i="1"/>
  <c r="G991" i="1"/>
  <c r="K991" i="1"/>
  <c r="G975" i="1"/>
  <c r="K975" i="1"/>
  <c r="G959" i="1"/>
  <c r="K959" i="1"/>
  <c r="G943" i="1"/>
  <c r="K943" i="1"/>
  <c r="G927" i="1"/>
  <c r="K927" i="1"/>
  <c r="G911" i="1"/>
  <c r="K911" i="1"/>
  <c r="G895" i="1"/>
  <c r="K895" i="1"/>
  <c r="G879" i="1"/>
  <c r="K879" i="1"/>
  <c r="G863" i="1"/>
  <c r="K863" i="1"/>
  <c r="G847" i="1"/>
  <c r="K847" i="1"/>
  <c r="G831" i="1"/>
  <c r="K831" i="1"/>
  <c r="G815" i="1"/>
  <c r="K815" i="1"/>
  <c r="G799" i="1"/>
  <c r="K799" i="1"/>
  <c r="G783" i="1"/>
  <c r="K783" i="1"/>
  <c r="G767" i="1"/>
  <c r="K767" i="1"/>
  <c r="G751" i="1"/>
  <c r="K751" i="1"/>
  <c r="G735" i="1"/>
  <c r="K735" i="1"/>
  <c r="G719" i="1"/>
  <c r="K719" i="1"/>
  <c r="G703" i="1"/>
  <c r="K703" i="1"/>
  <c r="G687" i="1"/>
  <c r="K687" i="1"/>
  <c r="G671" i="1"/>
  <c r="K671" i="1"/>
  <c r="G655" i="1"/>
  <c r="K655" i="1"/>
  <c r="G639" i="1"/>
  <c r="K639" i="1"/>
  <c r="G623" i="1"/>
  <c r="K623" i="1"/>
  <c r="G607" i="1"/>
  <c r="K607" i="1"/>
  <c r="G591" i="1"/>
  <c r="K591" i="1"/>
  <c r="G575" i="1"/>
  <c r="K575" i="1"/>
  <c r="G559" i="1"/>
  <c r="K559" i="1"/>
  <c r="G543" i="1"/>
  <c r="K543" i="1"/>
  <c r="G527" i="1"/>
  <c r="K527" i="1"/>
  <c r="G511" i="1"/>
  <c r="K511" i="1"/>
  <c r="G495" i="1"/>
  <c r="K495" i="1"/>
  <c r="G479" i="1"/>
  <c r="K479" i="1"/>
  <c r="G463" i="1"/>
  <c r="K463" i="1"/>
  <c r="G447" i="1"/>
  <c r="K447" i="1"/>
  <c r="G431" i="1"/>
  <c r="K431" i="1"/>
  <c r="G415" i="1"/>
  <c r="K415" i="1"/>
  <c r="G399" i="1"/>
  <c r="K399" i="1"/>
  <c r="G383" i="1"/>
  <c r="K383" i="1"/>
  <c r="G367" i="1"/>
  <c r="K367" i="1"/>
  <c r="G351" i="1"/>
  <c r="K351" i="1"/>
  <c r="G335" i="1"/>
  <c r="K335" i="1"/>
  <c r="G319" i="1"/>
  <c r="K319" i="1"/>
  <c r="G303" i="1"/>
  <c r="K303" i="1"/>
  <c r="G287" i="1"/>
  <c r="K287" i="1"/>
  <c r="G271" i="1"/>
  <c r="K271" i="1"/>
  <c r="G255" i="1"/>
  <c r="K255" i="1"/>
  <c r="G239" i="1"/>
  <c r="K239" i="1"/>
  <c r="G223" i="1"/>
  <c r="K223" i="1"/>
  <c r="G207" i="1"/>
  <c r="K207" i="1"/>
  <c r="G191" i="1"/>
  <c r="K191" i="1"/>
  <c r="G175" i="1"/>
  <c r="K175" i="1"/>
  <c r="G159" i="1"/>
  <c r="K159" i="1"/>
  <c r="G143" i="1"/>
  <c r="K143" i="1"/>
  <c r="G127" i="1"/>
  <c r="K127" i="1"/>
  <c r="G111" i="1"/>
  <c r="K111" i="1"/>
  <c r="G95" i="1"/>
  <c r="K95" i="1"/>
  <c r="G79" i="1"/>
  <c r="K79" i="1"/>
  <c r="G63" i="1"/>
  <c r="K63" i="1"/>
  <c r="G47" i="1"/>
  <c r="K47" i="1"/>
  <c r="G31" i="1"/>
  <c r="K31" i="1"/>
  <c r="G15" i="1"/>
  <c r="K15" i="1"/>
  <c r="G3134" i="1"/>
  <c r="K3134" i="1"/>
  <c r="G2958" i="1"/>
  <c r="K2958" i="1"/>
  <c r="R7453" i="1"/>
  <c r="K7453" i="1"/>
  <c r="G7405" i="1"/>
  <c r="K7405" i="1"/>
  <c r="R7261" i="1"/>
  <c r="K7261" i="1"/>
  <c r="R7229" i="1"/>
  <c r="K7229" i="1"/>
  <c r="R7021" i="1"/>
  <c r="K7021" i="1"/>
  <c r="R6941" i="1"/>
  <c r="K6941" i="1"/>
  <c r="R6781" i="1"/>
  <c r="K6781" i="1"/>
  <c r="R6541" i="1"/>
  <c r="K6541" i="1"/>
  <c r="R5165" i="1"/>
  <c r="K5165" i="1"/>
  <c r="R4877" i="1"/>
  <c r="K4877" i="1"/>
  <c r="R4653" i="1"/>
  <c r="K4653" i="1"/>
  <c r="R4541" i="1"/>
  <c r="K4541" i="1"/>
  <c r="R4493" i="1"/>
  <c r="K4493" i="1"/>
  <c r="R4445" i="1"/>
  <c r="K4445" i="1"/>
  <c r="R4397" i="1"/>
  <c r="K4397" i="1"/>
  <c r="R4221" i="1"/>
  <c r="K4221" i="1"/>
  <c r="R3549" i="1"/>
  <c r="K3549" i="1"/>
  <c r="R3341" i="1"/>
  <c r="K3341" i="1"/>
  <c r="R3293" i="1"/>
  <c r="K3293" i="1"/>
  <c r="R5292" i="1"/>
  <c r="K5292" i="1"/>
  <c r="R5276" i="1"/>
  <c r="K5276" i="1"/>
  <c r="R5260" i="1"/>
  <c r="K5260" i="1"/>
  <c r="R5244" i="1"/>
  <c r="K5244" i="1"/>
  <c r="R5228" i="1"/>
  <c r="K5228" i="1"/>
  <c r="R5212" i="1"/>
  <c r="K5212" i="1"/>
  <c r="R5196" i="1"/>
  <c r="K5196" i="1"/>
  <c r="R5180" i="1"/>
  <c r="K5180" i="1"/>
  <c r="R5164" i="1"/>
  <c r="K5164" i="1"/>
  <c r="R5148" i="1"/>
  <c r="K5148" i="1"/>
  <c r="R5132" i="1"/>
  <c r="K5132" i="1"/>
  <c r="R5116" i="1"/>
  <c r="K5116" i="1"/>
  <c r="R5100" i="1"/>
  <c r="K5100" i="1"/>
  <c r="R5084" i="1"/>
  <c r="K5084" i="1"/>
  <c r="R5068" i="1"/>
  <c r="K5068" i="1"/>
  <c r="R5052" i="1"/>
  <c r="K5052" i="1"/>
  <c r="R5036" i="1"/>
  <c r="K5036" i="1"/>
  <c r="R5020" i="1"/>
  <c r="K5020" i="1"/>
  <c r="R5004" i="1"/>
  <c r="K5004" i="1"/>
  <c r="R4988" i="1"/>
  <c r="K4988" i="1"/>
  <c r="R4972" i="1"/>
  <c r="K4972" i="1"/>
  <c r="R4956" i="1"/>
  <c r="K4956" i="1"/>
  <c r="R4940" i="1"/>
  <c r="K4940" i="1"/>
  <c r="R4924" i="1"/>
  <c r="K4924" i="1"/>
  <c r="R4908" i="1"/>
  <c r="K4908" i="1"/>
  <c r="R4892" i="1"/>
  <c r="K4892" i="1"/>
  <c r="R4876" i="1"/>
  <c r="K4876" i="1"/>
  <c r="R4860" i="1"/>
  <c r="K4860" i="1"/>
  <c r="R4844" i="1"/>
  <c r="K4844" i="1"/>
  <c r="R4828" i="1"/>
  <c r="K4828" i="1"/>
  <c r="R4812" i="1"/>
  <c r="K4812" i="1"/>
  <c r="R4796" i="1"/>
  <c r="K4796" i="1"/>
  <c r="R4780" i="1"/>
  <c r="K4780" i="1"/>
  <c r="R4764" i="1"/>
  <c r="K4764" i="1"/>
  <c r="R4748" i="1"/>
  <c r="K4748" i="1"/>
  <c r="R4732" i="1"/>
  <c r="K4732" i="1"/>
  <c r="R4716" i="1"/>
  <c r="K4716" i="1"/>
  <c r="R4700" i="1"/>
  <c r="K4700" i="1"/>
  <c r="R4684" i="1"/>
  <c r="K4684" i="1"/>
  <c r="R4668" i="1"/>
  <c r="K4668" i="1"/>
  <c r="R4652" i="1"/>
  <c r="K4652" i="1"/>
  <c r="R4636" i="1"/>
  <c r="K4636" i="1"/>
  <c r="R4620" i="1"/>
  <c r="K4620" i="1"/>
  <c r="R4604" i="1"/>
  <c r="K4604" i="1"/>
  <c r="R4588" i="1"/>
  <c r="K4588" i="1"/>
  <c r="R4572" i="1"/>
  <c r="K4572" i="1"/>
  <c r="R4556" i="1"/>
  <c r="K4556" i="1"/>
  <c r="R4540" i="1"/>
  <c r="K4540" i="1"/>
  <c r="R4524" i="1"/>
  <c r="K4524" i="1"/>
  <c r="R4508" i="1"/>
  <c r="K4508" i="1"/>
  <c r="R4492" i="1"/>
  <c r="K4492" i="1"/>
  <c r="R4476" i="1"/>
  <c r="K4476" i="1"/>
  <c r="R4460" i="1"/>
  <c r="K4460" i="1"/>
  <c r="R4444" i="1"/>
  <c r="K4444" i="1"/>
  <c r="R4428" i="1"/>
  <c r="K4428" i="1"/>
  <c r="R4412" i="1"/>
  <c r="K4412" i="1"/>
  <c r="R4396" i="1"/>
  <c r="K4396" i="1"/>
  <c r="R4380" i="1"/>
  <c r="K4380" i="1"/>
  <c r="R4364" i="1"/>
  <c r="K4364" i="1"/>
  <c r="R4348" i="1"/>
  <c r="K4348" i="1"/>
  <c r="R4332" i="1"/>
  <c r="K4332" i="1"/>
  <c r="R4316" i="1"/>
  <c r="K4316" i="1"/>
  <c r="R4300" i="1"/>
  <c r="K4300" i="1"/>
  <c r="R4284" i="1"/>
  <c r="K4284" i="1"/>
  <c r="R4268" i="1"/>
  <c r="K4268" i="1"/>
  <c r="R4236" i="1"/>
  <c r="K4236" i="1"/>
  <c r="R4204" i="1"/>
  <c r="K4204" i="1"/>
  <c r="R4092" i="1"/>
  <c r="K4092" i="1"/>
  <c r="R4076" i="1"/>
  <c r="K4076" i="1"/>
  <c r="R3916" i="1"/>
  <c r="K3916" i="1"/>
  <c r="R3900" i="1"/>
  <c r="K3900" i="1"/>
  <c r="R3580" i="1"/>
  <c r="K3580" i="1"/>
  <c r="R3436" i="1"/>
  <c r="K3436" i="1"/>
  <c r="R3420" i="1"/>
  <c r="K3420" i="1"/>
  <c r="R3308" i="1"/>
  <c r="K3308" i="1"/>
  <c r="R3244" i="1"/>
  <c r="K3244" i="1"/>
  <c r="R3132" i="1"/>
  <c r="K3132" i="1"/>
  <c r="R3020" i="1"/>
  <c r="K3020" i="1"/>
  <c r="R2860" i="1"/>
  <c r="K2860" i="1"/>
  <c r="R2844" i="1"/>
  <c r="K2844" i="1"/>
  <c r="K7197" i="1"/>
  <c r="R4699" i="1"/>
  <c r="K4699" i="1"/>
  <c r="R4683" i="1"/>
  <c r="K4683" i="1"/>
  <c r="R4667" i="1"/>
  <c r="K4667" i="1"/>
  <c r="R4651" i="1"/>
  <c r="K4651" i="1"/>
  <c r="R4635" i="1"/>
  <c r="K4635" i="1"/>
  <c r="R4619" i="1"/>
  <c r="K4619" i="1"/>
  <c r="R4603" i="1"/>
  <c r="K4603" i="1"/>
  <c r="R4587" i="1"/>
  <c r="K4587" i="1"/>
  <c r="R4571" i="1"/>
  <c r="K4571" i="1"/>
  <c r="R4555" i="1"/>
  <c r="K4555" i="1"/>
  <c r="R4539" i="1"/>
  <c r="K4539" i="1"/>
  <c r="R4523" i="1"/>
  <c r="K4523" i="1"/>
  <c r="R4507" i="1"/>
  <c r="K4507" i="1"/>
  <c r="R4491" i="1"/>
  <c r="K4491" i="1"/>
  <c r="R4475" i="1"/>
  <c r="K4475" i="1"/>
  <c r="R4459" i="1"/>
  <c r="K4459" i="1"/>
  <c r="R4443" i="1"/>
  <c r="K4443" i="1"/>
  <c r="R4427" i="1"/>
  <c r="K4427" i="1"/>
  <c r="R4411" i="1"/>
  <c r="K4411" i="1"/>
  <c r="R4395" i="1"/>
  <c r="K4395" i="1"/>
  <c r="R4379" i="1"/>
  <c r="K4379" i="1"/>
  <c r="R4363" i="1"/>
  <c r="K4363" i="1"/>
  <c r="R4347" i="1"/>
  <c r="K4347" i="1"/>
  <c r="R4331" i="1"/>
  <c r="K4331" i="1"/>
  <c r="R4315" i="1"/>
  <c r="K4315" i="1"/>
  <c r="R4299" i="1"/>
  <c r="K4299" i="1"/>
  <c r="R4283" i="1"/>
  <c r="K4283" i="1"/>
  <c r="R4267" i="1"/>
  <c r="K4267" i="1"/>
  <c r="R4251" i="1"/>
  <c r="K4251" i="1"/>
  <c r="R4235" i="1"/>
  <c r="K4235" i="1"/>
  <c r="R4219" i="1"/>
  <c r="K4219" i="1"/>
  <c r="R4203" i="1"/>
  <c r="K4203" i="1"/>
  <c r="R4187" i="1"/>
  <c r="K4187" i="1"/>
  <c r="R4171" i="1"/>
  <c r="K4171" i="1"/>
  <c r="R4155" i="1"/>
  <c r="K4155" i="1"/>
  <c r="R4139" i="1"/>
  <c r="K4139" i="1"/>
  <c r="R4123" i="1"/>
  <c r="K4123" i="1"/>
  <c r="R4107" i="1"/>
  <c r="K4107" i="1"/>
  <c r="R4091" i="1"/>
  <c r="K4091" i="1"/>
  <c r="R4075" i="1"/>
  <c r="K4075" i="1"/>
  <c r="R4059" i="1"/>
  <c r="K4059" i="1"/>
  <c r="R4043" i="1"/>
  <c r="K4043" i="1"/>
  <c r="R4027" i="1"/>
  <c r="K4027" i="1"/>
  <c r="R4011" i="1"/>
  <c r="K4011" i="1"/>
  <c r="R3995" i="1"/>
  <c r="K3995" i="1"/>
  <c r="R3979" i="1"/>
  <c r="K3979" i="1"/>
  <c r="R3963" i="1"/>
  <c r="K3963" i="1"/>
  <c r="R3947" i="1"/>
  <c r="K3947" i="1"/>
  <c r="R3931" i="1"/>
  <c r="K3931" i="1"/>
  <c r="R3915" i="1"/>
  <c r="K3915" i="1"/>
  <c r="R3899" i="1"/>
  <c r="K3899" i="1"/>
  <c r="R3883" i="1"/>
  <c r="K3883" i="1"/>
  <c r="R3867" i="1"/>
  <c r="K3867" i="1"/>
  <c r="R3851" i="1"/>
  <c r="K3851" i="1"/>
  <c r="R3835" i="1"/>
  <c r="K3835" i="1"/>
  <c r="R3819" i="1"/>
  <c r="K3819" i="1"/>
  <c r="R3803" i="1"/>
  <c r="K3803" i="1"/>
  <c r="R3787" i="1"/>
  <c r="K3787" i="1"/>
  <c r="R3771" i="1"/>
  <c r="K3771" i="1"/>
  <c r="R3755" i="1"/>
  <c r="K3755" i="1"/>
  <c r="R3739" i="1"/>
  <c r="K3739" i="1"/>
  <c r="R3723" i="1"/>
  <c r="K3723" i="1"/>
  <c r="R3707" i="1"/>
  <c r="K3707" i="1"/>
  <c r="R3691" i="1"/>
  <c r="K3691" i="1"/>
  <c r="R3675" i="1"/>
  <c r="K3675" i="1"/>
  <c r="R3659" i="1"/>
  <c r="K3659" i="1"/>
  <c r="R3643" i="1"/>
  <c r="K3643" i="1"/>
  <c r="R3627" i="1"/>
  <c r="K3627" i="1"/>
  <c r="R3611" i="1"/>
  <c r="K3611" i="1"/>
  <c r="R3595" i="1"/>
  <c r="K3595" i="1"/>
  <c r="R3579" i="1"/>
  <c r="K3579" i="1"/>
  <c r="R3563" i="1"/>
  <c r="K3563" i="1"/>
  <c r="R3547" i="1"/>
  <c r="K3547" i="1"/>
  <c r="R3531" i="1"/>
  <c r="K3531" i="1"/>
  <c r="R3515" i="1"/>
  <c r="K3515" i="1"/>
  <c r="R3499" i="1"/>
  <c r="K3499" i="1"/>
  <c r="R3483" i="1"/>
  <c r="K3483" i="1"/>
  <c r="R3467" i="1"/>
  <c r="K3467" i="1"/>
  <c r="R3451" i="1"/>
  <c r="K3451" i="1"/>
  <c r="R3435" i="1"/>
  <c r="K3435" i="1"/>
  <c r="R3419" i="1"/>
  <c r="K3419" i="1"/>
  <c r="R3403" i="1"/>
  <c r="K3403" i="1"/>
  <c r="R3387" i="1"/>
  <c r="K3387" i="1"/>
  <c r="R3371" i="1"/>
  <c r="K3371" i="1"/>
  <c r="R3355" i="1"/>
  <c r="K3355" i="1"/>
  <c r="R3339" i="1"/>
  <c r="K3339" i="1"/>
  <c r="R3323" i="1"/>
  <c r="K3323" i="1"/>
  <c r="R3307" i="1"/>
  <c r="K3307" i="1"/>
  <c r="R3291" i="1"/>
  <c r="K3291" i="1"/>
  <c r="R3275" i="1"/>
  <c r="K3275" i="1"/>
  <c r="R3259" i="1"/>
  <c r="K3259" i="1"/>
  <c r="R3243" i="1"/>
  <c r="K3243" i="1"/>
  <c r="R3227" i="1"/>
  <c r="K3227" i="1"/>
  <c r="R3211" i="1"/>
  <c r="K3211" i="1"/>
  <c r="R3195" i="1"/>
  <c r="K3195" i="1"/>
  <c r="R3179" i="1"/>
  <c r="K3179" i="1"/>
  <c r="R3163" i="1"/>
  <c r="K3163" i="1"/>
  <c r="R3147" i="1"/>
  <c r="K3147" i="1"/>
  <c r="R3131" i="1"/>
  <c r="K3131" i="1"/>
  <c r="R3115" i="1"/>
  <c r="K3115" i="1"/>
  <c r="R3099" i="1"/>
  <c r="K3099" i="1"/>
  <c r="R3083" i="1"/>
  <c r="K3083" i="1"/>
  <c r="R3067" i="1"/>
  <c r="K3067" i="1"/>
  <c r="R3035" i="1"/>
  <c r="K3035" i="1"/>
  <c r="R3019" i="1"/>
  <c r="K3019" i="1"/>
  <c r="R3003" i="1"/>
  <c r="K3003" i="1"/>
  <c r="R2987" i="1"/>
  <c r="K2987" i="1"/>
  <c r="R2971" i="1"/>
  <c r="K2971" i="1"/>
  <c r="R2955" i="1"/>
  <c r="K2955" i="1"/>
  <c r="R2939" i="1"/>
  <c r="K2939" i="1"/>
  <c r="R2923" i="1"/>
  <c r="K2923" i="1"/>
  <c r="R2907" i="1"/>
  <c r="K2907" i="1"/>
  <c r="R2891" i="1"/>
  <c r="K2891" i="1"/>
  <c r="R2875" i="1"/>
  <c r="K2875" i="1"/>
  <c r="R2859" i="1"/>
  <c r="K2859" i="1"/>
  <c r="R2843" i="1"/>
  <c r="K2843" i="1"/>
  <c r="R2827" i="1"/>
  <c r="K2827" i="1"/>
  <c r="R2811" i="1"/>
  <c r="K2811" i="1"/>
  <c r="R2795" i="1"/>
  <c r="K2795" i="1"/>
  <c r="R2779" i="1"/>
  <c r="K2779" i="1"/>
  <c r="R2763" i="1"/>
  <c r="K2763" i="1"/>
  <c r="R2747" i="1"/>
  <c r="K2747" i="1"/>
  <c r="R2731" i="1"/>
  <c r="K2731" i="1"/>
  <c r="R2715" i="1"/>
  <c r="K2715" i="1"/>
  <c r="R2699" i="1"/>
  <c r="K2699" i="1"/>
  <c r="R2683" i="1"/>
  <c r="K2683" i="1"/>
  <c r="R2667" i="1"/>
  <c r="K2667" i="1"/>
  <c r="R2651" i="1"/>
  <c r="K2651" i="1"/>
  <c r="R2635" i="1"/>
  <c r="K2635" i="1"/>
  <c r="R2619" i="1"/>
  <c r="K2619" i="1"/>
  <c r="R2603" i="1"/>
  <c r="K2603" i="1"/>
  <c r="R2587" i="1"/>
  <c r="K2587" i="1"/>
  <c r="R2571" i="1"/>
  <c r="K2571" i="1"/>
  <c r="R2555" i="1"/>
  <c r="K2555" i="1"/>
  <c r="R2539" i="1"/>
  <c r="K2539" i="1"/>
  <c r="R2523" i="1"/>
  <c r="K2523" i="1"/>
  <c r="R2507" i="1"/>
  <c r="K2507" i="1"/>
  <c r="R2491" i="1"/>
  <c r="K2491" i="1"/>
  <c r="R2475" i="1"/>
  <c r="K2475" i="1"/>
  <c r="R2459" i="1"/>
  <c r="K2459" i="1"/>
  <c r="R2443" i="1"/>
  <c r="K2443" i="1"/>
  <c r="R2427" i="1"/>
  <c r="K2427" i="1"/>
  <c r="R2411" i="1"/>
  <c r="K2411" i="1"/>
  <c r="R2395" i="1"/>
  <c r="K2395" i="1"/>
  <c r="R2379" i="1"/>
  <c r="K2379" i="1"/>
  <c r="R2363" i="1"/>
  <c r="K2363" i="1"/>
  <c r="R2347" i="1"/>
  <c r="K2347" i="1"/>
  <c r="R2331" i="1"/>
  <c r="K2331" i="1"/>
  <c r="R2315" i="1"/>
  <c r="K2315" i="1"/>
  <c r="R2299" i="1"/>
  <c r="K2299" i="1"/>
  <c r="R2283" i="1"/>
  <c r="K2283" i="1"/>
  <c r="R2267" i="1"/>
  <c r="K2267" i="1"/>
  <c r="R2251" i="1"/>
  <c r="K2251" i="1"/>
  <c r="R2235" i="1"/>
  <c r="K2235" i="1"/>
  <c r="R2219" i="1"/>
  <c r="K2219" i="1"/>
  <c r="R2203" i="1"/>
  <c r="K2203" i="1"/>
  <c r="R2187" i="1"/>
  <c r="K2187" i="1"/>
  <c r="R2171" i="1"/>
  <c r="K2171" i="1"/>
  <c r="R2155" i="1"/>
  <c r="K2155" i="1"/>
  <c r="R2139" i="1"/>
  <c r="K2139" i="1"/>
  <c r="R2123" i="1"/>
  <c r="K2123" i="1"/>
  <c r="R2107" i="1"/>
  <c r="K2107" i="1"/>
  <c r="R2091" i="1"/>
  <c r="K2091" i="1"/>
  <c r="R2075" i="1"/>
  <c r="K2075" i="1"/>
  <c r="R2059" i="1"/>
  <c r="K2059" i="1"/>
  <c r="R2043" i="1"/>
  <c r="K2043" i="1"/>
  <c r="R2027" i="1"/>
  <c r="K2027" i="1"/>
  <c r="R2011" i="1"/>
  <c r="K2011" i="1"/>
  <c r="R1995" i="1"/>
  <c r="K1995" i="1"/>
  <c r="R1979" i="1"/>
  <c r="K1979" i="1"/>
  <c r="R1963" i="1"/>
  <c r="K1963" i="1"/>
  <c r="R1947" i="1"/>
  <c r="K1947" i="1"/>
  <c r="R1931" i="1"/>
  <c r="K1931" i="1"/>
  <c r="R1915" i="1"/>
  <c r="K1915" i="1"/>
  <c r="R1899" i="1"/>
  <c r="K1899" i="1"/>
  <c r="R1883" i="1"/>
  <c r="K1883" i="1"/>
  <c r="R1867" i="1"/>
  <c r="K1867" i="1"/>
  <c r="R1851" i="1"/>
  <c r="K1851" i="1"/>
  <c r="R1835" i="1"/>
  <c r="K1835" i="1"/>
  <c r="R1819" i="1"/>
  <c r="K1819" i="1"/>
  <c r="R1803" i="1"/>
  <c r="K1803" i="1"/>
  <c r="R1787" i="1"/>
  <c r="K1787" i="1"/>
  <c r="R1771" i="1"/>
  <c r="K1771" i="1"/>
  <c r="R1755" i="1"/>
  <c r="K1755" i="1"/>
  <c r="R1739" i="1"/>
  <c r="K1739" i="1"/>
  <c r="R1723" i="1"/>
  <c r="K1723" i="1"/>
  <c r="R1707" i="1"/>
  <c r="K1707" i="1"/>
  <c r="R1691" i="1"/>
  <c r="K1691" i="1"/>
  <c r="R1675" i="1"/>
  <c r="K1675" i="1"/>
  <c r="R1659" i="1"/>
  <c r="K1659" i="1"/>
  <c r="R1643" i="1"/>
  <c r="K1643" i="1"/>
  <c r="R1627" i="1"/>
  <c r="K1627" i="1"/>
  <c r="R1611" i="1"/>
  <c r="K1611" i="1"/>
  <c r="R1595" i="1"/>
  <c r="K1595" i="1"/>
  <c r="R1579" i="1"/>
  <c r="K1579" i="1"/>
  <c r="R1563" i="1"/>
  <c r="K1563" i="1"/>
  <c r="R1547" i="1"/>
  <c r="K1547" i="1"/>
  <c r="R1531" i="1"/>
  <c r="K1531" i="1"/>
  <c r="R1515" i="1"/>
  <c r="K1515" i="1"/>
  <c r="R1499" i="1"/>
  <c r="K1499" i="1"/>
  <c r="R1483" i="1"/>
  <c r="K1483" i="1"/>
  <c r="R1467" i="1"/>
  <c r="K1467" i="1"/>
  <c r="R1451" i="1"/>
  <c r="K1451" i="1"/>
  <c r="R1435" i="1"/>
  <c r="K1435" i="1"/>
  <c r="R1419" i="1"/>
  <c r="K1419" i="1"/>
  <c r="R1403" i="1"/>
  <c r="K1403" i="1"/>
  <c r="R1387" i="1"/>
  <c r="K1387" i="1"/>
  <c r="R1371" i="1"/>
  <c r="K1371" i="1"/>
  <c r="R1355" i="1"/>
  <c r="K1355" i="1"/>
  <c r="R1339" i="1"/>
  <c r="K1339" i="1"/>
  <c r="R1323" i="1"/>
  <c r="K1323" i="1"/>
  <c r="R1307" i="1"/>
  <c r="K1307" i="1"/>
  <c r="R1291" i="1"/>
  <c r="K1291" i="1"/>
  <c r="R1275" i="1"/>
  <c r="K1275" i="1"/>
  <c r="R1259" i="1"/>
  <c r="K1259" i="1"/>
  <c r="R1243" i="1"/>
  <c r="K1243" i="1"/>
  <c r="R1227" i="1"/>
  <c r="K1227" i="1"/>
  <c r="R1211" i="1"/>
  <c r="K1211" i="1"/>
  <c r="R1195" i="1"/>
  <c r="K1195" i="1"/>
  <c r="R1179" i="1"/>
  <c r="K1179" i="1"/>
  <c r="R1163" i="1"/>
  <c r="K1163" i="1"/>
  <c r="R1147" i="1"/>
  <c r="K1147" i="1"/>
  <c r="R1131" i="1"/>
  <c r="K1131" i="1"/>
  <c r="R1115" i="1"/>
  <c r="K1115" i="1"/>
  <c r="R1099" i="1"/>
  <c r="K1099" i="1"/>
  <c r="R1083" i="1"/>
  <c r="K1083" i="1"/>
  <c r="R1067" i="1"/>
  <c r="K1067" i="1"/>
  <c r="R1051" i="1"/>
  <c r="K1051" i="1"/>
  <c r="R1035" i="1"/>
  <c r="K1035" i="1"/>
  <c r="R1019" i="1"/>
  <c r="K1019" i="1"/>
  <c r="R1003" i="1"/>
  <c r="K1003" i="1"/>
  <c r="R987" i="1"/>
  <c r="K987" i="1"/>
  <c r="R971" i="1"/>
  <c r="K971" i="1"/>
  <c r="R955" i="1"/>
  <c r="K955" i="1"/>
  <c r="R939" i="1"/>
  <c r="K939" i="1"/>
  <c r="R923" i="1"/>
  <c r="K923" i="1"/>
  <c r="R907" i="1"/>
  <c r="K907" i="1"/>
  <c r="R891" i="1"/>
  <c r="K891" i="1"/>
  <c r="R875" i="1"/>
  <c r="K875" i="1"/>
  <c r="R859" i="1"/>
  <c r="K859" i="1"/>
  <c r="R843" i="1"/>
  <c r="K843" i="1"/>
  <c r="R827" i="1"/>
  <c r="K827" i="1"/>
  <c r="R811" i="1"/>
  <c r="K811" i="1"/>
  <c r="R795" i="1"/>
  <c r="K795" i="1"/>
  <c r="R779" i="1"/>
  <c r="K779" i="1"/>
  <c r="R763" i="1"/>
  <c r="K763" i="1"/>
  <c r="R747" i="1"/>
  <c r="K747" i="1"/>
  <c r="R731" i="1"/>
  <c r="K731" i="1"/>
  <c r="R715" i="1"/>
  <c r="K715" i="1"/>
  <c r="R699" i="1"/>
  <c r="K699" i="1"/>
  <c r="R683" i="1"/>
  <c r="K683" i="1"/>
  <c r="R667" i="1"/>
  <c r="K667" i="1"/>
  <c r="R651" i="1"/>
  <c r="K651" i="1"/>
  <c r="R635" i="1"/>
  <c r="K635" i="1"/>
  <c r="R619" i="1"/>
  <c r="K619" i="1"/>
  <c r="R603" i="1"/>
  <c r="K603" i="1"/>
  <c r="R587" i="1"/>
  <c r="K587" i="1"/>
  <c r="R571" i="1"/>
  <c r="K571" i="1"/>
  <c r="R539" i="1"/>
  <c r="K539" i="1"/>
  <c r="R523" i="1"/>
  <c r="K523" i="1"/>
  <c r="R507" i="1"/>
  <c r="K507" i="1"/>
  <c r="R491" i="1"/>
  <c r="K491" i="1"/>
  <c r="R475" i="1"/>
  <c r="K475" i="1"/>
  <c r="R459" i="1"/>
  <c r="K459" i="1"/>
  <c r="R443" i="1"/>
  <c r="K443" i="1"/>
  <c r="R427" i="1"/>
  <c r="K427" i="1"/>
  <c r="R411" i="1"/>
  <c r="K411" i="1"/>
  <c r="R395" i="1"/>
  <c r="K395" i="1"/>
  <c r="R379" i="1"/>
  <c r="K379" i="1"/>
  <c r="R363" i="1"/>
  <c r="K363" i="1"/>
  <c r="R347" i="1"/>
  <c r="K347" i="1"/>
  <c r="R331" i="1"/>
  <c r="K331" i="1"/>
  <c r="R315" i="1"/>
  <c r="K315" i="1"/>
  <c r="R299" i="1"/>
  <c r="K299" i="1"/>
  <c r="R283" i="1"/>
  <c r="K283" i="1"/>
  <c r="R267" i="1"/>
  <c r="K267" i="1"/>
  <c r="R251" i="1"/>
  <c r="K251" i="1"/>
  <c r="R235" i="1"/>
  <c r="K235" i="1"/>
  <c r="R219" i="1"/>
  <c r="K219" i="1"/>
  <c r="R203" i="1"/>
  <c r="K203" i="1"/>
  <c r="R187" i="1"/>
  <c r="K187" i="1"/>
  <c r="R171" i="1"/>
  <c r="K171" i="1"/>
  <c r="R155" i="1"/>
  <c r="K155" i="1"/>
  <c r="R139" i="1"/>
  <c r="K139" i="1"/>
  <c r="R123" i="1"/>
  <c r="K123" i="1"/>
  <c r="R107" i="1"/>
  <c r="K107" i="1"/>
  <c r="R91" i="1"/>
  <c r="K91" i="1"/>
  <c r="R75" i="1"/>
  <c r="K75" i="1"/>
  <c r="R59" i="1"/>
  <c r="K59" i="1"/>
  <c r="R43" i="1"/>
  <c r="K43" i="1"/>
  <c r="R27" i="1"/>
  <c r="K27" i="1"/>
  <c r="R11" i="1"/>
  <c r="K11" i="1"/>
  <c r="R3482" i="1"/>
  <c r="K3482" i="1"/>
  <c r="R3450" i="1"/>
  <c r="K3450" i="1"/>
  <c r="R3338" i="1"/>
  <c r="K3338" i="1"/>
  <c r="R3306" i="1"/>
  <c r="K3306" i="1"/>
  <c r="R3274" i="1"/>
  <c r="K3274" i="1"/>
  <c r="R3258" i="1"/>
  <c r="K3258" i="1"/>
  <c r="R3210" i="1"/>
  <c r="K3210" i="1"/>
  <c r="R3178" i="1"/>
  <c r="K3178" i="1"/>
  <c r="R3162" i="1"/>
  <c r="K3162" i="1"/>
  <c r="R3066" i="1"/>
  <c r="K3066" i="1"/>
  <c r="R3002" i="1"/>
  <c r="K3002" i="1"/>
  <c r="R2986" i="1"/>
  <c r="K2986" i="1"/>
  <c r="R2906" i="1"/>
  <c r="K2906" i="1"/>
  <c r="R2874" i="1"/>
  <c r="K2874" i="1"/>
  <c r="R2810" i="1"/>
  <c r="K2810" i="1"/>
  <c r="R2778" i="1"/>
  <c r="K2778" i="1"/>
  <c r="R2730" i="1"/>
  <c r="K2730" i="1"/>
  <c r="R2666" i="1"/>
  <c r="K2666" i="1"/>
  <c r="R2650" i="1"/>
  <c r="K2650" i="1"/>
  <c r="R2634" i="1"/>
  <c r="K2634" i="1"/>
  <c r="R2586" i="1"/>
  <c r="K2586" i="1"/>
  <c r="R2506" i="1"/>
  <c r="K2506" i="1"/>
  <c r="R2490" i="1"/>
  <c r="K2490" i="1"/>
  <c r="R2442" i="1"/>
  <c r="K2442" i="1"/>
  <c r="R2394" i="1"/>
  <c r="K2394" i="1"/>
  <c r="R2282" i="1"/>
  <c r="K2282" i="1"/>
  <c r="R2170" i="1"/>
  <c r="K2170" i="1"/>
  <c r="R2026" i="1"/>
  <c r="K2026" i="1"/>
  <c r="R1930" i="1"/>
  <c r="K1930" i="1"/>
  <c r="R1818" i="1"/>
  <c r="K1818" i="1"/>
  <c r="R1786" i="1"/>
  <c r="K1786" i="1"/>
  <c r="R1754" i="1"/>
  <c r="K1754" i="1"/>
  <c r="R1594" i="1"/>
  <c r="K1594" i="1"/>
  <c r="R1546" i="1"/>
  <c r="K1546" i="1"/>
  <c r="R1466" i="1"/>
  <c r="K1466" i="1"/>
  <c r="R1450" i="1"/>
  <c r="K1450" i="1"/>
  <c r="R1226" i="1"/>
  <c r="K1226" i="1"/>
  <c r="R986" i="1"/>
  <c r="K986" i="1"/>
  <c r="R970" i="1"/>
  <c r="K970" i="1"/>
  <c r="R906" i="1"/>
  <c r="K906" i="1"/>
  <c r="R842" i="1"/>
  <c r="K842" i="1"/>
  <c r="R794" i="1"/>
  <c r="K794" i="1"/>
  <c r="R634" i="1"/>
  <c r="K634" i="1"/>
  <c r="R602" i="1"/>
  <c r="K602" i="1"/>
  <c r="R474" i="1"/>
  <c r="K474" i="1"/>
  <c r="R426" i="1"/>
  <c r="K426" i="1"/>
  <c r="R330" i="1"/>
  <c r="K330" i="1"/>
  <c r="R218" i="1"/>
  <c r="K218" i="1"/>
  <c r="R138" i="1"/>
  <c r="K138" i="1"/>
  <c r="R58" i="1"/>
  <c r="K58" i="1"/>
  <c r="R10" i="1"/>
  <c r="K10" i="1"/>
  <c r="G4601" i="1"/>
  <c r="K4601" i="1"/>
  <c r="G4585" i="1"/>
  <c r="K4585" i="1"/>
  <c r="G4569" i="1"/>
  <c r="K4569" i="1"/>
  <c r="G4553" i="1"/>
  <c r="K4553" i="1"/>
  <c r="G4521" i="1"/>
  <c r="K4521" i="1"/>
  <c r="G4473" i="1"/>
  <c r="K4473" i="1"/>
  <c r="G4457" i="1"/>
  <c r="K4457" i="1"/>
  <c r="G4441" i="1"/>
  <c r="K4441" i="1"/>
  <c r="G4409" i="1"/>
  <c r="K4409" i="1"/>
  <c r="G4393" i="1"/>
  <c r="K4393" i="1"/>
  <c r="G4361" i="1"/>
  <c r="K4361" i="1"/>
  <c r="G4345" i="1"/>
  <c r="K4345" i="1"/>
  <c r="G4313" i="1"/>
  <c r="K4313" i="1"/>
  <c r="G4297" i="1"/>
  <c r="K4297" i="1"/>
  <c r="G4265" i="1"/>
  <c r="K4265" i="1"/>
  <c r="G4249" i="1"/>
  <c r="K4249" i="1"/>
  <c r="G4233" i="1"/>
  <c r="K4233" i="1"/>
  <c r="G4217" i="1"/>
  <c r="K4217" i="1"/>
  <c r="G4185" i="1"/>
  <c r="K4185" i="1"/>
  <c r="G4137" i="1"/>
  <c r="K4137" i="1"/>
  <c r="G4121" i="1"/>
  <c r="K4121" i="1"/>
  <c r="G4105" i="1"/>
  <c r="K4105" i="1"/>
  <c r="G4089" i="1"/>
  <c r="K4089" i="1"/>
  <c r="G4073" i="1"/>
  <c r="K4073" i="1"/>
  <c r="G4041" i="1"/>
  <c r="K4041" i="1"/>
  <c r="G4025" i="1"/>
  <c r="K4025" i="1"/>
  <c r="G4009" i="1"/>
  <c r="K4009" i="1"/>
  <c r="G3993" i="1"/>
  <c r="K3993" i="1"/>
  <c r="G3977" i="1"/>
  <c r="K3977" i="1"/>
  <c r="G3961" i="1"/>
  <c r="K3961" i="1"/>
  <c r="G3945" i="1"/>
  <c r="K3945" i="1"/>
  <c r="G3929" i="1"/>
  <c r="K3929" i="1"/>
  <c r="G3913" i="1"/>
  <c r="K3913" i="1"/>
  <c r="G3865" i="1"/>
  <c r="K3865" i="1"/>
  <c r="G3801" i="1"/>
  <c r="K3801" i="1"/>
  <c r="G3785" i="1"/>
  <c r="K3785" i="1"/>
  <c r="G3753" i="1"/>
  <c r="K3753" i="1"/>
  <c r="G3737" i="1"/>
  <c r="K3737" i="1"/>
  <c r="G3721" i="1"/>
  <c r="K3721" i="1"/>
  <c r="G3689" i="1"/>
  <c r="K3689" i="1"/>
  <c r="G3657" i="1"/>
  <c r="K3657" i="1"/>
  <c r="G3641" i="1"/>
  <c r="K3641" i="1"/>
  <c r="G3609" i="1"/>
  <c r="K3609" i="1"/>
  <c r="G3593" i="1"/>
  <c r="K3593" i="1"/>
  <c r="G3545" i="1"/>
  <c r="K3545" i="1"/>
  <c r="G3529" i="1"/>
  <c r="K3529" i="1"/>
  <c r="G3497" i="1"/>
  <c r="K3497" i="1"/>
  <c r="G3481" i="1"/>
  <c r="K3481" i="1"/>
  <c r="G3465" i="1"/>
  <c r="K3465" i="1"/>
  <c r="G3449" i="1"/>
  <c r="K3449" i="1"/>
  <c r="G3433" i="1"/>
  <c r="K3433" i="1"/>
  <c r="G3417" i="1"/>
  <c r="K3417" i="1"/>
  <c r="G3401" i="1"/>
  <c r="K3401" i="1"/>
  <c r="G3385" i="1"/>
  <c r="K3385" i="1"/>
  <c r="G3353" i="1"/>
  <c r="K3353" i="1"/>
  <c r="G3337" i="1"/>
  <c r="K3337" i="1"/>
  <c r="G3289" i="1"/>
  <c r="K3289" i="1"/>
  <c r="G3209" i="1"/>
  <c r="K3209" i="1"/>
  <c r="G3081" i="1"/>
  <c r="K3081" i="1"/>
  <c r="G3033" i="1"/>
  <c r="K3033" i="1"/>
  <c r="G3001" i="1"/>
  <c r="K3001" i="1"/>
  <c r="G2841" i="1"/>
  <c r="K2841" i="1"/>
  <c r="G2809" i="1"/>
  <c r="K2809" i="1"/>
  <c r="G2745" i="1"/>
  <c r="K2745" i="1"/>
  <c r="G2681" i="1"/>
  <c r="K2681" i="1"/>
  <c r="G2617" i="1"/>
  <c r="K2617" i="1"/>
  <c r="G2553" i="1"/>
  <c r="K2553" i="1"/>
  <c r="G2505" i="1"/>
  <c r="K2505" i="1"/>
  <c r="G2489" i="1"/>
  <c r="K2489" i="1"/>
  <c r="G2441" i="1"/>
  <c r="K2441" i="1"/>
  <c r="G2425" i="1"/>
  <c r="K2425" i="1"/>
  <c r="G2377" i="1"/>
  <c r="K2377" i="1"/>
  <c r="G2361" i="1"/>
  <c r="K2361" i="1"/>
  <c r="G2297" i="1"/>
  <c r="K2297" i="1"/>
  <c r="G2217" i="1"/>
  <c r="K2217" i="1"/>
  <c r="G2201" i="1"/>
  <c r="K2201" i="1"/>
  <c r="G2169" i="1"/>
  <c r="K2169" i="1"/>
  <c r="G2153" i="1"/>
  <c r="K2153" i="1"/>
  <c r="G2121" i="1"/>
  <c r="K2121" i="1"/>
  <c r="G2105" i="1"/>
  <c r="K2105" i="1"/>
  <c r="G2073" i="1"/>
  <c r="K2073" i="1"/>
  <c r="G2025" i="1"/>
  <c r="K2025" i="1"/>
  <c r="G2009" i="1"/>
  <c r="K2009" i="1"/>
  <c r="G1945" i="1"/>
  <c r="K1945" i="1"/>
  <c r="G1897" i="1"/>
  <c r="K1897" i="1"/>
  <c r="G1881" i="1"/>
  <c r="K1881" i="1"/>
  <c r="G1849" i="1"/>
  <c r="K1849" i="1"/>
  <c r="G1785" i="1"/>
  <c r="K1785" i="1"/>
  <c r="G1705" i="1"/>
  <c r="K1705" i="1"/>
  <c r="G1657" i="1"/>
  <c r="K1657" i="1"/>
  <c r="G1625" i="1"/>
  <c r="K1625" i="1"/>
  <c r="G1577" i="1"/>
  <c r="K1577" i="1"/>
  <c r="G1561" i="1"/>
  <c r="K1561" i="1"/>
  <c r="G1513" i="1"/>
  <c r="K1513" i="1"/>
  <c r="G1481" i="1"/>
  <c r="K1481" i="1"/>
  <c r="G1337" i="1"/>
  <c r="K1337" i="1"/>
  <c r="G1273" i="1"/>
  <c r="K1273" i="1"/>
  <c r="G1257" i="1"/>
  <c r="K1257" i="1"/>
  <c r="G1193" i="1"/>
  <c r="K1193" i="1"/>
  <c r="G1129" i="1"/>
  <c r="K1129" i="1"/>
  <c r="G1113" i="1"/>
  <c r="K1113" i="1"/>
  <c r="G1097" i="1"/>
  <c r="K1097" i="1"/>
  <c r="G1017" i="1"/>
  <c r="K1017" i="1"/>
  <c r="G937" i="1"/>
  <c r="K937" i="1"/>
  <c r="G921" i="1"/>
  <c r="K921" i="1"/>
  <c r="G857" i="1"/>
  <c r="K857" i="1"/>
  <c r="G777" i="1"/>
  <c r="K777" i="1"/>
  <c r="G697" i="1"/>
  <c r="K697" i="1"/>
  <c r="G665" i="1"/>
  <c r="K665" i="1"/>
  <c r="G617" i="1"/>
  <c r="K617" i="1"/>
  <c r="G569" i="1"/>
  <c r="K569" i="1"/>
  <c r="G537" i="1"/>
  <c r="K537" i="1"/>
  <c r="G489" i="1"/>
  <c r="K489" i="1"/>
  <c r="G457" i="1"/>
  <c r="K457" i="1"/>
  <c r="G409" i="1"/>
  <c r="K409" i="1"/>
  <c r="G377" i="1"/>
  <c r="K377" i="1"/>
  <c r="G329" i="1"/>
  <c r="K329" i="1"/>
  <c r="G297" i="1"/>
  <c r="K297" i="1"/>
  <c r="G249" i="1"/>
  <c r="K249" i="1"/>
  <c r="G217" i="1"/>
  <c r="K217" i="1"/>
  <c r="G169" i="1"/>
  <c r="K169" i="1"/>
  <c r="G153" i="1"/>
  <c r="K153" i="1"/>
  <c r="G137" i="1"/>
  <c r="K137" i="1"/>
  <c r="G89" i="1"/>
  <c r="K89" i="1"/>
  <c r="G57" i="1"/>
  <c r="K57" i="1"/>
  <c r="G9" i="1"/>
  <c r="K9" i="1"/>
  <c r="G7496" i="1"/>
  <c r="K7496" i="1"/>
  <c r="G7480" i="1"/>
  <c r="K7480" i="1"/>
  <c r="G7448" i="1"/>
  <c r="K7448" i="1"/>
  <c r="G7432" i="1"/>
  <c r="K7432" i="1"/>
  <c r="G7400" i="1"/>
  <c r="K7400" i="1"/>
  <c r="G7384" i="1"/>
  <c r="K7384" i="1"/>
  <c r="G7352" i="1"/>
  <c r="K7352" i="1"/>
  <c r="G7304" i="1"/>
  <c r="K7304" i="1"/>
  <c r="G7256" i="1"/>
  <c r="K7256" i="1"/>
  <c r="G7208" i="1"/>
  <c r="K7208" i="1"/>
  <c r="G7160" i="1"/>
  <c r="K7160" i="1"/>
  <c r="G7112" i="1"/>
  <c r="K7112" i="1"/>
  <c r="G7064" i="1"/>
  <c r="K7064" i="1"/>
  <c r="G7016" i="1"/>
  <c r="K7016" i="1"/>
  <c r="G7000" i="1"/>
  <c r="K7000" i="1"/>
  <c r="G6968" i="1"/>
  <c r="K6968" i="1"/>
  <c r="G6920" i="1"/>
  <c r="K6920" i="1"/>
  <c r="G6904" i="1"/>
  <c r="K6904" i="1"/>
  <c r="G6872" i="1"/>
  <c r="K6872" i="1"/>
  <c r="G6856" i="1"/>
  <c r="K6856" i="1"/>
  <c r="G6840" i="1"/>
  <c r="K6840" i="1"/>
  <c r="G6824" i="1"/>
  <c r="K6824" i="1"/>
  <c r="G6808" i="1"/>
  <c r="K6808" i="1"/>
  <c r="G6792" i="1"/>
  <c r="K6792" i="1"/>
  <c r="G6776" i="1"/>
  <c r="K6776" i="1"/>
  <c r="G6728" i="1"/>
  <c r="K6728" i="1"/>
  <c r="G6680" i="1"/>
  <c r="K6680" i="1"/>
  <c r="G6632" i="1"/>
  <c r="K6632" i="1"/>
  <c r="R6584" i="1"/>
  <c r="K6584" i="1"/>
  <c r="G6568" i="1"/>
  <c r="K6568" i="1"/>
  <c r="G6536" i="1"/>
  <c r="K6536" i="1"/>
  <c r="G6504" i="1"/>
  <c r="K6504" i="1"/>
  <c r="G6472" i="1"/>
  <c r="K6472" i="1"/>
  <c r="G6456" i="1"/>
  <c r="K6456" i="1"/>
  <c r="G6440" i="1"/>
  <c r="K6440" i="1"/>
  <c r="G6424" i="1"/>
  <c r="K6424" i="1"/>
  <c r="G6392" i="1"/>
  <c r="K6392" i="1"/>
  <c r="G6376" i="1"/>
  <c r="K6376" i="1"/>
  <c r="G6360" i="1"/>
  <c r="K6360" i="1"/>
  <c r="G6328" i="1"/>
  <c r="K6328" i="1"/>
  <c r="G6296" i="1"/>
  <c r="K6296" i="1"/>
  <c r="G6280" i="1"/>
  <c r="K6280" i="1"/>
  <c r="G6264" i="1"/>
  <c r="K6264" i="1"/>
  <c r="G6248" i="1"/>
  <c r="K6248" i="1"/>
  <c r="G6216" i="1"/>
  <c r="K6216" i="1"/>
  <c r="G6168" i="1"/>
  <c r="K6168" i="1"/>
  <c r="G6152" i="1"/>
  <c r="K6152" i="1"/>
  <c r="G6136" i="1"/>
  <c r="K6136" i="1"/>
  <c r="G6104" i="1"/>
  <c r="K6104" i="1"/>
  <c r="G6088" i="1"/>
  <c r="K6088" i="1"/>
  <c r="G6056" i="1"/>
  <c r="K6056" i="1"/>
  <c r="G6040" i="1"/>
  <c r="K6040" i="1"/>
  <c r="R6008" i="1"/>
  <c r="K6008" i="1"/>
  <c r="G5992" i="1"/>
  <c r="K5992" i="1"/>
  <c r="G5944" i="1"/>
  <c r="K5944" i="1"/>
  <c r="G5928" i="1"/>
  <c r="K5928" i="1"/>
  <c r="G5912" i="1"/>
  <c r="K5912" i="1"/>
  <c r="G5880" i="1"/>
  <c r="K5880" i="1"/>
  <c r="G5832" i="1"/>
  <c r="K5832" i="1"/>
  <c r="G5816" i="1"/>
  <c r="K5816" i="1"/>
  <c r="G5800" i="1"/>
  <c r="K5800" i="1"/>
  <c r="G5768" i="1"/>
  <c r="K5768" i="1"/>
  <c r="G5736" i="1"/>
  <c r="K5736" i="1"/>
  <c r="G5720" i="1"/>
  <c r="K5720" i="1"/>
  <c r="G5704" i="1"/>
  <c r="K5704" i="1"/>
  <c r="G5672" i="1"/>
  <c r="K5672" i="1"/>
  <c r="R5656" i="1"/>
  <c r="K5656" i="1"/>
  <c r="G5640" i="1"/>
  <c r="K5640" i="1"/>
  <c r="R5608" i="1"/>
  <c r="K5608" i="1"/>
  <c r="G5576" i="1"/>
  <c r="K5576" i="1"/>
  <c r="G5528" i="1"/>
  <c r="K5528" i="1"/>
  <c r="G5512" i="1"/>
  <c r="K5512" i="1"/>
  <c r="G5496" i="1"/>
  <c r="K5496" i="1"/>
  <c r="G5464" i="1"/>
  <c r="K5464" i="1"/>
  <c r="G5448" i="1"/>
  <c r="K5448" i="1"/>
  <c r="G5432" i="1"/>
  <c r="K5432" i="1"/>
  <c r="G5416" i="1"/>
  <c r="K5416" i="1"/>
  <c r="G5400" i="1"/>
  <c r="K5400" i="1"/>
  <c r="G5384" i="1"/>
  <c r="K5384" i="1"/>
  <c r="R5368" i="1"/>
  <c r="K5368" i="1"/>
  <c r="G5352" i="1"/>
  <c r="K5352" i="1"/>
  <c r="G5320" i="1"/>
  <c r="K5320" i="1"/>
  <c r="G5304" i="1"/>
  <c r="K5304" i="1"/>
  <c r="G5288" i="1"/>
  <c r="K5288" i="1"/>
  <c r="G5272" i="1"/>
  <c r="K5272" i="1"/>
  <c r="G5256" i="1"/>
  <c r="K5256" i="1"/>
  <c r="G5240" i="1"/>
  <c r="K5240" i="1"/>
  <c r="G5208" i="1"/>
  <c r="K5208" i="1"/>
  <c r="G5192" i="1"/>
  <c r="K5192" i="1"/>
  <c r="G5176" i="1"/>
  <c r="K5176" i="1"/>
  <c r="G5160" i="1"/>
  <c r="K5160" i="1"/>
  <c r="G5128" i="1"/>
  <c r="K5128" i="1"/>
  <c r="G5080" i="1"/>
  <c r="K5080" i="1"/>
  <c r="G5064" i="1"/>
  <c r="K5064" i="1"/>
  <c r="G5048" i="1"/>
  <c r="K5048" i="1"/>
  <c r="G5016" i="1"/>
  <c r="K5016" i="1"/>
  <c r="G5000" i="1"/>
  <c r="K5000" i="1"/>
  <c r="G4984" i="1"/>
  <c r="K4984" i="1"/>
  <c r="G4968" i="1"/>
  <c r="K4968" i="1"/>
  <c r="G4952" i="1"/>
  <c r="K4952" i="1"/>
  <c r="G4920" i="1"/>
  <c r="K4920" i="1"/>
  <c r="G4904" i="1"/>
  <c r="K4904" i="1"/>
  <c r="G4888" i="1"/>
  <c r="K4888" i="1"/>
  <c r="G4872" i="1"/>
  <c r="K4872" i="1"/>
  <c r="G4856" i="1"/>
  <c r="K4856" i="1"/>
  <c r="G4824" i="1"/>
  <c r="K4824" i="1"/>
  <c r="G4808" i="1"/>
  <c r="K4808" i="1"/>
  <c r="G4776" i="1"/>
  <c r="K4776" i="1"/>
  <c r="G4744" i="1"/>
  <c r="K4744" i="1"/>
  <c r="G4728" i="1"/>
  <c r="K4728" i="1"/>
  <c r="G4712" i="1"/>
  <c r="K4712" i="1"/>
  <c r="G4696" i="1"/>
  <c r="K4696" i="1"/>
  <c r="G4680" i="1"/>
  <c r="K4680" i="1"/>
  <c r="G4664" i="1"/>
  <c r="K4664" i="1"/>
  <c r="G4648" i="1"/>
  <c r="K4648" i="1"/>
  <c r="G4616" i="1"/>
  <c r="K4616" i="1"/>
  <c r="G4600" i="1"/>
  <c r="K4600" i="1"/>
  <c r="G4568" i="1"/>
  <c r="K4568" i="1"/>
  <c r="R4552" i="1"/>
  <c r="K4552" i="1"/>
  <c r="G4520" i="1"/>
  <c r="K4520" i="1"/>
  <c r="G4504" i="1"/>
  <c r="K4504" i="1"/>
  <c r="G4472" i="1"/>
  <c r="K4472" i="1"/>
  <c r="G4456" i="1"/>
  <c r="K4456" i="1"/>
  <c r="G4440" i="1"/>
  <c r="K4440" i="1"/>
  <c r="G4424" i="1"/>
  <c r="K4424" i="1"/>
  <c r="G4408" i="1"/>
  <c r="K4408" i="1"/>
  <c r="G4376" i="1"/>
  <c r="K4376" i="1"/>
  <c r="G4360" i="1"/>
  <c r="K4360" i="1"/>
  <c r="G4344" i="1"/>
  <c r="K4344" i="1"/>
  <c r="G4296" i="1"/>
  <c r="K4296" i="1"/>
  <c r="G4280" i="1"/>
  <c r="K4280" i="1"/>
  <c r="G4264" i="1"/>
  <c r="K4264" i="1"/>
  <c r="G4232" i="1"/>
  <c r="K4232" i="1"/>
  <c r="G4216" i="1"/>
  <c r="K4216" i="1"/>
  <c r="G4184" i="1"/>
  <c r="K4184" i="1"/>
  <c r="G4168" i="1"/>
  <c r="K4168" i="1"/>
  <c r="G4152" i="1"/>
  <c r="K4152" i="1"/>
  <c r="G4136" i="1"/>
  <c r="K4136" i="1"/>
  <c r="G4120" i="1"/>
  <c r="K4120" i="1"/>
  <c r="G4104" i="1"/>
  <c r="K4104" i="1"/>
  <c r="G4072" i="1"/>
  <c r="K4072" i="1"/>
  <c r="G4056" i="1"/>
  <c r="K4056" i="1"/>
  <c r="G4024" i="1"/>
  <c r="K4024" i="1"/>
  <c r="G4008" i="1"/>
  <c r="K4008" i="1"/>
  <c r="G3992" i="1"/>
  <c r="K3992" i="1"/>
  <c r="G3960" i="1"/>
  <c r="K3960" i="1"/>
  <c r="G3912" i="1"/>
  <c r="K3912" i="1"/>
  <c r="G3896" i="1"/>
  <c r="K3896" i="1"/>
  <c r="G3880" i="1"/>
  <c r="K3880" i="1"/>
  <c r="G3864" i="1"/>
  <c r="K3864" i="1"/>
  <c r="G3848" i="1"/>
  <c r="K3848" i="1"/>
  <c r="G3832" i="1"/>
  <c r="K3832" i="1"/>
  <c r="G3800" i="1"/>
  <c r="K3800" i="1"/>
  <c r="G3752" i="1"/>
  <c r="K3752" i="1"/>
  <c r="G3736" i="1"/>
  <c r="K3736" i="1"/>
  <c r="G3720" i="1"/>
  <c r="K3720" i="1"/>
  <c r="G3688" i="1"/>
  <c r="K3688" i="1"/>
  <c r="G3672" i="1"/>
  <c r="K3672" i="1"/>
  <c r="G3656" i="1"/>
  <c r="K3656" i="1"/>
  <c r="G3640" i="1"/>
  <c r="K3640" i="1"/>
  <c r="R3624" i="1"/>
  <c r="K3624" i="1"/>
  <c r="R3608" i="1"/>
  <c r="K3608" i="1"/>
  <c r="G3592" i="1"/>
  <c r="K3592" i="1"/>
  <c r="R3576" i="1"/>
  <c r="K3576" i="1"/>
  <c r="G3560" i="1"/>
  <c r="K3560" i="1"/>
  <c r="G3544" i="1"/>
  <c r="K3544" i="1"/>
  <c r="G3528" i="1"/>
  <c r="K3528" i="1"/>
  <c r="G3496" i="1"/>
  <c r="K3496" i="1"/>
  <c r="G3480" i="1"/>
  <c r="K3480" i="1"/>
  <c r="G3464" i="1"/>
  <c r="K3464" i="1"/>
  <c r="G3448" i="1"/>
  <c r="K3448" i="1"/>
  <c r="G3432" i="1"/>
  <c r="K3432" i="1"/>
  <c r="G3416" i="1"/>
  <c r="K3416" i="1"/>
  <c r="G3400" i="1"/>
  <c r="K3400" i="1"/>
  <c r="G3384" i="1"/>
  <c r="K3384" i="1"/>
  <c r="G3368" i="1"/>
  <c r="K3368" i="1"/>
  <c r="G3352" i="1"/>
  <c r="K3352" i="1"/>
  <c r="G3336" i="1"/>
  <c r="K3336" i="1"/>
  <c r="G3320" i="1"/>
  <c r="K3320" i="1"/>
  <c r="G3304" i="1"/>
  <c r="K3304" i="1"/>
  <c r="G3272" i="1"/>
  <c r="K3272" i="1"/>
  <c r="G3256" i="1"/>
  <c r="K3256" i="1"/>
  <c r="G3224" i="1"/>
  <c r="K3224" i="1"/>
  <c r="G3208" i="1"/>
  <c r="K3208" i="1"/>
  <c r="G3176" i="1"/>
  <c r="K3176" i="1"/>
  <c r="G3160" i="1"/>
  <c r="K3160" i="1"/>
  <c r="G3144" i="1"/>
  <c r="K3144" i="1"/>
  <c r="G3128" i="1"/>
  <c r="K3128" i="1"/>
  <c r="G3112" i="1"/>
  <c r="K3112" i="1"/>
  <c r="G3096" i="1"/>
  <c r="K3096" i="1"/>
  <c r="G3064" i="1"/>
  <c r="K3064" i="1"/>
  <c r="R3032" i="1"/>
  <c r="K3032" i="1"/>
  <c r="G3016" i="1"/>
  <c r="K3016" i="1"/>
  <c r="G3000" i="1"/>
  <c r="K3000" i="1"/>
  <c r="G2968" i="1"/>
  <c r="K2968" i="1"/>
  <c r="G2952" i="1"/>
  <c r="K2952" i="1"/>
  <c r="G2936" i="1"/>
  <c r="K2936" i="1"/>
  <c r="R2920" i="1"/>
  <c r="K2920" i="1"/>
  <c r="G2904" i="1"/>
  <c r="K2904" i="1"/>
  <c r="G2872" i="1"/>
  <c r="K2872" i="1"/>
  <c r="G2856" i="1"/>
  <c r="K2856" i="1"/>
  <c r="G2808" i="1"/>
  <c r="K2808" i="1"/>
  <c r="G2776" i="1"/>
  <c r="K2776" i="1"/>
  <c r="G2760" i="1"/>
  <c r="K2760" i="1"/>
  <c r="G2744" i="1"/>
  <c r="K2744" i="1"/>
  <c r="G2728" i="1"/>
  <c r="K2728" i="1"/>
  <c r="G2696" i="1"/>
  <c r="K2696" i="1"/>
  <c r="G2680" i="1"/>
  <c r="K2680" i="1"/>
  <c r="G2648" i="1"/>
  <c r="K2648" i="1"/>
  <c r="G2632" i="1"/>
  <c r="K2632" i="1"/>
  <c r="G2616" i="1"/>
  <c r="K2616" i="1"/>
  <c r="G2600" i="1"/>
  <c r="K2600" i="1"/>
  <c r="G2568" i="1"/>
  <c r="K2568" i="1"/>
  <c r="G2552" i="1"/>
  <c r="K2552" i="1"/>
  <c r="G2536" i="1"/>
  <c r="K2536" i="1"/>
  <c r="G2520" i="1"/>
  <c r="K2520" i="1"/>
  <c r="G2488" i="1"/>
  <c r="K2488" i="1"/>
  <c r="G2472" i="1"/>
  <c r="K2472" i="1"/>
  <c r="R2456" i="1"/>
  <c r="K2456" i="1"/>
  <c r="G2440" i="1"/>
  <c r="K2440" i="1"/>
  <c r="G2424" i="1"/>
  <c r="K2424" i="1"/>
  <c r="R2408" i="1"/>
  <c r="K2408" i="1"/>
  <c r="G2392" i="1"/>
  <c r="K2392" i="1"/>
  <c r="G2376" i="1"/>
  <c r="K2376" i="1"/>
  <c r="G2360" i="1"/>
  <c r="K2360" i="1"/>
  <c r="G2344" i="1"/>
  <c r="K2344" i="1"/>
  <c r="G2328" i="1"/>
  <c r="K2328" i="1"/>
  <c r="G2312" i="1"/>
  <c r="K2312" i="1"/>
  <c r="G2280" i="1"/>
  <c r="K2280" i="1"/>
  <c r="G2264" i="1"/>
  <c r="K2264" i="1"/>
  <c r="G2248" i="1"/>
  <c r="K2248" i="1"/>
  <c r="G2232" i="1"/>
  <c r="K2232" i="1"/>
  <c r="G2216" i="1"/>
  <c r="K2216" i="1"/>
  <c r="G2200" i="1"/>
  <c r="K2200" i="1"/>
  <c r="G2184" i="1"/>
  <c r="K2184" i="1"/>
  <c r="G2168" i="1"/>
  <c r="K2168" i="1"/>
  <c r="G2152" i="1"/>
  <c r="K2152" i="1"/>
  <c r="G2136" i="1"/>
  <c r="K2136" i="1"/>
  <c r="G2104" i="1"/>
  <c r="K2104" i="1"/>
  <c r="G2072" i="1"/>
  <c r="K2072" i="1"/>
  <c r="G2056" i="1"/>
  <c r="K2056" i="1"/>
  <c r="G2040" i="1"/>
  <c r="K2040" i="1"/>
  <c r="G2024" i="1"/>
  <c r="K2024" i="1"/>
  <c r="G1992" i="1"/>
  <c r="K1992" i="1"/>
  <c r="R1976" i="1"/>
  <c r="K1976" i="1"/>
  <c r="G1960" i="1"/>
  <c r="K1960" i="1"/>
  <c r="G1944" i="1"/>
  <c r="K1944" i="1"/>
  <c r="G1928" i="1"/>
  <c r="K1928" i="1"/>
  <c r="R1896" i="1"/>
  <c r="K1896" i="1"/>
  <c r="G1880" i="1"/>
  <c r="K1880" i="1"/>
  <c r="G1864" i="1"/>
  <c r="K1864" i="1"/>
  <c r="G1848" i="1"/>
  <c r="K1848" i="1"/>
  <c r="G1832" i="1"/>
  <c r="K1832" i="1"/>
  <c r="G1800" i="1"/>
  <c r="K1800" i="1"/>
  <c r="G1784" i="1"/>
  <c r="K1784" i="1"/>
  <c r="G1752" i="1"/>
  <c r="K1752" i="1"/>
  <c r="G1736" i="1"/>
  <c r="K1736" i="1"/>
  <c r="G1720" i="1"/>
  <c r="K1720" i="1"/>
  <c r="G1704" i="1"/>
  <c r="K1704" i="1"/>
  <c r="G1688" i="1"/>
  <c r="K1688" i="1"/>
  <c r="G1672" i="1"/>
  <c r="K1672" i="1"/>
  <c r="G1656" i="1"/>
  <c r="K1656" i="1"/>
  <c r="G1624" i="1"/>
  <c r="K1624" i="1"/>
  <c r="R1608" i="1"/>
  <c r="K1608" i="1"/>
  <c r="G1592" i="1"/>
  <c r="K1592" i="1"/>
  <c r="G1576" i="1"/>
  <c r="K1576" i="1"/>
  <c r="G1560" i="1"/>
  <c r="K1560" i="1"/>
  <c r="G1544" i="1"/>
  <c r="K1544" i="1"/>
  <c r="G1512" i="1"/>
  <c r="K1512" i="1"/>
  <c r="G1496" i="1"/>
  <c r="K1496" i="1"/>
  <c r="G1480" i="1"/>
  <c r="K1480" i="1"/>
  <c r="R1464" i="1"/>
  <c r="K1464" i="1"/>
  <c r="G1448" i="1"/>
  <c r="K1448" i="1"/>
  <c r="G1432" i="1"/>
  <c r="K1432" i="1"/>
  <c r="G1416" i="1"/>
  <c r="K1416" i="1"/>
  <c r="G1400" i="1"/>
  <c r="K1400" i="1"/>
  <c r="G1384" i="1"/>
  <c r="K1384" i="1"/>
  <c r="G1368" i="1"/>
  <c r="K1368" i="1"/>
  <c r="G1352" i="1"/>
  <c r="K1352" i="1"/>
  <c r="G1320" i="1"/>
  <c r="K1320" i="1"/>
  <c r="G1304" i="1"/>
  <c r="K1304" i="1"/>
  <c r="G1288" i="1"/>
  <c r="K1288" i="1"/>
  <c r="G1272" i="1"/>
  <c r="K1272" i="1"/>
  <c r="G1256" i="1"/>
  <c r="K1256" i="1"/>
  <c r="G1240" i="1"/>
  <c r="K1240" i="1"/>
  <c r="G1224" i="1"/>
  <c r="K1224" i="1"/>
  <c r="G1208" i="1"/>
  <c r="K1208" i="1"/>
  <c r="G1192" i="1"/>
  <c r="K1192" i="1"/>
  <c r="G1176" i="1"/>
  <c r="K1176" i="1"/>
  <c r="G1144" i="1"/>
  <c r="K1144" i="1"/>
  <c r="R1128" i="1"/>
  <c r="K1128" i="1"/>
  <c r="G1112" i="1"/>
  <c r="K1112" i="1"/>
  <c r="G1096" i="1"/>
  <c r="K1096" i="1"/>
  <c r="G1080" i="1"/>
  <c r="K1080" i="1"/>
  <c r="G1048" i="1"/>
  <c r="K1048" i="1"/>
  <c r="G1032" i="1"/>
  <c r="K1032" i="1"/>
  <c r="G1016" i="1"/>
  <c r="K1016" i="1"/>
  <c r="G1000" i="1"/>
  <c r="K1000" i="1"/>
  <c r="G984" i="1"/>
  <c r="K984" i="1"/>
  <c r="G968" i="1"/>
  <c r="K968" i="1"/>
  <c r="G936" i="1"/>
  <c r="K936" i="1"/>
  <c r="G920" i="1"/>
  <c r="K920" i="1"/>
  <c r="G904" i="1"/>
  <c r="K904" i="1"/>
  <c r="G888" i="1"/>
  <c r="K888" i="1"/>
  <c r="G872" i="1"/>
  <c r="K872" i="1"/>
  <c r="G856" i="1"/>
  <c r="K856" i="1"/>
  <c r="G840" i="1"/>
  <c r="K840" i="1"/>
  <c r="G824" i="1"/>
  <c r="K824" i="1"/>
  <c r="G808" i="1"/>
  <c r="K808" i="1"/>
  <c r="G792" i="1"/>
  <c r="K792" i="1"/>
  <c r="G776" i="1"/>
  <c r="K776" i="1"/>
  <c r="R760" i="1"/>
  <c r="K760" i="1"/>
  <c r="G744" i="1"/>
  <c r="K744" i="1"/>
  <c r="G728" i="1"/>
  <c r="K728" i="1"/>
  <c r="G712" i="1"/>
  <c r="K712" i="1"/>
  <c r="G696" i="1"/>
  <c r="K696" i="1"/>
  <c r="G680" i="1"/>
  <c r="K680" i="1"/>
  <c r="R664" i="1"/>
  <c r="K664" i="1"/>
  <c r="G648" i="1"/>
  <c r="K648" i="1"/>
  <c r="G632" i="1"/>
  <c r="K632" i="1"/>
  <c r="G616" i="1"/>
  <c r="K616" i="1"/>
  <c r="G584" i="1"/>
  <c r="K584" i="1"/>
  <c r="G568" i="1"/>
  <c r="K568" i="1"/>
  <c r="G552" i="1"/>
  <c r="K552" i="1"/>
  <c r="G536" i="1"/>
  <c r="K536" i="1"/>
  <c r="G520" i="1"/>
  <c r="K520" i="1"/>
  <c r="G504" i="1"/>
  <c r="K504" i="1"/>
  <c r="G488" i="1"/>
  <c r="K488" i="1"/>
  <c r="R472" i="1"/>
  <c r="K472" i="1"/>
  <c r="G456" i="1"/>
  <c r="K456" i="1"/>
  <c r="G440" i="1"/>
  <c r="K440" i="1"/>
  <c r="G424" i="1"/>
  <c r="K424" i="1"/>
  <c r="R392" i="1"/>
  <c r="K392" i="1"/>
  <c r="R360" i="1"/>
  <c r="K360" i="1"/>
  <c r="R248" i="1"/>
  <c r="K248" i="1"/>
  <c r="G232" i="1"/>
  <c r="K232" i="1"/>
  <c r="R200" i="1"/>
  <c r="K200" i="1"/>
  <c r="R120" i="1"/>
  <c r="K120" i="1"/>
  <c r="R88" i="1"/>
  <c r="K88" i="1"/>
  <c r="R8" i="1"/>
  <c r="K8" i="1"/>
  <c r="R5095" i="1"/>
  <c r="K5095" i="1"/>
  <c r="R5063" i="1"/>
  <c r="K5063" i="1"/>
  <c r="R5031" i="1"/>
  <c r="K5031" i="1"/>
  <c r="G4999" i="1"/>
  <c r="K4999" i="1"/>
  <c r="G4935" i="1"/>
  <c r="K4935" i="1"/>
  <c r="R4887" i="1"/>
  <c r="K4887" i="1"/>
  <c r="G4871" i="1"/>
  <c r="K4871" i="1"/>
  <c r="R4855" i="1"/>
  <c r="K4855" i="1"/>
  <c r="R4759" i="1"/>
  <c r="K4759" i="1"/>
  <c r="G4695" i="1"/>
  <c r="K4695" i="1"/>
  <c r="R4679" i="1"/>
  <c r="K4679" i="1"/>
  <c r="R4663" i="1"/>
  <c r="K4663" i="1"/>
  <c r="R4647" i="1"/>
  <c r="K4647" i="1"/>
  <c r="R4631" i="1"/>
  <c r="K4631" i="1"/>
  <c r="G4615" i="1"/>
  <c r="K4615" i="1"/>
  <c r="R4599" i="1"/>
  <c r="K4599" i="1"/>
  <c r="G4567" i="1"/>
  <c r="K4567" i="1"/>
  <c r="G4551" i="1"/>
  <c r="K4551" i="1"/>
  <c r="R4519" i="1"/>
  <c r="K4519" i="1"/>
  <c r="G4455" i="1"/>
  <c r="K4455" i="1"/>
  <c r="R4439" i="1"/>
  <c r="K4439" i="1"/>
  <c r="R4407" i="1"/>
  <c r="K4407" i="1"/>
  <c r="R4391" i="1"/>
  <c r="K4391" i="1"/>
  <c r="G4375" i="1"/>
  <c r="K4375" i="1"/>
  <c r="G4311" i="1"/>
  <c r="K4311" i="1"/>
  <c r="G4247" i="1"/>
  <c r="K4247" i="1"/>
  <c r="R4231" i="1"/>
  <c r="K4231" i="1"/>
  <c r="G4183" i="1"/>
  <c r="K4183" i="1"/>
  <c r="G4151" i="1"/>
  <c r="K4151" i="1"/>
  <c r="R4087" i="1"/>
  <c r="K4087" i="1"/>
  <c r="R4039" i="1"/>
  <c r="K4039" i="1"/>
  <c r="G4023" i="1"/>
  <c r="K4023" i="1"/>
  <c r="R3975" i="1"/>
  <c r="K3975" i="1"/>
  <c r="R3959" i="1"/>
  <c r="K3959" i="1"/>
  <c r="G3927" i="1"/>
  <c r="K3927" i="1"/>
  <c r="G3895" i="1"/>
  <c r="K3895" i="1"/>
  <c r="G3863" i="1"/>
  <c r="K3863" i="1"/>
  <c r="R3735" i="1"/>
  <c r="K3735" i="1"/>
  <c r="G3703" i="1"/>
  <c r="K3703" i="1"/>
  <c r="G3607" i="1"/>
  <c r="K3607" i="1"/>
  <c r="R3559" i="1"/>
  <c r="K3559" i="1"/>
  <c r="G3543" i="1"/>
  <c r="K3543" i="1"/>
  <c r="G3463" i="1"/>
  <c r="K3463" i="1"/>
  <c r="G3351" i="1"/>
  <c r="K3351" i="1"/>
  <c r="G3335" i="1"/>
  <c r="K3335" i="1"/>
  <c r="G3319" i="1"/>
  <c r="K3319" i="1"/>
  <c r="G3271" i="1"/>
  <c r="K3271" i="1"/>
  <c r="G3255" i="1"/>
  <c r="K3255" i="1"/>
  <c r="G3191" i="1"/>
  <c r="K3191" i="1"/>
  <c r="G3143" i="1"/>
  <c r="K3143" i="1"/>
  <c r="G3127" i="1"/>
  <c r="K3127" i="1"/>
  <c r="G3063" i="1"/>
  <c r="K3063" i="1"/>
  <c r="G2263" i="1"/>
  <c r="K2263" i="1"/>
  <c r="G2183" i="1"/>
  <c r="K2183" i="1"/>
  <c r="G1799" i="1"/>
  <c r="K1799" i="1"/>
  <c r="G1175" i="1"/>
  <c r="K1175" i="1"/>
  <c r="G1079" i="1"/>
  <c r="K1079" i="1"/>
  <c r="G823" i="1"/>
  <c r="K823" i="1"/>
  <c r="G567" i="1"/>
  <c r="K567" i="1"/>
  <c r="G311" i="1"/>
  <c r="K311" i="1"/>
  <c r="G55" i="1"/>
  <c r="K55" i="1"/>
  <c r="K6413" i="1"/>
  <c r="R4342" i="1"/>
  <c r="K4342" i="1"/>
  <c r="G4230" i="1"/>
  <c r="K4230" i="1"/>
  <c r="R4118" i="1"/>
  <c r="K4118" i="1"/>
  <c r="G3974" i="1"/>
  <c r="K3974" i="1"/>
  <c r="G3878" i="1"/>
  <c r="K3878" i="1"/>
  <c r="G3782" i="1"/>
  <c r="K3782" i="1"/>
  <c r="G3526" i="1"/>
  <c r="K3526" i="1"/>
  <c r="G3350" i="1"/>
  <c r="K3350" i="1"/>
  <c r="G3254" i="1"/>
  <c r="K3254" i="1"/>
  <c r="G2902" i="1"/>
  <c r="K2902" i="1"/>
  <c r="F9880" i="1"/>
  <c r="G9880" i="1"/>
  <c r="F9848" i="1"/>
  <c r="G9848" i="1"/>
  <c r="F9768" i="1"/>
  <c r="G9768" i="1"/>
  <c r="F9672" i="1"/>
  <c r="G9672" i="1"/>
  <c r="F9592" i="1"/>
  <c r="G9592" i="1"/>
  <c r="R9592" i="1"/>
  <c r="F9528" i="1"/>
  <c r="G9528" i="1"/>
  <c r="R9528" i="1"/>
  <c r="F8632" i="1"/>
  <c r="G8632" i="1"/>
  <c r="R8632" i="1"/>
  <c r="F8568" i="1"/>
  <c r="G8568" i="1"/>
  <c r="F8408" i="1"/>
  <c r="G8408" i="1"/>
  <c r="F8328" i="1"/>
  <c r="G8328" i="1"/>
  <c r="R8328" i="1"/>
  <c r="F8264" i="1"/>
  <c r="G8264" i="1"/>
  <c r="F8104" i="1"/>
  <c r="G8104" i="1"/>
  <c r="F7832" i="1"/>
  <c r="G7832" i="1"/>
  <c r="R7832" i="1"/>
  <c r="F7672" i="1"/>
  <c r="G7672" i="1"/>
  <c r="R7672" i="1"/>
  <c r="F7416" i="1"/>
  <c r="G7416" i="1"/>
  <c r="F7224" i="1"/>
  <c r="G7224" i="1"/>
  <c r="F7048" i="1"/>
  <c r="G7048" i="1"/>
  <c r="R7048" i="1"/>
  <c r="F6888" i="1"/>
  <c r="G6888" i="1"/>
  <c r="F6744" i="1"/>
  <c r="G6744" i="1"/>
  <c r="F6616" i="1"/>
  <c r="G6616" i="1"/>
  <c r="F6520" i="1"/>
  <c r="G6520" i="1"/>
  <c r="F6488" i="1"/>
  <c r="G6488" i="1"/>
  <c r="F6408" i="1"/>
  <c r="G6408" i="1"/>
  <c r="F6344" i="1"/>
  <c r="G6344" i="1"/>
  <c r="F6312" i="1"/>
  <c r="G6312" i="1"/>
  <c r="F6232" i="1"/>
  <c r="G6232" i="1"/>
  <c r="F6200" i="1"/>
  <c r="G6200" i="1"/>
  <c r="F6184" i="1"/>
  <c r="G6184" i="1"/>
  <c r="R6184" i="1"/>
  <c r="F6120" i="1"/>
  <c r="G6120" i="1"/>
  <c r="F6008" i="1"/>
  <c r="G6008" i="1"/>
  <c r="F5976" i="1"/>
  <c r="G5976" i="1"/>
  <c r="F5960" i="1"/>
  <c r="G5960" i="1"/>
  <c r="F5896" i="1"/>
  <c r="G5896" i="1"/>
  <c r="R5896" i="1"/>
  <c r="F5864" i="1"/>
  <c r="G5864" i="1"/>
  <c r="R5864" i="1"/>
  <c r="F5848" i="1"/>
  <c r="G5848" i="1"/>
  <c r="F5784" i="1"/>
  <c r="G5784" i="1"/>
  <c r="F5752" i="1"/>
  <c r="G5752" i="1"/>
  <c r="F5688" i="1"/>
  <c r="G5688" i="1"/>
  <c r="R5688" i="1"/>
  <c r="F5656" i="1"/>
  <c r="G5656" i="1"/>
  <c r="F5624" i="1"/>
  <c r="G5624" i="1"/>
  <c r="F5032" i="1"/>
  <c r="G5032" i="1"/>
  <c r="F9640" i="1"/>
  <c r="G9640" i="1"/>
  <c r="R9640" i="1"/>
  <c r="F9400" i="1"/>
  <c r="G9400" i="1"/>
  <c r="R9400" i="1"/>
  <c r="F9256" i="1"/>
  <c r="G9256" i="1"/>
  <c r="F9192" i="1"/>
  <c r="G9192" i="1"/>
  <c r="F9128" i="1"/>
  <c r="G9128" i="1"/>
  <c r="F8744" i="1"/>
  <c r="G8744" i="1"/>
  <c r="F8664" i="1"/>
  <c r="G8664" i="1"/>
  <c r="F8584" i="1"/>
  <c r="G8584" i="1"/>
  <c r="R8584" i="1"/>
  <c r="F8280" i="1"/>
  <c r="G8280" i="1"/>
  <c r="R8280" i="1"/>
  <c r="F8056" i="1"/>
  <c r="G8056" i="1"/>
  <c r="F7976" i="1"/>
  <c r="G7976" i="1"/>
  <c r="F7816" i="1"/>
  <c r="G7816" i="1"/>
  <c r="F7768" i="1"/>
  <c r="G7768" i="1"/>
  <c r="F7512" i="1"/>
  <c r="G7512" i="1"/>
  <c r="F7464" i="1"/>
  <c r="G7464" i="1"/>
  <c r="R7464" i="1"/>
  <c r="F7336" i="1"/>
  <c r="G7336" i="1"/>
  <c r="R7336" i="1"/>
  <c r="F7272" i="1"/>
  <c r="G7272" i="1"/>
  <c r="R7272" i="1"/>
  <c r="F7176" i="1"/>
  <c r="G7176" i="1"/>
  <c r="R7176" i="1"/>
  <c r="F6984" i="1"/>
  <c r="G6984" i="1"/>
  <c r="F6664" i="1"/>
  <c r="G6664" i="1"/>
  <c r="F6552" i="1"/>
  <c r="G6552" i="1"/>
  <c r="F9896" i="1"/>
  <c r="G9896" i="1"/>
  <c r="F9720" i="1"/>
  <c r="G9720" i="1"/>
  <c r="F9432" i="1"/>
  <c r="G9432" i="1"/>
  <c r="F9288" i="1"/>
  <c r="G9288" i="1"/>
  <c r="R9288" i="1"/>
  <c r="F9208" i="1"/>
  <c r="G9208" i="1"/>
  <c r="F9080" i="1"/>
  <c r="G9080" i="1"/>
  <c r="F9000" i="1"/>
  <c r="G9000" i="1"/>
  <c r="F8936" i="1"/>
  <c r="G8936" i="1"/>
  <c r="F8888" i="1"/>
  <c r="G8888" i="1"/>
  <c r="F8792" i="1"/>
  <c r="G8792" i="1"/>
  <c r="F7784" i="1"/>
  <c r="G7784" i="1"/>
  <c r="F7192" i="1"/>
  <c r="G7192" i="1"/>
  <c r="F7128" i="1"/>
  <c r="G7128" i="1"/>
  <c r="R7128" i="1"/>
  <c r="F6936" i="1"/>
  <c r="G6936" i="1"/>
  <c r="F6712" i="1"/>
  <c r="G6712" i="1"/>
  <c r="F6600" i="1"/>
  <c r="G6600" i="1"/>
  <c r="F6584" i="1"/>
  <c r="G6584" i="1"/>
  <c r="F6072" i="1"/>
  <c r="G6072" i="1"/>
  <c r="R6072" i="1"/>
  <c r="F9928" i="1"/>
  <c r="G9928" i="1"/>
  <c r="R9928" i="1"/>
  <c r="F9688" i="1"/>
  <c r="G9688" i="1"/>
  <c r="F9624" i="1"/>
  <c r="G9624" i="1"/>
  <c r="R9624" i="1"/>
  <c r="F9544" i="1"/>
  <c r="G9544" i="1"/>
  <c r="F9480" i="1"/>
  <c r="G9480" i="1"/>
  <c r="F9384" i="1"/>
  <c r="G9384" i="1"/>
  <c r="F9240" i="1"/>
  <c r="G9240" i="1"/>
  <c r="F9176" i="1"/>
  <c r="G9176" i="1"/>
  <c r="R9176" i="1"/>
  <c r="F9016" i="1"/>
  <c r="G9016" i="1"/>
  <c r="R9016" i="1"/>
  <c r="F8616" i="1"/>
  <c r="G8616" i="1"/>
  <c r="F8360" i="1"/>
  <c r="G8360" i="1"/>
  <c r="F8024" i="1"/>
  <c r="G8024" i="1"/>
  <c r="F7960" i="1"/>
  <c r="G7960" i="1"/>
  <c r="F7720" i="1"/>
  <c r="G7720" i="1"/>
  <c r="F7640" i="1"/>
  <c r="G7640" i="1"/>
  <c r="R7640" i="1"/>
  <c r="F7320" i="1"/>
  <c r="G7320" i="1"/>
  <c r="F7240" i="1"/>
  <c r="G7240" i="1"/>
  <c r="R7240" i="1"/>
  <c r="F7080" i="1"/>
  <c r="G7080" i="1"/>
  <c r="F7032" i="1"/>
  <c r="G7032" i="1"/>
  <c r="F6952" i="1"/>
  <c r="G6952" i="1"/>
  <c r="R6952" i="1"/>
  <c r="F6696" i="1"/>
  <c r="G6696" i="1"/>
  <c r="F9816" i="1"/>
  <c r="G9816" i="1"/>
  <c r="F9576" i="1"/>
  <c r="G9576" i="1"/>
  <c r="F9336" i="1"/>
  <c r="G9336" i="1"/>
  <c r="F8456" i="1"/>
  <c r="G8456" i="1"/>
  <c r="R8456" i="1"/>
  <c r="F8312" i="1"/>
  <c r="G8312" i="1"/>
  <c r="R8312" i="1"/>
  <c r="F8072" i="1"/>
  <c r="G8072" i="1"/>
  <c r="F8008" i="1"/>
  <c r="G8008" i="1"/>
  <c r="F7688" i="1"/>
  <c r="G7688" i="1"/>
  <c r="R7688" i="1"/>
  <c r="F7624" i="1"/>
  <c r="G7624" i="1"/>
  <c r="F7368" i="1"/>
  <c r="G7368" i="1"/>
  <c r="F7288" i="1"/>
  <c r="G7288" i="1"/>
  <c r="F7144" i="1"/>
  <c r="G7144" i="1"/>
  <c r="R7144" i="1"/>
  <c r="F7096" i="1"/>
  <c r="G7096" i="1"/>
  <c r="F6760" i="1"/>
  <c r="G6760" i="1"/>
  <c r="F6648" i="1"/>
  <c r="G6648" i="1"/>
  <c r="F6024" i="1"/>
  <c r="G6024" i="1"/>
  <c r="R6344" i="1"/>
  <c r="F5336" i="1"/>
  <c r="G5336" i="1"/>
  <c r="F4936" i="1"/>
  <c r="G4936" i="1"/>
  <c r="F4792" i="1"/>
  <c r="G4792" i="1"/>
  <c r="F4536" i="1"/>
  <c r="G4536" i="1"/>
  <c r="F4200" i="1"/>
  <c r="G4200" i="1"/>
  <c r="F4088" i="1"/>
  <c r="G4088" i="1"/>
  <c r="F3976" i="1"/>
  <c r="G3976" i="1"/>
  <c r="F3768" i="1"/>
  <c r="G3768" i="1"/>
  <c r="R9396" i="1"/>
  <c r="G9396" i="1"/>
  <c r="R8884" i="1"/>
  <c r="G8884" i="1"/>
  <c r="R8500" i="1"/>
  <c r="G8500" i="1"/>
  <c r="F9907" i="1"/>
  <c r="G9907" i="1"/>
  <c r="F9859" i="1"/>
  <c r="G9859" i="1"/>
  <c r="F9827" i="1"/>
  <c r="G9827" i="1"/>
  <c r="F9555" i="1"/>
  <c r="G9555" i="1"/>
  <c r="F9459" i="1"/>
  <c r="G9459" i="1"/>
  <c r="F9315" i="1"/>
  <c r="G9315" i="1"/>
  <c r="F9219" i="1"/>
  <c r="G9219" i="1"/>
  <c r="F9171" i="1"/>
  <c r="G9171" i="1"/>
  <c r="F9139" i="1"/>
  <c r="G9139" i="1"/>
  <c r="F9123" i="1"/>
  <c r="G9123" i="1"/>
  <c r="F9075" i="1"/>
  <c r="G9075" i="1"/>
  <c r="F9043" i="1"/>
  <c r="G9043" i="1"/>
  <c r="F8995" i="1"/>
  <c r="G8995" i="1"/>
  <c r="F8979" i="1"/>
  <c r="G8979" i="1"/>
  <c r="F8947" i="1"/>
  <c r="G8947" i="1"/>
  <c r="F8931" i="1"/>
  <c r="G8931" i="1"/>
  <c r="F8915" i="1"/>
  <c r="G8915" i="1"/>
  <c r="F8883" i="1"/>
  <c r="G8883" i="1"/>
  <c r="F8835" i="1"/>
  <c r="G8835" i="1"/>
  <c r="F8819" i="1"/>
  <c r="G8819" i="1"/>
  <c r="F8787" i="1"/>
  <c r="G8787" i="1"/>
  <c r="F8771" i="1"/>
  <c r="G8771" i="1"/>
  <c r="F8755" i="1"/>
  <c r="G8755" i="1"/>
  <c r="F8739" i="1"/>
  <c r="G8739" i="1"/>
  <c r="F8707" i="1"/>
  <c r="G8707" i="1"/>
  <c r="F8691" i="1"/>
  <c r="G8691" i="1"/>
  <c r="F8643" i="1"/>
  <c r="G8643" i="1"/>
  <c r="F8595" i="1"/>
  <c r="G8595" i="1"/>
  <c r="F8547" i="1"/>
  <c r="G8547" i="1"/>
  <c r="F8515" i="1"/>
  <c r="G8515" i="1"/>
  <c r="F8499" i="1"/>
  <c r="G8499" i="1"/>
  <c r="F8467" i="1"/>
  <c r="G8467" i="1"/>
  <c r="F8451" i="1"/>
  <c r="G8451" i="1"/>
  <c r="F8419" i="1"/>
  <c r="G8419" i="1"/>
  <c r="F8403" i="1"/>
  <c r="G8403" i="1"/>
  <c r="F8291" i="1"/>
  <c r="G8291" i="1"/>
  <c r="F8243" i="1"/>
  <c r="G8243" i="1"/>
  <c r="F8211" i="1"/>
  <c r="G8211" i="1"/>
  <c r="F8195" i="1"/>
  <c r="G8195" i="1"/>
  <c r="F8163" i="1"/>
  <c r="G8163" i="1"/>
  <c r="F8147" i="1"/>
  <c r="G8147" i="1"/>
  <c r="F7987" i="1"/>
  <c r="G7987" i="1"/>
  <c r="F7939" i="1"/>
  <c r="G7939" i="1"/>
  <c r="F7907" i="1"/>
  <c r="G7907" i="1"/>
  <c r="F7891" i="1"/>
  <c r="G7891" i="1"/>
  <c r="F7795" i="1"/>
  <c r="G7795" i="1"/>
  <c r="F7699" i="1"/>
  <c r="G7699" i="1"/>
  <c r="F7603" i="1"/>
  <c r="G7603" i="1"/>
  <c r="F7571" i="1"/>
  <c r="G7571" i="1"/>
  <c r="F7555" i="1"/>
  <c r="G7555" i="1"/>
  <c r="F7523" i="1"/>
  <c r="G7523" i="1"/>
  <c r="F7507" i="1"/>
  <c r="G7507" i="1"/>
  <c r="F7107" i="1"/>
  <c r="G7107" i="1"/>
  <c r="F7059" i="1"/>
  <c r="G7059" i="1"/>
  <c r="F6931" i="1"/>
  <c r="G6931" i="1"/>
  <c r="F6899" i="1"/>
  <c r="G6899" i="1"/>
  <c r="F6883" i="1"/>
  <c r="G6883" i="1"/>
  <c r="F6851" i="1"/>
  <c r="G6851" i="1"/>
  <c r="F6835" i="1"/>
  <c r="G6835" i="1"/>
  <c r="F6803" i="1"/>
  <c r="G6803" i="1"/>
  <c r="F6787" i="1"/>
  <c r="G6787" i="1"/>
  <c r="F6723" i="1"/>
  <c r="G6723" i="1"/>
  <c r="F6675" i="1"/>
  <c r="G6675" i="1"/>
  <c r="F6627" i="1"/>
  <c r="G6627" i="1"/>
  <c r="F6595" i="1"/>
  <c r="G6595" i="1"/>
  <c r="F6579" i="1"/>
  <c r="G6579" i="1"/>
  <c r="F6467" i="1"/>
  <c r="G6467" i="1"/>
  <c r="F6451" i="1"/>
  <c r="G6451" i="1"/>
  <c r="F6419" i="1"/>
  <c r="G6419" i="1"/>
  <c r="F6387" i="1"/>
  <c r="G6387" i="1"/>
  <c r="F6355" i="1"/>
  <c r="G6355" i="1"/>
  <c r="F6275" i="1"/>
  <c r="G6275" i="1"/>
  <c r="F6211" i="1"/>
  <c r="G6211" i="1"/>
  <c r="F6163" i="1"/>
  <c r="G6163" i="1"/>
  <c r="F6131" i="1"/>
  <c r="G6131" i="1"/>
  <c r="F6115" i="1"/>
  <c r="G6115" i="1"/>
  <c r="F6051" i="1"/>
  <c r="G6051" i="1"/>
  <c r="F5987" i="1"/>
  <c r="G5987" i="1"/>
  <c r="F5955" i="1"/>
  <c r="G5955" i="1"/>
  <c r="F5907" i="1"/>
  <c r="G5907" i="1"/>
  <c r="F5891" i="1"/>
  <c r="G5891" i="1"/>
  <c r="F5843" i="1"/>
  <c r="G5843" i="1"/>
  <c r="F5827" i="1"/>
  <c r="G5827" i="1"/>
  <c r="F5763" i="1"/>
  <c r="G5763" i="1"/>
  <c r="F5731" i="1"/>
  <c r="G5731" i="1"/>
  <c r="F5715" i="1"/>
  <c r="G5715" i="1"/>
  <c r="F5635" i="1"/>
  <c r="G5635" i="1"/>
  <c r="F5603" i="1"/>
  <c r="G5603" i="1"/>
  <c r="F5571" i="1"/>
  <c r="G5571" i="1"/>
  <c r="F5523" i="1"/>
  <c r="G5523" i="1"/>
  <c r="F5459" i="1"/>
  <c r="G5459" i="1"/>
  <c r="F5411" i="1"/>
  <c r="G5411" i="1"/>
  <c r="F5347" i="1"/>
  <c r="G5347" i="1"/>
  <c r="F5235" i="1"/>
  <c r="G5235" i="1"/>
  <c r="F5203" i="1"/>
  <c r="G5203" i="1"/>
  <c r="F5187" i="1"/>
  <c r="G5187" i="1"/>
  <c r="F5123" i="1"/>
  <c r="G5123" i="1"/>
  <c r="F5091" i="1"/>
  <c r="G5091" i="1"/>
  <c r="F5075" i="1"/>
  <c r="G5075" i="1"/>
  <c r="F4979" i="1"/>
  <c r="G4979" i="1"/>
  <c r="F4819" i="1"/>
  <c r="G4819" i="1"/>
  <c r="F4771" i="1"/>
  <c r="G4771" i="1"/>
  <c r="F4739" i="1"/>
  <c r="G4739" i="1"/>
  <c r="F4579" i="1"/>
  <c r="G4579" i="1"/>
  <c r="F4563" i="1"/>
  <c r="G4563" i="1"/>
  <c r="F4547" i="1"/>
  <c r="G4547" i="1"/>
  <c r="F4531" i="1"/>
  <c r="G4531" i="1"/>
  <c r="F4515" i="1"/>
  <c r="G4515" i="1"/>
  <c r="F4499" i="1"/>
  <c r="G4499" i="1"/>
  <c r="F4483" i="1"/>
  <c r="G4483" i="1"/>
  <c r="F4467" i="1"/>
  <c r="G4467" i="1"/>
  <c r="F4451" i="1"/>
  <c r="G4451" i="1"/>
  <c r="F4435" i="1"/>
  <c r="G4435" i="1"/>
  <c r="F4419" i="1"/>
  <c r="G4419" i="1"/>
  <c r="F4403" i="1"/>
  <c r="G4403" i="1"/>
  <c r="F4387" i="1"/>
  <c r="G4387" i="1"/>
  <c r="F4371" i="1"/>
  <c r="G4371" i="1"/>
  <c r="F4355" i="1"/>
  <c r="G4355" i="1"/>
  <c r="F4339" i="1"/>
  <c r="G4339" i="1"/>
  <c r="F4323" i="1"/>
  <c r="G4323" i="1"/>
  <c r="F4307" i="1"/>
  <c r="G4307" i="1"/>
  <c r="F4291" i="1"/>
  <c r="G4291" i="1"/>
  <c r="F4275" i="1"/>
  <c r="G4275" i="1"/>
  <c r="F4259" i="1"/>
  <c r="G4259" i="1"/>
  <c r="F4243" i="1"/>
  <c r="G4243" i="1"/>
  <c r="F4227" i="1"/>
  <c r="G4227" i="1"/>
  <c r="F4211" i="1"/>
  <c r="G4211" i="1"/>
  <c r="F4195" i="1"/>
  <c r="G4195" i="1"/>
  <c r="F5224" i="1"/>
  <c r="G5224" i="1"/>
  <c r="F4312" i="1"/>
  <c r="G4312" i="1"/>
  <c r="F2984" i="1"/>
  <c r="G2984" i="1"/>
  <c r="F5480" i="1"/>
  <c r="G5480" i="1"/>
  <c r="F6385" i="1"/>
  <c r="G6385" i="1"/>
  <c r="F8401" i="1"/>
  <c r="G8401" i="1"/>
  <c r="F7537" i="1"/>
  <c r="G7537" i="1"/>
  <c r="F6609" i="1"/>
  <c r="G6609" i="1"/>
  <c r="F6497" i="1"/>
  <c r="G6497" i="1"/>
  <c r="F6481" i="1"/>
  <c r="G6481" i="1"/>
  <c r="F6401" i="1"/>
  <c r="G6401" i="1"/>
  <c r="R4936" i="1"/>
  <c r="F9952" i="1"/>
  <c r="G9952" i="1"/>
  <c r="F9936" i="1"/>
  <c r="G9936" i="1"/>
  <c r="F9920" i="1"/>
  <c r="G9920" i="1"/>
  <c r="F9904" i="1"/>
  <c r="G9904" i="1"/>
  <c r="F9888" i="1"/>
  <c r="G9888" i="1"/>
  <c r="F9872" i="1"/>
  <c r="G9872" i="1"/>
  <c r="F9856" i="1"/>
  <c r="G9856" i="1"/>
  <c r="F9840" i="1"/>
  <c r="G9840" i="1"/>
  <c r="F9824" i="1"/>
  <c r="G9824" i="1"/>
  <c r="F9808" i="1"/>
  <c r="G9808" i="1"/>
  <c r="F9792" i="1"/>
  <c r="G9792" i="1"/>
  <c r="F9776" i="1"/>
  <c r="G9776" i="1"/>
  <c r="F9760" i="1"/>
  <c r="G9760" i="1"/>
  <c r="F9744" i="1"/>
  <c r="G9744" i="1"/>
  <c r="F9728" i="1"/>
  <c r="G9728" i="1"/>
  <c r="F9712" i="1"/>
  <c r="G9712" i="1"/>
  <c r="F9696" i="1"/>
  <c r="G9696" i="1"/>
  <c r="F9680" i="1"/>
  <c r="G9680" i="1"/>
  <c r="F9664" i="1"/>
  <c r="G9664" i="1"/>
  <c r="F9648" i="1"/>
  <c r="G9648" i="1"/>
  <c r="F9632" i="1"/>
  <c r="G9632" i="1"/>
  <c r="F9616" i="1"/>
  <c r="G9616" i="1"/>
  <c r="F9600" i="1"/>
  <c r="G9600" i="1"/>
  <c r="F9584" i="1"/>
  <c r="G9584" i="1"/>
  <c r="F9568" i="1"/>
  <c r="G9568" i="1"/>
  <c r="F9552" i="1"/>
  <c r="G9552" i="1"/>
  <c r="F9536" i="1"/>
  <c r="G9536" i="1"/>
  <c r="F9520" i="1"/>
  <c r="G9520" i="1"/>
  <c r="F9504" i="1"/>
  <c r="G9504" i="1"/>
  <c r="F9488" i="1"/>
  <c r="G9488" i="1"/>
  <c r="F9472" i="1"/>
  <c r="G9472" i="1"/>
  <c r="F9456" i="1"/>
  <c r="G9456" i="1"/>
  <c r="F9440" i="1"/>
  <c r="G9440" i="1"/>
  <c r="F9424" i="1"/>
  <c r="G9424" i="1"/>
  <c r="F9408" i="1"/>
  <c r="G9408" i="1"/>
  <c r="F9392" i="1"/>
  <c r="G9392" i="1"/>
  <c r="F9376" i="1"/>
  <c r="G9376" i="1"/>
  <c r="F9360" i="1"/>
  <c r="G9360" i="1"/>
  <c r="F9344" i="1"/>
  <c r="G9344" i="1"/>
  <c r="F9328" i="1"/>
  <c r="G9328" i="1"/>
  <c r="F9312" i="1"/>
  <c r="G9312" i="1"/>
  <c r="F9296" i="1"/>
  <c r="G9296" i="1"/>
  <c r="F9280" i="1"/>
  <c r="G9280" i="1"/>
  <c r="F9264" i="1"/>
  <c r="G9264" i="1"/>
  <c r="F9248" i="1"/>
  <c r="G9248" i="1"/>
  <c r="F9232" i="1"/>
  <c r="G9232" i="1"/>
  <c r="F9216" i="1"/>
  <c r="G9216" i="1"/>
  <c r="F9200" i="1"/>
  <c r="G9200" i="1"/>
  <c r="F9184" i="1"/>
  <c r="G9184" i="1"/>
  <c r="F9168" i="1"/>
  <c r="G9168" i="1"/>
  <c r="F9152" i="1"/>
  <c r="G9152" i="1"/>
  <c r="F9136" i="1"/>
  <c r="G9136" i="1"/>
  <c r="F9120" i="1"/>
  <c r="G9120" i="1"/>
  <c r="F9104" i="1"/>
  <c r="G9104" i="1"/>
  <c r="F9088" i="1"/>
  <c r="G9088" i="1"/>
  <c r="F9072" i="1"/>
  <c r="G9072" i="1"/>
  <c r="F9056" i="1"/>
  <c r="G9056" i="1"/>
  <c r="F9040" i="1"/>
  <c r="G9040" i="1"/>
  <c r="F9024" i="1"/>
  <c r="G9024" i="1"/>
  <c r="F9008" i="1"/>
  <c r="G9008" i="1"/>
  <c r="F8992" i="1"/>
  <c r="G8992" i="1"/>
  <c r="F5560" i="1"/>
  <c r="G5560" i="1"/>
  <c r="F5096" i="1"/>
  <c r="G5096" i="1"/>
  <c r="F4488" i="1"/>
  <c r="G4488" i="1"/>
  <c r="F3944" i="1"/>
  <c r="G3944" i="1"/>
  <c r="F3816" i="1"/>
  <c r="G3816" i="1"/>
  <c r="F3704" i="1"/>
  <c r="G3704" i="1"/>
  <c r="R2984" i="1"/>
  <c r="F9695" i="1"/>
  <c r="G9695" i="1"/>
  <c r="F9103" i="1"/>
  <c r="G9103" i="1"/>
  <c r="F8127" i="1"/>
  <c r="G8127" i="1"/>
  <c r="F8111" i="1"/>
  <c r="G8111" i="1"/>
  <c r="F7599" i="1"/>
  <c r="G7599" i="1"/>
  <c r="F6783" i="1"/>
  <c r="G6783" i="1"/>
  <c r="F6767" i="1"/>
  <c r="G6767" i="1"/>
  <c r="F6591" i="1"/>
  <c r="G6591" i="1"/>
  <c r="F6575" i="1"/>
  <c r="G6575" i="1"/>
  <c r="F6559" i="1"/>
  <c r="G6559" i="1"/>
  <c r="F6543" i="1"/>
  <c r="G6543" i="1"/>
  <c r="F6319" i="1"/>
  <c r="G6319" i="1"/>
  <c r="F6303" i="1"/>
  <c r="G6303" i="1"/>
  <c r="F6175" i="1"/>
  <c r="G6175" i="1"/>
  <c r="F6159" i="1"/>
  <c r="G6159" i="1"/>
  <c r="F6047" i="1"/>
  <c r="G6047" i="1"/>
  <c r="F5695" i="1"/>
  <c r="G5695" i="1"/>
  <c r="F5599" i="1"/>
  <c r="G5599" i="1"/>
  <c r="F5487" i="1"/>
  <c r="G5487" i="1"/>
  <c r="F5391" i="1"/>
  <c r="G5391" i="1"/>
  <c r="F5279" i="1"/>
  <c r="G5279" i="1"/>
  <c r="F3080" i="1"/>
  <c r="G3080" i="1"/>
  <c r="R3080" i="1"/>
  <c r="F9950" i="1"/>
  <c r="G9950" i="1"/>
  <c r="F9934" i="1"/>
  <c r="G9934" i="1"/>
  <c r="F9902" i="1"/>
  <c r="G9902" i="1"/>
  <c r="F9886" i="1"/>
  <c r="G9886" i="1"/>
  <c r="F9870" i="1"/>
  <c r="G9870" i="1"/>
  <c r="F9854" i="1"/>
  <c r="G9854" i="1"/>
  <c r="F9838" i="1"/>
  <c r="G9838" i="1"/>
  <c r="F9806" i="1"/>
  <c r="G9806" i="1"/>
  <c r="F9790" i="1"/>
  <c r="G9790" i="1"/>
  <c r="F9774" i="1"/>
  <c r="G9774" i="1"/>
  <c r="F9758" i="1"/>
  <c r="G9758" i="1"/>
  <c r="F9742" i="1"/>
  <c r="G9742" i="1"/>
  <c r="F9710" i="1"/>
  <c r="G9710" i="1"/>
  <c r="F9694" i="1"/>
  <c r="G9694" i="1"/>
  <c r="F9678" i="1"/>
  <c r="G9678" i="1"/>
  <c r="F9662" i="1"/>
  <c r="G9662" i="1"/>
  <c r="F9646" i="1"/>
  <c r="G9646" i="1"/>
  <c r="F9630" i="1"/>
  <c r="G9630" i="1"/>
  <c r="F9614" i="1"/>
  <c r="G9614" i="1"/>
  <c r="F9598" i="1"/>
  <c r="G9598" i="1"/>
  <c r="F9566" i="1"/>
  <c r="G9566" i="1"/>
  <c r="F9550" i="1"/>
  <c r="G9550" i="1"/>
  <c r="F9534" i="1"/>
  <c r="G9534" i="1"/>
  <c r="F9518" i="1"/>
  <c r="G9518" i="1"/>
  <c r="F9502" i="1"/>
  <c r="G9502" i="1"/>
  <c r="F9486" i="1"/>
  <c r="G9486" i="1"/>
  <c r="F9470" i="1"/>
  <c r="G9470" i="1"/>
  <c r="F9454" i="1"/>
  <c r="G9454" i="1"/>
  <c r="F9438" i="1"/>
  <c r="G9438" i="1"/>
  <c r="F9406" i="1"/>
  <c r="G9406" i="1"/>
  <c r="F9390" i="1"/>
  <c r="G9390" i="1"/>
  <c r="F9374" i="1"/>
  <c r="G9374" i="1"/>
  <c r="F9358" i="1"/>
  <c r="G9358" i="1"/>
  <c r="F9342" i="1"/>
  <c r="G9342" i="1"/>
  <c r="F9326" i="1"/>
  <c r="G9326" i="1"/>
  <c r="F9310" i="1"/>
  <c r="G9310" i="1"/>
  <c r="F9294" i="1"/>
  <c r="G9294" i="1"/>
  <c r="F9278" i="1"/>
  <c r="G9278" i="1"/>
  <c r="F9262" i="1"/>
  <c r="G9262" i="1"/>
  <c r="F9246" i="1"/>
  <c r="G9246" i="1"/>
  <c r="F9230" i="1"/>
  <c r="G9230" i="1"/>
  <c r="F9214" i="1"/>
  <c r="G9214" i="1"/>
  <c r="F9198" i="1"/>
  <c r="G9198" i="1"/>
  <c r="F9182" i="1"/>
  <c r="G9182" i="1"/>
  <c r="F9166" i="1"/>
  <c r="G9166" i="1"/>
  <c r="F9150" i="1"/>
  <c r="G9150" i="1"/>
  <c r="F9134" i="1"/>
  <c r="G9134" i="1"/>
  <c r="F9118" i="1"/>
  <c r="G9118" i="1"/>
  <c r="F9102" i="1"/>
  <c r="G9102" i="1"/>
  <c r="F9086" i="1"/>
  <c r="G9086" i="1"/>
  <c r="F9070" i="1"/>
  <c r="G9070" i="1"/>
  <c r="F9054" i="1"/>
  <c r="G9054" i="1"/>
  <c r="F9038" i="1"/>
  <c r="G9038" i="1"/>
  <c r="F9022" i="1"/>
  <c r="G9022" i="1"/>
  <c r="F9006" i="1"/>
  <c r="G9006" i="1"/>
  <c r="F8990" i="1"/>
  <c r="G8990" i="1"/>
  <c r="F8974" i="1"/>
  <c r="G8974" i="1"/>
  <c r="F8958" i="1"/>
  <c r="G8958" i="1"/>
  <c r="F8942" i="1"/>
  <c r="G8942" i="1"/>
  <c r="F8926" i="1"/>
  <c r="G8926" i="1"/>
  <c r="F8910" i="1"/>
  <c r="G8910" i="1"/>
  <c r="F8894" i="1"/>
  <c r="G8894" i="1"/>
  <c r="F8878" i="1"/>
  <c r="G8878" i="1"/>
  <c r="F8862" i="1"/>
  <c r="G8862" i="1"/>
  <c r="F8846" i="1"/>
  <c r="G8846" i="1"/>
  <c r="F8830" i="1"/>
  <c r="G8830" i="1"/>
  <c r="F8814" i="1"/>
  <c r="G8814" i="1"/>
  <c r="F8798" i="1"/>
  <c r="G8798" i="1"/>
  <c r="F8782" i="1"/>
  <c r="G8782" i="1"/>
  <c r="F8766" i="1"/>
  <c r="G8766" i="1"/>
  <c r="F8750" i="1"/>
  <c r="G8750" i="1"/>
  <c r="F8734" i="1"/>
  <c r="G8734" i="1"/>
  <c r="F8718" i="1"/>
  <c r="G8718" i="1"/>
  <c r="F8702" i="1"/>
  <c r="G8702" i="1"/>
  <c r="F8686" i="1"/>
  <c r="G8686" i="1"/>
  <c r="F8670" i="1"/>
  <c r="G8670" i="1"/>
  <c r="F8654" i="1"/>
  <c r="G8654" i="1"/>
  <c r="F8638" i="1"/>
  <c r="G8638" i="1"/>
  <c r="F8622" i="1"/>
  <c r="G8622" i="1"/>
  <c r="F8606" i="1"/>
  <c r="G8606" i="1"/>
  <c r="F8590" i="1"/>
  <c r="G8590" i="1"/>
  <c r="F8574" i="1"/>
  <c r="G8574" i="1"/>
  <c r="F8558" i="1"/>
  <c r="G8558" i="1"/>
  <c r="F8542" i="1"/>
  <c r="G8542" i="1"/>
  <c r="F8526" i="1"/>
  <c r="G8526" i="1"/>
  <c r="F8510" i="1"/>
  <c r="G8510" i="1"/>
  <c r="F8494" i="1"/>
  <c r="G8494" i="1"/>
  <c r="F8478" i="1"/>
  <c r="G8478" i="1"/>
  <c r="F8462" i="1"/>
  <c r="G8462" i="1"/>
  <c r="F8446" i="1"/>
  <c r="G8446" i="1"/>
  <c r="F8430" i="1"/>
  <c r="G8430" i="1"/>
  <c r="F8414" i="1"/>
  <c r="G8414" i="1"/>
  <c r="F8398" i="1"/>
  <c r="G8398" i="1"/>
  <c r="F8382" i="1"/>
  <c r="G8382" i="1"/>
  <c r="F8366" i="1"/>
  <c r="G8366" i="1"/>
  <c r="F8350" i="1"/>
  <c r="G8350" i="1"/>
  <c r="F8334" i="1"/>
  <c r="G8334" i="1"/>
  <c r="F8318" i="1"/>
  <c r="G8318" i="1"/>
  <c r="F8302" i="1"/>
  <c r="G8302" i="1"/>
  <c r="F8286" i="1"/>
  <c r="G8286" i="1"/>
  <c r="F8270" i="1"/>
  <c r="G8270" i="1"/>
  <c r="F8254" i="1"/>
  <c r="G8254" i="1"/>
  <c r="F8238" i="1"/>
  <c r="G8238" i="1"/>
  <c r="F8222" i="1"/>
  <c r="G8222" i="1"/>
  <c r="F8206" i="1"/>
  <c r="G8206" i="1"/>
  <c r="F8190" i="1"/>
  <c r="G8190" i="1"/>
  <c r="F8174" i="1"/>
  <c r="G8174" i="1"/>
  <c r="F8158" i="1"/>
  <c r="G8158" i="1"/>
  <c r="F8142" i="1"/>
  <c r="G8142" i="1"/>
  <c r="F8126" i="1"/>
  <c r="G8126" i="1"/>
  <c r="F8110" i="1"/>
  <c r="G8110" i="1"/>
  <c r="F8094" i="1"/>
  <c r="G8094" i="1"/>
  <c r="F8078" i="1"/>
  <c r="G8078" i="1"/>
  <c r="F8062" i="1"/>
  <c r="G8062" i="1"/>
  <c r="F8046" i="1"/>
  <c r="G8046" i="1"/>
  <c r="F8030" i="1"/>
  <c r="G8030" i="1"/>
  <c r="F8014" i="1"/>
  <c r="G8014" i="1"/>
  <c r="F7998" i="1"/>
  <c r="G7998" i="1"/>
  <c r="F7982" i="1"/>
  <c r="G7982" i="1"/>
  <c r="F7966" i="1"/>
  <c r="G7966" i="1"/>
  <c r="F7950" i="1"/>
  <c r="G7950" i="1"/>
  <c r="F7934" i="1"/>
  <c r="G7934" i="1"/>
  <c r="F7918" i="1"/>
  <c r="G7918" i="1"/>
  <c r="F7902" i="1"/>
  <c r="G7902" i="1"/>
  <c r="F7886" i="1"/>
  <c r="G7886" i="1"/>
  <c r="F7870" i="1"/>
  <c r="G7870" i="1"/>
  <c r="F7854" i="1"/>
  <c r="G7854" i="1"/>
  <c r="F7838" i="1"/>
  <c r="G7838" i="1"/>
  <c r="F7822" i="1"/>
  <c r="G7822" i="1"/>
  <c r="F7806" i="1"/>
  <c r="G7806" i="1"/>
  <c r="F7790" i="1"/>
  <c r="G7790" i="1"/>
  <c r="F7774" i="1"/>
  <c r="G7774" i="1"/>
  <c r="F7758" i="1"/>
  <c r="G7758" i="1"/>
  <c r="F7742" i="1"/>
  <c r="G7742" i="1"/>
  <c r="F7726" i="1"/>
  <c r="G7726" i="1"/>
  <c r="F7710" i="1"/>
  <c r="G7710" i="1"/>
  <c r="F7678" i="1"/>
  <c r="G7678" i="1"/>
  <c r="F7662" i="1"/>
  <c r="G7662" i="1"/>
  <c r="F7646" i="1"/>
  <c r="G7646" i="1"/>
  <c r="F7630" i="1"/>
  <c r="G7630" i="1"/>
  <c r="F7614" i="1"/>
  <c r="G7614" i="1"/>
  <c r="F7598" i="1"/>
  <c r="G7598" i="1"/>
  <c r="F7582" i="1"/>
  <c r="G7582" i="1"/>
  <c r="F7566" i="1"/>
  <c r="G7566" i="1"/>
  <c r="F7550" i="1"/>
  <c r="G7550" i="1"/>
  <c r="F7534" i="1"/>
  <c r="G7534" i="1"/>
  <c r="F7518" i="1"/>
  <c r="G7518" i="1"/>
  <c r="F7502" i="1"/>
  <c r="G7502" i="1"/>
  <c r="F7486" i="1"/>
  <c r="G7486" i="1"/>
  <c r="F7470" i="1"/>
  <c r="G7470" i="1"/>
  <c r="F7454" i="1"/>
  <c r="G7454" i="1"/>
  <c r="F7438" i="1"/>
  <c r="G7438" i="1"/>
  <c r="F7422" i="1"/>
  <c r="G7422" i="1"/>
  <c r="F7406" i="1"/>
  <c r="G7406" i="1"/>
  <c r="F7390" i="1"/>
  <c r="G7390" i="1"/>
  <c r="F7374" i="1"/>
  <c r="G7374" i="1"/>
  <c r="F7358" i="1"/>
  <c r="G7358" i="1"/>
  <c r="F7342" i="1"/>
  <c r="G7342" i="1"/>
  <c r="F7326" i="1"/>
  <c r="G7326" i="1"/>
  <c r="F7310" i="1"/>
  <c r="G7310" i="1"/>
  <c r="F7294" i="1"/>
  <c r="G7294" i="1"/>
  <c r="F7278" i="1"/>
  <c r="G7278" i="1"/>
  <c r="F7262" i="1"/>
  <c r="G7262" i="1"/>
  <c r="F7246" i="1"/>
  <c r="G7246" i="1"/>
  <c r="F7230" i="1"/>
  <c r="G7230" i="1"/>
  <c r="F7214" i="1"/>
  <c r="G7214" i="1"/>
  <c r="F7198" i="1"/>
  <c r="G7198" i="1"/>
  <c r="F7182" i="1"/>
  <c r="G7182" i="1"/>
  <c r="F7166" i="1"/>
  <c r="G7166" i="1"/>
  <c r="F7150" i="1"/>
  <c r="G7150" i="1"/>
  <c r="F7134" i="1"/>
  <c r="G7134" i="1"/>
  <c r="F7118" i="1"/>
  <c r="G7118" i="1"/>
  <c r="F7102" i="1"/>
  <c r="G7102" i="1"/>
  <c r="F7086" i="1"/>
  <c r="G7086" i="1"/>
  <c r="F7070" i="1"/>
  <c r="G7070" i="1"/>
  <c r="F7054" i="1"/>
  <c r="G7054" i="1"/>
  <c r="F7038" i="1"/>
  <c r="G7038" i="1"/>
  <c r="F7022" i="1"/>
  <c r="G7022" i="1"/>
  <c r="F7006" i="1"/>
  <c r="G7006" i="1"/>
  <c r="F6990" i="1"/>
  <c r="G6990" i="1"/>
  <c r="F6974" i="1"/>
  <c r="G6974" i="1"/>
  <c r="F6958" i="1"/>
  <c r="G6958" i="1"/>
  <c r="F6942" i="1"/>
  <c r="G6942" i="1"/>
  <c r="F6926" i="1"/>
  <c r="G6926" i="1"/>
  <c r="F6910" i="1"/>
  <c r="G6910" i="1"/>
  <c r="F6894" i="1"/>
  <c r="G6894" i="1"/>
  <c r="F6878" i="1"/>
  <c r="G6878" i="1"/>
  <c r="F6862" i="1"/>
  <c r="G6862" i="1"/>
  <c r="F6846" i="1"/>
  <c r="G6846" i="1"/>
  <c r="F6830" i="1"/>
  <c r="G6830" i="1"/>
  <c r="F6814" i="1"/>
  <c r="G6814" i="1"/>
  <c r="F6798" i="1"/>
  <c r="G6798" i="1"/>
  <c r="F6782" i="1"/>
  <c r="G6782" i="1"/>
  <c r="F6766" i="1"/>
  <c r="G6766" i="1"/>
  <c r="F6750" i="1"/>
  <c r="G6750" i="1"/>
  <c r="F6734" i="1"/>
  <c r="G6734" i="1"/>
  <c r="F6718" i="1"/>
  <c r="G6718" i="1"/>
  <c r="F6702" i="1"/>
  <c r="G6702" i="1"/>
  <c r="F6686" i="1"/>
  <c r="G6686" i="1"/>
  <c r="F6670" i="1"/>
  <c r="G6670" i="1"/>
  <c r="F6654" i="1"/>
  <c r="G6654" i="1"/>
  <c r="F6638" i="1"/>
  <c r="G6638" i="1"/>
  <c r="F6622" i="1"/>
  <c r="G6622" i="1"/>
  <c r="F6590" i="1"/>
  <c r="G6590" i="1"/>
  <c r="F6574" i="1"/>
  <c r="G6574" i="1"/>
  <c r="F6558" i="1"/>
  <c r="G6558" i="1"/>
  <c r="F6542" i="1"/>
  <c r="G6542" i="1"/>
  <c r="F6526" i="1"/>
  <c r="G6526" i="1"/>
  <c r="F6510" i="1"/>
  <c r="G6510" i="1"/>
  <c r="F6494" i="1"/>
  <c r="G6494" i="1"/>
  <c r="F6478" i="1"/>
  <c r="G6478" i="1"/>
  <c r="F6462" i="1"/>
  <c r="G6462" i="1"/>
  <c r="F6430" i="1"/>
  <c r="G6430" i="1"/>
  <c r="F6414" i="1"/>
  <c r="G6414" i="1"/>
  <c r="F6398" i="1"/>
  <c r="G6398" i="1"/>
  <c r="F6382" i="1"/>
  <c r="G6382" i="1"/>
  <c r="F6366" i="1"/>
  <c r="G6366" i="1"/>
  <c r="F6350" i="1"/>
  <c r="G6350" i="1"/>
  <c r="F6334" i="1"/>
  <c r="G6334" i="1"/>
  <c r="F6318" i="1"/>
  <c r="G6318" i="1"/>
  <c r="F6302" i="1"/>
  <c r="G6302" i="1"/>
  <c r="F6270" i="1"/>
  <c r="G6270" i="1"/>
  <c r="F6254" i="1"/>
  <c r="G6254" i="1"/>
  <c r="F6238" i="1"/>
  <c r="G6238" i="1"/>
  <c r="F6222" i="1"/>
  <c r="G6222" i="1"/>
  <c r="F6206" i="1"/>
  <c r="G6206" i="1"/>
  <c r="F6190" i="1"/>
  <c r="G6190" i="1"/>
  <c r="F6158" i="1"/>
  <c r="G6158" i="1"/>
  <c r="F6142" i="1"/>
  <c r="G6142" i="1"/>
  <c r="F6126" i="1"/>
  <c r="G6126" i="1"/>
  <c r="F6110" i="1"/>
  <c r="G6110" i="1"/>
  <c r="F6094" i="1"/>
  <c r="G6094" i="1"/>
  <c r="F6078" i="1"/>
  <c r="G6078" i="1"/>
  <c r="F6062" i="1"/>
  <c r="G6062" i="1"/>
  <c r="F6046" i="1"/>
  <c r="G6046" i="1"/>
  <c r="F6030" i="1"/>
  <c r="G6030" i="1"/>
  <c r="F6014" i="1"/>
  <c r="G6014" i="1"/>
  <c r="F5998" i="1"/>
  <c r="G5998" i="1"/>
  <c r="F5982" i="1"/>
  <c r="G5982" i="1"/>
  <c r="F5966" i="1"/>
  <c r="G5966" i="1"/>
  <c r="F5950" i="1"/>
  <c r="G5950" i="1"/>
  <c r="F5934" i="1"/>
  <c r="G5934" i="1"/>
  <c r="F5918" i="1"/>
  <c r="G5918" i="1"/>
  <c r="F5902" i="1"/>
  <c r="G5902" i="1"/>
  <c r="F5886" i="1"/>
  <c r="G5886" i="1"/>
  <c r="F5870" i="1"/>
  <c r="G5870" i="1"/>
  <c r="F5854" i="1"/>
  <c r="G5854" i="1"/>
  <c r="F5838" i="1"/>
  <c r="G5838" i="1"/>
  <c r="F5822" i="1"/>
  <c r="G5822" i="1"/>
  <c r="F5806" i="1"/>
  <c r="G5806" i="1"/>
  <c r="F5790" i="1"/>
  <c r="G5790" i="1"/>
  <c r="F5774" i="1"/>
  <c r="G5774" i="1"/>
  <c r="F5758" i="1"/>
  <c r="G5758" i="1"/>
  <c r="F5742" i="1"/>
  <c r="G5742" i="1"/>
  <c r="F5726" i="1"/>
  <c r="G5726" i="1"/>
  <c r="F5710" i="1"/>
  <c r="G5710" i="1"/>
  <c r="F5694" i="1"/>
  <c r="G5694" i="1"/>
  <c r="F5678" i="1"/>
  <c r="G5678" i="1"/>
  <c r="F5662" i="1"/>
  <c r="G5662" i="1"/>
  <c r="F5646" i="1"/>
  <c r="G5646" i="1"/>
  <c r="F5630" i="1"/>
  <c r="G5630" i="1"/>
  <c r="F5614" i="1"/>
  <c r="G5614" i="1"/>
  <c r="F5598" i="1"/>
  <c r="G5598" i="1"/>
  <c r="F5582" i="1"/>
  <c r="G5582" i="1"/>
  <c r="F5566" i="1"/>
  <c r="G5566" i="1"/>
  <c r="F5534" i="1"/>
  <c r="G5534" i="1"/>
  <c r="F5518" i="1"/>
  <c r="G5518" i="1"/>
  <c r="F5502" i="1"/>
  <c r="G5502" i="1"/>
  <c r="F5486" i="1"/>
  <c r="G5486" i="1"/>
  <c r="F5470" i="1"/>
  <c r="G5470" i="1"/>
  <c r="F5438" i="1"/>
  <c r="G5438" i="1"/>
  <c r="F5422" i="1"/>
  <c r="G5422" i="1"/>
  <c r="F5406" i="1"/>
  <c r="G5406" i="1"/>
  <c r="F5390" i="1"/>
  <c r="G5390" i="1"/>
  <c r="F5374" i="1"/>
  <c r="G5374" i="1"/>
  <c r="F5342" i="1"/>
  <c r="G5342" i="1"/>
  <c r="F5326" i="1"/>
  <c r="G5326" i="1"/>
  <c r="F5310" i="1"/>
  <c r="G5310" i="1"/>
  <c r="F5294" i="1"/>
  <c r="G5294" i="1"/>
  <c r="F5278" i="1"/>
  <c r="G5278" i="1"/>
  <c r="F5246" i="1"/>
  <c r="G5246" i="1"/>
  <c r="F5230" i="1"/>
  <c r="G5230" i="1"/>
  <c r="F5214" i="1"/>
  <c r="G5214" i="1"/>
  <c r="F5198" i="1"/>
  <c r="G5198" i="1"/>
  <c r="F5182" i="1"/>
  <c r="G5182" i="1"/>
  <c r="F5166" i="1"/>
  <c r="G5166" i="1"/>
  <c r="F5150" i="1"/>
  <c r="G5150" i="1"/>
  <c r="F5134" i="1"/>
  <c r="G5134" i="1"/>
  <c r="F5118" i="1"/>
  <c r="G5118" i="1"/>
  <c r="F5102" i="1"/>
  <c r="G5102" i="1"/>
  <c r="F5086" i="1"/>
  <c r="G5086" i="1"/>
  <c r="F5070" i="1"/>
  <c r="G5070" i="1"/>
  <c r="F5054" i="1"/>
  <c r="G5054" i="1"/>
  <c r="F5038" i="1"/>
  <c r="G5038" i="1"/>
  <c r="F5022" i="1"/>
  <c r="G5022" i="1"/>
  <c r="F4990" i="1"/>
  <c r="G4990" i="1"/>
  <c r="F4974" i="1"/>
  <c r="G4974" i="1"/>
  <c r="F4958" i="1"/>
  <c r="G4958" i="1"/>
  <c r="F4942" i="1"/>
  <c r="G4942" i="1"/>
  <c r="F4926" i="1"/>
  <c r="G4926" i="1"/>
  <c r="F4894" i="1"/>
  <c r="G4894" i="1"/>
  <c r="F4878" i="1"/>
  <c r="G4878" i="1"/>
  <c r="F4862" i="1"/>
  <c r="G4862" i="1"/>
  <c r="F4846" i="1"/>
  <c r="G4846" i="1"/>
  <c r="F4830" i="1"/>
  <c r="G4830" i="1"/>
  <c r="F4798" i="1"/>
  <c r="G4798" i="1"/>
  <c r="F4782" i="1"/>
  <c r="G4782" i="1"/>
  <c r="F4766" i="1"/>
  <c r="G4766" i="1"/>
  <c r="F4750" i="1"/>
  <c r="G4750" i="1"/>
  <c r="F4734" i="1"/>
  <c r="G4734" i="1"/>
  <c r="F4718" i="1"/>
  <c r="G4718" i="1"/>
  <c r="F4702" i="1"/>
  <c r="G4702" i="1"/>
  <c r="F4686" i="1"/>
  <c r="G4686" i="1"/>
  <c r="F4670" i="1"/>
  <c r="G4670" i="1"/>
  <c r="F4638" i="1"/>
  <c r="G4638" i="1"/>
  <c r="F4622" i="1"/>
  <c r="G4622" i="1"/>
  <c r="F4606" i="1"/>
  <c r="G4606" i="1"/>
  <c r="F4590" i="1"/>
  <c r="G4590" i="1"/>
  <c r="F4574" i="1"/>
  <c r="G4574" i="1"/>
  <c r="F4542" i="1"/>
  <c r="G4542" i="1"/>
  <c r="F4526" i="1"/>
  <c r="G4526" i="1"/>
  <c r="F4510" i="1"/>
  <c r="G4510" i="1"/>
  <c r="F4494" i="1"/>
  <c r="G4494" i="1"/>
  <c r="F4478" i="1"/>
  <c r="G4478" i="1"/>
  <c r="F4462" i="1"/>
  <c r="G4462" i="1"/>
  <c r="F4446" i="1"/>
  <c r="G4446" i="1"/>
  <c r="F4430" i="1"/>
  <c r="G4430" i="1"/>
  <c r="F4414" i="1"/>
  <c r="G4414" i="1"/>
  <c r="F4398" i="1"/>
  <c r="G4398" i="1"/>
  <c r="F4382" i="1"/>
  <c r="G4382" i="1"/>
  <c r="F4366" i="1"/>
  <c r="G4366" i="1"/>
  <c r="F4350" i="1"/>
  <c r="G4350" i="1"/>
  <c r="F4334" i="1"/>
  <c r="G4334" i="1"/>
  <c r="F4318" i="1"/>
  <c r="G4318" i="1"/>
  <c r="F4302" i="1"/>
  <c r="G4302" i="1"/>
  <c r="F4286" i="1"/>
  <c r="G4286" i="1"/>
  <c r="F4270" i="1"/>
  <c r="G4270" i="1"/>
  <c r="F4254" i="1"/>
  <c r="G4254" i="1"/>
  <c r="F4238" i="1"/>
  <c r="G4238" i="1"/>
  <c r="F4222" i="1"/>
  <c r="G4222" i="1"/>
  <c r="F4206" i="1"/>
  <c r="G4206" i="1"/>
  <c r="F4190" i="1"/>
  <c r="G4190" i="1"/>
  <c r="F4174" i="1"/>
  <c r="G4174" i="1"/>
  <c r="F4158" i="1"/>
  <c r="G4158" i="1"/>
  <c r="F4142" i="1"/>
  <c r="G4142" i="1"/>
  <c r="F4126" i="1"/>
  <c r="G4126" i="1"/>
  <c r="F4094" i="1"/>
  <c r="G4094" i="1"/>
  <c r="F4078" i="1"/>
  <c r="G4078" i="1"/>
  <c r="F4062" i="1"/>
  <c r="G4062" i="1"/>
  <c r="F4046" i="1"/>
  <c r="G4046" i="1"/>
  <c r="F4030" i="1"/>
  <c r="G4030" i="1"/>
  <c r="F4014" i="1"/>
  <c r="G4014" i="1"/>
  <c r="F3998" i="1"/>
  <c r="G3998" i="1"/>
  <c r="F3982" i="1"/>
  <c r="G3982" i="1"/>
  <c r="F3966" i="1"/>
  <c r="G3966" i="1"/>
  <c r="F3950" i="1"/>
  <c r="G3950" i="1"/>
  <c r="F3918" i="1"/>
  <c r="G3918" i="1"/>
  <c r="F3902" i="1"/>
  <c r="G3902" i="1"/>
  <c r="F3886" i="1"/>
  <c r="G3886" i="1"/>
  <c r="F3870" i="1"/>
  <c r="G3870" i="1"/>
  <c r="F3854" i="1"/>
  <c r="G3854" i="1"/>
  <c r="F3822" i="1"/>
  <c r="G3822" i="1"/>
  <c r="F3806" i="1"/>
  <c r="G3806" i="1"/>
  <c r="F3790" i="1"/>
  <c r="G3790" i="1"/>
  <c r="F3774" i="1"/>
  <c r="G3774" i="1"/>
  <c r="F3758" i="1"/>
  <c r="G3758" i="1"/>
  <c r="F3742" i="1"/>
  <c r="G3742" i="1"/>
  <c r="F3726" i="1"/>
  <c r="G3726" i="1"/>
  <c r="F3710" i="1"/>
  <c r="G3710" i="1"/>
  <c r="F3694" i="1"/>
  <c r="G3694" i="1"/>
  <c r="F3678" i="1"/>
  <c r="G3678" i="1"/>
  <c r="F3646" i="1"/>
  <c r="G3646" i="1"/>
  <c r="F3630" i="1"/>
  <c r="G3630" i="1"/>
  <c r="F3614" i="1"/>
  <c r="G3614" i="1"/>
  <c r="F3598" i="1"/>
  <c r="G3598" i="1"/>
  <c r="F3582" i="1"/>
  <c r="G3582" i="1"/>
  <c r="F3566" i="1"/>
  <c r="G3566" i="1"/>
  <c r="F3550" i="1"/>
  <c r="G3550" i="1"/>
  <c r="F3534" i="1"/>
  <c r="G3534" i="1"/>
  <c r="F3518" i="1"/>
  <c r="G3518" i="1"/>
  <c r="F3502" i="1"/>
  <c r="G3502" i="1"/>
  <c r="F3486" i="1"/>
  <c r="G3486" i="1"/>
  <c r="F3470" i="1"/>
  <c r="G3470" i="1"/>
  <c r="F3454" i="1"/>
  <c r="G3454" i="1"/>
  <c r="F3438" i="1"/>
  <c r="G3438" i="1"/>
  <c r="F3422" i="1"/>
  <c r="G3422" i="1"/>
  <c r="F3406" i="1"/>
  <c r="G3406" i="1"/>
  <c r="F3390" i="1"/>
  <c r="G3390" i="1"/>
  <c r="F3374" i="1"/>
  <c r="G3374" i="1"/>
  <c r="F3358" i="1"/>
  <c r="G3358" i="1"/>
  <c r="F3342" i="1"/>
  <c r="G3342" i="1"/>
  <c r="F3326" i="1"/>
  <c r="G3326" i="1"/>
  <c r="F3310" i="1"/>
  <c r="G3310" i="1"/>
  <c r="F3294" i="1"/>
  <c r="G3294" i="1"/>
  <c r="F3278" i="1"/>
  <c r="G3278" i="1"/>
  <c r="F3262" i="1"/>
  <c r="G3262" i="1"/>
  <c r="F3246" i="1"/>
  <c r="G3246" i="1"/>
  <c r="F3230" i="1"/>
  <c r="G3230" i="1"/>
  <c r="F3214" i="1"/>
  <c r="G3214" i="1"/>
  <c r="F3198" i="1"/>
  <c r="G3198" i="1"/>
  <c r="F3182" i="1"/>
  <c r="G3182" i="1"/>
  <c r="F3166" i="1"/>
  <c r="G3166" i="1"/>
  <c r="F3150" i="1"/>
  <c r="G3150" i="1"/>
  <c r="F3118" i="1"/>
  <c r="G3118" i="1"/>
  <c r="F3102" i="1"/>
  <c r="G3102" i="1"/>
  <c r="F3086" i="1"/>
  <c r="G3086" i="1"/>
  <c r="F3070" i="1"/>
  <c r="G3070" i="1"/>
  <c r="F3054" i="1"/>
  <c r="G3054" i="1"/>
  <c r="F3038" i="1"/>
  <c r="G3038" i="1"/>
  <c r="F3022" i="1"/>
  <c r="G3022" i="1"/>
  <c r="F3006" i="1"/>
  <c r="G3006" i="1"/>
  <c r="F2990" i="1"/>
  <c r="G2990" i="1"/>
  <c r="F2974" i="1"/>
  <c r="G2974" i="1"/>
  <c r="F2942" i="1"/>
  <c r="G2942" i="1"/>
  <c r="F2926" i="1"/>
  <c r="G2926" i="1"/>
  <c r="F2910" i="1"/>
  <c r="G2910" i="1"/>
  <c r="F2894" i="1"/>
  <c r="G2894" i="1"/>
  <c r="F2878" i="1"/>
  <c r="G2878" i="1"/>
  <c r="F2862" i="1"/>
  <c r="G2862" i="1"/>
  <c r="F2846" i="1"/>
  <c r="G2846" i="1"/>
  <c r="F2830" i="1"/>
  <c r="G2830" i="1"/>
  <c r="F2814" i="1"/>
  <c r="G2814" i="1"/>
  <c r="F2798" i="1"/>
  <c r="G2798" i="1"/>
  <c r="F2782" i="1"/>
  <c r="G2782" i="1"/>
  <c r="F2766" i="1"/>
  <c r="G2766" i="1"/>
  <c r="F2750" i="1"/>
  <c r="G2750" i="1"/>
  <c r="F2734" i="1"/>
  <c r="G2734" i="1"/>
  <c r="F2718" i="1"/>
  <c r="G2718" i="1"/>
  <c r="F2702" i="1"/>
  <c r="G2702" i="1"/>
  <c r="F2686" i="1"/>
  <c r="G2686" i="1"/>
  <c r="F2670" i="1"/>
  <c r="G2670" i="1"/>
  <c r="F2654" i="1"/>
  <c r="G2654" i="1"/>
  <c r="F2638" i="1"/>
  <c r="G2638" i="1"/>
  <c r="F2622" i="1"/>
  <c r="G2622" i="1"/>
  <c r="F2606" i="1"/>
  <c r="G2606" i="1"/>
  <c r="F2590" i="1"/>
  <c r="G2590" i="1"/>
  <c r="F2574" i="1"/>
  <c r="G2574" i="1"/>
  <c r="F2558" i="1"/>
  <c r="G2558" i="1"/>
  <c r="F2542" i="1"/>
  <c r="G2542" i="1"/>
  <c r="F2526" i="1"/>
  <c r="G2526" i="1"/>
  <c r="F2510" i="1"/>
  <c r="G2510" i="1"/>
  <c r="F2494" i="1"/>
  <c r="G2494" i="1"/>
  <c r="F2478" i="1"/>
  <c r="G2478" i="1"/>
  <c r="F2462" i="1"/>
  <c r="G2462" i="1"/>
  <c r="F2446" i="1"/>
  <c r="G2446" i="1"/>
  <c r="F2430" i="1"/>
  <c r="G2430" i="1"/>
  <c r="F2414" i="1"/>
  <c r="G2414" i="1"/>
  <c r="F2398" i="1"/>
  <c r="G2398" i="1"/>
  <c r="F2382" i="1"/>
  <c r="G2382" i="1"/>
  <c r="F2366" i="1"/>
  <c r="G2366" i="1"/>
  <c r="F2350" i="1"/>
  <c r="G2350" i="1"/>
  <c r="F2334" i="1"/>
  <c r="G2334" i="1"/>
  <c r="F2318" i="1"/>
  <c r="G2318" i="1"/>
  <c r="F2302" i="1"/>
  <c r="G2302" i="1"/>
  <c r="F2286" i="1"/>
  <c r="G2286" i="1"/>
  <c r="F2270" i="1"/>
  <c r="G2270" i="1"/>
  <c r="F2254" i="1"/>
  <c r="G2254" i="1"/>
  <c r="F2238" i="1"/>
  <c r="G2238" i="1"/>
  <c r="F2222" i="1"/>
  <c r="G2222" i="1"/>
  <c r="F2206" i="1"/>
  <c r="G2206" i="1"/>
  <c r="F2190" i="1"/>
  <c r="G2190" i="1"/>
  <c r="F2174" i="1"/>
  <c r="G2174" i="1"/>
  <c r="F2158" i="1"/>
  <c r="G2158" i="1"/>
  <c r="F2142" i="1"/>
  <c r="G2142" i="1"/>
  <c r="F2126" i="1"/>
  <c r="G2126" i="1"/>
  <c r="F2110" i="1"/>
  <c r="G2110" i="1"/>
  <c r="F2094" i="1"/>
  <c r="G2094" i="1"/>
  <c r="F2078" i="1"/>
  <c r="G2078" i="1"/>
  <c r="F2062" i="1"/>
  <c r="G2062" i="1"/>
  <c r="F2046" i="1"/>
  <c r="G2046" i="1"/>
  <c r="F2030" i="1"/>
  <c r="G2030" i="1"/>
  <c r="F2014" i="1"/>
  <c r="G2014" i="1"/>
  <c r="F1998" i="1"/>
  <c r="G1998" i="1"/>
  <c r="F1982" i="1"/>
  <c r="G1982" i="1"/>
  <c r="F5368" i="1"/>
  <c r="G5368" i="1"/>
  <c r="F4584" i="1"/>
  <c r="G4584" i="1"/>
  <c r="F4328" i="1"/>
  <c r="G4328" i="1"/>
  <c r="F3624" i="1"/>
  <c r="G3624" i="1"/>
  <c r="F3512" i="1"/>
  <c r="G3512" i="1"/>
  <c r="F3288" i="1"/>
  <c r="G3288" i="1"/>
  <c r="F2920" i="1"/>
  <c r="G2920" i="1"/>
  <c r="F9949" i="1"/>
  <c r="G9949" i="1"/>
  <c r="F9917" i="1"/>
  <c r="G9917" i="1"/>
  <c r="F9869" i="1"/>
  <c r="G9869" i="1"/>
  <c r="F9853" i="1"/>
  <c r="G9853" i="1"/>
  <c r="F9805" i="1"/>
  <c r="G9805" i="1"/>
  <c r="F9789" i="1"/>
  <c r="G9789" i="1"/>
  <c r="F9773" i="1"/>
  <c r="G9773" i="1"/>
  <c r="F9741" i="1"/>
  <c r="G9741" i="1"/>
  <c r="F9725" i="1"/>
  <c r="G9725" i="1"/>
  <c r="F9709" i="1"/>
  <c r="G9709" i="1"/>
  <c r="F9693" i="1"/>
  <c r="G9693" i="1"/>
  <c r="F9677" i="1"/>
  <c r="G9677" i="1"/>
  <c r="F9645" i="1"/>
  <c r="G9645" i="1"/>
  <c r="F9629" i="1"/>
  <c r="G9629" i="1"/>
  <c r="F9613" i="1"/>
  <c r="G9613" i="1"/>
  <c r="F9597" i="1"/>
  <c r="G9597" i="1"/>
  <c r="F9581" i="1"/>
  <c r="G9581" i="1"/>
  <c r="F9565" i="1"/>
  <c r="G9565" i="1"/>
  <c r="F9549" i="1"/>
  <c r="G9549" i="1"/>
  <c r="F9533" i="1"/>
  <c r="G9533" i="1"/>
  <c r="F9517" i="1"/>
  <c r="G9517" i="1"/>
  <c r="F9485" i="1"/>
  <c r="G9485" i="1"/>
  <c r="F9469" i="1"/>
  <c r="G9469" i="1"/>
  <c r="F9453" i="1"/>
  <c r="G9453" i="1"/>
  <c r="F9437" i="1"/>
  <c r="G9437" i="1"/>
  <c r="F9421" i="1"/>
  <c r="G9421" i="1"/>
  <c r="F9405" i="1"/>
  <c r="G9405" i="1"/>
  <c r="F9389" i="1"/>
  <c r="G9389" i="1"/>
  <c r="F9373" i="1"/>
  <c r="G9373" i="1"/>
  <c r="F9341" i="1"/>
  <c r="G9341" i="1"/>
  <c r="F9325" i="1"/>
  <c r="G9325" i="1"/>
  <c r="F9309" i="1"/>
  <c r="G9309" i="1"/>
  <c r="F9293" i="1"/>
  <c r="G9293" i="1"/>
  <c r="F9277" i="1"/>
  <c r="G9277" i="1"/>
  <c r="F9261" i="1"/>
  <c r="G9261" i="1"/>
  <c r="F9245" i="1"/>
  <c r="G9245" i="1"/>
  <c r="F9229" i="1"/>
  <c r="G9229" i="1"/>
  <c r="F9213" i="1"/>
  <c r="G9213" i="1"/>
  <c r="F9197" i="1"/>
  <c r="G9197" i="1"/>
  <c r="F9181" i="1"/>
  <c r="G9181" i="1"/>
  <c r="F9165" i="1"/>
  <c r="G9165" i="1"/>
  <c r="F9149" i="1"/>
  <c r="G9149" i="1"/>
  <c r="F9117" i="1"/>
  <c r="G9117" i="1"/>
  <c r="F9101" i="1"/>
  <c r="G9101" i="1"/>
  <c r="F9085" i="1"/>
  <c r="G9085" i="1"/>
  <c r="F9069" i="1"/>
  <c r="G9069" i="1"/>
  <c r="F9053" i="1"/>
  <c r="G9053" i="1"/>
  <c r="F9037" i="1"/>
  <c r="G9037" i="1"/>
  <c r="F9021" i="1"/>
  <c r="G9021" i="1"/>
  <c r="F9005" i="1"/>
  <c r="G9005" i="1"/>
  <c r="F8989" i="1"/>
  <c r="G8989" i="1"/>
  <c r="F8973" i="1"/>
  <c r="G8973" i="1"/>
  <c r="F8941" i="1"/>
  <c r="G8941" i="1"/>
  <c r="F8909" i="1"/>
  <c r="G8909" i="1"/>
  <c r="F8893" i="1"/>
  <c r="G8893" i="1"/>
  <c r="F8877" i="1"/>
  <c r="G8877" i="1"/>
  <c r="F8861" i="1"/>
  <c r="G8861" i="1"/>
  <c r="F8845" i="1"/>
  <c r="G8845" i="1"/>
  <c r="F8829" i="1"/>
  <c r="G8829" i="1"/>
  <c r="F8813" i="1"/>
  <c r="G8813" i="1"/>
  <c r="F8797" i="1"/>
  <c r="G8797" i="1"/>
  <c r="F8781" i="1"/>
  <c r="G8781" i="1"/>
  <c r="F8749" i="1"/>
  <c r="G8749" i="1"/>
  <c r="F8733" i="1"/>
  <c r="G8733" i="1"/>
  <c r="F8717" i="1"/>
  <c r="G8717" i="1"/>
  <c r="F8701" i="1"/>
  <c r="G8701" i="1"/>
  <c r="F8685" i="1"/>
  <c r="G8685" i="1"/>
  <c r="F8669" i="1"/>
  <c r="G8669" i="1"/>
  <c r="F8653" i="1"/>
  <c r="G8653" i="1"/>
  <c r="F8637" i="1"/>
  <c r="G8637" i="1"/>
  <c r="F8621" i="1"/>
  <c r="G8621" i="1"/>
  <c r="F8605" i="1"/>
  <c r="G8605" i="1"/>
  <c r="F8589" i="1"/>
  <c r="G8589" i="1"/>
  <c r="F8573" i="1"/>
  <c r="G8573" i="1"/>
  <c r="F8557" i="1"/>
  <c r="G8557" i="1"/>
  <c r="F8541" i="1"/>
  <c r="G8541" i="1"/>
  <c r="F8525" i="1"/>
  <c r="G8525" i="1"/>
  <c r="F8509" i="1"/>
  <c r="G8509" i="1"/>
  <c r="F8493" i="1"/>
  <c r="G8493" i="1"/>
  <c r="F8477" i="1"/>
  <c r="G8477" i="1"/>
  <c r="F8461" i="1"/>
  <c r="G8461" i="1"/>
  <c r="F8445" i="1"/>
  <c r="G8445" i="1"/>
  <c r="F8429" i="1"/>
  <c r="G8429" i="1"/>
  <c r="F8413" i="1"/>
  <c r="G8413" i="1"/>
  <c r="F8397" i="1"/>
  <c r="G8397" i="1"/>
  <c r="F8381" i="1"/>
  <c r="G8381" i="1"/>
  <c r="F8365" i="1"/>
  <c r="G8365" i="1"/>
  <c r="F8349" i="1"/>
  <c r="G8349" i="1"/>
  <c r="F8333" i="1"/>
  <c r="G8333" i="1"/>
  <c r="F8317" i="1"/>
  <c r="G8317" i="1"/>
  <c r="F8301" i="1"/>
  <c r="G8301" i="1"/>
  <c r="F8285" i="1"/>
  <c r="G8285" i="1"/>
  <c r="F8269" i="1"/>
  <c r="G8269" i="1"/>
  <c r="F8253" i="1"/>
  <c r="G8253" i="1"/>
  <c r="F8237" i="1"/>
  <c r="G8237" i="1"/>
  <c r="F8221" i="1"/>
  <c r="G8221" i="1"/>
  <c r="F8205" i="1"/>
  <c r="G8205" i="1"/>
  <c r="F8189" i="1"/>
  <c r="G8189" i="1"/>
  <c r="F8173" i="1"/>
  <c r="G8173" i="1"/>
  <c r="F8157" i="1"/>
  <c r="G8157" i="1"/>
  <c r="F8141" i="1"/>
  <c r="G8141" i="1"/>
  <c r="F8125" i="1"/>
  <c r="G8125" i="1"/>
  <c r="F8109" i="1"/>
  <c r="G8109" i="1"/>
  <c r="F8093" i="1"/>
  <c r="G8093" i="1"/>
  <c r="F8077" i="1"/>
  <c r="G8077" i="1"/>
  <c r="F8061" i="1"/>
  <c r="G8061" i="1"/>
  <c r="F8045" i="1"/>
  <c r="G8045" i="1"/>
  <c r="F8029" i="1"/>
  <c r="G8029" i="1"/>
  <c r="F8013" i="1"/>
  <c r="G8013" i="1"/>
  <c r="F7997" i="1"/>
  <c r="G7997" i="1"/>
  <c r="F7981" i="1"/>
  <c r="G7981" i="1"/>
  <c r="F7965" i="1"/>
  <c r="G7965" i="1"/>
  <c r="F7949" i="1"/>
  <c r="G7949" i="1"/>
  <c r="F7933" i="1"/>
  <c r="G7933" i="1"/>
  <c r="F7917" i="1"/>
  <c r="G7917" i="1"/>
  <c r="F7901" i="1"/>
  <c r="G7901" i="1"/>
  <c r="F7885" i="1"/>
  <c r="G7885" i="1"/>
  <c r="F7869" i="1"/>
  <c r="G7869" i="1"/>
  <c r="F7853" i="1"/>
  <c r="G7853" i="1"/>
  <c r="F7837" i="1"/>
  <c r="G7837" i="1"/>
  <c r="F7821" i="1"/>
  <c r="G7821" i="1"/>
  <c r="F7805" i="1"/>
  <c r="G7805" i="1"/>
  <c r="F7789" i="1"/>
  <c r="G7789" i="1"/>
  <c r="F7773" i="1"/>
  <c r="G7773" i="1"/>
  <c r="F7741" i="1"/>
  <c r="G7741" i="1"/>
  <c r="F7725" i="1"/>
  <c r="G7725" i="1"/>
  <c r="F7709" i="1"/>
  <c r="G7709" i="1"/>
  <c r="F7693" i="1"/>
  <c r="G7693" i="1"/>
  <c r="F7677" i="1"/>
  <c r="G7677" i="1"/>
  <c r="F7661" i="1"/>
  <c r="G7661" i="1"/>
  <c r="F7645" i="1"/>
  <c r="G7645" i="1"/>
  <c r="F7629" i="1"/>
  <c r="G7629" i="1"/>
  <c r="F7613" i="1"/>
  <c r="G7613" i="1"/>
  <c r="F7597" i="1"/>
  <c r="G7597" i="1"/>
  <c r="F7581" i="1"/>
  <c r="G7581" i="1"/>
  <c r="F7565" i="1"/>
  <c r="G7565" i="1"/>
  <c r="F7533" i="1"/>
  <c r="G7533" i="1"/>
  <c r="F7517" i="1"/>
  <c r="G7517" i="1"/>
  <c r="F7501" i="1"/>
  <c r="G7501" i="1"/>
  <c r="F7485" i="1"/>
  <c r="G7485" i="1"/>
  <c r="F7469" i="1"/>
  <c r="G7469" i="1"/>
  <c r="F7453" i="1"/>
  <c r="G7453" i="1"/>
  <c r="F7437" i="1"/>
  <c r="G7437" i="1"/>
  <c r="F7421" i="1"/>
  <c r="G7421" i="1"/>
  <c r="F7389" i="1"/>
  <c r="G7389" i="1"/>
  <c r="F7373" i="1"/>
  <c r="G7373" i="1"/>
  <c r="F7357" i="1"/>
  <c r="G7357" i="1"/>
  <c r="F7341" i="1"/>
  <c r="G7341" i="1"/>
  <c r="F7325" i="1"/>
  <c r="G7325" i="1"/>
  <c r="F7309" i="1"/>
  <c r="G7309" i="1"/>
  <c r="F7293" i="1"/>
  <c r="G7293" i="1"/>
  <c r="F7277" i="1"/>
  <c r="G7277" i="1"/>
  <c r="F7261" i="1"/>
  <c r="G7261" i="1"/>
  <c r="F7245" i="1"/>
  <c r="G7245" i="1"/>
  <c r="F7229" i="1"/>
  <c r="G7229" i="1"/>
  <c r="F7213" i="1"/>
  <c r="G7213" i="1"/>
  <c r="F7197" i="1"/>
  <c r="G7197" i="1"/>
  <c r="F7181" i="1"/>
  <c r="G7181" i="1"/>
  <c r="F7165" i="1"/>
  <c r="G7165" i="1"/>
  <c r="F7149" i="1"/>
  <c r="G7149" i="1"/>
  <c r="F7133" i="1"/>
  <c r="G7133" i="1"/>
  <c r="F7117" i="1"/>
  <c r="G7117" i="1"/>
  <c r="F7101" i="1"/>
  <c r="G7101" i="1"/>
  <c r="F7085" i="1"/>
  <c r="G7085" i="1"/>
  <c r="F7069" i="1"/>
  <c r="G7069" i="1"/>
  <c r="F7053" i="1"/>
  <c r="G7053" i="1"/>
  <c r="F7037" i="1"/>
  <c r="G7037" i="1"/>
  <c r="F7021" i="1"/>
  <c r="G7021" i="1"/>
  <c r="F7005" i="1"/>
  <c r="G7005" i="1"/>
  <c r="F6989" i="1"/>
  <c r="G6989" i="1"/>
  <c r="F6973" i="1"/>
  <c r="G6973" i="1"/>
  <c r="F6957" i="1"/>
  <c r="G6957" i="1"/>
  <c r="F6941" i="1"/>
  <c r="G6941" i="1"/>
  <c r="F6925" i="1"/>
  <c r="G6925" i="1"/>
  <c r="F6909" i="1"/>
  <c r="G6909" i="1"/>
  <c r="F6893" i="1"/>
  <c r="G6893" i="1"/>
  <c r="F6877" i="1"/>
  <c r="G6877" i="1"/>
  <c r="F6861" i="1"/>
  <c r="G6861" i="1"/>
  <c r="F6845" i="1"/>
  <c r="G6845" i="1"/>
  <c r="F6829" i="1"/>
  <c r="G6829" i="1"/>
  <c r="F6813" i="1"/>
  <c r="G6813" i="1"/>
  <c r="F6797" i="1"/>
  <c r="G6797" i="1"/>
  <c r="F6781" i="1"/>
  <c r="G6781" i="1"/>
  <c r="F6765" i="1"/>
  <c r="G6765" i="1"/>
  <c r="F6749" i="1"/>
  <c r="G6749" i="1"/>
  <c r="F6733" i="1"/>
  <c r="G6733" i="1"/>
  <c r="F6717" i="1"/>
  <c r="G6717" i="1"/>
  <c r="F6701" i="1"/>
  <c r="G6701" i="1"/>
  <c r="F6685" i="1"/>
  <c r="G6685" i="1"/>
  <c r="F6669" i="1"/>
  <c r="G6669" i="1"/>
  <c r="F6653" i="1"/>
  <c r="G6653" i="1"/>
  <c r="F6637" i="1"/>
  <c r="G6637" i="1"/>
  <c r="F6621" i="1"/>
  <c r="G6621" i="1"/>
  <c r="F6605" i="1"/>
  <c r="G6605" i="1"/>
  <c r="F6589" i="1"/>
  <c r="G6589" i="1"/>
  <c r="F6573" i="1"/>
  <c r="G6573" i="1"/>
  <c r="F6557" i="1"/>
  <c r="G6557" i="1"/>
  <c r="F6541" i="1"/>
  <c r="G6541" i="1"/>
  <c r="F6525" i="1"/>
  <c r="G6525" i="1"/>
  <c r="F6509" i="1"/>
  <c r="G6509" i="1"/>
  <c r="F6493" i="1"/>
  <c r="G6493" i="1"/>
  <c r="F6477" i="1"/>
  <c r="G6477" i="1"/>
  <c r="F6461" i="1"/>
  <c r="G6461" i="1"/>
  <c r="F6445" i="1"/>
  <c r="G6445" i="1"/>
  <c r="F6429" i="1"/>
  <c r="G6429" i="1"/>
  <c r="F6413" i="1"/>
  <c r="G6413" i="1"/>
  <c r="F6397" i="1"/>
  <c r="G6397" i="1"/>
  <c r="F6381" i="1"/>
  <c r="G6381" i="1"/>
  <c r="F6365" i="1"/>
  <c r="G6365" i="1"/>
  <c r="F6349" i="1"/>
  <c r="G6349" i="1"/>
  <c r="F6333" i="1"/>
  <c r="G6333" i="1"/>
  <c r="F6317" i="1"/>
  <c r="G6317" i="1"/>
  <c r="F6301" i="1"/>
  <c r="G6301" i="1"/>
  <c r="F6285" i="1"/>
  <c r="G6285" i="1"/>
  <c r="F6269" i="1"/>
  <c r="G6269" i="1"/>
  <c r="F6253" i="1"/>
  <c r="G6253" i="1"/>
  <c r="F6237" i="1"/>
  <c r="G6237" i="1"/>
  <c r="F6221" i="1"/>
  <c r="G6221" i="1"/>
  <c r="F6205" i="1"/>
  <c r="G6205" i="1"/>
  <c r="F6189" i="1"/>
  <c r="G6189" i="1"/>
  <c r="F6173" i="1"/>
  <c r="G6173" i="1"/>
  <c r="F6157" i="1"/>
  <c r="G6157" i="1"/>
  <c r="F6141" i="1"/>
  <c r="G6141" i="1"/>
  <c r="F6125" i="1"/>
  <c r="G6125" i="1"/>
  <c r="F6109" i="1"/>
  <c r="G6109" i="1"/>
  <c r="F6093" i="1"/>
  <c r="G6093" i="1"/>
  <c r="F6077" i="1"/>
  <c r="G6077" i="1"/>
  <c r="F6061" i="1"/>
  <c r="G6061" i="1"/>
  <c r="F6045" i="1"/>
  <c r="G6045" i="1"/>
  <c r="F6029" i="1"/>
  <c r="G6029" i="1"/>
  <c r="F6013" i="1"/>
  <c r="G6013" i="1"/>
  <c r="F5997" i="1"/>
  <c r="G5997" i="1"/>
  <c r="F5981" i="1"/>
  <c r="G5981" i="1"/>
  <c r="F5965" i="1"/>
  <c r="G5965" i="1"/>
  <c r="F5949" i="1"/>
  <c r="G5949" i="1"/>
  <c r="F5933" i="1"/>
  <c r="G5933" i="1"/>
  <c r="F5917" i="1"/>
  <c r="G5917" i="1"/>
  <c r="F5901" i="1"/>
  <c r="G5901" i="1"/>
  <c r="F5885" i="1"/>
  <c r="G5885" i="1"/>
  <c r="F5869" i="1"/>
  <c r="G5869" i="1"/>
  <c r="F5853" i="1"/>
  <c r="G5853" i="1"/>
  <c r="F5837" i="1"/>
  <c r="G5837" i="1"/>
  <c r="F5821" i="1"/>
  <c r="G5821" i="1"/>
  <c r="F5805" i="1"/>
  <c r="G5805" i="1"/>
  <c r="F5789" i="1"/>
  <c r="G5789" i="1"/>
  <c r="F5773" i="1"/>
  <c r="G5773" i="1"/>
  <c r="F5757" i="1"/>
  <c r="G5757" i="1"/>
  <c r="F5741" i="1"/>
  <c r="G5741" i="1"/>
  <c r="F5725" i="1"/>
  <c r="G5725" i="1"/>
  <c r="F5709" i="1"/>
  <c r="G5709" i="1"/>
  <c r="F5693" i="1"/>
  <c r="G5693" i="1"/>
  <c r="F5677" i="1"/>
  <c r="G5677" i="1"/>
  <c r="F5661" i="1"/>
  <c r="G5661" i="1"/>
  <c r="F5645" i="1"/>
  <c r="G5645" i="1"/>
  <c r="F5629" i="1"/>
  <c r="G5629" i="1"/>
  <c r="F5613" i="1"/>
  <c r="G5613" i="1"/>
  <c r="F5597" i="1"/>
  <c r="G5597" i="1"/>
  <c r="F5581" i="1"/>
  <c r="G5581" i="1"/>
  <c r="F5565" i="1"/>
  <c r="G5565" i="1"/>
  <c r="F5549" i="1"/>
  <c r="G5549" i="1"/>
  <c r="F5533" i="1"/>
  <c r="G5533" i="1"/>
  <c r="F5517" i="1"/>
  <c r="G5517" i="1"/>
  <c r="F5501" i="1"/>
  <c r="G5501" i="1"/>
  <c r="F5485" i="1"/>
  <c r="G5485" i="1"/>
  <c r="F5469" i="1"/>
  <c r="G5469" i="1"/>
  <c r="F5453" i="1"/>
  <c r="G5453" i="1"/>
  <c r="F5437" i="1"/>
  <c r="G5437" i="1"/>
  <c r="F5421" i="1"/>
  <c r="G5421" i="1"/>
  <c r="F5405" i="1"/>
  <c r="G5405" i="1"/>
  <c r="F5389" i="1"/>
  <c r="G5389" i="1"/>
  <c r="F5373" i="1"/>
  <c r="G5373" i="1"/>
  <c r="F5357" i="1"/>
  <c r="G5357" i="1"/>
  <c r="F5341" i="1"/>
  <c r="G5341" i="1"/>
  <c r="F5325" i="1"/>
  <c r="G5325" i="1"/>
  <c r="F5309" i="1"/>
  <c r="G5309" i="1"/>
  <c r="F5293" i="1"/>
  <c r="G5293" i="1"/>
  <c r="F5277" i="1"/>
  <c r="G5277" i="1"/>
  <c r="F5261" i="1"/>
  <c r="G5261" i="1"/>
  <c r="F5245" i="1"/>
  <c r="G5245" i="1"/>
  <c r="F5229" i="1"/>
  <c r="G5229" i="1"/>
  <c r="F5213" i="1"/>
  <c r="G5213" i="1"/>
  <c r="F5197" i="1"/>
  <c r="G5197" i="1"/>
  <c r="F5181" i="1"/>
  <c r="G5181" i="1"/>
  <c r="F5165" i="1"/>
  <c r="G5165" i="1"/>
  <c r="F5149" i="1"/>
  <c r="G5149" i="1"/>
  <c r="F5133" i="1"/>
  <c r="G5133" i="1"/>
  <c r="F5117" i="1"/>
  <c r="G5117" i="1"/>
  <c r="F5101" i="1"/>
  <c r="G5101" i="1"/>
  <c r="F5085" i="1"/>
  <c r="G5085" i="1"/>
  <c r="F5069" i="1"/>
  <c r="G5069" i="1"/>
  <c r="F5053" i="1"/>
  <c r="G5053" i="1"/>
  <c r="F5037" i="1"/>
  <c r="G5037" i="1"/>
  <c r="F5021" i="1"/>
  <c r="G5021" i="1"/>
  <c r="F5005" i="1"/>
  <c r="G5005" i="1"/>
  <c r="F4989" i="1"/>
  <c r="G4989" i="1"/>
  <c r="F4973" i="1"/>
  <c r="G4973" i="1"/>
  <c r="F4957" i="1"/>
  <c r="G4957" i="1"/>
  <c r="F4941" i="1"/>
  <c r="G4941" i="1"/>
  <c r="F4925" i="1"/>
  <c r="G4925" i="1"/>
  <c r="F4909" i="1"/>
  <c r="G4909" i="1"/>
  <c r="F4893" i="1"/>
  <c r="G4893" i="1"/>
  <c r="F4877" i="1"/>
  <c r="G4877" i="1"/>
  <c r="F4861" i="1"/>
  <c r="G4861" i="1"/>
  <c r="F4845" i="1"/>
  <c r="G4845" i="1"/>
  <c r="F4829" i="1"/>
  <c r="G4829" i="1"/>
  <c r="F4813" i="1"/>
  <c r="G4813" i="1"/>
  <c r="F4797" i="1"/>
  <c r="G4797" i="1"/>
  <c r="F4781" i="1"/>
  <c r="G4781" i="1"/>
  <c r="F4765" i="1"/>
  <c r="G4765" i="1"/>
  <c r="F4749" i="1"/>
  <c r="G4749" i="1"/>
  <c r="F4733" i="1"/>
  <c r="G4733" i="1"/>
  <c r="F4717" i="1"/>
  <c r="G4717" i="1"/>
  <c r="F4701" i="1"/>
  <c r="G4701" i="1"/>
  <c r="F4685" i="1"/>
  <c r="G4685" i="1"/>
  <c r="F4669" i="1"/>
  <c r="G4669" i="1"/>
  <c r="F4653" i="1"/>
  <c r="G4653" i="1"/>
  <c r="F4637" i="1"/>
  <c r="G4637" i="1"/>
  <c r="F4621" i="1"/>
  <c r="G4621" i="1"/>
  <c r="F4605" i="1"/>
  <c r="G4605" i="1"/>
  <c r="F4589" i="1"/>
  <c r="G4589" i="1"/>
  <c r="F4573" i="1"/>
  <c r="G4573" i="1"/>
  <c r="F4557" i="1"/>
  <c r="G4557" i="1"/>
  <c r="F4541" i="1"/>
  <c r="G4541" i="1"/>
  <c r="F4525" i="1"/>
  <c r="G4525" i="1"/>
  <c r="F4509" i="1"/>
  <c r="G4509" i="1"/>
  <c r="F4493" i="1"/>
  <c r="G4493" i="1"/>
  <c r="F4477" i="1"/>
  <c r="G4477" i="1"/>
  <c r="F4461" i="1"/>
  <c r="G4461" i="1"/>
  <c r="F4445" i="1"/>
  <c r="G4445" i="1"/>
  <c r="F4429" i="1"/>
  <c r="G4429" i="1"/>
  <c r="F4413" i="1"/>
  <c r="G4413" i="1"/>
  <c r="F4397" i="1"/>
  <c r="G4397" i="1"/>
  <c r="F4381" i="1"/>
  <c r="G4381" i="1"/>
  <c r="F4365" i="1"/>
  <c r="G4365" i="1"/>
  <c r="F4349" i="1"/>
  <c r="G4349" i="1"/>
  <c r="F4333" i="1"/>
  <c r="G4333" i="1"/>
  <c r="F4317" i="1"/>
  <c r="G4317" i="1"/>
  <c r="F4301" i="1"/>
  <c r="G4301" i="1"/>
  <c r="F4285" i="1"/>
  <c r="G4285" i="1"/>
  <c r="F4269" i="1"/>
  <c r="G4269" i="1"/>
  <c r="F4253" i="1"/>
  <c r="G4253" i="1"/>
  <c r="F4237" i="1"/>
  <c r="G4237" i="1"/>
  <c r="F4221" i="1"/>
  <c r="G4221" i="1"/>
  <c r="F4205" i="1"/>
  <c r="G4205" i="1"/>
  <c r="F4189" i="1"/>
  <c r="G4189" i="1"/>
  <c r="F4173" i="1"/>
  <c r="G4173" i="1"/>
  <c r="F4157" i="1"/>
  <c r="G4157" i="1"/>
  <c r="F4141" i="1"/>
  <c r="G4141" i="1"/>
  <c r="F4125" i="1"/>
  <c r="G4125" i="1"/>
  <c r="F4109" i="1"/>
  <c r="G4109" i="1"/>
  <c r="F4093" i="1"/>
  <c r="G4093" i="1"/>
  <c r="F4077" i="1"/>
  <c r="G4077" i="1"/>
  <c r="F4061" i="1"/>
  <c r="G4061" i="1"/>
  <c r="F4045" i="1"/>
  <c r="G4045" i="1"/>
  <c r="F4029" i="1"/>
  <c r="G4029" i="1"/>
  <c r="F4013" i="1"/>
  <c r="G4013" i="1"/>
  <c r="F3997" i="1"/>
  <c r="G3997" i="1"/>
  <c r="F3981" i="1"/>
  <c r="G3981" i="1"/>
  <c r="F3965" i="1"/>
  <c r="G3965" i="1"/>
  <c r="F3949" i="1"/>
  <c r="G3949" i="1"/>
  <c r="F3933" i="1"/>
  <c r="G3933" i="1"/>
  <c r="F3917" i="1"/>
  <c r="G3917" i="1"/>
  <c r="F3901" i="1"/>
  <c r="G3901" i="1"/>
  <c r="F3885" i="1"/>
  <c r="G3885" i="1"/>
  <c r="F3869" i="1"/>
  <c r="G3869" i="1"/>
  <c r="F3853" i="1"/>
  <c r="G3853" i="1"/>
  <c r="F3837" i="1"/>
  <c r="G3837" i="1"/>
  <c r="F3821" i="1"/>
  <c r="G3821" i="1"/>
  <c r="F3805" i="1"/>
  <c r="G3805" i="1"/>
  <c r="F3789" i="1"/>
  <c r="G3789" i="1"/>
  <c r="F3773" i="1"/>
  <c r="G3773" i="1"/>
  <c r="F3757" i="1"/>
  <c r="G3757" i="1"/>
  <c r="F3741" i="1"/>
  <c r="G3741" i="1"/>
  <c r="F3725" i="1"/>
  <c r="G3725" i="1"/>
  <c r="F3709" i="1"/>
  <c r="G3709" i="1"/>
  <c r="F3693" i="1"/>
  <c r="G3693" i="1"/>
  <c r="F3677" i="1"/>
  <c r="G3677" i="1"/>
  <c r="F3661" i="1"/>
  <c r="G3661" i="1"/>
  <c r="F3645" i="1"/>
  <c r="G3645" i="1"/>
  <c r="F3629" i="1"/>
  <c r="G3629" i="1"/>
  <c r="F3613" i="1"/>
  <c r="G3613" i="1"/>
  <c r="F3597" i="1"/>
  <c r="G3597" i="1"/>
  <c r="F3581" i="1"/>
  <c r="G3581" i="1"/>
  <c r="F3565" i="1"/>
  <c r="G3565" i="1"/>
  <c r="F3549" i="1"/>
  <c r="G3549" i="1"/>
  <c r="F3533" i="1"/>
  <c r="G3533" i="1"/>
  <c r="F3517" i="1"/>
  <c r="G3517" i="1"/>
  <c r="F3501" i="1"/>
  <c r="G3501" i="1"/>
  <c r="F3485" i="1"/>
  <c r="G3485" i="1"/>
  <c r="F3469" i="1"/>
  <c r="G3469" i="1"/>
  <c r="F3453" i="1"/>
  <c r="G3453" i="1"/>
  <c r="F3437" i="1"/>
  <c r="G3437" i="1"/>
  <c r="F3421" i="1"/>
  <c r="G3421" i="1"/>
  <c r="F3405" i="1"/>
  <c r="G3405" i="1"/>
  <c r="F3389" i="1"/>
  <c r="G3389" i="1"/>
  <c r="F3373" i="1"/>
  <c r="G3373" i="1"/>
  <c r="F3357" i="1"/>
  <c r="G3357" i="1"/>
  <c r="F3341" i="1"/>
  <c r="G3341" i="1"/>
  <c r="F3325" i="1"/>
  <c r="G3325" i="1"/>
  <c r="F3309" i="1"/>
  <c r="G3309" i="1"/>
  <c r="F3293" i="1"/>
  <c r="G3293" i="1"/>
  <c r="F3277" i="1"/>
  <c r="G3277" i="1"/>
  <c r="F3261" i="1"/>
  <c r="G3261" i="1"/>
  <c r="F3245" i="1"/>
  <c r="G3245" i="1"/>
  <c r="F3229" i="1"/>
  <c r="G3229" i="1"/>
  <c r="F3213" i="1"/>
  <c r="G3213" i="1"/>
  <c r="F3197" i="1"/>
  <c r="G3197" i="1"/>
  <c r="F3181" i="1"/>
  <c r="G3181" i="1"/>
  <c r="F3165" i="1"/>
  <c r="G3165" i="1"/>
  <c r="F3149" i="1"/>
  <c r="G3149" i="1"/>
  <c r="F3133" i="1"/>
  <c r="G3133" i="1"/>
  <c r="F3117" i="1"/>
  <c r="G3117" i="1"/>
  <c r="F3101" i="1"/>
  <c r="G3101" i="1"/>
  <c r="F3085" i="1"/>
  <c r="G3085" i="1"/>
  <c r="F3069" i="1"/>
  <c r="G3069" i="1"/>
  <c r="F3053" i="1"/>
  <c r="G3053" i="1"/>
  <c r="F3037" i="1"/>
  <c r="G3037" i="1"/>
  <c r="F3021" i="1"/>
  <c r="G3021" i="1"/>
  <c r="F3005" i="1"/>
  <c r="G3005" i="1"/>
  <c r="F2989" i="1"/>
  <c r="G2989" i="1"/>
  <c r="F2973" i="1"/>
  <c r="G2973" i="1"/>
  <c r="F2957" i="1"/>
  <c r="G2957" i="1"/>
  <c r="F2941" i="1"/>
  <c r="G2941" i="1"/>
  <c r="F2925" i="1"/>
  <c r="G2925" i="1"/>
  <c r="F2909" i="1"/>
  <c r="G2909" i="1"/>
  <c r="F2893" i="1"/>
  <c r="G2893" i="1"/>
  <c r="F2877" i="1"/>
  <c r="G2877" i="1"/>
  <c r="F2861" i="1"/>
  <c r="G2861" i="1"/>
  <c r="F2845" i="1"/>
  <c r="G2845" i="1"/>
  <c r="F2829" i="1"/>
  <c r="G2829" i="1"/>
  <c r="F2813" i="1"/>
  <c r="G2813" i="1"/>
  <c r="F2797" i="1"/>
  <c r="G2797" i="1"/>
  <c r="F2781" i="1"/>
  <c r="G2781" i="1"/>
  <c r="F2765" i="1"/>
  <c r="G2765" i="1"/>
  <c r="F2749" i="1"/>
  <c r="G2749" i="1"/>
  <c r="F2733" i="1"/>
  <c r="G2733" i="1"/>
  <c r="F2717" i="1"/>
  <c r="G2717" i="1"/>
  <c r="F2701" i="1"/>
  <c r="G2701" i="1"/>
  <c r="F2685" i="1"/>
  <c r="G2685" i="1"/>
  <c r="F2669" i="1"/>
  <c r="G2669" i="1"/>
  <c r="F2653" i="1"/>
  <c r="G2653" i="1"/>
  <c r="F2637" i="1"/>
  <c r="G2637" i="1"/>
  <c r="F2621" i="1"/>
  <c r="G2621" i="1"/>
  <c r="F2605" i="1"/>
  <c r="G2605" i="1"/>
  <c r="F2589" i="1"/>
  <c r="G2589" i="1"/>
  <c r="F2573" i="1"/>
  <c r="G2573" i="1"/>
  <c r="F2557" i="1"/>
  <c r="G2557" i="1"/>
  <c r="F2541" i="1"/>
  <c r="G2541" i="1"/>
  <c r="F2525" i="1"/>
  <c r="G2525" i="1"/>
  <c r="F2509" i="1"/>
  <c r="G2509" i="1"/>
  <c r="F2493" i="1"/>
  <c r="G2493" i="1"/>
  <c r="F2477" i="1"/>
  <c r="G2477" i="1"/>
  <c r="F2461" i="1"/>
  <c r="G2461" i="1"/>
  <c r="F2445" i="1"/>
  <c r="G2445" i="1"/>
  <c r="F2429" i="1"/>
  <c r="G2429" i="1"/>
  <c r="F2413" i="1"/>
  <c r="G2413" i="1"/>
  <c r="F2397" i="1"/>
  <c r="G2397" i="1"/>
  <c r="F2381" i="1"/>
  <c r="G2381" i="1"/>
  <c r="F2365" i="1"/>
  <c r="G2365" i="1"/>
  <c r="F2349" i="1"/>
  <c r="G2349" i="1"/>
  <c r="F2333" i="1"/>
  <c r="G2333" i="1"/>
  <c r="F2317" i="1"/>
  <c r="G2317" i="1"/>
  <c r="F2301" i="1"/>
  <c r="G2301" i="1"/>
  <c r="F2285" i="1"/>
  <c r="G2285" i="1"/>
  <c r="F2269" i="1"/>
  <c r="G2269" i="1"/>
  <c r="F2253" i="1"/>
  <c r="G2253" i="1"/>
  <c r="F2237" i="1"/>
  <c r="G2237" i="1"/>
  <c r="F2221" i="1"/>
  <c r="G2221" i="1"/>
  <c r="F2205" i="1"/>
  <c r="G2205" i="1"/>
  <c r="F2189" i="1"/>
  <c r="G2189" i="1"/>
  <c r="F2173" i="1"/>
  <c r="G2173" i="1"/>
  <c r="F2157" i="1"/>
  <c r="G2157" i="1"/>
  <c r="F2141" i="1"/>
  <c r="G2141" i="1"/>
  <c r="F2125" i="1"/>
  <c r="G2125" i="1"/>
  <c r="F2109" i="1"/>
  <c r="G2109" i="1"/>
  <c r="F2093" i="1"/>
  <c r="G2093" i="1"/>
  <c r="F2077" i="1"/>
  <c r="G2077" i="1"/>
  <c r="F2061" i="1"/>
  <c r="G2061" i="1"/>
  <c r="F2045" i="1"/>
  <c r="G2045" i="1"/>
  <c r="F2029" i="1"/>
  <c r="G2029" i="1"/>
  <c r="F2013" i="1"/>
  <c r="G2013" i="1"/>
  <c r="F1997" i="1"/>
  <c r="G1997" i="1"/>
  <c r="F3032" i="1"/>
  <c r="G3032" i="1"/>
  <c r="F9837" i="1"/>
  <c r="G9837" i="1"/>
  <c r="F8957" i="1"/>
  <c r="G8957" i="1"/>
  <c r="R9581" i="1"/>
  <c r="R9485" i="1"/>
  <c r="R9389" i="1"/>
  <c r="R9261" i="1"/>
  <c r="R8509" i="1"/>
  <c r="R8477" i="1"/>
  <c r="R8445" i="1"/>
  <c r="R8413" i="1"/>
  <c r="R7597" i="1"/>
  <c r="F9948" i="1"/>
  <c r="G9948" i="1"/>
  <c r="F9932" i="1"/>
  <c r="G9932" i="1"/>
  <c r="F9916" i="1"/>
  <c r="G9916" i="1"/>
  <c r="F9900" i="1"/>
  <c r="G9900" i="1"/>
  <c r="F9884" i="1"/>
  <c r="G9884" i="1"/>
  <c r="F9868" i="1"/>
  <c r="G9868" i="1"/>
  <c r="F9852" i="1"/>
  <c r="G9852" i="1"/>
  <c r="F9836" i="1"/>
  <c r="G9836" i="1"/>
  <c r="F9820" i="1"/>
  <c r="G9820" i="1"/>
  <c r="F9804" i="1"/>
  <c r="G9804" i="1"/>
  <c r="F9788" i="1"/>
  <c r="G9788" i="1"/>
  <c r="F9772" i="1"/>
  <c r="G9772" i="1"/>
  <c r="F9756" i="1"/>
  <c r="G9756" i="1"/>
  <c r="F9740" i="1"/>
  <c r="G9740" i="1"/>
  <c r="F9724" i="1"/>
  <c r="G9724" i="1"/>
  <c r="F9708" i="1"/>
  <c r="G9708" i="1"/>
  <c r="F9692" i="1"/>
  <c r="G9692" i="1"/>
  <c r="F9676" i="1"/>
  <c r="G9676" i="1"/>
  <c r="F9660" i="1"/>
  <c r="G9660" i="1"/>
  <c r="F9644" i="1"/>
  <c r="G9644" i="1"/>
  <c r="F9628" i="1"/>
  <c r="G9628" i="1"/>
  <c r="F9612" i="1"/>
  <c r="G9612" i="1"/>
  <c r="F9596" i="1"/>
  <c r="G9596" i="1"/>
  <c r="F9580" i="1"/>
  <c r="G9580" i="1"/>
  <c r="F9564" i="1"/>
  <c r="G9564" i="1"/>
  <c r="F9548" i="1"/>
  <c r="G9548" i="1"/>
  <c r="F9532" i="1"/>
  <c r="G9532" i="1"/>
  <c r="F9516" i="1"/>
  <c r="G9516" i="1"/>
  <c r="F9500" i="1"/>
  <c r="G9500" i="1"/>
  <c r="F9484" i="1"/>
  <c r="G9484" i="1"/>
  <c r="F9468" i="1"/>
  <c r="G9468" i="1"/>
  <c r="F9452" i="1"/>
  <c r="G9452" i="1"/>
  <c r="F9436" i="1"/>
  <c r="G9436" i="1"/>
  <c r="F9420" i="1"/>
  <c r="G9420" i="1"/>
  <c r="F9404" i="1"/>
  <c r="G9404" i="1"/>
  <c r="F9388" i="1"/>
  <c r="G9388" i="1"/>
  <c r="F9372" i="1"/>
  <c r="G9372" i="1"/>
  <c r="F9356" i="1"/>
  <c r="G9356" i="1"/>
  <c r="F9340" i="1"/>
  <c r="G9340" i="1"/>
  <c r="F9324" i="1"/>
  <c r="G9324" i="1"/>
  <c r="F9308" i="1"/>
  <c r="G9308" i="1"/>
  <c r="F9292" i="1"/>
  <c r="G9292" i="1"/>
  <c r="F9276" i="1"/>
  <c r="G9276" i="1"/>
  <c r="F9260" i="1"/>
  <c r="G9260" i="1"/>
  <c r="F9244" i="1"/>
  <c r="G9244" i="1"/>
  <c r="F9228" i="1"/>
  <c r="G9228" i="1"/>
  <c r="F9212" i="1"/>
  <c r="G9212" i="1"/>
  <c r="F9196" i="1"/>
  <c r="G9196" i="1"/>
  <c r="F9180" i="1"/>
  <c r="G9180" i="1"/>
  <c r="F9164" i="1"/>
  <c r="G9164" i="1"/>
  <c r="F9148" i="1"/>
  <c r="G9148" i="1"/>
  <c r="F9132" i="1"/>
  <c r="G9132" i="1"/>
  <c r="F9116" i="1"/>
  <c r="G9116" i="1"/>
  <c r="F9100" i="1"/>
  <c r="G9100" i="1"/>
  <c r="F9084" i="1"/>
  <c r="G9084" i="1"/>
  <c r="F9068" i="1"/>
  <c r="G9068" i="1"/>
  <c r="F9052" i="1"/>
  <c r="G9052" i="1"/>
  <c r="F9036" i="1"/>
  <c r="G9036" i="1"/>
  <c r="F9020" i="1"/>
  <c r="G9020" i="1"/>
  <c r="F9004" i="1"/>
  <c r="G9004" i="1"/>
  <c r="F8988" i="1"/>
  <c r="G8988" i="1"/>
  <c r="F8972" i="1"/>
  <c r="G8972" i="1"/>
  <c r="F8956" i="1"/>
  <c r="G8956" i="1"/>
  <c r="F8940" i="1"/>
  <c r="G8940" i="1"/>
  <c r="F8924" i="1"/>
  <c r="G8924" i="1"/>
  <c r="F8908" i="1"/>
  <c r="G8908" i="1"/>
  <c r="F8892" i="1"/>
  <c r="G8892" i="1"/>
  <c r="F8876" i="1"/>
  <c r="G8876" i="1"/>
  <c r="F8860" i="1"/>
  <c r="G8860" i="1"/>
  <c r="F8844" i="1"/>
  <c r="G8844" i="1"/>
  <c r="F8828" i="1"/>
  <c r="G8828" i="1"/>
  <c r="F8812" i="1"/>
  <c r="G8812" i="1"/>
  <c r="F8796" i="1"/>
  <c r="G8796" i="1"/>
  <c r="F8780" i="1"/>
  <c r="G8780" i="1"/>
  <c r="F8764" i="1"/>
  <c r="G8764" i="1"/>
  <c r="F8748" i="1"/>
  <c r="G8748" i="1"/>
  <c r="F8732" i="1"/>
  <c r="G8732" i="1"/>
  <c r="F8716" i="1"/>
  <c r="G8716" i="1"/>
  <c r="F8700" i="1"/>
  <c r="G8700" i="1"/>
  <c r="F8668" i="1"/>
  <c r="G8668" i="1"/>
  <c r="F8652" i="1"/>
  <c r="G8652" i="1"/>
  <c r="F8636" i="1"/>
  <c r="G8636" i="1"/>
  <c r="F8620" i="1"/>
  <c r="G8620" i="1"/>
  <c r="F8604" i="1"/>
  <c r="G8604" i="1"/>
  <c r="F8588" i="1"/>
  <c r="G8588" i="1"/>
  <c r="F8572" i="1"/>
  <c r="G8572" i="1"/>
  <c r="F8556" i="1"/>
  <c r="G8556" i="1"/>
  <c r="F8540" i="1"/>
  <c r="G8540" i="1"/>
  <c r="F8524" i="1"/>
  <c r="G8524" i="1"/>
  <c r="F8508" i="1"/>
  <c r="G8508" i="1"/>
  <c r="F8492" i="1"/>
  <c r="G8492" i="1"/>
  <c r="F8476" i="1"/>
  <c r="G8476" i="1"/>
  <c r="F8460" i="1"/>
  <c r="G8460" i="1"/>
  <c r="F8444" i="1"/>
  <c r="G8444" i="1"/>
  <c r="F8428" i="1"/>
  <c r="G8428" i="1"/>
  <c r="F8412" i="1"/>
  <c r="G8412" i="1"/>
  <c r="F8396" i="1"/>
  <c r="G8396" i="1"/>
  <c r="F8380" i="1"/>
  <c r="G8380" i="1"/>
  <c r="F8364" i="1"/>
  <c r="G8364" i="1"/>
  <c r="F8348" i="1"/>
  <c r="G8348" i="1"/>
  <c r="F8332" i="1"/>
  <c r="G8332" i="1"/>
  <c r="F8316" i="1"/>
  <c r="G8316" i="1"/>
  <c r="F8300" i="1"/>
  <c r="G8300" i="1"/>
  <c r="F8284" i="1"/>
  <c r="G8284" i="1"/>
  <c r="F8268" i="1"/>
  <c r="G8268" i="1"/>
  <c r="F8252" i="1"/>
  <c r="G8252" i="1"/>
  <c r="F8236" i="1"/>
  <c r="G8236" i="1"/>
  <c r="F8220" i="1"/>
  <c r="G8220" i="1"/>
  <c r="F8204" i="1"/>
  <c r="G8204" i="1"/>
  <c r="F8188" i="1"/>
  <c r="G8188" i="1"/>
  <c r="F8172" i="1"/>
  <c r="G8172" i="1"/>
  <c r="F8156" i="1"/>
  <c r="G8156" i="1"/>
  <c r="F8140" i="1"/>
  <c r="G8140" i="1"/>
  <c r="F8124" i="1"/>
  <c r="G8124" i="1"/>
  <c r="F8108" i="1"/>
  <c r="G8108" i="1"/>
  <c r="F8092" i="1"/>
  <c r="G8092" i="1"/>
  <c r="F8076" i="1"/>
  <c r="G8076" i="1"/>
  <c r="F8060" i="1"/>
  <c r="G8060" i="1"/>
  <c r="F8044" i="1"/>
  <c r="G8044" i="1"/>
  <c r="F8028" i="1"/>
  <c r="G8028" i="1"/>
  <c r="F8012" i="1"/>
  <c r="G8012" i="1"/>
  <c r="F7996" i="1"/>
  <c r="G7996" i="1"/>
  <c r="F7980" i="1"/>
  <c r="G7980" i="1"/>
  <c r="F7964" i="1"/>
  <c r="G7964" i="1"/>
  <c r="F7948" i="1"/>
  <c r="G7948" i="1"/>
  <c r="F7932" i="1"/>
  <c r="G7932" i="1"/>
  <c r="F7916" i="1"/>
  <c r="G7916" i="1"/>
  <c r="F7900" i="1"/>
  <c r="G7900" i="1"/>
  <c r="F7884" i="1"/>
  <c r="G7884" i="1"/>
  <c r="F7868" i="1"/>
  <c r="G7868" i="1"/>
  <c r="F7852" i="1"/>
  <c r="G7852" i="1"/>
  <c r="F7836" i="1"/>
  <c r="G7836" i="1"/>
  <c r="F7804" i="1"/>
  <c r="G7804" i="1"/>
  <c r="F7788" i="1"/>
  <c r="G7788" i="1"/>
  <c r="F7772" i="1"/>
  <c r="G7772" i="1"/>
  <c r="F7756" i="1"/>
  <c r="G7756" i="1"/>
  <c r="F7740" i="1"/>
  <c r="G7740" i="1"/>
  <c r="F7724" i="1"/>
  <c r="G7724" i="1"/>
  <c r="F7708" i="1"/>
  <c r="G7708" i="1"/>
  <c r="F7692" i="1"/>
  <c r="G7692" i="1"/>
  <c r="F7676" i="1"/>
  <c r="G7676" i="1"/>
  <c r="F7660" i="1"/>
  <c r="G7660" i="1"/>
  <c r="F7644" i="1"/>
  <c r="G7644" i="1"/>
  <c r="F7628" i="1"/>
  <c r="G7628" i="1"/>
  <c r="F7612" i="1"/>
  <c r="G7612" i="1"/>
  <c r="F7596" i="1"/>
  <c r="G7596" i="1"/>
  <c r="F7580" i="1"/>
  <c r="G7580" i="1"/>
  <c r="F7564" i="1"/>
  <c r="G7564" i="1"/>
  <c r="F7548" i="1"/>
  <c r="G7548" i="1"/>
  <c r="F7532" i="1"/>
  <c r="G7532" i="1"/>
  <c r="F7516" i="1"/>
  <c r="G7516" i="1"/>
  <c r="F7500" i="1"/>
  <c r="G7500" i="1"/>
  <c r="F7484" i="1"/>
  <c r="G7484" i="1"/>
  <c r="F7468" i="1"/>
  <c r="G7468" i="1"/>
  <c r="F7452" i="1"/>
  <c r="G7452" i="1"/>
  <c r="F7436" i="1"/>
  <c r="G7436" i="1"/>
  <c r="F7420" i="1"/>
  <c r="G7420" i="1"/>
  <c r="F7404" i="1"/>
  <c r="G7404" i="1"/>
  <c r="F7388" i="1"/>
  <c r="G7388" i="1"/>
  <c r="F7372" i="1"/>
  <c r="G7372" i="1"/>
  <c r="F7356" i="1"/>
  <c r="G7356" i="1"/>
  <c r="F7340" i="1"/>
  <c r="G7340" i="1"/>
  <c r="F7324" i="1"/>
  <c r="G7324" i="1"/>
  <c r="F7308" i="1"/>
  <c r="G7308" i="1"/>
  <c r="F7292" i="1"/>
  <c r="G7292" i="1"/>
  <c r="F7276" i="1"/>
  <c r="G7276" i="1"/>
  <c r="F7244" i="1"/>
  <c r="G7244" i="1"/>
  <c r="F7228" i="1"/>
  <c r="G7228" i="1"/>
  <c r="F7212" i="1"/>
  <c r="G7212" i="1"/>
  <c r="F7196" i="1"/>
  <c r="G7196" i="1"/>
  <c r="F7180" i="1"/>
  <c r="G7180" i="1"/>
  <c r="F7164" i="1"/>
  <c r="G7164" i="1"/>
  <c r="F7148" i="1"/>
  <c r="G7148" i="1"/>
  <c r="F7132" i="1"/>
  <c r="G7132" i="1"/>
  <c r="F7100" i="1"/>
  <c r="G7100" i="1"/>
  <c r="F7084" i="1"/>
  <c r="G7084" i="1"/>
  <c r="F7068" i="1"/>
  <c r="G7068" i="1"/>
  <c r="F7036" i="1"/>
  <c r="G7036" i="1"/>
  <c r="F7020" i="1"/>
  <c r="G7020" i="1"/>
  <c r="F6988" i="1"/>
  <c r="G6988" i="1"/>
  <c r="F6956" i="1"/>
  <c r="G6956" i="1"/>
  <c r="F6940" i="1"/>
  <c r="G6940" i="1"/>
  <c r="F6924" i="1"/>
  <c r="G6924" i="1"/>
  <c r="F6892" i="1"/>
  <c r="G6892" i="1"/>
  <c r="F6876" i="1"/>
  <c r="G6876" i="1"/>
  <c r="F6844" i="1"/>
  <c r="G6844" i="1"/>
  <c r="F6828" i="1"/>
  <c r="G6828" i="1"/>
  <c r="F6812" i="1"/>
  <c r="G6812" i="1"/>
  <c r="F6796" i="1"/>
  <c r="G6796" i="1"/>
  <c r="F6780" i="1"/>
  <c r="G6780" i="1"/>
  <c r="F6764" i="1"/>
  <c r="G6764" i="1"/>
  <c r="F6748" i="1"/>
  <c r="G6748" i="1"/>
  <c r="F6732" i="1"/>
  <c r="G6732" i="1"/>
  <c r="F6716" i="1"/>
  <c r="G6716" i="1"/>
  <c r="F6700" i="1"/>
  <c r="G6700" i="1"/>
  <c r="F6684" i="1"/>
  <c r="G6684" i="1"/>
  <c r="F6668" i="1"/>
  <c r="G6668" i="1"/>
  <c r="F6652" i="1"/>
  <c r="G6652" i="1"/>
  <c r="F6636" i="1"/>
  <c r="G6636" i="1"/>
  <c r="F6620" i="1"/>
  <c r="G6620" i="1"/>
  <c r="F6604" i="1"/>
  <c r="G6604" i="1"/>
  <c r="F6588" i="1"/>
  <c r="G6588" i="1"/>
  <c r="F6556" i="1"/>
  <c r="G6556" i="1"/>
  <c r="F6540" i="1"/>
  <c r="G6540" i="1"/>
  <c r="F6524" i="1"/>
  <c r="G6524" i="1"/>
  <c r="F6508" i="1"/>
  <c r="G6508" i="1"/>
  <c r="F6492" i="1"/>
  <c r="G6492" i="1"/>
  <c r="F6476" i="1"/>
  <c r="G6476" i="1"/>
  <c r="F6460" i="1"/>
  <c r="G6460" i="1"/>
  <c r="F6444" i="1"/>
  <c r="G6444" i="1"/>
  <c r="F6412" i="1"/>
  <c r="G6412" i="1"/>
  <c r="F6396" i="1"/>
  <c r="G6396" i="1"/>
  <c r="F6380" i="1"/>
  <c r="G6380" i="1"/>
  <c r="F6364" i="1"/>
  <c r="G6364" i="1"/>
  <c r="F6348" i="1"/>
  <c r="G6348" i="1"/>
  <c r="F6332" i="1"/>
  <c r="G6332" i="1"/>
  <c r="F6316" i="1"/>
  <c r="G6316" i="1"/>
  <c r="F6300" i="1"/>
  <c r="G6300" i="1"/>
  <c r="F6284" i="1"/>
  <c r="G6284" i="1"/>
  <c r="F6252" i="1"/>
  <c r="G6252" i="1"/>
  <c r="F6236" i="1"/>
  <c r="G6236" i="1"/>
  <c r="F6220" i="1"/>
  <c r="G6220" i="1"/>
  <c r="F6204" i="1"/>
  <c r="G6204" i="1"/>
  <c r="F6188" i="1"/>
  <c r="G6188" i="1"/>
  <c r="F6172" i="1"/>
  <c r="G6172" i="1"/>
  <c r="F6140" i="1"/>
  <c r="G6140" i="1"/>
  <c r="F6124" i="1"/>
  <c r="G6124" i="1"/>
  <c r="F6108" i="1"/>
  <c r="G6108" i="1"/>
  <c r="F6092" i="1"/>
  <c r="G6092" i="1"/>
  <c r="F6076" i="1"/>
  <c r="G6076" i="1"/>
  <c r="F6060" i="1"/>
  <c r="G6060" i="1"/>
  <c r="F6044" i="1"/>
  <c r="G6044" i="1"/>
  <c r="F6028" i="1"/>
  <c r="G6028" i="1"/>
  <c r="F6012" i="1"/>
  <c r="G6012" i="1"/>
  <c r="F5996" i="1"/>
  <c r="G5996" i="1"/>
  <c r="F5964" i="1"/>
  <c r="G5964" i="1"/>
  <c r="F5948" i="1"/>
  <c r="G5948" i="1"/>
  <c r="F5932" i="1"/>
  <c r="G5932" i="1"/>
  <c r="F5916" i="1"/>
  <c r="G5916" i="1"/>
  <c r="F5900" i="1"/>
  <c r="G5900" i="1"/>
  <c r="F5884" i="1"/>
  <c r="G5884" i="1"/>
  <c r="F5868" i="1"/>
  <c r="G5868" i="1"/>
  <c r="F5852" i="1"/>
  <c r="G5852" i="1"/>
  <c r="F5836" i="1"/>
  <c r="G5836" i="1"/>
  <c r="F5820" i="1"/>
  <c r="G5820" i="1"/>
  <c r="F5788" i="1"/>
  <c r="G5788" i="1"/>
  <c r="F5772" i="1"/>
  <c r="G5772" i="1"/>
  <c r="F5756" i="1"/>
  <c r="G5756" i="1"/>
  <c r="F5740" i="1"/>
  <c r="G5740" i="1"/>
  <c r="F5724" i="1"/>
  <c r="G5724" i="1"/>
  <c r="F5708" i="1"/>
  <c r="G5708" i="1"/>
  <c r="F5692" i="1"/>
  <c r="G5692" i="1"/>
  <c r="F5676" i="1"/>
  <c r="G5676" i="1"/>
  <c r="F5660" i="1"/>
  <c r="G5660" i="1"/>
  <c r="F5644" i="1"/>
  <c r="G5644" i="1"/>
  <c r="F5612" i="1"/>
  <c r="G5612" i="1"/>
  <c r="F5596" i="1"/>
  <c r="G5596" i="1"/>
  <c r="F5580" i="1"/>
  <c r="G5580" i="1"/>
  <c r="F5564" i="1"/>
  <c r="G5564" i="1"/>
  <c r="F5548" i="1"/>
  <c r="G5548" i="1"/>
  <c r="F5532" i="1"/>
  <c r="G5532" i="1"/>
  <c r="F5516" i="1"/>
  <c r="G5516" i="1"/>
  <c r="F5500" i="1"/>
  <c r="G5500" i="1"/>
  <c r="F5484" i="1"/>
  <c r="G5484" i="1"/>
  <c r="F5468" i="1"/>
  <c r="G5468" i="1"/>
  <c r="F5452" i="1"/>
  <c r="G5452" i="1"/>
  <c r="F5436" i="1"/>
  <c r="G5436" i="1"/>
  <c r="F5420" i="1"/>
  <c r="G5420" i="1"/>
  <c r="F5404" i="1"/>
  <c r="G5404" i="1"/>
  <c r="F5388" i="1"/>
  <c r="G5388" i="1"/>
  <c r="F5372" i="1"/>
  <c r="G5372" i="1"/>
  <c r="F5356" i="1"/>
  <c r="G5356" i="1"/>
  <c r="F5340" i="1"/>
  <c r="G5340" i="1"/>
  <c r="F5324" i="1"/>
  <c r="G5324" i="1"/>
  <c r="F5308" i="1"/>
  <c r="G5308" i="1"/>
  <c r="F5292" i="1"/>
  <c r="G5292" i="1"/>
  <c r="F5276" i="1"/>
  <c r="G5276" i="1"/>
  <c r="F5260" i="1"/>
  <c r="G5260" i="1"/>
  <c r="F5244" i="1"/>
  <c r="G5244" i="1"/>
  <c r="F5228" i="1"/>
  <c r="G5228" i="1"/>
  <c r="F5212" i="1"/>
  <c r="G5212" i="1"/>
  <c r="F5196" i="1"/>
  <c r="G5196" i="1"/>
  <c r="F5180" i="1"/>
  <c r="G5180" i="1"/>
  <c r="F5164" i="1"/>
  <c r="G5164" i="1"/>
  <c r="F5148" i="1"/>
  <c r="G5148" i="1"/>
  <c r="F5132" i="1"/>
  <c r="G5132" i="1"/>
  <c r="F5116" i="1"/>
  <c r="G5116" i="1"/>
  <c r="F5100" i="1"/>
  <c r="G5100" i="1"/>
  <c r="F5084" i="1"/>
  <c r="G5084" i="1"/>
  <c r="F5068" i="1"/>
  <c r="G5068" i="1"/>
  <c r="F5052" i="1"/>
  <c r="G5052" i="1"/>
  <c r="F5036" i="1"/>
  <c r="G5036" i="1"/>
  <c r="F5020" i="1"/>
  <c r="G5020" i="1"/>
  <c r="F5004" i="1"/>
  <c r="G5004" i="1"/>
  <c r="F4988" i="1"/>
  <c r="G4988" i="1"/>
  <c r="F4972" i="1"/>
  <c r="G4972" i="1"/>
  <c r="F4956" i="1"/>
  <c r="G4956" i="1"/>
  <c r="F4940" i="1"/>
  <c r="G4940" i="1"/>
  <c r="F4924" i="1"/>
  <c r="G4924" i="1"/>
  <c r="F4908" i="1"/>
  <c r="G4908" i="1"/>
  <c r="F4892" i="1"/>
  <c r="G4892" i="1"/>
  <c r="F4876" i="1"/>
  <c r="G4876" i="1"/>
  <c r="F4860" i="1"/>
  <c r="G4860" i="1"/>
  <c r="F4844" i="1"/>
  <c r="G4844" i="1"/>
  <c r="F4828" i="1"/>
  <c r="G4828" i="1"/>
  <c r="F4812" i="1"/>
  <c r="G4812" i="1"/>
  <c r="F4796" i="1"/>
  <c r="G4796" i="1"/>
  <c r="F4780" i="1"/>
  <c r="G4780" i="1"/>
  <c r="F4764" i="1"/>
  <c r="G4764" i="1"/>
  <c r="F4748" i="1"/>
  <c r="G4748" i="1"/>
  <c r="F4732" i="1"/>
  <c r="G4732" i="1"/>
  <c r="F4716" i="1"/>
  <c r="G4716" i="1"/>
  <c r="F4700" i="1"/>
  <c r="G4700" i="1"/>
  <c r="F4684" i="1"/>
  <c r="G4684" i="1"/>
  <c r="F4668" i="1"/>
  <c r="G4668" i="1"/>
  <c r="F4652" i="1"/>
  <c r="G4652" i="1"/>
  <c r="F4636" i="1"/>
  <c r="G4636" i="1"/>
  <c r="F4620" i="1"/>
  <c r="G4620" i="1"/>
  <c r="F4604" i="1"/>
  <c r="G4604" i="1"/>
  <c r="F4588" i="1"/>
  <c r="G4588" i="1"/>
  <c r="F4572" i="1"/>
  <c r="G4572" i="1"/>
  <c r="F4556" i="1"/>
  <c r="G4556" i="1"/>
  <c r="F4540" i="1"/>
  <c r="G4540" i="1"/>
  <c r="F4524" i="1"/>
  <c r="G4524" i="1"/>
  <c r="F4508" i="1"/>
  <c r="G4508" i="1"/>
  <c r="F4492" i="1"/>
  <c r="G4492" i="1"/>
  <c r="F4476" i="1"/>
  <c r="G4476" i="1"/>
  <c r="F4460" i="1"/>
  <c r="G4460" i="1"/>
  <c r="F4444" i="1"/>
  <c r="G4444" i="1"/>
  <c r="F4428" i="1"/>
  <c r="G4428" i="1"/>
  <c r="F4412" i="1"/>
  <c r="G4412" i="1"/>
  <c r="F4396" i="1"/>
  <c r="G4396" i="1"/>
  <c r="F4380" i="1"/>
  <c r="G4380" i="1"/>
  <c r="F4364" i="1"/>
  <c r="G4364" i="1"/>
  <c r="F4348" i="1"/>
  <c r="G4348" i="1"/>
  <c r="F4332" i="1"/>
  <c r="G4332" i="1"/>
  <c r="F4316" i="1"/>
  <c r="G4316" i="1"/>
  <c r="F4300" i="1"/>
  <c r="G4300" i="1"/>
  <c r="F4284" i="1"/>
  <c r="G4284" i="1"/>
  <c r="F4268" i="1"/>
  <c r="G4268" i="1"/>
  <c r="F4252" i="1"/>
  <c r="G4252" i="1"/>
  <c r="F4236" i="1"/>
  <c r="G4236" i="1"/>
  <c r="F4220" i="1"/>
  <c r="G4220" i="1"/>
  <c r="F4204" i="1"/>
  <c r="G4204" i="1"/>
  <c r="F4188" i="1"/>
  <c r="G4188" i="1"/>
  <c r="F4172" i="1"/>
  <c r="G4172" i="1"/>
  <c r="F4156" i="1"/>
  <c r="G4156" i="1"/>
  <c r="F4140" i="1"/>
  <c r="G4140" i="1"/>
  <c r="F4124" i="1"/>
  <c r="G4124" i="1"/>
  <c r="F4108" i="1"/>
  <c r="G4108" i="1"/>
  <c r="F4092" i="1"/>
  <c r="G4092" i="1"/>
  <c r="F4076" i="1"/>
  <c r="G4076" i="1"/>
  <c r="F4060" i="1"/>
  <c r="G4060" i="1"/>
  <c r="F4044" i="1"/>
  <c r="G4044" i="1"/>
  <c r="F4028" i="1"/>
  <c r="G4028" i="1"/>
  <c r="F4012" i="1"/>
  <c r="G4012" i="1"/>
  <c r="F3996" i="1"/>
  <c r="G3996" i="1"/>
  <c r="F3980" i="1"/>
  <c r="G3980" i="1"/>
  <c r="F3964" i="1"/>
  <c r="G3964" i="1"/>
  <c r="F3948" i="1"/>
  <c r="G3948" i="1"/>
  <c r="F3932" i="1"/>
  <c r="G3932" i="1"/>
  <c r="F3916" i="1"/>
  <c r="G3916" i="1"/>
  <c r="F3900" i="1"/>
  <c r="G3900" i="1"/>
  <c r="F3884" i="1"/>
  <c r="G3884" i="1"/>
  <c r="F3868" i="1"/>
  <c r="G3868" i="1"/>
  <c r="F3852" i="1"/>
  <c r="G3852" i="1"/>
  <c r="F3836" i="1"/>
  <c r="G3836" i="1"/>
  <c r="F3820" i="1"/>
  <c r="G3820" i="1"/>
  <c r="F3804" i="1"/>
  <c r="G3804" i="1"/>
  <c r="F3788" i="1"/>
  <c r="G3788" i="1"/>
  <c r="F3772" i="1"/>
  <c r="G3772" i="1"/>
  <c r="F3756" i="1"/>
  <c r="G3756" i="1"/>
  <c r="F3740" i="1"/>
  <c r="G3740" i="1"/>
  <c r="F3724" i="1"/>
  <c r="G3724" i="1"/>
  <c r="F3708" i="1"/>
  <c r="G3708" i="1"/>
  <c r="F3692" i="1"/>
  <c r="G3692" i="1"/>
  <c r="F3676" i="1"/>
  <c r="G3676" i="1"/>
  <c r="F3660" i="1"/>
  <c r="G3660" i="1"/>
  <c r="F3644" i="1"/>
  <c r="G3644" i="1"/>
  <c r="F3628" i="1"/>
  <c r="G3628" i="1"/>
  <c r="F3612" i="1"/>
  <c r="G3612" i="1"/>
  <c r="F3596" i="1"/>
  <c r="G3596" i="1"/>
  <c r="F3580" i="1"/>
  <c r="G3580" i="1"/>
  <c r="F3564" i="1"/>
  <c r="G3564" i="1"/>
  <c r="F3548" i="1"/>
  <c r="G3548" i="1"/>
  <c r="F3532" i="1"/>
  <c r="G3532" i="1"/>
  <c r="F3516" i="1"/>
  <c r="G3516" i="1"/>
  <c r="F3500" i="1"/>
  <c r="G3500" i="1"/>
  <c r="F3484" i="1"/>
  <c r="G3484" i="1"/>
  <c r="F3468" i="1"/>
  <c r="G3468" i="1"/>
  <c r="F3452" i="1"/>
  <c r="G3452" i="1"/>
  <c r="F3436" i="1"/>
  <c r="G3436" i="1"/>
  <c r="F3420" i="1"/>
  <c r="G3420" i="1"/>
  <c r="F3404" i="1"/>
  <c r="G3404" i="1"/>
  <c r="F3388" i="1"/>
  <c r="G3388" i="1"/>
  <c r="F3372" i="1"/>
  <c r="G3372" i="1"/>
  <c r="F3356" i="1"/>
  <c r="G3356" i="1"/>
  <c r="F3340" i="1"/>
  <c r="G3340" i="1"/>
  <c r="F3324" i="1"/>
  <c r="G3324" i="1"/>
  <c r="F3308" i="1"/>
  <c r="G3308" i="1"/>
  <c r="F3292" i="1"/>
  <c r="G3292" i="1"/>
  <c r="F3276" i="1"/>
  <c r="G3276" i="1"/>
  <c r="F3260" i="1"/>
  <c r="G3260" i="1"/>
  <c r="F3244" i="1"/>
  <c r="G3244" i="1"/>
  <c r="F3228" i="1"/>
  <c r="G3228" i="1"/>
  <c r="F3212" i="1"/>
  <c r="G3212" i="1"/>
  <c r="F3196" i="1"/>
  <c r="G3196" i="1"/>
  <c r="F3180" i="1"/>
  <c r="G3180" i="1"/>
  <c r="F3164" i="1"/>
  <c r="G3164" i="1"/>
  <c r="F3148" i="1"/>
  <c r="G3148" i="1"/>
  <c r="F3132" i="1"/>
  <c r="G3132" i="1"/>
  <c r="F3116" i="1"/>
  <c r="G3116" i="1"/>
  <c r="F3100" i="1"/>
  <c r="G3100" i="1"/>
  <c r="F3084" i="1"/>
  <c r="G3084" i="1"/>
  <c r="F3068" i="1"/>
  <c r="G3068" i="1"/>
  <c r="F3052" i="1"/>
  <c r="G3052" i="1"/>
  <c r="F3036" i="1"/>
  <c r="G3036" i="1"/>
  <c r="F3020" i="1"/>
  <c r="G3020" i="1"/>
  <c r="F3004" i="1"/>
  <c r="G3004" i="1"/>
  <c r="F2988" i="1"/>
  <c r="G2988" i="1"/>
  <c r="F2972" i="1"/>
  <c r="G2972" i="1"/>
  <c r="F2956" i="1"/>
  <c r="G2956" i="1"/>
  <c r="F2940" i="1"/>
  <c r="G2940" i="1"/>
  <c r="F2924" i="1"/>
  <c r="G2924" i="1"/>
  <c r="F2908" i="1"/>
  <c r="G2908" i="1"/>
  <c r="F2892" i="1"/>
  <c r="G2892" i="1"/>
  <c r="F2876" i="1"/>
  <c r="G2876" i="1"/>
  <c r="F2860" i="1"/>
  <c r="G2860" i="1"/>
  <c r="F2844" i="1"/>
  <c r="G2844" i="1"/>
  <c r="F2828" i="1"/>
  <c r="G2828" i="1"/>
  <c r="F2812" i="1"/>
  <c r="G2812" i="1"/>
  <c r="F2796" i="1"/>
  <c r="G2796" i="1"/>
  <c r="F2780" i="1"/>
  <c r="G2780" i="1"/>
  <c r="F2764" i="1"/>
  <c r="G2764" i="1"/>
  <c r="F2748" i="1"/>
  <c r="G2748" i="1"/>
  <c r="F2732" i="1"/>
  <c r="G2732" i="1"/>
  <c r="F2716" i="1"/>
  <c r="G2716" i="1"/>
  <c r="F2700" i="1"/>
  <c r="G2700" i="1"/>
  <c r="F2684" i="1"/>
  <c r="G2684" i="1"/>
  <c r="F2668" i="1"/>
  <c r="G2668" i="1"/>
  <c r="F2652" i="1"/>
  <c r="G2652" i="1"/>
  <c r="F2636" i="1"/>
  <c r="G2636" i="1"/>
  <c r="F2620" i="1"/>
  <c r="G2620" i="1"/>
  <c r="F2604" i="1"/>
  <c r="G2604" i="1"/>
  <c r="F2588" i="1"/>
  <c r="G2588" i="1"/>
  <c r="F2572" i="1"/>
  <c r="G2572" i="1"/>
  <c r="F2556" i="1"/>
  <c r="G2556" i="1"/>
  <c r="F2540" i="1"/>
  <c r="G2540" i="1"/>
  <c r="F2524" i="1"/>
  <c r="G2524" i="1"/>
  <c r="F2508" i="1"/>
  <c r="G2508" i="1"/>
  <c r="F2492" i="1"/>
  <c r="G2492" i="1"/>
  <c r="F2476" i="1"/>
  <c r="G2476" i="1"/>
  <c r="F2460" i="1"/>
  <c r="G2460" i="1"/>
  <c r="F9933" i="1"/>
  <c r="G9933" i="1"/>
  <c r="F9885" i="1"/>
  <c r="G9885" i="1"/>
  <c r="F9821" i="1"/>
  <c r="G9821" i="1"/>
  <c r="F9757" i="1"/>
  <c r="G9757" i="1"/>
  <c r="F9661" i="1"/>
  <c r="G9661" i="1"/>
  <c r="F8925" i="1"/>
  <c r="G8925" i="1"/>
  <c r="R9549" i="1"/>
  <c r="R9517" i="1"/>
  <c r="R9229" i="1"/>
  <c r="R8381" i="1"/>
  <c r="R8349" i="1"/>
  <c r="R7501" i="1"/>
  <c r="R7373" i="1"/>
  <c r="R7341" i="1"/>
  <c r="R4536" i="1"/>
  <c r="R4488" i="1"/>
  <c r="R4088" i="1"/>
  <c r="F9947" i="1"/>
  <c r="G9947" i="1"/>
  <c r="F9931" i="1"/>
  <c r="G9931" i="1"/>
  <c r="F9915" i="1"/>
  <c r="G9915" i="1"/>
  <c r="F9899" i="1"/>
  <c r="G9899" i="1"/>
  <c r="F9883" i="1"/>
  <c r="G9883" i="1"/>
  <c r="F9867" i="1"/>
  <c r="G9867" i="1"/>
  <c r="F9851" i="1"/>
  <c r="G9851" i="1"/>
  <c r="F9835" i="1"/>
  <c r="G9835" i="1"/>
  <c r="F9819" i="1"/>
  <c r="G9819" i="1"/>
  <c r="F9803" i="1"/>
  <c r="G9803" i="1"/>
  <c r="F9787" i="1"/>
  <c r="G9787" i="1"/>
  <c r="F9771" i="1"/>
  <c r="G9771" i="1"/>
  <c r="F9755" i="1"/>
  <c r="G9755" i="1"/>
  <c r="F9739" i="1"/>
  <c r="G9739" i="1"/>
  <c r="F9723" i="1"/>
  <c r="G9723" i="1"/>
  <c r="F9707" i="1"/>
  <c r="G9707" i="1"/>
  <c r="F9691" i="1"/>
  <c r="G9691" i="1"/>
  <c r="F9675" i="1"/>
  <c r="G9675" i="1"/>
  <c r="F9659" i="1"/>
  <c r="G9659" i="1"/>
  <c r="F9643" i="1"/>
  <c r="G9643" i="1"/>
  <c r="F9627" i="1"/>
  <c r="G9627" i="1"/>
  <c r="F9611" i="1"/>
  <c r="G9611" i="1"/>
  <c r="F9595" i="1"/>
  <c r="G9595" i="1"/>
  <c r="F9579" i="1"/>
  <c r="G9579" i="1"/>
  <c r="F9563" i="1"/>
  <c r="G9563" i="1"/>
  <c r="F9547" i="1"/>
  <c r="G9547" i="1"/>
  <c r="F9531" i="1"/>
  <c r="G9531" i="1"/>
  <c r="F9515" i="1"/>
  <c r="G9515" i="1"/>
  <c r="F9499" i="1"/>
  <c r="G9499" i="1"/>
  <c r="F9483" i="1"/>
  <c r="G9483" i="1"/>
  <c r="F9467" i="1"/>
  <c r="G9467" i="1"/>
  <c r="F9451" i="1"/>
  <c r="G9451" i="1"/>
  <c r="F9435" i="1"/>
  <c r="G9435" i="1"/>
  <c r="F9419" i="1"/>
  <c r="G9419" i="1"/>
  <c r="F9403" i="1"/>
  <c r="G9403" i="1"/>
  <c r="F9387" i="1"/>
  <c r="G9387" i="1"/>
  <c r="F9371" i="1"/>
  <c r="G9371" i="1"/>
  <c r="F9355" i="1"/>
  <c r="G9355" i="1"/>
  <c r="F9339" i="1"/>
  <c r="G9339" i="1"/>
  <c r="F9323" i="1"/>
  <c r="G9323" i="1"/>
  <c r="F9307" i="1"/>
  <c r="G9307" i="1"/>
  <c r="F9291" i="1"/>
  <c r="G9291" i="1"/>
  <c r="F9275" i="1"/>
  <c r="G9275" i="1"/>
  <c r="F9259" i="1"/>
  <c r="G9259" i="1"/>
  <c r="F9243" i="1"/>
  <c r="G9243" i="1"/>
  <c r="F9227" i="1"/>
  <c r="G9227" i="1"/>
  <c r="F9211" i="1"/>
  <c r="G9211" i="1"/>
  <c r="F9195" i="1"/>
  <c r="G9195" i="1"/>
  <c r="F9179" i="1"/>
  <c r="G9179" i="1"/>
  <c r="F9163" i="1"/>
  <c r="G9163" i="1"/>
  <c r="F9147" i="1"/>
  <c r="G9147" i="1"/>
  <c r="F9131" i="1"/>
  <c r="G9131" i="1"/>
  <c r="F9115" i="1"/>
  <c r="G9115" i="1"/>
  <c r="F9099" i="1"/>
  <c r="G9099" i="1"/>
  <c r="F9083" i="1"/>
  <c r="G9083" i="1"/>
  <c r="F9067" i="1"/>
  <c r="G9067" i="1"/>
  <c r="F9051" i="1"/>
  <c r="G9051" i="1"/>
  <c r="F9035" i="1"/>
  <c r="G9035" i="1"/>
  <c r="F9019" i="1"/>
  <c r="G9019" i="1"/>
  <c r="F9003" i="1"/>
  <c r="G9003" i="1"/>
  <c r="F8987" i="1"/>
  <c r="G8987" i="1"/>
  <c r="F8971" i="1"/>
  <c r="G8971" i="1"/>
  <c r="F8955" i="1"/>
  <c r="G8955" i="1"/>
  <c r="F8939" i="1"/>
  <c r="G8939" i="1"/>
  <c r="F8923" i="1"/>
  <c r="G8923" i="1"/>
  <c r="F8907" i="1"/>
  <c r="G8907" i="1"/>
  <c r="F8891" i="1"/>
  <c r="G8891" i="1"/>
  <c r="F8875" i="1"/>
  <c r="G8875" i="1"/>
  <c r="F8859" i="1"/>
  <c r="G8859" i="1"/>
  <c r="F8843" i="1"/>
  <c r="G8843" i="1"/>
  <c r="F8827" i="1"/>
  <c r="G8827" i="1"/>
  <c r="F8811" i="1"/>
  <c r="G8811" i="1"/>
  <c r="F8795" i="1"/>
  <c r="G8795" i="1"/>
  <c r="F8779" i="1"/>
  <c r="G8779" i="1"/>
  <c r="F8763" i="1"/>
  <c r="G8763" i="1"/>
  <c r="F8747" i="1"/>
  <c r="G8747" i="1"/>
  <c r="F8731" i="1"/>
  <c r="G8731" i="1"/>
  <c r="F8715" i="1"/>
  <c r="G8715" i="1"/>
  <c r="F8699" i="1"/>
  <c r="G8699" i="1"/>
  <c r="F8683" i="1"/>
  <c r="G8683" i="1"/>
  <c r="F8667" i="1"/>
  <c r="G8667" i="1"/>
  <c r="F8651" i="1"/>
  <c r="G8651" i="1"/>
  <c r="F8635" i="1"/>
  <c r="G8635" i="1"/>
  <c r="F8619" i="1"/>
  <c r="G8619" i="1"/>
  <c r="F8603" i="1"/>
  <c r="G8603" i="1"/>
  <c r="F8587" i="1"/>
  <c r="G8587" i="1"/>
  <c r="F8571" i="1"/>
  <c r="G8571" i="1"/>
  <c r="F8555" i="1"/>
  <c r="G8555" i="1"/>
  <c r="F8539" i="1"/>
  <c r="G8539" i="1"/>
  <c r="F8523" i="1"/>
  <c r="G8523" i="1"/>
  <c r="F8507" i="1"/>
  <c r="G8507" i="1"/>
  <c r="F8491" i="1"/>
  <c r="G8491" i="1"/>
  <c r="F8475" i="1"/>
  <c r="G8475" i="1"/>
  <c r="F8459" i="1"/>
  <c r="G8459" i="1"/>
  <c r="F8443" i="1"/>
  <c r="G8443" i="1"/>
  <c r="F8427" i="1"/>
  <c r="G8427" i="1"/>
  <c r="F8411" i="1"/>
  <c r="G8411" i="1"/>
  <c r="F8395" i="1"/>
  <c r="G8395" i="1"/>
  <c r="F8379" i="1"/>
  <c r="G8379" i="1"/>
  <c r="F8363" i="1"/>
  <c r="G8363" i="1"/>
  <c r="F8347" i="1"/>
  <c r="G8347" i="1"/>
  <c r="F8331" i="1"/>
  <c r="G8331" i="1"/>
  <c r="F8315" i="1"/>
  <c r="G8315" i="1"/>
  <c r="F8299" i="1"/>
  <c r="G8299" i="1"/>
  <c r="F8283" i="1"/>
  <c r="G8283" i="1"/>
  <c r="F8267" i="1"/>
  <c r="G8267" i="1"/>
  <c r="F8251" i="1"/>
  <c r="G8251" i="1"/>
  <c r="F8235" i="1"/>
  <c r="G8235" i="1"/>
  <c r="F8219" i="1"/>
  <c r="G8219" i="1"/>
  <c r="F8203" i="1"/>
  <c r="G8203" i="1"/>
  <c r="F8187" i="1"/>
  <c r="G8187" i="1"/>
  <c r="F8171" i="1"/>
  <c r="G8171" i="1"/>
  <c r="F8155" i="1"/>
  <c r="G8155" i="1"/>
  <c r="F8139" i="1"/>
  <c r="G8139" i="1"/>
  <c r="F8123" i="1"/>
  <c r="G8123" i="1"/>
  <c r="F8107" i="1"/>
  <c r="G8107" i="1"/>
  <c r="F8091" i="1"/>
  <c r="G8091" i="1"/>
  <c r="F8075" i="1"/>
  <c r="G8075" i="1"/>
  <c r="F8059" i="1"/>
  <c r="G8059" i="1"/>
  <c r="F8043" i="1"/>
  <c r="G8043" i="1"/>
  <c r="F8027" i="1"/>
  <c r="G8027" i="1"/>
  <c r="F8011" i="1"/>
  <c r="G8011" i="1"/>
  <c r="F7995" i="1"/>
  <c r="G7995" i="1"/>
  <c r="F7979" i="1"/>
  <c r="G7979" i="1"/>
  <c r="F7963" i="1"/>
  <c r="G7963" i="1"/>
  <c r="F7947" i="1"/>
  <c r="G7947" i="1"/>
  <c r="F7931" i="1"/>
  <c r="G7931" i="1"/>
  <c r="F7915" i="1"/>
  <c r="G7915" i="1"/>
  <c r="F7899" i="1"/>
  <c r="G7899" i="1"/>
  <c r="F7883" i="1"/>
  <c r="G7883" i="1"/>
  <c r="F7867" i="1"/>
  <c r="G7867" i="1"/>
  <c r="F7851" i="1"/>
  <c r="G7851" i="1"/>
  <c r="F7835" i="1"/>
  <c r="G7835" i="1"/>
  <c r="F7819" i="1"/>
  <c r="G7819" i="1"/>
  <c r="F7803" i="1"/>
  <c r="G7803" i="1"/>
  <c r="F7787" i="1"/>
  <c r="G7787" i="1"/>
  <c r="F7771" i="1"/>
  <c r="G7771" i="1"/>
  <c r="F7755" i="1"/>
  <c r="G7755" i="1"/>
  <c r="F7739" i="1"/>
  <c r="G7739" i="1"/>
  <c r="F7723" i="1"/>
  <c r="G7723" i="1"/>
  <c r="F7707" i="1"/>
  <c r="G7707" i="1"/>
  <c r="F7691" i="1"/>
  <c r="G7691" i="1"/>
  <c r="F7675" i="1"/>
  <c r="G7675" i="1"/>
  <c r="F7659" i="1"/>
  <c r="G7659" i="1"/>
  <c r="F7643" i="1"/>
  <c r="G7643" i="1"/>
  <c r="F7627" i="1"/>
  <c r="G7627" i="1"/>
  <c r="F7611" i="1"/>
  <c r="G7611" i="1"/>
  <c r="F7595" i="1"/>
  <c r="G7595" i="1"/>
  <c r="F7579" i="1"/>
  <c r="G7579" i="1"/>
  <c r="F7563" i="1"/>
  <c r="G7563" i="1"/>
  <c r="F7547" i="1"/>
  <c r="G7547" i="1"/>
  <c r="F7531" i="1"/>
  <c r="G7531" i="1"/>
  <c r="F7515" i="1"/>
  <c r="G7515" i="1"/>
  <c r="F7499" i="1"/>
  <c r="G7499" i="1"/>
  <c r="F7483" i="1"/>
  <c r="G7483" i="1"/>
  <c r="F7467" i="1"/>
  <c r="G7467" i="1"/>
  <c r="F7451" i="1"/>
  <c r="G7451" i="1"/>
  <c r="F7435" i="1"/>
  <c r="G7435" i="1"/>
  <c r="F7419" i="1"/>
  <c r="G7419" i="1"/>
  <c r="F7403" i="1"/>
  <c r="G7403" i="1"/>
  <c r="F7387" i="1"/>
  <c r="G7387" i="1"/>
  <c r="F7371" i="1"/>
  <c r="G7371" i="1"/>
  <c r="F7355" i="1"/>
  <c r="G7355" i="1"/>
  <c r="F7339" i="1"/>
  <c r="G7339" i="1"/>
  <c r="F7323" i="1"/>
  <c r="G7323" i="1"/>
  <c r="F7307" i="1"/>
  <c r="G7307" i="1"/>
  <c r="F7291" i="1"/>
  <c r="G7291" i="1"/>
  <c r="F7275" i="1"/>
  <c r="G7275" i="1"/>
  <c r="F7259" i="1"/>
  <c r="G7259" i="1"/>
  <c r="F7243" i="1"/>
  <c r="G7243" i="1"/>
  <c r="F7227" i="1"/>
  <c r="G7227" i="1"/>
  <c r="F7211" i="1"/>
  <c r="G7211" i="1"/>
  <c r="F7195" i="1"/>
  <c r="G7195" i="1"/>
  <c r="F7179" i="1"/>
  <c r="G7179" i="1"/>
  <c r="F7163" i="1"/>
  <c r="G7163" i="1"/>
  <c r="F7147" i="1"/>
  <c r="G7147" i="1"/>
  <c r="F7131" i="1"/>
  <c r="G7131" i="1"/>
  <c r="F7115" i="1"/>
  <c r="G7115" i="1"/>
  <c r="F7099" i="1"/>
  <c r="G7099" i="1"/>
  <c r="F7083" i="1"/>
  <c r="G7083" i="1"/>
  <c r="F7067" i="1"/>
  <c r="G7067" i="1"/>
  <c r="F7051" i="1"/>
  <c r="G7051" i="1"/>
  <c r="F7035" i="1"/>
  <c r="G7035" i="1"/>
  <c r="F7019" i="1"/>
  <c r="G7019" i="1"/>
  <c r="F7003" i="1"/>
  <c r="G7003" i="1"/>
  <c r="F6987" i="1"/>
  <c r="G6987" i="1"/>
  <c r="F6971" i="1"/>
  <c r="G6971" i="1"/>
  <c r="F6955" i="1"/>
  <c r="G6955" i="1"/>
  <c r="F6939" i="1"/>
  <c r="G6939" i="1"/>
  <c r="F6923" i="1"/>
  <c r="G6923" i="1"/>
  <c r="F6907" i="1"/>
  <c r="G6907" i="1"/>
  <c r="F6891" i="1"/>
  <c r="G6891" i="1"/>
  <c r="F6875" i="1"/>
  <c r="G6875" i="1"/>
  <c r="F6859" i="1"/>
  <c r="G6859" i="1"/>
  <c r="F6843" i="1"/>
  <c r="G6843" i="1"/>
  <c r="F6827" i="1"/>
  <c r="G6827" i="1"/>
  <c r="F6811" i="1"/>
  <c r="G6811" i="1"/>
  <c r="F6795" i="1"/>
  <c r="G6795" i="1"/>
  <c r="F6779" i="1"/>
  <c r="G6779" i="1"/>
  <c r="F6763" i="1"/>
  <c r="G6763" i="1"/>
  <c r="F6747" i="1"/>
  <c r="G6747" i="1"/>
  <c r="F6731" i="1"/>
  <c r="G6731" i="1"/>
  <c r="F6715" i="1"/>
  <c r="G6715" i="1"/>
  <c r="F6699" i="1"/>
  <c r="G6699" i="1"/>
  <c r="F6683" i="1"/>
  <c r="G6683" i="1"/>
  <c r="F6667" i="1"/>
  <c r="G6667" i="1"/>
  <c r="F6651" i="1"/>
  <c r="G6651" i="1"/>
  <c r="F6635" i="1"/>
  <c r="G6635" i="1"/>
  <c r="F6619" i="1"/>
  <c r="G6619" i="1"/>
  <c r="F6603" i="1"/>
  <c r="G6603" i="1"/>
  <c r="F6587" i="1"/>
  <c r="G6587" i="1"/>
  <c r="F6571" i="1"/>
  <c r="G6571" i="1"/>
  <c r="F6555" i="1"/>
  <c r="G6555" i="1"/>
  <c r="F6539" i="1"/>
  <c r="G6539" i="1"/>
  <c r="F6523" i="1"/>
  <c r="G6523" i="1"/>
  <c r="F6507" i="1"/>
  <c r="G6507" i="1"/>
  <c r="F6491" i="1"/>
  <c r="G6491" i="1"/>
  <c r="F6475" i="1"/>
  <c r="G6475" i="1"/>
  <c r="F6459" i="1"/>
  <c r="G6459" i="1"/>
  <c r="F6443" i="1"/>
  <c r="G6443" i="1"/>
  <c r="F6427" i="1"/>
  <c r="G6427" i="1"/>
  <c r="F6411" i="1"/>
  <c r="G6411" i="1"/>
  <c r="F6395" i="1"/>
  <c r="G6395" i="1"/>
  <c r="F6379" i="1"/>
  <c r="G6379" i="1"/>
  <c r="F6363" i="1"/>
  <c r="G6363" i="1"/>
  <c r="F6347" i="1"/>
  <c r="G6347" i="1"/>
  <c r="F6331" i="1"/>
  <c r="G6331" i="1"/>
  <c r="F6315" i="1"/>
  <c r="G6315" i="1"/>
  <c r="F6299" i="1"/>
  <c r="G6299" i="1"/>
  <c r="F6283" i="1"/>
  <c r="G6283" i="1"/>
  <c r="F6267" i="1"/>
  <c r="G6267" i="1"/>
  <c r="F6251" i="1"/>
  <c r="G6251" i="1"/>
  <c r="F6235" i="1"/>
  <c r="G6235" i="1"/>
  <c r="F6219" i="1"/>
  <c r="G6219" i="1"/>
  <c r="F6203" i="1"/>
  <c r="G6203" i="1"/>
  <c r="F6187" i="1"/>
  <c r="G6187" i="1"/>
  <c r="F6171" i="1"/>
  <c r="G6171" i="1"/>
  <c r="F6155" i="1"/>
  <c r="G6155" i="1"/>
  <c r="F6139" i="1"/>
  <c r="G6139" i="1"/>
  <c r="F6123" i="1"/>
  <c r="G6123" i="1"/>
  <c r="F6107" i="1"/>
  <c r="G6107" i="1"/>
  <c r="F6091" i="1"/>
  <c r="G6091" i="1"/>
  <c r="F6075" i="1"/>
  <c r="G6075" i="1"/>
  <c r="F6059" i="1"/>
  <c r="G6059" i="1"/>
  <c r="F6043" i="1"/>
  <c r="G6043" i="1"/>
  <c r="F6027" i="1"/>
  <c r="G6027" i="1"/>
  <c r="F6011" i="1"/>
  <c r="G6011" i="1"/>
  <c r="F5995" i="1"/>
  <c r="G5995" i="1"/>
  <c r="F5979" i="1"/>
  <c r="G5979" i="1"/>
  <c r="F5963" i="1"/>
  <c r="G5963" i="1"/>
  <c r="F5947" i="1"/>
  <c r="G5947" i="1"/>
  <c r="F5931" i="1"/>
  <c r="G5931" i="1"/>
  <c r="F5915" i="1"/>
  <c r="G5915" i="1"/>
  <c r="F5899" i="1"/>
  <c r="G5899" i="1"/>
  <c r="F5883" i="1"/>
  <c r="G5883" i="1"/>
  <c r="F5867" i="1"/>
  <c r="G5867" i="1"/>
  <c r="F5851" i="1"/>
  <c r="G5851" i="1"/>
  <c r="F5835" i="1"/>
  <c r="G5835" i="1"/>
  <c r="F5819" i="1"/>
  <c r="G5819" i="1"/>
  <c r="F5803" i="1"/>
  <c r="G5803" i="1"/>
  <c r="F5787" i="1"/>
  <c r="G5787" i="1"/>
  <c r="F5771" i="1"/>
  <c r="G5771" i="1"/>
  <c r="F5755" i="1"/>
  <c r="G5755" i="1"/>
  <c r="F5739" i="1"/>
  <c r="G5739" i="1"/>
  <c r="F5723" i="1"/>
  <c r="G5723" i="1"/>
  <c r="F5707" i="1"/>
  <c r="G5707" i="1"/>
  <c r="F5691" i="1"/>
  <c r="G5691" i="1"/>
  <c r="F5675" i="1"/>
  <c r="G5675" i="1"/>
  <c r="F5659" i="1"/>
  <c r="G5659" i="1"/>
  <c r="F5643" i="1"/>
  <c r="G5643" i="1"/>
  <c r="F5627" i="1"/>
  <c r="G5627" i="1"/>
  <c r="F5611" i="1"/>
  <c r="G5611" i="1"/>
  <c r="F5595" i="1"/>
  <c r="G5595" i="1"/>
  <c r="F5579" i="1"/>
  <c r="G5579" i="1"/>
  <c r="F5563" i="1"/>
  <c r="G5563" i="1"/>
  <c r="F5547" i="1"/>
  <c r="G5547" i="1"/>
  <c r="F5531" i="1"/>
  <c r="G5531" i="1"/>
  <c r="F5515" i="1"/>
  <c r="G5515" i="1"/>
  <c r="F5499" i="1"/>
  <c r="G5499" i="1"/>
  <c r="F5483" i="1"/>
  <c r="G5483" i="1"/>
  <c r="F5467" i="1"/>
  <c r="G5467" i="1"/>
  <c r="F5451" i="1"/>
  <c r="G5451" i="1"/>
  <c r="F5435" i="1"/>
  <c r="G5435" i="1"/>
  <c r="F5419" i="1"/>
  <c r="G5419" i="1"/>
  <c r="F5403" i="1"/>
  <c r="G5403" i="1"/>
  <c r="F5387" i="1"/>
  <c r="G5387" i="1"/>
  <c r="F5371" i="1"/>
  <c r="G5371" i="1"/>
  <c r="F5355" i="1"/>
  <c r="G5355" i="1"/>
  <c r="F5339" i="1"/>
  <c r="G5339" i="1"/>
  <c r="F5323" i="1"/>
  <c r="G5323" i="1"/>
  <c r="F5307" i="1"/>
  <c r="G5307" i="1"/>
  <c r="F5291" i="1"/>
  <c r="G5291" i="1"/>
  <c r="F5275" i="1"/>
  <c r="G5275" i="1"/>
  <c r="F5259" i="1"/>
  <c r="G5259" i="1"/>
  <c r="F5243" i="1"/>
  <c r="G5243" i="1"/>
  <c r="F5227" i="1"/>
  <c r="G5227" i="1"/>
  <c r="F5211" i="1"/>
  <c r="G5211" i="1"/>
  <c r="F5195" i="1"/>
  <c r="G5195" i="1"/>
  <c r="F5179" i="1"/>
  <c r="G5179" i="1"/>
  <c r="F5163" i="1"/>
  <c r="G5163" i="1"/>
  <c r="F5147" i="1"/>
  <c r="G5147" i="1"/>
  <c r="F5131" i="1"/>
  <c r="G5131" i="1"/>
  <c r="F5115" i="1"/>
  <c r="G5115" i="1"/>
  <c r="F5099" i="1"/>
  <c r="G5099" i="1"/>
  <c r="F5083" i="1"/>
  <c r="G5083" i="1"/>
  <c r="F5067" i="1"/>
  <c r="G5067" i="1"/>
  <c r="F5051" i="1"/>
  <c r="G5051" i="1"/>
  <c r="F5035" i="1"/>
  <c r="G5035" i="1"/>
  <c r="F5019" i="1"/>
  <c r="G5019" i="1"/>
  <c r="F5003" i="1"/>
  <c r="G5003" i="1"/>
  <c r="F4987" i="1"/>
  <c r="G4987" i="1"/>
  <c r="F4971" i="1"/>
  <c r="G4971" i="1"/>
  <c r="F4955" i="1"/>
  <c r="G4955" i="1"/>
  <c r="F4939" i="1"/>
  <c r="G4939" i="1"/>
  <c r="F4923" i="1"/>
  <c r="G4923" i="1"/>
  <c r="F4907" i="1"/>
  <c r="G4907" i="1"/>
  <c r="F4891" i="1"/>
  <c r="G4891" i="1"/>
  <c r="F4875" i="1"/>
  <c r="G4875" i="1"/>
  <c r="F4859" i="1"/>
  <c r="G4859" i="1"/>
  <c r="F4843" i="1"/>
  <c r="G4843" i="1"/>
  <c r="F4827" i="1"/>
  <c r="G4827" i="1"/>
  <c r="F4811" i="1"/>
  <c r="G4811" i="1"/>
  <c r="F4795" i="1"/>
  <c r="G4795" i="1"/>
  <c r="F4779" i="1"/>
  <c r="G4779" i="1"/>
  <c r="F4763" i="1"/>
  <c r="G4763" i="1"/>
  <c r="F4747" i="1"/>
  <c r="G4747" i="1"/>
  <c r="F4731" i="1"/>
  <c r="G4731" i="1"/>
  <c r="F4715" i="1"/>
  <c r="G4715" i="1"/>
  <c r="F4699" i="1"/>
  <c r="G4699" i="1"/>
  <c r="F4683" i="1"/>
  <c r="G4683" i="1"/>
  <c r="F4667" i="1"/>
  <c r="G4667" i="1"/>
  <c r="F4651" i="1"/>
  <c r="G4651" i="1"/>
  <c r="F4635" i="1"/>
  <c r="G4635" i="1"/>
  <c r="F4619" i="1"/>
  <c r="G4619" i="1"/>
  <c r="F4603" i="1"/>
  <c r="G4603" i="1"/>
  <c r="F4587" i="1"/>
  <c r="G4587" i="1"/>
  <c r="F4571" i="1"/>
  <c r="G4571" i="1"/>
  <c r="F4555" i="1"/>
  <c r="G4555" i="1"/>
  <c r="F4539" i="1"/>
  <c r="G4539" i="1"/>
  <c r="F4523" i="1"/>
  <c r="G4523" i="1"/>
  <c r="F4507" i="1"/>
  <c r="G4507" i="1"/>
  <c r="F4491" i="1"/>
  <c r="G4491" i="1"/>
  <c r="F4475" i="1"/>
  <c r="G4475" i="1"/>
  <c r="F4459" i="1"/>
  <c r="G4459" i="1"/>
  <c r="F4443" i="1"/>
  <c r="G4443" i="1"/>
  <c r="F4427" i="1"/>
  <c r="G4427" i="1"/>
  <c r="F4411" i="1"/>
  <c r="G4411" i="1"/>
  <c r="F4395" i="1"/>
  <c r="G4395" i="1"/>
  <c r="F4379" i="1"/>
  <c r="G4379" i="1"/>
  <c r="F4363" i="1"/>
  <c r="G4363" i="1"/>
  <c r="F4347" i="1"/>
  <c r="G4347" i="1"/>
  <c r="F4331" i="1"/>
  <c r="G4331" i="1"/>
  <c r="F4315" i="1"/>
  <c r="G4315" i="1"/>
  <c r="F4299" i="1"/>
  <c r="G4299" i="1"/>
  <c r="F4283" i="1"/>
  <c r="G4283" i="1"/>
  <c r="F4267" i="1"/>
  <c r="G4267" i="1"/>
  <c r="F4251" i="1"/>
  <c r="G4251" i="1"/>
  <c r="F4235" i="1"/>
  <c r="G4235" i="1"/>
  <c r="F4219" i="1"/>
  <c r="G4219" i="1"/>
  <c r="F4203" i="1"/>
  <c r="G4203" i="1"/>
  <c r="F4187" i="1"/>
  <c r="G4187" i="1"/>
  <c r="F4171" i="1"/>
  <c r="G4171" i="1"/>
  <c r="F4155" i="1"/>
  <c r="G4155" i="1"/>
  <c r="F4139" i="1"/>
  <c r="G4139" i="1"/>
  <c r="F4123" i="1"/>
  <c r="G4123" i="1"/>
  <c r="F4107" i="1"/>
  <c r="G4107" i="1"/>
  <c r="F4091" i="1"/>
  <c r="G4091" i="1"/>
  <c r="F4075" i="1"/>
  <c r="G4075" i="1"/>
  <c r="F5608" i="1"/>
  <c r="G5608" i="1"/>
  <c r="F5144" i="1"/>
  <c r="G5144" i="1"/>
  <c r="F4248" i="1"/>
  <c r="G4248" i="1"/>
  <c r="F4040" i="1"/>
  <c r="G4040" i="1"/>
  <c r="F3928" i="1"/>
  <c r="G3928" i="1"/>
  <c r="F3784" i="1"/>
  <c r="G3784" i="1"/>
  <c r="F9946" i="1"/>
  <c r="G9946" i="1"/>
  <c r="F9930" i="1"/>
  <c r="G9930" i="1"/>
  <c r="F9898" i="1"/>
  <c r="G9898" i="1"/>
  <c r="F9882" i="1"/>
  <c r="G9882" i="1"/>
  <c r="F9850" i="1"/>
  <c r="G9850" i="1"/>
  <c r="F9834" i="1"/>
  <c r="G9834" i="1"/>
  <c r="F9802" i="1"/>
  <c r="G9802" i="1"/>
  <c r="F9786" i="1"/>
  <c r="G9786" i="1"/>
  <c r="F9754" i="1"/>
  <c r="G9754" i="1"/>
  <c r="F9722" i="1"/>
  <c r="G9722" i="1"/>
  <c r="F9706" i="1"/>
  <c r="G9706" i="1"/>
  <c r="F9674" i="1"/>
  <c r="G9674" i="1"/>
  <c r="F9658" i="1"/>
  <c r="G9658" i="1"/>
  <c r="F9626" i="1"/>
  <c r="G9626" i="1"/>
  <c r="F9610" i="1"/>
  <c r="G9610" i="1"/>
  <c r="F9578" i="1"/>
  <c r="G9578" i="1"/>
  <c r="F9546" i="1"/>
  <c r="G9546" i="1"/>
  <c r="F9530" i="1"/>
  <c r="G9530" i="1"/>
  <c r="F9498" i="1"/>
  <c r="G9498" i="1"/>
  <c r="F9482" i="1"/>
  <c r="G9482" i="1"/>
  <c r="F9450" i="1"/>
  <c r="G9450" i="1"/>
  <c r="F9434" i="1"/>
  <c r="G9434" i="1"/>
  <c r="F9402" i="1"/>
  <c r="G9402" i="1"/>
  <c r="F9370" i="1"/>
  <c r="G9370" i="1"/>
  <c r="F9354" i="1"/>
  <c r="G9354" i="1"/>
  <c r="F9322" i="1"/>
  <c r="G9322" i="1"/>
  <c r="F9306" i="1"/>
  <c r="G9306" i="1"/>
  <c r="F9274" i="1"/>
  <c r="G9274" i="1"/>
  <c r="F9258" i="1"/>
  <c r="G9258" i="1"/>
  <c r="F9226" i="1"/>
  <c r="G9226" i="1"/>
  <c r="F9210" i="1"/>
  <c r="G9210" i="1"/>
  <c r="F9178" i="1"/>
  <c r="G9178" i="1"/>
  <c r="F9162" i="1"/>
  <c r="G9162" i="1"/>
  <c r="F9130" i="1"/>
  <c r="G9130" i="1"/>
  <c r="F9098" i="1"/>
  <c r="G9098" i="1"/>
  <c r="F9082" i="1"/>
  <c r="G9082" i="1"/>
  <c r="F9050" i="1"/>
  <c r="G9050" i="1"/>
  <c r="F9034" i="1"/>
  <c r="G9034" i="1"/>
  <c r="F9002" i="1"/>
  <c r="G9002" i="1"/>
  <c r="F8986" i="1"/>
  <c r="G8986" i="1"/>
  <c r="F8954" i="1"/>
  <c r="G8954" i="1"/>
  <c r="F8922" i="1"/>
  <c r="G8922" i="1"/>
  <c r="F8890" i="1"/>
  <c r="G8890" i="1"/>
  <c r="F8842" i="1"/>
  <c r="G8842" i="1"/>
  <c r="F8810" i="1"/>
  <c r="G8810" i="1"/>
  <c r="F8746" i="1"/>
  <c r="G8746" i="1"/>
  <c r="F8682" i="1"/>
  <c r="G8682" i="1"/>
  <c r="F8634" i="1"/>
  <c r="G8634" i="1"/>
  <c r="F8570" i="1"/>
  <c r="G8570" i="1"/>
  <c r="F8506" i="1"/>
  <c r="G8506" i="1"/>
  <c r="F8442" i="1"/>
  <c r="G8442" i="1"/>
  <c r="F8378" i="1"/>
  <c r="G8378" i="1"/>
  <c r="F8314" i="1"/>
  <c r="G8314" i="1"/>
  <c r="F8282" i="1"/>
  <c r="G8282" i="1"/>
  <c r="F8234" i="1"/>
  <c r="G8234" i="1"/>
  <c r="F8170" i="1"/>
  <c r="G8170" i="1"/>
  <c r="F8122" i="1"/>
  <c r="G8122" i="1"/>
  <c r="F8074" i="1"/>
  <c r="G8074" i="1"/>
  <c r="F8058" i="1"/>
  <c r="G8058" i="1"/>
  <c r="F8042" i="1"/>
  <c r="G8042" i="1"/>
  <c r="F8026" i="1"/>
  <c r="G8026" i="1"/>
  <c r="F8010" i="1"/>
  <c r="G8010" i="1"/>
  <c r="F7994" i="1"/>
  <c r="G7994" i="1"/>
  <c r="F7978" i="1"/>
  <c r="G7978" i="1"/>
  <c r="F7962" i="1"/>
  <c r="G7962" i="1"/>
  <c r="F7946" i="1"/>
  <c r="G7946" i="1"/>
  <c r="F7930" i="1"/>
  <c r="G7930" i="1"/>
  <c r="F7914" i="1"/>
  <c r="G7914" i="1"/>
  <c r="F7898" i="1"/>
  <c r="G7898" i="1"/>
  <c r="F7882" i="1"/>
  <c r="G7882" i="1"/>
  <c r="F7866" i="1"/>
  <c r="G7866" i="1"/>
  <c r="F7850" i="1"/>
  <c r="G7850" i="1"/>
  <c r="F7834" i="1"/>
  <c r="G7834" i="1"/>
  <c r="F7802" i="1"/>
  <c r="G7802" i="1"/>
  <c r="F7786" i="1"/>
  <c r="G7786" i="1"/>
  <c r="F7770" i="1"/>
  <c r="G7770" i="1"/>
  <c r="F7754" i="1"/>
  <c r="G7754" i="1"/>
  <c r="F7738" i="1"/>
  <c r="G7738" i="1"/>
  <c r="F7722" i="1"/>
  <c r="G7722" i="1"/>
  <c r="F7706" i="1"/>
  <c r="G7706" i="1"/>
  <c r="F7690" i="1"/>
  <c r="G7690" i="1"/>
  <c r="F7674" i="1"/>
  <c r="G7674" i="1"/>
  <c r="F7658" i="1"/>
  <c r="G7658" i="1"/>
  <c r="F7642" i="1"/>
  <c r="G7642" i="1"/>
  <c r="F7626" i="1"/>
  <c r="G7626" i="1"/>
  <c r="F7610" i="1"/>
  <c r="G7610" i="1"/>
  <c r="F7594" i="1"/>
  <c r="G7594" i="1"/>
  <c r="F7578" i="1"/>
  <c r="G7578" i="1"/>
  <c r="F7562" i="1"/>
  <c r="G7562" i="1"/>
  <c r="F7546" i="1"/>
  <c r="G7546" i="1"/>
  <c r="F7530" i="1"/>
  <c r="G7530" i="1"/>
  <c r="F7514" i="1"/>
  <c r="G7514" i="1"/>
  <c r="F7498" i="1"/>
  <c r="G7498" i="1"/>
  <c r="F7482" i="1"/>
  <c r="G7482" i="1"/>
  <c r="F7466" i="1"/>
  <c r="G7466" i="1"/>
  <c r="F7450" i="1"/>
  <c r="G7450" i="1"/>
  <c r="F7434" i="1"/>
  <c r="G7434" i="1"/>
  <c r="F7418" i="1"/>
  <c r="G7418" i="1"/>
  <c r="F7402" i="1"/>
  <c r="G7402" i="1"/>
  <c r="F7386" i="1"/>
  <c r="G7386" i="1"/>
  <c r="F7370" i="1"/>
  <c r="G7370" i="1"/>
  <c r="F7354" i="1"/>
  <c r="G7354" i="1"/>
  <c r="F7338" i="1"/>
  <c r="G7338" i="1"/>
  <c r="F7322" i="1"/>
  <c r="G7322" i="1"/>
  <c r="F7306" i="1"/>
  <c r="G7306" i="1"/>
  <c r="F7290" i="1"/>
  <c r="G7290" i="1"/>
  <c r="F7274" i="1"/>
  <c r="G7274" i="1"/>
  <c r="F7258" i="1"/>
  <c r="G7258" i="1"/>
  <c r="F7242" i="1"/>
  <c r="G7242" i="1"/>
  <c r="F7226" i="1"/>
  <c r="G7226" i="1"/>
  <c r="F7210" i="1"/>
  <c r="G7210" i="1"/>
  <c r="F7194" i="1"/>
  <c r="G7194" i="1"/>
  <c r="F7178" i="1"/>
  <c r="G7178" i="1"/>
  <c r="F7162" i="1"/>
  <c r="G7162" i="1"/>
  <c r="F7146" i="1"/>
  <c r="G7146" i="1"/>
  <c r="F7130" i="1"/>
  <c r="G7130" i="1"/>
  <c r="F7114" i="1"/>
  <c r="G7114" i="1"/>
  <c r="F7098" i="1"/>
  <c r="G7098" i="1"/>
  <c r="F7082" i="1"/>
  <c r="G7082" i="1"/>
  <c r="F7066" i="1"/>
  <c r="G7066" i="1"/>
  <c r="F7050" i="1"/>
  <c r="G7050" i="1"/>
  <c r="F7034" i="1"/>
  <c r="G7034" i="1"/>
  <c r="F7018" i="1"/>
  <c r="G7018" i="1"/>
  <c r="F7002" i="1"/>
  <c r="G7002" i="1"/>
  <c r="F6986" i="1"/>
  <c r="G6986" i="1"/>
  <c r="F6970" i="1"/>
  <c r="G6970" i="1"/>
  <c r="F6954" i="1"/>
  <c r="G6954" i="1"/>
  <c r="F6938" i="1"/>
  <c r="G6938" i="1"/>
  <c r="F6922" i="1"/>
  <c r="G6922" i="1"/>
  <c r="F6906" i="1"/>
  <c r="G6906" i="1"/>
  <c r="F6890" i="1"/>
  <c r="G6890" i="1"/>
  <c r="F6874" i="1"/>
  <c r="G6874" i="1"/>
  <c r="F6858" i="1"/>
  <c r="G6858" i="1"/>
  <c r="F6842" i="1"/>
  <c r="G6842" i="1"/>
  <c r="F6826" i="1"/>
  <c r="G6826" i="1"/>
  <c r="F6810" i="1"/>
  <c r="G6810" i="1"/>
  <c r="F6794" i="1"/>
  <c r="G6794" i="1"/>
  <c r="F6778" i="1"/>
  <c r="G6778" i="1"/>
  <c r="F6762" i="1"/>
  <c r="G6762" i="1"/>
  <c r="F6746" i="1"/>
  <c r="G6746" i="1"/>
  <c r="F6730" i="1"/>
  <c r="G6730" i="1"/>
  <c r="F6714" i="1"/>
  <c r="G6714" i="1"/>
  <c r="F6698" i="1"/>
  <c r="G6698" i="1"/>
  <c r="F6682" i="1"/>
  <c r="G6682" i="1"/>
  <c r="F6666" i="1"/>
  <c r="G6666" i="1"/>
  <c r="F6650" i="1"/>
  <c r="G6650" i="1"/>
  <c r="F6634" i="1"/>
  <c r="G6634" i="1"/>
  <c r="F6618" i="1"/>
  <c r="G6618" i="1"/>
  <c r="F6602" i="1"/>
  <c r="G6602" i="1"/>
  <c r="F6586" i="1"/>
  <c r="G6586" i="1"/>
  <c r="F6570" i="1"/>
  <c r="G6570" i="1"/>
  <c r="F6554" i="1"/>
  <c r="G6554" i="1"/>
  <c r="F6538" i="1"/>
  <c r="G6538" i="1"/>
  <c r="F6522" i="1"/>
  <c r="G6522" i="1"/>
  <c r="F6506" i="1"/>
  <c r="G6506" i="1"/>
  <c r="F6490" i="1"/>
  <c r="G6490" i="1"/>
  <c r="F6474" i="1"/>
  <c r="G6474" i="1"/>
  <c r="F6458" i="1"/>
  <c r="G6458" i="1"/>
  <c r="F6442" i="1"/>
  <c r="G6442" i="1"/>
  <c r="F6426" i="1"/>
  <c r="G6426" i="1"/>
  <c r="F6410" i="1"/>
  <c r="G6410" i="1"/>
  <c r="F6394" i="1"/>
  <c r="G6394" i="1"/>
  <c r="F6378" i="1"/>
  <c r="G6378" i="1"/>
  <c r="F6362" i="1"/>
  <c r="G6362" i="1"/>
  <c r="F6346" i="1"/>
  <c r="G6346" i="1"/>
  <c r="F6330" i="1"/>
  <c r="G6330" i="1"/>
  <c r="F6314" i="1"/>
  <c r="G6314" i="1"/>
  <c r="F6298" i="1"/>
  <c r="G6298" i="1"/>
  <c r="F6282" i="1"/>
  <c r="G6282" i="1"/>
  <c r="F6266" i="1"/>
  <c r="G6266" i="1"/>
  <c r="F6250" i="1"/>
  <c r="G6250" i="1"/>
  <c r="F6234" i="1"/>
  <c r="G6234" i="1"/>
  <c r="F6218" i="1"/>
  <c r="G6218" i="1"/>
  <c r="F6202" i="1"/>
  <c r="G6202" i="1"/>
  <c r="F6186" i="1"/>
  <c r="G6186" i="1"/>
  <c r="F6170" i="1"/>
  <c r="G6170" i="1"/>
  <c r="F6154" i="1"/>
  <c r="G6154" i="1"/>
  <c r="F6138" i="1"/>
  <c r="G6138" i="1"/>
  <c r="F6122" i="1"/>
  <c r="G6122" i="1"/>
  <c r="F6106" i="1"/>
  <c r="G6106" i="1"/>
  <c r="F6090" i="1"/>
  <c r="G6090" i="1"/>
  <c r="F6074" i="1"/>
  <c r="G6074" i="1"/>
  <c r="F6058" i="1"/>
  <c r="G6058" i="1"/>
  <c r="F6042" i="1"/>
  <c r="G6042" i="1"/>
  <c r="F6026" i="1"/>
  <c r="G6026" i="1"/>
  <c r="F6010" i="1"/>
  <c r="G6010" i="1"/>
  <c r="F5994" i="1"/>
  <c r="G5994" i="1"/>
  <c r="F5978" i="1"/>
  <c r="G5978" i="1"/>
  <c r="F5962" i="1"/>
  <c r="G5962" i="1"/>
  <c r="F5946" i="1"/>
  <c r="G5946" i="1"/>
  <c r="F5930" i="1"/>
  <c r="G5930" i="1"/>
  <c r="F5914" i="1"/>
  <c r="G5914" i="1"/>
  <c r="F5898" i="1"/>
  <c r="G5898" i="1"/>
  <c r="F5882" i="1"/>
  <c r="G5882" i="1"/>
  <c r="F5866" i="1"/>
  <c r="G5866" i="1"/>
  <c r="F5850" i="1"/>
  <c r="G5850" i="1"/>
  <c r="F5834" i="1"/>
  <c r="G5834" i="1"/>
  <c r="F5818" i="1"/>
  <c r="G5818" i="1"/>
  <c r="F5802" i="1"/>
  <c r="G5802" i="1"/>
  <c r="F5786" i="1"/>
  <c r="G5786" i="1"/>
  <c r="F5770" i="1"/>
  <c r="G5770" i="1"/>
  <c r="F5754" i="1"/>
  <c r="G5754" i="1"/>
  <c r="F5738" i="1"/>
  <c r="G5738" i="1"/>
  <c r="F5722" i="1"/>
  <c r="G5722" i="1"/>
  <c r="F5706" i="1"/>
  <c r="G5706" i="1"/>
  <c r="F5690" i="1"/>
  <c r="G5690" i="1"/>
  <c r="F5674" i="1"/>
  <c r="G5674" i="1"/>
  <c r="F5658" i="1"/>
  <c r="G5658" i="1"/>
  <c r="F5642" i="1"/>
  <c r="G5642" i="1"/>
  <c r="F5626" i="1"/>
  <c r="G5626" i="1"/>
  <c r="F5610" i="1"/>
  <c r="G5610" i="1"/>
  <c r="F5594" i="1"/>
  <c r="G5594" i="1"/>
  <c r="F5578" i="1"/>
  <c r="G5578" i="1"/>
  <c r="F5562" i="1"/>
  <c r="G5562" i="1"/>
  <c r="F5546" i="1"/>
  <c r="G5546" i="1"/>
  <c r="F5530" i="1"/>
  <c r="G5530" i="1"/>
  <c r="F5514" i="1"/>
  <c r="G5514" i="1"/>
  <c r="F5498" i="1"/>
  <c r="G5498" i="1"/>
  <c r="F5482" i="1"/>
  <c r="G5482" i="1"/>
  <c r="F5466" i="1"/>
  <c r="G5466" i="1"/>
  <c r="F5450" i="1"/>
  <c r="G5450" i="1"/>
  <c r="F5434" i="1"/>
  <c r="G5434" i="1"/>
  <c r="F5418" i="1"/>
  <c r="G5418" i="1"/>
  <c r="F5402" i="1"/>
  <c r="G5402" i="1"/>
  <c r="F5386" i="1"/>
  <c r="G5386" i="1"/>
  <c r="F5370" i="1"/>
  <c r="G5370" i="1"/>
  <c r="F5354" i="1"/>
  <c r="G5354" i="1"/>
  <c r="F5338" i="1"/>
  <c r="G5338" i="1"/>
  <c r="F5322" i="1"/>
  <c r="G5322" i="1"/>
  <c r="F5306" i="1"/>
  <c r="G5306" i="1"/>
  <c r="F5290" i="1"/>
  <c r="G5290" i="1"/>
  <c r="F5274" i="1"/>
  <c r="G5274" i="1"/>
  <c r="F5258" i="1"/>
  <c r="G5258" i="1"/>
  <c r="F5242" i="1"/>
  <c r="G5242" i="1"/>
  <c r="F5226" i="1"/>
  <c r="G5226" i="1"/>
  <c r="F5210" i="1"/>
  <c r="G5210" i="1"/>
  <c r="F5194" i="1"/>
  <c r="G5194" i="1"/>
  <c r="F5178" i="1"/>
  <c r="G5178" i="1"/>
  <c r="F5162" i="1"/>
  <c r="G5162" i="1"/>
  <c r="F5146" i="1"/>
  <c r="G5146" i="1"/>
  <c r="F5130" i="1"/>
  <c r="G5130" i="1"/>
  <c r="F5114" i="1"/>
  <c r="G5114" i="1"/>
  <c r="F5098" i="1"/>
  <c r="G5098" i="1"/>
  <c r="F5082" i="1"/>
  <c r="G5082" i="1"/>
  <c r="F5066" i="1"/>
  <c r="G5066" i="1"/>
  <c r="F5050" i="1"/>
  <c r="G5050" i="1"/>
  <c r="F5034" i="1"/>
  <c r="G5034" i="1"/>
  <c r="F5018" i="1"/>
  <c r="G5018" i="1"/>
  <c r="F5002" i="1"/>
  <c r="G5002" i="1"/>
  <c r="F4986" i="1"/>
  <c r="G4986" i="1"/>
  <c r="F4970" i="1"/>
  <c r="G4970" i="1"/>
  <c r="F4954" i="1"/>
  <c r="G4954" i="1"/>
  <c r="F4938" i="1"/>
  <c r="G4938" i="1"/>
  <c r="F4922" i="1"/>
  <c r="G4922" i="1"/>
  <c r="F4906" i="1"/>
  <c r="G4906" i="1"/>
  <c r="F4890" i="1"/>
  <c r="G4890" i="1"/>
  <c r="F4874" i="1"/>
  <c r="G4874" i="1"/>
  <c r="F4858" i="1"/>
  <c r="G4858" i="1"/>
  <c r="F4842" i="1"/>
  <c r="G4842" i="1"/>
  <c r="F4826" i="1"/>
  <c r="G4826" i="1"/>
  <c r="F4810" i="1"/>
  <c r="G4810" i="1"/>
  <c r="F4794" i="1"/>
  <c r="G4794" i="1"/>
  <c r="F4778" i="1"/>
  <c r="G4778" i="1"/>
  <c r="F4762" i="1"/>
  <c r="G4762" i="1"/>
  <c r="F4746" i="1"/>
  <c r="G4746" i="1"/>
  <c r="F4730" i="1"/>
  <c r="G4730" i="1"/>
  <c r="F4714" i="1"/>
  <c r="G4714" i="1"/>
  <c r="F4698" i="1"/>
  <c r="G4698" i="1"/>
  <c r="F4682" i="1"/>
  <c r="G4682" i="1"/>
  <c r="F4666" i="1"/>
  <c r="G4666" i="1"/>
  <c r="F4650" i="1"/>
  <c r="G4650" i="1"/>
  <c r="F4634" i="1"/>
  <c r="G4634" i="1"/>
  <c r="F4618" i="1"/>
  <c r="G4618" i="1"/>
  <c r="F4602" i="1"/>
  <c r="G4602" i="1"/>
  <c r="F4586" i="1"/>
  <c r="G4586" i="1"/>
  <c r="F4570" i="1"/>
  <c r="G4570" i="1"/>
  <c r="F4554" i="1"/>
  <c r="G4554" i="1"/>
  <c r="F4538" i="1"/>
  <c r="G4538" i="1"/>
  <c r="F4522" i="1"/>
  <c r="G4522" i="1"/>
  <c r="F4506" i="1"/>
  <c r="G4506" i="1"/>
  <c r="F4490" i="1"/>
  <c r="G4490" i="1"/>
  <c r="F4474" i="1"/>
  <c r="G4474" i="1"/>
  <c r="F4458" i="1"/>
  <c r="G4458" i="1"/>
  <c r="F4442" i="1"/>
  <c r="G4442" i="1"/>
  <c r="F4426" i="1"/>
  <c r="G4426" i="1"/>
  <c r="F4410" i="1"/>
  <c r="G4410" i="1"/>
  <c r="F4394" i="1"/>
  <c r="G4394" i="1"/>
  <c r="F4378" i="1"/>
  <c r="G4378" i="1"/>
  <c r="F4362" i="1"/>
  <c r="G4362" i="1"/>
  <c r="F4346" i="1"/>
  <c r="G4346" i="1"/>
  <c r="F4330" i="1"/>
  <c r="G4330" i="1"/>
  <c r="F4314" i="1"/>
  <c r="G4314" i="1"/>
  <c r="F4298" i="1"/>
  <c r="G4298" i="1"/>
  <c r="F4282" i="1"/>
  <c r="G4282" i="1"/>
  <c r="F4266" i="1"/>
  <c r="G4266" i="1"/>
  <c r="F4250" i="1"/>
  <c r="G4250" i="1"/>
  <c r="F4234" i="1"/>
  <c r="G4234" i="1"/>
  <c r="F4218" i="1"/>
  <c r="G4218" i="1"/>
  <c r="F4202" i="1"/>
  <c r="G4202" i="1"/>
  <c r="F4186" i="1"/>
  <c r="G4186" i="1"/>
  <c r="F4170" i="1"/>
  <c r="G4170" i="1"/>
  <c r="F4154" i="1"/>
  <c r="G4154" i="1"/>
  <c r="F4138" i="1"/>
  <c r="G4138" i="1"/>
  <c r="F4122" i="1"/>
  <c r="G4122" i="1"/>
  <c r="F4106" i="1"/>
  <c r="G4106" i="1"/>
  <c r="F4090" i="1"/>
  <c r="G4090" i="1"/>
  <c r="F4074" i="1"/>
  <c r="G4074" i="1"/>
  <c r="F4058" i="1"/>
  <c r="G4058" i="1"/>
  <c r="F4042" i="1"/>
  <c r="G4042" i="1"/>
  <c r="F4026" i="1"/>
  <c r="G4026" i="1"/>
  <c r="F4010" i="1"/>
  <c r="G4010" i="1"/>
  <c r="F3994" i="1"/>
  <c r="G3994" i="1"/>
  <c r="F3978" i="1"/>
  <c r="G3978" i="1"/>
  <c r="F3962" i="1"/>
  <c r="G3962" i="1"/>
  <c r="F3946" i="1"/>
  <c r="G3946" i="1"/>
  <c r="F3930" i="1"/>
  <c r="G3930" i="1"/>
  <c r="F3914" i="1"/>
  <c r="G3914" i="1"/>
  <c r="F3898" i="1"/>
  <c r="G3898" i="1"/>
  <c r="F3882" i="1"/>
  <c r="G3882" i="1"/>
  <c r="F3866" i="1"/>
  <c r="G3866" i="1"/>
  <c r="F3850" i="1"/>
  <c r="G3850" i="1"/>
  <c r="F3834" i="1"/>
  <c r="G3834" i="1"/>
  <c r="F3818" i="1"/>
  <c r="G3818" i="1"/>
  <c r="F3802" i="1"/>
  <c r="G3802" i="1"/>
  <c r="F3786" i="1"/>
  <c r="G3786" i="1"/>
  <c r="F3770" i="1"/>
  <c r="G3770" i="1"/>
  <c r="F3754" i="1"/>
  <c r="G3754" i="1"/>
  <c r="F3738" i="1"/>
  <c r="G3738" i="1"/>
  <c r="F3722" i="1"/>
  <c r="G3722" i="1"/>
  <c r="F3706" i="1"/>
  <c r="G3706" i="1"/>
  <c r="F3690" i="1"/>
  <c r="G3690" i="1"/>
  <c r="F3674" i="1"/>
  <c r="G3674" i="1"/>
  <c r="F3658" i="1"/>
  <c r="G3658" i="1"/>
  <c r="F3642" i="1"/>
  <c r="G3642" i="1"/>
  <c r="F3626" i="1"/>
  <c r="G3626" i="1"/>
  <c r="F3048" i="1"/>
  <c r="G3048" i="1"/>
  <c r="F9914" i="1"/>
  <c r="G9914" i="1"/>
  <c r="F9866" i="1"/>
  <c r="G9866" i="1"/>
  <c r="F9818" i="1"/>
  <c r="G9818" i="1"/>
  <c r="F9770" i="1"/>
  <c r="G9770" i="1"/>
  <c r="F9738" i="1"/>
  <c r="G9738" i="1"/>
  <c r="F9690" i="1"/>
  <c r="G9690" i="1"/>
  <c r="F9642" i="1"/>
  <c r="G9642" i="1"/>
  <c r="F9594" i="1"/>
  <c r="G9594" i="1"/>
  <c r="F9562" i="1"/>
  <c r="G9562" i="1"/>
  <c r="F9514" i="1"/>
  <c r="G9514" i="1"/>
  <c r="F9466" i="1"/>
  <c r="G9466" i="1"/>
  <c r="F9418" i="1"/>
  <c r="G9418" i="1"/>
  <c r="F9386" i="1"/>
  <c r="G9386" i="1"/>
  <c r="F9338" i="1"/>
  <c r="G9338" i="1"/>
  <c r="F9290" i="1"/>
  <c r="G9290" i="1"/>
  <c r="F9242" i="1"/>
  <c r="G9242" i="1"/>
  <c r="F9194" i="1"/>
  <c r="G9194" i="1"/>
  <c r="F9146" i="1"/>
  <c r="G9146" i="1"/>
  <c r="F9114" i="1"/>
  <c r="G9114" i="1"/>
  <c r="F9066" i="1"/>
  <c r="G9066" i="1"/>
  <c r="F9018" i="1"/>
  <c r="G9018" i="1"/>
  <c r="F8970" i="1"/>
  <c r="G8970" i="1"/>
  <c r="F8938" i="1"/>
  <c r="G8938" i="1"/>
  <c r="F8906" i="1"/>
  <c r="G8906" i="1"/>
  <c r="F8874" i="1"/>
  <c r="G8874" i="1"/>
  <c r="F8858" i="1"/>
  <c r="G8858" i="1"/>
  <c r="F8826" i="1"/>
  <c r="G8826" i="1"/>
  <c r="F8794" i="1"/>
  <c r="G8794" i="1"/>
  <c r="F8778" i="1"/>
  <c r="G8778" i="1"/>
  <c r="F8762" i="1"/>
  <c r="G8762" i="1"/>
  <c r="F8730" i="1"/>
  <c r="G8730" i="1"/>
  <c r="F8714" i="1"/>
  <c r="G8714" i="1"/>
  <c r="F8698" i="1"/>
  <c r="G8698" i="1"/>
  <c r="F8666" i="1"/>
  <c r="G8666" i="1"/>
  <c r="F8650" i="1"/>
  <c r="G8650" i="1"/>
  <c r="F8618" i="1"/>
  <c r="G8618" i="1"/>
  <c r="F8602" i="1"/>
  <c r="G8602" i="1"/>
  <c r="F8586" i="1"/>
  <c r="G8586" i="1"/>
  <c r="F8554" i="1"/>
  <c r="G8554" i="1"/>
  <c r="F8538" i="1"/>
  <c r="G8538" i="1"/>
  <c r="F8522" i="1"/>
  <c r="G8522" i="1"/>
  <c r="F8490" i="1"/>
  <c r="G8490" i="1"/>
  <c r="F8474" i="1"/>
  <c r="G8474" i="1"/>
  <c r="F8458" i="1"/>
  <c r="G8458" i="1"/>
  <c r="F8426" i="1"/>
  <c r="G8426" i="1"/>
  <c r="F8410" i="1"/>
  <c r="G8410" i="1"/>
  <c r="F8394" i="1"/>
  <c r="G8394" i="1"/>
  <c r="F8362" i="1"/>
  <c r="G8362" i="1"/>
  <c r="F8346" i="1"/>
  <c r="G8346" i="1"/>
  <c r="F8330" i="1"/>
  <c r="G8330" i="1"/>
  <c r="F8298" i="1"/>
  <c r="G8298" i="1"/>
  <c r="F8266" i="1"/>
  <c r="G8266" i="1"/>
  <c r="F8250" i="1"/>
  <c r="G8250" i="1"/>
  <c r="F8218" i="1"/>
  <c r="G8218" i="1"/>
  <c r="F8202" i="1"/>
  <c r="G8202" i="1"/>
  <c r="F8186" i="1"/>
  <c r="G8186" i="1"/>
  <c r="F8154" i="1"/>
  <c r="G8154" i="1"/>
  <c r="F8138" i="1"/>
  <c r="G8138" i="1"/>
  <c r="F8106" i="1"/>
  <c r="G8106" i="1"/>
  <c r="F8090" i="1"/>
  <c r="G8090" i="1"/>
  <c r="F7818" i="1"/>
  <c r="G7818" i="1"/>
  <c r="R9578" i="1"/>
  <c r="R9482" i="1"/>
  <c r="R9386" i="1"/>
  <c r="R9258" i="1"/>
  <c r="R9101" i="1"/>
  <c r="R9069" i="1"/>
  <c r="R8653" i="1"/>
  <c r="R8506" i="1"/>
  <c r="R8474" i="1"/>
  <c r="R8442" i="1"/>
  <c r="R8410" i="1"/>
  <c r="R8285" i="1"/>
  <c r="R8157" i="1"/>
  <c r="R7594" i="1"/>
  <c r="R7309" i="1"/>
  <c r="R7245" i="1"/>
  <c r="R6829" i="1"/>
  <c r="R6797" i="1"/>
  <c r="R6557" i="1"/>
  <c r="R5741" i="1"/>
  <c r="F9929" i="1"/>
  <c r="G9929" i="1"/>
  <c r="F9881" i="1"/>
  <c r="G9881" i="1"/>
  <c r="F9849" i="1"/>
  <c r="G9849" i="1"/>
  <c r="F9833" i="1"/>
  <c r="G9833" i="1"/>
  <c r="F9801" i="1"/>
  <c r="G9801" i="1"/>
  <c r="F9769" i="1"/>
  <c r="G9769" i="1"/>
  <c r="F9721" i="1"/>
  <c r="G9721" i="1"/>
  <c r="F9689" i="1"/>
  <c r="G9689" i="1"/>
  <c r="F9673" i="1"/>
  <c r="G9673" i="1"/>
  <c r="F9625" i="1"/>
  <c r="G9625" i="1"/>
  <c r="F9577" i="1"/>
  <c r="G9577" i="1"/>
  <c r="F9545" i="1"/>
  <c r="G9545" i="1"/>
  <c r="F9529" i="1"/>
  <c r="G9529" i="1"/>
  <c r="F9481" i="1"/>
  <c r="G9481" i="1"/>
  <c r="F9433" i="1"/>
  <c r="G9433" i="1"/>
  <c r="F9385" i="1"/>
  <c r="G9385" i="1"/>
  <c r="F9337" i="1"/>
  <c r="G9337" i="1"/>
  <c r="F9289" i="1"/>
  <c r="G9289" i="1"/>
  <c r="F9241" i="1"/>
  <c r="G9241" i="1"/>
  <c r="F9209" i="1"/>
  <c r="G9209" i="1"/>
  <c r="F9193" i="1"/>
  <c r="G9193" i="1"/>
  <c r="F9145" i="1"/>
  <c r="G9145" i="1"/>
  <c r="F9113" i="1"/>
  <c r="G9113" i="1"/>
  <c r="F9065" i="1"/>
  <c r="G9065" i="1"/>
  <c r="F9049" i="1"/>
  <c r="G9049" i="1"/>
  <c r="F9033" i="1"/>
  <c r="G9033" i="1"/>
  <c r="F9017" i="1"/>
  <c r="G9017" i="1"/>
  <c r="F9001" i="1"/>
  <c r="G9001" i="1"/>
  <c r="F8985" i="1"/>
  <c r="G8985" i="1"/>
  <c r="F8841" i="1"/>
  <c r="G8841" i="1"/>
  <c r="F8793" i="1"/>
  <c r="G8793" i="1"/>
  <c r="F8713" i="1"/>
  <c r="G8713" i="1"/>
  <c r="F8681" i="1"/>
  <c r="G8681" i="1"/>
  <c r="F8665" i="1"/>
  <c r="G8665" i="1"/>
  <c r="F8633" i="1"/>
  <c r="G8633" i="1"/>
  <c r="F8617" i="1"/>
  <c r="G8617" i="1"/>
  <c r="F8585" i="1"/>
  <c r="G8585" i="1"/>
  <c r="F8569" i="1"/>
  <c r="G8569" i="1"/>
  <c r="F8537" i="1"/>
  <c r="G8537" i="1"/>
  <c r="F8521" i="1"/>
  <c r="G8521" i="1"/>
  <c r="F8361" i="1"/>
  <c r="G8361" i="1"/>
  <c r="F8313" i="1"/>
  <c r="G8313" i="1"/>
  <c r="F8281" i="1"/>
  <c r="G8281" i="1"/>
  <c r="F8265" i="1"/>
  <c r="G8265" i="1"/>
  <c r="F8233" i="1"/>
  <c r="G8233" i="1"/>
  <c r="F8217" i="1"/>
  <c r="G8217" i="1"/>
  <c r="F8169" i="1"/>
  <c r="G8169" i="1"/>
  <c r="F8105" i="1"/>
  <c r="G8105" i="1"/>
  <c r="F8057" i="1"/>
  <c r="G8057" i="1"/>
  <c r="F8009" i="1"/>
  <c r="G8009" i="1"/>
  <c r="F7977" i="1"/>
  <c r="G7977" i="1"/>
  <c r="F7961" i="1"/>
  <c r="G7961" i="1"/>
  <c r="F7929" i="1"/>
  <c r="G7929" i="1"/>
  <c r="F7913" i="1"/>
  <c r="G7913" i="1"/>
  <c r="F7881" i="1"/>
  <c r="G7881" i="1"/>
  <c r="F7865" i="1"/>
  <c r="G7865" i="1"/>
  <c r="F7833" i="1"/>
  <c r="G7833" i="1"/>
  <c r="F7817" i="1"/>
  <c r="G7817" i="1"/>
  <c r="F7785" i="1"/>
  <c r="G7785" i="1"/>
  <c r="F7769" i="1"/>
  <c r="G7769" i="1"/>
  <c r="F7721" i="1"/>
  <c r="G7721" i="1"/>
  <c r="F7673" i="1"/>
  <c r="G7673" i="1"/>
  <c r="F7625" i="1"/>
  <c r="G7625" i="1"/>
  <c r="F7593" i="1"/>
  <c r="G7593" i="1"/>
  <c r="F7577" i="1"/>
  <c r="G7577" i="1"/>
  <c r="F7545" i="1"/>
  <c r="G7545" i="1"/>
  <c r="F7465" i="1"/>
  <c r="G7465" i="1"/>
  <c r="F7417" i="1"/>
  <c r="G7417" i="1"/>
  <c r="F7369" i="1"/>
  <c r="G7369" i="1"/>
  <c r="F7321" i="1"/>
  <c r="G7321" i="1"/>
  <c r="F7273" i="1"/>
  <c r="G7273" i="1"/>
  <c r="F7225" i="1"/>
  <c r="G7225" i="1"/>
  <c r="F7177" i="1"/>
  <c r="G7177" i="1"/>
  <c r="F7129" i="1"/>
  <c r="G7129" i="1"/>
  <c r="F7097" i="1"/>
  <c r="G7097" i="1"/>
  <c r="F7081" i="1"/>
  <c r="G7081" i="1"/>
  <c r="F7033" i="1"/>
  <c r="G7033" i="1"/>
  <c r="F6985" i="1"/>
  <c r="G6985" i="1"/>
  <c r="F6937" i="1"/>
  <c r="G6937" i="1"/>
  <c r="F6857" i="1"/>
  <c r="G6857" i="1"/>
  <c r="F6745" i="1"/>
  <c r="G6745" i="1"/>
  <c r="F6713" i="1"/>
  <c r="G6713" i="1"/>
  <c r="F6697" i="1"/>
  <c r="G6697" i="1"/>
  <c r="F6665" i="1"/>
  <c r="G6665" i="1"/>
  <c r="F6649" i="1"/>
  <c r="G6649" i="1"/>
  <c r="F6617" i="1"/>
  <c r="G6617" i="1"/>
  <c r="F6601" i="1"/>
  <c r="G6601" i="1"/>
  <c r="F6553" i="1"/>
  <c r="G6553" i="1"/>
  <c r="F6521" i="1"/>
  <c r="G6521" i="1"/>
  <c r="F6489" i="1"/>
  <c r="G6489" i="1"/>
  <c r="F6473" i="1"/>
  <c r="G6473" i="1"/>
  <c r="F6425" i="1"/>
  <c r="G6425" i="1"/>
  <c r="F6313" i="1"/>
  <c r="G6313" i="1"/>
  <c r="F6297" i="1"/>
  <c r="G6297" i="1"/>
  <c r="F6265" i="1"/>
  <c r="G6265" i="1"/>
  <c r="F6233" i="1"/>
  <c r="G6233" i="1"/>
  <c r="F6185" i="1"/>
  <c r="G6185" i="1"/>
  <c r="F6153" i="1"/>
  <c r="G6153" i="1"/>
  <c r="F6073" i="1"/>
  <c r="G6073" i="1"/>
  <c r="F6009" i="1"/>
  <c r="G6009" i="1"/>
  <c r="F5977" i="1"/>
  <c r="G5977" i="1"/>
  <c r="F5929" i="1"/>
  <c r="G5929" i="1"/>
  <c r="F5913" i="1"/>
  <c r="G5913" i="1"/>
  <c r="F5849" i="1"/>
  <c r="G5849" i="1"/>
  <c r="F5785" i="1"/>
  <c r="G5785" i="1"/>
  <c r="F5753" i="1"/>
  <c r="G5753" i="1"/>
  <c r="F5737" i="1"/>
  <c r="G5737" i="1"/>
  <c r="F5689" i="1"/>
  <c r="G5689" i="1"/>
  <c r="F5657" i="1"/>
  <c r="G5657" i="1"/>
  <c r="F5609" i="1"/>
  <c r="G5609" i="1"/>
  <c r="F5593" i="1"/>
  <c r="G5593" i="1"/>
  <c r="F5561" i="1"/>
  <c r="G5561" i="1"/>
  <c r="F5545" i="1"/>
  <c r="G5545" i="1"/>
  <c r="F5481" i="1"/>
  <c r="G5481" i="1"/>
  <c r="F4840" i="1"/>
  <c r="G4840" i="1"/>
  <c r="F4632" i="1"/>
  <c r="G4632" i="1"/>
  <c r="F4392" i="1"/>
  <c r="G4392" i="1"/>
  <c r="F3240" i="1"/>
  <c r="G3240" i="1"/>
  <c r="F3192" i="1"/>
  <c r="G3192" i="1"/>
  <c r="F2888" i="1"/>
  <c r="G2888" i="1"/>
  <c r="F2792" i="1"/>
  <c r="G2792" i="1"/>
  <c r="F2712" i="1"/>
  <c r="G2712" i="1"/>
  <c r="F2664" i="1"/>
  <c r="G2664" i="1"/>
  <c r="F2584" i="1"/>
  <c r="G2584" i="1"/>
  <c r="F2504" i="1"/>
  <c r="G2504" i="1"/>
  <c r="F2456" i="1"/>
  <c r="G2456" i="1"/>
  <c r="F2408" i="1"/>
  <c r="G2408" i="1"/>
  <c r="F2296" i="1"/>
  <c r="G2296" i="1"/>
  <c r="F2120" i="1"/>
  <c r="G2120" i="1"/>
  <c r="F2088" i="1"/>
  <c r="G2088" i="1"/>
  <c r="F2008" i="1"/>
  <c r="G2008" i="1"/>
  <c r="F1976" i="1"/>
  <c r="G1976" i="1"/>
  <c r="F1912" i="1"/>
  <c r="G1912" i="1"/>
  <c r="F1896" i="1"/>
  <c r="G1896" i="1"/>
  <c r="F1816" i="1"/>
  <c r="G1816" i="1"/>
  <c r="F1768" i="1"/>
  <c r="G1768" i="1"/>
  <c r="F1640" i="1"/>
  <c r="G1640" i="1"/>
  <c r="F1608" i="1"/>
  <c r="G1608" i="1"/>
  <c r="F1528" i="1"/>
  <c r="G1528" i="1"/>
  <c r="F1464" i="1"/>
  <c r="G1464" i="1"/>
  <c r="F1336" i="1"/>
  <c r="G1336" i="1"/>
  <c r="F1160" i="1"/>
  <c r="G1160" i="1"/>
  <c r="F1128" i="1"/>
  <c r="G1128" i="1"/>
  <c r="F1064" i="1"/>
  <c r="G1064" i="1"/>
  <c r="F952" i="1"/>
  <c r="G952" i="1"/>
  <c r="F760" i="1"/>
  <c r="G760" i="1"/>
  <c r="F664" i="1"/>
  <c r="G664" i="1"/>
  <c r="F600" i="1"/>
  <c r="G600" i="1"/>
  <c r="F472" i="1"/>
  <c r="G472" i="1"/>
  <c r="F408" i="1"/>
  <c r="G408" i="1"/>
  <c r="F392" i="1"/>
  <c r="G392" i="1"/>
  <c r="F376" i="1"/>
  <c r="G376" i="1"/>
  <c r="F360" i="1"/>
  <c r="G360" i="1"/>
  <c r="F344" i="1"/>
  <c r="G344" i="1"/>
  <c r="F328" i="1"/>
  <c r="G328" i="1"/>
  <c r="F312" i="1"/>
  <c r="G312" i="1"/>
  <c r="F296" i="1"/>
  <c r="G296" i="1"/>
  <c r="F280" i="1"/>
  <c r="G280" i="1"/>
  <c r="F264" i="1"/>
  <c r="G264" i="1"/>
  <c r="F248" i="1"/>
  <c r="G248" i="1"/>
  <c r="F216" i="1"/>
  <c r="G216" i="1"/>
  <c r="F200" i="1"/>
  <c r="G200" i="1"/>
  <c r="F184" i="1"/>
  <c r="G184" i="1"/>
  <c r="F168" i="1"/>
  <c r="G168" i="1"/>
  <c r="F152" i="1"/>
  <c r="G152" i="1"/>
  <c r="F136" i="1"/>
  <c r="G136" i="1"/>
  <c r="F120" i="1"/>
  <c r="G120" i="1"/>
  <c r="F104" i="1"/>
  <c r="G104" i="1"/>
  <c r="F88" i="1"/>
  <c r="G88" i="1"/>
  <c r="F72" i="1"/>
  <c r="G72" i="1"/>
  <c r="F56" i="1"/>
  <c r="G56" i="1"/>
  <c r="F40" i="1"/>
  <c r="G40" i="1"/>
  <c r="F24" i="1"/>
  <c r="G24" i="1"/>
  <c r="F8" i="1"/>
  <c r="G8" i="1"/>
  <c r="R1528" i="1"/>
  <c r="R328" i="1"/>
  <c r="F9943" i="1"/>
  <c r="G9943" i="1"/>
  <c r="F9927" i="1"/>
  <c r="G9927" i="1"/>
  <c r="F9911" i="1"/>
  <c r="G9911" i="1"/>
  <c r="F9879" i="1"/>
  <c r="G9879" i="1"/>
  <c r="F9863" i="1"/>
  <c r="G9863" i="1"/>
  <c r="F9847" i="1"/>
  <c r="G9847" i="1"/>
  <c r="F9815" i="1"/>
  <c r="G9815" i="1"/>
  <c r="F9799" i="1"/>
  <c r="G9799" i="1"/>
  <c r="F9783" i="1"/>
  <c r="G9783" i="1"/>
  <c r="F9767" i="1"/>
  <c r="G9767" i="1"/>
  <c r="F9735" i="1"/>
  <c r="G9735" i="1"/>
  <c r="F9607" i="1"/>
  <c r="G9607" i="1"/>
  <c r="F9431" i="1"/>
  <c r="G9431" i="1"/>
  <c r="F9271" i="1"/>
  <c r="G9271" i="1"/>
  <c r="F9255" i="1"/>
  <c r="G9255" i="1"/>
  <c r="F9175" i="1"/>
  <c r="G9175" i="1"/>
  <c r="F9015" i="1"/>
  <c r="G9015" i="1"/>
  <c r="F8999" i="1"/>
  <c r="G8999" i="1"/>
  <c r="F8967" i="1"/>
  <c r="G8967" i="1"/>
  <c r="F8839" i="1"/>
  <c r="G8839" i="1"/>
  <c r="F6599" i="1"/>
  <c r="G6599" i="1"/>
  <c r="F6583" i="1"/>
  <c r="G6583" i="1"/>
  <c r="F6567" i="1"/>
  <c r="G6567" i="1"/>
  <c r="F6551" i="1"/>
  <c r="G6551" i="1"/>
  <c r="F6535" i="1"/>
  <c r="G6535" i="1"/>
  <c r="F6519" i="1"/>
  <c r="G6519" i="1"/>
  <c r="F6503" i="1"/>
  <c r="G6503" i="1"/>
  <c r="F6487" i="1"/>
  <c r="G6487" i="1"/>
  <c r="F6471" i="1"/>
  <c r="G6471" i="1"/>
  <c r="F6455" i="1"/>
  <c r="G6455" i="1"/>
  <c r="F6423" i="1"/>
  <c r="G6423" i="1"/>
  <c r="F6407" i="1"/>
  <c r="G6407" i="1"/>
  <c r="F6391" i="1"/>
  <c r="G6391" i="1"/>
  <c r="F6375" i="1"/>
  <c r="G6375" i="1"/>
  <c r="F6359" i="1"/>
  <c r="G6359" i="1"/>
  <c r="F6343" i="1"/>
  <c r="G6343" i="1"/>
  <c r="F6327" i="1"/>
  <c r="G6327" i="1"/>
  <c r="F6295" i="1"/>
  <c r="G6295" i="1"/>
  <c r="F6279" i="1"/>
  <c r="G6279" i="1"/>
  <c r="F6263" i="1"/>
  <c r="G6263" i="1"/>
  <c r="F6247" i="1"/>
  <c r="G6247" i="1"/>
  <c r="F6231" i="1"/>
  <c r="G6231" i="1"/>
  <c r="F6215" i="1"/>
  <c r="G6215" i="1"/>
  <c r="F6199" i="1"/>
  <c r="G6199" i="1"/>
  <c r="F6183" i="1"/>
  <c r="G6183" i="1"/>
  <c r="F6167" i="1"/>
  <c r="G6167" i="1"/>
  <c r="F6151" i="1"/>
  <c r="G6151" i="1"/>
  <c r="F6135" i="1"/>
  <c r="G6135" i="1"/>
  <c r="F6119" i="1"/>
  <c r="G6119" i="1"/>
  <c r="F6103" i="1"/>
  <c r="G6103" i="1"/>
  <c r="F6087" i="1"/>
  <c r="G6087" i="1"/>
  <c r="F6071" i="1"/>
  <c r="G6071" i="1"/>
  <c r="F6055" i="1"/>
  <c r="G6055" i="1"/>
  <c r="F6039" i="1"/>
  <c r="G6039" i="1"/>
  <c r="F6023" i="1"/>
  <c r="G6023" i="1"/>
  <c r="F5991" i="1"/>
  <c r="G5991" i="1"/>
  <c r="F5975" i="1"/>
  <c r="G5975" i="1"/>
  <c r="F5959" i="1"/>
  <c r="G5959" i="1"/>
  <c r="F5943" i="1"/>
  <c r="G5943" i="1"/>
  <c r="F5927" i="1"/>
  <c r="G5927" i="1"/>
  <c r="F5911" i="1"/>
  <c r="G5911" i="1"/>
  <c r="F5879" i="1"/>
  <c r="G5879" i="1"/>
  <c r="F5863" i="1"/>
  <c r="G5863" i="1"/>
  <c r="F5847" i="1"/>
  <c r="G5847" i="1"/>
  <c r="F5815" i="1"/>
  <c r="G5815" i="1"/>
  <c r="F5799" i="1"/>
  <c r="G5799" i="1"/>
  <c r="F5783" i="1"/>
  <c r="G5783" i="1"/>
  <c r="F5767" i="1"/>
  <c r="G5767" i="1"/>
  <c r="F5751" i="1"/>
  <c r="G5751" i="1"/>
  <c r="F5735" i="1"/>
  <c r="G5735" i="1"/>
  <c r="F5719" i="1"/>
  <c r="G5719" i="1"/>
  <c r="F5703" i="1"/>
  <c r="G5703" i="1"/>
  <c r="F5687" i="1"/>
  <c r="G5687" i="1"/>
  <c r="F5671" i="1"/>
  <c r="G5671" i="1"/>
  <c r="F5655" i="1"/>
  <c r="G5655" i="1"/>
  <c r="F5623" i="1"/>
  <c r="G5623" i="1"/>
  <c r="F5607" i="1"/>
  <c r="G5607" i="1"/>
  <c r="F5591" i="1"/>
  <c r="G5591" i="1"/>
  <c r="F5575" i="1"/>
  <c r="G5575" i="1"/>
  <c r="F5559" i="1"/>
  <c r="G5559" i="1"/>
  <c r="F5543" i="1"/>
  <c r="G5543" i="1"/>
  <c r="F5527" i="1"/>
  <c r="G5527" i="1"/>
  <c r="F5511" i="1"/>
  <c r="G5511" i="1"/>
  <c r="F5495" i="1"/>
  <c r="G5495" i="1"/>
  <c r="F5479" i="1"/>
  <c r="G5479" i="1"/>
  <c r="F5463" i="1"/>
  <c r="G5463" i="1"/>
  <c r="F5447" i="1"/>
  <c r="G5447" i="1"/>
  <c r="F5431" i="1"/>
  <c r="G5431" i="1"/>
  <c r="F5415" i="1"/>
  <c r="G5415" i="1"/>
  <c r="F5399" i="1"/>
  <c r="G5399" i="1"/>
  <c r="F5383" i="1"/>
  <c r="G5383" i="1"/>
  <c r="F5351" i="1"/>
  <c r="G5351" i="1"/>
  <c r="F5335" i="1"/>
  <c r="G5335" i="1"/>
  <c r="F5319" i="1"/>
  <c r="G5319" i="1"/>
  <c r="F5303" i="1"/>
  <c r="G5303" i="1"/>
  <c r="F5287" i="1"/>
  <c r="G5287" i="1"/>
  <c r="F5271" i="1"/>
  <c r="G5271" i="1"/>
  <c r="F5255" i="1"/>
  <c r="G5255" i="1"/>
  <c r="F5223" i="1"/>
  <c r="G5223" i="1"/>
  <c r="F5207" i="1"/>
  <c r="G5207" i="1"/>
  <c r="F5191" i="1"/>
  <c r="G5191" i="1"/>
  <c r="F5159" i="1"/>
  <c r="G5159" i="1"/>
  <c r="F5143" i="1"/>
  <c r="G5143" i="1"/>
  <c r="F5127" i="1"/>
  <c r="G5127" i="1"/>
  <c r="F5111" i="1"/>
  <c r="G5111" i="1"/>
  <c r="F5095" i="1"/>
  <c r="G5095" i="1"/>
  <c r="F5079" i="1"/>
  <c r="G5079" i="1"/>
  <c r="F5063" i="1"/>
  <c r="G5063" i="1"/>
  <c r="F5047" i="1"/>
  <c r="G5047" i="1"/>
  <c r="F5031" i="1"/>
  <c r="G5031" i="1"/>
  <c r="F5015" i="1"/>
  <c r="G5015" i="1"/>
  <c r="F4983" i="1"/>
  <c r="G4983" i="1"/>
  <c r="F4967" i="1"/>
  <c r="G4967" i="1"/>
  <c r="F4951" i="1"/>
  <c r="G4951" i="1"/>
  <c r="F4919" i="1"/>
  <c r="G4919" i="1"/>
  <c r="F4903" i="1"/>
  <c r="G4903" i="1"/>
  <c r="F4887" i="1"/>
  <c r="G4887" i="1"/>
  <c r="F4855" i="1"/>
  <c r="G4855" i="1"/>
  <c r="F4839" i="1"/>
  <c r="G4839" i="1"/>
  <c r="F4823" i="1"/>
  <c r="G4823" i="1"/>
  <c r="F4807" i="1"/>
  <c r="G4807" i="1"/>
  <c r="F4791" i="1"/>
  <c r="G4791" i="1"/>
  <c r="F4775" i="1"/>
  <c r="G4775" i="1"/>
  <c r="F4759" i="1"/>
  <c r="G4759" i="1"/>
  <c r="F4743" i="1"/>
  <c r="G4743" i="1"/>
  <c r="F4727" i="1"/>
  <c r="G4727" i="1"/>
  <c r="F4711" i="1"/>
  <c r="G4711" i="1"/>
  <c r="F4679" i="1"/>
  <c r="G4679" i="1"/>
  <c r="F4663" i="1"/>
  <c r="G4663" i="1"/>
  <c r="F4647" i="1"/>
  <c r="G4647" i="1"/>
  <c r="F4631" i="1"/>
  <c r="G4631" i="1"/>
  <c r="F4599" i="1"/>
  <c r="G4599" i="1"/>
  <c r="F4583" i="1"/>
  <c r="G4583" i="1"/>
  <c r="F4535" i="1"/>
  <c r="G4535" i="1"/>
  <c r="F4519" i="1"/>
  <c r="G4519" i="1"/>
  <c r="F4503" i="1"/>
  <c r="G4503" i="1"/>
  <c r="F4487" i="1"/>
  <c r="G4487" i="1"/>
  <c r="F4471" i="1"/>
  <c r="G4471" i="1"/>
  <c r="F4439" i="1"/>
  <c r="G4439" i="1"/>
  <c r="F4423" i="1"/>
  <c r="G4423" i="1"/>
  <c r="F4407" i="1"/>
  <c r="G4407" i="1"/>
  <c r="F4391" i="1"/>
  <c r="G4391" i="1"/>
  <c r="F4359" i="1"/>
  <c r="G4359" i="1"/>
  <c r="F4343" i="1"/>
  <c r="G4343" i="1"/>
  <c r="F4327" i="1"/>
  <c r="G4327" i="1"/>
  <c r="F4295" i="1"/>
  <c r="G4295" i="1"/>
  <c r="F4279" i="1"/>
  <c r="G4279" i="1"/>
  <c r="F4263" i="1"/>
  <c r="G4263" i="1"/>
  <c r="F5592" i="1"/>
  <c r="G5592" i="1"/>
  <c r="F4760" i="1"/>
  <c r="G4760" i="1"/>
  <c r="F3576" i="1"/>
  <c r="G3576" i="1"/>
  <c r="F2824" i="1"/>
  <c r="G2824" i="1"/>
  <c r="R3928" i="1"/>
  <c r="F9942" i="1"/>
  <c r="G9942" i="1"/>
  <c r="F9926" i="1"/>
  <c r="G9926" i="1"/>
  <c r="F9910" i="1"/>
  <c r="G9910" i="1"/>
  <c r="F9894" i="1"/>
  <c r="G9894" i="1"/>
  <c r="F9878" i="1"/>
  <c r="G9878" i="1"/>
  <c r="F9846" i="1"/>
  <c r="G9846" i="1"/>
  <c r="F9830" i="1"/>
  <c r="G9830" i="1"/>
  <c r="F9814" i="1"/>
  <c r="G9814" i="1"/>
  <c r="F9798" i="1"/>
  <c r="G9798" i="1"/>
  <c r="F9782" i="1"/>
  <c r="G9782" i="1"/>
  <c r="F9750" i="1"/>
  <c r="G9750" i="1"/>
  <c r="F9734" i="1"/>
  <c r="G9734" i="1"/>
  <c r="F9718" i="1"/>
  <c r="G9718" i="1"/>
  <c r="F9702" i="1"/>
  <c r="G9702" i="1"/>
  <c r="F9670" i="1"/>
  <c r="G9670" i="1"/>
  <c r="F9654" i="1"/>
  <c r="G9654" i="1"/>
  <c r="F9638" i="1"/>
  <c r="G9638" i="1"/>
  <c r="F9606" i="1"/>
  <c r="G9606" i="1"/>
  <c r="F9590" i="1"/>
  <c r="G9590" i="1"/>
  <c r="F9574" i="1"/>
  <c r="G9574" i="1"/>
  <c r="F9558" i="1"/>
  <c r="G9558" i="1"/>
  <c r="F9526" i="1"/>
  <c r="G9526" i="1"/>
  <c r="F9510" i="1"/>
  <c r="G9510" i="1"/>
  <c r="F9494" i="1"/>
  <c r="G9494" i="1"/>
  <c r="F9478" i="1"/>
  <c r="G9478" i="1"/>
  <c r="F9446" i="1"/>
  <c r="G9446" i="1"/>
  <c r="F9430" i="1"/>
  <c r="G9430" i="1"/>
  <c r="F9414" i="1"/>
  <c r="G9414" i="1"/>
  <c r="F9398" i="1"/>
  <c r="G9398" i="1"/>
  <c r="F9366" i="1"/>
  <c r="G9366" i="1"/>
  <c r="F9350" i="1"/>
  <c r="G9350" i="1"/>
  <c r="F9334" i="1"/>
  <c r="G9334" i="1"/>
  <c r="F9302" i="1"/>
  <c r="G9302" i="1"/>
  <c r="F9286" i="1"/>
  <c r="G9286" i="1"/>
  <c r="F9270" i="1"/>
  <c r="G9270" i="1"/>
  <c r="F9254" i="1"/>
  <c r="G9254" i="1"/>
  <c r="F9222" i="1"/>
  <c r="G9222" i="1"/>
  <c r="F9206" i="1"/>
  <c r="G9206" i="1"/>
  <c r="F9190" i="1"/>
  <c r="G9190" i="1"/>
  <c r="F9174" i="1"/>
  <c r="G9174" i="1"/>
  <c r="F9142" i="1"/>
  <c r="G9142" i="1"/>
  <c r="F9126" i="1"/>
  <c r="G9126" i="1"/>
  <c r="F9110" i="1"/>
  <c r="G9110" i="1"/>
  <c r="F9078" i="1"/>
  <c r="G9078" i="1"/>
  <c r="F9062" i="1"/>
  <c r="G9062" i="1"/>
  <c r="F9046" i="1"/>
  <c r="G9046" i="1"/>
  <c r="F8998" i="1"/>
  <c r="G8998" i="1"/>
  <c r="F8982" i="1"/>
  <c r="G8982" i="1"/>
  <c r="F8966" i="1"/>
  <c r="G8966" i="1"/>
  <c r="F8950" i="1"/>
  <c r="G8950" i="1"/>
  <c r="F8934" i="1"/>
  <c r="G8934" i="1"/>
  <c r="F8918" i="1"/>
  <c r="G8918" i="1"/>
  <c r="F8902" i="1"/>
  <c r="G8902" i="1"/>
  <c r="F8886" i="1"/>
  <c r="G8886" i="1"/>
  <c r="F8854" i="1"/>
  <c r="G8854" i="1"/>
  <c r="F8838" i="1"/>
  <c r="G8838" i="1"/>
  <c r="F8822" i="1"/>
  <c r="G8822" i="1"/>
  <c r="F8806" i="1"/>
  <c r="G8806" i="1"/>
  <c r="F8774" i="1"/>
  <c r="G8774" i="1"/>
  <c r="F8758" i="1"/>
  <c r="G8758" i="1"/>
  <c r="F8742" i="1"/>
  <c r="G8742" i="1"/>
  <c r="F8710" i="1"/>
  <c r="G8710" i="1"/>
  <c r="F8694" i="1"/>
  <c r="G8694" i="1"/>
  <c r="F8678" i="1"/>
  <c r="G8678" i="1"/>
  <c r="F8646" i="1"/>
  <c r="G8646" i="1"/>
  <c r="F8630" i="1"/>
  <c r="G8630" i="1"/>
  <c r="F8614" i="1"/>
  <c r="G8614" i="1"/>
  <c r="F8582" i="1"/>
  <c r="G8582" i="1"/>
  <c r="F8566" i="1"/>
  <c r="G8566" i="1"/>
  <c r="F8550" i="1"/>
  <c r="G8550" i="1"/>
  <c r="F8534" i="1"/>
  <c r="G8534" i="1"/>
  <c r="F8518" i="1"/>
  <c r="G8518" i="1"/>
  <c r="F8502" i="1"/>
  <c r="G8502" i="1"/>
  <c r="F8486" i="1"/>
  <c r="G8486" i="1"/>
  <c r="F8470" i="1"/>
  <c r="G8470" i="1"/>
  <c r="F8438" i="1"/>
  <c r="G8438" i="1"/>
  <c r="F8422" i="1"/>
  <c r="G8422" i="1"/>
  <c r="F8406" i="1"/>
  <c r="G8406" i="1"/>
  <c r="F8374" i="1"/>
  <c r="G8374" i="1"/>
  <c r="F8358" i="1"/>
  <c r="G8358" i="1"/>
  <c r="F8342" i="1"/>
  <c r="G8342" i="1"/>
  <c r="F8326" i="1"/>
  <c r="G8326" i="1"/>
  <c r="F8310" i="1"/>
  <c r="G8310" i="1"/>
  <c r="F8294" i="1"/>
  <c r="G8294" i="1"/>
  <c r="F8278" i="1"/>
  <c r="G8278" i="1"/>
  <c r="F8262" i="1"/>
  <c r="G8262" i="1"/>
  <c r="F8246" i="1"/>
  <c r="G8246" i="1"/>
  <c r="F8230" i="1"/>
  <c r="G8230" i="1"/>
  <c r="F8214" i="1"/>
  <c r="G8214" i="1"/>
  <c r="F8198" i="1"/>
  <c r="G8198" i="1"/>
  <c r="F8166" i="1"/>
  <c r="G8166" i="1"/>
  <c r="F8150" i="1"/>
  <c r="G8150" i="1"/>
  <c r="F8134" i="1"/>
  <c r="G8134" i="1"/>
  <c r="F8118" i="1"/>
  <c r="G8118" i="1"/>
  <c r="F8086" i="1"/>
  <c r="G8086" i="1"/>
  <c r="F8070" i="1"/>
  <c r="G8070" i="1"/>
  <c r="F8054" i="1"/>
  <c r="G8054" i="1"/>
  <c r="F8022" i="1"/>
  <c r="G8022" i="1"/>
  <c r="F8006" i="1"/>
  <c r="G8006" i="1"/>
  <c r="F7990" i="1"/>
  <c r="G7990" i="1"/>
  <c r="F7974" i="1"/>
  <c r="G7974" i="1"/>
  <c r="F7958" i="1"/>
  <c r="G7958" i="1"/>
  <c r="F7942" i="1"/>
  <c r="G7942" i="1"/>
  <c r="F7926" i="1"/>
  <c r="G7926" i="1"/>
  <c r="F7910" i="1"/>
  <c r="G7910" i="1"/>
  <c r="F7878" i="1"/>
  <c r="G7878" i="1"/>
  <c r="F7846" i="1"/>
  <c r="G7846" i="1"/>
  <c r="F7830" i="1"/>
  <c r="G7830" i="1"/>
  <c r="F7814" i="1"/>
  <c r="G7814" i="1"/>
  <c r="F7798" i="1"/>
  <c r="G7798" i="1"/>
  <c r="F7766" i="1"/>
  <c r="G7766" i="1"/>
  <c r="F7750" i="1"/>
  <c r="G7750" i="1"/>
  <c r="F7734" i="1"/>
  <c r="G7734" i="1"/>
  <c r="F7718" i="1"/>
  <c r="G7718" i="1"/>
  <c r="F7702" i="1"/>
  <c r="G7702" i="1"/>
  <c r="F7686" i="1"/>
  <c r="G7686" i="1"/>
  <c r="F7670" i="1"/>
  <c r="G7670" i="1"/>
  <c r="F7638" i="1"/>
  <c r="G7638" i="1"/>
  <c r="F7622" i="1"/>
  <c r="G7622" i="1"/>
  <c r="F7606" i="1"/>
  <c r="G7606" i="1"/>
  <c r="F7590" i="1"/>
  <c r="G7590" i="1"/>
  <c r="F7574" i="1"/>
  <c r="G7574" i="1"/>
  <c r="F7558" i="1"/>
  <c r="G7558" i="1"/>
  <c r="F7542" i="1"/>
  <c r="G7542" i="1"/>
  <c r="F7526" i="1"/>
  <c r="G7526" i="1"/>
  <c r="F7510" i="1"/>
  <c r="G7510" i="1"/>
  <c r="F7494" i="1"/>
  <c r="G7494" i="1"/>
  <c r="F7478" i="1"/>
  <c r="G7478" i="1"/>
  <c r="F7462" i="1"/>
  <c r="G7462" i="1"/>
  <c r="F7430" i="1"/>
  <c r="G7430" i="1"/>
  <c r="F7414" i="1"/>
  <c r="G7414" i="1"/>
  <c r="F7398" i="1"/>
  <c r="G7398" i="1"/>
  <c r="F7382" i="1"/>
  <c r="G7382" i="1"/>
  <c r="F7366" i="1"/>
  <c r="G7366" i="1"/>
  <c r="F7350" i="1"/>
  <c r="G7350" i="1"/>
  <c r="F7318" i="1"/>
  <c r="G7318" i="1"/>
  <c r="F7302" i="1"/>
  <c r="G7302" i="1"/>
  <c r="F7286" i="1"/>
  <c r="G7286" i="1"/>
  <c r="F7270" i="1"/>
  <c r="G7270" i="1"/>
  <c r="F7254" i="1"/>
  <c r="G7254" i="1"/>
  <c r="F7238" i="1"/>
  <c r="G7238" i="1"/>
  <c r="F7222" i="1"/>
  <c r="G7222" i="1"/>
  <c r="F7206" i="1"/>
  <c r="G7206" i="1"/>
  <c r="F7190" i="1"/>
  <c r="G7190" i="1"/>
  <c r="F7174" i="1"/>
  <c r="G7174" i="1"/>
  <c r="F7142" i="1"/>
  <c r="G7142" i="1"/>
  <c r="F7126" i="1"/>
  <c r="G7126" i="1"/>
  <c r="F7110" i="1"/>
  <c r="G7110" i="1"/>
  <c r="F7094" i="1"/>
  <c r="G7094" i="1"/>
  <c r="F7078" i="1"/>
  <c r="G7078" i="1"/>
  <c r="F7062" i="1"/>
  <c r="G7062" i="1"/>
  <c r="F7046" i="1"/>
  <c r="G7046" i="1"/>
  <c r="F7030" i="1"/>
  <c r="G7030" i="1"/>
  <c r="F6998" i="1"/>
  <c r="G6998" i="1"/>
  <c r="F6982" i="1"/>
  <c r="G6982" i="1"/>
  <c r="F6966" i="1"/>
  <c r="G6966" i="1"/>
  <c r="F6918" i="1"/>
  <c r="G6918" i="1"/>
  <c r="F6902" i="1"/>
  <c r="G6902" i="1"/>
  <c r="F6886" i="1"/>
  <c r="G6886" i="1"/>
  <c r="F6854" i="1"/>
  <c r="G6854" i="1"/>
  <c r="F6838" i="1"/>
  <c r="G6838" i="1"/>
  <c r="F6822" i="1"/>
  <c r="G6822" i="1"/>
  <c r="F6806" i="1"/>
  <c r="G6806" i="1"/>
  <c r="F6790" i="1"/>
  <c r="G6790" i="1"/>
  <c r="F6774" i="1"/>
  <c r="G6774" i="1"/>
  <c r="F6758" i="1"/>
  <c r="G6758" i="1"/>
  <c r="F6742" i="1"/>
  <c r="G6742" i="1"/>
  <c r="F6726" i="1"/>
  <c r="G6726" i="1"/>
  <c r="F6710" i="1"/>
  <c r="G6710" i="1"/>
  <c r="F6694" i="1"/>
  <c r="G6694" i="1"/>
  <c r="F6678" i="1"/>
  <c r="G6678" i="1"/>
  <c r="F6662" i="1"/>
  <c r="G6662" i="1"/>
  <c r="F6646" i="1"/>
  <c r="G6646" i="1"/>
  <c r="F6630" i="1"/>
  <c r="G6630" i="1"/>
  <c r="F6614" i="1"/>
  <c r="G6614" i="1"/>
  <c r="F6598" i="1"/>
  <c r="G6598" i="1"/>
  <c r="F6566" i="1"/>
  <c r="G6566" i="1"/>
  <c r="F6550" i="1"/>
  <c r="G6550" i="1"/>
  <c r="F6534" i="1"/>
  <c r="G6534" i="1"/>
  <c r="F6518" i="1"/>
  <c r="G6518" i="1"/>
  <c r="F6486" i="1"/>
  <c r="G6486" i="1"/>
  <c r="F6454" i="1"/>
  <c r="G6454" i="1"/>
  <c r="F6438" i="1"/>
  <c r="G6438" i="1"/>
  <c r="F6422" i="1"/>
  <c r="G6422" i="1"/>
  <c r="F6406" i="1"/>
  <c r="G6406" i="1"/>
  <c r="F6390" i="1"/>
  <c r="G6390" i="1"/>
  <c r="F6342" i="1"/>
  <c r="G6342" i="1"/>
  <c r="F6326" i="1"/>
  <c r="G6326" i="1"/>
  <c r="F6310" i="1"/>
  <c r="G6310" i="1"/>
  <c r="F6294" i="1"/>
  <c r="G6294" i="1"/>
  <c r="F6278" i="1"/>
  <c r="G6278" i="1"/>
  <c r="F6262" i="1"/>
  <c r="G6262" i="1"/>
  <c r="F6246" i="1"/>
  <c r="G6246" i="1"/>
  <c r="F6230" i="1"/>
  <c r="G6230" i="1"/>
  <c r="F6198" i="1"/>
  <c r="G6198" i="1"/>
  <c r="F6182" i="1"/>
  <c r="G6182" i="1"/>
  <c r="F6150" i="1"/>
  <c r="G6150" i="1"/>
  <c r="F6134" i="1"/>
  <c r="G6134" i="1"/>
  <c r="F6102" i="1"/>
  <c r="G6102" i="1"/>
  <c r="F6086" i="1"/>
  <c r="G6086" i="1"/>
  <c r="F6070" i="1"/>
  <c r="G6070" i="1"/>
  <c r="F6054" i="1"/>
  <c r="G6054" i="1"/>
  <c r="F6038" i="1"/>
  <c r="G6038" i="1"/>
  <c r="F6022" i="1"/>
  <c r="G6022" i="1"/>
  <c r="F6006" i="1"/>
  <c r="G6006" i="1"/>
  <c r="F5974" i="1"/>
  <c r="G5974" i="1"/>
  <c r="F5958" i="1"/>
  <c r="G5958" i="1"/>
  <c r="F5910" i="1"/>
  <c r="G5910" i="1"/>
  <c r="F5894" i="1"/>
  <c r="G5894" i="1"/>
  <c r="F5878" i="1"/>
  <c r="G5878" i="1"/>
  <c r="F5862" i="1"/>
  <c r="G5862" i="1"/>
  <c r="F5846" i="1"/>
  <c r="G5846" i="1"/>
  <c r="F5830" i="1"/>
  <c r="G5830" i="1"/>
  <c r="F5814" i="1"/>
  <c r="G5814" i="1"/>
  <c r="F5798" i="1"/>
  <c r="G5798" i="1"/>
  <c r="F5782" i="1"/>
  <c r="G5782" i="1"/>
  <c r="F5750" i="1"/>
  <c r="G5750" i="1"/>
  <c r="F5734" i="1"/>
  <c r="G5734" i="1"/>
  <c r="F5718" i="1"/>
  <c r="G5718" i="1"/>
  <c r="F5702" i="1"/>
  <c r="G5702" i="1"/>
  <c r="F5686" i="1"/>
  <c r="G5686" i="1"/>
  <c r="F5670" i="1"/>
  <c r="G5670" i="1"/>
  <c r="F5654" i="1"/>
  <c r="G5654" i="1"/>
  <c r="F5638" i="1"/>
  <c r="G5638" i="1"/>
  <c r="F5622" i="1"/>
  <c r="G5622" i="1"/>
  <c r="F5606" i="1"/>
  <c r="G5606" i="1"/>
  <c r="F5590" i="1"/>
  <c r="G5590" i="1"/>
  <c r="F5574" i="1"/>
  <c r="G5574" i="1"/>
  <c r="F5558" i="1"/>
  <c r="G5558" i="1"/>
  <c r="F5542" i="1"/>
  <c r="G5542" i="1"/>
  <c r="F5526" i="1"/>
  <c r="G5526" i="1"/>
  <c r="F5510" i="1"/>
  <c r="G5510" i="1"/>
  <c r="F5494" i="1"/>
  <c r="G5494" i="1"/>
  <c r="F5478" i="1"/>
  <c r="G5478" i="1"/>
  <c r="F5462" i="1"/>
  <c r="G5462" i="1"/>
  <c r="F5446" i="1"/>
  <c r="G5446" i="1"/>
  <c r="F5430" i="1"/>
  <c r="G5430" i="1"/>
  <c r="F5414" i="1"/>
  <c r="G5414" i="1"/>
  <c r="F5398" i="1"/>
  <c r="G5398" i="1"/>
  <c r="F5382" i="1"/>
  <c r="G5382" i="1"/>
  <c r="F5366" i="1"/>
  <c r="G5366" i="1"/>
  <c r="F5350" i="1"/>
  <c r="G5350" i="1"/>
  <c r="F5334" i="1"/>
  <c r="G5334" i="1"/>
  <c r="F5318" i="1"/>
  <c r="G5318" i="1"/>
  <c r="F5302" i="1"/>
  <c r="G5302" i="1"/>
  <c r="F5286" i="1"/>
  <c r="G5286" i="1"/>
  <c r="F5270" i="1"/>
  <c r="G5270" i="1"/>
  <c r="F5254" i="1"/>
  <c r="G5254" i="1"/>
  <c r="F5238" i="1"/>
  <c r="G5238" i="1"/>
  <c r="F5222" i="1"/>
  <c r="G5222" i="1"/>
  <c r="F5206" i="1"/>
  <c r="G5206" i="1"/>
  <c r="F5190" i="1"/>
  <c r="G5190" i="1"/>
  <c r="F5174" i="1"/>
  <c r="G5174" i="1"/>
  <c r="F5158" i="1"/>
  <c r="G5158" i="1"/>
  <c r="F5142" i="1"/>
  <c r="G5142" i="1"/>
  <c r="F5110" i="1"/>
  <c r="G5110" i="1"/>
  <c r="F5094" i="1"/>
  <c r="G5094" i="1"/>
  <c r="F5078" i="1"/>
  <c r="G5078" i="1"/>
  <c r="F5062" i="1"/>
  <c r="G5062" i="1"/>
  <c r="F5046" i="1"/>
  <c r="G5046" i="1"/>
  <c r="F5030" i="1"/>
  <c r="G5030" i="1"/>
  <c r="F5014" i="1"/>
  <c r="G5014" i="1"/>
  <c r="F4998" i="1"/>
  <c r="G4998" i="1"/>
  <c r="F4982" i="1"/>
  <c r="G4982" i="1"/>
  <c r="F4966" i="1"/>
  <c r="G4966" i="1"/>
  <c r="F4934" i="1"/>
  <c r="G4934" i="1"/>
  <c r="F4918" i="1"/>
  <c r="G4918" i="1"/>
  <c r="F4902" i="1"/>
  <c r="G4902" i="1"/>
  <c r="F4886" i="1"/>
  <c r="G4886" i="1"/>
  <c r="F4870" i="1"/>
  <c r="G4870" i="1"/>
  <c r="F4838" i="1"/>
  <c r="G4838" i="1"/>
  <c r="F4822" i="1"/>
  <c r="G4822" i="1"/>
  <c r="F4806" i="1"/>
  <c r="G4806" i="1"/>
  <c r="F4790" i="1"/>
  <c r="G4790" i="1"/>
  <c r="F4758" i="1"/>
  <c r="G4758" i="1"/>
  <c r="F4742" i="1"/>
  <c r="G4742" i="1"/>
  <c r="F4726" i="1"/>
  <c r="G4726" i="1"/>
  <c r="F4710" i="1"/>
  <c r="G4710" i="1"/>
  <c r="F4694" i="1"/>
  <c r="G4694" i="1"/>
  <c r="F4662" i="1"/>
  <c r="G4662" i="1"/>
  <c r="F4646" i="1"/>
  <c r="G4646" i="1"/>
  <c r="F4630" i="1"/>
  <c r="G4630" i="1"/>
  <c r="F4614" i="1"/>
  <c r="G4614" i="1"/>
  <c r="F4598" i="1"/>
  <c r="G4598" i="1"/>
  <c r="F4582" i="1"/>
  <c r="G4582" i="1"/>
  <c r="F4566" i="1"/>
  <c r="G4566" i="1"/>
  <c r="F4550" i="1"/>
  <c r="G4550" i="1"/>
  <c r="F4534" i="1"/>
  <c r="G4534" i="1"/>
  <c r="F4502" i="1"/>
  <c r="G4502" i="1"/>
  <c r="F4486" i="1"/>
  <c r="G4486" i="1"/>
  <c r="F4470" i="1"/>
  <c r="G4470" i="1"/>
  <c r="F4454" i="1"/>
  <c r="G4454" i="1"/>
  <c r="F4438" i="1"/>
  <c r="G4438" i="1"/>
  <c r="F4422" i="1"/>
  <c r="G4422" i="1"/>
  <c r="F4406" i="1"/>
  <c r="G4406" i="1"/>
  <c r="F4390" i="1"/>
  <c r="G4390" i="1"/>
  <c r="F4374" i="1"/>
  <c r="G4374" i="1"/>
  <c r="F4358" i="1"/>
  <c r="G4358" i="1"/>
  <c r="F4342" i="1"/>
  <c r="G4342" i="1"/>
  <c r="F4326" i="1"/>
  <c r="G4326" i="1"/>
  <c r="F4310" i="1"/>
  <c r="G4310" i="1"/>
  <c r="F4294" i="1"/>
  <c r="G4294" i="1"/>
  <c r="F4278" i="1"/>
  <c r="G4278" i="1"/>
  <c r="F4262" i="1"/>
  <c r="G4262" i="1"/>
  <c r="F4246" i="1"/>
  <c r="G4246" i="1"/>
  <c r="F4214" i="1"/>
  <c r="G4214" i="1"/>
  <c r="F4198" i="1"/>
  <c r="G4198" i="1"/>
  <c r="F4182" i="1"/>
  <c r="G4182" i="1"/>
  <c r="F4166" i="1"/>
  <c r="G4166" i="1"/>
  <c r="F4150" i="1"/>
  <c r="G4150" i="1"/>
  <c r="F4134" i="1"/>
  <c r="G4134" i="1"/>
  <c r="F4118" i="1"/>
  <c r="G4118" i="1"/>
  <c r="F4102" i="1"/>
  <c r="G4102" i="1"/>
  <c r="F4086" i="1"/>
  <c r="G4086" i="1"/>
  <c r="F4070" i="1"/>
  <c r="G4070" i="1"/>
  <c r="F4054" i="1"/>
  <c r="G4054" i="1"/>
  <c r="F4038" i="1"/>
  <c r="G4038" i="1"/>
  <c r="F4022" i="1"/>
  <c r="G4022" i="1"/>
  <c r="F4006" i="1"/>
  <c r="G4006" i="1"/>
  <c r="F3990" i="1"/>
  <c r="G3990" i="1"/>
  <c r="F3958" i="1"/>
  <c r="G3958" i="1"/>
  <c r="F3942" i="1"/>
  <c r="G3942" i="1"/>
  <c r="F3926" i="1"/>
  <c r="G3926" i="1"/>
  <c r="F3910" i="1"/>
  <c r="G3910" i="1"/>
  <c r="F3894" i="1"/>
  <c r="G3894" i="1"/>
  <c r="F3862" i="1"/>
  <c r="G3862" i="1"/>
  <c r="F3846" i="1"/>
  <c r="G3846" i="1"/>
  <c r="F3830" i="1"/>
  <c r="G3830" i="1"/>
  <c r="F3814" i="1"/>
  <c r="G3814" i="1"/>
  <c r="F3798" i="1"/>
  <c r="G3798" i="1"/>
  <c r="F3766" i="1"/>
  <c r="G3766" i="1"/>
  <c r="F3750" i="1"/>
  <c r="G3750" i="1"/>
  <c r="F3734" i="1"/>
  <c r="G3734" i="1"/>
  <c r="F3718" i="1"/>
  <c r="G3718" i="1"/>
  <c r="F3702" i="1"/>
  <c r="G3702" i="1"/>
  <c r="F3686" i="1"/>
  <c r="G3686" i="1"/>
  <c r="F3670" i="1"/>
  <c r="G3670" i="1"/>
  <c r="F3654" i="1"/>
  <c r="G3654" i="1"/>
  <c r="F3638" i="1"/>
  <c r="G3638" i="1"/>
  <c r="F3622" i="1"/>
  <c r="G3622" i="1"/>
  <c r="F3606" i="1"/>
  <c r="G3606" i="1"/>
  <c r="F3590" i="1"/>
  <c r="G3590" i="1"/>
  <c r="F3574" i="1"/>
  <c r="G3574" i="1"/>
  <c r="F3558" i="1"/>
  <c r="G3558" i="1"/>
  <c r="F3542" i="1"/>
  <c r="G3542" i="1"/>
  <c r="F3510" i="1"/>
  <c r="G3510" i="1"/>
  <c r="F3494" i="1"/>
  <c r="G3494" i="1"/>
  <c r="F3478" i="1"/>
  <c r="G3478" i="1"/>
  <c r="F3462" i="1"/>
  <c r="G3462" i="1"/>
  <c r="F3446" i="1"/>
  <c r="G3446" i="1"/>
  <c r="F3430" i="1"/>
  <c r="G3430" i="1"/>
  <c r="F3414" i="1"/>
  <c r="G3414" i="1"/>
  <c r="F3398" i="1"/>
  <c r="G3398" i="1"/>
  <c r="F3382" i="1"/>
  <c r="G3382" i="1"/>
  <c r="F3366" i="1"/>
  <c r="G3366" i="1"/>
  <c r="F3334" i="1"/>
  <c r="G3334" i="1"/>
  <c r="F2840" i="1"/>
  <c r="G2840" i="1"/>
  <c r="R2584" i="1"/>
  <c r="R952" i="1"/>
  <c r="F9957" i="1"/>
  <c r="G9957" i="1"/>
  <c r="F9941" i="1"/>
  <c r="G9941" i="1"/>
  <c r="F9925" i="1"/>
  <c r="G9925" i="1"/>
  <c r="F9909" i="1"/>
  <c r="G9909" i="1"/>
  <c r="F9893" i="1"/>
  <c r="G9893" i="1"/>
  <c r="F9877" i="1"/>
  <c r="G9877" i="1"/>
  <c r="F9861" i="1"/>
  <c r="G9861" i="1"/>
  <c r="F9845" i="1"/>
  <c r="G9845" i="1"/>
  <c r="F9829" i="1"/>
  <c r="G9829" i="1"/>
  <c r="F9813" i="1"/>
  <c r="G9813" i="1"/>
  <c r="F9797" i="1"/>
  <c r="G9797" i="1"/>
  <c r="F9781" i="1"/>
  <c r="G9781" i="1"/>
  <c r="F9765" i="1"/>
  <c r="G9765" i="1"/>
  <c r="F9749" i="1"/>
  <c r="G9749" i="1"/>
  <c r="F9733" i="1"/>
  <c r="G9733" i="1"/>
  <c r="F9717" i="1"/>
  <c r="G9717" i="1"/>
  <c r="F9701" i="1"/>
  <c r="G9701" i="1"/>
  <c r="F9685" i="1"/>
  <c r="G9685" i="1"/>
  <c r="F9669" i="1"/>
  <c r="G9669" i="1"/>
  <c r="F9653" i="1"/>
  <c r="G9653" i="1"/>
  <c r="F9637" i="1"/>
  <c r="G9637" i="1"/>
  <c r="F9621" i="1"/>
  <c r="G9621" i="1"/>
  <c r="F9605" i="1"/>
  <c r="G9605" i="1"/>
  <c r="F9589" i="1"/>
  <c r="G9589" i="1"/>
  <c r="F9573" i="1"/>
  <c r="G9573" i="1"/>
  <c r="F9557" i="1"/>
  <c r="G9557" i="1"/>
  <c r="F9541" i="1"/>
  <c r="G9541" i="1"/>
  <c r="F9525" i="1"/>
  <c r="G9525" i="1"/>
  <c r="F9509" i="1"/>
  <c r="G9509" i="1"/>
  <c r="F9493" i="1"/>
  <c r="G9493" i="1"/>
  <c r="F9477" i="1"/>
  <c r="G9477" i="1"/>
  <c r="F9461" i="1"/>
  <c r="G9461" i="1"/>
  <c r="F9445" i="1"/>
  <c r="G9445" i="1"/>
  <c r="F9429" i="1"/>
  <c r="G9429" i="1"/>
  <c r="F9413" i="1"/>
  <c r="G9413" i="1"/>
  <c r="F9397" i="1"/>
  <c r="G9397" i="1"/>
  <c r="F9381" i="1"/>
  <c r="G9381" i="1"/>
  <c r="F9365" i="1"/>
  <c r="G9365" i="1"/>
  <c r="F9349" i="1"/>
  <c r="G9349" i="1"/>
  <c r="F9333" i="1"/>
  <c r="G9333" i="1"/>
  <c r="F9317" i="1"/>
  <c r="G9317" i="1"/>
  <c r="F9301" i="1"/>
  <c r="G9301" i="1"/>
  <c r="F9285" i="1"/>
  <c r="G9285" i="1"/>
  <c r="F9269" i="1"/>
  <c r="G9269" i="1"/>
  <c r="F9253" i="1"/>
  <c r="G9253" i="1"/>
  <c r="F9237" i="1"/>
  <c r="G9237" i="1"/>
  <c r="F9221" i="1"/>
  <c r="G9221" i="1"/>
  <c r="F9205" i="1"/>
  <c r="G9205" i="1"/>
  <c r="F9189" i="1"/>
  <c r="G9189" i="1"/>
  <c r="F9173" i="1"/>
  <c r="G9173" i="1"/>
  <c r="F9157" i="1"/>
  <c r="G9157" i="1"/>
  <c r="F9141" i="1"/>
  <c r="G9141" i="1"/>
  <c r="F9125" i="1"/>
  <c r="G9125" i="1"/>
  <c r="F9109" i="1"/>
  <c r="G9109" i="1"/>
  <c r="F9093" i="1"/>
  <c r="G9093" i="1"/>
  <c r="F9077" i="1"/>
  <c r="G9077" i="1"/>
  <c r="F9061" i="1"/>
  <c r="G9061" i="1"/>
  <c r="F9045" i="1"/>
  <c r="G9045" i="1"/>
  <c r="F9029" i="1"/>
  <c r="G9029" i="1"/>
  <c r="F9013" i="1"/>
  <c r="G9013" i="1"/>
  <c r="F8997" i="1"/>
  <c r="G8997" i="1"/>
  <c r="F8981" i="1"/>
  <c r="G8981" i="1"/>
  <c r="F8965" i="1"/>
  <c r="G8965" i="1"/>
  <c r="F8949" i="1"/>
  <c r="G8949" i="1"/>
  <c r="F8933" i="1"/>
  <c r="G8933" i="1"/>
  <c r="F8917" i="1"/>
  <c r="G8917" i="1"/>
  <c r="F8901" i="1"/>
  <c r="G8901" i="1"/>
  <c r="F8885" i="1"/>
  <c r="G8885" i="1"/>
  <c r="F8869" i="1"/>
  <c r="G8869" i="1"/>
  <c r="F8853" i="1"/>
  <c r="G8853" i="1"/>
  <c r="F8837" i="1"/>
  <c r="G8837" i="1"/>
  <c r="F8821" i="1"/>
  <c r="G8821" i="1"/>
  <c r="F8805" i="1"/>
  <c r="G8805" i="1"/>
  <c r="F8789" i="1"/>
  <c r="G8789" i="1"/>
  <c r="F8773" i="1"/>
  <c r="G8773" i="1"/>
  <c r="F8757" i="1"/>
  <c r="G8757" i="1"/>
  <c r="F8741" i="1"/>
  <c r="G8741" i="1"/>
  <c r="F8725" i="1"/>
  <c r="G8725" i="1"/>
  <c r="F8709" i="1"/>
  <c r="G8709" i="1"/>
  <c r="F8693" i="1"/>
  <c r="G8693" i="1"/>
  <c r="F8677" i="1"/>
  <c r="G8677" i="1"/>
  <c r="F8661" i="1"/>
  <c r="G8661" i="1"/>
  <c r="F8645" i="1"/>
  <c r="G8645" i="1"/>
  <c r="F8629" i="1"/>
  <c r="G8629" i="1"/>
  <c r="F8613" i="1"/>
  <c r="G8613" i="1"/>
  <c r="F8597" i="1"/>
  <c r="G8597" i="1"/>
  <c r="F8581" i="1"/>
  <c r="G8581" i="1"/>
  <c r="F8565" i="1"/>
  <c r="G8565" i="1"/>
  <c r="F8549" i="1"/>
  <c r="G8549" i="1"/>
  <c r="F8533" i="1"/>
  <c r="G8533" i="1"/>
  <c r="F8517" i="1"/>
  <c r="G8517" i="1"/>
  <c r="F8501" i="1"/>
  <c r="G8501" i="1"/>
  <c r="F8485" i="1"/>
  <c r="G8485" i="1"/>
  <c r="F8469" i="1"/>
  <c r="G8469" i="1"/>
  <c r="F8453" i="1"/>
  <c r="G8453" i="1"/>
  <c r="F8437" i="1"/>
  <c r="G8437" i="1"/>
  <c r="F8421" i="1"/>
  <c r="G8421" i="1"/>
  <c r="F8405" i="1"/>
  <c r="G8405" i="1"/>
  <c r="F8389" i="1"/>
  <c r="G8389" i="1"/>
  <c r="F8373" i="1"/>
  <c r="G8373" i="1"/>
  <c r="F8357" i="1"/>
  <c r="G8357" i="1"/>
  <c r="F8341" i="1"/>
  <c r="G8341" i="1"/>
  <c r="F8325" i="1"/>
  <c r="G8325" i="1"/>
  <c r="F8309" i="1"/>
  <c r="G8309" i="1"/>
  <c r="F8293" i="1"/>
  <c r="G8293" i="1"/>
  <c r="F8277" i="1"/>
  <c r="G8277" i="1"/>
  <c r="F8261" i="1"/>
  <c r="G8261" i="1"/>
  <c r="F8245" i="1"/>
  <c r="G8245" i="1"/>
  <c r="F8229" i="1"/>
  <c r="G8229" i="1"/>
  <c r="F8213" i="1"/>
  <c r="G8213" i="1"/>
  <c r="F8197" i="1"/>
  <c r="G8197" i="1"/>
  <c r="F8181" i="1"/>
  <c r="G8181" i="1"/>
  <c r="F8165" i="1"/>
  <c r="G8165" i="1"/>
  <c r="F8149" i="1"/>
  <c r="G8149" i="1"/>
  <c r="F8133" i="1"/>
  <c r="G8133" i="1"/>
  <c r="F8117" i="1"/>
  <c r="G8117" i="1"/>
  <c r="F8101" i="1"/>
  <c r="G8101" i="1"/>
  <c r="F8085" i="1"/>
  <c r="G8085" i="1"/>
  <c r="F8069" i="1"/>
  <c r="G8069" i="1"/>
  <c r="F8053" i="1"/>
  <c r="G8053" i="1"/>
  <c r="F8037" i="1"/>
  <c r="G8037" i="1"/>
  <c r="F8021" i="1"/>
  <c r="G8021" i="1"/>
  <c r="F8005" i="1"/>
  <c r="G8005" i="1"/>
  <c r="F7989" i="1"/>
  <c r="G7989" i="1"/>
  <c r="F7973" i="1"/>
  <c r="G7973" i="1"/>
  <c r="F7957" i="1"/>
  <c r="G7957" i="1"/>
  <c r="F7941" i="1"/>
  <c r="G7941" i="1"/>
  <c r="F7925" i="1"/>
  <c r="G7925" i="1"/>
  <c r="F7909" i="1"/>
  <c r="G7909" i="1"/>
  <c r="F7893" i="1"/>
  <c r="G7893" i="1"/>
  <c r="F7877" i="1"/>
  <c r="G7877" i="1"/>
  <c r="F7861" i="1"/>
  <c r="G7861" i="1"/>
  <c r="F7845" i="1"/>
  <c r="G7845" i="1"/>
  <c r="F7829" i="1"/>
  <c r="G7829" i="1"/>
  <c r="F7813" i="1"/>
  <c r="G7813" i="1"/>
  <c r="F7797" i="1"/>
  <c r="G7797" i="1"/>
  <c r="F7781" i="1"/>
  <c r="G7781" i="1"/>
  <c r="F7765" i="1"/>
  <c r="G7765" i="1"/>
  <c r="F7749" i="1"/>
  <c r="G7749" i="1"/>
  <c r="F7733" i="1"/>
  <c r="G7733" i="1"/>
  <c r="F7717" i="1"/>
  <c r="G7717" i="1"/>
  <c r="F7701" i="1"/>
  <c r="G7701" i="1"/>
  <c r="F7685" i="1"/>
  <c r="G7685" i="1"/>
  <c r="F7669" i="1"/>
  <c r="G7669" i="1"/>
  <c r="F7653" i="1"/>
  <c r="G7653" i="1"/>
  <c r="F7637" i="1"/>
  <c r="G7637" i="1"/>
  <c r="F7621" i="1"/>
  <c r="G7621" i="1"/>
  <c r="F7605" i="1"/>
  <c r="G7605" i="1"/>
  <c r="F7589" i="1"/>
  <c r="G7589" i="1"/>
  <c r="F7573" i="1"/>
  <c r="G7573" i="1"/>
  <c r="F7557" i="1"/>
  <c r="G7557" i="1"/>
  <c r="F7541" i="1"/>
  <c r="G7541" i="1"/>
  <c r="F7525" i="1"/>
  <c r="G7525" i="1"/>
  <c r="F7493" i="1"/>
  <c r="G7493" i="1"/>
  <c r="F7477" i="1"/>
  <c r="G7477" i="1"/>
  <c r="F7461" i="1"/>
  <c r="G7461" i="1"/>
  <c r="F7445" i="1"/>
  <c r="G7445" i="1"/>
  <c r="F7429" i="1"/>
  <c r="G7429" i="1"/>
  <c r="F7413" i="1"/>
  <c r="G7413" i="1"/>
  <c r="F7397" i="1"/>
  <c r="G7397" i="1"/>
  <c r="F7381" i="1"/>
  <c r="G7381" i="1"/>
  <c r="F7365" i="1"/>
  <c r="G7365" i="1"/>
  <c r="F7349" i="1"/>
  <c r="G7349" i="1"/>
  <c r="F7333" i="1"/>
  <c r="G7333" i="1"/>
  <c r="F7317" i="1"/>
  <c r="G7317" i="1"/>
  <c r="F7285" i="1"/>
  <c r="G7285" i="1"/>
  <c r="F7269" i="1"/>
  <c r="G7269" i="1"/>
  <c r="F7253" i="1"/>
  <c r="G7253" i="1"/>
  <c r="F7237" i="1"/>
  <c r="G7237" i="1"/>
  <c r="F7205" i="1"/>
  <c r="G7205" i="1"/>
  <c r="F7189" i="1"/>
  <c r="G7189" i="1"/>
  <c r="F7173" i="1"/>
  <c r="G7173" i="1"/>
  <c r="F7157" i="1"/>
  <c r="G7157" i="1"/>
  <c r="F7141" i="1"/>
  <c r="G7141" i="1"/>
  <c r="F7125" i="1"/>
  <c r="G7125" i="1"/>
  <c r="F7109" i="1"/>
  <c r="G7109" i="1"/>
  <c r="F7093" i="1"/>
  <c r="G7093" i="1"/>
  <c r="F7077" i="1"/>
  <c r="G7077" i="1"/>
  <c r="F7061" i="1"/>
  <c r="G7061" i="1"/>
  <c r="F7045" i="1"/>
  <c r="G7045" i="1"/>
  <c r="F7029" i="1"/>
  <c r="G7029" i="1"/>
  <c r="F7013" i="1"/>
  <c r="G7013" i="1"/>
  <c r="F6997" i="1"/>
  <c r="G6997" i="1"/>
  <c r="F6981" i="1"/>
  <c r="G6981" i="1"/>
  <c r="F6965" i="1"/>
  <c r="G6965" i="1"/>
  <c r="F6949" i="1"/>
  <c r="G6949" i="1"/>
  <c r="F6933" i="1"/>
  <c r="G6933" i="1"/>
  <c r="F6917" i="1"/>
  <c r="G6917" i="1"/>
  <c r="F6901" i="1"/>
  <c r="G6901" i="1"/>
  <c r="F6885" i="1"/>
  <c r="G6885" i="1"/>
  <c r="F6869" i="1"/>
  <c r="G6869" i="1"/>
  <c r="F6853" i="1"/>
  <c r="G6853" i="1"/>
  <c r="F6837" i="1"/>
  <c r="G6837" i="1"/>
  <c r="F6821" i="1"/>
  <c r="G6821" i="1"/>
  <c r="F6805" i="1"/>
  <c r="G6805" i="1"/>
  <c r="F6789" i="1"/>
  <c r="G6789" i="1"/>
  <c r="F6773" i="1"/>
  <c r="G6773" i="1"/>
  <c r="F6757" i="1"/>
  <c r="G6757" i="1"/>
  <c r="F6741" i="1"/>
  <c r="G6741" i="1"/>
  <c r="F6725" i="1"/>
  <c r="G6725" i="1"/>
  <c r="F6709" i="1"/>
  <c r="G6709" i="1"/>
  <c r="F6693" i="1"/>
  <c r="G6693" i="1"/>
  <c r="F6677" i="1"/>
  <c r="G6677" i="1"/>
  <c r="F6661" i="1"/>
  <c r="G6661" i="1"/>
  <c r="F6645" i="1"/>
  <c r="G6645" i="1"/>
  <c r="F6629" i="1"/>
  <c r="G6629" i="1"/>
  <c r="F6613" i="1"/>
  <c r="G6613" i="1"/>
  <c r="F6597" i="1"/>
  <c r="G6597" i="1"/>
  <c r="F6581" i="1"/>
  <c r="G6581" i="1"/>
  <c r="F6565" i="1"/>
  <c r="G6565" i="1"/>
  <c r="F6549" i="1"/>
  <c r="G6549" i="1"/>
  <c r="F6533" i="1"/>
  <c r="G6533" i="1"/>
  <c r="F6517" i="1"/>
  <c r="G6517" i="1"/>
  <c r="F6501" i="1"/>
  <c r="G6501" i="1"/>
  <c r="F6485" i="1"/>
  <c r="G6485" i="1"/>
  <c r="F6469" i="1"/>
  <c r="G6469" i="1"/>
  <c r="F6453" i="1"/>
  <c r="G6453" i="1"/>
  <c r="F6437" i="1"/>
  <c r="G6437" i="1"/>
  <c r="F6421" i="1"/>
  <c r="G6421" i="1"/>
  <c r="F6405" i="1"/>
  <c r="G6405" i="1"/>
  <c r="F6389" i="1"/>
  <c r="G6389" i="1"/>
  <c r="F6373" i="1"/>
  <c r="G6373" i="1"/>
  <c r="F6357" i="1"/>
  <c r="G6357" i="1"/>
  <c r="F6341" i="1"/>
  <c r="G6341" i="1"/>
  <c r="F6325" i="1"/>
  <c r="G6325" i="1"/>
  <c r="F6309" i="1"/>
  <c r="G6309" i="1"/>
  <c r="F6293" i="1"/>
  <c r="G6293" i="1"/>
  <c r="F6277" i="1"/>
  <c r="G6277" i="1"/>
  <c r="F6261" i="1"/>
  <c r="G6261" i="1"/>
  <c r="F6245" i="1"/>
  <c r="G6245" i="1"/>
  <c r="F6229" i="1"/>
  <c r="G6229" i="1"/>
  <c r="F6213" i="1"/>
  <c r="G6213" i="1"/>
  <c r="F6197" i="1"/>
  <c r="G6197" i="1"/>
  <c r="F6181" i="1"/>
  <c r="G6181" i="1"/>
  <c r="F6165" i="1"/>
  <c r="G6165" i="1"/>
  <c r="F6149" i="1"/>
  <c r="G6149" i="1"/>
  <c r="F6133" i="1"/>
  <c r="G6133" i="1"/>
  <c r="F6117" i="1"/>
  <c r="G6117" i="1"/>
  <c r="F6101" i="1"/>
  <c r="G6101" i="1"/>
  <c r="F6085" i="1"/>
  <c r="G6085" i="1"/>
  <c r="F6069" i="1"/>
  <c r="G6069" i="1"/>
  <c r="F6053" i="1"/>
  <c r="G6053" i="1"/>
  <c r="F6037" i="1"/>
  <c r="G6037" i="1"/>
  <c r="F6021" i="1"/>
  <c r="G6021" i="1"/>
  <c r="F6005" i="1"/>
  <c r="G6005" i="1"/>
  <c r="F5989" i="1"/>
  <c r="G5989" i="1"/>
  <c r="F5973" i="1"/>
  <c r="G5973" i="1"/>
  <c r="F5957" i="1"/>
  <c r="G5957" i="1"/>
  <c r="F5941" i="1"/>
  <c r="G5941" i="1"/>
  <c r="F5925" i="1"/>
  <c r="G5925" i="1"/>
  <c r="F5909" i="1"/>
  <c r="G5909" i="1"/>
  <c r="F5893" i="1"/>
  <c r="G5893" i="1"/>
  <c r="F5877" i="1"/>
  <c r="G5877" i="1"/>
  <c r="F5861" i="1"/>
  <c r="G5861" i="1"/>
  <c r="F5845" i="1"/>
  <c r="G5845" i="1"/>
  <c r="F5829" i="1"/>
  <c r="G5829" i="1"/>
  <c r="F5813" i="1"/>
  <c r="G5813" i="1"/>
  <c r="F5797" i="1"/>
  <c r="G5797" i="1"/>
  <c r="F5781" i="1"/>
  <c r="G5781" i="1"/>
  <c r="F5765" i="1"/>
  <c r="G5765" i="1"/>
  <c r="F5749" i="1"/>
  <c r="G5749" i="1"/>
  <c r="F5733" i="1"/>
  <c r="G5733" i="1"/>
  <c r="F5717" i="1"/>
  <c r="G5717" i="1"/>
  <c r="F5701" i="1"/>
  <c r="G5701" i="1"/>
  <c r="F5685" i="1"/>
  <c r="G5685" i="1"/>
  <c r="F5669" i="1"/>
  <c r="G5669" i="1"/>
  <c r="F5653" i="1"/>
  <c r="G5653" i="1"/>
  <c r="F5637" i="1"/>
  <c r="G5637" i="1"/>
  <c r="F5621" i="1"/>
  <c r="G5621" i="1"/>
  <c r="F5605" i="1"/>
  <c r="G5605" i="1"/>
  <c r="F5589" i="1"/>
  <c r="G5589" i="1"/>
  <c r="F5573" i="1"/>
  <c r="G5573" i="1"/>
  <c r="F5557" i="1"/>
  <c r="G5557" i="1"/>
  <c r="F5541" i="1"/>
  <c r="G5541" i="1"/>
  <c r="F5525" i="1"/>
  <c r="G5525" i="1"/>
  <c r="F5509" i="1"/>
  <c r="G5509" i="1"/>
  <c r="F5493" i="1"/>
  <c r="G5493" i="1"/>
  <c r="F5477" i="1"/>
  <c r="G5477" i="1"/>
  <c r="F5461" i="1"/>
  <c r="G5461" i="1"/>
  <c r="F5445" i="1"/>
  <c r="G5445" i="1"/>
  <c r="F5429" i="1"/>
  <c r="G5429" i="1"/>
  <c r="F5413" i="1"/>
  <c r="G5413" i="1"/>
  <c r="F5397" i="1"/>
  <c r="G5397" i="1"/>
  <c r="F5381" i="1"/>
  <c r="G5381" i="1"/>
  <c r="F5365" i="1"/>
  <c r="G5365" i="1"/>
  <c r="F5349" i="1"/>
  <c r="G5349" i="1"/>
  <c r="F5333" i="1"/>
  <c r="G5333" i="1"/>
  <c r="F5317" i="1"/>
  <c r="G5317" i="1"/>
  <c r="F5301" i="1"/>
  <c r="G5301" i="1"/>
  <c r="F5285" i="1"/>
  <c r="G5285" i="1"/>
  <c r="F5269" i="1"/>
  <c r="G5269" i="1"/>
  <c r="F5253" i="1"/>
  <c r="G5253" i="1"/>
  <c r="F5237" i="1"/>
  <c r="G5237" i="1"/>
  <c r="F5221" i="1"/>
  <c r="G5221" i="1"/>
  <c r="F5205" i="1"/>
  <c r="G5205" i="1"/>
  <c r="F5189" i="1"/>
  <c r="G5189" i="1"/>
  <c r="F5173" i="1"/>
  <c r="G5173" i="1"/>
  <c r="F5157" i="1"/>
  <c r="G5157" i="1"/>
  <c r="F5141" i="1"/>
  <c r="G5141" i="1"/>
  <c r="F5125" i="1"/>
  <c r="G5125" i="1"/>
  <c r="F5109" i="1"/>
  <c r="G5109" i="1"/>
  <c r="F5093" i="1"/>
  <c r="G5093" i="1"/>
  <c r="F5077" i="1"/>
  <c r="G5077" i="1"/>
  <c r="F5061" i="1"/>
  <c r="G5061" i="1"/>
  <c r="F5045" i="1"/>
  <c r="G5045" i="1"/>
  <c r="F5029" i="1"/>
  <c r="G5029" i="1"/>
  <c r="F5013" i="1"/>
  <c r="G5013" i="1"/>
  <c r="F4997" i="1"/>
  <c r="G4997" i="1"/>
  <c r="F4981" i="1"/>
  <c r="G4981" i="1"/>
  <c r="F4965" i="1"/>
  <c r="G4965" i="1"/>
  <c r="F4949" i="1"/>
  <c r="G4949" i="1"/>
  <c r="F4933" i="1"/>
  <c r="G4933" i="1"/>
  <c r="F4917" i="1"/>
  <c r="G4917" i="1"/>
  <c r="F4901" i="1"/>
  <c r="G4901" i="1"/>
  <c r="F4885" i="1"/>
  <c r="G4885" i="1"/>
  <c r="F4869" i="1"/>
  <c r="G4869" i="1"/>
  <c r="F4853" i="1"/>
  <c r="G4853" i="1"/>
  <c r="F4837" i="1"/>
  <c r="G4837" i="1"/>
  <c r="F4821" i="1"/>
  <c r="G4821" i="1"/>
  <c r="F4805" i="1"/>
  <c r="G4805" i="1"/>
  <c r="F4789" i="1"/>
  <c r="G4789" i="1"/>
  <c r="F4773" i="1"/>
  <c r="G4773" i="1"/>
  <c r="F4757" i="1"/>
  <c r="G4757" i="1"/>
  <c r="F4741" i="1"/>
  <c r="G4741" i="1"/>
  <c r="F4725" i="1"/>
  <c r="G4725" i="1"/>
  <c r="F4709" i="1"/>
  <c r="G4709" i="1"/>
  <c r="F4693" i="1"/>
  <c r="G4693" i="1"/>
  <c r="F4677" i="1"/>
  <c r="G4677" i="1"/>
  <c r="F4661" i="1"/>
  <c r="G4661" i="1"/>
  <c r="F4645" i="1"/>
  <c r="G4645" i="1"/>
  <c r="F4629" i="1"/>
  <c r="G4629" i="1"/>
  <c r="F4613" i="1"/>
  <c r="G4613" i="1"/>
  <c r="F4597" i="1"/>
  <c r="G4597" i="1"/>
  <c r="F4581" i="1"/>
  <c r="G4581" i="1"/>
  <c r="F4565" i="1"/>
  <c r="G4565" i="1"/>
  <c r="F4549" i="1"/>
  <c r="G4549" i="1"/>
  <c r="F4533" i="1"/>
  <c r="G4533" i="1"/>
  <c r="F4517" i="1"/>
  <c r="G4517" i="1"/>
  <c r="F4501" i="1"/>
  <c r="G4501" i="1"/>
  <c r="F4485" i="1"/>
  <c r="G4485" i="1"/>
  <c r="F4469" i="1"/>
  <c r="G4469" i="1"/>
  <c r="F4453" i="1"/>
  <c r="G4453" i="1"/>
  <c r="F4437" i="1"/>
  <c r="G4437" i="1"/>
  <c r="F4421" i="1"/>
  <c r="G4421" i="1"/>
  <c r="F4405" i="1"/>
  <c r="G4405" i="1"/>
  <c r="F4389" i="1"/>
  <c r="G4389" i="1"/>
  <c r="F4373" i="1"/>
  <c r="G4373" i="1"/>
  <c r="F4357" i="1"/>
  <c r="G4357" i="1"/>
  <c r="F4341" i="1"/>
  <c r="G4341" i="1"/>
  <c r="F4325" i="1"/>
  <c r="G4325" i="1"/>
  <c r="F4309" i="1"/>
  <c r="G4309" i="1"/>
  <c r="F4293" i="1"/>
  <c r="G4293" i="1"/>
  <c r="F4277" i="1"/>
  <c r="G4277" i="1"/>
  <c r="F4261" i="1"/>
  <c r="G4261" i="1"/>
  <c r="F4245" i="1"/>
  <c r="G4245" i="1"/>
  <c r="F4229" i="1"/>
  <c r="G4229" i="1"/>
  <c r="F4213" i="1"/>
  <c r="G4213" i="1"/>
  <c r="F4197" i="1"/>
  <c r="G4197" i="1"/>
  <c r="F4181" i="1"/>
  <c r="G4181" i="1"/>
  <c r="F4165" i="1"/>
  <c r="G4165" i="1"/>
  <c r="F4149" i="1"/>
  <c r="G4149" i="1"/>
  <c r="F4133" i="1"/>
  <c r="G4133" i="1"/>
  <c r="F4117" i="1"/>
  <c r="G4117" i="1"/>
  <c r="F4101" i="1"/>
  <c r="G4101" i="1"/>
  <c r="F4085" i="1"/>
  <c r="G4085" i="1"/>
  <c r="F4069" i="1"/>
  <c r="G4069" i="1"/>
  <c r="F4053" i="1"/>
  <c r="G4053" i="1"/>
  <c r="F4037" i="1"/>
  <c r="G4037" i="1"/>
  <c r="F4021" i="1"/>
  <c r="G4021" i="1"/>
  <c r="F4005" i="1"/>
  <c r="G4005" i="1"/>
  <c r="F3989" i="1"/>
  <c r="G3989" i="1"/>
  <c r="F3973" i="1"/>
  <c r="G3973" i="1"/>
  <c r="F3957" i="1"/>
  <c r="G3957" i="1"/>
  <c r="F3941" i="1"/>
  <c r="G3941" i="1"/>
  <c r="F3925" i="1"/>
  <c r="G3925" i="1"/>
  <c r="F3909" i="1"/>
  <c r="G3909" i="1"/>
  <c r="F3893" i="1"/>
  <c r="G3893" i="1"/>
  <c r="F3877" i="1"/>
  <c r="G3877" i="1"/>
  <c r="F3861" i="1"/>
  <c r="G3861" i="1"/>
  <c r="F3845" i="1"/>
  <c r="G3845" i="1"/>
  <c r="F3829" i="1"/>
  <c r="G3829" i="1"/>
  <c r="F3813" i="1"/>
  <c r="G3813" i="1"/>
  <c r="F3797" i="1"/>
  <c r="G3797" i="1"/>
  <c r="F3781" i="1"/>
  <c r="G3781" i="1"/>
  <c r="F3765" i="1"/>
  <c r="G3765" i="1"/>
  <c r="F3749" i="1"/>
  <c r="G3749" i="1"/>
  <c r="F3733" i="1"/>
  <c r="G3733" i="1"/>
  <c r="F3717" i="1"/>
  <c r="G3717" i="1"/>
  <c r="F3701" i="1"/>
  <c r="G3701" i="1"/>
  <c r="F3685" i="1"/>
  <c r="G3685" i="1"/>
  <c r="F3669" i="1"/>
  <c r="G3669" i="1"/>
  <c r="F3653" i="1"/>
  <c r="G3653" i="1"/>
  <c r="F3637" i="1"/>
  <c r="G3637" i="1"/>
  <c r="F3621" i="1"/>
  <c r="G3621" i="1"/>
  <c r="F3605" i="1"/>
  <c r="G3605" i="1"/>
  <c r="F3589" i="1"/>
  <c r="G3589" i="1"/>
  <c r="F3573" i="1"/>
  <c r="G3573" i="1"/>
  <c r="F3557" i="1"/>
  <c r="G3557" i="1"/>
  <c r="F3541" i="1"/>
  <c r="G3541" i="1"/>
  <c r="F3525" i="1"/>
  <c r="G3525" i="1"/>
  <c r="F3509" i="1"/>
  <c r="G3509" i="1"/>
  <c r="F3493" i="1"/>
  <c r="G3493" i="1"/>
  <c r="F3477" i="1"/>
  <c r="G3477" i="1"/>
  <c r="F3461" i="1"/>
  <c r="G3461" i="1"/>
  <c r="F3445" i="1"/>
  <c r="G3445" i="1"/>
  <c r="F3429" i="1"/>
  <c r="G3429" i="1"/>
  <c r="F3413" i="1"/>
  <c r="G3413" i="1"/>
  <c r="F3397" i="1"/>
  <c r="G3397" i="1"/>
  <c r="F3381" i="1"/>
  <c r="G3381" i="1"/>
  <c r="F3365" i="1"/>
  <c r="G3365" i="1"/>
  <c r="F3349" i="1"/>
  <c r="G3349" i="1"/>
  <c r="F3333" i="1"/>
  <c r="G3333" i="1"/>
  <c r="F3317" i="1"/>
  <c r="G3317" i="1"/>
  <c r="F3301" i="1"/>
  <c r="G3301" i="1"/>
  <c r="F3285" i="1"/>
  <c r="G3285" i="1"/>
  <c r="F3269" i="1"/>
  <c r="G3269" i="1"/>
  <c r="F3253" i="1"/>
  <c r="G3253" i="1"/>
  <c r="F3237" i="1"/>
  <c r="G3237" i="1"/>
  <c r="F3221" i="1"/>
  <c r="G3221" i="1"/>
  <c r="F3205" i="1"/>
  <c r="G3205" i="1"/>
  <c r="F3189" i="1"/>
  <c r="G3189" i="1"/>
  <c r="F3173" i="1"/>
  <c r="G3173" i="1"/>
  <c r="F3157" i="1"/>
  <c r="G3157" i="1"/>
  <c r="F3141" i="1"/>
  <c r="G3141" i="1"/>
  <c r="F3125" i="1"/>
  <c r="G3125" i="1"/>
  <c r="F3109" i="1"/>
  <c r="G3109" i="1"/>
  <c r="F3093" i="1"/>
  <c r="G3093" i="1"/>
  <c r="F3077" i="1"/>
  <c r="G3077" i="1"/>
  <c r="F3061" i="1"/>
  <c r="G3061" i="1"/>
  <c r="F3045" i="1"/>
  <c r="G3045" i="1"/>
  <c r="F3029" i="1"/>
  <c r="G3029" i="1"/>
  <c r="F3013" i="1"/>
  <c r="G3013" i="1"/>
  <c r="F2997" i="1"/>
  <c r="G2997" i="1"/>
  <c r="F2981" i="1"/>
  <c r="G2981" i="1"/>
  <c r="F2965" i="1"/>
  <c r="G2965" i="1"/>
  <c r="F2949" i="1"/>
  <c r="G2949" i="1"/>
  <c r="F2933" i="1"/>
  <c r="G2933" i="1"/>
  <c r="F2917" i="1"/>
  <c r="G2917" i="1"/>
  <c r="F2901" i="1"/>
  <c r="G2901" i="1"/>
  <c r="F2885" i="1"/>
  <c r="G2885" i="1"/>
  <c r="F2869" i="1"/>
  <c r="G2869" i="1"/>
  <c r="F2853" i="1"/>
  <c r="G2853" i="1"/>
  <c r="F2837" i="1"/>
  <c r="G2837" i="1"/>
  <c r="F2821" i="1"/>
  <c r="G2821" i="1"/>
  <c r="F2805" i="1"/>
  <c r="G2805" i="1"/>
  <c r="F2789" i="1"/>
  <c r="G2789" i="1"/>
  <c r="F2773" i="1"/>
  <c r="G2773" i="1"/>
  <c r="F2757" i="1"/>
  <c r="G2757" i="1"/>
  <c r="F2741" i="1"/>
  <c r="G2741" i="1"/>
  <c r="F2725" i="1"/>
  <c r="G2725" i="1"/>
  <c r="F2709" i="1"/>
  <c r="G2709" i="1"/>
  <c r="F2693" i="1"/>
  <c r="G2693" i="1"/>
  <c r="F2677" i="1"/>
  <c r="G2677" i="1"/>
  <c r="F2661" i="1"/>
  <c r="G2661" i="1"/>
  <c r="F2645" i="1"/>
  <c r="G2645" i="1"/>
  <c r="F2629" i="1"/>
  <c r="G2629" i="1"/>
  <c r="F2613" i="1"/>
  <c r="G2613" i="1"/>
  <c r="F2597" i="1"/>
  <c r="G2597" i="1"/>
  <c r="F2581" i="1"/>
  <c r="G2581" i="1"/>
  <c r="F2565" i="1"/>
  <c r="G2565" i="1"/>
  <c r="F2549" i="1"/>
  <c r="G2549" i="1"/>
  <c r="F2533" i="1"/>
  <c r="G2533" i="1"/>
  <c r="F2517" i="1"/>
  <c r="G2517" i="1"/>
  <c r="F2501" i="1"/>
  <c r="G2501" i="1"/>
  <c r="F2485" i="1"/>
  <c r="G2485" i="1"/>
  <c r="F2469" i="1"/>
  <c r="G2469" i="1"/>
  <c r="F2453" i="1"/>
  <c r="G2453" i="1"/>
  <c r="F2437" i="1"/>
  <c r="G2437" i="1"/>
  <c r="F2421" i="1"/>
  <c r="G2421" i="1"/>
  <c r="F2405" i="1"/>
  <c r="G2405" i="1"/>
  <c r="F2389" i="1"/>
  <c r="G2389" i="1"/>
  <c r="F2373" i="1"/>
  <c r="G2373" i="1"/>
  <c r="F2357" i="1"/>
  <c r="G2357" i="1"/>
  <c r="F2341" i="1"/>
  <c r="G2341" i="1"/>
  <c r="F2325" i="1"/>
  <c r="G2325" i="1"/>
  <c r="F2309" i="1"/>
  <c r="G2309" i="1"/>
  <c r="F2293" i="1"/>
  <c r="G2293" i="1"/>
  <c r="F2277" i="1"/>
  <c r="G2277" i="1"/>
  <c r="F2261" i="1"/>
  <c r="G2261" i="1"/>
  <c r="F2245" i="1"/>
  <c r="G2245" i="1"/>
  <c r="F2229" i="1"/>
  <c r="G2229" i="1"/>
  <c r="F2213" i="1"/>
  <c r="G2213" i="1"/>
  <c r="F2197" i="1"/>
  <c r="G2197" i="1"/>
  <c r="F2181" i="1"/>
  <c r="G2181" i="1"/>
  <c r="F2165" i="1"/>
  <c r="G2165" i="1"/>
  <c r="F2149" i="1"/>
  <c r="G2149" i="1"/>
  <c r="F2133" i="1"/>
  <c r="G2133" i="1"/>
  <c r="F2117" i="1"/>
  <c r="G2117" i="1"/>
  <c r="F2101" i="1"/>
  <c r="G2101" i="1"/>
  <c r="F2085" i="1"/>
  <c r="G2085" i="1"/>
  <c r="F2069" i="1"/>
  <c r="G2069" i="1"/>
  <c r="F2053" i="1"/>
  <c r="G2053" i="1"/>
  <c r="F2037" i="1"/>
  <c r="G2037" i="1"/>
  <c r="F2021" i="1"/>
  <c r="G2021" i="1"/>
  <c r="F5544" i="1"/>
  <c r="G5544" i="1"/>
  <c r="F5112" i="1"/>
  <c r="G5112" i="1"/>
  <c r="F4552" i="1"/>
  <c r="G4552" i="1"/>
  <c r="F3608" i="1"/>
  <c r="G3608" i="1"/>
  <c r="R9908" i="1"/>
  <c r="G9908" i="1"/>
  <c r="R9620" i="1"/>
  <c r="G9620" i="1"/>
  <c r="F9620" i="1"/>
  <c r="F9588" i="1"/>
  <c r="G9588" i="1"/>
  <c r="F9172" i="1"/>
  <c r="G9172" i="1"/>
  <c r="R9140" i="1"/>
  <c r="G9140" i="1"/>
  <c r="F7732" i="1"/>
  <c r="G7732" i="1"/>
  <c r="F7492" i="1"/>
  <c r="G7492" i="1"/>
  <c r="F7316" i="1"/>
  <c r="G7316" i="1"/>
  <c r="F7140" i="1"/>
  <c r="G7140" i="1"/>
  <c r="F6964" i="1"/>
  <c r="G6964" i="1"/>
  <c r="F6404" i="1"/>
  <c r="G6404" i="1"/>
  <c r="F6164" i="1"/>
  <c r="G6164" i="1"/>
  <c r="F5684" i="1"/>
  <c r="G5684" i="1"/>
  <c r="F5604" i="1"/>
  <c r="G5604" i="1"/>
  <c r="F5524" i="1"/>
  <c r="G5524" i="1"/>
  <c r="F5252" i="1"/>
  <c r="G5252" i="1"/>
  <c r="F4916" i="1"/>
  <c r="G4916" i="1"/>
  <c r="F4756" i="1"/>
  <c r="G4756" i="1"/>
  <c r="F4676" i="1"/>
  <c r="G4676" i="1"/>
  <c r="F4596" i="1"/>
  <c r="G4596" i="1"/>
  <c r="F4244" i="1"/>
  <c r="G4244" i="1"/>
  <c r="F4164" i="1"/>
  <c r="G4164" i="1"/>
  <c r="F4084" i="1"/>
  <c r="G4084" i="1"/>
  <c r="F3748" i="1"/>
  <c r="G3748" i="1"/>
  <c r="F3332" i="1"/>
  <c r="G3332" i="1"/>
  <c r="F3156" i="1"/>
  <c r="G3156" i="1"/>
  <c r="F3076" i="1"/>
  <c r="G3076" i="1"/>
  <c r="F2820" i="1"/>
  <c r="G2820" i="1"/>
  <c r="F4943" i="1"/>
  <c r="G4943" i="1"/>
  <c r="F4847" i="1"/>
  <c r="G4847" i="1"/>
  <c r="F4447" i="1"/>
  <c r="G4447" i="1"/>
  <c r="F4431" i="1"/>
  <c r="G4431" i="1"/>
  <c r="F4351" i="1"/>
  <c r="G4351" i="1"/>
  <c r="F4335" i="1"/>
  <c r="G4335" i="1"/>
  <c r="F3935" i="1"/>
  <c r="G3935" i="1"/>
  <c r="F3919" i="1"/>
  <c r="G3919" i="1"/>
  <c r="F3839" i="1"/>
  <c r="G3839" i="1"/>
  <c r="F3823" i="1"/>
  <c r="G3823" i="1"/>
  <c r="F3407" i="1"/>
  <c r="G3407" i="1"/>
  <c r="F3327" i="1"/>
  <c r="G3327" i="1"/>
  <c r="F3311" i="1"/>
  <c r="G3311" i="1"/>
  <c r="F3023" i="1"/>
  <c r="G3023" i="1"/>
  <c r="F2927" i="1"/>
  <c r="G2927" i="1"/>
  <c r="F2255" i="1"/>
  <c r="G2255" i="1"/>
  <c r="F1871" i="1"/>
  <c r="G1871" i="1"/>
  <c r="F1487" i="1"/>
  <c r="G1487" i="1"/>
  <c r="F1471" i="1"/>
  <c r="G1471" i="1"/>
  <c r="F1103" i="1"/>
  <c r="G1103" i="1"/>
  <c r="F1087" i="1"/>
  <c r="G1087" i="1"/>
  <c r="F1966" i="1"/>
  <c r="G1966" i="1"/>
  <c r="F1950" i="1"/>
  <c r="G1950" i="1"/>
  <c r="F1934" i="1"/>
  <c r="G1934" i="1"/>
  <c r="F1918" i="1"/>
  <c r="G1918" i="1"/>
  <c r="F1902" i="1"/>
  <c r="G1902" i="1"/>
  <c r="F1886" i="1"/>
  <c r="G1886" i="1"/>
  <c r="F1870" i="1"/>
  <c r="G1870" i="1"/>
  <c r="F1854" i="1"/>
  <c r="G1854" i="1"/>
  <c r="F1838" i="1"/>
  <c r="G1838" i="1"/>
  <c r="F1822" i="1"/>
  <c r="G1822" i="1"/>
  <c r="F1806" i="1"/>
  <c r="G1806" i="1"/>
  <c r="F1790" i="1"/>
  <c r="G1790" i="1"/>
  <c r="F1774" i="1"/>
  <c r="G1774" i="1"/>
  <c r="F1758" i="1"/>
  <c r="G1758" i="1"/>
  <c r="F1742" i="1"/>
  <c r="G1742" i="1"/>
  <c r="F1726" i="1"/>
  <c r="G1726" i="1"/>
  <c r="F1710" i="1"/>
  <c r="G1710" i="1"/>
  <c r="F1694" i="1"/>
  <c r="G1694" i="1"/>
  <c r="F1678" i="1"/>
  <c r="G1678" i="1"/>
  <c r="F1662" i="1"/>
  <c r="G1662" i="1"/>
  <c r="F1646" i="1"/>
  <c r="G1646" i="1"/>
  <c r="F1630" i="1"/>
  <c r="G1630" i="1"/>
  <c r="F1614" i="1"/>
  <c r="G1614" i="1"/>
  <c r="F1598" i="1"/>
  <c r="G1598" i="1"/>
  <c r="F1582" i="1"/>
  <c r="G1582" i="1"/>
  <c r="F1566" i="1"/>
  <c r="G1566" i="1"/>
  <c r="F1550" i="1"/>
  <c r="G1550" i="1"/>
  <c r="F1534" i="1"/>
  <c r="G1534" i="1"/>
  <c r="F1518" i="1"/>
  <c r="G1518" i="1"/>
  <c r="F1502" i="1"/>
  <c r="G1502" i="1"/>
  <c r="F1486" i="1"/>
  <c r="G1486" i="1"/>
  <c r="F1470" i="1"/>
  <c r="G1470" i="1"/>
  <c r="F1454" i="1"/>
  <c r="G1454" i="1"/>
  <c r="F1438" i="1"/>
  <c r="G1438" i="1"/>
  <c r="F1422" i="1"/>
  <c r="G1422" i="1"/>
  <c r="F1406" i="1"/>
  <c r="G1406" i="1"/>
  <c r="F1390" i="1"/>
  <c r="G1390" i="1"/>
  <c r="F1374" i="1"/>
  <c r="G1374" i="1"/>
  <c r="F1358" i="1"/>
  <c r="G1358" i="1"/>
  <c r="F1342" i="1"/>
  <c r="G1342" i="1"/>
  <c r="F1326" i="1"/>
  <c r="G1326" i="1"/>
  <c r="F1310" i="1"/>
  <c r="G1310" i="1"/>
  <c r="F1294" i="1"/>
  <c r="G1294" i="1"/>
  <c r="F1278" i="1"/>
  <c r="G1278" i="1"/>
  <c r="F1262" i="1"/>
  <c r="G1262" i="1"/>
  <c r="F1246" i="1"/>
  <c r="G1246" i="1"/>
  <c r="F1230" i="1"/>
  <c r="G1230" i="1"/>
  <c r="F1214" i="1"/>
  <c r="G1214" i="1"/>
  <c r="F1198" i="1"/>
  <c r="G1198" i="1"/>
  <c r="F1182" i="1"/>
  <c r="G1182" i="1"/>
  <c r="F1166" i="1"/>
  <c r="G1166" i="1"/>
  <c r="F1150" i="1"/>
  <c r="G1150" i="1"/>
  <c r="F1134" i="1"/>
  <c r="G1134" i="1"/>
  <c r="F1118" i="1"/>
  <c r="G1118" i="1"/>
  <c r="F1102" i="1"/>
  <c r="G1102" i="1"/>
  <c r="F1086" i="1"/>
  <c r="G1086" i="1"/>
  <c r="F1070" i="1"/>
  <c r="G1070" i="1"/>
  <c r="F1054" i="1"/>
  <c r="G1054" i="1"/>
  <c r="F1038" i="1"/>
  <c r="G1038" i="1"/>
  <c r="F1022" i="1"/>
  <c r="G1022" i="1"/>
  <c r="F1006" i="1"/>
  <c r="G1006" i="1"/>
  <c r="F990" i="1"/>
  <c r="G990" i="1"/>
  <c r="F974" i="1"/>
  <c r="G974" i="1"/>
  <c r="F958" i="1"/>
  <c r="G958" i="1"/>
  <c r="F942" i="1"/>
  <c r="G942" i="1"/>
  <c r="F926" i="1"/>
  <c r="G926" i="1"/>
  <c r="F910" i="1"/>
  <c r="G910" i="1"/>
  <c r="F894" i="1"/>
  <c r="G894" i="1"/>
  <c r="F878" i="1"/>
  <c r="G878" i="1"/>
  <c r="F862" i="1"/>
  <c r="G862" i="1"/>
  <c r="F846" i="1"/>
  <c r="G846" i="1"/>
  <c r="F830" i="1"/>
  <c r="G830" i="1"/>
  <c r="F814" i="1"/>
  <c r="G814" i="1"/>
  <c r="F798" i="1"/>
  <c r="G798" i="1"/>
  <c r="F782" i="1"/>
  <c r="G782" i="1"/>
  <c r="F766" i="1"/>
  <c r="G766" i="1"/>
  <c r="F750" i="1"/>
  <c r="G750" i="1"/>
  <c r="F734" i="1"/>
  <c r="G734" i="1"/>
  <c r="F718" i="1"/>
  <c r="G718" i="1"/>
  <c r="F702" i="1"/>
  <c r="G702" i="1"/>
  <c r="F686" i="1"/>
  <c r="G686" i="1"/>
  <c r="F670" i="1"/>
  <c r="G670" i="1"/>
  <c r="F654" i="1"/>
  <c r="G654" i="1"/>
  <c r="F638" i="1"/>
  <c r="G638" i="1"/>
  <c r="F622" i="1"/>
  <c r="G622" i="1"/>
  <c r="F606" i="1"/>
  <c r="G606" i="1"/>
  <c r="F590" i="1"/>
  <c r="G590" i="1"/>
  <c r="F574" i="1"/>
  <c r="G574" i="1"/>
  <c r="F558" i="1"/>
  <c r="G558" i="1"/>
  <c r="F542" i="1"/>
  <c r="G542" i="1"/>
  <c r="F526" i="1"/>
  <c r="G526" i="1"/>
  <c r="F510" i="1"/>
  <c r="G510" i="1"/>
  <c r="F494" i="1"/>
  <c r="G494" i="1"/>
  <c r="F478" i="1"/>
  <c r="G478" i="1"/>
  <c r="F462" i="1"/>
  <c r="G462" i="1"/>
  <c r="F446" i="1"/>
  <c r="G446" i="1"/>
  <c r="F430" i="1"/>
  <c r="G430" i="1"/>
  <c r="F414" i="1"/>
  <c r="G414" i="1"/>
  <c r="F398" i="1"/>
  <c r="G398" i="1"/>
  <c r="F382" i="1"/>
  <c r="G382" i="1"/>
  <c r="F366" i="1"/>
  <c r="G366" i="1"/>
  <c r="F350" i="1"/>
  <c r="G350" i="1"/>
  <c r="F334" i="1"/>
  <c r="G334" i="1"/>
  <c r="F318" i="1"/>
  <c r="G318" i="1"/>
  <c r="F302" i="1"/>
  <c r="G302" i="1"/>
  <c r="F286" i="1"/>
  <c r="G286" i="1"/>
  <c r="F270" i="1"/>
  <c r="G270" i="1"/>
  <c r="F254" i="1"/>
  <c r="G254" i="1"/>
  <c r="F238" i="1"/>
  <c r="G238" i="1"/>
  <c r="F222" i="1"/>
  <c r="G222" i="1"/>
  <c r="F206" i="1"/>
  <c r="G206" i="1"/>
  <c r="F190" i="1"/>
  <c r="G190" i="1"/>
  <c r="F174" i="1"/>
  <c r="G174" i="1"/>
  <c r="F158" i="1"/>
  <c r="G158" i="1"/>
  <c r="F142" i="1"/>
  <c r="G142" i="1"/>
  <c r="F126" i="1"/>
  <c r="G126" i="1"/>
  <c r="F110" i="1"/>
  <c r="G110" i="1"/>
  <c r="F94" i="1"/>
  <c r="G94" i="1"/>
  <c r="F78" i="1"/>
  <c r="G78" i="1"/>
  <c r="F62" i="1"/>
  <c r="G62" i="1"/>
  <c r="F46" i="1"/>
  <c r="G46" i="1"/>
  <c r="F30" i="1"/>
  <c r="G30" i="1"/>
  <c r="F14" i="1"/>
  <c r="G14" i="1"/>
  <c r="G8800" i="1"/>
  <c r="F1981" i="1"/>
  <c r="G1981" i="1"/>
  <c r="F1965" i="1"/>
  <c r="G1965" i="1"/>
  <c r="F1949" i="1"/>
  <c r="G1949" i="1"/>
  <c r="F1933" i="1"/>
  <c r="G1933" i="1"/>
  <c r="F1917" i="1"/>
  <c r="G1917" i="1"/>
  <c r="F1901" i="1"/>
  <c r="G1901" i="1"/>
  <c r="F1885" i="1"/>
  <c r="G1885" i="1"/>
  <c r="F1869" i="1"/>
  <c r="G1869" i="1"/>
  <c r="F1853" i="1"/>
  <c r="G1853" i="1"/>
  <c r="F1837" i="1"/>
  <c r="G1837" i="1"/>
  <c r="F1821" i="1"/>
  <c r="G1821" i="1"/>
  <c r="F1805" i="1"/>
  <c r="G1805" i="1"/>
  <c r="F1789" i="1"/>
  <c r="G1789" i="1"/>
  <c r="F1773" i="1"/>
  <c r="G1773" i="1"/>
  <c r="F1757" i="1"/>
  <c r="G1757" i="1"/>
  <c r="F1741" i="1"/>
  <c r="G1741" i="1"/>
  <c r="F1725" i="1"/>
  <c r="G1725" i="1"/>
  <c r="F1709" i="1"/>
  <c r="G1709" i="1"/>
  <c r="F1693" i="1"/>
  <c r="G1693" i="1"/>
  <c r="F1677" i="1"/>
  <c r="G1677" i="1"/>
  <c r="F1661" i="1"/>
  <c r="G1661" i="1"/>
  <c r="F1645" i="1"/>
  <c r="G1645" i="1"/>
  <c r="F1629" i="1"/>
  <c r="G1629" i="1"/>
  <c r="F1613" i="1"/>
  <c r="G1613" i="1"/>
  <c r="F1597" i="1"/>
  <c r="G1597" i="1"/>
  <c r="F1581" i="1"/>
  <c r="G1581" i="1"/>
  <c r="F1565" i="1"/>
  <c r="G1565" i="1"/>
  <c r="F1549" i="1"/>
  <c r="G1549" i="1"/>
  <c r="F1533" i="1"/>
  <c r="G1533" i="1"/>
  <c r="F1517" i="1"/>
  <c r="G1517" i="1"/>
  <c r="F1501" i="1"/>
  <c r="G1501" i="1"/>
  <c r="F1485" i="1"/>
  <c r="G1485" i="1"/>
  <c r="F1469" i="1"/>
  <c r="G1469" i="1"/>
  <c r="F1453" i="1"/>
  <c r="G1453" i="1"/>
  <c r="F1437" i="1"/>
  <c r="G1437" i="1"/>
  <c r="F1421" i="1"/>
  <c r="G1421" i="1"/>
  <c r="F1405" i="1"/>
  <c r="G1405" i="1"/>
  <c r="F1389" i="1"/>
  <c r="G1389" i="1"/>
  <c r="F1373" i="1"/>
  <c r="G1373" i="1"/>
  <c r="F1357" i="1"/>
  <c r="G1357" i="1"/>
  <c r="F1341" i="1"/>
  <c r="G1341" i="1"/>
  <c r="F1325" i="1"/>
  <c r="G1325" i="1"/>
  <c r="F1309" i="1"/>
  <c r="G1309" i="1"/>
  <c r="F1293" i="1"/>
  <c r="G1293" i="1"/>
  <c r="F1277" i="1"/>
  <c r="G1277" i="1"/>
  <c r="F1261" i="1"/>
  <c r="G1261" i="1"/>
  <c r="F1245" i="1"/>
  <c r="G1245" i="1"/>
  <c r="F1229" i="1"/>
  <c r="G1229" i="1"/>
  <c r="F1213" i="1"/>
  <c r="G1213" i="1"/>
  <c r="F1197" i="1"/>
  <c r="G1197" i="1"/>
  <c r="F1181" i="1"/>
  <c r="G1181" i="1"/>
  <c r="F1165" i="1"/>
  <c r="G1165" i="1"/>
  <c r="F1149" i="1"/>
  <c r="G1149" i="1"/>
  <c r="F1133" i="1"/>
  <c r="G1133" i="1"/>
  <c r="F1117" i="1"/>
  <c r="G1117" i="1"/>
  <c r="F1101" i="1"/>
  <c r="G1101" i="1"/>
  <c r="F1085" i="1"/>
  <c r="G1085" i="1"/>
  <c r="F1069" i="1"/>
  <c r="G1069" i="1"/>
  <c r="F1053" i="1"/>
  <c r="G1053" i="1"/>
  <c r="F1037" i="1"/>
  <c r="G1037" i="1"/>
  <c r="F1021" i="1"/>
  <c r="G1021" i="1"/>
  <c r="F1005" i="1"/>
  <c r="G1005" i="1"/>
  <c r="F989" i="1"/>
  <c r="G989" i="1"/>
  <c r="F973" i="1"/>
  <c r="G973" i="1"/>
  <c r="F957" i="1"/>
  <c r="G957" i="1"/>
  <c r="F941" i="1"/>
  <c r="G941" i="1"/>
  <c r="F925" i="1"/>
  <c r="G925" i="1"/>
  <c r="F909" i="1"/>
  <c r="G909" i="1"/>
  <c r="F893" i="1"/>
  <c r="G893" i="1"/>
  <c r="F877" i="1"/>
  <c r="G877" i="1"/>
  <c r="F861" i="1"/>
  <c r="G861" i="1"/>
  <c r="F845" i="1"/>
  <c r="G845" i="1"/>
  <c r="F829" i="1"/>
  <c r="G829" i="1"/>
  <c r="F813" i="1"/>
  <c r="G813" i="1"/>
  <c r="F797" i="1"/>
  <c r="G797" i="1"/>
  <c r="F781" i="1"/>
  <c r="G781" i="1"/>
  <c r="F765" i="1"/>
  <c r="G765" i="1"/>
  <c r="F749" i="1"/>
  <c r="G749" i="1"/>
  <c r="F733" i="1"/>
  <c r="G733" i="1"/>
  <c r="F717" i="1"/>
  <c r="G717" i="1"/>
  <c r="F701" i="1"/>
  <c r="G701" i="1"/>
  <c r="F685" i="1"/>
  <c r="G685" i="1"/>
  <c r="F669" i="1"/>
  <c r="G669" i="1"/>
  <c r="F653" i="1"/>
  <c r="G653" i="1"/>
  <c r="F637" i="1"/>
  <c r="G637" i="1"/>
  <c r="F621" i="1"/>
  <c r="G621" i="1"/>
  <c r="F605" i="1"/>
  <c r="G605" i="1"/>
  <c r="F589" i="1"/>
  <c r="G589" i="1"/>
  <c r="F573" i="1"/>
  <c r="G573" i="1"/>
  <c r="F557" i="1"/>
  <c r="G557" i="1"/>
  <c r="F541" i="1"/>
  <c r="G541" i="1"/>
  <c r="F525" i="1"/>
  <c r="G525" i="1"/>
  <c r="F509" i="1"/>
  <c r="G509" i="1"/>
  <c r="F493" i="1"/>
  <c r="G493" i="1"/>
  <c r="F477" i="1"/>
  <c r="G477" i="1"/>
  <c r="F461" i="1"/>
  <c r="G461" i="1"/>
  <c r="F445" i="1"/>
  <c r="G445" i="1"/>
  <c r="F429" i="1"/>
  <c r="G429" i="1"/>
  <c r="F413" i="1"/>
  <c r="G413" i="1"/>
  <c r="F397" i="1"/>
  <c r="G397" i="1"/>
  <c r="F381" i="1"/>
  <c r="G381" i="1"/>
  <c r="F365" i="1"/>
  <c r="G365" i="1"/>
  <c r="F349" i="1"/>
  <c r="G349" i="1"/>
  <c r="F333" i="1"/>
  <c r="G333" i="1"/>
  <c r="F317" i="1"/>
  <c r="G317" i="1"/>
  <c r="F301" i="1"/>
  <c r="G301" i="1"/>
  <c r="F285" i="1"/>
  <c r="G285" i="1"/>
  <c r="F269" i="1"/>
  <c r="G269" i="1"/>
  <c r="F253" i="1"/>
  <c r="G253" i="1"/>
  <c r="F237" i="1"/>
  <c r="G237" i="1"/>
  <c r="F221" i="1"/>
  <c r="G221" i="1"/>
  <c r="F205" i="1"/>
  <c r="G205" i="1"/>
  <c r="F189" i="1"/>
  <c r="G189" i="1"/>
  <c r="F173" i="1"/>
  <c r="G173" i="1"/>
  <c r="F157" i="1"/>
  <c r="G157" i="1"/>
  <c r="F141" i="1"/>
  <c r="G141" i="1"/>
  <c r="F125" i="1"/>
  <c r="G125" i="1"/>
  <c r="F109" i="1"/>
  <c r="G109" i="1"/>
  <c r="F93" i="1"/>
  <c r="G93" i="1"/>
  <c r="F77" i="1"/>
  <c r="G77" i="1"/>
  <c r="F61" i="1"/>
  <c r="G61" i="1"/>
  <c r="F45" i="1"/>
  <c r="G45" i="1"/>
  <c r="F29" i="1"/>
  <c r="G29" i="1"/>
  <c r="F13" i="1"/>
  <c r="G13" i="1"/>
  <c r="F2444" i="1"/>
  <c r="G2444" i="1"/>
  <c r="F2428" i="1"/>
  <c r="G2428" i="1"/>
  <c r="F2412" i="1"/>
  <c r="G2412" i="1"/>
  <c r="F2396" i="1"/>
  <c r="G2396" i="1"/>
  <c r="F2380" i="1"/>
  <c r="G2380" i="1"/>
  <c r="F2364" i="1"/>
  <c r="G2364" i="1"/>
  <c r="F2348" i="1"/>
  <c r="G2348" i="1"/>
  <c r="F2332" i="1"/>
  <c r="G2332" i="1"/>
  <c r="F2316" i="1"/>
  <c r="G2316" i="1"/>
  <c r="F2300" i="1"/>
  <c r="G2300" i="1"/>
  <c r="F2284" i="1"/>
  <c r="G2284" i="1"/>
  <c r="F2268" i="1"/>
  <c r="G2268" i="1"/>
  <c r="F2252" i="1"/>
  <c r="G2252" i="1"/>
  <c r="F2236" i="1"/>
  <c r="G2236" i="1"/>
  <c r="F2220" i="1"/>
  <c r="G2220" i="1"/>
  <c r="F2204" i="1"/>
  <c r="G2204" i="1"/>
  <c r="F2188" i="1"/>
  <c r="G2188" i="1"/>
  <c r="F2172" i="1"/>
  <c r="G2172" i="1"/>
  <c r="F2156" i="1"/>
  <c r="G2156" i="1"/>
  <c r="F2140" i="1"/>
  <c r="G2140" i="1"/>
  <c r="F2124" i="1"/>
  <c r="G2124" i="1"/>
  <c r="F2108" i="1"/>
  <c r="G2108" i="1"/>
  <c r="F2092" i="1"/>
  <c r="G2092" i="1"/>
  <c r="F2076" i="1"/>
  <c r="G2076" i="1"/>
  <c r="F2060" i="1"/>
  <c r="G2060" i="1"/>
  <c r="F2044" i="1"/>
  <c r="G2044" i="1"/>
  <c r="F2028" i="1"/>
  <c r="G2028" i="1"/>
  <c r="F2012" i="1"/>
  <c r="G2012" i="1"/>
  <c r="F1996" i="1"/>
  <c r="G1996" i="1"/>
  <c r="F1980" i="1"/>
  <c r="G1980" i="1"/>
  <c r="F1964" i="1"/>
  <c r="G1964" i="1"/>
  <c r="F1948" i="1"/>
  <c r="G1948" i="1"/>
  <c r="F1932" i="1"/>
  <c r="G1932" i="1"/>
  <c r="F1916" i="1"/>
  <c r="G1916" i="1"/>
  <c r="F1900" i="1"/>
  <c r="G1900" i="1"/>
  <c r="F1884" i="1"/>
  <c r="G1884" i="1"/>
  <c r="F1868" i="1"/>
  <c r="G1868" i="1"/>
  <c r="F1852" i="1"/>
  <c r="G1852" i="1"/>
  <c r="F1836" i="1"/>
  <c r="G1836" i="1"/>
  <c r="F1820" i="1"/>
  <c r="G1820" i="1"/>
  <c r="F1804" i="1"/>
  <c r="G1804" i="1"/>
  <c r="F1788" i="1"/>
  <c r="G1788" i="1"/>
  <c r="F1772" i="1"/>
  <c r="G1772" i="1"/>
  <c r="F1756" i="1"/>
  <c r="G1756" i="1"/>
  <c r="F1740" i="1"/>
  <c r="G1740" i="1"/>
  <c r="F1724" i="1"/>
  <c r="G1724" i="1"/>
  <c r="F1708" i="1"/>
  <c r="G1708" i="1"/>
  <c r="F1692" i="1"/>
  <c r="G1692" i="1"/>
  <c r="F1676" i="1"/>
  <c r="G1676" i="1"/>
  <c r="F1660" i="1"/>
  <c r="G1660" i="1"/>
  <c r="F1644" i="1"/>
  <c r="G1644" i="1"/>
  <c r="F1628" i="1"/>
  <c r="G1628" i="1"/>
  <c r="F1612" i="1"/>
  <c r="G1612" i="1"/>
  <c r="F1596" i="1"/>
  <c r="G1596" i="1"/>
  <c r="F1580" i="1"/>
  <c r="G1580" i="1"/>
  <c r="F1564" i="1"/>
  <c r="G1564" i="1"/>
  <c r="F1548" i="1"/>
  <c r="G1548" i="1"/>
  <c r="F1532" i="1"/>
  <c r="G1532" i="1"/>
  <c r="F1516" i="1"/>
  <c r="G1516" i="1"/>
  <c r="F1500" i="1"/>
  <c r="G1500" i="1"/>
  <c r="F1484" i="1"/>
  <c r="G1484" i="1"/>
  <c r="F1468" i="1"/>
  <c r="G1468" i="1"/>
  <c r="F1452" i="1"/>
  <c r="G1452" i="1"/>
  <c r="F1436" i="1"/>
  <c r="G1436" i="1"/>
  <c r="F1420" i="1"/>
  <c r="G1420" i="1"/>
  <c r="F1404" i="1"/>
  <c r="G1404" i="1"/>
  <c r="F1388" i="1"/>
  <c r="G1388" i="1"/>
  <c r="F1372" i="1"/>
  <c r="G1372" i="1"/>
  <c r="F1356" i="1"/>
  <c r="G1356" i="1"/>
  <c r="F1340" i="1"/>
  <c r="G1340" i="1"/>
  <c r="F1324" i="1"/>
  <c r="G1324" i="1"/>
  <c r="F1308" i="1"/>
  <c r="G1308" i="1"/>
  <c r="F1292" i="1"/>
  <c r="G1292" i="1"/>
  <c r="F1276" i="1"/>
  <c r="G1276" i="1"/>
  <c r="F1260" i="1"/>
  <c r="G1260" i="1"/>
  <c r="F1244" i="1"/>
  <c r="G1244" i="1"/>
  <c r="F1228" i="1"/>
  <c r="G1228" i="1"/>
  <c r="F1212" i="1"/>
  <c r="G1212" i="1"/>
  <c r="F1196" i="1"/>
  <c r="G1196" i="1"/>
  <c r="F1180" i="1"/>
  <c r="G1180" i="1"/>
  <c r="F1164" i="1"/>
  <c r="G1164" i="1"/>
  <c r="F1148" i="1"/>
  <c r="G1148" i="1"/>
  <c r="F1132" i="1"/>
  <c r="G1132" i="1"/>
  <c r="F1116" i="1"/>
  <c r="G1116" i="1"/>
  <c r="F1100" i="1"/>
  <c r="G1100" i="1"/>
  <c r="F1084" i="1"/>
  <c r="G1084" i="1"/>
  <c r="F1068" i="1"/>
  <c r="G1068" i="1"/>
  <c r="F1052" i="1"/>
  <c r="G1052" i="1"/>
  <c r="F1036" i="1"/>
  <c r="G1036" i="1"/>
  <c r="F1020" i="1"/>
  <c r="G1020" i="1"/>
  <c r="F1004" i="1"/>
  <c r="G1004" i="1"/>
  <c r="F988" i="1"/>
  <c r="G988" i="1"/>
  <c r="F972" i="1"/>
  <c r="G972" i="1"/>
  <c r="F956" i="1"/>
  <c r="G956" i="1"/>
  <c r="F940" i="1"/>
  <c r="G940" i="1"/>
  <c r="F924" i="1"/>
  <c r="G924" i="1"/>
  <c r="F908" i="1"/>
  <c r="G908" i="1"/>
  <c r="F892" i="1"/>
  <c r="G892" i="1"/>
  <c r="F876" i="1"/>
  <c r="G876" i="1"/>
  <c r="F860" i="1"/>
  <c r="G860" i="1"/>
  <c r="F844" i="1"/>
  <c r="G844" i="1"/>
  <c r="F828" i="1"/>
  <c r="G828" i="1"/>
  <c r="F812" i="1"/>
  <c r="G812" i="1"/>
  <c r="F796" i="1"/>
  <c r="G796" i="1"/>
  <c r="F780" i="1"/>
  <c r="G780" i="1"/>
  <c r="F764" i="1"/>
  <c r="G764" i="1"/>
  <c r="F748" i="1"/>
  <c r="G748" i="1"/>
  <c r="F732" i="1"/>
  <c r="G732" i="1"/>
  <c r="F716" i="1"/>
  <c r="G716" i="1"/>
  <c r="F700" i="1"/>
  <c r="G700" i="1"/>
  <c r="F684" i="1"/>
  <c r="G684" i="1"/>
  <c r="F668" i="1"/>
  <c r="G668" i="1"/>
  <c r="F652" i="1"/>
  <c r="G652" i="1"/>
  <c r="F636" i="1"/>
  <c r="G636" i="1"/>
  <c r="F620" i="1"/>
  <c r="G620" i="1"/>
  <c r="F604" i="1"/>
  <c r="G604" i="1"/>
  <c r="F588" i="1"/>
  <c r="G588" i="1"/>
  <c r="F572" i="1"/>
  <c r="G572" i="1"/>
  <c r="F556" i="1"/>
  <c r="G556" i="1"/>
  <c r="F540" i="1"/>
  <c r="G540" i="1"/>
  <c r="F524" i="1"/>
  <c r="G524" i="1"/>
  <c r="F508" i="1"/>
  <c r="G508" i="1"/>
  <c r="F492" i="1"/>
  <c r="G492" i="1"/>
  <c r="F476" i="1"/>
  <c r="G476" i="1"/>
  <c r="F460" i="1"/>
  <c r="G460" i="1"/>
  <c r="F444" i="1"/>
  <c r="G444" i="1"/>
  <c r="F428" i="1"/>
  <c r="G428" i="1"/>
  <c r="F412" i="1"/>
  <c r="G412" i="1"/>
  <c r="F396" i="1"/>
  <c r="G396" i="1"/>
  <c r="F380" i="1"/>
  <c r="G380" i="1"/>
  <c r="F364" i="1"/>
  <c r="G364" i="1"/>
  <c r="F348" i="1"/>
  <c r="G348" i="1"/>
  <c r="F332" i="1"/>
  <c r="G332" i="1"/>
  <c r="F316" i="1"/>
  <c r="G316" i="1"/>
  <c r="F300" i="1"/>
  <c r="G300" i="1"/>
  <c r="F284" i="1"/>
  <c r="G284" i="1"/>
  <c r="F268" i="1"/>
  <c r="G268" i="1"/>
  <c r="F252" i="1"/>
  <c r="G252" i="1"/>
  <c r="F236" i="1"/>
  <c r="G236" i="1"/>
  <c r="F220" i="1"/>
  <c r="G220" i="1"/>
  <c r="F204" i="1"/>
  <c r="G204" i="1"/>
  <c r="F188" i="1"/>
  <c r="G188" i="1"/>
  <c r="F172" i="1"/>
  <c r="G172" i="1"/>
  <c r="F156" i="1"/>
  <c r="G156" i="1"/>
  <c r="F140" i="1"/>
  <c r="G140" i="1"/>
  <c r="F124" i="1"/>
  <c r="G124" i="1"/>
  <c r="F108" i="1"/>
  <c r="G108" i="1"/>
  <c r="F92" i="1"/>
  <c r="G92" i="1"/>
  <c r="F76" i="1"/>
  <c r="G76" i="1"/>
  <c r="F60" i="1"/>
  <c r="G60" i="1"/>
  <c r="F44" i="1"/>
  <c r="G44" i="1"/>
  <c r="F28" i="1"/>
  <c r="G28" i="1"/>
  <c r="F4059" i="1"/>
  <c r="G4059" i="1"/>
  <c r="F4043" i="1"/>
  <c r="G4043" i="1"/>
  <c r="F4027" i="1"/>
  <c r="G4027" i="1"/>
  <c r="F4011" i="1"/>
  <c r="G4011" i="1"/>
  <c r="F3995" i="1"/>
  <c r="G3995" i="1"/>
  <c r="F3979" i="1"/>
  <c r="G3979" i="1"/>
  <c r="F3963" i="1"/>
  <c r="G3963" i="1"/>
  <c r="F3947" i="1"/>
  <c r="G3947" i="1"/>
  <c r="F3931" i="1"/>
  <c r="G3931" i="1"/>
  <c r="F3915" i="1"/>
  <c r="G3915" i="1"/>
  <c r="F3899" i="1"/>
  <c r="G3899" i="1"/>
  <c r="F3883" i="1"/>
  <c r="G3883" i="1"/>
  <c r="F3867" i="1"/>
  <c r="G3867" i="1"/>
  <c r="F3851" i="1"/>
  <c r="G3851" i="1"/>
  <c r="F3835" i="1"/>
  <c r="G3835" i="1"/>
  <c r="F3819" i="1"/>
  <c r="G3819" i="1"/>
  <c r="F3803" i="1"/>
  <c r="G3803" i="1"/>
  <c r="F3787" i="1"/>
  <c r="G3787" i="1"/>
  <c r="F3771" i="1"/>
  <c r="G3771" i="1"/>
  <c r="F3755" i="1"/>
  <c r="G3755" i="1"/>
  <c r="F3739" i="1"/>
  <c r="G3739" i="1"/>
  <c r="F3723" i="1"/>
  <c r="G3723" i="1"/>
  <c r="F3707" i="1"/>
  <c r="G3707" i="1"/>
  <c r="F3691" i="1"/>
  <c r="G3691" i="1"/>
  <c r="F3675" i="1"/>
  <c r="G3675" i="1"/>
  <c r="F3659" i="1"/>
  <c r="G3659" i="1"/>
  <c r="F3643" i="1"/>
  <c r="G3643" i="1"/>
  <c r="F3627" i="1"/>
  <c r="G3627" i="1"/>
  <c r="F3611" i="1"/>
  <c r="G3611" i="1"/>
  <c r="F3595" i="1"/>
  <c r="G3595" i="1"/>
  <c r="F3579" i="1"/>
  <c r="G3579" i="1"/>
  <c r="F3563" i="1"/>
  <c r="G3563" i="1"/>
  <c r="F3547" i="1"/>
  <c r="G3547" i="1"/>
  <c r="F3531" i="1"/>
  <c r="G3531" i="1"/>
  <c r="F3515" i="1"/>
  <c r="G3515" i="1"/>
  <c r="F3499" i="1"/>
  <c r="G3499" i="1"/>
  <c r="F3483" i="1"/>
  <c r="G3483" i="1"/>
  <c r="F3467" i="1"/>
  <c r="G3467" i="1"/>
  <c r="F3451" i="1"/>
  <c r="G3451" i="1"/>
  <c r="F3435" i="1"/>
  <c r="G3435" i="1"/>
  <c r="F3419" i="1"/>
  <c r="G3419" i="1"/>
  <c r="F3403" i="1"/>
  <c r="G3403" i="1"/>
  <c r="F3387" i="1"/>
  <c r="G3387" i="1"/>
  <c r="F3371" i="1"/>
  <c r="G3371" i="1"/>
  <c r="F3355" i="1"/>
  <c r="G3355" i="1"/>
  <c r="F3339" i="1"/>
  <c r="G3339" i="1"/>
  <c r="F3323" i="1"/>
  <c r="G3323" i="1"/>
  <c r="F3307" i="1"/>
  <c r="G3307" i="1"/>
  <c r="F3291" i="1"/>
  <c r="G3291" i="1"/>
  <c r="F3275" i="1"/>
  <c r="G3275" i="1"/>
  <c r="F3259" i="1"/>
  <c r="G3259" i="1"/>
  <c r="F3243" i="1"/>
  <c r="G3243" i="1"/>
  <c r="F3227" i="1"/>
  <c r="G3227" i="1"/>
  <c r="F3211" i="1"/>
  <c r="G3211" i="1"/>
  <c r="F3195" i="1"/>
  <c r="G3195" i="1"/>
  <c r="F3179" i="1"/>
  <c r="G3179" i="1"/>
  <c r="F3163" i="1"/>
  <c r="G3163" i="1"/>
  <c r="F3147" i="1"/>
  <c r="G3147" i="1"/>
  <c r="F3131" i="1"/>
  <c r="G3131" i="1"/>
  <c r="F3115" i="1"/>
  <c r="G3115" i="1"/>
  <c r="F3099" i="1"/>
  <c r="G3099" i="1"/>
  <c r="F3083" i="1"/>
  <c r="G3083" i="1"/>
  <c r="F3067" i="1"/>
  <c r="G3067" i="1"/>
  <c r="F3051" i="1"/>
  <c r="G3051" i="1"/>
  <c r="F3035" i="1"/>
  <c r="G3035" i="1"/>
  <c r="F3019" i="1"/>
  <c r="G3019" i="1"/>
  <c r="F3003" i="1"/>
  <c r="G3003" i="1"/>
  <c r="F2987" i="1"/>
  <c r="G2987" i="1"/>
  <c r="F2971" i="1"/>
  <c r="G2971" i="1"/>
  <c r="F2955" i="1"/>
  <c r="G2955" i="1"/>
  <c r="F2939" i="1"/>
  <c r="G2939" i="1"/>
  <c r="F2923" i="1"/>
  <c r="G2923" i="1"/>
  <c r="F2907" i="1"/>
  <c r="G2907" i="1"/>
  <c r="F2891" i="1"/>
  <c r="G2891" i="1"/>
  <c r="F2875" i="1"/>
  <c r="G2875" i="1"/>
  <c r="F2859" i="1"/>
  <c r="G2859" i="1"/>
  <c r="F2843" i="1"/>
  <c r="G2843" i="1"/>
  <c r="F2827" i="1"/>
  <c r="G2827" i="1"/>
  <c r="F2811" i="1"/>
  <c r="G2811" i="1"/>
  <c r="F2795" i="1"/>
  <c r="G2795" i="1"/>
  <c r="F2779" i="1"/>
  <c r="G2779" i="1"/>
  <c r="F2763" i="1"/>
  <c r="G2763" i="1"/>
  <c r="F2747" i="1"/>
  <c r="G2747" i="1"/>
  <c r="F2731" i="1"/>
  <c r="G2731" i="1"/>
  <c r="F2715" i="1"/>
  <c r="G2715" i="1"/>
  <c r="F2699" i="1"/>
  <c r="G2699" i="1"/>
  <c r="F2683" i="1"/>
  <c r="G2683" i="1"/>
  <c r="F2667" i="1"/>
  <c r="G2667" i="1"/>
  <c r="F2651" i="1"/>
  <c r="G2651" i="1"/>
  <c r="F2635" i="1"/>
  <c r="G2635" i="1"/>
  <c r="F2619" i="1"/>
  <c r="G2619" i="1"/>
  <c r="F2603" i="1"/>
  <c r="G2603" i="1"/>
  <c r="F2587" i="1"/>
  <c r="G2587" i="1"/>
  <c r="F2571" i="1"/>
  <c r="G2571" i="1"/>
  <c r="F2555" i="1"/>
  <c r="G2555" i="1"/>
  <c r="F2539" i="1"/>
  <c r="G2539" i="1"/>
  <c r="F2523" i="1"/>
  <c r="G2523" i="1"/>
  <c r="F2507" i="1"/>
  <c r="G2507" i="1"/>
  <c r="F2491" i="1"/>
  <c r="G2491" i="1"/>
  <c r="F2475" i="1"/>
  <c r="G2475" i="1"/>
  <c r="F2459" i="1"/>
  <c r="G2459" i="1"/>
  <c r="F2443" i="1"/>
  <c r="G2443" i="1"/>
  <c r="F2427" i="1"/>
  <c r="G2427" i="1"/>
  <c r="F2411" i="1"/>
  <c r="G2411" i="1"/>
  <c r="F2395" i="1"/>
  <c r="G2395" i="1"/>
  <c r="F2379" i="1"/>
  <c r="G2379" i="1"/>
  <c r="F2363" i="1"/>
  <c r="G2363" i="1"/>
  <c r="F2347" i="1"/>
  <c r="G2347" i="1"/>
  <c r="F2331" i="1"/>
  <c r="G2331" i="1"/>
  <c r="F2315" i="1"/>
  <c r="G2315" i="1"/>
  <c r="F2299" i="1"/>
  <c r="G2299" i="1"/>
  <c r="F2283" i="1"/>
  <c r="G2283" i="1"/>
  <c r="F2267" i="1"/>
  <c r="G2267" i="1"/>
  <c r="F2251" i="1"/>
  <c r="G2251" i="1"/>
  <c r="F2235" i="1"/>
  <c r="G2235" i="1"/>
  <c r="F2219" i="1"/>
  <c r="G2219" i="1"/>
  <c r="F2203" i="1"/>
  <c r="G2203" i="1"/>
  <c r="F2187" i="1"/>
  <c r="G2187" i="1"/>
  <c r="F2171" i="1"/>
  <c r="G2171" i="1"/>
  <c r="F2155" i="1"/>
  <c r="G2155" i="1"/>
  <c r="F2139" i="1"/>
  <c r="G2139" i="1"/>
  <c r="F2123" i="1"/>
  <c r="G2123" i="1"/>
  <c r="F2107" i="1"/>
  <c r="G2107" i="1"/>
  <c r="F2091" i="1"/>
  <c r="G2091" i="1"/>
  <c r="F2075" i="1"/>
  <c r="G2075" i="1"/>
  <c r="F2059" i="1"/>
  <c r="G2059" i="1"/>
  <c r="F2043" i="1"/>
  <c r="G2043" i="1"/>
  <c r="F2027" i="1"/>
  <c r="G2027" i="1"/>
  <c r="F2011" i="1"/>
  <c r="G2011" i="1"/>
  <c r="F1995" i="1"/>
  <c r="G1995" i="1"/>
  <c r="F1979" i="1"/>
  <c r="G1979" i="1"/>
  <c r="F1963" i="1"/>
  <c r="G1963" i="1"/>
  <c r="F1947" i="1"/>
  <c r="G1947" i="1"/>
  <c r="F1931" i="1"/>
  <c r="G1931" i="1"/>
  <c r="F1915" i="1"/>
  <c r="G1915" i="1"/>
  <c r="F1899" i="1"/>
  <c r="G1899" i="1"/>
  <c r="F1883" i="1"/>
  <c r="G1883" i="1"/>
  <c r="F1867" i="1"/>
  <c r="G1867" i="1"/>
  <c r="F1851" i="1"/>
  <c r="G1851" i="1"/>
  <c r="F1835" i="1"/>
  <c r="G1835" i="1"/>
  <c r="F1819" i="1"/>
  <c r="G1819" i="1"/>
  <c r="F1803" i="1"/>
  <c r="G1803" i="1"/>
  <c r="F1787" i="1"/>
  <c r="G1787" i="1"/>
  <c r="F1771" i="1"/>
  <c r="G1771" i="1"/>
  <c r="F1755" i="1"/>
  <c r="G1755" i="1"/>
  <c r="F1739" i="1"/>
  <c r="G1739" i="1"/>
  <c r="F1723" i="1"/>
  <c r="G1723" i="1"/>
  <c r="F1707" i="1"/>
  <c r="G1707" i="1"/>
  <c r="F1691" i="1"/>
  <c r="G1691" i="1"/>
  <c r="F1675" i="1"/>
  <c r="G1675" i="1"/>
  <c r="F1659" i="1"/>
  <c r="G1659" i="1"/>
  <c r="F1643" i="1"/>
  <c r="G1643" i="1"/>
  <c r="F1627" i="1"/>
  <c r="G1627" i="1"/>
  <c r="F1611" i="1"/>
  <c r="G1611" i="1"/>
  <c r="F1595" i="1"/>
  <c r="G1595" i="1"/>
  <c r="F1579" i="1"/>
  <c r="G1579" i="1"/>
  <c r="F1563" i="1"/>
  <c r="G1563" i="1"/>
  <c r="F1547" i="1"/>
  <c r="G1547" i="1"/>
  <c r="F1531" i="1"/>
  <c r="G1531" i="1"/>
  <c r="F1515" i="1"/>
  <c r="G1515" i="1"/>
  <c r="F1499" i="1"/>
  <c r="G1499" i="1"/>
  <c r="F1483" i="1"/>
  <c r="G1483" i="1"/>
  <c r="F1467" i="1"/>
  <c r="G1467" i="1"/>
  <c r="F1451" i="1"/>
  <c r="G1451" i="1"/>
  <c r="F1435" i="1"/>
  <c r="G1435" i="1"/>
  <c r="F1419" i="1"/>
  <c r="G1419" i="1"/>
  <c r="F1403" i="1"/>
  <c r="G1403" i="1"/>
  <c r="F1387" i="1"/>
  <c r="G1387" i="1"/>
  <c r="F1371" i="1"/>
  <c r="G1371" i="1"/>
  <c r="F1355" i="1"/>
  <c r="G1355" i="1"/>
  <c r="F1339" i="1"/>
  <c r="G1339" i="1"/>
  <c r="F1323" i="1"/>
  <c r="G1323" i="1"/>
  <c r="F1307" i="1"/>
  <c r="G1307" i="1"/>
  <c r="F1291" i="1"/>
  <c r="G1291" i="1"/>
  <c r="F1275" i="1"/>
  <c r="G1275" i="1"/>
  <c r="F1259" i="1"/>
  <c r="G1259" i="1"/>
  <c r="F1243" i="1"/>
  <c r="G1243" i="1"/>
  <c r="F1227" i="1"/>
  <c r="G1227" i="1"/>
  <c r="F1211" i="1"/>
  <c r="G1211" i="1"/>
  <c r="F1195" i="1"/>
  <c r="G1195" i="1"/>
  <c r="F1179" i="1"/>
  <c r="G1179" i="1"/>
  <c r="F1163" i="1"/>
  <c r="G1163" i="1"/>
  <c r="F1147" i="1"/>
  <c r="G1147" i="1"/>
  <c r="F1131" i="1"/>
  <c r="G1131" i="1"/>
  <c r="F1115" i="1"/>
  <c r="G1115" i="1"/>
  <c r="F1099" i="1"/>
  <c r="G1099" i="1"/>
  <c r="F1083" i="1"/>
  <c r="G1083" i="1"/>
  <c r="F1067" i="1"/>
  <c r="G1067" i="1"/>
  <c r="F1051" i="1"/>
  <c r="G1051" i="1"/>
  <c r="F1035" i="1"/>
  <c r="G1035" i="1"/>
  <c r="F1019" i="1"/>
  <c r="G1019" i="1"/>
  <c r="F1003" i="1"/>
  <c r="G1003" i="1"/>
  <c r="F987" i="1"/>
  <c r="G987" i="1"/>
  <c r="F971" i="1"/>
  <c r="G971" i="1"/>
  <c r="F955" i="1"/>
  <c r="G955" i="1"/>
  <c r="F939" i="1"/>
  <c r="G939" i="1"/>
  <c r="F923" i="1"/>
  <c r="G923" i="1"/>
  <c r="F907" i="1"/>
  <c r="G907" i="1"/>
  <c r="F891" i="1"/>
  <c r="G891" i="1"/>
  <c r="F875" i="1"/>
  <c r="G875" i="1"/>
  <c r="F859" i="1"/>
  <c r="G859" i="1"/>
  <c r="F843" i="1"/>
  <c r="G843" i="1"/>
  <c r="F827" i="1"/>
  <c r="G827" i="1"/>
  <c r="F811" i="1"/>
  <c r="G811" i="1"/>
  <c r="F795" i="1"/>
  <c r="G795" i="1"/>
  <c r="F779" i="1"/>
  <c r="G779" i="1"/>
  <c r="F763" i="1"/>
  <c r="G763" i="1"/>
  <c r="F747" i="1"/>
  <c r="G747" i="1"/>
  <c r="F731" i="1"/>
  <c r="G731" i="1"/>
  <c r="F715" i="1"/>
  <c r="G715" i="1"/>
  <c r="F699" i="1"/>
  <c r="G699" i="1"/>
  <c r="F683" i="1"/>
  <c r="G683" i="1"/>
  <c r="F667" i="1"/>
  <c r="G667" i="1"/>
  <c r="F651" i="1"/>
  <c r="G651" i="1"/>
  <c r="F635" i="1"/>
  <c r="G635" i="1"/>
  <c r="F619" i="1"/>
  <c r="G619" i="1"/>
  <c r="F603" i="1"/>
  <c r="G603" i="1"/>
  <c r="F587" i="1"/>
  <c r="G587" i="1"/>
  <c r="F571" i="1"/>
  <c r="G571" i="1"/>
  <c r="F555" i="1"/>
  <c r="G555" i="1"/>
  <c r="F539" i="1"/>
  <c r="G539" i="1"/>
  <c r="F523" i="1"/>
  <c r="G523" i="1"/>
  <c r="F507" i="1"/>
  <c r="G507" i="1"/>
  <c r="F491" i="1"/>
  <c r="G491" i="1"/>
  <c r="F475" i="1"/>
  <c r="G475" i="1"/>
  <c r="F459" i="1"/>
  <c r="G459" i="1"/>
  <c r="F443" i="1"/>
  <c r="G443" i="1"/>
  <c r="F427" i="1"/>
  <c r="G427" i="1"/>
  <c r="F411" i="1"/>
  <c r="G411" i="1"/>
  <c r="F395" i="1"/>
  <c r="G395" i="1"/>
  <c r="F379" i="1"/>
  <c r="G379" i="1"/>
  <c r="F363" i="1"/>
  <c r="G363" i="1"/>
  <c r="F347" i="1"/>
  <c r="G347" i="1"/>
  <c r="F3610" i="1"/>
  <c r="G3610" i="1"/>
  <c r="F3594" i="1"/>
  <c r="G3594" i="1"/>
  <c r="F3578" i="1"/>
  <c r="G3578" i="1"/>
  <c r="F3562" i="1"/>
  <c r="G3562" i="1"/>
  <c r="F3546" i="1"/>
  <c r="G3546" i="1"/>
  <c r="F3530" i="1"/>
  <c r="G3530" i="1"/>
  <c r="F3514" i="1"/>
  <c r="G3514" i="1"/>
  <c r="F3498" i="1"/>
  <c r="G3498" i="1"/>
  <c r="F3482" i="1"/>
  <c r="G3482" i="1"/>
  <c r="F3466" i="1"/>
  <c r="G3466" i="1"/>
  <c r="F3450" i="1"/>
  <c r="G3450" i="1"/>
  <c r="F3434" i="1"/>
  <c r="G3434" i="1"/>
  <c r="F3418" i="1"/>
  <c r="G3418" i="1"/>
  <c r="F3402" i="1"/>
  <c r="G3402" i="1"/>
  <c r="F3386" i="1"/>
  <c r="G3386" i="1"/>
  <c r="F3370" i="1"/>
  <c r="G3370" i="1"/>
  <c r="F3354" i="1"/>
  <c r="G3354" i="1"/>
  <c r="F3338" i="1"/>
  <c r="G3338" i="1"/>
  <c r="F3322" i="1"/>
  <c r="G3322" i="1"/>
  <c r="F3306" i="1"/>
  <c r="G3306" i="1"/>
  <c r="F3290" i="1"/>
  <c r="G3290" i="1"/>
  <c r="F3274" i="1"/>
  <c r="G3274" i="1"/>
  <c r="F3258" i="1"/>
  <c r="G3258" i="1"/>
  <c r="F3242" i="1"/>
  <c r="G3242" i="1"/>
  <c r="F3226" i="1"/>
  <c r="G3226" i="1"/>
  <c r="F3210" i="1"/>
  <c r="G3210" i="1"/>
  <c r="F3194" i="1"/>
  <c r="G3194" i="1"/>
  <c r="F3178" i="1"/>
  <c r="G3178" i="1"/>
  <c r="F3162" i="1"/>
  <c r="G3162" i="1"/>
  <c r="F3146" i="1"/>
  <c r="G3146" i="1"/>
  <c r="F3130" i="1"/>
  <c r="G3130" i="1"/>
  <c r="F3114" i="1"/>
  <c r="G3114" i="1"/>
  <c r="F3098" i="1"/>
  <c r="G3098" i="1"/>
  <c r="F3082" i="1"/>
  <c r="G3082" i="1"/>
  <c r="F3066" i="1"/>
  <c r="G3066" i="1"/>
  <c r="F3050" i="1"/>
  <c r="G3050" i="1"/>
  <c r="F3034" i="1"/>
  <c r="G3034" i="1"/>
  <c r="F3018" i="1"/>
  <c r="G3018" i="1"/>
  <c r="F3002" i="1"/>
  <c r="G3002" i="1"/>
  <c r="F2986" i="1"/>
  <c r="G2986" i="1"/>
  <c r="F2970" i="1"/>
  <c r="G2970" i="1"/>
  <c r="F2954" i="1"/>
  <c r="G2954" i="1"/>
  <c r="F2938" i="1"/>
  <c r="G2938" i="1"/>
  <c r="F2922" i="1"/>
  <c r="G2922" i="1"/>
  <c r="F2906" i="1"/>
  <c r="G2906" i="1"/>
  <c r="F2890" i="1"/>
  <c r="G2890" i="1"/>
  <c r="F2874" i="1"/>
  <c r="G2874" i="1"/>
  <c r="F2858" i="1"/>
  <c r="G2858" i="1"/>
  <c r="F2842" i="1"/>
  <c r="G2842" i="1"/>
  <c r="F2826" i="1"/>
  <c r="G2826" i="1"/>
  <c r="F2810" i="1"/>
  <c r="G2810" i="1"/>
  <c r="F2794" i="1"/>
  <c r="G2794" i="1"/>
  <c r="F2778" i="1"/>
  <c r="G2778" i="1"/>
  <c r="F2762" i="1"/>
  <c r="G2762" i="1"/>
  <c r="F2746" i="1"/>
  <c r="G2746" i="1"/>
  <c r="F2730" i="1"/>
  <c r="G2730" i="1"/>
  <c r="F2714" i="1"/>
  <c r="G2714" i="1"/>
  <c r="F2698" i="1"/>
  <c r="G2698" i="1"/>
  <c r="F2682" i="1"/>
  <c r="G2682" i="1"/>
  <c r="F2666" i="1"/>
  <c r="G2666" i="1"/>
  <c r="F2650" i="1"/>
  <c r="G2650" i="1"/>
  <c r="F2634" i="1"/>
  <c r="G2634" i="1"/>
  <c r="F2618" i="1"/>
  <c r="G2618" i="1"/>
  <c r="F2602" i="1"/>
  <c r="G2602" i="1"/>
  <c r="F2586" i="1"/>
  <c r="G2586" i="1"/>
  <c r="F2570" i="1"/>
  <c r="G2570" i="1"/>
  <c r="F2554" i="1"/>
  <c r="G2554" i="1"/>
  <c r="F2538" i="1"/>
  <c r="G2538" i="1"/>
  <c r="F2522" i="1"/>
  <c r="G2522" i="1"/>
  <c r="F2506" i="1"/>
  <c r="G2506" i="1"/>
  <c r="F2490" i="1"/>
  <c r="G2490" i="1"/>
  <c r="F2474" i="1"/>
  <c r="G2474" i="1"/>
  <c r="F2458" i="1"/>
  <c r="G2458" i="1"/>
  <c r="F2442" i="1"/>
  <c r="G2442" i="1"/>
  <c r="F2426" i="1"/>
  <c r="G2426" i="1"/>
  <c r="F2410" i="1"/>
  <c r="G2410" i="1"/>
  <c r="F2394" i="1"/>
  <c r="G2394" i="1"/>
  <c r="F2378" i="1"/>
  <c r="G2378" i="1"/>
  <c r="F2362" i="1"/>
  <c r="G2362" i="1"/>
  <c r="F2346" i="1"/>
  <c r="G2346" i="1"/>
  <c r="F2330" i="1"/>
  <c r="G2330" i="1"/>
  <c r="F2314" i="1"/>
  <c r="G2314" i="1"/>
  <c r="F2298" i="1"/>
  <c r="G2298" i="1"/>
  <c r="F2282" i="1"/>
  <c r="G2282" i="1"/>
  <c r="F2266" i="1"/>
  <c r="G2266" i="1"/>
  <c r="F2250" i="1"/>
  <c r="G2250" i="1"/>
  <c r="F2234" i="1"/>
  <c r="G2234" i="1"/>
  <c r="F2218" i="1"/>
  <c r="G2218" i="1"/>
  <c r="F2202" i="1"/>
  <c r="G2202" i="1"/>
  <c r="F2186" i="1"/>
  <c r="G2186" i="1"/>
  <c r="F2170" i="1"/>
  <c r="G2170" i="1"/>
  <c r="F2154" i="1"/>
  <c r="G2154" i="1"/>
  <c r="F2138" i="1"/>
  <c r="G2138" i="1"/>
  <c r="F2122" i="1"/>
  <c r="G2122" i="1"/>
  <c r="F2106" i="1"/>
  <c r="G2106" i="1"/>
  <c r="F2090" i="1"/>
  <c r="G2090" i="1"/>
  <c r="F2074" i="1"/>
  <c r="G2074" i="1"/>
  <c r="F2058" i="1"/>
  <c r="G2058" i="1"/>
  <c r="F2042" i="1"/>
  <c r="G2042" i="1"/>
  <c r="F2026" i="1"/>
  <c r="G2026" i="1"/>
  <c r="F2010" i="1"/>
  <c r="G2010" i="1"/>
  <c r="F1994" i="1"/>
  <c r="G1994" i="1"/>
  <c r="F1978" i="1"/>
  <c r="G1978" i="1"/>
  <c r="F1962" i="1"/>
  <c r="G1962" i="1"/>
  <c r="F1946" i="1"/>
  <c r="G1946" i="1"/>
  <c r="F1930" i="1"/>
  <c r="G1930" i="1"/>
  <c r="F1914" i="1"/>
  <c r="G1914" i="1"/>
  <c r="F1898" i="1"/>
  <c r="G1898" i="1"/>
  <c r="F1882" i="1"/>
  <c r="G1882" i="1"/>
  <c r="F1866" i="1"/>
  <c r="G1866" i="1"/>
  <c r="F1850" i="1"/>
  <c r="G1850" i="1"/>
  <c r="F1834" i="1"/>
  <c r="G1834" i="1"/>
  <c r="F1818" i="1"/>
  <c r="G1818" i="1"/>
  <c r="F1802" i="1"/>
  <c r="G1802" i="1"/>
  <c r="F1786" i="1"/>
  <c r="G1786" i="1"/>
  <c r="F1770" i="1"/>
  <c r="G1770" i="1"/>
  <c r="F1754" i="1"/>
  <c r="G1754" i="1"/>
  <c r="F1738" i="1"/>
  <c r="G1738" i="1"/>
  <c r="F1722" i="1"/>
  <c r="G1722" i="1"/>
  <c r="F1706" i="1"/>
  <c r="G1706" i="1"/>
  <c r="F1690" i="1"/>
  <c r="G1690" i="1"/>
  <c r="F1674" i="1"/>
  <c r="G1674" i="1"/>
  <c r="F1658" i="1"/>
  <c r="G1658" i="1"/>
  <c r="F1642" i="1"/>
  <c r="G1642" i="1"/>
  <c r="F1626" i="1"/>
  <c r="G1626" i="1"/>
  <c r="F1610" i="1"/>
  <c r="G1610" i="1"/>
  <c r="F1594" i="1"/>
  <c r="G1594" i="1"/>
  <c r="F1578" i="1"/>
  <c r="G1578" i="1"/>
  <c r="F1562" i="1"/>
  <c r="G1562" i="1"/>
  <c r="F1546" i="1"/>
  <c r="G1546" i="1"/>
  <c r="F1530" i="1"/>
  <c r="G1530" i="1"/>
  <c r="F1514" i="1"/>
  <c r="G1514" i="1"/>
  <c r="F1498" i="1"/>
  <c r="G1498" i="1"/>
  <c r="F1482" i="1"/>
  <c r="G1482" i="1"/>
  <c r="F1466" i="1"/>
  <c r="G1466" i="1"/>
  <c r="F1450" i="1"/>
  <c r="G1450" i="1"/>
  <c r="F1434" i="1"/>
  <c r="G1434" i="1"/>
  <c r="F1418" i="1"/>
  <c r="G1418" i="1"/>
  <c r="F1402" i="1"/>
  <c r="G1402" i="1"/>
  <c r="F1386" i="1"/>
  <c r="G1386" i="1"/>
  <c r="F1370" i="1"/>
  <c r="G1370" i="1"/>
  <c r="F1354" i="1"/>
  <c r="G1354" i="1"/>
  <c r="F1338" i="1"/>
  <c r="G1338" i="1"/>
  <c r="F1322" i="1"/>
  <c r="G1322" i="1"/>
  <c r="F1306" i="1"/>
  <c r="G1306" i="1"/>
  <c r="F1290" i="1"/>
  <c r="G1290" i="1"/>
  <c r="F1274" i="1"/>
  <c r="G1274" i="1"/>
  <c r="F1258" i="1"/>
  <c r="G1258" i="1"/>
  <c r="F1242" i="1"/>
  <c r="G1242" i="1"/>
  <c r="F1226" i="1"/>
  <c r="G1226" i="1"/>
  <c r="F1210" i="1"/>
  <c r="G1210" i="1"/>
  <c r="F1194" i="1"/>
  <c r="G1194" i="1"/>
  <c r="F1178" i="1"/>
  <c r="G1178" i="1"/>
  <c r="F1162" i="1"/>
  <c r="G1162" i="1"/>
  <c r="F1146" i="1"/>
  <c r="G1146" i="1"/>
  <c r="F1130" i="1"/>
  <c r="G1130" i="1"/>
  <c r="F1114" i="1"/>
  <c r="G1114" i="1"/>
  <c r="F1098" i="1"/>
  <c r="G1098" i="1"/>
  <c r="F1082" i="1"/>
  <c r="G1082" i="1"/>
  <c r="F1066" i="1"/>
  <c r="G1066" i="1"/>
  <c r="F1050" i="1"/>
  <c r="G1050" i="1"/>
  <c r="F1034" i="1"/>
  <c r="G1034" i="1"/>
  <c r="F1018" i="1"/>
  <c r="G1018" i="1"/>
  <c r="F1002" i="1"/>
  <c r="G1002" i="1"/>
  <c r="F986" i="1"/>
  <c r="G986" i="1"/>
  <c r="F970" i="1"/>
  <c r="G970" i="1"/>
  <c r="F954" i="1"/>
  <c r="G954" i="1"/>
  <c r="F938" i="1"/>
  <c r="G938" i="1"/>
  <c r="F922" i="1"/>
  <c r="G922" i="1"/>
  <c r="F906" i="1"/>
  <c r="G906" i="1"/>
  <c r="F890" i="1"/>
  <c r="G890" i="1"/>
  <c r="F874" i="1"/>
  <c r="G874" i="1"/>
  <c r="F858" i="1"/>
  <c r="G858" i="1"/>
  <c r="F842" i="1"/>
  <c r="G842" i="1"/>
  <c r="F826" i="1"/>
  <c r="G826" i="1"/>
  <c r="F810" i="1"/>
  <c r="G810" i="1"/>
  <c r="F794" i="1"/>
  <c r="G794" i="1"/>
  <c r="F778" i="1"/>
  <c r="G778" i="1"/>
  <c r="F762" i="1"/>
  <c r="G762" i="1"/>
  <c r="F746" i="1"/>
  <c r="G746" i="1"/>
  <c r="F730" i="1"/>
  <c r="G730" i="1"/>
  <c r="F714" i="1"/>
  <c r="G714" i="1"/>
  <c r="F698" i="1"/>
  <c r="G698" i="1"/>
  <c r="F682" i="1"/>
  <c r="G682" i="1"/>
  <c r="F666" i="1"/>
  <c r="G666" i="1"/>
  <c r="F650" i="1"/>
  <c r="G650" i="1"/>
  <c r="F634" i="1"/>
  <c r="G634" i="1"/>
  <c r="F618" i="1"/>
  <c r="G618" i="1"/>
  <c r="F602" i="1"/>
  <c r="G602" i="1"/>
  <c r="F586" i="1"/>
  <c r="G586" i="1"/>
  <c r="F570" i="1"/>
  <c r="G570" i="1"/>
  <c r="F554" i="1"/>
  <c r="G554" i="1"/>
  <c r="F538" i="1"/>
  <c r="G538" i="1"/>
  <c r="F522" i="1"/>
  <c r="G522" i="1"/>
  <c r="F506" i="1"/>
  <c r="G506" i="1"/>
  <c r="F490" i="1"/>
  <c r="G490" i="1"/>
  <c r="F474" i="1"/>
  <c r="G474" i="1"/>
  <c r="F458" i="1"/>
  <c r="G458" i="1"/>
  <c r="F442" i="1"/>
  <c r="G442" i="1"/>
  <c r="F426" i="1"/>
  <c r="G426" i="1"/>
  <c r="F410" i="1"/>
  <c r="G410" i="1"/>
  <c r="F394" i="1"/>
  <c r="G394" i="1"/>
  <c r="F378" i="1"/>
  <c r="G378" i="1"/>
  <c r="F362" i="1"/>
  <c r="G362" i="1"/>
  <c r="F346" i="1"/>
  <c r="G346" i="1"/>
  <c r="F330" i="1"/>
  <c r="G330" i="1"/>
  <c r="F314" i="1"/>
  <c r="G314" i="1"/>
  <c r="F298" i="1"/>
  <c r="G298" i="1"/>
  <c r="F282" i="1"/>
  <c r="G282" i="1"/>
  <c r="F266" i="1"/>
  <c r="G266" i="1"/>
  <c r="F250" i="1"/>
  <c r="G250" i="1"/>
  <c r="F234" i="1"/>
  <c r="G234" i="1"/>
  <c r="F218" i="1"/>
  <c r="G218" i="1"/>
  <c r="F202" i="1"/>
  <c r="G202" i="1"/>
  <c r="F186" i="1"/>
  <c r="G186" i="1"/>
  <c r="F170" i="1"/>
  <c r="G170" i="1"/>
  <c r="F154" i="1"/>
  <c r="G154" i="1"/>
  <c r="F138" i="1"/>
  <c r="G138" i="1"/>
  <c r="F122" i="1"/>
  <c r="G122" i="1"/>
  <c r="F106" i="1"/>
  <c r="G106" i="1"/>
  <c r="F90" i="1"/>
  <c r="G90" i="1"/>
  <c r="F74" i="1"/>
  <c r="G74" i="1"/>
  <c r="F58" i="1"/>
  <c r="G58" i="1"/>
  <c r="F42" i="1"/>
  <c r="G42" i="1"/>
  <c r="F26" i="1"/>
  <c r="G26" i="1"/>
  <c r="F10" i="1"/>
  <c r="G10" i="1"/>
  <c r="F5449" i="1"/>
  <c r="G5449" i="1"/>
  <c r="F5433" i="1"/>
  <c r="G5433" i="1"/>
  <c r="F5369" i="1"/>
  <c r="G5369" i="1"/>
  <c r="F5321" i="1"/>
  <c r="G5321" i="1"/>
  <c r="F5289" i="1"/>
  <c r="G5289" i="1"/>
  <c r="F5257" i="1"/>
  <c r="G5257" i="1"/>
  <c r="F5225" i="1"/>
  <c r="G5225" i="1"/>
  <c r="F5209" i="1"/>
  <c r="G5209" i="1"/>
  <c r="F5145" i="1"/>
  <c r="G5145" i="1"/>
  <c r="F5113" i="1"/>
  <c r="G5113" i="1"/>
  <c r="F5097" i="1"/>
  <c r="G5097" i="1"/>
  <c r="F4889" i="1"/>
  <c r="G4889" i="1"/>
  <c r="F4841" i="1"/>
  <c r="G4841" i="1"/>
  <c r="F4793" i="1"/>
  <c r="G4793" i="1"/>
  <c r="F4745" i="1"/>
  <c r="G4745" i="1"/>
  <c r="F4681" i="1"/>
  <c r="G4681" i="1"/>
  <c r="F4537" i="1"/>
  <c r="G4537" i="1"/>
  <c r="F4505" i="1"/>
  <c r="G4505" i="1"/>
  <c r="F4489" i="1"/>
  <c r="G4489" i="1"/>
  <c r="F4425" i="1"/>
  <c r="G4425" i="1"/>
  <c r="F4377" i="1"/>
  <c r="G4377" i="1"/>
  <c r="F4329" i="1"/>
  <c r="G4329" i="1"/>
  <c r="F4281" i="1"/>
  <c r="G4281" i="1"/>
  <c r="F4201" i="1"/>
  <c r="G4201" i="1"/>
  <c r="F4169" i="1"/>
  <c r="G4169" i="1"/>
  <c r="F4153" i="1"/>
  <c r="G4153" i="1"/>
  <c r="F4057" i="1"/>
  <c r="G4057" i="1"/>
  <c r="F3897" i="1"/>
  <c r="G3897" i="1"/>
  <c r="F3881" i="1"/>
  <c r="G3881" i="1"/>
  <c r="F3849" i="1"/>
  <c r="G3849" i="1"/>
  <c r="F3833" i="1"/>
  <c r="G3833" i="1"/>
  <c r="F3817" i="1"/>
  <c r="G3817" i="1"/>
  <c r="F3769" i="1"/>
  <c r="G3769" i="1"/>
  <c r="F3705" i="1"/>
  <c r="G3705" i="1"/>
  <c r="F3673" i="1"/>
  <c r="G3673" i="1"/>
  <c r="F3625" i="1"/>
  <c r="G3625" i="1"/>
  <c r="F3577" i="1"/>
  <c r="G3577" i="1"/>
  <c r="F3561" i="1"/>
  <c r="G3561" i="1"/>
  <c r="F3513" i="1"/>
  <c r="G3513" i="1"/>
  <c r="F3369" i="1"/>
  <c r="G3369" i="1"/>
  <c r="F3321" i="1"/>
  <c r="G3321" i="1"/>
  <c r="F3305" i="1"/>
  <c r="G3305" i="1"/>
  <c r="F3273" i="1"/>
  <c r="G3273" i="1"/>
  <c r="F3257" i="1"/>
  <c r="G3257" i="1"/>
  <c r="F3241" i="1"/>
  <c r="G3241" i="1"/>
  <c r="F3225" i="1"/>
  <c r="G3225" i="1"/>
  <c r="F3193" i="1"/>
  <c r="G3193" i="1"/>
  <c r="F3177" i="1"/>
  <c r="G3177" i="1"/>
  <c r="F3161" i="1"/>
  <c r="G3161" i="1"/>
  <c r="F3145" i="1"/>
  <c r="G3145" i="1"/>
  <c r="F3129" i="1"/>
  <c r="G3129" i="1"/>
  <c r="F3113" i="1"/>
  <c r="G3113" i="1"/>
  <c r="F3097" i="1"/>
  <c r="G3097" i="1"/>
  <c r="F3065" i="1"/>
  <c r="G3065" i="1"/>
  <c r="F3049" i="1"/>
  <c r="G3049" i="1"/>
  <c r="F3017" i="1"/>
  <c r="G3017" i="1"/>
  <c r="F2985" i="1"/>
  <c r="G2985" i="1"/>
  <c r="F2969" i="1"/>
  <c r="G2969" i="1"/>
  <c r="F2953" i="1"/>
  <c r="G2953" i="1"/>
  <c r="F2937" i="1"/>
  <c r="G2937" i="1"/>
  <c r="F2921" i="1"/>
  <c r="G2921" i="1"/>
  <c r="F2905" i="1"/>
  <c r="G2905" i="1"/>
  <c r="F2889" i="1"/>
  <c r="G2889" i="1"/>
  <c r="F2873" i="1"/>
  <c r="G2873" i="1"/>
  <c r="F2857" i="1"/>
  <c r="G2857" i="1"/>
  <c r="F2825" i="1"/>
  <c r="G2825" i="1"/>
  <c r="F2793" i="1"/>
  <c r="G2793" i="1"/>
  <c r="F2777" i="1"/>
  <c r="G2777" i="1"/>
  <c r="F2761" i="1"/>
  <c r="G2761" i="1"/>
  <c r="F2729" i="1"/>
  <c r="G2729" i="1"/>
  <c r="F2713" i="1"/>
  <c r="G2713" i="1"/>
  <c r="F2697" i="1"/>
  <c r="G2697" i="1"/>
  <c r="F2665" i="1"/>
  <c r="G2665" i="1"/>
  <c r="F2649" i="1"/>
  <c r="G2649" i="1"/>
  <c r="F2633" i="1"/>
  <c r="G2633" i="1"/>
  <c r="F2601" i="1"/>
  <c r="G2601" i="1"/>
  <c r="F2585" i="1"/>
  <c r="G2585" i="1"/>
  <c r="F2569" i="1"/>
  <c r="G2569" i="1"/>
  <c r="F2537" i="1"/>
  <c r="G2537" i="1"/>
  <c r="F2521" i="1"/>
  <c r="G2521" i="1"/>
  <c r="F2473" i="1"/>
  <c r="G2473" i="1"/>
  <c r="F2457" i="1"/>
  <c r="G2457" i="1"/>
  <c r="F2409" i="1"/>
  <c r="G2409" i="1"/>
  <c r="F2393" i="1"/>
  <c r="G2393" i="1"/>
  <c r="F2345" i="1"/>
  <c r="G2345" i="1"/>
  <c r="F2329" i="1"/>
  <c r="G2329" i="1"/>
  <c r="F2313" i="1"/>
  <c r="G2313" i="1"/>
  <c r="F2281" i="1"/>
  <c r="G2281" i="1"/>
  <c r="F2265" i="1"/>
  <c r="G2265" i="1"/>
  <c r="F2249" i="1"/>
  <c r="G2249" i="1"/>
  <c r="F2233" i="1"/>
  <c r="G2233" i="1"/>
  <c r="F2185" i="1"/>
  <c r="G2185" i="1"/>
  <c r="F2137" i="1"/>
  <c r="G2137" i="1"/>
  <c r="F2089" i="1"/>
  <c r="G2089" i="1"/>
  <c r="F2057" i="1"/>
  <c r="G2057" i="1"/>
  <c r="F2041" i="1"/>
  <c r="G2041" i="1"/>
  <c r="F1993" i="1"/>
  <c r="G1993" i="1"/>
  <c r="F1977" i="1"/>
  <c r="G1977" i="1"/>
  <c r="F1961" i="1"/>
  <c r="G1961" i="1"/>
  <c r="F1929" i="1"/>
  <c r="G1929" i="1"/>
  <c r="F1913" i="1"/>
  <c r="G1913" i="1"/>
  <c r="F1865" i="1"/>
  <c r="G1865" i="1"/>
  <c r="F1833" i="1"/>
  <c r="G1833" i="1"/>
  <c r="F1817" i="1"/>
  <c r="G1817" i="1"/>
  <c r="F1801" i="1"/>
  <c r="G1801" i="1"/>
  <c r="F1769" i="1"/>
  <c r="G1769" i="1"/>
  <c r="F1753" i="1"/>
  <c r="G1753" i="1"/>
  <c r="F1737" i="1"/>
  <c r="G1737" i="1"/>
  <c r="F1721" i="1"/>
  <c r="G1721" i="1"/>
  <c r="F1689" i="1"/>
  <c r="G1689" i="1"/>
  <c r="F1673" i="1"/>
  <c r="G1673" i="1"/>
  <c r="F1641" i="1"/>
  <c r="G1641" i="1"/>
  <c r="F1609" i="1"/>
  <c r="G1609" i="1"/>
  <c r="F1593" i="1"/>
  <c r="G1593" i="1"/>
  <c r="F1545" i="1"/>
  <c r="G1545" i="1"/>
  <c r="F1529" i="1"/>
  <c r="G1529" i="1"/>
  <c r="F1497" i="1"/>
  <c r="G1497" i="1"/>
  <c r="F1465" i="1"/>
  <c r="G1465" i="1"/>
  <c r="F1449" i="1"/>
  <c r="G1449" i="1"/>
  <c r="F1433" i="1"/>
  <c r="G1433" i="1"/>
  <c r="F1417" i="1"/>
  <c r="G1417" i="1"/>
  <c r="F1401" i="1"/>
  <c r="G1401" i="1"/>
  <c r="F1385" i="1"/>
  <c r="G1385" i="1"/>
  <c r="F1369" i="1"/>
  <c r="G1369" i="1"/>
  <c r="F1353" i="1"/>
  <c r="G1353" i="1"/>
  <c r="F1321" i="1"/>
  <c r="G1321" i="1"/>
  <c r="F1305" i="1"/>
  <c r="G1305" i="1"/>
  <c r="F1289" i="1"/>
  <c r="G1289" i="1"/>
  <c r="F1241" i="1"/>
  <c r="G1241" i="1"/>
  <c r="F1225" i="1"/>
  <c r="G1225" i="1"/>
  <c r="F1209" i="1"/>
  <c r="G1209" i="1"/>
  <c r="F1177" i="1"/>
  <c r="G1177" i="1"/>
  <c r="F1161" i="1"/>
  <c r="G1161" i="1"/>
  <c r="F1145" i="1"/>
  <c r="G1145" i="1"/>
  <c r="F1081" i="1"/>
  <c r="G1081" i="1"/>
  <c r="F1065" i="1"/>
  <c r="G1065" i="1"/>
  <c r="F1049" i="1"/>
  <c r="G1049" i="1"/>
  <c r="F1033" i="1"/>
  <c r="G1033" i="1"/>
  <c r="F1001" i="1"/>
  <c r="G1001" i="1"/>
  <c r="F985" i="1"/>
  <c r="G985" i="1"/>
  <c r="F969" i="1"/>
  <c r="G969" i="1"/>
  <c r="F953" i="1"/>
  <c r="G953" i="1"/>
  <c r="F905" i="1"/>
  <c r="G905" i="1"/>
  <c r="F889" i="1"/>
  <c r="G889" i="1"/>
  <c r="F873" i="1"/>
  <c r="G873" i="1"/>
  <c r="F841" i="1"/>
  <c r="G841" i="1"/>
  <c r="F825" i="1"/>
  <c r="G825" i="1"/>
  <c r="F809" i="1"/>
  <c r="G809" i="1"/>
  <c r="F793" i="1"/>
  <c r="G793" i="1"/>
  <c r="F761" i="1"/>
  <c r="G761" i="1"/>
  <c r="F745" i="1"/>
  <c r="G745" i="1"/>
  <c r="F729" i="1"/>
  <c r="G729" i="1"/>
  <c r="F713" i="1"/>
  <c r="G713" i="1"/>
  <c r="F681" i="1"/>
  <c r="G681" i="1"/>
  <c r="F649" i="1"/>
  <c r="G649" i="1"/>
  <c r="F633" i="1"/>
  <c r="G633" i="1"/>
  <c r="F601" i="1"/>
  <c r="G601" i="1"/>
  <c r="F585" i="1"/>
  <c r="G585" i="1"/>
  <c r="F553" i="1"/>
  <c r="G553" i="1"/>
  <c r="F521" i="1"/>
  <c r="G521" i="1"/>
  <c r="F505" i="1"/>
  <c r="G505" i="1"/>
  <c r="F473" i="1"/>
  <c r="G473" i="1"/>
  <c r="F441" i="1"/>
  <c r="G441" i="1"/>
  <c r="F425" i="1"/>
  <c r="G425" i="1"/>
  <c r="F393" i="1"/>
  <c r="G393" i="1"/>
  <c r="F361" i="1"/>
  <c r="G361" i="1"/>
  <c r="F345" i="1"/>
  <c r="G345" i="1"/>
  <c r="F313" i="1"/>
  <c r="G313" i="1"/>
  <c r="F281" i="1"/>
  <c r="G281" i="1"/>
  <c r="F265" i="1"/>
  <c r="G265" i="1"/>
  <c r="F233" i="1"/>
  <c r="G233" i="1"/>
  <c r="F201" i="1"/>
  <c r="G201" i="1"/>
  <c r="F185" i="1"/>
  <c r="G185" i="1"/>
  <c r="F121" i="1"/>
  <c r="G121" i="1"/>
  <c r="F105" i="1"/>
  <c r="G105" i="1"/>
  <c r="F73" i="1"/>
  <c r="G73" i="1"/>
  <c r="F41" i="1"/>
  <c r="G41" i="1"/>
  <c r="F25" i="1"/>
  <c r="G25" i="1"/>
  <c r="F4231" i="1"/>
  <c r="G4231" i="1"/>
  <c r="F4215" i="1"/>
  <c r="G4215" i="1"/>
  <c r="F4199" i="1"/>
  <c r="G4199" i="1"/>
  <c r="F4167" i="1"/>
  <c r="G4167" i="1"/>
  <c r="F4135" i="1"/>
  <c r="G4135" i="1"/>
  <c r="F4119" i="1"/>
  <c r="G4119" i="1"/>
  <c r="F4103" i="1"/>
  <c r="G4103" i="1"/>
  <c r="F4087" i="1"/>
  <c r="G4087" i="1"/>
  <c r="F4071" i="1"/>
  <c r="G4071" i="1"/>
  <c r="F4055" i="1"/>
  <c r="G4055" i="1"/>
  <c r="F4039" i="1"/>
  <c r="G4039" i="1"/>
  <c r="F4007" i="1"/>
  <c r="G4007" i="1"/>
  <c r="F3991" i="1"/>
  <c r="G3991" i="1"/>
  <c r="F3975" i="1"/>
  <c r="G3975" i="1"/>
  <c r="F3959" i="1"/>
  <c r="G3959" i="1"/>
  <c r="F3943" i="1"/>
  <c r="G3943" i="1"/>
  <c r="F3911" i="1"/>
  <c r="G3911" i="1"/>
  <c r="F3879" i="1"/>
  <c r="G3879" i="1"/>
  <c r="F3847" i="1"/>
  <c r="G3847" i="1"/>
  <c r="F3831" i="1"/>
  <c r="G3831" i="1"/>
  <c r="F3815" i="1"/>
  <c r="G3815" i="1"/>
  <c r="F3799" i="1"/>
  <c r="G3799" i="1"/>
  <c r="F3783" i="1"/>
  <c r="G3783" i="1"/>
  <c r="F3767" i="1"/>
  <c r="G3767" i="1"/>
  <c r="F3751" i="1"/>
  <c r="G3751" i="1"/>
  <c r="F3735" i="1"/>
  <c r="G3735" i="1"/>
  <c r="F3719" i="1"/>
  <c r="G3719" i="1"/>
  <c r="F3687" i="1"/>
  <c r="G3687" i="1"/>
  <c r="F3671" i="1"/>
  <c r="G3671" i="1"/>
  <c r="F3655" i="1"/>
  <c r="G3655" i="1"/>
  <c r="F3639" i="1"/>
  <c r="G3639" i="1"/>
  <c r="F3623" i="1"/>
  <c r="G3623" i="1"/>
  <c r="F3591" i="1"/>
  <c r="G3591" i="1"/>
  <c r="F3575" i="1"/>
  <c r="G3575" i="1"/>
  <c r="F3559" i="1"/>
  <c r="G3559" i="1"/>
  <c r="F3527" i="1"/>
  <c r="G3527" i="1"/>
  <c r="F3511" i="1"/>
  <c r="G3511" i="1"/>
  <c r="F3495" i="1"/>
  <c r="G3495" i="1"/>
  <c r="F3479" i="1"/>
  <c r="G3479" i="1"/>
  <c r="F3447" i="1"/>
  <c r="G3447" i="1"/>
  <c r="F3431" i="1"/>
  <c r="G3431" i="1"/>
  <c r="F3415" i="1"/>
  <c r="G3415" i="1"/>
  <c r="F3399" i="1"/>
  <c r="G3399" i="1"/>
  <c r="F3383" i="1"/>
  <c r="G3383" i="1"/>
  <c r="F3367" i="1"/>
  <c r="G3367" i="1"/>
  <c r="F3303" i="1"/>
  <c r="G3303" i="1"/>
  <c r="F3287" i="1"/>
  <c r="G3287" i="1"/>
  <c r="F3239" i="1"/>
  <c r="G3239" i="1"/>
  <c r="F3223" i="1"/>
  <c r="G3223" i="1"/>
  <c r="F3207" i="1"/>
  <c r="G3207" i="1"/>
  <c r="F3175" i="1"/>
  <c r="G3175" i="1"/>
  <c r="F3159" i="1"/>
  <c r="G3159" i="1"/>
  <c r="F3111" i="1"/>
  <c r="G3111" i="1"/>
  <c r="F3095" i="1"/>
  <c r="G3095" i="1"/>
  <c r="F3079" i="1"/>
  <c r="G3079" i="1"/>
  <c r="F3047" i="1"/>
  <c r="G3047" i="1"/>
  <c r="F3031" i="1"/>
  <c r="G3031" i="1"/>
  <c r="F3015" i="1"/>
  <c r="G3015" i="1"/>
  <c r="F2999" i="1"/>
  <c r="G2999" i="1"/>
  <c r="F2983" i="1"/>
  <c r="G2983" i="1"/>
  <c r="F2967" i="1"/>
  <c r="G2967" i="1"/>
  <c r="F2951" i="1"/>
  <c r="G2951" i="1"/>
  <c r="F2935" i="1"/>
  <c r="G2935" i="1"/>
  <c r="F2919" i="1"/>
  <c r="G2919" i="1"/>
  <c r="F2903" i="1"/>
  <c r="G2903" i="1"/>
  <c r="F2887" i="1"/>
  <c r="G2887" i="1"/>
  <c r="F2871" i="1"/>
  <c r="G2871" i="1"/>
  <c r="F2855" i="1"/>
  <c r="G2855" i="1"/>
  <c r="F2839" i="1"/>
  <c r="G2839" i="1"/>
  <c r="F2823" i="1"/>
  <c r="G2823" i="1"/>
  <c r="F2807" i="1"/>
  <c r="G2807" i="1"/>
  <c r="F2791" i="1"/>
  <c r="G2791" i="1"/>
  <c r="F2775" i="1"/>
  <c r="G2775" i="1"/>
  <c r="F2759" i="1"/>
  <c r="G2759" i="1"/>
  <c r="F2743" i="1"/>
  <c r="G2743" i="1"/>
  <c r="F2727" i="1"/>
  <c r="G2727" i="1"/>
  <c r="F2711" i="1"/>
  <c r="G2711" i="1"/>
  <c r="F2695" i="1"/>
  <c r="G2695" i="1"/>
  <c r="F2679" i="1"/>
  <c r="G2679" i="1"/>
  <c r="F2663" i="1"/>
  <c r="G2663" i="1"/>
  <c r="F2647" i="1"/>
  <c r="G2647" i="1"/>
  <c r="F2631" i="1"/>
  <c r="G2631" i="1"/>
  <c r="F2615" i="1"/>
  <c r="G2615" i="1"/>
  <c r="F2599" i="1"/>
  <c r="G2599" i="1"/>
  <c r="F2583" i="1"/>
  <c r="G2583" i="1"/>
  <c r="F2567" i="1"/>
  <c r="G2567" i="1"/>
  <c r="F2551" i="1"/>
  <c r="G2551" i="1"/>
  <c r="F2535" i="1"/>
  <c r="G2535" i="1"/>
  <c r="F2519" i="1"/>
  <c r="G2519" i="1"/>
  <c r="F2503" i="1"/>
  <c r="G2503" i="1"/>
  <c r="F2487" i="1"/>
  <c r="G2487" i="1"/>
  <c r="F2471" i="1"/>
  <c r="G2471" i="1"/>
  <c r="F2455" i="1"/>
  <c r="G2455" i="1"/>
  <c r="F2439" i="1"/>
  <c r="G2439" i="1"/>
  <c r="F2423" i="1"/>
  <c r="G2423" i="1"/>
  <c r="F2407" i="1"/>
  <c r="G2407" i="1"/>
  <c r="F2391" i="1"/>
  <c r="G2391" i="1"/>
  <c r="F2375" i="1"/>
  <c r="G2375" i="1"/>
  <c r="F2359" i="1"/>
  <c r="G2359" i="1"/>
  <c r="F2343" i="1"/>
  <c r="G2343" i="1"/>
  <c r="F2327" i="1"/>
  <c r="G2327" i="1"/>
  <c r="F2311" i="1"/>
  <c r="G2311" i="1"/>
  <c r="F2295" i="1"/>
  <c r="G2295" i="1"/>
  <c r="F2279" i="1"/>
  <c r="G2279" i="1"/>
  <c r="F2247" i="1"/>
  <c r="G2247" i="1"/>
  <c r="F2231" i="1"/>
  <c r="G2231" i="1"/>
  <c r="F2215" i="1"/>
  <c r="G2215" i="1"/>
  <c r="F2199" i="1"/>
  <c r="G2199" i="1"/>
  <c r="F2167" i="1"/>
  <c r="G2167" i="1"/>
  <c r="F2151" i="1"/>
  <c r="G2151" i="1"/>
  <c r="F2135" i="1"/>
  <c r="G2135" i="1"/>
  <c r="F2119" i="1"/>
  <c r="G2119" i="1"/>
  <c r="F2103" i="1"/>
  <c r="G2103" i="1"/>
  <c r="F2087" i="1"/>
  <c r="G2087" i="1"/>
  <c r="F2071" i="1"/>
  <c r="G2071" i="1"/>
  <c r="F2055" i="1"/>
  <c r="G2055" i="1"/>
  <c r="F2039" i="1"/>
  <c r="G2039" i="1"/>
  <c r="F2023" i="1"/>
  <c r="G2023" i="1"/>
  <c r="F2007" i="1"/>
  <c r="G2007" i="1"/>
  <c r="F1991" i="1"/>
  <c r="G1991" i="1"/>
  <c r="F1975" i="1"/>
  <c r="G1975" i="1"/>
  <c r="F1959" i="1"/>
  <c r="G1959" i="1"/>
  <c r="F1943" i="1"/>
  <c r="G1943" i="1"/>
  <c r="F1927" i="1"/>
  <c r="G1927" i="1"/>
  <c r="F1911" i="1"/>
  <c r="G1911" i="1"/>
  <c r="F1895" i="1"/>
  <c r="G1895" i="1"/>
  <c r="F1879" i="1"/>
  <c r="G1879" i="1"/>
  <c r="F1863" i="1"/>
  <c r="G1863" i="1"/>
  <c r="F1847" i="1"/>
  <c r="G1847" i="1"/>
  <c r="F1831" i="1"/>
  <c r="G1831" i="1"/>
  <c r="F1815" i="1"/>
  <c r="G1815" i="1"/>
  <c r="F1783" i="1"/>
  <c r="G1783" i="1"/>
  <c r="F1767" i="1"/>
  <c r="G1767" i="1"/>
  <c r="F1751" i="1"/>
  <c r="G1751" i="1"/>
  <c r="F1735" i="1"/>
  <c r="G1735" i="1"/>
  <c r="F1719" i="1"/>
  <c r="G1719" i="1"/>
  <c r="F1703" i="1"/>
  <c r="G1703" i="1"/>
  <c r="F1687" i="1"/>
  <c r="G1687" i="1"/>
  <c r="F1671" i="1"/>
  <c r="G1671" i="1"/>
  <c r="F1655" i="1"/>
  <c r="G1655" i="1"/>
  <c r="F1639" i="1"/>
  <c r="G1639" i="1"/>
  <c r="F1623" i="1"/>
  <c r="G1623" i="1"/>
  <c r="F1607" i="1"/>
  <c r="G1607" i="1"/>
  <c r="F1591" i="1"/>
  <c r="G1591" i="1"/>
  <c r="F1575" i="1"/>
  <c r="G1575" i="1"/>
  <c r="F1559" i="1"/>
  <c r="G1559" i="1"/>
  <c r="F1543" i="1"/>
  <c r="G1543" i="1"/>
  <c r="F1527" i="1"/>
  <c r="G1527" i="1"/>
  <c r="F1511" i="1"/>
  <c r="G1511" i="1"/>
  <c r="F1495" i="1"/>
  <c r="G1495" i="1"/>
  <c r="F1479" i="1"/>
  <c r="G1479" i="1"/>
  <c r="F1463" i="1"/>
  <c r="G1463" i="1"/>
  <c r="F1447" i="1"/>
  <c r="G1447" i="1"/>
  <c r="F1431" i="1"/>
  <c r="G1431" i="1"/>
  <c r="F1415" i="1"/>
  <c r="G1415" i="1"/>
  <c r="F1399" i="1"/>
  <c r="G1399" i="1"/>
  <c r="F1383" i="1"/>
  <c r="G1383" i="1"/>
  <c r="F1367" i="1"/>
  <c r="G1367" i="1"/>
  <c r="F1351" i="1"/>
  <c r="G1351" i="1"/>
  <c r="F1335" i="1"/>
  <c r="G1335" i="1"/>
  <c r="F1319" i="1"/>
  <c r="G1319" i="1"/>
  <c r="F1303" i="1"/>
  <c r="G1303" i="1"/>
  <c r="F1287" i="1"/>
  <c r="G1287" i="1"/>
  <c r="F1271" i="1"/>
  <c r="G1271" i="1"/>
  <c r="F1255" i="1"/>
  <c r="G1255" i="1"/>
  <c r="F1239" i="1"/>
  <c r="G1239" i="1"/>
  <c r="F1223" i="1"/>
  <c r="G1223" i="1"/>
  <c r="F1207" i="1"/>
  <c r="G1207" i="1"/>
  <c r="F1191" i="1"/>
  <c r="G1191" i="1"/>
  <c r="F1159" i="1"/>
  <c r="G1159" i="1"/>
  <c r="F1143" i="1"/>
  <c r="G1143" i="1"/>
  <c r="F1127" i="1"/>
  <c r="G1127" i="1"/>
  <c r="F1111" i="1"/>
  <c r="G1111" i="1"/>
  <c r="F1095" i="1"/>
  <c r="G1095" i="1"/>
  <c r="F1063" i="1"/>
  <c r="G1063" i="1"/>
  <c r="F1047" i="1"/>
  <c r="G1047" i="1"/>
  <c r="F1031" i="1"/>
  <c r="G1031" i="1"/>
  <c r="F1015" i="1"/>
  <c r="G1015" i="1"/>
  <c r="F999" i="1"/>
  <c r="G999" i="1"/>
  <c r="F983" i="1"/>
  <c r="G983" i="1"/>
  <c r="F967" i="1"/>
  <c r="G967" i="1"/>
  <c r="F951" i="1"/>
  <c r="G951" i="1"/>
  <c r="F935" i="1"/>
  <c r="G935" i="1"/>
  <c r="F919" i="1"/>
  <c r="G919" i="1"/>
  <c r="F903" i="1"/>
  <c r="G903" i="1"/>
  <c r="F887" i="1"/>
  <c r="G887" i="1"/>
  <c r="F871" i="1"/>
  <c r="G871" i="1"/>
  <c r="F855" i="1"/>
  <c r="G855" i="1"/>
  <c r="F839" i="1"/>
  <c r="G839" i="1"/>
  <c r="F807" i="1"/>
  <c r="G807" i="1"/>
  <c r="F791" i="1"/>
  <c r="G791" i="1"/>
  <c r="F775" i="1"/>
  <c r="G775" i="1"/>
  <c r="F759" i="1"/>
  <c r="G759" i="1"/>
  <c r="F743" i="1"/>
  <c r="G743" i="1"/>
  <c r="F727" i="1"/>
  <c r="G727" i="1"/>
  <c r="F711" i="1"/>
  <c r="G711" i="1"/>
  <c r="F695" i="1"/>
  <c r="G695" i="1"/>
  <c r="F679" i="1"/>
  <c r="G679" i="1"/>
  <c r="F663" i="1"/>
  <c r="G663" i="1"/>
  <c r="F647" i="1"/>
  <c r="G647" i="1"/>
  <c r="F631" i="1"/>
  <c r="G631" i="1"/>
  <c r="F615" i="1"/>
  <c r="G615" i="1"/>
  <c r="F599" i="1"/>
  <c r="G599" i="1"/>
  <c r="F583" i="1"/>
  <c r="G583" i="1"/>
  <c r="F551" i="1"/>
  <c r="G551" i="1"/>
  <c r="F535" i="1"/>
  <c r="G535" i="1"/>
  <c r="F519" i="1"/>
  <c r="G519" i="1"/>
  <c r="F503" i="1"/>
  <c r="G503" i="1"/>
  <c r="F487" i="1"/>
  <c r="G487" i="1"/>
  <c r="F471" i="1"/>
  <c r="G471" i="1"/>
  <c r="F455" i="1"/>
  <c r="G455" i="1"/>
  <c r="F439" i="1"/>
  <c r="G439" i="1"/>
  <c r="F423" i="1"/>
  <c r="G423" i="1"/>
  <c r="F407" i="1"/>
  <c r="G407" i="1"/>
  <c r="F391" i="1"/>
  <c r="G391" i="1"/>
  <c r="F375" i="1"/>
  <c r="G375" i="1"/>
  <c r="F359" i="1"/>
  <c r="G359" i="1"/>
  <c r="F343" i="1"/>
  <c r="G343" i="1"/>
  <c r="F327" i="1"/>
  <c r="G327" i="1"/>
  <c r="F295" i="1"/>
  <c r="G295" i="1"/>
  <c r="F279" i="1"/>
  <c r="G279" i="1"/>
  <c r="F263" i="1"/>
  <c r="G263" i="1"/>
  <c r="F247" i="1"/>
  <c r="G247" i="1"/>
  <c r="F231" i="1"/>
  <c r="G231" i="1"/>
  <c r="F215" i="1"/>
  <c r="G215" i="1"/>
  <c r="F199" i="1"/>
  <c r="G199" i="1"/>
  <c r="F183" i="1"/>
  <c r="G183" i="1"/>
  <c r="F167" i="1"/>
  <c r="G167" i="1"/>
  <c r="F151" i="1"/>
  <c r="G151" i="1"/>
  <c r="F135" i="1"/>
  <c r="G135" i="1"/>
  <c r="F119" i="1"/>
  <c r="G119" i="1"/>
  <c r="F103" i="1"/>
  <c r="G103" i="1"/>
  <c r="F87" i="1"/>
  <c r="G87" i="1"/>
  <c r="F71" i="1"/>
  <c r="G71" i="1"/>
  <c r="F39" i="1"/>
  <c r="G39" i="1"/>
  <c r="F23" i="1"/>
  <c r="G23" i="1"/>
  <c r="F7" i="1"/>
  <c r="G7" i="1"/>
  <c r="F3318" i="1"/>
  <c r="G3318" i="1"/>
  <c r="F3302" i="1"/>
  <c r="G3302" i="1"/>
  <c r="F3286" i="1"/>
  <c r="G3286" i="1"/>
  <c r="F3270" i="1"/>
  <c r="G3270" i="1"/>
  <c r="F3238" i="1"/>
  <c r="G3238" i="1"/>
  <c r="F3222" i="1"/>
  <c r="G3222" i="1"/>
  <c r="F3206" i="1"/>
  <c r="G3206" i="1"/>
  <c r="F3190" i="1"/>
  <c r="G3190" i="1"/>
  <c r="F3174" i="1"/>
  <c r="G3174" i="1"/>
  <c r="F3158" i="1"/>
  <c r="G3158" i="1"/>
  <c r="F3142" i="1"/>
  <c r="G3142" i="1"/>
  <c r="F3126" i="1"/>
  <c r="G3126" i="1"/>
  <c r="F3110" i="1"/>
  <c r="G3110" i="1"/>
  <c r="F3094" i="1"/>
  <c r="G3094" i="1"/>
  <c r="F3078" i="1"/>
  <c r="G3078" i="1"/>
  <c r="F3062" i="1"/>
  <c r="G3062" i="1"/>
  <c r="F3046" i="1"/>
  <c r="G3046" i="1"/>
  <c r="F3030" i="1"/>
  <c r="G3030" i="1"/>
  <c r="F3014" i="1"/>
  <c r="G3014" i="1"/>
  <c r="F2998" i="1"/>
  <c r="G2998" i="1"/>
  <c r="F2982" i="1"/>
  <c r="G2982" i="1"/>
  <c r="F2966" i="1"/>
  <c r="G2966" i="1"/>
  <c r="F2950" i="1"/>
  <c r="G2950" i="1"/>
  <c r="F2934" i="1"/>
  <c r="G2934" i="1"/>
  <c r="F2918" i="1"/>
  <c r="G2918" i="1"/>
  <c r="F2886" i="1"/>
  <c r="G2886" i="1"/>
  <c r="F2870" i="1"/>
  <c r="G2870" i="1"/>
  <c r="F2854" i="1"/>
  <c r="G2854" i="1"/>
  <c r="F2838" i="1"/>
  <c r="G2838" i="1"/>
  <c r="F2822" i="1"/>
  <c r="G2822" i="1"/>
  <c r="F2806" i="1"/>
  <c r="G2806" i="1"/>
  <c r="F2790" i="1"/>
  <c r="G2790" i="1"/>
  <c r="F2774" i="1"/>
  <c r="G2774" i="1"/>
  <c r="F2758" i="1"/>
  <c r="G2758" i="1"/>
  <c r="F2742" i="1"/>
  <c r="G2742" i="1"/>
  <c r="F2726" i="1"/>
  <c r="G2726" i="1"/>
  <c r="F2710" i="1"/>
  <c r="G2710" i="1"/>
  <c r="F2694" i="1"/>
  <c r="G2694" i="1"/>
  <c r="F2678" i="1"/>
  <c r="G2678" i="1"/>
  <c r="F2662" i="1"/>
  <c r="G2662" i="1"/>
  <c r="F2646" i="1"/>
  <c r="G2646" i="1"/>
  <c r="F2630" i="1"/>
  <c r="G2630" i="1"/>
  <c r="F2614" i="1"/>
  <c r="G2614" i="1"/>
  <c r="F2598" i="1"/>
  <c r="G2598" i="1"/>
  <c r="F2582" i="1"/>
  <c r="G2582" i="1"/>
  <c r="F2566" i="1"/>
  <c r="G2566" i="1"/>
  <c r="F2550" i="1"/>
  <c r="G2550" i="1"/>
  <c r="F2534" i="1"/>
  <c r="G2534" i="1"/>
  <c r="F2518" i="1"/>
  <c r="G2518" i="1"/>
  <c r="F2502" i="1"/>
  <c r="G2502" i="1"/>
  <c r="F2486" i="1"/>
  <c r="G2486" i="1"/>
  <c r="F2470" i="1"/>
  <c r="G2470" i="1"/>
  <c r="F2454" i="1"/>
  <c r="G2454" i="1"/>
  <c r="F2438" i="1"/>
  <c r="G2438" i="1"/>
  <c r="F2422" i="1"/>
  <c r="G2422" i="1"/>
  <c r="F2406" i="1"/>
  <c r="G2406" i="1"/>
  <c r="F2390" i="1"/>
  <c r="G2390" i="1"/>
  <c r="F2374" i="1"/>
  <c r="G2374" i="1"/>
  <c r="F2358" i="1"/>
  <c r="G2358" i="1"/>
  <c r="F2342" i="1"/>
  <c r="G2342" i="1"/>
  <c r="F2326" i="1"/>
  <c r="G2326" i="1"/>
  <c r="F2310" i="1"/>
  <c r="G2310" i="1"/>
  <c r="F2294" i="1"/>
  <c r="G2294" i="1"/>
  <c r="F2278" i="1"/>
  <c r="G2278" i="1"/>
  <c r="F2262" i="1"/>
  <c r="G2262" i="1"/>
  <c r="F2246" i="1"/>
  <c r="G2246" i="1"/>
  <c r="F2230" i="1"/>
  <c r="G2230" i="1"/>
  <c r="F2214" i="1"/>
  <c r="G2214" i="1"/>
  <c r="F2198" i="1"/>
  <c r="G2198" i="1"/>
  <c r="F2182" i="1"/>
  <c r="G2182" i="1"/>
  <c r="F2166" i="1"/>
  <c r="G2166" i="1"/>
  <c r="F2150" i="1"/>
  <c r="G2150" i="1"/>
  <c r="F2134" i="1"/>
  <c r="G2134" i="1"/>
  <c r="F2118" i="1"/>
  <c r="G2118" i="1"/>
  <c r="F2102" i="1"/>
  <c r="G2102" i="1"/>
  <c r="F2086" i="1"/>
  <c r="G2086" i="1"/>
  <c r="F2070" i="1"/>
  <c r="G2070" i="1"/>
  <c r="F2054" i="1"/>
  <c r="G2054" i="1"/>
  <c r="F2038" i="1"/>
  <c r="G2038" i="1"/>
  <c r="F2022" i="1"/>
  <c r="G2022" i="1"/>
  <c r="F2006" i="1"/>
  <c r="G2006" i="1"/>
  <c r="F1990" i="1"/>
  <c r="G1990" i="1"/>
  <c r="F1974" i="1"/>
  <c r="G1974" i="1"/>
  <c r="F1958" i="1"/>
  <c r="G1958" i="1"/>
  <c r="F1942" i="1"/>
  <c r="G1942" i="1"/>
  <c r="F1926" i="1"/>
  <c r="G1926" i="1"/>
  <c r="F1910" i="1"/>
  <c r="G1910" i="1"/>
  <c r="F1894" i="1"/>
  <c r="G1894" i="1"/>
  <c r="F1878" i="1"/>
  <c r="G1878" i="1"/>
  <c r="F1862" i="1"/>
  <c r="G1862" i="1"/>
  <c r="F1846" i="1"/>
  <c r="G1846" i="1"/>
  <c r="F1830" i="1"/>
  <c r="G1830" i="1"/>
  <c r="F1814" i="1"/>
  <c r="G1814" i="1"/>
  <c r="F1798" i="1"/>
  <c r="G1798" i="1"/>
  <c r="F1782" i="1"/>
  <c r="G1782" i="1"/>
  <c r="F1766" i="1"/>
  <c r="G1766" i="1"/>
  <c r="F1750" i="1"/>
  <c r="G1750" i="1"/>
  <c r="F1734" i="1"/>
  <c r="G1734" i="1"/>
  <c r="F1718" i="1"/>
  <c r="G1718" i="1"/>
  <c r="F1702" i="1"/>
  <c r="G1702" i="1"/>
  <c r="F1686" i="1"/>
  <c r="G1686" i="1"/>
  <c r="F1670" i="1"/>
  <c r="G1670" i="1"/>
  <c r="F1654" i="1"/>
  <c r="G1654" i="1"/>
  <c r="F1638" i="1"/>
  <c r="G1638" i="1"/>
  <c r="F1622" i="1"/>
  <c r="G1622" i="1"/>
  <c r="F1606" i="1"/>
  <c r="G1606" i="1"/>
  <c r="F1590" i="1"/>
  <c r="G1590" i="1"/>
  <c r="F1574" i="1"/>
  <c r="G1574" i="1"/>
  <c r="F1558" i="1"/>
  <c r="G1558" i="1"/>
  <c r="F1542" i="1"/>
  <c r="G1542" i="1"/>
  <c r="F1526" i="1"/>
  <c r="G1526" i="1"/>
  <c r="F1510" i="1"/>
  <c r="G1510" i="1"/>
  <c r="F1494" i="1"/>
  <c r="G1494" i="1"/>
  <c r="F1478" i="1"/>
  <c r="G1478" i="1"/>
  <c r="F1462" i="1"/>
  <c r="G1462" i="1"/>
  <c r="F1446" i="1"/>
  <c r="G1446" i="1"/>
  <c r="F1430" i="1"/>
  <c r="G1430" i="1"/>
  <c r="F1414" i="1"/>
  <c r="G1414" i="1"/>
  <c r="F1398" i="1"/>
  <c r="G1398" i="1"/>
  <c r="F1382" i="1"/>
  <c r="G1382" i="1"/>
  <c r="F1366" i="1"/>
  <c r="G1366" i="1"/>
  <c r="F1350" i="1"/>
  <c r="G1350" i="1"/>
  <c r="F1334" i="1"/>
  <c r="G1334" i="1"/>
  <c r="F1318" i="1"/>
  <c r="G1318" i="1"/>
  <c r="F1302" i="1"/>
  <c r="G1302" i="1"/>
  <c r="F1286" i="1"/>
  <c r="G1286" i="1"/>
  <c r="F1270" i="1"/>
  <c r="G1270" i="1"/>
  <c r="F1254" i="1"/>
  <c r="G1254" i="1"/>
  <c r="F1238" i="1"/>
  <c r="G1238" i="1"/>
  <c r="F1222" i="1"/>
  <c r="G1222" i="1"/>
  <c r="F1206" i="1"/>
  <c r="G1206" i="1"/>
  <c r="F1190" i="1"/>
  <c r="G1190" i="1"/>
  <c r="F1174" i="1"/>
  <c r="G1174" i="1"/>
  <c r="F1158" i="1"/>
  <c r="G1158" i="1"/>
  <c r="F1142" i="1"/>
  <c r="G1142" i="1"/>
  <c r="F1126" i="1"/>
  <c r="G1126" i="1"/>
  <c r="F1110" i="1"/>
  <c r="G1110" i="1"/>
  <c r="F1094" i="1"/>
  <c r="G1094" i="1"/>
  <c r="F1078" i="1"/>
  <c r="G1078" i="1"/>
  <c r="F1062" i="1"/>
  <c r="G1062" i="1"/>
  <c r="F1046" i="1"/>
  <c r="G1046" i="1"/>
  <c r="F1030" i="1"/>
  <c r="G1030" i="1"/>
  <c r="F1014" i="1"/>
  <c r="G1014" i="1"/>
  <c r="F998" i="1"/>
  <c r="G998" i="1"/>
  <c r="F2005" i="1"/>
  <c r="G2005" i="1"/>
  <c r="F1989" i="1"/>
  <c r="G1989" i="1"/>
  <c r="F1973" i="1"/>
  <c r="G1973" i="1"/>
  <c r="F1957" i="1"/>
  <c r="G1957" i="1"/>
  <c r="F1941" i="1"/>
  <c r="G1941" i="1"/>
  <c r="F1925" i="1"/>
  <c r="G1925" i="1"/>
  <c r="F1909" i="1"/>
  <c r="G1909" i="1"/>
  <c r="F1893" i="1"/>
  <c r="G1893" i="1"/>
  <c r="F1877" i="1"/>
  <c r="G1877" i="1"/>
  <c r="F1861" i="1"/>
  <c r="G1861" i="1"/>
  <c r="F1845" i="1"/>
  <c r="G1845" i="1"/>
  <c r="F1829" i="1"/>
  <c r="G1829" i="1"/>
  <c r="F1813" i="1"/>
  <c r="G1813" i="1"/>
  <c r="F1797" i="1"/>
  <c r="G1797" i="1"/>
  <c r="F1781" i="1"/>
  <c r="G1781" i="1"/>
  <c r="F1765" i="1"/>
  <c r="G1765" i="1"/>
  <c r="F1749" i="1"/>
  <c r="G1749" i="1"/>
  <c r="F1733" i="1"/>
  <c r="G1733" i="1"/>
  <c r="F1717" i="1"/>
  <c r="G1717" i="1"/>
  <c r="F1701" i="1"/>
  <c r="G1701" i="1"/>
  <c r="F1685" i="1"/>
  <c r="G1685" i="1"/>
  <c r="F1669" i="1"/>
  <c r="G1669" i="1"/>
  <c r="F1653" i="1"/>
  <c r="G1653" i="1"/>
  <c r="F1637" i="1"/>
  <c r="G1637" i="1"/>
  <c r="F1621" i="1"/>
  <c r="G1621" i="1"/>
  <c r="F1605" i="1"/>
  <c r="G1605" i="1"/>
  <c r="F1589" i="1"/>
  <c r="G1589" i="1"/>
  <c r="F1573" i="1"/>
  <c r="G1573" i="1"/>
  <c r="F1557" i="1"/>
  <c r="G1557" i="1"/>
  <c r="F1541" i="1"/>
  <c r="G1541" i="1"/>
  <c r="F1525" i="1"/>
  <c r="G1525" i="1"/>
  <c r="F1509" i="1"/>
  <c r="G1509" i="1"/>
  <c r="F1493" i="1"/>
  <c r="G1493" i="1"/>
  <c r="F1477" i="1"/>
  <c r="G1477" i="1"/>
  <c r="F1461" i="1"/>
  <c r="G1461" i="1"/>
  <c r="F1445" i="1"/>
  <c r="G1445" i="1"/>
  <c r="F1429" i="1"/>
  <c r="G1429" i="1"/>
  <c r="F1413" i="1"/>
  <c r="G1413" i="1"/>
  <c r="F1397" i="1"/>
  <c r="G1397" i="1"/>
  <c r="F1381" i="1"/>
  <c r="G1381" i="1"/>
  <c r="F1365" i="1"/>
  <c r="G1365" i="1"/>
  <c r="F1349" i="1"/>
  <c r="G1349" i="1"/>
  <c r="F1333" i="1"/>
  <c r="G1333" i="1"/>
  <c r="F1317" i="1"/>
  <c r="G1317" i="1"/>
  <c r="F1301" i="1"/>
  <c r="G1301" i="1"/>
  <c r="F1285" i="1"/>
  <c r="G1285" i="1"/>
  <c r="F1269" i="1"/>
  <c r="G1269" i="1"/>
  <c r="F1253" i="1"/>
  <c r="G1253" i="1"/>
  <c r="F1237" i="1"/>
  <c r="G1237" i="1"/>
  <c r="F1221" i="1"/>
  <c r="G1221" i="1"/>
  <c r="F1205" i="1"/>
  <c r="G1205" i="1"/>
  <c r="F1189" i="1"/>
  <c r="G1189" i="1"/>
  <c r="F1173" i="1"/>
  <c r="G1173" i="1"/>
  <c r="F1157" i="1"/>
  <c r="G1157" i="1"/>
  <c r="F1141" i="1"/>
  <c r="G1141" i="1"/>
  <c r="F1125" i="1"/>
  <c r="G1125" i="1"/>
  <c r="F1109" i="1"/>
  <c r="G1109" i="1"/>
  <c r="F1093" i="1"/>
  <c r="G1093" i="1"/>
  <c r="F1077" i="1"/>
  <c r="G1077" i="1"/>
  <c r="F1061" i="1"/>
  <c r="G1061" i="1"/>
  <c r="F1045" i="1"/>
  <c r="G1045" i="1"/>
  <c r="F1029" i="1"/>
  <c r="G1029" i="1"/>
  <c r="F1013" i="1"/>
  <c r="G1013" i="1"/>
  <c r="F997" i="1"/>
  <c r="G997" i="1"/>
  <c r="F981" i="1"/>
  <c r="G981" i="1"/>
  <c r="F965" i="1"/>
  <c r="G965" i="1"/>
  <c r="F949" i="1"/>
  <c r="G949" i="1"/>
  <c r="F933" i="1"/>
  <c r="G933" i="1"/>
  <c r="F917" i="1"/>
  <c r="G917" i="1"/>
  <c r="F901" i="1"/>
  <c r="G901" i="1"/>
  <c r="F885" i="1"/>
  <c r="G885" i="1"/>
  <c r="F869" i="1"/>
  <c r="G869" i="1"/>
  <c r="F853" i="1"/>
  <c r="G853" i="1"/>
  <c r="F837" i="1"/>
  <c r="G837" i="1"/>
  <c r="F821" i="1"/>
  <c r="G821" i="1"/>
  <c r="F805" i="1"/>
  <c r="G805" i="1"/>
  <c r="F789" i="1"/>
  <c r="G789" i="1"/>
  <c r="F773" i="1"/>
  <c r="G773" i="1"/>
  <c r="F757" i="1"/>
  <c r="G757" i="1"/>
  <c r="F741" i="1"/>
  <c r="G741" i="1"/>
  <c r="F725" i="1"/>
  <c r="G725" i="1"/>
  <c r="F709" i="1"/>
  <c r="G709" i="1"/>
  <c r="F693" i="1"/>
  <c r="G693" i="1"/>
  <c r="F677" i="1"/>
  <c r="G677" i="1"/>
  <c r="F661" i="1"/>
  <c r="G661" i="1"/>
  <c r="F645" i="1"/>
  <c r="G645" i="1"/>
  <c r="F629" i="1"/>
  <c r="G629" i="1"/>
  <c r="F613" i="1"/>
  <c r="G613" i="1"/>
  <c r="F597" i="1"/>
  <c r="G597" i="1"/>
  <c r="F581" i="1"/>
  <c r="G581" i="1"/>
  <c r="F565" i="1"/>
  <c r="G565" i="1"/>
  <c r="F549" i="1"/>
  <c r="G549" i="1"/>
  <c r="F533" i="1"/>
  <c r="G533" i="1"/>
  <c r="F517" i="1"/>
  <c r="G517" i="1"/>
  <c r="F501" i="1"/>
  <c r="G501" i="1"/>
  <c r="F485" i="1"/>
  <c r="G485" i="1"/>
  <c r="F469" i="1"/>
  <c r="G469" i="1"/>
  <c r="F453" i="1"/>
  <c r="G453" i="1"/>
  <c r="F437" i="1"/>
  <c r="G437" i="1"/>
  <c r="F421" i="1"/>
  <c r="G421" i="1"/>
  <c r="F405" i="1"/>
  <c r="G405" i="1"/>
  <c r="F389" i="1"/>
  <c r="G389" i="1"/>
  <c r="F373" i="1"/>
  <c r="G373" i="1"/>
  <c r="F357" i="1"/>
  <c r="G357" i="1"/>
  <c r="F341" i="1"/>
  <c r="G341" i="1"/>
  <c r="F325" i="1"/>
  <c r="G325" i="1"/>
  <c r="F309" i="1"/>
  <c r="G309" i="1"/>
  <c r="F293" i="1"/>
  <c r="G293" i="1"/>
  <c r="F277" i="1"/>
  <c r="G277" i="1"/>
  <c r="F261" i="1"/>
  <c r="G261" i="1"/>
  <c r="F245" i="1"/>
  <c r="G245" i="1"/>
  <c r="F229" i="1"/>
  <c r="G229" i="1"/>
  <c r="F213" i="1"/>
  <c r="G213" i="1"/>
  <c r="F197" i="1"/>
  <c r="G197" i="1"/>
  <c r="F181" i="1"/>
  <c r="G181" i="1"/>
  <c r="F165" i="1"/>
  <c r="G165" i="1"/>
  <c r="F149" i="1"/>
  <c r="G149" i="1"/>
  <c r="F133" i="1"/>
  <c r="G133" i="1"/>
  <c r="F117" i="1"/>
  <c r="G117" i="1"/>
  <c r="F101" i="1"/>
  <c r="G101" i="1"/>
  <c r="F85" i="1"/>
  <c r="G85" i="1"/>
  <c r="F69" i="1"/>
  <c r="G69" i="1"/>
  <c r="F53" i="1"/>
  <c r="G53" i="1"/>
  <c r="F37" i="1"/>
  <c r="G37" i="1"/>
  <c r="F21" i="1"/>
  <c r="G21" i="1"/>
  <c r="F5" i="1"/>
  <c r="G5" i="1"/>
  <c r="F2564" i="1"/>
  <c r="G2564" i="1"/>
  <c r="F2196" i="1"/>
  <c r="G2196" i="1"/>
  <c r="F1876" i="1"/>
  <c r="G1876" i="1"/>
  <c r="F1764" i="1"/>
  <c r="G1764" i="1"/>
  <c r="F1316" i="1"/>
  <c r="G1316" i="1"/>
  <c r="F1076" i="1"/>
  <c r="G1076" i="1"/>
  <c r="F4179" i="1"/>
  <c r="G4179" i="1"/>
  <c r="F4163" i="1"/>
  <c r="G4163" i="1"/>
  <c r="F4147" i="1"/>
  <c r="G4147" i="1"/>
  <c r="F4131" i="1"/>
  <c r="G4131" i="1"/>
  <c r="F4115" i="1"/>
  <c r="G4115" i="1"/>
  <c r="F4099" i="1"/>
  <c r="G4099" i="1"/>
  <c r="F4083" i="1"/>
  <c r="G4083" i="1"/>
  <c r="F4067" i="1"/>
  <c r="G4067" i="1"/>
  <c r="F4051" i="1"/>
  <c r="G4051" i="1"/>
  <c r="F4035" i="1"/>
  <c r="G4035" i="1"/>
  <c r="F4019" i="1"/>
  <c r="G4019" i="1"/>
  <c r="F4003" i="1"/>
  <c r="G4003" i="1"/>
  <c r="F3987" i="1"/>
  <c r="G3987" i="1"/>
  <c r="F3971" i="1"/>
  <c r="G3971" i="1"/>
  <c r="F3955" i="1"/>
  <c r="G3955" i="1"/>
  <c r="F3939" i="1"/>
  <c r="G3939" i="1"/>
  <c r="F3923" i="1"/>
  <c r="G3923" i="1"/>
  <c r="F3907" i="1"/>
  <c r="G3907" i="1"/>
  <c r="F3891" i="1"/>
  <c r="G3891" i="1"/>
  <c r="F3875" i="1"/>
  <c r="G3875" i="1"/>
  <c r="F3859" i="1"/>
  <c r="G3859" i="1"/>
  <c r="F3843" i="1"/>
  <c r="G3843" i="1"/>
  <c r="F3827" i="1"/>
  <c r="G3827" i="1"/>
  <c r="F3811" i="1"/>
  <c r="G3811" i="1"/>
  <c r="F3795" i="1"/>
  <c r="G3795" i="1"/>
  <c r="F3779" i="1"/>
  <c r="G3779" i="1"/>
  <c r="F3763" i="1"/>
  <c r="G3763" i="1"/>
  <c r="F3747" i="1"/>
  <c r="G3747" i="1"/>
  <c r="F3731" i="1"/>
  <c r="G3731" i="1"/>
  <c r="F3715" i="1"/>
  <c r="G3715" i="1"/>
  <c r="F3699" i="1"/>
  <c r="G3699" i="1"/>
  <c r="F3683" i="1"/>
  <c r="G3683" i="1"/>
  <c r="F3667" i="1"/>
  <c r="G3667" i="1"/>
  <c r="F3651" i="1"/>
  <c r="G3651" i="1"/>
  <c r="F3635" i="1"/>
  <c r="G3635" i="1"/>
  <c r="F3619" i="1"/>
  <c r="G3619" i="1"/>
  <c r="F3603" i="1"/>
  <c r="G3603" i="1"/>
  <c r="F3587" i="1"/>
  <c r="G3587" i="1"/>
  <c r="F3571" i="1"/>
  <c r="G3571" i="1"/>
  <c r="F3555" i="1"/>
  <c r="G3555" i="1"/>
  <c r="F3539" i="1"/>
  <c r="G3539" i="1"/>
  <c r="F3523" i="1"/>
  <c r="G3523" i="1"/>
  <c r="F3507" i="1"/>
  <c r="G3507" i="1"/>
  <c r="F3491" i="1"/>
  <c r="G3491" i="1"/>
  <c r="F3475" i="1"/>
  <c r="G3475" i="1"/>
  <c r="F3459" i="1"/>
  <c r="G3459" i="1"/>
  <c r="F3443" i="1"/>
  <c r="G3443" i="1"/>
  <c r="F3427" i="1"/>
  <c r="G3427" i="1"/>
  <c r="F3411" i="1"/>
  <c r="G3411" i="1"/>
  <c r="F3395" i="1"/>
  <c r="G3395" i="1"/>
  <c r="F3379" i="1"/>
  <c r="G3379" i="1"/>
  <c r="F3363" i="1"/>
  <c r="G3363" i="1"/>
  <c r="F3347" i="1"/>
  <c r="G3347" i="1"/>
  <c r="F3331" i="1"/>
  <c r="G3331" i="1"/>
  <c r="F3315" i="1"/>
  <c r="G3315" i="1"/>
  <c r="F3299" i="1"/>
  <c r="G3299" i="1"/>
  <c r="F3283" i="1"/>
  <c r="G3283" i="1"/>
  <c r="F3267" i="1"/>
  <c r="G3267" i="1"/>
  <c r="F3251" i="1"/>
  <c r="G3251" i="1"/>
  <c r="F3235" i="1"/>
  <c r="G3235" i="1"/>
  <c r="F3219" i="1"/>
  <c r="G3219" i="1"/>
  <c r="F3203" i="1"/>
  <c r="G3203" i="1"/>
  <c r="F3187" i="1"/>
  <c r="G3187" i="1"/>
  <c r="F3171" i="1"/>
  <c r="G3171" i="1"/>
  <c r="F3155" i="1"/>
  <c r="G3155" i="1"/>
  <c r="F3139" i="1"/>
  <c r="G3139" i="1"/>
  <c r="F3123" i="1"/>
  <c r="G3123" i="1"/>
  <c r="F3107" i="1"/>
  <c r="G3107" i="1"/>
  <c r="F3091" i="1"/>
  <c r="G3091" i="1"/>
  <c r="F3075" i="1"/>
  <c r="G3075" i="1"/>
  <c r="F3059" i="1"/>
  <c r="G3059" i="1"/>
  <c r="F3043" i="1"/>
  <c r="G3043" i="1"/>
  <c r="F3027" i="1"/>
  <c r="G3027" i="1"/>
  <c r="F3011" i="1"/>
  <c r="G3011" i="1"/>
  <c r="F2995" i="1"/>
  <c r="G2995" i="1"/>
  <c r="F2979" i="1"/>
  <c r="G2979" i="1"/>
  <c r="F2963" i="1"/>
  <c r="G2963" i="1"/>
  <c r="F2947" i="1"/>
  <c r="G2947" i="1"/>
  <c r="F2931" i="1"/>
  <c r="G2931" i="1"/>
  <c r="F2915" i="1"/>
  <c r="G2915" i="1"/>
  <c r="F2899" i="1"/>
  <c r="G2899" i="1"/>
  <c r="F2883" i="1"/>
  <c r="G2883" i="1"/>
  <c r="F2867" i="1"/>
  <c r="G2867" i="1"/>
  <c r="F2851" i="1"/>
  <c r="G2851" i="1"/>
  <c r="F2835" i="1"/>
  <c r="G2835" i="1"/>
  <c r="F2819" i="1"/>
  <c r="G2819" i="1"/>
  <c r="F2803" i="1"/>
  <c r="G2803" i="1"/>
  <c r="F2787" i="1"/>
  <c r="G2787" i="1"/>
  <c r="F2771" i="1"/>
  <c r="G2771" i="1"/>
  <c r="F2755" i="1"/>
  <c r="G2755" i="1"/>
  <c r="F2739" i="1"/>
  <c r="G2739" i="1"/>
  <c r="F2723" i="1"/>
  <c r="G2723" i="1"/>
  <c r="F2707" i="1"/>
  <c r="G2707" i="1"/>
  <c r="F2691" i="1"/>
  <c r="G2691" i="1"/>
  <c r="F2675" i="1"/>
  <c r="G2675" i="1"/>
  <c r="F2659" i="1"/>
  <c r="G2659" i="1"/>
  <c r="F2643" i="1"/>
  <c r="G2643" i="1"/>
  <c r="F2627" i="1"/>
  <c r="G2627" i="1"/>
  <c r="F2611" i="1"/>
  <c r="G2611" i="1"/>
  <c r="F2595" i="1"/>
  <c r="G2595" i="1"/>
  <c r="F2579" i="1"/>
  <c r="G2579" i="1"/>
  <c r="F2563" i="1"/>
  <c r="G2563" i="1"/>
  <c r="F2547" i="1"/>
  <c r="G2547" i="1"/>
  <c r="F2531" i="1"/>
  <c r="G2531" i="1"/>
  <c r="F2515" i="1"/>
  <c r="G2515" i="1"/>
  <c r="F2499" i="1"/>
  <c r="G2499" i="1"/>
  <c r="F2483" i="1"/>
  <c r="G2483" i="1"/>
  <c r="F2467" i="1"/>
  <c r="G2467" i="1"/>
  <c r="F2451" i="1"/>
  <c r="G2451" i="1"/>
  <c r="F2435" i="1"/>
  <c r="G2435" i="1"/>
  <c r="F2419" i="1"/>
  <c r="G2419" i="1"/>
  <c r="F2403" i="1"/>
  <c r="G2403" i="1"/>
  <c r="F2387" i="1"/>
  <c r="G2387" i="1"/>
  <c r="F2371" i="1"/>
  <c r="G2371" i="1"/>
  <c r="F2355" i="1"/>
  <c r="G2355" i="1"/>
  <c r="F2339" i="1"/>
  <c r="G2339" i="1"/>
  <c r="F2323" i="1"/>
  <c r="G2323" i="1"/>
  <c r="F2307" i="1"/>
  <c r="G2307" i="1"/>
  <c r="F2291" i="1"/>
  <c r="G2291" i="1"/>
  <c r="F2275" i="1"/>
  <c r="G2275" i="1"/>
  <c r="F2259" i="1"/>
  <c r="G2259" i="1"/>
  <c r="F2243" i="1"/>
  <c r="G2243" i="1"/>
  <c r="F2227" i="1"/>
  <c r="G2227" i="1"/>
  <c r="F2211" i="1"/>
  <c r="G2211" i="1"/>
  <c r="F2195" i="1"/>
  <c r="G2195" i="1"/>
  <c r="F2179" i="1"/>
  <c r="G2179" i="1"/>
  <c r="F2163" i="1"/>
  <c r="G2163" i="1"/>
  <c r="F2147" i="1"/>
  <c r="G2147" i="1"/>
  <c r="F2131" i="1"/>
  <c r="G2131" i="1"/>
  <c r="F2115" i="1"/>
  <c r="G2115" i="1"/>
  <c r="F2099" i="1"/>
  <c r="G2099" i="1"/>
  <c r="F2083" i="1"/>
  <c r="G2083" i="1"/>
  <c r="F2067" i="1"/>
  <c r="G2067" i="1"/>
  <c r="F2051" i="1"/>
  <c r="G2051" i="1"/>
  <c r="F2035" i="1"/>
  <c r="G2035" i="1"/>
  <c r="F2019" i="1"/>
  <c r="G2019" i="1"/>
  <c r="F2003" i="1"/>
  <c r="G2003" i="1"/>
  <c r="F1987" i="1"/>
  <c r="G1987" i="1"/>
  <c r="F1971" i="1"/>
  <c r="G1971" i="1"/>
  <c r="F1955" i="1"/>
  <c r="G1955" i="1"/>
  <c r="F1939" i="1"/>
  <c r="G1939" i="1"/>
  <c r="F1923" i="1"/>
  <c r="G1923" i="1"/>
  <c r="F1907" i="1"/>
  <c r="G1907" i="1"/>
  <c r="F1891" i="1"/>
  <c r="G1891" i="1"/>
  <c r="F1875" i="1"/>
  <c r="G1875" i="1"/>
  <c r="F1859" i="1"/>
  <c r="G1859" i="1"/>
  <c r="F1843" i="1"/>
  <c r="G1843" i="1"/>
  <c r="F1827" i="1"/>
  <c r="G1827" i="1"/>
  <c r="F1811" i="1"/>
  <c r="G1811" i="1"/>
  <c r="F1795" i="1"/>
  <c r="G1795" i="1"/>
  <c r="F1779" i="1"/>
  <c r="G1779" i="1"/>
  <c r="F1763" i="1"/>
  <c r="G1763" i="1"/>
  <c r="F1747" i="1"/>
  <c r="G1747" i="1"/>
  <c r="F1731" i="1"/>
  <c r="G1731" i="1"/>
  <c r="F1715" i="1"/>
  <c r="G1715" i="1"/>
  <c r="F1699" i="1"/>
  <c r="G1699" i="1"/>
  <c r="F1683" i="1"/>
  <c r="G1683" i="1"/>
  <c r="F1667" i="1"/>
  <c r="G1667" i="1"/>
  <c r="F1651" i="1"/>
  <c r="G1651" i="1"/>
  <c r="F1635" i="1"/>
  <c r="G1635" i="1"/>
  <c r="F1619" i="1"/>
  <c r="G1619" i="1"/>
  <c r="F1603" i="1"/>
  <c r="G1603" i="1"/>
  <c r="F1587" i="1"/>
  <c r="G1587" i="1"/>
  <c r="F1571" i="1"/>
  <c r="G1571" i="1"/>
  <c r="F1555" i="1"/>
  <c r="G1555" i="1"/>
  <c r="F1539" i="1"/>
  <c r="G1539" i="1"/>
  <c r="F1523" i="1"/>
  <c r="G1523" i="1"/>
  <c r="F1507" i="1"/>
  <c r="G1507" i="1"/>
  <c r="F1491" i="1"/>
  <c r="G1491" i="1"/>
  <c r="F1475" i="1"/>
  <c r="G1475" i="1"/>
  <c r="F1459" i="1"/>
  <c r="G1459" i="1"/>
  <c r="F1443" i="1"/>
  <c r="G1443" i="1"/>
  <c r="F1427" i="1"/>
  <c r="G1427" i="1"/>
  <c r="F1411" i="1"/>
  <c r="G1411" i="1"/>
  <c r="F1395" i="1"/>
  <c r="G1395" i="1"/>
  <c r="F1379" i="1"/>
  <c r="G1379" i="1"/>
  <c r="F1363" i="1"/>
  <c r="G1363" i="1"/>
  <c r="F1347" i="1"/>
  <c r="G1347" i="1"/>
  <c r="F1331" i="1"/>
  <c r="G1331" i="1"/>
  <c r="F1315" i="1"/>
  <c r="G1315" i="1"/>
  <c r="F1299" i="1"/>
  <c r="G1299" i="1"/>
  <c r="F1283" i="1"/>
  <c r="G1283" i="1"/>
  <c r="F1267" i="1"/>
  <c r="G1267" i="1"/>
  <c r="F1251" i="1"/>
  <c r="G1251" i="1"/>
  <c r="F1235" i="1"/>
  <c r="G1235" i="1"/>
  <c r="F1219" i="1"/>
  <c r="G1219" i="1"/>
  <c r="F1203" i="1"/>
  <c r="G1203" i="1"/>
  <c r="F1187" i="1"/>
  <c r="G1187" i="1"/>
  <c r="F1171" i="1"/>
  <c r="G1171" i="1"/>
  <c r="F1155" i="1"/>
  <c r="G1155" i="1"/>
  <c r="F1139" i="1"/>
  <c r="G1139" i="1"/>
  <c r="F1123" i="1"/>
  <c r="G1123" i="1"/>
  <c r="F1107" i="1"/>
  <c r="G1107" i="1"/>
  <c r="F1091" i="1"/>
  <c r="G1091" i="1"/>
  <c r="F1075" i="1"/>
  <c r="G1075" i="1"/>
  <c r="F1059" i="1"/>
  <c r="G1059" i="1"/>
  <c r="F1043" i="1"/>
  <c r="G1043" i="1"/>
  <c r="F1027" i="1"/>
  <c r="G1027" i="1"/>
  <c r="F1011" i="1"/>
  <c r="G1011" i="1"/>
  <c r="F995" i="1"/>
  <c r="G995" i="1"/>
  <c r="F979" i="1"/>
  <c r="G979" i="1"/>
  <c r="F963" i="1"/>
  <c r="G963" i="1"/>
  <c r="F947" i="1"/>
  <c r="G947" i="1"/>
  <c r="F931" i="1"/>
  <c r="G931" i="1"/>
  <c r="F915" i="1"/>
  <c r="G915" i="1"/>
  <c r="F899" i="1"/>
  <c r="G899" i="1"/>
  <c r="F883" i="1"/>
  <c r="G883" i="1"/>
  <c r="F867" i="1"/>
  <c r="G867" i="1"/>
  <c r="F851" i="1"/>
  <c r="G851" i="1"/>
  <c r="F835" i="1"/>
  <c r="G835" i="1"/>
  <c r="F819" i="1"/>
  <c r="G819" i="1"/>
  <c r="F803" i="1"/>
  <c r="G803" i="1"/>
  <c r="G7936" i="1"/>
  <c r="G7728" i="1"/>
  <c r="F2321" i="1"/>
  <c r="G2321" i="1"/>
  <c r="F2289" i="1"/>
  <c r="G2289" i="1"/>
  <c r="F2273" i="1"/>
  <c r="G2273" i="1"/>
  <c r="F2209" i="1"/>
  <c r="G2209" i="1"/>
  <c r="F2193" i="1"/>
  <c r="G2193" i="1"/>
  <c r="F2145" i="1"/>
  <c r="G2145" i="1"/>
  <c r="F2129" i="1"/>
  <c r="G2129" i="1"/>
  <c r="F2113" i="1"/>
  <c r="G2113" i="1"/>
  <c r="F2081" i="1"/>
  <c r="G2081" i="1"/>
  <c r="F2065" i="1"/>
  <c r="G2065" i="1"/>
  <c r="F2033" i="1"/>
  <c r="G2033" i="1"/>
  <c r="F2017" i="1"/>
  <c r="G2017" i="1"/>
  <c r="F1937" i="1"/>
  <c r="G1937" i="1"/>
  <c r="F1921" i="1"/>
  <c r="G1921" i="1"/>
  <c r="F1905" i="1"/>
  <c r="G1905" i="1"/>
  <c r="F1889" i="1"/>
  <c r="G1889" i="1"/>
  <c r="F1873" i="1"/>
  <c r="G1873" i="1"/>
  <c r="F1857" i="1"/>
  <c r="G1857" i="1"/>
  <c r="F1809" i="1"/>
  <c r="G1809" i="1"/>
  <c r="F1777" i="1"/>
  <c r="G1777" i="1"/>
  <c r="F1761" i="1"/>
  <c r="G1761" i="1"/>
  <c r="F1697" i="1"/>
  <c r="G1697" i="1"/>
  <c r="F1681" i="1"/>
  <c r="G1681" i="1"/>
  <c r="F1665" i="1"/>
  <c r="G1665" i="1"/>
  <c r="F1649" i="1"/>
  <c r="G1649" i="1"/>
  <c r="F1633" i="1"/>
  <c r="G1633" i="1"/>
  <c r="F1617" i="1"/>
  <c r="G1617" i="1"/>
  <c r="F1569" i="1"/>
  <c r="G1569" i="1"/>
  <c r="F1553" i="1"/>
  <c r="G1553" i="1"/>
  <c r="F1521" i="1"/>
  <c r="G1521" i="1"/>
  <c r="F1505" i="1"/>
  <c r="G1505" i="1"/>
  <c r="F1441" i="1"/>
  <c r="G1441" i="1"/>
  <c r="F1425" i="1"/>
  <c r="G1425" i="1"/>
  <c r="F1409" i="1"/>
  <c r="G1409" i="1"/>
  <c r="F1393" i="1"/>
  <c r="G1393" i="1"/>
  <c r="F1377" i="1"/>
  <c r="G1377" i="1"/>
  <c r="F1361" i="1"/>
  <c r="G1361" i="1"/>
  <c r="F1345" i="1"/>
  <c r="G1345" i="1"/>
  <c r="F1313" i="1"/>
  <c r="G1313" i="1"/>
  <c r="F1297" i="1"/>
  <c r="G1297" i="1"/>
  <c r="F1265" i="1"/>
  <c r="G1265" i="1"/>
  <c r="F8976" i="1"/>
  <c r="G8976" i="1"/>
  <c r="F8960" i="1"/>
  <c r="G8960" i="1"/>
  <c r="F8944" i="1"/>
  <c r="G8944" i="1"/>
  <c r="F8928" i="1"/>
  <c r="G8928" i="1"/>
  <c r="F8912" i="1"/>
  <c r="G8912" i="1"/>
  <c r="F8896" i="1"/>
  <c r="G8896" i="1"/>
  <c r="F8880" i="1"/>
  <c r="G8880" i="1"/>
  <c r="F8864" i="1"/>
  <c r="G8864" i="1"/>
  <c r="F8848" i="1"/>
  <c r="G8848" i="1"/>
  <c r="F8832" i="1"/>
  <c r="G8832" i="1"/>
  <c r="F8816" i="1"/>
  <c r="G8816" i="1"/>
  <c r="F8784" i="1"/>
  <c r="G8784" i="1"/>
  <c r="F8768" i="1"/>
  <c r="G8768" i="1"/>
  <c r="F8752" i="1"/>
  <c r="G8752" i="1"/>
  <c r="F8736" i="1"/>
  <c r="G8736" i="1"/>
  <c r="F8720" i="1"/>
  <c r="G8720" i="1"/>
  <c r="F8704" i="1"/>
  <c r="G8704" i="1"/>
  <c r="F8688" i="1"/>
  <c r="G8688" i="1"/>
  <c r="F8672" i="1"/>
  <c r="G8672" i="1"/>
  <c r="F8656" i="1"/>
  <c r="G8656" i="1"/>
  <c r="F8640" i="1"/>
  <c r="G8640" i="1"/>
  <c r="F8624" i="1"/>
  <c r="G8624" i="1"/>
  <c r="F8608" i="1"/>
  <c r="G8608" i="1"/>
  <c r="F8592" i="1"/>
  <c r="G8592" i="1"/>
  <c r="F8576" i="1"/>
  <c r="G8576" i="1"/>
  <c r="F8560" i="1"/>
  <c r="G8560" i="1"/>
  <c r="F8544" i="1"/>
  <c r="G8544" i="1"/>
  <c r="F8528" i="1"/>
  <c r="G8528" i="1"/>
  <c r="F8512" i="1"/>
  <c r="G8512" i="1"/>
  <c r="F8496" i="1"/>
  <c r="G8496" i="1"/>
  <c r="F8480" i="1"/>
  <c r="G8480" i="1"/>
  <c r="F8464" i="1"/>
  <c r="G8464" i="1"/>
  <c r="F8448" i="1"/>
  <c r="G8448" i="1"/>
  <c r="F8432" i="1"/>
  <c r="G8432" i="1"/>
  <c r="F8416" i="1"/>
  <c r="G8416" i="1"/>
  <c r="F8400" i="1"/>
  <c r="G8400" i="1"/>
  <c r="F8384" i="1"/>
  <c r="G8384" i="1"/>
  <c r="F8368" i="1"/>
  <c r="G8368" i="1"/>
  <c r="F8352" i="1"/>
  <c r="G8352" i="1"/>
  <c r="F8336" i="1"/>
  <c r="G8336" i="1"/>
  <c r="F8320" i="1"/>
  <c r="G8320" i="1"/>
  <c r="F8304" i="1"/>
  <c r="G8304" i="1"/>
  <c r="F8288" i="1"/>
  <c r="G8288" i="1"/>
  <c r="F8272" i="1"/>
  <c r="G8272" i="1"/>
  <c r="F8256" i="1"/>
  <c r="G8256" i="1"/>
  <c r="F8240" i="1"/>
  <c r="G8240" i="1"/>
  <c r="F8224" i="1"/>
  <c r="G8224" i="1"/>
  <c r="F8208" i="1"/>
  <c r="G8208" i="1"/>
  <c r="F8192" i="1"/>
  <c r="G8192" i="1"/>
  <c r="F8176" i="1"/>
  <c r="G8176" i="1"/>
  <c r="F8160" i="1"/>
  <c r="G8160" i="1"/>
  <c r="F8144" i="1"/>
  <c r="G8144" i="1"/>
  <c r="F8128" i="1"/>
  <c r="G8128" i="1"/>
  <c r="F8112" i="1"/>
  <c r="G8112" i="1"/>
  <c r="F8096" i="1"/>
  <c r="G8096" i="1"/>
  <c r="F8080" i="1"/>
  <c r="G8080" i="1"/>
  <c r="F8064" i="1"/>
  <c r="G8064" i="1"/>
  <c r="F8048" i="1"/>
  <c r="G8048" i="1"/>
  <c r="F8032" i="1"/>
  <c r="G8032" i="1"/>
  <c r="F8016" i="1"/>
  <c r="G8016" i="1"/>
  <c r="F8000" i="1"/>
  <c r="G8000" i="1"/>
  <c r="F7984" i="1"/>
  <c r="G7984" i="1"/>
  <c r="F7968" i="1"/>
  <c r="G7968" i="1"/>
  <c r="F7952" i="1"/>
  <c r="G7952" i="1"/>
  <c r="F7920" i="1"/>
  <c r="G7920" i="1"/>
  <c r="F7904" i="1"/>
  <c r="G7904" i="1"/>
  <c r="F7888" i="1"/>
  <c r="G7888" i="1"/>
  <c r="F7872" i="1"/>
  <c r="G7872" i="1"/>
  <c r="F7856" i="1"/>
  <c r="G7856" i="1"/>
  <c r="F7840" i="1"/>
  <c r="G7840" i="1"/>
  <c r="F7824" i="1"/>
  <c r="G7824" i="1"/>
  <c r="F7808" i="1"/>
  <c r="G7808" i="1"/>
  <c r="F7792" i="1"/>
  <c r="G7792" i="1"/>
  <c r="F7776" i="1"/>
  <c r="G7776" i="1"/>
  <c r="F7760" i="1"/>
  <c r="G7760" i="1"/>
  <c r="F7744" i="1"/>
  <c r="G7744" i="1"/>
  <c r="F7712" i="1"/>
  <c r="G7712" i="1"/>
  <c r="F7696" i="1"/>
  <c r="G7696" i="1"/>
  <c r="F7680" i="1"/>
  <c r="G7680" i="1"/>
  <c r="F7664" i="1"/>
  <c r="G7664" i="1"/>
  <c r="F7648" i="1"/>
  <c r="G7648" i="1"/>
  <c r="F7632" i="1"/>
  <c r="G7632" i="1"/>
  <c r="F7616" i="1"/>
  <c r="G7616" i="1"/>
  <c r="F7600" i="1"/>
  <c r="G7600" i="1"/>
  <c r="F7584" i="1"/>
  <c r="G7584" i="1"/>
  <c r="F7568" i="1"/>
  <c r="G7568" i="1"/>
  <c r="F7552" i="1"/>
  <c r="G7552" i="1"/>
  <c r="F7536" i="1"/>
  <c r="G7536" i="1"/>
  <c r="F7520" i="1"/>
  <c r="G7520" i="1"/>
  <c r="F7504" i="1"/>
  <c r="G7504" i="1"/>
  <c r="F7488" i="1"/>
  <c r="G7488" i="1"/>
  <c r="F7472" i="1"/>
  <c r="G7472" i="1"/>
  <c r="F7456" i="1"/>
  <c r="G7456" i="1"/>
  <c r="F7440" i="1"/>
  <c r="G7440" i="1"/>
  <c r="F7424" i="1"/>
  <c r="G7424" i="1"/>
  <c r="F7408" i="1"/>
  <c r="G7408" i="1"/>
  <c r="F7392" i="1"/>
  <c r="G7392" i="1"/>
  <c r="F7376" i="1"/>
  <c r="G7376" i="1"/>
  <c r="F7360" i="1"/>
  <c r="G7360" i="1"/>
  <c r="F7344" i="1"/>
  <c r="G7344" i="1"/>
  <c r="F7328" i="1"/>
  <c r="G7328" i="1"/>
  <c r="F7312" i="1"/>
  <c r="G7312" i="1"/>
  <c r="F7296" i="1"/>
  <c r="G7296" i="1"/>
  <c r="F7280" i="1"/>
  <c r="G7280" i="1"/>
  <c r="F7264" i="1"/>
  <c r="G7264" i="1"/>
  <c r="F7248" i="1"/>
  <c r="G7248" i="1"/>
  <c r="F7232" i="1"/>
  <c r="G7232" i="1"/>
  <c r="F7216" i="1"/>
  <c r="G7216" i="1"/>
  <c r="F7200" i="1"/>
  <c r="G7200" i="1"/>
  <c r="F7184" i="1"/>
  <c r="G7184" i="1"/>
  <c r="F7168" i="1"/>
  <c r="G7168" i="1"/>
  <c r="F7152" i="1"/>
  <c r="G7152" i="1"/>
  <c r="F7136" i="1"/>
  <c r="G7136" i="1"/>
  <c r="F7120" i="1"/>
  <c r="G7120" i="1"/>
  <c r="F7104" i="1"/>
  <c r="G7104" i="1"/>
  <c r="F7088" i="1"/>
  <c r="G7088" i="1"/>
  <c r="F7072" i="1"/>
  <c r="G7072" i="1"/>
  <c r="F7056" i="1"/>
  <c r="G7056" i="1"/>
  <c r="F7040" i="1"/>
  <c r="G7040" i="1"/>
  <c r="F7024" i="1"/>
  <c r="G7024" i="1"/>
  <c r="F7008" i="1"/>
  <c r="G7008" i="1"/>
  <c r="F6992" i="1"/>
  <c r="G6992" i="1"/>
  <c r="F6976" i="1"/>
  <c r="G6976" i="1"/>
  <c r="F6960" i="1"/>
  <c r="G6960" i="1"/>
  <c r="F6944" i="1"/>
  <c r="G6944" i="1"/>
  <c r="F6928" i="1"/>
  <c r="G6928" i="1"/>
  <c r="F6912" i="1"/>
  <c r="G6912" i="1"/>
  <c r="F6896" i="1"/>
  <c r="G6896" i="1"/>
  <c r="F6880" i="1"/>
  <c r="G6880" i="1"/>
  <c r="F6864" i="1"/>
  <c r="G6864" i="1"/>
  <c r="F6848" i="1"/>
  <c r="G6848" i="1"/>
  <c r="F6832" i="1"/>
  <c r="G6832" i="1"/>
  <c r="F6816" i="1"/>
  <c r="G6816" i="1"/>
  <c r="F6800" i="1"/>
  <c r="G6800" i="1"/>
  <c r="F6784" i="1"/>
  <c r="G6784" i="1"/>
  <c r="F6768" i="1"/>
  <c r="G6768" i="1"/>
  <c r="F6752" i="1"/>
  <c r="G6752" i="1"/>
  <c r="F6736" i="1"/>
  <c r="G6736" i="1"/>
  <c r="F6720" i="1"/>
  <c r="G6720" i="1"/>
  <c r="F6704" i="1"/>
  <c r="G6704" i="1"/>
  <c r="F6688" i="1"/>
  <c r="G6688" i="1"/>
  <c r="F6672" i="1"/>
  <c r="G6672" i="1"/>
  <c r="F6656" i="1"/>
  <c r="G6656" i="1"/>
  <c r="F6640" i="1"/>
  <c r="G6640" i="1"/>
  <c r="F6624" i="1"/>
  <c r="G6624" i="1"/>
  <c r="F6608" i="1"/>
  <c r="G6608" i="1"/>
  <c r="F6592" i="1"/>
  <c r="G6592" i="1"/>
  <c r="F6576" i="1"/>
  <c r="G6576" i="1"/>
  <c r="F6560" i="1"/>
  <c r="G6560" i="1"/>
  <c r="F6544" i="1"/>
  <c r="G6544" i="1"/>
  <c r="F6528" i="1"/>
  <c r="G6528" i="1"/>
  <c r="F6512" i="1"/>
  <c r="G6512" i="1"/>
  <c r="F6496" i="1"/>
  <c r="G6496" i="1"/>
  <c r="F6480" i="1"/>
  <c r="G6480" i="1"/>
  <c r="F6464" i="1"/>
  <c r="G6464" i="1"/>
  <c r="F6448" i="1"/>
  <c r="G6448" i="1"/>
  <c r="F6432" i="1"/>
  <c r="G6432" i="1"/>
  <c r="F6416" i="1"/>
  <c r="G6416" i="1"/>
  <c r="F6400" i="1"/>
  <c r="G6400" i="1"/>
  <c r="F6384" i="1"/>
  <c r="G6384" i="1"/>
  <c r="F6368" i="1"/>
  <c r="G6368" i="1"/>
  <c r="F6352" i="1"/>
  <c r="G6352" i="1"/>
  <c r="F6336" i="1"/>
  <c r="G6336" i="1"/>
  <c r="F6320" i="1"/>
  <c r="G6320" i="1"/>
  <c r="F6304" i="1"/>
  <c r="G6304" i="1"/>
  <c r="F6288" i="1"/>
  <c r="G6288" i="1"/>
  <c r="F6272" i="1"/>
  <c r="G6272" i="1"/>
  <c r="F6256" i="1"/>
  <c r="G6256" i="1"/>
  <c r="F6240" i="1"/>
  <c r="G6240" i="1"/>
  <c r="F6224" i="1"/>
  <c r="G6224" i="1"/>
  <c r="F6208" i="1"/>
  <c r="G6208" i="1"/>
  <c r="F6192" i="1"/>
  <c r="G6192" i="1"/>
  <c r="F6176" i="1"/>
  <c r="G6176" i="1"/>
  <c r="F6160" i="1"/>
  <c r="G6160" i="1"/>
  <c r="F6144" i="1"/>
  <c r="G6144" i="1"/>
  <c r="F6128" i="1"/>
  <c r="G6128" i="1"/>
  <c r="F6112" i="1"/>
  <c r="G6112" i="1"/>
  <c r="F6096" i="1"/>
  <c r="G6096" i="1"/>
  <c r="F6080" i="1"/>
  <c r="G6080" i="1"/>
  <c r="F6064" i="1"/>
  <c r="G6064" i="1"/>
  <c r="F6048" i="1"/>
  <c r="G6048" i="1"/>
  <c r="F6032" i="1"/>
  <c r="G6032" i="1"/>
  <c r="F6016" i="1"/>
  <c r="G6016" i="1"/>
  <c r="F6000" i="1"/>
  <c r="G6000" i="1"/>
  <c r="F5984" i="1"/>
  <c r="G5984" i="1"/>
  <c r="F5968" i="1"/>
  <c r="G5968" i="1"/>
  <c r="F5952" i="1"/>
  <c r="G5952" i="1"/>
  <c r="F5936" i="1"/>
  <c r="G5936" i="1"/>
  <c r="F5920" i="1"/>
  <c r="G5920" i="1"/>
  <c r="F5904" i="1"/>
  <c r="G5904" i="1"/>
  <c r="F5888" i="1"/>
  <c r="G5888" i="1"/>
  <c r="F5872" i="1"/>
  <c r="G5872" i="1"/>
  <c r="F5856" i="1"/>
  <c r="G5856" i="1"/>
  <c r="F5840" i="1"/>
  <c r="G5840" i="1"/>
  <c r="F5824" i="1"/>
  <c r="G5824" i="1"/>
  <c r="F5808" i="1"/>
  <c r="G5808" i="1"/>
  <c r="F5792" i="1"/>
  <c r="G5792" i="1"/>
  <c r="F5776" i="1"/>
  <c r="G5776" i="1"/>
  <c r="F5760" i="1"/>
  <c r="G5760" i="1"/>
  <c r="F5744" i="1"/>
  <c r="G5744" i="1"/>
  <c r="F5728" i="1"/>
  <c r="G5728" i="1"/>
  <c r="F5712" i="1"/>
  <c r="G5712" i="1"/>
  <c r="F5696" i="1"/>
  <c r="G5696" i="1"/>
  <c r="F5680" i="1"/>
  <c r="G5680" i="1"/>
  <c r="F5664" i="1"/>
  <c r="G5664" i="1"/>
  <c r="F5648" i="1"/>
  <c r="G5648" i="1"/>
  <c r="F5632" i="1"/>
  <c r="G5632" i="1"/>
  <c r="F5616" i="1"/>
  <c r="G5616" i="1"/>
  <c r="F5600" i="1"/>
  <c r="G5600" i="1"/>
  <c r="F5584" i="1"/>
  <c r="G5584" i="1"/>
  <c r="F5568" i="1"/>
  <c r="G5568" i="1"/>
  <c r="F5552" i="1"/>
  <c r="G5552" i="1"/>
  <c r="F5536" i="1"/>
  <c r="G5536" i="1"/>
  <c r="F5520" i="1"/>
  <c r="G5520" i="1"/>
  <c r="F5504" i="1"/>
  <c r="G5504" i="1"/>
  <c r="F5488" i="1"/>
  <c r="G5488" i="1"/>
  <c r="F5472" i="1"/>
  <c r="G5472" i="1"/>
  <c r="F5456" i="1"/>
  <c r="G5456" i="1"/>
  <c r="F5440" i="1"/>
  <c r="G5440" i="1"/>
  <c r="F5424" i="1"/>
  <c r="G5424" i="1"/>
  <c r="F5408" i="1"/>
  <c r="G5408" i="1"/>
  <c r="F5392" i="1"/>
  <c r="G5392" i="1"/>
  <c r="F5376" i="1"/>
  <c r="G5376" i="1"/>
  <c r="F5360" i="1"/>
  <c r="G5360" i="1"/>
  <c r="F5344" i="1"/>
  <c r="G5344" i="1"/>
  <c r="F5328" i="1"/>
  <c r="G5328" i="1"/>
  <c r="F5312" i="1"/>
  <c r="G5312" i="1"/>
  <c r="F5296" i="1"/>
  <c r="G5296" i="1"/>
  <c r="F5280" i="1"/>
  <c r="G5280" i="1"/>
  <c r="F5264" i="1"/>
  <c r="G5264" i="1"/>
  <c r="F5248" i="1"/>
  <c r="G5248" i="1"/>
  <c r="F5232" i="1"/>
  <c r="G5232" i="1"/>
  <c r="F5216" i="1"/>
  <c r="G5216" i="1"/>
  <c r="F5200" i="1"/>
  <c r="G5200" i="1"/>
  <c r="F5184" i="1"/>
  <c r="G5184" i="1"/>
  <c r="F5168" i="1"/>
  <c r="G5168" i="1"/>
  <c r="F5152" i="1"/>
  <c r="G5152" i="1"/>
  <c r="F5136" i="1"/>
  <c r="G5136" i="1"/>
  <c r="F5120" i="1"/>
  <c r="G5120" i="1"/>
  <c r="F5104" i="1"/>
  <c r="G5104" i="1"/>
  <c r="F5088" i="1"/>
  <c r="G5088" i="1"/>
  <c r="F5072" i="1"/>
  <c r="G5072" i="1"/>
  <c r="F5056" i="1"/>
  <c r="G5056" i="1"/>
  <c r="F5040" i="1"/>
  <c r="G5040" i="1"/>
  <c r="F5024" i="1"/>
  <c r="G5024" i="1"/>
  <c r="F5008" i="1"/>
  <c r="G5008" i="1"/>
  <c r="F4992" i="1"/>
  <c r="G4992" i="1"/>
  <c r="F4976" i="1"/>
  <c r="G4976" i="1"/>
  <c r="F4960" i="1"/>
  <c r="G4960" i="1"/>
  <c r="F4944" i="1"/>
  <c r="G4944" i="1"/>
  <c r="F4928" i="1"/>
  <c r="G4928" i="1"/>
  <c r="F4912" i="1"/>
  <c r="G4912" i="1"/>
  <c r="F4896" i="1"/>
  <c r="G4896" i="1"/>
  <c r="F4880" i="1"/>
  <c r="G4880" i="1"/>
  <c r="F4864" i="1"/>
  <c r="G4864" i="1"/>
  <c r="F4848" i="1"/>
  <c r="G4848" i="1"/>
  <c r="F4832" i="1"/>
  <c r="G4832" i="1"/>
  <c r="F4816" i="1"/>
  <c r="G4816" i="1"/>
  <c r="F4800" i="1"/>
  <c r="G4800" i="1"/>
  <c r="F4784" i="1"/>
  <c r="G4784" i="1"/>
  <c r="F4768" i="1"/>
  <c r="G4768" i="1"/>
  <c r="F4752" i="1"/>
  <c r="G4752" i="1"/>
  <c r="F4736" i="1"/>
  <c r="G4736" i="1"/>
  <c r="F4720" i="1"/>
  <c r="G4720" i="1"/>
  <c r="F4704" i="1"/>
  <c r="G4704" i="1"/>
  <c r="F4688" i="1"/>
  <c r="G4688" i="1"/>
  <c r="F4672" i="1"/>
  <c r="G4672" i="1"/>
  <c r="F4656" i="1"/>
  <c r="G4656" i="1"/>
  <c r="F4640" i="1"/>
  <c r="G4640" i="1"/>
  <c r="F4624" i="1"/>
  <c r="G4624" i="1"/>
  <c r="F4608" i="1"/>
  <c r="G4608" i="1"/>
  <c r="F4592" i="1"/>
  <c r="G4592" i="1"/>
  <c r="F4576" i="1"/>
  <c r="G4576" i="1"/>
  <c r="F4560" i="1"/>
  <c r="G4560" i="1"/>
  <c r="F4544" i="1"/>
  <c r="G4544" i="1"/>
  <c r="F4528" i="1"/>
  <c r="G4528" i="1"/>
  <c r="F4512" i="1"/>
  <c r="G4512" i="1"/>
  <c r="F4496" i="1"/>
  <c r="G4496" i="1"/>
  <c r="F4480" i="1"/>
  <c r="G4480" i="1"/>
  <c r="F4464" i="1"/>
  <c r="G4464" i="1"/>
  <c r="F4448" i="1"/>
  <c r="G4448" i="1"/>
  <c r="F4432" i="1"/>
  <c r="G4432" i="1"/>
  <c r="F4416" i="1"/>
  <c r="G4416" i="1"/>
  <c r="F4400" i="1"/>
  <c r="G4400" i="1"/>
  <c r="F4384" i="1"/>
  <c r="G4384" i="1"/>
  <c r="F4368" i="1"/>
  <c r="G4368" i="1"/>
  <c r="F4352" i="1"/>
  <c r="G4352" i="1"/>
  <c r="F4336" i="1"/>
  <c r="G4336" i="1"/>
  <c r="F4320" i="1"/>
  <c r="G4320" i="1"/>
  <c r="F4304" i="1"/>
  <c r="G4304" i="1"/>
  <c r="F4288" i="1"/>
  <c r="G4288" i="1"/>
  <c r="F4272" i="1"/>
  <c r="G4272" i="1"/>
  <c r="F4256" i="1"/>
  <c r="G4256" i="1"/>
  <c r="F4240" i="1"/>
  <c r="G4240" i="1"/>
  <c r="F4224" i="1"/>
  <c r="G4224" i="1"/>
  <c r="F4208" i="1"/>
  <c r="G4208" i="1"/>
  <c r="F4192" i="1"/>
  <c r="G4192" i="1"/>
  <c r="F4176" i="1"/>
  <c r="G4176" i="1"/>
  <c r="F4160" i="1"/>
  <c r="G4160" i="1"/>
  <c r="F4144" i="1"/>
  <c r="G4144" i="1"/>
  <c r="F4128" i="1"/>
  <c r="G4128" i="1"/>
  <c r="F4112" i="1"/>
  <c r="G4112" i="1"/>
  <c r="F4096" i="1"/>
  <c r="G4096" i="1"/>
  <c r="F4080" i="1"/>
  <c r="G4080" i="1"/>
  <c r="F4064" i="1"/>
  <c r="G4064" i="1"/>
  <c r="F4048" i="1"/>
  <c r="G4048" i="1"/>
  <c r="F4032" i="1"/>
  <c r="G4032" i="1"/>
  <c r="F4016" i="1"/>
  <c r="G4016" i="1"/>
  <c r="F4000" i="1"/>
  <c r="G4000" i="1"/>
  <c r="F3984" i="1"/>
  <c r="G3984" i="1"/>
  <c r="F3968" i="1"/>
  <c r="G3968" i="1"/>
  <c r="F3952" i="1"/>
  <c r="G3952" i="1"/>
  <c r="F3936" i="1"/>
  <c r="G3936" i="1"/>
  <c r="F3920" i="1"/>
  <c r="G3920" i="1"/>
  <c r="F3904" i="1"/>
  <c r="G3904" i="1"/>
  <c r="F3888" i="1"/>
  <c r="G3888" i="1"/>
  <c r="F3872" i="1"/>
  <c r="G3872" i="1"/>
  <c r="F3856" i="1"/>
  <c r="G3856" i="1"/>
  <c r="F3840" i="1"/>
  <c r="G3840" i="1"/>
  <c r="F3824" i="1"/>
  <c r="G3824" i="1"/>
  <c r="F3808" i="1"/>
  <c r="G3808" i="1"/>
  <c r="F3792" i="1"/>
  <c r="G3792" i="1"/>
  <c r="F3776" i="1"/>
  <c r="G3776" i="1"/>
  <c r="F3760" i="1"/>
  <c r="G3760" i="1"/>
  <c r="F3744" i="1"/>
  <c r="G3744" i="1"/>
  <c r="F3728" i="1"/>
  <c r="G3728" i="1"/>
  <c r="F3712" i="1"/>
  <c r="G3712" i="1"/>
  <c r="F3696" i="1"/>
  <c r="G3696" i="1"/>
  <c r="F3680" i="1"/>
  <c r="G3680" i="1"/>
  <c r="F3664" i="1"/>
  <c r="G3664" i="1"/>
  <c r="F3648" i="1"/>
  <c r="G3648" i="1"/>
  <c r="F3632" i="1"/>
  <c r="G3632" i="1"/>
  <c r="F3616" i="1"/>
  <c r="G3616" i="1"/>
  <c r="F3600" i="1"/>
  <c r="G3600" i="1"/>
  <c r="F3584" i="1"/>
  <c r="G3584" i="1"/>
  <c r="F3568" i="1"/>
  <c r="G3568" i="1"/>
  <c r="F3552" i="1"/>
  <c r="G3552" i="1"/>
  <c r="F3536" i="1"/>
  <c r="G3536" i="1"/>
  <c r="F3520" i="1"/>
  <c r="G3520" i="1"/>
  <c r="F3504" i="1"/>
  <c r="G3504" i="1"/>
  <c r="F3488" i="1"/>
  <c r="G3488" i="1"/>
  <c r="F3472" i="1"/>
  <c r="G3472" i="1"/>
  <c r="F3456" i="1"/>
  <c r="G3456" i="1"/>
  <c r="F3440" i="1"/>
  <c r="G3440" i="1"/>
  <c r="F3424" i="1"/>
  <c r="G3424" i="1"/>
  <c r="F3408" i="1"/>
  <c r="G3408" i="1"/>
  <c r="F3392" i="1"/>
  <c r="G3392" i="1"/>
  <c r="F3376" i="1"/>
  <c r="G3376" i="1"/>
  <c r="F3360" i="1"/>
  <c r="G3360" i="1"/>
  <c r="F3344" i="1"/>
  <c r="G3344" i="1"/>
  <c r="F3328" i="1"/>
  <c r="G3328" i="1"/>
  <c r="F3312" i="1"/>
  <c r="G3312" i="1"/>
  <c r="F3296" i="1"/>
  <c r="G3296" i="1"/>
  <c r="F3280" i="1"/>
  <c r="G3280" i="1"/>
  <c r="F3264" i="1"/>
  <c r="G3264" i="1"/>
  <c r="F3248" i="1"/>
  <c r="G3248" i="1"/>
  <c r="F3232" i="1"/>
  <c r="G3232" i="1"/>
  <c r="F3216" i="1"/>
  <c r="G3216" i="1"/>
  <c r="F3200" i="1"/>
  <c r="G3200" i="1"/>
  <c r="F3184" i="1"/>
  <c r="G3184" i="1"/>
  <c r="F3168" i="1"/>
  <c r="G3168" i="1"/>
  <c r="F3152" i="1"/>
  <c r="G3152" i="1"/>
  <c r="F3136" i="1"/>
  <c r="G3136" i="1"/>
  <c r="F3120" i="1"/>
  <c r="G3120" i="1"/>
  <c r="F3104" i="1"/>
  <c r="G3104" i="1"/>
  <c r="F3088" i="1"/>
  <c r="G3088" i="1"/>
  <c r="F3072" i="1"/>
  <c r="G3072" i="1"/>
  <c r="F3056" i="1"/>
  <c r="G3056" i="1"/>
  <c r="F3040" i="1"/>
  <c r="G3040" i="1"/>
  <c r="F3024" i="1"/>
  <c r="G3024" i="1"/>
  <c r="F3008" i="1"/>
  <c r="G3008" i="1"/>
  <c r="F2992" i="1"/>
  <c r="G2992" i="1"/>
  <c r="F2976" i="1"/>
  <c r="G2976" i="1"/>
  <c r="F2960" i="1"/>
  <c r="G2960" i="1"/>
  <c r="F2944" i="1"/>
  <c r="G2944" i="1"/>
  <c r="F2928" i="1"/>
  <c r="G2928" i="1"/>
  <c r="F2912" i="1"/>
  <c r="G2912" i="1"/>
  <c r="F2896" i="1"/>
  <c r="G2896" i="1"/>
  <c r="F2880" i="1"/>
  <c r="G2880" i="1"/>
  <c r="F2864" i="1"/>
  <c r="G2864" i="1"/>
  <c r="F2848" i="1"/>
  <c r="G2848" i="1"/>
  <c r="F2832" i="1"/>
  <c r="G2832" i="1"/>
  <c r="F2816" i="1"/>
  <c r="G2816" i="1"/>
  <c r="F2800" i="1"/>
  <c r="G2800" i="1"/>
  <c r="F2784" i="1"/>
  <c r="G2784" i="1"/>
  <c r="F2768" i="1"/>
  <c r="G2768" i="1"/>
  <c r="F2752" i="1"/>
  <c r="G2752" i="1"/>
  <c r="F2736" i="1"/>
  <c r="G2736" i="1"/>
  <c r="F2720" i="1"/>
  <c r="G2720" i="1"/>
  <c r="F2704" i="1"/>
  <c r="G2704" i="1"/>
  <c r="F2688" i="1"/>
  <c r="G2688" i="1"/>
  <c r="F2672" i="1"/>
  <c r="G2672" i="1"/>
  <c r="F2656" i="1"/>
  <c r="G2656" i="1"/>
  <c r="F2640" i="1"/>
  <c r="G2640" i="1"/>
  <c r="F2624" i="1"/>
  <c r="G2624" i="1"/>
  <c r="F2608" i="1"/>
  <c r="G2608" i="1"/>
  <c r="F2592" i="1"/>
  <c r="G2592" i="1"/>
  <c r="F2576" i="1"/>
  <c r="G2576" i="1"/>
  <c r="F2560" i="1"/>
  <c r="G2560" i="1"/>
  <c r="F2544" i="1"/>
  <c r="G2544" i="1"/>
  <c r="F2528" i="1"/>
  <c r="G2528" i="1"/>
  <c r="F2512" i="1"/>
  <c r="G2512" i="1"/>
  <c r="F2496" i="1"/>
  <c r="G2496" i="1"/>
  <c r="F2480" i="1"/>
  <c r="G2480" i="1"/>
  <c r="F2464" i="1"/>
  <c r="G2464" i="1"/>
  <c r="F2448" i="1"/>
  <c r="G2448" i="1"/>
  <c r="F2432" i="1"/>
  <c r="G2432" i="1"/>
  <c r="F2416" i="1"/>
  <c r="G2416" i="1"/>
  <c r="F2400" i="1"/>
  <c r="G2400" i="1"/>
  <c r="F2384" i="1"/>
  <c r="G2384" i="1"/>
  <c r="F2368" i="1"/>
  <c r="G2368" i="1"/>
  <c r="F2352" i="1"/>
  <c r="G2352" i="1"/>
  <c r="F2336" i="1"/>
  <c r="G2336" i="1"/>
  <c r="F2320" i="1"/>
  <c r="G2320" i="1"/>
  <c r="F2304" i="1"/>
  <c r="G2304" i="1"/>
  <c r="F2288" i="1"/>
  <c r="G2288" i="1"/>
  <c r="F2272" i="1"/>
  <c r="G2272" i="1"/>
  <c r="F2256" i="1"/>
  <c r="G2256" i="1"/>
  <c r="F2240" i="1"/>
  <c r="G2240" i="1"/>
  <c r="F2224" i="1"/>
  <c r="G2224" i="1"/>
  <c r="F2208" i="1"/>
  <c r="G2208" i="1"/>
  <c r="F2192" i="1"/>
  <c r="G2192" i="1"/>
  <c r="F2176" i="1"/>
  <c r="G2176" i="1"/>
  <c r="F2160" i="1"/>
  <c r="G2160" i="1"/>
  <c r="F2144" i="1"/>
  <c r="G2144" i="1"/>
  <c r="F2128" i="1"/>
  <c r="G2128" i="1"/>
  <c r="F2112" i="1"/>
  <c r="G2112" i="1"/>
  <c r="F2096" i="1"/>
  <c r="G2096" i="1"/>
  <c r="F2080" i="1"/>
  <c r="G2080" i="1"/>
  <c r="F2064" i="1"/>
  <c r="G2064" i="1"/>
  <c r="F2048" i="1"/>
  <c r="G2048" i="1"/>
  <c r="F2032" i="1"/>
  <c r="G2032" i="1"/>
  <c r="F2016" i="1"/>
  <c r="G2016" i="1"/>
  <c r="F2000" i="1"/>
  <c r="G2000" i="1"/>
  <c r="F1984" i="1"/>
  <c r="G1984" i="1"/>
  <c r="F1968" i="1"/>
  <c r="G1968" i="1"/>
  <c r="F1952" i="1"/>
  <c r="G1952" i="1"/>
  <c r="F1936" i="1"/>
  <c r="G1936" i="1"/>
  <c r="F1920" i="1"/>
  <c r="G1920" i="1"/>
  <c r="F1904" i="1"/>
  <c r="G1904" i="1"/>
  <c r="F1888" i="1"/>
  <c r="G1888" i="1"/>
  <c r="F1872" i="1"/>
  <c r="G1872" i="1"/>
  <c r="F1856" i="1"/>
  <c r="G1856" i="1"/>
  <c r="F1840" i="1"/>
  <c r="G1840" i="1"/>
  <c r="F1824" i="1"/>
  <c r="G1824" i="1"/>
  <c r="F1808" i="1"/>
  <c r="G1808" i="1"/>
  <c r="F1792" i="1"/>
  <c r="G1792" i="1"/>
  <c r="F1776" i="1"/>
  <c r="G1776" i="1"/>
  <c r="F1760" i="1"/>
  <c r="G1760" i="1"/>
  <c r="F1744" i="1"/>
  <c r="G1744" i="1"/>
  <c r="F1728" i="1"/>
  <c r="G1728" i="1"/>
  <c r="F1712" i="1"/>
  <c r="G1712" i="1"/>
  <c r="F1696" i="1"/>
  <c r="G1696" i="1"/>
  <c r="F1680" i="1"/>
  <c r="G1680" i="1"/>
  <c r="F1664" i="1"/>
  <c r="G1664" i="1"/>
  <c r="F1648" i="1"/>
  <c r="G1648" i="1"/>
  <c r="F1632" i="1"/>
  <c r="G1632" i="1"/>
  <c r="F1616" i="1"/>
  <c r="G1616" i="1"/>
  <c r="F1600" i="1"/>
  <c r="G1600" i="1"/>
  <c r="F1584" i="1"/>
  <c r="G1584" i="1"/>
  <c r="F1568" i="1"/>
  <c r="G1568" i="1"/>
  <c r="F1552" i="1"/>
  <c r="G1552" i="1"/>
  <c r="F1536" i="1"/>
  <c r="G1536" i="1"/>
  <c r="F1520" i="1"/>
  <c r="G1520" i="1"/>
  <c r="F1504" i="1"/>
  <c r="G1504" i="1"/>
  <c r="F1488" i="1"/>
  <c r="G1488" i="1"/>
  <c r="F1472" i="1"/>
  <c r="G1472" i="1"/>
  <c r="F1456" i="1"/>
  <c r="G1456" i="1"/>
  <c r="F1440" i="1"/>
  <c r="G1440" i="1"/>
  <c r="F1424" i="1"/>
  <c r="G1424" i="1"/>
  <c r="F1408" i="1"/>
  <c r="G1408" i="1"/>
  <c r="F1392" i="1"/>
  <c r="G1392" i="1"/>
  <c r="F1376" i="1"/>
  <c r="G1376" i="1"/>
  <c r="F1360" i="1"/>
  <c r="G1360" i="1"/>
  <c r="F1344" i="1"/>
  <c r="G1344" i="1"/>
  <c r="F1328" i="1"/>
  <c r="G1328" i="1"/>
  <c r="F1312" i="1"/>
  <c r="G1312" i="1"/>
  <c r="F1296" i="1"/>
  <c r="G1296" i="1"/>
  <c r="F1280" i="1"/>
  <c r="G1280" i="1"/>
  <c r="F1264" i="1"/>
  <c r="G1264" i="1"/>
  <c r="F1248" i="1"/>
  <c r="G1248" i="1"/>
  <c r="F1232" i="1"/>
  <c r="G1232" i="1"/>
  <c r="F1216" i="1"/>
  <c r="G1216" i="1"/>
  <c r="F1200" i="1"/>
  <c r="G1200" i="1"/>
  <c r="F1184" i="1"/>
  <c r="G1184" i="1"/>
  <c r="F1168" i="1"/>
  <c r="G1168" i="1"/>
  <c r="F1152" i="1"/>
  <c r="G1152" i="1"/>
  <c r="F1136" i="1"/>
  <c r="G1136" i="1"/>
  <c r="F1120" i="1"/>
  <c r="G1120" i="1"/>
  <c r="F1104" i="1"/>
  <c r="G1104" i="1"/>
  <c r="F1088" i="1"/>
  <c r="G1088" i="1"/>
  <c r="F1072" i="1"/>
  <c r="G1072" i="1"/>
  <c r="F1056" i="1"/>
  <c r="G1056" i="1"/>
  <c r="F1040" i="1"/>
  <c r="G1040" i="1"/>
  <c r="F1024" i="1"/>
  <c r="G1024" i="1"/>
  <c r="F982" i="1"/>
  <c r="G982" i="1"/>
  <c r="F966" i="1"/>
  <c r="G966" i="1"/>
  <c r="F950" i="1"/>
  <c r="G950" i="1"/>
  <c r="F934" i="1"/>
  <c r="G934" i="1"/>
  <c r="F918" i="1"/>
  <c r="G918" i="1"/>
  <c r="F902" i="1"/>
  <c r="G902" i="1"/>
  <c r="F886" i="1"/>
  <c r="G886" i="1"/>
  <c r="F870" i="1"/>
  <c r="G870" i="1"/>
  <c r="F854" i="1"/>
  <c r="G854" i="1"/>
  <c r="F838" i="1"/>
  <c r="G838" i="1"/>
  <c r="F822" i="1"/>
  <c r="G822" i="1"/>
  <c r="F806" i="1"/>
  <c r="G806" i="1"/>
  <c r="F790" i="1"/>
  <c r="G790" i="1"/>
  <c r="F774" i="1"/>
  <c r="G774" i="1"/>
  <c r="F758" i="1"/>
  <c r="G758" i="1"/>
  <c r="F742" i="1"/>
  <c r="G742" i="1"/>
  <c r="F726" i="1"/>
  <c r="G726" i="1"/>
  <c r="F710" i="1"/>
  <c r="G710" i="1"/>
  <c r="F694" i="1"/>
  <c r="G694" i="1"/>
  <c r="F678" i="1"/>
  <c r="G678" i="1"/>
  <c r="F662" i="1"/>
  <c r="G662" i="1"/>
  <c r="F646" i="1"/>
  <c r="G646" i="1"/>
  <c r="F630" i="1"/>
  <c r="G630" i="1"/>
  <c r="F614" i="1"/>
  <c r="G614" i="1"/>
  <c r="F598" i="1"/>
  <c r="G598" i="1"/>
  <c r="F582" i="1"/>
  <c r="G582" i="1"/>
  <c r="F566" i="1"/>
  <c r="G566" i="1"/>
  <c r="F550" i="1"/>
  <c r="G550" i="1"/>
  <c r="F534" i="1"/>
  <c r="G534" i="1"/>
  <c r="F518" i="1"/>
  <c r="G518" i="1"/>
  <c r="F502" i="1"/>
  <c r="G502" i="1"/>
  <c r="F486" i="1"/>
  <c r="G486" i="1"/>
  <c r="F470" i="1"/>
  <c r="G470" i="1"/>
  <c r="F454" i="1"/>
  <c r="G454" i="1"/>
  <c r="F438" i="1"/>
  <c r="G438" i="1"/>
  <c r="F422" i="1"/>
  <c r="G422" i="1"/>
  <c r="F406" i="1"/>
  <c r="G406" i="1"/>
  <c r="F390" i="1"/>
  <c r="G390" i="1"/>
  <c r="F374" i="1"/>
  <c r="G374" i="1"/>
  <c r="F358" i="1"/>
  <c r="G358" i="1"/>
  <c r="F342" i="1"/>
  <c r="G342" i="1"/>
  <c r="F326" i="1"/>
  <c r="G326" i="1"/>
  <c r="F310" i="1"/>
  <c r="G310" i="1"/>
  <c r="F294" i="1"/>
  <c r="G294" i="1"/>
  <c r="F278" i="1"/>
  <c r="G278" i="1"/>
  <c r="F262" i="1"/>
  <c r="G262" i="1"/>
  <c r="F246" i="1"/>
  <c r="G246" i="1"/>
  <c r="F230" i="1"/>
  <c r="G230" i="1"/>
  <c r="F214" i="1"/>
  <c r="G214" i="1"/>
  <c r="F198" i="1"/>
  <c r="G198" i="1"/>
  <c r="F182" i="1"/>
  <c r="G182" i="1"/>
  <c r="F166" i="1"/>
  <c r="G166" i="1"/>
  <c r="F150" i="1"/>
  <c r="G150" i="1"/>
  <c r="F134" i="1"/>
  <c r="G134" i="1"/>
  <c r="F118" i="1"/>
  <c r="G118" i="1"/>
  <c r="F102" i="1"/>
  <c r="G102" i="1"/>
  <c r="F86" i="1"/>
  <c r="G86" i="1"/>
  <c r="F70" i="1"/>
  <c r="G70" i="1"/>
  <c r="F54" i="1"/>
  <c r="G54" i="1"/>
  <c r="F38" i="1"/>
  <c r="G38" i="1"/>
  <c r="F22" i="1"/>
  <c r="G22" i="1"/>
  <c r="F6" i="1"/>
  <c r="G6" i="1"/>
  <c r="F787" i="1"/>
  <c r="G787" i="1"/>
  <c r="F771" i="1"/>
  <c r="G771" i="1"/>
  <c r="F755" i="1"/>
  <c r="G755" i="1"/>
  <c r="F739" i="1"/>
  <c r="G739" i="1"/>
  <c r="F723" i="1"/>
  <c r="G723" i="1"/>
  <c r="F707" i="1"/>
  <c r="G707" i="1"/>
  <c r="F691" i="1"/>
  <c r="G691" i="1"/>
  <c r="F675" i="1"/>
  <c r="G675" i="1"/>
  <c r="F659" i="1"/>
  <c r="G659" i="1"/>
  <c r="F643" i="1"/>
  <c r="G643" i="1"/>
  <c r="F627" i="1"/>
  <c r="G627" i="1"/>
  <c r="F611" i="1"/>
  <c r="G611" i="1"/>
  <c r="F595" i="1"/>
  <c r="G595" i="1"/>
  <c r="F579" i="1"/>
  <c r="G579" i="1"/>
  <c r="F563" i="1"/>
  <c r="G563" i="1"/>
  <c r="F547" i="1"/>
  <c r="G547" i="1"/>
  <c r="F531" i="1"/>
  <c r="G531" i="1"/>
  <c r="F515" i="1"/>
  <c r="G515" i="1"/>
  <c r="F499" i="1"/>
  <c r="G499" i="1"/>
  <c r="F483" i="1"/>
  <c r="G483" i="1"/>
  <c r="F467" i="1"/>
  <c r="G467" i="1"/>
  <c r="F451" i="1"/>
  <c r="G451" i="1"/>
  <c r="F435" i="1"/>
  <c r="G435" i="1"/>
  <c r="F419" i="1"/>
  <c r="G419" i="1"/>
  <c r="F403" i="1"/>
  <c r="G403" i="1"/>
  <c r="F387" i="1"/>
  <c r="G387" i="1"/>
  <c r="F371" i="1"/>
  <c r="G371" i="1"/>
  <c r="F355" i="1"/>
  <c r="G355" i="1"/>
  <c r="F339" i="1"/>
  <c r="G339" i="1"/>
  <c r="F323" i="1"/>
  <c r="G323" i="1"/>
  <c r="F307" i="1"/>
  <c r="G307" i="1"/>
  <c r="F291" i="1"/>
  <c r="G291" i="1"/>
  <c r="F275" i="1"/>
  <c r="G275" i="1"/>
  <c r="F259" i="1"/>
  <c r="G259" i="1"/>
  <c r="F243" i="1"/>
  <c r="G243" i="1"/>
  <c r="F227" i="1"/>
  <c r="G227" i="1"/>
  <c r="F211" i="1"/>
  <c r="G211" i="1"/>
  <c r="F195" i="1"/>
  <c r="G195" i="1"/>
  <c r="F179" i="1"/>
  <c r="G179" i="1"/>
  <c r="F163" i="1"/>
  <c r="G163" i="1"/>
  <c r="F147" i="1"/>
  <c r="G147" i="1"/>
  <c r="F131" i="1"/>
  <c r="G131" i="1"/>
  <c r="F115" i="1"/>
  <c r="G115" i="1"/>
  <c r="F99" i="1"/>
  <c r="G99" i="1"/>
  <c r="F83" i="1"/>
  <c r="G83" i="1"/>
  <c r="F67" i="1"/>
  <c r="G67" i="1"/>
  <c r="F51" i="1"/>
  <c r="G51" i="1"/>
  <c r="F35" i="1"/>
  <c r="G35" i="1"/>
  <c r="F19" i="1"/>
  <c r="G19" i="1"/>
  <c r="F3" i="1"/>
  <c r="G3" i="1"/>
  <c r="F1249" i="1"/>
  <c r="G1249" i="1"/>
  <c r="F1185" i="1"/>
  <c r="G1185" i="1"/>
  <c r="F1169" i="1"/>
  <c r="G1169" i="1"/>
  <c r="F1153" i="1"/>
  <c r="G1153" i="1"/>
  <c r="F1137" i="1"/>
  <c r="G1137" i="1"/>
  <c r="F1121" i="1"/>
  <c r="G1121" i="1"/>
  <c r="F1105" i="1"/>
  <c r="G1105" i="1"/>
  <c r="F1089" i="1"/>
  <c r="G1089" i="1"/>
  <c r="F1057" i="1"/>
  <c r="G1057" i="1"/>
  <c r="F1041" i="1"/>
  <c r="G1041" i="1"/>
  <c r="F1025" i="1"/>
  <c r="G1025" i="1"/>
  <c r="F1009" i="1"/>
  <c r="G1009" i="1"/>
  <c r="F993" i="1"/>
  <c r="G993" i="1"/>
  <c r="F977" i="1"/>
  <c r="G977" i="1"/>
  <c r="F961" i="1"/>
  <c r="G961" i="1"/>
  <c r="F945" i="1"/>
  <c r="G945" i="1"/>
  <c r="F929" i="1"/>
  <c r="G929" i="1"/>
  <c r="F913" i="1"/>
  <c r="G913" i="1"/>
  <c r="F897" i="1"/>
  <c r="G897" i="1"/>
  <c r="F881" i="1"/>
  <c r="G881" i="1"/>
  <c r="F865" i="1"/>
  <c r="G865" i="1"/>
  <c r="F849" i="1"/>
  <c r="G849" i="1"/>
  <c r="F833" i="1"/>
  <c r="G833" i="1"/>
  <c r="F817" i="1"/>
  <c r="G817" i="1"/>
  <c r="F801" i="1"/>
  <c r="G801" i="1"/>
  <c r="F785" i="1"/>
  <c r="G785" i="1"/>
  <c r="F769" i="1"/>
  <c r="G769" i="1"/>
  <c r="F753" i="1"/>
  <c r="G753" i="1"/>
  <c r="F737" i="1"/>
  <c r="G737" i="1"/>
  <c r="F721" i="1"/>
  <c r="G721" i="1"/>
  <c r="F705" i="1"/>
  <c r="G705" i="1"/>
  <c r="F689" i="1"/>
  <c r="G689" i="1"/>
  <c r="F673" i="1"/>
  <c r="G673" i="1"/>
  <c r="F657" i="1"/>
  <c r="G657" i="1"/>
  <c r="F641" i="1"/>
  <c r="G641" i="1"/>
  <c r="F625" i="1"/>
  <c r="G625" i="1"/>
  <c r="F609" i="1"/>
  <c r="G609" i="1"/>
  <c r="F593" i="1"/>
  <c r="G593" i="1"/>
  <c r="F577" i="1"/>
  <c r="G577" i="1"/>
  <c r="F561" i="1"/>
  <c r="G561" i="1"/>
  <c r="F545" i="1"/>
  <c r="G545" i="1"/>
  <c r="F529" i="1"/>
  <c r="G529" i="1"/>
  <c r="F513" i="1"/>
  <c r="G513" i="1"/>
  <c r="F497" i="1"/>
  <c r="G497" i="1"/>
  <c r="F481" i="1"/>
  <c r="G481" i="1"/>
  <c r="F465" i="1"/>
  <c r="G465" i="1"/>
  <c r="F449" i="1"/>
  <c r="G449" i="1"/>
  <c r="F433" i="1"/>
  <c r="G433" i="1"/>
  <c r="F417" i="1"/>
  <c r="G417" i="1"/>
  <c r="F401" i="1"/>
  <c r="G401" i="1"/>
  <c r="F385" i="1"/>
  <c r="G385" i="1"/>
  <c r="F369" i="1"/>
  <c r="G369" i="1"/>
  <c r="F353" i="1"/>
  <c r="G353" i="1"/>
  <c r="F337" i="1"/>
  <c r="G337" i="1"/>
  <c r="F321" i="1"/>
  <c r="G321" i="1"/>
  <c r="F305" i="1"/>
  <c r="G305" i="1"/>
  <c r="F289" i="1"/>
  <c r="G289" i="1"/>
  <c r="F273" i="1"/>
  <c r="G273" i="1"/>
  <c r="F257" i="1"/>
  <c r="G257" i="1"/>
  <c r="F241" i="1"/>
  <c r="G241" i="1"/>
  <c r="F225" i="1"/>
  <c r="G225" i="1"/>
  <c r="F209" i="1"/>
  <c r="G209" i="1"/>
  <c r="F193" i="1"/>
  <c r="G193" i="1"/>
  <c r="F177" i="1"/>
  <c r="G177" i="1"/>
  <c r="F161" i="1"/>
  <c r="G161" i="1"/>
  <c r="F145" i="1"/>
  <c r="G145" i="1"/>
  <c r="F129" i="1"/>
  <c r="G129" i="1"/>
  <c r="F113" i="1"/>
  <c r="G113" i="1"/>
  <c r="F97" i="1"/>
  <c r="G97" i="1"/>
  <c r="F81" i="1"/>
  <c r="G81" i="1"/>
  <c r="F65" i="1"/>
  <c r="G65" i="1"/>
  <c r="F49" i="1"/>
  <c r="G49" i="1"/>
  <c r="F33" i="1"/>
  <c r="G33" i="1"/>
  <c r="F17" i="1"/>
  <c r="G17" i="1"/>
  <c r="F1008" i="1"/>
  <c r="G1008" i="1"/>
  <c r="F992" i="1"/>
  <c r="G992" i="1"/>
  <c r="F976" i="1"/>
  <c r="G976" i="1"/>
  <c r="F960" i="1"/>
  <c r="G960" i="1"/>
  <c r="F944" i="1"/>
  <c r="G944" i="1"/>
  <c r="F928" i="1"/>
  <c r="G928" i="1"/>
  <c r="F912" i="1"/>
  <c r="G912" i="1"/>
  <c r="F896" i="1"/>
  <c r="G896" i="1"/>
  <c r="F880" i="1"/>
  <c r="G880" i="1"/>
  <c r="F864" i="1"/>
  <c r="G864" i="1"/>
  <c r="F848" i="1"/>
  <c r="G848" i="1"/>
  <c r="F832" i="1"/>
  <c r="G832" i="1"/>
  <c r="F816" i="1"/>
  <c r="G816" i="1"/>
  <c r="F800" i="1"/>
  <c r="G800" i="1"/>
  <c r="F784" i="1"/>
  <c r="G784" i="1"/>
  <c r="F768" i="1"/>
  <c r="G768" i="1"/>
  <c r="F752" i="1"/>
  <c r="G752" i="1"/>
  <c r="F736" i="1"/>
  <c r="G736" i="1"/>
  <c r="F720" i="1"/>
  <c r="G720" i="1"/>
  <c r="F704" i="1"/>
  <c r="G704" i="1"/>
  <c r="F688" i="1"/>
  <c r="G688" i="1"/>
  <c r="F672" i="1"/>
  <c r="G672" i="1"/>
  <c r="F656" i="1"/>
  <c r="G656" i="1"/>
  <c r="F640" i="1"/>
  <c r="G640" i="1"/>
  <c r="F624" i="1"/>
  <c r="G624" i="1"/>
  <c r="F608" i="1"/>
  <c r="G608" i="1"/>
  <c r="F592" i="1"/>
  <c r="G592" i="1"/>
  <c r="F576" i="1"/>
  <c r="G576" i="1"/>
  <c r="F560" i="1"/>
  <c r="G560" i="1"/>
  <c r="F544" i="1"/>
  <c r="G544" i="1"/>
  <c r="F528" i="1"/>
  <c r="G528" i="1"/>
  <c r="F512" i="1"/>
  <c r="G512" i="1"/>
  <c r="F496" i="1"/>
  <c r="G496" i="1"/>
  <c r="F480" i="1"/>
  <c r="G480" i="1"/>
  <c r="F464" i="1"/>
  <c r="G464" i="1"/>
  <c r="F448" i="1"/>
  <c r="G448" i="1"/>
  <c r="F432" i="1"/>
  <c r="G432" i="1"/>
  <c r="F416" i="1"/>
  <c r="G416" i="1"/>
  <c r="F400" i="1"/>
  <c r="G400" i="1"/>
  <c r="F384" i="1"/>
  <c r="G384" i="1"/>
  <c r="F368" i="1"/>
  <c r="G368" i="1"/>
  <c r="F352" i="1"/>
  <c r="G352" i="1"/>
  <c r="F336" i="1"/>
  <c r="G336" i="1"/>
  <c r="F320" i="1"/>
  <c r="G320" i="1"/>
  <c r="F304" i="1"/>
  <c r="G304" i="1"/>
  <c r="F288" i="1"/>
  <c r="G288" i="1"/>
  <c r="F272" i="1"/>
  <c r="G272" i="1"/>
  <c r="F256" i="1"/>
  <c r="G256" i="1"/>
  <c r="F240" i="1"/>
  <c r="G240" i="1"/>
  <c r="F224" i="1"/>
  <c r="G224" i="1"/>
  <c r="F208" i="1"/>
  <c r="G208" i="1"/>
  <c r="F192" i="1"/>
  <c r="G192" i="1"/>
  <c r="F176" i="1"/>
  <c r="G176" i="1"/>
  <c r="F160" i="1"/>
  <c r="G160" i="1"/>
  <c r="F144" i="1"/>
  <c r="G144" i="1"/>
  <c r="F128" i="1"/>
  <c r="G128" i="1"/>
  <c r="F112" i="1"/>
  <c r="G112" i="1"/>
  <c r="F96" i="1"/>
  <c r="G96" i="1"/>
  <c r="F80" i="1"/>
  <c r="G80" i="1"/>
  <c r="F64" i="1"/>
  <c r="G64" i="1"/>
  <c r="F48" i="1"/>
  <c r="G48" i="1"/>
  <c r="F32" i="1"/>
  <c r="G32" i="1"/>
  <c r="F16" i="1"/>
  <c r="G16" i="1"/>
  <c r="F12" i="1"/>
  <c r="G12" i="1"/>
  <c r="F331" i="1"/>
  <c r="G331" i="1"/>
  <c r="F315" i="1"/>
  <c r="G315" i="1"/>
  <c r="F299" i="1"/>
  <c r="G299" i="1"/>
  <c r="F283" i="1"/>
  <c r="G283" i="1"/>
  <c r="F267" i="1"/>
  <c r="G267" i="1"/>
  <c r="F251" i="1"/>
  <c r="G251" i="1"/>
  <c r="F235" i="1"/>
  <c r="G235" i="1"/>
  <c r="F219" i="1"/>
  <c r="G219" i="1"/>
  <c r="F203" i="1"/>
  <c r="G203" i="1"/>
  <c r="F187" i="1"/>
  <c r="G187" i="1"/>
  <c r="F171" i="1"/>
  <c r="G171" i="1"/>
  <c r="F155" i="1"/>
  <c r="G155" i="1"/>
  <c r="F139" i="1"/>
  <c r="G139" i="1"/>
  <c r="F123" i="1"/>
  <c r="G123" i="1"/>
  <c r="F107" i="1"/>
  <c r="G107" i="1"/>
  <c r="F91" i="1"/>
  <c r="G91" i="1"/>
  <c r="F75" i="1"/>
  <c r="G75" i="1"/>
  <c r="F59" i="1"/>
  <c r="G59" i="1"/>
  <c r="F43" i="1"/>
  <c r="G43" i="1"/>
  <c r="F27" i="1"/>
  <c r="G27" i="1"/>
  <c r="F11" i="1"/>
  <c r="G11" i="1"/>
  <c r="F9923" i="1"/>
  <c r="R9923" i="1"/>
  <c r="R9811" i="1"/>
  <c r="F9811" i="1"/>
  <c r="R9747" i="1"/>
  <c r="F9747" i="1"/>
  <c r="R9683" i="1"/>
  <c r="F9683" i="1"/>
  <c r="R9619" i="1"/>
  <c r="F9619" i="1"/>
  <c r="F9571" i="1"/>
  <c r="R9571" i="1"/>
  <c r="R9507" i="1"/>
  <c r="F9507" i="1"/>
  <c r="F9443" i="1"/>
  <c r="R9443" i="1"/>
  <c r="F9379" i="1"/>
  <c r="R9379" i="1"/>
  <c r="R9267" i="1"/>
  <c r="F9267" i="1"/>
  <c r="F9203" i="1"/>
  <c r="R9203" i="1"/>
  <c r="R9155" i="1"/>
  <c r="F9155" i="1"/>
  <c r="R9091" i="1"/>
  <c r="F9091" i="1"/>
  <c r="F8867" i="1"/>
  <c r="R8867" i="1"/>
  <c r="F8803" i="1"/>
  <c r="R8803" i="1"/>
  <c r="F8627" i="1"/>
  <c r="R8627" i="1"/>
  <c r="F8483" i="1"/>
  <c r="R8483" i="1"/>
  <c r="F8371" i="1"/>
  <c r="R8371" i="1"/>
  <c r="F8323" i="1"/>
  <c r="R8323" i="1"/>
  <c r="F8259" i="1"/>
  <c r="R8259" i="1"/>
  <c r="F8115" i="1"/>
  <c r="R8115" i="1"/>
  <c r="F8083" i="1"/>
  <c r="R8083" i="1"/>
  <c r="F8035" i="1"/>
  <c r="R8035" i="1"/>
  <c r="F7955" i="1"/>
  <c r="R7955" i="1"/>
  <c r="F7859" i="1"/>
  <c r="R7859" i="1"/>
  <c r="F7747" i="1"/>
  <c r="R7747" i="1"/>
  <c r="F7731" i="1"/>
  <c r="R7731" i="1"/>
  <c r="F7683" i="1"/>
  <c r="R7683" i="1"/>
  <c r="F7651" i="1"/>
  <c r="R7651" i="1"/>
  <c r="F7619" i="1"/>
  <c r="R7619" i="1"/>
  <c r="F7539" i="1"/>
  <c r="R7539" i="1"/>
  <c r="F7491" i="1"/>
  <c r="R7491" i="1"/>
  <c r="F7459" i="1"/>
  <c r="R7459" i="1"/>
  <c r="F7427" i="1"/>
  <c r="R7427" i="1"/>
  <c r="F7395" i="1"/>
  <c r="R7395" i="1"/>
  <c r="F7363" i="1"/>
  <c r="R7363" i="1"/>
  <c r="F7331" i="1"/>
  <c r="R7331" i="1"/>
  <c r="F7315" i="1"/>
  <c r="R7315" i="1"/>
  <c r="F7283" i="1"/>
  <c r="R7283" i="1"/>
  <c r="F7267" i="1"/>
  <c r="R7267" i="1"/>
  <c r="F7235" i="1"/>
  <c r="R7235" i="1"/>
  <c r="F7203" i="1"/>
  <c r="R7203" i="1"/>
  <c r="F7171" i="1"/>
  <c r="R7171" i="1"/>
  <c r="F7139" i="1"/>
  <c r="R7139" i="1"/>
  <c r="R7075" i="1"/>
  <c r="F7075" i="1"/>
  <c r="F7043" i="1"/>
  <c r="R7043" i="1"/>
  <c r="F6995" i="1"/>
  <c r="R6995" i="1"/>
  <c r="F6963" i="1"/>
  <c r="R6963" i="1"/>
  <c r="F6947" i="1"/>
  <c r="R6947" i="1"/>
  <c r="F6819" i="1"/>
  <c r="R6819" i="1"/>
  <c r="F6755" i="1"/>
  <c r="R6755" i="1"/>
  <c r="F6739" i="1"/>
  <c r="R6739" i="1"/>
  <c r="F6707" i="1"/>
  <c r="R6707" i="1"/>
  <c r="F6611" i="1"/>
  <c r="R6611" i="1"/>
  <c r="F6547" i="1"/>
  <c r="R6547" i="1"/>
  <c r="F6515" i="1"/>
  <c r="R6515" i="1"/>
  <c r="F6483" i="1"/>
  <c r="R6483" i="1"/>
  <c r="F6371" i="1"/>
  <c r="R6371" i="1"/>
  <c r="R6339" i="1"/>
  <c r="F6339" i="1"/>
  <c r="F6307" i="1"/>
  <c r="R6307" i="1"/>
  <c r="F6243" i="1"/>
  <c r="R6243" i="1"/>
  <c r="F6179" i="1"/>
  <c r="R6179" i="1"/>
  <c r="F6147" i="1"/>
  <c r="R6147" i="1"/>
  <c r="F6083" i="1"/>
  <c r="R6083" i="1"/>
  <c r="F6019" i="1"/>
  <c r="R6019" i="1"/>
  <c r="F5971" i="1"/>
  <c r="R5971" i="1"/>
  <c r="F5939" i="1"/>
  <c r="R5939" i="1"/>
  <c r="F5875" i="1"/>
  <c r="R5875" i="1"/>
  <c r="F5859" i="1"/>
  <c r="R5859" i="1"/>
  <c r="F5795" i="1"/>
  <c r="R5795" i="1"/>
  <c r="F5699" i="1"/>
  <c r="R5699" i="1"/>
  <c r="F5667" i="1"/>
  <c r="R5667" i="1"/>
  <c r="F5587" i="1"/>
  <c r="R5587" i="1"/>
  <c r="F5555" i="1"/>
  <c r="R5555" i="1"/>
  <c r="F5539" i="1"/>
  <c r="R5539" i="1"/>
  <c r="F5507" i="1"/>
  <c r="R5507" i="1"/>
  <c r="F5475" i="1"/>
  <c r="R5475" i="1"/>
  <c r="F5443" i="1"/>
  <c r="R5443" i="1"/>
  <c r="F5427" i="1"/>
  <c r="R5427" i="1"/>
  <c r="F5379" i="1"/>
  <c r="R5379" i="1"/>
  <c r="F5315" i="1"/>
  <c r="R5315" i="1"/>
  <c r="F5283" i="1"/>
  <c r="R5283" i="1"/>
  <c r="F5251" i="1"/>
  <c r="R5251" i="1"/>
  <c r="F5219" i="1"/>
  <c r="R5219" i="1"/>
  <c r="F5155" i="1"/>
  <c r="R5155" i="1"/>
  <c r="F5059" i="1"/>
  <c r="R5059" i="1"/>
  <c r="F5027" i="1"/>
  <c r="R5027" i="1"/>
  <c r="F4947" i="1"/>
  <c r="R4947" i="1"/>
  <c r="F4915" i="1"/>
  <c r="R4915" i="1"/>
  <c r="F4883" i="1"/>
  <c r="R4883" i="1"/>
  <c r="F4851" i="1"/>
  <c r="R4851" i="1"/>
  <c r="F4835" i="1"/>
  <c r="R4835" i="1"/>
  <c r="F4803" i="1"/>
  <c r="R4803" i="1"/>
  <c r="F4755" i="1"/>
  <c r="R4755" i="1"/>
  <c r="F4723" i="1"/>
  <c r="R4723" i="1"/>
  <c r="F4707" i="1"/>
  <c r="R4707" i="1"/>
  <c r="F4691" i="1"/>
  <c r="R4691" i="1"/>
  <c r="F4675" i="1"/>
  <c r="R4675" i="1"/>
  <c r="F4643" i="1"/>
  <c r="R4643" i="1"/>
  <c r="F4627" i="1"/>
  <c r="R4627" i="1"/>
  <c r="F4611" i="1"/>
  <c r="R4611" i="1"/>
  <c r="F4595" i="1"/>
  <c r="R4595" i="1"/>
  <c r="R9849" i="1"/>
  <c r="R9241" i="1"/>
  <c r="R8936" i="1"/>
  <c r="R8793" i="1"/>
  <c r="R8568" i="1"/>
  <c r="R8057" i="1"/>
  <c r="R7369" i="1"/>
  <c r="R7224" i="1"/>
  <c r="R7192" i="1"/>
  <c r="R7081" i="1"/>
  <c r="R6931" i="1"/>
  <c r="R6899" i="1"/>
  <c r="R6649" i="1"/>
  <c r="R6521" i="1"/>
  <c r="R6467" i="1"/>
  <c r="R6115" i="1"/>
  <c r="R5955" i="1"/>
  <c r="R5848" i="1"/>
  <c r="R5737" i="1"/>
  <c r="R5561" i="1"/>
  <c r="R5459" i="1"/>
  <c r="R5433" i="1"/>
  <c r="R5113" i="1"/>
  <c r="R5091" i="1"/>
  <c r="R4979" i="1"/>
  <c r="R4840" i="1"/>
  <c r="R4760" i="1"/>
  <c r="R4328" i="1"/>
  <c r="R2712" i="1"/>
  <c r="R1336" i="1"/>
  <c r="R9250" i="1"/>
  <c r="F9250" i="1"/>
  <c r="R9234" i="1"/>
  <c r="F9234" i="1"/>
  <c r="R9955" i="1"/>
  <c r="F9955" i="1"/>
  <c r="R9875" i="1"/>
  <c r="F9875" i="1"/>
  <c r="F9779" i="1"/>
  <c r="R9779" i="1"/>
  <c r="F9715" i="1"/>
  <c r="R9715" i="1"/>
  <c r="F9635" i="1"/>
  <c r="R9635" i="1"/>
  <c r="F9395" i="1"/>
  <c r="R9395" i="1"/>
  <c r="F9331" i="1"/>
  <c r="R9331" i="1"/>
  <c r="F9235" i="1"/>
  <c r="R9235" i="1"/>
  <c r="R8851" i="1"/>
  <c r="F8851" i="1"/>
  <c r="R8723" i="1"/>
  <c r="F8723" i="1"/>
  <c r="F8659" i="1"/>
  <c r="R8659" i="1"/>
  <c r="F8579" i="1"/>
  <c r="R8579" i="1"/>
  <c r="F8355" i="1"/>
  <c r="R8355" i="1"/>
  <c r="F8275" i="1"/>
  <c r="R8275" i="1"/>
  <c r="F8227" i="1"/>
  <c r="R8227" i="1"/>
  <c r="F8067" i="1"/>
  <c r="R8067" i="1"/>
  <c r="F8003" i="1"/>
  <c r="R8003" i="1"/>
  <c r="F7875" i="1"/>
  <c r="R7875" i="1"/>
  <c r="F7827" i="1"/>
  <c r="R7827" i="1"/>
  <c r="F7763" i="1"/>
  <c r="R7763" i="1"/>
  <c r="F7667" i="1"/>
  <c r="R7667" i="1"/>
  <c r="F7635" i="1"/>
  <c r="R7635" i="1"/>
  <c r="F7587" i="1"/>
  <c r="R7587" i="1"/>
  <c r="F7475" i="1"/>
  <c r="R7475" i="1"/>
  <c r="F7443" i="1"/>
  <c r="R7443" i="1"/>
  <c r="F7411" i="1"/>
  <c r="R7411" i="1"/>
  <c r="F7379" i="1"/>
  <c r="R7379" i="1"/>
  <c r="F7347" i="1"/>
  <c r="R7347" i="1"/>
  <c r="F7299" i="1"/>
  <c r="R7299" i="1"/>
  <c r="F7251" i="1"/>
  <c r="R7251" i="1"/>
  <c r="F7219" i="1"/>
  <c r="R7219" i="1"/>
  <c r="F7187" i="1"/>
  <c r="R7187" i="1"/>
  <c r="F7155" i="1"/>
  <c r="R7155" i="1"/>
  <c r="F7123" i="1"/>
  <c r="R7123" i="1"/>
  <c r="F7091" i="1"/>
  <c r="R7091" i="1"/>
  <c r="F7027" i="1"/>
  <c r="R7027" i="1"/>
  <c r="F6979" i="1"/>
  <c r="R6979" i="1"/>
  <c r="F6915" i="1"/>
  <c r="R6915" i="1"/>
  <c r="F6867" i="1"/>
  <c r="R6867" i="1"/>
  <c r="F6771" i="1"/>
  <c r="R6771" i="1"/>
  <c r="F6691" i="1"/>
  <c r="R6691" i="1"/>
  <c r="F6659" i="1"/>
  <c r="R6659" i="1"/>
  <c r="F6643" i="1"/>
  <c r="R6643" i="1"/>
  <c r="F6563" i="1"/>
  <c r="R6563" i="1"/>
  <c r="F6531" i="1"/>
  <c r="R6531" i="1"/>
  <c r="F6499" i="1"/>
  <c r="R6499" i="1"/>
  <c r="F6435" i="1"/>
  <c r="R6435" i="1"/>
  <c r="F6403" i="1"/>
  <c r="R6403" i="1"/>
  <c r="F6323" i="1"/>
  <c r="R6323" i="1"/>
  <c r="F6291" i="1"/>
  <c r="R6291" i="1"/>
  <c r="F6259" i="1"/>
  <c r="R6259" i="1"/>
  <c r="F6227" i="1"/>
  <c r="R6227" i="1"/>
  <c r="R6195" i="1"/>
  <c r="F6195" i="1"/>
  <c r="R6099" i="1"/>
  <c r="F6099" i="1"/>
  <c r="F6067" i="1"/>
  <c r="R6067" i="1"/>
  <c r="F6035" i="1"/>
  <c r="R6035" i="1"/>
  <c r="F6003" i="1"/>
  <c r="R6003" i="1"/>
  <c r="F5923" i="1"/>
  <c r="R5923" i="1"/>
  <c r="F5811" i="1"/>
  <c r="R5811" i="1"/>
  <c r="F5779" i="1"/>
  <c r="R5779" i="1"/>
  <c r="F5747" i="1"/>
  <c r="R5747" i="1"/>
  <c r="F5683" i="1"/>
  <c r="R5683" i="1"/>
  <c r="F5651" i="1"/>
  <c r="R5651" i="1"/>
  <c r="F5619" i="1"/>
  <c r="R5619" i="1"/>
  <c r="F5491" i="1"/>
  <c r="R5491" i="1"/>
  <c r="F5395" i="1"/>
  <c r="R5395" i="1"/>
  <c r="F5363" i="1"/>
  <c r="R5363" i="1"/>
  <c r="F5331" i="1"/>
  <c r="R5331" i="1"/>
  <c r="F5299" i="1"/>
  <c r="R5299" i="1"/>
  <c r="F5267" i="1"/>
  <c r="R5267" i="1"/>
  <c r="F5171" i="1"/>
  <c r="R5171" i="1"/>
  <c r="F5139" i="1"/>
  <c r="R5139" i="1"/>
  <c r="F5107" i="1"/>
  <c r="R5107" i="1"/>
  <c r="F5043" i="1"/>
  <c r="R5043" i="1"/>
  <c r="F5011" i="1"/>
  <c r="R5011" i="1"/>
  <c r="F4995" i="1"/>
  <c r="R4995" i="1"/>
  <c r="F4963" i="1"/>
  <c r="R4963" i="1"/>
  <c r="F4931" i="1"/>
  <c r="R4931" i="1"/>
  <c r="F4899" i="1"/>
  <c r="R4899" i="1"/>
  <c r="F4867" i="1"/>
  <c r="R4867" i="1"/>
  <c r="F4787" i="1"/>
  <c r="R4787" i="1"/>
  <c r="F4659" i="1"/>
  <c r="R4659" i="1"/>
  <c r="R9929" i="1"/>
  <c r="R9848" i="1"/>
  <c r="R9240" i="1"/>
  <c r="R9128" i="1"/>
  <c r="R9017" i="1"/>
  <c r="R8819" i="1"/>
  <c r="R8792" i="1"/>
  <c r="R8451" i="1"/>
  <c r="R8281" i="1"/>
  <c r="R8169" i="1"/>
  <c r="R8056" i="1"/>
  <c r="R8024" i="1"/>
  <c r="R7545" i="1"/>
  <c r="R7368" i="1"/>
  <c r="R7080" i="1"/>
  <c r="R6648" i="1"/>
  <c r="R6595" i="1"/>
  <c r="R6520" i="1"/>
  <c r="R6408" i="1"/>
  <c r="R6009" i="1"/>
  <c r="R5657" i="1"/>
  <c r="R5560" i="1"/>
  <c r="R5347" i="1"/>
  <c r="R5112" i="1"/>
  <c r="R3784" i="1"/>
  <c r="R3288" i="1"/>
  <c r="R2120" i="1"/>
  <c r="F9939" i="1"/>
  <c r="R9939" i="1"/>
  <c r="F9891" i="1"/>
  <c r="R9891" i="1"/>
  <c r="F9763" i="1"/>
  <c r="R9763" i="1"/>
  <c r="F9699" i="1"/>
  <c r="R9699" i="1"/>
  <c r="F9651" i="1"/>
  <c r="R9651" i="1"/>
  <c r="F9587" i="1"/>
  <c r="R9587" i="1"/>
  <c r="F9539" i="1"/>
  <c r="R9539" i="1"/>
  <c r="F9491" i="1"/>
  <c r="R9491" i="1"/>
  <c r="F9427" i="1"/>
  <c r="R9427" i="1"/>
  <c r="F9347" i="1"/>
  <c r="R9347" i="1"/>
  <c r="F9283" i="1"/>
  <c r="R9283" i="1"/>
  <c r="F9107" i="1"/>
  <c r="R9107" i="1"/>
  <c r="F9059" i="1"/>
  <c r="R9059" i="1"/>
  <c r="F9011" i="1"/>
  <c r="R9011" i="1"/>
  <c r="R8899" i="1"/>
  <c r="F8899" i="1"/>
  <c r="F8611" i="1"/>
  <c r="R8611" i="1"/>
  <c r="F8563" i="1"/>
  <c r="R8563" i="1"/>
  <c r="F8531" i="1"/>
  <c r="R8531" i="1"/>
  <c r="F8435" i="1"/>
  <c r="R8435" i="1"/>
  <c r="F8387" i="1"/>
  <c r="R8387" i="1"/>
  <c r="F8339" i="1"/>
  <c r="R8339" i="1"/>
  <c r="F8307" i="1"/>
  <c r="R8307" i="1"/>
  <c r="F8179" i="1"/>
  <c r="R8179" i="1"/>
  <c r="F8131" i="1"/>
  <c r="R8131" i="1"/>
  <c r="F8099" i="1"/>
  <c r="R8099" i="1"/>
  <c r="F8051" i="1"/>
  <c r="R8051" i="1"/>
  <c r="F8019" i="1"/>
  <c r="R8019" i="1"/>
  <c r="F7971" i="1"/>
  <c r="R7971" i="1"/>
  <c r="F7923" i="1"/>
  <c r="R7923" i="1"/>
  <c r="R7843" i="1"/>
  <c r="F7843" i="1"/>
  <c r="F7811" i="1"/>
  <c r="R7811" i="1"/>
  <c r="R7779" i="1"/>
  <c r="F7779" i="1"/>
  <c r="F7715" i="1"/>
  <c r="R7715" i="1"/>
  <c r="R9043" i="1"/>
  <c r="R8419" i="1"/>
  <c r="R7571" i="1"/>
  <c r="R9896" i="1"/>
  <c r="R9816" i="1"/>
  <c r="R9673" i="1"/>
  <c r="R9384" i="1"/>
  <c r="R9208" i="1"/>
  <c r="R8931" i="1"/>
  <c r="R8787" i="1"/>
  <c r="R8617" i="1"/>
  <c r="R8361" i="1"/>
  <c r="R8195" i="1"/>
  <c r="R7939" i="1"/>
  <c r="R7913" i="1"/>
  <c r="R7795" i="1"/>
  <c r="R7769" i="1"/>
  <c r="R7624" i="1"/>
  <c r="R6985" i="1"/>
  <c r="R6835" i="1"/>
  <c r="R6723" i="1"/>
  <c r="R6697" i="1"/>
  <c r="R6617" i="1"/>
  <c r="R6489" i="1"/>
  <c r="R6163" i="1"/>
  <c r="R5976" i="1"/>
  <c r="R5843" i="1"/>
  <c r="R5784" i="1"/>
  <c r="R5731" i="1"/>
  <c r="R5603" i="1"/>
  <c r="R5480" i="1"/>
  <c r="R5032" i="1"/>
  <c r="R4200" i="1"/>
  <c r="R3976" i="1"/>
  <c r="R3512" i="1"/>
  <c r="R1816" i="1"/>
  <c r="F9843" i="1"/>
  <c r="R9843" i="1"/>
  <c r="F9795" i="1"/>
  <c r="R9795" i="1"/>
  <c r="F9731" i="1"/>
  <c r="R9731" i="1"/>
  <c r="F9667" i="1"/>
  <c r="R9667" i="1"/>
  <c r="F9603" i="1"/>
  <c r="R9603" i="1"/>
  <c r="F9523" i="1"/>
  <c r="R9523" i="1"/>
  <c r="F9475" i="1"/>
  <c r="R9475" i="1"/>
  <c r="F9411" i="1"/>
  <c r="R9411" i="1"/>
  <c r="F9363" i="1"/>
  <c r="R9363" i="1"/>
  <c r="F9299" i="1"/>
  <c r="R9299" i="1"/>
  <c r="F9251" i="1"/>
  <c r="R9251" i="1"/>
  <c r="F9187" i="1"/>
  <c r="R9187" i="1"/>
  <c r="R9027" i="1"/>
  <c r="F9027" i="1"/>
  <c r="R8963" i="1"/>
  <c r="F8963" i="1"/>
  <c r="R8675" i="1"/>
  <c r="F8675" i="1"/>
  <c r="F7011" i="1"/>
  <c r="R7011" i="1"/>
  <c r="R8643" i="1"/>
  <c r="R9672" i="1"/>
  <c r="R9555" i="1"/>
  <c r="R9529" i="1"/>
  <c r="R9289" i="1"/>
  <c r="R9123" i="1"/>
  <c r="R8841" i="1"/>
  <c r="R8755" i="1"/>
  <c r="R8616" i="1"/>
  <c r="R8360" i="1"/>
  <c r="R8163" i="1"/>
  <c r="R7768" i="1"/>
  <c r="R7512" i="1"/>
  <c r="R7129" i="1"/>
  <c r="R6984" i="1"/>
  <c r="R6803" i="1"/>
  <c r="R6696" i="1"/>
  <c r="R6616" i="1"/>
  <c r="R6488" i="1"/>
  <c r="R6211" i="1"/>
  <c r="R5624" i="1"/>
  <c r="R5187" i="1"/>
  <c r="R4889" i="1"/>
  <c r="R4392" i="1"/>
  <c r="R4248" i="1"/>
  <c r="R1768" i="1"/>
  <c r="R7987" i="1"/>
  <c r="R6051" i="1"/>
  <c r="R7507" i="1"/>
  <c r="R9721" i="1"/>
  <c r="R9433" i="1"/>
  <c r="R8665" i="1"/>
  <c r="R8499" i="1"/>
  <c r="R8243" i="1"/>
  <c r="R8217" i="1"/>
  <c r="R8104" i="1"/>
  <c r="R8072" i="1"/>
  <c r="R7961" i="1"/>
  <c r="R7817" i="1"/>
  <c r="R7417" i="1"/>
  <c r="R7096" i="1"/>
  <c r="R6888" i="1"/>
  <c r="R6857" i="1"/>
  <c r="R6745" i="1"/>
  <c r="R6664" i="1"/>
  <c r="R6425" i="1"/>
  <c r="R6233" i="1"/>
  <c r="R6024" i="1"/>
  <c r="R5752" i="1"/>
  <c r="R5209" i="1"/>
  <c r="R4584" i="1"/>
  <c r="R3944" i="1"/>
  <c r="R3704" i="1"/>
  <c r="R3048" i="1"/>
  <c r="R2824" i="1"/>
  <c r="R2504" i="1"/>
  <c r="R1160" i="1"/>
  <c r="R7907" i="1"/>
  <c r="R6131" i="1"/>
  <c r="R9720" i="1"/>
  <c r="R9577" i="1"/>
  <c r="R9459" i="1"/>
  <c r="R9432" i="1"/>
  <c r="R9145" i="1"/>
  <c r="R8979" i="1"/>
  <c r="R8835" i="1"/>
  <c r="R8691" i="1"/>
  <c r="R8664" i="1"/>
  <c r="R8467" i="1"/>
  <c r="R7960" i="1"/>
  <c r="R7816" i="1"/>
  <c r="R7673" i="1"/>
  <c r="R7416" i="1"/>
  <c r="R6744" i="1"/>
  <c r="R6232" i="1"/>
  <c r="R5913" i="1"/>
  <c r="R5336" i="1"/>
  <c r="R5257" i="1"/>
  <c r="R2088" i="1"/>
  <c r="F9913" i="1"/>
  <c r="R9913" i="1"/>
  <c r="F9817" i="1"/>
  <c r="R9817" i="1"/>
  <c r="F9753" i="1"/>
  <c r="R9753" i="1"/>
  <c r="F9641" i="1"/>
  <c r="R9641" i="1"/>
  <c r="F9513" i="1"/>
  <c r="R9513" i="1"/>
  <c r="F9497" i="1"/>
  <c r="R9497" i="1"/>
  <c r="F9465" i="1"/>
  <c r="R9465" i="1"/>
  <c r="F9449" i="1"/>
  <c r="R9449" i="1"/>
  <c r="F9417" i="1"/>
  <c r="R9417" i="1"/>
  <c r="F9401" i="1"/>
  <c r="R9401" i="1"/>
  <c r="F9369" i="1"/>
  <c r="R9369" i="1"/>
  <c r="F9353" i="1"/>
  <c r="R9353" i="1"/>
  <c r="F9321" i="1"/>
  <c r="R9321" i="1"/>
  <c r="F9305" i="1"/>
  <c r="R9305" i="1"/>
  <c r="F9273" i="1"/>
  <c r="R9273" i="1"/>
  <c r="F9161" i="1"/>
  <c r="R9161" i="1"/>
  <c r="F9129" i="1"/>
  <c r="R9129" i="1"/>
  <c r="F9097" i="1"/>
  <c r="R9097" i="1"/>
  <c r="F9081" i="1"/>
  <c r="R9081" i="1"/>
  <c r="F8969" i="1"/>
  <c r="R8969" i="1"/>
  <c r="F8953" i="1"/>
  <c r="R8953" i="1"/>
  <c r="F8937" i="1"/>
  <c r="R8937" i="1"/>
  <c r="F8921" i="1"/>
  <c r="R8921" i="1"/>
  <c r="F8905" i="1"/>
  <c r="R8905" i="1"/>
  <c r="F8889" i="1"/>
  <c r="R8889" i="1"/>
  <c r="F8873" i="1"/>
  <c r="R8873" i="1"/>
  <c r="F8857" i="1"/>
  <c r="R8857" i="1"/>
  <c r="F8825" i="1"/>
  <c r="R8825" i="1"/>
  <c r="F8809" i="1"/>
  <c r="R8809" i="1"/>
  <c r="F8777" i="1"/>
  <c r="R8777" i="1"/>
  <c r="F8761" i="1"/>
  <c r="R8761" i="1"/>
  <c r="F8745" i="1"/>
  <c r="R8745" i="1"/>
  <c r="F8729" i="1"/>
  <c r="R8729" i="1"/>
  <c r="F8697" i="1"/>
  <c r="R8697" i="1"/>
  <c r="F8649" i="1"/>
  <c r="R8649" i="1"/>
  <c r="F8601" i="1"/>
  <c r="R8601" i="1"/>
  <c r="F8553" i="1"/>
  <c r="R8553" i="1"/>
  <c r="F8505" i="1"/>
  <c r="R8505" i="1"/>
  <c r="F8489" i="1"/>
  <c r="R8489" i="1"/>
  <c r="F8473" i="1"/>
  <c r="R8473" i="1"/>
  <c r="F8457" i="1"/>
  <c r="R8457" i="1"/>
  <c r="F8441" i="1"/>
  <c r="R8441" i="1"/>
  <c r="F8425" i="1"/>
  <c r="R8425" i="1"/>
  <c r="F8409" i="1"/>
  <c r="R8409" i="1"/>
  <c r="F8393" i="1"/>
  <c r="R8393" i="1"/>
  <c r="F8377" i="1"/>
  <c r="R8377" i="1"/>
  <c r="F8345" i="1"/>
  <c r="R8345" i="1"/>
  <c r="F8329" i="1"/>
  <c r="R8329" i="1"/>
  <c r="F8297" i="1"/>
  <c r="R8297" i="1"/>
  <c r="F8249" i="1"/>
  <c r="R8249" i="1"/>
  <c r="F8201" i="1"/>
  <c r="R8201" i="1"/>
  <c r="F8185" i="1"/>
  <c r="R8185" i="1"/>
  <c r="F8153" i="1"/>
  <c r="R8153" i="1"/>
  <c r="F8137" i="1"/>
  <c r="R8137" i="1"/>
  <c r="F8121" i="1"/>
  <c r="R8121" i="1"/>
  <c r="F8089" i="1"/>
  <c r="R8089" i="1"/>
  <c r="F8073" i="1"/>
  <c r="R8073" i="1"/>
  <c r="F8041" i="1"/>
  <c r="R8041" i="1"/>
  <c r="F8025" i="1"/>
  <c r="R8025" i="1"/>
  <c r="F7993" i="1"/>
  <c r="R7993" i="1"/>
  <c r="F7945" i="1"/>
  <c r="R7945" i="1"/>
  <c r="F7897" i="1"/>
  <c r="R7897" i="1"/>
  <c r="F7849" i="1"/>
  <c r="R7849" i="1"/>
  <c r="F7801" i="1"/>
  <c r="R7801" i="1"/>
  <c r="F7753" i="1"/>
  <c r="R7753" i="1"/>
  <c r="F7737" i="1"/>
  <c r="R7737" i="1"/>
  <c r="F7705" i="1"/>
  <c r="R7705" i="1"/>
  <c r="F7689" i="1"/>
  <c r="R7689" i="1"/>
  <c r="F7657" i="1"/>
  <c r="R7657" i="1"/>
  <c r="F7641" i="1"/>
  <c r="R7641" i="1"/>
  <c r="F7609" i="1"/>
  <c r="R7609" i="1"/>
  <c r="F7561" i="1"/>
  <c r="R7561" i="1"/>
  <c r="F7529" i="1"/>
  <c r="R7529" i="1"/>
  <c r="F7513" i="1"/>
  <c r="R7513" i="1"/>
  <c r="F7497" i="1"/>
  <c r="R7497" i="1"/>
  <c r="F7481" i="1"/>
  <c r="R7481" i="1"/>
  <c r="F7449" i="1"/>
  <c r="R7449" i="1"/>
  <c r="F7433" i="1"/>
  <c r="R7433" i="1"/>
  <c r="F7401" i="1"/>
  <c r="R7401" i="1"/>
  <c r="F7385" i="1"/>
  <c r="R7385" i="1"/>
  <c r="F7353" i="1"/>
  <c r="R7353" i="1"/>
  <c r="F7337" i="1"/>
  <c r="R7337" i="1"/>
  <c r="F7305" i="1"/>
  <c r="R7305" i="1"/>
  <c r="F7289" i="1"/>
  <c r="R7289" i="1"/>
  <c r="F7257" i="1"/>
  <c r="R7257" i="1"/>
  <c r="F7241" i="1"/>
  <c r="R7241" i="1"/>
  <c r="F7209" i="1"/>
  <c r="R7209" i="1"/>
  <c r="F7193" i="1"/>
  <c r="R7193" i="1"/>
  <c r="F7161" i="1"/>
  <c r="R7161" i="1"/>
  <c r="F7145" i="1"/>
  <c r="R7145" i="1"/>
  <c r="F7113" i="1"/>
  <c r="R7113" i="1"/>
  <c r="F7065" i="1"/>
  <c r="R7065" i="1"/>
  <c r="F7049" i="1"/>
  <c r="R7049" i="1"/>
  <c r="F7017" i="1"/>
  <c r="R7017" i="1"/>
  <c r="F7001" i="1"/>
  <c r="R7001" i="1"/>
  <c r="F6969" i="1"/>
  <c r="R6969" i="1"/>
  <c r="F6953" i="1"/>
  <c r="R6953" i="1"/>
  <c r="F6921" i="1"/>
  <c r="R6921" i="1"/>
  <c r="F6905" i="1"/>
  <c r="R6905" i="1"/>
  <c r="F6889" i="1"/>
  <c r="R6889" i="1"/>
  <c r="F6873" i="1"/>
  <c r="R6873" i="1"/>
  <c r="F6841" i="1"/>
  <c r="R6841" i="1"/>
  <c r="F6825" i="1"/>
  <c r="R6825" i="1"/>
  <c r="F6809" i="1"/>
  <c r="R6809" i="1"/>
  <c r="F6793" i="1"/>
  <c r="R6793" i="1"/>
  <c r="F6777" i="1"/>
  <c r="R6777" i="1"/>
  <c r="F6761" i="1"/>
  <c r="R6761" i="1"/>
  <c r="F6729" i="1"/>
  <c r="R6729" i="1"/>
  <c r="F6681" i="1"/>
  <c r="R6681" i="1"/>
  <c r="F6633" i="1"/>
  <c r="R6633" i="1"/>
  <c r="F6585" i="1"/>
  <c r="R6585" i="1"/>
  <c r="F6569" i="1"/>
  <c r="R6569" i="1"/>
  <c r="F6537" i="1"/>
  <c r="R6537" i="1"/>
  <c r="F6505" i="1"/>
  <c r="R6505" i="1"/>
  <c r="F6457" i="1"/>
  <c r="R6457" i="1"/>
  <c r="F6441" i="1"/>
  <c r="R6441" i="1"/>
  <c r="F6409" i="1"/>
  <c r="R6409" i="1"/>
  <c r="F6393" i="1"/>
  <c r="R6393" i="1"/>
  <c r="F6377" i="1"/>
  <c r="R6377" i="1"/>
  <c r="F6361" i="1"/>
  <c r="R6361" i="1"/>
  <c r="F6345" i="1"/>
  <c r="R6345" i="1"/>
  <c r="F6329" i="1"/>
  <c r="R6329" i="1"/>
  <c r="F6281" i="1"/>
  <c r="R6281" i="1"/>
  <c r="F6249" i="1"/>
  <c r="R6249" i="1"/>
  <c r="F6217" i="1"/>
  <c r="R6217" i="1"/>
  <c r="F6201" i="1"/>
  <c r="R6201" i="1"/>
  <c r="F6169" i="1"/>
  <c r="R6169" i="1"/>
  <c r="F6137" i="1"/>
  <c r="R6137" i="1"/>
  <c r="F6121" i="1"/>
  <c r="R6121" i="1"/>
  <c r="F6105" i="1"/>
  <c r="R6105" i="1"/>
  <c r="F6089" i="1"/>
  <c r="R6089" i="1"/>
  <c r="F6057" i="1"/>
  <c r="R6057" i="1"/>
  <c r="F6041" i="1"/>
  <c r="R6041" i="1"/>
  <c r="F6025" i="1"/>
  <c r="R6025" i="1"/>
  <c r="F5993" i="1"/>
  <c r="R5993" i="1"/>
  <c r="F5961" i="1"/>
  <c r="R5961" i="1"/>
  <c r="F5945" i="1"/>
  <c r="R5945" i="1"/>
  <c r="F5897" i="1"/>
  <c r="R5897" i="1"/>
  <c r="F5881" i="1"/>
  <c r="R5881" i="1"/>
  <c r="F5865" i="1"/>
  <c r="R5865" i="1"/>
  <c r="F5833" i="1"/>
  <c r="R5833" i="1"/>
  <c r="F5817" i="1"/>
  <c r="R5817" i="1"/>
  <c r="F5801" i="1"/>
  <c r="R5801" i="1"/>
  <c r="F5769" i="1"/>
  <c r="R5769" i="1"/>
  <c r="F5721" i="1"/>
  <c r="R5721" i="1"/>
  <c r="F5705" i="1"/>
  <c r="R5705" i="1"/>
  <c r="F5673" i="1"/>
  <c r="R5673" i="1"/>
  <c r="F5641" i="1"/>
  <c r="R5641" i="1"/>
  <c r="F5625" i="1"/>
  <c r="R5625" i="1"/>
  <c r="F5577" i="1"/>
  <c r="R5577" i="1"/>
  <c r="F5529" i="1"/>
  <c r="R5529" i="1"/>
  <c r="F5513" i="1"/>
  <c r="R5513" i="1"/>
  <c r="F5497" i="1"/>
  <c r="R5497" i="1"/>
  <c r="F5465" i="1"/>
  <c r="R5465" i="1"/>
  <c r="F5417" i="1"/>
  <c r="R5417" i="1"/>
  <c r="F5401" i="1"/>
  <c r="R5401" i="1"/>
  <c r="F5385" i="1"/>
  <c r="R5385" i="1"/>
  <c r="F5353" i="1"/>
  <c r="R5353" i="1"/>
  <c r="F5337" i="1"/>
  <c r="R5337" i="1"/>
  <c r="F5305" i="1"/>
  <c r="R5305" i="1"/>
  <c r="F5273" i="1"/>
  <c r="R5273" i="1"/>
  <c r="F5241" i="1"/>
  <c r="R5241" i="1"/>
  <c r="F5193" i="1"/>
  <c r="R5193" i="1"/>
  <c r="F5177" i="1"/>
  <c r="R5177" i="1"/>
  <c r="F5161" i="1"/>
  <c r="R5161" i="1"/>
  <c r="F5129" i="1"/>
  <c r="R5129" i="1"/>
  <c r="F5081" i="1"/>
  <c r="R5081" i="1"/>
  <c r="F5065" i="1"/>
  <c r="R5065" i="1"/>
  <c r="F5049" i="1"/>
  <c r="R5049" i="1"/>
  <c r="F5033" i="1"/>
  <c r="R5033" i="1"/>
  <c r="F5017" i="1"/>
  <c r="R5017" i="1"/>
  <c r="F5001" i="1"/>
  <c r="R5001" i="1"/>
  <c r="F4985" i="1"/>
  <c r="R4985" i="1"/>
  <c r="F4969" i="1"/>
  <c r="R4969" i="1"/>
  <c r="F4953" i="1"/>
  <c r="R4953" i="1"/>
  <c r="F4937" i="1"/>
  <c r="R4937" i="1"/>
  <c r="F4921" i="1"/>
  <c r="R4921" i="1"/>
  <c r="F4905" i="1"/>
  <c r="R4905" i="1"/>
  <c r="F4873" i="1"/>
  <c r="R4873" i="1"/>
  <c r="F4857" i="1"/>
  <c r="R4857" i="1"/>
  <c r="F4825" i="1"/>
  <c r="R4825" i="1"/>
  <c r="F4809" i="1"/>
  <c r="R4809" i="1"/>
  <c r="F4777" i="1"/>
  <c r="R4777" i="1"/>
  <c r="F4761" i="1"/>
  <c r="R4761" i="1"/>
  <c r="F4729" i="1"/>
  <c r="R4729" i="1"/>
  <c r="F4713" i="1"/>
  <c r="R4713" i="1"/>
  <c r="F4697" i="1"/>
  <c r="R4697" i="1"/>
  <c r="F4665" i="1"/>
  <c r="R4665" i="1"/>
  <c r="F4649" i="1"/>
  <c r="R4649" i="1"/>
  <c r="F4633" i="1"/>
  <c r="R4633" i="1"/>
  <c r="F4617" i="1"/>
  <c r="R4617" i="1"/>
  <c r="F4601" i="1"/>
  <c r="R4601" i="1"/>
  <c r="F4585" i="1"/>
  <c r="R4585" i="1"/>
  <c r="F4569" i="1"/>
  <c r="R4569" i="1"/>
  <c r="F4553" i="1"/>
  <c r="R4553" i="1"/>
  <c r="F4521" i="1"/>
  <c r="R4521" i="1"/>
  <c r="F4473" i="1"/>
  <c r="R4473" i="1"/>
  <c r="F4457" i="1"/>
  <c r="R4457" i="1"/>
  <c r="F4441" i="1"/>
  <c r="R4441" i="1"/>
  <c r="F4409" i="1"/>
  <c r="R4409" i="1"/>
  <c r="F4393" i="1"/>
  <c r="R4393" i="1"/>
  <c r="F4361" i="1"/>
  <c r="R4361" i="1"/>
  <c r="F4345" i="1"/>
  <c r="R4345" i="1"/>
  <c r="F4313" i="1"/>
  <c r="R4313" i="1"/>
  <c r="F4297" i="1"/>
  <c r="R4297" i="1"/>
  <c r="F4265" i="1"/>
  <c r="R4265" i="1"/>
  <c r="F4249" i="1"/>
  <c r="R4249" i="1"/>
  <c r="F4233" i="1"/>
  <c r="R4233" i="1"/>
  <c r="F4217" i="1"/>
  <c r="R4217" i="1"/>
  <c r="F4185" i="1"/>
  <c r="R4185" i="1"/>
  <c r="F4137" i="1"/>
  <c r="R4137" i="1"/>
  <c r="F4121" i="1"/>
  <c r="R4121" i="1"/>
  <c r="F4105" i="1"/>
  <c r="R4105" i="1"/>
  <c r="F4089" i="1"/>
  <c r="R4089" i="1"/>
  <c r="F4073" i="1"/>
  <c r="R4073" i="1"/>
  <c r="F4041" i="1"/>
  <c r="R4041" i="1"/>
  <c r="F4025" i="1"/>
  <c r="R4025" i="1"/>
  <c r="F4009" i="1"/>
  <c r="R4009" i="1"/>
  <c r="F3993" i="1"/>
  <c r="R3993" i="1"/>
  <c r="F3977" i="1"/>
  <c r="R3977" i="1"/>
  <c r="F3961" i="1"/>
  <c r="R3961" i="1"/>
  <c r="F3945" i="1"/>
  <c r="R3945" i="1"/>
  <c r="F3929" i="1"/>
  <c r="R3929" i="1"/>
  <c r="F3913" i="1"/>
  <c r="R3913" i="1"/>
  <c r="F3865" i="1"/>
  <c r="R3865" i="1"/>
  <c r="F3801" i="1"/>
  <c r="R3801" i="1"/>
  <c r="F3785" i="1"/>
  <c r="R3785" i="1"/>
  <c r="F3753" i="1"/>
  <c r="R3753" i="1"/>
  <c r="F3737" i="1"/>
  <c r="R3737" i="1"/>
  <c r="F3721" i="1"/>
  <c r="R3721" i="1"/>
  <c r="F3689" i="1"/>
  <c r="R3689" i="1"/>
  <c r="F3657" i="1"/>
  <c r="R3657" i="1"/>
  <c r="F3641" i="1"/>
  <c r="R3641" i="1"/>
  <c r="F3609" i="1"/>
  <c r="R3609" i="1"/>
  <c r="F3593" i="1"/>
  <c r="R3593" i="1"/>
  <c r="F3545" i="1"/>
  <c r="R3545" i="1"/>
  <c r="F3529" i="1"/>
  <c r="R3529" i="1"/>
  <c r="F3497" i="1"/>
  <c r="R3497" i="1"/>
  <c r="F3481" i="1"/>
  <c r="R3481" i="1"/>
  <c r="F3465" i="1"/>
  <c r="R3465" i="1"/>
  <c r="F3449" i="1"/>
  <c r="R3449" i="1"/>
  <c r="F3433" i="1"/>
  <c r="R3433" i="1"/>
  <c r="F3417" i="1"/>
  <c r="R3417" i="1"/>
  <c r="F3401" i="1"/>
  <c r="R3401" i="1"/>
  <c r="F3385" i="1"/>
  <c r="R3385" i="1"/>
  <c r="R7699" i="1"/>
  <c r="F2" i="1"/>
  <c r="R2" i="1"/>
  <c r="F9865" i="1"/>
  <c r="R9865" i="1"/>
  <c r="F9960" i="1"/>
  <c r="R9960" i="1"/>
  <c r="F9800" i="1"/>
  <c r="R9800" i="1"/>
  <c r="F9160" i="1"/>
  <c r="R9160" i="1"/>
  <c r="F8920" i="1"/>
  <c r="R8920" i="1"/>
  <c r="F8840" i="1"/>
  <c r="R8840" i="1"/>
  <c r="F8776" i="1"/>
  <c r="R8776" i="1"/>
  <c r="F8680" i="1"/>
  <c r="R8680" i="1"/>
  <c r="F8520" i="1"/>
  <c r="R8520" i="1"/>
  <c r="F8424" i="1"/>
  <c r="R8424" i="1"/>
  <c r="F8344" i="1"/>
  <c r="R8344" i="1"/>
  <c r="F8296" i="1"/>
  <c r="R8296" i="1"/>
  <c r="F8184" i="1"/>
  <c r="R8184" i="1"/>
  <c r="F8120" i="1"/>
  <c r="R8120" i="1"/>
  <c r="F7928" i="1"/>
  <c r="R7928" i="1"/>
  <c r="F7736" i="1"/>
  <c r="R7736" i="1"/>
  <c r="F7432" i="1"/>
  <c r="R7432" i="1"/>
  <c r="F7256" i="1"/>
  <c r="R7256" i="1"/>
  <c r="F7112" i="1"/>
  <c r="R7112" i="1"/>
  <c r="F7064" i="1"/>
  <c r="R7064" i="1"/>
  <c r="F7000" i="1"/>
  <c r="R7000" i="1"/>
  <c r="F6920" i="1"/>
  <c r="R6920" i="1"/>
  <c r="F6840" i="1"/>
  <c r="R6840" i="1"/>
  <c r="F6536" i="1"/>
  <c r="R6536" i="1"/>
  <c r="F6328" i="1"/>
  <c r="R6328" i="1"/>
  <c r="F6248" i="1"/>
  <c r="R6248" i="1"/>
  <c r="F6152" i="1"/>
  <c r="R6152" i="1"/>
  <c r="F5576" i="1"/>
  <c r="R5576" i="1"/>
  <c r="F5512" i="1"/>
  <c r="R5512" i="1"/>
  <c r="F5400" i="1"/>
  <c r="R5400" i="1"/>
  <c r="F5320" i="1"/>
  <c r="R5320" i="1"/>
  <c r="F5240" i="1"/>
  <c r="R5240" i="1"/>
  <c r="F5064" i="1"/>
  <c r="R5064" i="1"/>
  <c r="F5000" i="1"/>
  <c r="R5000" i="1"/>
  <c r="F4968" i="1"/>
  <c r="R4968" i="1"/>
  <c r="F4920" i="1"/>
  <c r="R4920" i="1"/>
  <c r="F4872" i="1"/>
  <c r="R4872" i="1"/>
  <c r="F4824" i="1"/>
  <c r="R4824" i="1"/>
  <c r="F4776" i="1"/>
  <c r="R4776" i="1"/>
  <c r="F4728" i="1"/>
  <c r="R4728" i="1"/>
  <c r="F4712" i="1"/>
  <c r="R4712" i="1"/>
  <c r="F4696" i="1"/>
  <c r="R4696" i="1"/>
  <c r="F4680" i="1"/>
  <c r="R4680" i="1"/>
  <c r="F4664" i="1"/>
  <c r="R4664" i="1"/>
  <c r="F4648" i="1"/>
  <c r="R4648" i="1"/>
  <c r="F4616" i="1"/>
  <c r="R4616" i="1"/>
  <c r="F4600" i="1"/>
  <c r="R4600" i="1"/>
  <c r="F4568" i="1"/>
  <c r="R4568" i="1"/>
  <c r="F4520" i="1"/>
  <c r="R4520" i="1"/>
  <c r="F4504" i="1"/>
  <c r="R4504" i="1"/>
  <c r="F4472" i="1"/>
  <c r="R4472" i="1"/>
  <c r="F4456" i="1"/>
  <c r="R4456" i="1"/>
  <c r="F4440" i="1"/>
  <c r="R4440" i="1"/>
  <c r="F4424" i="1"/>
  <c r="R4424" i="1"/>
  <c r="F4408" i="1"/>
  <c r="R4408" i="1"/>
  <c r="F4376" i="1"/>
  <c r="R4376" i="1"/>
  <c r="F4360" i="1"/>
  <c r="R4360" i="1"/>
  <c r="F4344" i="1"/>
  <c r="R4344" i="1"/>
  <c r="F4296" i="1"/>
  <c r="R4296" i="1"/>
  <c r="F4280" i="1"/>
  <c r="R4280" i="1"/>
  <c r="F4264" i="1"/>
  <c r="R4264" i="1"/>
  <c r="F4232" i="1"/>
  <c r="R4232" i="1"/>
  <c r="F4216" i="1"/>
  <c r="R4216" i="1"/>
  <c r="F4184" i="1"/>
  <c r="R4184" i="1"/>
  <c r="F4168" i="1"/>
  <c r="R4168" i="1"/>
  <c r="F4152" i="1"/>
  <c r="R4152" i="1"/>
  <c r="F4136" i="1"/>
  <c r="R4136" i="1"/>
  <c r="F4120" i="1"/>
  <c r="R4120" i="1"/>
  <c r="F4104" i="1"/>
  <c r="R4104" i="1"/>
  <c r="F4072" i="1"/>
  <c r="R4072" i="1"/>
  <c r="F4056" i="1"/>
  <c r="R4056" i="1"/>
  <c r="F4024" i="1"/>
  <c r="R4024" i="1"/>
  <c r="F4008" i="1"/>
  <c r="R4008" i="1"/>
  <c r="F3992" i="1"/>
  <c r="R3992" i="1"/>
  <c r="F3960" i="1"/>
  <c r="R3960" i="1"/>
  <c r="F3912" i="1"/>
  <c r="R3912" i="1"/>
  <c r="F3896" i="1"/>
  <c r="R3896" i="1"/>
  <c r="F3832" i="1"/>
  <c r="R3832" i="1"/>
  <c r="F3800" i="1"/>
  <c r="R3800" i="1"/>
  <c r="F3752" i="1"/>
  <c r="R3752" i="1"/>
  <c r="F3736" i="1"/>
  <c r="R3736" i="1"/>
  <c r="F3720" i="1"/>
  <c r="R3720" i="1"/>
  <c r="F3688" i="1"/>
  <c r="R3688" i="1"/>
  <c r="F3672" i="1"/>
  <c r="R3672" i="1"/>
  <c r="F3656" i="1"/>
  <c r="R3656" i="1"/>
  <c r="F3640" i="1"/>
  <c r="R3640" i="1"/>
  <c r="F3592" i="1"/>
  <c r="R3592" i="1"/>
  <c r="F3560" i="1"/>
  <c r="R3560" i="1"/>
  <c r="F3544" i="1"/>
  <c r="R3544" i="1"/>
  <c r="F3528" i="1"/>
  <c r="R3528" i="1"/>
  <c r="F3496" i="1"/>
  <c r="R3496" i="1"/>
  <c r="F3480" i="1"/>
  <c r="R3480" i="1"/>
  <c r="F3464" i="1"/>
  <c r="R3464" i="1"/>
  <c r="F3448" i="1"/>
  <c r="R3448" i="1"/>
  <c r="F3432" i="1"/>
  <c r="R3432" i="1"/>
  <c r="F3416" i="1"/>
  <c r="R3416" i="1"/>
  <c r="F3400" i="1"/>
  <c r="R3400" i="1"/>
  <c r="F3384" i="1"/>
  <c r="R3384" i="1"/>
  <c r="F3368" i="1"/>
  <c r="R3368" i="1"/>
  <c r="F3352" i="1"/>
  <c r="R3352" i="1"/>
  <c r="F3336" i="1"/>
  <c r="R3336" i="1"/>
  <c r="F3320" i="1"/>
  <c r="R3320" i="1"/>
  <c r="F3304" i="1"/>
  <c r="R3304" i="1"/>
  <c r="F3272" i="1"/>
  <c r="R3272" i="1"/>
  <c r="F3256" i="1"/>
  <c r="R3256" i="1"/>
  <c r="F3224" i="1"/>
  <c r="R3224" i="1"/>
  <c r="F3208" i="1"/>
  <c r="R3208" i="1"/>
  <c r="F3176" i="1"/>
  <c r="R3176" i="1"/>
  <c r="F3160" i="1"/>
  <c r="R3160" i="1"/>
  <c r="F3144" i="1"/>
  <c r="R3144" i="1"/>
  <c r="F3128" i="1"/>
  <c r="R3128" i="1"/>
  <c r="F3112" i="1"/>
  <c r="R3112" i="1"/>
  <c r="F3096" i="1"/>
  <c r="R3096" i="1"/>
  <c r="F3064" i="1"/>
  <c r="R3064" i="1"/>
  <c r="F3016" i="1"/>
  <c r="R3016" i="1"/>
  <c r="F3000" i="1"/>
  <c r="R3000" i="1"/>
  <c r="F2968" i="1"/>
  <c r="R2968" i="1"/>
  <c r="F2952" i="1"/>
  <c r="R2952" i="1"/>
  <c r="F2936" i="1"/>
  <c r="R2936" i="1"/>
  <c r="F2904" i="1"/>
  <c r="R2904" i="1"/>
  <c r="F2872" i="1"/>
  <c r="R2872" i="1"/>
  <c r="F2856" i="1"/>
  <c r="R2856" i="1"/>
  <c r="F2808" i="1"/>
  <c r="R2808" i="1"/>
  <c r="F2776" i="1"/>
  <c r="R2776" i="1"/>
  <c r="F2760" i="1"/>
  <c r="R2760" i="1"/>
  <c r="F2744" i="1"/>
  <c r="R2744" i="1"/>
  <c r="F2728" i="1"/>
  <c r="R2728" i="1"/>
  <c r="F2696" i="1"/>
  <c r="R2696" i="1"/>
  <c r="F2680" i="1"/>
  <c r="R2680" i="1"/>
  <c r="F2648" i="1"/>
  <c r="R2648" i="1"/>
  <c r="F2632" i="1"/>
  <c r="R2632" i="1"/>
  <c r="F2616" i="1"/>
  <c r="R2616" i="1"/>
  <c r="F2600" i="1"/>
  <c r="R2600" i="1"/>
  <c r="F2568" i="1"/>
  <c r="R2568" i="1"/>
  <c r="F2552" i="1"/>
  <c r="R2552" i="1"/>
  <c r="F2536" i="1"/>
  <c r="R2536" i="1"/>
  <c r="F2520" i="1"/>
  <c r="R2520" i="1"/>
  <c r="F2488" i="1"/>
  <c r="R2488" i="1"/>
  <c r="F2472" i="1"/>
  <c r="R2472" i="1"/>
  <c r="F2440" i="1"/>
  <c r="R2440" i="1"/>
  <c r="F2424" i="1"/>
  <c r="R2424" i="1"/>
  <c r="F2392" i="1"/>
  <c r="R2392" i="1"/>
  <c r="F2376" i="1"/>
  <c r="R2376" i="1"/>
  <c r="F2360" i="1"/>
  <c r="R2360" i="1"/>
  <c r="F2344" i="1"/>
  <c r="R2344" i="1"/>
  <c r="F2328" i="1"/>
  <c r="R2328" i="1"/>
  <c r="F2312" i="1"/>
  <c r="R2312" i="1"/>
  <c r="F2280" i="1"/>
  <c r="R2280" i="1"/>
  <c r="F2264" i="1"/>
  <c r="R2264" i="1"/>
  <c r="F2248" i="1"/>
  <c r="R2248" i="1"/>
  <c r="F2232" i="1"/>
  <c r="R2232" i="1"/>
  <c r="F2216" i="1"/>
  <c r="R2216" i="1"/>
  <c r="F2200" i="1"/>
  <c r="R2200" i="1"/>
  <c r="F2184" i="1"/>
  <c r="R2184" i="1"/>
  <c r="F2168" i="1"/>
  <c r="R2168" i="1"/>
  <c r="F2152" i="1"/>
  <c r="R2152" i="1"/>
  <c r="F2136" i="1"/>
  <c r="R2136" i="1"/>
  <c r="F2104" i="1"/>
  <c r="R2104" i="1"/>
  <c r="F2072" i="1"/>
  <c r="R2072" i="1"/>
  <c r="F2056" i="1"/>
  <c r="R2056" i="1"/>
  <c r="F2040" i="1"/>
  <c r="R2040" i="1"/>
  <c r="F2024" i="1"/>
  <c r="R2024" i="1"/>
  <c r="F1992" i="1"/>
  <c r="R1992" i="1"/>
  <c r="F1960" i="1"/>
  <c r="R1960" i="1"/>
  <c r="F1944" i="1"/>
  <c r="R1944" i="1"/>
  <c r="F1928" i="1"/>
  <c r="R1928" i="1"/>
  <c r="F1880" i="1"/>
  <c r="R1880" i="1"/>
  <c r="F1864" i="1"/>
  <c r="R1864" i="1"/>
  <c r="F1848" i="1"/>
  <c r="R1848" i="1"/>
  <c r="F1832" i="1"/>
  <c r="R1832" i="1"/>
  <c r="F1800" i="1"/>
  <c r="R1800" i="1"/>
  <c r="F1784" i="1"/>
  <c r="R1784" i="1"/>
  <c r="F1752" i="1"/>
  <c r="R1752" i="1"/>
  <c r="F1736" i="1"/>
  <c r="R1736" i="1"/>
  <c r="F1720" i="1"/>
  <c r="R1720" i="1"/>
  <c r="F1704" i="1"/>
  <c r="R1704" i="1"/>
  <c r="F1688" i="1"/>
  <c r="R1688" i="1"/>
  <c r="F1672" i="1"/>
  <c r="R1672" i="1"/>
  <c r="F1656" i="1"/>
  <c r="R1656" i="1"/>
  <c r="F1624" i="1"/>
  <c r="R1624" i="1"/>
  <c r="F1592" i="1"/>
  <c r="R1592" i="1"/>
  <c r="F1576" i="1"/>
  <c r="R1576" i="1"/>
  <c r="F1560" i="1"/>
  <c r="R1560" i="1"/>
  <c r="F1544" i="1"/>
  <c r="R1544" i="1"/>
  <c r="F1512" i="1"/>
  <c r="R1512" i="1"/>
  <c r="F1496" i="1"/>
  <c r="R1496" i="1"/>
  <c r="F1480" i="1"/>
  <c r="R1480" i="1"/>
  <c r="F1448" i="1"/>
  <c r="R1448" i="1"/>
  <c r="F1432" i="1"/>
  <c r="R1432" i="1"/>
  <c r="F1416" i="1"/>
  <c r="R1416" i="1"/>
  <c r="F1400" i="1"/>
  <c r="R1400" i="1"/>
  <c r="F1384" i="1"/>
  <c r="R1384" i="1"/>
  <c r="F1368" i="1"/>
  <c r="R1368" i="1"/>
  <c r="F1352" i="1"/>
  <c r="R1352" i="1"/>
  <c r="F1320" i="1"/>
  <c r="R1320" i="1"/>
  <c r="F1304" i="1"/>
  <c r="R1304" i="1"/>
  <c r="F1288" i="1"/>
  <c r="R1288" i="1"/>
  <c r="F1272" i="1"/>
  <c r="R1272" i="1"/>
  <c r="F1256" i="1"/>
  <c r="R1256" i="1"/>
  <c r="F1240" i="1"/>
  <c r="R1240" i="1"/>
  <c r="F1224" i="1"/>
  <c r="R1224" i="1"/>
  <c r="F1208" i="1"/>
  <c r="R1208" i="1"/>
  <c r="F1192" i="1"/>
  <c r="R1192" i="1"/>
  <c r="F1176" i="1"/>
  <c r="R1176" i="1"/>
  <c r="F1144" i="1"/>
  <c r="R1144" i="1"/>
  <c r="F1112" i="1"/>
  <c r="R1112" i="1"/>
  <c r="F1096" i="1"/>
  <c r="R1096" i="1"/>
  <c r="F1080" i="1"/>
  <c r="R1080" i="1"/>
  <c r="F1048" i="1"/>
  <c r="R1048" i="1"/>
  <c r="F1032" i="1"/>
  <c r="R1032" i="1"/>
  <c r="F1016" i="1"/>
  <c r="R1016" i="1"/>
  <c r="F1000" i="1"/>
  <c r="R1000" i="1"/>
  <c r="F984" i="1"/>
  <c r="R984" i="1"/>
  <c r="F968" i="1"/>
  <c r="R968" i="1"/>
  <c r="F936" i="1"/>
  <c r="R936" i="1"/>
  <c r="F920" i="1"/>
  <c r="R920" i="1"/>
  <c r="F904" i="1"/>
  <c r="R904" i="1"/>
  <c r="F888" i="1"/>
  <c r="R888" i="1"/>
  <c r="F872" i="1"/>
  <c r="R872" i="1"/>
  <c r="F856" i="1"/>
  <c r="R856" i="1"/>
  <c r="F840" i="1"/>
  <c r="R840" i="1"/>
  <c r="F824" i="1"/>
  <c r="R824" i="1"/>
  <c r="F808" i="1"/>
  <c r="R808" i="1"/>
  <c r="F792" i="1"/>
  <c r="R792" i="1"/>
  <c r="F776" i="1"/>
  <c r="R776" i="1"/>
  <c r="F744" i="1"/>
  <c r="R744" i="1"/>
  <c r="F728" i="1"/>
  <c r="R728" i="1"/>
  <c r="F712" i="1"/>
  <c r="R712" i="1"/>
  <c r="F696" i="1"/>
  <c r="R696" i="1"/>
  <c r="F680" i="1"/>
  <c r="R680" i="1"/>
  <c r="F648" i="1"/>
  <c r="R648" i="1"/>
  <c r="F632" i="1"/>
  <c r="R632" i="1"/>
  <c r="F616" i="1"/>
  <c r="R616" i="1"/>
  <c r="F584" i="1"/>
  <c r="R584" i="1"/>
  <c r="F568" i="1"/>
  <c r="R568" i="1"/>
  <c r="F552" i="1"/>
  <c r="R552" i="1"/>
  <c r="F536" i="1"/>
  <c r="R536" i="1"/>
  <c r="F520" i="1"/>
  <c r="R520" i="1"/>
  <c r="F504" i="1"/>
  <c r="R504" i="1"/>
  <c r="F488" i="1"/>
  <c r="R488" i="1"/>
  <c r="F456" i="1"/>
  <c r="R456" i="1"/>
  <c r="F440" i="1"/>
  <c r="R440" i="1"/>
  <c r="F424" i="1"/>
  <c r="R424" i="1"/>
  <c r="F9897" i="1"/>
  <c r="R9897" i="1"/>
  <c r="F9705" i="1"/>
  <c r="R9705" i="1"/>
  <c r="F9593" i="1"/>
  <c r="R9593" i="1"/>
  <c r="R9337" i="1"/>
  <c r="R6851" i="1"/>
  <c r="F9752" i="1"/>
  <c r="R9752" i="1"/>
  <c r="F9608" i="1"/>
  <c r="R9608" i="1"/>
  <c r="F9560" i="1"/>
  <c r="R9560" i="1"/>
  <c r="F9496" i="1"/>
  <c r="R9496" i="1"/>
  <c r="F9416" i="1"/>
  <c r="R9416" i="1"/>
  <c r="F9352" i="1"/>
  <c r="R9352" i="1"/>
  <c r="F9224" i="1"/>
  <c r="R9224" i="1"/>
  <c r="F9112" i="1"/>
  <c r="R9112" i="1"/>
  <c r="F9048" i="1"/>
  <c r="R9048" i="1"/>
  <c r="F8968" i="1"/>
  <c r="R8968" i="1"/>
  <c r="F8824" i="1"/>
  <c r="R8824" i="1"/>
  <c r="F8760" i="1"/>
  <c r="R8760" i="1"/>
  <c r="F8696" i="1"/>
  <c r="R8696" i="1"/>
  <c r="F8648" i="1"/>
  <c r="R8648" i="1"/>
  <c r="F8504" i="1"/>
  <c r="R8504" i="1"/>
  <c r="F8440" i="1"/>
  <c r="R8440" i="1"/>
  <c r="F8216" i="1"/>
  <c r="R8216" i="1"/>
  <c r="F8152" i="1"/>
  <c r="R8152" i="1"/>
  <c r="F8088" i="1"/>
  <c r="R8088" i="1"/>
  <c r="F8040" i="1"/>
  <c r="R8040" i="1"/>
  <c r="F7880" i="1"/>
  <c r="R7880" i="1"/>
  <c r="F7592" i="1"/>
  <c r="R7592" i="1"/>
  <c r="F7544" i="1"/>
  <c r="R7544" i="1"/>
  <c r="F7384" i="1"/>
  <c r="R7384" i="1"/>
  <c r="F6968" i="1"/>
  <c r="R6968" i="1"/>
  <c r="F6904" i="1"/>
  <c r="R6904" i="1"/>
  <c r="F6808" i="1"/>
  <c r="R6808" i="1"/>
  <c r="F6728" i="1"/>
  <c r="R6728" i="1"/>
  <c r="F6424" i="1"/>
  <c r="R6424" i="1"/>
  <c r="F6360" i="1"/>
  <c r="R6360" i="1"/>
  <c r="F6280" i="1"/>
  <c r="R6280" i="1"/>
  <c r="F6088" i="1"/>
  <c r="R6088" i="1"/>
  <c r="F5944" i="1"/>
  <c r="R5944" i="1"/>
  <c r="F5880" i="1"/>
  <c r="R5880" i="1"/>
  <c r="F5800" i="1"/>
  <c r="R5800" i="1"/>
  <c r="F5736" i="1"/>
  <c r="R5736" i="1"/>
  <c r="F5672" i="1"/>
  <c r="R5672" i="1"/>
  <c r="F5528" i="1"/>
  <c r="R5528" i="1"/>
  <c r="F5448" i="1"/>
  <c r="R5448" i="1"/>
  <c r="F5272" i="1"/>
  <c r="R5272" i="1"/>
  <c r="R9688" i="1"/>
  <c r="R9545" i="1"/>
  <c r="R9336" i="1"/>
  <c r="R9219" i="1"/>
  <c r="R9139" i="1"/>
  <c r="R9113" i="1"/>
  <c r="R9000" i="1"/>
  <c r="R8888" i="1"/>
  <c r="R8744" i="1"/>
  <c r="R8547" i="1"/>
  <c r="R8521" i="1"/>
  <c r="R8265" i="1"/>
  <c r="R8008" i="1"/>
  <c r="R7784" i="1"/>
  <c r="R7555" i="1"/>
  <c r="R7320" i="1"/>
  <c r="R7033" i="1"/>
  <c r="R6712" i="1"/>
  <c r="R6312" i="1"/>
  <c r="R6200" i="1"/>
  <c r="R5907" i="1"/>
  <c r="R5593" i="1"/>
  <c r="R5544" i="1"/>
  <c r="R5097" i="1"/>
  <c r="R4632" i="1"/>
  <c r="R4312" i="1"/>
  <c r="R4040" i="1"/>
  <c r="R2840" i="1"/>
  <c r="R1640" i="1"/>
  <c r="R8947" i="1"/>
  <c r="F9945" i="1"/>
  <c r="R9945" i="1"/>
  <c r="F9737" i="1"/>
  <c r="R9737" i="1"/>
  <c r="F9657" i="1"/>
  <c r="R9657" i="1"/>
  <c r="F9561" i="1"/>
  <c r="R9561" i="1"/>
  <c r="F9257" i="1"/>
  <c r="R9257" i="1"/>
  <c r="R9833" i="1"/>
  <c r="R9689" i="1"/>
  <c r="R8291" i="1"/>
  <c r="F9912" i="1"/>
  <c r="R9912" i="1"/>
  <c r="F9864" i="1"/>
  <c r="R9864" i="1"/>
  <c r="F9512" i="1"/>
  <c r="R9512" i="1"/>
  <c r="F9464" i="1"/>
  <c r="R9464" i="1"/>
  <c r="F9320" i="1"/>
  <c r="R9320" i="1"/>
  <c r="F9272" i="1"/>
  <c r="R9272" i="1"/>
  <c r="F9096" i="1"/>
  <c r="R9096" i="1"/>
  <c r="F8856" i="1"/>
  <c r="R8856" i="1"/>
  <c r="F8728" i="1"/>
  <c r="R8728" i="1"/>
  <c r="F8552" i="1"/>
  <c r="R8552" i="1"/>
  <c r="F8488" i="1"/>
  <c r="R8488" i="1"/>
  <c r="F8248" i="1"/>
  <c r="R8248" i="1"/>
  <c r="F8200" i="1"/>
  <c r="R8200" i="1"/>
  <c r="F8136" i="1"/>
  <c r="R8136" i="1"/>
  <c r="F7912" i="1"/>
  <c r="R7912" i="1"/>
  <c r="F7848" i="1"/>
  <c r="R7848" i="1"/>
  <c r="F7704" i="1"/>
  <c r="R7704" i="1"/>
  <c r="F7656" i="1"/>
  <c r="R7656" i="1"/>
  <c r="F7576" i="1"/>
  <c r="R7576" i="1"/>
  <c r="F7496" i="1"/>
  <c r="R7496" i="1"/>
  <c r="F7352" i="1"/>
  <c r="R7352" i="1"/>
  <c r="F7208" i="1"/>
  <c r="R7208" i="1"/>
  <c r="F6792" i="1"/>
  <c r="R6792" i="1"/>
  <c r="F6680" i="1"/>
  <c r="R6680" i="1"/>
  <c r="F6472" i="1"/>
  <c r="R6472" i="1"/>
  <c r="F6392" i="1"/>
  <c r="R6392" i="1"/>
  <c r="F6168" i="1"/>
  <c r="R6168" i="1"/>
  <c r="F6136" i="1"/>
  <c r="R6136" i="1"/>
  <c r="F6056" i="1"/>
  <c r="R6056" i="1"/>
  <c r="F5992" i="1"/>
  <c r="R5992" i="1"/>
  <c r="F5928" i="1"/>
  <c r="R5928" i="1"/>
  <c r="F5704" i="1"/>
  <c r="R5704" i="1"/>
  <c r="F5496" i="1"/>
  <c r="R5496" i="1"/>
  <c r="F5432" i="1"/>
  <c r="R5432" i="1"/>
  <c r="F5256" i="1"/>
  <c r="R5256" i="1"/>
  <c r="F5192" i="1"/>
  <c r="R5192" i="1"/>
  <c r="F5160" i="1"/>
  <c r="R5160" i="1"/>
  <c r="F4984" i="1"/>
  <c r="R4984" i="1"/>
  <c r="F4952" i="1"/>
  <c r="R4952" i="1"/>
  <c r="F4904" i="1"/>
  <c r="R4904" i="1"/>
  <c r="F3864" i="1"/>
  <c r="R3864" i="1"/>
  <c r="R9801" i="1"/>
  <c r="R9544" i="1"/>
  <c r="R9193" i="1"/>
  <c r="R9080" i="1"/>
  <c r="R8915" i="1"/>
  <c r="R8771" i="1"/>
  <c r="R8713" i="1"/>
  <c r="R8403" i="1"/>
  <c r="R8264" i="1"/>
  <c r="R7288" i="1"/>
  <c r="R7059" i="1"/>
  <c r="R7032" i="1"/>
  <c r="R6627" i="1"/>
  <c r="R6579" i="1"/>
  <c r="R5987" i="1"/>
  <c r="R5960" i="1"/>
  <c r="R5827" i="1"/>
  <c r="R5592" i="1"/>
  <c r="R5411" i="1"/>
  <c r="R5225" i="1"/>
  <c r="R5145" i="1"/>
  <c r="R5096" i="1"/>
  <c r="R3816" i="1"/>
  <c r="R3768" i="1"/>
  <c r="R2792" i="1"/>
  <c r="R2296" i="1"/>
  <c r="R9859" i="1"/>
  <c r="F9177" i="1"/>
  <c r="R9177" i="1"/>
  <c r="R9171" i="1"/>
  <c r="R8211" i="1"/>
  <c r="R6419" i="1"/>
  <c r="R5203" i="1"/>
  <c r="F9832" i="1"/>
  <c r="R9832" i="1"/>
  <c r="F9784" i="1"/>
  <c r="R9784" i="1"/>
  <c r="F9704" i="1"/>
  <c r="R9704" i="1"/>
  <c r="F9656" i="1"/>
  <c r="R9656" i="1"/>
  <c r="F9304" i="1"/>
  <c r="R9304" i="1"/>
  <c r="F9032" i="1"/>
  <c r="R9032" i="1"/>
  <c r="F8952" i="1"/>
  <c r="R8952" i="1"/>
  <c r="F8872" i="1"/>
  <c r="R8872" i="1"/>
  <c r="F8808" i="1"/>
  <c r="R8808" i="1"/>
  <c r="F8712" i="1"/>
  <c r="R8712" i="1"/>
  <c r="F8536" i="1"/>
  <c r="R8536" i="1"/>
  <c r="F8472" i="1"/>
  <c r="R8472" i="1"/>
  <c r="F8392" i="1"/>
  <c r="R8392" i="1"/>
  <c r="F8232" i="1"/>
  <c r="R8232" i="1"/>
  <c r="F7944" i="1"/>
  <c r="R7944" i="1"/>
  <c r="F7864" i="1"/>
  <c r="R7864" i="1"/>
  <c r="F7800" i="1"/>
  <c r="R7800" i="1"/>
  <c r="F7752" i="1"/>
  <c r="R7752" i="1"/>
  <c r="F7608" i="1"/>
  <c r="R7608" i="1"/>
  <c r="F7528" i="1"/>
  <c r="R7528" i="1"/>
  <c r="F7448" i="1"/>
  <c r="R7448" i="1"/>
  <c r="F7304" i="1"/>
  <c r="R7304" i="1"/>
  <c r="F7160" i="1"/>
  <c r="R7160" i="1"/>
  <c r="F7016" i="1"/>
  <c r="R7016" i="1"/>
  <c r="F6872" i="1"/>
  <c r="R6872" i="1"/>
  <c r="F6824" i="1"/>
  <c r="R6824" i="1"/>
  <c r="F6776" i="1"/>
  <c r="R6776" i="1"/>
  <c r="F6632" i="1"/>
  <c r="R6632" i="1"/>
  <c r="F6568" i="1"/>
  <c r="R6568" i="1"/>
  <c r="F6504" i="1"/>
  <c r="R6504" i="1"/>
  <c r="F6440" i="1"/>
  <c r="R6440" i="1"/>
  <c r="F6264" i="1"/>
  <c r="R6264" i="1"/>
  <c r="F6040" i="1"/>
  <c r="R6040" i="1"/>
  <c r="F5832" i="1"/>
  <c r="R5832" i="1"/>
  <c r="F5768" i="1"/>
  <c r="R5768" i="1"/>
  <c r="F5640" i="1"/>
  <c r="R5640" i="1"/>
  <c r="F5464" i="1"/>
  <c r="R5464" i="1"/>
  <c r="F5416" i="1"/>
  <c r="R5416" i="1"/>
  <c r="F5352" i="1"/>
  <c r="R5352" i="1"/>
  <c r="F5288" i="1"/>
  <c r="R5288" i="1"/>
  <c r="F5176" i="1"/>
  <c r="R5176" i="1"/>
  <c r="F5128" i="1"/>
  <c r="R5128" i="1"/>
  <c r="F5080" i="1"/>
  <c r="R5080" i="1"/>
  <c r="F5016" i="1"/>
  <c r="R5016" i="1"/>
  <c r="F4888" i="1"/>
  <c r="R4888" i="1"/>
  <c r="F4856" i="1"/>
  <c r="R4856" i="1"/>
  <c r="F4808" i="1"/>
  <c r="R4808" i="1"/>
  <c r="F4744" i="1"/>
  <c r="R4744" i="1"/>
  <c r="F3880" i="1"/>
  <c r="R3880" i="1"/>
  <c r="R9907" i="1"/>
  <c r="R9827" i="1"/>
  <c r="R9769" i="1"/>
  <c r="R9481" i="1"/>
  <c r="R9192" i="1"/>
  <c r="R8147" i="1"/>
  <c r="R7977" i="1"/>
  <c r="R7721" i="1"/>
  <c r="R7523" i="1"/>
  <c r="R6937" i="1"/>
  <c r="R6787" i="1"/>
  <c r="R6601" i="1"/>
  <c r="R6553" i="1"/>
  <c r="R6120" i="1"/>
  <c r="R5715" i="1"/>
  <c r="R5224" i="1"/>
  <c r="R5144" i="1"/>
  <c r="R4819" i="1"/>
  <c r="R4792" i="1"/>
  <c r="R3240" i="1"/>
  <c r="R3192" i="1"/>
  <c r="R2888" i="1"/>
  <c r="R2008" i="1"/>
  <c r="F9785" i="1"/>
  <c r="R9785" i="1"/>
  <c r="F9609" i="1"/>
  <c r="R9609" i="1"/>
  <c r="F9225" i="1"/>
  <c r="R9225" i="1"/>
  <c r="R6883" i="1"/>
  <c r="R6451" i="1"/>
  <c r="R5075" i="1"/>
  <c r="F9944" i="1"/>
  <c r="R9944" i="1"/>
  <c r="F9736" i="1"/>
  <c r="R9736" i="1"/>
  <c r="F9448" i="1"/>
  <c r="R9448" i="1"/>
  <c r="F9368" i="1"/>
  <c r="R9368" i="1"/>
  <c r="F9144" i="1"/>
  <c r="R9144" i="1"/>
  <c r="F9064" i="1"/>
  <c r="R9064" i="1"/>
  <c r="F8984" i="1"/>
  <c r="R8984" i="1"/>
  <c r="F8904" i="1"/>
  <c r="R8904" i="1"/>
  <c r="F8600" i="1"/>
  <c r="R8600" i="1"/>
  <c r="F8376" i="1"/>
  <c r="R8376" i="1"/>
  <c r="F8168" i="1"/>
  <c r="R8168" i="1"/>
  <c r="F7992" i="1"/>
  <c r="R7992" i="1"/>
  <c r="F7896" i="1"/>
  <c r="R7896" i="1"/>
  <c r="F7560" i="1"/>
  <c r="R7560" i="1"/>
  <c r="F7480" i="1"/>
  <c r="R7480" i="1"/>
  <c r="F7400" i="1"/>
  <c r="R7400" i="1"/>
  <c r="F6856" i="1"/>
  <c r="R6856" i="1"/>
  <c r="F6456" i="1"/>
  <c r="R6456" i="1"/>
  <c r="F6376" i="1"/>
  <c r="R6376" i="1"/>
  <c r="F6296" i="1"/>
  <c r="R6296" i="1"/>
  <c r="F6216" i="1"/>
  <c r="R6216" i="1"/>
  <c r="F6104" i="1"/>
  <c r="R6104" i="1"/>
  <c r="F5912" i="1"/>
  <c r="R5912" i="1"/>
  <c r="F5816" i="1"/>
  <c r="R5816" i="1"/>
  <c r="F5720" i="1"/>
  <c r="R5720" i="1"/>
  <c r="F5384" i="1"/>
  <c r="R5384" i="1"/>
  <c r="F5304" i="1"/>
  <c r="R5304" i="1"/>
  <c r="F5208" i="1"/>
  <c r="R5208" i="1"/>
  <c r="F5048" i="1"/>
  <c r="R5048" i="1"/>
  <c r="F3848" i="1"/>
  <c r="R3848" i="1"/>
  <c r="R9881" i="1"/>
  <c r="R9880" i="1"/>
  <c r="R9768" i="1"/>
  <c r="R9625" i="1"/>
  <c r="R9480" i="1"/>
  <c r="R8995" i="1"/>
  <c r="R8883" i="1"/>
  <c r="R8739" i="1"/>
  <c r="R8681" i="1"/>
  <c r="R8595" i="1"/>
  <c r="R8515" i="1"/>
  <c r="R8313" i="1"/>
  <c r="R8233" i="1"/>
  <c r="R7976" i="1"/>
  <c r="R7891" i="1"/>
  <c r="R7865" i="1"/>
  <c r="R7833" i="1"/>
  <c r="R7720" i="1"/>
  <c r="R7603" i="1"/>
  <c r="R7465" i="1"/>
  <c r="R6936" i="1"/>
  <c r="R6760" i="1"/>
  <c r="R6600" i="1"/>
  <c r="R6552" i="1"/>
  <c r="R6473" i="1"/>
  <c r="R5689" i="1"/>
  <c r="R5635" i="1"/>
  <c r="R5609" i="1"/>
  <c r="R2664" i="1"/>
  <c r="R1912" i="1"/>
  <c r="R9954" i="1"/>
  <c r="F9954" i="1"/>
  <c r="R9890" i="1"/>
  <c r="F9890" i="1"/>
  <c r="R9842" i="1"/>
  <c r="F9842" i="1"/>
  <c r="R9778" i="1"/>
  <c r="F9778" i="1"/>
  <c r="R9682" i="1"/>
  <c r="F9682" i="1"/>
  <c r="R9618" i="1"/>
  <c r="F9618" i="1"/>
  <c r="R9554" i="1"/>
  <c r="F9554" i="1"/>
  <c r="R9490" i="1"/>
  <c r="F9490" i="1"/>
  <c r="R9442" i="1"/>
  <c r="F9442" i="1"/>
  <c r="R9378" i="1"/>
  <c r="F9378" i="1"/>
  <c r="R9314" i="1"/>
  <c r="F9314" i="1"/>
  <c r="R9218" i="1"/>
  <c r="F9218" i="1"/>
  <c r="R9154" i="1"/>
  <c r="F9154" i="1"/>
  <c r="R9074" i="1"/>
  <c r="F9074" i="1"/>
  <c r="R9010" i="1"/>
  <c r="F9010" i="1"/>
  <c r="R8946" i="1"/>
  <c r="F8946" i="1"/>
  <c r="R8866" i="1"/>
  <c r="F8866" i="1"/>
  <c r="R8786" i="1"/>
  <c r="F8786" i="1"/>
  <c r="R8722" i="1"/>
  <c r="F8722" i="1"/>
  <c r="R8626" i="1"/>
  <c r="F8626" i="1"/>
  <c r="R8562" i="1"/>
  <c r="F8562" i="1"/>
  <c r="R8498" i="1"/>
  <c r="F8498" i="1"/>
  <c r="R8450" i="1"/>
  <c r="F8450" i="1"/>
  <c r="R8354" i="1"/>
  <c r="F8354" i="1"/>
  <c r="R8306" i="1"/>
  <c r="F8306" i="1"/>
  <c r="R8242" i="1"/>
  <c r="F8242" i="1"/>
  <c r="R8194" i="1"/>
  <c r="F8194" i="1"/>
  <c r="R8162" i="1"/>
  <c r="F8162" i="1"/>
  <c r="R8098" i="1"/>
  <c r="F8098" i="1"/>
  <c r="R8082" i="1"/>
  <c r="F8082" i="1"/>
  <c r="R8066" i="1"/>
  <c r="F8066" i="1"/>
  <c r="R8050" i="1"/>
  <c r="F8050" i="1"/>
  <c r="R8034" i="1"/>
  <c r="F8034" i="1"/>
  <c r="R8018" i="1"/>
  <c r="F8018" i="1"/>
  <c r="R8002" i="1"/>
  <c r="F8002" i="1"/>
  <c r="R7986" i="1"/>
  <c r="F7986" i="1"/>
  <c r="R7970" i="1"/>
  <c r="F7970" i="1"/>
  <c r="R7954" i="1"/>
  <c r="F7954" i="1"/>
  <c r="R7938" i="1"/>
  <c r="F7938" i="1"/>
  <c r="R7922" i="1"/>
  <c r="F7922" i="1"/>
  <c r="R7906" i="1"/>
  <c r="F7906" i="1"/>
  <c r="R7890" i="1"/>
  <c r="F7890" i="1"/>
  <c r="R7874" i="1"/>
  <c r="F7874" i="1"/>
  <c r="R7858" i="1"/>
  <c r="F7858" i="1"/>
  <c r="R7842" i="1"/>
  <c r="F7842" i="1"/>
  <c r="R7826" i="1"/>
  <c r="F7826" i="1"/>
  <c r="R7810" i="1"/>
  <c r="F7810" i="1"/>
  <c r="R7794" i="1"/>
  <c r="F7794" i="1"/>
  <c r="R7778" i="1"/>
  <c r="F7778" i="1"/>
  <c r="R7762" i="1"/>
  <c r="F7762" i="1"/>
  <c r="R7746" i="1"/>
  <c r="F7746" i="1"/>
  <c r="R7730" i="1"/>
  <c r="F7730" i="1"/>
  <c r="R7714" i="1"/>
  <c r="F7714" i="1"/>
  <c r="R7698" i="1"/>
  <c r="F7698" i="1"/>
  <c r="R7682" i="1"/>
  <c r="F7682" i="1"/>
  <c r="R7666" i="1"/>
  <c r="F7666" i="1"/>
  <c r="R7650" i="1"/>
  <c r="F7650" i="1"/>
  <c r="R7634" i="1"/>
  <c r="F7634" i="1"/>
  <c r="R7618" i="1"/>
  <c r="F7618" i="1"/>
  <c r="R7602" i="1"/>
  <c r="F7602" i="1"/>
  <c r="R7586" i="1"/>
  <c r="F7586" i="1"/>
  <c r="R7570" i="1"/>
  <c r="F7570" i="1"/>
  <c r="R7554" i="1"/>
  <c r="F7554" i="1"/>
  <c r="R7538" i="1"/>
  <c r="F7538" i="1"/>
  <c r="R7522" i="1"/>
  <c r="F7522" i="1"/>
  <c r="R7506" i="1"/>
  <c r="F7506" i="1"/>
  <c r="R7490" i="1"/>
  <c r="F7490" i="1"/>
  <c r="R7474" i="1"/>
  <c r="F7474" i="1"/>
  <c r="R7458" i="1"/>
  <c r="F7458" i="1"/>
  <c r="R7442" i="1"/>
  <c r="F7442" i="1"/>
  <c r="R7426" i="1"/>
  <c r="F7426" i="1"/>
  <c r="R7410" i="1"/>
  <c r="F7410" i="1"/>
  <c r="R7394" i="1"/>
  <c r="F7394" i="1"/>
  <c r="R7378" i="1"/>
  <c r="F7378" i="1"/>
  <c r="R7362" i="1"/>
  <c r="F7362" i="1"/>
  <c r="R7346" i="1"/>
  <c r="F7346" i="1"/>
  <c r="R7330" i="1"/>
  <c r="F7330" i="1"/>
  <c r="R7314" i="1"/>
  <c r="F7314" i="1"/>
  <c r="R7298" i="1"/>
  <c r="F7298" i="1"/>
  <c r="R7282" i="1"/>
  <c r="F7282" i="1"/>
  <c r="R7266" i="1"/>
  <c r="F7266" i="1"/>
  <c r="R7250" i="1"/>
  <c r="F7250" i="1"/>
  <c r="R7234" i="1"/>
  <c r="F7234" i="1"/>
  <c r="R7218" i="1"/>
  <c r="F7218" i="1"/>
  <c r="R7202" i="1"/>
  <c r="F7202" i="1"/>
  <c r="R9922" i="1"/>
  <c r="F9922" i="1"/>
  <c r="R9826" i="1"/>
  <c r="F9826" i="1"/>
  <c r="R9746" i="1"/>
  <c r="F9746" i="1"/>
  <c r="R9666" i="1"/>
  <c r="F9666" i="1"/>
  <c r="R9602" i="1"/>
  <c r="F9602" i="1"/>
  <c r="R9538" i="1"/>
  <c r="F9538" i="1"/>
  <c r="R9474" i="1"/>
  <c r="F9474" i="1"/>
  <c r="R9410" i="1"/>
  <c r="F9410" i="1"/>
  <c r="R9330" i="1"/>
  <c r="F9330" i="1"/>
  <c r="R9266" i="1"/>
  <c r="F9266" i="1"/>
  <c r="R9170" i="1"/>
  <c r="F9170" i="1"/>
  <c r="R9106" i="1"/>
  <c r="F9106" i="1"/>
  <c r="R9042" i="1"/>
  <c r="F9042" i="1"/>
  <c r="R8978" i="1"/>
  <c r="F8978" i="1"/>
  <c r="R8898" i="1"/>
  <c r="F8898" i="1"/>
  <c r="R8818" i="1"/>
  <c r="F8818" i="1"/>
  <c r="R8738" i="1"/>
  <c r="F8738" i="1"/>
  <c r="R8674" i="1"/>
  <c r="F8674" i="1"/>
  <c r="R8594" i="1"/>
  <c r="F8594" i="1"/>
  <c r="R8514" i="1"/>
  <c r="F8514" i="1"/>
  <c r="R8434" i="1"/>
  <c r="F8434" i="1"/>
  <c r="R8370" i="1"/>
  <c r="F8370" i="1"/>
  <c r="R8290" i="1"/>
  <c r="F8290" i="1"/>
  <c r="R8226" i="1"/>
  <c r="F8226" i="1"/>
  <c r="R8178" i="1"/>
  <c r="F8178" i="1"/>
  <c r="R8114" i="1"/>
  <c r="F8114" i="1"/>
  <c r="R9847" i="1"/>
  <c r="R9015" i="1"/>
  <c r="R6551" i="1"/>
  <c r="R6487" i="1"/>
  <c r="R5975" i="1"/>
  <c r="R5751" i="1"/>
  <c r="R5687" i="1"/>
  <c r="R3113" i="1"/>
  <c r="R2953" i="1"/>
  <c r="R2537" i="1"/>
  <c r="R2329" i="1"/>
  <c r="R2265" i="1"/>
  <c r="R2041" i="1"/>
  <c r="R1433" i="1"/>
  <c r="R1289" i="1"/>
  <c r="R905" i="1"/>
  <c r="R505" i="1"/>
  <c r="R313" i="1"/>
  <c r="R9938" i="1"/>
  <c r="F9938" i="1"/>
  <c r="R9874" i="1"/>
  <c r="F9874" i="1"/>
  <c r="R9858" i="1"/>
  <c r="F9858" i="1"/>
  <c r="R9794" i="1"/>
  <c r="F9794" i="1"/>
  <c r="R9730" i="1"/>
  <c r="F9730" i="1"/>
  <c r="R9698" i="1"/>
  <c r="F9698" i="1"/>
  <c r="R9650" i="1"/>
  <c r="F9650" i="1"/>
  <c r="R9586" i="1"/>
  <c r="F9586" i="1"/>
  <c r="R9522" i="1"/>
  <c r="F9522" i="1"/>
  <c r="R9458" i="1"/>
  <c r="F9458" i="1"/>
  <c r="R9394" i="1"/>
  <c r="F9394" i="1"/>
  <c r="R9362" i="1"/>
  <c r="F9362" i="1"/>
  <c r="R9298" i="1"/>
  <c r="F9298" i="1"/>
  <c r="R9202" i="1"/>
  <c r="F9202" i="1"/>
  <c r="R9138" i="1"/>
  <c r="F9138" i="1"/>
  <c r="R9090" i="1"/>
  <c r="F9090" i="1"/>
  <c r="R9026" i="1"/>
  <c r="F9026" i="1"/>
  <c r="R8994" i="1"/>
  <c r="F8994" i="1"/>
  <c r="R8930" i="1"/>
  <c r="F8930" i="1"/>
  <c r="R8882" i="1"/>
  <c r="F8882" i="1"/>
  <c r="R8834" i="1"/>
  <c r="F8834" i="1"/>
  <c r="R8802" i="1"/>
  <c r="F8802" i="1"/>
  <c r="R8754" i="1"/>
  <c r="F8754" i="1"/>
  <c r="R8690" i="1"/>
  <c r="F8690" i="1"/>
  <c r="R8658" i="1"/>
  <c r="F8658" i="1"/>
  <c r="R8610" i="1"/>
  <c r="F8610" i="1"/>
  <c r="R8546" i="1"/>
  <c r="F8546" i="1"/>
  <c r="R8482" i="1"/>
  <c r="F8482" i="1"/>
  <c r="R8418" i="1"/>
  <c r="F8418" i="1"/>
  <c r="R8386" i="1"/>
  <c r="F8386" i="1"/>
  <c r="R8338" i="1"/>
  <c r="F8338" i="1"/>
  <c r="R8274" i="1"/>
  <c r="F8274" i="1"/>
  <c r="R8130" i="1"/>
  <c r="F8130" i="1"/>
  <c r="R9799" i="1"/>
  <c r="R1929" i="1"/>
  <c r="R1737" i="1"/>
  <c r="R1497" i="1"/>
  <c r="R1369" i="1"/>
  <c r="R1033" i="1"/>
  <c r="R969" i="1"/>
  <c r="R841" i="1"/>
  <c r="R9906" i="1"/>
  <c r="F9906" i="1"/>
  <c r="R9810" i="1"/>
  <c r="F9810" i="1"/>
  <c r="R9762" i="1"/>
  <c r="F9762" i="1"/>
  <c r="R9714" i="1"/>
  <c r="F9714" i="1"/>
  <c r="R9634" i="1"/>
  <c r="F9634" i="1"/>
  <c r="R9570" i="1"/>
  <c r="F9570" i="1"/>
  <c r="R9506" i="1"/>
  <c r="F9506" i="1"/>
  <c r="R9426" i="1"/>
  <c r="F9426" i="1"/>
  <c r="R9346" i="1"/>
  <c r="F9346" i="1"/>
  <c r="R9282" i="1"/>
  <c r="F9282" i="1"/>
  <c r="R9186" i="1"/>
  <c r="F9186" i="1"/>
  <c r="R9122" i="1"/>
  <c r="F9122" i="1"/>
  <c r="R9058" i="1"/>
  <c r="F9058" i="1"/>
  <c r="R8962" i="1"/>
  <c r="F8962" i="1"/>
  <c r="R8914" i="1"/>
  <c r="F8914" i="1"/>
  <c r="R8850" i="1"/>
  <c r="F8850" i="1"/>
  <c r="R8770" i="1"/>
  <c r="F8770" i="1"/>
  <c r="R8706" i="1"/>
  <c r="F8706" i="1"/>
  <c r="R8642" i="1"/>
  <c r="F8642" i="1"/>
  <c r="R8578" i="1"/>
  <c r="F8578" i="1"/>
  <c r="R8530" i="1"/>
  <c r="F8530" i="1"/>
  <c r="R8466" i="1"/>
  <c r="F8466" i="1"/>
  <c r="R8402" i="1"/>
  <c r="F8402" i="1"/>
  <c r="R8322" i="1"/>
  <c r="F8322" i="1"/>
  <c r="R8258" i="1"/>
  <c r="F8258" i="1"/>
  <c r="R8210" i="1"/>
  <c r="F8210" i="1"/>
  <c r="R8146" i="1"/>
  <c r="F8146" i="1"/>
  <c r="R8967" i="1"/>
  <c r="R6375" i="1"/>
  <c r="R5815" i="1"/>
  <c r="R5511" i="1"/>
  <c r="R5399" i="1"/>
  <c r="R3273" i="1"/>
  <c r="R3225" i="1"/>
  <c r="R2905" i="1"/>
  <c r="R2857" i="1"/>
  <c r="R2697" i="1"/>
  <c r="R2649" i="1"/>
  <c r="R2601" i="1"/>
  <c r="R1689" i="1"/>
  <c r="R1177" i="1"/>
  <c r="R713" i="1"/>
  <c r="R201" i="1"/>
  <c r="R9607" i="1"/>
  <c r="R3177" i="1"/>
  <c r="R3065" i="1"/>
  <c r="R1993" i="1"/>
  <c r="R1801" i="1"/>
  <c r="R1449" i="1"/>
  <c r="R1305" i="1"/>
  <c r="R1241" i="1"/>
  <c r="R649" i="1"/>
  <c r="R9918" i="1"/>
  <c r="F9918" i="1"/>
  <c r="R9822" i="1"/>
  <c r="F9822" i="1"/>
  <c r="R9726" i="1"/>
  <c r="F9726" i="1"/>
  <c r="R9582" i="1"/>
  <c r="F9582" i="1"/>
  <c r="R9422" i="1"/>
  <c r="F9422" i="1"/>
  <c r="R7694" i="1"/>
  <c r="F7694" i="1"/>
  <c r="R9911" i="1"/>
  <c r="R9271" i="1"/>
  <c r="R6503" i="1"/>
  <c r="R2393" i="1"/>
  <c r="R2345" i="1"/>
  <c r="R2281" i="1"/>
  <c r="R2057" i="1"/>
  <c r="R1865" i="1"/>
  <c r="R1385" i="1"/>
  <c r="R985" i="1"/>
  <c r="R585" i="1"/>
  <c r="R9901" i="1"/>
  <c r="F9901" i="1"/>
  <c r="R9501" i="1"/>
  <c r="F9501" i="1"/>
  <c r="R9357" i="1"/>
  <c r="F9357" i="1"/>
  <c r="R3129" i="1"/>
  <c r="R3017" i="1"/>
  <c r="R2969" i="1"/>
  <c r="R1753" i="1"/>
  <c r="R8684" i="1"/>
  <c r="F8684" i="1"/>
  <c r="R7820" i="1"/>
  <c r="F7820" i="1"/>
  <c r="R7260" i="1"/>
  <c r="F7260" i="1"/>
  <c r="R7116" i="1"/>
  <c r="F7116" i="1"/>
  <c r="F7052" i="1"/>
  <c r="R7052" i="1"/>
  <c r="F7004" i="1"/>
  <c r="R7004" i="1"/>
  <c r="R6972" i="1"/>
  <c r="F6972" i="1"/>
  <c r="F6908" i="1"/>
  <c r="R6908" i="1"/>
  <c r="F6860" i="1"/>
  <c r="R6860" i="1"/>
  <c r="R9815" i="1"/>
  <c r="R9175" i="1"/>
  <c r="R6391" i="1"/>
  <c r="R6279" i="1"/>
  <c r="R6055" i="1"/>
  <c r="R5991" i="1"/>
  <c r="R3241" i="1"/>
  <c r="R2921" i="1"/>
  <c r="R2761" i="1"/>
  <c r="R2713" i="1"/>
  <c r="R2665" i="1"/>
  <c r="R1817" i="1"/>
  <c r="R729" i="1"/>
  <c r="R281" i="1"/>
  <c r="R25" i="1"/>
  <c r="F3353" i="1"/>
  <c r="R3353" i="1"/>
  <c r="F3337" i="1"/>
  <c r="R3337" i="1"/>
  <c r="F3289" i="1"/>
  <c r="R3289" i="1"/>
  <c r="F3209" i="1"/>
  <c r="R3209" i="1"/>
  <c r="F3081" i="1"/>
  <c r="R3081" i="1"/>
  <c r="F3033" i="1"/>
  <c r="R3033" i="1"/>
  <c r="F3001" i="1"/>
  <c r="R3001" i="1"/>
  <c r="F2841" i="1"/>
  <c r="R2841" i="1"/>
  <c r="F2809" i="1"/>
  <c r="R2809" i="1"/>
  <c r="F2745" i="1"/>
  <c r="R2745" i="1"/>
  <c r="F2681" i="1"/>
  <c r="R2681" i="1"/>
  <c r="F2617" i="1"/>
  <c r="R2617" i="1"/>
  <c r="F2553" i="1"/>
  <c r="R2553" i="1"/>
  <c r="F2505" i="1"/>
  <c r="R2505" i="1"/>
  <c r="F2489" i="1"/>
  <c r="R2489" i="1"/>
  <c r="F2441" i="1"/>
  <c r="R2441" i="1"/>
  <c r="F2425" i="1"/>
  <c r="R2425" i="1"/>
  <c r="F2377" i="1"/>
  <c r="R2377" i="1"/>
  <c r="F2361" i="1"/>
  <c r="R2361" i="1"/>
  <c r="F2297" i="1"/>
  <c r="R2297" i="1"/>
  <c r="F2217" i="1"/>
  <c r="R2217" i="1"/>
  <c r="F2201" i="1"/>
  <c r="R2201" i="1"/>
  <c r="F2169" i="1"/>
  <c r="R2169" i="1"/>
  <c r="F2153" i="1"/>
  <c r="R2153" i="1"/>
  <c r="F2121" i="1"/>
  <c r="R2121" i="1"/>
  <c r="F2105" i="1"/>
  <c r="R2105" i="1"/>
  <c r="F2073" i="1"/>
  <c r="R2073" i="1"/>
  <c r="F2025" i="1"/>
  <c r="R2025" i="1"/>
  <c r="F2009" i="1"/>
  <c r="R2009" i="1"/>
  <c r="F1945" i="1"/>
  <c r="R1945" i="1"/>
  <c r="F1897" i="1"/>
  <c r="R1897" i="1"/>
  <c r="F1881" i="1"/>
  <c r="R1881" i="1"/>
  <c r="F1849" i="1"/>
  <c r="R1849" i="1"/>
  <c r="F1785" i="1"/>
  <c r="R1785" i="1"/>
  <c r="F1705" i="1"/>
  <c r="R1705" i="1"/>
  <c r="F1657" i="1"/>
  <c r="R1657" i="1"/>
  <c r="F1625" i="1"/>
  <c r="R1625" i="1"/>
  <c r="F1577" i="1"/>
  <c r="R1577" i="1"/>
  <c r="F1561" i="1"/>
  <c r="R1561" i="1"/>
  <c r="F1513" i="1"/>
  <c r="R1513" i="1"/>
  <c r="F1481" i="1"/>
  <c r="R1481" i="1"/>
  <c r="F1337" i="1"/>
  <c r="R1337" i="1"/>
  <c r="F1273" i="1"/>
  <c r="R1273" i="1"/>
  <c r="F1257" i="1"/>
  <c r="R1257" i="1"/>
  <c r="F1193" i="1"/>
  <c r="R1193" i="1"/>
  <c r="F1129" i="1"/>
  <c r="R1129" i="1"/>
  <c r="F1113" i="1"/>
  <c r="R1113" i="1"/>
  <c r="F1097" i="1"/>
  <c r="R1097" i="1"/>
  <c r="F1017" i="1"/>
  <c r="R1017" i="1"/>
  <c r="F937" i="1"/>
  <c r="R937" i="1"/>
  <c r="F921" i="1"/>
  <c r="R921" i="1"/>
  <c r="F857" i="1"/>
  <c r="R857" i="1"/>
  <c r="F777" i="1"/>
  <c r="R777" i="1"/>
  <c r="F697" i="1"/>
  <c r="R697" i="1"/>
  <c r="F665" i="1"/>
  <c r="R665" i="1"/>
  <c r="F617" i="1"/>
  <c r="R617" i="1"/>
  <c r="F569" i="1"/>
  <c r="R569" i="1"/>
  <c r="F537" i="1"/>
  <c r="R537" i="1"/>
  <c r="F489" i="1"/>
  <c r="R489" i="1"/>
  <c r="F457" i="1"/>
  <c r="R457" i="1"/>
  <c r="F409" i="1"/>
  <c r="R409" i="1"/>
  <c r="F377" i="1"/>
  <c r="R377" i="1"/>
  <c r="F329" i="1"/>
  <c r="R329" i="1"/>
  <c r="F297" i="1"/>
  <c r="R297" i="1"/>
  <c r="F249" i="1"/>
  <c r="R249" i="1"/>
  <c r="F217" i="1"/>
  <c r="R217" i="1"/>
  <c r="F169" i="1"/>
  <c r="R169" i="1"/>
  <c r="F153" i="1"/>
  <c r="R153" i="1"/>
  <c r="F137" i="1"/>
  <c r="R137" i="1"/>
  <c r="F89" i="1"/>
  <c r="R89" i="1"/>
  <c r="F57" i="1"/>
  <c r="R57" i="1"/>
  <c r="F9" i="1"/>
  <c r="R9" i="1"/>
  <c r="R9959" i="1"/>
  <c r="F9959" i="1"/>
  <c r="R9895" i="1"/>
  <c r="F9895" i="1"/>
  <c r="R9831" i="1"/>
  <c r="F9831" i="1"/>
  <c r="R9687" i="1"/>
  <c r="F9687" i="1"/>
  <c r="R9623" i="1"/>
  <c r="F9623" i="1"/>
  <c r="R9559" i="1"/>
  <c r="F9559" i="1"/>
  <c r="R9479" i="1"/>
  <c r="F9479" i="1"/>
  <c r="R9415" i="1"/>
  <c r="F9415" i="1"/>
  <c r="R9351" i="1"/>
  <c r="F9351" i="1"/>
  <c r="R9303" i="1"/>
  <c r="F9303" i="1"/>
  <c r="R9223" i="1"/>
  <c r="F9223" i="1"/>
  <c r="R9159" i="1"/>
  <c r="F9159" i="1"/>
  <c r="R9095" i="1"/>
  <c r="F9095" i="1"/>
  <c r="R8951" i="1"/>
  <c r="F8951" i="1"/>
  <c r="R8903" i="1"/>
  <c r="F8903" i="1"/>
  <c r="R8823" i="1"/>
  <c r="F8823" i="1"/>
  <c r="R8775" i="1"/>
  <c r="F8775" i="1"/>
  <c r="R8711" i="1"/>
  <c r="F8711" i="1"/>
  <c r="R8663" i="1"/>
  <c r="F8663" i="1"/>
  <c r="R8615" i="1"/>
  <c r="F8615" i="1"/>
  <c r="R8567" i="1"/>
  <c r="F8567" i="1"/>
  <c r="R8519" i="1"/>
  <c r="F8519" i="1"/>
  <c r="R8455" i="1"/>
  <c r="F8455" i="1"/>
  <c r="R8391" i="1"/>
  <c r="F8391" i="1"/>
  <c r="R8343" i="1"/>
  <c r="F8343" i="1"/>
  <c r="R8295" i="1"/>
  <c r="F8295" i="1"/>
  <c r="R8247" i="1"/>
  <c r="F8247" i="1"/>
  <c r="R8183" i="1"/>
  <c r="F8183" i="1"/>
  <c r="R8135" i="1"/>
  <c r="F8135" i="1"/>
  <c r="R8087" i="1"/>
  <c r="F8087" i="1"/>
  <c r="R8039" i="1"/>
  <c r="F8039" i="1"/>
  <c r="R7975" i="1"/>
  <c r="F7975" i="1"/>
  <c r="R7927" i="1"/>
  <c r="F7927" i="1"/>
  <c r="R7879" i="1"/>
  <c r="F7879" i="1"/>
  <c r="R7831" i="1"/>
  <c r="F7831" i="1"/>
  <c r="R7783" i="1"/>
  <c r="F7783" i="1"/>
  <c r="R7767" i="1"/>
  <c r="F7767" i="1"/>
  <c r="R7719" i="1"/>
  <c r="F7719" i="1"/>
  <c r="R7703" i="1"/>
  <c r="F7703" i="1"/>
  <c r="R7687" i="1"/>
  <c r="F7687" i="1"/>
  <c r="R7671" i="1"/>
  <c r="F7671" i="1"/>
  <c r="R7655" i="1"/>
  <c r="F7655" i="1"/>
  <c r="R7639" i="1"/>
  <c r="F7639" i="1"/>
  <c r="R7623" i="1"/>
  <c r="F7623" i="1"/>
  <c r="R7607" i="1"/>
  <c r="F7607" i="1"/>
  <c r="R7591" i="1"/>
  <c r="F7591" i="1"/>
  <c r="R7575" i="1"/>
  <c r="F7575" i="1"/>
  <c r="R7559" i="1"/>
  <c r="F7559" i="1"/>
  <c r="R7543" i="1"/>
  <c r="F7543" i="1"/>
  <c r="R7527" i="1"/>
  <c r="F7527" i="1"/>
  <c r="R7511" i="1"/>
  <c r="F7511" i="1"/>
  <c r="R7495" i="1"/>
  <c r="F7495" i="1"/>
  <c r="R7479" i="1"/>
  <c r="F7479" i="1"/>
  <c r="R7463" i="1"/>
  <c r="F7463" i="1"/>
  <c r="R7447" i="1"/>
  <c r="F7447" i="1"/>
  <c r="R7431" i="1"/>
  <c r="F7431" i="1"/>
  <c r="R7415" i="1"/>
  <c r="F7415" i="1"/>
  <c r="R7399" i="1"/>
  <c r="F7399" i="1"/>
  <c r="R7383" i="1"/>
  <c r="F7383" i="1"/>
  <c r="R7367" i="1"/>
  <c r="F7367" i="1"/>
  <c r="R7351" i="1"/>
  <c r="F7351" i="1"/>
  <c r="R7335" i="1"/>
  <c r="F7335" i="1"/>
  <c r="R7319" i="1"/>
  <c r="F7319" i="1"/>
  <c r="R7303" i="1"/>
  <c r="F7303" i="1"/>
  <c r="R7287" i="1"/>
  <c r="F7287" i="1"/>
  <c r="R7255" i="1"/>
  <c r="F7255" i="1"/>
  <c r="R7223" i="1"/>
  <c r="F7223" i="1"/>
  <c r="R7191" i="1"/>
  <c r="F7191" i="1"/>
  <c r="R7175" i="1"/>
  <c r="F7175" i="1"/>
  <c r="R7159" i="1"/>
  <c r="F7159" i="1"/>
  <c r="R7143" i="1"/>
  <c r="F7143" i="1"/>
  <c r="R7127" i="1"/>
  <c r="F7127" i="1"/>
  <c r="R7111" i="1"/>
  <c r="F7111" i="1"/>
  <c r="R7095" i="1"/>
  <c r="F7095" i="1"/>
  <c r="R7079" i="1"/>
  <c r="F7079" i="1"/>
  <c r="R7063" i="1"/>
  <c r="F7063" i="1"/>
  <c r="R7047" i="1"/>
  <c r="F7047" i="1"/>
  <c r="R7031" i="1"/>
  <c r="F7031" i="1"/>
  <c r="R7015" i="1"/>
  <c r="F7015" i="1"/>
  <c r="R6999" i="1"/>
  <c r="F6999" i="1"/>
  <c r="R6983" i="1"/>
  <c r="F6983" i="1"/>
  <c r="R6967" i="1"/>
  <c r="F6967" i="1"/>
  <c r="R6951" i="1"/>
  <c r="F6951" i="1"/>
  <c r="R6935" i="1"/>
  <c r="F6935" i="1"/>
  <c r="R6919" i="1"/>
  <c r="F6919" i="1"/>
  <c r="R6903" i="1"/>
  <c r="F6903" i="1"/>
  <c r="R6887" i="1"/>
  <c r="F6887" i="1"/>
  <c r="R6871" i="1"/>
  <c r="F6871" i="1"/>
  <c r="R6855" i="1"/>
  <c r="F6855" i="1"/>
  <c r="R6839" i="1"/>
  <c r="F6839" i="1"/>
  <c r="R6823" i="1"/>
  <c r="F6823" i="1"/>
  <c r="R6807" i="1"/>
  <c r="F6807" i="1"/>
  <c r="R6791" i="1"/>
  <c r="F6791" i="1"/>
  <c r="R6775" i="1"/>
  <c r="F6775" i="1"/>
  <c r="R6759" i="1"/>
  <c r="F6759" i="1"/>
  <c r="R6743" i="1"/>
  <c r="F6743" i="1"/>
  <c r="R6727" i="1"/>
  <c r="F6727" i="1"/>
  <c r="R6711" i="1"/>
  <c r="F6711" i="1"/>
  <c r="R6695" i="1"/>
  <c r="F6695" i="1"/>
  <c r="R6679" i="1"/>
  <c r="F6679" i="1"/>
  <c r="R6663" i="1"/>
  <c r="F6663" i="1"/>
  <c r="R6647" i="1"/>
  <c r="F6647" i="1"/>
  <c r="R6631" i="1"/>
  <c r="F6631" i="1"/>
  <c r="R6615" i="1"/>
  <c r="F6615" i="1"/>
  <c r="F6439" i="1"/>
  <c r="R6439" i="1"/>
  <c r="F6311" i="1"/>
  <c r="R6311" i="1"/>
  <c r="F6007" i="1"/>
  <c r="R6007" i="1"/>
  <c r="F5895" i="1"/>
  <c r="R5895" i="1"/>
  <c r="F5831" i="1"/>
  <c r="R5831" i="1"/>
  <c r="F5639" i="1"/>
  <c r="R5639" i="1"/>
  <c r="F5367" i="1"/>
  <c r="R5367" i="1"/>
  <c r="F5239" i="1"/>
  <c r="R5239" i="1"/>
  <c r="F5175" i="1"/>
  <c r="R5175" i="1"/>
  <c r="F4999" i="1"/>
  <c r="R4999" i="1"/>
  <c r="F4935" i="1"/>
  <c r="R4935" i="1"/>
  <c r="F4871" i="1"/>
  <c r="R4871" i="1"/>
  <c r="F4695" i="1"/>
  <c r="R4695" i="1"/>
  <c r="F4615" i="1"/>
  <c r="R4615" i="1"/>
  <c r="F4567" i="1"/>
  <c r="R4567" i="1"/>
  <c r="F4551" i="1"/>
  <c r="R4551" i="1"/>
  <c r="F4455" i="1"/>
  <c r="R4455" i="1"/>
  <c r="F4375" i="1"/>
  <c r="R4375" i="1"/>
  <c r="F4311" i="1"/>
  <c r="R4311" i="1"/>
  <c r="F4247" i="1"/>
  <c r="R4247" i="1"/>
  <c r="F4183" i="1"/>
  <c r="R4183" i="1"/>
  <c r="F4151" i="1"/>
  <c r="R4151" i="1"/>
  <c r="F4023" i="1"/>
  <c r="R4023" i="1"/>
  <c r="F3927" i="1"/>
  <c r="R3927" i="1"/>
  <c r="F3895" i="1"/>
  <c r="R3895" i="1"/>
  <c r="F3863" i="1"/>
  <c r="R3863" i="1"/>
  <c r="F3703" i="1"/>
  <c r="R3703" i="1"/>
  <c r="F3607" i="1"/>
  <c r="R3607" i="1"/>
  <c r="F3543" i="1"/>
  <c r="R3543" i="1"/>
  <c r="F3463" i="1"/>
  <c r="R3463" i="1"/>
  <c r="F3351" i="1"/>
  <c r="R3351" i="1"/>
  <c r="F3335" i="1"/>
  <c r="R3335" i="1"/>
  <c r="F3319" i="1"/>
  <c r="R3319" i="1"/>
  <c r="F3271" i="1"/>
  <c r="R3271" i="1"/>
  <c r="F3255" i="1"/>
  <c r="R3255" i="1"/>
  <c r="F3191" i="1"/>
  <c r="R3191" i="1"/>
  <c r="F3143" i="1"/>
  <c r="R3143" i="1"/>
  <c r="F3127" i="1"/>
  <c r="R3127" i="1"/>
  <c r="F3063" i="1"/>
  <c r="R3063" i="1"/>
  <c r="R9703" i="1"/>
  <c r="F9703" i="1"/>
  <c r="R9527" i="1"/>
  <c r="F9527" i="1"/>
  <c r="R9463" i="1"/>
  <c r="F9463" i="1"/>
  <c r="R9367" i="1"/>
  <c r="F9367" i="1"/>
  <c r="R9287" i="1"/>
  <c r="F9287" i="1"/>
  <c r="R9111" i="1"/>
  <c r="F9111" i="1"/>
  <c r="R9031" i="1"/>
  <c r="F9031" i="1"/>
  <c r="R8871" i="1"/>
  <c r="F8871" i="1"/>
  <c r="R7271" i="1"/>
  <c r="F7271" i="1"/>
  <c r="R6599" i="1"/>
  <c r="R5847" i="1"/>
  <c r="R5607" i="1"/>
  <c r="R3305" i="1"/>
  <c r="R3145" i="1"/>
  <c r="R2937" i="1"/>
  <c r="R2137" i="1"/>
  <c r="R1209" i="1"/>
  <c r="R553" i="1"/>
  <c r="R361" i="1"/>
  <c r="R233" i="1"/>
  <c r="R105" i="1"/>
  <c r="R9671" i="1"/>
  <c r="F9671" i="1"/>
  <c r="R9639" i="1"/>
  <c r="F9639" i="1"/>
  <c r="R9575" i="1"/>
  <c r="F9575" i="1"/>
  <c r="R9511" i="1"/>
  <c r="F9511" i="1"/>
  <c r="R9383" i="1"/>
  <c r="F9383" i="1"/>
  <c r="R9319" i="1"/>
  <c r="F9319" i="1"/>
  <c r="R9207" i="1"/>
  <c r="F9207" i="1"/>
  <c r="R9143" i="1"/>
  <c r="F9143" i="1"/>
  <c r="R9079" i="1"/>
  <c r="F9079" i="1"/>
  <c r="R9047" i="1"/>
  <c r="F9047" i="1"/>
  <c r="R8919" i="1"/>
  <c r="F8919" i="1"/>
  <c r="R8791" i="1"/>
  <c r="F8791" i="1"/>
  <c r="R8743" i="1"/>
  <c r="F8743" i="1"/>
  <c r="R8695" i="1"/>
  <c r="F8695" i="1"/>
  <c r="R8647" i="1"/>
  <c r="F8647" i="1"/>
  <c r="R8599" i="1"/>
  <c r="F8599" i="1"/>
  <c r="R8551" i="1"/>
  <c r="F8551" i="1"/>
  <c r="R8503" i="1"/>
  <c r="F8503" i="1"/>
  <c r="R8471" i="1"/>
  <c r="F8471" i="1"/>
  <c r="R8423" i="1"/>
  <c r="F8423" i="1"/>
  <c r="R8375" i="1"/>
  <c r="F8375" i="1"/>
  <c r="R8327" i="1"/>
  <c r="F8327" i="1"/>
  <c r="R8279" i="1"/>
  <c r="F8279" i="1"/>
  <c r="R8231" i="1"/>
  <c r="F8231" i="1"/>
  <c r="R8199" i="1"/>
  <c r="F8199" i="1"/>
  <c r="R8151" i="1"/>
  <c r="F8151" i="1"/>
  <c r="R8103" i="1"/>
  <c r="F8103" i="1"/>
  <c r="R8055" i="1"/>
  <c r="F8055" i="1"/>
  <c r="R8007" i="1"/>
  <c r="F8007" i="1"/>
  <c r="R7991" i="1"/>
  <c r="F7991" i="1"/>
  <c r="R7943" i="1"/>
  <c r="F7943" i="1"/>
  <c r="R7895" i="1"/>
  <c r="F7895" i="1"/>
  <c r="R7847" i="1"/>
  <c r="F7847" i="1"/>
  <c r="R7799" i="1"/>
  <c r="F7799" i="1"/>
  <c r="R7735" i="1"/>
  <c r="F7735" i="1"/>
  <c r="R7239" i="1"/>
  <c r="F7239" i="1"/>
  <c r="R6471" i="1"/>
  <c r="R6423" i="1"/>
  <c r="R6295" i="1"/>
  <c r="R6135" i="1"/>
  <c r="R5911" i="1"/>
  <c r="R5735" i="1"/>
  <c r="R5431" i="1"/>
  <c r="R5207" i="1"/>
  <c r="R3097" i="1"/>
  <c r="R2521" i="1"/>
  <c r="R2473" i="1"/>
  <c r="R2249" i="1"/>
  <c r="R1545" i="1"/>
  <c r="R1417" i="1"/>
  <c r="R1081" i="1"/>
  <c r="R425" i="1"/>
  <c r="R9751" i="1"/>
  <c r="F9751" i="1"/>
  <c r="R9719" i="1"/>
  <c r="F9719" i="1"/>
  <c r="R9655" i="1"/>
  <c r="F9655" i="1"/>
  <c r="R9591" i="1"/>
  <c r="F9591" i="1"/>
  <c r="R9543" i="1"/>
  <c r="F9543" i="1"/>
  <c r="R9495" i="1"/>
  <c r="F9495" i="1"/>
  <c r="R9447" i="1"/>
  <c r="F9447" i="1"/>
  <c r="R9399" i="1"/>
  <c r="F9399" i="1"/>
  <c r="R9335" i="1"/>
  <c r="F9335" i="1"/>
  <c r="R9239" i="1"/>
  <c r="F9239" i="1"/>
  <c r="R9191" i="1"/>
  <c r="F9191" i="1"/>
  <c r="R9127" i="1"/>
  <c r="F9127" i="1"/>
  <c r="R9063" i="1"/>
  <c r="F9063" i="1"/>
  <c r="R8983" i="1"/>
  <c r="F8983" i="1"/>
  <c r="R8935" i="1"/>
  <c r="F8935" i="1"/>
  <c r="R8887" i="1"/>
  <c r="F8887" i="1"/>
  <c r="R8855" i="1"/>
  <c r="F8855" i="1"/>
  <c r="R8807" i="1"/>
  <c r="F8807" i="1"/>
  <c r="R8759" i="1"/>
  <c r="F8759" i="1"/>
  <c r="R8727" i="1"/>
  <c r="F8727" i="1"/>
  <c r="R8679" i="1"/>
  <c r="F8679" i="1"/>
  <c r="R8631" i="1"/>
  <c r="F8631" i="1"/>
  <c r="R8583" i="1"/>
  <c r="F8583" i="1"/>
  <c r="R8535" i="1"/>
  <c r="F8535" i="1"/>
  <c r="R8487" i="1"/>
  <c r="F8487" i="1"/>
  <c r="R8439" i="1"/>
  <c r="F8439" i="1"/>
  <c r="R8407" i="1"/>
  <c r="F8407" i="1"/>
  <c r="R8359" i="1"/>
  <c r="F8359" i="1"/>
  <c r="R8311" i="1"/>
  <c r="F8311" i="1"/>
  <c r="R8263" i="1"/>
  <c r="F8263" i="1"/>
  <c r="R8215" i="1"/>
  <c r="F8215" i="1"/>
  <c r="R8167" i="1"/>
  <c r="F8167" i="1"/>
  <c r="R8119" i="1"/>
  <c r="F8119" i="1"/>
  <c r="R8071" i="1"/>
  <c r="F8071" i="1"/>
  <c r="R8023" i="1"/>
  <c r="F8023" i="1"/>
  <c r="R7959" i="1"/>
  <c r="F7959" i="1"/>
  <c r="R7911" i="1"/>
  <c r="F7911" i="1"/>
  <c r="R7863" i="1"/>
  <c r="F7863" i="1"/>
  <c r="R7815" i="1"/>
  <c r="F7815" i="1"/>
  <c r="R7751" i="1"/>
  <c r="F7751" i="1"/>
  <c r="R7207" i="1"/>
  <c r="F7207" i="1"/>
  <c r="R8999" i="1"/>
  <c r="R9943" i="1"/>
  <c r="R9783" i="1"/>
  <c r="R6535" i="1"/>
  <c r="R6359" i="1"/>
  <c r="R6247" i="1"/>
  <c r="R5799" i="1"/>
  <c r="R5671" i="1"/>
  <c r="R3257" i="1"/>
  <c r="R3049" i="1"/>
  <c r="R2889" i="1"/>
  <c r="R2313" i="1"/>
  <c r="R1913" i="1"/>
  <c r="R1721" i="1"/>
  <c r="R1161" i="1"/>
  <c r="R953" i="1"/>
  <c r="R889" i="1"/>
  <c r="R761" i="1"/>
  <c r="R7186" i="1"/>
  <c r="F7186" i="1"/>
  <c r="R7170" i="1"/>
  <c r="F7170" i="1"/>
  <c r="R7154" i="1"/>
  <c r="F7154" i="1"/>
  <c r="R7138" i="1"/>
  <c r="F7138" i="1"/>
  <c r="R7122" i="1"/>
  <c r="F7122" i="1"/>
  <c r="R7106" i="1"/>
  <c r="F7106" i="1"/>
  <c r="R7090" i="1"/>
  <c r="F7090" i="1"/>
  <c r="R7074" i="1"/>
  <c r="F7074" i="1"/>
  <c r="R7058" i="1"/>
  <c r="F7058" i="1"/>
  <c r="R7042" i="1"/>
  <c r="F7042" i="1"/>
  <c r="R7026" i="1"/>
  <c r="F7026" i="1"/>
  <c r="R7010" i="1"/>
  <c r="F7010" i="1"/>
  <c r="R6994" i="1"/>
  <c r="F6994" i="1"/>
  <c r="R6978" i="1"/>
  <c r="F6978" i="1"/>
  <c r="R6962" i="1"/>
  <c r="F6962" i="1"/>
  <c r="R6946" i="1"/>
  <c r="F6946" i="1"/>
  <c r="R6930" i="1"/>
  <c r="F6930" i="1"/>
  <c r="R6914" i="1"/>
  <c r="F6914" i="1"/>
  <c r="R6898" i="1"/>
  <c r="F6898" i="1"/>
  <c r="R6882" i="1"/>
  <c r="F6882" i="1"/>
  <c r="R6866" i="1"/>
  <c r="F6866" i="1"/>
  <c r="R6850" i="1"/>
  <c r="F6850" i="1"/>
  <c r="R6834" i="1"/>
  <c r="F6834" i="1"/>
  <c r="R6818" i="1"/>
  <c r="F6818" i="1"/>
  <c r="R6802" i="1"/>
  <c r="F6802" i="1"/>
  <c r="R6786" i="1"/>
  <c r="F6786" i="1"/>
  <c r="R6770" i="1"/>
  <c r="F6770" i="1"/>
  <c r="R6754" i="1"/>
  <c r="F6754" i="1"/>
  <c r="R6738" i="1"/>
  <c r="F6738" i="1"/>
  <c r="R6722" i="1"/>
  <c r="F6722" i="1"/>
  <c r="R6706" i="1"/>
  <c r="F6706" i="1"/>
  <c r="R6690" i="1"/>
  <c r="F6690" i="1"/>
  <c r="R6674" i="1"/>
  <c r="F6674" i="1"/>
  <c r="R6658" i="1"/>
  <c r="F6658" i="1"/>
  <c r="R6642" i="1"/>
  <c r="F6642" i="1"/>
  <c r="R6626" i="1"/>
  <c r="F6626" i="1"/>
  <c r="R6610" i="1"/>
  <c r="F6610" i="1"/>
  <c r="R6594" i="1"/>
  <c r="F6594" i="1"/>
  <c r="R6578" i="1"/>
  <c r="F6578" i="1"/>
  <c r="R6562" i="1"/>
  <c r="F6562" i="1"/>
  <c r="R6546" i="1"/>
  <c r="F6546" i="1"/>
  <c r="R6530" i="1"/>
  <c r="F6530" i="1"/>
  <c r="R6514" i="1"/>
  <c r="F6514" i="1"/>
  <c r="R6498" i="1"/>
  <c r="F6498" i="1"/>
  <c r="R6482" i="1"/>
  <c r="F6482" i="1"/>
  <c r="R6466" i="1"/>
  <c r="F6466" i="1"/>
  <c r="R6450" i="1"/>
  <c r="F6450" i="1"/>
  <c r="R6434" i="1"/>
  <c r="F6434" i="1"/>
  <c r="R6418" i="1"/>
  <c r="F6418" i="1"/>
  <c r="R6402" i="1"/>
  <c r="F6402" i="1"/>
  <c r="R6386" i="1"/>
  <c r="F6386" i="1"/>
  <c r="R6370" i="1"/>
  <c r="F6370" i="1"/>
  <c r="R6354" i="1"/>
  <c r="F6354" i="1"/>
  <c r="R6338" i="1"/>
  <c r="F6338" i="1"/>
  <c r="R6322" i="1"/>
  <c r="F6322" i="1"/>
  <c r="R6306" i="1"/>
  <c r="F6306" i="1"/>
  <c r="R6290" i="1"/>
  <c r="F6290" i="1"/>
  <c r="R6274" i="1"/>
  <c r="F6274" i="1"/>
  <c r="R6258" i="1"/>
  <c r="F6258" i="1"/>
  <c r="R6242" i="1"/>
  <c r="F6242" i="1"/>
  <c r="R6226" i="1"/>
  <c r="F6226" i="1"/>
  <c r="R6210" i="1"/>
  <c r="F6210" i="1"/>
  <c r="R6194" i="1"/>
  <c r="F6194" i="1"/>
  <c r="R6178" i="1"/>
  <c r="F6178" i="1"/>
  <c r="R6162" i="1"/>
  <c r="F6162" i="1"/>
  <c r="R6146" i="1"/>
  <c r="F6146" i="1"/>
  <c r="R6130" i="1"/>
  <c r="F6130" i="1"/>
  <c r="R6114" i="1"/>
  <c r="F6114" i="1"/>
  <c r="R6098" i="1"/>
  <c r="F6098" i="1"/>
  <c r="R6082" i="1"/>
  <c r="F6082" i="1"/>
  <c r="R6066" i="1"/>
  <c r="F6066" i="1"/>
  <c r="R6050" i="1"/>
  <c r="F6050" i="1"/>
  <c r="R6034" i="1"/>
  <c r="F6034" i="1"/>
  <c r="R6018" i="1"/>
  <c r="F6018" i="1"/>
  <c r="R6002" i="1"/>
  <c r="F6002" i="1"/>
  <c r="R5986" i="1"/>
  <c r="F5986" i="1"/>
  <c r="R5970" i="1"/>
  <c r="F5970" i="1"/>
  <c r="R5954" i="1"/>
  <c r="F5954" i="1"/>
  <c r="R5938" i="1"/>
  <c r="F5938" i="1"/>
  <c r="R5922" i="1"/>
  <c r="F5922" i="1"/>
  <c r="R5906" i="1"/>
  <c r="F5906" i="1"/>
  <c r="R5890" i="1"/>
  <c r="F5890" i="1"/>
  <c r="R5874" i="1"/>
  <c r="F5874" i="1"/>
  <c r="R5858" i="1"/>
  <c r="F5858" i="1"/>
  <c r="R5842" i="1"/>
  <c r="F5842" i="1"/>
  <c r="R5826" i="1"/>
  <c r="F5826" i="1"/>
  <c r="R5810" i="1"/>
  <c r="F5810" i="1"/>
  <c r="R5794" i="1"/>
  <c r="F5794" i="1"/>
  <c r="R5778" i="1"/>
  <c r="F5778" i="1"/>
  <c r="R5762" i="1"/>
  <c r="F5762" i="1"/>
  <c r="R5746" i="1"/>
  <c r="F5746" i="1"/>
  <c r="R5730" i="1"/>
  <c r="F5730" i="1"/>
  <c r="R5714" i="1"/>
  <c r="F5714" i="1"/>
  <c r="R5698" i="1"/>
  <c r="F5698" i="1"/>
  <c r="R5682" i="1"/>
  <c r="F5682" i="1"/>
  <c r="R5666" i="1"/>
  <c r="F5666" i="1"/>
  <c r="R5650" i="1"/>
  <c r="F5650" i="1"/>
  <c r="R5634" i="1"/>
  <c r="F5634" i="1"/>
  <c r="R5618" i="1"/>
  <c r="F5618" i="1"/>
  <c r="R5602" i="1"/>
  <c r="F5602" i="1"/>
  <c r="R5586" i="1"/>
  <c r="F5586" i="1"/>
  <c r="R5570" i="1"/>
  <c r="F5570" i="1"/>
  <c r="R5554" i="1"/>
  <c r="F5554" i="1"/>
  <c r="R5538" i="1"/>
  <c r="F5538" i="1"/>
  <c r="R5522" i="1"/>
  <c r="F5522" i="1"/>
  <c r="R5506" i="1"/>
  <c r="F5506" i="1"/>
  <c r="R5490" i="1"/>
  <c r="F5490" i="1"/>
  <c r="R5474" i="1"/>
  <c r="F5474" i="1"/>
  <c r="R5458" i="1"/>
  <c r="F5458" i="1"/>
  <c r="R5442" i="1"/>
  <c r="F5442" i="1"/>
  <c r="R5426" i="1"/>
  <c r="F5426" i="1"/>
  <c r="R5410" i="1"/>
  <c r="F5410" i="1"/>
  <c r="R5394" i="1"/>
  <c r="F5394" i="1"/>
  <c r="R5378" i="1"/>
  <c r="F5378" i="1"/>
  <c r="R5362" i="1"/>
  <c r="F5362" i="1"/>
  <c r="R5346" i="1"/>
  <c r="F5346" i="1"/>
  <c r="R5330" i="1"/>
  <c r="F5330" i="1"/>
  <c r="R5314" i="1"/>
  <c r="F5314" i="1"/>
  <c r="R5298" i="1"/>
  <c r="F5298" i="1"/>
  <c r="R5282" i="1"/>
  <c r="F5282" i="1"/>
  <c r="R5266" i="1"/>
  <c r="F5266" i="1"/>
  <c r="R5250" i="1"/>
  <c r="F5250" i="1"/>
  <c r="R5234" i="1"/>
  <c r="F5234" i="1"/>
  <c r="R5218" i="1"/>
  <c r="F5218" i="1"/>
  <c r="R5202" i="1"/>
  <c r="F5202" i="1"/>
  <c r="R5186" i="1"/>
  <c r="F5186" i="1"/>
  <c r="R5170" i="1"/>
  <c r="F5170" i="1"/>
  <c r="R5154" i="1"/>
  <c r="F5154" i="1"/>
  <c r="R5138" i="1"/>
  <c r="F5138" i="1"/>
  <c r="R5122" i="1"/>
  <c r="F5122" i="1"/>
  <c r="R5106" i="1"/>
  <c r="F5106" i="1"/>
  <c r="R5090" i="1"/>
  <c r="F5090" i="1"/>
  <c r="R5074" i="1"/>
  <c r="F5074" i="1"/>
  <c r="R5058" i="1"/>
  <c r="F5058" i="1"/>
  <c r="R5042" i="1"/>
  <c r="F5042" i="1"/>
  <c r="R5026" i="1"/>
  <c r="F5026" i="1"/>
  <c r="R5010" i="1"/>
  <c r="F5010" i="1"/>
  <c r="R4994" i="1"/>
  <c r="F4994" i="1"/>
  <c r="R4978" i="1"/>
  <c r="F4978" i="1"/>
  <c r="R4962" i="1"/>
  <c r="F4962" i="1"/>
  <c r="R4946" i="1"/>
  <c r="F4946" i="1"/>
  <c r="R4930" i="1"/>
  <c r="F4930" i="1"/>
  <c r="R4914" i="1"/>
  <c r="F4914" i="1"/>
  <c r="R4898" i="1"/>
  <c r="F4898" i="1"/>
  <c r="R4882" i="1"/>
  <c r="F4882" i="1"/>
  <c r="R4866" i="1"/>
  <c r="F4866" i="1"/>
  <c r="R4850" i="1"/>
  <c r="F4850" i="1"/>
  <c r="R2951" i="1"/>
  <c r="R2887" i="1"/>
  <c r="R2823" i="1"/>
  <c r="R2087" i="1"/>
  <c r="R312" i="1"/>
  <c r="R72" i="1"/>
  <c r="R9953" i="1"/>
  <c r="F9953" i="1"/>
  <c r="R9937" i="1"/>
  <c r="F9937" i="1"/>
  <c r="R9921" i="1"/>
  <c r="F9921" i="1"/>
  <c r="R9905" i="1"/>
  <c r="F9905" i="1"/>
  <c r="R9889" i="1"/>
  <c r="F9889" i="1"/>
  <c r="R9873" i="1"/>
  <c r="F9873" i="1"/>
  <c r="R9857" i="1"/>
  <c r="F9857" i="1"/>
  <c r="R9841" i="1"/>
  <c r="F9841" i="1"/>
  <c r="R9825" i="1"/>
  <c r="F9825" i="1"/>
  <c r="R9809" i="1"/>
  <c r="F9809" i="1"/>
  <c r="R9793" i="1"/>
  <c r="F9793" i="1"/>
  <c r="R9777" i="1"/>
  <c r="F9777" i="1"/>
  <c r="R9761" i="1"/>
  <c r="F9761" i="1"/>
  <c r="R9745" i="1"/>
  <c r="F9745" i="1"/>
  <c r="R9729" i="1"/>
  <c r="F9729" i="1"/>
  <c r="R9713" i="1"/>
  <c r="F9713" i="1"/>
  <c r="R9697" i="1"/>
  <c r="F9697" i="1"/>
  <c r="R9681" i="1"/>
  <c r="F9681" i="1"/>
  <c r="R9665" i="1"/>
  <c r="F9665" i="1"/>
  <c r="R9649" i="1"/>
  <c r="F9649" i="1"/>
  <c r="R9633" i="1"/>
  <c r="F9633" i="1"/>
  <c r="R9617" i="1"/>
  <c r="F9617" i="1"/>
  <c r="R9601" i="1"/>
  <c r="F9601" i="1"/>
  <c r="R9585" i="1"/>
  <c r="F9585" i="1"/>
  <c r="R9569" i="1"/>
  <c r="F9569" i="1"/>
  <c r="R9553" i="1"/>
  <c r="F9553" i="1"/>
  <c r="R9537" i="1"/>
  <c r="F9537" i="1"/>
  <c r="R9521" i="1"/>
  <c r="F9521" i="1"/>
  <c r="R9505" i="1"/>
  <c r="F9505" i="1"/>
  <c r="R9489" i="1"/>
  <c r="F9489" i="1"/>
  <c r="R9473" i="1"/>
  <c r="F9473" i="1"/>
  <c r="R9457" i="1"/>
  <c r="F9457" i="1"/>
  <c r="R9441" i="1"/>
  <c r="F9441" i="1"/>
  <c r="R9425" i="1"/>
  <c r="F9425" i="1"/>
  <c r="R9409" i="1"/>
  <c r="F9409" i="1"/>
  <c r="R9393" i="1"/>
  <c r="F9393" i="1"/>
  <c r="R9377" i="1"/>
  <c r="F9377" i="1"/>
  <c r="R9361" i="1"/>
  <c r="F9361" i="1"/>
  <c r="R9345" i="1"/>
  <c r="F9345" i="1"/>
  <c r="R9329" i="1"/>
  <c r="F9329" i="1"/>
  <c r="R9313" i="1"/>
  <c r="F9313" i="1"/>
  <c r="R9297" i="1"/>
  <c r="F9297" i="1"/>
  <c r="R9281" i="1"/>
  <c r="F9281" i="1"/>
  <c r="R9265" i="1"/>
  <c r="F9265" i="1"/>
  <c r="R9249" i="1"/>
  <c r="F9249" i="1"/>
  <c r="R9233" i="1"/>
  <c r="F9233" i="1"/>
  <c r="R9217" i="1"/>
  <c r="F9217" i="1"/>
  <c r="R9201" i="1"/>
  <c r="F9201" i="1"/>
  <c r="R9185" i="1"/>
  <c r="F9185" i="1"/>
  <c r="R9169" i="1"/>
  <c r="F9169" i="1"/>
  <c r="R9153" i="1"/>
  <c r="F9153" i="1"/>
  <c r="R9137" i="1"/>
  <c r="F9137" i="1"/>
  <c r="R9121" i="1"/>
  <c r="F9121" i="1"/>
  <c r="R9105" i="1"/>
  <c r="F9105" i="1"/>
  <c r="R9089" i="1"/>
  <c r="F9089" i="1"/>
  <c r="R9073" i="1"/>
  <c r="F9073" i="1"/>
  <c r="R9057" i="1"/>
  <c r="F9057" i="1"/>
  <c r="R9041" i="1"/>
  <c r="F9041" i="1"/>
  <c r="R9025" i="1"/>
  <c r="F9025" i="1"/>
  <c r="R9009" i="1"/>
  <c r="F9009" i="1"/>
  <c r="R8993" i="1"/>
  <c r="F8993" i="1"/>
  <c r="R8977" i="1"/>
  <c r="F8977" i="1"/>
  <c r="R8961" i="1"/>
  <c r="F8961" i="1"/>
  <c r="R2503" i="1"/>
  <c r="R2439" i="1"/>
  <c r="R2375" i="1"/>
  <c r="R408" i="1"/>
  <c r="R9951" i="1"/>
  <c r="F9951" i="1"/>
  <c r="R9935" i="1"/>
  <c r="F9935" i="1"/>
  <c r="R9919" i="1"/>
  <c r="F9919" i="1"/>
  <c r="R9903" i="1"/>
  <c r="F9903" i="1"/>
  <c r="R9887" i="1"/>
  <c r="F9887" i="1"/>
  <c r="R9871" i="1"/>
  <c r="F9871" i="1"/>
  <c r="R9855" i="1"/>
  <c r="F9855" i="1"/>
  <c r="R9839" i="1"/>
  <c r="F9839" i="1"/>
  <c r="R9823" i="1"/>
  <c r="F9823" i="1"/>
  <c r="R9807" i="1"/>
  <c r="F9807" i="1"/>
  <c r="R9791" i="1"/>
  <c r="F9791" i="1"/>
  <c r="R9775" i="1"/>
  <c r="F9775" i="1"/>
  <c r="R9759" i="1"/>
  <c r="F9759" i="1"/>
  <c r="R9743" i="1"/>
  <c r="F9743" i="1"/>
  <c r="R9727" i="1"/>
  <c r="F9727" i="1"/>
  <c r="R9711" i="1"/>
  <c r="F9711" i="1"/>
  <c r="R9679" i="1"/>
  <c r="F9679" i="1"/>
  <c r="R9663" i="1"/>
  <c r="F9663" i="1"/>
  <c r="R9647" i="1"/>
  <c r="F9647" i="1"/>
  <c r="R9631" i="1"/>
  <c r="F9631" i="1"/>
  <c r="R9615" i="1"/>
  <c r="F9615" i="1"/>
  <c r="R9599" i="1"/>
  <c r="F9599" i="1"/>
  <c r="R9583" i="1"/>
  <c r="F9583" i="1"/>
  <c r="R9567" i="1"/>
  <c r="F9567" i="1"/>
  <c r="R9551" i="1"/>
  <c r="F9551" i="1"/>
  <c r="R9535" i="1"/>
  <c r="F9535" i="1"/>
  <c r="R9519" i="1"/>
  <c r="F9519" i="1"/>
  <c r="R9503" i="1"/>
  <c r="F9503" i="1"/>
  <c r="R9487" i="1"/>
  <c r="F9487" i="1"/>
  <c r="R9471" i="1"/>
  <c r="F9471" i="1"/>
  <c r="R9455" i="1"/>
  <c r="F9455" i="1"/>
  <c r="R9439" i="1"/>
  <c r="F9439" i="1"/>
  <c r="R9423" i="1"/>
  <c r="F9423" i="1"/>
  <c r="R9407" i="1"/>
  <c r="F9407" i="1"/>
  <c r="R9391" i="1"/>
  <c r="F9391" i="1"/>
  <c r="R9375" i="1"/>
  <c r="F9375" i="1"/>
  <c r="R9359" i="1"/>
  <c r="F9359" i="1"/>
  <c r="R9343" i="1"/>
  <c r="F9343" i="1"/>
  <c r="R9327" i="1"/>
  <c r="F9327" i="1"/>
  <c r="R9311" i="1"/>
  <c r="F9311" i="1"/>
  <c r="R9295" i="1"/>
  <c r="F9295" i="1"/>
  <c r="R9279" i="1"/>
  <c r="F9279" i="1"/>
  <c r="R9263" i="1"/>
  <c r="F9263" i="1"/>
  <c r="R9247" i="1"/>
  <c r="F9247" i="1"/>
  <c r="R9231" i="1"/>
  <c r="F9231" i="1"/>
  <c r="R9215" i="1"/>
  <c r="F9215" i="1"/>
  <c r="R9199" i="1"/>
  <c r="F9199" i="1"/>
  <c r="R9183" i="1"/>
  <c r="F9183" i="1"/>
  <c r="R9167" i="1"/>
  <c r="F9167" i="1"/>
  <c r="R9151" i="1"/>
  <c r="F9151" i="1"/>
  <c r="R9135" i="1"/>
  <c r="F9135" i="1"/>
  <c r="R9119" i="1"/>
  <c r="F9119" i="1"/>
  <c r="R9087" i="1"/>
  <c r="F9087" i="1"/>
  <c r="R9071" i="1"/>
  <c r="F9071" i="1"/>
  <c r="R9055" i="1"/>
  <c r="F9055" i="1"/>
  <c r="R9039" i="1"/>
  <c r="F9039" i="1"/>
  <c r="R9023" i="1"/>
  <c r="F9023" i="1"/>
  <c r="R9007" i="1"/>
  <c r="F9007" i="1"/>
  <c r="R8991" i="1"/>
  <c r="F8991" i="1"/>
  <c r="R8975" i="1"/>
  <c r="F8975" i="1"/>
  <c r="R8959" i="1"/>
  <c r="F8959" i="1"/>
  <c r="R8943" i="1"/>
  <c r="F8943" i="1"/>
  <c r="R8927" i="1"/>
  <c r="F8927" i="1"/>
  <c r="R8911" i="1"/>
  <c r="F8911" i="1"/>
  <c r="R8895" i="1"/>
  <c r="F8895" i="1"/>
  <c r="R8879" i="1"/>
  <c r="F8879" i="1"/>
  <c r="R8863" i="1"/>
  <c r="F8863" i="1"/>
  <c r="R8847" i="1"/>
  <c r="F8847" i="1"/>
  <c r="R8831" i="1"/>
  <c r="F8831" i="1"/>
  <c r="R8815" i="1"/>
  <c r="F8815" i="1"/>
  <c r="R8799" i="1"/>
  <c r="F8799" i="1"/>
  <c r="R8783" i="1"/>
  <c r="F8783" i="1"/>
  <c r="R8767" i="1"/>
  <c r="F8767" i="1"/>
  <c r="R8751" i="1"/>
  <c r="F8751" i="1"/>
  <c r="R8735" i="1"/>
  <c r="F8735" i="1"/>
  <c r="R8719" i="1"/>
  <c r="F8719" i="1"/>
  <c r="R8703" i="1"/>
  <c r="F8703" i="1"/>
  <c r="R8687" i="1"/>
  <c r="F8687" i="1"/>
  <c r="R8671" i="1"/>
  <c r="F8671" i="1"/>
  <c r="R8655" i="1"/>
  <c r="F8655" i="1"/>
  <c r="R8639" i="1"/>
  <c r="F8639" i="1"/>
  <c r="R8623" i="1"/>
  <c r="F8623" i="1"/>
  <c r="R8607" i="1"/>
  <c r="F8607" i="1"/>
  <c r="R8591" i="1"/>
  <c r="F8591" i="1"/>
  <c r="R8575" i="1"/>
  <c r="F8575" i="1"/>
  <c r="R8559" i="1"/>
  <c r="F8559" i="1"/>
  <c r="R8543" i="1"/>
  <c r="F8543" i="1"/>
  <c r="R8527" i="1"/>
  <c r="F8527" i="1"/>
  <c r="R8511" i="1"/>
  <c r="F8511" i="1"/>
  <c r="R8495" i="1"/>
  <c r="F8495" i="1"/>
  <c r="R8479" i="1"/>
  <c r="F8479" i="1"/>
  <c r="R8463" i="1"/>
  <c r="F8463" i="1"/>
  <c r="R8447" i="1"/>
  <c r="F8447" i="1"/>
  <c r="R8431" i="1"/>
  <c r="F8431" i="1"/>
  <c r="R8415" i="1"/>
  <c r="F8415" i="1"/>
  <c r="R8399" i="1"/>
  <c r="F8399" i="1"/>
  <c r="R8383" i="1"/>
  <c r="F8383" i="1"/>
  <c r="R8367" i="1"/>
  <c r="F8367" i="1"/>
  <c r="R6606" i="1"/>
  <c r="F6606" i="1"/>
  <c r="R6446" i="1"/>
  <c r="F6446" i="1"/>
  <c r="R6286" i="1"/>
  <c r="F6286" i="1"/>
  <c r="R6174" i="1"/>
  <c r="F6174" i="1"/>
  <c r="R5550" i="1"/>
  <c r="F5550" i="1"/>
  <c r="R5454" i="1"/>
  <c r="F5454" i="1"/>
  <c r="R5358" i="1"/>
  <c r="F5358" i="1"/>
  <c r="R5262" i="1"/>
  <c r="F5262" i="1"/>
  <c r="R5006" i="1"/>
  <c r="F5006" i="1"/>
  <c r="R4910" i="1"/>
  <c r="F4910" i="1"/>
  <c r="R4814" i="1"/>
  <c r="F4814" i="1"/>
  <c r="R4654" i="1"/>
  <c r="F4654" i="1"/>
  <c r="R4558" i="1"/>
  <c r="F4558" i="1"/>
  <c r="R4110" i="1"/>
  <c r="F4110" i="1"/>
  <c r="R3934" i="1"/>
  <c r="F3934" i="1"/>
  <c r="R3838" i="1"/>
  <c r="F3838" i="1"/>
  <c r="R9133" i="1"/>
  <c r="F9133" i="1"/>
  <c r="R8765" i="1"/>
  <c r="F8765" i="1"/>
  <c r="R7757" i="1"/>
  <c r="F7757" i="1"/>
  <c r="R7549" i="1"/>
  <c r="F7549" i="1"/>
  <c r="R7405" i="1"/>
  <c r="F7405" i="1"/>
  <c r="R6572" i="1"/>
  <c r="F6572" i="1"/>
  <c r="R6428" i="1"/>
  <c r="F6428" i="1"/>
  <c r="R6268" i="1"/>
  <c r="F6268" i="1"/>
  <c r="R6156" i="1"/>
  <c r="F6156" i="1"/>
  <c r="R5980" i="1"/>
  <c r="F5980" i="1"/>
  <c r="R5804" i="1"/>
  <c r="F5804" i="1"/>
  <c r="R5628" i="1"/>
  <c r="F5628" i="1"/>
  <c r="R344" i="1"/>
  <c r="R264" i="1"/>
  <c r="R184" i="1"/>
  <c r="R104" i="1"/>
  <c r="F232" i="1"/>
  <c r="R232" i="1"/>
  <c r="F2263" i="1"/>
  <c r="R2263" i="1"/>
  <c r="F2183" i="1"/>
  <c r="R2183" i="1"/>
  <c r="F1799" i="1"/>
  <c r="R1799" i="1"/>
  <c r="F1175" i="1"/>
  <c r="R1175" i="1"/>
  <c r="F1079" i="1"/>
  <c r="R1079" i="1"/>
  <c r="F823" i="1"/>
  <c r="R823" i="1"/>
  <c r="F567" i="1"/>
  <c r="R567" i="1"/>
  <c r="F311" i="1"/>
  <c r="R311" i="1"/>
  <c r="F55" i="1"/>
  <c r="R55" i="1"/>
  <c r="R2135" i="1"/>
  <c r="R1991" i="1"/>
  <c r="R1767" i="1"/>
  <c r="R9958" i="1"/>
  <c r="F9958" i="1"/>
  <c r="R9862" i="1"/>
  <c r="F9862" i="1"/>
  <c r="R9766" i="1"/>
  <c r="F9766" i="1"/>
  <c r="R9686" i="1"/>
  <c r="F9686" i="1"/>
  <c r="R9622" i="1"/>
  <c r="F9622" i="1"/>
  <c r="R9542" i="1"/>
  <c r="F9542" i="1"/>
  <c r="R9462" i="1"/>
  <c r="F9462" i="1"/>
  <c r="R9382" i="1"/>
  <c r="F9382" i="1"/>
  <c r="R9318" i="1"/>
  <c r="F9318" i="1"/>
  <c r="R2935" i="1"/>
  <c r="R2871" i="1"/>
  <c r="R376" i="1"/>
  <c r="R296" i="1"/>
  <c r="R216" i="1"/>
  <c r="R136" i="1"/>
  <c r="R6700" i="1"/>
  <c r="R2999" i="1"/>
  <c r="R2807" i="1"/>
  <c r="R2743" i="1"/>
  <c r="R2679" i="1"/>
  <c r="R2615" i="1"/>
  <c r="R2215" i="1"/>
  <c r="R2071" i="1"/>
  <c r="R1703" i="1"/>
  <c r="R1623" i="1"/>
  <c r="R1479" i="1"/>
  <c r="R1015" i="1"/>
  <c r="R935" i="1"/>
  <c r="R56" i="1"/>
  <c r="R9238" i="1"/>
  <c r="F9238" i="1"/>
  <c r="R9158" i="1"/>
  <c r="F9158" i="1"/>
  <c r="R9094" i="1"/>
  <c r="F9094" i="1"/>
  <c r="R9030" i="1"/>
  <c r="F9030" i="1"/>
  <c r="R9014" i="1"/>
  <c r="F9014" i="1"/>
  <c r="R8870" i="1"/>
  <c r="F8870" i="1"/>
  <c r="R8790" i="1"/>
  <c r="F8790" i="1"/>
  <c r="R8726" i="1"/>
  <c r="F8726" i="1"/>
  <c r="R8662" i="1"/>
  <c r="F8662" i="1"/>
  <c r="R8598" i="1"/>
  <c r="F8598" i="1"/>
  <c r="R8454" i="1"/>
  <c r="F8454" i="1"/>
  <c r="R8390" i="1"/>
  <c r="F8390" i="1"/>
  <c r="R8182" i="1"/>
  <c r="F8182" i="1"/>
  <c r="R8102" i="1"/>
  <c r="F8102" i="1"/>
  <c r="R8038" i="1"/>
  <c r="F8038" i="1"/>
  <c r="R7894" i="1"/>
  <c r="F7894" i="1"/>
  <c r="R7862" i="1"/>
  <c r="F7862" i="1"/>
  <c r="R7782" i="1"/>
  <c r="F7782" i="1"/>
  <c r="R7654" i="1"/>
  <c r="F7654" i="1"/>
  <c r="R7446" i="1"/>
  <c r="F7446" i="1"/>
  <c r="R7334" i="1"/>
  <c r="F7334" i="1"/>
  <c r="R7158" i="1"/>
  <c r="F7158" i="1"/>
  <c r="R7014" i="1"/>
  <c r="F7014" i="1"/>
  <c r="R6950" i="1"/>
  <c r="F6950" i="1"/>
  <c r="R6934" i="1"/>
  <c r="F6934" i="1"/>
  <c r="R6870" i="1"/>
  <c r="F6870" i="1"/>
  <c r="R6582" i="1"/>
  <c r="F6582" i="1"/>
  <c r="R6502" i="1"/>
  <c r="F6502" i="1"/>
  <c r="R6470" i="1"/>
  <c r="F6470" i="1"/>
  <c r="R6374" i="1"/>
  <c r="F6374" i="1"/>
  <c r="R6358" i="1"/>
  <c r="F6358" i="1"/>
  <c r="R6214" i="1"/>
  <c r="F6214" i="1"/>
  <c r="R6166" i="1"/>
  <c r="F6166" i="1"/>
  <c r="R6118" i="1"/>
  <c r="F6118" i="1"/>
  <c r="R5990" i="1"/>
  <c r="F5990" i="1"/>
  <c r="R5942" i="1"/>
  <c r="F5942" i="1"/>
  <c r="R5926" i="1"/>
  <c r="F5926" i="1"/>
  <c r="R5766" i="1"/>
  <c r="F5766" i="1"/>
  <c r="R5126" i="1"/>
  <c r="F5126" i="1"/>
  <c r="R4950" i="1"/>
  <c r="F4950" i="1"/>
  <c r="R4854" i="1"/>
  <c r="F4854" i="1"/>
  <c r="R4774" i="1"/>
  <c r="F4774" i="1"/>
  <c r="R4678" i="1"/>
  <c r="F4678" i="1"/>
  <c r="R4518" i="1"/>
  <c r="F4518" i="1"/>
  <c r="R4230" i="1"/>
  <c r="F4230" i="1"/>
  <c r="R3974" i="1"/>
  <c r="F3974" i="1"/>
  <c r="R3878" i="1"/>
  <c r="F3878" i="1"/>
  <c r="R3782" i="1"/>
  <c r="F3782" i="1"/>
  <c r="R3526" i="1"/>
  <c r="F3526" i="1"/>
  <c r="R3350" i="1"/>
  <c r="F3350" i="1"/>
  <c r="R3254" i="1"/>
  <c r="F3254" i="1"/>
  <c r="R7509" i="1"/>
  <c r="F7509" i="1"/>
  <c r="R7301" i="1"/>
  <c r="F7301" i="1"/>
  <c r="R7221" i="1"/>
  <c r="F7221" i="1"/>
  <c r="R9956" i="1"/>
  <c r="F9956" i="1"/>
  <c r="R9940" i="1"/>
  <c r="F9940" i="1"/>
  <c r="R9924" i="1"/>
  <c r="F9924" i="1"/>
  <c r="R9892" i="1"/>
  <c r="F9892" i="1"/>
  <c r="R9876" i="1"/>
  <c r="F9876" i="1"/>
  <c r="R9860" i="1"/>
  <c r="F9860" i="1"/>
  <c r="R9844" i="1"/>
  <c r="F9844" i="1"/>
  <c r="R9828" i="1"/>
  <c r="F9828" i="1"/>
  <c r="R9812" i="1"/>
  <c r="F9812" i="1"/>
  <c r="R9796" i="1"/>
  <c r="F9796" i="1"/>
  <c r="R9780" i="1"/>
  <c r="F9780" i="1"/>
  <c r="R9764" i="1"/>
  <c r="F9764" i="1"/>
  <c r="R9748" i="1"/>
  <c r="F9748" i="1"/>
  <c r="R9732" i="1"/>
  <c r="F9732" i="1"/>
  <c r="R9716" i="1"/>
  <c r="F9716" i="1"/>
  <c r="R9700" i="1"/>
  <c r="F9700" i="1"/>
  <c r="R9684" i="1"/>
  <c r="F9684" i="1"/>
  <c r="R9668" i="1"/>
  <c r="F9668" i="1"/>
  <c r="R9652" i="1"/>
  <c r="F9652" i="1"/>
  <c r="R9636" i="1"/>
  <c r="F9636" i="1"/>
  <c r="R9604" i="1"/>
  <c r="F9604" i="1"/>
  <c r="R9572" i="1"/>
  <c r="F9572" i="1"/>
  <c r="R9556" i="1"/>
  <c r="F9556" i="1"/>
  <c r="R9540" i="1"/>
  <c r="F9540" i="1"/>
  <c r="R9524" i="1"/>
  <c r="F9524" i="1"/>
  <c r="R9508" i="1"/>
  <c r="F9508" i="1"/>
  <c r="R9492" i="1"/>
  <c r="F9492" i="1"/>
  <c r="R9476" i="1"/>
  <c r="F9476" i="1"/>
  <c r="R9460" i="1"/>
  <c r="F9460" i="1"/>
  <c r="R9444" i="1"/>
  <c r="F9444" i="1"/>
  <c r="R9428" i="1"/>
  <c r="F9428" i="1"/>
  <c r="R9412" i="1"/>
  <c r="F9412" i="1"/>
  <c r="R9380" i="1"/>
  <c r="F9380" i="1"/>
  <c r="R9364" i="1"/>
  <c r="F9364" i="1"/>
  <c r="R9348" i="1"/>
  <c r="F9348" i="1"/>
  <c r="R9332" i="1"/>
  <c r="F9332" i="1"/>
  <c r="R9316" i="1"/>
  <c r="F9316" i="1"/>
  <c r="R9300" i="1"/>
  <c r="F9300" i="1"/>
  <c r="R9284" i="1"/>
  <c r="F9284" i="1"/>
  <c r="R9268" i="1"/>
  <c r="F9268" i="1"/>
  <c r="R9252" i="1"/>
  <c r="F9252" i="1"/>
  <c r="R9236" i="1"/>
  <c r="F9236" i="1"/>
  <c r="R9220" i="1"/>
  <c r="F9220" i="1"/>
  <c r="R9204" i="1"/>
  <c r="F9204" i="1"/>
  <c r="R9188" i="1"/>
  <c r="F9188" i="1"/>
  <c r="R9156" i="1"/>
  <c r="F9156" i="1"/>
  <c r="R9124" i="1"/>
  <c r="F9124" i="1"/>
  <c r="R9108" i="1"/>
  <c r="F9108" i="1"/>
  <c r="R9092" i="1"/>
  <c r="F9092" i="1"/>
  <c r="R9076" i="1"/>
  <c r="F9076" i="1"/>
  <c r="R9060" i="1"/>
  <c r="F9060" i="1"/>
  <c r="R9044" i="1"/>
  <c r="F9044" i="1"/>
  <c r="R9028" i="1"/>
  <c r="F9028" i="1"/>
  <c r="R9012" i="1"/>
  <c r="F9012" i="1"/>
  <c r="R8996" i="1"/>
  <c r="F8996" i="1"/>
  <c r="R8980" i="1"/>
  <c r="F8980" i="1"/>
  <c r="R8964" i="1"/>
  <c r="F8964" i="1"/>
  <c r="R8948" i="1"/>
  <c r="F8948" i="1"/>
  <c r="R8932" i="1"/>
  <c r="F8932" i="1"/>
  <c r="R8916" i="1"/>
  <c r="F8916" i="1"/>
  <c r="R8900" i="1"/>
  <c r="F8900" i="1"/>
  <c r="R8868" i="1"/>
  <c r="F8868" i="1"/>
  <c r="R8852" i="1"/>
  <c r="F8852" i="1"/>
  <c r="R8836" i="1"/>
  <c r="F8836" i="1"/>
  <c r="R8820" i="1"/>
  <c r="F8820" i="1"/>
  <c r="R8804" i="1"/>
  <c r="F8804" i="1"/>
  <c r="R8788" i="1"/>
  <c r="F8788" i="1"/>
  <c r="R8772" i="1"/>
  <c r="F8772" i="1"/>
  <c r="R8756" i="1"/>
  <c r="F8756" i="1"/>
  <c r="R8740" i="1"/>
  <c r="F8740" i="1"/>
  <c r="R8724" i="1"/>
  <c r="F8724" i="1"/>
  <c r="R8708" i="1"/>
  <c r="F8708" i="1"/>
  <c r="R8692" i="1"/>
  <c r="F8692" i="1"/>
  <c r="R8676" i="1"/>
  <c r="F8676" i="1"/>
  <c r="R8660" i="1"/>
  <c r="F8660" i="1"/>
  <c r="R8644" i="1"/>
  <c r="F8644" i="1"/>
  <c r="R8628" i="1"/>
  <c r="F8628" i="1"/>
  <c r="R8612" i="1"/>
  <c r="F8612" i="1"/>
  <c r="R8596" i="1"/>
  <c r="F8596" i="1"/>
  <c r="R8580" i="1"/>
  <c r="F8580" i="1"/>
  <c r="R8564" i="1"/>
  <c r="F8564" i="1"/>
  <c r="R8548" i="1"/>
  <c r="F8548" i="1"/>
  <c r="R8532" i="1"/>
  <c r="F8532" i="1"/>
  <c r="R8516" i="1"/>
  <c r="F8516" i="1"/>
  <c r="R8484" i="1"/>
  <c r="F8484" i="1"/>
  <c r="R8468" i="1"/>
  <c r="F8468" i="1"/>
  <c r="R8452" i="1"/>
  <c r="F8452" i="1"/>
  <c r="R8436" i="1"/>
  <c r="F8436" i="1"/>
  <c r="R8420" i="1"/>
  <c r="F8420" i="1"/>
  <c r="R8404" i="1"/>
  <c r="F8404" i="1"/>
  <c r="R8388" i="1"/>
  <c r="F8388" i="1"/>
  <c r="R8372" i="1"/>
  <c r="F8372" i="1"/>
  <c r="R8356" i="1"/>
  <c r="F8356" i="1"/>
  <c r="R8340" i="1"/>
  <c r="F8340" i="1"/>
  <c r="R8324" i="1"/>
  <c r="F8324" i="1"/>
  <c r="R8308" i="1"/>
  <c r="F8308" i="1"/>
  <c r="R8292" i="1"/>
  <c r="F8292" i="1"/>
  <c r="R8276" i="1"/>
  <c r="F8276" i="1"/>
  <c r="R8260" i="1"/>
  <c r="F8260" i="1"/>
  <c r="R8244" i="1"/>
  <c r="F8244" i="1"/>
  <c r="R8228" i="1"/>
  <c r="F8228" i="1"/>
  <c r="R8212" i="1"/>
  <c r="F8212" i="1"/>
  <c r="R8196" i="1"/>
  <c r="F8196" i="1"/>
  <c r="R8180" i="1"/>
  <c r="F8180" i="1"/>
  <c r="R8164" i="1"/>
  <c r="F8164" i="1"/>
  <c r="R8148" i="1"/>
  <c r="F8148" i="1"/>
  <c r="R8132" i="1"/>
  <c r="F8132" i="1"/>
  <c r="R8116" i="1"/>
  <c r="F8116" i="1"/>
  <c r="R8100" i="1"/>
  <c r="F8100" i="1"/>
  <c r="R8084" i="1"/>
  <c r="F8084" i="1"/>
  <c r="R8068" i="1"/>
  <c r="F8068" i="1"/>
  <c r="R8052" i="1"/>
  <c r="F8052" i="1"/>
  <c r="R8036" i="1"/>
  <c r="F8036" i="1"/>
  <c r="R8020" i="1"/>
  <c r="F8020" i="1"/>
  <c r="R8004" i="1"/>
  <c r="F8004" i="1"/>
  <c r="R7988" i="1"/>
  <c r="F7988" i="1"/>
  <c r="R7972" i="1"/>
  <c r="F7972" i="1"/>
  <c r="R7956" i="1"/>
  <c r="F7956" i="1"/>
  <c r="R7940" i="1"/>
  <c r="F7940" i="1"/>
  <c r="R7924" i="1"/>
  <c r="F7924" i="1"/>
  <c r="R7908" i="1"/>
  <c r="F7908" i="1"/>
  <c r="R7892" i="1"/>
  <c r="F7892" i="1"/>
  <c r="R7876" i="1"/>
  <c r="F7876" i="1"/>
  <c r="R7860" i="1"/>
  <c r="F7860" i="1"/>
  <c r="R7844" i="1"/>
  <c r="F7844" i="1"/>
  <c r="R7828" i="1"/>
  <c r="F7828" i="1"/>
  <c r="R7812" i="1"/>
  <c r="F7812" i="1"/>
  <c r="R7796" i="1"/>
  <c r="F7796" i="1"/>
  <c r="R7780" i="1"/>
  <c r="F7780" i="1"/>
  <c r="R7764" i="1"/>
  <c r="F7764" i="1"/>
  <c r="R7748" i="1"/>
  <c r="F7748" i="1"/>
  <c r="R7716" i="1"/>
  <c r="F7716" i="1"/>
  <c r="R7700" i="1"/>
  <c r="F7700" i="1"/>
  <c r="R7684" i="1"/>
  <c r="F7684" i="1"/>
  <c r="R7668" i="1"/>
  <c r="F7668" i="1"/>
  <c r="R7652" i="1"/>
  <c r="F7652" i="1"/>
  <c r="R7636" i="1"/>
  <c r="F7636" i="1"/>
  <c r="R7620" i="1"/>
  <c r="F7620" i="1"/>
  <c r="R7604" i="1"/>
  <c r="F7604" i="1"/>
  <c r="R7588" i="1"/>
  <c r="F7588" i="1"/>
  <c r="R7572" i="1"/>
  <c r="F7572" i="1"/>
  <c r="R7556" i="1"/>
  <c r="F7556" i="1"/>
  <c r="R7540" i="1"/>
  <c r="F7540" i="1"/>
  <c r="R7524" i="1"/>
  <c r="F7524" i="1"/>
  <c r="R7508" i="1"/>
  <c r="F7508" i="1"/>
  <c r="R7476" i="1"/>
  <c r="F7476" i="1"/>
  <c r="R7460" i="1"/>
  <c r="F7460" i="1"/>
  <c r="R7444" i="1"/>
  <c r="F7444" i="1"/>
  <c r="R7428" i="1"/>
  <c r="F7428" i="1"/>
  <c r="R7412" i="1"/>
  <c r="F7412" i="1"/>
  <c r="R7396" i="1"/>
  <c r="F7396" i="1"/>
  <c r="R7380" i="1"/>
  <c r="F7380" i="1"/>
  <c r="R7364" i="1"/>
  <c r="F7364" i="1"/>
  <c r="R7348" i="1"/>
  <c r="F7348" i="1"/>
  <c r="R7332" i="1"/>
  <c r="F7332" i="1"/>
  <c r="R7300" i="1"/>
  <c r="F7300" i="1"/>
  <c r="R7284" i="1"/>
  <c r="F7284" i="1"/>
  <c r="R7268" i="1"/>
  <c r="F7268" i="1"/>
  <c r="R7252" i="1"/>
  <c r="F7252" i="1"/>
  <c r="R7236" i="1"/>
  <c r="F7236" i="1"/>
  <c r="R7220" i="1"/>
  <c r="F7220" i="1"/>
  <c r="R7204" i="1"/>
  <c r="F7204" i="1"/>
  <c r="R7188" i="1"/>
  <c r="F7188" i="1"/>
  <c r="R7172" i="1"/>
  <c r="F7172" i="1"/>
  <c r="R7156" i="1"/>
  <c r="F7156" i="1"/>
  <c r="R7124" i="1"/>
  <c r="F7124" i="1"/>
  <c r="R7108" i="1"/>
  <c r="F7108" i="1"/>
  <c r="R7092" i="1"/>
  <c r="F7092" i="1"/>
  <c r="R7076" i="1"/>
  <c r="F7076" i="1"/>
  <c r="R7060" i="1"/>
  <c r="F7060" i="1"/>
  <c r="R7044" i="1"/>
  <c r="F7044" i="1"/>
  <c r="R7028" i="1"/>
  <c r="F7028" i="1"/>
  <c r="R7012" i="1"/>
  <c r="F7012" i="1"/>
  <c r="R6996" i="1"/>
  <c r="F6996" i="1"/>
  <c r="R6980" i="1"/>
  <c r="F6980" i="1"/>
  <c r="R6948" i="1"/>
  <c r="F6948" i="1"/>
  <c r="R6932" i="1"/>
  <c r="F6932" i="1"/>
  <c r="R6916" i="1"/>
  <c r="F6916" i="1"/>
  <c r="R6900" i="1"/>
  <c r="F6900" i="1"/>
  <c r="R6884" i="1"/>
  <c r="F6884" i="1"/>
  <c r="R6868" i="1"/>
  <c r="F6868" i="1"/>
  <c r="R6852" i="1"/>
  <c r="F6852" i="1"/>
  <c r="R6836" i="1"/>
  <c r="F6836" i="1"/>
  <c r="R6820" i="1"/>
  <c r="F6820" i="1"/>
  <c r="R6804" i="1"/>
  <c r="F6804" i="1"/>
  <c r="R6788" i="1"/>
  <c r="F6788" i="1"/>
  <c r="R6772" i="1"/>
  <c r="F6772" i="1"/>
  <c r="R6756" i="1"/>
  <c r="F6756" i="1"/>
  <c r="R6740" i="1"/>
  <c r="F6740" i="1"/>
  <c r="R6724" i="1"/>
  <c r="F6724" i="1"/>
  <c r="R6708" i="1"/>
  <c r="F6708" i="1"/>
  <c r="R6692" i="1"/>
  <c r="F6692" i="1"/>
  <c r="R6676" i="1"/>
  <c r="F6676" i="1"/>
  <c r="R6660" i="1"/>
  <c r="F6660" i="1"/>
  <c r="R6644" i="1"/>
  <c r="F6644" i="1"/>
  <c r="R6628" i="1"/>
  <c r="F6628" i="1"/>
  <c r="R6612" i="1"/>
  <c r="F6612" i="1"/>
  <c r="R6596" i="1"/>
  <c r="F6596" i="1"/>
  <c r="R6580" i="1"/>
  <c r="F6580" i="1"/>
  <c r="R6564" i="1"/>
  <c r="F6564" i="1"/>
  <c r="R6548" i="1"/>
  <c r="F6548" i="1"/>
  <c r="R6532" i="1"/>
  <c r="F6532" i="1"/>
  <c r="R6516" i="1"/>
  <c r="F6516" i="1"/>
  <c r="R6500" i="1"/>
  <c r="F6500" i="1"/>
  <c r="R6484" i="1"/>
  <c r="F6484" i="1"/>
  <c r="R6468" i="1"/>
  <c r="F6468" i="1"/>
  <c r="R6452" i="1"/>
  <c r="F6452" i="1"/>
  <c r="R6436" i="1"/>
  <c r="F6436" i="1"/>
  <c r="R6420" i="1"/>
  <c r="F6420" i="1"/>
  <c r="R6388" i="1"/>
  <c r="F6388" i="1"/>
  <c r="R6372" i="1"/>
  <c r="F6372" i="1"/>
  <c r="R6356" i="1"/>
  <c r="F6356" i="1"/>
  <c r="R6340" i="1"/>
  <c r="F6340" i="1"/>
  <c r="R6324" i="1"/>
  <c r="F6324" i="1"/>
  <c r="R6308" i="1"/>
  <c r="F6308" i="1"/>
  <c r="R6292" i="1"/>
  <c r="F6292" i="1"/>
  <c r="R6276" i="1"/>
  <c r="F6276" i="1"/>
  <c r="R6260" i="1"/>
  <c r="F6260" i="1"/>
  <c r="R6244" i="1"/>
  <c r="F6244" i="1"/>
  <c r="R6228" i="1"/>
  <c r="F6228" i="1"/>
  <c r="R6212" i="1"/>
  <c r="F6212" i="1"/>
  <c r="R6196" i="1"/>
  <c r="F6196" i="1"/>
  <c r="R6180" i="1"/>
  <c r="F6180" i="1"/>
  <c r="R6148" i="1"/>
  <c r="F6148" i="1"/>
  <c r="R6132" i="1"/>
  <c r="F6132" i="1"/>
  <c r="R6116" i="1"/>
  <c r="F6116" i="1"/>
  <c r="R6100" i="1"/>
  <c r="F6100" i="1"/>
  <c r="R6084" i="1"/>
  <c r="F6084" i="1"/>
  <c r="R6068" i="1"/>
  <c r="F6068" i="1"/>
  <c r="R6052" i="1"/>
  <c r="F6052" i="1"/>
  <c r="R6036" i="1"/>
  <c r="F6036" i="1"/>
  <c r="R6020" i="1"/>
  <c r="F6020" i="1"/>
  <c r="R6004" i="1"/>
  <c r="F6004" i="1"/>
  <c r="R5988" i="1"/>
  <c r="F5988" i="1"/>
  <c r="R5972" i="1"/>
  <c r="F5972" i="1"/>
  <c r="R5956" i="1"/>
  <c r="F5956" i="1"/>
  <c r="R5940" i="1"/>
  <c r="F5940" i="1"/>
  <c r="R5924" i="1"/>
  <c r="F5924" i="1"/>
  <c r="R5908" i="1"/>
  <c r="F5908" i="1"/>
  <c r="R5892" i="1"/>
  <c r="F5892" i="1"/>
  <c r="R5876" i="1"/>
  <c r="F5876" i="1"/>
  <c r="R5860" i="1"/>
  <c r="F5860" i="1"/>
  <c r="R5844" i="1"/>
  <c r="F5844" i="1"/>
  <c r="R5828" i="1"/>
  <c r="F5828" i="1"/>
  <c r="R5812" i="1"/>
  <c r="F5812" i="1"/>
  <c r="R5796" i="1"/>
  <c r="F5796" i="1"/>
  <c r="R5780" i="1"/>
  <c r="F5780" i="1"/>
  <c r="R5764" i="1"/>
  <c r="F5764" i="1"/>
  <c r="R5748" i="1"/>
  <c r="F5748" i="1"/>
  <c r="R5732" i="1"/>
  <c r="F5732" i="1"/>
  <c r="R5716" i="1"/>
  <c r="F5716" i="1"/>
  <c r="R5700" i="1"/>
  <c r="F5700" i="1"/>
  <c r="R5668" i="1"/>
  <c r="F5668" i="1"/>
  <c r="R5652" i="1"/>
  <c r="F5652" i="1"/>
  <c r="R5636" i="1"/>
  <c r="F5636" i="1"/>
  <c r="R5620" i="1"/>
  <c r="F5620" i="1"/>
  <c r="R5588" i="1"/>
  <c r="F5588" i="1"/>
  <c r="R5572" i="1"/>
  <c r="F5572" i="1"/>
  <c r="R5556" i="1"/>
  <c r="F5556" i="1"/>
  <c r="R5540" i="1"/>
  <c r="F5540" i="1"/>
  <c r="R5508" i="1"/>
  <c r="F5508" i="1"/>
  <c r="R5492" i="1"/>
  <c r="F5492" i="1"/>
  <c r="R5476" i="1"/>
  <c r="F5476" i="1"/>
  <c r="R5460" i="1"/>
  <c r="F5460" i="1"/>
  <c r="R5444" i="1"/>
  <c r="F5444" i="1"/>
  <c r="R5428" i="1"/>
  <c r="F5428" i="1"/>
  <c r="R5412" i="1"/>
  <c r="F5412" i="1"/>
  <c r="R5396" i="1"/>
  <c r="F5396" i="1"/>
  <c r="R5380" i="1"/>
  <c r="F5380" i="1"/>
  <c r="R5364" i="1"/>
  <c r="F5364" i="1"/>
  <c r="R5348" i="1"/>
  <c r="F5348" i="1"/>
  <c r="R5332" i="1"/>
  <c r="F5332" i="1"/>
  <c r="R5316" i="1"/>
  <c r="F5316" i="1"/>
  <c r="R5300" i="1"/>
  <c r="F5300" i="1"/>
  <c r="R5284" i="1"/>
  <c r="F5284" i="1"/>
  <c r="R5268" i="1"/>
  <c r="F5268" i="1"/>
  <c r="R5236" i="1"/>
  <c r="F5236" i="1"/>
  <c r="R5220" i="1"/>
  <c r="F5220" i="1"/>
  <c r="R5204" i="1"/>
  <c r="F5204" i="1"/>
  <c r="R5188" i="1"/>
  <c r="F5188" i="1"/>
  <c r="R5172" i="1"/>
  <c r="F5172" i="1"/>
  <c r="R5156" i="1"/>
  <c r="F5156" i="1"/>
  <c r="R5140" i="1"/>
  <c r="F5140" i="1"/>
  <c r="R5124" i="1"/>
  <c r="F5124" i="1"/>
  <c r="R5108" i="1"/>
  <c r="F5108" i="1"/>
  <c r="R5092" i="1"/>
  <c r="F5092" i="1"/>
  <c r="R5076" i="1"/>
  <c r="F5076" i="1"/>
  <c r="R5060" i="1"/>
  <c r="F5060" i="1"/>
  <c r="R5044" i="1"/>
  <c r="F5044" i="1"/>
  <c r="R5028" i="1"/>
  <c r="F5028" i="1"/>
  <c r="R5012" i="1"/>
  <c r="F5012" i="1"/>
  <c r="R4996" i="1"/>
  <c r="F4996" i="1"/>
  <c r="R4980" i="1"/>
  <c r="F4980" i="1"/>
  <c r="R4964" i="1"/>
  <c r="F4964" i="1"/>
  <c r="R4948" i="1"/>
  <c r="F4948" i="1"/>
  <c r="R4932" i="1"/>
  <c r="F4932" i="1"/>
  <c r="R4900" i="1"/>
  <c r="F4900" i="1"/>
  <c r="R4884" i="1"/>
  <c r="F4884" i="1"/>
  <c r="R4868" i="1"/>
  <c r="F4868" i="1"/>
  <c r="R4852" i="1"/>
  <c r="F4852" i="1"/>
  <c r="R4836" i="1"/>
  <c r="F4836" i="1"/>
  <c r="R4820" i="1"/>
  <c r="F4820" i="1"/>
  <c r="R4804" i="1"/>
  <c r="F4804" i="1"/>
  <c r="R4788" i="1"/>
  <c r="F4788" i="1"/>
  <c r="R4772" i="1"/>
  <c r="F4772" i="1"/>
  <c r="R4740" i="1"/>
  <c r="F4740" i="1"/>
  <c r="R4724" i="1"/>
  <c r="F4724" i="1"/>
  <c r="R4708" i="1"/>
  <c r="F4708" i="1"/>
  <c r="R4692" i="1"/>
  <c r="F4692" i="1"/>
  <c r="R4660" i="1"/>
  <c r="F4660" i="1"/>
  <c r="R4644" i="1"/>
  <c r="F4644" i="1"/>
  <c r="R4628" i="1"/>
  <c r="F4628" i="1"/>
  <c r="R4612" i="1"/>
  <c r="F4612" i="1"/>
  <c r="R4580" i="1"/>
  <c r="F4580" i="1"/>
  <c r="R4564" i="1"/>
  <c r="F4564" i="1"/>
  <c r="R4548" i="1"/>
  <c r="F4548" i="1"/>
  <c r="R4532" i="1"/>
  <c r="F4532" i="1"/>
  <c r="R4516" i="1"/>
  <c r="F4516" i="1"/>
  <c r="R4500" i="1"/>
  <c r="F4500" i="1"/>
  <c r="R4484" i="1"/>
  <c r="F4484" i="1"/>
  <c r="R4468" i="1"/>
  <c r="F4468" i="1"/>
  <c r="R4452" i="1"/>
  <c r="F4452" i="1"/>
  <c r="R4436" i="1"/>
  <c r="F4436" i="1"/>
  <c r="R4420" i="1"/>
  <c r="F4420" i="1"/>
  <c r="R4404" i="1"/>
  <c r="F4404" i="1"/>
  <c r="R4388" i="1"/>
  <c r="F4388" i="1"/>
  <c r="R4372" i="1"/>
  <c r="F4372" i="1"/>
  <c r="R4356" i="1"/>
  <c r="F4356" i="1"/>
  <c r="R4340" i="1"/>
  <c r="F4340" i="1"/>
  <c r="R4324" i="1"/>
  <c r="F4324" i="1"/>
  <c r="R4308" i="1"/>
  <c r="F4308" i="1"/>
  <c r="R4292" i="1"/>
  <c r="F4292" i="1"/>
  <c r="R4276" i="1"/>
  <c r="F4276" i="1"/>
  <c r="R4260" i="1"/>
  <c r="F4260" i="1"/>
  <c r="R4228" i="1"/>
  <c r="F4228" i="1"/>
  <c r="R4212" i="1"/>
  <c r="F4212" i="1"/>
  <c r="R4196" i="1"/>
  <c r="F4196" i="1"/>
  <c r="R4180" i="1"/>
  <c r="F4180" i="1"/>
  <c r="R4148" i="1"/>
  <c r="F4148" i="1"/>
  <c r="R4132" i="1"/>
  <c r="F4132" i="1"/>
  <c r="R4116" i="1"/>
  <c r="F4116" i="1"/>
  <c r="R4100" i="1"/>
  <c r="F4100" i="1"/>
  <c r="R4068" i="1"/>
  <c r="F4068" i="1"/>
  <c r="R4052" i="1"/>
  <c r="F4052" i="1"/>
  <c r="R4036" i="1"/>
  <c r="F4036" i="1"/>
  <c r="R4020" i="1"/>
  <c r="F4020" i="1"/>
  <c r="R4004" i="1"/>
  <c r="F4004" i="1"/>
  <c r="R3988" i="1"/>
  <c r="F3988" i="1"/>
  <c r="R3972" i="1"/>
  <c r="F3972" i="1"/>
  <c r="R3956" i="1"/>
  <c r="F3956" i="1"/>
  <c r="R3940" i="1"/>
  <c r="F3940" i="1"/>
  <c r="R3924" i="1"/>
  <c r="F3924" i="1"/>
  <c r="R3908" i="1"/>
  <c r="F3908" i="1"/>
  <c r="R3892" i="1"/>
  <c r="F3892" i="1"/>
  <c r="R3876" i="1"/>
  <c r="F3876" i="1"/>
  <c r="R3860" i="1"/>
  <c r="F3860" i="1"/>
  <c r="R3844" i="1"/>
  <c r="F3844" i="1"/>
  <c r="R3828" i="1"/>
  <c r="F3828" i="1"/>
  <c r="R3812" i="1"/>
  <c r="F3812" i="1"/>
  <c r="R3796" i="1"/>
  <c r="F3796" i="1"/>
  <c r="R3780" i="1"/>
  <c r="F3780" i="1"/>
  <c r="R3764" i="1"/>
  <c r="F3764" i="1"/>
  <c r="R3732" i="1"/>
  <c r="F3732" i="1"/>
  <c r="R3716" i="1"/>
  <c r="F3716" i="1"/>
  <c r="R3700" i="1"/>
  <c r="F3700" i="1"/>
  <c r="R3684" i="1"/>
  <c r="F3684" i="1"/>
  <c r="R3668" i="1"/>
  <c r="F3668" i="1"/>
  <c r="R3652" i="1"/>
  <c r="F3652" i="1"/>
  <c r="R3636" i="1"/>
  <c r="F3636" i="1"/>
  <c r="R3620" i="1"/>
  <c r="F3620" i="1"/>
  <c r="R3604" i="1"/>
  <c r="F3604" i="1"/>
  <c r="R3588" i="1"/>
  <c r="F3588" i="1"/>
  <c r="R3572" i="1"/>
  <c r="F3572" i="1"/>
  <c r="R3556" i="1"/>
  <c r="F3556" i="1"/>
  <c r="R3540" i="1"/>
  <c r="F3540" i="1"/>
  <c r="R3524" i="1"/>
  <c r="F3524" i="1"/>
  <c r="R3508" i="1"/>
  <c r="F3508" i="1"/>
  <c r="R3492" i="1"/>
  <c r="F3492" i="1"/>
  <c r="R3476" i="1"/>
  <c r="F3476" i="1"/>
  <c r="R3460" i="1"/>
  <c r="F3460" i="1"/>
  <c r="R3444" i="1"/>
  <c r="F3444" i="1"/>
  <c r="R3428" i="1"/>
  <c r="F3428" i="1"/>
  <c r="R3412" i="1"/>
  <c r="F3412" i="1"/>
  <c r="R3396" i="1"/>
  <c r="F3396" i="1"/>
  <c r="R3380" i="1"/>
  <c r="F3380" i="1"/>
  <c r="R3364" i="1"/>
  <c r="F3364" i="1"/>
  <c r="R3348" i="1"/>
  <c r="F3348" i="1"/>
  <c r="R3316" i="1"/>
  <c r="F3316" i="1"/>
  <c r="R3300" i="1"/>
  <c r="F3300" i="1"/>
  <c r="R3284" i="1"/>
  <c r="F3284" i="1"/>
  <c r="R3268" i="1"/>
  <c r="F3268" i="1"/>
  <c r="R3252" i="1"/>
  <c r="F3252" i="1"/>
  <c r="R3236" i="1"/>
  <c r="F3236" i="1"/>
  <c r="R3220" i="1"/>
  <c r="F3220" i="1"/>
  <c r="R3204" i="1"/>
  <c r="F3204" i="1"/>
  <c r="R3188" i="1"/>
  <c r="F3188" i="1"/>
  <c r="R3172" i="1"/>
  <c r="F3172" i="1"/>
  <c r="R3140" i="1"/>
  <c r="F3140" i="1"/>
  <c r="R3124" i="1"/>
  <c r="F3124" i="1"/>
  <c r="R3108" i="1"/>
  <c r="F3108" i="1"/>
  <c r="R3092" i="1"/>
  <c r="F3092" i="1"/>
  <c r="R3060" i="1"/>
  <c r="F3060" i="1"/>
  <c r="R3044" i="1"/>
  <c r="F3044" i="1"/>
  <c r="R3028" i="1"/>
  <c r="F3028" i="1"/>
  <c r="R3012" i="1"/>
  <c r="F3012" i="1"/>
  <c r="R2996" i="1"/>
  <c r="F2996" i="1"/>
  <c r="R2980" i="1"/>
  <c r="F2980" i="1"/>
  <c r="R2964" i="1"/>
  <c r="F2964" i="1"/>
  <c r="R2948" i="1"/>
  <c r="F2948" i="1"/>
  <c r="R2932" i="1"/>
  <c r="F2932" i="1"/>
  <c r="R2916" i="1"/>
  <c r="F2916" i="1"/>
  <c r="R2900" i="1"/>
  <c r="F2900" i="1"/>
  <c r="R2884" i="1"/>
  <c r="F2884" i="1"/>
  <c r="R2868" i="1"/>
  <c r="F2868" i="1"/>
  <c r="R2852" i="1"/>
  <c r="F2852" i="1"/>
  <c r="R2836" i="1"/>
  <c r="F2836" i="1"/>
  <c r="R2804" i="1"/>
  <c r="F2804" i="1"/>
  <c r="R2788" i="1"/>
  <c r="F2788" i="1"/>
  <c r="R2772" i="1"/>
  <c r="F2772" i="1"/>
  <c r="R2756" i="1"/>
  <c r="F2756" i="1"/>
  <c r="R2740" i="1"/>
  <c r="F2740" i="1"/>
  <c r="R2724" i="1"/>
  <c r="F2724" i="1"/>
  <c r="F9396" i="1"/>
  <c r="R4834" i="1"/>
  <c r="F4834" i="1"/>
  <c r="R4818" i="1"/>
  <c r="F4818" i="1"/>
  <c r="R4802" i="1"/>
  <c r="F4802" i="1"/>
  <c r="R4786" i="1"/>
  <c r="F4786" i="1"/>
  <c r="R4770" i="1"/>
  <c r="F4770" i="1"/>
  <c r="R4754" i="1"/>
  <c r="F4754" i="1"/>
  <c r="R4738" i="1"/>
  <c r="F4738" i="1"/>
  <c r="R4722" i="1"/>
  <c r="F4722" i="1"/>
  <c r="R4706" i="1"/>
  <c r="F4706" i="1"/>
  <c r="R4690" i="1"/>
  <c r="F4690" i="1"/>
  <c r="R4674" i="1"/>
  <c r="F4674" i="1"/>
  <c r="R4658" i="1"/>
  <c r="F4658" i="1"/>
  <c r="R4642" i="1"/>
  <c r="F4642" i="1"/>
  <c r="R4626" i="1"/>
  <c r="F4626" i="1"/>
  <c r="R4610" i="1"/>
  <c r="F4610" i="1"/>
  <c r="R4594" i="1"/>
  <c r="F4594" i="1"/>
  <c r="R4578" i="1"/>
  <c r="F4578" i="1"/>
  <c r="R4562" i="1"/>
  <c r="F4562" i="1"/>
  <c r="R4546" i="1"/>
  <c r="F4546" i="1"/>
  <c r="R4530" i="1"/>
  <c r="F4530" i="1"/>
  <c r="R4514" i="1"/>
  <c r="F4514" i="1"/>
  <c r="R4498" i="1"/>
  <c r="F4498" i="1"/>
  <c r="R4482" i="1"/>
  <c r="F4482" i="1"/>
  <c r="R4466" i="1"/>
  <c r="F4466" i="1"/>
  <c r="R4450" i="1"/>
  <c r="F4450" i="1"/>
  <c r="R4434" i="1"/>
  <c r="F4434" i="1"/>
  <c r="R4418" i="1"/>
  <c r="F4418" i="1"/>
  <c r="R4402" i="1"/>
  <c r="F4402" i="1"/>
  <c r="R4386" i="1"/>
  <c r="F4386" i="1"/>
  <c r="R4370" i="1"/>
  <c r="F4370" i="1"/>
  <c r="R4354" i="1"/>
  <c r="F4354" i="1"/>
  <c r="R4338" i="1"/>
  <c r="F4338" i="1"/>
  <c r="R4322" i="1"/>
  <c r="F4322" i="1"/>
  <c r="R4306" i="1"/>
  <c r="F4306" i="1"/>
  <c r="R4290" i="1"/>
  <c r="F4290" i="1"/>
  <c r="R4274" i="1"/>
  <c r="F4274" i="1"/>
  <c r="R4258" i="1"/>
  <c r="F4258" i="1"/>
  <c r="R4242" i="1"/>
  <c r="F4242" i="1"/>
  <c r="R4226" i="1"/>
  <c r="F4226" i="1"/>
  <c r="R4210" i="1"/>
  <c r="F4210" i="1"/>
  <c r="R4194" i="1"/>
  <c r="F4194" i="1"/>
  <c r="R4178" i="1"/>
  <c r="F4178" i="1"/>
  <c r="R4162" i="1"/>
  <c r="F4162" i="1"/>
  <c r="R4146" i="1"/>
  <c r="F4146" i="1"/>
  <c r="R4130" i="1"/>
  <c r="F4130" i="1"/>
  <c r="R4114" i="1"/>
  <c r="F4114" i="1"/>
  <c r="R4098" i="1"/>
  <c r="F4098" i="1"/>
  <c r="R4082" i="1"/>
  <c r="F4082" i="1"/>
  <c r="R4066" i="1"/>
  <c r="F4066" i="1"/>
  <c r="R4050" i="1"/>
  <c r="F4050" i="1"/>
  <c r="R4034" i="1"/>
  <c r="F4034" i="1"/>
  <c r="R4018" i="1"/>
  <c r="F4018" i="1"/>
  <c r="R4002" i="1"/>
  <c r="F4002" i="1"/>
  <c r="R3986" i="1"/>
  <c r="F3986" i="1"/>
  <c r="R3970" i="1"/>
  <c r="F3970" i="1"/>
  <c r="R3954" i="1"/>
  <c r="F3954" i="1"/>
  <c r="R3938" i="1"/>
  <c r="F3938" i="1"/>
  <c r="R3922" i="1"/>
  <c r="F3922" i="1"/>
  <c r="R3906" i="1"/>
  <c r="F3906" i="1"/>
  <c r="R3890" i="1"/>
  <c r="F3890" i="1"/>
  <c r="R3874" i="1"/>
  <c r="F3874" i="1"/>
  <c r="R3858" i="1"/>
  <c r="F3858" i="1"/>
  <c r="R3842" i="1"/>
  <c r="F3842" i="1"/>
  <c r="R3826" i="1"/>
  <c r="F3826" i="1"/>
  <c r="R3810" i="1"/>
  <c r="F3810" i="1"/>
  <c r="R3794" i="1"/>
  <c r="F3794" i="1"/>
  <c r="R3778" i="1"/>
  <c r="F3778" i="1"/>
  <c r="R3762" i="1"/>
  <c r="F3762" i="1"/>
  <c r="R3746" i="1"/>
  <c r="F3746" i="1"/>
  <c r="R3730" i="1"/>
  <c r="F3730" i="1"/>
  <c r="R3714" i="1"/>
  <c r="F3714" i="1"/>
  <c r="R3698" i="1"/>
  <c r="F3698" i="1"/>
  <c r="R3682" i="1"/>
  <c r="F3682" i="1"/>
  <c r="R3666" i="1"/>
  <c r="F3666" i="1"/>
  <c r="R3650" i="1"/>
  <c r="F3650" i="1"/>
  <c r="R3634" i="1"/>
  <c r="F3634" i="1"/>
  <c r="R3618" i="1"/>
  <c r="F3618" i="1"/>
  <c r="R3602" i="1"/>
  <c r="F3602" i="1"/>
  <c r="R3586" i="1"/>
  <c r="F3586" i="1"/>
  <c r="R3570" i="1"/>
  <c r="F3570" i="1"/>
  <c r="R3554" i="1"/>
  <c r="F3554" i="1"/>
  <c r="R3538" i="1"/>
  <c r="F3538" i="1"/>
  <c r="R3522" i="1"/>
  <c r="F3522" i="1"/>
  <c r="R3506" i="1"/>
  <c r="F3506" i="1"/>
  <c r="R3490" i="1"/>
  <c r="F3490" i="1"/>
  <c r="R3474" i="1"/>
  <c r="F3474" i="1"/>
  <c r="R3458" i="1"/>
  <c r="F3458" i="1"/>
  <c r="R3442" i="1"/>
  <c r="F3442" i="1"/>
  <c r="R3426" i="1"/>
  <c r="F3426" i="1"/>
  <c r="R3410" i="1"/>
  <c r="F3410" i="1"/>
  <c r="R3394" i="1"/>
  <c r="F3394" i="1"/>
  <c r="R3378" i="1"/>
  <c r="F3378" i="1"/>
  <c r="R3362" i="1"/>
  <c r="F3362" i="1"/>
  <c r="R3346" i="1"/>
  <c r="F3346" i="1"/>
  <c r="R3330" i="1"/>
  <c r="F3330" i="1"/>
  <c r="R3314" i="1"/>
  <c r="F3314" i="1"/>
  <c r="R3298" i="1"/>
  <c r="F3298" i="1"/>
  <c r="R3282" i="1"/>
  <c r="F3282" i="1"/>
  <c r="R3266" i="1"/>
  <c r="F3266" i="1"/>
  <c r="R3250" i="1"/>
  <c r="F3250" i="1"/>
  <c r="R3234" i="1"/>
  <c r="F3234" i="1"/>
  <c r="R3218" i="1"/>
  <c r="F3218" i="1"/>
  <c r="R3202" i="1"/>
  <c r="F3202" i="1"/>
  <c r="R3186" i="1"/>
  <c r="F3186" i="1"/>
  <c r="R3170" i="1"/>
  <c r="F3170" i="1"/>
  <c r="R3154" i="1"/>
  <c r="F3154" i="1"/>
  <c r="R3138" i="1"/>
  <c r="F3138" i="1"/>
  <c r="R3122" i="1"/>
  <c r="F3122" i="1"/>
  <c r="R3106" i="1"/>
  <c r="F3106" i="1"/>
  <c r="R3090" i="1"/>
  <c r="F3090" i="1"/>
  <c r="R3074" i="1"/>
  <c r="F3074" i="1"/>
  <c r="R3058" i="1"/>
  <c r="F3058" i="1"/>
  <c r="R3042" i="1"/>
  <c r="F3042" i="1"/>
  <c r="R3026" i="1"/>
  <c r="F3026" i="1"/>
  <c r="R3010" i="1"/>
  <c r="F3010" i="1"/>
  <c r="R2994" i="1"/>
  <c r="F2994" i="1"/>
  <c r="R2978" i="1"/>
  <c r="F2978" i="1"/>
  <c r="R2962" i="1"/>
  <c r="F2962" i="1"/>
  <c r="R2946" i="1"/>
  <c r="F2946" i="1"/>
  <c r="R2930" i="1"/>
  <c r="F2930" i="1"/>
  <c r="R2914" i="1"/>
  <c r="F2914" i="1"/>
  <c r="R2898" i="1"/>
  <c r="F2898" i="1"/>
  <c r="R2882" i="1"/>
  <c r="F2882" i="1"/>
  <c r="R2866" i="1"/>
  <c r="F2866" i="1"/>
  <c r="R2850" i="1"/>
  <c r="F2850" i="1"/>
  <c r="R2834" i="1"/>
  <c r="F2834" i="1"/>
  <c r="R2818" i="1"/>
  <c r="F2818" i="1"/>
  <c r="R2802" i="1"/>
  <c r="F2802" i="1"/>
  <c r="R2786" i="1"/>
  <c r="F2786" i="1"/>
  <c r="R2770" i="1"/>
  <c r="F2770" i="1"/>
  <c r="R2754" i="1"/>
  <c r="F2754" i="1"/>
  <c r="R2738" i="1"/>
  <c r="F2738" i="1"/>
  <c r="R2722" i="1"/>
  <c r="F2722" i="1"/>
  <c r="R2706" i="1"/>
  <c r="F2706" i="1"/>
  <c r="R2690" i="1"/>
  <c r="F2690" i="1"/>
  <c r="R2674" i="1"/>
  <c r="F2674" i="1"/>
  <c r="R2658" i="1"/>
  <c r="F2658" i="1"/>
  <c r="R2642" i="1"/>
  <c r="F2642" i="1"/>
  <c r="R2626" i="1"/>
  <c r="F2626" i="1"/>
  <c r="R2610" i="1"/>
  <c r="F2610" i="1"/>
  <c r="R2594" i="1"/>
  <c r="F2594" i="1"/>
  <c r="R2578" i="1"/>
  <c r="F2578" i="1"/>
  <c r="R2562" i="1"/>
  <c r="F2562" i="1"/>
  <c r="R2546" i="1"/>
  <c r="F2546" i="1"/>
  <c r="R2530" i="1"/>
  <c r="F2530" i="1"/>
  <c r="R2514" i="1"/>
  <c r="F2514" i="1"/>
  <c r="R2498" i="1"/>
  <c r="F2498" i="1"/>
  <c r="R2482" i="1"/>
  <c r="F2482" i="1"/>
  <c r="R2466" i="1"/>
  <c r="F2466" i="1"/>
  <c r="R2450" i="1"/>
  <c r="F2450" i="1"/>
  <c r="R2434" i="1"/>
  <c r="F2434" i="1"/>
  <c r="R2418" i="1"/>
  <c r="F2418" i="1"/>
  <c r="R2402" i="1"/>
  <c r="F2402" i="1"/>
  <c r="R2386" i="1"/>
  <c r="F2386" i="1"/>
  <c r="R2370" i="1"/>
  <c r="F2370" i="1"/>
  <c r="R2354" i="1"/>
  <c r="F2354" i="1"/>
  <c r="R2338" i="1"/>
  <c r="F2338" i="1"/>
  <c r="R2322" i="1"/>
  <c r="F2322" i="1"/>
  <c r="R2306" i="1"/>
  <c r="F2306" i="1"/>
  <c r="R2290" i="1"/>
  <c r="F2290" i="1"/>
  <c r="R2274" i="1"/>
  <c r="F2274" i="1"/>
  <c r="R2258" i="1"/>
  <c r="F2258" i="1"/>
  <c r="R2242" i="1"/>
  <c r="F2242" i="1"/>
  <c r="R2226" i="1"/>
  <c r="F2226" i="1"/>
  <c r="R2210" i="1"/>
  <c r="F2210" i="1"/>
  <c r="R2194" i="1"/>
  <c r="F2194" i="1"/>
  <c r="R2178" i="1"/>
  <c r="F2178" i="1"/>
  <c r="R2162" i="1"/>
  <c r="F2162" i="1"/>
  <c r="R2146" i="1"/>
  <c r="F2146" i="1"/>
  <c r="R2130" i="1"/>
  <c r="F2130" i="1"/>
  <c r="R2114" i="1"/>
  <c r="F2114" i="1"/>
  <c r="R2098" i="1"/>
  <c r="F2098" i="1"/>
  <c r="R2082" i="1"/>
  <c r="F2082" i="1"/>
  <c r="R2066" i="1"/>
  <c r="F2066" i="1"/>
  <c r="R2050" i="1"/>
  <c r="F2050" i="1"/>
  <c r="R2034" i="1"/>
  <c r="F2034" i="1"/>
  <c r="R2018" i="1"/>
  <c r="F2018" i="1"/>
  <c r="R2002" i="1"/>
  <c r="F2002" i="1"/>
  <c r="R1986" i="1"/>
  <c r="F1986" i="1"/>
  <c r="R1970" i="1"/>
  <c r="F1970" i="1"/>
  <c r="R1954" i="1"/>
  <c r="F1954" i="1"/>
  <c r="R1938" i="1"/>
  <c r="F1938" i="1"/>
  <c r="R1922" i="1"/>
  <c r="F1922" i="1"/>
  <c r="R1906" i="1"/>
  <c r="F1906" i="1"/>
  <c r="R1890" i="1"/>
  <c r="F1890" i="1"/>
  <c r="R1874" i="1"/>
  <c r="F1874" i="1"/>
  <c r="R1858" i="1"/>
  <c r="F1858" i="1"/>
  <c r="R1842" i="1"/>
  <c r="F1842" i="1"/>
  <c r="R1826" i="1"/>
  <c r="F1826" i="1"/>
  <c r="R1810" i="1"/>
  <c r="F1810" i="1"/>
  <c r="R1794" i="1"/>
  <c r="F1794" i="1"/>
  <c r="R1778" i="1"/>
  <c r="F1778" i="1"/>
  <c r="R1762" i="1"/>
  <c r="F1762" i="1"/>
  <c r="R1746" i="1"/>
  <c r="F1746" i="1"/>
  <c r="R1730" i="1"/>
  <c r="F1730" i="1"/>
  <c r="R1714" i="1"/>
  <c r="F1714" i="1"/>
  <c r="R1698" i="1"/>
  <c r="F1698" i="1"/>
  <c r="R1682" i="1"/>
  <c r="F1682" i="1"/>
  <c r="R1666" i="1"/>
  <c r="F1666" i="1"/>
  <c r="R1650" i="1"/>
  <c r="F1650" i="1"/>
  <c r="R1634" i="1"/>
  <c r="F1634" i="1"/>
  <c r="R1618" i="1"/>
  <c r="F1618" i="1"/>
  <c r="R1602" i="1"/>
  <c r="F1602" i="1"/>
  <c r="R1586" i="1"/>
  <c r="F1586" i="1"/>
  <c r="R1570" i="1"/>
  <c r="F1570" i="1"/>
  <c r="R1554" i="1"/>
  <c r="F1554" i="1"/>
  <c r="R1538" i="1"/>
  <c r="F1538" i="1"/>
  <c r="R1522" i="1"/>
  <c r="F1522" i="1"/>
  <c r="R1506" i="1"/>
  <c r="F1506" i="1"/>
  <c r="R1490" i="1"/>
  <c r="F1490" i="1"/>
  <c r="R1474" i="1"/>
  <c r="F1474" i="1"/>
  <c r="R1458" i="1"/>
  <c r="F1458" i="1"/>
  <c r="R1442" i="1"/>
  <c r="F1442" i="1"/>
  <c r="R1426" i="1"/>
  <c r="F1426" i="1"/>
  <c r="R1410" i="1"/>
  <c r="F1410" i="1"/>
  <c r="R1394" i="1"/>
  <c r="F1394" i="1"/>
  <c r="R1378" i="1"/>
  <c r="F1378" i="1"/>
  <c r="R1362" i="1"/>
  <c r="F1362" i="1"/>
  <c r="R1346" i="1"/>
  <c r="F1346" i="1"/>
  <c r="R1330" i="1"/>
  <c r="F1330" i="1"/>
  <c r="R1314" i="1"/>
  <c r="F1314" i="1"/>
  <c r="R1298" i="1"/>
  <c r="F1298" i="1"/>
  <c r="R1282" i="1"/>
  <c r="F1282" i="1"/>
  <c r="R1266" i="1"/>
  <c r="F1266" i="1"/>
  <c r="R1250" i="1"/>
  <c r="F1250" i="1"/>
  <c r="R1234" i="1"/>
  <c r="F1234" i="1"/>
  <c r="R1218" i="1"/>
  <c r="F1218" i="1"/>
  <c r="R1202" i="1"/>
  <c r="F1202" i="1"/>
  <c r="R1186" i="1"/>
  <c r="F1186" i="1"/>
  <c r="R1170" i="1"/>
  <c r="F1170" i="1"/>
  <c r="R1154" i="1"/>
  <c r="F1154" i="1"/>
  <c r="R1138" i="1"/>
  <c r="F1138" i="1"/>
  <c r="R1122" i="1"/>
  <c r="F1122" i="1"/>
  <c r="R1106" i="1"/>
  <c r="F1106" i="1"/>
  <c r="R1090" i="1"/>
  <c r="F1090" i="1"/>
  <c r="R1074" i="1"/>
  <c r="F1074" i="1"/>
  <c r="R1058" i="1"/>
  <c r="F1058" i="1"/>
  <c r="R1042" i="1"/>
  <c r="F1042" i="1"/>
  <c r="R1026" i="1"/>
  <c r="F1026" i="1"/>
  <c r="R1010" i="1"/>
  <c r="F1010" i="1"/>
  <c r="R994" i="1"/>
  <c r="F994" i="1"/>
  <c r="R978" i="1"/>
  <c r="F978" i="1"/>
  <c r="R962" i="1"/>
  <c r="F962" i="1"/>
  <c r="R946" i="1"/>
  <c r="F946" i="1"/>
  <c r="R930" i="1"/>
  <c r="F930" i="1"/>
  <c r="R914" i="1"/>
  <c r="F914" i="1"/>
  <c r="R898" i="1"/>
  <c r="F898" i="1"/>
  <c r="R882" i="1"/>
  <c r="F882" i="1"/>
  <c r="R866" i="1"/>
  <c r="F866" i="1"/>
  <c r="R850" i="1"/>
  <c r="F850" i="1"/>
  <c r="R834" i="1"/>
  <c r="F834" i="1"/>
  <c r="R818" i="1"/>
  <c r="F818" i="1"/>
  <c r="R802" i="1"/>
  <c r="F802" i="1"/>
  <c r="R786" i="1"/>
  <c r="F786" i="1"/>
  <c r="R770" i="1"/>
  <c r="F770" i="1"/>
  <c r="R754" i="1"/>
  <c r="F754" i="1"/>
  <c r="R738" i="1"/>
  <c r="F738" i="1"/>
  <c r="R722" i="1"/>
  <c r="F722" i="1"/>
  <c r="R706" i="1"/>
  <c r="F706" i="1"/>
  <c r="R690" i="1"/>
  <c r="F690" i="1"/>
  <c r="R674" i="1"/>
  <c r="F674" i="1"/>
  <c r="R658" i="1"/>
  <c r="F658" i="1"/>
  <c r="R642" i="1"/>
  <c r="F642" i="1"/>
  <c r="R626" i="1"/>
  <c r="F626" i="1"/>
  <c r="R610" i="1"/>
  <c r="F610" i="1"/>
  <c r="R594" i="1"/>
  <c r="F594" i="1"/>
  <c r="R578" i="1"/>
  <c r="F578" i="1"/>
  <c r="R562" i="1"/>
  <c r="F562" i="1"/>
  <c r="R546" i="1"/>
  <c r="F546" i="1"/>
  <c r="R530" i="1"/>
  <c r="F530" i="1"/>
  <c r="R514" i="1"/>
  <c r="F514" i="1"/>
  <c r="R498" i="1"/>
  <c r="F498" i="1"/>
  <c r="R482" i="1"/>
  <c r="F482" i="1"/>
  <c r="R466" i="1"/>
  <c r="F466" i="1"/>
  <c r="R450" i="1"/>
  <c r="F450" i="1"/>
  <c r="R434" i="1"/>
  <c r="F434" i="1"/>
  <c r="R418" i="1"/>
  <c r="F418" i="1"/>
  <c r="R402" i="1"/>
  <c r="F402" i="1"/>
  <c r="R386" i="1"/>
  <c r="F386" i="1"/>
  <c r="R370" i="1"/>
  <c r="F370" i="1"/>
  <c r="R354" i="1"/>
  <c r="F354" i="1"/>
  <c r="R338" i="1"/>
  <c r="F338" i="1"/>
  <c r="R322" i="1"/>
  <c r="F322" i="1"/>
  <c r="R306" i="1"/>
  <c r="F306" i="1"/>
  <c r="R290" i="1"/>
  <c r="F290" i="1"/>
  <c r="R274" i="1"/>
  <c r="F274" i="1"/>
  <c r="R258" i="1"/>
  <c r="F258" i="1"/>
  <c r="R242" i="1"/>
  <c r="F242" i="1"/>
  <c r="R226" i="1"/>
  <c r="F226" i="1"/>
  <c r="R210" i="1"/>
  <c r="F210" i="1"/>
  <c r="R194" i="1"/>
  <c r="F194" i="1"/>
  <c r="R178" i="1"/>
  <c r="F178" i="1"/>
  <c r="R162" i="1"/>
  <c r="F162" i="1"/>
  <c r="R146" i="1"/>
  <c r="F146" i="1"/>
  <c r="R130" i="1"/>
  <c r="F130" i="1"/>
  <c r="R114" i="1"/>
  <c r="F114" i="1"/>
  <c r="R98" i="1"/>
  <c r="F98" i="1"/>
  <c r="R82" i="1"/>
  <c r="F82" i="1"/>
  <c r="R66" i="1"/>
  <c r="F66" i="1"/>
  <c r="R50" i="1"/>
  <c r="F50" i="1"/>
  <c r="R34" i="1"/>
  <c r="F34" i="1"/>
  <c r="R18" i="1"/>
  <c r="F18" i="1"/>
  <c r="F9908" i="1"/>
  <c r="R8945" i="1"/>
  <c r="F8945" i="1"/>
  <c r="R8929" i="1"/>
  <c r="F8929" i="1"/>
  <c r="R8913" i="1"/>
  <c r="F8913" i="1"/>
  <c r="R8897" i="1"/>
  <c r="F8897" i="1"/>
  <c r="R8881" i="1"/>
  <c r="F8881" i="1"/>
  <c r="R8865" i="1"/>
  <c r="F8865" i="1"/>
  <c r="R8849" i="1"/>
  <c r="F8849" i="1"/>
  <c r="R8833" i="1"/>
  <c r="F8833" i="1"/>
  <c r="R8817" i="1"/>
  <c r="F8817" i="1"/>
  <c r="R8801" i="1"/>
  <c r="F8801" i="1"/>
  <c r="R8785" i="1"/>
  <c r="F8785" i="1"/>
  <c r="R8769" i="1"/>
  <c r="F8769" i="1"/>
  <c r="R8753" i="1"/>
  <c r="F8753" i="1"/>
  <c r="R8737" i="1"/>
  <c r="F8737" i="1"/>
  <c r="R8721" i="1"/>
  <c r="F8721" i="1"/>
  <c r="R8705" i="1"/>
  <c r="F8705" i="1"/>
  <c r="R8689" i="1"/>
  <c r="F8689" i="1"/>
  <c r="R8673" i="1"/>
  <c r="F8673" i="1"/>
  <c r="R8657" i="1"/>
  <c r="F8657" i="1"/>
  <c r="R8641" i="1"/>
  <c r="F8641" i="1"/>
  <c r="R8625" i="1"/>
  <c r="F8625" i="1"/>
  <c r="R8609" i="1"/>
  <c r="F8609" i="1"/>
  <c r="R8593" i="1"/>
  <c r="F8593" i="1"/>
  <c r="R8577" i="1"/>
  <c r="F8577" i="1"/>
  <c r="R8561" i="1"/>
  <c r="F8561" i="1"/>
  <c r="R8545" i="1"/>
  <c r="F8545" i="1"/>
  <c r="R8529" i="1"/>
  <c r="F8529" i="1"/>
  <c r="R8513" i="1"/>
  <c r="F8513" i="1"/>
  <c r="R8497" i="1"/>
  <c r="F8497" i="1"/>
  <c r="R8481" i="1"/>
  <c r="F8481" i="1"/>
  <c r="R8465" i="1"/>
  <c r="F8465" i="1"/>
  <c r="R8449" i="1"/>
  <c r="F8449" i="1"/>
  <c r="R8433" i="1"/>
  <c r="F8433" i="1"/>
  <c r="R8417" i="1"/>
  <c r="F8417" i="1"/>
  <c r="R8385" i="1"/>
  <c r="F8385" i="1"/>
  <c r="R8369" i="1"/>
  <c r="F8369" i="1"/>
  <c r="R8353" i="1"/>
  <c r="F8353" i="1"/>
  <c r="R8337" i="1"/>
  <c r="F8337" i="1"/>
  <c r="R8321" i="1"/>
  <c r="F8321" i="1"/>
  <c r="R8305" i="1"/>
  <c r="F8305" i="1"/>
  <c r="R8289" i="1"/>
  <c r="F8289" i="1"/>
  <c r="R8273" i="1"/>
  <c r="F8273" i="1"/>
  <c r="R8257" i="1"/>
  <c r="F8257" i="1"/>
  <c r="R8241" i="1"/>
  <c r="F8241" i="1"/>
  <c r="R8225" i="1"/>
  <c r="F8225" i="1"/>
  <c r="R8209" i="1"/>
  <c r="F8209" i="1"/>
  <c r="R8193" i="1"/>
  <c r="F8193" i="1"/>
  <c r="R8177" i="1"/>
  <c r="F8177" i="1"/>
  <c r="R8161" i="1"/>
  <c r="F8161" i="1"/>
  <c r="R8145" i="1"/>
  <c r="F8145" i="1"/>
  <c r="R8129" i="1"/>
  <c r="F8129" i="1"/>
  <c r="R8113" i="1"/>
  <c r="F8113" i="1"/>
  <c r="R8097" i="1"/>
  <c r="F8097" i="1"/>
  <c r="R8081" i="1"/>
  <c r="F8081" i="1"/>
  <c r="R8065" i="1"/>
  <c r="F8065" i="1"/>
  <c r="R8049" i="1"/>
  <c r="F8049" i="1"/>
  <c r="R8033" i="1"/>
  <c r="F8033" i="1"/>
  <c r="R8017" i="1"/>
  <c r="F8017" i="1"/>
  <c r="R8001" i="1"/>
  <c r="F8001" i="1"/>
  <c r="R7985" i="1"/>
  <c r="F7985" i="1"/>
  <c r="R7969" i="1"/>
  <c r="F7969" i="1"/>
  <c r="R7953" i="1"/>
  <c r="F7953" i="1"/>
  <c r="R7937" i="1"/>
  <c r="F7937" i="1"/>
  <c r="R7921" i="1"/>
  <c r="F7921" i="1"/>
  <c r="R7905" i="1"/>
  <c r="F7905" i="1"/>
  <c r="R7889" i="1"/>
  <c r="F7889" i="1"/>
  <c r="R7873" i="1"/>
  <c r="F7873" i="1"/>
  <c r="R7857" i="1"/>
  <c r="F7857" i="1"/>
  <c r="R7841" i="1"/>
  <c r="F7841" i="1"/>
  <c r="R7825" i="1"/>
  <c r="F7825" i="1"/>
  <c r="R7809" i="1"/>
  <c r="F7809" i="1"/>
  <c r="R7793" i="1"/>
  <c r="F7793" i="1"/>
  <c r="R7777" i="1"/>
  <c r="F7777" i="1"/>
  <c r="R7761" i="1"/>
  <c r="F7761" i="1"/>
  <c r="R7745" i="1"/>
  <c r="F7745" i="1"/>
  <c r="R7729" i="1"/>
  <c r="F7729" i="1"/>
  <c r="R7713" i="1"/>
  <c r="F7713" i="1"/>
  <c r="R7697" i="1"/>
  <c r="F7697" i="1"/>
  <c r="R7681" i="1"/>
  <c r="F7681" i="1"/>
  <c r="R7665" i="1"/>
  <c r="F7665" i="1"/>
  <c r="R7649" i="1"/>
  <c r="F7649" i="1"/>
  <c r="R7633" i="1"/>
  <c r="F7633" i="1"/>
  <c r="R7617" i="1"/>
  <c r="F7617" i="1"/>
  <c r="R7601" i="1"/>
  <c r="F7601" i="1"/>
  <c r="R7585" i="1"/>
  <c r="F7585" i="1"/>
  <c r="R7569" i="1"/>
  <c r="F7569" i="1"/>
  <c r="R7553" i="1"/>
  <c r="F7553" i="1"/>
  <c r="R7521" i="1"/>
  <c r="F7521" i="1"/>
  <c r="R7505" i="1"/>
  <c r="F7505" i="1"/>
  <c r="R7489" i="1"/>
  <c r="F7489" i="1"/>
  <c r="R7473" i="1"/>
  <c r="F7473" i="1"/>
  <c r="R7457" i="1"/>
  <c r="F7457" i="1"/>
  <c r="R7441" i="1"/>
  <c r="F7441" i="1"/>
  <c r="R7425" i="1"/>
  <c r="F7425" i="1"/>
  <c r="R7409" i="1"/>
  <c r="F7409" i="1"/>
  <c r="R7393" i="1"/>
  <c r="F7393" i="1"/>
  <c r="R7377" i="1"/>
  <c r="F7377" i="1"/>
  <c r="R7361" i="1"/>
  <c r="F7361" i="1"/>
  <c r="R7345" i="1"/>
  <c r="F7345" i="1"/>
  <c r="R7329" i="1"/>
  <c r="F7329" i="1"/>
  <c r="R7313" i="1"/>
  <c r="F7313" i="1"/>
  <c r="R7297" i="1"/>
  <c r="F7297" i="1"/>
  <c r="R7281" i="1"/>
  <c r="F7281" i="1"/>
  <c r="R7265" i="1"/>
  <c r="F7265" i="1"/>
  <c r="R7249" i="1"/>
  <c r="F7249" i="1"/>
  <c r="R7233" i="1"/>
  <c r="F7233" i="1"/>
  <c r="R7217" i="1"/>
  <c r="F7217" i="1"/>
  <c r="R7201" i="1"/>
  <c r="F7201" i="1"/>
  <c r="R7185" i="1"/>
  <c r="F7185" i="1"/>
  <c r="R7169" i="1"/>
  <c r="F7169" i="1"/>
  <c r="R7153" i="1"/>
  <c r="F7153" i="1"/>
  <c r="R7137" i="1"/>
  <c r="F7137" i="1"/>
  <c r="R7121" i="1"/>
  <c r="F7121" i="1"/>
  <c r="R7105" i="1"/>
  <c r="F7105" i="1"/>
  <c r="R7089" i="1"/>
  <c r="F7089" i="1"/>
  <c r="R7073" i="1"/>
  <c r="F7073" i="1"/>
  <c r="R7057" i="1"/>
  <c r="F7057" i="1"/>
  <c r="R7041" i="1"/>
  <c r="F7041" i="1"/>
  <c r="R7025" i="1"/>
  <c r="F7025" i="1"/>
  <c r="R7009" i="1"/>
  <c r="F7009" i="1"/>
  <c r="R6993" i="1"/>
  <c r="F6993" i="1"/>
  <c r="R6977" i="1"/>
  <c r="F6977" i="1"/>
  <c r="R6961" i="1"/>
  <c r="F6961" i="1"/>
  <c r="R6945" i="1"/>
  <c r="F6945" i="1"/>
  <c r="R6929" i="1"/>
  <c r="F6929" i="1"/>
  <c r="R6913" i="1"/>
  <c r="F6913" i="1"/>
  <c r="R6897" i="1"/>
  <c r="F6897" i="1"/>
  <c r="R6881" i="1"/>
  <c r="F6881" i="1"/>
  <c r="R6865" i="1"/>
  <c r="F6865" i="1"/>
  <c r="R6849" i="1"/>
  <c r="F6849" i="1"/>
  <c r="R6833" i="1"/>
  <c r="F6833" i="1"/>
  <c r="R6817" i="1"/>
  <c r="F6817" i="1"/>
  <c r="R6801" i="1"/>
  <c r="F6801" i="1"/>
  <c r="R6785" i="1"/>
  <c r="F6785" i="1"/>
  <c r="R6769" i="1"/>
  <c r="F6769" i="1"/>
  <c r="R6753" i="1"/>
  <c r="F6753" i="1"/>
  <c r="R6737" i="1"/>
  <c r="F6737" i="1"/>
  <c r="R6721" i="1"/>
  <c r="F6721" i="1"/>
  <c r="R6705" i="1"/>
  <c r="F6705" i="1"/>
  <c r="R6689" i="1"/>
  <c r="F6689" i="1"/>
  <c r="R6673" i="1"/>
  <c r="F6673" i="1"/>
  <c r="R6657" i="1"/>
  <c r="F6657" i="1"/>
  <c r="R6641" i="1"/>
  <c r="F6641" i="1"/>
  <c r="R6625" i="1"/>
  <c r="F6625" i="1"/>
  <c r="R6593" i="1"/>
  <c r="F6593" i="1"/>
  <c r="R6577" i="1"/>
  <c r="F6577" i="1"/>
  <c r="R6561" i="1"/>
  <c r="F6561" i="1"/>
  <c r="R6545" i="1"/>
  <c r="F6545" i="1"/>
  <c r="R6529" i="1"/>
  <c r="F6529" i="1"/>
  <c r="R6513" i="1"/>
  <c r="F6513" i="1"/>
  <c r="R6465" i="1"/>
  <c r="F6465" i="1"/>
  <c r="R6449" i="1"/>
  <c r="F6449" i="1"/>
  <c r="R6433" i="1"/>
  <c r="F6433" i="1"/>
  <c r="R6417" i="1"/>
  <c r="F6417" i="1"/>
  <c r="R6369" i="1"/>
  <c r="F6369" i="1"/>
  <c r="R6353" i="1"/>
  <c r="F6353" i="1"/>
  <c r="R6337" i="1"/>
  <c r="F6337" i="1"/>
  <c r="R6321" i="1"/>
  <c r="F6321" i="1"/>
  <c r="R6305" i="1"/>
  <c r="F6305" i="1"/>
  <c r="R6289" i="1"/>
  <c r="F6289" i="1"/>
  <c r="R6273" i="1"/>
  <c r="F6273" i="1"/>
  <c r="R6257" i="1"/>
  <c r="F6257" i="1"/>
  <c r="R6241" i="1"/>
  <c r="F6241" i="1"/>
  <c r="R6225" i="1"/>
  <c r="F6225" i="1"/>
  <c r="R6209" i="1"/>
  <c r="F6209" i="1"/>
  <c r="R6193" i="1"/>
  <c r="F6193" i="1"/>
  <c r="R6177" i="1"/>
  <c r="F6177" i="1"/>
  <c r="R6161" i="1"/>
  <c r="F6161" i="1"/>
  <c r="R6145" i="1"/>
  <c r="F6145" i="1"/>
  <c r="R6129" i="1"/>
  <c r="F6129" i="1"/>
  <c r="R6113" i="1"/>
  <c r="F6113" i="1"/>
  <c r="R6097" i="1"/>
  <c r="F6097" i="1"/>
  <c r="R6081" i="1"/>
  <c r="F6081" i="1"/>
  <c r="R6065" i="1"/>
  <c r="F6065" i="1"/>
  <c r="R6049" i="1"/>
  <c r="F6049" i="1"/>
  <c r="R6033" i="1"/>
  <c r="F6033" i="1"/>
  <c r="R6017" i="1"/>
  <c r="F6017" i="1"/>
  <c r="R6001" i="1"/>
  <c r="F6001" i="1"/>
  <c r="R5985" i="1"/>
  <c r="F5985" i="1"/>
  <c r="R5969" i="1"/>
  <c r="F5969" i="1"/>
  <c r="R5953" i="1"/>
  <c r="F5953" i="1"/>
  <c r="R5937" i="1"/>
  <c r="F5937" i="1"/>
  <c r="R5921" i="1"/>
  <c r="F5921" i="1"/>
  <c r="R5905" i="1"/>
  <c r="F5905" i="1"/>
  <c r="R5889" i="1"/>
  <c r="F5889" i="1"/>
  <c r="R5873" i="1"/>
  <c r="F5873" i="1"/>
  <c r="R5857" i="1"/>
  <c r="F5857" i="1"/>
  <c r="R5841" i="1"/>
  <c r="F5841" i="1"/>
  <c r="R5825" i="1"/>
  <c r="F5825" i="1"/>
  <c r="R5809" i="1"/>
  <c r="F5809" i="1"/>
  <c r="R5793" i="1"/>
  <c r="F5793" i="1"/>
  <c r="R5777" i="1"/>
  <c r="F5777" i="1"/>
  <c r="R5761" i="1"/>
  <c r="F5761" i="1"/>
  <c r="R5745" i="1"/>
  <c r="F5745" i="1"/>
  <c r="R5729" i="1"/>
  <c r="F5729" i="1"/>
  <c r="R5713" i="1"/>
  <c r="F5713" i="1"/>
  <c r="R5697" i="1"/>
  <c r="F5697" i="1"/>
  <c r="R5681" i="1"/>
  <c r="F5681" i="1"/>
  <c r="R5665" i="1"/>
  <c r="F5665" i="1"/>
  <c r="R5649" i="1"/>
  <c r="F5649" i="1"/>
  <c r="R5633" i="1"/>
  <c r="F5633" i="1"/>
  <c r="R5617" i="1"/>
  <c r="F5617" i="1"/>
  <c r="R5601" i="1"/>
  <c r="F5601" i="1"/>
  <c r="R5585" i="1"/>
  <c r="F5585" i="1"/>
  <c r="R5569" i="1"/>
  <c r="F5569" i="1"/>
  <c r="R5553" i="1"/>
  <c r="F5553" i="1"/>
  <c r="R5537" i="1"/>
  <c r="F5537" i="1"/>
  <c r="R5521" i="1"/>
  <c r="F5521" i="1"/>
  <c r="R5505" i="1"/>
  <c r="F5505" i="1"/>
  <c r="R5489" i="1"/>
  <c r="F5489" i="1"/>
  <c r="R5473" i="1"/>
  <c r="F5473" i="1"/>
  <c r="R5457" i="1"/>
  <c r="F5457" i="1"/>
  <c r="R5441" i="1"/>
  <c r="F5441" i="1"/>
  <c r="R5425" i="1"/>
  <c r="F5425" i="1"/>
  <c r="R5409" i="1"/>
  <c r="F5409" i="1"/>
  <c r="R5393" i="1"/>
  <c r="F5393" i="1"/>
  <c r="R5377" i="1"/>
  <c r="F5377" i="1"/>
  <c r="R5361" i="1"/>
  <c r="F5361" i="1"/>
  <c r="R5345" i="1"/>
  <c r="F5345" i="1"/>
  <c r="R5329" i="1"/>
  <c r="F5329" i="1"/>
  <c r="R5313" i="1"/>
  <c r="F5313" i="1"/>
  <c r="R5297" i="1"/>
  <c r="F5297" i="1"/>
  <c r="R5281" i="1"/>
  <c r="F5281" i="1"/>
  <c r="R5265" i="1"/>
  <c r="F5265" i="1"/>
  <c r="R5249" i="1"/>
  <c r="F5249" i="1"/>
  <c r="R5233" i="1"/>
  <c r="F5233" i="1"/>
  <c r="R5217" i="1"/>
  <c r="F5217" i="1"/>
  <c r="R5201" i="1"/>
  <c r="F5201" i="1"/>
  <c r="R5185" i="1"/>
  <c r="F5185" i="1"/>
  <c r="R5169" i="1"/>
  <c r="F5169" i="1"/>
  <c r="R5153" i="1"/>
  <c r="F5153" i="1"/>
  <c r="R5137" i="1"/>
  <c r="F5137" i="1"/>
  <c r="R5121" i="1"/>
  <c r="F5121" i="1"/>
  <c r="R5105" i="1"/>
  <c r="F5105" i="1"/>
  <c r="R5089" i="1"/>
  <c r="F5089" i="1"/>
  <c r="R5073" i="1"/>
  <c r="F5073" i="1"/>
  <c r="R5057" i="1"/>
  <c r="F5057" i="1"/>
  <c r="R5041" i="1"/>
  <c r="F5041" i="1"/>
  <c r="R5025" i="1"/>
  <c r="F5025" i="1"/>
  <c r="R5009" i="1"/>
  <c r="F5009" i="1"/>
  <c r="R4993" i="1"/>
  <c r="F4993" i="1"/>
  <c r="R4977" i="1"/>
  <c r="F4977" i="1"/>
  <c r="R4961" i="1"/>
  <c r="F4961" i="1"/>
  <c r="R4945" i="1"/>
  <c r="F4945" i="1"/>
  <c r="R4929" i="1"/>
  <c r="F4929" i="1"/>
  <c r="R4913" i="1"/>
  <c r="F4913" i="1"/>
  <c r="R4897" i="1"/>
  <c r="F4897" i="1"/>
  <c r="R4881" i="1"/>
  <c r="F4881" i="1"/>
  <c r="R4865" i="1"/>
  <c r="F4865" i="1"/>
  <c r="R4849" i="1"/>
  <c r="F4849" i="1"/>
  <c r="R4833" i="1"/>
  <c r="F4833" i="1"/>
  <c r="R4817" i="1"/>
  <c r="F4817" i="1"/>
  <c r="R4801" i="1"/>
  <c r="F4801" i="1"/>
  <c r="R4785" i="1"/>
  <c r="F4785" i="1"/>
  <c r="R4769" i="1"/>
  <c r="F4769" i="1"/>
  <c r="R4753" i="1"/>
  <c r="F4753" i="1"/>
  <c r="R4737" i="1"/>
  <c r="F4737" i="1"/>
  <c r="R4721" i="1"/>
  <c r="F4721" i="1"/>
  <c r="R4705" i="1"/>
  <c r="F4705" i="1"/>
  <c r="R4689" i="1"/>
  <c r="F4689" i="1"/>
  <c r="R4673" i="1"/>
  <c r="F4673" i="1"/>
  <c r="R4657" i="1"/>
  <c r="F4657" i="1"/>
  <c r="R4641" i="1"/>
  <c r="F4641" i="1"/>
  <c r="R4625" i="1"/>
  <c r="F4625" i="1"/>
  <c r="R4609" i="1"/>
  <c r="F4609" i="1"/>
  <c r="R4593" i="1"/>
  <c r="F4593" i="1"/>
  <c r="R4577" i="1"/>
  <c r="F4577" i="1"/>
  <c r="R4561" i="1"/>
  <c r="F4561" i="1"/>
  <c r="R4545" i="1"/>
  <c r="F4545" i="1"/>
  <c r="R4529" i="1"/>
  <c r="F4529" i="1"/>
  <c r="R4513" i="1"/>
  <c r="F4513" i="1"/>
  <c r="R4497" i="1"/>
  <c r="F4497" i="1"/>
  <c r="R4481" i="1"/>
  <c r="F4481" i="1"/>
  <c r="R4465" i="1"/>
  <c r="F4465" i="1"/>
  <c r="R4449" i="1"/>
  <c r="F4449" i="1"/>
  <c r="R4433" i="1"/>
  <c r="F4433" i="1"/>
  <c r="R4417" i="1"/>
  <c r="F4417" i="1"/>
  <c r="R4401" i="1"/>
  <c r="F4401" i="1"/>
  <c r="R4385" i="1"/>
  <c r="F4385" i="1"/>
  <c r="R4369" i="1"/>
  <c r="F4369" i="1"/>
  <c r="R4353" i="1"/>
  <c r="F4353" i="1"/>
  <c r="R4337" i="1"/>
  <c r="F4337" i="1"/>
  <c r="R4321" i="1"/>
  <c r="F4321" i="1"/>
  <c r="R4305" i="1"/>
  <c r="F4305" i="1"/>
  <c r="R4289" i="1"/>
  <c r="F4289" i="1"/>
  <c r="R4273" i="1"/>
  <c r="F4273" i="1"/>
  <c r="R4257" i="1"/>
  <c r="F4257" i="1"/>
  <c r="R4241" i="1"/>
  <c r="F4241" i="1"/>
  <c r="R4225" i="1"/>
  <c r="F4225" i="1"/>
  <c r="R4209" i="1"/>
  <c r="F4209" i="1"/>
  <c r="R4193" i="1"/>
  <c r="F4193" i="1"/>
  <c r="R4177" i="1"/>
  <c r="F4177" i="1"/>
  <c r="R4161" i="1"/>
  <c r="F4161" i="1"/>
  <c r="R4145" i="1"/>
  <c r="F4145" i="1"/>
  <c r="R4129" i="1"/>
  <c r="F4129" i="1"/>
  <c r="R4113" i="1"/>
  <c r="F4113" i="1"/>
  <c r="R4097" i="1"/>
  <c r="F4097" i="1"/>
  <c r="R4081" i="1"/>
  <c r="F4081" i="1"/>
  <c r="R4065" i="1"/>
  <c r="F4065" i="1"/>
  <c r="R4049" i="1"/>
  <c r="F4049" i="1"/>
  <c r="R4033" i="1"/>
  <c r="F4033" i="1"/>
  <c r="R4017" i="1"/>
  <c r="F4017" i="1"/>
  <c r="R4001" i="1"/>
  <c r="F4001" i="1"/>
  <c r="R3985" i="1"/>
  <c r="F3985" i="1"/>
  <c r="R3969" i="1"/>
  <c r="F3969" i="1"/>
  <c r="R3953" i="1"/>
  <c r="F3953" i="1"/>
  <c r="R3937" i="1"/>
  <c r="F3937" i="1"/>
  <c r="R3921" i="1"/>
  <c r="F3921" i="1"/>
  <c r="R3905" i="1"/>
  <c r="F3905" i="1"/>
  <c r="R3889" i="1"/>
  <c r="F3889" i="1"/>
  <c r="R3873" i="1"/>
  <c r="F3873" i="1"/>
  <c r="R3857" i="1"/>
  <c r="F3857" i="1"/>
  <c r="R3841" i="1"/>
  <c r="F3841" i="1"/>
  <c r="R3825" i="1"/>
  <c r="F3825" i="1"/>
  <c r="R3809" i="1"/>
  <c r="F3809" i="1"/>
  <c r="R3793" i="1"/>
  <c r="F3793" i="1"/>
  <c r="R3777" i="1"/>
  <c r="F3777" i="1"/>
  <c r="R3761" i="1"/>
  <c r="F3761" i="1"/>
  <c r="R3745" i="1"/>
  <c r="F3745" i="1"/>
  <c r="R3729" i="1"/>
  <c r="F3729" i="1"/>
  <c r="R3713" i="1"/>
  <c r="F3713" i="1"/>
  <c r="R3697" i="1"/>
  <c r="F3697" i="1"/>
  <c r="R3681" i="1"/>
  <c r="F3681" i="1"/>
  <c r="R3665" i="1"/>
  <c r="F3665" i="1"/>
  <c r="R3649" i="1"/>
  <c r="F3649" i="1"/>
  <c r="R3633" i="1"/>
  <c r="F3633" i="1"/>
  <c r="R3617" i="1"/>
  <c r="F3617" i="1"/>
  <c r="R3601" i="1"/>
  <c r="F3601" i="1"/>
  <c r="R3585" i="1"/>
  <c r="F3585" i="1"/>
  <c r="R3569" i="1"/>
  <c r="F3569" i="1"/>
  <c r="R3553" i="1"/>
  <c r="F3553" i="1"/>
  <c r="R3537" i="1"/>
  <c r="F3537" i="1"/>
  <c r="R3521" i="1"/>
  <c r="F3521" i="1"/>
  <c r="R3505" i="1"/>
  <c r="F3505" i="1"/>
  <c r="R3489" i="1"/>
  <c r="F3489" i="1"/>
  <c r="R3473" i="1"/>
  <c r="F3473" i="1"/>
  <c r="R3457" i="1"/>
  <c r="F3457" i="1"/>
  <c r="R3441" i="1"/>
  <c r="F3441" i="1"/>
  <c r="R3425" i="1"/>
  <c r="F3425" i="1"/>
  <c r="R3409" i="1"/>
  <c r="F3409" i="1"/>
  <c r="R3393" i="1"/>
  <c r="F3393" i="1"/>
  <c r="R3377" i="1"/>
  <c r="F3377" i="1"/>
  <c r="R3361" i="1"/>
  <c r="F3361" i="1"/>
  <c r="R3345" i="1"/>
  <c r="F3345" i="1"/>
  <c r="R3329" i="1"/>
  <c r="F3329" i="1"/>
  <c r="R3313" i="1"/>
  <c r="F3313" i="1"/>
  <c r="R3297" i="1"/>
  <c r="F3297" i="1"/>
  <c r="R3281" i="1"/>
  <c r="F3281" i="1"/>
  <c r="R3265" i="1"/>
  <c r="F3265" i="1"/>
  <c r="R3249" i="1"/>
  <c r="F3249" i="1"/>
  <c r="R3233" i="1"/>
  <c r="F3233" i="1"/>
  <c r="R3217" i="1"/>
  <c r="F3217" i="1"/>
  <c r="R3201" i="1"/>
  <c r="F3201" i="1"/>
  <c r="R3185" i="1"/>
  <c r="F3185" i="1"/>
  <c r="R3169" i="1"/>
  <c r="F3169" i="1"/>
  <c r="R3153" i="1"/>
  <c r="F3153" i="1"/>
  <c r="R3137" i="1"/>
  <c r="F3137" i="1"/>
  <c r="R3121" i="1"/>
  <c r="F3121" i="1"/>
  <c r="R3105" i="1"/>
  <c r="F3105" i="1"/>
  <c r="R3089" i="1"/>
  <c r="F3089" i="1"/>
  <c r="R3073" i="1"/>
  <c r="F3073" i="1"/>
  <c r="R3057" i="1"/>
  <c r="F3057" i="1"/>
  <c r="R3041" i="1"/>
  <c r="F3041" i="1"/>
  <c r="R3025" i="1"/>
  <c r="F3025" i="1"/>
  <c r="R3009" i="1"/>
  <c r="F3009" i="1"/>
  <c r="R2993" i="1"/>
  <c r="F2993" i="1"/>
  <c r="R2977" i="1"/>
  <c r="F2977" i="1"/>
  <c r="R2961" i="1"/>
  <c r="F2961" i="1"/>
  <c r="R2945" i="1"/>
  <c r="F2945" i="1"/>
  <c r="R2929" i="1"/>
  <c r="F2929" i="1"/>
  <c r="R2913" i="1"/>
  <c r="F2913" i="1"/>
  <c r="R2897" i="1"/>
  <c r="F2897" i="1"/>
  <c r="R2881" i="1"/>
  <c r="F2881" i="1"/>
  <c r="R2865" i="1"/>
  <c r="F2865" i="1"/>
  <c r="R2849" i="1"/>
  <c r="F2849" i="1"/>
  <c r="R2833" i="1"/>
  <c r="F2833" i="1"/>
  <c r="R2817" i="1"/>
  <c r="F2817" i="1"/>
  <c r="R2801" i="1"/>
  <c r="F2801" i="1"/>
  <c r="R2785" i="1"/>
  <c r="F2785" i="1"/>
  <c r="R2769" i="1"/>
  <c r="F2769" i="1"/>
  <c r="R2753" i="1"/>
  <c r="F2753" i="1"/>
  <c r="R2737" i="1"/>
  <c r="F2737" i="1"/>
  <c r="R2721" i="1"/>
  <c r="F2721" i="1"/>
  <c r="R2705" i="1"/>
  <c r="F2705" i="1"/>
  <c r="R2689" i="1"/>
  <c r="F2689" i="1"/>
  <c r="R2673" i="1"/>
  <c r="F2673" i="1"/>
  <c r="R2657" i="1"/>
  <c r="F2657" i="1"/>
  <c r="R2641" i="1"/>
  <c r="F2641" i="1"/>
  <c r="R2625" i="1"/>
  <c r="F2625" i="1"/>
  <c r="R2609" i="1"/>
  <c r="F2609" i="1"/>
  <c r="R2593" i="1"/>
  <c r="F2593" i="1"/>
  <c r="R2577" i="1"/>
  <c r="F2577" i="1"/>
  <c r="R2561" i="1"/>
  <c r="F2561" i="1"/>
  <c r="R2545" i="1"/>
  <c r="F2545" i="1"/>
  <c r="R2529" i="1"/>
  <c r="F2529" i="1"/>
  <c r="R2513" i="1"/>
  <c r="F2513" i="1"/>
  <c r="R2497" i="1"/>
  <c r="F2497" i="1"/>
  <c r="R2481" i="1"/>
  <c r="F2481" i="1"/>
  <c r="R2465" i="1"/>
  <c r="F2465" i="1"/>
  <c r="R2449" i="1"/>
  <c r="F2449" i="1"/>
  <c r="R2433" i="1"/>
  <c r="F2433" i="1"/>
  <c r="R2417" i="1"/>
  <c r="F2417" i="1"/>
  <c r="R2401" i="1"/>
  <c r="F2401" i="1"/>
  <c r="R2385" i="1"/>
  <c r="F2385" i="1"/>
  <c r="R2369" i="1"/>
  <c r="F2369" i="1"/>
  <c r="R2353" i="1"/>
  <c r="F2353" i="1"/>
  <c r="R2337" i="1"/>
  <c r="F2337" i="1"/>
  <c r="R2305" i="1"/>
  <c r="F2305" i="1"/>
  <c r="R2257" i="1"/>
  <c r="F2257" i="1"/>
  <c r="R2241" i="1"/>
  <c r="F2241" i="1"/>
  <c r="R2225" i="1"/>
  <c r="F2225" i="1"/>
  <c r="R2177" i="1"/>
  <c r="F2177" i="1"/>
  <c r="R2161" i="1"/>
  <c r="F2161" i="1"/>
  <c r="R2097" i="1"/>
  <c r="F2097" i="1"/>
  <c r="R2049" i="1"/>
  <c r="F2049" i="1"/>
  <c r="R2001" i="1"/>
  <c r="F2001" i="1"/>
  <c r="R1985" i="1"/>
  <c r="F1985" i="1"/>
  <c r="R1969" i="1"/>
  <c r="F1969" i="1"/>
  <c r="R1953" i="1"/>
  <c r="F1953" i="1"/>
  <c r="R1841" i="1"/>
  <c r="F1841" i="1"/>
  <c r="R1825" i="1"/>
  <c r="F1825" i="1"/>
  <c r="R1793" i="1"/>
  <c r="F1793" i="1"/>
  <c r="R1745" i="1"/>
  <c r="F1745" i="1"/>
  <c r="R1729" i="1"/>
  <c r="F1729" i="1"/>
  <c r="R1713" i="1"/>
  <c r="F1713" i="1"/>
  <c r="R1601" i="1"/>
  <c r="F1601" i="1"/>
  <c r="R1585" i="1"/>
  <c r="F1585" i="1"/>
  <c r="R1537" i="1"/>
  <c r="F1537" i="1"/>
  <c r="R1489" i="1"/>
  <c r="F1489" i="1"/>
  <c r="R1473" i="1"/>
  <c r="F1473" i="1"/>
  <c r="R1457" i="1"/>
  <c r="F1457" i="1"/>
  <c r="R1329" i="1"/>
  <c r="F1329" i="1"/>
  <c r="R1281" i="1"/>
  <c r="F1281" i="1"/>
  <c r="R1233" i="1"/>
  <c r="F1233" i="1"/>
  <c r="R1217" i="1"/>
  <c r="F1217" i="1"/>
  <c r="R1201" i="1"/>
  <c r="F1201" i="1"/>
  <c r="R1073" i="1"/>
  <c r="F1073" i="1"/>
  <c r="F9140" i="1"/>
  <c r="R8351" i="1"/>
  <c r="F8351" i="1"/>
  <c r="R8335" i="1"/>
  <c r="F8335" i="1"/>
  <c r="R8319" i="1"/>
  <c r="F8319" i="1"/>
  <c r="R8303" i="1"/>
  <c r="F8303" i="1"/>
  <c r="R8287" i="1"/>
  <c r="F8287" i="1"/>
  <c r="R8271" i="1"/>
  <c r="F8271" i="1"/>
  <c r="R8255" i="1"/>
  <c r="F8255" i="1"/>
  <c r="R8239" i="1"/>
  <c r="F8239" i="1"/>
  <c r="R8223" i="1"/>
  <c r="F8223" i="1"/>
  <c r="R8207" i="1"/>
  <c r="F8207" i="1"/>
  <c r="R8191" i="1"/>
  <c r="F8191" i="1"/>
  <c r="R8175" i="1"/>
  <c r="F8175" i="1"/>
  <c r="R8159" i="1"/>
  <c r="F8159" i="1"/>
  <c r="R8143" i="1"/>
  <c r="F8143" i="1"/>
  <c r="R8095" i="1"/>
  <c r="F8095" i="1"/>
  <c r="R8079" i="1"/>
  <c r="F8079" i="1"/>
  <c r="R8063" i="1"/>
  <c r="F8063" i="1"/>
  <c r="R8047" i="1"/>
  <c r="F8047" i="1"/>
  <c r="R8031" i="1"/>
  <c r="F8031" i="1"/>
  <c r="R8015" i="1"/>
  <c r="F8015" i="1"/>
  <c r="R7999" i="1"/>
  <c r="F7999" i="1"/>
  <c r="R7983" i="1"/>
  <c r="F7983" i="1"/>
  <c r="R7967" i="1"/>
  <c r="F7967" i="1"/>
  <c r="R7951" i="1"/>
  <c r="F7951" i="1"/>
  <c r="R7935" i="1"/>
  <c r="F7935" i="1"/>
  <c r="R7919" i="1"/>
  <c r="F7919" i="1"/>
  <c r="R7903" i="1"/>
  <c r="F7903" i="1"/>
  <c r="R7887" i="1"/>
  <c r="F7887" i="1"/>
  <c r="R7871" i="1"/>
  <c r="F7871" i="1"/>
  <c r="R7855" i="1"/>
  <c r="F7855" i="1"/>
  <c r="R7839" i="1"/>
  <c r="F7839" i="1"/>
  <c r="R7823" i="1"/>
  <c r="F7823" i="1"/>
  <c r="R7807" i="1"/>
  <c r="F7807" i="1"/>
  <c r="R7791" i="1"/>
  <c r="F7791" i="1"/>
  <c r="R7775" i="1"/>
  <c r="F7775" i="1"/>
  <c r="R7759" i="1"/>
  <c r="F7759" i="1"/>
  <c r="R7743" i="1"/>
  <c r="F7743" i="1"/>
  <c r="R7727" i="1"/>
  <c r="F7727" i="1"/>
  <c r="R7711" i="1"/>
  <c r="F7711" i="1"/>
  <c r="R7695" i="1"/>
  <c r="F7695" i="1"/>
  <c r="R7679" i="1"/>
  <c r="F7679" i="1"/>
  <c r="R7663" i="1"/>
  <c r="F7663" i="1"/>
  <c r="R7647" i="1"/>
  <c r="F7647" i="1"/>
  <c r="R7631" i="1"/>
  <c r="F7631" i="1"/>
  <c r="R7615" i="1"/>
  <c r="F7615" i="1"/>
  <c r="R7583" i="1"/>
  <c r="F7583" i="1"/>
  <c r="R7567" i="1"/>
  <c r="F7567" i="1"/>
  <c r="R7551" i="1"/>
  <c r="F7551" i="1"/>
  <c r="R7535" i="1"/>
  <c r="F7535" i="1"/>
  <c r="R7519" i="1"/>
  <c r="F7519" i="1"/>
  <c r="R7503" i="1"/>
  <c r="F7503" i="1"/>
  <c r="R7487" i="1"/>
  <c r="F7487" i="1"/>
  <c r="R7471" i="1"/>
  <c r="F7471" i="1"/>
  <c r="R7455" i="1"/>
  <c r="F7455" i="1"/>
  <c r="R7439" i="1"/>
  <c r="F7439" i="1"/>
  <c r="R7423" i="1"/>
  <c r="F7423" i="1"/>
  <c r="R7407" i="1"/>
  <c r="F7407" i="1"/>
  <c r="R7391" i="1"/>
  <c r="F7391" i="1"/>
  <c r="R7375" i="1"/>
  <c r="F7375" i="1"/>
  <c r="R7359" i="1"/>
  <c r="F7359" i="1"/>
  <c r="R7343" i="1"/>
  <c r="F7343" i="1"/>
  <c r="R7327" i="1"/>
  <c r="F7327" i="1"/>
  <c r="R7311" i="1"/>
  <c r="F7311" i="1"/>
  <c r="R7295" i="1"/>
  <c r="F7295" i="1"/>
  <c r="R7279" i="1"/>
  <c r="F7279" i="1"/>
  <c r="R7263" i="1"/>
  <c r="F7263" i="1"/>
  <c r="R7247" i="1"/>
  <c r="F7247" i="1"/>
  <c r="R7231" i="1"/>
  <c r="F7231" i="1"/>
  <c r="R7215" i="1"/>
  <c r="F7215" i="1"/>
  <c r="R7199" i="1"/>
  <c r="F7199" i="1"/>
  <c r="R7183" i="1"/>
  <c r="F7183" i="1"/>
  <c r="R7167" i="1"/>
  <c r="F7167" i="1"/>
  <c r="R7151" i="1"/>
  <c r="F7151" i="1"/>
  <c r="R7135" i="1"/>
  <c r="F7135" i="1"/>
  <c r="R7119" i="1"/>
  <c r="F7119" i="1"/>
  <c r="R7103" i="1"/>
  <c r="F7103" i="1"/>
  <c r="R7087" i="1"/>
  <c r="F7087" i="1"/>
  <c r="R7071" i="1"/>
  <c r="F7071" i="1"/>
  <c r="R7055" i="1"/>
  <c r="F7055" i="1"/>
  <c r="R7039" i="1"/>
  <c r="F7039" i="1"/>
  <c r="R7023" i="1"/>
  <c r="F7023" i="1"/>
  <c r="R7007" i="1"/>
  <c r="F7007" i="1"/>
  <c r="R6991" i="1"/>
  <c r="F6991" i="1"/>
  <c r="R6975" i="1"/>
  <c r="F6975" i="1"/>
  <c r="R6959" i="1"/>
  <c r="F6959" i="1"/>
  <c r="R6943" i="1"/>
  <c r="F6943" i="1"/>
  <c r="R6927" i="1"/>
  <c r="F6927" i="1"/>
  <c r="R6911" i="1"/>
  <c r="F6911" i="1"/>
  <c r="R6895" i="1"/>
  <c r="F6895" i="1"/>
  <c r="R6879" i="1"/>
  <c r="F6879" i="1"/>
  <c r="R6863" i="1"/>
  <c r="F6863" i="1"/>
  <c r="R6847" i="1"/>
  <c r="F6847" i="1"/>
  <c r="R6831" i="1"/>
  <c r="F6831" i="1"/>
  <c r="R6815" i="1"/>
  <c r="F6815" i="1"/>
  <c r="R6799" i="1"/>
  <c r="F6799" i="1"/>
  <c r="R6751" i="1"/>
  <c r="F6751" i="1"/>
  <c r="R6735" i="1"/>
  <c r="F6735" i="1"/>
  <c r="R6719" i="1"/>
  <c r="F6719" i="1"/>
  <c r="R6703" i="1"/>
  <c r="F6703" i="1"/>
  <c r="R6687" i="1"/>
  <c r="F6687" i="1"/>
  <c r="R6671" i="1"/>
  <c r="F6671" i="1"/>
  <c r="R6655" i="1"/>
  <c r="F6655" i="1"/>
  <c r="R6639" i="1"/>
  <c r="F6639" i="1"/>
  <c r="R6623" i="1"/>
  <c r="F6623" i="1"/>
  <c r="R6607" i="1"/>
  <c r="F6607" i="1"/>
  <c r="R6527" i="1"/>
  <c r="F6527" i="1"/>
  <c r="R6511" i="1"/>
  <c r="F6511" i="1"/>
  <c r="R6495" i="1"/>
  <c r="F6495" i="1"/>
  <c r="R6479" i="1"/>
  <c r="F6479" i="1"/>
  <c r="R6463" i="1"/>
  <c r="F6463" i="1"/>
  <c r="R6447" i="1"/>
  <c r="F6447" i="1"/>
  <c r="R6431" i="1"/>
  <c r="F6431" i="1"/>
  <c r="R6415" i="1"/>
  <c r="F6415" i="1"/>
  <c r="R6399" i="1"/>
  <c r="F6399" i="1"/>
  <c r="R6383" i="1"/>
  <c r="F6383" i="1"/>
  <c r="R6367" i="1"/>
  <c r="F6367" i="1"/>
  <c r="R6351" i="1"/>
  <c r="F6351" i="1"/>
  <c r="R6335" i="1"/>
  <c r="F6335" i="1"/>
  <c r="R6287" i="1"/>
  <c r="F6287" i="1"/>
  <c r="R6271" i="1"/>
  <c r="F6271" i="1"/>
  <c r="R6255" i="1"/>
  <c r="F6255" i="1"/>
  <c r="R6239" i="1"/>
  <c r="F6239" i="1"/>
  <c r="R6223" i="1"/>
  <c r="F6223" i="1"/>
  <c r="R6207" i="1"/>
  <c r="F6207" i="1"/>
  <c r="R6191" i="1"/>
  <c r="F6191" i="1"/>
  <c r="R6143" i="1"/>
  <c r="F6143" i="1"/>
  <c r="R6127" i="1"/>
  <c r="F6127" i="1"/>
  <c r="R6111" i="1"/>
  <c r="F6111" i="1"/>
  <c r="R6095" i="1"/>
  <c r="F6095" i="1"/>
  <c r="R6079" i="1"/>
  <c r="F6079" i="1"/>
  <c r="R6063" i="1"/>
  <c r="F6063" i="1"/>
  <c r="R6031" i="1"/>
  <c r="F6031" i="1"/>
  <c r="R6015" i="1"/>
  <c r="F6015" i="1"/>
  <c r="R5999" i="1"/>
  <c r="F5999" i="1"/>
  <c r="R5983" i="1"/>
  <c r="F5983" i="1"/>
  <c r="R5967" i="1"/>
  <c r="F5967" i="1"/>
  <c r="R5951" i="1"/>
  <c r="F5951" i="1"/>
  <c r="R5935" i="1"/>
  <c r="F5935" i="1"/>
  <c r="R5919" i="1"/>
  <c r="F5919" i="1"/>
  <c r="R5903" i="1"/>
  <c r="F5903" i="1"/>
  <c r="R5887" i="1"/>
  <c r="F5887" i="1"/>
  <c r="R5871" i="1"/>
  <c r="F5871" i="1"/>
  <c r="R5855" i="1"/>
  <c r="F5855" i="1"/>
  <c r="R5839" i="1"/>
  <c r="F5839" i="1"/>
  <c r="R5823" i="1"/>
  <c r="F5823" i="1"/>
  <c r="R5807" i="1"/>
  <c r="F5807" i="1"/>
  <c r="R5791" i="1"/>
  <c r="F5791" i="1"/>
  <c r="R5775" i="1"/>
  <c r="F5775" i="1"/>
  <c r="R5759" i="1"/>
  <c r="F5759" i="1"/>
  <c r="R5743" i="1"/>
  <c r="F5743" i="1"/>
  <c r="R5727" i="1"/>
  <c r="F5727" i="1"/>
  <c r="R5711" i="1"/>
  <c r="F5711" i="1"/>
  <c r="R5679" i="1"/>
  <c r="F5679" i="1"/>
  <c r="R5663" i="1"/>
  <c r="F5663" i="1"/>
  <c r="R5647" i="1"/>
  <c r="F5647" i="1"/>
  <c r="R5631" i="1"/>
  <c r="F5631" i="1"/>
  <c r="R5615" i="1"/>
  <c r="F5615" i="1"/>
  <c r="R5583" i="1"/>
  <c r="F5583" i="1"/>
  <c r="R5567" i="1"/>
  <c r="F5567" i="1"/>
  <c r="R5551" i="1"/>
  <c r="F5551" i="1"/>
  <c r="R5535" i="1"/>
  <c r="F5535" i="1"/>
  <c r="R5519" i="1"/>
  <c r="F5519" i="1"/>
  <c r="R5503" i="1"/>
  <c r="F5503" i="1"/>
  <c r="R5471" i="1"/>
  <c r="F5471" i="1"/>
  <c r="R5455" i="1"/>
  <c r="F5455" i="1"/>
  <c r="R5439" i="1"/>
  <c r="F5439" i="1"/>
  <c r="R5423" i="1"/>
  <c r="F5423" i="1"/>
  <c r="R5407" i="1"/>
  <c r="F5407" i="1"/>
  <c r="R5375" i="1"/>
  <c r="F5375" i="1"/>
  <c r="R5359" i="1"/>
  <c r="F5359" i="1"/>
  <c r="R5343" i="1"/>
  <c r="F5343" i="1"/>
  <c r="R5327" i="1"/>
  <c r="F5327" i="1"/>
  <c r="R5311" i="1"/>
  <c r="F5311" i="1"/>
  <c r="R5295" i="1"/>
  <c r="F5295" i="1"/>
  <c r="R5263" i="1"/>
  <c r="F5263" i="1"/>
  <c r="R5247" i="1"/>
  <c r="F5247" i="1"/>
  <c r="R5231" i="1"/>
  <c r="F5231" i="1"/>
  <c r="R5215" i="1"/>
  <c r="F5215" i="1"/>
  <c r="R5199" i="1"/>
  <c r="F5199" i="1"/>
  <c r="R5183" i="1"/>
  <c r="F5183" i="1"/>
  <c r="R5167" i="1"/>
  <c r="F5167" i="1"/>
  <c r="R5151" i="1"/>
  <c r="F5151" i="1"/>
  <c r="R5135" i="1"/>
  <c r="F5135" i="1"/>
  <c r="R5119" i="1"/>
  <c r="F5119" i="1"/>
  <c r="R5103" i="1"/>
  <c r="F5103" i="1"/>
  <c r="R5087" i="1"/>
  <c r="F5087" i="1"/>
  <c r="R5071" i="1"/>
  <c r="F5071" i="1"/>
  <c r="R5055" i="1"/>
  <c r="F5055" i="1"/>
  <c r="R5039" i="1"/>
  <c r="F5039" i="1"/>
  <c r="R5023" i="1"/>
  <c r="F5023" i="1"/>
  <c r="R5007" i="1"/>
  <c r="F5007" i="1"/>
  <c r="R4991" i="1"/>
  <c r="F4991" i="1"/>
  <c r="R4975" i="1"/>
  <c r="F4975" i="1"/>
  <c r="R4959" i="1"/>
  <c r="F4959" i="1"/>
  <c r="R4927" i="1"/>
  <c r="F4927" i="1"/>
  <c r="R4911" i="1"/>
  <c r="F4911" i="1"/>
  <c r="R4895" i="1"/>
  <c r="F4895" i="1"/>
  <c r="R4879" i="1"/>
  <c r="F4879" i="1"/>
  <c r="R4863" i="1"/>
  <c r="F4863" i="1"/>
  <c r="R4831" i="1"/>
  <c r="F4831" i="1"/>
  <c r="R4815" i="1"/>
  <c r="F4815" i="1"/>
  <c r="R4799" i="1"/>
  <c r="F4799" i="1"/>
  <c r="R4783" i="1"/>
  <c r="F4783" i="1"/>
  <c r="R4767" i="1"/>
  <c r="F4767" i="1"/>
  <c r="R4751" i="1"/>
  <c r="F4751" i="1"/>
  <c r="R4735" i="1"/>
  <c r="F4735" i="1"/>
  <c r="R4719" i="1"/>
  <c r="F4719" i="1"/>
  <c r="R4703" i="1"/>
  <c r="F4703" i="1"/>
  <c r="R4687" i="1"/>
  <c r="F4687" i="1"/>
  <c r="R4671" i="1"/>
  <c r="F4671" i="1"/>
  <c r="R4655" i="1"/>
  <c r="F4655" i="1"/>
  <c r="R4639" i="1"/>
  <c r="F4639" i="1"/>
  <c r="R4623" i="1"/>
  <c r="F4623" i="1"/>
  <c r="R4607" i="1"/>
  <c r="F4607" i="1"/>
  <c r="R4591" i="1"/>
  <c r="F4591" i="1"/>
  <c r="R4575" i="1"/>
  <c r="F4575" i="1"/>
  <c r="R4559" i="1"/>
  <c r="F4559" i="1"/>
  <c r="R4543" i="1"/>
  <c r="F4543" i="1"/>
  <c r="R4527" i="1"/>
  <c r="F4527" i="1"/>
  <c r="R4511" i="1"/>
  <c r="F4511" i="1"/>
  <c r="R4495" i="1"/>
  <c r="F4495" i="1"/>
  <c r="R4479" i="1"/>
  <c r="F4479" i="1"/>
  <c r="R4463" i="1"/>
  <c r="F4463" i="1"/>
  <c r="R4415" i="1"/>
  <c r="F4415" i="1"/>
  <c r="R4399" i="1"/>
  <c r="F4399" i="1"/>
  <c r="R4383" i="1"/>
  <c r="F4383" i="1"/>
  <c r="R4367" i="1"/>
  <c r="F4367" i="1"/>
  <c r="R4319" i="1"/>
  <c r="F4319" i="1"/>
  <c r="R4303" i="1"/>
  <c r="F4303" i="1"/>
  <c r="R4287" i="1"/>
  <c r="F4287" i="1"/>
  <c r="R4271" i="1"/>
  <c r="F4271" i="1"/>
  <c r="R4255" i="1"/>
  <c r="F4255" i="1"/>
  <c r="R4239" i="1"/>
  <c r="F4239" i="1"/>
  <c r="R4223" i="1"/>
  <c r="F4223" i="1"/>
  <c r="R4207" i="1"/>
  <c r="F4207" i="1"/>
  <c r="R4191" i="1"/>
  <c r="F4191" i="1"/>
  <c r="R4175" i="1"/>
  <c r="F4175" i="1"/>
  <c r="R4159" i="1"/>
  <c r="F4159" i="1"/>
  <c r="R4143" i="1"/>
  <c r="F4143" i="1"/>
  <c r="R4127" i="1"/>
  <c r="F4127" i="1"/>
  <c r="R4111" i="1"/>
  <c r="F4111" i="1"/>
  <c r="R4095" i="1"/>
  <c r="F4095" i="1"/>
  <c r="R4079" i="1"/>
  <c r="F4079" i="1"/>
  <c r="R4063" i="1"/>
  <c r="F4063" i="1"/>
  <c r="R4047" i="1"/>
  <c r="F4047" i="1"/>
  <c r="R4031" i="1"/>
  <c r="F4031" i="1"/>
  <c r="R4015" i="1"/>
  <c r="F4015" i="1"/>
  <c r="R3999" i="1"/>
  <c r="F3999" i="1"/>
  <c r="R3983" i="1"/>
  <c r="F3983" i="1"/>
  <c r="R3967" i="1"/>
  <c r="F3967" i="1"/>
  <c r="R3951" i="1"/>
  <c r="F3951" i="1"/>
  <c r="R3903" i="1"/>
  <c r="F3903" i="1"/>
  <c r="R3887" i="1"/>
  <c r="F3887" i="1"/>
  <c r="R3871" i="1"/>
  <c r="F3871" i="1"/>
  <c r="R3855" i="1"/>
  <c r="F3855" i="1"/>
  <c r="R3807" i="1"/>
  <c r="F3807" i="1"/>
  <c r="R3791" i="1"/>
  <c r="F3791" i="1"/>
  <c r="R3775" i="1"/>
  <c r="F3775" i="1"/>
  <c r="R3759" i="1"/>
  <c r="F3759" i="1"/>
  <c r="R3743" i="1"/>
  <c r="F3743" i="1"/>
  <c r="R3727" i="1"/>
  <c r="F3727" i="1"/>
  <c r="R3711" i="1"/>
  <c r="F3711" i="1"/>
  <c r="R3695" i="1"/>
  <c r="F3695" i="1"/>
  <c r="R3679" i="1"/>
  <c r="F3679" i="1"/>
  <c r="R3663" i="1"/>
  <c r="F3663" i="1"/>
  <c r="R3647" i="1"/>
  <c r="F3647" i="1"/>
  <c r="R3631" i="1"/>
  <c r="F3631" i="1"/>
  <c r="R3615" i="1"/>
  <c r="F3615" i="1"/>
  <c r="R3599" i="1"/>
  <c r="F3599" i="1"/>
  <c r="R3583" i="1"/>
  <c r="F3583" i="1"/>
  <c r="R3567" i="1"/>
  <c r="F3567" i="1"/>
  <c r="R3551" i="1"/>
  <c r="F3551" i="1"/>
  <c r="R3535" i="1"/>
  <c r="F3535" i="1"/>
  <c r="R3519" i="1"/>
  <c r="F3519" i="1"/>
  <c r="R3503" i="1"/>
  <c r="F3503" i="1"/>
  <c r="R3487" i="1"/>
  <c r="F3487" i="1"/>
  <c r="R3471" i="1"/>
  <c r="F3471" i="1"/>
  <c r="R3455" i="1"/>
  <c r="F3455" i="1"/>
  <c r="R3439" i="1"/>
  <c r="F3439" i="1"/>
  <c r="R3423" i="1"/>
  <c r="F3423" i="1"/>
  <c r="R3391" i="1"/>
  <c r="F3391" i="1"/>
  <c r="R3375" i="1"/>
  <c r="F3375" i="1"/>
  <c r="R3359" i="1"/>
  <c r="F3359" i="1"/>
  <c r="R3343" i="1"/>
  <c r="F3343" i="1"/>
  <c r="R3295" i="1"/>
  <c r="F3295" i="1"/>
  <c r="R3279" i="1"/>
  <c r="F3279" i="1"/>
  <c r="R3263" i="1"/>
  <c r="F3263" i="1"/>
  <c r="R3247" i="1"/>
  <c r="F3247" i="1"/>
  <c r="R3231" i="1"/>
  <c r="F3231" i="1"/>
  <c r="R3215" i="1"/>
  <c r="F3215" i="1"/>
  <c r="R3199" i="1"/>
  <c r="F3199" i="1"/>
  <c r="R3183" i="1"/>
  <c r="F3183" i="1"/>
  <c r="R3167" i="1"/>
  <c r="F3167" i="1"/>
  <c r="R3151" i="1"/>
  <c r="F3151" i="1"/>
  <c r="R3135" i="1"/>
  <c r="F3135" i="1"/>
  <c r="R3119" i="1"/>
  <c r="F3119" i="1"/>
  <c r="R3103" i="1"/>
  <c r="F3103" i="1"/>
  <c r="R3087" i="1"/>
  <c r="F3087" i="1"/>
  <c r="R3071" i="1"/>
  <c r="F3071" i="1"/>
  <c r="R3055" i="1"/>
  <c r="F3055" i="1"/>
  <c r="R3039" i="1"/>
  <c r="F3039" i="1"/>
  <c r="R3007" i="1"/>
  <c r="F3007" i="1"/>
  <c r="R2991" i="1"/>
  <c r="F2991" i="1"/>
  <c r="R2975" i="1"/>
  <c r="F2975" i="1"/>
  <c r="R2959" i="1"/>
  <c r="F2959" i="1"/>
  <c r="R2943" i="1"/>
  <c r="F2943" i="1"/>
  <c r="R2911" i="1"/>
  <c r="F2911" i="1"/>
  <c r="R2895" i="1"/>
  <c r="F2895" i="1"/>
  <c r="R2879" i="1"/>
  <c r="F2879" i="1"/>
  <c r="R2863" i="1"/>
  <c r="F2863" i="1"/>
  <c r="R2847" i="1"/>
  <c r="F2847" i="1"/>
  <c r="R2831" i="1"/>
  <c r="F2831" i="1"/>
  <c r="R2815" i="1"/>
  <c r="F2815" i="1"/>
  <c r="R2799" i="1"/>
  <c r="F2799" i="1"/>
  <c r="R2783" i="1"/>
  <c r="F2783" i="1"/>
  <c r="R2767" i="1"/>
  <c r="F2767" i="1"/>
  <c r="R2751" i="1"/>
  <c r="F2751" i="1"/>
  <c r="R2735" i="1"/>
  <c r="F2735" i="1"/>
  <c r="R2719" i="1"/>
  <c r="F2719" i="1"/>
  <c r="R2703" i="1"/>
  <c r="F2703" i="1"/>
  <c r="R2687" i="1"/>
  <c r="F2687" i="1"/>
  <c r="R2671" i="1"/>
  <c r="F2671" i="1"/>
  <c r="R2655" i="1"/>
  <c r="F2655" i="1"/>
  <c r="R2639" i="1"/>
  <c r="F2639" i="1"/>
  <c r="R2623" i="1"/>
  <c r="F2623" i="1"/>
  <c r="R2607" i="1"/>
  <c r="F2607" i="1"/>
  <c r="R2591" i="1"/>
  <c r="F2591" i="1"/>
  <c r="R2575" i="1"/>
  <c r="F2575" i="1"/>
  <c r="R2559" i="1"/>
  <c r="F2559" i="1"/>
  <c r="R2543" i="1"/>
  <c r="F2543" i="1"/>
  <c r="R2527" i="1"/>
  <c r="F2527" i="1"/>
  <c r="R2511" i="1"/>
  <c r="F2511" i="1"/>
  <c r="R2495" i="1"/>
  <c r="F2495" i="1"/>
  <c r="R2479" i="1"/>
  <c r="F2479" i="1"/>
  <c r="R2463" i="1"/>
  <c r="F2463" i="1"/>
  <c r="R2447" i="1"/>
  <c r="F2447" i="1"/>
  <c r="R2431" i="1"/>
  <c r="F2431" i="1"/>
  <c r="R2415" i="1"/>
  <c r="F2415" i="1"/>
  <c r="R2399" i="1"/>
  <c r="F2399" i="1"/>
  <c r="R2383" i="1"/>
  <c r="F2383" i="1"/>
  <c r="R2367" i="1"/>
  <c r="F2367" i="1"/>
  <c r="R2351" i="1"/>
  <c r="F2351" i="1"/>
  <c r="R2335" i="1"/>
  <c r="F2335" i="1"/>
  <c r="R2319" i="1"/>
  <c r="F2319" i="1"/>
  <c r="R2303" i="1"/>
  <c r="F2303" i="1"/>
  <c r="R2287" i="1"/>
  <c r="F2287" i="1"/>
  <c r="R2271" i="1"/>
  <c r="F2271" i="1"/>
  <c r="R2239" i="1"/>
  <c r="F2239" i="1"/>
  <c r="R2223" i="1"/>
  <c r="F2223" i="1"/>
  <c r="R2207" i="1"/>
  <c r="F2207" i="1"/>
  <c r="R2191" i="1"/>
  <c r="F2191" i="1"/>
  <c r="R2175" i="1"/>
  <c r="F2175" i="1"/>
  <c r="R2159" i="1"/>
  <c r="F2159" i="1"/>
  <c r="R2143" i="1"/>
  <c r="F2143" i="1"/>
  <c r="R2127" i="1"/>
  <c r="F2127" i="1"/>
  <c r="R2111" i="1"/>
  <c r="F2111" i="1"/>
  <c r="R2095" i="1"/>
  <c r="F2095" i="1"/>
  <c r="R2079" i="1"/>
  <c r="F2079" i="1"/>
  <c r="R2063" i="1"/>
  <c r="F2063" i="1"/>
  <c r="R2047" i="1"/>
  <c r="F2047" i="1"/>
  <c r="R2031" i="1"/>
  <c r="F2031" i="1"/>
  <c r="R2015" i="1"/>
  <c r="F2015" i="1"/>
  <c r="R1999" i="1"/>
  <c r="F1999" i="1"/>
  <c r="R1983" i="1"/>
  <c r="F1983" i="1"/>
  <c r="R1967" i="1"/>
  <c r="F1967" i="1"/>
  <c r="R1951" i="1"/>
  <c r="F1951" i="1"/>
  <c r="R1935" i="1"/>
  <c r="F1935" i="1"/>
  <c r="R1919" i="1"/>
  <c r="F1919" i="1"/>
  <c r="R1903" i="1"/>
  <c r="F1903" i="1"/>
  <c r="R1887" i="1"/>
  <c r="F1887" i="1"/>
  <c r="R1855" i="1"/>
  <c r="F1855" i="1"/>
  <c r="R1839" i="1"/>
  <c r="F1839" i="1"/>
  <c r="R1823" i="1"/>
  <c r="F1823" i="1"/>
  <c r="R1807" i="1"/>
  <c r="F1807" i="1"/>
  <c r="R1791" i="1"/>
  <c r="F1791" i="1"/>
  <c r="R1775" i="1"/>
  <c r="F1775" i="1"/>
  <c r="R1759" i="1"/>
  <c r="F1759" i="1"/>
  <c r="R1743" i="1"/>
  <c r="F1743" i="1"/>
  <c r="R1727" i="1"/>
  <c r="F1727" i="1"/>
  <c r="R1711" i="1"/>
  <c r="F1711" i="1"/>
  <c r="R1695" i="1"/>
  <c r="F1695" i="1"/>
  <c r="R1679" i="1"/>
  <c r="F1679" i="1"/>
  <c r="R1663" i="1"/>
  <c r="F1663" i="1"/>
  <c r="R1647" i="1"/>
  <c r="F1647" i="1"/>
  <c r="R1631" i="1"/>
  <c r="F1631" i="1"/>
  <c r="R1615" i="1"/>
  <c r="F1615" i="1"/>
  <c r="R1599" i="1"/>
  <c r="F1599" i="1"/>
  <c r="R1583" i="1"/>
  <c r="F1583" i="1"/>
  <c r="R1567" i="1"/>
  <c r="F1567" i="1"/>
  <c r="R1551" i="1"/>
  <c r="F1551" i="1"/>
  <c r="R1535" i="1"/>
  <c r="F1535" i="1"/>
  <c r="R1519" i="1"/>
  <c r="F1519" i="1"/>
  <c r="R1503" i="1"/>
  <c r="F1503" i="1"/>
  <c r="R1455" i="1"/>
  <c r="F1455" i="1"/>
  <c r="R1439" i="1"/>
  <c r="F1439" i="1"/>
  <c r="R1423" i="1"/>
  <c r="F1423" i="1"/>
  <c r="R1407" i="1"/>
  <c r="F1407" i="1"/>
  <c r="R1391" i="1"/>
  <c r="F1391" i="1"/>
  <c r="R1375" i="1"/>
  <c r="F1375" i="1"/>
  <c r="R1359" i="1"/>
  <c r="F1359" i="1"/>
  <c r="R1343" i="1"/>
  <c r="F1343" i="1"/>
  <c r="R1327" i="1"/>
  <c r="F1327" i="1"/>
  <c r="R1311" i="1"/>
  <c r="F1311" i="1"/>
  <c r="R1295" i="1"/>
  <c r="F1295" i="1"/>
  <c r="R1279" i="1"/>
  <c r="F1279" i="1"/>
  <c r="R1263" i="1"/>
  <c r="F1263" i="1"/>
  <c r="R1247" i="1"/>
  <c r="F1247" i="1"/>
  <c r="R1231" i="1"/>
  <c r="F1231" i="1"/>
  <c r="R1215" i="1"/>
  <c r="F1215" i="1"/>
  <c r="R1199" i="1"/>
  <c r="F1199" i="1"/>
  <c r="R1183" i="1"/>
  <c r="F1183" i="1"/>
  <c r="R1167" i="1"/>
  <c r="F1167" i="1"/>
  <c r="R1151" i="1"/>
  <c r="F1151" i="1"/>
  <c r="R1135" i="1"/>
  <c r="F1135" i="1"/>
  <c r="R1119" i="1"/>
  <c r="F1119" i="1"/>
  <c r="R1071" i="1"/>
  <c r="F1071" i="1"/>
  <c r="R1055" i="1"/>
  <c r="F1055" i="1"/>
  <c r="R1039" i="1"/>
  <c r="F1039" i="1"/>
  <c r="R1023" i="1"/>
  <c r="F1023" i="1"/>
  <c r="R1007" i="1"/>
  <c r="F1007" i="1"/>
  <c r="R991" i="1"/>
  <c r="F991" i="1"/>
  <c r="R975" i="1"/>
  <c r="F975" i="1"/>
  <c r="R959" i="1"/>
  <c r="F959" i="1"/>
  <c r="R943" i="1"/>
  <c r="F943" i="1"/>
  <c r="R927" i="1"/>
  <c r="F927" i="1"/>
  <c r="R911" i="1"/>
  <c r="F911" i="1"/>
  <c r="R895" i="1"/>
  <c r="F895" i="1"/>
  <c r="R879" i="1"/>
  <c r="F879" i="1"/>
  <c r="R863" i="1"/>
  <c r="F863" i="1"/>
  <c r="R847" i="1"/>
  <c r="F847" i="1"/>
  <c r="R831" i="1"/>
  <c r="F831" i="1"/>
  <c r="R815" i="1"/>
  <c r="F815" i="1"/>
  <c r="R799" i="1"/>
  <c r="F799" i="1"/>
  <c r="R783" i="1"/>
  <c r="F783" i="1"/>
  <c r="R767" i="1"/>
  <c r="F767" i="1"/>
  <c r="R751" i="1"/>
  <c r="F751" i="1"/>
  <c r="R735" i="1"/>
  <c r="F735" i="1"/>
  <c r="R719" i="1"/>
  <c r="F719" i="1"/>
  <c r="R703" i="1"/>
  <c r="F703" i="1"/>
  <c r="R687" i="1"/>
  <c r="F687" i="1"/>
  <c r="R671" i="1"/>
  <c r="F671" i="1"/>
  <c r="R655" i="1"/>
  <c r="F655" i="1"/>
  <c r="R639" i="1"/>
  <c r="F639" i="1"/>
  <c r="R623" i="1"/>
  <c r="F623" i="1"/>
  <c r="R607" i="1"/>
  <c r="F607" i="1"/>
  <c r="R591" i="1"/>
  <c r="F591" i="1"/>
  <c r="R575" i="1"/>
  <c r="F575" i="1"/>
  <c r="R559" i="1"/>
  <c r="F559" i="1"/>
  <c r="R543" i="1"/>
  <c r="F543" i="1"/>
  <c r="R527" i="1"/>
  <c r="F527" i="1"/>
  <c r="R511" i="1"/>
  <c r="F511" i="1"/>
  <c r="R495" i="1"/>
  <c r="F495" i="1"/>
  <c r="R479" i="1"/>
  <c r="F479" i="1"/>
  <c r="R463" i="1"/>
  <c r="F463" i="1"/>
  <c r="R447" i="1"/>
  <c r="F447" i="1"/>
  <c r="R431" i="1"/>
  <c r="F431" i="1"/>
  <c r="R415" i="1"/>
  <c r="F415" i="1"/>
  <c r="R399" i="1"/>
  <c r="F399" i="1"/>
  <c r="R383" i="1"/>
  <c r="F383" i="1"/>
  <c r="R367" i="1"/>
  <c r="F367" i="1"/>
  <c r="R351" i="1"/>
  <c r="F351" i="1"/>
  <c r="R335" i="1"/>
  <c r="F335" i="1"/>
  <c r="R319" i="1"/>
  <c r="F319" i="1"/>
  <c r="R303" i="1"/>
  <c r="F303" i="1"/>
  <c r="R287" i="1"/>
  <c r="F287" i="1"/>
  <c r="R271" i="1"/>
  <c r="F271" i="1"/>
  <c r="R255" i="1"/>
  <c r="F255" i="1"/>
  <c r="R239" i="1"/>
  <c r="F239" i="1"/>
  <c r="R223" i="1"/>
  <c r="F223" i="1"/>
  <c r="R207" i="1"/>
  <c r="F207" i="1"/>
  <c r="R191" i="1"/>
  <c r="F191" i="1"/>
  <c r="R175" i="1"/>
  <c r="F175" i="1"/>
  <c r="R159" i="1"/>
  <c r="F159" i="1"/>
  <c r="R143" i="1"/>
  <c r="F143" i="1"/>
  <c r="R127" i="1"/>
  <c r="F127" i="1"/>
  <c r="R111" i="1"/>
  <c r="F111" i="1"/>
  <c r="R95" i="1"/>
  <c r="F95" i="1"/>
  <c r="R79" i="1"/>
  <c r="F79" i="1"/>
  <c r="R63" i="1"/>
  <c r="F63" i="1"/>
  <c r="R47" i="1"/>
  <c r="F47" i="1"/>
  <c r="R31" i="1"/>
  <c r="F31" i="1"/>
  <c r="R15" i="1"/>
  <c r="F15" i="1"/>
  <c r="R3662" i="1"/>
  <c r="F3662" i="1"/>
  <c r="R3134" i="1"/>
  <c r="F3134" i="1"/>
  <c r="R2958" i="1"/>
  <c r="F2958" i="1"/>
  <c r="F8884" i="1"/>
  <c r="F8500" i="1"/>
  <c r="R2902" i="1"/>
  <c r="F2902" i="1"/>
  <c r="R2708" i="1"/>
  <c r="F2708" i="1"/>
  <c r="R2692" i="1"/>
  <c r="F2692" i="1"/>
  <c r="R2676" i="1"/>
  <c r="F2676" i="1"/>
  <c r="R2660" i="1"/>
  <c r="F2660" i="1"/>
  <c r="R2644" i="1"/>
  <c r="F2644" i="1"/>
  <c r="R2628" i="1"/>
  <c r="F2628" i="1"/>
  <c r="R2612" i="1"/>
  <c r="F2612" i="1"/>
  <c r="R2596" i="1"/>
  <c r="F2596" i="1"/>
  <c r="R2580" i="1"/>
  <c r="F2580" i="1"/>
  <c r="R2548" i="1"/>
  <c r="F2548" i="1"/>
  <c r="R2532" i="1"/>
  <c r="F2532" i="1"/>
  <c r="R2516" i="1"/>
  <c r="F2516" i="1"/>
  <c r="R2500" i="1"/>
  <c r="F2500" i="1"/>
  <c r="R2484" i="1"/>
  <c r="F2484" i="1"/>
  <c r="R2468" i="1"/>
  <c r="F2468" i="1"/>
  <c r="R2452" i="1"/>
  <c r="F2452" i="1"/>
  <c r="R2436" i="1"/>
  <c r="F2436" i="1"/>
  <c r="R2420" i="1"/>
  <c r="F2420" i="1"/>
  <c r="R2404" i="1"/>
  <c r="F2404" i="1"/>
  <c r="R2388" i="1"/>
  <c r="F2388" i="1"/>
  <c r="R2372" i="1"/>
  <c r="F2372" i="1"/>
  <c r="R2356" i="1"/>
  <c r="F2356" i="1"/>
  <c r="R2340" i="1"/>
  <c r="F2340" i="1"/>
  <c r="R2324" i="1"/>
  <c r="F2324" i="1"/>
  <c r="R2308" i="1"/>
  <c r="F2308" i="1"/>
  <c r="R2292" i="1"/>
  <c r="F2292" i="1"/>
  <c r="R2276" i="1"/>
  <c r="F2276" i="1"/>
  <c r="R2260" i="1"/>
  <c r="F2260" i="1"/>
  <c r="R2244" i="1"/>
  <c r="F2244" i="1"/>
  <c r="R2228" i="1"/>
  <c r="F2228" i="1"/>
  <c r="R2212" i="1"/>
  <c r="F2212" i="1"/>
  <c r="R2180" i="1"/>
  <c r="F2180" i="1"/>
  <c r="R2164" i="1"/>
  <c r="F2164" i="1"/>
  <c r="R2148" i="1"/>
  <c r="F2148" i="1"/>
  <c r="R2132" i="1"/>
  <c r="F2132" i="1"/>
  <c r="R2116" i="1"/>
  <c r="F2116" i="1"/>
  <c r="R2100" i="1"/>
  <c r="F2100" i="1"/>
  <c r="R2084" i="1"/>
  <c r="F2084" i="1"/>
  <c r="R2068" i="1"/>
  <c r="F2068" i="1"/>
  <c r="R2052" i="1"/>
  <c r="F2052" i="1"/>
  <c r="R2036" i="1"/>
  <c r="F2036" i="1"/>
  <c r="R2020" i="1"/>
  <c r="F2020" i="1"/>
  <c r="R2004" i="1"/>
  <c r="F2004" i="1"/>
  <c r="R1988" i="1"/>
  <c r="F1988" i="1"/>
  <c r="R1972" i="1"/>
  <c r="F1972" i="1"/>
  <c r="R1956" i="1"/>
  <c r="F1956" i="1"/>
  <c r="R1940" i="1"/>
  <c r="F1940" i="1"/>
  <c r="R1924" i="1"/>
  <c r="F1924" i="1"/>
  <c r="R1908" i="1"/>
  <c r="F1908" i="1"/>
  <c r="R1892" i="1"/>
  <c r="F1892" i="1"/>
  <c r="R1860" i="1"/>
  <c r="F1860" i="1"/>
  <c r="R1844" i="1"/>
  <c r="F1844" i="1"/>
  <c r="R1828" i="1"/>
  <c r="F1828" i="1"/>
  <c r="R1812" i="1"/>
  <c r="F1812" i="1"/>
  <c r="R1796" i="1"/>
  <c r="F1796" i="1"/>
  <c r="R1780" i="1"/>
  <c r="F1780" i="1"/>
  <c r="R1748" i="1"/>
  <c r="F1748" i="1"/>
  <c r="R1732" i="1"/>
  <c r="F1732" i="1"/>
  <c r="R1716" i="1"/>
  <c r="F1716" i="1"/>
  <c r="R1700" i="1"/>
  <c r="F1700" i="1"/>
  <c r="R1684" i="1"/>
  <c r="F1684" i="1"/>
  <c r="R1668" i="1"/>
  <c r="F1668" i="1"/>
  <c r="R1652" i="1"/>
  <c r="F1652" i="1"/>
  <c r="R1636" i="1"/>
  <c r="F1636" i="1"/>
  <c r="R1620" i="1"/>
  <c r="F1620" i="1"/>
  <c r="R1604" i="1"/>
  <c r="F1604" i="1"/>
  <c r="R1588" i="1"/>
  <c r="F1588" i="1"/>
  <c r="R1572" i="1"/>
  <c r="F1572" i="1"/>
  <c r="R1556" i="1"/>
  <c r="F1556" i="1"/>
  <c r="R1540" i="1"/>
  <c r="F1540" i="1"/>
  <c r="R1524" i="1"/>
  <c r="F1524" i="1"/>
  <c r="R1508" i="1"/>
  <c r="F1508" i="1"/>
  <c r="R1492" i="1"/>
  <c r="F1492" i="1"/>
  <c r="R1476" i="1"/>
  <c r="F1476" i="1"/>
  <c r="R1460" i="1"/>
  <c r="F1460" i="1"/>
  <c r="R1444" i="1"/>
  <c r="F1444" i="1"/>
  <c r="R1428" i="1"/>
  <c r="F1428" i="1"/>
  <c r="R1412" i="1"/>
  <c r="F1412" i="1"/>
  <c r="R1396" i="1"/>
  <c r="F1396" i="1"/>
  <c r="R1380" i="1"/>
  <c r="F1380" i="1"/>
  <c r="R1364" i="1"/>
  <c r="F1364" i="1"/>
  <c r="R1348" i="1"/>
  <c r="F1348" i="1"/>
  <c r="R1332" i="1"/>
  <c r="F1332" i="1"/>
  <c r="R1300" i="1"/>
  <c r="F1300" i="1"/>
  <c r="R1284" i="1"/>
  <c r="F1284" i="1"/>
  <c r="R1268" i="1"/>
  <c r="F1268" i="1"/>
  <c r="R1252" i="1"/>
  <c r="F1252" i="1"/>
  <c r="R1236" i="1"/>
  <c r="F1236" i="1"/>
  <c r="R1220" i="1"/>
  <c r="F1220" i="1"/>
  <c r="R1204" i="1"/>
  <c r="F1204" i="1"/>
  <c r="R1188" i="1"/>
  <c r="F1188" i="1"/>
  <c r="R1172" i="1"/>
  <c r="F1172" i="1"/>
  <c r="R1156" i="1"/>
  <c r="F1156" i="1"/>
  <c r="R1140" i="1"/>
  <c r="F1140" i="1"/>
  <c r="R1124" i="1"/>
  <c r="F1124" i="1"/>
  <c r="R1108" i="1"/>
  <c r="F1108" i="1"/>
  <c r="R1092" i="1"/>
  <c r="F1092" i="1"/>
  <c r="R1060" i="1"/>
  <c r="F1060" i="1"/>
  <c r="R1044" i="1"/>
  <c r="F1044" i="1"/>
  <c r="R1028" i="1"/>
  <c r="F1028" i="1"/>
  <c r="R1012" i="1"/>
  <c r="F1012" i="1"/>
  <c r="R996" i="1"/>
  <c r="F996" i="1"/>
  <c r="R980" i="1"/>
  <c r="F980" i="1"/>
  <c r="R964" i="1"/>
  <c r="F964" i="1"/>
  <c r="R948" i="1"/>
  <c r="F948" i="1"/>
  <c r="R932" i="1"/>
  <c r="F932" i="1"/>
  <c r="R916" i="1"/>
  <c r="F916" i="1"/>
  <c r="R900" i="1"/>
  <c r="F900" i="1"/>
  <c r="R884" i="1"/>
  <c r="F884" i="1"/>
  <c r="R868" i="1"/>
  <c r="F868" i="1"/>
  <c r="R852" i="1"/>
  <c r="F852" i="1"/>
  <c r="R836" i="1"/>
  <c r="F836" i="1"/>
  <c r="R820" i="1"/>
  <c r="F820" i="1"/>
  <c r="R804" i="1"/>
  <c r="F804" i="1"/>
  <c r="R788" i="1"/>
  <c r="F788" i="1"/>
  <c r="R772" i="1"/>
  <c r="F772" i="1"/>
  <c r="R756" i="1"/>
  <c r="F756" i="1"/>
  <c r="R740" i="1"/>
  <c r="F740" i="1"/>
  <c r="R724" i="1"/>
  <c r="F724" i="1"/>
  <c r="R708" i="1"/>
  <c r="F708" i="1"/>
  <c r="R692" i="1"/>
  <c r="F692" i="1"/>
  <c r="R676" i="1"/>
  <c r="F676" i="1"/>
  <c r="R660" i="1"/>
  <c r="F660" i="1"/>
  <c r="R644" i="1"/>
  <c r="F644" i="1"/>
  <c r="R628" i="1"/>
  <c r="F628" i="1"/>
  <c r="R612" i="1"/>
  <c r="F612" i="1"/>
  <c r="R596" i="1"/>
  <c r="F596" i="1"/>
  <c r="R580" i="1"/>
  <c r="F580" i="1"/>
  <c r="R564" i="1"/>
  <c r="F564" i="1"/>
  <c r="R548" i="1"/>
  <c r="F548" i="1"/>
  <c r="R532" i="1"/>
  <c r="F532" i="1"/>
  <c r="R516" i="1"/>
  <c r="F516" i="1"/>
  <c r="R500" i="1"/>
  <c r="F500" i="1"/>
  <c r="R484" i="1"/>
  <c r="F484" i="1"/>
  <c r="R468" i="1"/>
  <c r="F468" i="1"/>
  <c r="R452" i="1"/>
  <c r="F452" i="1"/>
  <c r="R436" i="1"/>
  <c r="F436" i="1"/>
  <c r="R420" i="1"/>
  <c r="F420" i="1"/>
  <c r="R404" i="1"/>
  <c r="F404" i="1"/>
  <c r="R388" i="1"/>
  <c r="F388" i="1"/>
  <c r="R372" i="1"/>
  <c r="F372" i="1"/>
  <c r="R356" i="1"/>
  <c r="F356" i="1"/>
  <c r="R340" i="1"/>
  <c r="F340" i="1"/>
  <c r="R324" i="1"/>
  <c r="F324" i="1"/>
  <c r="R308" i="1"/>
  <c r="F308" i="1"/>
  <c r="R292" i="1"/>
  <c r="F292" i="1"/>
  <c r="R276" i="1"/>
  <c r="F276" i="1"/>
  <c r="R260" i="1"/>
  <c r="F260" i="1"/>
  <c r="R244" i="1"/>
  <c r="F244" i="1"/>
  <c r="R228" i="1"/>
  <c r="F228" i="1"/>
  <c r="R212" i="1"/>
  <c r="F212" i="1"/>
  <c r="R196" i="1"/>
  <c r="F196" i="1"/>
  <c r="R180" i="1"/>
  <c r="F180" i="1"/>
  <c r="R164" i="1"/>
  <c r="F164" i="1"/>
  <c r="R148" i="1"/>
  <c r="F148" i="1"/>
  <c r="R132" i="1"/>
  <c r="F132" i="1"/>
  <c r="R116" i="1"/>
  <c r="F116" i="1"/>
  <c r="R100" i="1"/>
  <c r="F100" i="1"/>
  <c r="R84" i="1"/>
  <c r="F84" i="1"/>
  <c r="R68" i="1"/>
  <c r="F68" i="1"/>
  <c r="R52" i="1"/>
  <c r="F52" i="1"/>
  <c r="R36" i="1"/>
  <c r="F36" i="1"/>
  <c r="R20" i="1"/>
  <c r="F20" i="1"/>
  <c r="R4" i="1"/>
  <c r="F4" i="1"/>
  <c r="S2" i="1" l="1"/>
</calcChain>
</file>

<file path=xl/sharedStrings.xml><?xml version="1.0" encoding="utf-8"?>
<sst xmlns="http://schemas.openxmlformats.org/spreadsheetml/2006/main" count="56312" uniqueCount="14369">
  <si>
    <t>Name</t>
  </si>
  <si>
    <t>Rating</t>
  </si>
  <si>
    <t>Reviews</t>
  </si>
  <si>
    <t>Company_type</t>
  </si>
  <si>
    <t>Headquarter</t>
  </si>
  <si>
    <t>Old</t>
  </si>
  <si>
    <t>No. of Employees</t>
  </si>
  <si>
    <t>Tags</t>
  </si>
  <si>
    <t>TCS</t>
  </si>
  <si>
    <t>Public</t>
  </si>
  <si>
    <t>Mumbai,Maharashtra + 267 more</t>
  </si>
  <si>
    <t>54 years old</t>
  </si>
  <si>
    <t>1 Lakh+ Employees (India)</t>
  </si>
  <si>
    <t>BPO / Call Centre</t>
  </si>
  <si>
    <t>Accenture</t>
  </si>
  <si>
    <t>Dublin + 140 more</t>
  </si>
  <si>
    <t>33 years old</t>
  </si>
  <si>
    <t>IT Services &amp; Consulting</t>
  </si>
  <si>
    <t>Cognizant</t>
  </si>
  <si>
    <t>Private</t>
  </si>
  <si>
    <t>Teaneck. New Jersey. + 93 more</t>
  </si>
  <si>
    <t>28 years old</t>
  </si>
  <si>
    <t>ICICI Bank</t>
  </si>
  <si>
    <t>Mumbai,Maharashtra + 1021 more</t>
  </si>
  <si>
    <t>Financial Services</t>
  </si>
  <si>
    <t>HDFC Bank</t>
  </si>
  <si>
    <t>Mumbai,Maharashtra + 1172 more</t>
  </si>
  <si>
    <t>Wipro</t>
  </si>
  <si>
    <t>Bangalore/Bengaluru,Karnataka + 227 more</t>
  </si>
  <si>
    <t>77 years old</t>
  </si>
  <si>
    <t>Infosys</t>
  </si>
  <si>
    <t>Bengaluru/Bangalore,Karnataka + 121 more</t>
  </si>
  <si>
    <t>41 years old</t>
  </si>
  <si>
    <t>Capgemini</t>
  </si>
  <si>
    <t>Paris + 76 more</t>
  </si>
  <si>
    <t>55 years old</t>
  </si>
  <si>
    <t>Internet</t>
  </si>
  <si>
    <t>Tech Mahindra</t>
  </si>
  <si>
    <t>Pune,Maharashtra + 209 more</t>
  </si>
  <si>
    <t>36 years old</t>
  </si>
  <si>
    <t>50k-1 Lakh Employees (India)</t>
  </si>
  <si>
    <t>Consulting</t>
  </si>
  <si>
    <t>Genpact</t>
  </si>
  <si>
    <t>New York,New York + 65 more</t>
  </si>
  <si>
    <t>25 years old</t>
  </si>
  <si>
    <t>HCL Technologies</t>
  </si>
  <si>
    <t>Noida,Uttar Pradesh + 138 more</t>
  </si>
  <si>
    <t>31 years old</t>
  </si>
  <si>
    <t>Axis Bank</t>
  </si>
  <si>
    <t>Mumbai,Maharashtra + 1046 more</t>
  </si>
  <si>
    <t>29 years old</t>
  </si>
  <si>
    <t>Amazon</t>
  </si>
  <si>
    <t>Seattle,Washington + 351 more</t>
  </si>
  <si>
    <t>IBM</t>
  </si>
  <si>
    <t>Armonk,New York + 115 more</t>
  </si>
  <si>
    <t>111 years old</t>
  </si>
  <si>
    <t>BPO/KPO</t>
  </si>
  <si>
    <t>Concentrix Corpo...</t>
  </si>
  <si>
    <t>Fremont,California + 67 more</t>
  </si>
  <si>
    <t>39 years old</t>
  </si>
  <si>
    <t>10k-50k Employees (India)</t>
  </si>
  <si>
    <t>Larsen &amp; Toubro ...</t>
  </si>
  <si>
    <t>Mumbai,Maharashtra + 514 more</t>
  </si>
  <si>
    <t>84 years old</t>
  </si>
  <si>
    <t>Industrial Equipment / Machinery</t>
  </si>
  <si>
    <t>Reliance jio</t>
  </si>
  <si>
    <t>Navi Mumbai,Maharashtra + 939 more</t>
  </si>
  <si>
    <t>15 years old</t>
  </si>
  <si>
    <t>Telecom / ISP</t>
  </si>
  <si>
    <t>Vodafone Idea</t>
  </si>
  <si>
    <t>Gandhinagar,Gujrat + 557 more</t>
  </si>
  <si>
    <t>4 years old</t>
  </si>
  <si>
    <t>HDB Financial Se...</t>
  </si>
  <si>
    <t>Ahmedabad,Gujrat + 750 more</t>
  </si>
  <si>
    <t>Teleperformance</t>
  </si>
  <si>
    <t>Paris + 119 more</t>
  </si>
  <si>
    <t>44 years old</t>
  </si>
  <si>
    <t>Kotak Mahindra B...</t>
  </si>
  <si>
    <t>Mumbai,Maharashtra + 466 more</t>
  </si>
  <si>
    <t>19 years old</t>
  </si>
  <si>
    <t>Reliance Industr...</t>
  </si>
  <si>
    <t>Navi Mumbai,Maharashtra + 460 more</t>
  </si>
  <si>
    <t>49 years old</t>
  </si>
  <si>
    <t>Manufacturing</t>
  </si>
  <si>
    <t>Bharti Airtel</t>
  </si>
  <si>
    <t>Gurgaon/Gurugram,Haryana + 493 more</t>
  </si>
  <si>
    <t>27 years old</t>
  </si>
  <si>
    <t>Deloitte</t>
  </si>
  <si>
    <t>New York,New York + 130 more</t>
  </si>
  <si>
    <t>177 years old</t>
  </si>
  <si>
    <t>Tata Motors</t>
  </si>
  <si>
    <t>Pune,Maharashtra + 381 more</t>
  </si>
  <si>
    <t>Automobile</t>
  </si>
  <si>
    <t>Reliance Retail</t>
  </si>
  <si>
    <t>Navi Mumbai,Maharashtra + 604 more</t>
  </si>
  <si>
    <t>16 years old</t>
  </si>
  <si>
    <t>Gems &amp; Jewellery</t>
  </si>
  <si>
    <t>WNS</t>
  </si>
  <si>
    <t>Mumbai,Maharashtra + 21 more</t>
  </si>
  <si>
    <t>26 years old</t>
  </si>
  <si>
    <t>Mahindra &amp; Mahin...</t>
  </si>
  <si>
    <t>Mumbai,Maharashtra + 404 more</t>
  </si>
  <si>
    <t>IndusInd Bank</t>
  </si>
  <si>
    <t>Gurgaon/Gurugram,Haryana + 540 more</t>
  </si>
  <si>
    <t>Flipkart</t>
  </si>
  <si>
    <t>Bangalore,Karnataka + 417 more</t>
  </si>
  <si>
    <t>DXC Technology</t>
  </si>
  <si>
    <t>Minato,Tokyo + 56 more</t>
  </si>
  <si>
    <t>5 years old</t>
  </si>
  <si>
    <t>Hinduja Global S...</t>
  </si>
  <si>
    <t>Bangalore/Bengaluru,Karnataka + 73 more</t>
  </si>
  <si>
    <t>22 years old</t>
  </si>
  <si>
    <t>BYJU'S</t>
  </si>
  <si>
    <t>Bangalore,Karnataka + 175 more</t>
  </si>
  <si>
    <t>11 years old</t>
  </si>
  <si>
    <t>1k-5k Employees (India)</t>
  </si>
  <si>
    <t>Ernst &amp; Young</t>
  </si>
  <si>
    <t>London + 70 more</t>
  </si>
  <si>
    <t>20 years old</t>
  </si>
  <si>
    <t>Maruti Suzuki</t>
  </si>
  <si>
    <t>New Delhi,Delhi + 372 more</t>
  </si>
  <si>
    <t>Infosys BPM</t>
  </si>
  <si>
    <t>Bangalore/Bengaluru,Karnataka + 46 more</t>
  </si>
  <si>
    <t>HSBC</t>
  </si>
  <si>
    <t>Pune,Maharashtra + 53 more</t>
  </si>
  <si>
    <t>Ericsson</t>
  </si>
  <si>
    <t>Stockholm,Stockholm County + 130 more</t>
  </si>
  <si>
    <t>146 years old</t>
  </si>
  <si>
    <t>Bajaj Finserv</t>
  </si>
  <si>
    <t>Pune,Maharashtra + 645 more</t>
  </si>
  <si>
    <t>FinTech / Payments</t>
  </si>
  <si>
    <t>IDFC FIRST Bank</t>
  </si>
  <si>
    <t>Mumbai,Maharashtra + 370 more</t>
  </si>
  <si>
    <t>Conneqt Business...</t>
  </si>
  <si>
    <t>Mumbai,Maharashtra + 151 more</t>
  </si>
  <si>
    <t>Dr. Reddy's</t>
  </si>
  <si>
    <t>Hyderabad/Secunderabad,Telangana + 129 more</t>
  </si>
  <si>
    <t>Clinical Research / Contract Research</t>
  </si>
  <si>
    <t>Startek</t>
  </si>
  <si>
    <t>Mumbai,Maharashtra + 49 more</t>
  </si>
  <si>
    <t>5k-10k Employees (India)</t>
  </si>
  <si>
    <t>Mphasis</t>
  </si>
  <si>
    <t>Bangalore/Bengaluru,Karnataka + 40 more</t>
  </si>
  <si>
    <t>24 years old</t>
  </si>
  <si>
    <t>Hardware &amp; Networking</t>
  </si>
  <si>
    <t>Sutherland Globa...</t>
  </si>
  <si>
    <t>Pittsford,New York + 39 more</t>
  </si>
  <si>
    <t>Facility Management Services</t>
  </si>
  <si>
    <t>Cipla Pharmaceut...</t>
  </si>
  <si>
    <t>Mumbai,Maharashtra + 184 more</t>
  </si>
  <si>
    <t>87 years old</t>
  </si>
  <si>
    <t>Jana Small Finan...</t>
  </si>
  <si>
    <t>Bangalore/Bengaluru,Karnataka + 305 more</t>
  </si>
  <si>
    <t>Banking</t>
  </si>
  <si>
    <t>Yes Bank</t>
  </si>
  <si>
    <t>Mumbai,Maharashtra + 353 more</t>
  </si>
  <si>
    <t>18 years old</t>
  </si>
  <si>
    <t>Asian Paints</t>
  </si>
  <si>
    <t>Mumbai,Maharashtra + 333 more</t>
  </si>
  <si>
    <t>80 years old</t>
  </si>
  <si>
    <t>Chemicals / Agri Inputs</t>
  </si>
  <si>
    <t>ICICI Prudential...</t>
  </si>
  <si>
    <t>Mumbai,Maharashtra + 395 more</t>
  </si>
  <si>
    <t>HCL Group</t>
  </si>
  <si>
    <t>Chennai + 68 more</t>
  </si>
  <si>
    <t>NTT DATA</t>
  </si>
  <si>
    <t>Chiyoda City,Tokyo + 38 more</t>
  </si>
  <si>
    <t>34 years old</t>
  </si>
  <si>
    <t>Udaan</t>
  </si>
  <si>
    <t>Bangalore,Karnataka + 293 more</t>
  </si>
  <si>
    <t>6 years old</t>
  </si>
  <si>
    <t>Consumer goods</t>
  </si>
  <si>
    <t>Indian Army</t>
  </si>
  <si>
    <t>New Delhi,Delhi + 263 more</t>
  </si>
  <si>
    <t>127 years old</t>
  </si>
  <si>
    <t>Defence &amp; Aerospace</t>
  </si>
  <si>
    <t>HDFC Life</t>
  </si>
  <si>
    <t>Mumbai,Maharashtra + 398 more</t>
  </si>
  <si>
    <t>EXL Service</t>
  </si>
  <si>
    <t>New York City,New York + 28 more</t>
  </si>
  <si>
    <t>23 years old</t>
  </si>
  <si>
    <t>Home Credit Fina...</t>
  </si>
  <si>
    <t>Gurugram + 101 more</t>
  </si>
  <si>
    <t>10 years old</t>
  </si>
  <si>
    <t>NBFC</t>
  </si>
  <si>
    <t>L&amp;T Infotech</t>
  </si>
  <si>
    <t>Mumbai,Maharashtra + 76 more</t>
  </si>
  <si>
    <t>PwC</t>
  </si>
  <si>
    <t>Partnership</t>
  </si>
  <si>
    <t>London + 60 more</t>
  </si>
  <si>
    <t>Lupin</t>
  </si>
  <si>
    <t>Mumbai,Maharashtra + 120 more</t>
  </si>
  <si>
    <t>Biotech &amp; Life sciences</t>
  </si>
  <si>
    <t>UltraTech Cement</t>
  </si>
  <si>
    <t>Mumbai,Maharashtra + 326 more</t>
  </si>
  <si>
    <t>Building Material</t>
  </si>
  <si>
    <t>Bajaj Finance</t>
  </si>
  <si>
    <t>Pune,Maharashtra + 593 more</t>
  </si>
  <si>
    <t>35 years old</t>
  </si>
  <si>
    <t>Hindustan Unilev...</t>
  </si>
  <si>
    <t>Mumbai,Maharashtra + 345 more</t>
  </si>
  <si>
    <t>89 years old</t>
  </si>
  <si>
    <t>FMCG</t>
  </si>
  <si>
    <t>ITC</t>
  </si>
  <si>
    <t>Kolkata,West Bengal + 223 more</t>
  </si>
  <si>
    <t>47 years old</t>
  </si>
  <si>
    <t>Ujjivan Small Fi...</t>
  </si>
  <si>
    <t>Bangalore/Bengaluru,Karnataka + 375 more</t>
  </si>
  <si>
    <t>Zydus Cadila</t>
  </si>
  <si>
    <t>Ahmedabad,Â India + 119 more</t>
  </si>
  <si>
    <t>70 years old</t>
  </si>
  <si>
    <t>Paytm</t>
  </si>
  <si>
    <t>Noida + 228 more</t>
  </si>
  <si>
    <t>12 years old</t>
  </si>
  <si>
    <t>Advertising / PR / Events</t>
  </si>
  <si>
    <t>OPPO</t>
  </si>
  <si>
    <t>Dongguan,Guangdong + 312 more</t>
  </si>
  <si>
    <t>KPMG</t>
  </si>
  <si>
    <t>Bengaluru/Bangalore + 50 more</t>
  </si>
  <si>
    <t>10k-50k Employees (Global)</t>
  </si>
  <si>
    <t>Mindtree</t>
  </si>
  <si>
    <t>Bangalore/Bengaluru,Karnataka + 25 more</t>
  </si>
  <si>
    <t>IIFL</t>
  </si>
  <si>
    <t>Mumbai,Maharashtra + 464 more</t>
  </si>
  <si>
    <t>Shapoorji Pallon...</t>
  </si>
  <si>
    <t>Mumbai,Maharashtra + 136 more</t>
  </si>
  <si>
    <t>157 years old</t>
  </si>
  <si>
    <t>Power</t>
  </si>
  <si>
    <t>JP Morgan Chase</t>
  </si>
  <si>
    <t>New York,New York + 20 more</t>
  </si>
  <si>
    <t>Shriram Transpor...</t>
  </si>
  <si>
    <t>Mumbai,Maharashtra + 646 more</t>
  </si>
  <si>
    <t>43 years old</t>
  </si>
  <si>
    <t>Ashok Leyland</t>
  </si>
  <si>
    <t>Chennai,Tamil Nadu + 183 more</t>
  </si>
  <si>
    <t>74 years old</t>
  </si>
  <si>
    <t>Sun Pharmaceutic...</t>
  </si>
  <si>
    <t>Mumbai + 145 more</t>
  </si>
  <si>
    <t>Analytics / KPO / Research</t>
  </si>
  <si>
    <t>Vivo</t>
  </si>
  <si>
    <t>Gurgaon/Gurugram,Haryana + 323 more</t>
  </si>
  <si>
    <t>13 years old</t>
  </si>
  <si>
    <t>Mumbai,Maharashtra + 547 more</t>
  </si>
  <si>
    <t>Aurobindo Pharma</t>
  </si>
  <si>
    <t>Hyderabad/Secunderabad,Telangana + 51 more</t>
  </si>
  <si>
    <t>Biotechnology</t>
  </si>
  <si>
    <t>Wells Fargo Indi...</t>
  </si>
  <si>
    <t>San Francisco,California + 10 more</t>
  </si>
  <si>
    <t>170 years old</t>
  </si>
  <si>
    <t>Intelenet Global...</t>
  </si>
  <si>
    <t>Mumbai,Maharashtra + 56 more</t>
  </si>
  <si>
    <t>Fidelity Nationa...</t>
  </si>
  <si>
    <t>Jacksonville,Florida + 31 more</t>
  </si>
  <si>
    <t>Apollo Hospitals</t>
  </si>
  <si>
    <t>San Francisco,California + 161 more</t>
  </si>
  <si>
    <t>Medical Services / Hospital</t>
  </si>
  <si>
    <t>Hewlett-Packard ...</t>
  </si>
  <si>
    <t>Houston,Texas + 87 more</t>
  </si>
  <si>
    <t>7 years old</t>
  </si>
  <si>
    <t>Bandhan Bank</t>
  </si>
  <si>
    <t>Kolkata,West Bengal + 521 more</t>
  </si>
  <si>
    <t>21 years old</t>
  </si>
  <si>
    <t>Reliance Communi...</t>
  </si>
  <si>
    <t>Navi Mumbai,Maharashtra + 364 more</t>
  </si>
  <si>
    <t>Siemens</t>
  </si>
  <si>
    <t>Munich,Bavaria + 103 more</t>
  </si>
  <si>
    <t>175 years old</t>
  </si>
  <si>
    <t>Future Group</t>
  </si>
  <si>
    <t>Mumbai,Maharashtra + 196 more</t>
  </si>
  <si>
    <t>9 years old</t>
  </si>
  <si>
    <t>Nokia</t>
  </si>
  <si>
    <t>Espoo,Southern Finland + 168 more</t>
  </si>
  <si>
    <t>Delhivery</t>
  </si>
  <si>
    <t>Delhi,NCT + 451 more</t>
  </si>
  <si>
    <t>iEnergizer</t>
  </si>
  <si>
    <t>Noida,Uttar Pradesh + 14 more</t>
  </si>
  <si>
    <t>eClerx</t>
  </si>
  <si>
    <t>Mumbai,Maharashtra + 15 more</t>
  </si>
  <si>
    <t>Max Life Insuran...</t>
  </si>
  <si>
    <t>JV</t>
  </si>
  <si>
    <t>Gurgaon/Gurugram,Haryana + 282 more</t>
  </si>
  <si>
    <t>AU Small Finance...</t>
  </si>
  <si>
    <t>Jaipur,Rajasthan + 281 more</t>
  </si>
  <si>
    <t>First Source</t>
  </si>
  <si>
    <t>Mumbai,Maharashtra + 44 more</t>
  </si>
  <si>
    <t>Oracle</t>
  </si>
  <si>
    <t>Austin,Texas + 30 more</t>
  </si>
  <si>
    <t>45 years old</t>
  </si>
  <si>
    <t>TVS Motor</t>
  </si>
  <si>
    <t>Chennai,Tamil Nadu + 237 more</t>
  </si>
  <si>
    <t>Hero MotoCorp</t>
  </si>
  <si>
    <t>Gurgaon/Gurugram,Haryana + 260 more</t>
  </si>
  <si>
    <t>38 years old</t>
  </si>
  <si>
    <t>Oyo Rooms</t>
  </si>
  <si>
    <t>Gurgaon,Haryana + 103 more</t>
  </si>
  <si>
    <t>Tata Projects</t>
  </si>
  <si>
    <t>Mumbai,Maharashtra + 188 more</t>
  </si>
  <si>
    <t>Engineering &amp; Construction</t>
  </si>
  <si>
    <t>Wipro BPS</t>
  </si>
  <si>
    <t>Bengaluru + 36 more</t>
  </si>
  <si>
    <t>Hexaware Technol...</t>
  </si>
  <si>
    <t>Mumbai,Maharashtra + 29 more</t>
  </si>
  <si>
    <t>32 years old</t>
  </si>
  <si>
    <t>TATA Steel</t>
  </si>
  <si>
    <t>Mumbai,Maharashtra + 121 more</t>
  </si>
  <si>
    <t>115 years old</t>
  </si>
  <si>
    <t>Iron &amp; Steel</t>
  </si>
  <si>
    <t>JSW Steel</t>
  </si>
  <si>
    <t>Mumbai,Maharashtra + 91 more</t>
  </si>
  <si>
    <t>40 years old</t>
  </si>
  <si>
    <t>JLL</t>
  </si>
  <si>
    <t>Mumbai,Maharashtra + 57 more</t>
  </si>
  <si>
    <t>Real Estate</t>
  </si>
  <si>
    <t>Cyient</t>
  </si>
  <si>
    <t>Hyderabad/Secunderabad,Telangana + 24 more</t>
  </si>
  <si>
    <t>Hyundai Motor</t>
  </si>
  <si>
    <t>Seoul + 219 more</t>
  </si>
  <si>
    <t>Bosch</t>
  </si>
  <si>
    <t>Gerlingen,Baden-Wuerttemberg + 84 more</t>
  </si>
  <si>
    <t>136 years old</t>
  </si>
  <si>
    <t>JustDial</t>
  </si>
  <si>
    <t>Mumbai,Maharashtra + 122 more</t>
  </si>
  <si>
    <t>Bajaj Allianz Li...</t>
  </si>
  <si>
    <t>Pune + 395 more</t>
  </si>
  <si>
    <t>Quess</t>
  </si>
  <si>
    <t>Bangalore + 324 more</t>
  </si>
  <si>
    <t>Atos Syntel</t>
  </si>
  <si>
    <t>Troy,Michigan + 15 more</t>
  </si>
  <si>
    <t>42 years old</t>
  </si>
  <si>
    <t>Samsung</t>
  </si>
  <si>
    <t>Seoul + 347 more</t>
  </si>
  <si>
    <t>Megha Engineerin...</t>
  </si>
  <si>
    <t>Hyderabad/Secunderabad,Telangana + 192 more</t>
  </si>
  <si>
    <t>Manappuram Finan...</t>
  </si>
  <si>
    <t>Thrissur/Trichur,Kerala + 384 more</t>
  </si>
  <si>
    <t>73 years old</t>
  </si>
  <si>
    <t>L&amp;T Construction</t>
  </si>
  <si>
    <t>Chennai + 258 more</t>
  </si>
  <si>
    <t>78 years old</t>
  </si>
  <si>
    <t>Omega Healthcare</t>
  </si>
  <si>
    <t>Florida + 27 more</t>
  </si>
  <si>
    <t>Viatris</t>
  </si>
  <si>
    <t>Canonsburg,Pennsylvania + 61 more</t>
  </si>
  <si>
    <t>61 years old</t>
  </si>
  <si>
    <t>BNY Mellon</t>
  </si>
  <si>
    <t>New York City,New York + 10 more</t>
  </si>
  <si>
    <t>Investment Banking / Venture Capital / Private Equity</t>
  </si>
  <si>
    <t>SBI Cards &amp; Paym...</t>
  </si>
  <si>
    <t>Government</t>
  </si>
  <si>
    <t>Gurgaon/Gurugram,Haryana + 236 more</t>
  </si>
  <si>
    <t>D Mart</t>
  </si>
  <si>
    <t>Mumbai,Maharashtra + 157 more</t>
  </si>
  <si>
    <t>Retail</t>
  </si>
  <si>
    <t>Fullerton India</t>
  </si>
  <si>
    <t>Mumbai + 392 more</t>
  </si>
  <si>
    <t>Aditya Birla Fas...</t>
  </si>
  <si>
    <t>Mumbai + 192 more</t>
  </si>
  <si>
    <t>Textile &amp; Apparel</t>
  </si>
  <si>
    <t>Cummins</t>
  </si>
  <si>
    <t>Columbus,Indiana + 80 more</t>
  </si>
  <si>
    <t>60 years old</t>
  </si>
  <si>
    <t>UnitedHealth</t>
  </si>
  <si>
    <t>Minnetonka,Minnesota + 11 more</t>
  </si>
  <si>
    <t>Godrej &amp; Boyce M...</t>
  </si>
  <si>
    <t>Mumbai,Maharashtra + 115 more</t>
  </si>
  <si>
    <t>125 years old</t>
  </si>
  <si>
    <t>IQVIA</t>
  </si>
  <si>
    <t>Durham + 37 more</t>
  </si>
  <si>
    <t>CBRE</t>
  </si>
  <si>
    <t>Los Angeles,California + 51 more</t>
  </si>
  <si>
    <t>116 years old</t>
  </si>
  <si>
    <t>Dominos Pizza</t>
  </si>
  <si>
    <t>Ypsilanti,Michigan + 203 more</t>
  </si>
  <si>
    <t>62 years old</t>
  </si>
  <si>
    <t>Royal Enfield</t>
  </si>
  <si>
    <t>Gurgaon/Gurugram,Haryana + 233 more</t>
  </si>
  <si>
    <t>121 years old</t>
  </si>
  <si>
    <t>Equitas Small Fi...</t>
  </si>
  <si>
    <t>Chennai,Tamil Nadu + 286 more</t>
  </si>
  <si>
    <t>Bajaj Auto</t>
  </si>
  <si>
    <t>Pune,Maharashtra + 207 more</t>
  </si>
  <si>
    <t>Nagarjuna Constr...</t>
  </si>
  <si>
    <t>Hyderabad/Secunderabad,Telangana + 177 more</t>
  </si>
  <si>
    <t>Axis Direct</t>
  </si>
  <si>
    <t>San Mateo,California + 263 more</t>
  </si>
  <si>
    <t>JBM Group</t>
  </si>
  <si>
    <t>Gurgaon/Gurugram,Haryana + 72 more</t>
  </si>
  <si>
    <t>State Bank of In...</t>
  </si>
  <si>
    <t>Mumbai,Maharashtra + 336 more</t>
  </si>
  <si>
    <t>216 years old</t>
  </si>
  <si>
    <t>Nagarro</t>
  </si>
  <si>
    <t>Munich,Bavaria + 29 more</t>
  </si>
  <si>
    <t>Emerging Technologies</t>
  </si>
  <si>
    <t>Wipro Consumer ...</t>
  </si>
  <si>
    <t>Bangalore/Bengaluru,Karnataka + 72 more</t>
  </si>
  <si>
    <t>ICICI Lombard Ge...</t>
  </si>
  <si>
    <t>Mumbai,Maharashtra + 195 more</t>
  </si>
  <si>
    <t>Wipro Infotech</t>
  </si>
  <si>
    <t>Bangalore + 114 more</t>
  </si>
  <si>
    <t>1 Lakh+ Employees (Global)</t>
  </si>
  <si>
    <t>Tata Communicati...</t>
  </si>
  <si>
    <t>Mumbai,Maharashtra + 88 more</t>
  </si>
  <si>
    <t>Schneider Electr...</t>
  </si>
  <si>
    <t>Paris + 77 more</t>
  </si>
  <si>
    <t>Architecture / Interior Design</t>
  </si>
  <si>
    <t>Amdocs</t>
  </si>
  <si>
    <t>Chesterfield,Missouri + 11 more</t>
  </si>
  <si>
    <t>Bosch Global Sof...</t>
  </si>
  <si>
    <t>Gerlingen + 21 more</t>
  </si>
  <si>
    <t>UST</t>
  </si>
  <si>
    <t>Aliso Viejo,California + 31 more</t>
  </si>
  <si>
    <t>Muthoot Fincorp</t>
  </si>
  <si>
    <t>Trivandrum/Thiruvananthapuram,Kerala + 419 more</t>
  </si>
  <si>
    <t>135 years old</t>
  </si>
  <si>
    <t>Ford Motor</t>
  </si>
  <si>
    <t>Dearborn,Michigan + 102 more</t>
  </si>
  <si>
    <t>119 years old</t>
  </si>
  <si>
    <t>Indiamart Interm...</t>
  </si>
  <si>
    <t>Noida,Uttar Pradesh + 105 more</t>
  </si>
  <si>
    <t>Dell</t>
  </si>
  <si>
    <t>Round Rock,Texas + 82 more</t>
  </si>
  <si>
    <t>Flex</t>
  </si>
  <si>
    <t>San Jose + 35 more</t>
  </si>
  <si>
    <t>53 years old</t>
  </si>
  <si>
    <t>Whitehat jr</t>
  </si>
  <si>
    <t>Mumbai,Maharashtra + 43 more</t>
  </si>
  <si>
    <t>Ecom Express</t>
  </si>
  <si>
    <t>Gurgaon,Haryana + 464 more</t>
  </si>
  <si>
    <t>BigBasket</t>
  </si>
  <si>
    <t>Bangalore,Karnataka + 76 more</t>
  </si>
  <si>
    <t>John Deere</t>
  </si>
  <si>
    <t>Moline,Illinois + 98 more</t>
  </si>
  <si>
    <t>LG Electronics</t>
  </si>
  <si>
    <t>Seoul,Seoul + 183 more</t>
  </si>
  <si>
    <t>64 years old</t>
  </si>
  <si>
    <t>Motherson Sumi S...</t>
  </si>
  <si>
    <t>Noida,Uttar Pradesh + 60 more</t>
  </si>
  <si>
    <t>Hetero Drugs</t>
  </si>
  <si>
    <t>Hyderabad/Secunderabad,Telangana + 32 more</t>
  </si>
  <si>
    <t>L&amp;T Financial Se...</t>
  </si>
  <si>
    <t>Mumbai,Maharashtra + 378 more</t>
  </si>
  <si>
    <t>SBI Life Insuran...</t>
  </si>
  <si>
    <t>Mumbai,Maharashtra + 411 more</t>
  </si>
  <si>
    <t>Sodexo</t>
  </si>
  <si>
    <t>Issy Les Moulineaux + 107 more</t>
  </si>
  <si>
    <t>14 years old</t>
  </si>
  <si>
    <t>Food Processing</t>
  </si>
  <si>
    <t>KEC Internationa...</t>
  </si>
  <si>
    <t>Mumbai,Maharashtra + 202 more</t>
  </si>
  <si>
    <t>Cholamandalam In...</t>
  </si>
  <si>
    <t>Chennai,Tamil Nadu + 473 more</t>
  </si>
  <si>
    <t>GlobalLogic</t>
  </si>
  <si>
    <t>San Jose,California + 24 more</t>
  </si>
  <si>
    <t>Abbott Healthcar...</t>
  </si>
  <si>
    <t>Illinois City,Illinois + 144 more</t>
  </si>
  <si>
    <t>Healthcare / Pharma</t>
  </si>
  <si>
    <t>Capgemini Techno...</t>
  </si>
  <si>
    <t>Bengaluru/Bangalore + 23 more</t>
  </si>
  <si>
    <t>Subros</t>
  </si>
  <si>
    <t>Noida,Uttar Pradesh + 33 more</t>
  </si>
  <si>
    <t>37 years old</t>
  </si>
  <si>
    <t>Thermax</t>
  </si>
  <si>
    <t>Pune,Maharashtra + 123 more</t>
  </si>
  <si>
    <t>Hindustan Coca C...</t>
  </si>
  <si>
    <t>Bangalore + 164 more</t>
  </si>
  <si>
    <t>Intas Pharmaceut...</t>
  </si>
  <si>
    <t>Ahmedabad,Gujrat + 97 more</t>
  </si>
  <si>
    <t>Muthoot Finance</t>
  </si>
  <si>
    <t>Kochi/Cochin,Kerala + 390 more</t>
  </si>
  <si>
    <t>83 years old</t>
  </si>
  <si>
    <t>Simplex Infrastr...</t>
  </si>
  <si>
    <t>Kolkata,West Bengal + 121 more</t>
  </si>
  <si>
    <t>98 years old</t>
  </si>
  <si>
    <t>Metals &amp; Mining</t>
  </si>
  <si>
    <t>Automatic Data P...</t>
  </si>
  <si>
    <t>New Jersey + 9 more</t>
  </si>
  <si>
    <t>Wipro Enterprise...</t>
  </si>
  <si>
    <t>Bangalore + 63 more</t>
  </si>
  <si>
    <t>Muthoot Group</t>
  </si>
  <si>
    <t>Wedel,Schleswig-holstein + 323 more</t>
  </si>
  <si>
    <t>VE Commercial Ve...</t>
  </si>
  <si>
    <t>Gurgaon/Gurugram,Haryana + 102 more</t>
  </si>
  <si>
    <t>Gati kwe</t>
  </si>
  <si>
    <t>Hyderabad/Secunderabad,Telangana + 142 more</t>
  </si>
  <si>
    <t>Logistics / Shipping</t>
  </si>
  <si>
    <t>Varun Beverages</t>
  </si>
  <si>
    <t>Gurgaon/Gurugram,Haryana + 187 more</t>
  </si>
  <si>
    <t>Atos</t>
  </si>
  <si>
    <t>Vilnius,Vilniaus Apskritis + 30 more</t>
  </si>
  <si>
    <t>Arvind Group</t>
  </si>
  <si>
    <t>Ahmedabad,Gujrat + 127 more</t>
  </si>
  <si>
    <t>91 years old</t>
  </si>
  <si>
    <t>Virtusa Consulti...</t>
  </si>
  <si>
    <t>Southborough,Massachusetts + 22 more</t>
  </si>
  <si>
    <t>NatWest Group</t>
  </si>
  <si>
    <t>Gurgaon/Gurugram + 18 more</t>
  </si>
  <si>
    <t>Optum</t>
  </si>
  <si>
    <t>Minnesota + 19 more</t>
  </si>
  <si>
    <t>Macleods Pharmac...</t>
  </si>
  <si>
    <t>Mumbai,Maharashtra + 74 more</t>
  </si>
  <si>
    <t>Swiggy</t>
  </si>
  <si>
    <t>Bangalore,Karnataka + 134 more</t>
  </si>
  <si>
    <t>8 years old</t>
  </si>
  <si>
    <t>Indian Air Force</t>
  </si>
  <si>
    <t>New Delhi,Delhi + 98 more</t>
  </si>
  <si>
    <t>90 years old</t>
  </si>
  <si>
    <t>Shoppers Stop</t>
  </si>
  <si>
    <t>Mumbai,Maharashtra + 54 more</t>
  </si>
  <si>
    <t>American Express</t>
  </si>
  <si>
    <t>New York City,New York + 33 more</t>
  </si>
  <si>
    <t>172 years old</t>
  </si>
  <si>
    <t>Alembic Pharmace...</t>
  </si>
  <si>
    <t>Vadodara/Baroda,Gujrat + 117 more</t>
  </si>
  <si>
    <t>Cgi Group</t>
  </si>
  <si>
    <t>Montreal,Quebec + 13 more</t>
  </si>
  <si>
    <t>46 years old</t>
  </si>
  <si>
    <t>Bel</t>
  </si>
  <si>
    <t>Bangalore/Bengaluru,Karnataka + 32 more</t>
  </si>
  <si>
    <t>68 years old</t>
  </si>
  <si>
    <t>Airlines / Aviation / Aerospace</t>
  </si>
  <si>
    <t>Randstad</t>
  </si>
  <si>
    <t>Chennai,Tamil Nadu + 198 more</t>
  </si>
  <si>
    <t>30 years old</t>
  </si>
  <si>
    <t>Recruitment / Staffing</t>
  </si>
  <si>
    <t>CMS IT Services</t>
  </si>
  <si>
    <t>Bangalore,Karnataka + 115 more</t>
  </si>
  <si>
    <t>Suzlon Group</t>
  </si>
  <si>
    <t>Pune,Maharashtra + 84 more</t>
  </si>
  <si>
    <t>Glenmark Pharmac...</t>
  </si>
  <si>
    <t>Mumbai,Maharashtra + 109 more</t>
  </si>
  <si>
    <t>Pharmaceutical &amp; Life Sciences</t>
  </si>
  <si>
    <t>DTDC Express</t>
  </si>
  <si>
    <t>Bangalore/Bengaluru,Karnataka + 184 more</t>
  </si>
  <si>
    <t>ABB Group</t>
  </si>
  <si>
    <t>Zurich + 84 more</t>
  </si>
  <si>
    <t>Alkem Laboratori...</t>
  </si>
  <si>
    <t>Mumbai,Maharashtra + 117 more</t>
  </si>
  <si>
    <t>Deutsche Bank</t>
  </si>
  <si>
    <t>Frankfurt + 28 more</t>
  </si>
  <si>
    <t>152 years old</t>
  </si>
  <si>
    <t>McDonald's</t>
  </si>
  <si>
    <t>Chicago,Illinois + 119 more</t>
  </si>
  <si>
    <t>67 years old</t>
  </si>
  <si>
    <t>Honda Motorcycle...</t>
  </si>
  <si>
    <t>Gurgaon/Gurugram,Haryana + 167 more</t>
  </si>
  <si>
    <t>Pidilite Industr...</t>
  </si>
  <si>
    <t>Mumbai,Maharashtra + 171 more</t>
  </si>
  <si>
    <t>63 years old</t>
  </si>
  <si>
    <t>DCB Bank</t>
  </si>
  <si>
    <t>Mumbai,Maharashtra + 242 more</t>
  </si>
  <si>
    <t>92 years old</t>
  </si>
  <si>
    <t>Havells</t>
  </si>
  <si>
    <t>Noida,Uttar Pradesh + 120 more</t>
  </si>
  <si>
    <t>Piramal Capital ...</t>
  </si>
  <si>
    <t>Mumbai + 218 more</t>
  </si>
  <si>
    <t>Lava Internation...</t>
  </si>
  <si>
    <t>Noida,Uttar Pradesh + 198 more</t>
  </si>
  <si>
    <t>Reliance Nippon ...</t>
  </si>
  <si>
    <t>Mumbai,Maharashtra + 381 more</t>
  </si>
  <si>
    <t>Ipca Laboratorie...</t>
  </si>
  <si>
    <t>Mumbai,Maharashtra + 99 more</t>
  </si>
  <si>
    <t>Standard Charter...</t>
  </si>
  <si>
    <t>London + 56 more</t>
  </si>
  <si>
    <t>KocharTech</t>
  </si>
  <si>
    <t>Gurgaon/Gurugram,Haryana + 18 more</t>
  </si>
  <si>
    <t>Bajaj Electrical...</t>
  </si>
  <si>
    <t>Mumbai,Maharashtra + 159 more</t>
  </si>
  <si>
    <t>CARS24</t>
  </si>
  <si>
    <t>Gurgaon,Haryana + 130 more</t>
  </si>
  <si>
    <t>Indian Oil Corpo...</t>
  </si>
  <si>
    <t>Delhi/NCR,Delhi + 180 more</t>
  </si>
  <si>
    <t>Conduent</t>
  </si>
  <si>
    <t>Florham Park,New Jersey + 18 more</t>
  </si>
  <si>
    <t>24/7 Customer</t>
  </si>
  <si>
    <t>San Jose,California + 20 more</t>
  </si>
  <si>
    <t>Maersk</t>
  </si>
  <si>
    <t>Copenhagen + 21 more</t>
  </si>
  <si>
    <t>118 years old</t>
  </si>
  <si>
    <t>Hindalco Industr...</t>
  </si>
  <si>
    <t>Mumbai,Maharashtra + 64 more</t>
  </si>
  <si>
    <t>Titan Company</t>
  </si>
  <si>
    <t>Future Retail</t>
  </si>
  <si>
    <t>San Francisco,California + 187 more</t>
  </si>
  <si>
    <t>L&amp;T Technology S...</t>
  </si>
  <si>
    <t>Vadodara/Baroda,Gujarat + 23 more</t>
  </si>
  <si>
    <t>MRF Tyres</t>
  </si>
  <si>
    <t>Chennai,Tamil Nadu + 158 more</t>
  </si>
  <si>
    <t>76 years old</t>
  </si>
  <si>
    <t>Team Lease</t>
  </si>
  <si>
    <t>Bangalore/Bengaluru,Karnataka + 198 more</t>
  </si>
  <si>
    <t>Jindal Steel and...</t>
  </si>
  <si>
    <t>Delhi/NCR,New Delhi + 88 more</t>
  </si>
  <si>
    <t>Huawei Technolog...</t>
  </si>
  <si>
    <t>Gurgaon/Gurugram,Haryana + 88 more</t>
  </si>
  <si>
    <t>Tractors and Far...</t>
  </si>
  <si>
    <t>Chennai,Tamil Nadu + 134 more</t>
  </si>
  <si>
    <t>Tata Teleservice...</t>
  </si>
  <si>
    <t>Mumbai,Maharashtra + 150 more</t>
  </si>
  <si>
    <t>201-500 Employees (India)</t>
  </si>
  <si>
    <t>Vishal Mega Mart</t>
  </si>
  <si>
    <t>Ahmedabad,Gujrat + 239 more</t>
  </si>
  <si>
    <t>Torrent Pharmace...</t>
  </si>
  <si>
    <t>Ahmedabad,Gujrat + 85 more</t>
  </si>
  <si>
    <t>51 years old</t>
  </si>
  <si>
    <t>State Street Syn...</t>
  </si>
  <si>
    <t>Mumbai + 12 more</t>
  </si>
  <si>
    <t>501-1k Employees (India)</t>
  </si>
  <si>
    <t>Bank of America</t>
  </si>
  <si>
    <t>Charlotte + 25 more</t>
  </si>
  <si>
    <t>Ceat Tyres</t>
  </si>
  <si>
    <t>Mumbai,Maharashtra + 94 more</t>
  </si>
  <si>
    <t>RSPL Group</t>
  </si>
  <si>
    <t>Mumbai,Maharashtra + 144 more</t>
  </si>
  <si>
    <t>ACC</t>
  </si>
  <si>
    <t>Mumbai,Maharashtra + 169 more</t>
  </si>
  <si>
    <t>86 years old</t>
  </si>
  <si>
    <t>PNB MetLife</t>
  </si>
  <si>
    <t>Mumbai,Maharashtra + 239 more</t>
  </si>
  <si>
    <t>ITC Infotech In...</t>
  </si>
  <si>
    <t>Bangalore/Bengaluru,Karnataka + 41 more</t>
  </si>
  <si>
    <t>Ekart Logistics</t>
  </si>
  <si>
    <t>San Francisco,California + 383 more</t>
  </si>
  <si>
    <t>Tata AIA Life In...</t>
  </si>
  <si>
    <t>Mumbai,Maharashtra + 197 more</t>
  </si>
  <si>
    <t>Capita</t>
  </si>
  <si>
    <t>Indore,Madhya Pradesh + 16 more</t>
  </si>
  <si>
    <t>17 years old</t>
  </si>
  <si>
    <t>Rivigo</t>
  </si>
  <si>
    <t>Gurgaon,Haryana + 144 more</t>
  </si>
  <si>
    <t>RBL Bank</t>
  </si>
  <si>
    <t>Mumbai,Maharashtra + 175 more</t>
  </si>
  <si>
    <t>79 years old</t>
  </si>
  <si>
    <t>KPIT Technologie...</t>
  </si>
  <si>
    <t>Pune,Maharashtra + 19 more</t>
  </si>
  <si>
    <t>Dabur</t>
  </si>
  <si>
    <t>Ghaziabad,Uttar Pradesh + 187 more</t>
  </si>
  <si>
    <t>138 years old</t>
  </si>
  <si>
    <t>Dilip Buildcon</t>
  </si>
  <si>
    <t>Bhopal,Madhya Pradesh + 135 more</t>
  </si>
  <si>
    <t>Patanjali Ayurve...</t>
  </si>
  <si>
    <t>Haridwar,Uttarakhand + 215 more</t>
  </si>
  <si>
    <t>Beauty &amp; Wellness</t>
  </si>
  <si>
    <t>Kotak Mahindara ...</t>
  </si>
  <si>
    <t>Mumbai,Maharashtra + 164 more</t>
  </si>
  <si>
    <t>Radisson Hotels</t>
  </si>
  <si>
    <t>Minnetonka,Minnesota + 88 more</t>
  </si>
  <si>
    <t>113 years old</t>
  </si>
  <si>
    <t>Travel &amp; Tourism / Hospitality</t>
  </si>
  <si>
    <t>Publicis Sapien...</t>
  </si>
  <si>
    <t>New York,New York + 15 more</t>
  </si>
  <si>
    <t>Biocon Biologics...</t>
  </si>
  <si>
    <t>Bangalore/Bengaluru,Karnataka + 55 more</t>
  </si>
  <si>
    <t>Apollo Tyres</t>
  </si>
  <si>
    <t>Gurgaon/Gurugram,Haryana + 127 more</t>
  </si>
  <si>
    <t>50 years old</t>
  </si>
  <si>
    <t>IndiGo</t>
  </si>
  <si>
    <t>Boston,Massachusetts + 71 more</t>
  </si>
  <si>
    <t>HDFC Ergo Genera...</t>
  </si>
  <si>
    <t>Mumbai,Maharashtra + 174 more</t>
  </si>
  <si>
    <t>Ola Cabs</t>
  </si>
  <si>
    <t>Bangalore + 84 more</t>
  </si>
  <si>
    <t>Berger Paints</t>
  </si>
  <si>
    <t>Kolkata,West Bengal + 180 more</t>
  </si>
  <si>
    <t>99 years old</t>
  </si>
  <si>
    <t>JK Cement</t>
  </si>
  <si>
    <t>Gurgaon/Gurugram,Haryana + 183 more</t>
  </si>
  <si>
    <t>48 years old</t>
  </si>
  <si>
    <t>Eureka Forbes</t>
  </si>
  <si>
    <t>Mumbai,Maharashtra + 145 more</t>
  </si>
  <si>
    <t>Landmark Group</t>
  </si>
  <si>
    <t>Dubai Marina,Dubai + 104 more</t>
  </si>
  <si>
    <t>Max Healthcare</t>
  </si>
  <si>
    <t>Delhi/NCR,New Delhi + 50 more</t>
  </si>
  <si>
    <t>GeBBS Healthcare...</t>
  </si>
  <si>
    <t>Culver City,California + 11 more</t>
  </si>
  <si>
    <t>Lifestyle</t>
  </si>
  <si>
    <t>Bangalore/Bengaluru,Karnataka + 88 more</t>
  </si>
  <si>
    <t>Escorts Group</t>
  </si>
  <si>
    <t>Faridabad,Haryana + 94 more</t>
  </si>
  <si>
    <t>PolicyBazaar</t>
  </si>
  <si>
    <t>Gurgaon,Haryana + 31 more</t>
  </si>
  <si>
    <t>Utkarsh Small Fi...</t>
  </si>
  <si>
    <t>Varanasi,Uttar Pradesh + 204 more</t>
  </si>
  <si>
    <t>Nestle</t>
  </si>
  <si>
    <t>Vevey + 178 more</t>
  </si>
  <si>
    <t>Aakash Institute</t>
  </si>
  <si>
    <t>New Delhi,Delhi + 136 more</t>
  </si>
  <si>
    <t>Education / Training</t>
  </si>
  <si>
    <t>Aarti Industries</t>
  </si>
  <si>
    <t>Mumbai,Maharashtra + 33 more</t>
  </si>
  <si>
    <t>HCL Infosystems</t>
  </si>
  <si>
    <t>Noida,Uttar Pradesh + 102 more</t>
  </si>
  <si>
    <t>Blue Dart Expres...</t>
  </si>
  <si>
    <t>Mumbai,Maharashtra + 190 more</t>
  </si>
  <si>
    <t>Cogent E Service...</t>
  </si>
  <si>
    <t>Noida,Uttar Pradesh + 26 more</t>
  </si>
  <si>
    <t>Reliance Digital</t>
  </si>
  <si>
    <t>Mumbai,Maharashtra + 214 more</t>
  </si>
  <si>
    <t>Tata AIG</t>
  </si>
  <si>
    <t>Mumbai,Maharashtra + 180 more</t>
  </si>
  <si>
    <t>Mankind Pharma</t>
  </si>
  <si>
    <t>New Delhi,Delhi + 144 more</t>
  </si>
  <si>
    <t>AFCONS Infrastru...</t>
  </si>
  <si>
    <t>Mumbai,Maharashtra + 69 more</t>
  </si>
  <si>
    <t>Pfizer</t>
  </si>
  <si>
    <t>Chennai,Tamil Nadu + 97 more</t>
  </si>
  <si>
    <t>JMC Projects</t>
  </si>
  <si>
    <t>Mumbai,Maharashtra + 93 more</t>
  </si>
  <si>
    <t>Persistent Syste...</t>
  </si>
  <si>
    <t>Pune,Maharashtra + 8 more</t>
  </si>
  <si>
    <t>R1 RCM</t>
  </si>
  <si>
    <t>Murray,Utah + 14 more</t>
  </si>
  <si>
    <t>Accounting / Auditing</t>
  </si>
  <si>
    <t>Life Insurance C...</t>
  </si>
  <si>
    <t>Mumbai + 349 more</t>
  </si>
  <si>
    <t>66 years old</t>
  </si>
  <si>
    <t>Voltas</t>
  </si>
  <si>
    <t>Mumbai,Maharashtra + 134 more</t>
  </si>
  <si>
    <t>I Process Servic...</t>
  </si>
  <si>
    <t>Mumbai,Maharashtra + 212 more</t>
  </si>
  <si>
    <t>Delhi Public Sch...</t>
  </si>
  <si>
    <t>Greater Noida,Uttar Pradesh + 207 more</t>
  </si>
  <si>
    <t>Access Healthcar...</t>
  </si>
  <si>
    <t>Dallas,Texas + 15 more</t>
  </si>
  <si>
    <t>G4S</t>
  </si>
  <si>
    <t>Gurgaon/Gurugram,Haryana + 99 more</t>
  </si>
  <si>
    <t>Birla Sun Life I...</t>
  </si>
  <si>
    <t>Mumbai,Maharashtra + 279 more</t>
  </si>
  <si>
    <t>Raymond</t>
  </si>
  <si>
    <t>New York + 106 more</t>
  </si>
  <si>
    <t>97 years old</t>
  </si>
  <si>
    <t>Samsung Electron...</t>
  </si>
  <si>
    <t>Noida + 167 more</t>
  </si>
  <si>
    <t>Zensar Technolog...</t>
  </si>
  <si>
    <t>Pune,Maharashtra + 18 more</t>
  </si>
  <si>
    <t>Exide Industries</t>
  </si>
  <si>
    <t>Kolkata,West Bengal + 163 more</t>
  </si>
  <si>
    <t>75 years old</t>
  </si>
  <si>
    <t>Walmart</t>
  </si>
  <si>
    <t>Bangalore/Bengaluru,Karnataka + 70 more</t>
  </si>
  <si>
    <t>Aditya Birla Gro...</t>
  </si>
  <si>
    <t>165 years old</t>
  </si>
  <si>
    <t>Fiserv</t>
  </si>
  <si>
    <t>Brookfield,Wisconsin + 21 more</t>
  </si>
  <si>
    <t>R.R. Donnelley</t>
  </si>
  <si>
    <t>Chicago,Illinois + 9 more</t>
  </si>
  <si>
    <t>158 years old</t>
  </si>
  <si>
    <t>BHEL</t>
  </si>
  <si>
    <t>Bangalore/Bengaluru,Karnataka + 84 more</t>
  </si>
  <si>
    <t>58 years old</t>
  </si>
  <si>
    <t>PVR Cinemas</t>
  </si>
  <si>
    <t>Gurgaon + 87 more</t>
  </si>
  <si>
    <t>Media &amp; Entertainment / Publishing</t>
  </si>
  <si>
    <t>United Phosphoru...</t>
  </si>
  <si>
    <t>Mumbai,Maharashtra + 110 more</t>
  </si>
  <si>
    <t>Agriculture / Forestry / Fishing</t>
  </si>
  <si>
    <t>Micro Labs</t>
  </si>
  <si>
    <t>Bangalore/Bengaluru,Karnataka + 96 more</t>
  </si>
  <si>
    <t>ACT Fibernet</t>
  </si>
  <si>
    <t>Bengaluru/Bangalore,Karnataka + 32 more</t>
  </si>
  <si>
    <t>PepsiCo</t>
  </si>
  <si>
    <t>Harrison,New York + 175 more</t>
  </si>
  <si>
    <t>Birlasoft</t>
  </si>
  <si>
    <t>Pune,Maharashtra + 24 more</t>
  </si>
  <si>
    <t>Statestreet HCL ...</t>
  </si>
  <si>
    <t>New Delhi + 10 more</t>
  </si>
  <si>
    <t>Poonawalla Finco...</t>
  </si>
  <si>
    <t>Mumbai,Maharashtra + 241 more</t>
  </si>
  <si>
    <t>NIIT Technologie...</t>
  </si>
  <si>
    <t>Noida,Uttar Pradesh + 76 more</t>
  </si>
  <si>
    <t>Lenskart</t>
  </si>
  <si>
    <t>Delhi,NCT + 103 more</t>
  </si>
  <si>
    <t>Ajanta Pharma</t>
  </si>
  <si>
    <t>Mumbai,Maharashtra + 81 more</t>
  </si>
  <si>
    <t>Paras Hospital</t>
  </si>
  <si>
    <t>Gurgaon/Gurugram,Haryana + 24 more</t>
  </si>
  <si>
    <t>TVS Supply Chain...</t>
  </si>
  <si>
    <t>Chennai,Tamil Nadu + 109 more</t>
  </si>
  <si>
    <t>126 years old</t>
  </si>
  <si>
    <t>Renault-Nissan</t>
  </si>
  <si>
    <t>Chennai,Tamil Nadu + 63 more</t>
  </si>
  <si>
    <t>HDFC Sales</t>
  </si>
  <si>
    <t>The Himalaya Dru...</t>
  </si>
  <si>
    <t>San Francisco,California + 150 more</t>
  </si>
  <si>
    <t>AGS Health</t>
  </si>
  <si>
    <t>Washington DC + 23 more</t>
  </si>
  <si>
    <t>Cholamandalam MS...</t>
  </si>
  <si>
    <t>Chennai,Tamil Nadu + 263 more</t>
  </si>
  <si>
    <t>Legato Health Te...</t>
  </si>
  <si>
    <t>LLP</t>
  </si>
  <si>
    <t>Bangalore/Bengaluru,Karnataka + 8 more</t>
  </si>
  <si>
    <t>Tata Technologie...</t>
  </si>
  <si>
    <t>Singapore + 32 more</t>
  </si>
  <si>
    <t>Blue Star</t>
  </si>
  <si>
    <t>Mumbai,Maharashtra + 101 more</t>
  </si>
  <si>
    <t>Mahindra Holiday...</t>
  </si>
  <si>
    <t>Chennai,Tamil Nadu + 86 more</t>
  </si>
  <si>
    <t>Sonalika Tractor...</t>
  </si>
  <si>
    <t>Hoshiarpur,Punjab + 119 more</t>
  </si>
  <si>
    <t>Britannia</t>
  </si>
  <si>
    <t>Reading,Reading + 162 more</t>
  </si>
  <si>
    <t>130 years old</t>
  </si>
  <si>
    <t>Emcure Pharmaceu...</t>
  </si>
  <si>
    <t>Pune + 77 more</t>
  </si>
  <si>
    <t>Exide Life Insur...</t>
  </si>
  <si>
    <t>Societe Generale</t>
  </si>
  <si>
    <t>Bangalore/Bengaluru,Karnataka + 13 more</t>
  </si>
  <si>
    <t>Dalmia Bharat Ce...</t>
  </si>
  <si>
    <t>Delhi/NCR,New Delhi + 133 more</t>
  </si>
  <si>
    <t>Sterling &amp; Wilso...</t>
  </si>
  <si>
    <t>Mumbai + 65 more</t>
  </si>
  <si>
    <t>95 years old</t>
  </si>
  <si>
    <t>Bajaj Allianz Ge...</t>
  </si>
  <si>
    <t>Pune + 154 more</t>
  </si>
  <si>
    <t>TVS Sundram Fast...</t>
  </si>
  <si>
    <t>Chennai,Tamil Nadu + 34 more</t>
  </si>
  <si>
    <t>56 years old</t>
  </si>
  <si>
    <t>Johnson Controls</t>
  </si>
  <si>
    <t>Cork + 51 more</t>
  </si>
  <si>
    <t>Mahindra Rural H...</t>
  </si>
  <si>
    <t>Mumbai,Maharashtra + 301 more</t>
  </si>
  <si>
    <t>cafÃ© Coffee day</t>
  </si>
  <si>
    <t>Bengaluru,Karnataka + 79 more</t>
  </si>
  <si>
    <t>Beverage</t>
  </si>
  <si>
    <t>Shahi Exports</t>
  </si>
  <si>
    <t>Faridabad,Haryana + 47 more</t>
  </si>
  <si>
    <t>Import &amp; Export</t>
  </si>
  <si>
    <t>Big Bazaar</t>
  </si>
  <si>
    <t>Mumbai,Maharashtra + 147 more</t>
  </si>
  <si>
    <t>UNO Minda</t>
  </si>
  <si>
    <t>Gurgaon + 58 more</t>
  </si>
  <si>
    <t>Bhushan Power &amp; ...</t>
  </si>
  <si>
    <t>Delhi/NCR,New Delhi + 46 more</t>
  </si>
  <si>
    <t>52 years old</t>
  </si>
  <si>
    <t>Yazaki</t>
  </si>
  <si>
    <t>Tokyo,Tokyo + 45 more</t>
  </si>
  <si>
    <t>81 years old</t>
  </si>
  <si>
    <t>Ambuja Cements</t>
  </si>
  <si>
    <t>Mumbai,Maharashtra + 163 more</t>
  </si>
  <si>
    <t>Indian Navy</t>
  </si>
  <si>
    <t>Delhi/NCR,Delhi + 54 more</t>
  </si>
  <si>
    <t>72 years old</t>
  </si>
  <si>
    <t>Honda</t>
  </si>
  <si>
    <t>Greater Noida,Uttar Pradesh + 172 more</t>
  </si>
  <si>
    <t>Force Motors</t>
  </si>
  <si>
    <t>Pune,Maharashtra + 72 more</t>
  </si>
  <si>
    <t>Reliance SMSL</t>
  </si>
  <si>
    <t>Mumbai + 330 more</t>
  </si>
  <si>
    <t>Shriram City</t>
  </si>
  <si>
    <t>Chennai,Tamil Nadu + 345 more</t>
  </si>
  <si>
    <t>IGT Solutions</t>
  </si>
  <si>
    <t>Gurgaon/Gurugram,Haryana + 16 more</t>
  </si>
  <si>
    <t>Tech Mahindra Bu...</t>
  </si>
  <si>
    <t>Mumbai,Maharashtra + 30 more</t>
  </si>
  <si>
    <t>Brakes India</t>
  </si>
  <si>
    <t>Chennai,Tamil Nadu + 54 more</t>
  </si>
  <si>
    <t>Extramarks Educa...</t>
  </si>
  <si>
    <t>Noida,Uttar Pradesh + 90 more</t>
  </si>
  <si>
    <t>V-Mart</t>
  </si>
  <si>
    <t>Gurgaon/Gurugram,Haryana + 193 more</t>
  </si>
  <si>
    <t>TVS Credit Servi...</t>
  </si>
  <si>
    <t>Chennai,Tamil Nadu + 199 more</t>
  </si>
  <si>
    <t>JK Tyres</t>
  </si>
  <si>
    <t>New Delhi + 107 more</t>
  </si>
  <si>
    <t>71 years old</t>
  </si>
  <si>
    <t>Thomson Reuters</t>
  </si>
  <si>
    <t>Toronto + 18 more</t>
  </si>
  <si>
    <t>CG Power and Ind...</t>
  </si>
  <si>
    <t>Mumbai,Maharashtra + 87 more</t>
  </si>
  <si>
    <t>85 years old</t>
  </si>
  <si>
    <t>Indus Towers</t>
  </si>
  <si>
    <t>Gurgaon,Haryana + 96 more</t>
  </si>
  <si>
    <t>Sobha</t>
  </si>
  <si>
    <t>Parle Agro</t>
  </si>
  <si>
    <t>Mumbai,Maharashtra + 132 more</t>
  </si>
  <si>
    <t>Whirlpool</t>
  </si>
  <si>
    <t>Michigan + 109 more</t>
  </si>
  <si>
    <t>Indiabulls</t>
  </si>
  <si>
    <t>Gurgaon/Gurugram,Haryana + 141 more</t>
  </si>
  <si>
    <t>DS Group</t>
  </si>
  <si>
    <t>Noida,Uttar Pradesh + 122 more</t>
  </si>
  <si>
    <t>93 years old</t>
  </si>
  <si>
    <t>Shree Cement</t>
  </si>
  <si>
    <t>Kolkata,West Bengal + 136 more</t>
  </si>
  <si>
    <t>Datamatics Globa...</t>
  </si>
  <si>
    <t>Mumbai + 22 more</t>
  </si>
  <si>
    <t>Wockhardt</t>
  </si>
  <si>
    <t>Mumbai,Maharashtra + 67 more</t>
  </si>
  <si>
    <t>State Street Cor...</t>
  </si>
  <si>
    <t>Boston,Massachusetts + 12 more</t>
  </si>
  <si>
    <t>230 years old</t>
  </si>
  <si>
    <t>GVK Emergency Ma...</t>
  </si>
  <si>
    <t>Hyderabad/Secunderabad,Telangana + 104 more</t>
  </si>
  <si>
    <t>NGO / Social Services / Industry Associations</t>
  </si>
  <si>
    <t>3i Infotech</t>
  </si>
  <si>
    <t>Mumbai,Maharashtra + 83 more</t>
  </si>
  <si>
    <t>Reliance Trends</t>
  </si>
  <si>
    <t>Navi Mumbai,Maharashtra + 240 more</t>
  </si>
  <si>
    <t>Myntra</t>
  </si>
  <si>
    <t>Bangalore,Karnataka + 80 more</t>
  </si>
  <si>
    <t>Bharti AXA Life ...</t>
  </si>
  <si>
    <t>Mumbai + 193 more</t>
  </si>
  <si>
    <t>Lodha group</t>
  </si>
  <si>
    <t>Mumbai,Maharashtra + 17 more</t>
  </si>
  <si>
    <t>GE</t>
  </si>
  <si>
    <t>Boston,Massachusetts + 53 more</t>
  </si>
  <si>
    <t>Oil &amp; Gas</t>
  </si>
  <si>
    <t>Delphi TVS</t>
  </si>
  <si>
    <t>Kanchipuram,Tamil Nadu + 24 more</t>
  </si>
  <si>
    <t>Tata Motors Fina...</t>
  </si>
  <si>
    <t>Mumbai,Maharashtra + 200 more</t>
  </si>
  <si>
    <t>65 years old</t>
  </si>
  <si>
    <t>Sterlite Technol...</t>
  </si>
  <si>
    <t>Pune,Maharashtra + 51 more</t>
  </si>
  <si>
    <t>BlackBuck</t>
  </si>
  <si>
    <t>Bangalore,Karnataka + 188 more</t>
  </si>
  <si>
    <t>ICICI Securities</t>
  </si>
  <si>
    <t>SRF</t>
  </si>
  <si>
    <t>Gurgaon/Gurugram,Haryana + 39 more</t>
  </si>
  <si>
    <t>Chemicals</t>
  </si>
  <si>
    <t>BT Group</t>
  </si>
  <si>
    <t>London + 11 more</t>
  </si>
  <si>
    <t>176 years old</t>
  </si>
  <si>
    <t>IKS Health</t>
  </si>
  <si>
    <t>Mumbai,Maharashtra + 9 more</t>
  </si>
  <si>
    <t>Grasim Industrie...</t>
  </si>
  <si>
    <t>Nagda + 49 more</t>
  </si>
  <si>
    <t>Endurance Techno...</t>
  </si>
  <si>
    <t>Aurangabad,Maharashtra + 29 more</t>
  </si>
  <si>
    <t>Mahindra Logisti...</t>
  </si>
  <si>
    <t>Mumbai,Maharashtra + 89 more</t>
  </si>
  <si>
    <t>Courier / Logistics</t>
  </si>
  <si>
    <t>Gabriel India</t>
  </si>
  <si>
    <t>Pune,Maharashtra + 32 more</t>
  </si>
  <si>
    <t>Kansai Nerolac P...</t>
  </si>
  <si>
    <t>Mumbai,Maharashtra + 119 more</t>
  </si>
  <si>
    <t>102 years old</t>
  </si>
  <si>
    <t>Yamaha Motor</t>
  </si>
  <si>
    <t>Iwata,Shizuoka + 104 more</t>
  </si>
  <si>
    <t>Future Generali ...</t>
  </si>
  <si>
    <t>Mumbai + 142 more</t>
  </si>
  <si>
    <t>Synechron</t>
  </si>
  <si>
    <t>New York,New York + 13 more</t>
  </si>
  <si>
    <t>AXA Business Ser...</t>
  </si>
  <si>
    <t>Paris + 4 more</t>
  </si>
  <si>
    <t>Info Edge</t>
  </si>
  <si>
    <t>Noida,Uttar Pradesh + 52 more</t>
  </si>
  <si>
    <t>Sopra Steria</t>
  </si>
  <si>
    <t>Paris,Ile-de-France + 8 more</t>
  </si>
  <si>
    <t>Kalpataru Power ...</t>
  </si>
  <si>
    <t>Mumbai,Maharashtra + 138 more</t>
  </si>
  <si>
    <t>Cadila Pharmaceu...</t>
  </si>
  <si>
    <t>Ahmedabad,Gujrat + 96 more</t>
  </si>
  <si>
    <t>Oberoi Group of ...</t>
  </si>
  <si>
    <t>Delhi/NCR,Delhi + 30 more</t>
  </si>
  <si>
    <t>88 years old</t>
  </si>
  <si>
    <t>Sigma Electric M...</t>
  </si>
  <si>
    <t>Garner,North Carolina + 17 more</t>
  </si>
  <si>
    <t>Bharat Petroleum</t>
  </si>
  <si>
    <t>JCB</t>
  </si>
  <si>
    <t>Rocester,Staffordshire + 71 more</t>
  </si>
  <si>
    <t>CSS Corp</t>
  </si>
  <si>
    <t>Lucas-TVS</t>
  </si>
  <si>
    <t>Chennai,Tamil Nadu + 45 more</t>
  </si>
  <si>
    <t>Karvy Data Manag...</t>
  </si>
  <si>
    <t>Hyderabad/Secunderabad,Telangana + 87 more</t>
  </si>
  <si>
    <t>Tata Capital Fin...</t>
  </si>
  <si>
    <t>Mumbai + 121 more</t>
  </si>
  <si>
    <t>Blinkit</t>
  </si>
  <si>
    <t>Gurgaon,Haryana + 48 more</t>
  </si>
  <si>
    <t>Hyatt Regency</t>
  </si>
  <si>
    <t>New Delhi,Delhi + 37 more</t>
  </si>
  <si>
    <t>Power Mech Proje...</t>
  </si>
  <si>
    <t>Hyderabad/Secunderabad,Telangana + 86 more</t>
  </si>
  <si>
    <t>BA Continuum</t>
  </si>
  <si>
    <t>Gurgaon/Gurugram,Haryana + 10 more</t>
  </si>
  <si>
    <t>Coromandel Inter...</t>
  </si>
  <si>
    <t>Hyderabad/Secunderabad,Telangana + 124 more</t>
  </si>
  <si>
    <t>Parle Products</t>
  </si>
  <si>
    <t>Mumbai + 140 more</t>
  </si>
  <si>
    <t>Piramal Group</t>
  </si>
  <si>
    <t>Mumbai + 100 more</t>
  </si>
  <si>
    <t>Jet Airways</t>
  </si>
  <si>
    <t>Mumbai,Maharashtra + 46 more</t>
  </si>
  <si>
    <t>Shell</t>
  </si>
  <si>
    <t>London,England + 72 more</t>
  </si>
  <si>
    <t>Oil / Gas / Petro Chemicals</t>
  </si>
  <si>
    <t>ValueLabs</t>
  </si>
  <si>
    <t>Hyderabad/Secunderabad,Telangana + 12 more</t>
  </si>
  <si>
    <t>Bureau Veritas</t>
  </si>
  <si>
    <t>La DÃ©fense + 71 more</t>
  </si>
  <si>
    <t>194 years old</t>
  </si>
  <si>
    <t>Cybage</t>
  </si>
  <si>
    <t>Pune,Maharashtra + 5 more</t>
  </si>
  <si>
    <t>CromÄ</t>
  </si>
  <si>
    <t>Mumbai,Maharashtra + 77 more</t>
  </si>
  <si>
    <t>XpressBees</t>
  </si>
  <si>
    <t>Pune,Maharashtra + 168 more</t>
  </si>
  <si>
    <t>MetLife</t>
  </si>
  <si>
    <t>New York + 25 more</t>
  </si>
  <si>
    <t>IDBI Bank</t>
  </si>
  <si>
    <t>Mumbai,Maharashtra + 240 more</t>
  </si>
  <si>
    <t>Syngene Internat...</t>
  </si>
  <si>
    <t>Bangalore/Bengaluru,Karnataka + 12 more</t>
  </si>
  <si>
    <t>Taj Hotels Resor...</t>
  </si>
  <si>
    <t>Mumbai,Maharashtra + 61 more</t>
  </si>
  <si>
    <t>Hindustan Aerona...</t>
  </si>
  <si>
    <t>Bangalore/Bengaluru,Karnataka + 36 more</t>
  </si>
  <si>
    <t>82 years old</t>
  </si>
  <si>
    <t>Saint-Gobain</t>
  </si>
  <si>
    <t>Paris + 68 more</t>
  </si>
  <si>
    <t>357 years old</t>
  </si>
  <si>
    <t>Narayana Health</t>
  </si>
  <si>
    <t>Bangalore/Bengaluru,Karnataka + 48 more</t>
  </si>
  <si>
    <t>CMS Infosystems</t>
  </si>
  <si>
    <t>Mumbai,Maharashtra + 127 more</t>
  </si>
  <si>
    <t>Aircel</t>
  </si>
  <si>
    <t>Gurgaon/Gurugram,Haryana + 114 more</t>
  </si>
  <si>
    <t>Adani Wilmar</t>
  </si>
  <si>
    <t>Ahmedabad,Gujrat + 111 more</t>
  </si>
  <si>
    <t>Square Yards</t>
  </si>
  <si>
    <t>Gurgaon,Haryana + 36 more</t>
  </si>
  <si>
    <t>Aon</t>
  </si>
  <si>
    <t>London + 15 more</t>
  </si>
  <si>
    <t>Renault Nissan T...</t>
  </si>
  <si>
    <t>Chennai + 11 more</t>
  </si>
  <si>
    <t>WABCO</t>
  </si>
  <si>
    <t>Berne + 32 more</t>
  </si>
  <si>
    <t>Dr Lal PathLabs</t>
  </si>
  <si>
    <t>Gurgaon/Gurugram,Haryana + 116 more</t>
  </si>
  <si>
    <t>Metro</t>
  </si>
  <si>
    <t>Bangalore/Bengaluru,Karnataka + 53 more</t>
  </si>
  <si>
    <t>RMSI</t>
  </si>
  <si>
    <t>Noida,Uttar Pradesh + 11 more</t>
  </si>
  <si>
    <t>Foxconn</t>
  </si>
  <si>
    <t>Taipei + 28 more</t>
  </si>
  <si>
    <t>Uflex</t>
  </si>
  <si>
    <t>Noida,Uttar Pradesh + 32 more</t>
  </si>
  <si>
    <t>Ninjacart</t>
  </si>
  <si>
    <t>Bangalore,Karnataka + 72 more</t>
  </si>
  <si>
    <t>Tata Play</t>
  </si>
  <si>
    <t>Mumbai,Maharashtra + 156 more</t>
  </si>
  <si>
    <t>AECOM</t>
  </si>
  <si>
    <t>Dallas + 93 more</t>
  </si>
  <si>
    <t>Zomato</t>
  </si>
  <si>
    <t>Gurgaon,Haryana + 134 more</t>
  </si>
  <si>
    <t>Dell EMC</t>
  </si>
  <si>
    <t>Hopkinton + 46 more</t>
  </si>
  <si>
    <t>Fujitsu</t>
  </si>
  <si>
    <t>Bangalore/Bengaluru,Karnataka + 16 more</t>
  </si>
  <si>
    <t>ITC Hotels</t>
  </si>
  <si>
    <t>Kolkata,West Bengal + 65 more</t>
  </si>
  <si>
    <t>Bharat Financial...</t>
  </si>
  <si>
    <t>Hyderabad + 234 more</t>
  </si>
  <si>
    <t>SGS</t>
  </si>
  <si>
    <t>Geneva,Geneva + 81 more</t>
  </si>
  <si>
    <t>144 years old</t>
  </si>
  <si>
    <t>Canara HSBC Life...</t>
  </si>
  <si>
    <t>Gurgaon/Gurugram,Haryana + 173 more</t>
  </si>
  <si>
    <t>Reckitt Benckise...</t>
  </si>
  <si>
    <t>Slough,Slough + 97 more</t>
  </si>
  <si>
    <t>Honeywell Automa...</t>
  </si>
  <si>
    <t>Morris Plains,New Jersey + 49 more</t>
  </si>
  <si>
    <t>Industrial Automation</t>
  </si>
  <si>
    <t>Aavas Financiers...</t>
  </si>
  <si>
    <t>Jaipur,Rajasthan + 187 more</t>
  </si>
  <si>
    <t>Akums Drugs &amp; Ph...</t>
  </si>
  <si>
    <t>Delhi/NCR,New Delhi + 25 more</t>
  </si>
  <si>
    <t>Dainik Bhaskar G...</t>
  </si>
  <si>
    <t>Bhopal,Madhya Pradesh + 107 more</t>
  </si>
  <si>
    <t>Vardhman Fabrics</t>
  </si>
  <si>
    <t>Baddi + 49 more</t>
  </si>
  <si>
    <t>Sify Technologie...</t>
  </si>
  <si>
    <t>Chennai,Tamil Nadu + 76 more</t>
  </si>
  <si>
    <t>Aragen Life Scie...</t>
  </si>
  <si>
    <t>Hyderabad/Secunderabad,Telangana + 13 more</t>
  </si>
  <si>
    <t>Hindustan Constr...</t>
  </si>
  <si>
    <t>Mumbai,Maharashtra + 60 more</t>
  </si>
  <si>
    <t>96 years old</t>
  </si>
  <si>
    <t>Northern Trust O...</t>
  </si>
  <si>
    <t>Bangalore/Bengaluru,Karnataka + 11 more</t>
  </si>
  <si>
    <t>Cisco</t>
  </si>
  <si>
    <t>San Jose,California + 26 more</t>
  </si>
  <si>
    <t>SAP</t>
  </si>
  <si>
    <t>Walldorf,Baden-WÃ¼rttemberg + 27 more</t>
  </si>
  <si>
    <t>Jindal Stainless</t>
  </si>
  <si>
    <t>Delhi/NCR,New Delhi + 42 more</t>
  </si>
  <si>
    <t>Videocon d2h</t>
  </si>
  <si>
    <t>Mumbai + 131 more</t>
  </si>
  <si>
    <t>Barclays Shared ...</t>
  </si>
  <si>
    <t>London + 8 more</t>
  </si>
  <si>
    <t>S&amp;P Global</t>
  </si>
  <si>
    <t>New York City,New York + 11 more</t>
  </si>
  <si>
    <t>105 years old</t>
  </si>
  <si>
    <t>Microland</t>
  </si>
  <si>
    <t>Bangalore + 31 more</t>
  </si>
  <si>
    <t>Max Fashion</t>
  </si>
  <si>
    <t>Abu Dhabi + 107 more</t>
  </si>
  <si>
    <t>Karvy Fintech</t>
  </si>
  <si>
    <t>Hyderabad/Secunderabad,Telangana + 69 more</t>
  </si>
  <si>
    <t>Procter &amp; Gamble</t>
  </si>
  <si>
    <t>Cincinnati,Ohio + 172 more</t>
  </si>
  <si>
    <t>185 years old</t>
  </si>
  <si>
    <t>Reliance General...</t>
  </si>
  <si>
    <t>Mumbai,Maharashtra + 133 more</t>
  </si>
  <si>
    <t>Laurus Labs</t>
  </si>
  <si>
    <t>Hyderabad/Secunderabad,Telangana + 8 more</t>
  </si>
  <si>
    <t>FedEx Express</t>
  </si>
  <si>
    <t>Moon Township + 84 more</t>
  </si>
  <si>
    <t>HERE Technologie...</t>
  </si>
  <si>
    <t>Eindhoven,North Brabant + 10 more</t>
  </si>
  <si>
    <t>DIVI'S Laborator...</t>
  </si>
  <si>
    <t>ElasticRun</t>
  </si>
  <si>
    <t>Pune,Maharashtra + 223 more</t>
  </si>
  <si>
    <t>Johnson &amp; Johnso...</t>
  </si>
  <si>
    <t>New Brunswick,New Jersey + 114 more</t>
  </si>
  <si>
    <t>Sony</t>
  </si>
  <si>
    <t>Delhi/NCR,Delhi + 114 more</t>
  </si>
  <si>
    <t>Cavinkare</t>
  </si>
  <si>
    <t>Chennai,Tamil Nadu + 118 more</t>
  </si>
  <si>
    <t>Aforeserve</t>
  </si>
  <si>
    <t>Noida,Uttar Pradesh + 125 more</t>
  </si>
  <si>
    <t>Verizon</t>
  </si>
  <si>
    <t>New York City,New York + 8 more</t>
  </si>
  <si>
    <t>Mother Dairy Fru...</t>
  </si>
  <si>
    <t>Noida,Uttar Pradesh + 92 more</t>
  </si>
  <si>
    <t>SRL Diagnostics</t>
  </si>
  <si>
    <t>Mumbai + 108 more</t>
  </si>
  <si>
    <t>Citibank</t>
  </si>
  <si>
    <t>New York,New York + 42 more</t>
  </si>
  <si>
    <t>210 years old</t>
  </si>
  <si>
    <t>Inox Leisure</t>
  </si>
  <si>
    <t>Mumbai,Maharashtra + 78 more</t>
  </si>
  <si>
    <t>Samsung India El...</t>
  </si>
  <si>
    <t>Noida + 133 more</t>
  </si>
  <si>
    <t>Consumer Electronics &amp; Appliances</t>
  </si>
  <si>
    <t>Intellect Design...</t>
  </si>
  <si>
    <t>Chennai,Tamil Nadu + 21 more</t>
  </si>
  <si>
    <t>Adecco Group</t>
  </si>
  <si>
    <t>Zurich,Zurich + 103 more</t>
  </si>
  <si>
    <t>Novartis</t>
  </si>
  <si>
    <t>Hyderabad/Secunderabad + 52 more</t>
  </si>
  <si>
    <t>USHA Internation...</t>
  </si>
  <si>
    <t>Gurgaon/Gurugram,Haryana + 91 more</t>
  </si>
  <si>
    <t>Exl India</t>
  </si>
  <si>
    <t>New Delhi + 18 more</t>
  </si>
  <si>
    <t>11-50 Employees (India)</t>
  </si>
  <si>
    <t>Kotak Securities</t>
  </si>
  <si>
    <t>CMA CGM</t>
  </si>
  <si>
    <t>Marseille,Marseille + 22 more</t>
  </si>
  <si>
    <t>Kent RO Systems</t>
  </si>
  <si>
    <t>Noida,Uttar Pradesh + 112 more</t>
  </si>
  <si>
    <t>Angel One</t>
  </si>
  <si>
    <t>Mumbai + 102 more</t>
  </si>
  <si>
    <t>G R Infraproject...</t>
  </si>
  <si>
    <t>Udaipur,Rajasthan + 100 more</t>
  </si>
  <si>
    <t>Star Health &amp; Al...</t>
  </si>
  <si>
    <t>Chennai,Tamil Nadu + 192 more</t>
  </si>
  <si>
    <t>Insurance</t>
  </si>
  <si>
    <t>suzuki motor guj...</t>
  </si>
  <si>
    <t>Becharaji + 56 more</t>
  </si>
  <si>
    <t>Xoriant</t>
  </si>
  <si>
    <t>Sunnyvale,California + 14 more</t>
  </si>
  <si>
    <t>Panasonic</t>
  </si>
  <si>
    <t>Kadoma,Osaka + 101 more</t>
  </si>
  <si>
    <t>104 years old</t>
  </si>
  <si>
    <t>V-Guard Industri...</t>
  </si>
  <si>
    <t>Kochi/Cochin,Kerala + 104 more</t>
  </si>
  <si>
    <t>Harman Connected...</t>
  </si>
  <si>
    <t>Mountain View,California + 10 more</t>
  </si>
  <si>
    <t>Quest Global</t>
  </si>
  <si>
    <t>Singapore + 21 more</t>
  </si>
  <si>
    <t>Allsec Technolog...</t>
  </si>
  <si>
    <t>Chennai,Tamil Nadu + 16 more</t>
  </si>
  <si>
    <t>Safexpress</t>
  </si>
  <si>
    <t>Delhi/NCR,Delhi + 111 more</t>
  </si>
  <si>
    <t>Philips</t>
  </si>
  <si>
    <t>Amsterdam + 72 more</t>
  </si>
  <si>
    <t>Iksula</t>
  </si>
  <si>
    <t>Mumbai,Maharashtra + 113 more</t>
  </si>
  <si>
    <t>Exotic Learning</t>
  </si>
  <si>
    <t>Lucknow,Uttar Pradesh + 7 more</t>
  </si>
  <si>
    <t>2 years old</t>
  </si>
  <si>
    <t>51-200 Employees (India)</t>
  </si>
  <si>
    <t>DHL Express</t>
  </si>
  <si>
    <t>Bonn + 72 more</t>
  </si>
  <si>
    <t>Bank of Baroda</t>
  </si>
  <si>
    <t>Vadodara/Baroda,Gujrat + 168 more</t>
  </si>
  <si>
    <t>114 years old</t>
  </si>
  <si>
    <t>Banking / Insurance / Accounting</t>
  </si>
  <si>
    <t>NCR Corporation</t>
  </si>
  <si>
    <t>Atlanta,Georgia + 57 more</t>
  </si>
  <si>
    <t>HCL Technologies...</t>
  </si>
  <si>
    <t>Noida + 31 more</t>
  </si>
  <si>
    <t>Narayana Educati...</t>
  </si>
  <si>
    <t>Hyderabad/Secunderabad,Telangana + 94 more</t>
  </si>
  <si>
    <t>Crisil</t>
  </si>
  <si>
    <t>YASH Technologie...</t>
  </si>
  <si>
    <t>East Moline,Illinois + 12 more</t>
  </si>
  <si>
    <t>Care Health Insu...</t>
  </si>
  <si>
    <t>Gurgaon,Haryana + 137 more</t>
  </si>
  <si>
    <t>DBS Bank</t>
  </si>
  <si>
    <t>Hyderabad/Secunderabad,Telangana + 98 more</t>
  </si>
  <si>
    <t>Medanta the Medi...</t>
  </si>
  <si>
    <t>Gurgaon + 27 more</t>
  </si>
  <si>
    <t>FactSet</t>
  </si>
  <si>
    <t>Norwalk,Connecticut + 6 more</t>
  </si>
  <si>
    <t>Badve Engineerin...</t>
  </si>
  <si>
    <t>Aurangabad,Maharashtra + 34 more</t>
  </si>
  <si>
    <t>Ocwen Financial ...</t>
  </si>
  <si>
    <t>West Palm Beach,Florida + 6 more</t>
  </si>
  <si>
    <t>Marriott Interna...</t>
  </si>
  <si>
    <t>Bethesda,Maryland + 60 more</t>
  </si>
  <si>
    <t>Innovsource Serv...</t>
  </si>
  <si>
    <t>Citicorp</t>
  </si>
  <si>
    <t>Mumbai,Maharashtra + 18 more</t>
  </si>
  <si>
    <t>Emami</t>
  </si>
  <si>
    <t>Kolkata,West Bengal + 116 more</t>
  </si>
  <si>
    <t>Tata Elxsi</t>
  </si>
  <si>
    <t>TCE</t>
  </si>
  <si>
    <t>Mumbai,Maharashtra + 73 more</t>
  </si>
  <si>
    <t>Amazon Transport...</t>
  </si>
  <si>
    <t>Seattle,Washington + 110 more</t>
  </si>
  <si>
    <t>KFC</t>
  </si>
  <si>
    <t>Louisville,Kentucky + 113 more</t>
  </si>
  <si>
    <t>Toyota Kirloskar...</t>
  </si>
  <si>
    <t>Bangalore/Bengaluru,Karnataka + 56 more</t>
  </si>
  <si>
    <t>KONE</t>
  </si>
  <si>
    <t>Chennai,Tamil Nadu + 58 more</t>
  </si>
  <si>
    <t>112 years old</t>
  </si>
  <si>
    <t>USV</t>
  </si>
  <si>
    <t>Mumbai,Maharashtra + 72 more</t>
  </si>
  <si>
    <t>Medi Assist Indi...</t>
  </si>
  <si>
    <t>Bangalore,Karnataka + 41 more</t>
  </si>
  <si>
    <t>Honeywell Techno...</t>
  </si>
  <si>
    <t>VLCC</t>
  </si>
  <si>
    <t>Delhi/NCR,New Delhi + 85 more</t>
  </si>
  <si>
    <t>BT Global Servic...</t>
  </si>
  <si>
    <t>Punj Lloyd</t>
  </si>
  <si>
    <t>Gurgaon/Gurugram,Haryana + 68 more</t>
  </si>
  <si>
    <t>Coforge</t>
  </si>
  <si>
    <t>Noida,Uttar Pradesh + 21 more</t>
  </si>
  <si>
    <t>Sitel</t>
  </si>
  <si>
    <t>Miami,Florida + 9 more</t>
  </si>
  <si>
    <t>iOPEX Technologi...</t>
  </si>
  <si>
    <t>San Jose,California + 11 more</t>
  </si>
  <si>
    <t>Tesco</t>
  </si>
  <si>
    <t>Hertfordshire + 18 more</t>
  </si>
  <si>
    <t>103 years old</t>
  </si>
  <si>
    <t>ISS Facility Ser...</t>
  </si>
  <si>
    <t>Copenhagen + 47 more</t>
  </si>
  <si>
    <t>SLK Global Servi...</t>
  </si>
  <si>
    <t>Dallas,Texas + 8 more</t>
  </si>
  <si>
    <t>Biological E</t>
  </si>
  <si>
    <t>Hyderabad/Secunderabad,Telangana + 26 more</t>
  </si>
  <si>
    <t>69 years old</t>
  </si>
  <si>
    <t>Motherson Automo...</t>
  </si>
  <si>
    <t>Noida + 42 more</t>
  </si>
  <si>
    <t>HDFC Securities</t>
  </si>
  <si>
    <t>Mumbai,Maharashtra + 143 more</t>
  </si>
  <si>
    <t>Orange Business ...</t>
  </si>
  <si>
    <t>Paris + 36 more</t>
  </si>
  <si>
    <t>Nayara Energy</t>
  </si>
  <si>
    <t>Mumbai,Maharashtra + 66 more</t>
  </si>
  <si>
    <t>Jubilant Foods W...</t>
  </si>
  <si>
    <t>Noida,Uttar Pradesh + 111 more</t>
  </si>
  <si>
    <t>Torrent Power</t>
  </si>
  <si>
    <t>Ahmedabad,Gujrat + 31 more</t>
  </si>
  <si>
    <t>L.G.Balakrishnan...</t>
  </si>
  <si>
    <t>Coimbatore,Tamil Nadu + 29 more</t>
  </si>
  <si>
    <t>NTPC</t>
  </si>
  <si>
    <t>Delhi/NCR,Delhi + 82 more</t>
  </si>
  <si>
    <t>Hindustan Petrol...</t>
  </si>
  <si>
    <t>Mumbai,Maharashtra + 148 more</t>
  </si>
  <si>
    <t>Hero FinCorp</t>
  </si>
  <si>
    <t>Delhi + 223 more</t>
  </si>
  <si>
    <t>Varroc Group</t>
  </si>
  <si>
    <t>Aurangabad + 23 more</t>
  </si>
  <si>
    <t>Faurecia</t>
  </si>
  <si>
    <t>Nanterre + 21 more</t>
  </si>
  <si>
    <t>Fortis Healthcar...</t>
  </si>
  <si>
    <t>Gurgaon/Gurugram,Haryana + 46 more</t>
  </si>
  <si>
    <t>The Jaypee Group</t>
  </si>
  <si>
    <t>Noida,Uttar Pradesh + 79 more</t>
  </si>
  <si>
    <t>Mercedes-Benz Re...</t>
  </si>
  <si>
    <t>Bengaluru/Bangalore,Karnataka + 45 more</t>
  </si>
  <si>
    <t>Akzo Nobel India</t>
  </si>
  <si>
    <t>Amsterdam + 109 more</t>
  </si>
  <si>
    <t>ISGEC</t>
  </si>
  <si>
    <t>Noida,Uttar Pradesh + 48 more</t>
  </si>
  <si>
    <t>Relaxo Footwear</t>
  </si>
  <si>
    <t>New Delhi,Delhi + 94 more</t>
  </si>
  <si>
    <t>Adani Power</t>
  </si>
  <si>
    <t>Ahmedabad,Gujrat + 64 more</t>
  </si>
  <si>
    <t>Fincare Small Fi...</t>
  </si>
  <si>
    <t>Bangalore + 213 more</t>
  </si>
  <si>
    <t>First American C...</t>
  </si>
  <si>
    <t>Santa Ana,California + 10 more</t>
  </si>
  <si>
    <t>133 years old</t>
  </si>
  <si>
    <t>Mercer</t>
  </si>
  <si>
    <t>New York,New York + 9 more</t>
  </si>
  <si>
    <t>Edelweiss</t>
  </si>
  <si>
    <t>Trident Group</t>
  </si>
  <si>
    <t>Ludhiana,Punjab + 37 more</t>
  </si>
  <si>
    <t>MSN Laboratories</t>
  </si>
  <si>
    <t>Hyderabad/Secunderabad,Telangana + 47 more</t>
  </si>
  <si>
    <t>Motilal Oswal Fi...</t>
  </si>
  <si>
    <t>J. Kumar Infrapr...</t>
  </si>
  <si>
    <t>Mumbai,Maharashtra + 23 more</t>
  </si>
  <si>
    <t>DHL Supply Chain</t>
  </si>
  <si>
    <t>Bonn + 59 more</t>
  </si>
  <si>
    <t>NIIT</t>
  </si>
  <si>
    <t>Gurgaon/Gurugram + 84 more</t>
  </si>
  <si>
    <t>Serco</t>
  </si>
  <si>
    <t>Hook + 36 more</t>
  </si>
  <si>
    <t>Aditya Birla Cap...</t>
  </si>
  <si>
    <t>Mumbai + 146 more</t>
  </si>
  <si>
    <t>ZS</t>
  </si>
  <si>
    <t>Evanston,Illinois + 4 more</t>
  </si>
  <si>
    <t>Bharat Forge</t>
  </si>
  <si>
    <t>Pune,Maharashtra + 12 more</t>
  </si>
  <si>
    <t>L&amp;T Energy Hydro...</t>
  </si>
  <si>
    <t>Mumbai,Maharashtra + 48 more</t>
  </si>
  <si>
    <t>Vfs Global Servi...</t>
  </si>
  <si>
    <t>Mumbai,Maharashtra + 22 more</t>
  </si>
  <si>
    <t>Fabindia</t>
  </si>
  <si>
    <t>Delhi/NCR,Delhi + 71 more</t>
  </si>
  <si>
    <t>Swaraj Tractors</t>
  </si>
  <si>
    <t>Mumbai,Maharashtra + 102 more</t>
  </si>
  <si>
    <t>Consolidated Con...</t>
  </si>
  <si>
    <t>Marousi,Alger + 38 more</t>
  </si>
  <si>
    <t>Trent</t>
  </si>
  <si>
    <t>Bayer</t>
  </si>
  <si>
    <t>Monheim Am Rhein,North Rhine-westphalia + 146 more</t>
  </si>
  <si>
    <t>159 years old</t>
  </si>
  <si>
    <t>Bata</t>
  </si>
  <si>
    <t>Lausanne + 88 more</t>
  </si>
  <si>
    <t>Pantaloons</t>
  </si>
  <si>
    <t>Mumbai,Maharashtra + 112 more</t>
  </si>
  <si>
    <t>Saipem</t>
  </si>
  <si>
    <t>San Donato Milanese,Milan + 32 more</t>
  </si>
  <si>
    <t>Vertex Customer ...</t>
  </si>
  <si>
    <t>Panchkula + 30 more</t>
  </si>
  <si>
    <t>Security and Int...</t>
  </si>
  <si>
    <t>Delhi/NCR,Delhi + 127 more</t>
  </si>
  <si>
    <t>Law Enforcement / Security Services</t>
  </si>
  <si>
    <t>Gannon Dunkerley</t>
  </si>
  <si>
    <t>Mumbai,Maharashtra + 55 more</t>
  </si>
  <si>
    <t>Marico</t>
  </si>
  <si>
    <t>CinÃ©polis</t>
  </si>
  <si>
    <t>Morelia + 44 more</t>
  </si>
  <si>
    <t>Indiabulls Consu...</t>
  </si>
  <si>
    <t>Straive</t>
  </si>
  <si>
    <t>Singapore + 16 more</t>
  </si>
  <si>
    <t>Unisys</t>
  </si>
  <si>
    <t>Blue Bell,Pennsylvania + 9 more</t>
  </si>
  <si>
    <t>Aptara</t>
  </si>
  <si>
    <t>Falls Church,Virginia + 9 more</t>
  </si>
  <si>
    <t>GMR Group</t>
  </si>
  <si>
    <t>Delhi/NCR,New Delhi + 47 more</t>
  </si>
  <si>
    <t>Heritage Foods ...</t>
  </si>
  <si>
    <t>Hyderabad/Secunderabad,Telangana + 72 more</t>
  </si>
  <si>
    <t>Daimler India Co...</t>
  </si>
  <si>
    <t>Chennai,Tamil Nadu + 32 more</t>
  </si>
  <si>
    <t>Welspun</t>
  </si>
  <si>
    <t>Mumbai + 37 more</t>
  </si>
  <si>
    <t>Chegg</t>
  </si>
  <si>
    <t>Santa Clara,California + 54 more</t>
  </si>
  <si>
    <t>XL Dynamics</t>
  </si>
  <si>
    <t>Navi Mumbai + 21 more</t>
  </si>
  <si>
    <t>Indiabulls Home ...</t>
  </si>
  <si>
    <t>Gurgaon/Gurugram,Haryana + 105 more</t>
  </si>
  <si>
    <t>Jindal Saw</t>
  </si>
  <si>
    <t>Delhi/NCR,New Delhi + 39 more</t>
  </si>
  <si>
    <t>XcelServ Solutio...</t>
  </si>
  <si>
    <t>Las Vegas,Nevada + 33 more</t>
  </si>
  <si>
    <t>PhonePe</t>
  </si>
  <si>
    <t>Bangalore,Karnataka + 132 more</t>
  </si>
  <si>
    <t>Lumax Industries</t>
  </si>
  <si>
    <t>Pune,Maharashtra + 25 more</t>
  </si>
  <si>
    <t>Essar Steel</t>
  </si>
  <si>
    <t>Mumbai,Maharashtra + 28 more</t>
  </si>
  <si>
    <t>Frankfinn Instit...</t>
  </si>
  <si>
    <t>Gurgaon/Gurugram,Haryana + 50 more</t>
  </si>
  <si>
    <t>IDC Technologies</t>
  </si>
  <si>
    <t>Milpitas,California + 48 more</t>
  </si>
  <si>
    <t>Suguna Foods</t>
  </si>
  <si>
    <t>Coimbatore,Tamil Nadu + 121 more</t>
  </si>
  <si>
    <t>Oracle Financial...</t>
  </si>
  <si>
    <t>Mumbai + 13 more</t>
  </si>
  <si>
    <t>Capgemini Engine...</t>
  </si>
  <si>
    <t>Gurgaon/Gurugram + 11 more</t>
  </si>
  <si>
    <t>SBICAP Securitie...</t>
  </si>
  <si>
    <t>Altisource</t>
  </si>
  <si>
    <t>Team Computers</t>
  </si>
  <si>
    <t>Delhi/NCR,Delhi + 59 more</t>
  </si>
  <si>
    <t>ESAF Microfinanc...</t>
  </si>
  <si>
    <t>Thrissur/Trichur,Kerala + 168 more</t>
  </si>
  <si>
    <t>Sharekhan</t>
  </si>
  <si>
    <t>SBI General Insu...</t>
  </si>
  <si>
    <t>Amity University</t>
  </si>
  <si>
    <t>Noida,Uttar Pradesh + 66 more</t>
  </si>
  <si>
    <t>Spicejet</t>
  </si>
  <si>
    <t>Steel Strips Whe...</t>
  </si>
  <si>
    <t>Chandigarh,Chandigarh + 26 more</t>
  </si>
  <si>
    <t>JW Marriott</t>
  </si>
  <si>
    <t>Bethesda,Maryland + 35 more</t>
  </si>
  <si>
    <t>Sysnet Global Te...</t>
  </si>
  <si>
    <t>Delhi/NCR,Delhi + 93 more</t>
  </si>
  <si>
    <t>Paisabazaar.com</t>
  </si>
  <si>
    <t>Gurgaon/Gurugram,Haryana + 6 more</t>
  </si>
  <si>
    <t>Collabera Techno...</t>
  </si>
  <si>
    <t>Basking Ridge,New Jersey + 38 more</t>
  </si>
  <si>
    <t>Haier Appliances...</t>
  </si>
  <si>
    <t>Qingdao + 75 more</t>
  </si>
  <si>
    <t>Gland Pharma</t>
  </si>
  <si>
    <t>Hyderabad/Secunderabad,Telangana + 20 more</t>
  </si>
  <si>
    <t>NoBroker</t>
  </si>
  <si>
    <t>Bangalore,Karnataka + 22 more</t>
  </si>
  <si>
    <t>Tikona Infinet</t>
  </si>
  <si>
    <t>Mumbai,Maharashtra + 40 more</t>
  </si>
  <si>
    <t>24-7 Intouch</t>
  </si>
  <si>
    <t>Winnipeg,Manitoba + 6 more</t>
  </si>
  <si>
    <t>Indian Railways</t>
  </si>
  <si>
    <t>Govt Organisation</t>
  </si>
  <si>
    <t>Delhi/NCR,Delhi + 124 more</t>
  </si>
  <si>
    <t>169 years old</t>
  </si>
  <si>
    <t>Urban Transport</t>
  </si>
  <si>
    <t>Intex Technologi...</t>
  </si>
  <si>
    <t>Delhi/NCR,New Delhi + 71 more</t>
  </si>
  <si>
    <t>Krishna Maruti</t>
  </si>
  <si>
    <t>Gurgaon/Gurugram,Haryana + 23 more</t>
  </si>
  <si>
    <t>GlaxoSmithKline ...</t>
  </si>
  <si>
    <t>Brentford + 95 more</t>
  </si>
  <si>
    <t>10k+ Employees (Global)</t>
  </si>
  <si>
    <t>Chennai + 12 more</t>
  </si>
  <si>
    <t>Petrofac</t>
  </si>
  <si>
    <t>Sharjah,Sharjah + 28 more</t>
  </si>
  <si>
    <t>Daikin</t>
  </si>
  <si>
    <t>Osaka City,Osaka + 60 more</t>
  </si>
  <si>
    <t>SKF</t>
  </si>
  <si>
    <t>Gothenburg + 49 more</t>
  </si>
  <si>
    <t>Alstom Transport...</t>
  </si>
  <si>
    <t>Saint-Ouen + 34 more</t>
  </si>
  <si>
    <t>94 years old</t>
  </si>
  <si>
    <t>Volkswagen</t>
  </si>
  <si>
    <t>Berlin + 85 more</t>
  </si>
  <si>
    <t>SS&amp;C TECHNOLOGIE...</t>
  </si>
  <si>
    <t>Windsor Locks,Connecticut + 12 more</t>
  </si>
  <si>
    <t>Cushman &amp; Wakefi...</t>
  </si>
  <si>
    <t>Chicago + 26 more</t>
  </si>
  <si>
    <t>Cerner</t>
  </si>
  <si>
    <t>Kansas,Missouri + 1 more</t>
  </si>
  <si>
    <t>Computer Age Man...</t>
  </si>
  <si>
    <t>Chennai,Tamil Nadu + 69 more</t>
  </si>
  <si>
    <t>TATA Power</t>
  </si>
  <si>
    <t>Mumbai,Maharashtra + 82 more</t>
  </si>
  <si>
    <t>Aadhar Housing F...</t>
  </si>
  <si>
    <t>Aricent</t>
  </si>
  <si>
    <t>Santa Clara,California + 10 more</t>
  </si>
  <si>
    <t>iQor Global Serv...</t>
  </si>
  <si>
    <t>Saint Petersburg,Florida + 47 more</t>
  </si>
  <si>
    <t>Mumbai + 55 more</t>
  </si>
  <si>
    <t>AGS Transact Tec...</t>
  </si>
  <si>
    <t>Mumbai + 86 more</t>
  </si>
  <si>
    <t>PI Industries</t>
  </si>
  <si>
    <t>Gurgaon/Gurugram,Haryana + 63 more</t>
  </si>
  <si>
    <t>Haldiram Foods</t>
  </si>
  <si>
    <t>Nagpur + 69 more</t>
  </si>
  <si>
    <t>FDC</t>
  </si>
  <si>
    <t>ITD Cementation ...</t>
  </si>
  <si>
    <t>DENSO</t>
  </si>
  <si>
    <t>Kariya,Aichi + 33 more</t>
  </si>
  <si>
    <t>Manipal Hospita...</t>
  </si>
  <si>
    <t>Bangalore/Bengaluru,Karnataka + 34 more</t>
  </si>
  <si>
    <t>Adani Ports and ...</t>
  </si>
  <si>
    <t>Ahmedabad,Gujrat + 45 more</t>
  </si>
  <si>
    <t>Best Sellers</t>
  </si>
  <si>
    <t>Brande + 65 more</t>
  </si>
  <si>
    <t>SYSKA LED Lights</t>
  </si>
  <si>
    <t>Pune,Maharashtra + 117 more</t>
  </si>
  <si>
    <t>1k-5k Employees (Global)</t>
  </si>
  <si>
    <t>Broadridge Finan...</t>
  </si>
  <si>
    <t>New York City,New York + 5 more</t>
  </si>
  <si>
    <t>Fino Payments Ba...</t>
  </si>
  <si>
    <t>Zf Rane Automoti...</t>
  </si>
  <si>
    <t>Chennai + 39 more</t>
  </si>
  <si>
    <t>Meesho</t>
  </si>
  <si>
    <t>Bangalore,Karnataka + 59 more</t>
  </si>
  <si>
    <t>Ashoka Buildcon</t>
  </si>
  <si>
    <t>Nasik/Nashik,Maharashtra + 94 more</t>
  </si>
  <si>
    <t>DISH TV</t>
  </si>
  <si>
    <t>Noida,Uttar Pradesh + 117 more</t>
  </si>
  <si>
    <t>Allstate</t>
  </si>
  <si>
    <t>Bangalore/Bengaluru,Karnataka + 5 more</t>
  </si>
  <si>
    <t>Compass Group S...</t>
  </si>
  <si>
    <t>Chertsey,Surrey + 51 more</t>
  </si>
  <si>
    <t>Hotels &amp; Restaurants</t>
  </si>
  <si>
    <t>Godrej Group</t>
  </si>
  <si>
    <t>Mumbai + 90 more</t>
  </si>
  <si>
    <t>Granules India</t>
  </si>
  <si>
    <t>Hyderabad/Secunderabad,Telangana + 9 more</t>
  </si>
  <si>
    <t>Asahi India Glas...</t>
  </si>
  <si>
    <t>Devyani Internat...</t>
  </si>
  <si>
    <t>Gurugram + 70 more</t>
  </si>
  <si>
    <t>NSE.IT</t>
  </si>
  <si>
    <t>Unacademy</t>
  </si>
  <si>
    <t>Bangalore,Karnataka + 40 more</t>
  </si>
  <si>
    <t>Bajaj Capital</t>
  </si>
  <si>
    <t>Delhi/NCR,New Delhi + 115 more</t>
  </si>
  <si>
    <t>KIA MOTORS</t>
  </si>
  <si>
    <t>Seoul + 82 more</t>
  </si>
  <si>
    <t>Cargill</t>
  </si>
  <si>
    <t>Wayzata,Minnesota + 77 more</t>
  </si>
  <si>
    <t>Microsoft Corpor...</t>
  </si>
  <si>
    <t>Sunnyvale + 41 more</t>
  </si>
  <si>
    <t>ECIL</t>
  </si>
  <si>
    <t>Hyderabad/Secunderabad,Telangana + 33 more</t>
  </si>
  <si>
    <t>BVG India</t>
  </si>
  <si>
    <t>Pune,Maharashtra + 73 more</t>
  </si>
  <si>
    <t>Honda Cars</t>
  </si>
  <si>
    <t>Greater Noida + 60 more</t>
  </si>
  <si>
    <t>Synchrony</t>
  </si>
  <si>
    <t>Stamford + 4 more</t>
  </si>
  <si>
    <t>TTEC India</t>
  </si>
  <si>
    <t>San Mateo,California + 9 more</t>
  </si>
  <si>
    <t>HTC Global Servi...</t>
  </si>
  <si>
    <t>Troy,Michigan + 20 more</t>
  </si>
  <si>
    <t>Shriram Pistons ...</t>
  </si>
  <si>
    <t>Delhi/NCR,Delhi + 37 more</t>
  </si>
  <si>
    <t>59 years old</t>
  </si>
  <si>
    <t>Sahara India Par...</t>
  </si>
  <si>
    <t>Lucknow,Uttar Pradesh + 187 more</t>
  </si>
  <si>
    <t>Jubilant Pharmov...</t>
  </si>
  <si>
    <t>Noida,Uttar Pradesh + 41 more</t>
  </si>
  <si>
    <t>Max Bupa Health ...</t>
  </si>
  <si>
    <t>Delhi/NCR,New Delhi + 112 more</t>
  </si>
  <si>
    <t>Indoco Remedies</t>
  </si>
  <si>
    <t>Iffco Tokio Gene...</t>
  </si>
  <si>
    <t>Nielsen</t>
  </si>
  <si>
    <t>New York City,New York + 76 more</t>
  </si>
  <si>
    <t>MiraMed Ajuba</t>
  </si>
  <si>
    <t>Chennai,Tamil Nadu + 5 more</t>
  </si>
  <si>
    <t>Hero Motors Comp...</t>
  </si>
  <si>
    <t>New Delhi + 157 more</t>
  </si>
  <si>
    <t>Bharat Sanchar N...</t>
  </si>
  <si>
    <t>Delhi/NCR,New Delhi + 175 more</t>
  </si>
  <si>
    <t>NSH</t>
  </si>
  <si>
    <t>Al Jubail + 30 more</t>
  </si>
  <si>
    <t>Mondelez Interna...</t>
  </si>
  <si>
    <t>Greater Chicago Area,IL + 99 more</t>
  </si>
  <si>
    <t>GAIL</t>
  </si>
  <si>
    <t>Delhi/NCR,Delhi + 74 more</t>
  </si>
  <si>
    <t>Bisleri</t>
  </si>
  <si>
    <t>Mumbai,Maharashtra + 95 more</t>
  </si>
  <si>
    <t>57 years old</t>
  </si>
  <si>
    <t>Bajaj Motors</t>
  </si>
  <si>
    <t>Gurgaon + 52 more</t>
  </si>
  <si>
    <t>Johnson Lifts</t>
  </si>
  <si>
    <t>Chennai,Tamil Nadu + 51 more</t>
  </si>
  <si>
    <t>CitiusTech</t>
  </si>
  <si>
    <t>Luminous Power T...</t>
  </si>
  <si>
    <t>Gurgaon/Gurugram,Haryana + 90 more</t>
  </si>
  <si>
    <t>Spencer's Retail</t>
  </si>
  <si>
    <t>Kolkata,West Bengal + 50 more</t>
  </si>
  <si>
    <t>Sanofi</t>
  </si>
  <si>
    <t>Paris + 57 more</t>
  </si>
  <si>
    <t>Oil And Natural ...</t>
  </si>
  <si>
    <t>Delhi/NCR,Delhi + 60 more</t>
  </si>
  <si>
    <t>Columbia Asia</t>
  </si>
  <si>
    <t>Bangalore/Bengaluru,Karnataka + 19 more</t>
  </si>
  <si>
    <t>Optum Global Sol...</t>
  </si>
  <si>
    <t>Hyderabad/Secunderabad + 8 more</t>
  </si>
  <si>
    <t>Unichem Laborato...</t>
  </si>
  <si>
    <t>Mumbai,Maharashtra + 58 more</t>
  </si>
  <si>
    <t>Piaggio</t>
  </si>
  <si>
    <t>Pontedera + 64 more</t>
  </si>
  <si>
    <t>Jacksonville,Florida + 6 more</t>
  </si>
  <si>
    <t>Ab Inbev</t>
  </si>
  <si>
    <t>Leuven + 52 more</t>
  </si>
  <si>
    <t>Apotex Research</t>
  </si>
  <si>
    <t>Brantford,Ontario + 9 more</t>
  </si>
  <si>
    <t>BGR Energy Syste...</t>
  </si>
  <si>
    <t>Nellore,Andhra Pradesh + 39 more</t>
  </si>
  <si>
    <t>Fresenius Kabi</t>
  </si>
  <si>
    <t>Pune + 49 more</t>
  </si>
  <si>
    <t>110 years old</t>
  </si>
  <si>
    <t>Wind World</t>
  </si>
  <si>
    <t>Mumbai + 43 more</t>
  </si>
  <si>
    <t>BNP Paribas</t>
  </si>
  <si>
    <t>Paris + 16 more</t>
  </si>
  <si>
    <t>174 years old</t>
  </si>
  <si>
    <t>Taurus BPO Serv...</t>
  </si>
  <si>
    <t>Pune,Indore + 7 more</t>
  </si>
  <si>
    <t>Nuvoco Vistas</t>
  </si>
  <si>
    <t>Mumbai + 94 more</t>
  </si>
  <si>
    <t>Lemon Tree Hotel...</t>
  </si>
  <si>
    <t>Delhi/NCR,Delhi + 50 more</t>
  </si>
  <si>
    <t>Annapurna Financ...</t>
  </si>
  <si>
    <t>Bhubaneswar,Odisha + 176 more</t>
  </si>
  <si>
    <t>Evalueserve</t>
  </si>
  <si>
    <t>Schaffhausen,Schaffhausen + 6 more</t>
  </si>
  <si>
    <t>Tata Chemicals</t>
  </si>
  <si>
    <t>Kendriya Vidyala...</t>
  </si>
  <si>
    <t>Delhi/NCR,Delhi + 162 more</t>
  </si>
  <si>
    <t>Vistaar Finance</t>
  </si>
  <si>
    <t>Bangalore,Karnataka + 151 more</t>
  </si>
  <si>
    <t>Strides Pharma</t>
  </si>
  <si>
    <t>Bangalore/Bengaluru,Karnataka + 28 more</t>
  </si>
  <si>
    <t>iSON Xperiences</t>
  </si>
  <si>
    <t>Lagos + 25 more</t>
  </si>
  <si>
    <t>Atul</t>
  </si>
  <si>
    <t>Valsad + 43 more</t>
  </si>
  <si>
    <t>Fortis Hospitals</t>
  </si>
  <si>
    <t>Gurugram + 28 more</t>
  </si>
  <si>
    <t>Aye Finance</t>
  </si>
  <si>
    <t>Delhi,NCT + 164 more</t>
  </si>
  <si>
    <t>Orion Edutech</t>
  </si>
  <si>
    <t>Kolkata + 92 more</t>
  </si>
  <si>
    <t>Valeo</t>
  </si>
  <si>
    <t>Paris + 17 more</t>
  </si>
  <si>
    <t>Bosch Chassis Sy...</t>
  </si>
  <si>
    <t>Gerlingen + 16 more</t>
  </si>
  <si>
    <t>Caterpillar Inc</t>
  </si>
  <si>
    <t>Deerfield,Illinois + 26 more</t>
  </si>
  <si>
    <t>Amneal Pharmaceu...</t>
  </si>
  <si>
    <t>Bridgewater,New Jersey + 18 more</t>
  </si>
  <si>
    <t>Toppr</t>
  </si>
  <si>
    <t>Mumbai,Maharashtra + 42 more</t>
  </si>
  <si>
    <t>Arthur J. Gallag...</t>
  </si>
  <si>
    <t>Siemens Gamesa R...</t>
  </si>
  <si>
    <t>Zamudio,Vizcaya + 41 more</t>
  </si>
  <si>
    <t>Apollo Pharmacy</t>
  </si>
  <si>
    <t>Chennai,Tamil Nadu + 107 more</t>
  </si>
  <si>
    <t>PNB Housing Fina...</t>
  </si>
  <si>
    <t>Delhi/NCR,New Delhi + 89 more</t>
  </si>
  <si>
    <t>Intertek</t>
  </si>
  <si>
    <t>London + 59 more</t>
  </si>
  <si>
    <t>Tata Capital</t>
  </si>
  <si>
    <t>Mumbai,Maharashtra + 111 more</t>
  </si>
  <si>
    <t>Infinite Compute...</t>
  </si>
  <si>
    <t>Rockville + 20 more</t>
  </si>
  <si>
    <t>Technip</t>
  </si>
  <si>
    <t>Paris + 30 more</t>
  </si>
  <si>
    <t>Feedback Infrast...</t>
  </si>
  <si>
    <t>Gurgaon/Gurugram,Haryana + 100 more</t>
  </si>
  <si>
    <t>Vestas</t>
  </si>
  <si>
    <t>Aarhus,Central Denmark Region + 32 more</t>
  </si>
  <si>
    <t>ICICI Home Finan...</t>
  </si>
  <si>
    <t>DCM Shriram</t>
  </si>
  <si>
    <t>Delhi/NCR,New Delhi + 58 more</t>
  </si>
  <si>
    <t>Karvy Stock Brok...</t>
  </si>
  <si>
    <t>Medhaj Techno Co...</t>
  </si>
  <si>
    <t>Lucknow,Uttar Pradesh + 89 more</t>
  </si>
  <si>
    <t>VVDN Technologie...</t>
  </si>
  <si>
    <t>Gurgaon + 22 more</t>
  </si>
  <si>
    <t>Polycab Wires</t>
  </si>
  <si>
    <t>Continental Auto...</t>
  </si>
  <si>
    <t>Lower Saxony,Hanover + 11 more</t>
  </si>
  <si>
    <t>151 years old</t>
  </si>
  <si>
    <t>Burger King</t>
  </si>
  <si>
    <t>Miami + 56 more</t>
  </si>
  <si>
    <t>V2 Retail</t>
  </si>
  <si>
    <t>Delhi/NCR,Delhi + 67 more</t>
  </si>
  <si>
    <t>GAMMON INDIA</t>
  </si>
  <si>
    <t>100 years old</t>
  </si>
  <si>
    <t>TUV SUD</t>
  </si>
  <si>
    <t>Munich + 54 more</t>
  </si>
  <si>
    <t>156 years old</t>
  </si>
  <si>
    <t>Xiaomi</t>
  </si>
  <si>
    <t>Haidian District,Beijing + 130 more</t>
  </si>
  <si>
    <t>Podar Internatio...</t>
  </si>
  <si>
    <t>Mumbai,Maharashtra + 90 more</t>
  </si>
  <si>
    <t>Ceasefire Indust...</t>
  </si>
  <si>
    <t>Noida + 63 more</t>
  </si>
  <si>
    <t>Mando Automotive</t>
  </si>
  <si>
    <t>Kanchipuram,Tamil Nadu + 16 more</t>
  </si>
  <si>
    <t>Auto Components</t>
  </si>
  <si>
    <t>FastInfo</t>
  </si>
  <si>
    <t>Kolkata,West Bengal + 5 more</t>
  </si>
  <si>
    <t>3 years old</t>
  </si>
  <si>
    <t>Vibgyor High Sch...</t>
  </si>
  <si>
    <t>Mumbai + 19 more</t>
  </si>
  <si>
    <t>Dhoot Transmissi...</t>
  </si>
  <si>
    <t>Godrej Consumer ...</t>
  </si>
  <si>
    <t>Mumbai + 80 more</t>
  </si>
  <si>
    <t>Planet Spark</t>
  </si>
  <si>
    <t>Gurgaon,Haryana + 21 more</t>
  </si>
  <si>
    <t>Pine Labs</t>
  </si>
  <si>
    <t>Noida,Uttar Pradesh + 58 more</t>
  </si>
  <si>
    <t>Supreme Industri...</t>
  </si>
  <si>
    <t>Mumbai + 56 more</t>
  </si>
  <si>
    <t>Spicer India</t>
  </si>
  <si>
    <t>Delhi/NCR,Delhi + 34 more</t>
  </si>
  <si>
    <t>Nirma</t>
  </si>
  <si>
    <t>Ahmedabad,Gujarat + 50 more</t>
  </si>
  <si>
    <t>Jindal X</t>
  </si>
  <si>
    <t>New Delhi,Delhi + 11 more</t>
  </si>
  <si>
    <t>Spandana Sphoort...</t>
  </si>
  <si>
    <t>Hyderabad/Secunderabad,Telangana + 179 more</t>
  </si>
  <si>
    <t>Coca-Cola Compan...</t>
  </si>
  <si>
    <t>Atlanta + 131 more</t>
  </si>
  <si>
    <t>Viraj Profiles</t>
  </si>
  <si>
    <t>Mahindra CIE Aut...</t>
  </si>
  <si>
    <t>JK Lakshmi Cemen...</t>
  </si>
  <si>
    <t>Telenor</t>
  </si>
  <si>
    <t>Fornebu,Fornebu + 119 more</t>
  </si>
  <si>
    <t>Automotive Manuf...</t>
  </si>
  <si>
    <t>Alstom</t>
  </si>
  <si>
    <t>Saint-Ouen + 46 more</t>
  </si>
  <si>
    <t>ManpowerGroup</t>
  </si>
  <si>
    <t>Milwaukee,Wisconsin + 85 more</t>
  </si>
  <si>
    <t>AstraZeneca</t>
  </si>
  <si>
    <t>Cambridge,Cambridgeshire + 32 more</t>
  </si>
  <si>
    <t>Next Education I...</t>
  </si>
  <si>
    <t>Hyderabad/Secunderabad,Telangana + 66 more</t>
  </si>
  <si>
    <t>Kirloskar Oil En...</t>
  </si>
  <si>
    <t>Pune,Maharashtra + 67 more</t>
  </si>
  <si>
    <t>Barbeque Nation</t>
  </si>
  <si>
    <t>Bangalore/Bengaluru,Karnataka + 52 more</t>
  </si>
  <si>
    <t>Hathway</t>
  </si>
  <si>
    <t>Mumbai,Maharashtra + 41 more</t>
  </si>
  <si>
    <t>1point1 Solution...</t>
  </si>
  <si>
    <t>Navi Mumbai,Maharashtra + 11 more</t>
  </si>
  <si>
    <t>SNC-Lavalin</t>
  </si>
  <si>
    <t>Montreal,Quebec + 49 more</t>
  </si>
  <si>
    <t>Suryoday Small F...</t>
  </si>
  <si>
    <t>Mumbai,Maharashtra + 106 more</t>
  </si>
  <si>
    <t>Tenneco</t>
  </si>
  <si>
    <t>Lake Forest,Illinois + 24 more</t>
  </si>
  <si>
    <t>Thyrocare Techno...</t>
  </si>
  <si>
    <t>Mumbai,Maharashtra + 38 more</t>
  </si>
  <si>
    <t>Parexel Internat...</t>
  </si>
  <si>
    <t>Massachusetts + 6 more</t>
  </si>
  <si>
    <t>Eaton Corporatio...</t>
  </si>
  <si>
    <t>Cleveland,Ohio + 14 more</t>
  </si>
  <si>
    <t>Credit Suisse</t>
  </si>
  <si>
    <t>Zurich + 6 more</t>
  </si>
  <si>
    <t>166 years old</t>
  </si>
  <si>
    <t>TE Connectivity</t>
  </si>
  <si>
    <t>Schaffhausen,Schaffhausen + 9 more</t>
  </si>
  <si>
    <t>Slk Software Ser...</t>
  </si>
  <si>
    <t>Bangalore/Bengaluru,Karnataka + 6 more</t>
  </si>
  <si>
    <t>MDIndia Health I...</t>
  </si>
  <si>
    <t>Pune,Maharashtra + 56 more</t>
  </si>
  <si>
    <t>Schaeffler India</t>
  </si>
  <si>
    <t>Mumbai,Maharashtra + 19 more</t>
  </si>
  <si>
    <t>Thomas Cook</t>
  </si>
  <si>
    <t>141 years old</t>
  </si>
  <si>
    <t>OM Logistics</t>
  </si>
  <si>
    <t>Delhi/NCR,Delhi + 84 more</t>
  </si>
  <si>
    <t>Fluor Daniel Ind...</t>
  </si>
  <si>
    <t>Irving,Texas + 17 more</t>
  </si>
  <si>
    <t>Newgen Software ...</t>
  </si>
  <si>
    <t>Delhi,NCT + 20 more</t>
  </si>
  <si>
    <t>Nilkamal</t>
  </si>
  <si>
    <t>Mumbai,Maharashtra + 79 more</t>
  </si>
  <si>
    <t>CADD Centre Trai...</t>
  </si>
  <si>
    <t>Chennai,Tamil Nadu + 111 more</t>
  </si>
  <si>
    <t>Jaquar</t>
  </si>
  <si>
    <t>Gurgaon + 68 more</t>
  </si>
  <si>
    <t>TK Elevator</t>
  </si>
  <si>
    <t>Essen + 58 more</t>
  </si>
  <si>
    <t>Apco Infratech</t>
  </si>
  <si>
    <t>Lucknow,Uttar Pradesh + 51 more</t>
  </si>
  <si>
    <t>THE LEELA PALACE...</t>
  </si>
  <si>
    <t>Mumbai,Maharashtra + 24 more</t>
  </si>
  <si>
    <t>Pricol</t>
  </si>
  <si>
    <t>Coimbatore,Tamil Nadu + 17 more</t>
  </si>
  <si>
    <t>IndiaFirst Life ...</t>
  </si>
  <si>
    <t>Ruchi Soya Indus...</t>
  </si>
  <si>
    <t>Future Supply Ch...</t>
  </si>
  <si>
    <t>Aarvee Associate...</t>
  </si>
  <si>
    <t>FirstCry</t>
  </si>
  <si>
    <t>Pune,Maharashtra + 68 more</t>
  </si>
  <si>
    <t>Paytm Payments B...</t>
  </si>
  <si>
    <t>Noida,Uttar Pradesh + 78 more</t>
  </si>
  <si>
    <t>VIP Industries</t>
  </si>
  <si>
    <t>Yashoda Hospital...</t>
  </si>
  <si>
    <t>Ghaziabad,Uttar Pradesh + 17 more</t>
  </si>
  <si>
    <t>Clover Infotech</t>
  </si>
  <si>
    <t>Mumbai,Maharashtra + 12 more</t>
  </si>
  <si>
    <t>Shriram Life Ins...</t>
  </si>
  <si>
    <t>Hyderabad/Secunderabad,Telangana + 171 more</t>
  </si>
  <si>
    <t>Infogain</t>
  </si>
  <si>
    <t>Los Gatos,California + 12 more</t>
  </si>
  <si>
    <t>PNC Infratech</t>
  </si>
  <si>
    <t>Delhi/NCR,Delhi + 55 more</t>
  </si>
  <si>
    <t>Hyundai Mobis</t>
  </si>
  <si>
    <t>Kanchipuram,Tamil Nadu + 31 more</t>
  </si>
  <si>
    <t>Nexa</t>
  </si>
  <si>
    <t>Delhi/NCR,Delhi + 143 more</t>
  </si>
  <si>
    <t>Acme Cleantech S...</t>
  </si>
  <si>
    <t>Gurgaon/Gurugram,Haryana + 75 more</t>
  </si>
  <si>
    <t>Micromax Informa...</t>
  </si>
  <si>
    <t>Electronics</t>
  </si>
  <si>
    <t>C.R.I. Pumps</t>
  </si>
  <si>
    <t>Coimbatore,Tamil Nadu + 48 more</t>
  </si>
  <si>
    <t>Altruist Technol...</t>
  </si>
  <si>
    <t>Chandigarh,Union Territory Of Chandigarh + 19 more</t>
  </si>
  <si>
    <t>Medlife</t>
  </si>
  <si>
    <t>Bangalore,Karnataka + 29 more</t>
  </si>
  <si>
    <t>Shubham Housing ...</t>
  </si>
  <si>
    <t>Gurgaon,Haryana + 84 more</t>
  </si>
  <si>
    <t>Hatsun Agro Prod...</t>
  </si>
  <si>
    <t>Eureka Outsourci...</t>
  </si>
  <si>
    <t>Thane,Maharashtra + 14 more</t>
  </si>
  <si>
    <t>Sansera Engineer...</t>
  </si>
  <si>
    <t>INDUSIND MARKETI...</t>
  </si>
  <si>
    <t>Chennai,Tamil Nadu + 230 more</t>
  </si>
  <si>
    <t>Kyndryl</t>
  </si>
  <si>
    <t>Bengaluru/Bangalore + 15 more</t>
  </si>
  <si>
    <t>Reliance Capital</t>
  </si>
  <si>
    <t>Navi Mumbai,Maharashtra + 77 more</t>
  </si>
  <si>
    <t>Hinduja Leyland ...</t>
  </si>
  <si>
    <t>Chennai,Tamil Nadu + 173 more</t>
  </si>
  <si>
    <t>London + 85 more</t>
  </si>
  <si>
    <t>Novo Nordisk</t>
  </si>
  <si>
    <t>New York City,New York + 49 more</t>
  </si>
  <si>
    <t>Rockman Industri...</t>
  </si>
  <si>
    <t>Delhi/NCR,Delhi + 22 more</t>
  </si>
  <si>
    <t>Capacit'e Infrap...</t>
  </si>
  <si>
    <t>Sri Chaitanya Ed...</t>
  </si>
  <si>
    <t>Hyderabad/Secunderabad,Telangana + 56 more</t>
  </si>
  <si>
    <t>JSW Cement</t>
  </si>
  <si>
    <t>Gujarat Fluoroch...</t>
  </si>
  <si>
    <t>Noida,Uttar Pradesh + 19 more</t>
  </si>
  <si>
    <t>Karma Ayurveda</t>
  </si>
  <si>
    <t>CRB Tech Solutio...</t>
  </si>
  <si>
    <t>e-Learning / EdTech</t>
  </si>
  <si>
    <t>Colgate Palmoliv...</t>
  </si>
  <si>
    <t>New York,New York + 84 more</t>
  </si>
  <si>
    <t>Sandvik Asia</t>
  </si>
  <si>
    <t>Stockholm,Stockholm + 27 more</t>
  </si>
  <si>
    <t>160 years old</t>
  </si>
  <si>
    <t>SAI Life Science...</t>
  </si>
  <si>
    <t>Hyderabad + 6 more</t>
  </si>
  <si>
    <t>Zydus Lifescienc...</t>
  </si>
  <si>
    <t>FLSmidth</t>
  </si>
  <si>
    <t>Copenhagen,Valby + 19 more</t>
  </si>
  <si>
    <t>140 years old</t>
  </si>
  <si>
    <t>Sundaram Finance</t>
  </si>
  <si>
    <t>Chennai,Tamil Nadu + 169 more</t>
  </si>
  <si>
    <t>Pramerica Life I...</t>
  </si>
  <si>
    <t>Gurgaon + 110 more</t>
  </si>
  <si>
    <t>Ivrcl Infrastruc...</t>
  </si>
  <si>
    <t>Hyderabad/Secunderabad,Telangana + 54 more</t>
  </si>
  <si>
    <t>Episource</t>
  </si>
  <si>
    <t>Gardena,California + 8 more</t>
  </si>
  <si>
    <t>Marks &amp; Spencer</t>
  </si>
  <si>
    <t>London + 46 more</t>
  </si>
  <si>
    <t>Kirloskar Brothe...</t>
  </si>
  <si>
    <t>Pune + 47 more</t>
  </si>
  <si>
    <t>134 years old</t>
  </si>
  <si>
    <t>Hindustan Zinc</t>
  </si>
  <si>
    <t>Udaipur,Rajasthan + 22 more</t>
  </si>
  <si>
    <t>Pizza Hut</t>
  </si>
  <si>
    <t>Plano,Texas + 75 more</t>
  </si>
  <si>
    <t>C&amp;S Electric</t>
  </si>
  <si>
    <t>LOREAL</t>
  </si>
  <si>
    <t>Clichy + 63 more</t>
  </si>
  <si>
    <t>Punjab National ...</t>
  </si>
  <si>
    <t>Delhi/NCR,Delhi + 129 more</t>
  </si>
  <si>
    <t>128 years old</t>
  </si>
  <si>
    <t>Gmmco</t>
  </si>
  <si>
    <t>Chennai,Tamil Nadu + 66 more</t>
  </si>
  <si>
    <t>Morgan Stanley</t>
  </si>
  <si>
    <t>New York,New York + 11 more</t>
  </si>
  <si>
    <t>Galfar</t>
  </si>
  <si>
    <t>Muscat + 27 more</t>
  </si>
  <si>
    <t>Perfetti Van Mel...</t>
  </si>
  <si>
    <t>Lainate + 83 more</t>
  </si>
  <si>
    <t>Samsung Engineer...</t>
  </si>
  <si>
    <t>Suwon-Si,Gyeonggi-Do + 37 more</t>
  </si>
  <si>
    <t>Duck Creek</t>
  </si>
  <si>
    <t>Boston,Massachusetts + 3 more</t>
  </si>
  <si>
    <t>Centum Electroni...</t>
  </si>
  <si>
    <t>Bharti Infratel</t>
  </si>
  <si>
    <t>Gurgaon/Gurugram,Haryana + 66 more</t>
  </si>
  <si>
    <t>Amara Raja Batte...</t>
  </si>
  <si>
    <t>Tirupati + 47 more</t>
  </si>
  <si>
    <t>Greaves Cotton</t>
  </si>
  <si>
    <t>163 years old</t>
  </si>
  <si>
    <t>Tata steel BSL</t>
  </si>
  <si>
    <t>Mumbai,Maharashtra + 27 more</t>
  </si>
  <si>
    <t>RBL FinServe</t>
  </si>
  <si>
    <t>Mumbai,Maharashtra + 191 more</t>
  </si>
  <si>
    <t>Indiabulls Ventu...</t>
  </si>
  <si>
    <t>Edelweiss Tokio ...</t>
  </si>
  <si>
    <t>Unicharm</t>
  </si>
  <si>
    <t>Mita,Tokyo + 96 more</t>
  </si>
  <si>
    <t>KEI Industries</t>
  </si>
  <si>
    <t>NEC</t>
  </si>
  <si>
    <t>Tokyo + 30 more</t>
  </si>
  <si>
    <t>123 years old</t>
  </si>
  <si>
    <t>Panacea Biotec</t>
  </si>
  <si>
    <t>Delhi/NCR,New Delhi + 44 more</t>
  </si>
  <si>
    <t>Ion Exchange Ind...</t>
  </si>
  <si>
    <t>Mumbai,Maharashtra + 65 more</t>
  </si>
  <si>
    <t>INDO-MIM</t>
  </si>
  <si>
    <t>Mahindra First C...</t>
  </si>
  <si>
    <t>Tietoevry</t>
  </si>
  <si>
    <t>Helsinki + 6 more</t>
  </si>
  <si>
    <t>2022 years old</t>
  </si>
  <si>
    <t>Decathlon</t>
  </si>
  <si>
    <t>Lille + 57 more</t>
  </si>
  <si>
    <t>Aviva Life Insur...</t>
  </si>
  <si>
    <t>London + 82 more</t>
  </si>
  <si>
    <t>326 years old</t>
  </si>
  <si>
    <t>Atos Global IT S...</t>
  </si>
  <si>
    <t>Navi Mumbai,Maharashtra + 12 more</t>
  </si>
  <si>
    <t>eClinicalWorks</t>
  </si>
  <si>
    <t>Westborough,Massachusetts + 9 more</t>
  </si>
  <si>
    <t>Software Product</t>
  </si>
  <si>
    <t>Fareportal</t>
  </si>
  <si>
    <t>New York,New York + 7 more</t>
  </si>
  <si>
    <t>TCS iON</t>
  </si>
  <si>
    <t>Mumbai + 68 more</t>
  </si>
  <si>
    <t>Mswipe Technolog...</t>
  </si>
  <si>
    <t>Hindustan Sanita...</t>
  </si>
  <si>
    <t>Gurgaon/Gurugram,Haryana + 51 more</t>
  </si>
  <si>
    <t>Furniture &amp; Furnishing</t>
  </si>
  <si>
    <t>Future Focus Inf...</t>
  </si>
  <si>
    <t>Chennai + 46 more</t>
  </si>
  <si>
    <t>Fidelity Investm...</t>
  </si>
  <si>
    <t>Boston,Massachusetts + 7 more</t>
  </si>
  <si>
    <t>Adobe</t>
  </si>
  <si>
    <t>Jakson Group</t>
  </si>
  <si>
    <t>Bank of India</t>
  </si>
  <si>
    <t>Mumbai,Maharashtra + 128 more</t>
  </si>
  <si>
    <t>Syngenta</t>
  </si>
  <si>
    <t>Basel,Basel + 100 more</t>
  </si>
  <si>
    <t>Photon Interacti...</t>
  </si>
  <si>
    <t>London + 6 more</t>
  </si>
  <si>
    <t>Tata Advanced Sy...</t>
  </si>
  <si>
    <t>Hyderabad/Secunderabad,Telangana + 18 more</t>
  </si>
  <si>
    <t>Sykes Business S...</t>
  </si>
  <si>
    <t>Tampa,Florida + 14 more</t>
  </si>
  <si>
    <t>Indegene</t>
  </si>
  <si>
    <t>Princeton + 16 more</t>
  </si>
  <si>
    <t>Bechtel</t>
  </si>
  <si>
    <t>Reston,Virginia + 22 more</t>
  </si>
  <si>
    <t>124 years old</t>
  </si>
  <si>
    <t>Olam</t>
  </si>
  <si>
    <t>Chennai,Tamil Nadu + 36 more</t>
  </si>
  <si>
    <t>Star Union Dai-i...</t>
  </si>
  <si>
    <t>Navi Mumbai,Maharashtra + 122 more</t>
  </si>
  <si>
    <t>Imperial Auto In...</t>
  </si>
  <si>
    <t>Faridabad,Haryana + 22 more</t>
  </si>
  <si>
    <t>Neel Metal Produ...</t>
  </si>
  <si>
    <t>Gurgaon + 26 more</t>
  </si>
  <si>
    <t>Kinara Capital</t>
  </si>
  <si>
    <t>Bangalore,Karnataka + 87 more</t>
  </si>
  <si>
    <t>Carnival Cruise ...</t>
  </si>
  <si>
    <t>Miami,Florida + 19 more</t>
  </si>
  <si>
    <t>Sports / Leisure &amp; Recreation</t>
  </si>
  <si>
    <t>Magna Infotech</t>
  </si>
  <si>
    <t>Bangalore + 39 more</t>
  </si>
  <si>
    <t>Electrosteel Ste...</t>
  </si>
  <si>
    <t>Jharkhand + 13 more</t>
  </si>
  <si>
    <t>Apollo Munich He...</t>
  </si>
  <si>
    <t>Gurgaon + 107 more</t>
  </si>
  <si>
    <t>The Ramco Cement...</t>
  </si>
  <si>
    <t>Chennai,Tamil Nadu + 68 more</t>
  </si>
  <si>
    <t>Egis  India Cons...</t>
  </si>
  <si>
    <t>Gurgaon/Gurugram,Haryana + 78 more</t>
  </si>
  <si>
    <t>Patra Corporatio...</t>
  </si>
  <si>
    <t>El Dorado Hills,California + 9 more</t>
  </si>
  <si>
    <t>Huhtamaki</t>
  </si>
  <si>
    <t>Espoo + 25 more</t>
  </si>
  <si>
    <t>MAHLE ANAND Filt...</t>
  </si>
  <si>
    <t>Stuttgart,Germany + 20 more</t>
  </si>
  <si>
    <t>Trimax IT Infras...</t>
  </si>
  <si>
    <t>DAV Public Schoo...</t>
  </si>
  <si>
    <t>Delhi/NCR,New Delhi + 119 more</t>
  </si>
  <si>
    <t>QualityKiosk Tec...</t>
  </si>
  <si>
    <t>Mumbai,Maharashtra + 11 more</t>
  </si>
  <si>
    <t>Schindler</t>
  </si>
  <si>
    <t>Pune + 40 more</t>
  </si>
  <si>
    <t>Canara Bank</t>
  </si>
  <si>
    <t>Bangalore/Bengaluru,Karnataka + 106 more</t>
  </si>
  <si>
    <t>Teva Pharmaceuti...</t>
  </si>
  <si>
    <t>Dublin,Dublin + 28 more</t>
  </si>
  <si>
    <t>CenturyPly</t>
  </si>
  <si>
    <t>Kolkata,West Bengal + 71 more</t>
  </si>
  <si>
    <t>Visionet Systems</t>
  </si>
  <si>
    <t>Cranbury,New Jersey + 7 more</t>
  </si>
  <si>
    <t>Tata AutoComp Sy...</t>
  </si>
  <si>
    <t>Hitachi Systems ...</t>
  </si>
  <si>
    <t>Chiyoda City,Tokyo + 66 more</t>
  </si>
  <si>
    <t>Air India Sats A...</t>
  </si>
  <si>
    <t>Mumbai,Maharashtra + 20 more</t>
  </si>
  <si>
    <t>Provana</t>
  </si>
  <si>
    <t>Lisle,Illinois + 2 more</t>
  </si>
  <si>
    <t>Softenger</t>
  </si>
  <si>
    <t>Pune,Maharashtra + 21 more</t>
  </si>
  <si>
    <t>Sonata Software</t>
  </si>
  <si>
    <t>Tradeindia.com</t>
  </si>
  <si>
    <t>Noida,Uttar Pradesh + 34 more</t>
  </si>
  <si>
    <t>The Lalit</t>
  </si>
  <si>
    <t>New Delhi + 27 more</t>
  </si>
  <si>
    <t>Globiva</t>
  </si>
  <si>
    <t>Gurgaon/Gurugram,Haryana + 11 more</t>
  </si>
  <si>
    <t>HT Media</t>
  </si>
  <si>
    <t>Delhi/NCR,Delhi + 36 more</t>
  </si>
  <si>
    <t>DuPont</t>
  </si>
  <si>
    <t>Wilmington,Delaware Valley + 48 more</t>
  </si>
  <si>
    <t>220 years old</t>
  </si>
  <si>
    <t>Crowne Plaza</t>
  </si>
  <si>
    <t>Atlanta,Georgia + 28 more</t>
  </si>
  <si>
    <t>Sunknowledge Ser...</t>
  </si>
  <si>
    <t>New York,New York + 2 more</t>
  </si>
  <si>
    <t>Parekh Integrate...</t>
  </si>
  <si>
    <t>IHS Markit</t>
  </si>
  <si>
    <t>London + 10 more</t>
  </si>
  <si>
    <t>Everest Industri...</t>
  </si>
  <si>
    <t>R Systems Intern...</t>
  </si>
  <si>
    <t>Folsom,California + 10 more</t>
  </si>
  <si>
    <t>ABC</t>
  </si>
  <si>
    <t>New York + 72 more</t>
  </si>
  <si>
    <t>Secure Meters</t>
  </si>
  <si>
    <t>Chandlers Ford,Eastleigh + 43 more</t>
  </si>
  <si>
    <t>Musashi Auto Par...</t>
  </si>
  <si>
    <t>Gurgaon/Gurugram,Haryana + 9 more</t>
  </si>
  <si>
    <t>Meril Life Scien...</t>
  </si>
  <si>
    <t>Vapi,Gujarat + 46 more</t>
  </si>
  <si>
    <t>GVPR Engineers</t>
  </si>
  <si>
    <t>Hyderabad/Secunderabad,Telangana + 45 more</t>
  </si>
  <si>
    <t>Jacobs Engineeri...</t>
  </si>
  <si>
    <t>Dallas,TX + 26 more</t>
  </si>
  <si>
    <t>Aristo Pharmaceu...</t>
  </si>
  <si>
    <t>Godfrey Phillips...</t>
  </si>
  <si>
    <t>Delhi/NCR,New Delhi + 66 more</t>
  </si>
  <si>
    <t>Wheelseye Techno...</t>
  </si>
  <si>
    <t>Gurgaon,Haryana + 116 more</t>
  </si>
  <si>
    <t>Bridge &amp; Roof Co</t>
  </si>
  <si>
    <t>Central Public Sector Enterprises (CPSE)</t>
  </si>
  <si>
    <t>Kolkata,West Bengal + 52 more</t>
  </si>
  <si>
    <t>Roads/Railways</t>
  </si>
  <si>
    <t>HCL Comnet</t>
  </si>
  <si>
    <t>Noida + 37 more</t>
  </si>
  <si>
    <t>Shriram General ...</t>
  </si>
  <si>
    <t>Jaipur,Rajasthan + 121 more</t>
  </si>
  <si>
    <t>Atlas Copco</t>
  </si>
  <si>
    <t>Nacka Municipality,Stockholm + 43 more</t>
  </si>
  <si>
    <t>149 years old</t>
  </si>
  <si>
    <t>Tata Group</t>
  </si>
  <si>
    <t>Mumbai + 84 more</t>
  </si>
  <si>
    <t>154 years old</t>
  </si>
  <si>
    <t>UpGrad</t>
  </si>
  <si>
    <t>San Francisco,California + 26 more</t>
  </si>
  <si>
    <t>Google</t>
  </si>
  <si>
    <t>Mountain View,California + 55 more</t>
  </si>
  <si>
    <t>GE Power</t>
  </si>
  <si>
    <t>Schenectady,DÃ¼sseldorf + 44 more</t>
  </si>
  <si>
    <t>Colliers Interna...</t>
  </si>
  <si>
    <t>Ontario + 24 more</t>
  </si>
  <si>
    <t>HARMAN</t>
  </si>
  <si>
    <t>Stamford,Connecticut + 14 more</t>
  </si>
  <si>
    <t>Shadowfax Techno...</t>
  </si>
  <si>
    <t>Bangalore,Karnataka + 86 more</t>
  </si>
  <si>
    <t>Genius Consultan...</t>
  </si>
  <si>
    <t>Kolkata,West Bengal + 60 more</t>
  </si>
  <si>
    <t>Medha Servo Driv...</t>
  </si>
  <si>
    <t>Hyderabad/Secunderabad,Telangana + 34 more</t>
  </si>
  <si>
    <t>Dixon Technologi...</t>
  </si>
  <si>
    <t>Noida,Uttar Pradesh + 22 more</t>
  </si>
  <si>
    <t>OLX</t>
  </si>
  <si>
    <t>Gurgaon,Haryana + 41 more</t>
  </si>
  <si>
    <t>Natco Pharma</t>
  </si>
  <si>
    <t>Hyderabad/Secunderabad,Telangana + 29 more</t>
  </si>
  <si>
    <t>Barclays Global ...</t>
  </si>
  <si>
    <t>Pune + 9 more</t>
  </si>
  <si>
    <t>MakeMyTrip</t>
  </si>
  <si>
    <t>Gurgaon,Haryana + 33 more</t>
  </si>
  <si>
    <t>Travel &amp; Tourism</t>
  </si>
  <si>
    <t>Navayuga Enginee...</t>
  </si>
  <si>
    <t>Hyderabad/Secunderabad,Telangana + 48 more</t>
  </si>
  <si>
    <t>Vedanta Aluminiu...</t>
  </si>
  <si>
    <t>Jharsuguda,Odisha + 20 more</t>
  </si>
  <si>
    <t>Chetu</t>
  </si>
  <si>
    <t>Plantation,Florida + 3 more</t>
  </si>
  <si>
    <t>Sanden Vikas</t>
  </si>
  <si>
    <t>Faridabad,Haryana + 16 more</t>
  </si>
  <si>
    <t>Alok Industries</t>
  </si>
  <si>
    <t>Ageas Federal Li...</t>
  </si>
  <si>
    <t>United Breweries</t>
  </si>
  <si>
    <t>Bangalore/Bengaluru,Karnataka + 69 more</t>
  </si>
  <si>
    <t>ThyssenKrupp Ind...</t>
  </si>
  <si>
    <t>Pune,Maharashtra + 31 more</t>
  </si>
  <si>
    <t>Troikaa Pharmace...</t>
  </si>
  <si>
    <t>Ahmedabad,Gujarat + 55 more</t>
  </si>
  <si>
    <t>Varroc Polymers</t>
  </si>
  <si>
    <t>Aurangabad,Maharashtra + 26 more</t>
  </si>
  <si>
    <t>Flash Electronic...</t>
  </si>
  <si>
    <t>Pune,Maharashtra + 13 more</t>
  </si>
  <si>
    <t>Visionary RCM In...</t>
  </si>
  <si>
    <t>Chennai,Tamil Nadu + 9 more</t>
  </si>
  <si>
    <t>UBS</t>
  </si>
  <si>
    <t>Zurich + 24 more</t>
  </si>
  <si>
    <t>Eveready Industr...</t>
  </si>
  <si>
    <t>Kolkata,West Bengal + 51 more</t>
  </si>
  <si>
    <t>TNQ Technologies</t>
  </si>
  <si>
    <t>Chennai + 5 more</t>
  </si>
  <si>
    <t>B. G. Shirke Con...</t>
  </si>
  <si>
    <t>Pune,Maharashtra + 22 more</t>
  </si>
  <si>
    <t>Diageo</t>
  </si>
  <si>
    <t>Metropolis Healt...</t>
  </si>
  <si>
    <t>Ahluwalia Contra...</t>
  </si>
  <si>
    <t>Delhi/NCR,New Delhi + 32 more</t>
  </si>
  <si>
    <t>HFCL</t>
  </si>
  <si>
    <t>Delhi/NCR,New Delhi + 76 more</t>
  </si>
  <si>
    <t>Nippon Paint Ind...</t>
  </si>
  <si>
    <t>Osaka + 77 more</t>
  </si>
  <si>
    <t>Iris Software</t>
  </si>
  <si>
    <t>Edison,New Jersey + 4 more</t>
  </si>
  <si>
    <t>ZF Steering Gear</t>
  </si>
  <si>
    <t>Pune,Maharashtra + 11 more</t>
  </si>
  <si>
    <t>107 years old</t>
  </si>
  <si>
    <t>Air India</t>
  </si>
  <si>
    <t>Delhi/NCR,New Delhi + 40 more</t>
  </si>
  <si>
    <t>OCS Group</t>
  </si>
  <si>
    <t>Minda Corporatio...</t>
  </si>
  <si>
    <t>Gurugram + 38 more</t>
  </si>
  <si>
    <t>WorleyParsons</t>
  </si>
  <si>
    <t>North Sydney,North Sydney + 28 more</t>
  </si>
  <si>
    <t>EPAM Systems</t>
  </si>
  <si>
    <t>Newtown,Pennsylvania + 11 more</t>
  </si>
  <si>
    <t>Napino Auto &amp; El...</t>
  </si>
  <si>
    <t>Gurgaon/Gurugram,Haryana + 4 more</t>
  </si>
  <si>
    <t>Birla Corporatio...</t>
  </si>
  <si>
    <t>Kolkata,India + 83 more</t>
  </si>
  <si>
    <t>Exela Technologi...</t>
  </si>
  <si>
    <t>Irving,Texas + 12 more</t>
  </si>
  <si>
    <t>Sadbhav Engineer...</t>
  </si>
  <si>
    <t>Ahmedabad,Gujarat + 61 more</t>
  </si>
  <si>
    <t>United Spirits</t>
  </si>
  <si>
    <t>Bangalore/Bengaluru,Karnataka + 87 more</t>
  </si>
  <si>
    <t>Adani Group</t>
  </si>
  <si>
    <t>Ahmedabad + 69 more</t>
  </si>
  <si>
    <t>VMware Software</t>
  </si>
  <si>
    <t>Palo Alto,California + 9 more</t>
  </si>
  <si>
    <t>SFO Technologies</t>
  </si>
  <si>
    <t>Kochi/Cochin,Kerala + 12 more</t>
  </si>
  <si>
    <t>GirnarSoft</t>
  </si>
  <si>
    <t>Jaipur,Rajasthan + 37 more</t>
  </si>
  <si>
    <t>Finolex Cables</t>
  </si>
  <si>
    <t>Pune + 63 more</t>
  </si>
  <si>
    <t>Plastics / Rubber</t>
  </si>
  <si>
    <t>CALIBEHR</t>
  </si>
  <si>
    <t>Vedanta Resource...</t>
  </si>
  <si>
    <t>London + 45 more</t>
  </si>
  <si>
    <t>Star Cement</t>
  </si>
  <si>
    <t>Kolkata,West Bengal + 36 more</t>
  </si>
  <si>
    <t>Karur Vysya Bank</t>
  </si>
  <si>
    <t>Karur,Tamil Nadu + 88 more</t>
  </si>
  <si>
    <t>106 years old</t>
  </si>
  <si>
    <t>Otis Elevator</t>
  </si>
  <si>
    <t>Farmington,Connecticut + 47 more</t>
  </si>
  <si>
    <t>Better.com</t>
  </si>
  <si>
    <t>New York City,New York + 2 more</t>
  </si>
  <si>
    <t>Kurlon</t>
  </si>
  <si>
    <t>Bangalore/Bengaluru,Karnataka + 77 more</t>
  </si>
  <si>
    <t>KIMS Hospital</t>
  </si>
  <si>
    <t>Hyderabad/Secunderabad,Telangana + 30 more</t>
  </si>
  <si>
    <t>Greenko Group</t>
  </si>
  <si>
    <t>Hyderabad + 38 more</t>
  </si>
  <si>
    <t>Steag Energy Ser...</t>
  </si>
  <si>
    <t>Essen,Essen + 28 more</t>
  </si>
  <si>
    <t>Vakrangee</t>
  </si>
  <si>
    <t>Jain Irrigation ...</t>
  </si>
  <si>
    <t>Jalgaon,Maharashtra + 70 more</t>
  </si>
  <si>
    <t>Quest Retail</t>
  </si>
  <si>
    <t>Gurgaon/Gurugram,Haryana + 60 more</t>
  </si>
  <si>
    <t>Medusind Solutio...</t>
  </si>
  <si>
    <t>Mumbai,Maharashtra + 7 more</t>
  </si>
  <si>
    <t>Allianz Technolo...</t>
  </si>
  <si>
    <t>Munich + 6 more</t>
  </si>
  <si>
    <t>132 years old</t>
  </si>
  <si>
    <t>Suzuki Motorcycl...</t>
  </si>
  <si>
    <t>Hamamatsu + 81 more</t>
  </si>
  <si>
    <t>Uber</t>
  </si>
  <si>
    <t>San Francisco,California + 38 more</t>
  </si>
  <si>
    <t>Wistron</t>
  </si>
  <si>
    <t>Taipei + 9 more</t>
  </si>
  <si>
    <t>Anchor Electrica...</t>
  </si>
  <si>
    <t>Mumbai,Maharashtra + 68 more</t>
  </si>
  <si>
    <t>Aarvi Encon</t>
  </si>
  <si>
    <t>Lumen Technologi...</t>
  </si>
  <si>
    <t>Monroe,Louisiana + 10 more</t>
  </si>
  <si>
    <t>Educomp Solution...</t>
  </si>
  <si>
    <t>Gurgaon/Gurugram,Haryana + 109 more</t>
  </si>
  <si>
    <t>HPCL-Mittal Ener...</t>
  </si>
  <si>
    <t>Noida,Uttar Pradesh + 15 more</t>
  </si>
  <si>
    <t>Quatrro</t>
  </si>
  <si>
    <t>Gurgaon + 4 more</t>
  </si>
  <si>
    <t>Godrej Agrovet</t>
  </si>
  <si>
    <t>Mumbai + 78 more</t>
  </si>
  <si>
    <t>Godrej Propertie...</t>
  </si>
  <si>
    <t>Sintex Industrie...</t>
  </si>
  <si>
    <t>Kalol,Gujarat + 51 more</t>
  </si>
  <si>
    <t>Royal Caribbean ...</t>
  </si>
  <si>
    <t>Miami,Florida + 14 more</t>
  </si>
  <si>
    <t>Noida + 77 more</t>
  </si>
  <si>
    <t>Genpact Headstro...</t>
  </si>
  <si>
    <t>New Delhi,New Delhi + 13 more</t>
  </si>
  <si>
    <t>Country Holidays...</t>
  </si>
  <si>
    <t>Noida,Uttar Pradesh + 17 more</t>
  </si>
  <si>
    <t>Pernod Ricard</t>
  </si>
  <si>
    <t>Paris + 80 more</t>
  </si>
  <si>
    <t>JTEKT</t>
  </si>
  <si>
    <t>Osaka + 16 more</t>
  </si>
  <si>
    <t>Hikal</t>
  </si>
  <si>
    <t>Mumbai,Maharashtra + 13 more</t>
  </si>
  <si>
    <t>Altimetrik</t>
  </si>
  <si>
    <t>Southfield,Michigan + 7 more</t>
  </si>
  <si>
    <t>AVEVA</t>
  </si>
  <si>
    <t>Cambridge,Cambridgeshire + 8 more</t>
  </si>
  <si>
    <t>TEKsystems</t>
  </si>
  <si>
    <t>Hanover,Maryland + 8 more</t>
  </si>
  <si>
    <t>Reliance Power</t>
  </si>
  <si>
    <t>Navi Mumbai,Maharashtra + 28 more</t>
  </si>
  <si>
    <t>Bajaj Housing Fi...</t>
  </si>
  <si>
    <t>Pune,Maharashtra + 91 more</t>
  </si>
  <si>
    <t>Sundaram Clayto...</t>
  </si>
  <si>
    <t>Chennai,Tamil Nadu + 17 more</t>
  </si>
  <si>
    <t>Ingram Micro</t>
  </si>
  <si>
    <t>Irvine,California + 38 more</t>
  </si>
  <si>
    <t>Allscripts</t>
  </si>
  <si>
    <t>Chicago,Illinois + 4 more</t>
  </si>
  <si>
    <t>Fusion Microfina...</t>
  </si>
  <si>
    <t>Delhi,NCT + 131 more</t>
  </si>
  <si>
    <t>Redington</t>
  </si>
  <si>
    <t>Dubai,Dubai + 44 more</t>
  </si>
  <si>
    <t>Wheels</t>
  </si>
  <si>
    <t>Matrimony.com</t>
  </si>
  <si>
    <t>Chennai,Tamil Nadu + 31 more</t>
  </si>
  <si>
    <t>DLF</t>
  </si>
  <si>
    <t>Gurgaon/Gurugram,Haryana + 22 more</t>
  </si>
  <si>
    <t>Athena BPO</t>
  </si>
  <si>
    <t>Velocis Systems</t>
  </si>
  <si>
    <t>Noida,Uttar Pradesh + 38 more</t>
  </si>
  <si>
    <t>VeeTechnologies</t>
  </si>
  <si>
    <t>New York + 14 more</t>
  </si>
  <si>
    <t>Schlumberger</t>
  </si>
  <si>
    <t>Houston,Texas + 30 more</t>
  </si>
  <si>
    <t>SoftAge Informat...</t>
  </si>
  <si>
    <t>Gurgaon/Gurugram,Haryana + 129 more</t>
  </si>
  <si>
    <t>Willis Towers Wa...</t>
  </si>
  <si>
    <t>London + 13 more</t>
  </si>
  <si>
    <t>Defence Research...</t>
  </si>
  <si>
    <t>Knorr-Bremse</t>
  </si>
  <si>
    <t>Munich + 15 more</t>
  </si>
  <si>
    <t>Denave</t>
  </si>
  <si>
    <t>Aparna Construct...</t>
  </si>
  <si>
    <t>Hyderabad/Secunderabad,Telangana + 22 more</t>
  </si>
  <si>
    <t>T.v. Sundram Iye...</t>
  </si>
  <si>
    <t>Chennai,Tamil Nadu + 72 more</t>
  </si>
  <si>
    <t>OMICS Internatio...</t>
  </si>
  <si>
    <t>Hyderabad/Secunderabad,Telangana + 4 more</t>
  </si>
  <si>
    <t>Accel Frontline</t>
  </si>
  <si>
    <t>Chennai,Tamil Nadu + 59 more</t>
  </si>
  <si>
    <t>Medplus(optival ...</t>
  </si>
  <si>
    <t>Hyderabad + 43 more</t>
  </si>
  <si>
    <t>Orient Craft</t>
  </si>
  <si>
    <t>Gurgaon/Gurugram,Haryana + 12 more</t>
  </si>
  <si>
    <t>GEP Worldwide</t>
  </si>
  <si>
    <t>Clark,New Jersey + 4 more</t>
  </si>
  <si>
    <t>Royal Sundaram G...</t>
  </si>
  <si>
    <t>Chennai,Tamil Nadu + 77 more</t>
  </si>
  <si>
    <t>Bluestream Softw...</t>
  </si>
  <si>
    <t>New Delhi,Delhi + 7 more</t>
  </si>
  <si>
    <t>Aditya Birla Hea...</t>
  </si>
  <si>
    <t>Mumbai + 97 more</t>
  </si>
  <si>
    <t>Gharda Chemicals</t>
  </si>
  <si>
    <t>Mumbai,Maharashtra + 35 more</t>
  </si>
  <si>
    <t>Samasta Microfin...</t>
  </si>
  <si>
    <t>Bangalore,Karnataka + 147 more</t>
  </si>
  <si>
    <t>Airtel Payments ...</t>
  </si>
  <si>
    <t>Delhi/NCR,New Delhi + 126 more</t>
  </si>
  <si>
    <t>Michelin</t>
  </si>
  <si>
    <t>Clermont-Ferrand + 35 more</t>
  </si>
  <si>
    <t>Tanishq</t>
  </si>
  <si>
    <t>Bangalore/Bengaluru,Karnataka + 115 more</t>
  </si>
  <si>
    <t>ICA Edu Skills</t>
  </si>
  <si>
    <t>Kolkata,West Bengal + 89 more</t>
  </si>
  <si>
    <t>IMPACT Infotech</t>
  </si>
  <si>
    <t>Pune,Maharashtra + 47 more</t>
  </si>
  <si>
    <t>Uttam Galva Stee...</t>
  </si>
  <si>
    <t>Rodic Consultant...</t>
  </si>
  <si>
    <t>Ugam Solution</t>
  </si>
  <si>
    <t>Xebia</t>
  </si>
  <si>
    <t>Hilversum,Hilversum + 8 more</t>
  </si>
  <si>
    <t>General Motors</t>
  </si>
  <si>
    <t>Detroit,Michigan + 26 more</t>
  </si>
  <si>
    <t>IFFCO</t>
  </si>
  <si>
    <t>Amara Raja Group</t>
  </si>
  <si>
    <t>Bangalore/Bengaluru,Karnataka + 60 more</t>
  </si>
  <si>
    <t>Quikr</t>
  </si>
  <si>
    <t>Bangalore,Karnataka + 21 more</t>
  </si>
  <si>
    <t>Dodsal Engineeri...</t>
  </si>
  <si>
    <t>Conglomerate</t>
  </si>
  <si>
    <t>Dubai,Dubai + 29 more</t>
  </si>
  <si>
    <t>Page Industries</t>
  </si>
  <si>
    <t>Dassault Systeme...</t>
  </si>
  <si>
    <t>Velizy-villacoublay,Yvelines + 6 more</t>
  </si>
  <si>
    <t>Moser Baer</t>
  </si>
  <si>
    <t>Delhi/NCR,Delhi + 14 more</t>
  </si>
  <si>
    <t>Happiest Minds T...</t>
  </si>
  <si>
    <t>Bangalore,Karnataka + 11 more</t>
  </si>
  <si>
    <t>Power Grid Corpo...</t>
  </si>
  <si>
    <t>Gurgaon/Gurugram,Haryana + 123 more</t>
  </si>
  <si>
    <t>L&amp;T Power</t>
  </si>
  <si>
    <t>Kutumbh Care</t>
  </si>
  <si>
    <t>Noida,Uttar Pradesh + 114 more</t>
  </si>
  <si>
    <t>Future Lifestyle...</t>
  </si>
  <si>
    <t>Mumbai,Maharashtra + 52 more</t>
  </si>
  <si>
    <t>Vivanta by Taj</t>
  </si>
  <si>
    <t>Gurgaon/Gurugram,Haryana + 36 more</t>
  </si>
  <si>
    <t>Ihg Group</t>
  </si>
  <si>
    <t>Gurgaon/Gurugram,Haryana + 32 more</t>
  </si>
  <si>
    <t>General Mills</t>
  </si>
  <si>
    <t>Minneapolis,Minnesota + 33 more</t>
  </si>
  <si>
    <t>CSB Bank</t>
  </si>
  <si>
    <t>Thrissur/Trichur,Kerala + 95 more</t>
  </si>
  <si>
    <t>Asirvad Microfin...</t>
  </si>
  <si>
    <t>Chennai,Tamil Nadu + 129 more</t>
  </si>
  <si>
    <t>Sl Lumax</t>
  </si>
  <si>
    <t>Sriperumbudur,Tamil Nadu + 11 more</t>
  </si>
  <si>
    <t>Kalpataru Group</t>
  </si>
  <si>
    <t>EYGBS</t>
  </si>
  <si>
    <t>Jaya Hind Indust...</t>
  </si>
  <si>
    <t>Pune,Maharashtra + 14 more</t>
  </si>
  <si>
    <t>Timken</t>
  </si>
  <si>
    <t>Bangalore/Bengaluru,Karnataka + 27 more</t>
  </si>
  <si>
    <t>National Health ...</t>
  </si>
  <si>
    <t>Guwahati,Assam + 149 more</t>
  </si>
  <si>
    <t>LivSpace</t>
  </si>
  <si>
    <t>Bangalore,Karnataka + 17 more</t>
  </si>
  <si>
    <t>Adani Solar</t>
  </si>
  <si>
    <t>Ahmedabad + 25 more</t>
  </si>
  <si>
    <t>Ebix Software In...</t>
  </si>
  <si>
    <t>Atlanta,Georgia + 27 more</t>
  </si>
  <si>
    <t>Caparo Engineeri...</t>
  </si>
  <si>
    <t>Rallis India</t>
  </si>
  <si>
    <t>Chennai Radha En...</t>
  </si>
  <si>
    <t>Chennai,Tamil Nadu + 33 more</t>
  </si>
  <si>
    <t>J B Chemicals An...</t>
  </si>
  <si>
    <t>Omaxe</t>
  </si>
  <si>
    <t>Delhi/NCR,New Delhi + 19 more</t>
  </si>
  <si>
    <t>Volvo</t>
  </si>
  <si>
    <t>Gothenburg,Gothenburg + 31 more</t>
  </si>
  <si>
    <t>Goldman Sachs</t>
  </si>
  <si>
    <t>New York,New York + 10 more</t>
  </si>
  <si>
    <t>Leadec</t>
  </si>
  <si>
    <t>Stuttgart + 37 more</t>
  </si>
  <si>
    <t>VA Tech Wabag</t>
  </si>
  <si>
    <t>Chennai,Tamil Nadu + 35 more</t>
  </si>
  <si>
    <t>Gayatri Projects</t>
  </si>
  <si>
    <t>Hyderabad/Secunderabad,Telangana + 65 more</t>
  </si>
  <si>
    <t>Biba Apparels</t>
  </si>
  <si>
    <t>Gurgaon + 67 more</t>
  </si>
  <si>
    <t>CarDekho</t>
  </si>
  <si>
    <t>Jaipur,Rajasthan + 46 more</t>
  </si>
  <si>
    <t>United Alliance ...</t>
  </si>
  <si>
    <t>Pune + 7 more</t>
  </si>
  <si>
    <t>Saud Bahwan Grou...</t>
  </si>
  <si>
    <t>Muscat + 16 more</t>
  </si>
  <si>
    <t>AIIMS</t>
  </si>
  <si>
    <t>Delhi/NCR,New Delhi + 31 more</t>
  </si>
  <si>
    <t>Bses Rajdhani Po...</t>
  </si>
  <si>
    <t>Delhi/NCR,New Delhi + 5 more</t>
  </si>
  <si>
    <t>5k-10k Employees (Global)</t>
  </si>
  <si>
    <t>Federal Bank</t>
  </si>
  <si>
    <t>Aluva,Kerala + 86 more</t>
  </si>
  <si>
    <t>Kohler</t>
  </si>
  <si>
    <t>Kohler,Wisconsin + 25 more</t>
  </si>
  <si>
    <t>Indira IVF Hospi...</t>
  </si>
  <si>
    <t>Udaipur,Rajasthan + 64 more</t>
  </si>
  <si>
    <t>Transsion</t>
  </si>
  <si>
    <t>Shenzhen + 50 more</t>
  </si>
  <si>
    <t>Sri Chaitanya Sc...</t>
  </si>
  <si>
    <t>Hyderabad + 59 more</t>
  </si>
  <si>
    <t>GKN</t>
  </si>
  <si>
    <t>Redditch,Worcestershire + 19 more</t>
  </si>
  <si>
    <t>Artech Infosyste...</t>
  </si>
  <si>
    <t>Morristown,New Jersey + 15 more</t>
  </si>
  <si>
    <t>New Delhi + 106 more</t>
  </si>
  <si>
    <t>Investors Clinic</t>
  </si>
  <si>
    <t>Noida,Uttar Pradesh + 20 more</t>
  </si>
  <si>
    <t>Amway India Ente...</t>
  </si>
  <si>
    <t>Ada Township,Michigan + 72 more</t>
  </si>
  <si>
    <t>uFaber</t>
  </si>
  <si>
    <t>Urban Company</t>
  </si>
  <si>
    <t>Gurgaon,Haryana + 32 more</t>
  </si>
  <si>
    <t>Advik Hi Tech</t>
  </si>
  <si>
    <t>Pune,Maharashtra + 16 more</t>
  </si>
  <si>
    <t>McNally Bharat E...</t>
  </si>
  <si>
    <t>Kolkata,West Bengal + 43 more</t>
  </si>
  <si>
    <t>Wipro Infrastruc...</t>
  </si>
  <si>
    <t>Bangalore/Bengaluru,Karnataka + 26 more</t>
  </si>
  <si>
    <t>Qualcomm</t>
  </si>
  <si>
    <t>San Diego,California + 12 more</t>
  </si>
  <si>
    <t>Dimension Data</t>
  </si>
  <si>
    <t>Bryanston,Johannesburg + 48 more</t>
  </si>
  <si>
    <t>Eli Research</t>
  </si>
  <si>
    <t>Faridabad + 7 more</t>
  </si>
  <si>
    <t>Eris Lifescience...</t>
  </si>
  <si>
    <t>Central Industri...</t>
  </si>
  <si>
    <t>Delhi/NCR,New Delhi + 55 more</t>
  </si>
  <si>
    <t>Sandhar Technolo...</t>
  </si>
  <si>
    <t>V5 Global Servic...</t>
  </si>
  <si>
    <t>Delhi/NCR,Delhi + 85 more</t>
  </si>
  <si>
    <t>Tata Starbucks</t>
  </si>
  <si>
    <t>Seattle + 25 more</t>
  </si>
  <si>
    <t>Rashmi Metaliks</t>
  </si>
  <si>
    <t>Kolkata,West Bengal + 17 more</t>
  </si>
  <si>
    <t>Arohan Financial...</t>
  </si>
  <si>
    <t>Kolkata,West Bengal + 98 more</t>
  </si>
  <si>
    <t>Signify</t>
  </si>
  <si>
    <t>Amsterdam + 53 more</t>
  </si>
  <si>
    <t>GSK Pharmaceutic...</t>
  </si>
  <si>
    <t>Middlesex + 71 more</t>
  </si>
  <si>
    <t>192 years old</t>
  </si>
  <si>
    <t>Scope Internatio...</t>
  </si>
  <si>
    <t>Mannheim + 4 more</t>
  </si>
  <si>
    <t>201-500 Employees (Global)</t>
  </si>
  <si>
    <t>Grant Thornton</t>
  </si>
  <si>
    <t>Chicago,Illinois + 31 more</t>
  </si>
  <si>
    <t>ZTE Corporation</t>
  </si>
  <si>
    <t>Shenzhen,Guangdong + 44 more</t>
  </si>
  <si>
    <t>RAMTeCH Software...</t>
  </si>
  <si>
    <t>Noida,Uttar Pradesh + 24 more</t>
  </si>
  <si>
    <t>Engineers India</t>
  </si>
  <si>
    <t>Holiday Inn</t>
  </si>
  <si>
    <t>Memphis,Buckinghamshire + 42 more</t>
  </si>
  <si>
    <t>Electrotherm</t>
  </si>
  <si>
    <t>Ahmedabad,Gujarat + 19 more</t>
  </si>
  <si>
    <t>Progressive Info...</t>
  </si>
  <si>
    <t>Noida,Uttar Pradesh + 39 more</t>
  </si>
  <si>
    <t>Knight Frank</t>
  </si>
  <si>
    <t>London + 32 more</t>
  </si>
  <si>
    <t>Morningstar</t>
  </si>
  <si>
    <t>Chicago,Illinois + 7 more</t>
  </si>
  <si>
    <t>EMERSON PROCESS ...</t>
  </si>
  <si>
    <t>St. Louis,Missouri + 24 more</t>
  </si>
  <si>
    <t>Pratap Technocra...</t>
  </si>
  <si>
    <t>Jaipur,Rajasthan + 76 more</t>
  </si>
  <si>
    <t>BASF</t>
  </si>
  <si>
    <t>Ludwigshafen + 56 more</t>
  </si>
  <si>
    <t>HBL Power System...</t>
  </si>
  <si>
    <t>Hyderabad/Secunderabad,Telangana + 35 more</t>
  </si>
  <si>
    <t>Skipper</t>
  </si>
  <si>
    <t>Kolkata,West Bengal + 37 more</t>
  </si>
  <si>
    <t>NeoSOFT</t>
  </si>
  <si>
    <t>Westside</t>
  </si>
  <si>
    <t>Mumbai + 70 more</t>
  </si>
  <si>
    <t>bnp paribas indi...</t>
  </si>
  <si>
    <t>Paris + 7 more</t>
  </si>
  <si>
    <t>Xerox Technology...</t>
  </si>
  <si>
    <t>Norwalk,Connecticut + 28 more</t>
  </si>
  <si>
    <t>Printing / Packaging</t>
  </si>
  <si>
    <t>Encore Capital G...</t>
  </si>
  <si>
    <t>San Diego,California + 1 more</t>
  </si>
  <si>
    <t>FIITJEE</t>
  </si>
  <si>
    <t>Delhi,NCT + 42 more</t>
  </si>
  <si>
    <t>IL&amp;FS Engineerin...</t>
  </si>
  <si>
    <t>Hyderabad/Secunderabad,Telangana + 43 more</t>
  </si>
  <si>
    <t>Alshaya Group</t>
  </si>
  <si>
    <t>Kuwait City,Kuwait + 20 more</t>
  </si>
  <si>
    <t>Integreon</t>
  </si>
  <si>
    <t>Fargo,North Dakota + 6 more</t>
  </si>
  <si>
    <t>Legal</t>
  </si>
  <si>
    <t>Edubridge Learni...</t>
  </si>
  <si>
    <t>Cult.fit</t>
  </si>
  <si>
    <t>Bangalore,Karnataka + 24 more</t>
  </si>
  <si>
    <t>nThrive Global S...</t>
  </si>
  <si>
    <t>Alpharetta + 6 more</t>
  </si>
  <si>
    <t>Lea Associates S...</t>
  </si>
  <si>
    <t>Delhi/NCR,Delhi + 83 more</t>
  </si>
  <si>
    <t>Recpdcl.ltd</t>
  </si>
  <si>
    <t>Noida,Uttar Pradesh + 55 more</t>
  </si>
  <si>
    <t>Lakshmi Machine ...</t>
  </si>
  <si>
    <t>Coimbatore,Tamil Nadu + 14 more</t>
  </si>
  <si>
    <t>Micro Turners</t>
  </si>
  <si>
    <t>Panchkula,Haryana + 31 more</t>
  </si>
  <si>
    <t>Vijaya Diagnosti...</t>
  </si>
  <si>
    <t>Hitachi Payment ...</t>
  </si>
  <si>
    <t>Mumbai,Maharashtra + 25 more</t>
  </si>
  <si>
    <t>ICCS</t>
  </si>
  <si>
    <t>Delhi/NCR,Delhi + 16 more</t>
  </si>
  <si>
    <t>Inox Wind</t>
  </si>
  <si>
    <t>Noida,Uttar Pradesh + 30 more</t>
  </si>
  <si>
    <t>Magus Customer D...</t>
  </si>
  <si>
    <t>Pune,Maharashtra + 15 more</t>
  </si>
  <si>
    <t>TaskUs</t>
  </si>
  <si>
    <t>New Braunfels,Texas + 3 more</t>
  </si>
  <si>
    <t>Government of In...</t>
  </si>
  <si>
    <t>New Delhi + 102 more</t>
  </si>
  <si>
    <t>Federal Agencies</t>
  </si>
  <si>
    <t>Union Bank of In...</t>
  </si>
  <si>
    <t>Mumbai,Maharashtra + 80 more</t>
  </si>
  <si>
    <t>Indo Autotech</t>
  </si>
  <si>
    <t>Faridabad,Haryana + 19 more</t>
  </si>
  <si>
    <t>ArcelorMittal Ni...</t>
  </si>
  <si>
    <t>Surat,Gujarat + 24 more</t>
  </si>
  <si>
    <t>First Advantage</t>
  </si>
  <si>
    <t>Atlanta,Georgia + 10 more</t>
  </si>
  <si>
    <t>Border Security ...</t>
  </si>
  <si>
    <t>Bioclinica</t>
  </si>
  <si>
    <t>Princeton,New Jersey + 5 more</t>
  </si>
  <si>
    <t>ZUVENTUS HEALTHC...</t>
  </si>
  <si>
    <t>India Japan Ligh...</t>
  </si>
  <si>
    <t>Sharda Motor Ind...</t>
  </si>
  <si>
    <t>Delhi/NCR,Delhi + 23 more</t>
  </si>
  <si>
    <t>ANZ Banking Grou...</t>
  </si>
  <si>
    <t>Melbourne,Victoria + 12 more</t>
  </si>
  <si>
    <t>AuthBridge Resea...</t>
  </si>
  <si>
    <t>Gurgaon,Haryana + 11 more</t>
  </si>
  <si>
    <t>Adarsh Credit Co...</t>
  </si>
  <si>
    <t>Ahmedabad,Gujrat + 133 more</t>
  </si>
  <si>
    <t>Aspire Systems</t>
  </si>
  <si>
    <t>Oak Brook + 8 more</t>
  </si>
  <si>
    <t>Schindler Group</t>
  </si>
  <si>
    <t>Ebikon,Lucerne + 44 more</t>
  </si>
  <si>
    <t>Samsung Research</t>
  </si>
  <si>
    <t>Seocho-gu + 8 more</t>
  </si>
  <si>
    <t>Glorious Insight</t>
  </si>
  <si>
    <t>Noida</t>
  </si>
  <si>
    <t>Baxter Internati...</t>
  </si>
  <si>
    <t>CMS Computers Li...</t>
  </si>
  <si>
    <t>Mumbai + 47 more</t>
  </si>
  <si>
    <t>Zydus Wellness</t>
  </si>
  <si>
    <t>Ahmedabad + 56 more</t>
  </si>
  <si>
    <t>Mount Litera Zee...</t>
  </si>
  <si>
    <t>Isuzu Motors</t>
  </si>
  <si>
    <t>Tokyo + 19 more</t>
  </si>
  <si>
    <t>Bikanervala</t>
  </si>
  <si>
    <t>Delhi/NCR,New Delhi + 38 more</t>
  </si>
  <si>
    <t>LifeCell Interna...</t>
  </si>
  <si>
    <t>Renew Solar Powe...</t>
  </si>
  <si>
    <t>Gurgaon + 41 more</t>
  </si>
  <si>
    <t>Lumina Datamatic...</t>
  </si>
  <si>
    <t>Mumbai,Maharashtra + 8 more</t>
  </si>
  <si>
    <t>Tata 1mg</t>
  </si>
  <si>
    <t>Dhanuka Agritech</t>
  </si>
  <si>
    <t>BEML</t>
  </si>
  <si>
    <t>Aparajitha Corpo...</t>
  </si>
  <si>
    <t>Madurai,Tamil Nadu + 49 more</t>
  </si>
  <si>
    <t>UNITED COLORS OF...</t>
  </si>
  <si>
    <t>Gurgaon/Gurugram,Haryana + 57 more</t>
  </si>
  <si>
    <t>Innodata Isogen</t>
  </si>
  <si>
    <t>New Jersey,New Jersey + 6 more</t>
  </si>
  <si>
    <t>NSB Bpo Solution...</t>
  </si>
  <si>
    <t>Bhopal,Madhya Pradesh + 73 more</t>
  </si>
  <si>
    <t>Deepak Fertilis...</t>
  </si>
  <si>
    <t>Pune,Maharashtra + 34 more</t>
  </si>
  <si>
    <t>Deepak Nitrite</t>
  </si>
  <si>
    <t>Vadodara/Baroda,Gujarat + 10 more</t>
  </si>
  <si>
    <t>Care Hospital</t>
  </si>
  <si>
    <t>Hyderabad/Secunderabad,Telangana + 25 more</t>
  </si>
  <si>
    <t>Echobooom Manage...</t>
  </si>
  <si>
    <t>KMV Projects</t>
  </si>
  <si>
    <t>Hyderabad/Secunderabad,Telangana + 40 more</t>
  </si>
  <si>
    <t>Turbo Energy</t>
  </si>
  <si>
    <t>Shilpa Medicare</t>
  </si>
  <si>
    <t>Raichur,Karnataka + 20 more</t>
  </si>
  <si>
    <t>Renault</t>
  </si>
  <si>
    <t>Boulogne Billancourt Cedex + 130 more</t>
  </si>
  <si>
    <t>Epicenter Techno...</t>
  </si>
  <si>
    <t>Mumbai,Maharashtra + 4 more</t>
  </si>
  <si>
    <t>Nityo Infotech</t>
  </si>
  <si>
    <t>Plainsboro New Jersey + 22 more</t>
  </si>
  <si>
    <t>Diebold Nixdorf</t>
  </si>
  <si>
    <t>North Canton,Ohio + 33 more</t>
  </si>
  <si>
    <t>GE Healthcare</t>
  </si>
  <si>
    <t>Chicago + 22 more</t>
  </si>
  <si>
    <t>Medical Devices &amp; Equipment</t>
  </si>
  <si>
    <t>Centum Learning</t>
  </si>
  <si>
    <t>Delhi/NCR,New Delhi + 63 more</t>
  </si>
  <si>
    <t>Ramky Infrastruc...</t>
  </si>
  <si>
    <t>Hyderabad + 44 more</t>
  </si>
  <si>
    <t>H.G. Infra Engin...</t>
  </si>
  <si>
    <t>Jaipur,Rajasthan + 44 more</t>
  </si>
  <si>
    <t>Saudi Aramco</t>
  </si>
  <si>
    <t>Dhahran + 26 more</t>
  </si>
  <si>
    <t>Experis IT</t>
  </si>
  <si>
    <t>Milwaukee,WI + 29 more</t>
  </si>
  <si>
    <t>HBL Global</t>
  </si>
  <si>
    <t>Central Public W...</t>
  </si>
  <si>
    <t>Delhi/NCR,New Delhi + 90 more</t>
  </si>
  <si>
    <t>168 years old</t>
  </si>
  <si>
    <t>Linde India</t>
  </si>
  <si>
    <t>Pullach + 36 more</t>
  </si>
  <si>
    <t>143 years old</t>
  </si>
  <si>
    <t>Oriental Structu...</t>
  </si>
  <si>
    <t>Delhi/NCR,Delhi + 43 more</t>
  </si>
  <si>
    <t>Reliance AJIO</t>
  </si>
  <si>
    <t>Bengaluru + 113 more</t>
  </si>
  <si>
    <t>Ameriprise Finan...</t>
  </si>
  <si>
    <t>Minneapolis,Minnesota + 6 more</t>
  </si>
  <si>
    <t>Hi Tech Gears</t>
  </si>
  <si>
    <t>Gurgaon/Gurugram,Haryana + 29 more</t>
  </si>
  <si>
    <t>Somany Ceramics</t>
  </si>
  <si>
    <t>Noida,Uttar Pradesh + 45 more</t>
  </si>
  <si>
    <t>Rao IIT Academy</t>
  </si>
  <si>
    <t>Brillio</t>
  </si>
  <si>
    <t>Santa Clara,California + 7 more</t>
  </si>
  <si>
    <t>H&amp;M</t>
  </si>
  <si>
    <t>Stockholm,Stockholm + 29 more</t>
  </si>
  <si>
    <t>ATS Infrastructu...</t>
  </si>
  <si>
    <t>Noida,Uttar Pradesh + 9 more</t>
  </si>
  <si>
    <t>India Cements</t>
  </si>
  <si>
    <t>Chennai,Tamil Nadu + 56 more</t>
  </si>
  <si>
    <t>Jyothy Laborator...</t>
  </si>
  <si>
    <t>Mumbai,Maharashtra + 85 more</t>
  </si>
  <si>
    <t>le mÃ©ridien</t>
  </si>
  <si>
    <t>Paris + 20 more</t>
  </si>
  <si>
    <t>Amphenol Interco...</t>
  </si>
  <si>
    <t>Pune,Maharashtra + 7 more</t>
  </si>
  <si>
    <t>Aisin Automotive...</t>
  </si>
  <si>
    <t>Essjay Ericsson</t>
  </si>
  <si>
    <t>Delhi + 71 more</t>
  </si>
  <si>
    <t>Amtek Auto</t>
  </si>
  <si>
    <t>Delhi/NCR,New Delhi + 30 more</t>
  </si>
  <si>
    <t>Saudi Binladin G...</t>
  </si>
  <si>
    <t>Jeddah,Riyadh + 23 more</t>
  </si>
  <si>
    <t>Courtyard by Mar...</t>
  </si>
  <si>
    <t>Bethesda,Maryland + 30 more</t>
  </si>
  <si>
    <t>MALABAR GOLD AND...</t>
  </si>
  <si>
    <t>Kozhikode + 60 more</t>
  </si>
  <si>
    <t>Yatra</t>
  </si>
  <si>
    <t>Gurgaon,Haryana + 18 more</t>
  </si>
  <si>
    <t>Parag Milk Foods</t>
  </si>
  <si>
    <t>CreditAccess Gra...</t>
  </si>
  <si>
    <t>Bangalore/Bengaluru,Karnataka + 112 more</t>
  </si>
  <si>
    <t>Times Group</t>
  </si>
  <si>
    <t>184 years old</t>
  </si>
  <si>
    <t>Collins Aerospa...</t>
  </si>
  <si>
    <t>Charlotte,North Carolina + 3 more</t>
  </si>
  <si>
    <t>Thriveni Earthmo...</t>
  </si>
  <si>
    <t>Salem,Tamil Nadu + 25 more</t>
  </si>
  <si>
    <t>Creambell</t>
  </si>
  <si>
    <t>Baddi,Himachal Pradesh + 64 more</t>
  </si>
  <si>
    <t>Shaktiman Tirth ...</t>
  </si>
  <si>
    <t>Rajkot,Gujarat + 31 more</t>
  </si>
  <si>
    <t>Kotak Mahindra P...</t>
  </si>
  <si>
    <t>Mumbai,Maharashtra + 71 more</t>
  </si>
  <si>
    <t>Incedo</t>
  </si>
  <si>
    <t>Iselin,New Jersey + 7 more</t>
  </si>
  <si>
    <t>Akal Information...</t>
  </si>
  <si>
    <t>Delhi/NCR,New Delhi + 22 more</t>
  </si>
  <si>
    <t>McDermott Intern...</t>
  </si>
  <si>
    <t>Houston,Texas + 21 more</t>
  </si>
  <si>
    <t>AVTEC</t>
  </si>
  <si>
    <t>Delhi/NCR,New Delhi + 14 more</t>
  </si>
  <si>
    <t>Tata Hitachi Con...</t>
  </si>
  <si>
    <t>Bangalore/Bengaluru,Karnataka + 50 more</t>
  </si>
  <si>
    <t>Steel Authority ...</t>
  </si>
  <si>
    <t>Delhi/NCR,Delhi + 27 more</t>
  </si>
  <si>
    <t>Fusion BPO Servi...</t>
  </si>
  <si>
    <t>Draper,Utah + 10 more</t>
  </si>
  <si>
    <t>PayPal</t>
  </si>
  <si>
    <t>San Jose,California + 7 more</t>
  </si>
  <si>
    <t>Sun Life Financi...</t>
  </si>
  <si>
    <t>Toronto,Ontario + 3 more</t>
  </si>
  <si>
    <t>Svatantra Microf...</t>
  </si>
  <si>
    <t>NBTC GROUP</t>
  </si>
  <si>
    <t>Al Ahmadi + 23 more</t>
  </si>
  <si>
    <t>Luminas Pharmace...</t>
  </si>
  <si>
    <t>Mumbai + 38 more</t>
  </si>
  <si>
    <t>Merino Industrie...</t>
  </si>
  <si>
    <t>Carborundum Univ...</t>
  </si>
  <si>
    <t>Chennai,Tamil Nadu + 25 more</t>
  </si>
  <si>
    <t>Rico Auto Indust...</t>
  </si>
  <si>
    <t>Rentokil Pest Co...</t>
  </si>
  <si>
    <t>Rane Engine Valv...</t>
  </si>
  <si>
    <t>Chennai,Tamil Nadu + 13 more</t>
  </si>
  <si>
    <t>Samunnati Financ...</t>
  </si>
  <si>
    <t>Chennai,Tamil Nadu + 46 more</t>
  </si>
  <si>
    <t>Fino Paytech</t>
  </si>
  <si>
    <t>Mynd Solutions P...</t>
  </si>
  <si>
    <t>Kelowna,British Columbia + 25 more</t>
  </si>
  <si>
    <t>Titan Eye Plus</t>
  </si>
  <si>
    <t>Target</t>
  </si>
  <si>
    <t>Minneapolis,Minnesota + 8 more</t>
  </si>
  <si>
    <t>120 years old</t>
  </si>
  <si>
    <t>Geojit Financial...</t>
  </si>
  <si>
    <t>Kochi + 106 more</t>
  </si>
  <si>
    <t>Cox &amp; Kings</t>
  </si>
  <si>
    <t>264 years old</t>
  </si>
  <si>
    <t>Prodapt Solution...</t>
  </si>
  <si>
    <t>Chennai,Tamil Nadu + 6 more</t>
  </si>
  <si>
    <t>Amul</t>
  </si>
  <si>
    <t>Anand,Gujrat + 94 more</t>
  </si>
  <si>
    <t>Netscribes</t>
  </si>
  <si>
    <t>New York,New York + 3 more</t>
  </si>
  <si>
    <t>Magneti Marelli ...</t>
  </si>
  <si>
    <t>Pune + 14 more</t>
  </si>
  <si>
    <t>Fleetguard Filte...</t>
  </si>
  <si>
    <t>Levi Strauss &amp; C...</t>
  </si>
  <si>
    <t>San Francisco,California + 62 more</t>
  </si>
  <si>
    <t>Medreich</t>
  </si>
  <si>
    <t>Bangalore/Bengaluru,Karnataka + 9 more</t>
  </si>
  <si>
    <t>PUMA</t>
  </si>
  <si>
    <t>Herzogenaurach,Herzogenaurach + 59 more</t>
  </si>
  <si>
    <t>Ag Industries</t>
  </si>
  <si>
    <t>Rupeek</t>
  </si>
  <si>
    <t>Bangalore,Karnataka + 32 more</t>
  </si>
  <si>
    <t>Voltech</t>
  </si>
  <si>
    <t>Chennai,Tamil Nadu + 26 more</t>
  </si>
  <si>
    <t>Cloudnine Hospit...</t>
  </si>
  <si>
    <t>Bangalore,Karnataka + 18 more</t>
  </si>
  <si>
    <t>Avalon Technolog...</t>
  </si>
  <si>
    <t>Chennai,Tamil Nadu + 8 more</t>
  </si>
  <si>
    <t>Muthoot Microfin</t>
  </si>
  <si>
    <t>Ernakulam,Kerala + 117 more</t>
  </si>
  <si>
    <t>House Of Anita D...</t>
  </si>
  <si>
    <t>Navi Mumbai,Maharashtra + 39 more</t>
  </si>
  <si>
    <t>Orchids Internat...</t>
  </si>
  <si>
    <t>Nasik/Nashik,Maharashtra + 15 more</t>
  </si>
  <si>
    <t>501-1k Employees (Global)</t>
  </si>
  <si>
    <t>MattsenKumar</t>
  </si>
  <si>
    <t>Woodburn,Oregon + 6 more</t>
  </si>
  <si>
    <t>Ups Logistics</t>
  </si>
  <si>
    <t>Atlanta,Georgia + 25 more</t>
  </si>
  <si>
    <t>TCNS Clothing Co...</t>
  </si>
  <si>
    <t>Delhi/NCR,Delhi + 64 more</t>
  </si>
  <si>
    <t>Intel</t>
  </si>
  <si>
    <t>Santa Clara,California + 18 more</t>
  </si>
  <si>
    <t>Temenos</t>
  </si>
  <si>
    <t>Geneva,Geneva + 5 more</t>
  </si>
  <si>
    <t>K Raheja Corp</t>
  </si>
  <si>
    <t>Mumbai + 15 more</t>
  </si>
  <si>
    <t>Lionbridge Techn...</t>
  </si>
  <si>
    <t>Beijing,Beijing Shi + 10 more</t>
  </si>
  <si>
    <t>HighRadius</t>
  </si>
  <si>
    <t>Houston,Texas + 3 more</t>
  </si>
  <si>
    <t>Lovely Professio...</t>
  </si>
  <si>
    <t>Phagwara,Punjab + 16 more</t>
  </si>
  <si>
    <t>Franklin Templet...</t>
  </si>
  <si>
    <t>San Mateo + 13 more</t>
  </si>
  <si>
    <t>Army Public Scho...</t>
  </si>
  <si>
    <t>Delhi/NCR,New Delhi + 68 more</t>
  </si>
  <si>
    <t>Essel Propack</t>
  </si>
  <si>
    <t>Renovision Autom...</t>
  </si>
  <si>
    <t>New Delhi + 55 more</t>
  </si>
  <si>
    <t>Greenply</t>
  </si>
  <si>
    <t>Y-Axis Overseas ...</t>
  </si>
  <si>
    <t>Hyderabad/Secunderabad,Telangana + 11 more</t>
  </si>
  <si>
    <t>Primus Global Te...</t>
  </si>
  <si>
    <t>Irving,Texas + 23 more</t>
  </si>
  <si>
    <t>Wockhardt Hospit...</t>
  </si>
  <si>
    <t>PharmEasy</t>
  </si>
  <si>
    <t>Coal India</t>
  </si>
  <si>
    <t>Kolkata,West Bengal + 42 more</t>
  </si>
  <si>
    <t>CNH Industrial</t>
  </si>
  <si>
    <t>London + 41 more</t>
  </si>
  <si>
    <t>Vadilal Industri...</t>
  </si>
  <si>
    <t>Ahmedabad,Gujrat + 52 more</t>
  </si>
  <si>
    <t>Capital Numbers ...</t>
  </si>
  <si>
    <t>Kolkata,West Bengal + 2 more</t>
  </si>
  <si>
    <t>ChannelPlay</t>
  </si>
  <si>
    <t>Gurgaon/Gurugram,Haryana + 45 more</t>
  </si>
  <si>
    <t>Centre for Devel...</t>
  </si>
  <si>
    <t>Genesys Internat...</t>
  </si>
  <si>
    <t>Mumbai,Maharashtra + 10 more</t>
  </si>
  <si>
    <t>Jubilant Generic...</t>
  </si>
  <si>
    <t>Noida,Uttar Pradesh + 13 more</t>
  </si>
  <si>
    <t>Rohan Builders</t>
  </si>
  <si>
    <t>Pune,Maharashtra + 30 more</t>
  </si>
  <si>
    <t>BSCPL Infrastruc...</t>
  </si>
  <si>
    <t>Sayaji Hotels</t>
  </si>
  <si>
    <t>Indore,Madhya Pradesh + 21 more</t>
  </si>
  <si>
    <t>Vijai Electrical...</t>
  </si>
  <si>
    <t>Lowe's</t>
  </si>
  <si>
    <t>Mooresville + 4 more</t>
  </si>
  <si>
    <t>Qatar Airways</t>
  </si>
  <si>
    <t>Doha + 14 more</t>
  </si>
  <si>
    <t>Tata Consumer Pr...</t>
  </si>
  <si>
    <t>Affinity Express</t>
  </si>
  <si>
    <t>Noida,Uttar Pradesh + 3 more</t>
  </si>
  <si>
    <t>Gestamp</t>
  </si>
  <si>
    <t>Madrid,Community Of Madrid + 5 more</t>
  </si>
  <si>
    <t>Travel Food Serv...</t>
  </si>
  <si>
    <t>NetCracker</t>
  </si>
  <si>
    <t>Waltham + 5 more</t>
  </si>
  <si>
    <t>IBS Software Ser...</t>
  </si>
  <si>
    <t>Thiruvananthapuram,Kerala + 7 more</t>
  </si>
  <si>
    <t>India Shelter Fi...</t>
  </si>
  <si>
    <t>Gurgaon,Haryana + 92 more</t>
  </si>
  <si>
    <t>Wuerth</t>
  </si>
  <si>
    <t>Test Yantra Soft...</t>
  </si>
  <si>
    <t>JK Paper</t>
  </si>
  <si>
    <t>Delhi/NCR,Delhi + 21 more</t>
  </si>
  <si>
    <t>SourceHOV</t>
  </si>
  <si>
    <t>Chennai + 8 more</t>
  </si>
  <si>
    <t>Shivam Autotech</t>
  </si>
  <si>
    <t>Gurgaon/Gurugram,Haryana + 15 more</t>
  </si>
  <si>
    <t>Guardian India</t>
  </si>
  <si>
    <t>York Way,London + 6 more</t>
  </si>
  <si>
    <t>Labcorp Drug Dev...</t>
  </si>
  <si>
    <t>Wilmington,North Carolina + 6 more</t>
  </si>
  <si>
    <t>Cairn Energy</t>
  </si>
  <si>
    <t>Edinburgh,Edinburgh + 19 more</t>
  </si>
  <si>
    <t>Novotel Hotels</t>
  </si>
  <si>
    <t>Issy Les Moulineaux + 23 more</t>
  </si>
  <si>
    <t>Al Turki Enterpr...</t>
  </si>
  <si>
    <t>Muscat + 7 more</t>
  </si>
  <si>
    <t>Leighton Contrac...</t>
  </si>
  <si>
    <t>Mumbai,Maharashtra + 16 more</t>
  </si>
  <si>
    <t>NRB Bearings</t>
  </si>
  <si>
    <t>My Home Industri...</t>
  </si>
  <si>
    <t>Hyderabad/Secunderabad,Telangana + 39 more</t>
  </si>
  <si>
    <t>TÃœV NORD</t>
  </si>
  <si>
    <t>Management Consulting</t>
  </si>
  <si>
    <t>Neeyamo Enterpri...</t>
  </si>
  <si>
    <t>Jaro Education</t>
  </si>
  <si>
    <t>Mumbai,Maharashtra + 14 more</t>
  </si>
  <si>
    <t>Wapcos</t>
  </si>
  <si>
    <t>Gurgaon/Gurugram,Haryana + 81 more</t>
  </si>
  <si>
    <t>Ess Kay Fincorp</t>
  </si>
  <si>
    <t>Jaipur + 102 more</t>
  </si>
  <si>
    <t>IDFC FIRST Bhara...</t>
  </si>
  <si>
    <t>Tiruchirappalli + 149 more</t>
  </si>
  <si>
    <t>Bahwan Engineeri...</t>
  </si>
  <si>
    <t>Ruwi + 16 more</t>
  </si>
  <si>
    <t>Orient Cement</t>
  </si>
  <si>
    <t>Ashirvad Pipes</t>
  </si>
  <si>
    <t>Bangalore/Bengaluru,Karnataka + 54 more</t>
  </si>
  <si>
    <t>3M</t>
  </si>
  <si>
    <t>Saint Paul,Minnesota + 36 more</t>
  </si>
  <si>
    <t>Kidzee</t>
  </si>
  <si>
    <t>Ernakulam,Kerala + 94 more</t>
  </si>
  <si>
    <t>T-Systems</t>
  </si>
  <si>
    <t>Frankfurt + 5 more</t>
  </si>
  <si>
    <t>Toyo Engineeerin...</t>
  </si>
  <si>
    <t>Mumbai + 24 more</t>
  </si>
  <si>
    <t>MPS</t>
  </si>
  <si>
    <t>Transport Corpor...</t>
  </si>
  <si>
    <t>The Times of Ind...</t>
  </si>
  <si>
    <t>New Delhi + 47 more</t>
  </si>
  <si>
    <t>Financial Softwa...</t>
  </si>
  <si>
    <t>Chennai + 22 more</t>
  </si>
  <si>
    <t>Gionee</t>
  </si>
  <si>
    <t>Shenzhen + 99 more</t>
  </si>
  <si>
    <t>Panasonic Life S...</t>
  </si>
  <si>
    <t>Mumbai + 53 more</t>
  </si>
  <si>
    <t>Electrical Equipment</t>
  </si>
  <si>
    <t>Silaris Informat...</t>
  </si>
  <si>
    <t>Delhi/NCR,Delhi + 15 more</t>
  </si>
  <si>
    <t>Hilton</t>
  </si>
  <si>
    <t>Mclean,Virginia + 25 more</t>
  </si>
  <si>
    <t>Schoolnet India</t>
  </si>
  <si>
    <t>Noida,Uttar Pradesh + 81 more</t>
  </si>
  <si>
    <t>City Union Bank</t>
  </si>
  <si>
    <t>Thanjavur,Tamil Nadu + 86 more</t>
  </si>
  <si>
    <t>Credence Resourc...</t>
  </si>
  <si>
    <t>LLC</t>
  </si>
  <si>
    <t>Dallas,Texas + 1 more</t>
  </si>
  <si>
    <t>Sunbeam Auto</t>
  </si>
  <si>
    <t>Quality Austria ...</t>
  </si>
  <si>
    <t>Delhi/NCR,Delhi + 33 more</t>
  </si>
  <si>
    <t>MAHLE Behr India</t>
  </si>
  <si>
    <t>Pune + 6 more</t>
  </si>
  <si>
    <t>K12 Techno Servi...</t>
  </si>
  <si>
    <t>Blackberrys</t>
  </si>
  <si>
    <t>Gurgaon/Gurugram,Haryana + 62 more</t>
  </si>
  <si>
    <t>Surya Roshni</t>
  </si>
  <si>
    <t>Delhi/NCR,Delhi + 48 more</t>
  </si>
  <si>
    <t>Mindarika</t>
  </si>
  <si>
    <t>Gurgaon/Gurugram,Haryana + 14 more</t>
  </si>
  <si>
    <t>V-Trans</t>
  </si>
  <si>
    <t>Vijay Sales</t>
  </si>
  <si>
    <t>Precision Infoma...</t>
  </si>
  <si>
    <t>Chennai,Tamil Nadu + 48 more</t>
  </si>
  <si>
    <t>Times Internet</t>
  </si>
  <si>
    <t>Gurgaon,Haryana + 19 more</t>
  </si>
  <si>
    <t>Tata Power Delhi...</t>
  </si>
  <si>
    <t>New Delhi,Delhi + 29 more</t>
  </si>
  <si>
    <t>VirtusaPolaris</t>
  </si>
  <si>
    <t>Colombo,Colombo + 7 more</t>
  </si>
  <si>
    <t>Spoton Logistics</t>
  </si>
  <si>
    <t>Bangalore,Karnataka + 63 more</t>
  </si>
  <si>
    <t>Nagarjuna Fertil...</t>
  </si>
  <si>
    <t>Hyderabad/Secunderabad,Telangana + 58 more</t>
  </si>
  <si>
    <t>HLL Lifecare</t>
  </si>
  <si>
    <t>Trivandrum/Thiruvananthapuram,Kerala + 71 more</t>
  </si>
  <si>
    <t>MMC</t>
  </si>
  <si>
    <t>New York + 15 more</t>
  </si>
  <si>
    <t>Neuland Laborato...</t>
  </si>
  <si>
    <t>Hyderabad/Secunderabad,Telangana + 3 more</t>
  </si>
  <si>
    <t>Patel Infrastruc...</t>
  </si>
  <si>
    <t>Vadodara/Baroda,Gujarat + 35 more</t>
  </si>
  <si>
    <t>Sulekha.com</t>
  </si>
  <si>
    <t>Chennai,Tamil Nadu + 18 more</t>
  </si>
  <si>
    <t>Ministry of Defe...</t>
  </si>
  <si>
    <t>Delhi/NCR,Delhi + 52 more</t>
  </si>
  <si>
    <t>Paras Dairy</t>
  </si>
  <si>
    <t>Delhi/NCR,Delhi + 41 more</t>
  </si>
  <si>
    <t>iMerit</t>
  </si>
  <si>
    <t>Kolkata,West Bengal + 7 more</t>
  </si>
  <si>
    <t>Hella</t>
  </si>
  <si>
    <t>Lippstadt,Lippstadt + 17 more</t>
  </si>
  <si>
    <t>BT E Serv</t>
  </si>
  <si>
    <t>Delhi/NCR,New Delhi + 4 more</t>
  </si>
  <si>
    <t>Jabil Circuit In...</t>
  </si>
  <si>
    <t>St Petersburg,Florida + 9 more</t>
  </si>
  <si>
    <t>Design</t>
  </si>
  <si>
    <t>Visteon</t>
  </si>
  <si>
    <t>Detroit,Michigan + 11 more</t>
  </si>
  <si>
    <t>Welspun Group</t>
  </si>
  <si>
    <t>Mumbai + 35 more</t>
  </si>
  <si>
    <t>Goodyear</t>
  </si>
  <si>
    <t>Akron,OH + 42 more</t>
  </si>
  <si>
    <t>Radical Minds</t>
  </si>
  <si>
    <t>Gurgaon/Gurugram,Haryana + 7 more</t>
  </si>
  <si>
    <t>KFintech</t>
  </si>
  <si>
    <t>Hyderabad + 18 more</t>
  </si>
  <si>
    <t>Rane (Madras)</t>
  </si>
  <si>
    <t>Vallancherry,Tamil Nadu + 19 more</t>
  </si>
  <si>
    <t>Ramco Systems</t>
  </si>
  <si>
    <t>Westin</t>
  </si>
  <si>
    <t>Kolkata,West Bengal + 25 more</t>
  </si>
  <si>
    <t>Hitachi Astemo</t>
  </si>
  <si>
    <t>Neemrana + 17 more</t>
  </si>
  <si>
    <t>Offshore Infrast...</t>
  </si>
  <si>
    <t>Astral Adhesives</t>
  </si>
  <si>
    <t>Ahmedabad,Gujarat + 62 more</t>
  </si>
  <si>
    <t>Riya Travel</t>
  </si>
  <si>
    <t>Mumbai,Maharashtra + 32 more</t>
  </si>
  <si>
    <t>Yokogawa</t>
  </si>
  <si>
    <t>Tokyo,Tokyo-to + 16 more</t>
  </si>
  <si>
    <t>Bisk Farm</t>
  </si>
  <si>
    <t>Kolkata,West Bengal + 53 more</t>
  </si>
  <si>
    <t>Bitwise Solution...</t>
  </si>
  <si>
    <t>Schaumburg,Chicago</t>
  </si>
  <si>
    <t>Tavant Technolog...</t>
  </si>
  <si>
    <t>Santa Clara,California + 6 more</t>
  </si>
  <si>
    <t>Reliance Infrast...</t>
  </si>
  <si>
    <t>Ind-Swift Labora...</t>
  </si>
  <si>
    <t>Chandigarh,Chandigarh + 23 more</t>
  </si>
  <si>
    <t>Ongc Petro Addit...</t>
  </si>
  <si>
    <t>Vadodara/Baroda,Gujarat + 19 more</t>
  </si>
  <si>
    <t>Lanco Infratech</t>
  </si>
  <si>
    <t>Gurgaon/Gurugram,Haryana + 27 more</t>
  </si>
  <si>
    <t>RITES</t>
  </si>
  <si>
    <t>Gurgaon/Gurugram,Haryana + 43 more</t>
  </si>
  <si>
    <t>Orient Technolog...</t>
  </si>
  <si>
    <t>Chiyoda-ku,Tokyo-to + 28 more</t>
  </si>
  <si>
    <t>Pacific BPO</t>
  </si>
  <si>
    <t>Epsilon</t>
  </si>
  <si>
    <t>Texas + 12 more</t>
  </si>
  <si>
    <t>Fiat India Autom...</t>
  </si>
  <si>
    <t>Webhelp</t>
  </si>
  <si>
    <t>Housing.com</t>
  </si>
  <si>
    <t>Medley Pharmaceu...</t>
  </si>
  <si>
    <t>Bharti AXA Gener...</t>
  </si>
  <si>
    <t>Mumbai + 72 more</t>
  </si>
  <si>
    <t>Scientific Publi...</t>
  </si>
  <si>
    <t>Chennai + 2 more</t>
  </si>
  <si>
    <t>Macawber Beekay</t>
  </si>
  <si>
    <t>Genus Power Infr...</t>
  </si>
  <si>
    <t>Jaipur,Rajasthan + 31 more</t>
  </si>
  <si>
    <t>Jai Balaji Group</t>
  </si>
  <si>
    <t>Kolkata,West Bengal + 21 more</t>
  </si>
  <si>
    <t>Infinx</t>
  </si>
  <si>
    <t>Atkins</t>
  </si>
  <si>
    <t>Principal Global...</t>
  </si>
  <si>
    <t>Des Moines + 3 more</t>
  </si>
  <si>
    <t>Nykaa</t>
  </si>
  <si>
    <t>Kunal Structure</t>
  </si>
  <si>
    <t>Ahmedabad,Gujarat + 23 more</t>
  </si>
  <si>
    <t>MAS Financial Se...</t>
  </si>
  <si>
    <t>Ahmedabad,Gujarat + 64 more</t>
  </si>
  <si>
    <t>TIAA Global Busi...</t>
  </si>
  <si>
    <t>Manhattan,New York + 3 more</t>
  </si>
  <si>
    <t>Lear Corporation</t>
  </si>
  <si>
    <t>Southfield + 11 more</t>
  </si>
  <si>
    <t>Mahendraâ€™s Insti...</t>
  </si>
  <si>
    <t>Lucknow,Uttar Pradesh + 82 more</t>
  </si>
  <si>
    <t>SBFC</t>
  </si>
  <si>
    <t>Mumbai,Maharashtra + 97 more</t>
  </si>
  <si>
    <t>ValueMomentum</t>
  </si>
  <si>
    <t>Piscataway,New Jersey + 5 more</t>
  </si>
  <si>
    <t>Adani Enterprise...</t>
  </si>
  <si>
    <t>Mumbai,Maharashtra + 39 more</t>
  </si>
  <si>
    <t>TTK Prestige</t>
  </si>
  <si>
    <t>Icon Plc</t>
  </si>
  <si>
    <t>Dublin + 7 more</t>
  </si>
  <si>
    <t>KGISL</t>
  </si>
  <si>
    <t>Coimbatore,Tamil Nadu + 4 more</t>
  </si>
  <si>
    <t>Nelito System</t>
  </si>
  <si>
    <t>Navi Mumbai + 27 more</t>
  </si>
  <si>
    <t>B.L. Kashyap &amp; S...</t>
  </si>
  <si>
    <t>Delhi/NCR,New Delhi + 21 more</t>
  </si>
  <si>
    <t>PeopleStrong</t>
  </si>
  <si>
    <t>Gurgaon,Haryana + 15 more</t>
  </si>
  <si>
    <t>Varun Motors</t>
  </si>
  <si>
    <t>TVS Electronics</t>
  </si>
  <si>
    <t>Sutherland Healt...</t>
  </si>
  <si>
    <t>Clifton,New Jersey + 7 more</t>
  </si>
  <si>
    <t>Glaze Trading In...</t>
  </si>
  <si>
    <t>Fiem Industries</t>
  </si>
  <si>
    <t>New Delhi + 19 more</t>
  </si>
  <si>
    <t>CGI Information ...</t>
  </si>
  <si>
    <t>Bengaluru/Bangalore + 5 more</t>
  </si>
  <si>
    <t>Shriram Automall</t>
  </si>
  <si>
    <t>Sintex-bapl</t>
  </si>
  <si>
    <t>Pune + 38 more</t>
  </si>
  <si>
    <t>Kellogg</t>
  </si>
  <si>
    <t>Battle Creek,Michigan + 50 more</t>
  </si>
  <si>
    <t>Usha Martin</t>
  </si>
  <si>
    <t>Kolkata,West Bengal + 24 more</t>
  </si>
  <si>
    <t>Ramky Enviro Eng...</t>
  </si>
  <si>
    <t>Hyderabad + 51 more</t>
  </si>
  <si>
    <t>Ask Automotive</t>
  </si>
  <si>
    <t>Csc E Governance...</t>
  </si>
  <si>
    <t>Delhi,NCT + 110 more</t>
  </si>
  <si>
    <t>Amar Ujala</t>
  </si>
  <si>
    <t>Craftsman Automa...</t>
  </si>
  <si>
    <t>Nissin Brake</t>
  </si>
  <si>
    <t>Nagano + 11 more</t>
  </si>
  <si>
    <t>Ukb Electronics</t>
  </si>
  <si>
    <t>Noida,Uttar Pradesh + 12 more</t>
  </si>
  <si>
    <t>NecLife</t>
  </si>
  <si>
    <t>Chandigarh,Chandigarh + 12 more</t>
  </si>
  <si>
    <t>MothersonSumi IN...</t>
  </si>
  <si>
    <t>Noida + 10 more</t>
  </si>
  <si>
    <t>Adidas</t>
  </si>
  <si>
    <t>Herzogenaurach,Bavaria + 47 more</t>
  </si>
  <si>
    <t>Sterlite Power T...</t>
  </si>
  <si>
    <t>NoBrokerHOOD</t>
  </si>
  <si>
    <t>Pune + 16 more</t>
  </si>
  <si>
    <t>Hapag-Lloyd</t>
  </si>
  <si>
    <t>Hamburg + 6 more</t>
  </si>
  <si>
    <t>Evolve Technolog...</t>
  </si>
  <si>
    <t>Pune,Maharashtra + 45 more</t>
  </si>
  <si>
    <t>Molex</t>
  </si>
  <si>
    <t>Lisle,Illinois + 8 more</t>
  </si>
  <si>
    <t>JK Tech</t>
  </si>
  <si>
    <t>Forbes Marshall</t>
  </si>
  <si>
    <t>BharatMatrimony....</t>
  </si>
  <si>
    <t>Chennai,Tamil Nadu + 28 more</t>
  </si>
  <si>
    <t>Magna Internatio...</t>
  </si>
  <si>
    <t>Aurora + 12 more</t>
  </si>
  <si>
    <t>Apar Industries</t>
  </si>
  <si>
    <t>Vadodara/Baroda,Gujarat + 33 more</t>
  </si>
  <si>
    <t>RuralShores</t>
  </si>
  <si>
    <t>Bangalore,Karnataka + 33 more</t>
  </si>
  <si>
    <t>MINI MUTHOOTTU N...</t>
  </si>
  <si>
    <t>Kochi/Cochin,Kerala + 63 more</t>
  </si>
  <si>
    <t>101 years old</t>
  </si>
  <si>
    <t>Nucleus Software...</t>
  </si>
  <si>
    <t>Noida,Uttar Pradesh + 8 more</t>
  </si>
  <si>
    <t>ICFAI University</t>
  </si>
  <si>
    <t>Dehradun,Uttarakhand + 58 more</t>
  </si>
  <si>
    <t>MasterCard</t>
  </si>
  <si>
    <t>Purchase,New York + 8 more</t>
  </si>
  <si>
    <t>Balkrishna Indus...</t>
  </si>
  <si>
    <t>IRB Infrastructu...</t>
  </si>
  <si>
    <t>ACTE</t>
  </si>
  <si>
    <t>Bharat Serums an...</t>
  </si>
  <si>
    <t>PPG Asian Paints</t>
  </si>
  <si>
    <t>Mumbai,Maharashtra + 45 more</t>
  </si>
  <si>
    <t>Keihin Fie</t>
  </si>
  <si>
    <t>Livpure</t>
  </si>
  <si>
    <t>Gurgaon,Haryana + 60 more</t>
  </si>
  <si>
    <t>Updater Services</t>
  </si>
  <si>
    <t>Chennai,Tamil Nadu + 42 more</t>
  </si>
  <si>
    <t>Stock Holding Co...</t>
  </si>
  <si>
    <t>Agility</t>
  </si>
  <si>
    <t>Sulaibiya + 36 more</t>
  </si>
  <si>
    <t>Medtronic</t>
  </si>
  <si>
    <t>Mumbai,Maharashtra + 31 more</t>
  </si>
  <si>
    <t>Tecnimont</t>
  </si>
  <si>
    <t>Pearson Educatio...</t>
  </si>
  <si>
    <t>Noida,Uttar Pradesh + 54 more</t>
  </si>
  <si>
    <t>Action Construct...</t>
  </si>
  <si>
    <t>Colt Technology ...</t>
  </si>
  <si>
    <t>London,England + 4 more</t>
  </si>
  <si>
    <t>Ziqitza Health C...</t>
  </si>
  <si>
    <t>Mumbai,Maharashtra + 37 more</t>
  </si>
  <si>
    <t>Pamac Finserve</t>
  </si>
  <si>
    <t>GTL Infrastructu...</t>
  </si>
  <si>
    <t>Aequs</t>
  </si>
  <si>
    <t>Belagavi/Belgaum,Karnataka + 7 more</t>
  </si>
  <si>
    <t>Sterling Holiday...</t>
  </si>
  <si>
    <t>Chennai,Tamil Nadu + 44 more</t>
  </si>
  <si>
    <t>First Flight Cou...</t>
  </si>
  <si>
    <t>Onward Technolog...</t>
  </si>
  <si>
    <t>Eindhoven,North Brabant + 24 more</t>
  </si>
  <si>
    <t>EaseMyTrip.com</t>
  </si>
  <si>
    <t>Delhi,NCT + 6 more</t>
  </si>
  <si>
    <t>Maharashtra Stat...</t>
  </si>
  <si>
    <t>Keventer</t>
  </si>
  <si>
    <t>Kolkata + 40 more</t>
  </si>
  <si>
    <t>Thermo Fisher Sc...</t>
  </si>
  <si>
    <t>Waltham,Massachusetts + 21 more</t>
  </si>
  <si>
    <t>Cigniti Technolo...</t>
  </si>
  <si>
    <t>Irving,Texas + 4 more</t>
  </si>
  <si>
    <t>Khazana Jeweller...</t>
  </si>
  <si>
    <t>Chennai,Tamil Nadu + 41 more</t>
  </si>
  <si>
    <t>Canon</t>
  </si>
  <si>
    <t>Ota City,Tokyo + 50 more</t>
  </si>
  <si>
    <t>Microtek Interna...</t>
  </si>
  <si>
    <t>Pristyn Care</t>
  </si>
  <si>
    <t>Delhi,NCT + 15 more</t>
  </si>
  <si>
    <t>Hitachi</t>
  </si>
  <si>
    <t>Delhi/NCR,New Delhi + 60 more</t>
  </si>
  <si>
    <t>Ramada</t>
  </si>
  <si>
    <t>Gurgaon/Gurugram,Haryana + 37 more</t>
  </si>
  <si>
    <t>Ola Electric Mob...</t>
  </si>
  <si>
    <t>Bangalore,Karnataka + 34 more</t>
  </si>
  <si>
    <t>More Supermarket...</t>
  </si>
  <si>
    <t>Centaur Pharmace...</t>
  </si>
  <si>
    <t>Omax Autos</t>
  </si>
  <si>
    <t>Patel Engineerin...</t>
  </si>
  <si>
    <t>Kantar IMRB</t>
  </si>
  <si>
    <t>Triveni Engineer...</t>
  </si>
  <si>
    <t>Mysore/Mysuru,Karnataka + 36 more</t>
  </si>
  <si>
    <t>Hema Engineering...</t>
  </si>
  <si>
    <t>Gurgaon/Gurugram,Haryana + 21 more</t>
  </si>
  <si>
    <t>Asb Internationa...</t>
  </si>
  <si>
    <t>Thane,Maharashtra + 10 more</t>
  </si>
  <si>
    <t>Naukri</t>
  </si>
  <si>
    <t>Noida + 46 more</t>
  </si>
  <si>
    <t>Amadeus</t>
  </si>
  <si>
    <t>Madrid + 12 more</t>
  </si>
  <si>
    <t>Supertech</t>
  </si>
  <si>
    <t>Noida,Uttar Pradesh + 16 more</t>
  </si>
  <si>
    <t>PrimEra Medical ...</t>
  </si>
  <si>
    <t>Hyderabad/Secunderabad,Telangana</t>
  </si>
  <si>
    <t>Almarai</t>
  </si>
  <si>
    <t>Riyadh,Central Province + 25 more</t>
  </si>
  <si>
    <t>Lite Bite Foods</t>
  </si>
  <si>
    <t>GlobalData</t>
  </si>
  <si>
    <t>London + 4 more</t>
  </si>
  <si>
    <t>MCM Telecom Equi...</t>
  </si>
  <si>
    <t>Noida,Uttar Pradesh + 2 more</t>
  </si>
  <si>
    <t>Kalyan Jewellers</t>
  </si>
  <si>
    <t>Thrissur + 76 more</t>
  </si>
  <si>
    <t>Srei Equipment F...</t>
  </si>
  <si>
    <t>Kolkata + 73 more</t>
  </si>
  <si>
    <t>Cpf India</t>
  </si>
  <si>
    <t>Bangalore/Bengaluru,Karnataka + 39 more</t>
  </si>
  <si>
    <t>Trident Hotels</t>
  </si>
  <si>
    <t>New Delhi + 20 more</t>
  </si>
  <si>
    <t>MagicBricks</t>
  </si>
  <si>
    <t>BankBazaar</t>
  </si>
  <si>
    <t>Kaya Skin Clinic</t>
  </si>
  <si>
    <t>Allied Digital S...</t>
  </si>
  <si>
    <t>Mumbai,Maharashtra + 26 more</t>
  </si>
  <si>
    <t>Jaypee Cement</t>
  </si>
  <si>
    <t>Solan,Himachal Pradesh + 66 more</t>
  </si>
  <si>
    <t>Maveric Systems</t>
  </si>
  <si>
    <t>IDEMIA</t>
  </si>
  <si>
    <t>Courbevoie,Courbevoie + 22 more</t>
  </si>
  <si>
    <t>BMC Software</t>
  </si>
  <si>
    <t>Houston,Texas + 14 more</t>
  </si>
  <si>
    <t>Kantar</t>
  </si>
  <si>
    <t>London,London + 22 more</t>
  </si>
  <si>
    <t>Gandhi Automatio...</t>
  </si>
  <si>
    <t>Salcomp Manufact...</t>
  </si>
  <si>
    <t>Salo + 7 more</t>
  </si>
  <si>
    <t>Spinny</t>
  </si>
  <si>
    <t>Gurgaon,Haryana + 25 more</t>
  </si>
  <si>
    <t>Xceedance</t>
  </si>
  <si>
    <t>Boston,Massachusetts + 5 more</t>
  </si>
  <si>
    <t>HIL</t>
  </si>
  <si>
    <t>Hyderabad/Secunderabad,Telangana + 44 more</t>
  </si>
  <si>
    <t>VRL Logistics</t>
  </si>
  <si>
    <t>Hubballi,Karnataka + 74 more</t>
  </si>
  <si>
    <t>Ramboll</t>
  </si>
  <si>
    <t>Copenhagen,Denmark + 20 more</t>
  </si>
  <si>
    <t>Bunge India</t>
  </si>
  <si>
    <t>Chesterfield,Missouri + 34 more</t>
  </si>
  <si>
    <t>Deccan Fine Chem...</t>
  </si>
  <si>
    <t>ERA Group</t>
  </si>
  <si>
    <t>Mumbai,Maharashtra + 34 more</t>
  </si>
  <si>
    <t>Nomura Holdings</t>
  </si>
  <si>
    <t>Mumbai,Maharashtra + 6 more</t>
  </si>
  <si>
    <t>Vijay Nirman Com...</t>
  </si>
  <si>
    <t>Visakhapatnam/Vizag,Andhra Pradesh + 27 more</t>
  </si>
  <si>
    <t>Sanghi Industrie...</t>
  </si>
  <si>
    <t>Dr. Batras' Posi...</t>
  </si>
  <si>
    <t>Mumbai + 74 more</t>
  </si>
  <si>
    <t>Bengaluru/Bangalore + 6 more</t>
  </si>
  <si>
    <t>Xavient Digital ...</t>
  </si>
  <si>
    <t>Simi Valley,California + 4 more</t>
  </si>
  <si>
    <t>The Akshaya Patr...</t>
  </si>
  <si>
    <t>NGO/NPO</t>
  </si>
  <si>
    <t>Sona Koyo Steeri...</t>
  </si>
  <si>
    <t>Doosan Power Sys...</t>
  </si>
  <si>
    <t>Crawley + 23 more</t>
  </si>
  <si>
    <t>Hexagon Nutritio...</t>
  </si>
  <si>
    <t>Hilti</t>
  </si>
  <si>
    <t>Schaan + 27 more</t>
  </si>
  <si>
    <t>Bharat Gears</t>
  </si>
  <si>
    <t>Jiva Ayurvedic P...</t>
  </si>
  <si>
    <t>Faridabad,Haryana + 33 more</t>
  </si>
  <si>
    <t>Vestige</t>
  </si>
  <si>
    <t>Delhi/NCR,Delhi + 80 more</t>
  </si>
  <si>
    <t>Deloitte Touche ...</t>
  </si>
  <si>
    <t>J K Fenner</t>
  </si>
  <si>
    <t>KFin Technologie...</t>
  </si>
  <si>
    <t>Hyderabad,Telangana + 19 more</t>
  </si>
  <si>
    <t>TTK Healthcare</t>
  </si>
  <si>
    <t>Jtekt Sona Autom...</t>
  </si>
  <si>
    <t>Karvy DigiKonnec...</t>
  </si>
  <si>
    <t>Hyderabad + 16 more</t>
  </si>
  <si>
    <t>Orient Electric</t>
  </si>
  <si>
    <t>Medica Superspec...</t>
  </si>
  <si>
    <t>Aptech</t>
  </si>
  <si>
    <t>Dhani Healthcare</t>
  </si>
  <si>
    <t>Gurgaon/Gurugram + 64 more</t>
  </si>
  <si>
    <t>Maini Precision ...</t>
  </si>
  <si>
    <t>Bangalore/Bengaluru,Karnataka + 4 more</t>
  </si>
  <si>
    <t>Kajaria Ceramics</t>
  </si>
  <si>
    <t>NJ India Invest</t>
  </si>
  <si>
    <t>Surat + 61 more</t>
  </si>
  <si>
    <t>Competent Softwa...</t>
  </si>
  <si>
    <t>Pace Setters Bus...</t>
  </si>
  <si>
    <t>RAK Ceramics</t>
  </si>
  <si>
    <t>Ras Al Khaimah,Ras Al Khaimah + 39 more</t>
  </si>
  <si>
    <t>Hpl Electric &amp; P...</t>
  </si>
  <si>
    <t>Vasudha Pharma C...</t>
  </si>
  <si>
    <t>Okaya Power</t>
  </si>
  <si>
    <t>Hetero Healthcar...</t>
  </si>
  <si>
    <t>Gujarat Heavy Ch...</t>
  </si>
  <si>
    <t>Ness Technologie...</t>
  </si>
  <si>
    <t>Teaneck,New Jersey + 8 more</t>
  </si>
  <si>
    <t>L &amp; W Constructi...</t>
  </si>
  <si>
    <t>Bangalore/Bengaluru,Karnataka + 14 more</t>
  </si>
  <si>
    <t>Baker Hughes</t>
  </si>
  <si>
    <t>Boston,Massachusetts + 31 more</t>
  </si>
  <si>
    <t>Maersk Line</t>
  </si>
  <si>
    <t>Copenhagen,Copenhagen + 19 more</t>
  </si>
  <si>
    <t>TCI Express</t>
  </si>
  <si>
    <t>Gurugram + 53 more</t>
  </si>
  <si>
    <t>CDK Global</t>
  </si>
  <si>
    <t>Hoffman Estates,Illinois + 1 more</t>
  </si>
  <si>
    <t>Chandigarh Unive...</t>
  </si>
  <si>
    <t>Mohali,Punjab + 30 more</t>
  </si>
  <si>
    <t>Siyaram Silk Mil...</t>
  </si>
  <si>
    <t>Efs Facilities S...</t>
  </si>
  <si>
    <t>Dubai,Dubai + 32 more</t>
  </si>
  <si>
    <t>Xyz Company</t>
  </si>
  <si>
    <t>Mumbai + 54 more</t>
  </si>
  <si>
    <t>Bpo Convergence</t>
  </si>
  <si>
    <t>Bhubaneswar,Odisha + 18 more</t>
  </si>
  <si>
    <t>Alfanar</t>
  </si>
  <si>
    <t>Riyadh,Riyadh + 25 more</t>
  </si>
  <si>
    <t>Wonder Cement</t>
  </si>
  <si>
    <t>Ajmer,Rajasthan + 44 more</t>
  </si>
  <si>
    <t>Shalby Hospitals</t>
  </si>
  <si>
    <t>Ahmedabad,Gujarat + 15 more</t>
  </si>
  <si>
    <t>National Informa...</t>
  </si>
  <si>
    <t>New Delhi + 38 more</t>
  </si>
  <si>
    <t>Jayaswal Neco In...</t>
  </si>
  <si>
    <t>Nagpur,Maharashtra + 19 more</t>
  </si>
  <si>
    <t>Emami Agrotech</t>
  </si>
  <si>
    <t>Kolkata,West Bengal + 33 more</t>
  </si>
  <si>
    <t>Aegis Essar</t>
  </si>
  <si>
    <t>St. Xavier's Hig...</t>
  </si>
  <si>
    <t>153 years old</t>
  </si>
  <si>
    <t>Zoho</t>
  </si>
  <si>
    <t>N.C.L. Industrie...</t>
  </si>
  <si>
    <t>LIC Housing Fina...</t>
  </si>
  <si>
    <t>Ferrero</t>
  </si>
  <si>
    <t>Pune,Maharashtra + 48 more</t>
  </si>
  <si>
    <t>Amazon Logistics</t>
  </si>
  <si>
    <t>Hyderabad/Secunderabad + 68 more</t>
  </si>
  <si>
    <t>Rebel Foods</t>
  </si>
  <si>
    <t>LG Soft India</t>
  </si>
  <si>
    <t>TCS eServe</t>
  </si>
  <si>
    <t>Mumbai + 29 more</t>
  </si>
  <si>
    <t>CWT</t>
  </si>
  <si>
    <t>Minnetonka + 9 more</t>
  </si>
  <si>
    <t>EdgeVerve System...</t>
  </si>
  <si>
    <t>eMids Technologi...</t>
  </si>
  <si>
    <t>Bangalore/Bengaluru,Karnataka + 2 more</t>
  </si>
  <si>
    <t>Castrol</t>
  </si>
  <si>
    <t>Pangbourne,Berkshire + 65 more</t>
  </si>
  <si>
    <t>Nephroplus</t>
  </si>
  <si>
    <t>Hyderabad + 62 more</t>
  </si>
  <si>
    <t>Aerial Telecom S...</t>
  </si>
  <si>
    <t>Mohali,Punjab + 53 more</t>
  </si>
  <si>
    <t>Fena</t>
  </si>
  <si>
    <t>Triumphant Insti...</t>
  </si>
  <si>
    <t>CMC</t>
  </si>
  <si>
    <t>Bhopal,Madhya Pradesh + 45 more</t>
  </si>
  <si>
    <t>Infrastructure L...</t>
  </si>
  <si>
    <t>Mumbai + 66 more</t>
  </si>
  <si>
    <t>CareerNet Consul...</t>
  </si>
  <si>
    <t>Bangalore + 12 more</t>
  </si>
  <si>
    <t>PropTiger.com</t>
  </si>
  <si>
    <t>Gurgaon,Haryana + 13 more</t>
  </si>
  <si>
    <t>IFB</t>
  </si>
  <si>
    <t>Kolkata,West Bengal + 75 more</t>
  </si>
  <si>
    <t>Bristlecone</t>
  </si>
  <si>
    <t>Pyramid IT Consu...</t>
  </si>
  <si>
    <t>Atlanta,Georgia + 18 more</t>
  </si>
  <si>
    <t>Rane NSK Steerin...</t>
  </si>
  <si>
    <t>Bawal + 14 more</t>
  </si>
  <si>
    <t>Lenovo</t>
  </si>
  <si>
    <t>Quarry Bay + 57 more</t>
  </si>
  <si>
    <t>Shyam Steel Indu...</t>
  </si>
  <si>
    <t>Kolkata,West Bengal + 28 more</t>
  </si>
  <si>
    <t>Tata Internation...</t>
  </si>
  <si>
    <t>Top Office Pros ...</t>
  </si>
  <si>
    <t>Pune + 5 more</t>
  </si>
  <si>
    <t>Sarovar Hotels &amp;...</t>
  </si>
  <si>
    <t>Gurgaon/Gurugram,Haryana + 49 more</t>
  </si>
  <si>
    <t>Prime Focus Tech...</t>
  </si>
  <si>
    <t>Bombardier Trans...</t>
  </si>
  <si>
    <t>Montreal,Berlin + 11 more</t>
  </si>
  <si>
    <t>Coats</t>
  </si>
  <si>
    <t>Middlesex + 38 more</t>
  </si>
  <si>
    <t>H &amp; R Johnson</t>
  </si>
  <si>
    <t>Staffordshire + 56 more</t>
  </si>
  <si>
    <t>British Council</t>
  </si>
  <si>
    <t>London + 17 more</t>
  </si>
  <si>
    <t>Descon Engineeri...</t>
  </si>
  <si>
    <t>Lahore + 17 more</t>
  </si>
  <si>
    <t>Soma Enterprises</t>
  </si>
  <si>
    <t>Hyderabad/Secunderabad,Telangana + 42 more</t>
  </si>
  <si>
    <t>Fractal Analytic...</t>
  </si>
  <si>
    <t>New York City,New York + 6 more</t>
  </si>
  <si>
    <t>Otsuka Pharmaceu...</t>
  </si>
  <si>
    <t>Chiyoda City,Tokyo + 24 more</t>
  </si>
  <si>
    <t>Acadecraft</t>
  </si>
  <si>
    <t>Noida,Uttar Pradesh + 10 more</t>
  </si>
  <si>
    <t>Roop Polymers</t>
  </si>
  <si>
    <t>Airports Authori...</t>
  </si>
  <si>
    <t>Monte Carlo</t>
  </si>
  <si>
    <t>San Francisco,California + 54 more</t>
  </si>
  <si>
    <t>Alight Solutions</t>
  </si>
  <si>
    <t>Lincolnshire + 11 more</t>
  </si>
  <si>
    <t>IVY Comptech</t>
  </si>
  <si>
    <t>Hyderabad/Secunderabad,Telangana + 2 more</t>
  </si>
  <si>
    <t>Brainvire</t>
  </si>
  <si>
    <t>Plano,Texas + 5 more</t>
  </si>
  <si>
    <t>Labournet Servic...</t>
  </si>
  <si>
    <t>SMC Global Secur...</t>
  </si>
  <si>
    <t>SMC Global Securities Ltd. + 47 more</t>
  </si>
  <si>
    <t>Satyam Auto Comp...</t>
  </si>
  <si>
    <t>Ludhiana,Punjab + 15 more</t>
  </si>
  <si>
    <t>Utility Powertec...</t>
  </si>
  <si>
    <t>Noida,Uttar Pradesh + 51 more</t>
  </si>
  <si>
    <t>FCC Clutch</t>
  </si>
  <si>
    <t>Hamamatsu + 16 more</t>
  </si>
  <si>
    <t>Vikram Solar</t>
  </si>
  <si>
    <t>Kolkata,West Bengal + 22 more</t>
  </si>
  <si>
    <t>QUICK HEAL TECHN...</t>
  </si>
  <si>
    <t>Pune,Maharashtra + 33 more</t>
  </si>
  <si>
    <t>PC Jewellers</t>
  </si>
  <si>
    <t>Delhi/NCR,Delhi + 58 more</t>
  </si>
  <si>
    <t>Prism Johnson</t>
  </si>
  <si>
    <t>Micron Electrica...</t>
  </si>
  <si>
    <t>Veritas</t>
  </si>
  <si>
    <t>Santa Clara,California + 15 more</t>
  </si>
  <si>
    <t>Suma Soft</t>
  </si>
  <si>
    <t>Pune + 4 more</t>
  </si>
  <si>
    <t>CTS Consulting &amp;...</t>
  </si>
  <si>
    <t>Eysines + 21 more</t>
  </si>
  <si>
    <t>PepsiCo (India) ...</t>
  </si>
  <si>
    <t>Gurgaon/Gurugram + 78 more</t>
  </si>
  <si>
    <t>Navitasys India</t>
  </si>
  <si>
    <t>51-200 Employees (Global)</t>
  </si>
  <si>
    <t>Electronic Components / Semiconductors</t>
  </si>
  <si>
    <t>Medicover Hospit...</t>
  </si>
  <si>
    <t>Audi</t>
  </si>
  <si>
    <t>Ingolstadt,Bavaria + 46 more</t>
  </si>
  <si>
    <t>Indecomm Global ...</t>
  </si>
  <si>
    <t>Edison,New Jersey + 8 more</t>
  </si>
  <si>
    <t>ALLEN Career Ins...</t>
  </si>
  <si>
    <t>Kota,Rajasthan + 35 more</t>
  </si>
  <si>
    <t>SK E&amp;C</t>
  </si>
  <si>
    <t>Seoul + 36 more</t>
  </si>
  <si>
    <t>Del Monte Foods</t>
  </si>
  <si>
    <t>San Francisco + 36 more</t>
  </si>
  <si>
    <t>Dr. Reddy's Foun...</t>
  </si>
  <si>
    <t>Hyderabad/Secunderabad,Telangana + 60 more</t>
  </si>
  <si>
    <t>Infor Global Sol...</t>
  </si>
  <si>
    <t>New York + 5 more</t>
  </si>
  <si>
    <t>Mahanagar Gas</t>
  </si>
  <si>
    <t>Pennar Industrie...</t>
  </si>
  <si>
    <t>Hyderabad/Secunderabad,Telangana + 17 more</t>
  </si>
  <si>
    <t>NCCCL</t>
  </si>
  <si>
    <t>ADFC</t>
  </si>
  <si>
    <t>Mumbai + 39 more</t>
  </si>
  <si>
    <t>Adani Green Ener...</t>
  </si>
  <si>
    <t>Ahmedabad,Gujrat + 37 more</t>
  </si>
  <si>
    <t>Manjushree Techn...</t>
  </si>
  <si>
    <t>Hindusthan Natio...</t>
  </si>
  <si>
    <t>Kolkata,West Bengal + 16 more</t>
  </si>
  <si>
    <t>Tracxn</t>
  </si>
  <si>
    <t>Bangalore,Karnataka + 4 more</t>
  </si>
  <si>
    <t>Bridgestone</t>
  </si>
  <si>
    <t>Tokyo + 37 more</t>
  </si>
  <si>
    <t>Shriram Value Se...</t>
  </si>
  <si>
    <t>Praj Industries</t>
  </si>
  <si>
    <t>Pune,Maharashtra + 10 more</t>
  </si>
  <si>
    <t>Mahindra Two Whe...</t>
  </si>
  <si>
    <t>Pune + 62 more</t>
  </si>
  <si>
    <t>STUP Consultants</t>
  </si>
  <si>
    <t>Globant</t>
  </si>
  <si>
    <t>San Francisco + 4 more</t>
  </si>
  <si>
    <t>CompuCom</t>
  </si>
  <si>
    <t>Fort Mill,South Carolina + 3 more</t>
  </si>
  <si>
    <t>Unimoni</t>
  </si>
  <si>
    <t>Abu Dhabi,Dubai + 68 more</t>
  </si>
  <si>
    <t>Lohia Group</t>
  </si>
  <si>
    <t>Kanpur,Uttar Pradesh + 16 more</t>
  </si>
  <si>
    <t>CtrlS</t>
  </si>
  <si>
    <t>Hyderabad + 11 more</t>
  </si>
  <si>
    <t>Aramex</t>
  </si>
  <si>
    <t>Dubai + 47 more</t>
  </si>
  <si>
    <t>Lakme</t>
  </si>
  <si>
    <t>Mumbai,Maharashtra + 53 more</t>
  </si>
  <si>
    <t>ITSource Technol...</t>
  </si>
  <si>
    <t>CAMS</t>
  </si>
  <si>
    <t>Chennai + 32 more</t>
  </si>
  <si>
    <t>Attra Infotech</t>
  </si>
  <si>
    <t>Box Hill,Victoria + 6 more</t>
  </si>
  <si>
    <t>Giesecke &amp; Devri...</t>
  </si>
  <si>
    <t>Munich + 37 more</t>
  </si>
  <si>
    <t>NetConnectGlobal</t>
  </si>
  <si>
    <t>AT&amp;T</t>
  </si>
  <si>
    <t>Dallas,Texas + 13 more</t>
  </si>
  <si>
    <t>QHTalbros</t>
  </si>
  <si>
    <t>Vastu Housing Fi...</t>
  </si>
  <si>
    <t>B. Braun Medical</t>
  </si>
  <si>
    <t>Melsungen,Hesse + 39 more</t>
  </si>
  <si>
    <t>183 years old</t>
  </si>
  <si>
    <t>Nvidia</t>
  </si>
  <si>
    <t>Santa Clara,California + 4 more</t>
  </si>
  <si>
    <t>Gaming</t>
  </si>
  <si>
    <t>Cargill Business...</t>
  </si>
  <si>
    <t>Wayzata,Minnesota + 5 more</t>
  </si>
  <si>
    <t>Carlsberg</t>
  </si>
  <si>
    <t>Vesterbro,Copenhagen + 50 more</t>
  </si>
  <si>
    <t>Kirloskar Pneuma...</t>
  </si>
  <si>
    <t>IIC Technologies</t>
  </si>
  <si>
    <t>Hyderabad/Secunderabad,Telangana + 14 more</t>
  </si>
  <si>
    <t>Ssipl Lifestyle</t>
  </si>
  <si>
    <t>Delhi/NCR,Delhi + 42 more</t>
  </si>
  <si>
    <t>OpenText Technol...</t>
  </si>
  <si>
    <t>Waterloo,Ontario + 4 more</t>
  </si>
  <si>
    <t>Toyota</t>
  </si>
  <si>
    <t>Toyota City,Aichi Prefecture + 66 more</t>
  </si>
  <si>
    <t>Nihilent</t>
  </si>
  <si>
    <t>Pune,Maharashtra + 3 more</t>
  </si>
  <si>
    <t>Venky's</t>
  </si>
  <si>
    <t>Fedbank Financia...</t>
  </si>
  <si>
    <t>Godrej Industrie...</t>
  </si>
  <si>
    <t>Mitsubishi Elect...</t>
  </si>
  <si>
    <t>Chiyoda City,Tokyo + 30 more</t>
  </si>
  <si>
    <t>Victora Group</t>
  </si>
  <si>
    <t>Marlabs</t>
  </si>
  <si>
    <t>Piscataway,New Jersey + 9 more</t>
  </si>
  <si>
    <t>TEXMO INDUSTRIES</t>
  </si>
  <si>
    <t>Coimbatore + 28 more</t>
  </si>
  <si>
    <t>UnitedLex</t>
  </si>
  <si>
    <t>New York,New York + 1 more</t>
  </si>
  <si>
    <t>IFB Industries</t>
  </si>
  <si>
    <t>Bengaluru/Bangalore + 53 more</t>
  </si>
  <si>
    <t>Acuity Knowledge...</t>
  </si>
  <si>
    <t>Continental</t>
  </si>
  <si>
    <t>Hanover + 35 more</t>
  </si>
  <si>
    <t>Royal Orchid Hot...</t>
  </si>
  <si>
    <t>Bangalore/Bengaluru,Karnataka + 31 more</t>
  </si>
  <si>
    <t>RPG Life Science...</t>
  </si>
  <si>
    <t>DP World</t>
  </si>
  <si>
    <t>Dubai,Jebel Ali + 31 more</t>
  </si>
  <si>
    <t>SS Supply Chain ...</t>
  </si>
  <si>
    <t>Telesonic Networ...</t>
  </si>
  <si>
    <t>Lafarge</t>
  </si>
  <si>
    <t>Paris + 69 more</t>
  </si>
  <si>
    <t>189 years old</t>
  </si>
  <si>
    <t>National Collate...</t>
  </si>
  <si>
    <t>Mumbai + 62 more</t>
  </si>
  <si>
    <t>Fidelity Interna...</t>
  </si>
  <si>
    <t>Zealous Services</t>
  </si>
  <si>
    <t>Chennai,Tamil Nadu + 3 more</t>
  </si>
  <si>
    <t>Comviva Technolo...</t>
  </si>
  <si>
    <t>Williams Lea Tag</t>
  </si>
  <si>
    <t>New York + 9 more</t>
  </si>
  <si>
    <t>202 years old</t>
  </si>
  <si>
    <t>SIS Prosegur Hol...</t>
  </si>
  <si>
    <t>Patna,Bihar + 53 more</t>
  </si>
  <si>
    <t>National Bulk Ha...</t>
  </si>
  <si>
    <t>Digit Insurance</t>
  </si>
  <si>
    <t>Bangalore,Karnataka + 42 more</t>
  </si>
  <si>
    <t>Bajaj Capital In...</t>
  </si>
  <si>
    <t>New Delhi + 85 more</t>
  </si>
  <si>
    <t>JSW Group</t>
  </si>
  <si>
    <t>Mumbai + 46 more</t>
  </si>
  <si>
    <t>Zee Entertainmen...</t>
  </si>
  <si>
    <t>Mumbai + 25 more</t>
  </si>
  <si>
    <t>Central Bank of ...</t>
  </si>
  <si>
    <t>Accolite Digital</t>
  </si>
  <si>
    <t>Onshore Construc...</t>
  </si>
  <si>
    <t>TriGeo Technolog...</t>
  </si>
  <si>
    <t>Ranbaxy</t>
  </si>
  <si>
    <t>GURGAON + 52 more</t>
  </si>
  <si>
    <t>Iron Mountain In...</t>
  </si>
  <si>
    <t>Boston,Massachusetts + 27 more</t>
  </si>
  <si>
    <t>SPAR Hypermarket...</t>
  </si>
  <si>
    <t>Bangalore/Bengaluru,Karnataka + 18 more</t>
  </si>
  <si>
    <t>Capri Global Cap...</t>
  </si>
  <si>
    <t>INDIABULLS PHARM...</t>
  </si>
  <si>
    <t>Mumbai,Maharashtra + 51 more</t>
  </si>
  <si>
    <t>Qcon</t>
  </si>
  <si>
    <t>Doha + 18 more</t>
  </si>
  <si>
    <t>Allegis Group</t>
  </si>
  <si>
    <t>Hanover,Maryland + 9 more</t>
  </si>
  <si>
    <t>Marelli</t>
  </si>
  <si>
    <t>Corbetta,Corbetta + 9 more</t>
  </si>
  <si>
    <t>Avery Dennison</t>
  </si>
  <si>
    <t>Glendale,California + 26 more</t>
  </si>
  <si>
    <t>Federal Mogul Go...</t>
  </si>
  <si>
    <t>Cuemath</t>
  </si>
  <si>
    <t>Bangalore,Karnataka + 16 more</t>
  </si>
  <si>
    <t>Wipro Infotech L...</t>
  </si>
  <si>
    <t>Gurgaon/Gurugram + 35 more</t>
  </si>
  <si>
    <t>Exxon Mobil</t>
  </si>
  <si>
    <t>Irving,Texas + 22 more</t>
  </si>
  <si>
    <t>NU Vista</t>
  </si>
  <si>
    <t>Kolkata,West Bengal + 48 more</t>
  </si>
  <si>
    <t>Aditya Birla Min...</t>
  </si>
  <si>
    <t>Bellandur + 9 more</t>
  </si>
  <si>
    <t>Kataria Automobi...</t>
  </si>
  <si>
    <t>Ahmedabad,Gujarat + 13 more</t>
  </si>
  <si>
    <t>ABP Group</t>
  </si>
  <si>
    <t>Kolkata,West Bengal + 18 more</t>
  </si>
  <si>
    <t>Vidal Health Tpa</t>
  </si>
  <si>
    <t>Bangalore + 37 more</t>
  </si>
  <si>
    <t>Online Legal Ind...</t>
  </si>
  <si>
    <t>Kolkata,West Bengal + 1 more</t>
  </si>
  <si>
    <t>Rockwell Automat...</t>
  </si>
  <si>
    <t>Milwaukee,Wisconsin + 15 more</t>
  </si>
  <si>
    <t>Delhi/NCR,Delhi + 51 more</t>
  </si>
  <si>
    <t>Dodla Dairy</t>
  </si>
  <si>
    <t>Hyderabad/Secunderabad,Telangana + 38 more</t>
  </si>
  <si>
    <t>Paramount Health...</t>
  </si>
  <si>
    <t>HRH Next Service...</t>
  </si>
  <si>
    <t>Hyderabad/Secunderabad,Telangana + 5 more</t>
  </si>
  <si>
    <t>Sudarshan Chemic...</t>
  </si>
  <si>
    <t>Pune,Maharashtra + 17 more</t>
  </si>
  <si>
    <t>Autoliv</t>
  </si>
  <si>
    <t>Klarabergsviadukten 70,Stockholm + 10 more</t>
  </si>
  <si>
    <t>Toyota Industrie...</t>
  </si>
  <si>
    <t>Kariya,Aichi + 2 more</t>
  </si>
  <si>
    <t>Gupta Power Infr...</t>
  </si>
  <si>
    <t>Bhubaneswar,Odisha + 29 more</t>
  </si>
  <si>
    <t>Vaco Binary Sema...</t>
  </si>
  <si>
    <t>Bridgestone Indi...</t>
  </si>
  <si>
    <t>Pune + 31 more</t>
  </si>
  <si>
    <t>Samsung C&amp;T</t>
  </si>
  <si>
    <t>Suwon-Si,Gyeonggi-Do + 16 more</t>
  </si>
  <si>
    <t>Grand Hyatt</t>
  </si>
  <si>
    <t>Chicago,Illinois + 18 more</t>
  </si>
  <si>
    <t>Talentpro</t>
  </si>
  <si>
    <t>Sulzer</t>
  </si>
  <si>
    <t>Winterthur,Winterthur + 12 more</t>
  </si>
  <si>
    <t>188 years old</t>
  </si>
  <si>
    <t>Aquasub Engineer...</t>
  </si>
  <si>
    <t>Deloitte Digital</t>
  </si>
  <si>
    <t>HomeLane</t>
  </si>
  <si>
    <t>Maxgen Technolog...</t>
  </si>
  <si>
    <t>Mumbai,Maharashtra + 5 more</t>
  </si>
  <si>
    <t>iNurture Educati...</t>
  </si>
  <si>
    <t>Delta Electronic...</t>
  </si>
  <si>
    <t>Gurgaon/Gurugram,Haryana + 30 more</t>
  </si>
  <si>
    <t>Vimta Labs</t>
  </si>
  <si>
    <t>Hyderabad/Secunderabad,Telangana + 21 more</t>
  </si>
  <si>
    <t>Lido Learning</t>
  </si>
  <si>
    <t>JioMart</t>
  </si>
  <si>
    <t>Kolkata + 105 more</t>
  </si>
  <si>
    <t>Prince Pipes &amp; F...</t>
  </si>
  <si>
    <t>Allied Blenders ...</t>
  </si>
  <si>
    <t>F1 Info Solution...</t>
  </si>
  <si>
    <t>HCG Hospital</t>
  </si>
  <si>
    <t>Ahmedabad,Gujarat + 26 more</t>
  </si>
  <si>
    <t>Varthana</t>
  </si>
  <si>
    <t>Bangalore,Karnataka + 49 more</t>
  </si>
  <si>
    <t>Mahindra Satyam</t>
  </si>
  <si>
    <t>Uppcl</t>
  </si>
  <si>
    <t>Lucknow,Uttar Pradesh + 62 more</t>
  </si>
  <si>
    <t>Flatworld Soluti...</t>
  </si>
  <si>
    <t>Bangalore/Bengaluru,Karnataka + 7 more</t>
  </si>
  <si>
    <t>MAYORA</t>
  </si>
  <si>
    <t>Hyderabad,Telangana + 53 more</t>
  </si>
  <si>
    <t>Suprajit Enginee...</t>
  </si>
  <si>
    <t>Bangalore/Bengaluru,Karnataka + 23 more</t>
  </si>
  <si>
    <t>Heidelberg Cemen...</t>
  </si>
  <si>
    <t>Prestige Group</t>
  </si>
  <si>
    <t>Bengaluru + 19 more</t>
  </si>
  <si>
    <t>Vedang Cellular ...</t>
  </si>
  <si>
    <t>Mumbai + 45 more</t>
  </si>
  <si>
    <t>Blue Yonder</t>
  </si>
  <si>
    <t>Scottsdale,Arizona + 9 more</t>
  </si>
  <si>
    <t>Pratham Educatio...</t>
  </si>
  <si>
    <t>Delhi/NCR,Delhi + 62 more</t>
  </si>
  <si>
    <t>Portea Medical</t>
  </si>
  <si>
    <t>Munjal Showa</t>
  </si>
  <si>
    <t>Universal Sompo ...</t>
  </si>
  <si>
    <t>Kokilaben Dhirub...</t>
  </si>
  <si>
    <t>Hyundai Engineer...</t>
  </si>
  <si>
    <t>Abu Dhabi + 21 more</t>
  </si>
  <si>
    <t>Havmor Ice Cream</t>
  </si>
  <si>
    <t>Ahmedabad,Gujrat + 43 more</t>
  </si>
  <si>
    <t>LEAD School</t>
  </si>
  <si>
    <t>Stanza Living</t>
  </si>
  <si>
    <t>Delhi,NCT + 16 more</t>
  </si>
  <si>
    <t>S P Singla Const...</t>
  </si>
  <si>
    <t>Panchkula,Haryana + 43 more</t>
  </si>
  <si>
    <t>Pinnacle Infote...</t>
  </si>
  <si>
    <t>Houston,Texas + 10 more</t>
  </si>
  <si>
    <t>Suzuki</t>
  </si>
  <si>
    <t>Vadodara/Baroda,Gujarat + 110 more</t>
  </si>
  <si>
    <t>DHL Global Forwa...</t>
  </si>
  <si>
    <t>Bonn + 15 more</t>
  </si>
  <si>
    <t>207 years old</t>
  </si>
  <si>
    <t>Prism Cement</t>
  </si>
  <si>
    <t>Value Point Syst...</t>
  </si>
  <si>
    <t>Teleysia Network...</t>
  </si>
  <si>
    <t>Ahmedabad,Gujarat + 25 more</t>
  </si>
  <si>
    <t>Bharat Biotech I...</t>
  </si>
  <si>
    <t>Hyderabad + 21 more</t>
  </si>
  <si>
    <t>Practo</t>
  </si>
  <si>
    <t>Diffusion Engine...</t>
  </si>
  <si>
    <t>Nagpur,Maharashtra + 27 more</t>
  </si>
  <si>
    <t>Ryan Internation...</t>
  </si>
  <si>
    <t>Mumbai,Maharashtra + 36 more</t>
  </si>
  <si>
    <t>Evelyn Learning ...</t>
  </si>
  <si>
    <t>Delhi/NCR,New Delhi + 8 more</t>
  </si>
  <si>
    <t>Emaar MGF</t>
  </si>
  <si>
    <t>Delhi/NCR,New Delhi + 12 more</t>
  </si>
  <si>
    <t>Rungta Mines</t>
  </si>
  <si>
    <t>Singhbum,Jharkhand + 11 more</t>
  </si>
  <si>
    <t>CRYSTAL CROP PRO...</t>
  </si>
  <si>
    <t>UCAL Fuel System...</t>
  </si>
  <si>
    <t>Amri Hospital</t>
  </si>
  <si>
    <t>Kolkata,West Bengal + 8 more</t>
  </si>
  <si>
    <t>Silverlink Techn...</t>
  </si>
  <si>
    <t>Advantmed</t>
  </si>
  <si>
    <t>Santa Ana,California + 5 more</t>
  </si>
  <si>
    <t>Minda Furukawa E...</t>
  </si>
  <si>
    <t>Rewari,Haryana + 10 more</t>
  </si>
  <si>
    <t>Indofil Industri...</t>
  </si>
  <si>
    <t>Essar Projects I...</t>
  </si>
  <si>
    <t>Mumbai + 31 more</t>
  </si>
  <si>
    <t>Powerweave</t>
  </si>
  <si>
    <t>Mumbai,Maharashtra + 3 more</t>
  </si>
  <si>
    <t>Prama Hikvision ...</t>
  </si>
  <si>
    <t>Hangzhou + 36 more</t>
  </si>
  <si>
    <t>SABIC</t>
  </si>
  <si>
    <t>Riyadh + 15 more</t>
  </si>
  <si>
    <t>Grindwell Norton</t>
  </si>
  <si>
    <t>Reliance Life Sc...</t>
  </si>
  <si>
    <t>Nlb Services</t>
  </si>
  <si>
    <t>Alpharetta,Georgia + 13 more</t>
  </si>
  <si>
    <t>MG Motor</t>
  </si>
  <si>
    <t>To Be Validated,4704971 + 42 more</t>
  </si>
  <si>
    <t>Simplilearn</t>
  </si>
  <si>
    <t>San Francisco,California + 2 more</t>
  </si>
  <si>
    <t>Polaris Consulti...</t>
  </si>
  <si>
    <t>Chennai,Tamil Nadu + 15 more</t>
  </si>
  <si>
    <t>Greenlam Industr...</t>
  </si>
  <si>
    <t>Wonderla Holiday...</t>
  </si>
  <si>
    <t>Kissht Finance</t>
  </si>
  <si>
    <t>McKinsey &amp; Compa...</t>
  </si>
  <si>
    <t>Chennai + 9 more</t>
  </si>
  <si>
    <t>Sasken</t>
  </si>
  <si>
    <t>Agrostar</t>
  </si>
  <si>
    <t>Miles Education ...</t>
  </si>
  <si>
    <t>Bengaluru/Bangalore,Karnataka + 11 more</t>
  </si>
  <si>
    <t>Allianz Services</t>
  </si>
  <si>
    <t>Munich,Bavaria + 3 more</t>
  </si>
  <si>
    <t>Mars Internation...</t>
  </si>
  <si>
    <t>McLean + 50 more</t>
  </si>
  <si>
    <t>Flamingo Pharmac...</t>
  </si>
  <si>
    <t>Mumbai + 6 more</t>
  </si>
  <si>
    <t>Systra Consultin...</t>
  </si>
  <si>
    <t>Faridabad,Haryana + 24 more</t>
  </si>
  <si>
    <t>McCain Foods</t>
  </si>
  <si>
    <t>Toronto + 42 more</t>
  </si>
  <si>
    <t>FOCUS EDUMATICS</t>
  </si>
  <si>
    <t>IDBI Intech</t>
  </si>
  <si>
    <t>Navi Mumbai,Maharashtra + 19 more</t>
  </si>
  <si>
    <t>Vizag Steel</t>
  </si>
  <si>
    <t>Visakhapatnam/Vizag,Andhra Pradesh + 15 more</t>
  </si>
  <si>
    <t>PK</t>
  </si>
  <si>
    <t>Beaverton,Oregon + 4 more</t>
  </si>
  <si>
    <t>ASG Eye Hospital</t>
  </si>
  <si>
    <t>Jodhpur + 42 more</t>
  </si>
  <si>
    <t>Elecon Engineeri...</t>
  </si>
  <si>
    <t>Gujrat + 18 more</t>
  </si>
  <si>
    <t>Citigroup</t>
  </si>
  <si>
    <t>New York City,New York + 32 more</t>
  </si>
  <si>
    <t>Legrand</t>
  </si>
  <si>
    <t>Limoges,Limoges + 38 more</t>
  </si>
  <si>
    <t>162 years old</t>
  </si>
  <si>
    <t>Christian Medica...</t>
  </si>
  <si>
    <t>Vellore,Tamil Nadu + 20 more</t>
  </si>
  <si>
    <t>122 years old</t>
  </si>
  <si>
    <t>The Park Hotels</t>
  </si>
  <si>
    <t>Kuwait National ...</t>
  </si>
  <si>
    <t>Al Ahmadi + 14 more</t>
  </si>
  <si>
    <t>Hewlett Packard ...</t>
  </si>
  <si>
    <t>M.J Global</t>
  </si>
  <si>
    <t>Noida + 5 more</t>
  </si>
  <si>
    <t>Packaging &amp; Containers</t>
  </si>
  <si>
    <t>Eversendai</t>
  </si>
  <si>
    <t>Selangor Darul Ehsan,Selangor Darul Ehsan + 12 more</t>
  </si>
  <si>
    <t>BDO India LLP</t>
  </si>
  <si>
    <t>New Delhi + 14 more</t>
  </si>
  <si>
    <t>Ministry Of Heal...</t>
  </si>
  <si>
    <t>Delhi/NCR,Delhi + 40 more</t>
  </si>
  <si>
    <t>Dhani Loans and ...</t>
  </si>
  <si>
    <t>New Delhi,Delhi + 67 more</t>
  </si>
  <si>
    <t>DB Schenker</t>
  </si>
  <si>
    <t>Essen + 23 more</t>
  </si>
  <si>
    <t>Tribhovandas Bhi...</t>
  </si>
  <si>
    <t>Khadims</t>
  </si>
  <si>
    <t>Artemis Health I...</t>
  </si>
  <si>
    <t>Kharafi National</t>
  </si>
  <si>
    <t>Cairo + 16 more</t>
  </si>
  <si>
    <t>Reshamandi</t>
  </si>
  <si>
    <t>Nissan</t>
  </si>
  <si>
    <t>Yokohama-shi,Kanagawa + 59 more</t>
  </si>
  <si>
    <t>BLK Super Specia...</t>
  </si>
  <si>
    <t>Delhi/NCR,New Delhi + 3 more</t>
  </si>
  <si>
    <t>Vasan Eye Care H...</t>
  </si>
  <si>
    <t>Chennai,Tamil Nadu + 61 more</t>
  </si>
  <si>
    <t>Religare Securit...</t>
  </si>
  <si>
    <t>Delhi/NCR,Delhi + 63 more</t>
  </si>
  <si>
    <t>Voyants Solution...</t>
  </si>
  <si>
    <t>Gurgaon + 44 more</t>
  </si>
  <si>
    <t>Bussan Auto Fina...</t>
  </si>
  <si>
    <t>New Delhi + 41 more</t>
  </si>
  <si>
    <t>Global Autotech</t>
  </si>
  <si>
    <t>Greater Noida,Uttar Pradesh + 8 more</t>
  </si>
  <si>
    <t>Aurigo</t>
  </si>
  <si>
    <t>Austin,Texas + 2 more</t>
  </si>
  <si>
    <t>Sandoz</t>
  </si>
  <si>
    <t>Holzkirchen + 15 more</t>
  </si>
  <si>
    <t>Venus Remedies</t>
  </si>
  <si>
    <t>Panchkula,Haryana + 27 more</t>
  </si>
  <si>
    <t>Vaaman Engineers</t>
  </si>
  <si>
    <t>RSB Transmission...</t>
  </si>
  <si>
    <t>Pune + 15 more</t>
  </si>
  <si>
    <t>Ricoh</t>
  </si>
  <si>
    <t>Ota City,Tokyo + 40 more</t>
  </si>
  <si>
    <t>1-10 Employees (India)</t>
  </si>
  <si>
    <t>SPML Infra</t>
  </si>
  <si>
    <t>Carrier</t>
  </si>
  <si>
    <t>Florida + 32 more</t>
  </si>
  <si>
    <t>Nowfloats Techno...</t>
  </si>
  <si>
    <t>Hyderabad,Telangana + 35 more</t>
  </si>
  <si>
    <t>ACL Digital</t>
  </si>
  <si>
    <t>Santa Clara,California + 12 more</t>
  </si>
  <si>
    <t>Chaayos</t>
  </si>
  <si>
    <t>Delhi,NCT + 14 more</t>
  </si>
  <si>
    <t>Danfoss Industri...</t>
  </si>
  <si>
    <t>Nordborg,Als + 14 more</t>
  </si>
  <si>
    <t>Black Knight</t>
  </si>
  <si>
    <t>Jacksonville,Florida + 2 more</t>
  </si>
  <si>
    <t>Vara United</t>
  </si>
  <si>
    <t>Siemens Energy</t>
  </si>
  <si>
    <t>Munich + 18 more</t>
  </si>
  <si>
    <t>Eurokids</t>
  </si>
  <si>
    <t>Brembo Brake Ind...</t>
  </si>
  <si>
    <t>Stezzano + 8 more</t>
  </si>
  <si>
    <t>Satya MicroCapit...</t>
  </si>
  <si>
    <t>Delhi,NCT + 78 more</t>
  </si>
  <si>
    <t>Ciel HR</t>
  </si>
  <si>
    <t>Bangalore,Karnataka + 45 more</t>
  </si>
  <si>
    <t>IndianMoney.com</t>
  </si>
  <si>
    <t>Diya Systems</t>
  </si>
  <si>
    <t>Mangaluru/Mangalore,Karnataka + 5 more</t>
  </si>
  <si>
    <t>Arvato</t>
  </si>
  <si>
    <t>GÃ¼tersloh + 8 more</t>
  </si>
  <si>
    <t>Trigent Software</t>
  </si>
  <si>
    <t>Southborough,Massachusetts + 20 more</t>
  </si>
  <si>
    <t>Jamna Auto Indus...</t>
  </si>
  <si>
    <t>Yamunanagar,Haryana + 25 more</t>
  </si>
  <si>
    <t>CodeClouds</t>
  </si>
  <si>
    <t>Pipitea,Wellington + 4 more</t>
  </si>
  <si>
    <t>Matrix Business ...</t>
  </si>
  <si>
    <t>Chennai,Tamil Nadu + 20 more</t>
  </si>
  <si>
    <t>JM Financial</t>
  </si>
  <si>
    <t>Majesco</t>
  </si>
  <si>
    <t>Morristown + 4 more</t>
  </si>
  <si>
    <t>Honda Logistics</t>
  </si>
  <si>
    <t>Alwar,Rajasthan + 20 more</t>
  </si>
  <si>
    <t>Apple</t>
  </si>
  <si>
    <t>Cupertino,California + 61 more</t>
  </si>
  <si>
    <t>Sterling</t>
  </si>
  <si>
    <t>Mumbai + 30 more</t>
  </si>
  <si>
    <t>Safari Industrie...</t>
  </si>
  <si>
    <t>Mumbai,Maharashtra + 47 more</t>
  </si>
  <si>
    <t>Aloha Technology</t>
  </si>
  <si>
    <t>Capital Foods</t>
  </si>
  <si>
    <t>Mumbai + 41 more</t>
  </si>
  <si>
    <t>Yokohama</t>
  </si>
  <si>
    <t>Tokyo + 28 more</t>
  </si>
  <si>
    <t>Nash Industries</t>
  </si>
  <si>
    <t>JBS Enterprises</t>
  </si>
  <si>
    <t>1 India Family M...</t>
  </si>
  <si>
    <t>Gurgaon,Haryana + 46 more</t>
  </si>
  <si>
    <t>SHARE Microfin</t>
  </si>
  <si>
    <t>Hyderabad/Secunderabad,Telangana + 96 more</t>
  </si>
  <si>
    <t>RSWM</t>
  </si>
  <si>
    <t>Noida + 25 more</t>
  </si>
  <si>
    <t>Greet Technologi...</t>
  </si>
  <si>
    <t>Apollo Health an...</t>
  </si>
  <si>
    <t>Shriram Housing ...</t>
  </si>
  <si>
    <t>VGN Projects Est...</t>
  </si>
  <si>
    <t>Madina Group</t>
  </si>
  <si>
    <t>Doha + 17 more</t>
  </si>
  <si>
    <t>Quislex Legal Se...</t>
  </si>
  <si>
    <t>GD Goenka Public...</t>
  </si>
  <si>
    <t>Xchanging</t>
  </si>
  <si>
    <t>London + 9 more</t>
  </si>
  <si>
    <t>HEISCO</t>
  </si>
  <si>
    <t>Safat + 17 more</t>
  </si>
  <si>
    <t>Mazagon Dock</t>
  </si>
  <si>
    <t>Penna Cement Ind...</t>
  </si>
  <si>
    <t>Hyderabad/Secunderabad,Telangana + 31 more</t>
  </si>
  <si>
    <t>CARE</t>
  </si>
  <si>
    <t>Noida + 76 more</t>
  </si>
  <si>
    <t>EXEDY</t>
  </si>
  <si>
    <t>Keysborough + 13 more</t>
  </si>
  <si>
    <t>Visaka Industrie...</t>
  </si>
  <si>
    <t>Zycus Infotech</t>
  </si>
  <si>
    <t>Princeton,New Jersey + 4 more</t>
  </si>
  <si>
    <t>Ben Franklin Opt...</t>
  </si>
  <si>
    <t>Hyderabad/Secunderabad,Telangana + 73 more</t>
  </si>
  <si>
    <t>Eicher Motors</t>
  </si>
  <si>
    <t>Gurgaon + 51 more</t>
  </si>
  <si>
    <t>Salesforce</t>
  </si>
  <si>
    <t>San Francisco,California + 12 more</t>
  </si>
  <si>
    <t>DigiCall Teleser...</t>
  </si>
  <si>
    <t>Johannesburg,Vaud + 12 more</t>
  </si>
  <si>
    <t>Hilex</t>
  </si>
  <si>
    <t>Vatika Group</t>
  </si>
  <si>
    <t>Gurgaon + 10 more</t>
  </si>
  <si>
    <t>Wellness Forever...</t>
  </si>
  <si>
    <t>Bharat Fritz Wer...</t>
  </si>
  <si>
    <t>You Broadband</t>
  </si>
  <si>
    <t>Jindal Poly Film...</t>
  </si>
  <si>
    <t>Delhi/NCR,Delhi + 5 more</t>
  </si>
  <si>
    <t>Chemplast Sanmar</t>
  </si>
  <si>
    <t>Chennai,Tamil Nadu + 12 more</t>
  </si>
  <si>
    <t>Psp Projects</t>
  </si>
  <si>
    <t>Ahmedabad,Gujarat + 16 more</t>
  </si>
  <si>
    <t>Ge T &amp; D India</t>
  </si>
  <si>
    <t>Henderson,Nevada + 21 more</t>
  </si>
  <si>
    <t>Mikuni</t>
  </si>
  <si>
    <t>Sotokanda,Chiyoda + 10 more</t>
  </si>
  <si>
    <t>MEDALL</t>
  </si>
  <si>
    <t>Chennai,Tamil Nadu + 37 more</t>
  </si>
  <si>
    <t>Meyer Organics</t>
  </si>
  <si>
    <t>Thane,Maharashtra + 41 more</t>
  </si>
  <si>
    <t>Kirloskar Toyota...</t>
  </si>
  <si>
    <t>ABCI Infrastruct...</t>
  </si>
  <si>
    <t>Radico Khaitan</t>
  </si>
  <si>
    <t>Railtel Corporat...</t>
  </si>
  <si>
    <t>Gurgaon/Gurugram,Haryana + 55 more</t>
  </si>
  <si>
    <t>Varuna Integrate...</t>
  </si>
  <si>
    <t>Gurgaon/Gurugram,Haryana + 41 more</t>
  </si>
  <si>
    <t>Siti Networks</t>
  </si>
  <si>
    <t>Shivalik Small F...</t>
  </si>
  <si>
    <t>Mott MacDonald</t>
  </si>
  <si>
    <t>Croydon,Surrey + 23 more</t>
  </si>
  <si>
    <t>Citco</t>
  </si>
  <si>
    <t>Cayman Islands + 4 more</t>
  </si>
  <si>
    <t>Akumentis Health...</t>
  </si>
  <si>
    <t>Thane + 34 more</t>
  </si>
  <si>
    <t>Gtpl Broadband</t>
  </si>
  <si>
    <t>Ahemdabad + 34 more</t>
  </si>
  <si>
    <t>Piramal Pharma</t>
  </si>
  <si>
    <t>Lexington,Kentucky + 20 more</t>
  </si>
  <si>
    <t>Escon Elevators</t>
  </si>
  <si>
    <t>V-Xpress</t>
  </si>
  <si>
    <t>Chembur,Maharashtra + 55 more</t>
  </si>
  <si>
    <t>IFFCO Kisan Sanc...</t>
  </si>
  <si>
    <t>Delhi/NCR,Delhi + 53 more</t>
  </si>
  <si>
    <t>Air India Air Tr...</t>
  </si>
  <si>
    <t>SHYAM METALICS A...</t>
  </si>
  <si>
    <t>Kolkata,West Bengal + 15 more</t>
  </si>
  <si>
    <t>V.S.T Tillers Tr...</t>
  </si>
  <si>
    <t>Ppap Automotive</t>
  </si>
  <si>
    <t>HP India Sales</t>
  </si>
  <si>
    <t>Bengaluru + 34 more</t>
  </si>
  <si>
    <t>MITS GLOBAL CONS...</t>
  </si>
  <si>
    <t>Mumbai + 7 more</t>
  </si>
  <si>
    <t>Suraksha Diagnos...</t>
  </si>
  <si>
    <t>Kolkata + 17 more</t>
  </si>
  <si>
    <t>Essar Group</t>
  </si>
  <si>
    <t>EID Parry (India...</t>
  </si>
  <si>
    <t>234 years old</t>
  </si>
  <si>
    <t>Darcl Logistics</t>
  </si>
  <si>
    <t>Hisar,Haryana + 38 more</t>
  </si>
  <si>
    <t>TO THE NEW</t>
  </si>
  <si>
    <t>Noida,Uttar Pradesh + 4 more</t>
  </si>
  <si>
    <t>Trianz</t>
  </si>
  <si>
    <t>Santa Clara,California + 2 more</t>
  </si>
  <si>
    <t>Nivea</t>
  </si>
  <si>
    <t>Hamburg + 37 more</t>
  </si>
  <si>
    <t>Manipal Technolo...</t>
  </si>
  <si>
    <t>Manipal,Karnataka + 37 more</t>
  </si>
  <si>
    <t>Avineon India</t>
  </si>
  <si>
    <t>Mc Lean + 3 more</t>
  </si>
  <si>
    <t>FMC</t>
  </si>
  <si>
    <t>Philadelphia + 59 more</t>
  </si>
  <si>
    <t>Sanmina Sci</t>
  </si>
  <si>
    <t>Sanjose,California + 8 more</t>
  </si>
  <si>
    <t>Reliance Home Fi...</t>
  </si>
  <si>
    <t>Broadcom</t>
  </si>
  <si>
    <t>San Jose,California + 3 more</t>
  </si>
  <si>
    <t>Wipro Digital</t>
  </si>
  <si>
    <t>Brooklyn,New York + 13 more</t>
  </si>
  <si>
    <t>Morepen Laborato...</t>
  </si>
  <si>
    <t>Baddi,Himachal Pradesh + 22 more</t>
  </si>
  <si>
    <t>Time Technoplast</t>
  </si>
  <si>
    <t>Emerson Network ...</t>
  </si>
  <si>
    <t>St. Louis,Missouri + 35 more</t>
  </si>
  <si>
    <t>Bhilosa Industri...</t>
  </si>
  <si>
    <t>ByteDance</t>
  </si>
  <si>
    <t>Shanghai,Shanghai + 11 more</t>
  </si>
  <si>
    <t>ETA Engineering</t>
  </si>
  <si>
    <t>Essae Teraoka</t>
  </si>
  <si>
    <t>Bangalore/Bengaluru,Karnataka + 51 more</t>
  </si>
  <si>
    <t>Essel Group</t>
  </si>
  <si>
    <t>Mumbai + 34 more</t>
  </si>
  <si>
    <t>Central Reserve ...</t>
  </si>
  <si>
    <t>International Ga...</t>
  </si>
  <si>
    <t>Gurgaon/Gurugram + 6 more</t>
  </si>
  <si>
    <t>Indraprastha Gas</t>
  </si>
  <si>
    <t>People Group</t>
  </si>
  <si>
    <t>India Post</t>
  </si>
  <si>
    <t>Mysore/Mysuru,Karnataka + 97 more</t>
  </si>
  <si>
    <t>Embibe</t>
  </si>
  <si>
    <t>Bangalore,Karnataka + 6 more</t>
  </si>
  <si>
    <t>RealPage</t>
  </si>
  <si>
    <t>Richardson,Texas + 4 more</t>
  </si>
  <si>
    <t>Competent Synerg...</t>
  </si>
  <si>
    <t>Chandigarh,Haryana + 23 more</t>
  </si>
  <si>
    <t>SMS Infrastructu...</t>
  </si>
  <si>
    <t>Nagpur,Maharashtra + 42 more</t>
  </si>
  <si>
    <t>NTT</t>
  </si>
  <si>
    <t>Melbourne,Victoria + 28 more</t>
  </si>
  <si>
    <t>Writer Safe Guar...</t>
  </si>
  <si>
    <t>Vectus Industrie...</t>
  </si>
  <si>
    <t>Novartis Healthc...</t>
  </si>
  <si>
    <t>Capital Trust</t>
  </si>
  <si>
    <t>Delhi/NCR,New Delhi + 65 more</t>
  </si>
  <si>
    <t>PTC</t>
  </si>
  <si>
    <t>Boston,Massachusetts + 23 more</t>
  </si>
  <si>
    <t>Aurangabad Elect...</t>
  </si>
  <si>
    <t>Aurangabad,Maharashtra + 5 more</t>
  </si>
  <si>
    <t>Super Smelters</t>
  </si>
  <si>
    <t>Kolkata,West Bengal + 11 more</t>
  </si>
  <si>
    <t>Transasia Bio-Me...</t>
  </si>
  <si>
    <t>Hajee A P Bava C...</t>
  </si>
  <si>
    <t>Bangalore/Bengaluru,Karnataka + 35 more</t>
  </si>
  <si>
    <t>DesignTech Syste...</t>
  </si>
  <si>
    <t>Pune + 26 more</t>
  </si>
  <si>
    <t>Princess Cruises</t>
  </si>
  <si>
    <t>Santa Clarita + 7 more</t>
  </si>
  <si>
    <t>Bhagwati Product...</t>
  </si>
  <si>
    <t>Toshiba JSW Powe...</t>
  </si>
  <si>
    <t>Chiyoda-ku,Tokyo-to + 8 more</t>
  </si>
  <si>
    <t>Vindhya Telelink...</t>
  </si>
  <si>
    <t>Delhi/NCR,Delhi + 35 more</t>
  </si>
  <si>
    <t>Amber Enterprise...</t>
  </si>
  <si>
    <t>Sona Comstar</t>
  </si>
  <si>
    <t>Gurgaon + 6 more</t>
  </si>
  <si>
    <t>Karvy Financial ...</t>
  </si>
  <si>
    <t>Paharpur Cooling...</t>
  </si>
  <si>
    <t>Kolkata,West Bengal + 29 more</t>
  </si>
  <si>
    <t>Cvent</t>
  </si>
  <si>
    <t>Fairfax,Virginia</t>
  </si>
  <si>
    <t>Jawahar Navodaya...</t>
  </si>
  <si>
    <t>Noida,Uttar Pradesh + 91 more</t>
  </si>
  <si>
    <t>Skilliantech</t>
  </si>
  <si>
    <t>London,England + 11 more</t>
  </si>
  <si>
    <t>IDP Education</t>
  </si>
  <si>
    <t>Melbourne,Victoria + 36 more</t>
  </si>
  <si>
    <t>Onward eServices</t>
  </si>
  <si>
    <t>Transguard Group...</t>
  </si>
  <si>
    <t>Dubai,Dubai + 18 more</t>
  </si>
  <si>
    <t>Herbalife Intern...</t>
  </si>
  <si>
    <t>Los Angeles + 55 more</t>
  </si>
  <si>
    <t>Transrail Lighti...</t>
  </si>
  <si>
    <t>Cyfuture</t>
  </si>
  <si>
    <t>Noida + 21 more</t>
  </si>
  <si>
    <t>Phillips Carbon ...</t>
  </si>
  <si>
    <t>Sakthi Auto Comp...</t>
  </si>
  <si>
    <t>Coimbatore,Tamil Nadu + 7 more</t>
  </si>
  <si>
    <t>SRM University</t>
  </si>
  <si>
    <t>Chennai + 20 more</t>
  </si>
  <si>
    <t>ABM Knowledgewar...</t>
  </si>
  <si>
    <t>Montecarlo Const...</t>
  </si>
  <si>
    <t>Ahmedabad,Gujarat + 47 more</t>
  </si>
  <si>
    <t>Hsbc Technology</t>
  </si>
  <si>
    <t>Ensure Support S...</t>
  </si>
  <si>
    <t>Chennai,Tamil Nadu + 40 more</t>
  </si>
  <si>
    <t>C-Edge Technolog...</t>
  </si>
  <si>
    <t>Thane + 15 more</t>
  </si>
  <si>
    <t>P.D. Hinduja Nat...</t>
  </si>
  <si>
    <t>Indian Space Res...</t>
  </si>
  <si>
    <t>Aimil Pharmaceut...</t>
  </si>
  <si>
    <t>FoodPanda</t>
  </si>
  <si>
    <t>Berlin,Berlin + 15 more</t>
  </si>
  <si>
    <t>Caparo Maruti</t>
  </si>
  <si>
    <t>MOURI Tech</t>
  </si>
  <si>
    <t>Dallas,Texas + 5 more</t>
  </si>
  <si>
    <t>Ryan</t>
  </si>
  <si>
    <t>Dallas,Texas + 3 more</t>
  </si>
  <si>
    <t>S2 Infotech</t>
  </si>
  <si>
    <t>Richfeel Health ...</t>
  </si>
  <si>
    <t>Balmer Lawrie</t>
  </si>
  <si>
    <t>155 years old</t>
  </si>
  <si>
    <t>AccorHotels</t>
  </si>
  <si>
    <t>Paris + 29 more</t>
  </si>
  <si>
    <t>Surin Automotive</t>
  </si>
  <si>
    <t>Bangalore/Bengaluru,Karnataka + 15 more</t>
  </si>
  <si>
    <t>Dharampal Premch...</t>
  </si>
  <si>
    <t>Torry Harris Bus...</t>
  </si>
  <si>
    <t>Perth Amboy + 3 more</t>
  </si>
  <si>
    <t>Tractebel</t>
  </si>
  <si>
    <t>Chakkarpur,Haryana + 40 more</t>
  </si>
  <si>
    <t>Zara</t>
  </si>
  <si>
    <t>Ã‚ Arteixo + 19 more</t>
  </si>
  <si>
    <t>Indian Immunolog...</t>
  </si>
  <si>
    <t>Ramkrishna Forgi...</t>
  </si>
  <si>
    <t>Kolkata,West Bengal + 10 more</t>
  </si>
  <si>
    <t>Fortis Escorts ...</t>
  </si>
  <si>
    <t>Delhi/NCR,Delhi + 13 more</t>
  </si>
  <si>
    <t>Corteva Agriscie...</t>
  </si>
  <si>
    <t>Wilmington,Delaware + 46 more</t>
  </si>
  <si>
    <t>South Indian Ban...</t>
  </si>
  <si>
    <t>Thrissur/Trichur,Kerala + 47 more</t>
  </si>
  <si>
    <t>Victora Tool Eng...</t>
  </si>
  <si>
    <t>Faridabad,Haryana + 6 more</t>
  </si>
  <si>
    <t>Webskitters</t>
  </si>
  <si>
    <t>Technosoft Globa...</t>
  </si>
  <si>
    <t>Southfield + 7 more</t>
  </si>
  <si>
    <t>CSC UK</t>
  </si>
  <si>
    <t>London + 21 more</t>
  </si>
  <si>
    <t>Government / Public Administration</t>
  </si>
  <si>
    <t>ITI</t>
  </si>
  <si>
    <t>GSH Group</t>
  </si>
  <si>
    <t>Parsippany,New Jersey + 30 more</t>
  </si>
  <si>
    <t>Wipro GE Health ...</t>
  </si>
  <si>
    <t>Chicago + 27 more</t>
  </si>
  <si>
    <t>Aarti Drugs</t>
  </si>
  <si>
    <t>Mumbai + 9 more</t>
  </si>
  <si>
    <t>Teva API</t>
  </si>
  <si>
    <t>Tel Aviv + 13 more</t>
  </si>
  <si>
    <t>Maharashtra Seam...</t>
  </si>
  <si>
    <t>North East Small...</t>
  </si>
  <si>
    <t>Guwahati,Assam + 44 more</t>
  </si>
  <si>
    <t>Tetra Pak</t>
  </si>
  <si>
    <t>Pully + 11 more</t>
  </si>
  <si>
    <t>Alpla</t>
  </si>
  <si>
    <t>Hard,Vorarlberg + 9 more</t>
  </si>
  <si>
    <t>Integra Software...</t>
  </si>
  <si>
    <t>Pondicherry + 6 more</t>
  </si>
  <si>
    <t>Boeing</t>
  </si>
  <si>
    <t>Chicago + 5 more</t>
  </si>
  <si>
    <t>Flowserve</t>
  </si>
  <si>
    <t>Irving,Texas + 9 more</t>
  </si>
  <si>
    <t>Dishnet Wireless</t>
  </si>
  <si>
    <t>Delhi/NCR,New Delhi + 48 more</t>
  </si>
  <si>
    <t>R.S. Infraprojec...</t>
  </si>
  <si>
    <t>Noida,Uttar Pradesh + 29 more</t>
  </si>
  <si>
    <t>GTL</t>
  </si>
  <si>
    <t>Gulf Oil Lubrica...</t>
  </si>
  <si>
    <t>Alankit</t>
  </si>
  <si>
    <t>Delhi/NCR,New Delhi + 29 more</t>
  </si>
  <si>
    <t>Aker Solutions</t>
  </si>
  <si>
    <t>Fornebu,Akershus + 4 more</t>
  </si>
  <si>
    <t>181 years old</t>
  </si>
  <si>
    <t>Kelly Services</t>
  </si>
  <si>
    <t>Troy,Michigan + 24 more</t>
  </si>
  <si>
    <t>RR kabel</t>
  </si>
  <si>
    <t>Seoyon E-hwa Aut...</t>
  </si>
  <si>
    <t>Seoul + 12 more</t>
  </si>
  <si>
    <t>Win Medicare</t>
  </si>
  <si>
    <t>Jyoti CNC Automa...</t>
  </si>
  <si>
    <t>Rajkot,Gujarat + 21 more</t>
  </si>
  <si>
    <t>Enco Engineers C...</t>
  </si>
  <si>
    <t>VKC Group</t>
  </si>
  <si>
    <t>Calicut/Kozhikode,Kerala + 29 more</t>
  </si>
  <si>
    <t>Metalman Auto</t>
  </si>
  <si>
    <t>Gurgaon/Gurugram,Haryana + 17 more</t>
  </si>
  <si>
    <t>Texmaco Rail and...</t>
  </si>
  <si>
    <t>MeritNation</t>
  </si>
  <si>
    <t>Blackrock</t>
  </si>
  <si>
    <t>New York City,New York + 7 more</t>
  </si>
  <si>
    <t>Kerala State Ele...</t>
  </si>
  <si>
    <t>Trivandrum/Thiruvananthapuram,Kerala + 21 more</t>
  </si>
  <si>
    <t>Cera Sanitarywar...</t>
  </si>
  <si>
    <t>London,England + 43 more</t>
  </si>
  <si>
    <t>Wartsila</t>
  </si>
  <si>
    <t>Helsinki + 30 more</t>
  </si>
  <si>
    <t>Birla Tyres</t>
  </si>
  <si>
    <t>Kolkata,West Bengal + 58 more</t>
  </si>
  <si>
    <t>Licious</t>
  </si>
  <si>
    <t>Bangalore,Karnataka + 20 more</t>
  </si>
  <si>
    <t>Five-star Busine...</t>
  </si>
  <si>
    <t>Chennai,Tamil Nadu + 102 more</t>
  </si>
  <si>
    <t>Clarivate Analyt...</t>
  </si>
  <si>
    <t>Philadelphia,Pennsylvania + 8 more</t>
  </si>
  <si>
    <t>Mecon</t>
  </si>
  <si>
    <t>Ranchi,Jharkhand + 28 more</t>
  </si>
  <si>
    <t>Xdbs</t>
  </si>
  <si>
    <t>Redwood City,San Francisco + 2 more</t>
  </si>
  <si>
    <t>Dana India</t>
  </si>
  <si>
    <t>Yusen Logistics</t>
  </si>
  <si>
    <t>Tokyo + 24 more</t>
  </si>
  <si>
    <t>NR Switch N Radi...</t>
  </si>
  <si>
    <t>Kota,Rajasthan + 45 more</t>
  </si>
  <si>
    <t>M3M India</t>
  </si>
  <si>
    <t>Gurgaon,Haryana + 2 more</t>
  </si>
  <si>
    <t>Markets and Mark...</t>
  </si>
  <si>
    <t>Amartex Industri...</t>
  </si>
  <si>
    <t>Panchkula + 16 more</t>
  </si>
  <si>
    <t>Insolutions Glob...</t>
  </si>
  <si>
    <t>DFM Foods</t>
  </si>
  <si>
    <t>Prem Henna</t>
  </si>
  <si>
    <t>Indore + 52 more</t>
  </si>
  <si>
    <t>Mrs Bector's Foo...</t>
  </si>
  <si>
    <t>Gurgaon + 33 more</t>
  </si>
  <si>
    <t>Veritas Finance</t>
  </si>
  <si>
    <t>Chennai,Tamil Nadu + 91 more</t>
  </si>
  <si>
    <t>Serum Institute ...</t>
  </si>
  <si>
    <t>Keysight Technol...</t>
  </si>
  <si>
    <t>Santa Rosa,California + 7 more</t>
  </si>
  <si>
    <t>SunTec Web Servi...</t>
  </si>
  <si>
    <t>New Delhi + 2 more</t>
  </si>
  <si>
    <t>Navin Fluorine I...</t>
  </si>
  <si>
    <t>Katerra</t>
  </si>
  <si>
    <t>Menlo Park,California + 11 more</t>
  </si>
  <si>
    <t>Gammon Engineers...</t>
  </si>
  <si>
    <t>GS Engineering &amp;...</t>
  </si>
  <si>
    <t>Seoul + 15 more</t>
  </si>
  <si>
    <t>National Petrole...</t>
  </si>
  <si>
    <t>Abu Dhabi + 20 more</t>
  </si>
  <si>
    <t>Ralson India</t>
  </si>
  <si>
    <t>OnProcess Techno...</t>
  </si>
  <si>
    <t>Ashland,Massachusetts</t>
  </si>
  <si>
    <t>Liberty General ...</t>
  </si>
  <si>
    <t>Galaxy Surfactan...</t>
  </si>
  <si>
    <t>Mumbai + 8 more</t>
  </si>
  <si>
    <t>Sheela Foam</t>
  </si>
  <si>
    <t>Ceinsys Tech</t>
  </si>
  <si>
    <t>Nagpur,Maharashtra + 31 more</t>
  </si>
  <si>
    <t>BCD Travel</t>
  </si>
  <si>
    <t>Utrecht,Utrecht + 9 more</t>
  </si>
  <si>
    <t>Osource India</t>
  </si>
  <si>
    <t>Noida,Uttar Pradesh + 18 more</t>
  </si>
  <si>
    <t>ELGI Equipments</t>
  </si>
  <si>
    <t>Coimbatore,Tamil Nadu + 21 more</t>
  </si>
  <si>
    <t>GGS Information ...</t>
  </si>
  <si>
    <t>York,Pennsylvania + 6 more</t>
  </si>
  <si>
    <t>MN Dastur &amp; Comp...</t>
  </si>
  <si>
    <t>Kolkata,West Bengal + 12 more</t>
  </si>
  <si>
    <t>FCm Travel Solut...</t>
  </si>
  <si>
    <t>Brisbane + 21 more</t>
  </si>
  <si>
    <t>Axiscades</t>
  </si>
  <si>
    <t>Hanon Systems</t>
  </si>
  <si>
    <t>Daejeon + 11 more</t>
  </si>
  <si>
    <t>Appsierra</t>
  </si>
  <si>
    <t>Noida,Uttar Pradesh + 7 more</t>
  </si>
  <si>
    <t>Sapphire Foods I...</t>
  </si>
  <si>
    <t>QuEST Global Eng...</t>
  </si>
  <si>
    <t>Bengaluru/Bangalore + 9 more</t>
  </si>
  <si>
    <t>IMSI</t>
  </si>
  <si>
    <t>Dehradun,Uttarakhand + 35 more</t>
  </si>
  <si>
    <t>TVS Eurogrip</t>
  </si>
  <si>
    <t>Madurai + 34 more</t>
  </si>
  <si>
    <t>Honeywell Intern...</t>
  </si>
  <si>
    <t>Charlotte + 15 more</t>
  </si>
  <si>
    <t>Agro Tech Foods</t>
  </si>
  <si>
    <t>smartData Enterp...</t>
  </si>
  <si>
    <t>White Plains + 6 more</t>
  </si>
  <si>
    <t>Anthem Bioscienc...</t>
  </si>
  <si>
    <t>Tata Marcopolo M...</t>
  </si>
  <si>
    <t>Suroj Buildcon</t>
  </si>
  <si>
    <t>Pune,Maharashtra + 20 more</t>
  </si>
  <si>
    <t>Ventura Securiti...</t>
  </si>
  <si>
    <t>Thane + 35 more</t>
  </si>
  <si>
    <t>VDA Infosolution...</t>
  </si>
  <si>
    <t>Hero Cycles</t>
  </si>
  <si>
    <t>Gurgaon/Gurugram,Haryana + 31 more</t>
  </si>
  <si>
    <t>Methodex</t>
  </si>
  <si>
    <t>Caratlane Tradin...</t>
  </si>
  <si>
    <t>Fluper</t>
  </si>
  <si>
    <t>Noida,Uttar Pradesh + 1 more</t>
  </si>
  <si>
    <t>Dusters Total So...</t>
  </si>
  <si>
    <t>Syneos Health</t>
  </si>
  <si>
    <t>Morrisville,North Carolina + 4 more</t>
  </si>
  <si>
    <t>Housejoy</t>
  </si>
  <si>
    <t>Pranav Vikas Ind...</t>
  </si>
  <si>
    <t>Delhi/NCR,Delhi + 6 more</t>
  </si>
  <si>
    <t>India Glycols</t>
  </si>
  <si>
    <t>P&amp;O Cruises</t>
  </si>
  <si>
    <t>Southampton + 8 more</t>
  </si>
  <si>
    <t>Dainik Jagran</t>
  </si>
  <si>
    <t>Noida,Uttar Pradesh + 50 more</t>
  </si>
  <si>
    <t>eTeam</t>
  </si>
  <si>
    <t>South Plainfield,New Jersey + 13 more</t>
  </si>
  <si>
    <t>Amazon Web Servi...</t>
  </si>
  <si>
    <t>Seattle,Washington + 22 more</t>
  </si>
  <si>
    <t>SBI Mutual Fund</t>
  </si>
  <si>
    <t>Mumbai,Maharashtra + 92 more</t>
  </si>
  <si>
    <t>GMR Hyderabad In...</t>
  </si>
  <si>
    <t>Delhi/NCR,Delhi + 10 more</t>
  </si>
  <si>
    <t>Yardi Systems</t>
  </si>
  <si>
    <t>Santa Barbara + 1 more</t>
  </si>
  <si>
    <t>360 Realtors</t>
  </si>
  <si>
    <t>Gurgaon/Gurugram,Haryana + 20 more</t>
  </si>
  <si>
    <t>Venkateshwara Ha...</t>
  </si>
  <si>
    <t>Sheenlac Paints</t>
  </si>
  <si>
    <t>Chennai,Tamil Nadu + 29 more</t>
  </si>
  <si>
    <t>Easyday Club</t>
  </si>
  <si>
    <t>Mumbai,Maharashtra + 62 more</t>
  </si>
  <si>
    <t>Realty Assistant</t>
  </si>
  <si>
    <t>Tata Steel Utili...</t>
  </si>
  <si>
    <t>Jamshedpur + 11 more</t>
  </si>
  <si>
    <t>Uplers</t>
  </si>
  <si>
    <t>Ahmedabad,Gujarat + 6 more</t>
  </si>
  <si>
    <t>Allcargo Logisti...</t>
  </si>
  <si>
    <t>Cotiviti</t>
  </si>
  <si>
    <t>South Jordan</t>
  </si>
  <si>
    <t>Groupon</t>
  </si>
  <si>
    <t>Chicago,Illinois + 6 more</t>
  </si>
  <si>
    <t>Hafele</t>
  </si>
  <si>
    <t>Nagold + 28 more</t>
  </si>
  <si>
    <t>Sotc Travel Serv...</t>
  </si>
  <si>
    <t>Senco Gold</t>
  </si>
  <si>
    <t>Kolkata,West Bengal + 44 more</t>
  </si>
  <si>
    <t>Kyungshin Indust...</t>
  </si>
  <si>
    <t>Chennai + 6 more</t>
  </si>
  <si>
    <t>Virtual Employee</t>
  </si>
  <si>
    <t>Shriram Group</t>
  </si>
  <si>
    <t>Chennai,Tamil Nadu + 99 more</t>
  </si>
  <si>
    <t>Merck</t>
  </si>
  <si>
    <t>Rahway,New Jersey + 35 more</t>
  </si>
  <si>
    <t>131 years old</t>
  </si>
  <si>
    <t>Prem Motors</t>
  </si>
  <si>
    <t>Jetking Infotrai...</t>
  </si>
  <si>
    <t>Eisai Pharmaceut...</t>
  </si>
  <si>
    <t>Tokyo,Tokyo-to + 12 more</t>
  </si>
  <si>
    <t>Magic Bus India ...</t>
  </si>
  <si>
    <t>Kolte Patil Deve...</t>
  </si>
  <si>
    <t>Rosmerta Technol...</t>
  </si>
  <si>
    <t>Gurgaon + 45 more</t>
  </si>
  <si>
    <t>SNS College of T...</t>
  </si>
  <si>
    <t>Ienergizer BPO S...</t>
  </si>
  <si>
    <t>Noida + 7 more</t>
  </si>
  <si>
    <t>Kalyani Technofo...</t>
  </si>
  <si>
    <t>Pune,Maharashtra + 9 more</t>
  </si>
  <si>
    <t>NKG Infrastructu...</t>
  </si>
  <si>
    <t>Delhi/NCR,Delhi + 28 more</t>
  </si>
  <si>
    <t>Toyoda Gosei Min...</t>
  </si>
  <si>
    <t>Aichi + 12 more</t>
  </si>
  <si>
    <t>Brigade Group</t>
  </si>
  <si>
    <t>Dineshchandra R ...</t>
  </si>
  <si>
    <t>Ahmedabad,Gujarat + 35 more</t>
  </si>
  <si>
    <t>National Contrac...</t>
  </si>
  <si>
    <t>Al-Khobar + 17 more</t>
  </si>
  <si>
    <t>ANZ Support Serv...</t>
  </si>
  <si>
    <t>Bengaluru/Bangalore + 2 more</t>
  </si>
  <si>
    <t>Unitech</t>
  </si>
  <si>
    <t>Techno Electric ...</t>
  </si>
  <si>
    <t>Ramco Industries</t>
  </si>
  <si>
    <t>Chennai,Tamil Nadu + 38 more</t>
  </si>
  <si>
    <t>Schwing Stetter</t>
  </si>
  <si>
    <t>Herne + 31 more</t>
  </si>
  <si>
    <t>Welspun Corp</t>
  </si>
  <si>
    <t>Zolo</t>
  </si>
  <si>
    <t>Bangalore + 14 more</t>
  </si>
  <si>
    <t>Ingersoll Rand</t>
  </si>
  <si>
    <t>Dublin,Dublin + 20 more</t>
  </si>
  <si>
    <t>Apex Laboratorie...</t>
  </si>
  <si>
    <t>Chennai + 36 more</t>
  </si>
  <si>
    <t>Cadbury</t>
  </si>
  <si>
    <t>London + 57 more</t>
  </si>
  <si>
    <t>198 years old</t>
  </si>
  <si>
    <t>Pathkind Diagnos...</t>
  </si>
  <si>
    <t>Gurgaon/Gurugram,Haryana + 59 more</t>
  </si>
  <si>
    <t>Wissen Infotech</t>
  </si>
  <si>
    <t>Hyderabad/Secunderabad,Telangana + 7 more</t>
  </si>
  <si>
    <t>Mastek</t>
  </si>
  <si>
    <t>Chambal Fertilis...</t>
  </si>
  <si>
    <t>BKT Tyres</t>
  </si>
  <si>
    <t>Mumbai + 17 more</t>
  </si>
  <si>
    <t>Deenanath Manges...</t>
  </si>
  <si>
    <t>MSD Pharmaceutic...</t>
  </si>
  <si>
    <t>Gurgaon/Gurugram,Haryana + 40 more</t>
  </si>
  <si>
    <t>Family Health Pl...</t>
  </si>
  <si>
    <t>Hyderabad/Secunderabad,Telangana + 19 more</t>
  </si>
  <si>
    <t>L&amp;T Realty</t>
  </si>
  <si>
    <t>Vertiv Energy</t>
  </si>
  <si>
    <t>Columbus,Ohio + 25 more</t>
  </si>
  <si>
    <t>CAPGEMINI INDIA...</t>
  </si>
  <si>
    <t>Bengaluru/Bangalore + 11 more</t>
  </si>
  <si>
    <t>Netafim Irrigati...</t>
  </si>
  <si>
    <t>Vadodara/Baroda,Gujarat + 47 more</t>
  </si>
  <si>
    <t>BPTP</t>
  </si>
  <si>
    <t>Subex</t>
  </si>
  <si>
    <t>Celebi NAS Airpo...</t>
  </si>
  <si>
    <t>Rackspace</t>
  </si>
  <si>
    <t>San Antonio,Texas + 7 more</t>
  </si>
  <si>
    <t>NetAmbit</t>
  </si>
  <si>
    <t>Collegedunia</t>
  </si>
  <si>
    <t>Sahyadri Hospita...</t>
  </si>
  <si>
    <t>Worldline Global...</t>
  </si>
  <si>
    <t>Bezons,Val Doise + 20 more</t>
  </si>
  <si>
    <t>Guidehouse</t>
  </si>
  <si>
    <t>Trivandrum/Thiruvananthapuram,Kerala + 4 more</t>
  </si>
  <si>
    <t>Syrma Technology</t>
  </si>
  <si>
    <t>Chennai,Tamil Nadu + 7 more</t>
  </si>
  <si>
    <t>Mitsuba Sical</t>
  </si>
  <si>
    <t>Michigan + 13 more</t>
  </si>
  <si>
    <t>XL Health</t>
  </si>
  <si>
    <t>Bangalore/Bengaluru,Karnataka + 1 more</t>
  </si>
  <si>
    <t>Infiniti Researc...</t>
  </si>
  <si>
    <t>London + 1 more</t>
  </si>
  <si>
    <t>HSBC Global Serv...</t>
  </si>
  <si>
    <t>Metso Outotec</t>
  </si>
  <si>
    <t>Gurgaon/Gurugram + 20 more</t>
  </si>
  <si>
    <t>Spark Minda</t>
  </si>
  <si>
    <t>SUEZ Environneme...</t>
  </si>
  <si>
    <t>Paris,Ile De France + 27 more</t>
  </si>
  <si>
    <t>Bharat Bijlee</t>
  </si>
  <si>
    <t>Roca Bathroom Pr...</t>
  </si>
  <si>
    <t>Municipality Of GavÃƒ + 38 more</t>
  </si>
  <si>
    <t>DEN Networks</t>
  </si>
  <si>
    <t>Delhi,NCT + 25 more</t>
  </si>
  <si>
    <t>Fujiyama Power S...</t>
  </si>
  <si>
    <t>Angelique Intern...</t>
  </si>
  <si>
    <t>Delhi/NCR,New Delhi + 11 more</t>
  </si>
  <si>
    <t>Pratibha Industr...</t>
  </si>
  <si>
    <t>FabHotels</t>
  </si>
  <si>
    <t>Gurgaon,Haryana + 24 more</t>
  </si>
  <si>
    <t>Henry Harvin Edu...</t>
  </si>
  <si>
    <t>Noida,Uttar Pradesh + 6 more</t>
  </si>
  <si>
    <t>TCG Lifesciences</t>
  </si>
  <si>
    <t>Kolkata,West Bengal + 6 more</t>
  </si>
  <si>
    <t>Zoomcar</t>
  </si>
  <si>
    <t>Bangalore,Karnataka + 28 more</t>
  </si>
  <si>
    <t>Yum!</t>
  </si>
  <si>
    <t>Colonel Sanders Lane,Louisville + 24 more</t>
  </si>
  <si>
    <t>Hindustan Times</t>
  </si>
  <si>
    <t>NICE</t>
  </si>
  <si>
    <t>Einfochips</t>
  </si>
  <si>
    <t>Country Inns &amp; S...</t>
  </si>
  <si>
    <t>Minnetonka,Minnesota + 22 more</t>
  </si>
  <si>
    <t>Symbiotec Pharma...</t>
  </si>
  <si>
    <t>Indore,Madhya Pradesh + 5 more</t>
  </si>
  <si>
    <t>Me n Moms</t>
  </si>
  <si>
    <t>L&amp;T Heavy Civil ...</t>
  </si>
  <si>
    <t>Zeetech Manageme...</t>
  </si>
  <si>
    <t>Dehradun + 34 more</t>
  </si>
  <si>
    <t>Dehradun</t>
  </si>
  <si>
    <t>Quintessence Bus...</t>
  </si>
  <si>
    <t>Dallas,Texas</t>
  </si>
  <si>
    <t>ASM Technologies</t>
  </si>
  <si>
    <t>ITC Limited Food...</t>
  </si>
  <si>
    <t>Kolkata + 35 more</t>
  </si>
  <si>
    <t>Bharat Aluminium...</t>
  </si>
  <si>
    <t>Delhi/NCR,New Delhi + 10 more</t>
  </si>
  <si>
    <t>Hinduja Housing ...</t>
  </si>
  <si>
    <t>MetroTelworks</t>
  </si>
  <si>
    <t>Ahmedabad + 28 more</t>
  </si>
  <si>
    <t>Uniparts Group</t>
  </si>
  <si>
    <t>Satyam Venture E...</t>
  </si>
  <si>
    <t>Impetus Technolo...</t>
  </si>
  <si>
    <t>Los Gatos + 14 more</t>
  </si>
  <si>
    <t>PC Solutions</t>
  </si>
  <si>
    <t>Delhi/NCR,Delhi + 12 more</t>
  </si>
  <si>
    <t>Eli Lilly and Co...</t>
  </si>
  <si>
    <t>Indianapolis,Indiana + 18 more</t>
  </si>
  <si>
    <t>Omkar Realtors a...</t>
  </si>
  <si>
    <t>Bharat Oman Refi...</t>
  </si>
  <si>
    <t>Bina,Madhya Pradesh + 16 more</t>
  </si>
  <si>
    <t>Indostar Capital...</t>
  </si>
  <si>
    <t>Mumbai,Maharashtra + 100 more</t>
  </si>
  <si>
    <t>Harsha Engineers</t>
  </si>
  <si>
    <t>Ahmedabad,Gujarat + 7 more</t>
  </si>
  <si>
    <t>India Nippon Ele...</t>
  </si>
  <si>
    <t>Hosur,Tamil Nadu + 15 more</t>
  </si>
  <si>
    <t>Coffee Day</t>
  </si>
  <si>
    <t>Kores</t>
  </si>
  <si>
    <t>Ircon Internatio...</t>
  </si>
  <si>
    <t>Data Entry</t>
  </si>
  <si>
    <t>New Delhi + 75 more</t>
  </si>
  <si>
    <t>Cooper Corporati...</t>
  </si>
  <si>
    <t>Pune,Maharashtra + 6 more</t>
  </si>
  <si>
    <t>Narayana e-Techn...</t>
  </si>
  <si>
    <t>Hyderabad + 31 more</t>
  </si>
  <si>
    <t>Maxxis Rubber</t>
  </si>
  <si>
    <t>Ahmedabad,Gujarat + 11 more</t>
  </si>
  <si>
    <t>Varroc Engineeri...</t>
  </si>
  <si>
    <t>Aurangabad + 13 more</t>
  </si>
  <si>
    <t>Lloyd Insulation...</t>
  </si>
  <si>
    <t>Delhi/NCR,Delhi + 18 more</t>
  </si>
  <si>
    <t>Amrit Cement</t>
  </si>
  <si>
    <t>Kolkata,West Bengal + 14 more</t>
  </si>
  <si>
    <t>Teamware Solutio...</t>
  </si>
  <si>
    <t>Piramal Swasthya</t>
  </si>
  <si>
    <t>TI Cycles of Ind...</t>
  </si>
  <si>
    <t>Chennai,Tamil Nadu + 22 more</t>
  </si>
  <si>
    <t>ReGen Powertech</t>
  </si>
  <si>
    <t>SitusAMC</t>
  </si>
  <si>
    <t>Gurgaon/Gurugram + 12 more</t>
  </si>
  <si>
    <t>Bharat Seats</t>
  </si>
  <si>
    <t>Tirumala Milk Pr...</t>
  </si>
  <si>
    <t>Nature's Basket</t>
  </si>
  <si>
    <t>Lotte India Corp...</t>
  </si>
  <si>
    <t>Chennai,Tamil Nadu + 47 more</t>
  </si>
  <si>
    <t>Reliance Fresh</t>
  </si>
  <si>
    <t>Mumbai + 50 more</t>
  </si>
  <si>
    <t>Tata BlueScope S...</t>
  </si>
  <si>
    <t>Anmol Industries</t>
  </si>
  <si>
    <t>Kolkata,West Bengal + 32 more</t>
  </si>
  <si>
    <t>Samsonite</t>
  </si>
  <si>
    <t>Teradata</t>
  </si>
  <si>
    <t>San Diego,California + 7 more</t>
  </si>
  <si>
    <t>Citylife Retail</t>
  </si>
  <si>
    <t>Kolkata,West Bengal + 47 more</t>
  </si>
  <si>
    <t>Tsys Card Tech S...</t>
  </si>
  <si>
    <t>Columbus,Georgia + 2 more</t>
  </si>
  <si>
    <t>Samvardhana Moth...</t>
  </si>
  <si>
    <t>Rolta India</t>
  </si>
  <si>
    <t>New Holland Fiat...</t>
  </si>
  <si>
    <t>Delhi/NCR,Delhi + 32 more</t>
  </si>
  <si>
    <t>Rieter</t>
  </si>
  <si>
    <t>Khandala,Punjab + 8 more</t>
  </si>
  <si>
    <t>Continental Engi...</t>
  </si>
  <si>
    <t>New Delhi + 23 more</t>
  </si>
  <si>
    <t>Aculife Healthca...</t>
  </si>
  <si>
    <t>Ahmedabad,Gujrat + 19 more</t>
  </si>
  <si>
    <t>Runwal Group</t>
  </si>
  <si>
    <t>Linkquest Teleco...</t>
  </si>
  <si>
    <t>Tata Toyo Radiat...</t>
  </si>
  <si>
    <t>URC Construction</t>
  </si>
  <si>
    <t>Chennai,Tamil Nadu + 23 more</t>
  </si>
  <si>
    <t>Ashiana Housing</t>
  </si>
  <si>
    <t>Myk Laticrete</t>
  </si>
  <si>
    <t>Becton Dickinson</t>
  </si>
  <si>
    <t>Franklin Lakes,New Jersey + 20 more</t>
  </si>
  <si>
    <t>Sri Krishna Phar...</t>
  </si>
  <si>
    <t>JNS Instruments</t>
  </si>
  <si>
    <t>Gurgaon + 11 more</t>
  </si>
  <si>
    <t>Star Bazaar</t>
  </si>
  <si>
    <t>SG Analytics</t>
  </si>
  <si>
    <t>Pune + 2 more</t>
  </si>
  <si>
    <t>M*Modal</t>
  </si>
  <si>
    <t>Franklin,Tennesse + 8 more</t>
  </si>
  <si>
    <t>Wirpo Technologi...</t>
  </si>
  <si>
    <t>Bengaluru/Bangalore + 19 more</t>
  </si>
  <si>
    <t>Ashapura Group O...</t>
  </si>
  <si>
    <t>L. N. Malviya In...</t>
  </si>
  <si>
    <t>Bhopal,Madhya Pradesh + 56 more</t>
  </si>
  <si>
    <t>S. M. Auto Engin...</t>
  </si>
  <si>
    <t>Pune,Maharashtra + 4 more</t>
  </si>
  <si>
    <t>ManipalCigna Hea...</t>
  </si>
  <si>
    <t>CSG Internationa...</t>
  </si>
  <si>
    <t>Englewood,Colorado + 2 more</t>
  </si>
  <si>
    <t>PayU Payments</t>
  </si>
  <si>
    <t>Amsterdam + 10 more</t>
  </si>
  <si>
    <t>Securitas</t>
  </si>
  <si>
    <t>Stockholm + 22 more</t>
  </si>
  <si>
    <t>Syndicate Bank</t>
  </si>
  <si>
    <t>Kutchina</t>
  </si>
  <si>
    <t>UCO Bank</t>
  </si>
  <si>
    <t>Kolkata,West Bengal + 67 more</t>
  </si>
  <si>
    <t>Cosmo Films</t>
  </si>
  <si>
    <t>ADNOC</t>
  </si>
  <si>
    <t>Abu Dhabi,Abu Dhabi + 6 more</t>
  </si>
  <si>
    <t>TOPS</t>
  </si>
  <si>
    <t>Delhi,NCT + 27 more</t>
  </si>
  <si>
    <t>Agilent Technolo...</t>
  </si>
  <si>
    <t>Tally Solutions</t>
  </si>
  <si>
    <t>Bangalore/Bengaluru,Karnataka + 44 more</t>
  </si>
  <si>
    <t>National Fertili...</t>
  </si>
  <si>
    <t>Scania</t>
  </si>
  <si>
    <t>SÃ¶dertÃ¤lje,SÃ¶dertÃ¤lje + 19 more</t>
  </si>
  <si>
    <t>Holcim</t>
  </si>
  <si>
    <t>Navi Mumbai + 24 more</t>
  </si>
  <si>
    <t>L&amp;T Valves</t>
  </si>
  <si>
    <t>El Seif Engineer...</t>
  </si>
  <si>
    <t>Riyadh + 13 more</t>
  </si>
  <si>
    <t>Precision Automa...</t>
  </si>
  <si>
    <t>Satara,Maharashtra + 5 more</t>
  </si>
  <si>
    <t>Kirby Building S...</t>
  </si>
  <si>
    <t>Kuwait City + 18 more</t>
  </si>
  <si>
    <t>Aurionpro Soluti...</t>
  </si>
  <si>
    <t>Waaree Energies</t>
  </si>
  <si>
    <t>Cordova Publicat...</t>
  </si>
  <si>
    <t>Exicom</t>
  </si>
  <si>
    <t>Aizant Drug Rese...</t>
  </si>
  <si>
    <t>Hyderabad/Secunderabad,Telangana + 1 more</t>
  </si>
  <si>
    <t>Bmm Ispat</t>
  </si>
  <si>
    <t>UDAAN CARGO &amp; LO...</t>
  </si>
  <si>
    <t>New Delhi + 59 more</t>
  </si>
  <si>
    <t>Indo Farm Equipm...</t>
  </si>
  <si>
    <t>Solan,Madhya Pradesh + 28 more</t>
  </si>
  <si>
    <t>Himatsingka Seid...</t>
  </si>
  <si>
    <t>Henkel Adhesives...</t>
  </si>
  <si>
    <t>DÃ¼sseldorf,North Rhine-Westphalia + 15 more</t>
  </si>
  <si>
    <t>National Enginee...</t>
  </si>
  <si>
    <t>Jaipur,Rajasthan + 17 more</t>
  </si>
  <si>
    <t>Hofincons Infote...</t>
  </si>
  <si>
    <t>Nilons Enterpris...</t>
  </si>
  <si>
    <t>Pune,Maharashtra + 28 more</t>
  </si>
  <si>
    <t>Gokaldas Exports</t>
  </si>
  <si>
    <t>Consulting Engin...</t>
  </si>
  <si>
    <t>Jaipur,Rajasthan + 38 more</t>
  </si>
  <si>
    <t>Solara Active Ph...</t>
  </si>
  <si>
    <t>Chennai,Tamil Nadu + 11 more</t>
  </si>
  <si>
    <t>Mahagun India</t>
  </si>
  <si>
    <t>Luxoft</t>
  </si>
  <si>
    <t>Zug + 10 more</t>
  </si>
  <si>
    <t>Mahindra Insuran...</t>
  </si>
  <si>
    <t>Mumbai + 64 more</t>
  </si>
  <si>
    <t>Fenesta Building...</t>
  </si>
  <si>
    <t>NeoGrowth Credit</t>
  </si>
  <si>
    <t>Reliance Jewels</t>
  </si>
  <si>
    <t>IOT Infrastructu...</t>
  </si>
  <si>
    <t>Gujarat Ambuja E...</t>
  </si>
  <si>
    <t>Ahmedabad,Gujarat + 24 more</t>
  </si>
  <si>
    <t>Tanishq Jeweller...</t>
  </si>
  <si>
    <t>Bengaluru + 79 more</t>
  </si>
  <si>
    <t>KLAY Schools</t>
  </si>
  <si>
    <t>Bangalore + 15 more</t>
  </si>
  <si>
    <t>Accelya Solution...</t>
  </si>
  <si>
    <t>Aviation</t>
  </si>
  <si>
    <t>Regalix</t>
  </si>
  <si>
    <t>San Mateo + 2 more</t>
  </si>
  <si>
    <t>HungerBox</t>
  </si>
  <si>
    <t>Bangalore,Karnataka + 13 more</t>
  </si>
  <si>
    <t>Conviction HR</t>
  </si>
  <si>
    <t>Hitachi Hi-Rel P...</t>
  </si>
  <si>
    <t>Astra Microwave ...</t>
  </si>
  <si>
    <t>Hyderabad/Secunderabad,Telangana + 6 more</t>
  </si>
  <si>
    <t>Rajsriya Automot...</t>
  </si>
  <si>
    <t>Hosur,Tamil Nadu + 7 more</t>
  </si>
  <si>
    <t>Karvy Innotech</t>
  </si>
  <si>
    <t>Quantiphi Analyt...</t>
  </si>
  <si>
    <t>Nestaway</t>
  </si>
  <si>
    <t>Kiya.ai</t>
  </si>
  <si>
    <t>Infosys Consulti...</t>
  </si>
  <si>
    <t>Zurich + 21 more</t>
  </si>
  <si>
    <t>Yodlee</t>
  </si>
  <si>
    <t>Redwood City,San Francisco + 3 more</t>
  </si>
  <si>
    <t>SMEC</t>
  </si>
  <si>
    <t>North Sydney,New South Wales + 46 more</t>
  </si>
  <si>
    <t>Intercontinental...</t>
  </si>
  <si>
    <t>Airtel DTH Servi...</t>
  </si>
  <si>
    <t>Gurgaon + 75 more</t>
  </si>
  <si>
    <t>Hettich</t>
  </si>
  <si>
    <t>Kirchlengern + 22 more</t>
  </si>
  <si>
    <t>Religare Finvest</t>
  </si>
  <si>
    <t>Buhler</t>
  </si>
  <si>
    <t>Uzwil,St. Gallen + 18 more</t>
  </si>
  <si>
    <t>Go First</t>
  </si>
  <si>
    <t>Alicon Castalloy</t>
  </si>
  <si>
    <t>METRO Global Bus...</t>
  </si>
  <si>
    <t>Pune + 1 more</t>
  </si>
  <si>
    <t>Capco Technologi...</t>
  </si>
  <si>
    <t>Majorel</t>
  </si>
  <si>
    <t>Luxembourg + 5 more</t>
  </si>
  <si>
    <t>Indian Overseas ...</t>
  </si>
  <si>
    <t>Chennai,Tamil Nadu + 57 more</t>
  </si>
  <si>
    <t>SOLAR INDUSTRIES...</t>
  </si>
  <si>
    <t>Nagpur,Maharashtra + 24 more</t>
  </si>
  <si>
    <t>Naaptol Online S...</t>
  </si>
  <si>
    <t>Orix Auto Infras...</t>
  </si>
  <si>
    <t>Sany Heavy Indus...</t>
  </si>
  <si>
    <t>Beijing,Beijing + 35 more</t>
  </si>
  <si>
    <t>Orient Bell</t>
  </si>
  <si>
    <t>BCH Electric</t>
  </si>
  <si>
    <t>Novateur Electri...</t>
  </si>
  <si>
    <t>Chennai + 50 more</t>
  </si>
  <si>
    <t>Maxop Engineerin...</t>
  </si>
  <si>
    <t>Delhi/NCR,Delhi + 7 more</t>
  </si>
  <si>
    <t>Astral Polytechn...</t>
  </si>
  <si>
    <t>Ahmedabad,Gujarat + 40 more</t>
  </si>
  <si>
    <t>Parksons Packagi...</t>
  </si>
  <si>
    <t>Kellogg Brown an...</t>
  </si>
  <si>
    <t>Houston,Texas + 19 more</t>
  </si>
  <si>
    <t>Amazon seller se...</t>
  </si>
  <si>
    <t>Hamdard</t>
  </si>
  <si>
    <t>Delhi/NCR,Delhi + 39 more</t>
  </si>
  <si>
    <t>Thryve Digital</t>
  </si>
  <si>
    <t>Chennai,Tamil Nadu + 2 more</t>
  </si>
  <si>
    <t>Zimetrics Techno...</t>
  </si>
  <si>
    <t>ESDS Software So...</t>
  </si>
  <si>
    <t>Nashik,Maharashtra + 10 more</t>
  </si>
  <si>
    <t>Wolters Kluwer</t>
  </si>
  <si>
    <t>Alphen Aan Den Rijn,South Holland + 10 more</t>
  </si>
  <si>
    <t>186 years old</t>
  </si>
  <si>
    <t>Four Points By S...</t>
  </si>
  <si>
    <t>Bethesda,Maryland + 26 more</t>
  </si>
  <si>
    <t>Hitachi Consulti...</t>
  </si>
  <si>
    <t>Dallas,Texas + 9 more</t>
  </si>
  <si>
    <t>LanceSoft</t>
  </si>
  <si>
    <t>Herndon + 16 more</t>
  </si>
  <si>
    <t>Electrosteel Cas...</t>
  </si>
  <si>
    <t>Kolkata,West Bengal + 9 more</t>
  </si>
  <si>
    <t>Mjunction Servic...</t>
  </si>
  <si>
    <t>Kolkata + 16 more</t>
  </si>
  <si>
    <t>Owens Corning</t>
  </si>
  <si>
    <t>Toledo,Ohio + 7 more</t>
  </si>
  <si>
    <t>Sri Aurobindo So...</t>
  </si>
  <si>
    <t>Pondicherry/Puducherry,Tamil Nadu + 13 more</t>
  </si>
  <si>
    <t>Muthoot Pappacha...</t>
  </si>
  <si>
    <t>Trivandrum/Thiruvananthapuram,Kerala + 61 more</t>
  </si>
  <si>
    <t>Prime Focus</t>
  </si>
  <si>
    <t>Mumbai + 11 more</t>
  </si>
  <si>
    <t>Talbros</t>
  </si>
  <si>
    <t>TIBCO Software</t>
  </si>
  <si>
    <t>Palo Alto,California + 7 more</t>
  </si>
  <si>
    <t>LogixHealth</t>
  </si>
  <si>
    <t>Bedford,Massachusetts + 4 more</t>
  </si>
  <si>
    <t>Reliance Money</t>
  </si>
  <si>
    <t>Caretel Infotech</t>
  </si>
  <si>
    <t>Rusan Pharma</t>
  </si>
  <si>
    <t>Carl Zeiss</t>
  </si>
  <si>
    <t>Stuttgart + 21 more</t>
  </si>
  <si>
    <t>GAVS Technologie...</t>
  </si>
  <si>
    <t>Princeton,New Jersey + 8 more</t>
  </si>
  <si>
    <t>American Axle &amp; ...</t>
  </si>
  <si>
    <t>Detroit,Michigan + 8 more</t>
  </si>
  <si>
    <t>Adient</t>
  </si>
  <si>
    <t>Plymouth,MI + 11 more</t>
  </si>
  <si>
    <t>Harman Finochem</t>
  </si>
  <si>
    <t>Azmeel Contracti...</t>
  </si>
  <si>
    <t>Al Jubail + 7 more</t>
  </si>
  <si>
    <t>Powerica</t>
  </si>
  <si>
    <t>ANAROCK Property...</t>
  </si>
  <si>
    <t>Electrical Resea...</t>
  </si>
  <si>
    <t>Vadodara/Baroda,Gujarat + 20 more</t>
  </si>
  <si>
    <t>Mothers Recipe</t>
  </si>
  <si>
    <t>Pune,Maharashtra + 36 more</t>
  </si>
  <si>
    <t>AIS Glass Soluti...</t>
  </si>
  <si>
    <t>Gurgaon + 24 more</t>
  </si>
  <si>
    <t>Kennametal</t>
  </si>
  <si>
    <t>Latrobe,Pennsylvania + 8 more</t>
  </si>
  <si>
    <t>Quinnox</t>
  </si>
  <si>
    <t>Health Total</t>
  </si>
  <si>
    <t>Dynacons Systems...</t>
  </si>
  <si>
    <t>Kaynes Technolog...</t>
  </si>
  <si>
    <t>Mysore + 8 more</t>
  </si>
  <si>
    <t>Grass Roots Rese...</t>
  </si>
  <si>
    <t>New Delhi + 11 more</t>
  </si>
  <si>
    <t>Maharashtra Hybr...</t>
  </si>
  <si>
    <t>Jalna,Maharashtra + 44 more</t>
  </si>
  <si>
    <t>Bonfiglioli Tran...</t>
  </si>
  <si>
    <t>Lippo Di Calderara Di Reno,Bologna + 10 more</t>
  </si>
  <si>
    <t>Global Indian In...</t>
  </si>
  <si>
    <t>Singapore + 15 more</t>
  </si>
  <si>
    <t>LT Foods</t>
  </si>
  <si>
    <t>Gurgaon/Gurugram,Haryana + 33 more</t>
  </si>
  <si>
    <t>MT Educare</t>
  </si>
  <si>
    <t>Netlink Software</t>
  </si>
  <si>
    <t>Madison Heights + 15 more</t>
  </si>
  <si>
    <t>TravelTriangle</t>
  </si>
  <si>
    <t>Boehringer-Ingel...</t>
  </si>
  <si>
    <t>Ingelheim + 34 more</t>
  </si>
  <si>
    <t>137 years old</t>
  </si>
  <si>
    <t>Synergy Property...</t>
  </si>
  <si>
    <t>Bangalore/Bengaluru,Karnataka + 21 more</t>
  </si>
  <si>
    <t>Rane Brake Linin...</t>
  </si>
  <si>
    <t>Axa XL</t>
  </si>
  <si>
    <t>Hamilton + 3 more</t>
  </si>
  <si>
    <t>Tube Investments...</t>
  </si>
  <si>
    <t>Chennai + 27 more</t>
  </si>
  <si>
    <t>NTTF</t>
  </si>
  <si>
    <t>Bangalore/Bengaluru,Karnataka + 29 more</t>
  </si>
  <si>
    <t>National Stock E...</t>
  </si>
  <si>
    <t>Army Medical Cor...</t>
  </si>
  <si>
    <t>Delhi/NCR,Delhi + 31 more</t>
  </si>
  <si>
    <t>258 years old</t>
  </si>
  <si>
    <t>Kailash Hospital</t>
  </si>
  <si>
    <t>Noida + 16 more</t>
  </si>
  <si>
    <t>GKC Projects</t>
  </si>
  <si>
    <t>Hamilton Housewa...</t>
  </si>
  <si>
    <t>Bosch Rexroth In...</t>
  </si>
  <si>
    <t>Lohr A. Main,Bavaria + 12 more</t>
  </si>
  <si>
    <t>NTT-Netmagic</t>
  </si>
  <si>
    <t>IKEA</t>
  </si>
  <si>
    <t>Delft + 13 more</t>
  </si>
  <si>
    <t>Aeronautical Dev...</t>
  </si>
  <si>
    <t>Kirloskar Ferrou...</t>
  </si>
  <si>
    <t>Koppal,Karnataka + 9 more</t>
  </si>
  <si>
    <t>Writer Corporati...</t>
  </si>
  <si>
    <t>Roche Diagnostic...</t>
  </si>
  <si>
    <t>Basel,Basel City + 24 more</t>
  </si>
  <si>
    <t>2COMS</t>
  </si>
  <si>
    <t>The Louis Berger...</t>
  </si>
  <si>
    <t>Montreal + 28 more</t>
  </si>
  <si>
    <t>Mirza Internatio...</t>
  </si>
  <si>
    <t>Kanpur,Uttar Pradesh + 24 more</t>
  </si>
  <si>
    <t>Polyplastics Ind...</t>
  </si>
  <si>
    <t>Tokyo + 11 more</t>
  </si>
  <si>
    <t>Madura Micro Fin...</t>
  </si>
  <si>
    <t>Titan Laboratori...</t>
  </si>
  <si>
    <t>Gallagher Offsho...</t>
  </si>
  <si>
    <t>Shangri-la Hotel...</t>
  </si>
  <si>
    <t>Hong Kong + 16 more</t>
  </si>
  <si>
    <t>Altruist Custome...</t>
  </si>
  <si>
    <t>Panchkula + 12 more</t>
  </si>
  <si>
    <t>Ciena</t>
  </si>
  <si>
    <t>Algonomy</t>
  </si>
  <si>
    <t>Bangalore,Karnataka + 9 more</t>
  </si>
  <si>
    <t>Elentec India</t>
  </si>
  <si>
    <t>Hwasung City,South Korea + 14 more</t>
  </si>
  <si>
    <t>Stryker</t>
  </si>
  <si>
    <t>Kalamazoo,Michigan + 14 more</t>
  </si>
  <si>
    <t>LiquidHub</t>
  </si>
  <si>
    <t>Wayne + 7 more</t>
  </si>
  <si>
    <t>Aabasoft</t>
  </si>
  <si>
    <t>Kochi/Cochin,Kerala + 3 more</t>
  </si>
  <si>
    <t>Axtria</t>
  </si>
  <si>
    <t>Berkeley Heights,New Jersey + 6 more</t>
  </si>
  <si>
    <t>Kokuyo Camlin</t>
  </si>
  <si>
    <t>Roop Automotives</t>
  </si>
  <si>
    <t>L&amp;T Heavy Engine...</t>
  </si>
  <si>
    <t>Surat,Gujarat + 8 more</t>
  </si>
  <si>
    <t>ICRA</t>
  </si>
  <si>
    <t>Applied Material...</t>
  </si>
  <si>
    <t>Santa Clara,California + 9 more</t>
  </si>
  <si>
    <t>People Tech Grou...</t>
  </si>
  <si>
    <t>Redmond + 4 more</t>
  </si>
  <si>
    <t>IMS People</t>
  </si>
  <si>
    <t>Ahmedabad + 15 more</t>
  </si>
  <si>
    <t>Indiabulls Real ...</t>
  </si>
  <si>
    <t>Sistema Shyam Te...</t>
  </si>
  <si>
    <t>Delhi Metro Rail...</t>
  </si>
  <si>
    <t>Delhi/NCR,New Delhi + 17 more</t>
  </si>
  <si>
    <t>Seven Hills Hosp...</t>
  </si>
  <si>
    <t>Gilbarco Veeder ...</t>
  </si>
  <si>
    <t>Greensboro + 26 more</t>
  </si>
  <si>
    <t>Mungi Group</t>
  </si>
  <si>
    <t>Nuance Transcrip...</t>
  </si>
  <si>
    <t>Burlington,Massachusetts + 9 more</t>
  </si>
  <si>
    <t>Polybond India</t>
  </si>
  <si>
    <t>SML Isuzu</t>
  </si>
  <si>
    <t>Chandigarh,Chandigarh + 31 more</t>
  </si>
  <si>
    <t>New Delhi + 9 more</t>
  </si>
  <si>
    <t>Healthcare At Ho...</t>
  </si>
  <si>
    <t>Noida,Uttar Pradesh + 23 more</t>
  </si>
  <si>
    <t>Gainwell Commosa...</t>
  </si>
  <si>
    <t>Kolkata,West Bengal + 39 more</t>
  </si>
  <si>
    <t>Basicfirst Learn...</t>
  </si>
  <si>
    <t>Bengaluru/Bangalore,Karnataka + 25 more</t>
  </si>
  <si>
    <t>Religare</t>
  </si>
  <si>
    <t>New Delhi,Delhi + 54 more</t>
  </si>
  <si>
    <t>ToXSL Technologi...</t>
  </si>
  <si>
    <t>Mohali,Punjab + 24 more</t>
  </si>
  <si>
    <t>Walchandnagar In...</t>
  </si>
  <si>
    <t>Windlas Biotech</t>
  </si>
  <si>
    <t>Gurugram + 8 more</t>
  </si>
  <si>
    <t>Clariant Chemica...</t>
  </si>
  <si>
    <t>Muttenz,Bael-Country + 15 more</t>
  </si>
  <si>
    <t>Louis Philippe</t>
  </si>
  <si>
    <t>Origo Commoditie...</t>
  </si>
  <si>
    <t>Nesma &amp; Partners</t>
  </si>
  <si>
    <t>Jeddah + 15 more</t>
  </si>
  <si>
    <t>Silver Touch Tec...</t>
  </si>
  <si>
    <t>Ahmedabad,Gujarat + 20 more</t>
  </si>
  <si>
    <t>Uae Exchange &amp; F...</t>
  </si>
  <si>
    <t>Abu Dhabi + 65 more</t>
  </si>
  <si>
    <t>Tommy Hilfiger</t>
  </si>
  <si>
    <t>Amsterdam,North Holland + 34 more</t>
  </si>
  <si>
    <t>Pepperfry</t>
  </si>
  <si>
    <t>Aliens Group</t>
  </si>
  <si>
    <t>Sun Pharma Labor...</t>
  </si>
  <si>
    <t>Mavenir Systems</t>
  </si>
  <si>
    <t>Richardson,Texas + 10 more</t>
  </si>
  <si>
    <t>Entrata India</t>
  </si>
  <si>
    <t>Provo,Utah</t>
  </si>
  <si>
    <t>Lotus Herbals</t>
  </si>
  <si>
    <t>Alfa Laval</t>
  </si>
  <si>
    <t>Lund,Skane + 15 more</t>
  </si>
  <si>
    <t>139 years old</t>
  </si>
  <si>
    <t>IPE Global</t>
  </si>
  <si>
    <t>New Delhi + 53 more</t>
  </si>
  <si>
    <t>Foray Software</t>
  </si>
  <si>
    <t>GSP Crop Science</t>
  </si>
  <si>
    <t>EMCO</t>
  </si>
  <si>
    <t>Sunflag Iron and...</t>
  </si>
  <si>
    <t>Nagpur,Maharashtra + 11 more</t>
  </si>
  <si>
    <t>Mahindra Susten</t>
  </si>
  <si>
    <t>McAfee</t>
  </si>
  <si>
    <t>Nitco</t>
  </si>
  <si>
    <t>Bsh Household Ap...</t>
  </si>
  <si>
    <t>Munich,Munich + 25 more</t>
  </si>
  <si>
    <t>Nuziveedu Seeds</t>
  </si>
  <si>
    <t>Hyderabad/Secunderabad,Telangana + 41 more</t>
  </si>
  <si>
    <t>National Payment...</t>
  </si>
  <si>
    <t>Joyalukkas</t>
  </si>
  <si>
    <t>Dubai + 49 more</t>
  </si>
  <si>
    <t>East India Udyog</t>
  </si>
  <si>
    <t>Ghaziabad,Uttar Pradesh + 27 more</t>
  </si>
  <si>
    <t>Aka Logistics</t>
  </si>
  <si>
    <t>Kolkata,West Bengal + 27 more</t>
  </si>
  <si>
    <t>Shivam Infocom</t>
  </si>
  <si>
    <t>Delhi/NCR,Delhi + 29 more</t>
  </si>
  <si>
    <t>B2x Service Solu...</t>
  </si>
  <si>
    <t>Instrakart Pvt L...</t>
  </si>
  <si>
    <t>Bengaluru/Bangalore + 55 more</t>
  </si>
  <si>
    <t>Krsnaa Diagnosti...</t>
  </si>
  <si>
    <t>Ksb Pumps</t>
  </si>
  <si>
    <t>Frankenthal,Rhineland-Palatinate + 28 more</t>
  </si>
  <si>
    <t>NortonLifeLock's...</t>
  </si>
  <si>
    <t>Mountain View,California + 3 more</t>
  </si>
  <si>
    <t>Mukand</t>
  </si>
  <si>
    <t>Invesco</t>
  </si>
  <si>
    <t>Atlanta,Atlanta + 5 more</t>
  </si>
  <si>
    <t>Aegon Life Insur...</t>
  </si>
  <si>
    <t>Mumbai + 32 more</t>
  </si>
  <si>
    <t>Micro Focus</t>
  </si>
  <si>
    <t>Newbury,West Berkshire + 5 more</t>
  </si>
  <si>
    <t>Shriram Chits</t>
  </si>
  <si>
    <t>Bses Yamuna Powe...</t>
  </si>
  <si>
    <t>New Delhi + 1 more</t>
  </si>
  <si>
    <t>Munjal Auto Indu...</t>
  </si>
  <si>
    <t>RSPL GHARI DETER...</t>
  </si>
  <si>
    <t>Kanpur + 52 more</t>
  </si>
  <si>
    <t>Mahindra Automot...</t>
  </si>
  <si>
    <t>Pune + 52 more</t>
  </si>
  <si>
    <t>Roquette Riddhi ...</t>
  </si>
  <si>
    <t>Lestrem + 11 more</t>
  </si>
  <si>
    <t>Etisalat</t>
  </si>
  <si>
    <t>Abu Dhabi,Abu Dhabi + 11 more</t>
  </si>
  <si>
    <t>Ruby Hall Clinic</t>
  </si>
  <si>
    <t>Vayam Info Solut...</t>
  </si>
  <si>
    <t>Noida + 24 more</t>
  </si>
  <si>
    <t>NVH India Auto P...</t>
  </si>
  <si>
    <t>Buk-gu,Ulsan + 7 more</t>
  </si>
  <si>
    <t>Hyundai Heavy In...</t>
  </si>
  <si>
    <t>Ulsan + 21 more</t>
  </si>
  <si>
    <t>Somic ZF Compone...</t>
  </si>
  <si>
    <t>Allanasons</t>
  </si>
  <si>
    <t>Eastern Condimen...</t>
  </si>
  <si>
    <t>Idukki,Kerala + 36 more</t>
  </si>
  <si>
    <t>Country Club Ind...</t>
  </si>
  <si>
    <t>Lambda Therapeut...</t>
  </si>
  <si>
    <t>Ahmedabad + 4 more</t>
  </si>
  <si>
    <t>Western Refriger...</t>
  </si>
  <si>
    <t>Resurgent India</t>
  </si>
  <si>
    <t>Gurgaon + 9 more</t>
  </si>
  <si>
    <t>Moody's Analytic...</t>
  </si>
  <si>
    <t>New York,New York + 4 more</t>
  </si>
  <si>
    <t>Jeeves Consumer ...</t>
  </si>
  <si>
    <t>Bangalore,Karnataka + 36 more</t>
  </si>
  <si>
    <t>Telecom Network ...</t>
  </si>
  <si>
    <t>Noida,Uttar Pradesh + 27 more</t>
  </si>
  <si>
    <t>Vulcan Express</t>
  </si>
  <si>
    <t>Gurgaon + 38 more</t>
  </si>
  <si>
    <t>Aludecor Laminat...</t>
  </si>
  <si>
    <t>Kolkata,West Bengal + 23 more</t>
  </si>
  <si>
    <t>Park Hospital</t>
  </si>
  <si>
    <t>Mfar Constructio...</t>
  </si>
  <si>
    <t>Konecranes</t>
  </si>
  <si>
    <t>HyvinkÃ¤Ã¤ + 9 more</t>
  </si>
  <si>
    <t>CMR Green Techno...</t>
  </si>
  <si>
    <t>Faridabad,Haryana + 15 more</t>
  </si>
  <si>
    <t>Kcc Buildcon</t>
  </si>
  <si>
    <t>Gurgaon/Gurugram,Haryana + 28 more</t>
  </si>
  <si>
    <t>Sharda Universit...</t>
  </si>
  <si>
    <t>Greater Noida + 10 more</t>
  </si>
  <si>
    <t>Amoli Organics</t>
  </si>
  <si>
    <t>Sapiens</t>
  </si>
  <si>
    <t>Holon,Tel Aviv + 2 more</t>
  </si>
  <si>
    <t>Indian Bank</t>
  </si>
  <si>
    <t>Chennai + 48 more</t>
  </si>
  <si>
    <t>Landis+Gyr</t>
  </si>
  <si>
    <t>Zug,Zug + 7 more</t>
  </si>
  <si>
    <t>Harjai Computers</t>
  </si>
  <si>
    <t>Asian Granito In...</t>
  </si>
  <si>
    <t>Ahmedabad,Gujrat + 35 more</t>
  </si>
  <si>
    <t>Allianz Partners</t>
  </si>
  <si>
    <t>Saint-Ouen + 8 more</t>
  </si>
  <si>
    <t>Capital Small Fi...</t>
  </si>
  <si>
    <t>Jalandhar + 38 more</t>
  </si>
  <si>
    <t>Gyproc</t>
  </si>
  <si>
    <t>Bonace Engineers</t>
  </si>
  <si>
    <t>Desun Hospital &amp;...</t>
  </si>
  <si>
    <t>Thought Focus</t>
  </si>
  <si>
    <t>Milwaukee,Wisconsin + 4 more</t>
  </si>
  <si>
    <t>Total</t>
  </si>
  <si>
    <t>Paris + 34 more</t>
  </si>
  <si>
    <t>CPA Global</t>
  </si>
  <si>
    <t>St Helier,New Jersey + 3 more</t>
  </si>
  <si>
    <t>Bharat Dynamics</t>
  </si>
  <si>
    <t>Danske IT</t>
  </si>
  <si>
    <t>Bangalore/Bengaluru,Karnataka</t>
  </si>
  <si>
    <t>Bhandari Automob...</t>
  </si>
  <si>
    <t>Midnapore,West Bengal + 17 more</t>
  </si>
  <si>
    <t>TNT Express</t>
  </si>
  <si>
    <t>Hoofddorp,North Holand + 29 more</t>
  </si>
  <si>
    <t>Su-Kam Power Sys...</t>
  </si>
  <si>
    <t>DataTrained</t>
  </si>
  <si>
    <t>Bangalore,Karnataka + 1 more</t>
  </si>
  <si>
    <t>Romsons Group Of...</t>
  </si>
  <si>
    <t>Agra,Uttar Pradesh + 34 more</t>
  </si>
  <si>
    <t>RCL-PRIYA CEMENT</t>
  </si>
  <si>
    <t>Hyderabad/Secunderabad,Telangana + 27 more</t>
  </si>
  <si>
    <t>Dr. Agarwal's Ey...</t>
  </si>
  <si>
    <t>Madhucon Project...</t>
  </si>
  <si>
    <t>Johnson Matthey</t>
  </si>
  <si>
    <t>London + 12 more</t>
  </si>
  <si>
    <t>205 years old</t>
  </si>
  <si>
    <t>Jupiter Hospital</t>
  </si>
  <si>
    <t>Thane,Maharashtra + 5 more</t>
  </si>
  <si>
    <t>Frigorifico Alla...</t>
  </si>
  <si>
    <t>Kirloskar Electr...</t>
  </si>
  <si>
    <t>IVTL Infoview Te...</t>
  </si>
  <si>
    <t>Chennai,Tamil Nadu + 1 more</t>
  </si>
  <si>
    <t>Mettler-Toledo</t>
  </si>
  <si>
    <t>Greifensee,Zurich + 16 more</t>
  </si>
  <si>
    <t>NetApp</t>
  </si>
  <si>
    <t>Smaaash Entertai...</t>
  </si>
  <si>
    <t>Athenahealth Tec...</t>
  </si>
  <si>
    <t>Sydney,New South Wales + 5 more</t>
  </si>
  <si>
    <t>Bhilai Engineeri...</t>
  </si>
  <si>
    <t>Bhilai/Bhillai,Chhattisgarh + 18 more</t>
  </si>
  <si>
    <t>Sunwoda</t>
  </si>
  <si>
    <t>Greater Noida,Uttar Pradesh + 3 more</t>
  </si>
  <si>
    <t>Electronics Manufacturing</t>
  </si>
  <si>
    <t>CMR Engineering ...</t>
  </si>
  <si>
    <t>Hyderabad + 3 more</t>
  </si>
  <si>
    <t>Supr Daily</t>
  </si>
  <si>
    <t>AYN InfoTech</t>
  </si>
  <si>
    <t>Bengaluru/Bangalore,Karnataka + 12 more</t>
  </si>
  <si>
    <t>Pearl Global Ind...</t>
  </si>
  <si>
    <t>Mitsui O.S.K. Li...</t>
  </si>
  <si>
    <t>Toranomon,Tokyo + 8 more</t>
  </si>
  <si>
    <t>Ports &amp; Shipping</t>
  </si>
  <si>
    <t>A2Z Group</t>
  </si>
  <si>
    <t>Gurgaon + 34 more</t>
  </si>
  <si>
    <t>Red Hat</t>
  </si>
  <si>
    <t>Raleigh,North Carolina + 5 more</t>
  </si>
  <si>
    <t>Military Enginee...</t>
  </si>
  <si>
    <t>Delhi/NCR,Delhi + 47 more</t>
  </si>
  <si>
    <t>Zuari Cement</t>
  </si>
  <si>
    <t>Philips Innovati...</t>
  </si>
  <si>
    <t>Amsterdam + 6 more</t>
  </si>
  <si>
    <t>Subway</t>
  </si>
  <si>
    <t>Milford,Connecticut + 45 more</t>
  </si>
  <si>
    <t>Shree Baidyanath...</t>
  </si>
  <si>
    <t>Allahabad/Prayagraj,Uttar Pradesh + 26 more</t>
  </si>
  <si>
    <t>Talwalkars Bette...</t>
  </si>
  <si>
    <t>Sports/Fitness</t>
  </si>
  <si>
    <t>CK Birla Group</t>
  </si>
  <si>
    <t>Delhi/NCR,New Delhi + 34 more</t>
  </si>
  <si>
    <t>Haldia Petrochem...</t>
  </si>
  <si>
    <t>Kolkata + 9 more</t>
  </si>
  <si>
    <t>Globus Stores</t>
  </si>
  <si>
    <t>Sata Vikas India</t>
  </si>
  <si>
    <t>Aurangabad,Maharashtra + 9 more</t>
  </si>
  <si>
    <t>Nspira Managemen...</t>
  </si>
  <si>
    <t>Hyderabad/Secunderabad,Telangana + 16 more</t>
  </si>
  <si>
    <t>Bombay Rayon Fas...</t>
  </si>
  <si>
    <t>ACB (India)</t>
  </si>
  <si>
    <t>Sleek Internatio...</t>
  </si>
  <si>
    <t>TATA Advanced Ma...</t>
  </si>
  <si>
    <t>Kaizen IT Servic...</t>
  </si>
  <si>
    <t>Tagros Chemicals</t>
  </si>
  <si>
    <t>SoftwareONE</t>
  </si>
  <si>
    <t>Gurgaon/Gurugram,Haryana + 13 more</t>
  </si>
  <si>
    <t>Vistara</t>
  </si>
  <si>
    <t>GD Research Cent...</t>
  </si>
  <si>
    <t>Kandhari Beverag...</t>
  </si>
  <si>
    <t>Chandigarh,Chandigarh + 17 more</t>
  </si>
  <si>
    <t>Apollo Clinic</t>
  </si>
  <si>
    <t>Hyderabad + 30 more</t>
  </si>
  <si>
    <t>Metric Stream In...</t>
  </si>
  <si>
    <t>San Jose,California + 1 more</t>
  </si>
  <si>
    <t>Jsw Energy</t>
  </si>
  <si>
    <t>Mumbai + 18 more</t>
  </si>
  <si>
    <t>63 Moons Technol...</t>
  </si>
  <si>
    <t>Orchid Chemicals...</t>
  </si>
  <si>
    <t>Molecular Connec...</t>
  </si>
  <si>
    <t>Forever Living P...</t>
  </si>
  <si>
    <t>Scottsdale,Arizona + 32 more</t>
  </si>
  <si>
    <t>Dnata</t>
  </si>
  <si>
    <t>Dubai,Dubai + 16 more</t>
  </si>
  <si>
    <t>VVF</t>
  </si>
  <si>
    <t>Mumbai + 14 more</t>
  </si>
  <si>
    <t>Hyundai Construc...</t>
  </si>
  <si>
    <t>Pune,Maharashtra + 26 more</t>
  </si>
  <si>
    <t>S Chand Group</t>
  </si>
  <si>
    <t>New Delhi + 28 more</t>
  </si>
  <si>
    <t>Printing &amp; Publishing</t>
  </si>
  <si>
    <t>IDS Infotech</t>
  </si>
  <si>
    <t>Mohali + 8 more</t>
  </si>
  <si>
    <t>NAFFCO</t>
  </si>
  <si>
    <t>Dubai,Dubai + 15 more</t>
  </si>
  <si>
    <t>Matrix Cellular ...</t>
  </si>
  <si>
    <t>Delhi + 18 more</t>
  </si>
  <si>
    <t>Cheil India</t>
  </si>
  <si>
    <t>Gurugram + 14 more</t>
  </si>
  <si>
    <t>Bluechip Corpora...</t>
  </si>
  <si>
    <t>Pon Pure Chemica...</t>
  </si>
  <si>
    <t>Chennai,Tamil Nadu + 27 more</t>
  </si>
  <si>
    <t>Yalamanchili Sof...</t>
  </si>
  <si>
    <t>Chennai + 10 more</t>
  </si>
  <si>
    <t>Grey Orange</t>
  </si>
  <si>
    <t>Gurgaon,Haryana + 7 more</t>
  </si>
  <si>
    <t>CPM India Sales ...</t>
  </si>
  <si>
    <t>New Delhi + 32 more</t>
  </si>
  <si>
    <t>GMR Energy</t>
  </si>
  <si>
    <t>Delhi,NCT + 22 more</t>
  </si>
  <si>
    <t>Tradebulls</t>
  </si>
  <si>
    <t>Wintax Solution</t>
  </si>
  <si>
    <t>Surat,Gujarat + 56 more</t>
  </si>
  <si>
    <t>Halliburton</t>
  </si>
  <si>
    <t>Houston,Texas + 18 more</t>
  </si>
  <si>
    <t>Supermax Persona...</t>
  </si>
  <si>
    <t>Dubai,Dubai + 36 more</t>
  </si>
  <si>
    <t>Laxmi Organic In...</t>
  </si>
  <si>
    <t>Petrofac Enginee...</t>
  </si>
  <si>
    <t>ESAB</t>
  </si>
  <si>
    <t>Indium Software</t>
  </si>
  <si>
    <t>Rheinmetall Auto...</t>
  </si>
  <si>
    <t>Neckarlsum + 13 more</t>
  </si>
  <si>
    <t>Prione Business ...</t>
  </si>
  <si>
    <t>Mann And Hummel ...</t>
  </si>
  <si>
    <t>Schwieberdinger,Ludwigsburg + 7 more</t>
  </si>
  <si>
    <t>McNROE</t>
  </si>
  <si>
    <t>Kolkata + 39 more</t>
  </si>
  <si>
    <t>Zydex Industries</t>
  </si>
  <si>
    <t>Vadodara/Baroda,Gujrat + 42 more</t>
  </si>
  <si>
    <t>ISS SDB Security...</t>
  </si>
  <si>
    <t>Zovian Technolog...</t>
  </si>
  <si>
    <t>Bangalore + 2 more</t>
  </si>
  <si>
    <t>L&amp;T Water &amp; Effl...</t>
  </si>
  <si>
    <t>Chennai + 38 more</t>
  </si>
  <si>
    <t>LuLu Group Inter...</t>
  </si>
  <si>
    <t>Abu Dhabi,Abu Dhabi + 23 more</t>
  </si>
  <si>
    <t>Juniper Networks</t>
  </si>
  <si>
    <t>Sunnyvale,California + 3 more</t>
  </si>
  <si>
    <t>RDC Concrete (In...</t>
  </si>
  <si>
    <t>Bird Worldwide F...</t>
  </si>
  <si>
    <t>New Delhi + 7 more</t>
  </si>
  <si>
    <t>Rail Vikas Nigam</t>
  </si>
  <si>
    <t>Monnet Group</t>
  </si>
  <si>
    <t>Raipur,Chhattisgarh + 12 more</t>
  </si>
  <si>
    <t>Bank of Maharash...</t>
  </si>
  <si>
    <t>Pune + 44 more</t>
  </si>
  <si>
    <t>Tata ClassEdge</t>
  </si>
  <si>
    <t>Gyan Dairy</t>
  </si>
  <si>
    <t>Lucknow,Uttar Pradesh + 13 more</t>
  </si>
  <si>
    <t>Alcon</t>
  </si>
  <si>
    <t>Fort Worth,Texas + 26 more</t>
  </si>
  <si>
    <t>Creative Hands H...</t>
  </si>
  <si>
    <t>Weblink In</t>
  </si>
  <si>
    <t>New Delhi,Delhi + 4 more</t>
  </si>
  <si>
    <t>Kiswok Industrie...</t>
  </si>
  <si>
    <t>Aparna Enterpris...</t>
  </si>
  <si>
    <t>Novac Technology...</t>
  </si>
  <si>
    <t>Alembic</t>
  </si>
  <si>
    <t>Vadodara + 25 more</t>
  </si>
  <si>
    <t>Rajasthan Patrik...</t>
  </si>
  <si>
    <t>Jaipur,Rajasthan + 35 more</t>
  </si>
  <si>
    <t>Costa Cruise Lin...</t>
  </si>
  <si>
    <t>Genoa + 9 more</t>
  </si>
  <si>
    <t>Ample Technologi...</t>
  </si>
  <si>
    <t>Bangalore/Bengaluru,Karnataka + 17 more</t>
  </si>
  <si>
    <t>Dun &amp; Bradstreet</t>
  </si>
  <si>
    <t>Short Hills,New Jersey + 10 more</t>
  </si>
  <si>
    <t>LendingKart</t>
  </si>
  <si>
    <t>Patil Group</t>
  </si>
  <si>
    <t>Hyderabad + 28 more</t>
  </si>
  <si>
    <t>Zf Wind Power</t>
  </si>
  <si>
    <t>Lommel,Belgium + 3 more</t>
  </si>
  <si>
    <t>Carrier Midea</t>
  </si>
  <si>
    <t>Gurgaon/Gurugram,Haryana + 35 more</t>
  </si>
  <si>
    <t>e-Centric Soluti...</t>
  </si>
  <si>
    <t>Hyderabad + 29 more</t>
  </si>
  <si>
    <t>LearningMate Sol...</t>
  </si>
  <si>
    <t>Mumbai,Maharashtra + 2 more</t>
  </si>
  <si>
    <t>Checkmate Servic...</t>
  </si>
  <si>
    <t>Vadodara/Baroda,Gujrat + 46 more</t>
  </si>
  <si>
    <t>Vedanta Limited</t>
  </si>
  <si>
    <t>Jharsuguda + 29 more</t>
  </si>
  <si>
    <t>5paisa Capital</t>
  </si>
  <si>
    <t>Thane,Maharashtra + 6 more</t>
  </si>
  <si>
    <t>Huntsman Interna...</t>
  </si>
  <si>
    <t>Texas + 21 more</t>
  </si>
  <si>
    <t>Selec Controls</t>
  </si>
  <si>
    <t>Sri Sri Tattva</t>
  </si>
  <si>
    <t>Epiroc</t>
  </si>
  <si>
    <t>Stockholm + 14 more</t>
  </si>
  <si>
    <t>Dalmia-OCL</t>
  </si>
  <si>
    <t>Pfizer Products ...</t>
  </si>
  <si>
    <t>173 years old</t>
  </si>
  <si>
    <t>Ichhapurti.com</t>
  </si>
  <si>
    <t>Gurgaon/Gurugram + 22 more</t>
  </si>
  <si>
    <t>Pegasystems</t>
  </si>
  <si>
    <t>Cambridge,Massachusetts + 3 more</t>
  </si>
  <si>
    <t>Inspirisys Solut...</t>
  </si>
  <si>
    <t>Chennai + 30 more</t>
  </si>
  <si>
    <t>ALTEN</t>
  </si>
  <si>
    <t>Paris + 9 more</t>
  </si>
  <si>
    <t>Sumitomo Chemica...</t>
  </si>
  <si>
    <t>Chuo City,Tokyo + 41 more</t>
  </si>
  <si>
    <t>Simpa Energy</t>
  </si>
  <si>
    <t>Sundaram Auto Co...</t>
  </si>
  <si>
    <t>Bhiwadi,Rajasthan + 11 more</t>
  </si>
  <si>
    <t>Jindal Aluminium</t>
  </si>
  <si>
    <t>Watertec India</t>
  </si>
  <si>
    <t>Coimbatore,Tamil Nadu + 45 more</t>
  </si>
  <si>
    <t>Metro Hospital &amp;...</t>
  </si>
  <si>
    <t>Noida + 14 more</t>
  </si>
  <si>
    <t>Paper boat</t>
  </si>
  <si>
    <t>Fossil Group</t>
  </si>
  <si>
    <t>Richardson,Texas + 22 more</t>
  </si>
  <si>
    <t>All India Instit...</t>
  </si>
  <si>
    <t>Macquarie Group</t>
  </si>
  <si>
    <t>Sydney + 7 more</t>
  </si>
  <si>
    <t>Al Ahleia Switch...</t>
  </si>
  <si>
    <t>Safat + 7 more</t>
  </si>
  <si>
    <t>Eastman Chemical...</t>
  </si>
  <si>
    <t>Jubilant Agri an...</t>
  </si>
  <si>
    <t>Gurgaon/Gurugram,Haryana + 34 more</t>
  </si>
  <si>
    <t>Amentum</t>
  </si>
  <si>
    <t>Dubai + 19 more</t>
  </si>
  <si>
    <t>L&amp;Tâ€“MHI Power Bo...</t>
  </si>
  <si>
    <t>Faridabad,Haryana + 13 more</t>
  </si>
  <si>
    <t>DBOI Global Serv...</t>
  </si>
  <si>
    <t>PCS Technology</t>
  </si>
  <si>
    <t>Pune,Maharashtra + 44 more</t>
  </si>
  <si>
    <t>Magic Software</t>
  </si>
  <si>
    <t>Or Yehuda,Tel Aviv + 2 more</t>
  </si>
  <si>
    <t>Ozone Overseas</t>
  </si>
  <si>
    <t>Accion Labs</t>
  </si>
  <si>
    <t>Bridgeville,Pennsylvania + 8 more</t>
  </si>
  <si>
    <t>Secure Value</t>
  </si>
  <si>
    <t>MIOT INTERNATION...</t>
  </si>
  <si>
    <t>Brg Iron And Ste...</t>
  </si>
  <si>
    <t>IIT Bombay</t>
  </si>
  <si>
    <t>Corona Remedies</t>
  </si>
  <si>
    <t>Ahmedabad + 35 more</t>
  </si>
  <si>
    <t>Madhu Jayanti In...</t>
  </si>
  <si>
    <t>Shyam Sel &amp; Powe...</t>
  </si>
  <si>
    <t>Weddingz.in</t>
  </si>
  <si>
    <t>Glenmark Life Sc...</t>
  </si>
  <si>
    <t>NBC Bearings</t>
  </si>
  <si>
    <t>Jaipur,Rajasthan + 10 more</t>
  </si>
  <si>
    <t>Wallace Pharmace...</t>
  </si>
  <si>
    <t>Panaji/Panjim,Goa + 30 more</t>
  </si>
  <si>
    <t>Adani Gas</t>
  </si>
  <si>
    <t>Ahmedabad,Gujrat + 38 more</t>
  </si>
  <si>
    <t>Nava Bharat Vent...</t>
  </si>
  <si>
    <t>Rosenberger Elec...</t>
  </si>
  <si>
    <t>Tittmoning + 23 more</t>
  </si>
  <si>
    <t>Allahabad Bank</t>
  </si>
  <si>
    <t>Chennai,Tamil Nadu + 49 more</t>
  </si>
  <si>
    <t>RA Chem Pharma</t>
  </si>
  <si>
    <t>Sundaram Busines...</t>
  </si>
  <si>
    <t>Delphi Automotiv...</t>
  </si>
  <si>
    <t>Dublin + 15 more</t>
  </si>
  <si>
    <t>Sequential Techn...</t>
  </si>
  <si>
    <t>Windermere + 4 more</t>
  </si>
  <si>
    <t>Sub-K IMPACT Sol...</t>
  </si>
  <si>
    <t>Hyderabad + 57 more</t>
  </si>
  <si>
    <t>Zen3 Info Soluti...</t>
  </si>
  <si>
    <t>Redmond,Washington + 3 more</t>
  </si>
  <si>
    <t>Onkar Infotech</t>
  </si>
  <si>
    <t>Gurgaon/Gurugram,Haryana</t>
  </si>
  <si>
    <t>Flyhomes</t>
  </si>
  <si>
    <t>Seattle,Washington + 7 more</t>
  </si>
  <si>
    <t>Popular Vehicles...</t>
  </si>
  <si>
    <t>Ernakulam,Kerala + 17 more</t>
  </si>
  <si>
    <t>Khimji Ramdas</t>
  </si>
  <si>
    <t>Muscat + 20 more</t>
  </si>
  <si>
    <t>Buzzworks Busine...</t>
  </si>
  <si>
    <t>Faasos Food Serv...</t>
  </si>
  <si>
    <t>Focus Energy</t>
  </si>
  <si>
    <t>Gurgaon/Gurugram,Haryana + 8 more</t>
  </si>
  <si>
    <t>eBIZ.com</t>
  </si>
  <si>
    <t>Offshoot Agency</t>
  </si>
  <si>
    <t>Aptus Value Hous...</t>
  </si>
  <si>
    <t>CallHealth</t>
  </si>
  <si>
    <t>Hyderabad,Telangana + 13 more</t>
  </si>
  <si>
    <t>Kellton Tech Sol...</t>
  </si>
  <si>
    <t>Sgs Tekniks Manu...</t>
  </si>
  <si>
    <t>Gurgaon + 7 more</t>
  </si>
  <si>
    <t>Akamai Technolog...</t>
  </si>
  <si>
    <t>Cambridge,Massachusetts + 2 more</t>
  </si>
  <si>
    <t>myGate</t>
  </si>
  <si>
    <t>ARMSOFTECH.AIR</t>
  </si>
  <si>
    <t>AVAYA</t>
  </si>
  <si>
    <t>Durham,North Carolina + 6 more</t>
  </si>
  <si>
    <t>Arena Animation</t>
  </si>
  <si>
    <t>Animation &amp; VFX</t>
  </si>
  <si>
    <t>Indo German Tool...</t>
  </si>
  <si>
    <t>Ahmedabad,Gujarat + 10 more</t>
  </si>
  <si>
    <t>Rama Medical Col...</t>
  </si>
  <si>
    <t>Hapur + 11 more</t>
  </si>
  <si>
    <t>Central Institut...</t>
  </si>
  <si>
    <t>Arabian Industri...</t>
  </si>
  <si>
    <t>Indian Institute...</t>
  </si>
  <si>
    <t>Gandhinagar,Gujarat + 23 more</t>
  </si>
  <si>
    <t>Munjal Kiriu Ind...</t>
  </si>
  <si>
    <t>Responsive Indus...</t>
  </si>
  <si>
    <t>Thane,Maharashtra + 8 more</t>
  </si>
  <si>
    <t>Stellar Value Ch...</t>
  </si>
  <si>
    <t>Coolberg Beverag...</t>
  </si>
  <si>
    <t>K L University</t>
  </si>
  <si>
    <t>Vijayawada + 9 more</t>
  </si>
  <si>
    <t>Vem Technologies</t>
  </si>
  <si>
    <t>Å koda Auto India</t>
  </si>
  <si>
    <t>Aurangabad,Maharashtra + 31 more</t>
  </si>
  <si>
    <t>Murugappa Group</t>
  </si>
  <si>
    <t>Technico Industr...</t>
  </si>
  <si>
    <t>Associated Road ...</t>
  </si>
  <si>
    <t>Elico Healthcare...</t>
  </si>
  <si>
    <t>Danone Nutricia</t>
  </si>
  <si>
    <t>Barcelona + 40 more</t>
  </si>
  <si>
    <t>EC-Council</t>
  </si>
  <si>
    <t>Petaling Jaya + 7 more</t>
  </si>
  <si>
    <t>POSCO MAHARASHTR...</t>
  </si>
  <si>
    <t>Pohang-si + 8 more</t>
  </si>
  <si>
    <t>Stovekraft</t>
  </si>
  <si>
    <t>ANZ Operations &amp;...</t>
  </si>
  <si>
    <t>Melbourne + 2 more</t>
  </si>
  <si>
    <t>Jay Chemical Ind...</t>
  </si>
  <si>
    <t>Modi Mundi Pharm...</t>
  </si>
  <si>
    <t>Jockey</t>
  </si>
  <si>
    <t>Kenosha + 61 more</t>
  </si>
  <si>
    <t>THE KCP</t>
  </si>
  <si>
    <t>Grab A Grub Serv...</t>
  </si>
  <si>
    <t>Treebo Hotels</t>
  </si>
  <si>
    <t>Bangalore,Karnataka + 23 more</t>
  </si>
  <si>
    <t>Box8</t>
  </si>
  <si>
    <t>Banco Products</t>
  </si>
  <si>
    <t>Vadodara/Baroda,Gujrat + 12 more</t>
  </si>
  <si>
    <t>Signode</t>
  </si>
  <si>
    <t>Glenview,Illinois + 25 more</t>
  </si>
  <si>
    <t>109 years old</t>
  </si>
  <si>
    <t>NGA HR</t>
  </si>
  <si>
    <t>Hemel Hempstead,Hertfordshire + 12 more</t>
  </si>
  <si>
    <t>TRL Krosaki Refr...</t>
  </si>
  <si>
    <t>Jharsuguda,Odisha + 16 more</t>
  </si>
  <si>
    <t>Testbook.com</t>
  </si>
  <si>
    <t>Arabian Construc...</t>
  </si>
  <si>
    <t>Beirut + 20 more</t>
  </si>
  <si>
    <t>Aachi Foods</t>
  </si>
  <si>
    <t>OnePlus</t>
  </si>
  <si>
    <t>Shenzhen,Guangdong + 34 more</t>
  </si>
  <si>
    <t>Sterling Hospita...</t>
  </si>
  <si>
    <t>Bharat Instituti...</t>
  </si>
  <si>
    <t>The Indian Hotel...</t>
  </si>
  <si>
    <t>Meghmani Organic...</t>
  </si>
  <si>
    <t>Sears Holdings</t>
  </si>
  <si>
    <t>Hoffman Estates,Illinois + 4 more</t>
  </si>
  <si>
    <t>Delhi Duty Free ...</t>
  </si>
  <si>
    <t>Autometers Allia...</t>
  </si>
  <si>
    <t>Excitel Broadban...</t>
  </si>
  <si>
    <t>Delhi,NCT + 19 more</t>
  </si>
  <si>
    <t>Calsonic Kansei ...</t>
  </si>
  <si>
    <t>Noida + 6 more</t>
  </si>
  <si>
    <t>Equiniti</t>
  </si>
  <si>
    <t>Sir Ganga Ram Ho...</t>
  </si>
  <si>
    <t>Bharat Rasayan</t>
  </si>
  <si>
    <t>Rashmi Group</t>
  </si>
  <si>
    <t>Kuwait Oil Compa...</t>
  </si>
  <si>
    <t>Ahmadi + 11 more</t>
  </si>
  <si>
    <t>Cochin Shipyard</t>
  </si>
  <si>
    <t>Ernakulam,Kerala + 6 more</t>
  </si>
  <si>
    <t>Zamil Air Condit...</t>
  </si>
  <si>
    <t>Dammam + 18 more</t>
  </si>
  <si>
    <t>SKH Y-TEC</t>
  </si>
  <si>
    <t>Becharaji + 11 more</t>
  </si>
  <si>
    <t>Rainbow Children...</t>
  </si>
  <si>
    <t>Hyderabad + 9 more</t>
  </si>
  <si>
    <t>Debtcare Enterpr...</t>
  </si>
  <si>
    <t>Nalco water</t>
  </si>
  <si>
    <t>Naperville + 27 more</t>
  </si>
  <si>
    <t>INDIAN PUBLIC SC...</t>
  </si>
  <si>
    <t>Salem,Tamil Nadu + 34 more</t>
  </si>
  <si>
    <t>Bombay Intellige...</t>
  </si>
  <si>
    <t>Chennai + 44 more</t>
  </si>
  <si>
    <t>Qatar Petroleum</t>
  </si>
  <si>
    <t>Other</t>
  </si>
  <si>
    <t>Doha + 10 more</t>
  </si>
  <si>
    <t>Thales</t>
  </si>
  <si>
    <t>Paris,âˆšÃ©le-de-France + 13 more</t>
  </si>
  <si>
    <t>Global Edge Soft...</t>
  </si>
  <si>
    <t>Fosroc Chemicals...</t>
  </si>
  <si>
    <t>Dubai + 28 more</t>
  </si>
  <si>
    <t>Moglix</t>
  </si>
  <si>
    <t>Singapore,Singapore + 21 more</t>
  </si>
  <si>
    <t>Hindustan Syring...</t>
  </si>
  <si>
    <t>Faridabad,Haryana + 10 more</t>
  </si>
  <si>
    <t>Suburban Diagnos...</t>
  </si>
  <si>
    <t>Can-Pack</t>
  </si>
  <si>
    <t>Aurangabad,Maharashtra + 7 more</t>
  </si>
  <si>
    <t>Efftronics Syste...</t>
  </si>
  <si>
    <t>Vijayawada,Andhra Pradesh + 17 more</t>
  </si>
  <si>
    <t>Ascent Business ...</t>
  </si>
  <si>
    <t>Roseland,NJ + 7 more</t>
  </si>
  <si>
    <t>MBD GROUP</t>
  </si>
  <si>
    <t>New Delhi + 29 more</t>
  </si>
  <si>
    <t>Orcapod Consulti...</t>
  </si>
  <si>
    <t>Arabtec Construc...</t>
  </si>
  <si>
    <t>Dubai,Dubai + 12 more</t>
  </si>
  <si>
    <t>Accord Synergy</t>
  </si>
  <si>
    <t>Vadodara/Baroda,Gujrat + 24 more</t>
  </si>
  <si>
    <t>Personiv</t>
  </si>
  <si>
    <t>Austin,Texas + 3 more</t>
  </si>
  <si>
    <t>Hyundai Glovis</t>
  </si>
  <si>
    <t>Gangnam-gu,Seoul + 8 more</t>
  </si>
  <si>
    <t>Anand Rathi Glob...</t>
  </si>
  <si>
    <t>Expleo Solutions</t>
  </si>
  <si>
    <t>Refinitiv</t>
  </si>
  <si>
    <t>Mumbai,Maharashtra + 1 more</t>
  </si>
  <si>
    <t>InfoStretch</t>
  </si>
  <si>
    <t>KRBL</t>
  </si>
  <si>
    <t>Hinduja Tech</t>
  </si>
  <si>
    <t>Navata Road Tran...</t>
  </si>
  <si>
    <t>Vijayawada,Andhra Pradesh + 23 more</t>
  </si>
  <si>
    <t>Bajaj Hindusthan</t>
  </si>
  <si>
    <t>Barista Coffee C...</t>
  </si>
  <si>
    <t>Delhi/NCR,New Delhi + 23 more</t>
  </si>
  <si>
    <t>Shah Technical C...</t>
  </si>
  <si>
    <t>YKK</t>
  </si>
  <si>
    <t>S.c Johnson Prod...</t>
  </si>
  <si>
    <t>Racine,Wisconsin + 38 more</t>
  </si>
  <si>
    <t>Sekisui Dljm Mol...</t>
  </si>
  <si>
    <t>Vedant Fashions</t>
  </si>
  <si>
    <t>Kolkata,West Bengal + 30 more</t>
  </si>
  <si>
    <t>Drydocks World D...</t>
  </si>
  <si>
    <t>Dubai,Dubai + 11 more</t>
  </si>
  <si>
    <t>Keihin India Man...</t>
  </si>
  <si>
    <t>Tokyo + 7 more</t>
  </si>
  <si>
    <t>Infodrive</t>
  </si>
  <si>
    <t>New Delhi,Delhi</t>
  </si>
  <si>
    <t>Miscellaneous</t>
  </si>
  <si>
    <t>Berkadia</t>
  </si>
  <si>
    <t>Amrita Institute...</t>
  </si>
  <si>
    <t>Kochi/Cochin,Kerala + 9 more</t>
  </si>
  <si>
    <t>Richa Global Exp...</t>
  </si>
  <si>
    <t>Puravankara Proj...</t>
  </si>
  <si>
    <t>Luxor Writing In...</t>
  </si>
  <si>
    <t>Pepe Jeans</t>
  </si>
  <si>
    <t>Municipility Of Sant Feliu De Llobregat + 38 more</t>
  </si>
  <si>
    <t>Gartner India Re...</t>
  </si>
  <si>
    <t>Stamford,Connecticut + 6 more</t>
  </si>
  <si>
    <t>Jaypee Hospital</t>
  </si>
  <si>
    <t>Oberoi Realty</t>
  </si>
  <si>
    <t>Cipla Industries</t>
  </si>
  <si>
    <t>Cordlife Science...</t>
  </si>
  <si>
    <t>Maxi Multiservic...</t>
  </si>
  <si>
    <t>Lucknow + 46 more</t>
  </si>
  <si>
    <t>Cashify</t>
  </si>
  <si>
    <t>Nimbus Harbor Fa...</t>
  </si>
  <si>
    <t>TowerVision Indi...</t>
  </si>
  <si>
    <t>Chennai + 21 more</t>
  </si>
  <si>
    <t>PhyCARE Solution...</t>
  </si>
  <si>
    <t>Bronx,New York + 3 more</t>
  </si>
  <si>
    <t>FIGMD</t>
  </si>
  <si>
    <t>Rockford,IL</t>
  </si>
  <si>
    <t>MEP Infrastruct...</t>
  </si>
  <si>
    <t>DealShare</t>
  </si>
  <si>
    <t>Jaipur,Rajasthan + 29 more</t>
  </si>
  <si>
    <t>T&amp;M Services con...</t>
  </si>
  <si>
    <t>Taraashna Financ...</t>
  </si>
  <si>
    <t>HomeShop18</t>
  </si>
  <si>
    <t>Studds Accessori...</t>
  </si>
  <si>
    <t>Faridabad,Haryana + 5 more</t>
  </si>
  <si>
    <t>Tube Products of...</t>
  </si>
  <si>
    <t>Emirates Airline...</t>
  </si>
  <si>
    <t>Tops Security</t>
  </si>
  <si>
    <t>Bal Pharma</t>
  </si>
  <si>
    <t>Mediterranean Sh...</t>
  </si>
  <si>
    <t>Geneva + 17 more</t>
  </si>
  <si>
    <t>Apparel Group</t>
  </si>
  <si>
    <t>Dubai,Dubai + 17 more</t>
  </si>
  <si>
    <t>Columbia Petro C...</t>
  </si>
  <si>
    <t>NetAmbit Infosou...</t>
  </si>
  <si>
    <t>Casagrand</t>
  </si>
  <si>
    <t>Highway Industri...</t>
  </si>
  <si>
    <t>Ludhiana,Punjab + 7 more</t>
  </si>
  <si>
    <t>Omninos Solution...</t>
  </si>
  <si>
    <t>Chandigarh + 22 more</t>
  </si>
  <si>
    <t>HUDL</t>
  </si>
  <si>
    <t>Lincoln,Nebraska + 8 more</t>
  </si>
  <si>
    <t>SVC Co-Operative...</t>
  </si>
  <si>
    <t>Amara Raja Power...</t>
  </si>
  <si>
    <t>Tirupati,Andhra Pradesh + 26 more</t>
  </si>
  <si>
    <t>Examity</t>
  </si>
  <si>
    <t>Needham,Massachusetts + 3 more</t>
  </si>
  <si>
    <t>Zebronics</t>
  </si>
  <si>
    <t>KOREA PLANT SERV...</t>
  </si>
  <si>
    <t>Naju,Jeollanam-do + 13 more</t>
  </si>
  <si>
    <t>Allianz</t>
  </si>
  <si>
    <t>Munich + 10 more</t>
  </si>
  <si>
    <t>VSoft Technologi...</t>
  </si>
  <si>
    <t>Piramal Glass</t>
  </si>
  <si>
    <t>MapmyIndia</t>
  </si>
  <si>
    <t>Delhi,NCT + 4 more</t>
  </si>
  <si>
    <t>Mobileum</t>
  </si>
  <si>
    <t>Cupertino,California + 3 more</t>
  </si>
  <si>
    <t>Praxair</t>
  </si>
  <si>
    <t>Danbury,Connecticut + 26 more</t>
  </si>
  <si>
    <t>ESIC HOSPITAL</t>
  </si>
  <si>
    <t>Delhi/NCR,New Delhi + 35 more</t>
  </si>
  <si>
    <t>Machino Plastics</t>
  </si>
  <si>
    <t>Mahendra NextWea...</t>
  </si>
  <si>
    <t>Salem + 8 more</t>
  </si>
  <si>
    <t>VST Industries</t>
  </si>
  <si>
    <t>CESC</t>
  </si>
  <si>
    <t>Tega Industries</t>
  </si>
  <si>
    <t>Sun TV Network</t>
  </si>
  <si>
    <t>Zee Laboratories</t>
  </si>
  <si>
    <t>Sel Manufacturin...</t>
  </si>
  <si>
    <t>Ludhiana,Punjab + 10 more</t>
  </si>
  <si>
    <t>Asti Electronics...</t>
  </si>
  <si>
    <t>Gurgaon/Gurugram,Haryana + 5 more</t>
  </si>
  <si>
    <t>EVRY India</t>
  </si>
  <si>
    <t>Mantri Developer...</t>
  </si>
  <si>
    <t>Tata Power Solar...</t>
  </si>
  <si>
    <t>Vertex</t>
  </si>
  <si>
    <t>King Of Prussia,Pennsylvania + 17 more</t>
  </si>
  <si>
    <t>STAR</t>
  </si>
  <si>
    <t>CEC Internationa...</t>
  </si>
  <si>
    <t>Taipei + 12 more</t>
  </si>
  <si>
    <t>Nous Infosystems</t>
  </si>
  <si>
    <t>Bangalore/Bengaluru,Karnataka + 3 more</t>
  </si>
  <si>
    <t>Rueil-Malmaison + 18 more</t>
  </si>
  <si>
    <t>Yashi Consulting...</t>
  </si>
  <si>
    <t>Jaipur + 11 more</t>
  </si>
  <si>
    <t>Claris Lifescien...</t>
  </si>
  <si>
    <t>Ahmedabad,Gujrat + 16 more</t>
  </si>
  <si>
    <t>Hindware</t>
  </si>
  <si>
    <t>Gurgaon + 36 more</t>
  </si>
  <si>
    <t>Gujarat Gas</t>
  </si>
  <si>
    <t>Gandhinagar,Gujarat + 33 more</t>
  </si>
  <si>
    <t>Global Hospital ...</t>
  </si>
  <si>
    <t>Oriflame</t>
  </si>
  <si>
    <t>Stockholm,Schaffhausen + 20 more</t>
  </si>
  <si>
    <t>VISA Steel</t>
  </si>
  <si>
    <t>Bhubaneswar,Odisha + 11 more</t>
  </si>
  <si>
    <t>CTDI</t>
  </si>
  <si>
    <t>West Chester,Pennsylvania + 16 more</t>
  </si>
  <si>
    <t>CommScope</t>
  </si>
  <si>
    <t>North Carolina + 12 more</t>
  </si>
  <si>
    <t>Hygienic Researc...</t>
  </si>
  <si>
    <t>Electronica Fina...</t>
  </si>
  <si>
    <t>Theme Engineerin...</t>
  </si>
  <si>
    <t>Jaipur,Rajasthan + 52 more</t>
  </si>
  <si>
    <t>E2OPEN</t>
  </si>
  <si>
    <t>AUstin,Texas + 3 more</t>
  </si>
  <si>
    <t>Belstar Investme...</t>
  </si>
  <si>
    <t>Hitachi Energy</t>
  </si>
  <si>
    <t>Chennai + 14 more</t>
  </si>
  <si>
    <t>Porter</t>
  </si>
  <si>
    <t>Bangalore,Karnataka + 15 more</t>
  </si>
  <si>
    <t>Spectrum Talent ...</t>
  </si>
  <si>
    <t>Precision Techse...</t>
  </si>
  <si>
    <t>Chennai + 52 more</t>
  </si>
  <si>
    <t>Rinder India</t>
  </si>
  <si>
    <t>Arvind Fashions</t>
  </si>
  <si>
    <t>Bangalore/Bengaluru,Karnataka + 30 more</t>
  </si>
  <si>
    <t>Concord Biotech</t>
  </si>
  <si>
    <t>Ahmedabad,Gujarat + 5 more</t>
  </si>
  <si>
    <t>My Home Construc...</t>
  </si>
  <si>
    <t>BridgeLabz Solut...</t>
  </si>
  <si>
    <t>AIG</t>
  </si>
  <si>
    <t>New York + 8 more</t>
  </si>
  <si>
    <t>Cotmac Electroni...</t>
  </si>
  <si>
    <t>Paragon Digital ...</t>
  </si>
  <si>
    <t>Sedemac Mechatro...</t>
  </si>
  <si>
    <t>Al Tasnim Enterp...</t>
  </si>
  <si>
    <t>Muscat + 9 more</t>
  </si>
  <si>
    <t>Doubtnut</t>
  </si>
  <si>
    <t>Hitachi Vantara</t>
  </si>
  <si>
    <t>Santa Clara + 8 more</t>
  </si>
  <si>
    <t>Hinduja Group</t>
  </si>
  <si>
    <t>Mumbai + 51 more</t>
  </si>
  <si>
    <t>108 years old</t>
  </si>
  <si>
    <t>Air Liquide</t>
  </si>
  <si>
    <t>Paris + 19 more</t>
  </si>
  <si>
    <t>Dinshaws</t>
  </si>
  <si>
    <t>Nagpur,Maharashtra + 25 more</t>
  </si>
  <si>
    <t>Manhattan Associ...</t>
  </si>
  <si>
    <t>Atlanta,Georgia + 1 more</t>
  </si>
  <si>
    <t>Case New-Holland...</t>
  </si>
  <si>
    <t>London + 29 more</t>
  </si>
  <si>
    <t>180 years old</t>
  </si>
  <si>
    <t>Laser Power &amp; In...</t>
  </si>
  <si>
    <t>Solartis Technol...</t>
  </si>
  <si>
    <t>Manhattan Beach,California + 1 more</t>
  </si>
  <si>
    <t>Flyjac Logistics</t>
  </si>
  <si>
    <t>Shyam Indus Powe...</t>
  </si>
  <si>
    <t>Sundaram Motors</t>
  </si>
  <si>
    <t>Atul Auto</t>
  </si>
  <si>
    <t>Rajkot,Gujrat + 24 more</t>
  </si>
  <si>
    <t>ArcGate</t>
  </si>
  <si>
    <t>Udaipur,Rajasthan</t>
  </si>
  <si>
    <t>Mahindra Lifespa...</t>
  </si>
  <si>
    <t>ABI SHOWA TECH</t>
  </si>
  <si>
    <t>Shakti Pumps</t>
  </si>
  <si>
    <t>Dhar,Madhya Pradesh + 24 more</t>
  </si>
  <si>
    <t>Anu Industries</t>
  </si>
  <si>
    <t>Bengal Beverages</t>
  </si>
  <si>
    <t>Dankuni + 5 more</t>
  </si>
  <si>
    <t>Spm Autocomp</t>
  </si>
  <si>
    <t>Gold Plus Glass</t>
  </si>
  <si>
    <t>Groupm Media</t>
  </si>
  <si>
    <t>New York,New York, + 10 more</t>
  </si>
  <si>
    <t>Baroda Global Sh...</t>
  </si>
  <si>
    <t>Koch Business So...</t>
  </si>
  <si>
    <t>Wichita,Kansas + 1 more</t>
  </si>
  <si>
    <t>Cryoviva Biotech</t>
  </si>
  <si>
    <t>Aster Dm Healthc...</t>
  </si>
  <si>
    <t>Dubai + 17 more</t>
  </si>
  <si>
    <t>HealthKart</t>
  </si>
  <si>
    <t>Gurgaon,Haryana + 17 more</t>
  </si>
  <si>
    <t>Centre For Sight</t>
  </si>
  <si>
    <t>GE Aviation</t>
  </si>
  <si>
    <t>Cincinnati + 5 more</t>
  </si>
  <si>
    <t>VIT University</t>
  </si>
  <si>
    <t>Vellore,Tamil Nadu + 9 more</t>
  </si>
  <si>
    <t>Kogta Financial</t>
  </si>
  <si>
    <t>Jaipur,Rajasthan + 56 more</t>
  </si>
  <si>
    <t>VAYA Finserv</t>
  </si>
  <si>
    <t>Hyderabad,Telangana + 39 more</t>
  </si>
  <si>
    <t>Call 2 Connect</t>
  </si>
  <si>
    <t>Indorama</t>
  </si>
  <si>
    <t>Jakarta + 19 more</t>
  </si>
  <si>
    <t>Vascon Engineers</t>
  </si>
  <si>
    <t>Lipi Data System...</t>
  </si>
  <si>
    <t>Valvoline Cummin...</t>
  </si>
  <si>
    <t>Godrej Interio</t>
  </si>
  <si>
    <t>Deluxe Entertain...</t>
  </si>
  <si>
    <t>Hollywood,Florida + 3 more</t>
  </si>
  <si>
    <t>Shalimar Paints</t>
  </si>
  <si>
    <t>Planetcast</t>
  </si>
  <si>
    <t>APL Apollo Tubes...</t>
  </si>
  <si>
    <t>Karamtara Engine...</t>
  </si>
  <si>
    <t>ZF India Technol...</t>
  </si>
  <si>
    <t>Friedrichshafen + 1 more</t>
  </si>
  <si>
    <t>PC Financial Ser...</t>
  </si>
  <si>
    <t>Gurgaon/Gurugram,Haryana + 2 more</t>
  </si>
  <si>
    <t>Jio Platforms</t>
  </si>
  <si>
    <t>Navi Mumbai + 15 more</t>
  </si>
  <si>
    <t>Birla Cement</t>
  </si>
  <si>
    <t>Kolkata + 42 more</t>
  </si>
  <si>
    <t>Net Solutions</t>
  </si>
  <si>
    <t>Chandigarh,Haryana</t>
  </si>
  <si>
    <t>Innominds Softwa...</t>
  </si>
  <si>
    <t>SiliconIndia</t>
  </si>
  <si>
    <t>Hamleys</t>
  </si>
  <si>
    <t>London + 35 more</t>
  </si>
  <si>
    <t>262 years old</t>
  </si>
  <si>
    <t>CARE Ratings</t>
  </si>
  <si>
    <t>Tablets (India)</t>
  </si>
  <si>
    <t>New Opportunity ...</t>
  </si>
  <si>
    <t>Navi Mumbai + 64 more</t>
  </si>
  <si>
    <t>Adama</t>
  </si>
  <si>
    <t>Tel Aviv + 41 more</t>
  </si>
  <si>
    <t>Bahwan CyberTek</t>
  </si>
  <si>
    <t>Superhouse</t>
  </si>
  <si>
    <t>Unnao,Uttar Pradesh + 8 more</t>
  </si>
  <si>
    <t>ITCONS e-Solutio...</t>
  </si>
  <si>
    <t>Noida,Uttar Pradesh + 53 more</t>
  </si>
  <si>
    <t>Ivy Hospital</t>
  </si>
  <si>
    <t>Mohali,Punjab + 10 more</t>
  </si>
  <si>
    <t>MMC Infotech Ser...</t>
  </si>
  <si>
    <t>Vision Express</t>
  </si>
  <si>
    <t>Prabhat Dairy</t>
  </si>
  <si>
    <t>Rahata + 20 more</t>
  </si>
  <si>
    <t>HDFC Mutual Fund</t>
  </si>
  <si>
    <t>Radiant Cash Man...</t>
  </si>
  <si>
    <t>Sarvodaya Hospit...</t>
  </si>
  <si>
    <t>Faridabad,Haryana + 11 more</t>
  </si>
  <si>
    <t>Honour Lab</t>
  </si>
  <si>
    <t>Celebi Delhi Car...</t>
  </si>
  <si>
    <t>Istanbul + 3 more</t>
  </si>
  <si>
    <t>DATAMARK BPO SER...</t>
  </si>
  <si>
    <t>El Paso + 5 more</t>
  </si>
  <si>
    <t>Pfizer Healthcar...</t>
  </si>
  <si>
    <t>Kraft Heinz Comp...</t>
  </si>
  <si>
    <t>Walplast Product...</t>
  </si>
  <si>
    <t>Navi Mumbai,Maharashtra + 24 more</t>
  </si>
  <si>
    <t>AirAsia</t>
  </si>
  <si>
    <t>Billabong High I...</t>
  </si>
  <si>
    <t>Toshiba Transmis...</t>
  </si>
  <si>
    <t>Gold's Gym</t>
  </si>
  <si>
    <t>Dallas,Texas + 46 more</t>
  </si>
  <si>
    <t>Uniinfo Telecom ...</t>
  </si>
  <si>
    <t>Indore,Madhya Pradesh + 23 more</t>
  </si>
  <si>
    <t>La-Gajjar Machin...</t>
  </si>
  <si>
    <t>Ahmedabad,Gujarat + 22 more</t>
  </si>
  <si>
    <t>Thyssenkrupp Ind...</t>
  </si>
  <si>
    <t>Essen + 12 more</t>
  </si>
  <si>
    <t>Kentech Internat...</t>
  </si>
  <si>
    <t>Dubai + 13 more</t>
  </si>
  <si>
    <t>Bajaj Energy</t>
  </si>
  <si>
    <t>Pmkvy</t>
  </si>
  <si>
    <t>Delhi/NCR,Delhi + 73 more</t>
  </si>
  <si>
    <t>Smollan Group</t>
  </si>
  <si>
    <t>Johannesburg + 38 more</t>
  </si>
  <si>
    <t>Krishnapatnam P...</t>
  </si>
  <si>
    <t>Nellore,Andhra Pradesh + 6 more</t>
  </si>
  <si>
    <t>Marine</t>
  </si>
  <si>
    <t>Koyo Bearings In...</t>
  </si>
  <si>
    <t>Gurgaon + 3 more</t>
  </si>
  <si>
    <t>Health India Tpa...</t>
  </si>
  <si>
    <t>Yara Fertilisers</t>
  </si>
  <si>
    <t>Oslo + 29 more</t>
  </si>
  <si>
    <t>117 years old</t>
  </si>
  <si>
    <t>Fertilizers / Pesticides / Agro chemicals</t>
  </si>
  <si>
    <t>Drake &amp; Scull In...</t>
  </si>
  <si>
    <t>MobileComm Techn...</t>
  </si>
  <si>
    <t>Richardson,TX + 24 more</t>
  </si>
  <si>
    <t>Wood Group</t>
  </si>
  <si>
    <t>Aberdeen City,Aberdeen + 18 more</t>
  </si>
  <si>
    <t>Javi Systems</t>
  </si>
  <si>
    <t>DSM Infocom</t>
  </si>
  <si>
    <t>Heerlen + 32 more</t>
  </si>
  <si>
    <t>Mobikwik</t>
  </si>
  <si>
    <t>Alchem Internati...</t>
  </si>
  <si>
    <t>Meghalaya Cement...</t>
  </si>
  <si>
    <t>Biz 2 Credit Inf...</t>
  </si>
  <si>
    <t>BP</t>
  </si>
  <si>
    <t>London + 5 more</t>
  </si>
  <si>
    <t>United India Ins...</t>
  </si>
  <si>
    <t>Chennai,Tamil Nadu + 67 more</t>
  </si>
  <si>
    <t>Premium Transmis...</t>
  </si>
  <si>
    <t>Shopclues</t>
  </si>
  <si>
    <t>Gurgaon,Haryana + 5 more</t>
  </si>
  <si>
    <t>Sterling Tools</t>
  </si>
  <si>
    <t>Faridabad,Haryana + 9 more</t>
  </si>
  <si>
    <t>Andromeda Sales ...</t>
  </si>
  <si>
    <t>Wanbury</t>
  </si>
  <si>
    <t>Big C</t>
  </si>
  <si>
    <t>Hyderabad/Secunderabad,Telangana + 28 more</t>
  </si>
  <si>
    <t>Seth M R Jaipuri...</t>
  </si>
  <si>
    <t>The Institute Of...</t>
  </si>
  <si>
    <t>New Delhi + 52 more</t>
  </si>
  <si>
    <t>Core Integra Con...</t>
  </si>
  <si>
    <t>D.p. Jain &amp; Co. ...</t>
  </si>
  <si>
    <t>Nagpur,Maharashtra + 21 more</t>
  </si>
  <si>
    <t>National Insuran...</t>
  </si>
  <si>
    <t>Kolkata,West Bengal + 56 more</t>
  </si>
  <si>
    <t>Zuari Agro Chemi...</t>
  </si>
  <si>
    <t>Eurofins It Solu...</t>
  </si>
  <si>
    <t>B.L Agro Oils</t>
  </si>
  <si>
    <t>Bareilly + 21 more</t>
  </si>
  <si>
    <t>Hummingwave Tech...</t>
  </si>
  <si>
    <t>Netaxis IT Solut...</t>
  </si>
  <si>
    <t>Chennai,Tamil Nadu</t>
  </si>
  <si>
    <t>Emerson Climate ...</t>
  </si>
  <si>
    <t>St. Louis + 18 more</t>
  </si>
  <si>
    <t>Inventia Healthc...</t>
  </si>
  <si>
    <t>Bombay Dyeing</t>
  </si>
  <si>
    <t>GE Capital</t>
  </si>
  <si>
    <t>Norwalk + 10 more</t>
  </si>
  <si>
    <t>Srei Sahaj e-Vil...</t>
  </si>
  <si>
    <t>SISL Infotech</t>
  </si>
  <si>
    <t>PureSoftware</t>
  </si>
  <si>
    <t>Noida,Uttar Pradesh + 5 more</t>
  </si>
  <si>
    <t>Shree Renuka Sug...</t>
  </si>
  <si>
    <t>Belagavi/Belgaum,Karnataka + 21 more</t>
  </si>
  <si>
    <t>Thomson Digital</t>
  </si>
  <si>
    <t>AISECT</t>
  </si>
  <si>
    <t>Bhopal,Madhya Pradesh + 42 more</t>
  </si>
  <si>
    <t>T R Chadha &amp; Co ...</t>
  </si>
  <si>
    <t>Bharat IT Servic...</t>
  </si>
  <si>
    <t>Mahindra Integra...</t>
  </si>
  <si>
    <t>Gaursons</t>
  </si>
  <si>
    <t>Ghaziabad,Uttar Pradesh + 5 more</t>
  </si>
  <si>
    <t>Al-Futtaim Group</t>
  </si>
  <si>
    <t>Aptiv</t>
  </si>
  <si>
    <t>Dublin + 12 more</t>
  </si>
  <si>
    <t>Mantra Technolog...</t>
  </si>
  <si>
    <t>eNoah iSolution</t>
  </si>
  <si>
    <t>Chennai,Tamil Nadu + 4 more</t>
  </si>
  <si>
    <t>Syncfusion</t>
  </si>
  <si>
    <t>Morrisville,Carolina</t>
  </si>
  <si>
    <t>Nisa Industrial ...</t>
  </si>
  <si>
    <t>Sonata Finance</t>
  </si>
  <si>
    <t>Allahabad/Prayagraj,Uttar Pradesh + 43 more</t>
  </si>
  <si>
    <t>iBall</t>
  </si>
  <si>
    <t>Fourrts India La...</t>
  </si>
  <si>
    <t>Urban Ladder</t>
  </si>
  <si>
    <t>FUJIFILM</t>
  </si>
  <si>
    <t>Tokyo + 21 more</t>
  </si>
  <si>
    <t>TCI Supply Chain...</t>
  </si>
  <si>
    <t>Sunil Hitech Eng...</t>
  </si>
  <si>
    <t>Turtlemint</t>
  </si>
  <si>
    <t>Bangalore Intern...</t>
  </si>
  <si>
    <t>Saudi Electricit...</t>
  </si>
  <si>
    <t>Riyadh,Riyadh + 14 more</t>
  </si>
  <si>
    <t>Petron Engineeri...</t>
  </si>
  <si>
    <t>Gujarat State Fe...</t>
  </si>
  <si>
    <t>Vision India Ser...</t>
  </si>
  <si>
    <t>New Delhi + 45 more</t>
  </si>
  <si>
    <t>Chettinad Cement...</t>
  </si>
  <si>
    <t>Etech Global Ser...</t>
  </si>
  <si>
    <t>Nacogdoches,Texas + 3 more</t>
  </si>
  <si>
    <t>Halonix Technolo...</t>
  </si>
  <si>
    <t>Noida,Uttar Pradesh + 28 more</t>
  </si>
  <si>
    <t>Imarque Solution...</t>
  </si>
  <si>
    <t>Invensis Technol...</t>
  </si>
  <si>
    <t>Hollister Medica...</t>
  </si>
  <si>
    <t>Illinois + 8 more</t>
  </si>
  <si>
    <t>Policyboss.com</t>
  </si>
  <si>
    <t>NielsenIQ</t>
  </si>
  <si>
    <t>Chicago + 12 more</t>
  </si>
  <si>
    <t>RV Solutions</t>
  </si>
  <si>
    <t>Techwave Consult...</t>
  </si>
  <si>
    <t>Houston,Texas + 1 more</t>
  </si>
  <si>
    <t>Fiat Chrysler Au...</t>
  </si>
  <si>
    <t>Trivium Educatio...</t>
  </si>
  <si>
    <t>Sales India</t>
  </si>
  <si>
    <t>Ahmedabad + 51 more</t>
  </si>
  <si>
    <t>Dee Piping Syste...</t>
  </si>
  <si>
    <t>Palwal,Haryana + 4 more</t>
  </si>
  <si>
    <t>Mobius Knowledge...</t>
  </si>
  <si>
    <t>Chennai</t>
  </si>
  <si>
    <t>Dixit Infotech S...</t>
  </si>
  <si>
    <t>Sentiss Pharma</t>
  </si>
  <si>
    <t>HPM Chemicals &amp; ...</t>
  </si>
  <si>
    <t>New Delhi + 31 more</t>
  </si>
  <si>
    <t>ProConnect Inte...</t>
  </si>
  <si>
    <t>Overnite Express</t>
  </si>
  <si>
    <t>CBSL</t>
  </si>
  <si>
    <t>Peregrine Guardi...</t>
  </si>
  <si>
    <t>RMC Readymix</t>
  </si>
  <si>
    <t>Pitambari Produc...</t>
  </si>
  <si>
    <t>Thane,Maharashtra + 22 more</t>
  </si>
  <si>
    <t>Mitra SK</t>
  </si>
  <si>
    <t>Tata Steel Proce...</t>
  </si>
  <si>
    <t>Kolkata + 23 more</t>
  </si>
  <si>
    <t>Pole To Win</t>
  </si>
  <si>
    <t>Los Angeles + 2 more</t>
  </si>
  <si>
    <t>Lincoln Pharmace...</t>
  </si>
  <si>
    <t>Lanxess</t>
  </si>
  <si>
    <t>Cologne + 12 more</t>
  </si>
  <si>
    <t>Woodland</t>
  </si>
  <si>
    <t>Quebec + 47 more</t>
  </si>
  <si>
    <t>Recipharm Pharma...</t>
  </si>
  <si>
    <t>Stockholm,Stockholm + 5 more</t>
  </si>
  <si>
    <t>Muthoot Homefin ...</t>
  </si>
  <si>
    <t>Apollo Gleneagle...</t>
  </si>
  <si>
    <t>Kolkata,West Bengal</t>
  </si>
  <si>
    <t>Home First Finan...</t>
  </si>
  <si>
    <t>Technicolor</t>
  </si>
  <si>
    <t>129 years old</t>
  </si>
  <si>
    <t>RedBus</t>
  </si>
  <si>
    <t>Bangalore,Karnataka + 12 more</t>
  </si>
  <si>
    <t>Onicra Credit Ra...</t>
  </si>
  <si>
    <t>Delhi/NCR,New Delhi + 33 more</t>
  </si>
  <si>
    <t>Calsoft</t>
  </si>
  <si>
    <t>San Jose,California + 2 more</t>
  </si>
  <si>
    <t>ZIM Laboratories</t>
  </si>
  <si>
    <t>Nagpur,Maharashtra + 6 more</t>
  </si>
  <si>
    <t>Puranik Builders</t>
  </si>
  <si>
    <t>Alghanim Interna...</t>
  </si>
  <si>
    <t>Kuwait City + 10 more</t>
  </si>
  <si>
    <t>Banswara Syntex</t>
  </si>
  <si>
    <t>Banswara,Rajasthan + 8 more</t>
  </si>
  <si>
    <t>MTR Foods</t>
  </si>
  <si>
    <t>RSM India</t>
  </si>
  <si>
    <t>Mayoor School</t>
  </si>
  <si>
    <t>Wsp Consultants ...</t>
  </si>
  <si>
    <t>Montreal + 8 more</t>
  </si>
  <si>
    <t>Prolifics Corpor...</t>
  </si>
  <si>
    <t>Orlando,Florida + 5 more</t>
  </si>
  <si>
    <t>Hartek Group</t>
  </si>
  <si>
    <t>Mohali,Punjab + 4 more</t>
  </si>
  <si>
    <t>H&amp;R Block</t>
  </si>
  <si>
    <t>Kansas City,Missouri + 5 more</t>
  </si>
  <si>
    <t>Cameo Corporate ...</t>
  </si>
  <si>
    <t>Infinx Healthcar...</t>
  </si>
  <si>
    <t>San Jose + 6 more</t>
  </si>
  <si>
    <t>Writer Informati...</t>
  </si>
  <si>
    <t>Mumbai + 21 more</t>
  </si>
  <si>
    <t>Bajaj Consumer C...</t>
  </si>
  <si>
    <t>Fingent</t>
  </si>
  <si>
    <t>ACG Worldwide</t>
  </si>
  <si>
    <t>TÃœV Rheinland</t>
  </si>
  <si>
    <t>Cologne + 33 more</t>
  </si>
  <si>
    <t>150 years old</t>
  </si>
  <si>
    <t>Caresoft Global</t>
  </si>
  <si>
    <t>Detroit,Michigan + 5 more</t>
  </si>
  <si>
    <t>Sakra World Hosp...</t>
  </si>
  <si>
    <t>TAL Manufacturin...</t>
  </si>
  <si>
    <t>Apex Group</t>
  </si>
  <si>
    <t>Hamilton + 8 more</t>
  </si>
  <si>
    <t>Peter England</t>
  </si>
  <si>
    <t>Londonderry + 69 more</t>
  </si>
  <si>
    <t>Fluentgrid</t>
  </si>
  <si>
    <t>Hyderabad/Secunderabad,Telangana + 23 more</t>
  </si>
  <si>
    <t>Nexteer Automoti...</t>
  </si>
  <si>
    <t>Auburn Hills,Michigan + 5 more</t>
  </si>
  <si>
    <t>Neilsoft</t>
  </si>
  <si>
    <t>Emirates Flight ...</t>
  </si>
  <si>
    <t>Par Formulations</t>
  </si>
  <si>
    <t>Verifacts Servic...</t>
  </si>
  <si>
    <t>Bengaluru + 6 more</t>
  </si>
  <si>
    <t>Dorf Ketal Chemi...</t>
  </si>
  <si>
    <t>Houston + 20 more</t>
  </si>
  <si>
    <t>Wishfin</t>
  </si>
  <si>
    <t>NOON.COM</t>
  </si>
  <si>
    <t>Burj Khalifa,Dubai + 10 more</t>
  </si>
  <si>
    <t>Zetwerk Manufact...</t>
  </si>
  <si>
    <t>Nippon India Mut...</t>
  </si>
  <si>
    <t>DSV - Global Tra...</t>
  </si>
  <si>
    <t>Hedehusene + 18 more</t>
  </si>
  <si>
    <t>Cure foods</t>
  </si>
  <si>
    <t>ISMT</t>
  </si>
  <si>
    <t>Pune,Maharashtra + 2 more</t>
  </si>
  <si>
    <t>Anudip Foundatio...</t>
  </si>
  <si>
    <t>Tejas Networks</t>
  </si>
  <si>
    <t>Bangalore,Karnataka + 14 more</t>
  </si>
  <si>
    <t>Liberty Shoes</t>
  </si>
  <si>
    <t>Securens System</t>
  </si>
  <si>
    <t>MEDOPHARM</t>
  </si>
  <si>
    <t>MARK EXHAUST SYS...</t>
  </si>
  <si>
    <t>Saudi Oger</t>
  </si>
  <si>
    <t>AISATS</t>
  </si>
  <si>
    <t>Cadsys</t>
  </si>
  <si>
    <t>Bravura Solution...</t>
  </si>
  <si>
    <t>E2logy Software ...</t>
  </si>
  <si>
    <t>Ahmedabad,Gujarat + 1 more</t>
  </si>
  <si>
    <t>Polestar Solutio...</t>
  </si>
  <si>
    <t>Zydus Hospital</t>
  </si>
  <si>
    <t>Azure Power</t>
  </si>
  <si>
    <t>Delhi,NCT + 13 more</t>
  </si>
  <si>
    <t>Presto Infosolut...</t>
  </si>
  <si>
    <t>Hotel Park Plaza</t>
  </si>
  <si>
    <t>London + 16 more</t>
  </si>
  <si>
    <t>Inspira Enterpri...</t>
  </si>
  <si>
    <t>American Tower C...</t>
  </si>
  <si>
    <t>Boston,MA + 27 more</t>
  </si>
  <si>
    <t>Parul University</t>
  </si>
  <si>
    <t>Vadodara/Baroda,Gujarat + 15 more</t>
  </si>
  <si>
    <t>Wipro HR Service...</t>
  </si>
  <si>
    <t>Continuum Manage...</t>
  </si>
  <si>
    <t>Tampa,Florida + 2 more</t>
  </si>
  <si>
    <t>Government of Ma...</t>
  </si>
  <si>
    <t>Toshiba</t>
  </si>
  <si>
    <t>Tokyo + 22 more</t>
  </si>
  <si>
    <t>147 years old</t>
  </si>
  <si>
    <t>Jagran Prakashan</t>
  </si>
  <si>
    <t>Kanpur + 42 more</t>
  </si>
  <si>
    <t>Ubisoft Entertai...</t>
  </si>
  <si>
    <t>Montreuil,Seine-saint-denis + 1 more</t>
  </si>
  <si>
    <t>Tata Metaliks</t>
  </si>
  <si>
    <t>CSIR</t>
  </si>
  <si>
    <t>Delhi/NCR,New Delhi + 28 more</t>
  </si>
  <si>
    <t>British Biologic...</t>
  </si>
  <si>
    <t>Bangalore/Bengaluru,Karnataka + 33 more</t>
  </si>
  <si>
    <t>Espire Infolabs</t>
  </si>
  <si>
    <t>Essar Power</t>
  </si>
  <si>
    <t>JoulestoWatts Bu...</t>
  </si>
  <si>
    <t>Concorde Motors</t>
  </si>
  <si>
    <t>MidasCare Pharma...</t>
  </si>
  <si>
    <t>Hardcastle Resta...</t>
  </si>
  <si>
    <t>Themis Medicare</t>
  </si>
  <si>
    <t>Veer-O-- Metals</t>
  </si>
  <si>
    <t>Rupa</t>
  </si>
  <si>
    <t>Silverskills</t>
  </si>
  <si>
    <t>Gurgaon/Gurugram,Haryana + 3 more</t>
  </si>
  <si>
    <t>St. John's Medic...</t>
  </si>
  <si>
    <t>Bhavani Industri...</t>
  </si>
  <si>
    <t>Bangalore/Bengaluru,Karnataka + 10 more</t>
  </si>
  <si>
    <t>LM Wind Power</t>
  </si>
  <si>
    <t>Kolding + 6 more</t>
  </si>
  <si>
    <t>Cyber Infrastruc...</t>
  </si>
  <si>
    <t>University of Pe...</t>
  </si>
  <si>
    <t>Dehradun,Uttarakhand + 7 more</t>
  </si>
  <si>
    <t>V-bazaar Retail</t>
  </si>
  <si>
    <t>Global Aluminium</t>
  </si>
  <si>
    <t>Hyderabad/Secunderabad + 4 more</t>
  </si>
  <si>
    <t>Stanley Black &amp; ...</t>
  </si>
  <si>
    <t>New Britain + 15 more</t>
  </si>
  <si>
    <t>179 years old</t>
  </si>
  <si>
    <t>Rooman Technolog...</t>
  </si>
  <si>
    <t>ASUS</t>
  </si>
  <si>
    <t>Beitou District,Taipei + 40 more</t>
  </si>
  <si>
    <t>Pace Power Syste...</t>
  </si>
  <si>
    <t>IREO</t>
  </si>
  <si>
    <t>Sangeetha Mobile</t>
  </si>
  <si>
    <t>Meenakshi Polyme...</t>
  </si>
  <si>
    <t>The Indian Hume ...</t>
  </si>
  <si>
    <t>Rochem Separatio...</t>
  </si>
  <si>
    <t>EASi</t>
  </si>
  <si>
    <t>Hanover,Maryland + 6 more</t>
  </si>
  <si>
    <t>SEW Infrastructu...</t>
  </si>
  <si>
    <t>QBurst Technolog...</t>
  </si>
  <si>
    <t>Chantilly,Virginia + 6 more</t>
  </si>
  <si>
    <t>SRMB SRIJAN</t>
  </si>
  <si>
    <t>Sri Gopikrishna ...</t>
  </si>
  <si>
    <t>Sabre</t>
  </si>
  <si>
    <t>Southlake,Texas + 6 more</t>
  </si>
  <si>
    <t>TIDC India</t>
  </si>
  <si>
    <t>Aptiv Components...</t>
  </si>
  <si>
    <t>Bengaluru/Bangalore + 8 more</t>
  </si>
  <si>
    <t>Welspun Floorin...</t>
  </si>
  <si>
    <t>Hyderabad + 13 more</t>
  </si>
  <si>
    <t>ICICI Foundation...</t>
  </si>
  <si>
    <t>Bose</t>
  </si>
  <si>
    <t>Framingham,Massachusetts + 24 more</t>
  </si>
  <si>
    <t>Hexagon Capabili...</t>
  </si>
  <si>
    <t>Stockholm + 2 more</t>
  </si>
  <si>
    <t>Amec Foster Whee...</t>
  </si>
  <si>
    <t>Aberdeen + 12 more</t>
  </si>
  <si>
    <t>Indian Metals &amp; ...</t>
  </si>
  <si>
    <t>Bhubaneswar,Odisha + 15 more</t>
  </si>
  <si>
    <t>Spacewood</t>
  </si>
  <si>
    <t>Nagpur,Maharashtra + 15 more</t>
  </si>
  <si>
    <t>Franchise India ...</t>
  </si>
  <si>
    <t>New Delhi,Delhi + 19 more</t>
  </si>
  <si>
    <t>Kalyani Forge</t>
  </si>
  <si>
    <t>Pune,Maharashtra + 1 more</t>
  </si>
  <si>
    <t>Kangaro Industri...</t>
  </si>
  <si>
    <t>Ludhiana,Punjab + 14 more</t>
  </si>
  <si>
    <t>Saama Technologi...</t>
  </si>
  <si>
    <t>Campbell,California + 2 more</t>
  </si>
  <si>
    <t>Kosamattam Finan...</t>
  </si>
  <si>
    <t>Kottayam,Kerala + 43 more</t>
  </si>
  <si>
    <t>Van Heusen</t>
  </si>
  <si>
    <t>New York + 50 more</t>
  </si>
  <si>
    <t>Garware Technica...</t>
  </si>
  <si>
    <t>Pune + 17 more</t>
  </si>
  <si>
    <t>Avis</t>
  </si>
  <si>
    <t>Parsippany,New Jersey + 18 more</t>
  </si>
  <si>
    <t>IOCL Refinery</t>
  </si>
  <si>
    <t>Å koda Auto Volks...</t>
  </si>
  <si>
    <t>L&amp;T Defence</t>
  </si>
  <si>
    <t>Mumbai + 10 more</t>
  </si>
  <si>
    <t>Toyota Tsusho</t>
  </si>
  <si>
    <t>Nagoya,Aichi + 14 more</t>
  </si>
  <si>
    <t>Atibir Industrie...</t>
  </si>
  <si>
    <t>Giridih,Jharkhand + 8 more</t>
  </si>
  <si>
    <t>AVL</t>
  </si>
  <si>
    <t>Graz + 9 more</t>
  </si>
  <si>
    <t>Samarth LifeScie...</t>
  </si>
  <si>
    <t>Asian Institute ...</t>
  </si>
  <si>
    <t>TAJSATS AIR CATE...</t>
  </si>
  <si>
    <t>CG Foods</t>
  </si>
  <si>
    <t>Lalitpur + 23 more</t>
  </si>
  <si>
    <t>OnMobile Global</t>
  </si>
  <si>
    <t>Bangalore + 9 more</t>
  </si>
  <si>
    <t>The Supreme Ind ...</t>
  </si>
  <si>
    <t>Titan Engineerin...</t>
  </si>
  <si>
    <t>Hosur + 3 more</t>
  </si>
  <si>
    <t>QA InfoTech</t>
  </si>
  <si>
    <t>Cavisson Systems</t>
  </si>
  <si>
    <t>Santa Clara,California</t>
  </si>
  <si>
    <t>GKB RX Lens</t>
  </si>
  <si>
    <t>Kolkata,West Bengal + 19 more</t>
  </si>
  <si>
    <t>IndiaCan</t>
  </si>
  <si>
    <t>Ict Sms</t>
  </si>
  <si>
    <t>Feedback Energy ...</t>
  </si>
  <si>
    <t>Gurgaon/Gurugram,Haryana + 26 more</t>
  </si>
  <si>
    <t>Grupo Antolin</t>
  </si>
  <si>
    <t>Burgos,Burgos + 10 more</t>
  </si>
  <si>
    <t>Tata Housing Dev...</t>
  </si>
  <si>
    <t>Northcorp Softwa...</t>
  </si>
  <si>
    <t>NACL Industries</t>
  </si>
  <si>
    <t>Data-Core System...</t>
  </si>
  <si>
    <t>Bristol + 6 more</t>
  </si>
  <si>
    <t>Saksoft</t>
  </si>
  <si>
    <t>Reliance Cement ...</t>
  </si>
  <si>
    <t>Kathmandu + 23 more</t>
  </si>
  <si>
    <t>Baramati Agro</t>
  </si>
  <si>
    <t>ShopX</t>
  </si>
  <si>
    <t>Namaste India Fo...</t>
  </si>
  <si>
    <t>Kanpur,Uttar Pradesh + 17 more</t>
  </si>
  <si>
    <t>Sterling Talent ...</t>
  </si>
  <si>
    <t>Bothell,Washington + 1 more</t>
  </si>
  <si>
    <t>R.V.R. PROJECTS</t>
  </si>
  <si>
    <t>Visakhapatnam/Vizag,Andhra Pradesh + 24 more</t>
  </si>
  <si>
    <t>Hindustan Field ...</t>
  </si>
  <si>
    <t>Johannesburg,Gauteng + 38 more</t>
  </si>
  <si>
    <t>Microsense</t>
  </si>
  <si>
    <t>Collegeville,Pennsylvania + 24 more</t>
  </si>
  <si>
    <t>Cogencis Informa...</t>
  </si>
  <si>
    <t>Mumbai + 4 more</t>
  </si>
  <si>
    <t>SHV Energy</t>
  </si>
  <si>
    <t>Hoofddorp + 19 more</t>
  </si>
  <si>
    <t>Canvera</t>
  </si>
  <si>
    <t>Merck Life Scien...</t>
  </si>
  <si>
    <t>354 years old</t>
  </si>
  <si>
    <t>Mobiloitte Techn...</t>
  </si>
  <si>
    <t>Delhi/NCR,Delhi + 2 more</t>
  </si>
  <si>
    <t>Onida</t>
  </si>
  <si>
    <t>Uneecops Technol...</t>
  </si>
  <si>
    <t>Mas Callnet</t>
  </si>
  <si>
    <t>Radheya Machinin...</t>
  </si>
  <si>
    <t>SLMG Beverages</t>
  </si>
  <si>
    <t>Lucknow + 19 more</t>
  </si>
  <si>
    <t>UBS Business Sol...</t>
  </si>
  <si>
    <t>Pune + 3 more</t>
  </si>
  <si>
    <t>Sungard Availabi...</t>
  </si>
  <si>
    <t>Jacksonville,Florida</t>
  </si>
  <si>
    <t>Globtier Infotec...</t>
  </si>
  <si>
    <t>Noida,Uttar Pradesh + 25 more</t>
  </si>
  <si>
    <t>Encube Ethicals</t>
  </si>
  <si>
    <t>Sahajanand Laser...</t>
  </si>
  <si>
    <t>Gandhinagar,Gujarat + 15 more</t>
  </si>
  <si>
    <t>Unibic Foods</t>
  </si>
  <si>
    <t>Bangalore + 30 more</t>
  </si>
  <si>
    <t>Shaily Engineeri...</t>
  </si>
  <si>
    <t>Vadodara/Baroda,Gujarat + 4 more</t>
  </si>
  <si>
    <t>Trackon Courier</t>
  </si>
  <si>
    <t>Acme Generics LL...</t>
  </si>
  <si>
    <t>Baddi,Himachal Pradesh + 11 more</t>
  </si>
  <si>
    <t>Gtpl Hathway</t>
  </si>
  <si>
    <t>Wow Momo Foods</t>
  </si>
  <si>
    <t>Sanjeev Auto Par...</t>
  </si>
  <si>
    <t>Aurangabad,Maharashtra</t>
  </si>
  <si>
    <t>Ordnance Factory</t>
  </si>
  <si>
    <t>Kolkata + 21 more</t>
  </si>
  <si>
    <t>247 years old</t>
  </si>
  <si>
    <t>Lalitha Jeweller...</t>
  </si>
  <si>
    <t>SALARPURIA SATTV...</t>
  </si>
  <si>
    <t>TRF</t>
  </si>
  <si>
    <t>Jamshedpur,Jharkhand + 13 more</t>
  </si>
  <si>
    <t>Allengers Medica...</t>
  </si>
  <si>
    <t>Chandigarh,Haryana + 28 more</t>
  </si>
  <si>
    <t>Elin Appliances</t>
  </si>
  <si>
    <t>Ghaziabad,Uttar Pradesh + 9 more</t>
  </si>
  <si>
    <t>Hitech Digital</t>
  </si>
  <si>
    <t>Ahmedabad,Gujarat + 12 more</t>
  </si>
  <si>
    <t>UAE Exchange</t>
  </si>
  <si>
    <t>Abu Dhabi,Abu Dhabi + 37 more</t>
  </si>
  <si>
    <t>TRINAMIX</t>
  </si>
  <si>
    <t>Save the Childre...</t>
  </si>
  <si>
    <t>Fairfield + 29 more</t>
  </si>
  <si>
    <t>TJSB Sahakari Ba...</t>
  </si>
  <si>
    <t>Thane + 25 more</t>
  </si>
  <si>
    <t>Oerlikon Grazian...</t>
  </si>
  <si>
    <t>Pfaffikon + 8 more</t>
  </si>
  <si>
    <t>Nexval Infotech</t>
  </si>
  <si>
    <t>Cactus Communica...</t>
  </si>
  <si>
    <t>US Tech Solution...</t>
  </si>
  <si>
    <t>New Jersey,New Jersey + 9 more</t>
  </si>
  <si>
    <t>Cremica Food Ind...</t>
  </si>
  <si>
    <t>Super Auto Forge</t>
  </si>
  <si>
    <t>IndustryBuying.c...</t>
  </si>
  <si>
    <t>Delhi,NCT + 11 more</t>
  </si>
  <si>
    <t>MAN Truck &amp; Bus</t>
  </si>
  <si>
    <t>Munich,Munich + 16 more</t>
  </si>
  <si>
    <t>HealthifyMe</t>
  </si>
  <si>
    <t>Abbott Nutrition...</t>
  </si>
  <si>
    <t>Chicago,Illinois + 36 more</t>
  </si>
  <si>
    <t>Ashok Iron Works</t>
  </si>
  <si>
    <t>Belagavi/Belgaum,Karnataka + 2 more</t>
  </si>
  <si>
    <t>Ace Designers</t>
  </si>
  <si>
    <t>Alkyl Amines</t>
  </si>
  <si>
    <t>Archirodon</t>
  </si>
  <si>
    <t>Dordrecht,South Holland + 14 more</t>
  </si>
  <si>
    <t>Bnp Paribas Secu...</t>
  </si>
  <si>
    <t>Pantin + 5 more</t>
  </si>
  <si>
    <t>Yakult Danone In...</t>
  </si>
  <si>
    <t>New Delhi + 16 more</t>
  </si>
  <si>
    <t>Plada Infotech S...</t>
  </si>
  <si>
    <t>Tuaman Engineeri...</t>
  </si>
  <si>
    <t>Flash Viven Mach...</t>
  </si>
  <si>
    <t>New Delhi</t>
  </si>
  <si>
    <t>Sanoh</t>
  </si>
  <si>
    <t>Tokyo + 13 more</t>
  </si>
  <si>
    <t>Gi Group</t>
  </si>
  <si>
    <t>Milan,Milan + 34 more</t>
  </si>
  <si>
    <t>Sonalika Group o...</t>
  </si>
  <si>
    <t>Hoshiarpur + 28 more</t>
  </si>
  <si>
    <t>Al Fara'a Group</t>
  </si>
  <si>
    <t>Al Ain,Abu Dhabi + 10 more</t>
  </si>
  <si>
    <t>World Vision</t>
  </si>
  <si>
    <t>Monrovia,California + 49 more</t>
  </si>
  <si>
    <t>BARC</t>
  </si>
  <si>
    <t>IKF Finance</t>
  </si>
  <si>
    <t>Flipkart Health+</t>
  </si>
  <si>
    <t>Ritz-Carlton</t>
  </si>
  <si>
    <t>Maryland + 12 more</t>
  </si>
  <si>
    <t>Agarwal Packers ...</t>
  </si>
  <si>
    <t>MBL Infrastructu...</t>
  </si>
  <si>
    <t>Sheraton Hotels ...</t>
  </si>
  <si>
    <t>Bethesda,Maryland + 16 more</t>
  </si>
  <si>
    <t>Towell Engineeri...</t>
  </si>
  <si>
    <t>Muscat + 8 more</t>
  </si>
  <si>
    <t>Greentech Indust...</t>
  </si>
  <si>
    <t>Naidupet Mandal,Andhra Pradesh + 3 more</t>
  </si>
  <si>
    <t>Asia-Pacific Ins...</t>
  </si>
  <si>
    <t>Neon Laboratorie...</t>
  </si>
  <si>
    <t>e-Procurement Te...</t>
  </si>
  <si>
    <t>Charak Pharma</t>
  </si>
  <si>
    <t>Shubhalakshmi Po...</t>
  </si>
  <si>
    <t>Kauvery Hospital</t>
  </si>
  <si>
    <t>Chennai,Tamil Nadu + 10 more</t>
  </si>
  <si>
    <t>Puzzolana Machin...</t>
  </si>
  <si>
    <t>Carzonrent</t>
  </si>
  <si>
    <t>R L Fine Chem</t>
  </si>
  <si>
    <t>Scope eKnowledge...</t>
  </si>
  <si>
    <t>Vedang Radio Tec...</t>
  </si>
  <si>
    <t>Cipla Health</t>
  </si>
  <si>
    <t>ScoreMe Solution...</t>
  </si>
  <si>
    <t>Gurgaon/Gurugram + 1 more</t>
  </si>
  <si>
    <t>The Co-operative...</t>
  </si>
  <si>
    <t>Manchester,Greater Manchester + 73 more</t>
  </si>
  <si>
    <t>The Saraswat Co-...</t>
  </si>
  <si>
    <t>Bony Polymers</t>
  </si>
  <si>
    <t>Touchstone Educa...</t>
  </si>
  <si>
    <t>Chandigarh + 23 more</t>
  </si>
  <si>
    <t>Flexituff Ventu...</t>
  </si>
  <si>
    <t>Pithampur,Madhya Pradesh + 10 more</t>
  </si>
  <si>
    <t>Satguru Travels ...</t>
  </si>
  <si>
    <t>Dubai + 20 more</t>
  </si>
  <si>
    <t>Ratnamani Metals...</t>
  </si>
  <si>
    <t>Sequel Logistics</t>
  </si>
  <si>
    <t>Raj Petro Specia...</t>
  </si>
  <si>
    <t>Jindal Industrie...</t>
  </si>
  <si>
    <t>Symphony</t>
  </si>
  <si>
    <t>Palo Alto,California + 44 more</t>
  </si>
  <si>
    <t>Qdegrees Service...</t>
  </si>
  <si>
    <t>Jaipur,Rajasthan + 22 more</t>
  </si>
  <si>
    <t>Himadri Speciali...</t>
  </si>
  <si>
    <t>The New India As...</t>
  </si>
  <si>
    <t>AL YAMAMA COMPAN...</t>
  </si>
  <si>
    <t>Dammam + 12 more</t>
  </si>
  <si>
    <t>Cenveo Publisher...</t>
  </si>
  <si>
    <t>Richmond,Verginia + 5 more</t>
  </si>
  <si>
    <t>Carraro</t>
  </si>
  <si>
    <t>Campodarsego,Padua + 1 more</t>
  </si>
  <si>
    <t>Kalkine</t>
  </si>
  <si>
    <t>Sydney + 1 more</t>
  </si>
  <si>
    <t>Hipad Technology...</t>
  </si>
  <si>
    <t>RelianceSMART.in</t>
  </si>
  <si>
    <t>Mumbai + 73 more</t>
  </si>
  <si>
    <t>PULSUS HealthTec...</t>
  </si>
  <si>
    <t>London + 3 more</t>
  </si>
  <si>
    <t>Baxter Pharmaceu...</t>
  </si>
  <si>
    <t>Deerfield + 4 more</t>
  </si>
  <si>
    <t>Omega Healthcare...</t>
  </si>
  <si>
    <t>Bengaluru/Bangalore + 4 more</t>
  </si>
  <si>
    <t>In Time Tec Visi...</t>
  </si>
  <si>
    <t>Meridian,ID + 2 more</t>
  </si>
  <si>
    <t>GSPANN Technolog...</t>
  </si>
  <si>
    <t>Milpitas,California + 4 more</t>
  </si>
  <si>
    <t>Nidec</t>
  </si>
  <si>
    <t>Kyoto + 12 more</t>
  </si>
  <si>
    <t>Kamineni Hospita...</t>
  </si>
  <si>
    <t>DataMetica</t>
  </si>
  <si>
    <t>Pune,Maharashtra</t>
  </si>
  <si>
    <t>Ferromatik Milac...</t>
  </si>
  <si>
    <t>Wagh Bakri Tea G...</t>
  </si>
  <si>
    <t>Mol Information ...</t>
  </si>
  <si>
    <t>Kolkata + 5 more</t>
  </si>
  <si>
    <t>Balasore Alloys</t>
  </si>
  <si>
    <t>Balasore,Odisha + 10 more</t>
  </si>
  <si>
    <t>Jindal Power</t>
  </si>
  <si>
    <t>New Delhi + 13 more</t>
  </si>
  <si>
    <t>Aris Global Soft...</t>
  </si>
  <si>
    <t>Miami,Florida + 1 more</t>
  </si>
  <si>
    <t>Steelman Telecom</t>
  </si>
  <si>
    <t>Kolkata,West Bengal + 26 more</t>
  </si>
  <si>
    <t>International Au...</t>
  </si>
  <si>
    <t>Southfield + 6 more</t>
  </si>
  <si>
    <t>ETV Network</t>
  </si>
  <si>
    <t>Hyderabad/Secunderabad,Telangana + 10 more</t>
  </si>
  <si>
    <t>Voylla</t>
  </si>
  <si>
    <t>Jaipur,Rajasthan + 39 more</t>
  </si>
  <si>
    <t>Akbar Travels</t>
  </si>
  <si>
    <t>Dishman Carbogen...</t>
  </si>
  <si>
    <t>Bubendorf + 2 more</t>
  </si>
  <si>
    <t>BIC Contracting</t>
  </si>
  <si>
    <t>Dubai + 10 more</t>
  </si>
  <si>
    <t>APOLLO POWER SYS...</t>
  </si>
  <si>
    <t>Gufic Bioscience...</t>
  </si>
  <si>
    <t>Affiliated Compu...</t>
  </si>
  <si>
    <t>Dallas + 10 more</t>
  </si>
  <si>
    <t>Nuberg Engineeri...</t>
  </si>
  <si>
    <t>Midco</t>
  </si>
  <si>
    <t>Sioux Falls + 28 more</t>
  </si>
  <si>
    <t>Polyplex</t>
  </si>
  <si>
    <t>Corporate Infote...</t>
  </si>
  <si>
    <t>Damco Solutions</t>
  </si>
  <si>
    <t>Princeton,New Jersey + 14 more</t>
  </si>
  <si>
    <t>AIG Business Sol...</t>
  </si>
  <si>
    <t>Brinton Pharmace...</t>
  </si>
  <si>
    <t>Jyoti Structures</t>
  </si>
  <si>
    <t>Mumbai + 27 more</t>
  </si>
  <si>
    <t>Creamline Dairy ...</t>
  </si>
  <si>
    <t>Gravita</t>
  </si>
  <si>
    <t>Jaipur,Rajasthan + 9 more</t>
  </si>
  <si>
    <t>Axles India</t>
  </si>
  <si>
    <t>Impresario Enter...</t>
  </si>
  <si>
    <t>Alcatel-Lucent</t>
  </si>
  <si>
    <t>Boulogne Billancourt Cedex + 18 more</t>
  </si>
  <si>
    <t>Network 18</t>
  </si>
  <si>
    <t>Film / Music / Entertainment</t>
  </si>
  <si>
    <t>Vyom Labs</t>
  </si>
  <si>
    <t>The Professional...</t>
  </si>
  <si>
    <t>Navi Mumbai,Maharashtra + 41 more</t>
  </si>
  <si>
    <t>Confidence Petro...</t>
  </si>
  <si>
    <t>Jain University</t>
  </si>
  <si>
    <t>Bangalore + 7 more</t>
  </si>
  <si>
    <t>SEED Infotech</t>
  </si>
  <si>
    <t>IMC</t>
  </si>
  <si>
    <t>Reliance Petrole...</t>
  </si>
  <si>
    <t>Ahemdabad + 27 more</t>
  </si>
  <si>
    <t>Nuclear Power Co...</t>
  </si>
  <si>
    <t>Apollo Medskills</t>
  </si>
  <si>
    <t>Freshworks</t>
  </si>
  <si>
    <t>San Mateo,California + 13 more</t>
  </si>
  <si>
    <t>Rajiv Gandhi Can...</t>
  </si>
  <si>
    <t>Delhi/NCR,Delhi + 1 more</t>
  </si>
  <si>
    <t>SRM Technologies...</t>
  </si>
  <si>
    <t>Sanjay Ghodawat ...</t>
  </si>
  <si>
    <t>Kolhapur + 9 more</t>
  </si>
  <si>
    <t>TELUS Internatio...</t>
  </si>
  <si>
    <t>Pasig City + 5 more</t>
  </si>
  <si>
    <t>Rapido</t>
  </si>
  <si>
    <t>Bangalore,Karnataka + 37 more</t>
  </si>
  <si>
    <t>Publicis</t>
  </si>
  <si>
    <t>Paris + 11 more</t>
  </si>
  <si>
    <t>Nuance Communica...</t>
  </si>
  <si>
    <t>Burlington,Massachusetts + 11 more</t>
  </si>
  <si>
    <t>Incred Finance</t>
  </si>
  <si>
    <t>Galore Networks</t>
  </si>
  <si>
    <t>Lokesh Machines</t>
  </si>
  <si>
    <t>Doubletree By Hi...</t>
  </si>
  <si>
    <t>Virginia + 16 more</t>
  </si>
  <si>
    <t>Oil India</t>
  </si>
  <si>
    <t>Newgen Knowledge...</t>
  </si>
  <si>
    <t>Shreya Life Scie...</t>
  </si>
  <si>
    <t>Mytrah Energy</t>
  </si>
  <si>
    <t>Marathon Realty</t>
  </si>
  <si>
    <t>Mumbai + 5 more</t>
  </si>
  <si>
    <t>Future Consumer</t>
  </si>
  <si>
    <t>CignaTTk Health ...</t>
  </si>
  <si>
    <t>Techavera Soluti...</t>
  </si>
  <si>
    <t>Noida + 2 more</t>
  </si>
  <si>
    <t>Dixcy Textiles</t>
  </si>
  <si>
    <t>Geetanjali Medic...</t>
  </si>
  <si>
    <t>Udaipur,Rajasthan + 15 more</t>
  </si>
  <si>
    <t>Piramal Foundati...</t>
  </si>
  <si>
    <t>Netmeds.com</t>
  </si>
  <si>
    <t>Ibis</t>
  </si>
  <si>
    <t>Gurgaon/Gurugram + 19 more</t>
  </si>
  <si>
    <t>Futuresoft Solut...</t>
  </si>
  <si>
    <t>New Delhi + 15 more</t>
  </si>
  <si>
    <t>CapeStart</t>
  </si>
  <si>
    <t>Cambridge,MA + 1 more</t>
  </si>
  <si>
    <t>Faiveley Transpo...</t>
  </si>
  <si>
    <t>Pittsburgh + 11 more</t>
  </si>
  <si>
    <t>London Stock Exc...</t>
  </si>
  <si>
    <t>324 years old</t>
  </si>
  <si>
    <t>Monsanto</t>
  </si>
  <si>
    <t>St. Louis + 28 more</t>
  </si>
  <si>
    <t>Rakuten</t>
  </si>
  <si>
    <t>San Mateo,California + 4 more</t>
  </si>
  <si>
    <t>S&amp;P Capital IQ</t>
  </si>
  <si>
    <t>Festo</t>
  </si>
  <si>
    <t>Daelim Industria...</t>
  </si>
  <si>
    <t>PPD</t>
  </si>
  <si>
    <t>Wilmington,North Carolina + 7 more</t>
  </si>
  <si>
    <t>Brawn Laboratori...</t>
  </si>
  <si>
    <t>Delhi/NCR,New Delhi + 7 more</t>
  </si>
  <si>
    <t>Kalyani Motors</t>
  </si>
  <si>
    <t>Indian Steel Cor...</t>
  </si>
  <si>
    <t>Indore,Madhya Pradesh + 7 more</t>
  </si>
  <si>
    <t>JNET Technologie...</t>
  </si>
  <si>
    <t>Jay Ushin</t>
  </si>
  <si>
    <t>International Tr...</t>
  </si>
  <si>
    <t>VisionTek</t>
  </si>
  <si>
    <t>Hyderabad/Secunderabad,Telangana + 15 more</t>
  </si>
  <si>
    <t>Pierian Services</t>
  </si>
  <si>
    <t>Suresh Surana &amp; ...</t>
  </si>
  <si>
    <t>Himalaya Herbal ...</t>
  </si>
  <si>
    <t>Beauty &amp; Personal Care</t>
  </si>
  <si>
    <t>Micromatic Machi...</t>
  </si>
  <si>
    <t>Bengaluru + 25 more</t>
  </si>
  <si>
    <t>BYJU'S Exam Prep</t>
  </si>
  <si>
    <t>NatWest Markets</t>
  </si>
  <si>
    <t>Edinburgh + 4 more</t>
  </si>
  <si>
    <t>Loadshare Networ...</t>
  </si>
  <si>
    <t>Carnival Cinemas</t>
  </si>
  <si>
    <t>HCL Infotech</t>
  </si>
  <si>
    <t>Noida + 23 more</t>
  </si>
  <si>
    <t>Synopsys</t>
  </si>
  <si>
    <t>Mountain View,California + 8 more</t>
  </si>
  <si>
    <t>The Phoenix Mill...</t>
  </si>
  <si>
    <t>Hashedin By Delo...</t>
  </si>
  <si>
    <t>Shriram Fortune ...</t>
  </si>
  <si>
    <t>Chennai,Tamil Nadu + 70 more</t>
  </si>
  <si>
    <t>Galaxy Weblinks</t>
  </si>
  <si>
    <t>Smc Insurance Br...</t>
  </si>
  <si>
    <t>Wings Biotech</t>
  </si>
  <si>
    <t>Delhi/NCR,Delhi + 26 more</t>
  </si>
  <si>
    <t>Muthoot Capital ...</t>
  </si>
  <si>
    <t>Kochi/Cochin,Kerala + 50 more</t>
  </si>
  <si>
    <t>KJS Cement</t>
  </si>
  <si>
    <t>Satna,Madhya Pradesh + 16 more</t>
  </si>
  <si>
    <t>Indchemie Health...</t>
  </si>
  <si>
    <t>KK Spun Pipes</t>
  </si>
  <si>
    <t>Faridabad,Haryana + 14 more</t>
  </si>
  <si>
    <t>Cargo Service Ce...</t>
  </si>
  <si>
    <t>Solitaire World</t>
  </si>
  <si>
    <t>Advantum Health</t>
  </si>
  <si>
    <t>Louisville,Kentucky + 2 more</t>
  </si>
  <si>
    <t>Travelex</t>
  </si>
  <si>
    <t>London + 7 more</t>
  </si>
  <si>
    <t>Siemens Healthin...</t>
  </si>
  <si>
    <t>Erlangen + 11 more</t>
  </si>
  <si>
    <t>inTarvo Technolo...</t>
  </si>
  <si>
    <t>Hindustan Latex ...</t>
  </si>
  <si>
    <t>Noida,Uttar Pradesh + 37 more</t>
  </si>
  <si>
    <t>QX</t>
  </si>
  <si>
    <t>Skipton,North Yorkshire + 3 more</t>
  </si>
  <si>
    <t>Brink's</t>
  </si>
  <si>
    <t>Farmers Branch,Texas + 29 more</t>
  </si>
  <si>
    <t>CNS Comnet</t>
  </si>
  <si>
    <t>Kimberly-Clark</t>
  </si>
  <si>
    <t>Irving,Texas + 32 more</t>
  </si>
  <si>
    <t>Technofab Engine...</t>
  </si>
  <si>
    <t>Sudhir Power</t>
  </si>
  <si>
    <t>Amcor Flexibles ...</t>
  </si>
  <si>
    <t>Melbourne,Victoria + 11 more</t>
  </si>
  <si>
    <t>ATC Telecom Infr...</t>
  </si>
  <si>
    <t>Anunta Technolog...</t>
  </si>
  <si>
    <t>Odessa</t>
  </si>
  <si>
    <t>Philadelphia + 1 more</t>
  </si>
  <si>
    <t>AGI Glaspac</t>
  </si>
  <si>
    <t>Poorvika Mobiles</t>
  </si>
  <si>
    <t>Citykart Retail</t>
  </si>
  <si>
    <t>Delhi,NCT + 34 more</t>
  </si>
  <si>
    <t>Arjas Steel</t>
  </si>
  <si>
    <t>Bengaluru,,Karnataka + 5 more</t>
  </si>
  <si>
    <t>Toothsi</t>
  </si>
  <si>
    <t>Vishay Component...</t>
  </si>
  <si>
    <t>Search ResultsWeb ResultsMalvern,Pennsylvania + 4 more</t>
  </si>
  <si>
    <t>Naandi Foundatio...</t>
  </si>
  <si>
    <t>A.O. Smith</t>
  </si>
  <si>
    <t>Milwaukee + 26 more</t>
  </si>
  <si>
    <t>148 years old</t>
  </si>
  <si>
    <t>Excelra Knowledg...</t>
  </si>
  <si>
    <t>Hyderabad,Telangana + 6 more</t>
  </si>
  <si>
    <t>Preethi Kitchen ...</t>
  </si>
  <si>
    <t>Dishman Pharmace...</t>
  </si>
  <si>
    <t>Ahmedabad + 6 more</t>
  </si>
  <si>
    <t>Lloyd Electric &amp;...</t>
  </si>
  <si>
    <t>Emirates NBD</t>
  </si>
  <si>
    <t>Dubai,Dubai + 8 more</t>
  </si>
  <si>
    <t>Miracle Software...</t>
  </si>
  <si>
    <t>Novi + 5 more</t>
  </si>
  <si>
    <t>RG Stone Urology...</t>
  </si>
  <si>
    <t>Magma Housing Fi...</t>
  </si>
  <si>
    <t>Kolkata,West Bengal + 54 more</t>
  </si>
  <si>
    <t>Ford Business Se...</t>
  </si>
  <si>
    <t>Mitsubishi Eleva...</t>
  </si>
  <si>
    <t>Tokyo + 18 more</t>
  </si>
  <si>
    <t>RASI SEEDS</t>
  </si>
  <si>
    <t>Salem,Tamil Nadu + 46 more</t>
  </si>
  <si>
    <t>Zee Learn</t>
  </si>
  <si>
    <t>Encora</t>
  </si>
  <si>
    <t>Scottsdale,AZ + 7 more</t>
  </si>
  <si>
    <t>Millennium Engin...</t>
  </si>
  <si>
    <t>Vindhya e-Info M...</t>
  </si>
  <si>
    <t>Mindteck</t>
  </si>
  <si>
    <t>Vishvaraj Infras...</t>
  </si>
  <si>
    <t>Gallagher Servic...</t>
  </si>
  <si>
    <t>Balajee Group</t>
  </si>
  <si>
    <t>Shriram Finance</t>
  </si>
  <si>
    <t>Mumbai + 49 more</t>
  </si>
  <si>
    <t>Aquity Solutions</t>
  </si>
  <si>
    <t>Cary + 9 more</t>
  </si>
  <si>
    <t>Nandi Toyota</t>
  </si>
  <si>
    <t>Bengaluru,Karnataka + 2 more</t>
  </si>
  <si>
    <t>Bengaluru,Karnataka</t>
  </si>
  <si>
    <t>Paladion Network...</t>
  </si>
  <si>
    <t>BharatPe</t>
  </si>
  <si>
    <t>Bangalore,Karnataka + 38 more</t>
  </si>
  <si>
    <t>Anglo-Eastern Sh...</t>
  </si>
  <si>
    <t>Kowloon + 6 more</t>
  </si>
  <si>
    <t>Forbes &amp; Company</t>
  </si>
  <si>
    <t>257 years old</t>
  </si>
  <si>
    <t>ecare India</t>
  </si>
  <si>
    <t>COMSTAR AUTOMOTI...</t>
  </si>
  <si>
    <t>Chengalpattu,Tamil Nadu + 2 more</t>
  </si>
  <si>
    <t>ISRO Satellite C...</t>
  </si>
  <si>
    <t>Bengaluru + 11 more</t>
  </si>
  <si>
    <t>Gujarat Alkalies...</t>
  </si>
  <si>
    <t>Bharuch,Gujarat + 4 more</t>
  </si>
  <si>
    <t>Gojavas</t>
  </si>
  <si>
    <t>Gurgaon,Haryana + 45 more</t>
  </si>
  <si>
    <t>KWALITY DAIRY (I...</t>
  </si>
  <si>
    <t>B4S Solutions</t>
  </si>
  <si>
    <t>Ghaziabad,Uttar Pradesh + 34 more</t>
  </si>
  <si>
    <t>Nippon Express</t>
  </si>
  <si>
    <t>Tokyo,Tokyo + 25 more</t>
  </si>
  <si>
    <t>D'Decor Home Fab...</t>
  </si>
  <si>
    <t>Cooper-Standard ...</t>
  </si>
  <si>
    <t>Northville,Michigan + 10 more</t>
  </si>
  <si>
    <t>Harley-Davidson</t>
  </si>
  <si>
    <t>Milwaukee,Wisconsin + 25 more</t>
  </si>
  <si>
    <t>IFB Automotive</t>
  </si>
  <si>
    <t>Four Seasons Hot...</t>
  </si>
  <si>
    <t>Toronto,Ontario + 17 more</t>
  </si>
  <si>
    <t>Western Union</t>
  </si>
  <si>
    <t>Denver,Colorado + 14 more</t>
  </si>
  <si>
    <t>171 years old</t>
  </si>
  <si>
    <t>Arya Omnitalk Wi...</t>
  </si>
  <si>
    <t>Padmini VNA Mech...</t>
  </si>
  <si>
    <t>IM Gears</t>
  </si>
  <si>
    <t>Chennai + 3 more</t>
  </si>
  <si>
    <t>Andhra Pradesh S...</t>
  </si>
  <si>
    <t>Vijayawada + 22 more</t>
  </si>
  <si>
    <t>Technosoft Engin...</t>
  </si>
  <si>
    <t>Thane,Maharashtra + 2 more</t>
  </si>
  <si>
    <t>Microlink Soluti...</t>
  </si>
  <si>
    <t>Vacmet India</t>
  </si>
  <si>
    <t>Agra,Uttar Pradesh + 10 more</t>
  </si>
  <si>
    <t>Chennai Petroleu...</t>
  </si>
  <si>
    <t>VERITY GLOBAL SO...</t>
  </si>
  <si>
    <t>Kanpur Fertilize...</t>
  </si>
  <si>
    <t>Kanpur + 13 more</t>
  </si>
  <si>
    <t>Petpooja</t>
  </si>
  <si>
    <t>Ahmedabad + 20 more</t>
  </si>
  <si>
    <t>SpeedLabs</t>
  </si>
  <si>
    <t>Gangar Eyenation</t>
  </si>
  <si>
    <t>OodlesTechnologi...</t>
  </si>
  <si>
    <t>Adhunik Metaliks</t>
  </si>
  <si>
    <t>Micro Plastics</t>
  </si>
  <si>
    <t>Bengaluru/Bangalore,Karnataka + 7 more</t>
  </si>
  <si>
    <t>Pitney Bowes</t>
  </si>
  <si>
    <t>Stamford + 10 more</t>
  </si>
  <si>
    <t>GS Lab</t>
  </si>
  <si>
    <t>Nayati Hospital</t>
  </si>
  <si>
    <t>Netenrich Techno...</t>
  </si>
  <si>
    <t>San Jose,California + 4 more</t>
  </si>
  <si>
    <t>MSP Steel &amp; Powe...</t>
  </si>
  <si>
    <t>Resonance Eduven...</t>
  </si>
  <si>
    <t>Kota,Rajasthan + 28 more</t>
  </si>
  <si>
    <t>MNC Group</t>
  </si>
  <si>
    <t>Jakarta + 31 more</t>
  </si>
  <si>
    <t>IPSoft</t>
  </si>
  <si>
    <t>Jaypee Hotels</t>
  </si>
  <si>
    <t>Delhi/NCR,Delhi + 11 more</t>
  </si>
  <si>
    <t>Della Adventure ...</t>
  </si>
  <si>
    <t>Lonavla + 9 more</t>
  </si>
  <si>
    <t>AppInventiv Tech...</t>
  </si>
  <si>
    <t>Path Infotech</t>
  </si>
  <si>
    <t>SMR Automotive S...</t>
  </si>
  <si>
    <t>Stuttgart + 14 more</t>
  </si>
  <si>
    <t>BLS Internationa...</t>
  </si>
  <si>
    <t>Healthians</t>
  </si>
  <si>
    <t>Gurgaon,Haryana + 20 more</t>
  </si>
  <si>
    <t>Income Tax Depar...</t>
  </si>
  <si>
    <t>Perkins</t>
  </si>
  <si>
    <t>Emerson Electric...</t>
  </si>
  <si>
    <t>St Louis,Missouri + 20 more</t>
  </si>
  <si>
    <t>Kronos Solutions</t>
  </si>
  <si>
    <t>Lowell,Massachusetts + 1 more</t>
  </si>
  <si>
    <t>Bellsonica Auto ...</t>
  </si>
  <si>
    <t>Datamatics Busin...</t>
  </si>
  <si>
    <t>Mumbai + 3 more</t>
  </si>
  <si>
    <t>Walsons Facility...</t>
  </si>
  <si>
    <t>L&amp;T Transportati...</t>
  </si>
  <si>
    <t>Mahindra Electri...</t>
  </si>
  <si>
    <t>Bengaluru + 8 more</t>
  </si>
  <si>
    <t>Motilal Oswal</t>
  </si>
  <si>
    <t>Paul Merchants</t>
  </si>
  <si>
    <t>Chandigarh,Chandigarh + 49 more</t>
  </si>
  <si>
    <t>Ushodaya Enterpr...</t>
  </si>
  <si>
    <t>Hyderabad + 24 more</t>
  </si>
  <si>
    <t>IIT Madras</t>
  </si>
  <si>
    <t>Incrementors Web...</t>
  </si>
  <si>
    <t>NetTantra Techno...</t>
  </si>
  <si>
    <t>Tredence</t>
  </si>
  <si>
    <t>ArcelorMittal</t>
  </si>
  <si>
    <t>Boulevard Dâ€™Avranches + 19 more</t>
  </si>
  <si>
    <t>Radium Creation</t>
  </si>
  <si>
    <t>Navi Mumbai + 4 more</t>
  </si>
  <si>
    <t>Cliantha Researc...</t>
  </si>
  <si>
    <t>Ahmedabad,Gujrat + 5 more</t>
  </si>
  <si>
    <t>Alchemy Techsol ...</t>
  </si>
  <si>
    <t>Bangalore + 13 more</t>
  </si>
  <si>
    <t>Imarticus Learni...</t>
  </si>
  <si>
    <t>BMA Wealth Creat...</t>
  </si>
  <si>
    <t>Confederation of...</t>
  </si>
  <si>
    <t>Delhi/NCR,New Delhi + 26 more</t>
  </si>
  <si>
    <t>Pulse Pharmaceut...</t>
  </si>
  <si>
    <t>Accutest Researc...</t>
  </si>
  <si>
    <t>Navi Mumbai,Maharashtra + 4 more</t>
  </si>
  <si>
    <t>PARAGON POLYMER ...</t>
  </si>
  <si>
    <t>Kottayam + 27 more</t>
  </si>
  <si>
    <t>Saurav Chemicals</t>
  </si>
  <si>
    <t>Panchkula,Haryana + 8 more</t>
  </si>
  <si>
    <t>Med Manor Organi...</t>
  </si>
  <si>
    <t>Ultra Engineers</t>
  </si>
  <si>
    <t>Europa Locks</t>
  </si>
  <si>
    <t>Helloverify</t>
  </si>
  <si>
    <t>Ebix Smartclass ...</t>
  </si>
  <si>
    <t>Gurugram + 32 more</t>
  </si>
  <si>
    <t>Danone Foods Bev...</t>
  </si>
  <si>
    <t>Paris + 28 more</t>
  </si>
  <si>
    <t>Aptean</t>
  </si>
  <si>
    <t>Alpharetta,Georgia + 1 more</t>
  </si>
  <si>
    <t>Apex CoVantage</t>
  </si>
  <si>
    <t>Miami Beach,Florida + 7 more</t>
  </si>
  <si>
    <t>Fresenius Medica...</t>
  </si>
  <si>
    <t>Massachusetts + 24 more</t>
  </si>
  <si>
    <t>PMT Machines</t>
  </si>
  <si>
    <t>HYT Engineering</t>
  </si>
  <si>
    <t>N Ranga Rao And ...</t>
  </si>
  <si>
    <t>Mysore/Mysuru,Karnataka + 37 more</t>
  </si>
  <si>
    <t>Holisol Logistic...</t>
  </si>
  <si>
    <t>Delhi,NCT + 32 more</t>
  </si>
  <si>
    <t>Pacific India</t>
  </si>
  <si>
    <t>Royal Research</t>
  </si>
  <si>
    <t>Kolkata + 4 more</t>
  </si>
  <si>
    <t>Pinkerton</t>
  </si>
  <si>
    <t>Ann Arbor,Detroit + 10 more</t>
  </si>
  <si>
    <t>Danieli</t>
  </si>
  <si>
    <t>Buttrio,Udine + 9 more</t>
  </si>
  <si>
    <t>Groz Engineering...</t>
  </si>
  <si>
    <t>HDFC Asset Manag...</t>
  </si>
  <si>
    <t>Hindustan Pencil...</t>
  </si>
  <si>
    <t>Elcamino Softwar...</t>
  </si>
  <si>
    <t>Gurugram + 1 more</t>
  </si>
  <si>
    <t>Integrated Wirel...</t>
  </si>
  <si>
    <t>Noida + 27 more</t>
  </si>
  <si>
    <t>Vidya Mandir Cla...</t>
  </si>
  <si>
    <t>New Delhi + 34 more</t>
  </si>
  <si>
    <t>Gaja Engineering</t>
  </si>
  <si>
    <t>Raksha TPA</t>
  </si>
  <si>
    <t>Delhi/NCR,Delhi + 17 more</t>
  </si>
  <si>
    <t>CEVA Logistics</t>
  </si>
  <si>
    <t>Marseille + 23 more</t>
  </si>
  <si>
    <t>MSPL</t>
  </si>
  <si>
    <t>Hosapete + 22 more</t>
  </si>
  <si>
    <t>Dvara KGFS</t>
  </si>
  <si>
    <t>Chhatrapati Shiv...</t>
  </si>
  <si>
    <t>JSW Paints</t>
  </si>
  <si>
    <t>Classcanyon</t>
  </si>
  <si>
    <t>1 years old</t>
  </si>
  <si>
    <t>Mr Cooper</t>
  </si>
  <si>
    <t>Central Tool Roo...</t>
  </si>
  <si>
    <t>Bhubaneswar,Odisha + 8 more</t>
  </si>
  <si>
    <t>Major Brands</t>
  </si>
  <si>
    <t>Hays Business So...</t>
  </si>
  <si>
    <t>Gurgaon,Haryana + 1 more</t>
  </si>
  <si>
    <t>Metrochem Api</t>
  </si>
  <si>
    <t>Unique Identific...</t>
  </si>
  <si>
    <t>New Delhi + 46 more</t>
  </si>
  <si>
    <t>Tbea Energy</t>
  </si>
  <si>
    <t>Karjan,Gujrat + 11 more</t>
  </si>
  <si>
    <t>ARCADIS</t>
  </si>
  <si>
    <t>Amsterdam + 20 more</t>
  </si>
  <si>
    <t>Weatherford</t>
  </si>
  <si>
    <t>Ciron Drugs &amp; Ph...</t>
  </si>
  <si>
    <t>Control Print</t>
  </si>
  <si>
    <t>e-Zest</t>
  </si>
  <si>
    <t>Narayana Junior ...</t>
  </si>
  <si>
    <t>Dee Vee Projects</t>
  </si>
  <si>
    <t>Raipur + 18 more</t>
  </si>
  <si>
    <t>CR Asia</t>
  </si>
  <si>
    <t>Bangkok + 7 more</t>
  </si>
  <si>
    <t>Atyati Technolog...</t>
  </si>
  <si>
    <t>Mashreq Global S...</t>
  </si>
  <si>
    <t>Dubai + 5 more</t>
  </si>
  <si>
    <t>CRPF</t>
  </si>
  <si>
    <t>Dataflow Group</t>
  </si>
  <si>
    <t>WayCool Foods an...</t>
  </si>
  <si>
    <t>The Pride Hotel</t>
  </si>
  <si>
    <t>Marksans Pharma</t>
  </si>
  <si>
    <t>Teleindia Networ...</t>
  </si>
  <si>
    <t>Kaleesuwari Refi...</t>
  </si>
  <si>
    <t>Sole Proprietorship</t>
  </si>
  <si>
    <t>Springer Nature</t>
  </si>
  <si>
    <t>Berlin + 1 more</t>
  </si>
  <si>
    <t>Cygnet Infotech</t>
  </si>
  <si>
    <t>Ahmedabad + 5 more</t>
  </si>
  <si>
    <t>Sun Vacuum Forme...</t>
  </si>
  <si>
    <t>COWI</t>
  </si>
  <si>
    <t>Lyngby + 3 more</t>
  </si>
  <si>
    <t>Gopal Snacks</t>
  </si>
  <si>
    <t>Rajkot,Gujarat + 29 more</t>
  </si>
  <si>
    <t>Pitti Lamination...</t>
  </si>
  <si>
    <t>Porteck India In...</t>
  </si>
  <si>
    <t>Jericho,New York + 3 more</t>
  </si>
  <si>
    <t>Amul Dairy</t>
  </si>
  <si>
    <t>Anand + 43 more</t>
  </si>
  <si>
    <t>Sukhbir Agro Ene...</t>
  </si>
  <si>
    <t>INFRES METHODEX</t>
  </si>
  <si>
    <t>Faridabad + 33 more</t>
  </si>
  <si>
    <t>Pramati Technolo...</t>
  </si>
  <si>
    <t>Reliable Autotec...</t>
  </si>
  <si>
    <t>Nasik/Nashik,Maharashtra + 3 more</t>
  </si>
  <si>
    <t>Ascent Consultin...</t>
  </si>
  <si>
    <t>Rashtriya Chemic...</t>
  </si>
  <si>
    <t>Ferns â€˜Nâ€™ Petals</t>
  </si>
  <si>
    <t>NTT Global Netwo...</t>
  </si>
  <si>
    <t>Chiyoda City,Tokyo + 17 more</t>
  </si>
  <si>
    <t>Bada Business</t>
  </si>
  <si>
    <t>Empower Retireme...</t>
  </si>
  <si>
    <t>Greenwood Village,Colorado + 2 more</t>
  </si>
  <si>
    <t>Torrent Gas</t>
  </si>
  <si>
    <t>Sakata Inx</t>
  </si>
  <si>
    <t>Green Park Hotel...</t>
  </si>
  <si>
    <t>BMW</t>
  </si>
  <si>
    <t>Munich + 31 more</t>
  </si>
  <si>
    <t>State Street Glo...</t>
  </si>
  <si>
    <t>Sical Logistics</t>
  </si>
  <si>
    <t>IDMC</t>
  </si>
  <si>
    <t>Vitthal Udyognagar + 9 more</t>
  </si>
  <si>
    <t>Tokai Rubber Aut...</t>
  </si>
  <si>
    <t>IQ BackOffice</t>
  </si>
  <si>
    <t>El Segundo,California + 1 more</t>
  </si>
  <si>
    <t>APM Terminals</t>
  </si>
  <si>
    <t>The Hague + 14 more</t>
  </si>
  <si>
    <t>Office Beacon</t>
  </si>
  <si>
    <t>California + 9 more</t>
  </si>
  <si>
    <t>ADARSH DEVELOPER...</t>
  </si>
  <si>
    <t>Manpasand Bevera...</t>
  </si>
  <si>
    <t>Vadodara/Baroda,Gujarat + 29 more</t>
  </si>
  <si>
    <t>Falcon Autotech</t>
  </si>
  <si>
    <t>Envestnet Asset ...</t>
  </si>
  <si>
    <t>Chicago,Illinois + 2 more</t>
  </si>
  <si>
    <t>Vcs Quality Serv...</t>
  </si>
  <si>
    <t>Cashpor Micro Cr...</t>
  </si>
  <si>
    <t>Varanasi + 26 more</t>
  </si>
  <si>
    <t>Hurix Systems</t>
  </si>
  <si>
    <t>Balaji Wafers</t>
  </si>
  <si>
    <t>Rajkot,Gujrat + 18 more</t>
  </si>
  <si>
    <t>Lucas Indian Ser...</t>
  </si>
  <si>
    <t>Applus Velosi</t>
  </si>
  <si>
    <t>Abu Dhabi + 16 more</t>
  </si>
  <si>
    <t>Sraco</t>
  </si>
  <si>
    <t>Annexmed</t>
  </si>
  <si>
    <t>Dhanbad,Jharkhand + 8 more</t>
  </si>
  <si>
    <t>Freyr Solutions</t>
  </si>
  <si>
    <t>Princeton,New Jersey</t>
  </si>
  <si>
    <t>AVIOM</t>
  </si>
  <si>
    <t>Delhi,NCT + 56 more</t>
  </si>
  <si>
    <t>ShopKirana</t>
  </si>
  <si>
    <t>Indore,Madhya Pradesh + 14 more</t>
  </si>
  <si>
    <t>Epsilon Carbon</t>
  </si>
  <si>
    <t>TMF Group</t>
  </si>
  <si>
    <t>National Institu...</t>
  </si>
  <si>
    <t>Konica Minolta</t>
  </si>
  <si>
    <t>A-1 Fence Produc...</t>
  </si>
  <si>
    <t>Jaipur Rugs</t>
  </si>
  <si>
    <t>Jaipur,Rajasthan + 7 more</t>
  </si>
  <si>
    <t>Special Technica...</t>
  </si>
  <si>
    <t>Shantha Biotechn...</t>
  </si>
  <si>
    <t>General Energy M...</t>
  </si>
  <si>
    <t>Azure Hospitalit...</t>
  </si>
  <si>
    <t>Delhi,NCT + 8 more</t>
  </si>
  <si>
    <t>ABIS Exports</t>
  </si>
  <si>
    <t>Rajnandgaon + 31 more</t>
  </si>
  <si>
    <t>BajajSons</t>
  </si>
  <si>
    <t>Nippon Koei Indi...</t>
  </si>
  <si>
    <t>Delhi/NCR,Delhi + 24 more</t>
  </si>
  <si>
    <t>Escorts Construc...</t>
  </si>
  <si>
    <t>GRT Jewellers</t>
  </si>
  <si>
    <t>UGC Supply Chain...</t>
  </si>
  <si>
    <t>Geo Chem Laborat...</t>
  </si>
  <si>
    <t>Orion Security S...</t>
  </si>
  <si>
    <t>Consero Global S...</t>
  </si>
  <si>
    <t>Austin + 2 more</t>
  </si>
  <si>
    <t>Ozone Pharmaceut...</t>
  </si>
  <si>
    <t>Karam Industries</t>
  </si>
  <si>
    <t>Star Engineers I...</t>
  </si>
  <si>
    <t>New Allenberry W...</t>
  </si>
  <si>
    <t>Organic India</t>
  </si>
  <si>
    <t>Massive Restaura...</t>
  </si>
  <si>
    <t>IBM Info Service...</t>
  </si>
  <si>
    <t>Wissen Technolog...</t>
  </si>
  <si>
    <t>Bengaluru,Karnataka + 3 more</t>
  </si>
  <si>
    <t>JSG Group</t>
  </si>
  <si>
    <t>Kundli + 5 more</t>
  </si>
  <si>
    <t>BOB Financial So...</t>
  </si>
  <si>
    <t>Paradeep Phospha...</t>
  </si>
  <si>
    <t>Bhubaneswar,Odisha + 22 more</t>
  </si>
  <si>
    <t>Garden Silk Mill...</t>
  </si>
  <si>
    <t>Surat,Gujarat + 12 more</t>
  </si>
  <si>
    <t>Chaitanya India ...</t>
  </si>
  <si>
    <t>Taj Mahal Hotel</t>
  </si>
  <si>
    <t>Ksk Energy Ventu...</t>
  </si>
  <si>
    <t>Orra Fine Jewell...</t>
  </si>
  <si>
    <t>Barmalt Malting</t>
  </si>
  <si>
    <t>Colourtex</t>
  </si>
  <si>
    <t>Surat,Gujrat + 6 more</t>
  </si>
  <si>
    <t>BEO Software</t>
  </si>
  <si>
    <t>Kochi/Cochin,Kerala</t>
  </si>
  <si>
    <t>Gawar Constructi...</t>
  </si>
  <si>
    <t>Sanmarg Projects</t>
  </si>
  <si>
    <t>Gulbrandsen</t>
  </si>
  <si>
    <t>Vadodara/Baroda,Gujarat + 7 more</t>
  </si>
  <si>
    <t>Property Solutio...</t>
  </si>
  <si>
    <t>Mindfire Solutio...</t>
  </si>
  <si>
    <t>Bhubaneswar,Odisha + 3 more</t>
  </si>
  <si>
    <t>APC By Schneider...</t>
  </si>
  <si>
    <t>West Kingston,RI + 13 more</t>
  </si>
  <si>
    <t>Innova Solutions</t>
  </si>
  <si>
    <t>Kusum Healthcare</t>
  </si>
  <si>
    <t>Delhi/NCR,Delhi + 4 more</t>
  </si>
  <si>
    <t>RNF Technologies</t>
  </si>
  <si>
    <t>Emami Paper Mill...</t>
  </si>
  <si>
    <t>Kolkata + 2 more</t>
  </si>
  <si>
    <t>Texila Education...</t>
  </si>
  <si>
    <t>Coimbatore + 1 more</t>
  </si>
  <si>
    <t>Bandhan KOnnagar</t>
  </si>
  <si>
    <t>Kolkata,West Bengal + 41 more</t>
  </si>
  <si>
    <t>BIC Cello</t>
  </si>
  <si>
    <t>Ameex Technologi...</t>
  </si>
  <si>
    <t>Schaumburg,Illinois + 2 more</t>
  </si>
  <si>
    <t>Starbucks</t>
  </si>
  <si>
    <t>Seattle,Washington + 16 more</t>
  </si>
  <si>
    <t>Tata Steel Long ...</t>
  </si>
  <si>
    <t>Keonjhar + 8 more</t>
  </si>
  <si>
    <t>Allergan</t>
  </si>
  <si>
    <t>Dublin + 22 more</t>
  </si>
  <si>
    <t>Li &amp; Fung</t>
  </si>
  <si>
    <t>Kowloon + 7 more</t>
  </si>
  <si>
    <t>Ipsos</t>
  </si>
  <si>
    <t>Paris,âˆšÃ©le-de-France + 18 more</t>
  </si>
  <si>
    <t>Brand Factory</t>
  </si>
  <si>
    <t>Speridian Techno...</t>
  </si>
  <si>
    <t>Albuquerque,New Mexico + 7 more</t>
  </si>
  <si>
    <t>Oxford Universit...</t>
  </si>
  <si>
    <t>Oxford,Oxfordshire + 25 more</t>
  </si>
  <si>
    <t>544 years old</t>
  </si>
  <si>
    <t>M &amp; M Financial ...</t>
  </si>
  <si>
    <t>Mumbai + 44 more</t>
  </si>
  <si>
    <t>ITC Group</t>
  </si>
  <si>
    <t>Bengaluru/Bangalore + 33 more</t>
  </si>
  <si>
    <t>A2Z Infraservice...</t>
  </si>
  <si>
    <t>Vashi Electrical...</t>
  </si>
  <si>
    <t>Kinetic Engineer...</t>
  </si>
  <si>
    <t>DST Worldwide Se...</t>
  </si>
  <si>
    <t>Hyderabad/Secunderabad + 3 more</t>
  </si>
  <si>
    <t>TCPL Packaging</t>
  </si>
  <si>
    <t>Alivira Animal H...</t>
  </si>
  <si>
    <t>Sterlite Industr...</t>
  </si>
  <si>
    <t>Markelytics Solu...</t>
  </si>
  <si>
    <t>Vaibhav Global</t>
  </si>
  <si>
    <t>Jaipur,Rajasthan + 5 more</t>
  </si>
  <si>
    <t>ICICI Merchant S...</t>
  </si>
  <si>
    <t>Jayashree Polyme...</t>
  </si>
  <si>
    <t>Insecticides Ind...</t>
  </si>
  <si>
    <t>Hgs Services</t>
  </si>
  <si>
    <t>Bengaluru + 17 more</t>
  </si>
  <si>
    <t>Lamprell</t>
  </si>
  <si>
    <t>Dubai + 6 more</t>
  </si>
  <si>
    <t>Enzen Global Sol...</t>
  </si>
  <si>
    <t>Bangalore + 11 more</t>
  </si>
  <si>
    <t>Theobroma Foods</t>
  </si>
  <si>
    <t>SkillVertex</t>
  </si>
  <si>
    <t>Bangalore,Karnataka + 3 more</t>
  </si>
  <si>
    <t>Max Data Entry S...</t>
  </si>
  <si>
    <t>SAR Group</t>
  </si>
  <si>
    <t>Gurugram + 17 more</t>
  </si>
  <si>
    <t>Takata</t>
  </si>
  <si>
    <t>Delhi/NCR,Delhi + 9 more</t>
  </si>
  <si>
    <t>GE Transportatio...</t>
  </si>
  <si>
    <t>Pittsburgh,Pennsylvania + 9 more</t>
  </si>
  <si>
    <t>Essae Digitronic...</t>
  </si>
  <si>
    <t>Bharti Foundatio...</t>
  </si>
  <si>
    <t>Gurugram + 22 more</t>
  </si>
  <si>
    <t>Childline India ...</t>
  </si>
  <si>
    <t>C-quel Managemen...</t>
  </si>
  <si>
    <t>Kolkata + 11 more</t>
  </si>
  <si>
    <t>Jagatjit Industr...</t>
  </si>
  <si>
    <t>KapurthalaÂ ,Punjab + 19 more</t>
  </si>
  <si>
    <t>Sj Contracts</t>
  </si>
  <si>
    <t>OneAssist Consum...</t>
  </si>
  <si>
    <t>Icertis</t>
  </si>
  <si>
    <t>Bellevue,Washington</t>
  </si>
  <si>
    <t>Health &amp; Glow</t>
  </si>
  <si>
    <t>Qatargas</t>
  </si>
  <si>
    <t>Doha + 8 more</t>
  </si>
  <si>
    <t>Oxigen Services</t>
  </si>
  <si>
    <t>Gurgaon,Haryana + 26 more</t>
  </si>
  <si>
    <t>Southern Petroch...</t>
  </si>
  <si>
    <t>InKnowTech</t>
  </si>
  <si>
    <t>Star Hospitals</t>
  </si>
  <si>
    <t>Dayal Fertilizer...</t>
  </si>
  <si>
    <t>Meerut + 26 more</t>
  </si>
  <si>
    <t>Interarch Buildi...</t>
  </si>
  <si>
    <t>Self Practice</t>
  </si>
  <si>
    <t>Kolkata + 60 more</t>
  </si>
  <si>
    <t>SSF PLASTICS</t>
  </si>
  <si>
    <t>Cognizant Softvi...</t>
  </si>
  <si>
    <t>New York City,New York + 12 more</t>
  </si>
  <si>
    <t>Shyplite</t>
  </si>
  <si>
    <t>Delhi,NCT + 1 more</t>
  </si>
  <si>
    <t>Teletext Holiday...</t>
  </si>
  <si>
    <t>Eastern Software...</t>
  </si>
  <si>
    <t>Scientific Games</t>
  </si>
  <si>
    <t>Las Vegas,Nevada + 3 more</t>
  </si>
  <si>
    <t>Indus Motors</t>
  </si>
  <si>
    <t>Kochi/Cochin,Kerala + 21 more</t>
  </si>
  <si>
    <t>PaySquare Consul...</t>
  </si>
  <si>
    <t>UNICEF</t>
  </si>
  <si>
    <t>New York,Newyork + 36 more</t>
  </si>
  <si>
    <t>Shipco Transport</t>
  </si>
  <si>
    <t>Hoboken,New Jersery + 1 more</t>
  </si>
  <si>
    <t>Precision Camsha...</t>
  </si>
  <si>
    <t>Solapur,Maharashtra + 1 more</t>
  </si>
  <si>
    <t>STYLAM Industrie...</t>
  </si>
  <si>
    <t>Chandigarh,Chandigarh + 18 more</t>
  </si>
  <si>
    <t>IB Group</t>
  </si>
  <si>
    <t>Rajnandgaon,Chhattisgarh + 27 more</t>
  </si>
  <si>
    <t>Wirtgen India</t>
  </si>
  <si>
    <t>Zamil Steel Buil...</t>
  </si>
  <si>
    <t>Chiripal Industr...</t>
  </si>
  <si>
    <t>Ahmedabad,Gujrat + 6 more</t>
  </si>
  <si>
    <t>Gujarat Co Opera...</t>
  </si>
  <si>
    <t>Anand + 51 more</t>
  </si>
  <si>
    <t>Ang India</t>
  </si>
  <si>
    <t>HDFC Home Loan</t>
  </si>
  <si>
    <t>Mumbai + 61 more</t>
  </si>
  <si>
    <t>Moolchand Medcit...</t>
  </si>
  <si>
    <t>Delhi/NCR,New Delhi + 2 more</t>
  </si>
  <si>
    <t>Kubota Agricultu...</t>
  </si>
  <si>
    <t>Chennai + 23 more</t>
  </si>
  <si>
    <t>PIT Solutions</t>
  </si>
  <si>
    <t>Rapperswil-Jona</t>
  </si>
  <si>
    <t>Ajnara India</t>
  </si>
  <si>
    <t>Nahar Industrial...</t>
  </si>
  <si>
    <t>Ludhiana,Punjab + 9 more</t>
  </si>
  <si>
    <t>HMEL</t>
  </si>
  <si>
    <t>KLT Automotive &amp;...</t>
  </si>
  <si>
    <t>Slr Metaliks</t>
  </si>
  <si>
    <t>Karnataka + 7 more</t>
  </si>
  <si>
    <t>Knowledge Splice...</t>
  </si>
  <si>
    <t>Houston,Texas + 6 more</t>
  </si>
  <si>
    <t>Everest Spices</t>
  </si>
  <si>
    <t>Universal Corpor...</t>
  </si>
  <si>
    <t>Kikuyu,Nairobi + 27 more</t>
  </si>
  <si>
    <t>Tafe Motors &amp; Tr...</t>
  </si>
  <si>
    <t>Bhopal + 21 more</t>
  </si>
  <si>
    <t>SGT University</t>
  </si>
  <si>
    <t>Veeba Food Servi...</t>
  </si>
  <si>
    <t>Delhi + 19 more</t>
  </si>
  <si>
    <t>Abu Dhabi Nation...</t>
  </si>
  <si>
    <t>Abu Dhabi + 11 more</t>
  </si>
  <si>
    <t>Bajaj allianze g...</t>
  </si>
  <si>
    <t>Pune + 45 more</t>
  </si>
  <si>
    <t>Cadence Design S...</t>
  </si>
  <si>
    <t>San Jose,California + 9 more</t>
  </si>
  <si>
    <t>Elite Elevators</t>
  </si>
  <si>
    <t>Technip Energies</t>
  </si>
  <si>
    <t>Binary Semantics</t>
  </si>
  <si>
    <t>Gurugram + 6 more</t>
  </si>
  <si>
    <t>Vcare Call Cente...</t>
  </si>
  <si>
    <t>Enmas O &amp; M Serv...</t>
  </si>
  <si>
    <t>Hill Internation...</t>
  </si>
  <si>
    <t>Philadelphia,Pennsylvania + 14 more</t>
  </si>
  <si>
    <t>Qentelli</t>
  </si>
  <si>
    <t>Dallas,TX</t>
  </si>
  <si>
    <t>Institute of Lan...</t>
  </si>
  <si>
    <t>Bengaluru + 4 more</t>
  </si>
  <si>
    <t>SOPAN</t>
  </si>
  <si>
    <t>Deepak Phenolics</t>
  </si>
  <si>
    <t>Vadodara + 5 more</t>
  </si>
  <si>
    <t>Jaguar Security ...</t>
  </si>
  <si>
    <t>Logicash</t>
  </si>
  <si>
    <t>Moon Beverages</t>
  </si>
  <si>
    <t>New Delhi + 6 more</t>
  </si>
  <si>
    <t>Wrigley</t>
  </si>
  <si>
    <t>McLean + 30 more</t>
  </si>
  <si>
    <t>Volvo Trucks</t>
  </si>
  <si>
    <t>Gothenburg + 23 more</t>
  </si>
  <si>
    <t>Global Consumer ...</t>
  </si>
  <si>
    <t>Expert Global So...</t>
  </si>
  <si>
    <t>Aurangabad,Maharashtra + 3 more</t>
  </si>
  <si>
    <t>OEN India</t>
  </si>
  <si>
    <t>Kochi/Cochin,Kerala + 8 more</t>
  </si>
  <si>
    <t>Gujarat Narmada ...</t>
  </si>
  <si>
    <t>Bharuch + 10 more</t>
  </si>
  <si>
    <t>Bharathi Cement</t>
  </si>
  <si>
    <t>Olympus</t>
  </si>
  <si>
    <t>Tokyo,Tokyo-to + 14 more</t>
  </si>
  <si>
    <t>Stelmec</t>
  </si>
  <si>
    <t>Sai Service</t>
  </si>
  <si>
    <t>Pune + 24 more</t>
  </si>
  <si>
    <t>Capital Finserve</t>
  </si>
  <si>
    <t>Salem,Tamil Nadu + 1 more</t>
  </si>
  <si>
    <t>Greenpanel Indus...</t>
  </si>
  <si>
    <t>Radnik Exports</t>
  </si>
  <si>
    <t>Delhi/NCR,Delhi + 3 more</t>
  </si>
  <si>
    <t>InternEzy</t>
  </si>
  <si>
    <t>Erode + 3 more</t>
  </si>
  <si>
    <t>JGC Corporation</t>
  </si>
  <si>
    <t>Kanagawa + 9 more</t>
  </si>
  <si>
    <t>Carrefour</t>
  </si>
  <si>
    <t>Massy + 20 more</t>
  </si>
  <si>
    <t>Triveni Turbines</t>
  </si>
  <si>
    <t>Govt. Medical Co...</t>
  </si>
  <si>
    <t>Patiala + 35 more</t>
  </si>
  <si>
    <t>Eptisa</t>
  </si>
  <si>
    <t>Madrid + 20 more</t>
  </si>
  <si>
    <t>Indo Amines</t>
  </si>
  <si>
    <t>Thane,Maharashtra + 4 more</t>
  </si>
  <si>
    <t>Sri Ramachandra ...</t>
  </si>
  <si>
    <t>Welspun Enterpri...</t>
  </si>
  <si>
    <t>Vedika Credit Ca...</t>
  </si>
  <si>
    <t>Ranchi,Jharkhand + 27 more</t>
  </si>
  <si>
    <t>Privi Organics</t>
  </si>
  <si>
    <t>South Eastern Co...</t>
  </si>
  <si>
    <t>Bilaspur + 16 more</t>
  </si>
  <si>
    <t>Government of We...</t>
  </si>
  <si>
    <t>Howrah + 17 more</t>
  </si>
  <si>
    <t>Biostadt</t>
  </si>
  <si>
    <t>GGK Technologies</t>
  </si>
  <si>
    <t>Duluth + 1 more</t>
  </si>
  <si>
    <t>Compuage Infocom</t>
  </si>
  <si>
    <t>Vsun Mobile</t>
  </si>
  <si>
    <t>Dubai + 8 more</t>
  </si>
  <si>
    <t>Blue Cross Labor...</t>
  </si>
  <si>
    <t>Aegis Logistics</t>
  </si>
  <si>
    <t>Macmillan Publis...</t>
  </si>
  <si>
    <t>Chennai,Tamil Nadu + 24 more</t>
  </si>
  <si>
    <t>Deen Dayal Upadh...</t>
  </si>
  <si>
    <t>New Delhi + 57 more</t>
  </si>
  <si>
    <t>Welspun Global B...</t>
  </si>
  <si>
    <t>Mumbai + 23 more</t>
  </si>
  <si>
    <t>The Fern Residen...</t>
  </si>
  <si>
    <t>Technocon Servic...</t>
  </si>
  <si>
    <t>Xalta Food And B...</t>
  </si>
  <si>
    <t>Avantor</t>
  </si>
  <si>
    <t>Radnor Township,Pennsylvania + 17 more</t>
  </si>
  <si>
    <t>Altum Credo Home...</t>
  </si>
  <si>
    <t>Pune,Maharashtra + 23 more</t>
  </si>
  <si>
    <t>Ikya Human Capit...</t>
  </si>
  <si>
    <t>Gurgaon/Gurugram + 47 more</t>
  </si>
  <si>
    <t>Redcliffe Labs</t>
  </si>
  <si>
    <t>R.K.M Powergen</t>
  </si>
  <si>
    <t>Softcell Technol...</t>
  </si>
  <si>
    <t>Godrej Infotech</t>
  </si>
  <si>
    <t>KrazyBee</t>
  </si>
  <si>
    <t>Bangalore,Karnataka + 8 more</t>
  </si>
  <si>
    <t>Zodiac Clothing ...</t>
  </si>
  <si>
    <t>Systopic Laborat...</t>
  </si>
  <si>
    <t>Burns &amp; McDonnel...</t>
  </si>
  <si>
    <t>Kansas City,Missouri + 1 more</t>
  </si>
  <si>
    <t>Rajesh Motors</t>
  </si>
  <si>
    <t>Jaipur + 19 more</t>
  </si>
  <si>
    <t>Bhadra Internati...</t>
  </si>
  <si>
    <t>New Delhi,Delhi + 6 more</t>
  </si>
  <si>
    <t>Zee Media Corpor...</t>
  </si>
  <si>
    <t>Terex</t>
  </si>
  <si>
    <t>Westport,Connecticut + 16 more</t>
  </si>
  <si>
    <t>Jitm Skills</t>
  </si>
  <si>
    <t>RAKS Pharma</t>
  </si>
  <si>
    <t>Visakhapatnam/Vizag,Andhra Pradesh + 5 more</t>
  </si>
  <si>
    <t>Ujaas Energy</t>
  </si>
  <si>
    <t>Indore,Madhya Pradesh + 13 more</t>
  </si>
  <si>
    <t>Spectranet</t>
  </si>
  <si>
    <t>Nabard Financial...</t>
  </si>
  <si>
    <t>Bengaluru + 65 more</t>
  </si>
  <si>
    <t>Midland Microfin</t>
  </si>
  <si>
    <t>Jalandhar,Punjab + 43 more</t>
  </si>
  <si>
    <t>Autocomp Corpora...</t>
  </si>
  <si>
    <t>First Data</t>
  </si>
  <si>
    <t>Atlanta + 10 more</t>
  </si>
  <si>
    <t>Volkswagen It Se...</t>
  </si>
  <si>
    <t>OnsiteGo</t>
  </si>
  <si>
    <t>Saregama India</t>
  </si>
  <si>
    <t>Xplore-Tech Serv...</t>
  </si>
  <si>
    <t>IL&amp;FS Technologi...</t>
  </si>
  <si>
    <t>ING Vysya Bank</t>
  </si>
  <si>
    <t>Synthite Industr...</t>
  </si>
  <si>
    <t>Ernakulam,Kerala + 13 more</t>
  </si>
  <si>
    <t>Perficient</t>
  </si>
  <si>
    <t>St Louis,Missouri + 3 more</t>
  </si>
  <si>
    <t>Unique Engineers</t>
  </si>
  <si>
    <t>Fedders Lloyd</t>
  </si>
  <si>
    <t>Synergies Castin...</t>
  </si>
  <si>
    <t>Visakhapatnam/Vizag,Andhra Pradesh + 2 more</t>
  </si>
  <si>
    <t>Aagna Global Sol...</t>
  </si>
  <si>
    <t>Qualitest</t>
  </si>
  <si>
    <t>Bridgewater,New Jersey + 6 more</t>
  </si>
  <si>
    <t>I P Integrated S...</t>
  </si>
  <si>
    <t>Gurgram + 30 more</t>
  </si>
  <si>
    <t>Dhampur Sugar Mi...</t>
  </si>
  <si>
    <t>Wellspring Healt...</t>
  </si>
  <si>
    <t>Snowman Logistic...</t>
  </si>
  <si>
    <t>Bangalore/Bengaluru,Karnataka + 20 more</t>
  </si>
  <si>
    <t>Louis Dreyfus Co...</t>
  </si>
  <si>
    <t>Rotterdam,South Holland + 10 more</t>
  </si>
  <si>
    <t>International Ce...</t>
  </si>
  <si>
    <t>MINISO</t>
  </si>
  <si>
    <t>Gulf Spic Genera...</t>
  </si>
  <si>
    <t>Fahaheel,Ahmadi + 6 more</t>
  </si>
  <si>
    <t>Exeltis</t>
  </si>
  <si>
    <t>Madrid + 25 more</t>
  </si>
  <si>
    <t>Royaloak Incorpo...</t>
  </si>
  <si>
    <t>AIG Hospital</t>
  </si>
  <si>
    <t>Hyderabad</t>
  </si>
  <si>
    <t>Cloud4C</t>
  </si>
  <si>
    <t>Singapore + 2 more</t>
  </si>
  <si>
    <t>L. V. Prasad Eye...</t>
  </si>
  <si>
    <t>DEC Infra</t>
  </si>
  <si>
    <t>Lapiz Digital Se...</t>
  </si>
  <si>
    <t>Sun Direct TV</t>
  </si>
  <si>
    <t>Chennai,Tamil Nadu + 30 more</t>
  </si>
  <si>
    <t>TV / Radio</t>
  </si>
  <si>
    <t>Norwegian Cruise...</t>
  </si>
  <si>
    <t>Miami + 9 more</t>
  </si>
  <si>
    <t>TomTom</t>
  </si>
  <si>
    <t>Amsterdam,North Holland</t>
  </si>
  <si>
    <t>Softtek</t>
  </si>
  <si>
    <t>Monterrey,Nuevo Leon + 5 more</t>
  </si>
  <si>
    <t>HMT Machine Tool...</t>
  </si>
  <si>
    <t>Indian Council o...</t>
  </si>
  <si>
    <t>Kanwar Enterpris...</t>
  </si>
  <si>
    <t>Noida + 15 more</t>
  </si>
  <si>
    <t>Galax E Solution...</t>
  </si>
  <si>
    <t>Somerset,New Jersey + 3 more</t>
  </si>
  <si>
    <t>Varmora Granito</t>
  </si>
  <si>
    <t>Acg Pam Pharma T...</t>
  </si>
  <si>
    <t>Ratna Sagar</t>
  </si>
  <si>
    <t>Delhi/NCR,Delhi + 19 more</t>
  </si>
  <si>
    <t>ValGenesis</t>
  </si>
  <si>
    <t>South San Francisco,California + 3 more</t>
  </si>
  <si>
    <t>Jaguar Land Rove...</t>
  </si>
  <si>
    <t>Coventry + 26 more</t>
  </si>
  <si>
    <t>AgreeYa Solution...</t>
  </si>
  <si>
    <t>Folsom,California + 7 more</t>
  </si>
  <si>
    <t>Klaus IT Solutio...</t>
  </si>
  <si>
    <t>Joannou &amp; Parask...</t>
  </si>
  <si>
    <t>Guernsey + 11 more</t>
  </si>
  <si>
    <t>Hicare Services</t>
  </si>
  <si>
    <t>Clix Capital Ser...</t>
  </si>
  <si>
    <t>Gurgaon + 14 more</t>
  </si>
  <si>
    <t>MAN Energy Solut...</t>
  </si>
  <si>
    <t>Augsburg + 6 more</t>
  </si>
  <si>
    <t>ShortHills Tech</t>
  </si>
  <si>
    <t>New Jersey + 1 more</t>
  </si>
  <si>
    <t>GE Renewable Ene...</t>
  </si>
  <si>
    <t>Paris + 21 more</t>
  </si>
  <si>
    <t>L&amp;T Buildings &amp; ...</t>
  </si>
  <si>
    <t>Henkel</t>
  </si>
  <si>
    <t>AIRBUS</t>
  </si>
  <si>
    <t>Leiden + 10 more</t>
  </si>
  <si>
    <t>Carnival Group</t>
  </si>
  <si>
    <t>DQ Entertainment</t>
  </si>
  <si>
    <t>Regency Hospital</t>
  </si>
  <si>
    <t>Kanpur,Uttar Pradesh + 5 more</t>
  </si>
  <si>
    <t>National Aerospa...</t>
  </si>
  <si>
    <t>Source One Manag...</t>
  </si>
  <si>
    <t>Grove,Pennsylvania + 8 more</t>
  </si>
  <si>
    <t>Taj Gateway Hote...</t>
  </si>
  <si>
    <t>Syscom Corporati...</t>
  </si>
  <si>
    <t>Amrutanjan Healt...</t>
  </si>
  <si>
    <t>Sadara Chemical ...</t>
  </si>
  <si>
    <t>Jubail,Eastern Province + 3 more</t>
  </si>
  <si>
    <t>Nalco</t>
  </si>
  <si>
    <t>Bhubaneswar,Odisha + 10 more</t>
  </si>
  <si>
    <t>Grassroots BPO</t>
  </si>
  <si>
    <t>Creative Synergi...</t>
  </si>
  <si>
    <t>Okemos (MI) + 1 more</t>
  </si>
  <si>
    <t>Entab Infotech</t>
  </si>
  <si>
    <t>Unilog Content S...</t>
  </si>
  <si>
    <t>Wayne,Pennsylvania + 2 more</t>
  </si>
  <si>
    <t>Parsons Internat...</t>
  </si>
  <si>
    <t>Centreville,Virginia + 10 more</t>
  </si>
  <si>
    <t>Cummins Generato...</t>
  </si>
  <si>
    <t>Ahmednagar + 15 more</t>
  </si>
  <si>
    <t>Vivimed Labs</t>
  </si>
  <si>
    <t>Forbes Technosys</t>
  </si>
  <si>
    <t>Thane,Maharashtra + 28 more</t>
  </si>
  <si>
    <t>Dr Mohan's Diabe...</t>
  </si>
  <si>
    <t>Proprietorship</t>
  </si>
  <si>
    <t>Iconic</t>
  </si>
  <si>
    <t>Gurugram + 18 more</t>
  </si>
  <si>
    <t>Hyderabad Metro ...</t>
  </si>
  <si>
    <t>Adani Capital</t>
  </si>
  <si>
    <t>75way Technologi...</t>
  </si>
  <si>
    <t>Panchkula,Haryana + 1 more</t>
  </si>
  <si>
    <t>Arun Excello</t>
  </si>
  <si>
    <t>Finolex Ind</t>
  </si>
  <si>
    <t>Petrochemical / Plastics / Rubber</t>
  </si>
  <si>
    <t>Accurate Enginee...</t>
  </si>
  <si>
    <t>Bharat FIH</t>
  </si>
  <si>
    <t>Chennai + 7 more</t>
  </si>
  <si>
    <t>PreludeSys</t>
  </si>
  <si>
    <t>Irvine,California + 1 more</t>
  </si>
  <si>
    <t>Cimpress</t>
  </si>
  <si>
    <t>Dundalk,County Louth + 6 more</t>
  </si>
  <si>
    <t>ClearTax</t>
  </si>
  <si>
    <t>Aditya Birla Mon...</t>
  </si>
  <si>
    <t>NBCC</t>
  </si>
  <si>
    <t>MyMoneyMantra</t>
  </si>
  <si>
    <t>Delhi,NCT + 9 more</t>
  </si>
  <si>
    <t>Tiger Analytics</t>
  </si>
  <si>
    <t>Santa Clara + 4 more</t>
  </si>
  <si>
    <t>Thermax Babcock ...</t>
  </si>
  <si>
    <t>Sears IT &amp; Manag...</t>
  </si>
  <si>
    <t>INOX Air Product...</t>
  </si>
  <si>
    <t>Singareni Collie...</t>
  </si>
  <si>
    <t>JK Agri Genetics</t>
  </si>
  <si>
    <t>Hyderabad + 36 more</t>
  </si>
  <si>
    <t>Star Wire India</t>
  </si>
  <si>
    <t>Faridabad,Haryana + 2 more</t>
  </si>
  <si>
    <t>Kovai Medical Ce...</t>
  </si>
  <si>
    <t>Coimbatore,Tamil Nadu + 6 more</t>
  </si>
  <si>
    <t>Vipul MedCorp TP...</t>
  </si>
  <si>
    <t>Aarti Steels</t>
  </si>
  <si>
    <t>Ludhiana,Punjab + 5 more</t>
  </si>
  <si>
    <t>Eastman Auto &amp; P...</t>
  </si>
  <si>
    <t>Toyota Material ...</t>
  </si>
  <si>
    <t>Swastika Investm...</t>
  </si>
  <si>
    <t>Indore + 39 more</t>
  </si>
  <si>
    <t>RM Education Sol...</t>
  </si>
  <si>
    <t>Thiruvananthapuram + 9 more</t>
  </si>
  <si>
    <t>Indian Railway C...</t>
  </si>
  <si>
    <t>TIL</t>
  </si>
  <si>
    <t>Kolkata + 13 more</t>
  </si>
  <si>
    <t>Sagar Cements</t>
  </si>
  <si>
    <t>SPIE Oil &amp; Gas S...</t>
  </si>
  <si>
    <t>Cergy,Val Doise + 11 more</t>
  </si>
  <si>
    <t>Kyndal India</t>
  </si>
  <si>
    <t>Gurgaon</t>
  </si>
  <si>
    <t>JCT</t>
  </si>
  <si>
    <t>Hoshiarpur,Punjab + 9 more</t>
  </si>
  <si>
    <t>Hinduja Finance</t>
  </si>
  <si>
    <t>Minda Kosei Alum...</t>
  </si>
  <si>
    <t>Bawal + 8 more</t>
  </si>
  <si>
    <t>First Abu Dhabi ...</t>
  </si>
  <si>
    <t>Abu Dhabi,Abu Dhabi + 5 more</t>
  </si>
  <si>
    <t>Kia</t>
  </si>
  <si>
    <t>Seoul + 21 more</t>
  </si>
  <si>
    <t>Stelis Biopharma</t>
  </si>
  <si>
    <t>Bangalore,Karnataka</t>
  </si>
  <si>
    <t>Trivitron Health...</t>
  </si>
  <si>
    <t>Chennai + 16 more</t>
  </si>
  <si>
    <t>TransUnion</t>
  </si>
  <si>
    <t>Chicago,Illinois + 3 more</t>
  </si>
  <si>
    <t>Mitsubishi Heavy...</t>
  </si>
  <si>
    <t>Tokyo + 20 more</t>
  </si>
  <si>
    <t>Balaji Enterpris...</t>
  </si>
  <si>
    <t>Hyva</t>
  </si>
  <si>
    <t>Glocal Healthcar...</t>
  </si>
  <si>
    <t>Kolkata,West Bengal + 13 more</t>
  </si>
  <si>
    <t>LEAP India</t>
  </si>
  <si>
    <t>Coimbatore,Tamil Nadu + 15 more</t>
  </si>
  <si>
    <t>NOVO Mediscience...</t>
  </si>
  <si>
    <t>Mumbai + 16 more</t>
  </si>
  <si>
    <t>Ayoki Fabricon</t>
  </si>
  <si>
    <t>Galpha Laborator...</t>
  </si>
  <si>
    <t>Abellon Clean En...</t>
  </si>
  <si>
    <t>Ahmedabad,Gujrat + 12 more</t>
  </si>
  <si>
    <t>Xrbia Developers</t>
  </si>
  <si>
    <t>Swiss Re</t>
  </si>
  <si>
    <t>Zurich + 1 more</t>
  </si>
  <si>
    <t>Om Innovation Ca...</t>
  </si>
  <si>
    <t>Virbac Animal He...</t>
  </si>
  <si>
    <t>Fort Worth + 37 more</t>
  </si>
  <si>
    <t>Career Point</t>
  </si>
  <si>
    <t>Kota,Rajasthan + 29 more</t>
  </si>
  <si>
    <t>Ninestars Inform...</t>
  </si>
  <si>
    <t>Diksha Technolog...</t>
  </si>
  <si>
    <t>Vectone Mobile</t>
  </si>
  <si>
    <t>Praxis Services</t>
  </si>
  <si>
    <t>Gurugram + 3 more</t>
  </si>
  <si>
    <t>United Bank of I...</t>
  </si>
  <si>
    <t>GlobalStep</t>
  </si>
  <si>
    <t>Dallas,Texas + 2 more</t>
  </si>
  <si>
    <t>Coastal Projects</t>
  </si>
  <si>
    <t>TALENTEDGE</t>
  </si>
  <si>
    <t>Uttam Value Stee...</t>
  </si>
  <si>
    <t>Teleone</t>
  </si>
  <si>
    <t>HEG</t>
  </si>
  <si>
    <t>Sunshine Hospita...</t>
  </si>
  <si>
    <t>Secunderabad,Andhra Pradesh + 8 more</t>
  </si>
  <si>
    <t>Education Cultur...</t>
  </si>
  <si>
    <t>Koye Pharmaceuti...</t>
  </si>
  <si>
    <t>Indo Nissin Food...</t>
  </si>
  <si>
    <t>Bangalore/Bengaluru,Karnataka + 24 more</t>
  </si>
  <si>
    <t>Aditya Birla Mem...</t>
  </si>
  <si>
    <t>Livguard Energy ...</t>
  </si>
  <si>
    <t>Reecomps Teleser...</t>
  </si>
  <si>
    <t>Allahabad + 24 more</t>
  </si>
  <si>
    <t>PSA AVTEC Powert...</t>
  </si>
  <si>
    <t>SAP-Concur</t>
  </si>
  <si>
    <t>Bellevue,Washington State + 1 more</t>
  </si>
  <si>
    <t>AQM Technologies</t>
  </si>
  <si>
    <t>KNR Construction...</t>
  </si>
  <si>
    <t>Mkc Infrastructu...</t>
  </si>
  <si>
    <t>Anjar + 15 more</t>
  </si>
  <si>
    <t>Kolkata Bazaar</t>
  </si>
  <si>
    <t>Scaler Academy</t>
  </si>
  <si>
    <t>NextGen Healthca...</t>
  </si>
  <si>
    <t>Atlanta,Georgia + 6 more</t>
  </si>
  <si>
    <t>WAKEFIT INNOVATI...</t>
  </si>
  <si>
    <t>Jodas Expoim</t>
  </si>
  <si>
    <t>Robosoft Technol...</t>
  </si>
  <si>
    <t>New Udupi,Karnataka + 4 more</t>
  </si>
  <si>
    <t>Alchemist Hospit...</t>
  </si>
  <si>
    <t>Panchkula,Haryana + 12 more</t>
  </si>
  <si>
    <t>Manika Moulds</t>
  </si>
  <si>
    <t>Super Auto India</t>
  </si>
  <si>
    <t>Faridabad,Haryana + 3 more</t>
  </si>
  <si>
    <t>DelEx Cargo</t>
  </si>
  <si>
    <t>Nova IVI Fertili...</t>
  </si>
  <si>
    <t>Maahi Milk Produ...</t>
  </si>
  <si>
    <t>Rajkot,Gujarat + 19 more</t>
  </si>
  <si>
    <t>Som Autotech</t>
  </si>
  <si>
    <t>Aurangabad + 4 more</t>
  </si>
  <si>
    <t>NXP Semiconducto...</t>
  </si>
  <si>
    <t>Eindhoven + 5 more</t>
  </si>
  <si>
    <t>Balaji Action Bu...</t>
  </si>
  <si>
    <t>SEDER GROUP</t>
  </si>
  <si>
    <t>Riyadh + 10 more</t>
  </si>
  <si>
    <t>Shivani Locks</t>
  </si>
  <si>
    <t>Hi-Tech</t>
  </si>
  <si>
    <t>Ghaziabad,Uttar Pradesh + 29 more</t>
  </si>
  <si>
    <t>SA Infrastructur...</t>
  </si>
  <si>
    <t>Lalitpur Power G...</t>
  </si>
  <si>
    <t>Lalitpur,Uttar Pradesh + 4 more</t>
  </si>
  <si>
    <t>Citrix</t>
  </si>
  <si>
    <t>Fort Lauderdale,Florida + 1 more</t>
  </si>
  <si>
    <t>Oriental Bank of...</t>
  </si>
  <si>
    <t>GfK MODE</t>
  </si>
  <si>
    <t>Nuremberg,Bavaria + 12 more</t>
  </si>
  <si>
    <t>Red Bull</t>
  </si>
  <si>
    <t>Fuschl + 27 more</t>
  </si>
  <si>
    <t>Autocop India</t>
  </si>
  <si>
    <t>Mumbai + 28 more</t>
  </si>
  <si>
    <t>Ghatge Patil Ind...</t>
  </si>
  <si>
    <t>Kolhapur,Maharashtra + 7 more</t>
  </si>
  <si>
    <t>Ganges Internati...</t>
  </si>
  <si>
    <t>TCL</t>
  </si>
  <si>
    <t>Huizhou + 25 more</t>
  </si>
  <si>
    <t>Knack Global</t>
  </si>
  <si>
    <t>Woodbridge + 5 more</t>
  </si>
  <si>
    <t>NTL Electronics ...</t>
  </si>
  <si>
    <t>Chassis Brakes I...</t>
  </si>
  <si>
    <t>Amsterdam + 5 more</t>
  </si>
  <si>
    <t>Amco Batteries</t>
  </si>
  <si>
    <t>Pratibha Syntex</t>
  </si>
  <si>
    <t>Indore + 6 more</t>
  </si>
  <si>
    <t>Vihaan Networks</t>
  </si>
  <si>
    <t>RenewBuy</t>
  </si>
  <si>
    <t>Gurgaon,Haryana + 34 more</t>
  </si>
  <si>
    <t>Lifelong India</t>
  </si>
  <si>
    <t>Indian School Fi...</t>
  </si>
  <si>
    <t>Hyderabad,Telangana + 36 more</t>
  </si>
  <si>
    <t>Sir Hn Reliance ...</t>
  </si>
  <si>
    <t>Evolent Health I...</t>
  </si>
  <si>
    <t>Arlington,Virginia + 1 more</t>
  </si>
  <si>
    <t>Global Healthcar...</t>
  </si>
  <si>
    <t>India Yamaha Mot...</t>
  </si>
  <si>
    <t>Chennai + 13 more</t>
  </si>
  <si>
    <t>Imperative Busin...</t>
  </si>
  <si>
    <t>HOLITECH INDIA</t>
  </si>
  <si>
    <t>Greater Noida + 12 more</t>
  </si>
  <si>
    <t>Skill Lync</t>
  </si>
  <si>
    <t>California + 6 more</t>
  </si>
  <si>
    <t>ONPASSIVE</t>
  </si>
  <si>
    <t>Orlando + 3 more</t>
  </si>
  <si>
    <t>QX Global Group</t>
  </si>
  <si>
    <t>Skipton,North Yorkshire + 5 more</t>
  </si>
  <si>
    <t>Maxicus</t>
  </si>
  <si>
    <t>Gurgaon,Haryana + 3 more</t>
  </si>
  <si>
    <t>Aditya Birla Nuv...</t>
  </si>
  <si>
    <t>JMR Infotech</t>
  </si>
  <si>
    <t>Margadarsi Chit ...</t>
  </si>
  <si>
    <t>Hyderabad + 17 more</t>
  </si>
  <si>
    <t>Hyderabad Indust...</t>
  </si>
  <si>
    <t>Hyderabad + 26 more</t>
  </si>
  <si>
    <t>SirionLabs</t>
  </si>
  <si>
    <t>WEG</t>
  </si>
  <si>
    <t>Tamil Nadu,Karnataka + 6 more</t>
  </si>
  <si>
    <t>Polyhose</t>
  </si>
  <si>
    <t>GM Modular</t>
  </si>
  <si>
    <t>Marble Box</t>
  </si>
  <si>
    <t>Chicago</t>
  </si>
  <si>
    <t>Webtel Electroso...</t>
  </si>
  <si>
    <t>Fleet Management</t>
  </si>
  <si>
    <t>Wong Chuk Hang + 12 more</t>
  </si>
  <si>
    <t>ICICI Direct</t>
  </si>
  <si>
    <t>Venus Industrial...</t>
  </si>
  <si>
    <t>Clarks Inn Group...</t>
  </si>
  <si>
    <t>Megafine Pharma</t>
  </si>
  <si>
    <t>IIHT</t>
  </si>
  <si>
    <t>CETPA InfoTech</t>
  </si>
  <si>
    <t>Jaslok Hospital ...</t>
  </si>
  <si>
    <t>Electropneumatic...</t>
  </si>
  <si>
    <t>HCG Cancer Centr...</t>
  </si>
  <si>
    <t>Eugia Pharma Spe...</t>
  </si>
  <si>
    <t>Hyderabad/Secunderabad + 2 more</t>
  </si>
  <si>
    <t>Apisero</t>
  </si>
  <si>
    <t>Chandler + 6 more</t>
  </si>
  <si>
    <t>Aeries Technolog...</t>
  </si>
  <si>
    <t>CL Educate</t>
  </si>
  <si>
    <t>JBF Industries</t>
  </si>
  <si>
    <t>Duroshox</t>
  </si>
  <si>
    <t>Pune</t>
  </si>
  <si>
    <t>NSL Textiles</t>
  </si>
  <si>
    <t>Guntur,Andhra Pradesh + 10 more</t>
  </si>
  <si>
    <t>SAI Consulting E...</t>
  </si>
  <si>
    <t>Ahmedabad + 22 more</t>
  </si>
  <si>
    <t>Rohan Motors</t>
  </si>
  <si>
    <t>Acute Informatic...</t>
  </si>
  <si>
    <t>Ahmedabad + 29 more</t>
  </si>
  <si>
    <t>DAEWOO E&amp;C</t>
  </si>
  <si>
    <t>Seoul + 9 more</t>
  </si>
  <si>
    <t>Rahee Infratech</t>
  </si>
  <si>
    <t>Howrah,West Bengal + 13 more</t>
  </si>
  <si>
    <t>Nobel Hygiene</t>
  </si>
  <si>
    <t>QSpiders</t>
  </si>
  <si>
    <t>Viteos Capital M...</t>
  </si>
  <si>
    <t>New York + 3 more</t>
  </si>
  <si>
    <t>Indo Rama Synthe...</t>
  </si>
  <si>
    <t>Oriental Aromati...</t>
  </si>
  <si>
    <t>StoreKing</t>
  </si>
  <si>
    <t>Leayan Global</t>
  </si>
  <si>
    <t>Kanpur,Uttar Pradesh + 22 more</t>
  </si>
  <si>
    <t>SBI Capital Mark...</t>
  </si>
  <si>
    <t>GITAM University</t>
  </si>
  <si>
    <t>Visakhapatnam + 3 more</t>
  </si>
  <si>
    <t>PIX Transmission...</t>
  </si>
  <si>
    <t>Nagpur,Maharashtra + 4 more</t>
  </si>
  <si>
    <t>Population Servi...</t>
  </si>
  <si>
    <t>Washington D.C + 31 more</t>
  </si>
  <si>
    <t>Gamma Process Hu...</t>
  </si>
  <si>
    <t>ILJIN AUTOMOTIVE</t>
  </si>
  <si>
    <t>Seoul + 6 more</t>
  </si>
  <si>
    <t>Advaith Motors</t>
  </si>
  <si>
    <t>Home Centre</t>
  </si>
  <si>
    <t>Dubai + 25 more</t>
  </si>
  <si>
    <t>Cholayil</t>
  </si>
  <si>
    <t>TITAGARH WAGONS</t>
  </si>
  <si>
    <t>S.S. Kothari Meh...</t>
  </si>
  <si>
    <t>KEM Hospital</t>
  </si>
  <si>
    <t>Mumbai + 2 more</t>
  </si>
  <si>
    <t>Honda India Powe...</t>
  </si>
  <si>
    <t>Greater Noida + 18 more</t>
  </si>
  <si>
    <t>Anlage Infotech</t>
  </si>
  <si>
    <t>Mobile Programmi...</t>
  </si>
  <si>
    <t>Los Angeles + 8 more</t>
  </si>
  <si>
    <t>Aspiring Minds</t>
  </si>
  <si>
    <t>San Jose,California + 10 more</t>
  </si>
  <si>
    <t>KMC Construction...</t>
  </si>
  <si>
    <t>Borosil Glass Wo...</t>
  </si>
  <si>
    <t>Kd Logistics</t>
  </si>
  <si>
    <t>Bank Muscat</t>
  </si>
  <si>
    <t>Muscat + 50 more</t>
  </si>
  <si>
    <t>FreshMenu</t>
  </si>
  <si>
    <t>Bangalore,Karnataka + 5 more</t>
  </si>
  <si>
    <t>Unicorn Infosolu...</t>
  </si>
  <si>
    <t>BCG</t>
  </si>
  <si>
    <t>Boston,Massachusetts + 6 more</t>
  </si>
  <si>
    <t>Kesari Tours</t>
  </si>
  <si>
    <t>Bacardi</t>
  </si>
  <si>
    <t>Hamilton,Bermuda + 33 more</t>
  </si>
  <si>
    <t>DISYS</t>
  </si>
  <si>
    <t>McLean,Virginia + 8 more</t>
  </si>
  <si>
    <t>Phenom</t>
  </si>
  <si>
    <t>Ambler,Pennsylvania + 1 more</t>
  </si>
  <si>
    <t>Schott Kaisha</t>
  </si>
  <si>
    <t>Lawrence &amp; Mayo</t>
  </si>
  <si>
    <t>Mumbai + 20 more</t>
  </si>
  <si>
    <t>145 years old</t>
  </si>
  <si>
    <t>InnoEye Technolo...</t>
  </si>
  <si>
    <t>Indore,Madhya Pradesh</t>
  </si>
  <si>
    <t>Biotique</t>
  </si>
  <si>
    <t>Ghaziabad,Uttar Pradesh + 19 more</t>
  </si>
  <si>
    <t>King George's Me...</t>
  </si>
  <si>
    <t>Lucknow + 5 more</t>
  </si>
  <si>
    <t>Bombay Hospital</t>
  </si>
  <si>
    <t>Minda Sai</t>
  </si>
  <si>
    <t>Greater Noida + 13 more</t>
  </si>
  <si>
    <t>Maharaja Agrasen...</t>
  </si>
  <si>
    <t>RadiSys</t>
  </si>
  <si>
    <t>Apcer Life Scien...</t>
  </si>
  <si>
    <t>Kantar Operation...</t>
  </si>
  <si>
    <t>Anion Healthcare...</t>
  </si>
  <si>
    <t>Muthoot Housing ...</t>
  </si>
  <si>
    <t>Mumbai,Maharashtra + 50 more</t>
  </si>
  <si>
    <t>Hero Electric</t>
  </si>
  <si>
    <t>A&amp;A Business Con...</t>
  </si>
  <si>
    <t>Yellow Diamond</t>
  </si>
  <si>
    <t>Indore,Madhya Pradesh + 27 more</t>
  </si>
  <si>
    <t>HDFC Credila Fin...</t>
  </si>
  <si>
    <t>Innoval Digital ...</t>
  </si>
  <si>
    <t>Trivandrum/Thiruvananthapuram,Kerala + 1 more</t>
  </si>
  <si>
    <t>Aksentt Tech Ser...</t>
  </si>
  <si>
    <t>SOS Children's V...</t>
  </si>
  <si>
    <t>Imst + 26 more</t>
  </si>
  <si>
    <t>Jubilant Industr...</t>
  </si>
  <si>
    <t>Ck Birla Hospita...</t>
  </si>
  <si>
    <t>Expedia</t>
  </si>
  <si>
    <t>Bellevue,Washington + 5 more</t>
  </si>
  <si>
    <t>Clifford Chance</t>
  </si>
  <si>
    <t>Masu Brakes</t>
  </si>
  <si>
    <t>Normet</t>
  </si>
  <si>
    <t>Espoo,Southern Finland + 11 more</t>
  </si>
  <si>
    <t>ITM Group of Ins...</t>
  </si>
  <si>
    <t>Daebu Automotive...</t>
  </si>
  <si>
    <t>Advantage One Ta...</t>
  </si>
  <si>
    <t>Sterling + 1 more</t>
  </si>
  <si>
    <t>Coverfox</t>
  </si>
  <si>
    <t>Bioseed</t>
  </si>
  <si>
    <t>African Industri...</t>
  </si>
  <si>
    <t>Lagos + 6 more</t>
  </si>
  <si>
    <t>Plastic Omnium</t>
  </si>
  <si>
    <t>Levallois-Perret + 8 more</t>
  </si>
  <si>
    <t>Mashreq Bank</t>
  </si>
  <si>
    <t>Dubai,Dubai + 6 more</t>
  </si>
  <si>
    <t>Patton Internati...</t>
  </si>
  <si>
    <t>British Airways</t>
  </si>
  <si>
    <t>Harmondsworth,Greater London + 6 more</t>
  </si>
  <si>
    <t>Amrapali Group</t>
  </si>
  <si>
    <t>Azim Premji Foun...</t>
  </si>
  <si>
    <t>MITA</t>
  </si>
  <si>
    <t>Cambridge + 5 more</t>
  </si>
  <si>
    <t>Xpo Logistics</t>
  </si>
  <si>
    <t>Greenwich,Connecticut + 16 more</t>
  </si>
  <si>
    <t>Rainbow Hospital</t>
  </si>
  <si>
    <t>Aster MIMS</t>
  </si>
  <si>
    <t>Kozhikode + 14 more</t>
  </si>
  <si>
    <t>Course5</t>
  </si>
  <si>
    <t>Bellevue,Washington + 6 more</t>
  </si>
  <si>
    <t>C DOT</t>
  </si>
  <si>
    <t>Delhi/NCR,New Delhi + 6 more</t>
  </si>
  <si>
    <t>University of En...</t>
  </si>
  <si>
    <t>Kolkata + 14 more</t>
  </si>
  <si>
    <t>IL&amp;FS Skills Dev...</t>
  </si>
  <si>
    <t>Escort Kubota</t>
  </si>
  <si>
    <t>Faridabad + 6 more</t>
  </si>
  <si>
    <t>Global Calcium</t>
  </si>
  <si>
    <t>Videojet Technol...</t>
  </si>
  <si>
    <t>Wood Dale,Illinois + 18 more</t>
  </si>
  <si>
    <t>Jade Global</t>
  </si>
  <si>
    <t>San Jose + 3 more</t>
  </si>
  <si>
    <t>Suven Life Scien...</t>
  </si>
  <si>
    <t>BPO+</t>
  </si>
  <si>
    <t>Doha + 35 more</t>
  </si>
  <si>
    <t>ReSource Pro</t>
  </si>
  <si>
    <t>Arcesium</t>
  </si>
  <si>
    <t>Chai Point</t>
  </si>
  <si>
    <t>GAIN Credit</t>
  </si>
  <si>
    <t>San Diego,California + 5 more</t>
  </si>
  <si>
    <t>Neyveli Lignite ...</t>
  </si>
  <si>
    <t>Neyveli,Tamil Nadu + 4 more</t>
  </si>
  <si>
    <t>Mohani Tea Leave...</t>
  </si>
  <si>
    <t>Novozymes South ...</t>
  </si>
  <si>
    <t>BagsvÃ¦rd + 7 more</t>
  </si>
  <si>
    <t>RattanIndia Powe...</t>
  </si>
  <si>
    <t>Jubilant Biosys</t>
  </si>
  <si>
    <t>Sagarsoft</t>
  </si>
  <si>
    <t>Monster Com Indi...</t>
  </si>
  <si>
    <t>New York + 10 more</t>
  </si>
  <si>
    <t>Claritus Managem...</t>
  </si>
  <si>
    <t>Acer India</t>
  </si>
  <si>
    <t>Xizhi + 31 more</t>
  </si>
  <si>
    <t>Grauer &amp; Weil (i...</t>
  </si>
  <si>
    <t>Jaiprakash Power...</t>
  </si>
  <si>
    <t>Noida + 9 more</t>
  </si>
  <si>
    <t>Modern Automotiv...</t>
  </si>
  <si>
    <t>CANTABIL RETAIL ...</t>
  </si>
  <si>
    <t>BDR Pharmaceutic...</t>
  </si>
  <si>
    <t>Expleo Group</t>
  </si>
  <si>
    <t>Saint Quentin En Yvelines + 4 more</t>
  </si>
  <si>
    <t>Paytm Mall</t>
  </si>
  <si>
    <t>Google Operation...</t>
  </si>
  <si>
    <t>Hyderabad/Secunderabad + 10 more</t>
  </si>
  <si>
    <t>MindGate Solutio...</t>
  </si>
  <si>
    <t>ABC Consultants</t>
  </si>
  <si>
    <t>New York + 17 more</t>
  </si>
  <si>
    <t>Hawkins Cookers</t>
  </si>
  <si>
    <t>Vesuvius</t>
  </si>
  <si>
    <t>Prakash Industri...</t>
  </si>
  <si>
    <t>New Delhi + 30 more</t>
  </si>
  <si>
    <t>Rittal</t>
  </si>
  <si>
    <t>Herborn + 10 more</t>
  </si>
  <si>
    <t>SYSTRA</t>
  </si>
  <si>
    <t>Paris + 24 more</t>
  </si>
  <si>
    <t>Mutual Industrie...</t>
  </si>
  <si>
    <t>Gpt Infraproject...</t>
  </si>
  <si>
    <t>Franciscan Solut...</t>
  </si>
  <si>
    <t>Greater Noida,Uttar Pradesh + 17 more</t>
  </si>
  <si>
    <t>Food Corporation...</t>
  </si>
  <si>
    <t>OPERATIONAL ENER...</t>
  </si>
  <si>
    <t>Filatex India</t>
  </si>
  <si>
    <t>Sv Creditline</t>
  </si>
  <si>
    <t>Sud Life Insuran...</t>
  </si>
  <si>
    <t>Navi Mumbai + 54 more</t>
  </si>
  <si>
    <t>Birla white</t>
  </si>
  <si>
    <t>Mumbai + 40 more</t>
  </si>
  <si>
    <t>Hitachi Automoti...</t>
  </si>
  <si>
    <t>Tokyo + 6 more</t>
  </si>
  <si>
    <t>Sophos Technolog...</t>
  </si>
  <si>
    <t>ICPA Health Prod...</t>
  </si>
  <si>
    <t>C.G. Marketing</t>
  </si>
  <si>
    <t>Kowloon + 16 more</t>
  </si>
  <si>
    <t>Suhail Bahwan Au...</t>
  </si>
  <si>
    <t>Muscat + 6 more</t>
  </si>
  <si>
    <t>Lobo Staffing So...</t>
  </si>
  <si>
    <t>Navneet Educatio...</t>
  </si>
  <si>
    <t>C3I Solutions</t>
  </si>
  <si>
    <t>Horsham</t>
  </si>
  <si>
    <t>Echs Polyclinic</t>
  </si>
  <si>
    <t>New Delhi + 51 more</t>
  </si>
  <si>
    <t>Dr.SNS Rajalaksh...</t>
  </si>
  <si>
    <t>Coimbatore</t>
  </si>
  <si>
    <t>Prism Johnson Li...</t>
  </si>
  <si>
    <t>Great Learning</t>
  </si>
  <si>
    <t>Gurgaon,Haryana + 6 more</t>
  </si>
  <si>
    <t>Tata Electronics</t>
  </si>
  <si>
    <t>Krishnagiri + 6 more</t>
  </si>
  <si>
    <t>Amphenol Fci</t>
  </si>
  <si>
    <t>Kochi + 4 more</t>
  </si>
  <si>
    <t>MSCI</t>
  </si>
  <si>
    <t>Can Fin Homes</t>
  </si>
  <si>
    <t>Bangalore + 40 more</t>
  </si>
  <si>
    <t>Career Launcher</t>
  </si>
  <si>
    <t>Olive Bar &amp; Kitc...</t>
  </si>
  <si>
    <t>Oncquest Laborat...</t>
  </si>
  <si>
    <t>KPR Mill</t>
  </si>
  <si>
    <t>Coimbatore,Tamil Nadu + 10 more</t>
  </si>
  <si>
    <t>Kiran Foreign Tr...</t>
  </si>
  <si>
    <t>Mohali</t>
  </si>
  <si>
    <t>India Power Corp...</t>
  </si>
  <si>
    <t>Gates</t>
  </si>
  <si>
    <t>Denver,Colorado + 8 more</t>
  </si>
  <si>
    <t>Red FM 93.5</t>
  </si>
  <si>
    <t>ABIL Group</t>
  </si>
  <si>
    <t>MJ Biopharm</t>
  </si>
  <si>
    <t>Vini Cosmetics</t>
  </si>
  <si>
    <t>Ahmedabad,Gujarat + 32 more</t>
  </si>
  <si>
    <t>Shimizu</t>
  </si>
  <si>
    <t>Chuo-ku,Tokyo + 12 more</t>
  </si>
  <si>
    <t>218 years old</t>
  </si>
  <si>
    <t>Cethar</t>
  </si>
  <si>
    <t>Tiruchirapalli + 12 more</t>
  </si>
  <si>
    <t>Oriental Carbon ...</t>
  </si>
  <si>
    <t>Keller Ground En...</t>
  </si>
  <si>
    <t>Tirupati Medicar...</t>
  </si>
  <si>
    <t>Paonta Sahib,Himachal Pradesh + 11 more</t>
  </si>
  <si>
    <t>Magnasoft Consul...</t>
  </si>
  <si>
    <t>Siddha Group</t>
  </si>
  <si>
    <t>Kolkata,West Bengal + 3 more</t>
  </si>
  <si>
    <t>National Small I...</t>
  </si>
  <si>
    <t>Nesma Trading</t>
  </si>
  <si>
    <t>Al Khobar + 7 more</t>
  </si>
  <si>
    <t>Sterling Oil Exp...</t>
  </si>
  <si>
    <t>Lagos + 4 more</t>
  </si>
  <si>
    <t>SYNCHRONIZED SUP...</t>
  </si>
  <si>
    <t>Livguard</t>
  </si>
  <si>
    <t>Gurgaon,Haryana + 14 more</t>
  </si>
  <si>
    <t>MUNDRA SOLAR TEC...</t>
  </si>
  <si>
    <t>Ahmedabad + 8 more</t>
  </si>
  <si>
    <t>NIKE</t>
  </si>
  <si>
    <t>Beaverton,Oregon + 28 more</t>
  </si>
  <si>
    <t>SMC</t>
  </si>
  <si>
    <t>Noblesville,Indiana + 26 more</t>
  </si>
  <si>
    <t>Semac Consultant...</t>
  </si>
  <si>
    <t>Gurugram + 10 more</t>
  </si>
  <si>
    <t>Jabong</t>
  </si>
  <si>
    <t>Capricorn Logist...</t>
  </si>
  <si>
    <t>cFIRST</t>
  </si>
  <si>
    <t>Cleartrip</t>
  </si>
  <si>
    <t>John Energy</t>
  </si>
  <si>
    <t>Jubilant Chemsys</t>
  </si>
  <si>
    <t>G.M.Pens Interna...</t>
  </si>
  <si>
    <t>SunMax Auto Engi...</t>
  </si>
  <si>
    <t>New Delhi + 8 more</t>
  </si>
  <si>
    <t>Roulunds Braking</t>
  </si>
  <si>
    <t>Odense + 1 more</t>
  </si>
  <si>
    <t>286 years old</t>
  </si>
  <si>
    <t>Consul Neowatt P...</t>
  </si>
  <si>
    <t>Laxmi Civil Engi...</t>
  </si>
  <si>
    <t>Kolhapur,Maharashtra + 24 more</t>
  </si>
  <si>
    <t>Sparsh Hospital</t>
  </si>
  <si>
    <t>Eternis Fine Che...</t>
  </si>
  <si>
    <t>Igarashi Motors</t>
  </si>
  <si>
    <t>Afflatus Gravure...</t>
  </si>
  <si>
    <t>Eaton Fluid Powe...</t>
  </si>
  <si>
    <t>Dublin,Dublin + 4 more</t>
  </si>
  <si>
    <t>Indian Political...</t>
  </si>
  <si>
    <t>ACE Group</t>
  </si>
  <si>
    <t>Walter Bushnell</t>
  </si>
  <si>
    <t>Gurgaon + 25 more</t>
  </si>
  <si>
    <t>NLC</t>
  </si>
  <si>
    <t>Khanna Paper Mil...</t>
  </si>
  <si>
    <t>OmniActive Healt...</t>
  </si>
  <si>
    <t>Neosym Industry</t>
  </si>
  <si>
    <t>Commonwealth Ban...</t>
  </si>
  <si>
    <t>Sydney + 3 more</t>
  </si>
  <si>
    <t>Bharat Benz</t>
  </si>
  <si>
    <t>Chennai,Tamil Nadu + 50 more</t>
  </si>
  <si>
    <t>Geno Pharmaceuti...</t>
  </si>
  <si>
    <t>Mapusa,Goa + 27 more</t>
  </si>
  <si>
    <t>Signature Global</t>
  </si>
  <si>
    <t>New Jersey + 6 more</t>
  </si>
  <si>
    <t>Writer Business ...</t>
  </si>
  <si>
    <t>Shirdi Sai Elect...</t>
  </si>
  <si>
    <t>Federal Mogul Po...</t>
  </si>
  <si>
    <t>Lake Forest + 12 more</t>
  </si>
  <si>
    <t>RapiPay</t>
  </si>
  <si>
    <t>Dorset Industrie...</t>
  </si>
  <si>
    <t>Gurgaon + 20 more</t>
  </si>
  <si>
    <t>Elsamex Maintena...</t>
  </si>
  <si>
    <t>Ahmedabad + 27 more</t>
  </si>
  <si>
    <t>PowerSchool Indi...</t>
  </si>
  <si>
    <t>Folsom,California + 1 more</t>
  </si>
  <si>
    <t>Bimal Auto Agenc...</t>
  </si>
  <si>
    <t>St. Mary's Schoo...</t>
  </si>
  <si>
    <t>Medford + 45 more</t>
  </si>
  <si>
    <t>Daffodil Softwar...</t>
  </si>
  <si>
    <t>Grandville,MI + 4 more</t>
  </si>
  <si>
    <t>Technosoft Corpo...</t>
  </si>
  <si>
    <t>Chennai + 4 more</t>
  </si>
  <si>
    <t>AVRA Laboratorie...</t>
  </si>
  <si>
    <t>Mahavir Die Cast...</t>
  </si>
  <si>
    <t>Faridabad + 3 more</t>
  </si>
  <si>
    <t>L&amp;T Infrastructu...</t>
  </si>
  <si>
    <t>Diagno Labs</t>
  </si>
  <si>
    <t>Gurgaon/Gurugram,Haryana + 25 more</t>
  </si>
  <si>
    <t>Mindlance</t>
  </si>
  <si>
    <t>Union,New Jersey + 4 more</t>
  </si>
  <si>
    <t>Pie Infocomm</t>
  </si>
  <si>
    <t>Lucknow,Uttar Pradesh + 1 more</t>
  </si>
  <si>
    <t>Appasamy Associa...</t>
  </si>
  <si>
    <t>Aurigene Discove...</t>
  </si>
  <si>
    <t>PACL India</t>
  </si>
  <si>
    <t>New Delhi,Delhi + 42 more</t>
  </si>
  <si>
    <t>Franco-Indian Ph...</t>
  </si>
  <si>
    <t>Diamond Beverage...</t>
  </si>
  <si>
    <t>Kolkata + 3 more</t>
  </si>
  <si>
    <t>Tata Institute o...</t>
  </si>
  <si>
    <t>Kazo Fashion</t>
  </si>
  <si>
    <t>Seoul + 17 more</t>
  </si>
  <si>
    <t>Aneja Associates</t>
  </si>
  <si>
    <t>National Securit...</t>
  </si>
  <si>
    <t>Malladi Drugs &amp; ...</t>
  </si>
  <si>
    <t>Government of An...</t>
  </si>
  <si>
    <t>Velagapudi + 39 more</t>
  </si>
  <si>
    <t>L&amp;T IDPL</t>
  </si>
  <si>
    <t>Saxo Bank</t>
  </si>
  <si>
    <t>Copenhagen,Capital Region</t>
  </si>
  <si>
    <t>Hidesign</t>
  </si>
  <si>
    <t>Pondicherry/Puducherry,Tamil Nadu + 21 more</t>
  </si>
  <si>
    <t>Agappe Diagnosti...</t>
  </si>
  <si>
    <t>Ernakulam,Kerala + 18 more</t>
  </si>
  <si>
    <t>Continental Hosp...</t>
  </si>
  <si>
    <t>ITCube Solutions</t>
  </si>
  <si>
    <t>Digient Technolo...</t>
  </si>
  <si>
    <t>DDB Mudra Group</t>
  </si>
  <si>
    <t>Manba Finance</t>
  </si>
  <si>
    <t>TATA MEDICAL CEN...</t>
  </si>
  <si>
    <t>Orchid Pharma</t>
  </si>
  <si>
    <t>Country Club Hos...</t>
  </si>
  <si>
    <t>Hyderabad + 19 more</t>
  </si>
  <si>
    <t>HiyaMee</t>
  </si>
  <si>
    <t>Covalent Laborat...</t>
  </si>
  <si>
    <t>Propertypistol R...</t>
  </si>
  <si>
    <t>Safeducate</t>
  </si>
  <si>
    <t>New Delhi + 25 more</t>
  </si>
  <si>
    <t>OneClick IT Cons...</t>
  </si>
  <si>
    <t>Ahmedabad,Gujarat</t>
  </si>
  <si>
    <t>Ultimate Kronos ...</t>
  </si>
  <si>
    <t>Congruex Asia Pa...</t>
  </si>
  <si>
    <t>Boulder,Colorado + 3 more</t>
  </si>
  <si>
    <t>University of De...</t>
  </si>
  <si>
    <t>Quest Diagnostic...</t>
  </si>
  <si>
    <t>Secaucus,New Jersey + 9 more</t>
  </si>
  <si>
    <t>ShareChat</t>
  </si>
  <si>
    <t>NIELIT</t>
  </si>
  <si>
    <t>LabCorp</t>
  </si>
  <si>
    <t>Burlington + 5 more</t>
  </si>
  <si>
    <t>PurpleTalk</t>
  </si>
  <si>
    <t>Kapil Chit Funds</t>
  </si>
  <si>
    <t>Hyderabad/Secunderabad,Telangana + 36 more</t>
  </si>
  <si>
    <t>Alpha Design Tec...</t>
  </si>
  <si>
    <t>Vinati Organics</t>
  </si>
  <si>
    <t>Fernandez Hospit...</t>
  </si>
  <si>
    <t>CQRA</t>
  </si>
  <si>
    <t>Oakridge Interna...</t>
  </si>
  <si>
    <t>Kalyani Maxion W...</t>
  </si>
  <si>
    <t>KÃ¶nigswinter</t>
  </si>
  <si>
    <t>Assimilate Solut...</t>
  </si>
  <si>
    <t>Tucson,Arizona + 5 more</t>
  </si>
  <si>
    <t>Narula Infrastru...</t>
  </si>
  <si>
    <t>Kolkata + 29 more</t>
  </si>
  <si>
    <t>Equinox Labs</t>
  </si>
  <si>
    <t>TC Global</t>
  </si>
  <si>
    <t>Delhi + 15 more</t>
  </si>
  <si>
    <t>VISION</t>
  </si>
  <si>
    <t>Warren + 53 more</t>
  </si>
  <si>
    <t>The Mission Hosp...</t>
  </si>
  <si>
    <t>Durgapur,West Bengal + 13 more</t>
  </si>
  <si>
    <t>Arkray Healthcar...</t>
  </si>
  <si>
    <t>Padget Electroni...</t>
  </si>
  <si>
    <t>Noida + 1 more</t>
  </si>
  <si>
    <t>St. Joseph's Sch...</t>
  </si>
  <si>
    <t>Greater Noida,Uttar Pradesh + 36 more</t>
  </si>
  <si>
    <t>CSM Technologies</t>
  </si>
  <si>
    <t>Bhubaneswar,Odisha + 6 more</t>
  </si>
  <si>
    <t>Army Ordnance Co...</t>
  </si>
  <si>
    <t>New Delhi,Delhi + 38 more</t>
  </si>
  <si>
    <t>Nielsen Sports</t>
  </si>
  <si>
    <t>Dynamatic Techno...</t>
  </si>
  <si>
    <t>American Express...</t>
  </si>
  <si>
    <t>ARCIS e Services</t>
  </si>
  <si>
    <t>Paradise Food Co...</t>
  </si>
  <si>
    <t>Service Master C...</t>
  </si>
  <si>
    <t>Chicago + 30 more</t>
  </si>
  <si>
    <t>Intelliswift Sof...</t>
  </si>
  <si>
    <t>Newark,New Jersey + 4 more</t>
  </si>
  <si>
    <t>Shriram Properti...</t>
  </si>
  <si>
    <t>The Indian Expre...</t>
  </si>
  <si>
    <t>Noida + 20 more</t>
  </si>
  <si>
    <t>Securitrans Indi...</t>
  </si>
  <si>
    <t>Chain-Sys</t>
  </si>
  <si>
    <t>Grand Ledge,MI + 2 more</t>
  </si>
  <si>
    <t>MeritTrac</t>
  </si>
  <si>
    <t>Rotostat Service...</t>
  </si>
  <si>
    <t>TÃ©cnicas Reunida...</t>
  </si>
  <si>
    <t>Madrid,Madrid + 13 more</t>
  </si>
  <si>
    <t>Nyati Group</t>
  </si>
  <si>
    <t>Century Enka</t>
  </si>
  <si>
    <t>Fortune Park Hot...</t>
  </si>
  <si>
    <t>FICO</t>
  </si>
  <si>
    <t>Tangoe</t>
  </si>
  <si>
    <t>Peel-works</t>
  </si>
  <si>
    <t>Thirdware Soluti...</t>
  </si>
  <si>
    <t>Allen Solly</t>
  </si>
  <si>
    <t>278 years old</t>
  </si>
  <si>
    <t>BPL Medical Tech...</t>
  </si>
  <si>
    <t>Bangalore + 19 more</t>
  </si>
  <si>
    <t>Inland World Log...</t>
  </si>
  <si>
    <t>Fukoku</t>
  </si>
  <si>
    <t>Ageo + 2 more</t>
  </si>
  <si>
    <t>Noida Power Comp...</t>
  </si>
  <si>
    <t>Greater Noida + 4 more</t>
  </si>
  <si>
    <t>Crossword Bookst...</t>
  </si>
  <si>
    <t>Foiwe Info Globa...</t>
  </si>
  <si>
    <t>Target Engineeri...</t>
  </si>
  <si>
    <t>Abu Dhabi + 9 more</t>
  </si>
  <si>
    <t>ACN Health care</t>
  </si>
  <si>
    <t>TLC Relationship...</t>
  </si>
  <si>
    <t>QDVC</t>
  </si>
  <si>
    <t>Doha + 3 more</t>
  </si>
  <si>
    <t>Atmecs Technolog...</t>
  </si>
  <si>
    <t>MAQ Software</t>
  </si>
  <si>
    <t>Redmond + 3 more</t>
  </si>
  <si>
    <t>Flemingo Duty Fr...</t>
  </si>
  <si>
    <t>Navi Mumbai,Maharashtra + 13 more</t>
  </si>
  <si>
    <t>Mafatlal Industr...</t>
  </si>
  <si>
    <t>Evoke Technologi...</t>
  </si>
  <si>
    <t>Dayton,Ohio + 1 more</t>
  </si>
  <si>
    <t>Podar Jumbo Kids</t>
  </si>
  <si>
    <t>Capillary Techno...</t>
  </si>
  <si>
    <t>Singapore,Singapore + 3 more</t>
  </si>
  <si>
    <t>Goibibo</t>
  </si>
  <si>
    <t>ANEWA Engineerin...</t>
  </si>
  <si>
    <t>Partha Dental</t>
  </si>
  <si>
    <t>Godawari Power &amp;...</t>
  </si>
  <si>
    <t>Raipur,Chhattisgarh + 5 more</t>
  </si>
  <si>
    <t>Leonia Holistic ...</t>
  </si>
  <si>
    <t>Enaltec Labs</t>
  </si>
  <si>
    <t>Navi Mumbai,Maharashtra + 5 more</t>
  </si>
  <si>
    <t>Speciality Resta...</t>
  </si>
  <si>
    <t>S.M. Consultants</t>
  </si>
  <si>
    <t>Century Pulp &amp; P...</t>
  </si>
  <si>
    <t>Nainital,Uttarakhand + 9 more</t>
  </si>
  <si>
    <t>Fourth Dimension...</t>
  </si>
  <si>
    <t>Gautam Solar</t>
  </si>
  <si>
    <t>Protiviti India ...</t>
  </si>
  <si>
    <t>Menlo Park,California + 14 more</t>
  </si>
  <si>
    <t>MindCraft Softwa...</t>
  </si>
  <si>
    <t>Xylem Water Solu...</t>
  </si>
  <si>
    <t>Rye Brook,New York + 12 more</t>
  </si>
  <si>
    <t>Miraj Group</t>
  </si>
  <si>
    <t>Nathdwara,Rajasthan + 13 more</t>
  </si>
  <si>
    <t>Cheers Interacti...</t>
  </si>
  <si>
    <t>Utrecht,Albert Heijn + 2 more</t>
  </si>
  <si>
    <t>Compunnel</t>
  </si>
  <si>
    <t>Plainsboro Township,New Jersey + 8 more</t>
  </si>
  <si>
    <t>The Oriental Ins...</t>
  </si>
  <si>
    <t>Datamatics Finan...</t>
  </si>
  <si>
    <t>Mumbai + 1 more</t>
  </si>
  <si>
    <t>Venkateshwar Hos...</t>
  </si>
  <si>
    <t>Fulcrum Worldwid...</t>
  </si>
  <si>
    <t>Jersey City</t>
  </si>
  <si>
    <t>Peninsula Land</t>
  </si>
  <si>
    <t>Maksat Technolog...</t>
  </si>
  <si>
    <t>Sembcorp Energy ...</t>
  </si>
  <si>
    <t>Flair Writing In...</t>
  </si>
  <si>
    <t>Netoyed</t>
  </si>
  <si>
    <t>Aditya Birla Sun...</t>
  </si>
  <si>
    <t>iB Hubs</t>
  </si>
  <si>
    <t>Gurgaon + 5 more</t>
  </si>
  <si>
    <t>MKCL</t>
  </si>
  <si>
    <t>Pune + 22 more</t>
  </si>
  <si>
    <t>Thomson Press In...</t>
  </si>
  <si>
    <t>Faridabad + 8 more</t>
  </si>
  <si>
    <t>Hindustan Media ...</t>
  </si>
  <si>
    <t>Advertising &amp; Marketing</t>
  </si>
  <si>
    <t>Adcock Ingram</t>
  </si>
  <si>
    <t>Abu Dhabi,Gauteng + 9 more</t>
  </si>
  <si>
    <t>Delhi Internatio...</t>
  </si>
  <si>
    <t>New Delhi + 3 more</t>
  </si>
  <si>
    <t>B9 Beverages</t>
  </si>
  <si>
    <t>New Delhi,Delhi + 18 more</t>
  </si>
  <si>
    <t>Saint Gobain Sek...</t>
  </si>
  <si>
    <t>Pune + 13 more</t>
  </si>
  <si>
    <t>Casio India Comp...</t>
  </si>
  <si>
    <t>Delhi/NCR,New Delhi + 16 more</t>
  </si>
  <si>
    <t>Armed Forces Tri...</t>
  </si>
  <si>
    <t>New Delhi + 35 more</t>
  </si>
  <si>
    <t>Caplin Point Lab...</t>
  </si>
  <si>
    <t>Impressions Serv...</t>
  </si>
  <si>
    <t>Kitex Garments</t>
  </si>
  <si>
    <t>Kochi/Cochin,Kerala + 6 more</t>
  </si>
  <si>
    <t>Bilt</t>
  </si>
  <si>
    <t>Toyota Financial...</t>
  </si>
  <si>
    <t>Chandler + 21 more</t>
  </si>
  <si>
    <t>UFO Moviez</t>
  </si>
  <si>
    <t>National Highway...</t>
  </si>
  <si>
    <t>Vishal Retail</t>
  </si>
  <si>
    <t>Punjab and Mahar...</t>
  </si>
  <si>
    <t>JAY JAY MILLS</t>
  </si>
  <si>
    <t>Tirupur/Tiruppur,Tamil Nadu + 6 more</t>
  </si>
  <si>
    <t>Emerald Jewel In...</t>
  </si>
  <si>
    <t>Paperchase Accou...</t>
  </si>
  <si>
    <t>New York</t>
  </si>
  <si>
    <t>Matrix ComSec</t>
  </si>
  <si>
    <t>RAMADA PLAZA</t>
  </si>
  <si>
    <t>New Jersey + 17 more</t>
  </si>
  <si>
    <t>HSBC Global Bank...</t>
  </si>
  <si>
    <t>Canary Wharf,London + 7 more</t>
  </si>
  <si>
    <t>Bhashyam Educati...</t>
  </si>
  <si>
    <t>Guntur,Andhra Pradesh + 24 more</t>
  </si>
  <si>
    <t>St Regis</t>
  </si>
  <si>
    <t>New York + 6 more</t>
  </si>
  <si>
    <t>Godrej Appliance...</t>
  </si>
  <si>
    <t>SSEM</t>
  </si>
  <si>
    <t>Riyadh + 11 more</t>
  </si>
  <si>
    <t>Kaveri Seed Comp...</t>
  </si>
  <si>
    <t>More Mega Store</t>
  </si>
  <si>
    <t>Hiranandani grou...</t>
  </si>
  <si>
    <t>Pitti Engineerin...</t>
  </si>
  <si>
    <t>Hyderabad + 2 more</t>
  </si>
  <si>
    <t>Shree Satya Sai ...</t>
  </si>
  <si>
    <t>Jamnagar + 2 more</t>
  </si>
  <si>
    <t>GUILTFREE INDUST...</t>
  </si>
  <si>
    <t>Ncc Urban Infras...</t>
  </si>
  <si>
    <t>ESAF CO-OPERATIV...</t>
  </si>
  <si>
    <t>Thrissur,Kerala + 52 more</t>
  </si>
  <si>
    <t>Bonn group</t>
  </si>
  <si>
    <t>Ludhiana,Punjab + 11 more</t>
  </si>
  <si>
    <t>L&amp;T Power Transm...</t>
  </si>
  <si>
    <t>Bigstep Technolo...</t>
  </si>
  <si>
    <t>MMACH Design</t>
  </si>
  <si>
    <t>Delhi + 21 more</t>
  </si>
  <si>
    <t>TVS Group</t>
  </si>
  <si>
    <t>Madurai + 30 more</t>
  </si>
  <si>
    <t>Wicked Ride Adve...</t>
  </si>
  <si>
    <t>Ramee Group of H...</t>
  </si>
  <si>
    <t>SeQuent Scientif...</t>
  </si>
  <si>
    <t>Manohar Filament...</t>
  </si>
  <si>
    <t>Heavy Engineerin...</t>
  </si>
  <si>
    <t>Ranchi,Jharkhand + 6 more</t>
  </si>
  <si>
    <t>Chemtrols Indust...</t>
  </si>
  <si>
    <t>Connect Broadban...</t>
  </si>
  <si>
    <t>Ajitgarh,Punjab + 12 more</t>
  </si>
  <si>
    <t>C. L. GUPTA EXPO...</t>
  </si>
  <si>
    <t>Beri Udyog</t>
  </si>
  <si>
    <t>Karnal,Haryana + 10 more</t>
  </si>
  <si>
    <t>Lion Engineering...</t>
  </si>
  <si>
    <t>Bhopal + 28 more</t>
  </si>
  <si>
    <t>Harita Techserv</t>
  </si>
  <si>
    <t>Interface Micros...</t>
  </si>
  <si>
    <t>Balrampur Chini ...</t>
  </si>
  <si>
    <t>Neolite Zkw Ligh...</t>
  </si>
  <si>
    <t>adani power maha...</t>
  </si>
  <si>
    <t>Mundra + 9 more</t>
  </si>
  <si>
    <t>Neel Auto</t>
  </si>
  <si>
    <t>Makino</t>
  </si>
  <si>
    <t>Mason + 13 more</t>
  </si>
  <si>
    <t>GlobusSoft</t>
  </si>
  <si>
    <t>Bhilai/Bhillai,Chhattisgarh + 3 more</t>
  </si>
  <si>
    <t>XSEED Education</t>
  </si>
  <si>
    <t>Nirmal Bang</t>
  </si>
  <si>
    <t>Mediamint</t>
  </si>
  <si>
    <t>Furlenco</t>
  </si>
  <si>
    <t>Suzlon Gujarat W...</t>
  </si>
  <si>
    <t>Pune + 19 more</t>
  </si>
  <si>
    <t>Xeam Ventures</t>
  </si>
  <si>
    <t>Rehau Polymers</t>
  </si>
  <si>
    <t>Singapore + 10 more</t>
  </si>
  <si>
    <t>Parijat Industri...</t>
  </si>
  <si>
    <t>Delhi/NCR,Delhi + 25 more</t>
  </si>
  <si>
    <t>Bajaj Healthcare</t>
  </si>
  <si>
    <t>Elofic Industrie...</t>
  </si>
  <si>
    <t>Sakal Media Grou...</t>
  </si>
  <si>
    <t>MMTC-PAMP</t>
  </si>
  <si>
    <t>SEED CSR</t>
  </si>
  <si>
    <t>SRR Projects</t>
  </si>
  <si>
    <t>VIKRAN Engineeri...</t>
  </si>
  <si>
    <t>Flatworld Mortga...</t>
  </si>
  <si>
    <t>Bengaluru + 2 more</t>
  </si>
  <si>
    <t>Biophore India P...</t>
  </si>
  <si>
    <t>MARG ERP</t>
  </si>
  <si>
    <t>New Delhi + 17 more</t>
  </si>
  <si>
    <t>Velnik India</t>
  </si>
  <si>
    <t>Indore,Madhya Pradesh + 19 more</t>
  </si>
  <si>
    <t>Sureti Insurance...</t>
  </si>
  <si>
    <t>InnovAccer</t>
  </si>
  <si>
    <t>San Francisco,California + 1 more</t>
  </si>
  <si>
    <t>Zscaler Softech</t>
  </si>
  <si>
    <t>Jindal Worldwide</t>
  </si>
  <si>
    <t>Ahmedabad,Gujarat + 2 more</t>
  </si>
  <si>
    <t>Trantor</t>
  </si>
  <si>
    <t>Menlo Park + 1 more</t>
  </si>
  <si>
    <t>Dalmia Bharat Gr...</t>
  </si>
  <si>
    <t>GD Goenka Univer...</t>
  </si>
  <si>
    <t>SECON Private Li...</t>
  </si>
  <si>
    <t>Fabtech Projects...</t>
  </si>
  <si>
    <t>Skypro Technolog...</t>
  </si>
  <si>
    <t>Bangalore/Bengaluru,Karnataka + 22 more</t>
  </si>
  <si>
    <t>Infocepts Techno...</t>
  </si>
  <si>
    <t>McLean,Virginia + 3 more</t>
  </si>
  <si>
    <t>Kalyan Toll Infr...</t>
  </si>
  <si>
    <t>Indore,Madhya Pradesh + 17 more</t>
  </si>
  <si>
    <t>Hermes I Tickets</t>
  </si>
  <si>
    <t>Chennai,Tamil Nadu + 14 more</t>
  </si>
  <si>
    <t>Xanadu Realty</t>
  </si>
  <si>
    <t>Toronto,Ontario + 6 more</t>
  </si>
  <si>
    <t>Madras Engineeri...</t>
  </si>
  <si>
    <t>Kiran Motors</t>
  </si>
  <si>
    <t>Ahmedabad,Gujarat + 9 more</t>
  </si>
  <si>
    <t>Sharp Business S...</t>
  </si>
  <si>
    <t>Noida + 26 more</t>
  </si>
  <si>
    <t>Chemie Tech</t>
  </si>
  <si>
    <t>Sharjah + 12 more</t>
  </si>
  <si>
    <t>Gini &amp; Jony</t>
  </si>
  <si>
    <t>CDM Smith</t>
  </si>
  <si>
    <t>Boston + 22 more</t>
  </si>
  <si>
    <t>Motilal Oswal Se...</t>
  </si>
  <si>
    <t>Dr Oetker</t>
  </si>
  <si>
    <t>Bielefeld + 22 more</t>
  </si>
  <si>
    <t>United Nations D...</t>
  </si>
  <si>
    <t>New York,New York + 26 more</t>
  </si>
  <si>
    <t>Apollo Specialit...</t>
  </si>
  <si>
    <t>Chennai + 17 more</t>
  </si>
  <si>
    <t>HEUBACH Colour</t>
  </si>
  <si>
    <t>Vadodara + 9 more</t>
  </si>
  <si>
    <t>Mayfair Hotels &amp;...</t>
  </si>
  <si>
    <t>Bhubaneswar + 12 more</t>
  </si>
  <si>
    <t>Medline Industri...</t>
  </si>
  <si>
    <t>Northfield,Illinois + 3 more</t>
  </si>
  <si>
    <t>LUX Industries</t>
  </si>
  <si>
    <t>HealthSpring</t>
  </si>
  <si>
    <t>Fitness &amp; Wellness</t>
  </si>
  <si>
    <t>V2 Solutions</t>
  </si>
  <si>
    <t>Axio</t>
  </si>
  <si>
    <t>Bharat Wire Rope...</t>
  </si>
  <si>
    <t>Centelon</t>
  </si>
  <si>
    <t>Melbourne + 5 more</t>
  </si>
  <si>
    <t>UnitedHealthcare...</t>
  </si>
  <si>
    <t>Minnesota + 9 more</t>
  </si>
  <si>
    <t>Fujitec</t>
  </si>
  <si>
    <t>Hikone + 13 more</t>
  </si>
  <si>
    <t>UDS</t>
  </si>
  <si>
    <t>Chennai + 24 more</t>
  </si>
  <si>
    <t>Little Millenniu...</t>
  </si>
  <si>
    <t>Sahara India Fin...</t>
  </si>
  <si>
    <t>Ajay Industrial ...</t>
  </si>
  <si>
    <t>Ghaziabad,Uttar Pradesh + 20 more</t>
  </si>
  <si>
    <t>Swaraj Engines</t>
  </si>
  <si>
    <t>Mohali + 5 more</t>
  </si>
  <si>
    <t>ITC Wills Lifest...</t>
  </si>
  <si>
    <t>Synophic Systems</t>
  </si>
  <si>
    <t>Cupertino,California + 22 more</t>
  </si>
  <si>
    <t>Kriti Industries</t>
  </si>
  <si>
    <t>Indore + 19 more</t>
  </si>
  <si>
    <t>TI METAL FORMING</t>
  </si>
  <si>
    <t>Anand CY Myutec ...</t>
  </si>
  <si>
    <t>Gurugram + 4 more</t>
  </si>
  <si>
    <t>Optimum InfoSyst...</t>
  </si>
  <si>
    <t>Webdew</t>
  </si>
  <si>
    <t>Laxmi-Agni Compo...</t>
  </si>
  <si>
    <t>Aurangabad</t>
  </si>
  <si>
    <t>MoreTasks</t>
  </si>
  <si>
    <t>AL JABER GROUP</t>
  </si>
  <si>
    <t>G.S.E.C</t>
  </si>
  <si>
    <t>Ahmedabad + 9 more</t>
  </si>
  <si>
    <t>Namdev Finvest</t>
  </si>
  <si>
    <t>Jaipur,Rajasthan + 18 more</t>
  </si>
  <si>
    <t>Eminent Minds Te...</t>
  </si>
  <si>
    <t>Tata Play Fiber</t>
  </si>
  <si>
    <t>Ameyo</t>
  </si>
  <si>
    <t>Basix</t>
  </si>
  <si>
    <t>CBSI</t>
  </si>
  <si>
    <t>Serdia Pharmaceu...</t>
  </si>
  <si>
    <t>First American T...</t>
  </si>
  <si>
    <t>Santa Ana + 4 more</t>
  </si>
  <si>
    <t>Acidaes Solution...</t>
  </si>
  <si>
    <t>Faber India</t>
  </si>
  <si>
    <t>Pune + 23 more</t>
  </si>
  <si>
    <t>Kanoria Chemical...</t>
  </si>
  <si>
    <t>Savex Technologi...</t>
  </si>
  <si>
    <t>Himalaya Optical...</t>
  </si>
  <si>
    <t>Petronas Lubrica...</t>
  </si>
  <si>
    <t>Kuala Lumpur + 21 more</t>
  </si>
  <si>
    <t>Webkul Software</t>
  </si>
  <si>
    <t>FCS Software Sol...</t>
  </si>
  <si>
    <t>Anmol Biscuits</t>
  </si>
  <si>
    <t>Phenix Construct...</t>
  </si>
  <si>
    <t>Ahmedabad,Gujarat + 8 more</t>
  </si>
  <si>
    <t>Banaras Hindu Un...</t>
  </si>
  <si>
    <t>Varanasi/Benaras,Uttar Pradesh + 12 more</t>
  </si>
  <si>
    <t>NHPC</t>
  </si>
  <si>
    <t>Light Microfinan...</t>
  </si>
  <si>
    <t>Ahmedabad,Gujarat + 46 more</t>
  </si>
  <si>
    <t>Ginger Hotels</t>
  </si>
  <si>
    <t>Border Roads Org...</t>
  </si>
  <si>
    <t>Chitkara Univers...</t>
  </si>
  <si>
    <t>Chandigarh,Punjab + 3 more</t>
  </si>
  <si>
    <t>Kaefer</t>
  </si>
  <si>
    <t>Bremen + 10 more</t>
  </si>
  <si>
    <t>Innovatiview</t>
  </si>
  <si>
    <t>Bell Finvest</t>
  </si>
  <si>
    <t>Epson</t>
  </si>
  <si>
    <t>Suwa + 36 more</t>
  </si>
  <si>
    <t>Sagar Hospital</t>
  </si>
  <si>
    <t>Mayur Uniquoters</t>
  </si>
  <si>
    <t>Jaipur,Rajasthan + 3 more</t>
  </si>
  <si>
    <t>Bliss Gvs Pharma</t>
  </si>
  <si>
    <t>Reliance HR Serv...</t>
  </si>
  <si>
    <t>Hughes Systique ...</t>
  </si>
  <si>
    <t>Rockville + 2 more</t>
  </si>
  <si>
    <t>Intech Organics</t>
  </si>
  <si>
    <t>Mahindra Retail</t>
  </si>
  <si>
    <t>Bangalore,Karnataka + 30 more</t>
  </si>
  <si>
    <t>GVK Group</t>
  </si>
  <si>
    <t>Western Digital</t>
  </si>
  <si>
    <t>San Jose,California + 6 more</t>
  </si>
  <si>
    <t>Indo Count Indus...</t>
  </si>
  <si>
    <t>G7 CR Technologi...</t>
  </si>
  <si>
    <t>Bangalore + 1 more</t>
  </si>
  <si>
    <t>Hindustan Wellne...</t>
  </si>
  <si>
    <t>Chowgule Industr...</t>
  </si>
  <si>
    <t>Goa + 10 more</t>
  </si>
  <si>
    <t>L and T Chiyoda</t>
  </si>
  <si>
    <t>Maral Overseas</t>
  </si>
  <si>
    <t>Delhi/NCR,Delhi + 8 more</t>
  </si>
  <si>
    <t>Jasper Industrie...</t>
  </si>
  <si>
    <t>Saija Finance</t>
  </si>
  <si>
    <t>Patna,Bihar + 21 more</t>
  </si>
  <si>
    <t>Mold-Tek Technol...</t>
  </si>
  <si>
    <t>Sand Martin Cons...</t>
  </si>
  <si>
    <t>New Delhi + 4 more</t>
  </si>
  <si>
    <t>Myk Schomburg</t>
  </si>
  <si>
    <t>Escalon Business...</t>
  </si>
  <si>
    <t>Palo Alto,CA + 1 more</t>
  </si>
  <si>
    <t>Wilo Mather and ...</t>
  </si>
  <si>
    <t>Dortmund + 13 more</t>
  </si>
  <si>
    <t>Metro Retail.PVT...</t>
  </si>
  <si>
    <t>Howrah + 28 more</t>
  </si>
  <si>
    <t>Kanpur PLastipac...</t>
  </si>
  <si>
    <t>Kanpur,Uttar Pradesh + 2 more</t>
  </si>
  <si>
    <t>Vijay Tanks &amp; Ve...</t>
  </si>
  <si>
    <t>Sankarda + 8 more</t>
  </si>
  <si>
    <t>Shanthi Gears</t>
  </si>
  <si>
    <t>Coimbatore,Tamil Nadu + 5 more</t>
  </si>
  <si>
    <t>ITW India</t>
  </si>
  <si>
    <t>Glenview,IL + 12 more</t>
  </si>
  <si>
    <t>Presidium School</t>
  </si>
  <si>
    <t>New Delhi + 5 more</t>
  </si>
  <si>
    <t>Texspin Bearings</t>
  </si>
  <si>
    <t>CIMS Hospital</t>
  </si>
  <si>
    <t>DCW</t>
  </si>
  <si>
    <t>Torque Pharmaceu...</t>
  </si>
  <si>
    <t>Chandigarh,Chandigarh + 22 more</t>
  </si>
  <si>
    <t>EFKON INDIA</t>
  </si>
  <si>
    <t>Platinum Waltech</t>
  </si>
  <si>
    <t>New Delhi + 26 more</t>
  </si>
  <si>
    <t>Rahman Industrie...</t>
  </si>
  <si>
    <t>Shiva Pharmachem</t>
  </si>
  <si>
    <t>Vadodara/Baroda,Gujarat + 2 more</t>
  </si>
  <si>
    <t>Amanta Healthcar...</t>
  </si>
  <si>
    <t>Ahmedabad + 7 more</t>
  </si>
  <si>
    <t>Indwell</t>
  </si>
  <si>
    <t>Vijayawada,Andhra Pradesh + 15 more</t>
  </si>
  <si>
    <t>Innoviti Payment...</t>
  </si>
  <si>
    <t>Stellar Innovati...</t>
  </si>
  <si>
    <t>Dayton,OH + 3 more</t>
  </si>
  <si>
    <t>SMS Pharmaceutic...</t>
  </si>
  <si>
    <t>B S R &amp; Co Llp</t>
  </si>
  <si>
    <t>Vishay Precision...</t>
  </si>
  <si>
    <t>Basingstoke + 3 more</t>
  </si>
  <si>
    <t>Axis Finance</t>
  </si>
  <si>
    <t>Ways2excel</t>
  </si>
  <si>
    <t>Ensono</t>
  </si>
  <si>
    <t>Downers Grove,Illinois + 4 more</t>
  </si>
  <si>
    <t>Garware Hi-Tech ...</t>
  </si>
  <si>
    <t>LimeRoad</t>
  </si>
  <si>
    <t>Alp Consulting</t>
  </si>
  <si>
    <t>CloudMoyo</t>
  </si>
  <si>
    <t>Celio Future Fas...</t>
  </si>
  <si>
    <t>Saint Quen + 27 more</t>
  </si>
  <si>
    <t>URS Scott Wilson...</t>
  </si>
  <si>
    <t>Dr D Y Patil Med...</t>
  </si>
  <si>
    <t>Maschio Gaspardo</t>
  </si>
  <si>
    <t>Rakon</t>
  </si>
  <si>
    <t>Barbrik Project</t>
  </si>
  <si>
    <t>Surajpur + 16 more</t>
  </si>
  <si>
    <t>RAXA</t>
  </si>
  <si>
    <t>City Montessori ...</t>
  </si>
  <si>
    <t>Lucknow,Uttar Pradesh + 9 more</t>
  </si>
  <si>
    <t>Tecumseh Product...</t>
  </si>
  <si>
    <t>Ann Arbor,Michigan + 6 more</t>
  </si>
  <si>
    <t>E Pack Polymers</t>
  </si>
  <si>
    <t>Lumino Industrie...</t>
  </si>
  <si>
    <t>Simar Infrastruc...</t>
  </si>
  <si>
    <t>Panipat + 14 more</t>
  </si>
  <si>
    <t>Trimble</t>
  </si>
  <si>
    <t>Sunnyvale,California + 7 more</t>
  </si>
  <si>
    <t>Sunera Technolog...</t>
  </si>
  <si>
    <t>Troy + 1 more</t>
  </si>
  <si>
    <t>Mangalam Cement</t>
  </si>
  <si>
    <t>Drive India Ente...</t>
  </si>
  <si>
    <t>Butterfly Gandhi...</t>
  </si>
  <si>
    <t>Ajax Fiori Engin...</t>
  </si>
  <si>
    <t>Bengaluru + 23 more</t>
  </si>
  <si>
    <t>Bombay Stock Exc...</t>
  </si>
  <si>
    <t>TCTS</t>
  </si>
  <si>
    <t>MM Forgings</t>
  </si>
  <si>
    <t>Exicom Tele Syst...</t>
  </si>
  <si>
    <t>Gurgaon/Gurugram + 9 more</t>
  </si>
  <si>
    <t>Dr. Ram Manohar ...</t>
  </si>
  <si>
    <t>Furnace Fabrica ...</t>
  </si>
  <si>
    <t>Navi Mumbai,Maharashtra + 10 more</t>
  </si>
  <si>
    <t>SSK Group</t>
  </si>
  <si>
    <t>Pune + 30 more</t>
  </si>
  <si>
    <t>Eaton India Inno...</t>
  </si>
  <si>
    <t>Sushima Pharmace...</t>
  </si>
  <si>
    <t>Ghaziabad + 16 more</t>
  </si>
  <si>
    <t>Tulip Diagnostic...</t>
  </si>
  <si>
    <t>Goa + 30 more</t>
  </si>
  <si>
    <t>Xome</t>
  </si>
  <si>
    <t>Lewisville,Texas + 3 more</t>
  </si>
  <si>
    <t>L&amp;T Construction...</t>
  </si>
  <si>
    <t>Kancheepuram + 23 more</t>
  </si>
  <si>
    <t>Doshion</t>
  </si>
  <si>
    <t>Water Treatment / Waste Management</t>
  </si>
  <si>
    <t>Harita Fehrer</t>
  </si>
  <si>
    <t>Hosur,Tamil Nadu + 4 more</t>
  </si>
  <si>
    <t>Archies</t>
  </si>
  <si>
    <t>Logicon Facility...</t>
  </si>
  <si>
    <t>Borgwarner Emiss...</t>
  </si>
  <si>
    <t>Auburn Hills,Michigan + 8 more</t>
  </si>
  <si>
    <t>Safdarjung Hospi...</t>
  </si>
  <si>
    <t>Orchid Hotel</t>
  </si>
  <si>
    <t>Phoenix Contact</t>
  </si>
  <si>
    <t>Blomberg + 4 more</t>
  </si>
  <si>
    <t>CyberSWIFT Infot...</t>
  </si>
  <si>
    <t>Worthington,Ohio + 3 more</t>
  </si>
  <si>
    <t>Root Industries</t>
  </si>
  <si>
    <t>Alysj jv</t>
  </si>
  <si>
    <t>Al Rayyan + 1 more</t>
  </si>
  <si>
    <t>Centrumdirect</t>
  </si>
  <si>
    <t>Supreme Treon</t>
  </si>
  <si>
    <t>GAO Tek</t>
  </si>
  <si>
    <t>Nehru Yuva Kendr...</t>
  </si>
  <si>
    <t>New Delhi + 54 more</t>
  </si>
  <si>
    <t>B. E. Billimoria</t>
  </si>
  <si>
    <t>Solaris Chemtech</t>
  </si>
  <si>
    <t>Gap</t>
  </si>
  <si>
    <t>ANR Software</t>
  </si>
  <si>
    <t>The Millennium S...</t>
  </si>
  <si>
    <t>Gurgaon/Gurugram,Haryana + 19 more</t>
  </si>
  <si>
    <t>SPRINKLR</t>
  </si>
  <si>
    <t>New York City,New York + 4 more</t>
  </si>
  <si>
    <t>Crimson Interact...</t>
  </si>
  <si>
    <t>Lucy Electric</t>
  </si>
  <si>
    <t>Thame + 7 more</t>
  </si>
  <si>
    <t>Radix Electrosys...</t>
  </si>
  <si>
    <t>Simpson</t>
  </si>
  <si>
    <t>182 years old</t>
  </si>
  <si>
    <t>Eaton Power Qual...</t>
  </si>
  <si>
    <t>New Delhi,Delhi + 10 more</t>
  </si>
  <si>
    <t>Db Power</t>
  </si>
  <si>
    <t>Linc</t>
  </si>
  <si>
    <t>ACT Plast Paints</t>
  </si>
  <si>
    <t>Kancheepuram + 5 more</t>
  </si>
  <si>
    <t>Apollo Diagnosti...</t>
  </si>
  <si>
    <t>Pacific Cyber Te...</t>
  </si>
  <si>
    <t>Sanghi Cement</t>
  </si>
  <si>
    <t>Ahmedabad + 10 more</t>
  </si>
  <si>
    <t>Aspiro Pharma</t>
  </si>
  <si>
    <t>Motherhood Hospi...</t>
  </si>
  <si>
    <t>Yamaha Motor Ind...</t>
  </si>
  <si>
    <t>Gautam Buddh Nagar + 33 more</t>
  </si>
  <si>
    <t>Amity Internatio...</t>
  </si>
  <si>
    <t>Niine</t>
  </si>
  <si>
    <t>OSI Technologies</t>
  </si>
  <si>
    <t>Woodland Hills + 7 more</t>
  </si>
  <si>
    <t>Sutlej Textiles ...</t>
  </si>
  <si>
    <t>Droom</t>
  </si>
  <si>
    <t>Ramky Group</t>
  </si>
  <si>
    <t>Issy-les-moulineaux,Hauts-de-seine + 25 more</t>
  </si>
  <si>
    <t>Century Textiles...</t>
  </si>
  <si>
    <t>UNITILE</t>
  </si>
  <si>
    <t>SynapseIndia</t>
  </si>
  <si>
    <t>Government Polyt...</t>
  </si>
  <si>
    <t>Nagpur + 47 more</t>
  </si>
  <si>
    <t>Emerson Innovati...</t>
  </si>
  <si>
    <t>Biesse Manufactu...</t>
  </si>
  <si>
    <t>Pesaro,Pesaro + 7 more</t>
  </si>
  <si>
    <t>Municipal Corpor...</t>
  </si>
  <si>
    <t>Royal Infraconst...</t>
  </si>
  <si>
    <t>Kolkata + 15 more</t>
  </si>
  <si>
    <t>Tenon Facility M...</t>
  </si>
  <si>
    <t>CIBERsites India</t>
  </si>
  <si>
    <t>Troy + 3 more</t>
  </si>
  <si>
    <t>ILS Hospital</t>
  </si>
  <si>
    <t>Smart Drive Syst...</t>
  </si>
  <si>
    <t>San Diego,California</t>
  </si>
  <si>
    <t>EagleBurgmann</t>
  </si>
  <si>
    <t>Wolfratshausen + 14 more</t>
  </si>
  <si>
    <t>JP Infra</t>
  </si>
  <si>
    <t>Sajjan India</t>
  </si>
  <si>
    <t>AWC Software</t>
  </si>
  <si>
    <t>STPL</t>
  </si>
  <si>
    <t>San Mateo + 20 more</t>
  </si>
  <si>
    <t>Sami-Sabinsa Gro...</t>
  </si>
  <si>
    <t>DLF Brands</t>
  </si>
  <si>
    <t>KGK Group</t>
  </si>
  <si>
    <t>Hong Kong + 10 more</t>
  </si>
  <si>
    <t>Rustomjee Academ...</t>
  </si>
  <si>
    <t>Edwise Internati...</t>
  </si>
  <si>
    <t>Hyperquality</t>
  </si>
  <si>
    <t>Seattle + 5 more</t>
  </si>
  <si>
    <t>Bambino Agro Ind...</t>
  </si>
  <si>
    <t>Nippon Toyota</t>
  </si>
  <si>
    <t>Ahresty India</t>
  </si>
  <si>
    <t>Rewari,Haryana + 4 more</t>
  </si>
  <si>
    <t>Terrier Security...</t>
  </si>
  <si>
    <t>Bangalore + 22 more</t>
  </si>
  <si>
    <t>Dotsquares</t>
  </si>
  <si>
    <t>Shipping Corpora...</t>
  </si>
  <si>
    <t>Bry-Air (Asia)</t>
  </si>
  <si>
    <t>CTR Manufacturin...</t>
  </si>
  <si>
    <t>Eros Group</t>
  </si>
  <si>
    <t>Seco Tools</t>
  </si>
  <si>
    <t>Fagersta + 2 more</t>
  </si>
  <si>
    <t>HMSHost</t>
  </si>
  <si>
    <t>Bethesda,Maryland + 7 more</t>
  </si>
  <si>
    <t>Astegic</t>
  </si>
  <si>
    <t>Falls Church,Virginia + 1 more</t>
  </si>
  <si>
    <t>Coslight India T...</t>
  </si>
  <si>
    <t>IDBI Capital</t>
  </si>
  <si>
    <t>Toyo INK</t>
  </si>
  <si>
    <t>Tokyo + 10 more</t>
  </si>
  <si>
    <t>Dynamic Benefici...</t>
  </si>
  <si>
    <t>Chandigarh,Chandigarh + 30 more</t>
  </si>
  <si>
    <t>Appcino Technolo...</t>
  </si>
  <si>
    <t>Jaipur,Rajasthan + 14 more</t>
  </si>
  <si>
    <t>Vnr Seeds</t>
  </si>
  <si>
    <t>Raipur + 17 more</t>
  </si>
  <si>
    <t>Nippon Konpo</t>
  </si>
  <si>
    <t>Indigo Paints</t>
  </si>
  <si>
    <t>Dbs Mintek</t>
  </si>
  <si>
    <t>Baazar Style Ret...</t>
  </si>
  <si>
    <t>Howrah + 21 more</t>
  </si>
  <si>
    <t>Epitome Componen...</t>
  </si>
  <si>
    <t>Ahmednagar,Maharashtra + 4 more</t>
  </si>
  <si>
    <t>Ford Motor Credi...</t>
  </si>
  <si>
    <t>Dearborn + 12 more</t>
  </si>
  <si>
    <t>Sony India Softw...</t>
  </si>
  <si>
    <t>Bengaluru + 10 more</t>
  </si>
  <si>
    <t>IFB Agro Industr...</t>
  </si>
  <si>
    <t>Naprod Life Scie...</t>
  </si>
  <si>
    <t>Star Agriwarehou...</t>
  </si>
  <si>
    <t>Mumbai + 26 more</t>
  </si>
  <si>
    <t>Infra.Market</t>
  </si>
  <si>
    <t>Thane,Maharashtra + 21 more</t>
  </si>
  <si>
    <t>Shalimar Corp</t>
  </si>
  <si>
    <t>Lucknow + 7 more</t>
  </si>
  <si>
    <t>Institute of Che...</t>
  </si>
  <si>
    <t>Harsco</t>
  </si>
  <si>
    <t>Camp Hill,Pennsylvania + 6 more</t>
  </si>
  <si>
    <t>Ananth Technolog...</t>
  </si>
  <si>
    <t>Milkbasket</t>
  </si>
  <si>
    <t>Intense Technolo...</t>
  </si>
  <si>
    <t>NGK Spark Plugs</t>
  </si>
  <si>
    <t>Nagoya,Aichi-ken + 10 more</t>
  </si>
  <si>
    <t>AMBUJANEOTIA</t>
  </si>
  <si>
    <t>Kolkata,West Bengal + 4 more</t>
  </si>
  <si>
    <t>BMW Industries</t>
  </si>
  <si>
    <t>Merit Software S...</t>
  </si>
  <si>
    <t>London + 2 more</t>
  </si>
  <si>
    <t>Amps Electrical ...</t>
  </si>
  <si>
    <t>Vitromed Healthc...</t>
  </si>
  <si>
    <t>Immacule Life Sc...</t>
  </si>
  <si>
    <t>Nalagarh + 8 more</t>
  </si>
  <si>
    <t>MDC Group of Com...</t>
  </si>
  <si>
    <t>Muscat + 1 more</t>
  </si>
  <si>
    <t>Pharmarack Techn...</t>
  </si>
  <si>
    <t>Sadhu Forging</t>
  </si>
  <si>
    <t>Health Prime Ser...</t>
  </si>
  <si>
    <t>Integra Micro Sy...</t>
  </si>
  <si>
    <t>Keppel Offshore ...</t>
  </si>
  <si>
    <t>Pebs Pennar</t>
  </si>
  <si>
    <t>Hyderabad,Telangana + 10 more</t>
  </si>
  <si>
    <t>Bright Life Care</t>
  </si>
  <si>
    <t>Msc Cruises</t>
  </si>
  <si>
    <t>Geneva + 5 more</t>
  </si>
  <si>
    <t>Sahajanand Medic...</t>
  </si>
  <si>
    <t>Surat,Gujarat + 18 more</t>
  </si>
  <si>
    <t>The MobileStore</t>
  </si>
  <si>
    <t>Essel Mining &amp; I...</t>
  </si>
  <si>
    <t>WM Logistics</t>
  </si>
  <si>
    <t>Houstan</t>
  </si>
  <si>
    <t>Hitachi Home &amp; L...</t>
  </si>
  <si>
    <t>Kadi + 20 more</t>
  </si>
  <si>
    <t>Ministry of Rura...</t>
  </si>
  <si>
    <t>Burckhardt Compr...</t>
  </si>
  <si>
    <t>Zurich + 4 more</t>
  </si>
  <si>
    <t>178 years old</t>
  </si>
  <si>
    <t>Affluent Global ...</t>
  </si>
  <si>
    <t>Da Milano Leathe...</t>
  </si>
  <si>
    <t>Tata Ficosa Auto...</t>
  </si>
  <si>
    <t>Teleminds Infote...</t>
  </si>
  <si>
    <t>Digital Nirvana ...</t>
  </si>
  <si>
    <t>Fremont,California</t>
  </si>
  <si>
    <t>SBI Payment Serv...</t>
  </si>
  <si>
    <t>ITC Limited - Pa...</t>
  </si>
  <si>
    <t>Secunderabad + 10 more</t>
  </si>
  <si>
    <t>Brainium Informa...</t>
  </si>
  <si>
    <t>Rave Technologie...</t>
  </si>
  <si>
    <t>Health Insurance...</t>
  </si>
  <si>
    <t>Noida + 8 more</t>
  </si>
  <si>
    <t>L&amp;T Smart World ...</t>
  </si>
  <si>
    <t>Chennai + 18 more</t>
  </si>
  <si>
    <t>Apache Footwear</t>
  </si>
  <si>
    <t>Nellore + 6 more</t>
  </si>
  <si>
    <t>Roots Multiclean</t>
  </si>
  <si>
    <t>Impressico Busin...</t>
  </si>
  <si>
    <t>Noida + 3 more</t>
  </si>
  <si>
    <t>Scholastic</t>
  </si>
  <si>
    <t>Kanakia Spaces</t>
  </si>
  <si>
    <t>Mumbai,Maharashtra</t>
  </si>
  <si>
    <t>T.G.I. Friday's</t>
  </si>
  <si>
    <t>Dallas + 13 more</t>
  </si>
  <si>
    <t>Tech Mahindra Fo...</t>
  </si>
  <si>
    <t>Lanson Toyota</t>
  </si>
  <si>
    <t>Armstrong Intern...</t>
  </si>
  <si>
    <t>Three Rivers,MI + 17 more</t>
  </si>
  <si>
    <t>Brinks Arya Indi...</t>
  </si>
  <si>
    <t>Coppell,Texas + 25 more</t>
  </si>
  <si>
    <t>Tessolve Semicon...</t>
  </si>
  <si>
    <t>Marathon Electri...</t>
  </si>
  <si>
    <t>Las Vegas,Nevada + 9 more</t>
  </si>
  <si>
    <t>Datawind Innovat...</t>
  </si>
  <si>
    <t>Mississauga + 9 more</t>
  </si>
  <si>
    <t>FOX Solutions</t>
  </si>
  <si>
    <t>Nasik/Nashik,Maharashtra + 9 more</t>
  </si>
  <si>
    <t>Trident Automobi...</t>
  </si>
  <si>
    <t>Bluestone.com</t>
  </si>
  <si>
    <t>Bangalore,Karnataka + 19 more</t>
  </si>
  <si>
    <t>Suminter India O...</t>
  </si>
  <si>
    <t>India Pistons</t>
  </si>
  <si>
    <t>Sathavahana Ispa...</t>
  </si>
  <si>
    <t>Emrill Services ...</t>
  </si>
  <si>
    <t>Dubai + 2 more</t>
  </si>
  <si>
    <t>Jyote Motors</t>
  </si>
  <si>
    <t>Bhubaneswar,Odisha + 7 more</t>
  </si>
  <si>
    <t>World Health Org...</t>
  </si>
  <si>
    <t>Geneva,Canton Of Geneva + 46 more</t>
  </si>
  <si>
    <t>Parker Hannifin</t>
  </si>
  <si>
    <t>Cleveland,Ohio + 9 more</t>
  </si>
  <si>
    <t>Bonanza Portfoli...</t>
  </si>
  <si>
    <t>Translumina Ther...</t>
  </si>
  <si>
    <t>Delhi,NCT + 7 more</t>
  </si>
  <si>
    <t>Cadeploy Enginee...</t>
  </si>
  <si>
    <t>San Ramon,California + 4 more</t>
  </si>
  <si>
    <t>Sam India Built ...</t>
  </si>
  <si>
    <t>Novel Office</t>
  </si>
  <si>
    <t>MSL Driveline Sy...</t>
  </si>
  <si>
    <t>Sjmmcsl</t>
  </si>
  <si>
    <t>Pune + 34 more</t>
  </si>
  <si>
    <t>Amazon Seller Ce...</t>
  </si>
  <si>
    <t>Hyderabad/Secunderabad + 24 more</t>
  </si>
  <si>
    <t>Rama University</t>
  </si>
  <si>
    <t>Kanpur,Uttar Pradesh + 8 more</t>
  </si>
  <si>
    <t>Dream India Scho...</t>
  </si>
  <si>
    <t>Hyderabad + 33 more</t>
  </si>
  <si>
    <t>Synokem Pharmace...</t>
  </si>
  <si>
    <t>Celebi Ground Ha...</t>
  </si>
  <si>
    <t>Istanbul + 7 more</t>
  </si>
  <si>
    <t>Verifone</t>
  </si>
  <si>
    <t>Coral Springs + 5 more</t>
  </si>
  <si>
    <t>FSS</t>
  </si>
  <si>
    <t>Spectraforce Tec...</t>
  </si>
  <si>
    <t>Raleigh + 7 more</t>
  </si>
  <si>
    <t>Virinchi Technol...</t>
  </si>
  <si>
    <t>Edison + 2 more</t>
  </si>
  <si>
    <t>Bangalore + 5 more</t>
  </si>
  <si>
    <t>Creamy foods</t>
  </si>
  <si>
    <t>Taikisha Enginee...</t>
  </si>
  <si>
    <t>Sowparnika</t>
  </si>
  <si>
    <t>Bekaert Industri...</t>
  </si>
  <si>
    <t>Zwevegem + 1 more</t>
  </si>
  <si>
    <t>142 years old</t>
  </si>
  <si>
    <t>Matix Fertiliser...</t>
  </si>
  <si>
    <t>Garden Reach Shi...</t>
  </si>
  <si>
    <t>Goldstone Cement...</t>
  </si>
  <si>
    <t>Meneta Automotiv...</t>
  </si>
  <si>
    <t>Sonipat + 3 more</t>
  </si>
  <si>
    <t>Parason Machiner...</t>
  </si>
  <si>
    <t>Aurangabad + 1 more</t>
  </si>
  <si>
    <t>Technique Contro...</t>
  </si>
  <si>
    <t>Locuz Enterprise...</t>
  </si>
  <si>
    <t>Parsvnath Develo...</t>
  </si>
  <si>
    <t>Vinculum Solutio...</t>
  </si>
  <si>
    <t>Indus Valley Par...</t>
  </si>
  <si>
    <t>Prothious Engine...</t>
  </si>
  <si>
    <t>NSL Sugars</t>
  </si>
  <si>
    <t>Qualtech Consult...</t>
  </si>
  <si>
    <t>Adlabs Imagica</t>
  </si>
  <si>
    <t>Cryptograph Tech...</t>
  </si>
  <si>
    <t>Bengaluru + 9 more</t>
  </si>
  <si>
    <t>Texport Industri...</t>
  </si>
  <si>
    <t>Shaze Luxury Ret...</t>
  </si>
  <si>
    <t>Rubicon Research</t>
  </si>
  <si>
    <t>Atlanta,Georgia + 7 more</t>
  </si>
  <si>
    <t>Marquardt</t>
  </si>
  <si>
    <t>Rietheim-Weilheim + 2 more</t>
  </si>
  <si>
    <t>Ford India</t>
  </si>
  <si>
    <t>Fortune India 500</t>
  </si>
  <si>
    <t>Pahal Financial ...</t>
  </si>
  <si>
    <t>Ahmedabad + 31 more</t>
  </si>
  <si>
    <t>Arundhati Jewell...</t>
  </si>
  <si>
    <t>Bhubaneswar,Odisha + 5 more</t>
  </si>
  <si>
    <t>Modern V.R. Secu...</t>
  </si>
  <si>
    <t>Americana Group</t>
  </si>
  <si>
    <t>Kuwait City + 12 more</t>
  </si>
  <si>
    <t>50k-1 Lakh Employees (Global)</t>
  </si>
  <si>
    <t>Quale Infotech</t>
  </si>
  <si>
    <t>OASYS Cybernetic...</t>
  </si>
  <si>
    <t>Mindcrest</t>
  </si>
  <si>
    <t>Chicago,Illinois + 1 more</t>
  </si>
  <si>
    <t>Adroit Synergies</t>
  </si>
  <si>
    <t>Holostik</t>
  </si>
  <si>
    <t>TestingXperts</t>
  </si>
  <si>
    <t>Mechanicsburg,Pennsylvania + 3 more</t>
  </si>
  <si>
    <t>Boston Scientifi...</t>
  </si>
  <si>
    <t>Marlborough,Massachusetts + 11 more</t>
  </si>
  <si>
    <t>Chetak Enterpris...</t>
  </si>
  <si>
    <t>Graphite India</t>
  </si>
  <si>
    <t>Nasik/Nashik,Maharashtra + 5 more</t>
  </si>
  <si>
    <t>YES</t>
  </si>
  <si>
    <t>Fortune Marketin...</t>
  </si>
  <si>
    <t>J. C. Penney</t>
  </si>
  <si>
    <t>Knoldus Software</t>
  </si>
  <si>
    <t>Mississauga,Ontario + 2 more</t>
  </si>
  <si>
    <t>Network Techlab</t>
  </si>
  <si>
    <t>Kopran</t>
  </si>
  <si>
    <t>Creative Garment...</t>
  </si>
  <si>
    <t>Radiant Export</t>
  </si>
  <si>
    <t>Pittie Group</t>
  </si>
  <si>
    <t>Deep Industries</t>
  </si>
  <si>
    <t>Sumadhura Infrac...</t>
  </si>
  <si>
    <t>Sula Vineyards</t>
  </si>
  <si>
    <t>Nashik + 10 more</t>
  </si>
  <si>
    <t>Safran Engineeri...</t>
  </si>
  <si>
    <t>Blagnac,Occitanie + 1 more</t>
  </si>
  <si>
    <t>Leena Powertech ...</t>
  </si>
  <si>
    <t>Apex Hospital</t>
  </si>
  <si>
    <t>Jaipur,Rajasthan + 19 more</t>
  </si>
  <si>
    <t>DS Spiceco</t>
  </si>
  <si>
    <t>Noida + 33 more</t>
  </si>
  <si>
    <t>Wave Infratech</t>
  </si>
  <si>
    <t>Aia Engineering</t>
  </si>
  <si>
    <t>Ahmedabad,Gujrat + 2 more</t>
  </si>
  <si>
    <t>AABSyS IT</t>
  </si>
  <si>
    <t>Etihad Airways</t>
  </si>
  <si>
    <t>SCM Garments</t>
  </si>
  <si>
    <t>Agartala,Tripura + 7 more</t>
  </si>
  <si>
    <t>Monginis Foods</t>
  </si>
  <si>
    <t>Alorica</t>
  </si>
  <si>
    <t>Irvine,California + 5 more</t>
  </si>
  <si>
    <t>Tata Main Hospit...</t>
  </si>
  <si>
    <t>Jamshedpur + 5 more</t>
  </si>
  <si>
    <t>Innoplexus</t>
  </si>
  <si>
    <t>Eschborn,Hessen</t>
  </si>
  <si>
    <t>AIDA Cruises</t>
  </si>
  <si>
    <t>Rostock + 6 more</t>
  </si>
  <si>
    <t>Macmet Engineeri...</t>
  </si>
  <si>
    <t>Izmo</t>
  </si>
  <si>
    <t>Barco Electronic...</t>
  </si>
  <si>
    <t>Duluth,Georgia + 4 more</t>
  </si>
  <si>
    <t>National Sample ...</t>
  </si>
  <si>
    <t>New Delhi + 49 more</t>
  </si>
  <si>
    <t>Smith &amp; Nephew H...</t>
  </si>
  <si>
    <t>SEForge</t>
  </si>
  <si>
    <t>Coimbatore + 4 more</t>
  </si>
  <si>
    <t>Batra Hospital</t>
  </si>
  <si>
    <t>Roha Dyechem</t>
  </si>
  <si>
    <t>NAV Backoffice</t>
  </si>
  <si>
    <t>Jaipur + 1 more</t>
  </si>
  <si>
    <t>Anna University</t>
  </si>
  <si>
    <t>Jagsonpal Pharma...</t>
  </si>
  <si>
    <t>Raheja Developer...</t>
  </si>
  <si>
    <t>Emmvee Photovolt...</t>
  </si>
  <si>
    <t>Fipola Retail</t>
  </si>
  <si>
    <t>STT Global Data ...</t>
  </si>
  <si>
    <t>Dream Plast Indi...</t>
  </si>
  <si>
    <t>Olectra Greentec...</t>
  </si>
  <si>
    <t>Busibud</t>
  </si>
  <si>
    <t>Greater Los Angeles,California + 15 more</t>
  </si>
  <si>
    <t>11-50 Employees (Global)</t>
  </si>
  <si>
    <t>Black &amp; Veatch</t>
  </si>
  <si>
    <t>Overland Park + 10 more</t>
  </si>
  <si>
    <t>Crescent Foundry</t>
  </si>
  <si>
    <t>Kolkata + 6 more</t>
  </si>
  <si>
    <t>Inditex</t>
  </si>
  <si>
    <t>Arteixo,A Coruna + 13 more</t>
  </si>
  <si>
    <t>Software AG</t>
  </si>
  <si>
    <t>Darmstadt,Hesse + 7 more</t>
  </si>
  <si>
    <t>ASK-EHS Engineer...</t>
  </si>
  <si>
    <t>Surat + 14 more</t>
  </si>
  <si>
    <t>Takenaka</t>
  </si>
  <si>
    <t>Osaka + 12 more</t>
  </si>
  <si>
    <t>Givaudan</t>
  </si>
  <si>
    <t>Vernier,Geneva + 6 more</t>
  </si>
  <si>
    <t>Koenig Solutions</t>
  </si>
  <si>
    <t>Genus Electrotec...</t>
  </si>
  <si>
    <t>Gandhidham + 8 more</t>
  </si>
  <si>
    <t>Viztar Internati...</t>
  </si>
  <si>
    <t>Maharishi Markan...</t>
  </si>
  <si>
    <t>Ambala + 3 more</t>
  </si>
  <si>
    <t>Renewsys India</t>
  </si>
  <si>
    <t>Ritu Kumar</t>
  </si>
  <si>
    <t>Puthur Infotech</t>
  </si>
  <si>
    <t>Abhijeet Group</t>
  </si>
  <si>
    <t>Nagpur + 20 more</t>
  </si>
  <si>
    <t>Mandovi Motors</t>
  </si>
  <si>
    <t>Arch Pharmalabs</t>
  </si>
  <si>
    <t>AYTB</t>
  </si>
  <si>
    <t>Al Jubail + 6 more</t>
  </si>
  <si>
    <t>Jotun Paints</t>
  </si>
  <si>
    <t>Sandefjord + 18 more</t>
  </si>
  <si>
    <t>AYM Syntex</t>
  </si>
  <si>
    <t>Nava Bharath Fer...</t>
  </si>
  <si>
    <t>Cogoport</t>
  </si>
  <si>
    <t>Bull Machines</t>
  </si>
  <si>
    <t>Coimbatore,Tamil Nadu + 19 more</t>
  </si>
  <si>
    <t>Rural Electrific...</t>
  </si>
  <si>
    <t>Sofitel Luxury H...</t>
  </si>
  <si>
    <t>Paris + 6 more</t>
  </si>
  <si>
    <t>Azad Engineering</t>
  </si>
  <si>
    <t>Hyderabad,Telangana + 4 more</t>
  </si>
  <si>
    <t>Weikfield Foods</t>
  </si>
  <si>
    <t>Pune + 21 more</t>
  </si>
  <si>
    <t>Panda Retail Com...</t>
  </si>
  <si>
    <t>Jeddah + 7 more</t>
  </si>
  <si>
    <t>Shri Bajrang Pow...</t>
  </si>
  <si>
    <t>Gapbridge Softwa...</t>
  </si>
  <si>
    <t>Bengaluru,Karnataka + 18 more</t>
  </si>
  <si>
    <t>Invenio Business...</t>
  </si>
  <si>
    <t>Readin,Berkshire + 4 more</t>
  </si>
  <si>
    <t>Vijaya Bank</t>
  </si>
  <si>
    <t>Rajdeep Buildcon</t>
  </si>
  <si>
    <t>doodleblue innov...</t>
  </si>
  <si>
    <t>Ratnadeep Super ...</t>
  </si>
  <si>
    <t>Amar Cars</t>
  </si>
  <si>
    <t>Vadodara,Gujarat + 10 more</t>
  </si>
  <si>
    <t>Haldiram Bhujiaw...</t>
  </si>
  <si>
    <t>Gandour India Fo...</t>
  </si>
  <si>
    <t>Inorbit Mall</t>
  </si>
  <si>
    <t>Five Splash Info...</t>
  </si>
  <si>
    <t>Udaipur + 10 more</t>
  </si>
  <si>
    <t>Swiss Garnier Li...</t>
  </si>
  <si>
    <t>Talentica Softwa...</t>
  </si>
  <si>
    <t>SDG Software</t>
  </si>
  <si>
    <t>Care IT Solution...</t>
  </si>
  <si>
    <t>Unimark Remedies</t>
  </si>
  <si>
    <t>Indian Coast Gua...</t>
  </si>
  <si>
    <t>New Delhi,Delhi + 20 more</t>
  </si>
  <si>
    <t>Sigma Supply Cha...</t>
  </si>
  <si>
    <t>Noida + 22 more</t>
  </si>
  <si>
    <t>Quadlabs Technol...</t>
  </si>
  <si>
    <t>Gurgaon/Gurugram,Haryana + 1 more</t>
  </si>
  <si>
    <t>EICHER TRUCKS AN...</t>
  </si>
  <si>
    <t>GoMechanic</t>
  </si>
  <si>
    <t>Smc Pneumatics I...</t>
  </si>
  <si>
    <t>Hathi Cement</t>
  </si>
  <si>
    <t>MRF Vapocure Pai...</t>
  </si>
  <si>
    <t>InternIn</t>
  </si>
  <si>
    <t>Aurangabad,Maharashtra + 14 more</t>
  </si>
  <si>
    <t>Samsung Display</t>
  </si>
  <si>
    <t>Yongin-si,Gyeonggi-Do + 2 more</t>
  </si>
  <si>
    <t>Government Hospi...</t>
  </si>
  <si>
    <t>New Delhi + 48 more</t>
  </si>
  <si>
    <t>Noccarc Robotics</t>
  </si>
  <si>
    <t>STMicroelectroni...</t>
  </si>
  <si>
    <t>Geneva,Geneva + 3 more</t>
  </si>
  <si>
    <t>Polaris</t>
  </si>
  <si>
    <t>Medina,Minnesota + 9 more</t>
  </si>
  <si>
    <t>RS Software</t>
  </si>
  <si>
    <t>Milpitas + 2 more</t>
  </si>
  <si>
    <t>Autodesk</t>
  </si>
  <si>
    <t>San Rafael,California + 17 more</t>
  </si>
  <si>
    <t>DS-MAX Propertie...</t>
  </si>
  <si>
    <t>Dunkin' Donuts</t>
  </si>
  <si>
    <t>Canton + 16 more</t>
  </si>
  <si>
    <t>Appco Group</t>
  </si>
  <si>
    <t>Kuala Lumpur + 13 more</t>
  </si>
  <si>
    <t>RAKBANK</t>
  </si>
  <si>
    <t>Ras Al Khaimah,Ras Al Khaimah + 6 more</t>
  </si>
  <si>
    <t>Gunnebo</t>
  </si>
  <si>
    <t>Gothenburg,Vastra Gotaland + 10 more</t>
  </si>
  <si>
    <t>Met Technologies</t>
  </si>
  <si>
    <t>Holy Family Hosp...</t>
  </si>
  <si>
    <t>Metro Tyres</t>
  </si>
  <si>
    <t>Imedx Informatio...</t>
  </si>
  <si>
    <t>Atlanta + 5 more</t>
  </si>
  <si>
    <t>Hindustan Foods</t>
  </si>
  <si>
    <t>Vipul Motors</t>
  </si>
  <si>
    <t>Faridabad,Haryana + 4 more</t>
  </si>
  <si>
    <t>Brandix India Ap...</t>
  </si>
  <si>
    <t>Visakhapatnam/Vizag,Andhra Pradesh</t>
  </si>
  <si>
    <t>West Bengal Stat...</t>
  </si>
  <si>
    <t>Eye-Q Super Spec...</t>
  </si>
  <si>
    <t>Gurugram + 19 more</t>
  </si>
  <si>
    <t>Dalmia Bharat Su...</t>
  </si>
  <si>
    <t>Liugong India</t>
  </si>
  <si>
    <t>FarEye</t>
  </si>
  <si>
    <t>Greenlight Plane...</t>
  </si>
  <si>
    <t>Chicago,Illinois + 21 more</t>
  </si>
  <si>
    <t>ExcelSoft Techno...</t>
  </si>
  <si>
    <t>Mysore,Karnataka + 2 more</t>
  </si>
  <si>
    <t>Regus</t>
  </si>
  <si>
    <t>Luxembourg City + 17 more</t>
  </si>
  <si>
    <t>Razorpay</t>
  </si>
  <si>
    <t>Trigyn Technolog...</t>
  </si>
  <si>
    <t>Edison,New Jersey + 6 more</t>
  </si>
  <si>
    <t>Electrical Manuf...</t>
  </si>
  <si>
    <t>Rudrabhishek Ent...</t>
  </si>
  <si>
    <t>SpanIdea</t>
  </si>
  <si>
    <t>MILPITAS,California + 5 more</t>
  </si>
  <si>
    <t>WaterHealth Inte...</t>
  </si>
  <si>
    <t>Multi Mantech In...</t>
  </si>
  <si>
    <t>Aster Medcity</t>
  </si>
  <si>
    <t>Kochi/Cochin,Kerala + 1 more</t>
  </si>
  <si>
    <t>Reliance Naval a...</t>
  </si>
  <si>
    <t>Atidan Technolog...</t>
  </si>
  <si>
    <t>Aster Cmi Hospit...</t>
  </si>
  <si>
    <t>Ashish Life Scie...</t>
  </si>
  <si>
    <t>Lilavati Hospita...</t>
  </si>
  <si>
    <t>Don Bosco School</t>
  </si>
  <si>
    <t>Madura Garments</t>
  </si>
  <si>
    <t>Bangalore + 24 more</t>
  </si>
  <si>
    <t>Ansal Properties...</t>
  </si>
  <si>
    <t>Delhi/NCR,New Delhi + 9 more</t>
  </si>
  <si>
    <t>Jamia Hamdard Un...</t>
  </si>
  <si>
    <t>Sigma Freudenber...</t>
  </si>
  <si>
    <t>Milan,Ohio + 9 more</t>
  </si>
  <si>
    <t>99acres</t>
  </si>
  <si>
    <t>Ts Tech Sun Indi...</t>
  </si>
  <si>
    <t>Harvest Gold Ind...</t>
  </si>
  <si>
    <t>Oman National En...</t>
  </si>
  <si>
    <t>Muscat + 4 more</t>
  </si>
  <si>
    <t>Dmi Housing Fina...</t>
  </si>
  <si>
    <t>Qube Cinema Tech...</t>
  </si>
  <si>
    <t>Bhansali Enginee...</t>
  </si>
  <si>
    <t>Futures Group</t>
  </si>
  <si>
    <t>New York + 39 more</t>
  </si>
  <si>
    <t>DBG Technology</t>
  </si>
  <si>
    <t>Huizhou + 5 more</t>
  </si>
  <si>
    <t>Ebix Payment Ser...</t>
  </si>
  <si>
    <t>The Sparks Found...</t>
  </si>
  <si>
    <t>Singapore + 11 more</t>
  </si>
  <si>
    <t>Nipro India Corp...</t>
  </si>
  <si>
    <t>Satara,Maharashtra + 10 more</t>
  </si>
  <si>
    <t>Global Cloud Xch...</t>
  </si>
  <si>
    <t>Hamilton + 5 more</t>
  </si>
  <si>
    <t>Architect Hafeez...</t>
  </si>
  <si>
    <t>eMudhra</t>
  </si>
  <si>
    <t>Plintron Global ...</t>
  </si>
  <si>
    <t>Prompt Personnel...</t>
  </si>
  <si>
    <t>Advanced Technol...</t>
  </si>
  <si>
    <t>Montvale + 6 more</t>
  </si>
  <si>
    <t>Schreiber Dynami...</t>
  </si>
  <si>
    <t>Citrus Hotels</t>
  </si>
  <si>
    <t>Exl Service Sez ...</t>
  </si>
  <si>
    <t>Rabindranath Tag...</t>
  </si>
  <si>
    <t>Flowmore</t>
  </si>
  <si>
    <t>Jbm Auto Compone...</t>
  </si>
  <si>
    <t>Gurgaon + 18 more</t>
  </si>
  <si>
    <t>Mayasheel Retail...</t>
  </si>
  <si>
    <t>Mahindra Sanyo S...</t>
  </si>
  <si>
    <t>Khopoli,Maharashtra + 2 more</t>
  </si>
  <si>
    <t>High Court Luckn...</t>
  </si>
  <si>
    <t>Lucknow + 17 more</t>
  </si>
  <si>
    <t>Ammann Apollo</t>
  </si>
  <si>
    <t>Mehsana + 14 more</t>
  </si>
  <si>
    <t>Optimus Drugs</t>
  </si>
  <si>
    <t>Stumpp Schuele &amp;...</t>
  </si>
  <si>
    <t>Relyon Softech</t>
  </si>
  <si>
    <t>Sikka Group</t>
  </si>
  <si>
    <t>Pyrotech Electro...</t>
  </si>
  <si>
    <t>Udaipur,Rajasthan + 6 more</t>
  </si>
  <si>
    <t>Philip Morris In...</t>
  </si>
  <si>
    <t>New York + 18 more</t>
  </si>
  <si>
    <t>EVOSYS</t>
  </si>
  <si>
    <t>Botree Software ...</t>
  </si>
  <si>
    <t>Horiba India</t>
  </si>
  <si>
    <t>Equate Petroche...</t>
  </si>
  <si>
    <t>Ahmadi + 7 more</t>
  </si>
  <si>
    <t>Al Naboodah</t>
  </si>
  <si>
    <t>Narayana Medical...</t>
  </si>
  <si>
    <t>Nellore + 5 more</t>
  </si>
  <si>
    <t>Crescendo Global</t>
  </si>
  <si>
    <t>Trell</t>
  </si>
  <si>
    <t>SEABIRD LOGISOLU...</t>
  </si>
  <si>
    <t>Suez Water Techn...</t>
  </si>
  <si>
    <t>Trevose,PA + 21 more</t>
  </si>
  <si>
    <t>Globus Infocom</t>
  </si>
  <si>
    <t>Jayem Automotive...</t>
  </si>
  <si>
    <t>Jaipur National ...</t>
  </si>
  <si>
    <t>Jaipur + 2 more</t>
  </si>
  <si>
    <t>KisanKraft Machi...</t>
  </si>
  <si>
    <t>Cheema Boilers</t>
  </si>
  <si>
    <t>Mohali,Punjab + 5 more</t>
  </si>
  <si>
    <t>Minda Stoneridge...</t>
  </si>
  <si>
    <t>Net Access India</t>
  </si>
  <si>
    <t>Satvat Infosol</t>
  </si>
  <si>
    <t>UAS Internationa...</t>
  </si>
  <si>
    <t>Malayala Manoram...</t>
  </si>
  <si>
    <t>Kottayam + 16 more</t>
  </si>
  <si>
    <t>DAS Offshore Eng...</t>
  </si>
  <si>
    <t>Navi Mumbai,Maharashtra + 3 more</t>
  </si>
  <si>
    <t>Thirumalai Chemi...</t>
  </si>
  <si>
    <t>Ranipet,Tamil Nadu + 4 more</t>
  </si>
  <si>
    <t>Supreme Infrastr...</t>
  </si>
  <si>
    <t>Comvision</t>
  </si>
  <si>
    <t>Gruh Finance</t>
  </si>
  <si>
    <t>eSense Learning</t>
  </si>
  <si>
    <t>Laborate Pharmac...</t>
  </si>
  <si>
    <t>Panipat,Haryana + 14 more</t>
  </si>
  <si>
    <t>Salini Impregilo</t>
  </si>
  <si>
    <t>Milan + 5 more</t>
  </si>
  <si>
    <t>Him Teknoforge</t>
  </si>
  <si>
    <t>Chandigarh,Chandigarh + 5 more</t>
  </si>
  <si>
    <t>Strategic Learni...</t>
  </si>
  <si>
    <t>Turner Construct...</t>
  </si>
  <si>
    <t>New York,New York State + 13 more</t>
  </si>
  <si>
    <t>Enercon</t>
  </si>
  <si>
    <t>Bremen,Bremen + 19 more</t>
  </si>
  <si>
    <t>Agastya Internat...</t>
  </si>
  <si>
    <t>Bangalore + 25 more</t>
  </si>
  <si>
    <t>reliance corpora...</t>
  </si>
  <si>
    <t>Thane</t>
  </si>
  <si>
    <t>Cape East</t>
  </si>
  <si>
    <t>Montpellier + 7 more</t>
  </si>
  <si>
    <t>Avalara Technolo...</t>
  </si>
  <si>
    <t>Seattle,Washington + 4 more</t>
  </si>
  <si>
    <t>Dr L H Hirananda...</t>
  </si>
  <si>
    <t>Utkarsh India</t>
  </si>
  <si>
    <t>Kolkata + 7 more</t>
  </si>
  <si>
    <t>Q Way Technologi...</t>
  </si>
  <si>
    <t>Splash Fashions</t>
  </si>
  <si>
    <t>Sembcorp Marine</t>
  </si>
  <si>
    <t>Singapore + 4 more</t>
  </si>
  <si>
    <t>Kama Ayurveda</t>
  </si>
  <si>
    <t>Noida + 18 more</t>
  </si>
  <si>
    <t>Packt Publishing</t>
  </si>
  <si>
    <t>Colmore Business District,Birmingham + 1 more</t>
  </si>
  <si>
    <t>Pothys</t>
  </si>
  <si>
    <t>Swal Corporation</t>
  </si>
  <si>
    <t>Sanmar Group</t>
  </si>
  <si>
    <t>United Telecoms</t>
  </si>
  <si>
    <t>Bengaluru + 16 more</t>
  </si>
  <si>
    <t>Sigma</t>
  </si>
  <si>
    <t>Altidona,Missouri + 24 more</t>
  </si>
  <si>
    <t>Chennais Amirta ...</t>
  </si>
  <si>
    <t>Sopra Banking So...</t>
  </si>
  <si>
    <t>Paris,Ile-de-France + 2 more</t>
  </si>
  <si>
    <t>ETA ASCON Group</t>
  </si>
  <si>
    <t>Dubai + 12 more</t>
  </si>
  <si>
    <t>Dealmoney Securi...</t>
  </si>
  <si>
    <t>Thane,Maharashtra + 15 more</t>
  </si>
  <si>
    <t>Addverb Technolo...</t>
  </si>
  <si>
    <t>Hudson Agile Ven...</t>
  </si>
  <si>
    <t>Umlaut</t>
  </si>
  <si>
    <t>Aachen,North Rhine-Westphalia + 3 more</t>
  </si>
  <si>
    <t>UST BlueConch</t>
  </si>
  <si>
    <t>Aliso Viejo,CA + 1 more</t>
  </si>
  <si>
    <t>Visa</t>
  </si>
  <si>
    <t>Foster City,California + 3 more</t>
  </si>
  <si>
    <t>Jindal Group Of ...</t>
  </si>
  <si>
    <t>INDIA TODAY GROU...</t>
  </si>
  <si>
    <t>Stedman Pharmace...</t>
  </si>
  <si>
    <t>Lee Pharma</t>
  </si>
  <si>
    <t>Kobelco Construc...</t>
  </si>
  <si>
    <t>Corbus</t>
  </si>
  <si>
    <t>West Carrollton,Ohio + 2 more</t>
  </si>
  <si>
    <t>DynPro</t>
  </si>
  <si>
    <t>Sangam</t>
  </si>
  <si>
    <t>Bhilwara,Rajasthan + 8 more</t>
  </si>
  <si>
    <t>Metacube Softwar...</t>
  </si>
  <si>
    <t>Jaipur,Rajasthan + 1 more</t>
  </si>
  <si>
    <t>Upwork</t>
  </si>
  <si>
    <t>Santa Clara,California + 23 more</t>
  </si>
  <si>
    <t>NPCC Engineering</t>
  </si>
  <si>
    <t>SKS Ispat &amp; Powe...</t>
  </si>
  <si>
    <t>Karnataka Bank</t>
  </si>
  <si>
    <t>Mangaluru/Mangalore,Karnataka + 32 more</t>
  </si>
  <si>
    <t>NSK</t>
  </si>
  <si>
    <t>Frost &amp; Sullivan</t>
  </si>
  <si>
    <t>Santa Clara,California + 5 more</t>
  </si>
  <si>
    <t>Ministry Of Educ...</t>
  </si>
  <si>
    <t>Male + 13 more</t>
  </si>
  <si>
    <t>Entigrity Soluti...</t>
  </si>
  <si>
    <t>New York + 2 more</t>
  </si>
  <si>
    <t>Utkal Alumina In...</t>
  </si>
  <si>
    <t>Rayagada + 6 more</t>
  </si>
  <si>
    <t>Singer India</t>
  </si>
  <si>
    <t>Damodar Valley C...</t>
  </si>
  <si>
    <t>Kolkata + 10 more</t>
  </si>
  <si>
    <t>Benteler Automot...</t>
  </si>
  <si>
    <t>Salzburg + 3 more</t>
  </si>
  <si>
    <t>Pinnacle Industr...</t>
  </si>
  <si>
    <t>Pithampur + 8 more</t>
  </si>
  <si>
    <t>In2IT Technologi...</t>
  </si>
  <si>
    <t>Irving,Texas + 7 more</t>
  </si>
  <si>
    <t>Hindustan PowerP...</t>
  </si>
  <si>
    <t>Delhi + 7 more</t>
  </si>
  <si>
    <t>AM InfoWeb</t>
  </si>
  <si>
    <t>Automotive Stamp...</t>
  </si>
  <si>
    <t>Bygging India</t>
  </si>
  <si>
    <t>Zerodha</t>
  </si>
  <si>
    <t>Bangalore + 16 more</t>
  </si>
  <si>
    <t>Prudent Corporat...</t>
  </si>
  <si>
    <t>ABT Maruti</t>
  </si>
  <si>
    <t>Coimbatore + 14 more</t>
  </si>
  <si>
    <t>Royal Bank of Sc...</t>
  </si>
  <si>
    <t>Edinburgh + 6 more</t>
  </si>
  <si>
    <t>295 years old</t>
  </si>
  <si>
    <t>Nerdy Turtlez</t>
  </si>
  <si>
    <t>Wabtec</t>
  </si>
  <si>
    <t>Wilmerding,Pennsylvania + 11 more</t>
  </si>
  <si>
    <t>Entercoms</t>
  </si>
  <si>
    <t>Irving,Texas</t>
  </si>
  <si>
    <t>Educational Init...</t>
  </si>
  <si>
    <t>Pearl Polymers</t>
  </si>
  <si>
    <t>Embee Software</t>
  </si>
  <si>
    <t>Carwale</t>
  </si>
  <si>
    <t>Malabar Group Of...</t>
  </si>
  <si>
    <t>Calicut/Kozhikode,Kerala + 21 more</t>
  </si>
  <si>
    <t>Toyotetsu india ...</t>
  </si>
  <si>
    <t>Aichi + 3 more</t>
  </si>
  <si>
    <t>IXAR</t>
  </si>
  <si>
    <t>India Infoline H...</t>
  </si>
  <si>
    <t>Kayjay Forging</t>
  </si>
  <si>
    <t>Ludhiana,Punjab + 3 more</t>
  </si>
  <si>
    <t>Ray Engineering</t>
  </si>
  <si>
    <t>Tata Autocomp GY...</t>
  </si>
  <si>
    <t>Sv Edusports</t>
  </si>
  <si>
    <t>Bangalore + 26 more</t>
  </si>
  <si>
    <t>CDE Asia</t>
  </si>
  <si>
    <t>Kolkata</t>
  </si>
  <si>
    <t>Hi Tech Informat...</t>
  </si>
  <si>
    <t>American Oncolog...</t>
  </si>
  <si>
    <t>Pittsburgh,Pennsylvania + 12 more</t>
  </si>
  <si>
    <t>SIAC SKH India C...</t>
  </si>
  <si>
    <t>Palwal + 5 more</t>
  </si>
  <si>
    <t>Man Industries</t>
  </si>
  <si>
    <t>Mahle Anand Ther...</t>
  </si>
  <si>
    <t>Sitel Group Indi...</t>
  </si>
  <si>
    <t>Miami + 6 more</t>
  </si>
  <si>
    <t>Funlabtech</t>
  </si>
  <si>
    <t>Gurgaon/Gurugram + 4 more</t>
  </si>
  <si>
    <t>Praxis home Reta...</t>
  </si>
  <si>
    <t>Shore Infotech I...</t>
  </si>
  <si>
    <t>New York,NY</t>
  </si>
  <si>
    <t>Zyoin</t>
  </si>
  <si>
    <t>Bangalore + 3 more</t>
  </si>
  <si>
    <t>Mahindra Agri So...</t>
  </si>
  <si>
    <t>BookMyShow</t>
  </si>
  <si>
    <t>Aranca</t>
  </si>
  <si>
    <t>Atidiv</t>
  </si>
  <si>
    <t>Excel Crop Care</t>
  </si>
  <si>
    <t>SAGE Publication...</t>
  </si>
  <si>
    <t>Thousand Oaks + 3 more</t>
  </si>
  <si>
    <t>Manikaran Power</t>
  </si>
  <si>
    <t>Shriram EPC</t>
  </si>
  <si>
    <t>Indian Terrain F...</t>
  </si>
  <si>
    <t>WSP</t>
  </si>
  <si>
    <t>Montreal + 9 more</t>
  </si>
  <si>
    <t>Dimension India ...</t>
  </si>
  <si>
    <t>RND Softech</t>
  </si>
  <si>
    <t>Coimbatore,Tamil Nadu</t>
  </si>
  <si>
    <t>Lester Infoservi...</t>
  </si>
  <si>
    <t>East Haven,Connecticut + 1 more</t>
  </si>
  <si>
    <t>PG Electroplast</t>
  </si>
  <si>
    <t>Sysinformation H...</t>
  </si>
  <si>
    <t>Texas,Texas + 1 more</t>
  </si>
  <si>
    <t>Object Frontier ...</t>
  </si>
  <si>
    <t>Advanced Micro D...</t>
  </si>
  <si>
    <t>Nahar Spinning M...</t>
  </si>
  <si>
    <t>Rasandik Enginee...</t>
  </si>
  <si>
    <t>Emami Frank Ross</t>
  </si>
  <si>
    <t>Aczet</t>
  </si>
  <si>
    <t>Dubai + 7 more</t>
  </si>
  <si>
    <t>The Calcutta Med...</t>
  </si>
  <si>
    <t>Dr ITM</t>
  </si>
  <si>
    <t>Chandigarh + 9 more</t>
  </si>
  <si>
    <t>The Smart Cube</t>
  </si>
  <si>
    <t>London,Greater London + 4 more</t>
  </si>
  <si>
    <t>Dubai Electricit...</t>
  </si>
  <si>
    <t>Dubai,Dubai + 1 more</t>
  </si>
  <si>
    <t>InfoService</t>
  </si>
  <si>
    <t>Tps Infrastructu...</t>
  </si>
  <si>
    <t>Maccaferri</t>
  </si>
  <si>
    <t>Bologna + 14 more</t>
  </si>
  <si>
    <t>Doosan Heavy Ind...</t>
  </si>
  <si>
    <t>Seocho,Seoul + 14 more</t>
  </si>
  <si>
    <t>Duroflex</t>
  </si>
  <si>
    <t>Accuster Technol...</t>
  </si>
  <si>
    <t>Apothecon Pharma...</t>
  </si>
  <si>
    <t>Vadodara/Baroda,Gujarat</t>
  </si>
  <si>
    <t>TA Digital</t>
  </si>
  <si>
    <t>Newark,California + 1 more</t>
  </si>
  <si>
    <t>Underwriters Lab...</t>
  </si>
  <si>
    <t>Northbrook,Illinois + 5 more</t>
  </si>
  <si>
    <t>Unity Infraproje...</t>
  </si>
  <si>
    <t>Xylem Resource M...</t>
  </si>
  <si>
    <t>Myoung Shin Indi...</t>
  </si>
  <si>
    <t>Kanchipuram,Tamil Nadu + 4 more</t>
  </si>
  <si>
    <t>Go Speedy Go</t>
  </si>
  <si>
    <t>Bhubaneswar + 3 more</t>
  </si>
  <si>
    <t>Gandhi Institute...</t>
  </si>
  <si>
    <t>Bhubaneswar + 2 more</t>
  </si>
  <si>
    <t>Makino Auto Indu...</t>
  </si>
  <si>
    <t>Winds E World</t>
  </si>
  <si>
    <t>Redington Gulf</t>
  </si>
  <si>
    <t>Dubai + 1 more</t>
  </si>
  <si>
    <t>LKQ INDIA</t>
  </si>
  <si>
    <t>Sakon</t>
  </si>
  <si>
    <t>Concord,Massachusetts</t>
  </si>
  <si>
    <t>3F Industries</t>
  </si>
  <si>
    <t>Prathipadu,Andhra Pradesh + 15 more</t>
  </si>
  <si>
    <t>RateGain</t>
  </si>
  <si>
    <t>London,England + 2 more</t>
  </si>
  <si>
    <t>Anupam Rasayan I...</t>
  </si>
  <si>
    <t>Surat,Gujarat + 7 more</t>
  </si>
  <si>
    <t>Pradan</t>
  </si>
  <si>
    <t>New Delhi + 22 more</t>
  </si>
  <si>
    <t>NMDC</t>
  </si>
  <si>
    <t>Aditya Birla Ide...</t>
  </si>
  <si>
    <t>H-one India</t>
  </si>
  <si>
    <t>Saitama + 9 more</t>
  </si>
  <si>
    <t>Oswal Castings</t>
  </si>
  <si>
    <t>Viacom18 Media</t>
  </si>
  <si>
    <t>ATC Tires</t>
  </si>
  <si>
    <t>MosChip Technolo...</t>
  </si>
  <si>
    <t>Hyderabad + 1 more</t>
  </si>
  <si>
    <t>Ami Lifesciences</t>
  </si>
  <si>
    <t>Vadodara + 3 more</t>
  </si>
  <si>
    <t>KRYFS POWER COMP...</t>
  </si>
  <si>
    <t>MGNREGA</t>
  </si>
  <si>
    <t>Riddhi Corporate...</t>
  </si>
  <si>
    <t>Vision Rx Lab</t>
  </si>
  <si>
    <t>Arabian Bemco Co...</t>
  </si>
  <si>
    <t>Jeddah + 9 more</t>
  </si>
  <si>
    <t>Bharti Retail</t>
  </si>
  <si>
    <t>iSource</t>
  </si>
  <si>
    <t>Integra Global S...</t>
  </si>
  <si>
    <t>Wexford,Pennsylvania</t>
  </si>
  <si>
    <t>Frontline NCR Bu...</t>
  </si>
  <si>
    <t>New Delhi + 21 more</t>
  </si>
  <si>
    <t>Delhi Police</t>
  </si>
  <si>
    <t>161 years old</t>
  </si>
  <si>
    <t>Aamby Valley Cit...</t>
  </si>
  <si>
    <t>Government Medic...</t>
  </si>
  <si>
    <t>Kottayam + 37 more</t>
  </si>
  <si>
    <t>Total Environmen...</t>
  </si>
  <si>
    <t>Easypolicy.com</t>
  </si>
  <si>
    <t>NSDL e-Governanc...</t>
  </si>
  <si>
    <t>XenonStack</t>
  </si>
  <si>
    <t>SunnyVale,California</t>
  </si>
  <si>
    <t>Dozco</t>
  </si>
  <si>
    <t>Visakhapatnam + 24 more</t>
  </si>
  <si>
    <t>IndiaLends</t>
  </si>
  <si>
    <t>Delhi,NCT + 2 more</t>
  </si>
  <si>
    <t>Fashion TV</t>
  </si>
  <si>
    <t>Goel Ganga Group</t>
  </si>
  <si>
    <t>eMDs</t>
  </si>
  <si>
    <t>Austin + 3 more</t>
  </si>
  <si>
    <t>Celebrity Cruise...</t>
  </si>
  <si>
    <t>Miami + 3 more</t>
  </si>
  <si>
    <t>Sunteck Realty</t>
  </si>
  <si>
    <t>E-meditek Tpa Se...</t>
  </si>
  <si>
    <t>Gurgaon + 15 more</t>
  </si>
  <si>
    <t>Desai Constructi...</t>
  </si>
  <si>
    <t>Kaff Appliances ...</t>
  </si>
  <si>
    <t>TMTL</t>
  </si>
  <si>
    <t>Chennai + 15 more</t>
  </si>
  <si>
    <t>Axalta Coating S...</t>
  </si>
  <si>
    <t>Philadelphia,New South Wales + 15 more</t>
  </si>
  <si>
    <t>NIMS University</t>
  </si>
  <si>
    <t>Jaipur,Rajasthan + 4 more</t>
  </si>
  <si>
    <t>Kamdhenu</t>
  </si>
  <si>
    <t>Alwar + 23 more</t>
  </si>
  <si>
    <t>Global Opportuni...</t>
  </si>
  <si>
    <t>Teerthanker Maha...</t>
  </si>
  <si>
    <t>Moradabad,Uttar Pradesh + 4 more</t>
  </si>
  <si>
    <t>K R Mangalam Uni...</t>
  </si>
  <si>
    <t>Altius Customer ...</t>
  </si>
  <si>
    <t>Sulphur Mills</t>
  </si>
  <si>
    <t>Maxinfra</t>
  </si>
  <si>
    <t>Hyderabad + 8 more</t>
  </si>
  <si>
    <t>Hombale Construc...</t>
  </si>
  <si>
    <t>Enova Facilities...</t>
  </si>
  <si>
    <t>Chicago,Illinois + 10 more</t>
  </si>
  <si>
    <t>DTC Projects</t>
  </si>
  <si>
    <t>Virtusa Software...</t>
  </si>
  <si>
    <t>Southborough + 7 more</t>
  </si>
  <si>
    <t>Revlon</t>
  </si>
  <si>
    <t>New York + 21 more</t>
  </si>
  <si>
    <t>ICRA Analytics</t>
  </si>
  <si>
    <t>Spice Money</t>
  </si>
  <si>
    <t>House of Beauty</t>
  </si>
  <si>
    <t>InnovationM</t>
  </si>
  <si>
    <t>CIGNEX</t>
  </si>
  <si>
    <t>Livonia,Michigan + 7 more</t>
  </si>
  <si>
    <t>Varindera Constr...</t>
  </si>
  <si>
    <t>New Delhi,Delhi + 9 more</t>
  </si>
  <si>
    <t>VIVO Healthcare</t>
  </si>
  <si>
    <t>Gowtham Model Sc...</t>
  </si>
  <si>
    <t>QRG Central Hosp...</t>
  </si>
  <si>
    <t>Mirafra Technolo...</t>
  </si>
  <si>
    <t>Veritaz Healthca...</t>
  </si>
  <si>
    <t>Anri Solutions H...</t>
  </si>
  <si>
    <t>Delhi + 1 more</t>
  </si>
  <si>
    <t>Calderys India R...</t>
  </si>
  <si>
    <t>Paris + 10 more</t>
  </si>
  <si>
    <t>Spykar Lifestyle...</t>
  </si>
  <si>
    <t>Creative Info-li...</t>
  </si>
  <si>
    <t>Kolkata + 28 more</t>
  </si>
  <si>
    <t>Gracure Pharmace...</t>
  </si>
  <si>
    <t>Ga Digital Web W...</t>
  </si>
  <si>
    <t>Axa Parenterals</t>
  </si>
  <si>
    <t>Roorkee,Uttarakhand + 2 more</t>
  </si>
  <si>
    <t>G-Cube Solutions</t>
  </si>
  <si>
    <t>The Indure</t>
  </si>
  <si>
    <t>New Delhi + 12 more</t>
  </si>
  <si>
    <t>Faber Sindoori M...</t>
  </si>
  <si>
    <t>Rexel</t>
  </si>
  <si>
    <t>Edelweiss Brokin...</t>
  </si>
  <si>
    <t>Three D Integrat...</t>
  </si>
  <si>
    <t>Gurugram,Haryana + 11 more</t>
  </si>
  <si>
    <t>Umedica Laborato...</t>
  </si>
  <si>
    <t>Zeta Global</t>
  </si>
  <si>
    <t>New York,Nee York + 2 more</t>
  </si>
  <si>
    <t>TimesPro</t>
  </si>
  <si>
    <t>Khaitan Electric...</t>
  </si>
  <si>
    <t>Vanderlande Indu...</t>
  </si>
  <si>
    <t>Veghel,North Brabant + 6 more</t>
  </si>
  <si>
    <t>Rolls-Royce</t>
  </si>
  <si>
    <t>Internshala</t>
  </si>
  <si>
    <t>VIS Networks</t>
  </si>
  <si>
    <t>Synchronoss Tech...</t>
  </si>
  <si>
    <t>Bridgewater,New Jersey + 1 more</t>
  </si>
  <si>
    <t>D Light Energy</t>
  </si>
  <si>
    <t>San Francisco,California + 21 more</t>
  </si>
  <si>
    <t>Spun Micro Proce...</t>
  </si>
  <si>
    <t>VWR Internationa...</t>
  </si>
  <si>
    <t>Radnor,Pennsylvania</t>
  </si>
  <si>
    <t>Intercraft Tradi...</t>
  </si>
  <si>
    <t>MTS</t>
  </si>
  <si>
    <t>Minnesota,Hennepin + 36 more</t>
  </si>
  <si>
    <t>Covestro</t>
  </si>
  <si>
    <t>Leverkusen + 7 more</t>
  </si>
  <si>
    <t>J Pan Tubular Co...</t>
  </si>
  <si>
    <t>Greater Noida + 6 more</t>
  </si>
  <si>
    <t>NTPC GE Power Se...</t>
  </si>
  <si>
    <t>Raintree Hotel</t>
  </si>
  <si>
    <t>Toto India Indus...</t>
  </si>
  <si>
    <t>SMCC Constructio...</t>
  </si>
  <si>
    <t>Automotive Robot...</t>
  </si>
  <si>
    <t>East Peoria,Illinois + 3 more</t>
  </si>
  <si>
    <t>Kisan Mouldings</t>
  </si>
  <si>
    <t>Navitas Life Sci...</t>
  </si>
  <si>
    <t>Princeton + 4 more</t>
  </si>
  <si>
    <t>Chrysalis High</t>
  </si>
  <si>
    <t>Sargam Electroni...</t>
  </si>
  <si>
    <t>Oceanic Pharmach...</t>
  </si>
  <si>
    <t>Pasco Automobile...</t>
  </si>
  <si>
    <t>NEARBY TECHNOLOG...</t>
  </si>
  <si>
    <t>VIRTUSA TECHNOLO...</t>
  </si>
  <si>
    <t>Hyderabad/Secunderabad + 7 more</t>
  </si>
  <si>
    <t>TEXILA AMERICAN ...</t>
  </si>
  <si>
    <t>Guyana + 5 more</t>
  </si>
  <si>
    <t>Smarter BIZ Tech...</t>
  </si>
  <si>
    <t>Fragma Data Syst...</t>
  </si>
  <si>
    <t>SurePrep</t>
  </si>
  <si>
    <t>Irvine,California + 2 more</t>
  </si>
  <si>
    <t>Moody's</t>
  </si>
  <si>
    <t>Ace Creative Lea...</t>
  </si>
  <si>
    <t>GKN Sinter Metal...</t>
  </si>
  <si>
    <t>Auburn Hills + 5 more</t>
  </si>
  <si>
    <t>Repro India</t>
  </si>
  <si>
    <t>Archidply Indust...</t>
  </si>
  <si>
    <t>Pravin Electrica...</t>
  </si>
  <si>
    <t>Pathcare Labs</t>
  </si>
  <si>
    <t>Bando India</t>
  </si>
  <si>
    <t>Harita Seating S...</t>
  </si>
  <si>
    <t>Hosur,Tamil Nadu + 9 more</t>
  </si>
  <si>
    <t>EVIO</t>
  </si>
  <si>
    <t>Laxmi Remote Ind...</t>
  </si>
  <si>
    <t>Noida + 4 more</t>
  </si>
  <si>
    <t>SONATRACH</t>
  </si>
  <si>
    <t>Algiers</t>
  </si>
  <si>
    <t>Bilt Graphic Pap...</t>
  </si>
  <si>
    <t>Maharani Innovat...</t>
  </si>
  <si>
    <t>Palwal,Haryana + 9 more</t>
  </si>
  <si>
    <t>DOPET</t>
  </si>
  <si>
    <t>Doha + 5 more</t>
  </si>
  <si>
    <t>National Mineral...</t>
  </si>
  <si>
    <t>Yashashvi Rasaya...</t>
  </si>
  <si>
    <t>Navsari,Gujarat + 6 more</t>
  </si>
  <si>
    <t>Hcl Foundation</t>
  </si>
  <si>
    <t>Ofbusiness</t>
  </si>
  <si>
    <t>Gurgaon + 12 more</t>
  </si>
  <si>
    <t>Lubi Industries ...</t>
  </si>
  <si>
    <t>Ahmedabad + 18 more</t>
  </si>
  <si>
    <t>Hospet Steels</t>
  </si>
  <si>
    <t>Koppal,Karnataka + 4 more</t>
  </si>
  <si>
    <t>Cotecna Inspecti...</t>
  </si>
  <si>
    <t>Geneva,Geneva + 21 more</t>
  </si>
  <si>
    <t>Psychotropics In...</t>
  </si>
  <si>
    <t>Japfa Comfeed</t>
  </si>
  <si>
    <t>Jakarta + 13 more</t>
  </si>
  <si>
    <t>Natural Remedies</t>
  </si>
  <si>
    <t>Sai Service Stat...</t>
  </si>
  <si>
    <t>Cosmos Impex</t>
  </si>
  <si>
    <t>Vadodara + 18 more</t>
  </si>
  <si>
    <t>Telstra</t>
  </si>
  <si>
    <t>Sydney,New South Wales + 7 more</t>
  </si>
  <si>
    <t>NaviSite</t>
  </si>
  <si>
    <t>Andover</t>
  </si>
  <si>
    <t>Sindhu Cargo Ser...</t>
  </si>
  <si>
    <t>The Web Plant</t>
  </si>
  <si>
    <t>Montage Enterpri...</t>
  </si>
  <si>
    <t>ONKAR DIES</t>
  </si>
  <si>
    <t>Nagpur</t>
  </si>
  <si>
    <t>Lyrus Life Scien...</t>
  </si>
  <si>
    <t>Isc Projects</t>
  </si>
  <si>
    <t>Tyco Fire &amp; Secu...</t>
  </si>
  <si>
    <t>Abu Dhabi + 15 more</t>
  </si>
  <si>
    <t>Tokai Imperial R...</t>
  </si>
  <si>
    <t>TVS Upasana Engi...</t>
  </si>
  <si>
    <t>Hirschvogel Comp...</t>
  </si>
  <si>
    <t>Denklingen</t>
  </si>
  <si>
    <t>TPF Engineering</t>
  </si>
  <si>
    <t>Navi Mumbai,Maharashtra + 17 more</t>
  </si>
  <si>
    <t>Clean Harbors</t>
  </si>
  <si>
    <t>Odisha Power Gen...</t>
  </si>
  <si>
    <t>Bhubaneswar + 6 more</t>
  </si>
  <si>
    <t>Veeraraghavan &amp; ...</t>
  </si>
  <si>
    <t>Andheri + 13 more</t>
  </si>
  <si>
    <t>LOTS Wholesale S...</t>
  </si>
  <si>
    <t>Gurgaon + 2 more</t>
  </si>
  <si>
    <t>DOGUS SOMA JV Of...</t>
  </si>
  <si>
    <t>Grivaa Capital</t>
  </si>
  <si>
    <t>Fraazo</t>
  </si>
  <si>
    <t>Automation Anywh...</t>
  </si>
  <si>
    <t>Tata Strive Skil...</t>
  </si>
  <si>
    <t>Apps Associates</t>
  </si>
  <si>
    <t>Acton,Massachusetts + 2 more</t>
  </si>
  <si>
    <t>Frick India</t>
  </si>
  <si>
    <t>Nikon</t>
  </si>
  <si>
    <t>Tokyo,Tokyo-to + 22 more</t>
  </si>
  <si>
    <t>DUKES</t>
  </si>
  <si>
    <t>ECOS (I) MOBILIT...</t>
  </si>
  <si>
    <t>ACI Worldwide</t>
  </si>
  <si>
    <t>Coral Gables,Florida + 3 more</t>
  </si>
  <si>
    <t>GMM Pfaudler</t>
  </si>
  <si>
    <t>Fedora Solutions</t>
  </si>
  <si>
    <t>Charlotte</t>
  </si>
  <si>
    <t>Transpek-silox I...</t>
  </si>
  <si>
    <t>Vadodara/Baroda,Gujarat + 3 more</t>
  </si>
  <si>
    <t>Alstrong Enterpr...</t>
  </si>
  <si>
    <t>Btl Epc</t>
  </si>
  <si>
    <t>ABSAS Solutions</t>
  </si>
  <si>
    <t>M+W Group</t>
  </si>
  <si>
    <t>Stuttgart + 9 more</t>
  </si>
  <si>
    <t>Lokmat Media</t>
  </si>
  <si>
    <t>Arihant Publicat...</t>
  </si>
  <si>
    <t>Meerut + 12 more</t>
  </si>
  <si>
    <t>Aligarh Muslim U...</t>
  </si>
  <si>
    <t>Aligarh + 5 more</t>
  </si>
  <si>
    <t>Mehta Cad Cam Sy...</t>
  </si>
  <si>
    <t>Maneesh Pharmace...</t>
  </si>
  <si>
    <t>Hinduja Foundrie...</t>
  </si>
  <si>
    <t>Airbnb</t>
  </si>
  <si>
    <t>IndianOil Skytan...</t>
  </si>
  <si>
    <t>Shri Mahant Indi...</t>
  </si>
  <si>
    <t>Dehradun + 3 more</t>
  </si>
  <si>
    <t>TVS - SUNDARAM B...</t>
  </si>
  <si>
    <t>Tudip Technologi...</t>
  </si>
  <si>
    <t>Indo Gulf Fertil...</t>
  </si>
  <si>
    <t>Port Harcourt + 14 more</t>
  </si>
  <si>
    <t>Rich Graviss Pro...</t>
  </si>
  <si>
    <t>India Transact S...</t>
  </si>
  <si>
    <t>Wingreens Farms</t>
  </si>
  <si>
    <t>SMC Power Genera...</t>
  </si>
  <si>
    <t>SBL</t>
  </si>
  <si>
    <t>Rolex Rings</t>
  </si>
  <si>
    <t>Rajkot + 2 more</t>
  </si>
  <si>
    <t>Purplle.com</t>
  </si>
  <si>
    <t>GLA University</t>
  </si>
  <si>
    <t>Mathura,Uttar Pradesh + 4 more</t>
  </si>
  <si>
    <t>Saurer</t>
  </si>
  <si>
    <t>Wattwil + 9 more</t>
  </si>
  <si>
    <t>ACS Group</t>
  </si>
  <si>
    <t>Duluth + 6 more</t>
  </si>
  <si>
    <t>Illusion Dental ...</t>
  </si>
  <si>
    <t>Village Financia...</t>
  </si>
  <si>
    <t>Kolkata + 26 more</t>
  </si>
  <si>
    <t>Kinetic Taigene ...</t>
  </si>
  <si>
    <t>Any Brand</t>
  </si>
  <si>
    <t>POWERGRID</t>
  </si>
  <si>
    <t>Gurgaon + 37 more</t>
  </si>
  <si>
    <t>The Cosmos Co-op...</t>
  </si>
  <si>
    <t>Tatva Chintan Ph...</t>
  </si>
  <si>
    <t>Vadodara + 4 more</t>
  </si>
  <si>
    <t>Choice Solutions...</t>
  </si>
  <si>
    <t>Hotel Sahara Sta...</t>
  </si>
  <si>
    <t>Beumer Group</t>
  </si>
  <si>
    <t>Beckum,Deutschland + 11 more</t>
  </si>
  <si>
    <t>Quadgen Wireless...</t>
  </si>
  <si>
    <t>King Of Prussia,Pennsylvania + 14 more</t>
  </si>
  <si>
    <t>Learning Links F...</t>
  </si>
  <si>
    <t>Sushee Infra &amp; M...</t>
  </si>
  <si>
    <t>Hyderabad + 12 more</t>
  </si>
  <si>
    <t>Eagle Infra</t>
  </si>
  <si>
    <t>Ulhasnagar + 16 more</t>
  </si>
  <si>
    <t>Mvs Acmei Techno...</t>
  </si>
  <si>
    <t>Smiiel - A Unit ...</t>
  </si>
  <si>
    <t>Citrix R&amp;d India...</t>
  </si>
  <si>
    <t>Fort Lauderdale + 1 more</t>
  </si>
  <si>
    <t>Avaada Energy</t>
  </si>
  <si>
    <t>Konexions Back O...</t>
  </si>
  <si>
    <t>Shaadi.com</t>
  </si>
  <si>
    <t>Fawaz Alhokair G...</t>
  </si>
  <si>
    <t>Riyadh + 4 more</t>
  </si>
  <si>
    <t>Nv Group</t>
  </si>
  <si>
    <t>Joyson Safety Sy...</t>
  </si>
  <si>
    <t>Auburn Hills + 6 more</t>
  </si>
  <si>
    <t>Putzmeister Conc...</t>
  </si>
  <si>
    <t>Aichtal + 17 more</t>
  </si>
  <si>
    <t>Yokohama Off-Hig...</t>
  </si>
  <si>
    <t>BrightCHAMPS</t>
  </si>
  <si>
    <t>VISTRA INTERNATI...</t>
  </si>
  <si>
    <t>Lakshmi Life Sci...</t>
  </si>
  <si>
    <t>Coimbatore + 2 more</t>
  </si>
  <si>
    <t>Classplus</t>
  </si>
  <si>
    <t>ETV Bharat</t>
  </si>
  <si>
    <t>Zepto</t>
  </si>
  <si>
    <t>Bharatiya Vidya ...</t>
  </si>
  <si>
    <t>Verse Innovation</t>
  </si>
  <si>
    <t>GEETANJALI HOMES...</t>
  </si>
  <si>
    <t>Mazars</t>
  </si>
  <si>
    <t>Weir Minerals</t>
  </si>
  <si>
    <t>Fort Worth,Texas + 8 more</t>
  </si>
  <si>
    <t>GMP Technical So...</t>
  </si>
  <si>
    <t>Dover India</t>
  </si>
  <si>
    <t>Downers Grove,Illinois + 3 more</t>
  </si>
  <si>
    <t>International Fl...</t>
  </si>
  <si>
    <t>Ganesh Grains</t>
  </si>
  <si>
    <t>TEOCO Software</t>
  </si>
  <si>
    <t>Fairfax,Virginia + 4 more</t>
  </si>
  <si>
    <t>Shalina Laborato...</t>
  </si>
  <si>
    <t>Dubai,Dubai + 4 more</t>
  </si>
  <si>
    <t>HWASHIN Automoti...</t>
  </si>
  <si>
    <t>SevenMentor</t>
  </si>
  <si>
    <t>Avanti Learning ...</t>
  </si>
  <si>
    <t>Avvashya Cci Log...</t>
  </si>
  <si>
    <t>Preet Tractors</t>
  </si>
  <si>
    <t>Patiala + 20 more</t>
  </si>
  <si>
    <t>Multi Organics</t>
  </si>
  <si>
    <t>Modern Foods</t>
  </si>
  <si>
    <t>Medsave Healthca...</t>
  </si>
  <si>
    <t>INTERPLEX</t>
  </si>
  <si>
    <t>Singapore + 6 more</t>
  </si>
  <si>
    <t>Sony Pictures Ne...</t>
  </si>
  <si>
    <t>Amara Raja Infra</t>
  </si>
  <si>
    <t>EGIS</t>
  </si>
  <si>
    <t>Gurgaon + 29 more</t>
  </si>
  <si>
    <t>CohnReznick</t>
  </si>
  <si>
    <t>Sri Ranganathar ...</t>
  </si>
  <si>
    <t>Kesoram Industri...</t>
  </si>
  <si>
    <t>Sofcon</t>
  </si>
  <si>
    <t>Ibg Fincon Solut...</t>
  </si>
  <si>
    <t>A. Menarini Indi...</t>
  </si>
  <si>
    <t>Florence + 14 more</t>
  </si>
  <si>
    <t>Sresta Natural B...</t>
  </si>
  <si>
    <t>SP Apparels</t>
  </si>
  <si>
    <t>Coimbatore,Tamil Nadu + 13 more</t>
  </si>
  <si>
    <t>Fermenta Biotech</t>
  </si>
  <si>
    <t>Meru cabs</t>
  </si>
  <si>
    <t>Divgi Torqtransf...</t>
  </si>
  <si>
    <t>Orange Retail Fi...</t>
  </si>
  <si>
    <t>Chennai + 33 more</t>
  </si>
  <si>
    <t>Raheja Universal</t>
  </si>
  <si>
    <t>Ceat Specialty T...</t>
  </si>
  <si>
    <t>Shahnaz Husain G...</t>
  </si>
  <si>
    <t>Bridgei2i Analyt...</t>
  </si>
  <si>
    <t>Bangalore,Karnataka + 2 more</t>
  </si>
  <si>
    <t>Chetana Publicat...</t>
  </si>
  <si>
    <t>Prism Cement - P...</t>
  </si>
  <si>
    <t>Satna + 30 more</t>
  </si>
  <si>
    <t>Vitesco Technolo...</t>
  </si>
  <si>
    <t>Hannover,Lower Saxony + 2 more</t>
  </si>
  <si>
    <t>Decimal Point An...</t>
  </si>
  <si>
    <t>Orange City Wate...</t>
  </si>
  <si>
    <t>Nagpur + 1 more</t>
  </si>
  <si>
    <t>CPC Diagnostics</t>
  </si>
  <si>
    <t>IIT Delhi</t>
  </si>
  <si>
    <t>The Heritage Sch...</t>
  </si>
  <si>
    <t>Ivy Mobility Sol...</t>
  </si>
  <si>
    <t>Marina Blvd + 7 more</t>
  </si>
  <si>
    <t>Nucon Aerospace</t>
  </si>
  <si>
    <t>i-Source Infosys...</t>
  </si>
  <si>
    <t>Innovassynth T...</t>
  </si>
  <si>
    <t>Shankar Electric...</t>
  </si>
  <si>
    <t>Bengaluru + 5 more</t>
  </si>
  <si>
    <t>Rtech Group</t>
  </si>
  <si>
    <t>MRC Logistics</t>
  </si>
  <si>
    <t>EENADU</t>
  </si>
  <si>
    <t>Abu Dhabi Commer...</t>
  </si>
  <si>
    <t>Abu Dhabi + 4 more</t>
  </si>
  <si>
    <t>Hegde &amp; Hegde Ph...</t>
  </si>
  <si>
    <t>Viveks</t>
  </si>
  <si>
    <t>Quest Global Tec...</t>
  </si>
  <si>
    <t>Indore + 8 more</t>
  </si>
  <si>
    <t>Pin Click</t>
  </si>
  <si>
    <t>Gulf Petrochemic...</t>
  </si>
  <si>
    <t>Isolux Corsan</t>
  </si>
  <si>
    <t>Madrid + 17 more</t>
  </si>
  <si>
    <t>Ascend Telecom I...</t>
  </si>
  <si>
    <t>Viraj Projects</t>
  </si>
  <si>
    <t>WPIL</t>
  </si>
  <si>
    <t>Micron Technolog...</t>
  </si>
  <si>
    <t>Boise,Idaho + 2 more</t>
  </si>
  <si>
    <t>Gem Engserv</t>
  </si>
  <si>
    <t>Navi Mumbai + 12 more</t>
  </si>
  <si>
    <t>Paras Buildtech</t>
  </si>
  <si>
    <t>Tata Memorial Ce...</t>
  </si>
  <si>
    <t>Fortis Escorts H...</t>
  </si>
  <si>
    <t>Pune + 12 more</t>
  </si>
  <si>
    <t>Hartex Rubber</t>
  </si>
  <si>
    <t>SMS Group</t>
  </si>
  <si>
    <t>DÃ¼sseldorf + 8 more</t>
  </si>
  <si>
    <t>Sara Suole</t>
  </si>
  <si>
    <t>VASANTHA TOOL CR...</t>
  </si>
  <si>
    <t>CTX Life Science</t>
  </si>
  <si>
    <t>Surat + 3 more</t>
  </si>
  <si>
    <t>Kutch Chemical I...</t>
  </si>
  <si>
    <t>Ahmedabad + 1 more</t>
  </si>
  <si>
    <t>Annora Pharma</t>
  </si>
  <si>
    <t>Sangareddy + 2 more</t>
  </si>
  <si>
    <t>Vkl Seasoning</t>
  </si>
  <si>
    <t>Tricon Infra Bui...</t>
  </si>
  <si>
    <t>La Renon Healthc...</t>
  </si>
  <si>
    <t>Amrita Vishwa Vi...</t>
  </si>
  <si>
    <t>Coastal Marine C...</t>
  </si>
  <si>
    <t>Mira Bhayander,Maharashtra + 13 more</t>
  </si>
  <si>
    <t>Informatica Busi...</t>
  </si>
  <si>
    <t>Redwood City + 2 more</t>
  </si>
  <si>
    <t>Steer Engineerin...</t>
  </si>
  <si>
    <t>Irclass Systems ...</t>
  </si>
  <si>
    <t>SequelOne</t>
  </si>
  <si>
    <t>Enrich Hair And ...</t>
  </si>
  <si>
    <t>Enhance Business...</t>
  </si>
  <si>
    <t>Labdhi Lifestyle</t>
  </si>
  <si>
    <t>Plaza Premium Lo...</t>
  </si>
  <si>
    <t>Hong Kong + 6 more</t>
  </si>
  <si>
    <t>Patil Automation</t>
  </si>
  <si>
    <t>HP Globalsoft</t>
  </si>
  <si>
    <t>Bengaluru/Bangalore + 1 more</t>
  </si>
  <si>
    <t>Ebixcash World M...</t>
  </si>
  <si>
    <t>Shaw Toyota</t>
  </si>
  <si>
    <t>Syniverse Techno...</t>
  </si>
  <si>
    <t>Tampa,Florida + 3 more</t>
  </si>
  <si>
    <t>DiTech Process S...</t>
  </si>
  <si>
    <t>Ludhiana Beverag...</t>
  </si>
  <si>
    <t>Ludhiana + 4 more</t>
  </si>
  <si>
    <t>DNV GL</t>
  </si>
  <si>
    <t>HÃ¸vik,Oslo + 10 more</t>
  </si>
  <si>
    <t>Jindal India The...</t>
  </si>
  <si>
    <t>Valdel Engineers...</t>
  </si>
  <si>
    <t>Taco Bell</t>
  </si>
  <si>
    <t>Irvine + 13 more</t>
  </si>
  <si>
    <t>Embio Limited ma...</t>
  </si>
  <si>
    <t>Vcare (India)</t>
  </si>
  <si>
    <t>Alpha Corp</t>
  </si>
  <si>
    <t>MyCar</t>
  </si>
  <si>
    <t>Rishabh Instrume...</t>
  </si>
  <si>
    <t>Nasik/Nashik,Maharashtra + 10 more</t>
  </si>
  <si>
    <t>Stemmons Busines...</t>
  </si>
  <si>
    <t>MELCO</t>
  </si>
  <si>
    <t>Faridabad + 17 more</t>
  </si>
  <si>
    <t>Primus Super Spe...</t>
  </si>
  <si>
    <t>Maaden Phosphate...</t>
  </si>
  <si>
    <t>Al Jalamid + 4 more</t>
  </si>
  <si>
    <t>River Engineerin...</t>
  </si>
  <si>
    <t>Greater Noida,Uttar Pradesh</t>
  </si>
  <si>
    <t>Shivalaya Constr...</t>
  </si>
  <si>
    <t>Rohtak + 18 more</t>
  </si>
  <si>
    <t>Fidelis Corporat...</t>
  </si>
  <si>
    <t>Bengaluru + 18 more</t>
  </si>
  <si>
    <t>Sakura Autoparts</t>
  </si>
  <si>
    <t>Kancheepuram + 2 more</t>
  </si>
  <si>
    <t>AXIS Solutions</t>
  </si>
  <si>
    <t>PerkinElmer</t>
  </si>
  <si>
    <t>Waltham,Massachusetts + 11 more</t>
  </si>
  <si>
    <t>SmartSchool Educ...</t>
  </si>
  <si>
    <t>Dhandhania Infot...</t>
  </si>
  <si>
    <t>Vortex Engineeri...</t>
  </si>
  <si>
    <t>J Mitra And Co</t>
  </si>
  <si>
    <t>Hansa Research G...</t>
  </si>
  <si>
    <t>Manappuram Home ...</t>
  </si>
  <si>
    <t>Gar Corporation</t>
  </si>
  <si>
    <t>Vamani Overseas</t>
  </si>
  <si>
    <t>Faridabad,Haryana + 1 more</t>
  </si>
  <si>
    <t>Berar Finance</t>
  </si>
  <si>
    <t>Nagpur + 27 more</t>
  </si>
  <si>
    <t>Kef Infrastructu...</t>
  </si>
  <si>
    <t>Bsr Infratech In...</t>
  </si>
  <si>
    <t>Bengaluru + 7 more</t>
  </si>
  <si>
    <t>Wibmo</t>
  </si>
  <si>
    <t>Goel Ganga Devel...</t>
  </si>
  <si>
    <t>Oman Shapoorji L...</t>
  </si>
  <si>
    <t>Muscat + 3 more</t>
  </si>
  <si>
    <t>CNSI</t>
  </si>
  <si>
    <t>Rockville,Maryland</t>
  </si>
  <si>
    <t>B M Birla Heart ...</t>
  </si>
  <si>
    <t>Privat Hospital</t>
  </si>
  <si>
    <t>Gurgaon + 35 more</t>
  </si>
  <si>
    <t>The Wadhwa Group</t>
  </si>
  <si>
    <t>Sovereign Health</t>
  </si>
  <si>
    <t>San Clemente + 2 more</t>
  </si>
  <si>
    <t>Sakshi</t>
  </si>
  <si>
    <t>Hyderabad + 22 more</t>
  </si>
  <si>
    <t>Lanarsy Infra</t>
  </si>
  <si>
    <t>Sumtotal Systems</t>
  </si>
  <si>
    <t>Gainesville,Florida</t>
  </si>
  <si>
    <t>Bausch &amp; Lomb</t>
  </si>
  <si>
    <t>Sagitec Solution...</t>
  </si>
  <si>
    <t>Saint Paul,Minnesota + 1 more</t>
  </si>
  <si>
    <t>Ortel Communicat...</t>
  </si>
  <si>
    <t>Bhubaneswar,Odisha + 16 more</t>
  </si>
  <si>
    <t>SIPL</t>
  </si>
  <si>
    <t>Ghaziabad,Uttar Pradesh + 31 more</t>
  </si>
  <si>
    <t>British Paints</t>
  </si>
  <si>
    <t>Prasol Chemicals</t>
  </si>
  <si>
    <t>Amnex Infotechno...</t>
  </si>
  <si>
    <t>VRVS Electrical ...</t>
  </si>
  <si>
    <t>Hyderabad + 4 more</t>
  </si>
  <si>
    <t>S AND IB SERVICE...</t>
  </si>
  <si>
    <t>Opgs Power Gujar...</t>
  </si>
  <si>
    <t>Toronto,Ontario + 8 more</t>
  </si>
  <si>
    <t>Pullman New Delh...</t>
  </si>
  <si>
    <t>ExclusÃ­fe Techno...</t>
  </si>
  <si>
    <t>Qualsquad Infote...</t>
  </si>
  <si>
    <t>Kolkata + 1 more</t>
  </si>
  <si>
    <t>Terralogic Softw...</t>
  </si>
  <si>
    <t>San Jose + 5 more</t>
  </si>
  <si>
    <t>Board Infinity</t>
  </si>
  <si>
    <t>Connectwise Indi...</t>
  </si>
  <si>
    <t>BG Distributors</t>
  </si>
  <si>
    <t>John Cockerill</t>
  </si>
  <si>
    <t>New Delhi,Delhi + 2 more</t>
  </si>
  <si>
    <t>Grant Thornton B...</t>
  </si>
  <si>
    <t>New Delhi,Delhi + 13 more</t>
  </si>
  <si>
    <t>Stefanini</t>
  </si>
  <si>
    <t>JaguariÃƒÂºna,Michigan + 5 more</t>
  </si>
  <si>
    <t>House Of Diagnos...</t>
  </si>
  <si>
    <t>RJ Corp</t>
  </si>
  <si>
    <t>Madura Fashion &amp;...</t>
  </si>
  <si>
    <t>Reserve Bank of ...</t>
  </si>
  <si>
    <t>Vishnu Solutions</t>
  </si>
  <si>
    <t>Lam Research</t>
  </si>
  <si>
    <t>NIS Management P...</t>
  </si>
  <si>
    <t>South Central Ra...</t>
  </si>
  <si>
    <t>Secunderabad + 13 more</t>
  </si>
  <si>
    <t>Railways</t>
  </si>
  <si>
    <t>Hawa Valves</t>
  </si>
  <si>
    <t>Gems Education</t>
  </si>
  <si>
    <t>Gulf Contracting</t>
  </si>
  <si>
    <t>Doha + 7 more</t>
  </si>
  <si>
    <t>Chanakya IAS Aca...</t>
  </si>
  <si>
    <t>KidZania</t>
  </si>
  <si>
    <t>Mexico City + 1 more</t>
  </si>
  <si>
    <t>Tonglit Autogist...</t>
  </si>
  <si>
    <t>Unistal Systems</t>
  </si>
  <si>
    <t>Tecnotree Conver...</t>
  </si>
  <si>
    <t>Espoo,Uusimaa</t>
  </si>
  <si>
    <t>Eurolife Healthc...</t>
  </si>
  <si>
    <t>CPM</t>
  </si>
  <si>
    <t>A.K.AUTOMATICS</t>
  </si>
  <si>
    <t>Hariyana + 5 more</t>
  </si>
  <si>
    <t>Raptim Research</t>
  </si>
  <si>
    <t>Rds Project</t>
  </si>
  <si>
    <t>Ansal Housing &amp; ...</t>
  </si>
  <si>
    <t>Sage Metals</t>
  </si>
  <si>
    <t>International Pa...</t>
  </si>
  <si>
    <t>Central Electron...</t>
  </si>
  <si>
    <t>Ghaziabad + 6 more</t>
  </si>
  <si>
    <t>DigiVersal Consu...</t>
  </si>
  <si>
    <t>Hindustan Platin...</t>
  </si>
  <si>
    <t>Navi Mumbai + 1 more</t>
  </si>
  <si>
    <t>Ester Industries</t>
  </si>
  <si>
    <t>THERMAL SYSTEMS</t>
  </si>
  <si>
    <t>Casino Air Cater...</t>
  </si>
  <si>
    <t>Kochi/Cochin,Kerala + 11 more</t>
  </si>
  <si>
    <t>Morarjee Textile...</t>
  </si>
  <si>
    <t>Cherry Hill Inte...</t>
  </si>
  <si>
    <t>Vishnu Chemicals</t>
  </si>
  <si>
    <t>S S Enterprises</t>
  </si>
  <si>
    <t>The Zuri Hotels ...</t>
  </si>
  <si>
    <t>Datasigns Techno...</t>
  </si>
  <si>
    <t>Expertrons</t>
  </si>
  <si>
    <t>Sundaram Home Fi...</t>
  </si>
  <si>
    <t>Jubilant Ingrevi...</t>
  </si>
  <si>
    <t>NxtWave</t>
  </si>
  <si>
    <t>Hyderabad,Telangana + 3 more</t>
  </si>
  <si>
    <t>Infineon Technol...</t>
  </si>
  <si>
    <t>Neubiberg,Bavaria + 5 more</t>
  </si>
  <si>
    <t>Jamboree Educati...</t>
  </si>
  <si>
    <t>Numeric Power Sy...</t>
  </si>
  <si>
    <t>Chennai + 28 more</t>
  </si>
  <si>
    <t>Colruyt Group</t>
  </si>
  <si>
    <t>Hale</t>
  </si>
  <si>
    <t>Kumar Organic Pr...</t>
  </si>
  <si>
    <t>Bangalore + 4 more</t>
  </si>
  <si>
    <t>Goodricke Group</t>
  </si>
  <si>
    <t>Kalindee Rail Ni...</t>
  </si>
  <si>
    <t>SPRAY ENGINEERIN...</t>
  </si>
  <si>
    <t>Mohali,Punjab + 3 more</t>
  </si>
  <si>
    <t>SasMos HET Techn...</t>
  </si>
  <si>
    <t>Bengaluru + 1 more</t>
  </si>
  <si>
    <t>Protiviti</t>
  </si>
  <si>
    <t>Menlo Park + 10 more</t>
  </si>
  <si>
    <t>The Grand New De...</t>
  </si>
  <si>
    <t>Gujarat Sidhee C...</t>
  </si>
  <si>
    <t>Junagadh + 10 more</t>
  </si>
  <si>
    <t>Danblock Brakes</t>
  </si>
  <si>
    <t>Hestehaven + 4 more</t>
  </si>
  <si>
    <t>Futurz Staffing ...</t>
  </si>
  <si>
    <t>UTI Technology S...</t>
  </si>
  <si>
    <t>Layam Management...</t>
  </si>
  <si>
    <t>MPPTCL</t>
  </si>
  <si>
    <t>Jabalpur + 19 more</t>
  </si>
  <si>
    <t>Savita Oil Techn...</t>
  </si>
  <si>
    <t>Setco Automotive</t>
  </si>
  <si>
    <t>Albert David</t>
  </si>
  <si>
    <t>Durian Industrie...</t>
  </si>
  <si>
    <t>PRERANA MOTORS</t>
  </si>
  <si>
    <t>Modi Naturals</t>
  </si>
  <si>
    <t>Softtech Enginee...</t>
  </si>
  <si>
    <t>Avantha Technolo...</t>
  </si>
  <si>
    <t>Kusalava Interna...</t>
  </si>
  <si>
    <t>Vijayawada + 8 more</t>
  </si>
  <si>
    <t>Axis Clinicals</t>
  </si>
  <si>
    <t>Himedia Laborato...</t>
  </si>
  <si>
    <t>Ivangel Sales &amp; ...</t>
  </si>
  <si>
    <t>Kolkata + 19 more</t>
  </si>
  <si>
    <t>EMDAD LLC</t>
  </si>
  <si>
    <t>Abu Dhabi + 8 more</t>
  </si>
  <si>
    <t>Sarda Energy &amp; M...</t>
  </si>
  <si>
    <t>Raipur,Chhattisgarh + 3 more</t>
  </si>
  <si>
    <t>Evertogen Life S...</t>
  </si>
  <si>
    <t>Entertainment Ne...</t>
  </si>
  <si>
    <t>Jms Mining Servi...</t>
  </si>
  <si>
    <t>Eaton Industrial...</t>
  </si>
  <si>
    <t>KerryIndev Logis...</t>
  </si>
  <si>
    <t>Fouress Engineer...</t>
  </si>
  <si>
    <t>Constantia Flexi...</t>
  </si>
  <si>
    <t>Vienna + 7 more</t>
  </si>
  <si>
    <t>Oliva Skin and H...</t>
  </si>
  <si>
    <t>Hyderabad,Telangana + 7 more</t>
  </si>
  <si>
    <t>Brunel</t>
  </si>
  <si>
    <t>Amsterdam,North Holland + 10 more</t>
  </si>
  <si>
    <t>Tata Boeing Aero...</t>
  </si>
  <si>
    <t>Chicago + 2 more</t>
  </si>
  <si>
    <t>Shankaranarayana...</t>
  </si>
  <si>
    <t>PearVisa Immigra...</t>
  </si>
  <si>
    <t>Vyapar</t>
  </si>
  <si>
    <t>Hipower Support ...</t>
  </si>
  <si>
    <t>Bengaluru</t>
  </si>
  <si>
    <t>CityMall</t>
  </si>
  <si>
    <t>AXA</t>
  </si>
  <si>
    <t>Paris + 13 more</t>
  </si>
  <si>
    <t>206 years old</t>
  </si>
  <si>
    <t>Ministry of Home...</t>
  </si>
  <si>
    <t>Cedcoss Technolo...</t>
  </si>
  <si>
    <t>Lucknow,Uttar Pradesh</t>
  </si>
  <si>
    <t>Incture Technolo...</t>
  </si>
  <si>
    <t>Banglore</t>
  </si>
  <si>
    <t>CRMnext</t>
  </si>
  <si>
    <t>Ardex Endura</t>
  </si>
  <si>
    <t>Bengaluru + 28 more</t>
  </si>
  <si>
    <t>Sphinx Worldbiz</t>
  </si>
  <si>
    <t>Frankfurt Am Main + 4 more</t>
  </si>
  <si>
    <t>REI Systems</t>
  </si>
  <si>
    <t>Convergent Commu...</t>
  </si>
  <si>
    <t>Lauren Informati...</t>
  </si>
  <si>
    <t>Micromatic Grind...</t>
  </si>
  <si>
    <t>Ghaziabad + 4 more</t>
  </si>
  <si>
    <t>Nkgsb CO-OP Bank</t>
  </si>
  <si>
    <t>J. M. Mhatre Inf...</t>
  </si>
  <si>
    <t>Navi Mumbai + 11 more</t>
  </si>
  <si>
    <t>Ozonegroup</t>
  </si>
  <si>
    <t>CCS Computers</t>
  </si>
  <si>
    <t>Forever 21</t>
  </si>
  <si>
    <t>Los Angeles,California + 16 more</t>
  </si>
  <si>
    <t>Indifi Technolog...</t>
  </si>
  <si>
    <t>Karza Technologi...</t>
  </si>
  <si>
    <t>Nahar Group of C...</t>
  </si>
  <si>
    <t>Ludhiana + 11 more</t>
  </si>
  <si>
    <t>Communications T...</t>
  </si>
  <si>
    <t>Pennsylvania + 12 more</t>
  </si>
  <si>
    <t>JSW Severfield S...</t>
  </si>
  <si>
    <t>Bodal Chemicals</t>
  </si>
  <si>
    <t>Ahmedabad,Gujrat + 8 more</t>
  </si>
  <si>
    <t>ANY Graphics</t>
  </si>
  <si>
    <t>Mega Rubber Tech...</t>
  </si>
  <si>
    <t>Thane,Maharashtra + 7 more</t>
  </si>
  <si>
    <t>Sanzyme</t>
  </si>
  <si>
    <t>Skechers</t>
  </si>
  <si>
    <t>Manhattan Beach,California + 28 more</t>
  </si>
  <si>
    <t>Binani Cement</t>
  </si>
  <si>
    <t>Reliable Busines...</t>
  </si>
  <si>
    <t>Euro School</t>
  </si>
  <si>
    <t>Imdaad</t>
  </si>
  <si>
    <t>Arwade Infrastru...</t>
  </si>
  <si>
    <t>Durovalves India</t>
  </si>
  <si>
    <t>Aurangabad,Maharashtra + 1 more</t>
  </si>
  <si>
    <t>Metal man micro ...</t>
  </si>
  <si>
    <t>Rudrapur + 7 more</t>
  </si>
  <si>
    <t>HCL Healthcare</t>
  </si>
  <si>
    <t>Noida + 11 more</t>
  </si>
  <si>
    <t>Honeywell Uop</t>
  </si>
  <si>
    <t>Des Plaines,Illinois + 1 more</t>
  </si>
  <si>
    <t>Donear Industrie...</t>
  </si>
  <si>
    <t>Absotherm Facili...</t>
  </si>
  <si>
    <t>Smart Works</t>
  </si>
  <si>
    <t>U.S. Polo Assn</t>
  </si>
  <si>
    <t>Los Angeles + 30 more</t>
  </si>
  <si>
    <t>Q3 Technologies</t>
  </si>
  <si>
    <t>Boston,Massachusetts + 4 more</t>
  </si>
  <si>
    <t>Gangavaram Port</t>
  </si>
  <si>
    <t>Visakhapatnam + 4 more</t>
  </si>
  <si>
    <t>Orion Innovation</t>
  </si>
  <si>
    <t>New Jersey + 8 more</t>
  </si>
  <si>
    <t>S V S Projects I...</t>
  </si>
  <si>
    <t>Billroth Hospita...</t>
  </si>
  <si>
    <t>Vanesa Care</t>
  </si>
  <si>
    <t>Qd-sbg Construct...</t>
  </si>
  <si>
    <t>Sole proprietorship</t>
  </si>
  <si>
    <t>J G Hosiery</t>
  </si>
  <si>
    <t>Sky Gourmet Cate...</t>
  </si>
  <si>
    <t>Jehangir Hospita...</t>
  </si>
  <si>
    <t>Rubamin</t>
  </si>
  <si>
    <t>KSK Mahanadi Pow...</t>
  </si>
  <si>
    <t>Champa,Chhattisgarh + 3 more</t>
  </si>
  <si>
    <t>Sri Balaji Actio...</t>
  </si>
  <si>
    <t>Technocraft Indu...</t>
  </si>
  <si>
    <t>Overseas Health ...</t>
  </si>
  <si>
    <t>Jalandhar + 26 more</t>
  </si>
  <si>
    <t>Matrix Clothing</t>
  </si>
  <si>
    <t>Gurugram + 2 more</t>
  </si>
  <si>
    <t>IG Petrochemical...</t>
  </si>
  <si>
    <t>SGPGI</t>
  </si>
  <si>
    <t>Lucknow,Uttar Pradesh + 6 more</t>
  </si>
  <si>
    <t>Computer Technol...</t>
  </si>
  <si>
    <t>Pune + 39 more</t>
  </si>
  <si>
    <t>Australia and Ne...</t>
  </si>
  <si>
    <t>Melbourne + 1 more</t>
  </si>
  <si>
    <t>187 years old</t>
  </si>
  <si>
    <t>RLabs Enterprise...</t>
  </si>
  <si>
    <t>Mfine</t>
  </si>
  <si>
    <t>Excelus Learning...</t>
  </si>
  <si>
    <t>Bengaluru + 31 more</t>
  </si>
  <si>
    <t>AL-SUWAIDI INDUS...</t>
  </si>
  <si>
    <t>Dammam + 6 more</t>
  </si>
  <si>
    <t>Epicor Software ...</t>
  </si>
  <si>
    <t>Austin,Texas + 1 more</t>
  </si>
  <si>
    <t>Home-revise Educ...</t>
  </si>
  <si>
    <t>Thane,Maharashtra + 11 more</t>
  </si>
  <si>
    <t>Tata CLiQ</t>
  </si>
  <si>
    <t>Sankara Eye Hosp...</t>
  </si>
  <si>
    <t>JPM INDUSTRIES</t>
  </si>
  <si>
    <t>Quantzig</t>
  </si>
  <si>
    <t>Soch Apparels</t>
  </si>
  <si>
    <t>ART Housing Fina...</t>
  </si>
  <si>
    <t>Housr</t>
  </si>
  <si>
    <t>Befree Business ...</t>
  </si>
  <si>
    <t>Parramatta,New South Wales + 4 more</t>
  </si>
  <si>
    <t>TDS Lithium-Ion ...</t>
  </si>
  <si>
    <t>Ahmedabad,Gujarat + 3 more</t>
  </si>
  <si>
    <t>Prochant</t>
  </si>
  <si>
    <t>Bansal Hospital</t>
  </si>
  <si>
    <t>Acko General Ins...</t>
  </si>
  <si>
    <t>RPG Group</t>
  </si>
  <si>
    <t>Marsh</t>
  </si>
  <si>
    <t>OM Careers</t>
  </si>
  <si>
    <t>Ludhiana</t>
  </si>
  <si>
    <t>PolicyX.com</t>
  </si>
  <si>
    <t>Modi Builders &amp; ...</t>
  </si>
  <si>
    <t>GlobalHunt</t>
  </si>
  <si>
    <t>Trafigura</t>
  </si>
  <si>
    <t>Singapore</t>
  </si>
  <si>
    <t>Valmet</t>
  </si>
  <si>
    <t>Espoo + 10 more</t>
  </si>
  <si>
    <t>SHARON BIO MEDIC...</t>
  </si>
  <si>
    <t>Hamad Medical Co...</t>
  </si>
  <si>
    <t>Aries Agro</t>
  </si>
  <si>
    <t>Ecole Globale In...</t>
  </si>
  <si>
    <t>Dehradun + 16 more</t>
  </si>
  <si>
    <t>Tropilite Foods</t>
  </si>
  <si>
    <t>Gwalior + 19 more</t>
  </si>
  <si>
    <t>Wunderman</t>
  </si>
  <si>
    <t>Adglobal360</t>
  </si>
  <si>
    <t>Sustainable Agro...</t>
  </si>
  <si>
    <t>Rimini Street</t>
  </si>
  <si>
    <t>Las Vegas</t>
  </si>
  <si>
    <t>Dantal Hydraulic...</t>
  </si>
  <si>
    <t>Annalect</t>
  </si>
  <si>
    <t>Madras Medical M...</t>
  </si>
  <si>
    <t>Alghanim Industr...</t>
  </si>
  <si>
    <t>Sharq + 6 more</t>
  </si>
  <si>
    <t>Wep Solutions In...</t>
  </si>
  <si>
    <t>Infoesearch Ites</t>
  </si>
  <si>
    <t>Ags Infotech</t>
  </si>
  <si>
    <t>Hyderabad/Secunderabad + 5 more</t>
  </si>
  <si>
    <t>Auto Ignition</t>
  </si>
  <si>
    <t>Palwal + 3 more</t>
  </si>
  <si>
    <t>Samsung SDS</t>
  </si>
  <si>
    <t>Seoul + 11 more</t>
  </si>
  <si>
    <t>NCL Alltek &amp; Sec...</t>
  </si>
  <si>
    <t>National Steel &amp;...</t>
  </si>
  <si>
    <t>Manipal Global E...</t>
  </si>
  <si>
    <t>VSynergize Outso...</t>
  </si>
  <si>
    <t>Boston,MA</t>
  </si>
  <si>
    <t>Veena world</t>
  </si>
  <si>
    <t>Ravi Foods</t>
  </si>
  <si>
    <t>Dura Automotive</t>
  </si>
  <si>
    <t>Integrated Enter...</t>
  </si>
  <si>
    <t>Renata Precision...</t>
  </si>
  <si>
    <t>Stellar Informat...</t>
  </si>
  <si>
    <t>Accountant Anywh...</t>
  </si>
  <si>
    <t>Hbk Contracting ...</t>
  </si>
  <si>
    <t>Marque Impex</t>
  </si>
  <si>
    <t>Moradabad + 1 more</t>
  </si>
  <si>
    <t>WWICS Group</t>
  </si>
  <si>
    <t>Mohali + 14 more</t>
  </si>
  <si>
    <t>DGS Technical Se...</t>
  </si>
  <si>
    <t>Elgin,Illinois + 7 more</t>
  </si>
  <si>
    <t>Breach Candy Hos...</t>
  </si>
  <si>
    <t>Deloitte Support...</t>
  </si>
  <si>
    <t>LakmÃ© Salon</t>
  </si>
  <si>
    <t>Arunachala Logis...</t>
  </si>
  <si>
    <t>Golden Tulip Hot...</t>
  </si>
  <si>
    <t>Amersfoort + 20 more</t>
  </si>
  <si>
    <t>BuildAHome</t>
  </si>
  <si>
    <t>ANI INTEGRATED S...</t>
  </si>
  <si>
    <t>Accenture Federa...</t>
  </si>
  <si>
    <t>HYUNDAI TRANSYS ...</t>
  </si>
  <si>
    <t>Yeongcheon-ro + 5 more</t>
  </si>
  <si>
    <t>Ruloans</t>
  </si>
  <si>
    <t>Ziff Davis Perfo...</t>
  </si>
  <si>
    <t>Austin Texas</t>
  </si>
  <si>
    <t>Toppscholars</t>
  </si>
  <si>
    <t>Sandvik Mining a...</t>
  </si>
  <si>
    <t>Coronis It Syste...</t>
  </si>
  <si>
    <t>Mohali + 2 more</t>
  </si>
  <si>
    <t>Delhi World Publ...</t>
  </si>
  <si>
    <t>Noida,Uttar Pradesh + 35 more</t>
  </si>
  <si>
    <t>Altos Global Ser...</t>
  </si>
  <si>
    <t>Irvine + 3 more</t>
  </si>
  <si>
    <t>Edvoy</t>
  </si>
  <si>
    <t>Manchester + 3 more</t>
  </si>
  <si>
    <t>Gleneagles Globa...</t>
  </si>
  <si>
    <t>Hyderabad + 5 more</t>
  </si>
  <si>
    <t>RSH Global</t>
  </si>
  <si>
    <t>Delhi Institute ...</t>
  </si>
  <si>
    <t>Paramatrix Techn...</t>
  </si>
  <si>
    <t>Hidden Brains In...</t>
  </si>
  <si>
    <t>VK Building Serv...</t>
  </si>
  <si>
    <t>O P Jindal Globa...</t>
  </si>
  <si>
    <t>Sonepat,Haryana + 1 more</t>
  </si>
  <si>
    <t>Shivashakti Bio ...</t>
  </si>
  <si>
    <t>Code Brew Labs</t>
  </si>
  <si>
    <t>Tata Realty and ...</t>
  </si>
  <si>
    <t>Globus Spirits</t>
  </si>
  <si>
    <t>APL Logistics</t>
  </si>
  <si>
    <t>Scottsdale,Arizona + 22 more</t>
  </si>
  <si>
    <t>Ahana Systems &amp; ...</t>
  </si>
  <si>
    <t>KDDL</t>
  </si>
  <si>
    <t>Chandigarh,Chandigarh + 6 more</t>
  </si>
  <si>
    <t>Radio City 91.1 ...</t>
  </si>
  <si>
    <t>Galva Decoparts</t>
  </si>
  <si>
    <t>Vapi + 4 more</t>
  </si>
  <si>
    <t>P N Gadgil Jewel...</t>
  </si>
  <si>
    <t>190 years old</t>
  </si>
  <si>
    <t>Datatracks Servi...</t>
  </si>
  <si>
    <t>INDIAN DESIGNS</t>
  </si>
  <si>
    <t>ContinuServe Sof...</t>
  </si>
  <si>
    <t>Cambridge,Massachusetts</t>
  </si>
  <si>
    <t>Yuken India</t>
  </si>
  <si>
    <t>Rapidtech</t>
  </si>
  <si>
    <t>STJ Electronics</t>
  </si>
  <si>
    <t>Cadmaxx Solution...</t>
  </si>
  <si>
    <t>Autohangar</t>
  </si>
  <si>
    <t>Baskin Robbins</t>
  </si>
  <si>
    <t>Canton,Massachusetts + 23 more</t>
  </si>
  <si>
    <t>ECE Industries</t>
  </si>
  <si>
    <t>Indian School of...</t>
  </si>
  <si>
    <t>Volvo Buses</t>
  </si>
  <si>
    <t>Gothenburg + 8 more</t>
  </si>
  <si>
    <t>Numero Uno Cloth...</t>
  </si>
  <si>
    <t>Netcore Solution...</t>
  </si>
  <si>
    <t>Talent Corner HR...</t>
  </si>
  <si>
    <t>Decimal Technolo...</t>
  </si>
  <si>
    <t>Gurgaon + 1 more</t>
  </si>
  <si>
    <t>Rushil Decor</t>
  </si>
  <si>
    <t>Ahmedabad,Gujarat + 14 more</t>
  </si>
  <si>
    <t>NCDEX</t>
  </si>
  <si>
    <t>Truweight Wellne...</t>
  </si>
  <si>
    <t>PSRI Hospital</t>
  </si>
  <si>
    <t>Delhi/NCR,Delhi</t>
  </si>
  <si>
    <t>Group Pharmaceut...</t>
  </si>
  <si>
    <t>Bosch Power Tool...</t>
  </si>
  <si>
    <t>Leinfelden + 17 more</t>
  </si>
  <si>
    <t>Sampark Logistic...</t>
  </si>
  <si>
    <t>Tasmed</t>
  </si>
  <si>
    <t>Gulshan Polyols</t>
  </si>
  <si>
    <t>Muzaffarnagar + 5 more</t>
  </si>
  <si>
    <t>Central Academy ...</t>
  </si>
  <si>
    <t>Imerys</t>
  </si>
  <si>
    <t>Paris + 12 more</t>
  </si>
  <si>
    <t>Turtle</t>
  </si>
  <si>
    <t>Kolkata + 12 more</t>
  </si>
  <si>
    <t>KapitalTech</t>
  </si>
  <si>
    <t>Jayanita Exports</t>
  </si>
  <si>
    <t>VHB Life Science...</t>
  </si>
  <si>
    <t>Gujarat Enviro P...</t>
  </si>
  <si>
    <t>Surat + 11 more</t>
  </si>
  <si>
    <t>ILJIN ELECTRONIC...</t>
  </si>
  <si>
    <t>Greater Noida + 5 more</t>
  </si>
  <si>
    <t>Lulu Internation...</t>
  </si>
  <si>
    <t>Kerala + 11 more</t>
  </si>
  <si>
    <t>DSK Toyota</t>
  </si>
  <si>
    <t>Omprime Technolo...</t>
  </si>
  <si>
    <t>Gurgaon/Gurugram + 2 more</t>
  </si>
  <si>
    <t>The Chennai Silk...</t>
  </si>
  <si>
    <t>Tirupur/Tiruppur,Tamil Nadu + 12 more</t>
  </si>
  <si>
    <t>Bikayi</t>
  </si>
  <si>
    <t>Bengaluru/Bangalore,Karnataka + 3 more</t>
  </si>
  <si>
    <t>Fitelo</t>
  </si>
  <si>
    <t>Chandigarh,Chandigarh + 1 more</t>
  </si>
  <si>
    <t>Waah Jobs</t>
  </si>
  <si>
    <t>Bangalore,Karnataka + 10 more</t>
  </si>
  <si>
    <t>Zeta</t>
  </si>
  <si>
    <t>CGS</t>
  </si>
  <si>
    <t>Krystal Integrat...</t>
  </si>
  <si>
    <t>Walkaroo Interna...</t>
  </si>
  <si>
    <t>POSCO</t>
  </si>
  <si>
    <t>Pohang-si + 14 more</t>
  </si>
  <si>
    <t>Brickwork Rating...</t>
  </si>
  <si>
    <t>Bengaluru + 14 more</t>
  </si>
  <si>
    <t>Jamia Millia Isl...</t>
  </si>
  <si>
    <t>Dew Solutions</t>
  </si>
  <si>
    <t>Radhakrishna Foo...</t>
  </si>
  <si>
    <t>Thane + 18 more</t>
  </si>
  <si>
    <t>Bhartiya Interna...</t>
  </si>
  <si>
    <t>20 Microns</t>
  </si>
  <si>
    <t>Vadodara + 6 more</t>
  </si>
  <si>
    <t>HelpAge India</t>
  </si>
  <si>
    <t>Hubtown</t>
  </si>
  <si>
    <t>Maintec Technolo...</t>
  </si>
  <si>
    <t>BDO</t>
  </si>
  <si>
    <t>Back Office</t>
  </si>
  <si>
    <t>Dubai + 29 more</t>
  </si>
  <si>
    <t>SDP HR Solution</t>
  </si>
  <si>
    <t>Bharuch + 18 more</t>
  </si>
  <si>
    <t>Claas</t>
  </si>
  <si>
    <t>Harsewinkel,North Rhine-Westphalia + 6 more</t>
  </si>
  <si>
    <t>NTC Logistics In...</t>
  </si>
  <si>
    <t>American InfoSou...</t>
  </si>
  <si>
    <t>Houston</t>
  </si>
  <si>
    <t>Mawana Sugars</t>
  </si>
  <si>
    <t>Rentokil Initial</t>
  </si>
  <si>
    <t>DRN Infrastructu...</t>
  </si>
  <si>
    <t>Hubli,Karnataka + 11 more</t>
  </si>
  <si>
    <t>Department of Ag...</t>
  </si>
  <si>
    <t>DEC Property Man...</t>
  </si>
  <si>
    <t>M Power Micro Fi...</t>
  </si>
  <si>
    <t>Energo Engineeri...</t>
  </si>
  <si>
    <t>ValueFirst Digit...</t>
  </si>
  <si>
    <t>Executive Ship M...</t>
  </si>
  <si>
    <t>Singapore + 3 more</t>
  </si>
  <si>
    <t>SAN Engineering ...</t>
  </si>
  <si>
    <t>Camp K-12</t>
  </si>
  <si>
    <t>Gurgaon,Haryana + 4 more</t>
  </si>
  <si>
    <t>Datapro</t>
  </si>
  <si>
    <t>Florida + 20 more</t>
  </si>
  <si>
    <t>Competent Automo...</t>
  </si>
  <si>
    <t>Spear Logistics</t>
  </si>
  <si>
    <t>Inductotherm</t>
  </si>
  <si>
    <t>New Jersey + 7 more</t>
  </si>
  <si>
    <t>PAVIT CERAMICS (...</t>
  </si>
  <si>
    <t>Antraweb Technol...</t>
  </si>
  <si>
    <t>Saifee Hospital</t>
  </si>
  <si>
    <t>Voltech Hr Servi...</t>
  </si>
  <si>
    <t>SmartStream Tech...</t>
  </si>
  <si>
    <t>Mansukh Securiti...</t>
  </si>
  <si>
    <t>Wonderchef Home ...</t>
  </si>
  <si>
    <t>Uttar Pradesh Ja...</t>
  </si>
  <si>
    <t>Lucknow + 29 more</t>
  </si>
  <si>
    <t>SunTec Business ...</t>
  </si>
  <si>
    <t>Trivandrum/Thiruvananthapuram,Kerala + 7 more</t>
  </si>
  <si>
    <t>Reliance Footpri...</t>
  </si>
  <si>
    <t>Rossari Biotech</t>
  </si>
  <si>
    <t>NELCAST</t>
  </si>
  <si>
    <t>Ageis</t>
  </si>
  <si>
    <t>Bengaluru/Bangalore + 13 more</t>
  </si>
  <si>
    <t>Flovel Energy</t>
  </si>
  <si>
    <t>Faridabad + 2 more</t>
  </si>
  <si>
    <t>Umang Dairies</t>
  </si>
  <si>
    <t>Avon Beauty Prod...</t>
  </si>
  <si>
    <t>Northampton + 14 more</t>
  </si>
  <si>
    <t>Ogilvy</t>
  </si>
  <si>
    <t>New York,New York State + 9 more</t>
  </si>
  <si>
    <t>John Deere Finan...</t>
  </si>
  <si>
    <t>Johnston + 19 more</t>
  </si>
  <si>
    <t>Allana Group of ...</t>
  </si>
  <si>
    <t>Harbinger System...</t>
  </si>
  <si>
    <t>Pioneer Wincon</t>
  </si>
  <si>
    <t>Marwadi Shares &amp;...</t>
  </si>
  <si>
    <t>Geneva + 18 more</t>
  </si>
  <si>
    <t>Chandigarh Group...</t>
  </si>
  <si>
    <t>Mohali + 6 more</t>
  </si>
  <si>
    <t>Apollo Spectra H...</t>
  </si>
  <si>
    <t>Dangote Cement</t>
  </si>
  <si>
    <t>KlinEra Corporat...</t>
  </si>
  <si>
    <t>San Jose + 11 more</t>
  </si>
  <si>
    <t>Aptonline</t>
  </si>
  <si>
    <t>Agriculture Depa...</t>
  </si>
  <si>
    <t>Hyderabad/Secunderabad + 38 more</t>
  </si>
  <si>
    <t>LetsTransport</t>
  </si>
  <si>
    <t>Ronch Polymers</t>
  </si>
  <si>
    <t>R M Chemicals</t>
  </si>
  <si>
    <t>Chandigarh,Chandigarh + 3 more</t>
  </si>
  <si>
    <t>R.k.industries</t>
  </si>
  <si>
    <t>Sunbeam School</t>
  </si>
  <si>
    <t>Varanasi + 12 more</t>
  </si>
  <si>
    <t>Arkad Engineerin...</t>
  </si>
  <si>
    <t>Al Khobar + 5 more</t>
  </si>
  <si>
    <t>Apmosys Technolo...</t>
  </si>
  <si>
    <t>ZunRoof Tech</t>
  </si>
  <si>
    <t>TrueBlue</t>
  </si>
  <si>
    <t>Tacoma,Washington + 1 more</t>
  </si>
  <si>
    <t>Mobase</t>
  </si>
  <si>
    <t>Ansan-si + 3 more</t>
  </si>
  <si>
    <t>DCM Infotech</t>
  </si>
  <si>
    <t>Foodlink F&amp;B Hol...</t>
  </si>
  <si>
    <t>Saburi TLC</t>
  </si>
  <si>
    <t>Teqtous Inc</t>
  </si>
  <si>
    <t>Flipspaces</t>
  </si>
  <si>
    <t>Mercurius Adviso...</t>
  </si>
  <si>
    <t>Delhi</t>
  </si>
  <si>
    <t>Zucol Group</t>
  </si>
  <si>
    <t>BAIF Development...</t>
  </si>
  <si>
    <t>Express KCS</t>
  </si>
  <si>
    <t>Milford + 3 more</t>
  </si>
  <si>
    <t>Bentley Systems</t>
  </si>
  <si>
    <t>Exton,Pennsylvania + 4 more</t>
  </si>
  <si>
    <t>Kingdom of Dream...</t>
  </si>
  <si>
    <t>Shakti Precision...</t>
  </si>
  <si>
    <t>Bengaluru + 3 more</t>
  </si>
  <si>
    <t>Petronet LNG</t>
  </si>
  <si>
    <t>Betsol</t>
  </si>
  <si>
    <t>Broomfield,Colorado + 1 more</t>
  </si>
  <si>
    <t>NIC</t>
  </si>
  <si>
    <t>Nippo Batteries</t>
  </si>
  <si>
    <t>Steril Gene Life...</t>
  </si>
  <si>
    <t>Chennai + 1 more</t>
  </si>
  <si>
    <t>Manav Rachna Int...</t>
  </si>
  <si>
    <t>Gram Tarang Empl...</t>
  </si>
  <si>
    <t>Bhubaneswar + 15 more</t>
  </si>
  <si>
    <t>Changepond Techn...</t>
  </si>
  <si>
    <t>Jewelex India</t>
  </si>
  <si>
    <t>Dish Infra Servi...</t>
  </si>
  <si>
    <t>Delhi + 35 more</t>
  </si>
  <si>
    <t>Exilant Technolo...</t>
  </si>
  <si>
    <t>Shreem Electrics</t>
  </si>
  <si>
    <t>Kolhapur + 17 more</t>
  </si>
  <si>
    <t>Naari Pharma</t>
  </si>
  <si>
    <t>Chirayu Medical ...</t>
  </si>
  <si>
    <t>Bhopal + 4 more</t>
  </si>
  <si>
    <t>ITC ABD</t>
  </si>
  <si>
    <t>Kolkata + 27 more</t>
  </si>
  <si>
    <t>Akorn</t>
  </si>
  <si>
    <t>Lake Forest,Illinois + 5 more</t>
  </si>
  <si>
    <t>Petroleum Develo...</t>
  </si>
  <si>
    <t>Theon Pharmaceut...</t>
  </si>
  <si>
    <t>Panchkula,Haryana + 6 more</t>
  </si>
  <si>
    <t>Eye Q Vision</t>
  </si>
  <si>
    <t>ExportersIndia</t>
  </si>
  <si>
    <t>Tafe Access</t>
  </si>
  <si>
    <t>Bharat Coking Co...</t>
  </si>
  <si>
    <t>Dhanbad + 11 more</t>
  </si>
  <si>
    <t>HIDADA</t>
  </si>
  <si>
    <t>P C CHANDRA JEWE...</t>
  </si>
  <si>
    <t>Celon Laboratori...</t>
  </si>
  <si>
    <t>Dexcel Electroni...</t>
  </si>
  <si>
    <t>Pramata Knowledg...</t>
  </si>
  <si>
    <t>Brisbane</t>
  </si>
  <si>
    <t>Flourish Pure Fo...</t>
  </si>
  <si>
    <t>Modelama Exports</t>
  </si>
  <si>
    <t>Forest Essential...</t>
  </si>
  <si>
    <t>HLE Engineers</t>
  </si>
  <si>
    <t>Navsari + 6 more</t>
  </si>
  <si>
    <t>C &amp; C Constructi...</t>
  </si>
  <si>
    <t>String Real Esta...</t>
  </si>
  <si>
    <t>Tampa + 6 more</t>
  </si>
  <si>
    <t>Gurgaon/Gurugram + 37 more</t>
  </si>
  <si>
    <t>Metriqe Solution...</t>
  </si>
  <si>
    <t>Irving</t>
  </si>
  <si>
    <t>Dachser</t>
  </si>
  <si>
    <t>Kempten + 15 more</t>
  </si>
  <si>
    <t>ATS ELGI</t>
  </si>
  <si>
    <t>Zamil</t>
  </si>
  <si>
    <t>Al Khobar + 9 more</t>
  </si>
  <si>
    <t>Anytime Fitness</t>
  </si>
  <si>
    <t>Delhi,NCT + 18 more</t>
  </si>
  <si>
    <t>Ezeego One Trave...</t>
  </si>
  <si>
    <t>Symed Labs</t>
  </si>
  <si>
    <t>Aqualite India</t>
  </si>
  <si>
    <t>Eye7 Chaudhary E...</t>
  </si>
  <si>
    <t>Impulse</t>
  </si>
  <si>
    <t>Frigerio Conserv...</t>
  </si>
  <si>
    <t>Rcpl Logistics</t>
  </si>
  <si>
    <t>Jumeirah Interna...</t>
  </si>
  <si>
    <t>Dubai + 3 more</t>
  </si>
  <si>
    <t>IND-SPHINX PRECI...</t>
  </si>
  <si>
    <t>Parwanoo</t>
  </si>
  <si>
    <t>Dar Al Riyadh Co...</t>
  </si>
  <si>
    <t>Riyadh + 6 more</t>
  </si>
  <si>
    <t>Chennai + 29 more</t>
  </si>
  <si>
    <t>Aeon Credit Serv...</t>
  </si>
  <si>
    <t>Strata Geosystem...</t>
  </si>
  <si>
    <t>St. Thomas Schoo...</t>
  </si>
  <si>
    <t>Indiafilings</t>
  </si>
  <si>
    <t>Akal Academy</t>
  </si>
  <si>
    <t>Sirmour,Himachal Pradesh + 19 more</t>
  </si>
  <si>
    <t>Ewac Alloys</t>
  </si>
  <si>
    <t>Legend Polyfoams</t>
  </si>
  <si>
    <t>Dhatsol IT Solut...</t>
  </si>
  <si>
    <t>J&amp;F</t>
  </si>
  <si>
    <t>Pour</t>
  </si>
  <si>
    <t>IJM (India) Infr...</t>
  </si>
  <si>
    <t>Hyderabad + 10 more</t>
  </si>
  <si>
    <t>Newt Global</t>
  </si>
  <si>
    <t>Irving,Texas + 6 more</t>
  </si>
  <si>
    <t>Nilkamal Furnitu...</t>
  </si>
  <si>
    <t>Augustus Healthc...</t>
  </si>
  <si>
    <t>Harwood Heights</t>
  </si>
  <si>
    <t>Uniqlo</t>
  </si>
  <si>
    <t>Tokyo + 2 more</t>
  </si>
  <si>
    <t>AccSource KPO</t>
  </si>
  <si>
    <t>Sydney</t>
  </si>
  <si>
    <t>Wika Instruments...</t>
  </si>
  <si>
    <t>Programmers.io</t>
  </si>
  <si>
    <t>Jaipur,Rajasthan + 2 more</t>
  </si>
  <si>
    <t>Verzeo</t>
  </si>
  <si>
    <t>Bangalore,Karnataka + 7 more</t>
  </si>
  <si>
    <t>UTILITY PROJECTS...</t>
  </si>
  <si>
    <t>Moreish Food</t>
  </si>
  <si>
    <t>Ranchi + 12 more</t>
  </si>
  <si>
    <t>Vogo Automotive</t>
  </si>
  <si>
    <t>Montpellier,Herault + 7 more</t>
  </si>
  <si>
    <t>DeHaat</t>
  </si>
  <si>
    <t>HGS Healthcare</t>
  </si>
  <si>
    <t>Century Rayon</t>
  </si>
  <si>
    <t>Hubergroup</t>
  </si>
  <si>
    <t>Vapi + 7 more</t>
  </si>
  <si>
    <t>Hongkong &amp; Shang...</t>
  </si>
  <si>
    <t>Hyderabad/Secunderabad + 13 more</t>
  </si>
  <si>
    <t>Rane Group</t>
  </si>
  <si>
    <t>Vinove Software ...</t>
  </si>
  <si>
    <t>Hudson's bay Com...</t>
  </si>
  <si>
    <t>Brampton</t>
  </si>
  <si>
    <t>352 years old</t>
  </si>
  <si>
    <t>Waste Management</t>
  </si>
  <si>
    <t>Houston + 10 more</t>
  </si>
  <si>
    <t>TCI</t>
  </si>
  <si>
    <t>Lince Soft Solut...</t>
  </si>
  <si>
    <t>Icomm Tele</t>
  </si>
  <si>
    <t>ChicMic</t>
  </si>
  <si>
    <t>Mohali,Punjab</t>
  </si>
  <si>
    <t>TetraSoft</t>
  </si>
  <si>
    <t>Chesterfield</t>
  </si>
  <si>
    <t>Tyco Internation...</t>
  </si>
  <si>
    <t>Intellect Bizwar...</t>
  </si>
  <si>
    <t>Spark Engineerin...</t>
  </si>
  <si>
    <t>Ghaziabad + 12 more</t>
  </si>
  <si>
    <t>American Institu...</t>
  </si>
  <si>
    <t>Meghmani Fineche...</t>
  </si>
  <si>
    <t>Ahmedabad + 2 more</t>
  </si>
  <si>
    <t>Hyatt Place</t>
  </si>
  <si>
    <t>Chicago + 10 more</t>
  </si>
  <si>
    <t>Rajagiri Hospita...</t>
  </si>
  <si>
    <t>Kochi + 1 more</t>
  </si>
  <si>
    <t>NuvoEx</t>
  </si>
  <si>
    <t>Indu Projects</t>
  </si>
  <si>
    <t>Hyderabad + 14 more</t>
  </si>
  <si>
    <t>Voith</t>
  </si>
  <si>
    <t>Heidenheim + 6 more</t>
  </si>
  <si>
    <t>IT Solutions</t>
  </si>
  <si>
    <t>Forever New</t>
  </si>
  <si>
    <t>Melbourne + 20 more</t>
  </si>
  <si>
    <t>Jumbo Electronic...</t>
  </si>
  <si>
    <t>Dubai,Dubai + 14 more</t>
  </si>
  <si>
    <t>DIC India</t>
  </si>
  <si>
    <t>Chuo,Tokyo + 9 more</t>
  </si>
  <si>
    <t>Altair Engineeri...</t>
  </si>
  <si>
    <t>Troy,Michigan + 6 more</t>
  </si>
  <si>
    <t>V.Ships</t>
  </si>
  <si>
    <t>Glasgow + 7 more</t>
  </si>
  <si>
    <t>Asian Colour Coa...</t>
  </si>
  <si>
    <t>Gurugram + 7 more</t>
  </si>
  <si>
    <t>Jaypee Brothers ...</t>
  </si>
  <si>
    <t>MTAR Technologie...</t>
  </si>
  <si>
    <t>Nitor Infotech</t>
  </si>
  <si>
    <t>Shivalik Prints</t>
  </si>
  <si>
    <t>Leeford Healthca...</t>
  </si>
  <si>
    <t>Ludhiana + 24 more</t>
  </si>
  <si>
    <t>Marquis Technolo...</t>
  </si>
  <si>
    <t>Dangote Industri...</t>
  </si>
  <si>
    <t>BITS Pilani</t>
  </si>
  <si>
    <t>Pilani + 17 more</t>
  </si>
  <si>
    <t>PES Engineers</t>
  </si>
  <si>
    <t>Miric Biotech</t>
  </si>
  <si>
    <t>N+A</t>
  </si>
  <si>
    <t>Los Angeles + 26 more</t>
  </si>
  <si>
    <t>Integrated Clean...</t>
  </si>
  <si>
    <t>Palsons Derma</t>
  </si>
  <si>
    <t>ARB Bearings</t>
  </si>
  <si>
    <t>ABV Rock Group</t>
  </si>
  <si>
    <t>Riyadh + 7 more</t>
  </si>
  <si>
    <t>Hind Rectifiers</t>
  </si>
  <si>
    <t>Algoworks Techno...</t>
  </si>
  <si>
    <t>Lohia Auto Indus...</t>
  </si>
  <si>
    <t>Sheth Creators</t>
  </si>
  <si>
    <t>Chili's Grill &amp; ...</t>
  </si>
  <si>
    <t>Dallas + 14 more</t>
  </si>
  <si>
    <t>Brihanmumbai Ele...</t>
  </si>
  <si>
    <t>Milltec Machiner...</t>
  </si>
  <si>
    <t>Bangalore + 10 more</t>
  </si>
  <si>
    <t>Pure &amp; Cure Heal...</t>
  </si>
  <si>
    <t>Haridwar + 4 more</t>
  </si>
  <si>
    <t>Nijji Healthcare</t>
  </si>
  <si>
    <t>Kolkata + 18 more</t>
  </si>
  <si>
    <t>Institute of Com...</t>
  </si>
  <si>
    <t>Kolkata + 31 more</t>
  </si>
  <si>
    <t>Pratham Motors</t>
  </si>
  <si>
    <t>Acme Formulation</t>
  </si>
  <si>
    <t>Nalagarh + 4 more</t>
  </si>
  <si>
    <t>Robinhood Insura...</t>
  </si>
  <si>
    <t>Skets Studio</t>
  </si>
  <si>
    <t>New Delhi,Delhi + 1 more</t>
  </si>
  <si>
    <t>Baggit</t>
  </si>
  <si>
    <t>K2k Infrastructu...</t>
  </si>
  <si>
    <t>Bangaluru + 4 more</t>
  </si>
  <si>
    <t>KLJ GROUP</t>
  </si>
  <si>
    <t>Zeco Aircon</t>
  </si>
  <si>
    <t>Jhajjar,Haryana + 7 more</t>
  </si>
  <si>
    <t>SecUR Credential...</t>
  </si>
  <si>
    <t>FM INDIA SUPPLY ...</t>
  </si>
  <si>
    <t>John Crane Seali...</t>
  </si>
  <si>
    <t>The Nuance Group...</t>
  </si>
  <si>
    <t>Zurich + 8 more</t>
  </si>
  <si>
    <t>LIXIL</t>
  </si>
  <si>
    <t>Koto-ku,Tokyo + 20 more</t>
  </si>
  <si>
    <t>Jharkhand State ...</t>
  </si>
  <si>
    <t>Ranchi + 13 more</t>
  </si>
  <si>
    <t>Pontika Aerotech</t>
  </si>
  <si>
    <t>Sirmour + 4 more</t>
  </si>
  <si>
    <t>Mahindra Defence...</t>
  </si>
  <si>
    <t>Aurobindo Realty...</t>
  </si>
  <si>
    <t>Radiant Applianc...</t>
  </si>
  <si>
    <t>Automotive Axles...</t>
  </si>
  <si>
    <t>Mysore + 4 more</t>
  </si>
  <si>
    <t>Tata Digital</t>
  </si>
  <si>
    <t>Orient Fashions</t>
  </si>
  <si>
    <t>HashCash Consult...</t>
  </si>
  <si>
    <t>Palo Alto,California + 2 more</t>
  </si>
  <si>
    <t>Sugam Parivahan</t>
  </si>
  <si>
    <t>New Delhi + 24 more</t>
  </si>
  <si>
    <t>LatentView Analy...</t>
  </si>
  <si>
    <t>Princeton,New Jersey + 2 more</t>
  </si>
  <si>
    <t>Awign Enterprise...</t>
  </si>
  <si>
    <t>Groupe Seb</t>
  </si>
  <si>
    <t>Ecully + 21 more</t>
  </si>
  <si>
    <t>Siemens PLM Soft...</t>
  </si>
  <si>
    <t>Plano + 4 more</t>
  </si>
  <si>
    <t>Krishidhan Seeds</t>
  </si>
  <si>
    <t>Jalna,Maharashtra + 17 more</t>
  </si>
  <si>
    <t>Qtech Software</t>
  </si>
  <si>
    <t>Birla Century</t>
  </si>
  <si>
    <t>Viom Networks</t>
  </si>
  <si>
    <t>Dollar Industrie...</t>
  </si>
  <si>
    <t>GS Engineering</t>
  </si>
  <si>
    <t>Houghton + 10 more</t>
  </si>
  <si>
    <t>Little Flower Sc...</t>
  </si>
  <si>
    <t>Maryland + 28 more</t>
  </si>
  <si>
    <t>Metal Power Anal...</t>
  </si>
  <si>
    <t>Novopay Solution...</t>
  </si>
  <si>
    <t>Global Upside</t>
  </si>
  <si>
    <t>San Jose + 2 more</t>
  </si>
  <si>
    <t>Western Coalfiel...</t>
  </si>
  <si>
    <t>Nagpur + 10 more</t>
  </si>
  <si>
    <t>NIMHANS</t>
  </si>
  <si>
    <t>DMI DRAEXLMAIER ...</t>
  </si>
  <si>
    <t>Vilsbiburg</t>
  </si>
  <si>
    <t>Coldex Logistics</t>
  </si>
  <si>
    <t>Aaj Enterprises</t>
  </si>
  <si>
    <t>Swami Rama Himal...</t>
  </si>
  <si>
    <t>Dehradun,Uttarakhand + 5 more</t>
  </si>
  <si>
    <t>Reventics</t>
  </si>
  <si>
    <t>Denver,CO</t>
  </si>
  <si>
    <t>Tata Trusts</t>
  </si>
  <si>
    <t>Pan Gulf Technol...</t>
  </si>
  <si>
    <t>Tata Interactive...</t>
  </si>
  <si>
    <t>Indiana Gratings</t>
  </si>
  <si>
    <t>Finolex Plasson ...</t>
  </si>
  <si>
    <t>Pune + 29 more</t>
  </si>
  <si>
    <t>Kumar Properties</t>
  </si>
  <si>
    <t>Toll Group</t>
  </si>
  <si>
    <t>United Industrie...</t>
  </si>
  <si>
    <t>Gillette</t>
  </si>
  <si>
    <t>Rehovot,Rehovot + 14 more</t>
  </si>
  <si>
    <t>Impelsys</t>
  </si>
  <si>
    <t>Ideas2IT Technol...</t>
  </si>
  <si>
    <t>JSW Ispat Steel</t>
  </si>
  <si>
    <t>Nagpur,Maharashtra + 13 more</t>
  </si>
  <si>
    <t>TAM Media Resear...</t>
  </si>
  <si>
    <t>Toluna</t>
  </si>
  <si>
    <t>Norwalk + 2 more</t>
  </si>
  <si>
    <t>Inube Software S...</t>
  </si>
  <si>
    <t>John Distillerie...</t>
  </si>
  <si>
    <t>Tupperware</t>
  </si>
  <si>
    <t>Orlando + 15 more</t>
  </si>
  <si>
    <t>Sicagen</t>
  </si>
  <si>
    <t>TSR Darashaw</t>
  </si>
  <si>
    <t>XL Catlin</t>
  </si>
  <si>
    <t>Stamford + 1 more</t>
  </si>
  <si>
    <t>Reliance Broadca...</t>
  </si>
  <si>
    <t>RentoMojo</t>
  </si>
  <si>
    <t>Clixlogix Techno...</t>
  </si>
  <si>
    <t>Noida,Uttar Pradesh</t>
  </si>
  <si>
    <t>Sovereign Pharma</t>
  </si>
  <si>
    <t>Modern Construct...</t>
  </si>
  <si>
    <t>Yeshshree Press ...</t>
  </si>
  <si>
    <t>Way2wealth Broke...</t>
  </si>
  <si>
    <t>Ultimate Flexipa...</t>
  </si>
  <si>
    <t>A.t.e. Enterpris...</t>
  </si>
  <si>
    <t>Falcon Force</t>
  </si>
  <si>
    <t>Tampa + 2 more</t>
  </si>
  <si>
    <t>Apexon</t>
  </si>
  <si>
    <t>Astute Corporate...</t>
  </si>
  <si>
    <t>Apis India</t>
  </si>
  <si>
    <t>Everest Blowers</t>
  </si>
  <si>
    <t>Projects &amp; Devel...</t>
  </si>
  <si>
    <t>Quality Council ...</t>
  </si>
  <si>
    <t>ICSIL</t>
  </si>
  <si>
    <t>Unique Pharmaceu...</t>
  </si>
  <si>
    <t>Lagos + 9 more</t>
  </si>
  <si>
    <t>Csc Computer Edu...</t>
  </si>
  <si>
    <t>Harsha Toyota</t>
  </si>
  <si>
    <t>Hyderabad + 7 more</t>
  </si>
  <si>
    <t>HM Constructions</t>
  </si>
  <si>
    <t>Vibracoustic</t>
  </si>
  <si>
    <t>Darmstadt,Hessen + 8 more</t>
  </si>
  <si>
    <t>Eglo India</t>
  </si>
  <si>
    <t>Pill + 3 more</t>
  </si>
  <si>
    <t>Arya Collateral ...</t>
  </si>
  <si>
    <t>Skp Business Con...</t>
  </si>
  <si>
    <t>InfoVision Labs</t>
  </si>
  <si>
    <t>Wockhardt Biotec...</t>
  </si>
  <si>
    <t>Aurangabad + 3 more</t>
  </si>
  <si>
    <t>EPIQ Systems</t>
  </si>
  <si>
    <t>New York + 1 more</t>
  </si>
  <si>
    <t>Skandhanshi Infr...</t>
  </si>
  <si>
    <t>Kurnool,Andhra Pradesh + 5 more</t>
  </si>
  <si>
    <t>Edward Food Rese...</t>
  </si>
  <si>
    <t>S.K. Finance</t>
  </si>
  <si>
    <t>Jaipur + 37 more</t>
  </si>
  <si>
    <t>Million Minds Ma...</t>
  </si>
  <si>
    <t>TheMathCompany</t>
  </si>
  <si>
    <t>Qdigi Services</t>
  </si>
  <si>
    <t>Noida + 28 more</t>
  </si>
  <si>
    <t>Payswiff Solutio...</t>
  </si>
  <si>
    <t>Hyderabad,Telangana + 11 more</t>
  </si>
  <si>
    <t>Cognus Technolog...</t>
  </si>
  <si>
    <t>Udaipur,Rajasthan + 3 more</t>
  </si>
  <si>
    <t>Opporture</t>
  </si>
  <si>
    <t>Texas Instrument...</t>
  </si>
  <si>
    <t>Dallas,Texas + 4 more</t>
  </si>
  <si>
    <t>KDK Software</t>
  </si>
  <si>
    <t>Jaipur,Rajasthan + 6 more</t>
  </si>
  <si>
    <t>Milan Laboratori...</t>
  </si>
  <si>
    <t>Thane + 6 more</t>
  </si>
  <si>
    <t>KSB Limited - Ir...</t>
  </si>
  <si>
    <t>Frankenthal + 13 more</t>
  </si>
  <si>
    <t>Videocon Industr...</t>
  </si>
  <si>
    <t>Wellknown Polyes...</t>
  </si>
  <si>
    <t>Bharat BPO Servi...</t>
  </si>
  <si>
    <t>Neverskip</t>
  </si>
  <si>
    <t>Lotus Footwear E...</t>
  </si>
  <si>
    <t>Tamil Nadu + 5 more</t>
  </si>
  <si>
    <t>Damac Properties</t>
  </si>
  <si>
    <t>Dubai + 4 more</t>
  </si>
  <si>
    <t>SPARX IT Solutio...</t>
  </si>
  <si>
    <t>Metro Shoes</t>
  </si>
  <si>
    <t>Rio Tinto</t>
  </si>
  <si>
    <t>Lakshmikumaran &amp;...</t>
  </si>
  <si>
    <t>Aditya Birla Che...</t>
  </si>
  <si>
    <t>Optiemus Electro...</t>
  </si>
  <si>
    <t>Uttam Toyota</t>
  </si>
  <si>
    <t>Ghaziabad,Uttar Pradesh + 3 more</t>
  </si>
  <si>
    <t>Akshara Enterpri...</t>
  </si>
  <si>
    <t>Shree Technocrat...</t>
  </si>
  <si>
    <t>UNI Klinger</t>
  </si>
  <si>
    <t>Merino Laminates</t>
  </si>
  <si>
    <t>Kolkata + 24 more</t>
  </si>
  <si>
    <t>Vibrant Screen</t>
  </si>
  <si>
    <t>Citec Engineerin...</t>
  </si>
  <si>
    <t>Vaasa,Ostrobothnia + 3 more</t>
  </si>
  <si>
    <t>CMS Securitas</t>
  </si>
  <si>
    <t>Jivo Wellness</t>
  </si>
  <si>
    <t>Bangalore Baptis...</t>
  </si>
  <si>
    <t>Sridevi Tool Eng...</t>
  </si>
  <si>
    <t>Vasai + 5 more</t>
  </si>
  <si>
    <t>Marc Laboratorie...</t>
  </si>
  <si>
    <t>Lucknow,Uttar Pradesh + 17 more</t>
  </si>
  <si>
    <t>Khivraj Motors</t>
  </si>
  <si>
    <t>Motorola Mobilit...</t>
  </si>
  <si>
    <t>Chicago,Illinois + 19 more</t>
  </si>
  <si>
    <t>Ind Innovations</t>
  </si>
  <si>
    <t>Autocal Solution...</t>
  </si>
  <si>
    <t>Palghar + 13 more</t>
  </si>
  <si>
    <t>Zcl Chemicals</t>
  </si>
  <si>
    <t>Ghv India</t>
  </si>
  <si>
    <t>Paramount Plaste...</t>
  </si>
  <si>
    <t>Gwalior + 24 more</t>
  </si>
  <si>
    <t>GTN Engineering</t>
  </si>
  <si>
    <t>Tirupur + 9 more</t>
  </si>
  <si>
    <t>Sutures India</t>
  </si>
  <si>
    <t>Nando's</t>
  </si>
  <si>
    <t>Putney,South West London + 9 more</t>
  </si>
  <si>
    <t>Ntrust Infotech</t>
  </si>
  <si>
    <t>Irvine,California</t>
  </si>
  <si>
    <t>Teach For India</t>
  </si>
  <si>
    <t>ABCD</t>
  </si>
  <si>
    <t>Brooklyn + 24 more</t>
  </si>
  <si>
    <t>Data Patterns</t>
  </si>
  <si>
    <t>Reliance Foundat...</t>
  </si>
  <si>
    <t>Nagpur,Maharashtra + 20 more</t>
  </si>
  <si>
    <t>Indus Health Plu...</t>
  </si>
  <si>
    <t>SPX Flow Technol...</t>
  </si>
  <si>
    <t>Charlotte,North Carolina + 6 more</t>
  </si>
  <si>
    <t>Connect India E ...</t>
  </si>
  <si>
    <t>Bangalore + 23 more</t>
  </si>
  <si>
    <t>Presidency Unive...</t>
  </si>
  <si>
    <t>Trayee Business ...</t>
  </si>
  <si>
    <t>Kolors Healthcar...</t>
  </si>
  <si>
    <t>DM Wayanad Insti...</t>
  </si>
  <si>
    <t>Meppadi + 3 more</t>
  </si>
  <si>
    <t>Elite Powertech</t>
  </si>
  <si>
    <t>Noida + 12 more</t>
  </si>
  <si>
    <t>MEDICO Healthcar...</t>
  </si>
  <si>
    <t>Columbia + 1 more</t>
  </si>
  <si>
    <t>EDR Continuous I...</t>
  </si>
  <si>
    <t>Nagpur + 2 more</t>
  </si>
  <si>
    <t>Nippon Life Indi...</t>
  </si>
  <si>
    <t>Mumbai + 33 more</t>
  </si>
  <si>
    <t>FNF India</t>
  </si>
  <si>
    <t>Atos Services</t>
  </si>
  <si>
    <t>Bezons + 8 more</t>
  </si>
  <si>
    <t>Narayana Supersp...</t>
  </si>
  <si>
    <t>Classboat</t>
  </si>
  <si>
    <t>TRACKS AND TOWER...</t>
  </si>
  <si>
    <t>Hyderabad + 15 more</t>
  </si>
  <si>
    <t>SEG Automotive</t>
  </si>
  <si>
    <t>Stuttgart + 5 more</t>
  </si>
  <si>
    <t>Diraa HR Service...</t>
  </si>
  <si>
    <t>MAHLE Engine Com...</t>
  </si>
  <si>
    <t>Stuttgart + 8 more</t>
  </si>
  <si>
    <t>Bloombrain Learn...</t>
  </si>
  <si>
    <t>Startup</t>
  </si>
  <si>
    <t>Ok Play</t>
  </si>
  <si>
    <t>L&amp;T Minerals &amp; M...</t>
  </si>
  <si>
    <t>Kolkata + 8 more</t>
  </si>
  <si>
    <t>Hero Housing Fin...</t>
  </si>
  <si>
    <t>VFI SLK Global S...</t>
  </si>
  <si>
    <t>Theorem Incorpor...</t>
  </si>
  <si>
    <t>Chatham,New Jersey + 1 more</t>
  </si>
  <si>
    <t>Keolis Hyderabad...</t>
  </si>
  <si>
    <t>Hyderabad/Secunderabad + 1 more</t>
  </si>
  <si>
    <t>Aero Club</t>
  </si>
  <si>
    <t>Patni Computer S...</t>
  </si>
  <si>
    <t>ECI Telecom</t>
  </si>
  <si>
    <t>Petah Tikva,Petah Tikva + 12 more</t>
  </si>
  <si>
    <t>Hughes Communica...</t>
  </si>
  <si>
    <t>Infinity Data Te...</t>
  </si>
  <si>
    <t>Rockville,Maryland + 6 more</t>
  </si>
  <si>
    <t>Mahanagar Teleph...</t>
  </si>
  <si>
    <t>Satnam Global In...</t>
  </si>
  <si>
    <t>Lbf Travel</t>
  </si>
  <si>
    <t>San Diego,California + 3 more</t>
  </si>
  <si>
    <t>BillDesk</t>
  </si>
  <si>
    <t>Formel D</t>
  </si>
  <si>
    <t>Troisdorf + 8 more</t>
  </si>
  <si>
    <t>Enser Communicat...</t>
  </si>
  <si>
    <t>Navi Mumbai + 6 more</t>
  </si>
  <si>
    <t>Rishabh Software</t>
  </si>
  <si>
    <t>Adfactors PR</t>
  </si>
  <si>
    <t>Creativelipi Web...</t>
  </si>
  <si>
    <t>Motion Education</t>
  </si>
  <si>
    <t>Kota + 20 more</t>
  </si>
  <si>
    <t>Qatar Steel</t>
  </si>
  <si>
    <t>COSMO Infrasolut...</t>
  </si>
  <si>
    <t>Jaipur + 10 more</t>
  </si>
  <si>
    <t>WEBSOL ENERGY SY...</t>
  </si>
  <si>
    <t>Falta + 1 more</t>
  </si>
  <si>
    <t>94.3 MY FM</t>
  </si>
  <si>
    <t>Expedien eSoluti...</t>
  </si>
  <si>
    <t>Six Sigma Soft S...</t>
  </si>
  <si>
    <t>Dolphin Sutures</t>
  </si>
  <si>
    <t>Bengaluru,Karnataka + 5 more</t>
  </si>
  <si>
    <t>PKF Sridhar &amp; Sa...</t>
  </si>
  <si>
    <t>Varrsana Ispat</t>
  </si>
  <si>
    <t>Gadgetwood Eserv...</t>
  </si>
  <si>
    <t>Taj Lands End Mu...</t>
  </si>
  <si>
    <t>Kommineni Infote...</t>
  </si>
  <si>
    <t>Liebherr Applian...</t>
  </si>
  <si>
    <t>Aurangabad + 10 more</t>
  </si>
  <si>
    <t>Bhavani Erectors</t>
  </si>
  <si>
    <t>Kerala + 15 more</t>
  </si>
  <si>
    <t>Airef Engineers</t>
  </si>
  <si>
    <t>Brij Gopal Const...</t>
  </si>
  <si>
    <t>Saggezza</t>
  </si>
  <si>
    <t>CollegeDekho</t>
  </si>
  <si>
    <t>Gurgaon,Haryana + 8 more</t>
  </si>
  <si>
    <t>Marche Retail</t>
  </si>
  <si>
    <t>Fitkids Educatio...</t>
  </si>
  <si>
    <t>IMCO Engineering...</t>
  </si>
  <si>
    <t>Ahmadi + 5 more</t>
  </si>
  <si>
    <t>Sonovision-Aetos</t>
  </si>
  <si>
    <t>Eben Telecom</t>
  </si>
  <si>
    <t>Kochi + 3 more</t>
  </si>
  <si>
    <t>Ferring Pharmace...</t>
  </si>
  <si>
    <t>Saint-Prex + 13 more</t>
  </si>
  <si>
    <t>Thejo Engineerin...</t>
  </si>
  <si>
    <t>GETIT Infoservic...</t>
  </si>
  <si>
    <t>Ishan Netsol</t>
  </si>
  <si>
    <t>Rajkot + 19 more</t>
  </si>
  <si>
    <t>Chevrolet</t>
  </si>
  <si>
    <t>Detroit,Michigan + 36 more</t>
  </si>
  <si>
    <t>Firepro Systems</t>
  </si>
  <si>
    <t>Infodart Technol...</t>
  </si>
  <si>
    <t>Princeware</t>
  </si>
  <si>
    <t>MAT Brakes</t>
  </si>
  <si>
    <t>Gulf Oil Corpora...</t>
  </si>
  <si>
    <t>Ven Consulting</t>
  </si>
  <si>
    <t>Gemini Consultin...</t>
  </si>
  <si>
    <t>St Louis,Missouri + 6 more</t>
  </si>
  <si>
    <t>Gail Gas</t>
  </si>
  <si>
    <t>Noida + 17 more</t>
  </si>
  <si>
    <t>Sundyota Numandi...</t>
  </si>
  <si>
    <t>Ahmedabad,Gujarat + 17 more</t>
  </si>
  <si>
    <t>Indian Synthetic...</t>
  </si>
  <si>
    <t>Frontier Busines...</t>
  </si>
  <si>
    <t>Amp Motors</t>
  </si>
  <si>
    <t>Prometric Testin...</t>
  </si>
  <si>
    <t>Baltimore,Maryland + 8 more</t>
  </si>
  <si>
    <t>Hotel Hindusthan...</t>
  </si>
  <si>
    <t>Godrej Tyson Foo...</t>
  </si>
  <si>
    <t>Any Construction</t>
  </si>
  <si>
    <t>Hyderabad/Secunderabad + 27 more</t>
  </si>
  <si>
    <t>W Pratiksha Hosp...</t>
  </si>
  <si>
    <t>Guwahati,Assam + 2 more</t>
  </si>
  <si>
    <t>Dr. Willmar Schw...</t>
  </si>
  <si>
    <t>Karlsruhe + 12 more</t>
  </si>
  <si>
    <t>Radiant Enterpri...</t>
  </si>
  <si>
    <t>Absolute Barbecu...</t>
  </si>
  <si>
    <t>Hyderabad,Telangana + 15 more</t>
  </si>
  <si>
    <t>CBNITS</t>
  </si>
  <si>
    <t>Ketsaal Retails</t>
  </si>
  <si>
    <t>Dezire Research</t>
  </si>
  <si>
    <t>Indore</t>
  </si>
  <si>
    <t>IFortis Worldwid...</t>
  </si>
  <si>
    <t>Bengaluru/Bangalore,Karnataka + 6 more</t>
  </si>
  <si>
    <t>Kanakadurga Fina...</t>
  </si>
  <si>
    <t>Vijayawada + 30 more</t>
  </si>
  <si>
    <t>ANANDA GROUP</t>
  </si>
  <si>
    <t>Bhimavaram + 17 more</t>
  </si>
  <si>
    <t>Dentsu Aegis Net...</t>
  </si>
  <si>
    <t>Veolia</t>
  </si>
  <si>
    <t>Marvel Realtors</t>
  </si>
  <si>
    <t>Zopper</t>
  </si>
  <si>
    <t>GlobeGround Indi...</t>
  </si>
  <si>
    <t>Bangalore + 6 more</t>
  </si>
  <si>
    <t>Adaequare</t>
  </si>
  <si>
    <t>Chantilly + 2 more</t>
  </si>
  <si>
    <t>AMW Motors</t>
  </si>
  <si>
    <t>Madhya Pradesh + 28 more</t>
  </si>
  <si>
    <t>Alps Industries</t>
  </si>
  <si>
    <t>Ghaziabad,Uttar Pradesh + 7 more</t>
  </si>
  <si>
    <t>Cartrade.com</t>
  </si>
  <si>
    <t>Talent Sprint</t>
  </si>
  <si>
    <t>IIT Kanpur</t>
  </si>
  <si>
    <t>Kanpur + 4 more</t>
  </si>
  <si>
    <t>Skillmine Techno...</t>
  </si>
  <si>
    <t>IFTM University</t>
  </si>
  <si>
    <t>Moradabad + 7 more</t>
  </si>
  <si>
    <t>Optimize IT Syst...</t>
  </si>
  <si>
    <t>Bidhannagar + 5 more</t>
  </si>
  <si>
    <t>RMS</t>
  </si>
  <si>
    <t>Newark,California + 11 more</t>
  </si>
  <si>
    <t>Christ Universit...</t>
  </si>
  <si>
    <t>The Hindu Group</t>
  </si>
  <si>
    <t>Eldeco Infrastru...</t>
  </si>
  <si>
    <t>Som Projects (S....</t>
  </si>
  <si>
    <t>Gurugram + 12 more</t>
  </si>
  <si>
    <t>Red Tag</t>
  </si>
  <si>
    <t>Al Khobar + 11 more</t>
  </si>
  <si>
    <t>Stanadyne India</t>
  </si>
  <si>
    <t>Windsor + 2 more</t>
  </si>
  <si>
    <t>ATS Services</t>
  </si>
  <si>
    <t>Faridabad,Haryana + 8 more</t>
  </si>
  <si>
    <t>KiwiTech</t>
  </si>
  <si>
    <t>Delhi,NCT</t>
  </si>
  <si>
    <t>Anabeeb</t>
  </si>
  <si>
    <t>Dammam + 5 more</t>
  </si>
  <si>
    <t>HyFun Foods</t>
  </si>
  <si>
    <t>PharmaZell</t>
  </si>
  <si>
    <t>Raubling</t>
  </si>
  <si>
    <t>JMT Auto</t>
  </si>
  <si>
    <t>Jamshedpur,Jharkhand + 4 more</t>
  </si>
  <si>
    <t>SNS College of E...</t>
  </si>
  <si>
    <t>Sarva Shiksha Ab...</t>
  </si>
  <si>
    <t>Chandauli + 33 more</t>
  </si>
  <si>
    <t>Allahabad High C...</t>
  </si>
  <si>
    <t>Allahabad + 6 more</t>
  </si>
  <si>
    <t>Glen Appliances</t>
  </si>
  <si>
    <t>Graphic Era Univ...</t>
  </si>
  <si>
    <t>Dehradun + 5 more</t>
  </si>
  <si>
    <t>Ajeet Seeds</t>
  </si>
  <si>
    <t>Delta Power Solu...</t>
  </si>
  <si>
    <t>Taiwan + 11 more</t>
  </si>
  <si>
    <t>Maiyas Beverages...</t>
  </si>
  <si>
    <t>Pai Internationa...</t>
  </si>
  <si>
    <t>Omega Elevators</t>
  </si>
  <si>
    <t>Blue Dart Aviati...</t>
  </si>
  <si>
    <t>Cogniter Technol...</t>
  </si>
  <si>
    <t>Chandigarh,Haryana + 13 more</t>
  </si>
  <si>
    <t>Tatvasoft</t>
  </si>
  <si>
    <t>Gitanjali Gems</t>
  </si>
  <si>
    <t>Cinda Engineerin...</t>
  </si>
  <si>
    <t>RED CHIEF</t>
  </si>
  <si>
    <t>Gurugram + 23 more</t>
  </si>
  <si>
    <t>YuppTV</t>
  </si>
  <si>
    <t>FCI CCM</t>
  </si>
  <si>
    <t>A3logics</t>
  </si>
  <si>
    <t>Rcon Pune</t>
  </si>
  <si>
    <t>Zacks Research</t>
  </si>
  <si>
    <t>Dhanlaxmi Bank</t>
  </si>
  <si>
    <t>Thrissur/Trichur,Kerala + 22 more</t>
  </si>
  <si>
    <t>Foodhall Future ...</t>
  </si>
  <si>
    <t>Birla Precision ...</t>
  </si>
  <si>
    <t>Om Telecom Logis...</t>
  </si>
  <si>
    <t>Aleor Dermaceuti...</t>
  </si>
  <si>
    <t>Vadodara + 2 more</t>
  </si>
  <si>
    <t>Tata Lockheed Ma...</t>
  </si>
  <si>
    <t>Bethesda + 2 more</t>
  </si>
  <si>
    <t>Yellow Banana Fo...</t>
  </si>
  <si>
    <t>DIN Engineering ...</t>
  </si>
  <si>
    <t>First Quantum Mi...</t>
  </si>
  <si>
    <t>Vancouver</t>
  </si>
  <si>
    <t>Dr Shroff Charit...</t>
  </si>
  <si>
    <t>Evision Technose...</t>
  </si>
  <si>
    <t>Emblix Solutions</t>
  </si>
  <si>
    <t>One person company</t>
  </si>
  <si>
    <t>Intertrust Group</t>
  </si>
  <si>
    <t>Amsterdam, + 4 more</t>
  </si>
  <si>
    <t>Dura-Line</t>
  </si>
  <si>
    <t>Knoxville + 5 more</t>
  </si>
  <si>
    <t>Manipal HealthMa...</t>
  </si>
  <si>
    <t>New Delhi,Delhi + 21 more</t>
  </si>
  <si>
    <t>TTK Services</t>
  </si>
  <si>
    <t>Srei Infrastruct...</t>
  </si>
  <si>
    <t>Euronet Worldwid...</t>
  </si>
  <si>
    <t>Leawood,Kansas + 4 more</t>
  </si>
  <si>
    <t>Sugal &amp; Damani</t>
  </si>
  <si>
    <t>Gurugram + 9 more</t>
  </si>
  <si>
    <t>Spi Cinemas</t>
  </si>
  <si>
    <t>Mahesh Tutorials</t>
  </si>
  <si>
    <t>Gateway Group</t>
  </si>
  <si>
    <t>Ahmedabad,Gujarat + 4 more</t>
  </si>
  <si>
    <t>OptiSol Business...</t>
  </si>
  <si>
    <t>Pilot Industries</t>
  </si>
  <si>
    <t>The New Indian E...</t>
  </si>
  <si>
    <t>Sahyadri Industr...</t>
  </si>
  <si>
    <t>PeopleScout</t>
  </si>
  <si>
    <t>Contentra Techno...</t>
  </si>
  <si>
    <t>ALL TIME PLASTIC...</t>
  </si>
  <si>
    <t>Abu Dhabi Oil Re...</t>
  </si>
  <si>
    <t>Abu Dhabi + 2 more</t>
  </si>
  <si>
    <t>Venus Home Appli...</t>
  </si>
  <si>
    <t>Thoothukudi + 16 more</t>
  </si>
  <si>
    <t>Shree Balaji Con...</t>
  </si>
  <si>
    <t>SAP Ariba</t>
  </si>
  <si>
    <t>Palo Alto,California + 3 more</t>
  </si>
  <si>
    <t>Multitex Filtrat...</t>
  </si>
  <si>
    <t>Acrysil</t>
  </si>
  <si>
    <t>Bhavnagar,Gujrat + 6 more</t>
  </si>
  <si>
    <t>SGB</t>
  </si>
  <si>
    <t>San Diego + 13 more</t>
  </si>
  <si>
    <t>Rajapushpa Prope...</t>
  </si>
  <si>
    <t>Noble Hospital</t>
  </si>
  <si>
    <t>Same Deutz-fahr</t>
  </si>
  <si>
    <t>Treviglio + 6 more</t>
  </si>
  <si>
    <t>STAR TV</t>
  </si>
  <si>
    <t>Tatsuno India</t>
  </si>
  <si>
    <t>Finecure Pharmac...</t>
  </si>
  <si>
    <t>Six Red Marbles</t>
  </si>
  <si>
    <t>Medford + 3 more</t>
  </si>
  <si>
    <t>MDeverywhere Ind...</t>
  </si>
  <si>
    <t>Clarion Technolo...</t>
  </si>
  <si>
    <t>Ashland</t>
  </si>
  <si>
    <t>Wilimington + 6 more</t>
  </si>
  <si>
    <t>Nelco</t>
  </si>
  <si>
    <t>Ruby General Hos...</t>
  </si>
  <si>
    <t>HM Group</t>
  </si>
  <si>
    <t>Shankar Packagin...</t>
  </si>
  <si>
    <t>J&amp;K Bank</t>
  </si>
  <si>
    <t>Srinagar,Jammu And Kashmir + 19 more</t>
  </si>
  <si>
    <t>Central Coalfiel...</t>
  </si>
  <si>
    <t>Ranchi + 2 more</t>
  </si>
  <si>
    <t>Tamilnad Mercant...</t>
  </si>
  <si>
    <t>GENWORKS Health</t>
  </si>
  <si>
    <t>Primus Techsyste...</t>
  </si>
  <si>
    <t>Atotech</t>
  </si>
  <si>
    <t>Berlin + 5 more</t>
  </si>
  <si>
    <t>MKU</t>
  </si>
  <si>
    <t>Kanpur,Uttar Pradesh + 6 more</t>
  </si>
  <si>
    <t>Eskag Pharma</t>
  </si>
  <si>
    <t>Ramdev Food Prod...</t>
  </si>
  <si>
    <t>Ahmedabad + 11 more</t>
  </si>
  <si>
    <t>Satyesh Brineche...</t>
  </si>
  <si>
    <t>M Tech Innovatio...</t>
  </si>
  <si>
    <t>Covenant Consult...</t>
  </si>
  <si>
    <t>Ddrc Srl Diagnos...</t>
  </si>
  <si>
    <t>Ernakulam,Kerala + 11 more</t>
  </si>
  <si>
    <t>Deccan iServices...</t>
  </si>
  <si>
    <t>International C...</t>
  </si>
  <si>
    <t>Hyderabad/Secunderabad + 6 more</t>
  </si>
  <si>
    <t>Expeditors Inter...</t>
  </si>
  <si>
    <t>Seattle,Washington + 14 more</t>
  </si>
  <si>
    <t>OEG INDIA</t>
  </si>
  <si>
    <t>IPL Biologicals</t>
  </si>
  <si>
    <t>Corrival Corpora...</t>
  </si>
  <si>
    <t>Propel Industrie...</t>
  </si>
  <si>
    <t>Bafna Motors</t>
  </si>
  <si>
    <t>Motherson Molds ...</t>
  </si>
  <si>
    <t>Simpolo Vitrifie...</t>
  </si>
  <si>
    <t>Morbi,Gujarat + 16 more</t>
  </si>
  <si>
    <t>SoCtronics Techn...</t>
  </si>
  <si>
    <t>Surevin Bpo Serv...</t>
  </si>
  <si>
    <t>Bhopal + 10 more</t>
  </si>
  <si>
    <t>Urjanet Energy S...</t>
  </si>
  <si>
    <t>Atlanta,Georgia</t>
  </si>
  <si>
    <t>AL Rashid Tradin...</t>
  </si>
  <si>
    <t>Agilysys Technol...</t>
  </si>
  <si>
    <t>Alpharetta,Georgia</t>
  </si>
  <si>
    <t>Denso Ten Minda ...</t>
  </si>
  <si>
    <t>Bawal + 4 more</t>
  </si>
  <si>
    <t>Gozocabs</t>
  </si>
  <si>
    <t>Chandigarh,Union Territory Of Chandigarh + 1 more</t>
  </si>
  <si>
    <t>Lifcare Pharmacy</t>
  </si>
  <si>
    <t>Alniche Life Sci...</t>
  </si>
  <si>
    <t>Delhi,NCT + 10 more</t>
  </si>
  <si>
    <t>D A V School</t>
  </si>
  <si>
    <t>Chamba + 32 more</t>
  </si>
  <si>
    <t>ALBANY MOLECULAR...</t>
  </si>
  <si>
    <t>Albany,,NY + 3 more</t>
  </si>
  <si>
    <t>Ghantoot Gulf Co...</t>
  </si>
  <si>
    <t>iLabz Technology</t>
  </si>
  <si>
    <t>Gujarat Guardian...</t>
  </si>
  <si>
    <t>Noida,UP + 6 more</t>
  </si>
  <si>
    <t>Vaidik Eduservic...</t>
  </si>
  <si>
    <t>Allegis Global S...</t>
  </si>
  <si>
    <t>Hanover + 7 more</t>
  </si>
  <si>
    <t>LS Automotive In...</t>
  </si>
  <si>
    <t>Reliance Group</t>
  </si>
  <si>
    <t>Jal Internationa...</t>
  </si>
  <si>
    <t>Dammam + 8 more</t>
  </si>
  <si>
    <t>Allied Nippon</t>
  </si>
  <si>
    <t>Luton + 8 more</t>
  </si>
  <si>
    <t>Live Connections</t>
  </si>
  <si>
    <t>Ocean Sparkle</t>
  </si>
  <si>
    <t>ReachLocal Servi...</t>
  </si>
  <si>
    <t>Basware</t>
  </si>
  <si>
    <t>Espoo + 1 more</t>
  </si>
  <si>
    <t>Utsav Fashion</t>
  </si>
  <si>
    <t>ARK Infosolution...</t>
  </si>
  <si>
    <t>Uniproducts</t>
  </si>
  <si>
    <t>Grohe</t>
  </si>
  <si>
    <t>DÃƒÂ¼sseldorf + 21 more</t>
  </si>
  <si>
    <t>Duncans Industri...</t>
  </si>
  <si>
    <t>Flex Industries</t>
  </si>
  <si>
    <t>Devgiri Forgings</t>
  </si>
  <si>
    <t>Karbonn Mobile</t>
  </si>
  <si>
    <t>H'Reck Engineers</t>
  </si>
  <si>
    <t>Srikalahasthi Pi...</t>
  </si>
  <si>
    <t>Chittoor,Andhra Pradesh + 3 more</t>
  </si>
  <si>
    <t>Velammal Educati...</t>
  </si>
  <si>
    <t>Delcure Life Sci...</t>
  </si>
  <si>
    <t>Thane + 14 more</t>
  </si>
  <si>
    <t>Sharadha Terry P...</t>
  </si>
  <si>
    <t>Lapp India</t>
  </si>
  <si>
    <t>Stuttgart,Baden-WÃ¼rttemberg + 8 more</t>
  </si>
  <si>
    <t>Uttam Sugar Mill...</t>
  </si>
  <si>
    <t>Noida + 13 more</t>
  </si>
  <si>
    <t>Syntel Internati...</t>
  </si>
  <si>
    <t>Techolution</t>
  </si>
  <si>
    <t>UTI Mutual Fund</t>
  </si>
  <si>
    <t>Pickrr</t>
  </si>
  <si>
    <t>Bobst India</t>
  </si>
  <si>
    <t>Mex + 5 more</t>
  </si>
  <si>
    <t>Epp Composites</t>
  </si>
  <si>
    <t>Rajkot + 3 more</t>
  </si>
  <si>
    <t>Khansaheb Civil ...</t>
  </si>
  <si>
    <t>Fusion</t>
  </si>
  <si>
    <t>Gangnam,Seoul + 20 more</t>
  </si>
  <si>
    <t>CL MICROMED</t>
  </si>
  <si>
    <t>Jain Farm Fresh ...</t>
  </si>
  <si>
    <t>Jalgaon,Maharashtra + 9 more</t>
  </si>
  <si>
    <t>Chinmaya Vidyala...</t>
  </si>
  <si>
    <t>Azure Knowledge ...</t>
  </si>
  <si>
    <t>Palo Alto,California + 4 more</t>
  </si>
  <si>
    <t>Centex Exports</t>
  </si>
  <si>
    <t>Kh Exports</t>
  </si>
  <si>
    <t>Born Commerce</t>
  </si>
  <si>
    <t>BANKEDGE</t>
  </si>
  <si>
    <t>Decision Minds</t>
  </si>
  <si>
    <t>Milpitas,California + 3 more</t>
  </si>
  <si>
    <t>Brilyant IT Solu...</t>
  </si>
  <si>
    <t>Vigour Mobile</t>
  </si>
  <si>
    <t>Gurgaon + 16 more</t>
  </si>
  <si>
    <t>Blowhorn</t>
  </si>
  <si>
    <t>HP Global e-Busi...</t>
  </si>
  <si>
    <t>Palo Alto + 2 more</t>
  </si>
  <si>
    <t>Deoleo</t>
  </si>
  <si>
    <t>Rivas Vaciamadrid,Madrid + 15 more</t>
  </si>
  <si>
    <t>PATH India</t>
  </si>
  <si>
    <t>Intellipaat Soft...</t>
  </si>
  <si>
    <t>Jaipur + 3 more</t>
  </si>
  <si>
    <t>Bewakoof</t>
  </si>
  <si>
    <t>MAYBRIGHT VENTUR...</t>
  </si>
  <si>
    <t>Google Pay</t>
  </si>
  <si>
    <t>Hyderabad/Secunderabad + 31 more</t>
  </si>
  <si>
    <t>Trufedu Budgetar...</t>
  </si>
  <si>
    <t>ZF Group</t>
  </si>
  <si>
    <t>NATIONAL SKILL ...</t>
  </si>
  <si>
    <t>Ambit Finvest</t>
  </si>
  <si>
    <t>Renom Energy Ser...</t>
  </si>
  <si>
    <t>Pune,maharashtra + 12 more</t>
  </si>
  <si>
    <t>Laminaar Aviatio...</t>
  </si>
  <si>
    <t>CI Infotech</t>
  </si>
  <si>
    <t>Techflow Enginee...</t>
  </si>
  <si>
    <t>Navi Mumbai + 9 more</t>
  </si>
  <si>
    <t>Varite</t>
  </si>
  <si>
    <t>IT By Design</t>
  </si>
  <si>
    <t>Jersey City + 4 more</t>
  </si>
  <si>
    <t>RWS Moravia</t>
  </si>
  <si>
    <t>Chalfont St Peter + 4 more</t>
  </si>
  <si>
    <t>AvenData GmbH</t>
  </si>
  <si>
    <t>Berlin</t>
  </si>
  <si>
    <t>Rays Power Infra</t>
  </si>
  <si>
    <t>Jaipur,Rajasthan + 8 more</t>
  </si>
  <si>
    <t>Magicon Impex</t>
  </si>
  <si>
    <t>Goodrich Maritim...</t>
  </si>
  <si>
    <t>Sumeru Software ...</t>
  </si>
  <si>
    <t>Ashiana Homes</t>
  </si>
  <si>
    <t>Lakshmi Hyundai</t>
  </si>
  <si>
    <t>West Bengal Powe...</t>
  </si>
  <si>
    <t>Wanfeng Aluminum...</t>
  </si>
  <si>
    <t>Bawal + 3 more</t>
  </si>
  <si>
    <t>Saurashtra Chemi...</t>
  </si>
  <si>
    <t>Porbandar + 2 more</t>
  </si>
  <si>
    <t>Carillion Alawi ...</t>
  </si>
  <si>
    <t>Ruwi + 8 more</t>
  </si>
  <si>
    <t>Eastern Book Com...</t>
  </si>
  <si>
    <t>Lucknow + 8 more</t>
  </si>
  <si>
    <t>Mangal Industrie...</t>
  </si>
  <si>
    <t>Dr B Lal Clinica...</t>
  </si>
  <si>
    <t>Ramco Steels</t>
  </si>
  <si>
    <t>Faridabad + 1 more</t>
  </si>
  <si>
    <t>Radiant Polymers</t>
  </si>
  <si>
    <t>New Delhi,Delhi + 8 more</t>
  </si>
  <si>
    <t>MFX</t>
  </si>
  <si>
    <t>Morris Plains + 10 more</t>
  </si>
  <si>
    <t>Stellapps Techno...</t>
  </si>
  <si>
    <t>Adhaan Solutions</t>
  </si>
  <si>
    <t>SysArc Infomatix</t>
  </si>
  <si>
    <t>Gokaldas Images</t>
  </si>
  <si>
    <t>Nifco India</t>
  </si>
  <si>
    <t>Hikarinooka + 2 more</t>
  </si>
  <si>
    <t>Rossell Techsys</t>
  </si>
  <si>
    <t>Aga Khan Univers...</t>
  </si>
  <si>
    <t>Karachi + 2 more</t>
  </si>
  <si>
    <t>Diverse Lynx</t>
  </si>
  <si>
    <t>Simbhaoli Sugars</t>
  </si>
  <si>
    <t>Nelson Global Pr...</t>
  </si>
  <si>
    <t>Stoughton + 10 more</t>
  </si>
  <si>
    <t>Ican BPO</t>
  </si>
  <si>
    <t>Thane + 3 more</t>
  </si>
  <si>
    <t>Analytix Busines...</t>
  </si>
  <si>
    <t>Woburn + 3 more</t>
  </si>
  <si>
    <t>Maple Digital Te...</t>
  </si>
  <si>
    <t>Vandana Global</t>
  </si>
  <si>
    <t>Raipur,Chhattisgarh</t>
  </si>
  <si>
    <t>Desein</t>
  </si>
  <si>
    <t>Streebo</t>
  </si>
  <si>
    <t>Houston + 1 more</t>
  </si>
  <si>
    <t>Volvo Constructi...</t>
  </si>
  <si>
    <t>Gothenburg + 14 more</t>
  </si>
  <si>
    <t>Exusia</t>
  </si>
  <si>
    <t>Rotex</t>
  </si>
  <si>
    <t>Power2sme</t>
  </si>
  <si>
    <t>The Chancery Pav...</t>
  </si>
  <si>
    <t>Belagavi/Belgaum,Karnataka + 4 more</t>
  </si>
  <si>
    <t>Walking Tree</t>
  </si>
  <si>
    <t>ATC (Assam)</t>
  </si>
  <si>
    <t>Beckman Coulter</t>
  </si>
  <si>
    <t>Brea,California + 9 more</t>
  </si>
  <si>
    <t>Sanofi Pasteur</t>
  </si>
  <si>
    <t>IMImobile</t>
  </si>
  <si>
    <t>Enpro Industries</t>
  </si>
  <si>
    <t>Zones Corporate ...</t>
  </si>
  <si>
    <t>Auburn + 2 more</t>
  </si>
  <si>
    <t>Premier Irrigati...</t>
  </si>
  <si>
    <t>Six Construct</t>
  </si>
  <si>
    <t>Calibrated Healt...</t>
  </si>
  <si>
    <t>Ontario</t>
  </si>
  <si>
    <t>Polmon Instrumen...</t>
  </si>
  <si>
    <t>GSPL</t>
  </si>
  <si>
    <t>Gandhinagar + 19 more</t>
  </si>
  <si>
    <t>Zee News</t>
  </si>
  <si>
    <t>FICCI</t>
  </si>
  <si>
    <t>Suhail Bahwan Gr...</t>
  </si>
  <si>
    <t>Indo-Tibetan Bor...</t>
  </si>
  <si>
    <t>JK Files</t>
  </si>
  <si>
    <t>Thane + 13 more</t>
  </si>
  <si>
    <t>Schawk</t>
  </si>
  <si>
    <t>Des Plaines,Illinois</t>
  </si>
  <si>
    <t>SS Construction</t>
  </si>
  <si>
    <t>Chandigarh + 16 more</t>
  </si>
  <si>
    <t>NU Hospitals</t>
  </si>
  <si>
    <t>Avontix</t>
  </si>
  <si>
    <t>Dembla Valves</t>
  </si>
  <si>
    <t>Thane + 9 more</t>
  </si>
  <si>
    <t>Minda Vast Acces...</t>
  </si>
  <si>
    <t>Excel Industries</t>
  </si>
  <si>
    <t>Vijay Raja Homes</t>
  </si>
  <si>
    <t>Bestech Group</t>
  </si>
  <si>
    <t>Artson Engineeri...</t>
  </si>
  <si>
    <t>Deepak Fasteners</t>
  </si>
  <si>
    <t>Ludhiyana + 3 more</t>
  </si>
  <si>
    <t>Tecosim Engineer...</t>
  </si>
  <si>
    <t>Swan Enterprises</t>
  </si>
  <si>
    <t>Ludhiana,Punjab + 8 more</t>
  </si>
  <si>
    <t>Essel Finance</t>
  </si>
  <si>
    <t>Merino Panel Pro...</t>
  </si>
  <si>
    <t>Symantec Softwar...</t>
  </si>
  <si>
    <t>Patel Motors</t>
  </si>
  <si>
    <t>Indore + 2 more</t>
  </si>
  <si>
    <t>Almeer Technical...</t>
  </si>
  <si>
    <t>Smilax Laborator...</t>
  </si>
  <si>
    <t>Freedom English ...</t>
  </si>
  <si>
    <t>Aress Software a...</t>
  </si>
  <si>
    <t>Nasik/Nashik,Maharashtra</t>
  </si>
  <si>
    <t>Revv</t>
  </si>
  <si>
    <t>Steadfast Medish...</t>
  </si>
  <si>
    <t>HR Spot</t>
  </si>
  <si>
    <t>Aloft Hotels</t>
  </si>
  <si>
    <t>Doms Industries</t>
  </si>
  <si>
    <t>Vapi,Gujarat + 14 more</t>
  </si>
  <si>
    <t>DB Engineering &amp;...</t>
  </si>
  <si>
    <t>Berlin,Berlin + 7 more</t>
  </si>
  <si>
    <t>Gram Panchayat</t>
  </si>
  <si>
    <t>Palakkad + 18 more</t>
  </si>
  <si>
    <t>MSC Technology I...</t>
  </si>
  <si>
    <t>Fangs Technology</t>
  </si>
  <si>
    <t>Zydus Hospira On...</t>
  </si>
  <si>
    <t>Ahmedabad + 3 more</t>
  </si>
  <si>
    <t>G10X</t>
  </si>
  <si>
    <t>Kochi,Kerala + 2 more</t>
  </si>
  <si>
    <t>Veative Labs</t>
  </si>
  <si>
    <t>Teachmint</t>
  </si>
  <si>
    <t>Sahyadri Farmers...</t>
  </si>
  <si>
    <t>Nashik + 4 more</t>
  </si>
  <si>
    <t>Flipkart Wholesa...</t>
  </si>
  <si>
    <t>Bengaluru/Bangalore + 27 more</t>
  </si>
  <si>
    <t>Kaar Tech</t>
  </si>
  <si>
    <t>Servotech Power ...</t>
  </si>
  <si>
    <t>GP Strategies</t>
  </si>
  <si>
    <t>Columbia,Maryland + 4 more</t>
  </si>
  <si>
    <t>Civica India</t>
  </si>
  <si>
    <t>skillVentory</t>
  </si>
  <si>
    <t>Sensiple</t>
  </si>
  <si>
    <t>Iselin,New Jersey</t>
  </si>
  <si>
    <t>BOLD Technology ...</t>
  </si>
  <si>
    <t>San Juan,Puerto Rico + 4 more</t>
  </si>
  <si>
    <t>Arrow Electronic...</t>
  </si>
  <si>
    <t>Jash Engineering</t>
  </si>
  <si>
    <t>Indore,Madhya Pradesh + 3 more</t>
  </si>
  <si>
    <t>Huron Consulting...</t>
  </si>
  <si>
    <t>Click Labs</t>
  </si>
  <si>
    <t>Chandigarh,Union Territory Of Chandigarh + 2 more</t>
  </si>
  <si>
    <t>Haldex India</t>
  </si>
  <si>
    <t>Nashik + 2 more</t>
  </si>
  <si>
    <t>ECIL RAPISCAN</t>
  </si>
  <si>
    <t>Pee Empro Export...</t>
  </si>
  <si>
    <t>Woodenstreet.com</t>
  </si>
  <si>
    <t>Jaipur,Rajasthan + 12 more</t>
  </si>
  <si>
    <t>Bioworld Merchan...</t>
  </si>
  <si>
    <t>Coviam</t>
  </si>
  <si>
    <t>Object Technolog...</t>
  </si>
  <si>
    <t>Overland Park,Kansas + 4 more</t>
  </si>
  <si>
    <t>Prolific Systems...</t>
  </si>
  <si>
    <t>Arbro Pharmaceut...</t>
  </si>
  <si>
    <t>Govind Milk &amp; Mi...</t>
  </si>
  <si>
    <t>Satara + 9 more</t>
  </si>
  <si>
    <t>Tech2Globe</t>
  </si>
  <si>
    <t>MAMTA Health Ins...</t>
  </si>
  <si>
    <t>Fuji Electric</t>
  </si>
  <si>
    <t>Tokyo,Tokyo-to + 15 more</t>
  </si>
  <si>
    <t>Kemwell Biopharm...</t>
  </si>
  <si>
    <t>Naga</t>
  </si>
  <si>
    <t>Hamburg,Hamburg + 6 more</t>
  </si>
  <si>
    <t>Park Avenue</t>
  </si>
  <si>
    <t>Thane,Maharashtra + 27 more</t>
  </si>
  <si>
    <t>Cello</t>
  </si>
  <si>
    <t>Huber Suhner Ele...</t>
  </si>
  <si>
    <t>PfÃ¤ffikon,Zurich + 2 more</t>
  </si>
  <si>
    <t>Vantage Integrat...</t>
  </si>
  <si>
    <t>West Midlands + 9 more</t>
  </si>
  <si>
    <t>Divyasree Develo...</t>
  </si>
  <si>
    <t>Dayanand Medical...</t>
  </si>
  <si>
    <t>Ludhiana + 2 more</t>
  </si>
  <si>
    <t>Ambey Mining</t>
  </si>
  <si>
    <t>KPC Projects</t>
  </si>
  <si>
    <t>AB Mauri India</t>
  </si>
  <si>
    <t>SanDisk India De...</t>
  </si>
  <si>
    <t>General Motors T...</t>
  </si>
  <si>
    <t>Detroit,Michigan + 2 more</t>
  </si>
  <si>
    <t>Vijayawada + 18 more</t>
  </si>
  <si>
    <t>Classic Stripes</t>
  </si>
  <si>
    <t>Enquero</t>
  </si>
  <si>
    <t>Milpitas,California + 2 more</t>
  </si>
  <si>
    <t>Ramraj Cotton</t>
  </si>
  <si>
    <t>Tirupur/Tiruppur,Tamil Nadu + 9 more</t>
  </si>
  <si>
    <t>TNPL</t>
  </si>
  <si>
    <t>Eicher Polaris</t>
  </si>
  <si>
    <t>Kukas + 6 more</t>
  </si>
  <si>
    <t>Ramani Ice Cream...</t>
  </si>
  <si>
    <t>Bhopal + 13 more</t>
  </si>
  <si>
    <t>Eastern Coalfiel...</t>
  </si>
  <si>
    <t>West Bengal + 5 more</t>
  </si>
  <si>
    <t>Mepro Pharmaceut...</t>
  </si>
  <si>
    <t>Gvk Power &amp; Infr...</t>
  </si>
  <si>
    <t>DBL</t>
  </si>
  <si>
    <t>Bhopal + 24 more</t>
  </si>
  <si>
    <t>Network Intellig...</t>
  </si>
  <si>
    <t>New York + 7 more</t>
  </si>
  <si>
    <t>Vee Gee Industri...</t>
  </si>
  <si>
    <t>The India Thermi...</t>
  </si>
  <si>
    <t>Kanpur + 5 more</t>
  </si>
  <si>
    <t>Vikram Sarabhai ...</t>
  </si>
  <si>
    <t>Thiruvananthapuram</t>
  </si>
  <si>
    <t>Aakash Hospital</t>
  </si>
  <si>
    <t>QUTONE CERAMIC</t>
  </si>
  <si>
    <t>Zimmer Biomet</t>
  </si>
  <si>
    <t>Warsaw,Indiana + 10 more</t>
  </si>
  <si>
    <t>Karuna Greentech</t>
  </si>
  <si>
    <t>Innova Captab</t>
  </si>
  <si>
    <t>Atomberg Technol...</t>
  </si>
  <si>
    <t>Sri Sreenivasa C...</t>
  </si>
  <si>
    <t>e-Solutions</t>
  </si>
  <si>
    <t>Livedigital Mark...</t>
  </si>
  <si>
    <t>Accentuate Techn...</t>
  </si>
  <si>
    <t>Loconav</t>
  </si>
  <si>
    <t>MRCC Solutions</t>
  </si>
  <si>
    <t>Thane + 5 more</t>
  </si>
  <si>
    <t>HCG Manavata Can...</t>
  </si>
  <si>
    <t>Nashik,Maharashtra</t>
  </si>
  <si>
    <t>Pioneer e Soluti...</t>
  </si>
  <si>
    <t>GO MO Group AB</t>
  </si>
  <si>
    <t>Kista</t>
  </si>
  <si>
    <t>Kohler Power</t>
  </si>
  <si>
    <t>Emirates Global ...</t>
  </si>
  <si>
    <t>Abu Dhabi + 5 more</t>
  </si>
  <si>
    <t>Gensol Engineeri...</t>
  </si>
  <si>
    <t>Gromax Agri Equi...</t>
  </si>
  <si>
    <t>Vadodara + 10 more</t>
  </si>
  <si>
    <t>Gea Process Engi...</t>
  </si>
  <si>
    <t>DÃ¼sseldorf,Nordrhein-Westfalen + 3 more</t>
  </si>
  <si>
    <t>ElringKlinger AG</t>
  </si>
  <si>
    <t>Dettingen + 2 more</t>
  </si>
  <si>
    <t>Bounce</t>
  </si>
  <si>
    <t>Ambit Collective</t>
  </si>
  <si>
    <t>Link Group</t>
  </si>
  <si>
    <t>OSB India</t>
  </si>
  <si>
    <t>Logelite</t>
  </si>
  <si>
    <t>Lucknow,Uttar Pradesh + 2 more</t>
  </si>
  <si>
    <t>Hire Glocal</t>
  </si>
  <si>
    <t>Vodafone Intelli...</t>
  </si>
  <si>
    <t>Centurion Softwa...</t>
  </si>
  <si>
    <t>DLV Software</t>
  </si>
  <si>
    <t>Amazon Pay</t>
  </si>
  <si>
    <t>TresVista</t>
  </si>
  <si>
    <t>BESIX</t>
  </si>
  <si>
    <t>Woluwe-Saint-Lambert + 5 more</t>
  </si>
  <si>
    <t>PDVSA</t>
  </si>
  <si>
    <t>Caracas</t>
  </si>
  <si>
    <t>Lot Mobiles</t>
  </si>
  <si>
    <t>Ventech (India)</t>
  </si>
  <si>
    <t>Bigtree Entertai...</t>
  </si>
  <si>
    <t>RDM India</t>
  </si>
  <si>
    <t>TD Power Systems</t>
  </si>
  <si>
    <t>Elico</t>
  </si>
  <si>
    <t>Tirupati Group</t>
  </si>
  <si>
    <t>Sirmour,Himachal Pradesh + 6 more</t>
  </si>
  <si>
    <t>Prumatech Servic...</t>
  </si>
  <si>
    <t>Textronics Desig...</t>
  </si>
  <si>
    <t>Navi Mumbai,Maharashtra</t>
  </si>
  <si>
    <t>Saarathi Healthc...</t>
  </si>
  <si>
    <t>Jodhpur,Rajasthan + 10 more</t>
  </si>
  <si>
    <t>Western Heat And...</t>
  </si>
  <si>
    <t>East India Techn...</t>
  </si>
  <si>
    <t>Alp Nishikawa</t>
  </si>
  <si>
    <t>Vasant Chemicals</t>
  </si>
  <si>
    <t>Express Roadways</t>
  </si>
  <si>
    <t>Ecocat India</t>
  </si>
  <si>
    <t>Faridabad</t>
  </si>
  <si>
    <t>PressureJet Syst...</t>
  </si>
  <si>
    <t>Mgm Hospital</t>
  </si>
  <si>
    <t>Navi Mumbai + 8 more</t>
  </si>
  <si>
    <t>Revmax Telecom I...</t>
  </si>
  <si>
    <t>Geltec</t>
  </si>
  <si>
    <t>MIC Electronics</t>
  </si>
  <si>
    <t>Pentagon System ...</t>
  </si>
  <si>
    <t>ThinkPalm Techno...</t>
  </si>
  <si>
    <t>Kochi/Cochin,Kerala + 2 more</t>
  </si>
  <si>
    <t>Fitness First</t>
  </si>
  <si>
    <t>Mitsubishi Power...</t>
  </si>
  <si>
    <t>Yokohama + 8 more</t>
  </si>
  <si>
    <t>Prateek Group</t>
  </si>
  <si>
    <t>Inchcape Shippin...</t>
  </si>
  <si>
    <t>Navodaya Vidyala...</t>
  </si>
  <si>
    <t>GE Digital</t>
  </si>
  <si>
    <t>San Ramon + 5 more</t>
  </si>
  <si>
    <t>Dynamic Engineer...</t>
  </si>
  <si>
    <t>Houston + 15 more</t>
  </si>
  <si>
    <t>Gm Infinite Dwel...</t>
  </si>
  <si>
    <t>PFSweb</t>
  </si>
  <si>
    <t>Texas + 1 more</t>
  </si>
  <si>
    <t>Growel Softech</t>
  </si>
  <si>
    <t>SPEC INDIA</t>
  </si>
  <si>
    <t>Infotech</t>
  </si>
  <si>
    <t>Newfoundland And Labrador,Canada + 23 more</t>
  </si>
  <si>
    <t>Supertron Electr...</t>
  </si>
  <si>
    <t>Baker Gauges</t>
  </si>
  <si>
    <t>Siemens Building...</t>
  </si>
  <si>
    <t>Cleveland + 12 more</t>
  </si>
  <si>
    <t>Mtandt</t>
  </si>
  <si>
    <t>Yanfeng Automoti...</t>
  </si>
  <si>
    <t>Shanghai + 3 more</t>
  </si>
  <si>
    <t>Udaan Technologi...</t>
  </si>
  <si>
    <t>Loyal Textile Mi...</t>
  </si>
  <si>
    <t>Simon India</t>
  </si>
  <si>
    <t>Starion India</t>
  </si>
  <si>
    <t>Kamlesh Kumar Si...</t>
  </si>
  <si>
    <t>Panipat + 15 more</t>
  </si>
  <si>
    <t>Goddres Pharmace...</t>
  </si>
  <si>
    <t>Injectoplast</t>
  </si>
  <si>
    <t>Kanpur + 1 more</t>
  </si>
  <si>
    <t>Cyient DLM</t>
  </si>
  <si>
    <t>Lion Services</t>
  </si>
  <si>
    <t>Max Smart Super ...</t>
  </si>
  <si>
    <t>Navnit Motors</t>
  </si>
  <si>
    <t>Corpone Staffing...</t>
  </si>
  <si>
    <t>Secunderabad + 4 more</t>
  </si>
  <si>
    <t>Amwaj Catering S...</t>
  </si>
  <si>
    <t>Doha + 4 more</t>
  </si>
  <si>
    <t>Meena Bazaar</t>
  </si>
  <si>
    <t>Metec Design &amp; C...</t>
  </si>
  <si>
    <t>Apollo Telehealt...</t>
  </si>
  <si>
    <t>Hyderabad/Secunderabad + 17 more</t>
  </si>
  <si>
    <t>Apollo Pipes</t>
  </si>
  <si>
    <t>Amagi Media Labs</t>
  </si>
  <si>
    <t>GTT Communicatio...</t>
  </si>
  <si>
    <t>McLean</t>
  </si>
  <si>
    <t>Ggs Engineering ...</t>
  </si>
  <si>
    <t>Secunderabad + 2 more</t>
  </si>
  <si>
    <t>OrigoFinance</t>
  </si>
  <si>
    <t>Symsafe Systems</t>
  </si>
  <si>
    <t>Jaipur,Rajasthan</t>
  </si>
  <si>
    <t>DCDC Kidney Care</t>
  </si>
  <si>
    <t>Mehin</t>
  </si>
  <si>
    <t>Cambridge School</t>
  </si>
  <si>
    <t>Digiperform</t>
  </si>
  <si>
    <t>Delhi,NCT + 5 more</t>
  </si>
  <si>
    <t>MicroSpark Softw...</t>
  </si>
  <si>
    <t>Merkle Sokrati</t>
  </si>
  <si>
    <t>Fortis Memorial ...</t>
  </si>
  <si>
    <t>Mumbai District ...</t>
  </si>
  <si>
    <t>Poonawalla Finan...</t>
  </si>
  <si>
    <t>Pune,Maharashtra + 35 more</t>
  </si>
  <si>
    <t>KHY ELECTRONIC</t>
  </si>
  <si>
    <t>Ugro Capital</t>
  </si>
  <si>
    <t>Infiiloom</t>
  </si>
  <si>
    <t>Pune + 8 more</t>
  </si>
  <si>
    <t>HGS TECHNOLOGIES</t>
  </si>
  <si>
    <t>Bengaluru/Bangalore + 12 more</t>
  </si>
  <si>
    <t>EzappSolution</t>
  </si>
  <si>
    <t>Auma</t>
  </si>
  <si>
    <t>Muellheim + 4 more</t>
  </si>
  <si>
    <t>Systech Solution...</t>
  </si>
  <si>
    <t>Glendale,California + 4 more</t>
  </si>
  <si>
    <t>Genisys Informat...</t>
  </si>
  <si>
    <t>London,England + 1 more</t>
  </si>
  <si>
    <t>Transdyne IT Ser...</t>
  </si>
  <si>
    <t>Finolex</t>
  </si>
  <si>
    <t>Drums Food Inter...</t>
  </si>
  <si>
    <t>Intuit</t>
  </si>
  <si>
    <t>Mountain View,California + 2 more</t>
  </si>
  <si>
    <t>Cybertech System...</t>
  </si>
  <si>
    <t>Oak Brook,Illinois + 5 more</t>
  </si>
  <si>
    <t>Cambata Aviation</t>
  </si>
  <si>
    <t>Lister Technolog...</t>
  </si>
  <si>
    <t>ION Trading</t>
  </si>
  <si>
    <t>Manikgarh Cement</t>
  </si>
  <si>
    <t>Chandrapur + 11 more</t>
  </si>
  <si>
    <t>Saint-Gobain Web...</t>
  </si>
  <si>
    <t>India Healthcare...</t>
  </si>
  <si>
    <t>C2L BIZ</t>
  </si>
  <si>
    <t>Urbanpro</t>
  </si>
  <si>
    <t>Kyb Motorcycle S...</t>
  </si>
  <si>
    <t>BPR Infrastructu...</t>
  </si>
  <si>
    <t>AltezzaSys</t>
  </si>
  <si>
    <t>Xotik Frujus</t>
  </si>
  <si>
    <t>Amalgamated Plan...</t>
  </si>
  <si>
    <t>Dai Ichi</t>
  </si>
  <si>
    <t>Panoramic Group ...</t>
  </si>
  <si>
    <t>Transformers &amp; R...</t>
  </si>
  <si>
    <t>Babaji Shivram C...</t>
  </si>
  <si>
    <t>Oberoi Flight Se...</t>
  </si>
  <si>
    <t>Sparsh BPO Servi...</t>
  </si>
  <si>
    <t>Dosti Realty</t>
  </si>
  <si>
    <t>UBS Cognizant</t>
  </si>
  <si>
    <t>Hyderabad/Secunderabad + 9 more</t>
  </si>
  <si>
    <t>Decon Telecom So...</t>
  </si>
  <si>
    <t>Klassic Wheels</t>
  </si>
  <si>
    <t>Ahmednagar + 4 more</t>
  </si>
  <si>
    <t>Excel It Service</t>
  </si>
  <si>
    <t>Faridabad + 15 more</t>
  </si>
  <si>
    <t>Pm Electro-auto</t>
  </si>
  <si>
    <t>Trinity Engineer...</t>
  </si>
  <si>
    <t>Expertise Contra...</t>
  </si>
  <si>
    <t>Al Jubail + 5 more</t>
  </si>
  <si>
    <t>Rashi Peripheral...</t>
  </si>
  <si>
    <t>Cameo Global</t>
  </si>
  <si>
    <t>Pleasanton,California</t>
  </si>
  <si>
    <t>Akshaya</t>
  </si>
  <si>
    <t>Progility Techno...</t>
  </si>
  <si>
    <t>Keltron</t>
  </si>
  <si>
    <t>Thiruvananthapuram + 10 more</t>
  </si>
  <si>
    <t>Hindustan Copper</t>
  </si>
  <si>
    <t>Shyama Power Ind...</t>
  </si>
  <si>
    <t>Saudi Arabian Ai...</t>
  </si>
  <si>
    <t>Jeddah + 11 more</t>
  </si>
  <si>
    <t>Medvarsity Onlin...</t>
  </si>
  <si>
    <t>Comau</t>
  </si>
  <si>
    <t>Grugliasco</t>
  </si>
  <si>
    <t>TeamLease Staffi...</t>
  </si>
  <si>
    <t>Spaze Towers</t>
  </si>
  <si>
    <t>Pegasus InfoCorp</t>
  </si>
  <si>
    <t>Uma Polymers</t>
  </si>
  <si>
    <t>Jodhpur + 16 more</t>
  </si>
  <si>
    <t>Chandan Healthca...</t>
  </si>
  <si>
    <t>Lucknow + 9 more</t>
  </si>
  <si>
    <t>Porus Laboratori...</t>
  </si>
  <si>
    <t>ACS Global Tech ...</t>
  </si>
  <si>
    <t>S Mobile Devices</t>
  </si>
  <si>
    <t>Velankani Electr...</t>
  </si>
  <si>
    <t>Shakti Hormann</t>
  </si>
  <si>
    <t>Astral Pipe</t>
  </si>
  <si>
    <t>Cp Aquaculture</t>
  </si>
  <si>
    <t>Airworks</t>
  </si>
  <si>
    <t>Hosur + 8 more</t>
  </si>
  <si>
    <t>Bl International</t>
  </si>
  <si>
    <t>Al Naba Services...</t>
  </si>
  <si>
    <t>Omni Hospital</t>
  </si>
  <si>
    <t>Marc Enterprises</t>
  </si>
  <si>
    <t>Paharpur 3P</t>
  </si>
  <si>
    <t>Sahibabad + 4 more</t>
  </si>
  <si>
    <t>Tata Mutual Fund</t>
  </si>
  <si>
    <t>PS Group</t>
  </si>
  <si>
    <t>Prettislim</t>
  </si>
  <si>
    <t>Purnartha Invest...</t>
  </si>
  <si>
    <t>S K Patodia &amp; As...</t>
  </si>
  <si>
    <t>VAR Facility Man...</t>
  </si>
  <si>
    <t>Bhilai Iron And ...</t>
  </si>
  <si>
    <t>Bhilai + 3 more</t>
  </si>
  <si>
    <t>Rishi FIBC Solut...</t>
  </si>
  <si>
    <t>Casepoint</t>
  </si>
  <si>
    <t>Tysons,,Virginia</t>
  </si>
  <si>
    <t>Bayer Zydus Phar...</t>
  </si>
  <si>
    <t>Thane + 19 more</t>
  </si>
  <si>
    <t>ATC India Tower ...</t>
  </si>
  <si>
    <t>Solulab inc</t>
  </si>
  <si>
    <t>Bullmen Realty</t>
  </si>
  <si>
    <t>BML Munjal Unive...</t>
  </si>
  <si>
    <t>Upstox</t>
  </si>
  <si>
    <t>American Precoat</t>
  </si>
  <si>
    <t>Signex Technolog...</t>
  </si>
  <si>
    <t>VASTA BIO-INFORM...</t>
  </si>
  <si>
    <t>New York + 4 more</t>
  </si>
  <si>
    <t>Ambuja Cement Fo...</t>
  </si>
  <si>
    <t>OptimHire</t>
  </si>
  <si>
    <t>Union City,California + 1 more</t>
  </si>
  <si>
    <t>Group Bayport</t>
  </si>
  <si>
    <t>Opus Consulting ...</t>
  </si>
  <si>
    <t>Gurukul School</t>
  </si>
  <si>
    <t>Ghaziabad,Uttar Pradesh + 26 more</t>
  </si>
  <si>
    <t>Spc Life Science...</t>
  </si>
  <si>
    <t>Vadodara</t>
  </si>
  <si>
    <t>Bondada Engineer...</t>
  </si>
  <si>
    <t>Line O Matic Gra...</t>
  </si>
  <si>
    <t>Ahmedabad</t>
  </si>
  <si>
    <t>Pulp &amp; Paper</t>
  </si>
  <si>
    <t>JConnect Infotec...</t>
  </si>
  <si>
    <t>Meghmani Industr...</t>
  </si>
  <si>
    <t>Charlotte + 7 more</t>
  </si>
  <si>
    <t>Komatsu</t>
  </si>
  <si>
    <t>Gemalto</t>
  </si>
  <si>
    <t>Sunnyvale,California + 4 more</t>
  </si>
  <si>
    <t>IRIS Business Se...</t>
  </si>
  <si>
    <t>Navi Mumbai,Maharashtra + 6 more</t>
  </si>
  <si>
    <t>Lybrate</t>
  </si>
  <si>
    <t>Adnet Global</t>
  </si>
  <si>
    <t>Adani Transmissi...</t>
  </si>
  <si>
    <t>Ahmedabad,Gujrat + 20 more</t>
  </si>
  <si>
    <t>Printo Document ...</t>
  </si>
  <si>
    <t>PGIMER</t>
  </si>
  <si>
    <t>Chandigarh,Chandigarh + 4 more</t>
  </si>
  <si>
    <t>Hindustan Colas</t>
  </si>
  <si>
    <t>Tamilnadu Petrop...</t>
  </si>
  <si>
    <t>Suncity Projects</t>
  </si>
  <si>
    <t>Brindavan Bevera...</t>
  </si>
  <si>
    <t>Bareilly + 5 more</t>
  </si>
  <si>
    <t>Galaxy Toyota</t>
  </si>
  <si>
    <t>Elkayem Auto Anc...</t>
  </si>
  <si>
    <t>Hosur + 1 more</t>
  </si>
  <si>
    <t>Firmenich Aromat...</t>
  </si>
  <si>
    <t>Meyrin,Geneva + 6 more</t>
  </si>
  <si>
    <t>United Biotech</t>
  </si>
  <si>
    <t>Glass Wall Syste...</t>
  </si>
  <si>
    <t>Highbar Technocr...</t>
  </si>
  <si>
    <t>Cozmo Travel</t>
  </si>
  <si>
    <t>Sharjah + 11 more</t>
  </si>
  <si>
    <t>Hager Electro</t>
  </si>
  <si>
    <t>Nccl</t>
  </si>
  <si>
    <t>Maxim Integrated</t>
  </si>
  <si>
    <t>Inventys Researc...</t>
  </si>
  <si>
    <t>Radiate E Servic...</t>
  </si>
  <si>
    <t>Hitek Syndicate</t>
  </si>
  <si>
    <t>Bss Microfinance</t>
  </si>
  <si>
    <t>DULSCO</t>
  </si>
  <si>
    <t>Space Matrix Des...</t>
  </si>
  <si>
    <t>Singapore + 8 more</t>
  </si>
  <si>
    <t>Napier Healthcar...</t>
  </si>
  <si>
    <t>Singapore + 1 more</t>
  </si>
  <si>
    <t>Arvind Techno En...</t>
  </si>
  <si>
    <t>Oman Trading Est...</t>
  </si>
  <si>
    <t>Safari Company</t>
  </si>
  <si>
    <t>Lagos + 8 more</t>
  </si>
  <si>
    <t>Cmc Limited, A T...</t>
  </si>
  <si>
    <t>Jaycee Punching ...</t>
  </si>
  <si>
    <t>Faridabad + 11 more</t>
  </si>
  <si>
    <t>Jindal Water Inf...</t>
  </si>
  <si>
    <t>Sartorius Stedim...</t>
  </si>
  <si>
    <t>Goettingen,Niedersachsen + 7 more</t>
  </si>
  <si>
    <t>Glatt Systems</t>
  </si>
  <si>
    <t>Baden-WÃ¼rttemberg</t>
  </si>
  <si>
    <t>Soothe Healthcar...</t>
  </si>
  <si>
    <t>Unicom Infotel</t>
  </si>
  <si>
    <t>Liebherr</t>
  </si>
  <si>
    <t>Bulle + 9 more</t>
  </si>
  <si>
    <t>Edureka!</t>
  </si>
  <si>
    <t>Banas Dairy</t>
  </si>
  <si>
    <t>Palanpur + 7 more</t>
  </si>
  <si>
    <t>Aggreko</t>
  </si>
  <si>
    <t>Glasgow + 13 more</t>
  </si>
  <si>
    <t>INIFD</t>
  </si>
  <si>
    <t>Chandigarh + 27 more</t>
  </si>
  <si>
    <t>Grazitti Interac...</t>
  </si>
  <si>
    <t>Panchkula,Haryana + 2 more</t>
  </si>
  <si>
    <t>Deepija Telecom</t>
  </si>
  <si>
    <t>The West Coast P...</t>
  </si>
  <si>
    <t>Usha Armour</t>
  </si>
  <si>
    <t>Avi Solar Energy</t>
  </si>
  <si>
    <t>Al Bawani Co.</t>
  </si>
  <si>
    <t>Riyadh + 2 more</t>
  </si>
  <si>
    <t>Ncr Eduservices</t>
  </si>
  <si>
    <t>Central Bureau o...</t>
  </si>
  <si>
    <t>LIC Mutual Fund</t>
  </si>
  <si>
    <t>Daksh eServices</t>
  </si>
  <si>
    <t>Zigma Technologi...</t>
  </si>
  <si>
    <t>Krishi Rasayan E...</t>
  </si>
  <si>
    <t>Madhu Silica</t>
  </si>
  <si>
    <t>Bhavnagar,Gujarat</t>
  </si>
  <si>
    <t>Gleeds Hoolooman...</t>
  </si>
  <si>
    <t>Pearl Academy</t>
  </si>
  <si>
    <t>Jm Frictech</t>
  </si>
  <si>
    <t>Basavatarakam In...</t>
  </si>
  <si>
    <t>Interglobe Techn...</t>
  </si>
  <si>
    <t>Express Clinics</t>
  </si>
  <si>
    <t>Hyundai Steel</t>
  </si>
  <si>
    <t>KHD Humboldt Wed...</t>
  </si>
  <si>
    <t>Meinhardt Group</t>
  </si>
  <si>
    <t>Bukit Merah, + 19 more</t>
  </si>
  <si>
    <t>SNS Group</t>
  </si>
  <si>
    <t>BorgWarner Morse...</t>
  </si>
  <si>
    <t>Auburn + 3 more</t>
  </si>
  <si>
    <t>PP Rolling Mills</t>
  </si>
  <si>
    <t>Telecommunicatio...</t>
  </si>
  <si>
    <t>Zahran Operation...</t>
  </si>
  <si>
    <t>Nahars Engineeri...</t>
  </si>
  <si>
    <t>Elite Engineerin...</t>
  </si>
  <si>
    <t>Udhagamandalam + 34 more</t>
  </si>
  <si>
    <t>Rotodyne Industr...</t>
  </si>
  <si>
    <t>Jasper Colin Res...</t>
  </si>
  <si>
    <t>New York,New York + 5 more</t>
  </si>
  <si>
    <t>FLINTO LEARNING ...</t>
  </si>
  <si>
    <t>Arzooo.com</t>
  </si>
  <si>
    <t>sifars</t>
  </si>
  <si>
    <t>Patiala,Punjab</t>
  </si>
  <si>
    <t>Knowlarity</t>
  </si>
  <si>
    <t>Premier Energies</t>
  </si>
  <si>
    <t>Trane Technologi...</t>
  </si>
  <si>
    <t>Davidson,North Carolina + 7 more</t>
  </si>
  <si>
    <t>Agon IT Solution...</t>
  </si>
  <si>
    <t>Finoit Technolog...</t>
  </si>
  <si>
    <t>APEEJAY EDUCATIO...</t>
  </si>
  <si>
    <t>PathPartner Tech...</t>
  </si>
  <si>
    <t>Portescap</t>
  </si>
  <si>
    <t>West Chester + 2 more</t>
  </si>
  <si>
    <t>Advids.co</t>
  </si>
  <si>
    <t>Palo Alto + 8 more</t>
  </si>
  <si>
    <t>Fare Labs</t>
  </si>
  <si>
    <t>Meditab Software</t>
  </si>
  <si>
    <t>IIT Kharagpur</t>
  </si>
  <si>
    <t>Kharagpur + 5 more</t>
  </si>
  <si>
    <t>Saboo RKS Motor</t>
  </si>
  <si>
    <t>Golden Star Faci...</t>
  </si>
  <si>
    <t>Aplab</t>
  </si>
  <si>
    <t>SrinSoft Technol...</t>
  </si>
  <si>
    <t>Enrich Energy</t>
  </si>
  <si>
    <t>KSA PowerInfra</t>
  </si>
  <si>
    <t>Railrestro.com</t>
  </si>
  <si>
    <t>Patna,Bihar</t>
  </si>
  <si>
    <t>Gateway Rail Fre...</t>
  </si>
  <si>
    <t>AVON Facility Ma...</t>
  </si>
  <si>
    <t>HAL Offshore</t>
  </si>
  <si>
    <t>Unify Technologi...</t>
  </si>
  <si>
    <t>Bellevue,WA + 4 more</t>
  </si>
  <si>
    <t>SecureNow Insura...</t>
  </si>
  <si>
    <t>Gulshan Homz</t>
  </si>
  <si>
    <t>People Prime Wor...</t>
  </si>
  <si>
    <t>Hungama Digital ...</t>
  </si>
  <si>
    <t>GASCO</t>
  </si>
  <si>
    <t>Abu Dhabi + 6 more</t>
  </si>
  <si>
    <t>Amarprakash Deve...</t>
  </si>
  <si>
    <t>Dynamic Techno M...</t>
  </si>
  <si>
    <t>Aluva + 16 more</t>
  </si>
  <si>
    <t>Galfar Al Misnad...</t>
  </si>
  <si>
    <t>SAAB ENGINEERING</t>
  </si>
  <si>
    <t>Perpetuuiti Tech...</t>
  </si>
  <si>
    <t>Amco Saft India</t>
  </si>
  <si>
    <t>Levallois-Perret + 11 more</t>
  </si>
  <si>
    <t>Suvidha Engineer...</t>
  </si>
  <si>
    <t>Hero Future Ener...</t>
  </si>
  <si>
    <t>New Swan Multite...</t>
  </si>
  <si>
    <t>Believers Church...</t>
  </si>
  <si>
    <t>Thiruvalla + 2 more</t>
  </si>
  <si>
    <t>Zenith Precision</t>
  </si>
  <si>
    <t>MakroCare</t>
  </si>
  <si>
    <t>Yethi Consulting</t>
  </si>
  <si>
    <t>Gracenote</t>
  </si>
  <si>
    <t>Emeryville,California + 1 more</t>
  </si>
  <si>
    <t>Quatrro Mortgage...</t>
  </si>
  <si>
    <t>Marietta + 2 more</t>
  </si>
  <si>
    <t>Ukay Metal Indus...</t>
  </si>
  <si>
    <t>Nasik + 4 more</t>
  </si>
  <si>
    <t>Bagzone Lifestyl...</t>
  </si>
  <si>
    <t>Neo Structo Cons...</t>
  </si>
  <si>
    <t>Winjit Technolog...</t>
  </si>
  <si>
    <t>Nashik,Maharashtra + 1 more</t>
  </si>
  <si>
    <t>Ashida Electroni...</t>
  </si>
  <si>
    <t>IMA-PG</t>
  </si>
  <si>
    <t>Navi Mumbai + 3 more</t>
  </si>
  <si>
    <t>MPMKVVCL</t>
  </si>
  <si>
    <t>Bhopal + 14 more</t>
  </si>
  <si>
    <t>TaeguTec</t>
  </si>
  <si>
    <t>Daegu + 8 more</t>
  </si>
  <si>
    <t>LKP Securities</t>
  </si>
  <si>
    <t>SDM College of E...</t>
  </si>
  <si>
    <t>Dharwad + 17 more</t>
  </si>
  <si>
    <t>Seashell Logisti...</t>
  </si>
  <si>
    <t>Roto Pumps</t>
  </si>
  <si>
    <t>Premier Plasmote...</t>
  </si>
  <si>
    <t>Brose India Auto...</t>
  </si>
  <si>
    <t>Coburg</t>
  </si>
  <si>
    <t>JK Trust Gram Vi...</t>
  </si>
  <si>
    <t>Thane + 27 more</t>
  </si>
  <si>
    <t>Lazza Ice Creams</t>
  </si>
  <si>
    <t>Cochin + 18 more</t>
  </si>
  <si>
    <t>P.N. Internation...</t>
  </si>
  <si>
    <t>Grace Toyota</t>
  </si>
  <si>
    <t>Nagpur + 5 more</t>
  </si>
  <si>
    <t>Castex Technolog...</t>
  </si>
  <si>
    <t>Shabari Telecabl...</t>
  </si>
  <si>
    <t>MSF</t>
  </si>
  <si>
    <t>Geneva + 20 more</t>
  </si>
  <si>
    <t>Amrita Vidyalaya...</t>
  </si>
  <si>
    <t>MGM Medical Coll...</t>
  </si>
  <si>
    <t>Jamshedpur + 9 more</t>
  </si>
  <si>
    <t>Platinum One</t>
  </si>
  <si>
    <t>Edge Telecom</t>
  </si>
  <si>
    <t>Seeh Al Sarya En...</t>
  </si>
  <si>
    <t>Kreate Energy</t>
  </si>
  <si>
    <t>Calpion Software...</t>
  </si>
  <si>
    <t>Sellcraft Global...</t>
  </si>
  <si>
    <t>VHS Consulting</t>
  </si>
  <si>
    <t>Pleasanton + 9 more</t>
  </si>
  <si>
    <t>BetterPlace Safe...</t>
  </si>
  <si>
    <t>Gronau,North Rhine-westphalia + 8 more</t>
  </si>
  <si>
    <t>MSV Internationa...</t>
  </si>
  <si>
    <t>Kenmore + 28 more</t>
  </si>
  <si>
    <t>Ummeed Housing F...</t>
  </si>
  <si>
    <t>FM LOGISTIC</t>
  </si>
  <si>
    <t>Lorraine + 14 more</t>
  </si>
  <si>
    <t>Meenakshi Missio...</t>
  </si>
  <si>
    <t>Madurai + 3 more</t>
  </si>
  <si>
    <t>FAIRWAY ENTERPRI...</t>
  </si>
  <si>
    <t>Krishnagiri + 5 more</t>
  </si>
  <si>
    <t>Leather</t>
  </si>
  <si>
    <t>Sri Chaitanya Ju...</t>
  </si>
  <si>
    <t>Graviti Pharmace...</t>
  </si>
  <si>
    <t>Hyderabad,Telangana + 1 more</t>
  </si>
  <si>
    <t>Layam Flexi Solu...</t>
  </si>
  <si>
    <t>Amity Software S...</t>
  </si>
  <si>
    <t>Collman Services</t>
  </si>
  <si>
    <t>Delta Technology</t>
  </si>
  <si>
    <t>Crystal Ceramic ...</t>
  </si>
  <si>
    <t>Ahemdabad + 22 more</t>
  </si>
  <si>
    <t>Gartner</t>
  </si>
  <si>
    <t>Stamford,Connecticut + 5 more</t>
  </si>
  <si>
    <t>Futurense Techno...</t>
  </si>
  <si>
    <t>KPMG Assurance a...</t>
  </si>
  <si>
    <t>SLAP</t>
  </si>
  <si>
    <t>Anantapur + 7 more</t>
  </si>
  <si>
    <t>ADNH Compass</t>
  </si>
  <si>
    <t>FIS SOLUTIONS SO...</t>
  </si>
  <si>
    <t>Casa Grand Build...</t>
  </si>
  <si>
    <t>Best Corporation</t>
  </si>
  <si>
    <t>Elblag,Warmian-masurian Voivodeship + 4 more</t>
  </si>
  <si>
    <t>Tranistics Data ...</t>
  </si>
  <si>
    <t>Richa Industries</t>
  </si>
  <si>
    <t>Zenith Leisure H...</t>
  </si>
  <si>
    <t>Alliance Univers...</t>
  </si>
  <si>
    <t>SMARTe</t>
  </si>
  <si>
    <t>Bizmatics India</t>
  </si>
  <si>
    <t>Al Jaber Energy ...</t>
  </si>
  <si>
    <t>Abu Dhabi,Abu Dhabi + 4 more</t>
  </si>
  <si>
    <t>Paramount</t>
  </si>
  <si>
    <t>Jalandhar + 19 more</t>
  </si>
  <si>
    <t>Sinhgad Technica...</t>
  </si>
  <si>
    <t>Phoenix Marketci...</t>
  </si>
  <si>
    <t>Naresh Kumar &amp; C...</t>
  </si>
  <si>
    <t>IQ City Medical ...</t>
  </si>
  <si>
    <t>Durgapur</t>
  </si>
  <si>
    <t>Srinivasa Sales ...</t>
  </si>
  <si>
    <t>Rotork Controls</t>
  </si>
  <si>
    <t>Bath + 8 more</t>
  </si>
  <si>
    <t>Maya Academy of ...</t>
  </si>
  <si>
    <t>Enkei Wheels Ind...</t>
  </si>
  <si>
    <t>Apeejay School</t>
  </si>
  <si>
    <t>The George Teleg...</t>
  </si>
  <si>
    <t>Sakthi Finance</t>
  </si>
  <si>
    <t>Coimbatore + 15 more</t>
  </si>
  <si>
    <t>Elysium Pharmace...</t>
  </si>
  <si>
    <t>Vadodara/Baroda,Gujarat + 1 more</t>
  </si>
  <si>
    <t>Acro Paints</t>
  </si>
  <si>
    <t>Bsa Corporation</t>
  </si>
  <si>
    <t>Sawardari + 13 more</t>
  </si>
  <si>
    <t>Poddar Tyres</t>
  </si>
  <si>
    <t>Adhunik Power</t>
  </si>
  <si>
    <t>Perto</t>
  </si>
  <si>
    <t>GravataÃ­,GravataÃ­ + 6 more</t>
  </si>
  <si>
    <t>Goldmedal Electr...</t>
  </si>
  <si>
    <t>Sun Business Sol...</t>
  </si>
  <si>
    <t>Swarovski</t>
  </si>
  <si>
    <t>Wattens,Austria + 14 more</t>
  </si>
  <si>
    <t>RMZ Corp</t>
  </si>
  <si>
    <t>Smart Call Cente...</t>
  </si>
  <si>
    <t>Link Intime</t>
  </si>
  <si>
    <t>Mobulous Technol...</t>
  </si>
  <si>
    <t>DuPont Pioneer</t>
  </si>
  <si>
    <t>Johnston + 15 more</t>
  </si>
  <si>
    <t>Government of Od...</t>
  </si>
  <si>
    <t>Bhubaneswar + 14 more</t>
  </si>
  <si>
    <t>Xpitax Solutions</t>
  </si>
  <si>
    <t>Facilities And B...</t>
  </si>
  <si>
    <t>Tek Care</t>
  </si>
  <si>
    <t>Ahmedabad + 30 more</t>
  </si>
  <si>
    <t>Shri Venkateshwa...</t>
  </si>
  <si>
    <t>Gajraula,Uttar Pradesh + 13 more</t>
  </si>
  <si>
    <t>Indo Schottle Au...</t>
  </si>
  <si>
    <t>Celkon Mobiles</t>
  </si>
  <si>
    <t>Hyderabad/Secunderabad + 11 more</t>
  </si>
  <si>
    <t>Vivekananda Hosp...</t>
  </si>
  <si>
    <t>Latur,Maharashtra + 15 more</t>
  </si>
  <si>
    <t>AVON TUBETECH</t>
  </si>
  <si>
    <t>Palwal + 4 more</t>
  </si>
  <si>
    <t>ITL Industries</t>
  </si>
  <si>
    <t>Indore + 5 more</t>
  </si>
  <si>
    <t>Orient Blackswan</t>
  </si>
  <si>
    <t>Guardian Lifecar...</t>
  </si>
  <si>
    <t>Refex Energy</t>
  </si>
  <si>
    <t>Orange Mantra</t>
  </si>
  <si>
    <t>Star Paper Mills</t>
  </si>
  <si>
    <t>Multani Pharmace...</t>
  </si>
  <si>
    <t>ShipRocket</t>
  </si>
  <si>
    <t>Delhi,NCT + 3 more</t>
  </si>
  <si>
    <t>LNJ Bhilwara Gro...</t>
  </si>
  <si>
    <t>OSRAM</t>
  </si>
  <si>
    <t>Munich,Bavaria + 10 more</t>
  </si>
  <si>
    <t>W3Softech India</t>
  </si>
  <si>
    <t>Calvin Klein Jea...</t>
  </si>
  <si>
    <t>New York City,Midtown Manhattan + 20 more</t>
  </si>
  <si>
    <t>Vhb Medi Science...</t>
  </si>
  <si>
    <t>Any wear</t>
  </si>
  <si>
    <t>Bengaluru/Bangalore + 26 more</t>
  </si>
  <si>
    <t>1-10 Employees (Global)</t>
  </si>
  <si>
    <t>Monsanto Holding...</t>
  </si>
  <si>
    <t>Creve Coeur,Missouri + 16 more</t>
  </si>
  <si>
    <t>Gennova Biopharm...</t>
  </si>
  <si>
    <t>Fluidline Engine...</t>
  </si>
  <si>
    <t>Kanpur + 7 more</t>
  </si>
  <si>
    <t>Drytech Processe...</t>
  </si>
  <si>
    <t>SEPCO ELECTRIC P...</t>
  </si>
  <si>
    <t>Jinan + 19 more</t>
  </si>
  <si>
    <t>Dr. Amin Control...</t>
  </si>
  <si>
    <t>Oasis</t>
  </si>
  <si>
    <t>Burlington + 22 more</t>
  </si>
  <si>
    <t>Grb Dairy Foods</t>
  </si>
  <si>
    <t>Madhavbaug</t>
  </si>
  <si>
    <t>Thane + 16 more</t>
  </si>
  <si>
    <t>INDOASIAN</t>
  </si>
  <si>
    <t>Ellucian Higher ...</t>
  </si>
  <si>
    <t>Reston,Virginia</t>
  </si>
  <si>
    <t>Diversey</t>
  </si>
  <si>
    <t>Fort Mill,South Carolina + 17 more</t>
  </si>
  <si>
    <t>Cogenthub</t>
  </si>
  <si>
    <t>Roseate Hotels &amp;...</t>
  </si>
  <si>
    <t>Mantra Propertie...</t>
  </si>
  <si>
    <t>SHRI LAKSHMI STE...</t>
  </si>
  <si>
    <t>BACS HITECH ENGI...</t>
  </si>
  <si>
    <t>Bhilai Nagar + 14 more</t>
  </si>
  <si>
    <t>Mindseed</t>
  </si>
  <si>
    <t>Navi Mumbai + 10 more</t>
  </si>
  <si>
    <t>Tatva Global Sch...</t>
  </si>
  <si>
    <t>Adda 247</t>
  </si>
  <si>
    <t>Monjin Interview...</t>
  </si>
  <si>
    <t>Enphase Energy</t>
  </si>
  <si>
    <t>Fremont,California + 3 more</t>
  </si>
  <si>
    <t>Fisdom</t>
  </si>
  <si>
    <t>Healthium Medtec...</t>
  </si>
  <si>
    <t>Nissin Abc Logis...</t>
  </si>
  <si>
    <t>MediBuddy</t>
  </si>
  <si>
    <t>Hoppoo Lifestyle...</t>
  </si>
  <si>
    <t>AO SMITH INDIA W...</t>
  </si>
  <si>
    <t>Milwaukee,Wisconsin + 13 more</t>
  </si>
  <si>
    <t>ABP Network</t>
  </si>
  <si>
    <t>Minanshika Softe...</t>
  </si>
  <si>
    <t>Identifyplus De...</t>
  </si>
  <si>
    <t>Gurgaon,Haryana + 29 more</t>
  </si>
  <si>
    <t>Private Practice</t>
  </si>
  <si>
    <t>Medeor</t>
  </si>
  <si>
    <t>Birla Open Minds...</t>
  </si>
  <si>
    <t>Advics</t>
  </si>
  <si>
    <t>Kariya + 1 more</t>
  </si>
  <si>
    <t>O3 Hire</t>
  </si>
  <si>
    <t>Ludhiana + 8 more</t>
  </si>
  <si>
    <t>PGEIN Consulting</t>
  </si>
  <si>
    <t>Kemin Industries</t>
  </si>
  <si>
    <t>Des Moines + 11 more</t>
  </si>
  <si>
    <t>Manipal Group</t>
  </si>
  <si>
    <t>Medgenome Labs</t>
  </si>
  <si>
    <t>My Eco Energy</t>
  </si>
  <si>
    <t>Tata Tinplate</t>
  </si>
  <si>
    <t>Lonsen Kiri Chem...</t>
  </si>
  <si>
    <t>Ahemdabad + 2 more</t>
  </si>
  <si>
    <t>Sundaram Industr...</t>
  </si>
  <si>
    <t>NEMHANS SOLUTION...</t>
  </si>
  <si>
    <t>TI Automotive</t>
  </si>
  <si>
    <t>Oxford + 10 more</t>
  </si>
  <si>
    <t>Rostfrei Steels</t>
  </si>
  <si>
    <t>ESSPL</t>
  </si>
  <si>
    <t>Bhubaneswar,Odisha</t>
  </si>
  <si>
    <t>St Stephens Hosp...</t>
  </si>
  <si>
    <t>Zen Technologies</t>
  </si>
  <si>
    <t>Paushak</t>
  </si>
  <si>
    <t>Deepak Foundatio...</t>
  </si>
  <si>
    <t>Vadodara/Baroda,Gujarat + 11 more</t>
  </si>
  <si>
    <t>BVC Logistics</t>
  </si>
  <si>
    <t>Precot Meridian</t>
  </si>
  <si>
    <t>Mukand Engineers</t>
  </si>
  <si>
    <t>Express Housekee...</t>
  </si>
  <si>
    <t>Indel Money</t>
  </si>
  <si>
    <t>Ernakulam,Kerala + 22 more</t>
  </si>
  <si>
    <t>Howe Engineering...</t>
  </si>
  <si>
    <t>Prayag Polymers</t>
  </si>
  <si>
    <t>Preca Solutions</t>
  </si>
  <si>
    <t>Hyderabad,Telangana</t>
  </si>
  <si>
    <t>Centum Rakon</t>
  </si>
  <si>
    <t>Tv18 Broadcast</t>
  </si>
  <si>
    <t>ASA &amp; Associates</t>
  </si>
  <si>
    <t>Faces Cosmetics</t>
  </si>
  <si>
    <t>JL Morison India</t>
  </si>
  <si>
    <t>Samarth Lifestyl...</t>
  </si>
  <si>
    <t>City Corporation...</t>
  </si>
  <si>
    <t>Crown Solutions</t>
  </si>
  <si>
    <t>Avasarala Techno...</t>
  </si>
  <si>
    <t>Rohini Industria...</t>
  </si>
  <si>
    <t>Pioneer Design</t>
  </si>
  <si>
    <t>MIDLAND CREDIT M...</t>
  </si>
  <si>
    <t>San Diego</t>
  </si>
  <si>
    <t>Mettl</t>
  </si>
  <si>
    <t>Adyard Abudhabi ...</t>
  </si>
  <si>
    <t>I Yogi Technical...</t>
  </si>
  <si>
    <t>Gujarat Insectic...</t>
  </si>
  <si>
    <t>Milestone Gears</t>
  </si>
  <si>
    <t>Panchkula + 2 more</t>
  </si>
  <si>
    <t>Al Maha Foods In...</t>
  </si>
  <si>
    <t>AARGEE STAFFING ...</t>
  </si>
  <si>
    <t>Ahlcon Parentera...</t>
  </si>
  <si>
    <t>Moveinsync Techn...</t>
  </si>
  <si>
    <t>Frog CellSat</t>
  </si>
  <si>
    <t>Spice Retail</t>
  </si>
  <si>
    <t>Lakshmi Precisio...</t>
  </si>
  <si>
    <t>Rohtak + 3 more</t>
  </si>
  <si>
    <t>Haldor Topsoe</t>
  </si>
  <si>
    <t>Kongens Lyngby</t>
  </si>
  <si>
    <t>Panamax Infotech</t>
  </si>
  <si>
    <t>Garden City,New York + 1 more</t>
  </si>
  <si>
    <t>Teamglobal Logis...</t>
  </si>
  <si>
    <t>Motherâ€™s Pride</t>
  </si>
  <si>
    <t>National Dairy D...</t>
  </si>
  <si>
    <t>Anand,Gujrat + 10 more</t>
  </si>
  <si>
    <t>Rinac India</t>
  </si>
  <si>
    <t>Mobineers Info S...</t>
  </si>
  <si>
    <t>Smile Electronic...</t>
  </si>
  <si>
    <t>AppsDaily</t>
  </si>
  <si>
    <t>Biotech Vision C...</t>
  </si>
  <si>
    <t>Bodakdev,Gujarat + 11 more</t>
  </si>
  <si>
    <t>Digitas</t>
  </si>
  <si>
    <t>Savvysoft Techno...</t>
  </si>
  <si>
    <t>Chicago + 3 more</t>
  </si>
  <si>
    <t>Innovative</t>
  </si>
  <si>
    <t>Gates Unitta Ind...</t>
  </si>
  <si>
    <t>Singapore + 9 more</t>
  </si>
  <si>
    <t>Faze Three</t>
  </si>
  <si>
    <t>Kintech Synergy</t>
  </si>
  <si>
    <t>Avinash Group</t>
  </si>
  <si>
    <t>Raipur + 2 more</t>
  </si>
  <si>
    <t>Replicon</t>
  </si>
  <si>
    <t>Redwood City,California + 1 more</t>
  </si>
  <si>
    <t>Adm Agro Industr...</t>
  </si>
  <si>
    <t>Decatur,Illinois + 16 more</t>
  </si>
  <si>
    <t>Finar</t>
  </si>
  <si>
    <t>Shrinath Rotopac...</t>
  </si>
  <si>
    <t>Rustomjee Group</t>
  </si>
  <si>
    <t>Thinksys Softwar...</t>
  </si>
  <si>
    <t>Sunnyvale,California</t>
  </si>
  <si>
    <t>Viva Composite P...</t>
  </si>
  <si>
    <t>Piramal Realty</t>
  </si>
  <si>
    <t>Karnataka Power ...</t>
  </si>
  <si>
    <t>Nipro Medical</t>
  </si>
  <si>
    <t>Osaka,Osaka-fu + 18 more</t>
  </si>
  <si>
    <t>Om Metals Infrap...</t>
  </si>
  <si>
    <t>Fichtner Consult...</t>
  </si>
  <si>
    <t>Stockport + 10 more</t>
  </si>
  <si>
    <t>YLG Salon &amp; Spa</t>
  </si>
  <si>
    <t>Omega Hospitals</t>
  </si>
  <si>
    <t>Aljaber Engineer...</t>
  </si>
  <si>
    <t>CREW(P)LTD</t>
  </si>
  <si>
    <t>Reynolds</t>
  </si>
  <si>
    <t>Minnesota + 16 more</t>
  </si>
  <si>
    <t>Cex Webuy Entert...</t>
  </si>
  <si>
    <t>Mumbai,Maharastra + 9 more</t>
  </si>
  <si>
    <t>Mechanical Contr...</t>
  </si>
  <si>
    <t>Manama + 4 more</t>
  </si>
  <si>
    <t>Futurewins Tradi...</t>
  </si>
  <si>
    <t>Ernakulam + 3 more</t>
  </si>
  <si>
    <t>SAIL Bokaro Stee...</t>
  </si>
  <si>
    <t>Bokaro Steel City + 4 more</t>
  </si>
  <si>
    <t>Affordable Robot...</t>
  </si>
  <si>
    <t>Renaissance Hote...</t>
  </si>
  <si>
    <t>Bethesda + 6 more</t>
  </si>
  <si>
    <t>VISPL</t>
  </si>
  <si>
    <t>Vydehi Institute...</t>
  </si>
  <si>
    <t>Kepler Healthcar...</t>
  </si>
  <si>
    <t>Ergos Life Scien...</t>
  </si>
  <si>
    <t>Mentorsity</t>
  </si>
  <si>
    <t>QUADRANT RESOURC...</t>
  </si>
  <si>
    <t>Redmond,Washington + 1 more</t>
  </si>
  <si>
    <t>ACS Solution</t>
  </si>
  <si>
    <t>Scymes Services</t>
  </si>
  <si>
    <t>SKS Fasteners</t>
  </si>
  <si>
    <t>RACL Geartech</t>
  </si>
  <si>
    <t>Ambience Group</t>
  </si>
  <si>
    <t>Synmac Consultan...</t>
  </si>
  <si>
    <t>Electrical Maint...</t>
  </si>
  <si>
    <t>Prominent Consul...</t>
  </si>
  <si>
    <t>Vadodara,Gujarat + 2 more</t>
  </si>
  <si>
    <t>Vadodara,Gujarat</t>
  </si>
  <si>
    <t>Ola Foods</t>
  </si>
  <si>
    <t>Darwinbox</t>
  </si>
  <si>
    <t>Frontizo Busines...</t>
  </si>
  <si>
    <t>Viraaj Ventures</t>
  </si>
  <si>
    <t>BRG Group</t>
  </si>
  <si>
    <t>The World Bank</t>
  </si>
  <si>
    <t>Washington,Washington D.C. + 9 more</t>
  </si>
  <si>
    <t>Sanghi Brothers</t>
  </si>
  <si>
    <t>Indore + 4 more</t>
  </si>
  <si>
    <t>Bhima Jewellers</t>
  </si>
  <si>
    <t>Trivandrum/Thiruvananthapuram,Kerala + 17 more</t>
  </si>
  <si>
    <t>C1 India</t>
  </si>
  <si>
    <t>Bird Group</t>
  </si>
  <si>
    <t>Birla Sun Life M...</t>
  </si>
  <si>
    <t>Experion Develop...</t>
  </si>
  <si>
    <t>Gurgaon,Haryana</t>
  </si>
  <si>
    <t>Stratosphere IT ...</t>
  </si>
  <si>
    <t>Agiliad Technolo...</t>
  </si>
  <si>
    <t>OPTCL</t>
  </si>
  <si>
    <t>Bhubaneswar + 8 more</t>
  </si>
  <si>
    <t>BIL Infratech</t>
  </si>
  <si>
    <t>Mumbai</t>
  </si>
  <si>
    <t>Ms Agarwal Found...</t>
  </si>
  <si>
    <t>Secunderabad + 3 more</t>
  </si>
  <si>
    <t>Venture Lighting</t>
  </si>
  <si>
    <t>Twinsburg + 2 more</t>
  </si>
  <si>
    <t>Paranjape Autoca...</t>
  </si>
  <si>
    <t>Menzies Aviation...</t>
  </si>
  <si>
    <t>Kirloskar Techno...</t>
  </si>
  <si>
    <t>Lark Laboratorie...</t>
  </si>
  <si>
    <t>BSC-C&amp;C JV</t>
  </si>
  <si>
    <t>Ubs Investment B...</t>
  </si>
  <si>
    <t>Ntf</t>
  </si>
  <si>
    <t>Dayal Group</t>
  </si>
  <si>
    <t>Meerut + 15 more</t>
  </si>
  <si>
    <t>Meerut</t>
  </si>
  <si>
    <t>SRM Techsol</t>
  </si>
  <si>
    <t>San Mateo,California</t>
  </si>
  <si>
    <t>Tata Motors Insu...</t>
  </si>
  <si>
    <t>Bansal Wire Indu...</t>
  </si>
  <si>
    <t>Sohan Lal Commod...</t>
  </si>
  <si>
    <t>Delhi + 9 more</t>
  </si>
  <si>
    <t>Arteria Technolo...</t>
  </si>
  <si>
    <t>SquadStack</t>
  </si>
  <si>
    <t>Vakilsearch</t>
  </si>
  <si>
    <t>Danfoss Power So...</t>
  </si>
  <si>
    <t>Nordborg + 1 more</t>
  </si>
  <si>
    <t>Room to Read</t>
  </si>
  <si>
    <t>San Francisco,California + 15 more</t>
  </si>
  <si>
    <t>Nirmal Industria...</t>
  </si>
  <si>
    <t>TNEB</t>
  </si>
  <si>
    <t>UPS Supply Chain...</t>
  </si>
  <si>
    <t>Alpharetta,GA,United States + 11 more</t>
  </si>
  <si>
    <t>Atlantis The Pal...</t>
  </si>
  <si>
    <t>A.M. MOTORS</t>
  </si>
  <si>
    <t>CAMP Systems</t>
  </si>
  <si>
    <t>Merrimack + 3 more</t>
  </si>
  <si>
    <t>HTC</t>
  </si>
  <si>
    <t>Taoyuan + 23 more</t>
  </si>
  <si>
    <t>Gulf Contracting...</t>
  </si>
  <si>
    <t>Doha + 6 more</t>
  </si>
  <si>
    <t>Jawaharlal Nehru...</t>
  </si>
  <si>
    <t>Ajmer,Rajasthan + 9 more</t>
  </si>
  <si>
    <t>HTL</t>
  </si>
  <si>
    <t>L T Metro Rail</t>
  </si>
  <si>
    <t>Sobha Engineerin...</t>
  </si>
  <si>
    <t>Suzlon Infrastru...</t>
  </si>
  <si>
    <t>Krishna Beads In...</t>
  </si>
  <si>
    <t>Netsmartz Infote...</t>
  </si>
  <si>
    <t>Pittsford + 2 more</t>
  </si>
  <si>
    <t>BMD</t>
  </si>
  <si>
    <t>Galt + 8 more</t>
  </si>
  <si>
    <t>Extentia Informa...</t>
  </si>
  <si>
    <t>Surya Hospital</t>
  </si>
  <si>
    <t>Hosur,Tamil Nadu + 13 more</t>
  </si>
  <si>
    <t>Zenith Software</t>
  </si>
  <si>
    <t>Banglore + 8 more</t>
  </si>
  <si>
    <t>Appiness Interac...</t>
  </si>
  <si>
    <t>DSM</t>
  </si>
  <si>
    <t>Heerlen + 14 more</t>
  </si>
  <si>
    <t>Peekay Steel Cas...</t>
  </si>
  <si>
    <t>Calicut + 2 more</t>
  </si>
  <si>
    <t>Spinco Biotech</t>
  </si>
  <si>
    <t>Al Ayuni Investm...</t>
  </si>
  <si>
    <t>Riyadh + 3 more</t>
  </si>
  <si>
    <t>Verity</t>
  </si>
  <si>
    <t>Nagravision</t>
  </si>
  <si>
    <t>Cheseaux-sur-Lausanne + 2 more</t>
  </si>
  <si>
    <t>Government of Gu...</t>
  </si>
  <si>
    <t>Gandhinagar + 18 more</t>
  </si>
  <si>
    <t>Gera Development...</t>
  </si>
  <si>
    <t>City Hospital</t>
  </si>
  <si>
    <t>InfinityLabs</t>
  </si>
  <si>
    <t>Farnek Averial</t>
  </si>
  <si>
    <t>Radius Global So...</t>
  </si>
  <si>
    <t>Minneapolis + 1 more</t>
  </si>
  <si>
    <t>Gemini Edibles &amp;...</t>
  </si>
  <si>
    <t>Tarachandra Engi...</t>
  </si>
  <si>
    <t>Dr. Sulaiman Al ...</t>
  </si>
  <si>
    <t>Jaipur Vidyut Vi...</t>
  </si>
  <si>
    <t>Jaipur + 9 more</t>
  </si>
  <si>
    <t>Alliance India</t>
  </si>
  <si>
    <t>New York City,New York + 13 more</t>
  </si>
  <si>
    <t>Cico Technologie...</t>
  </si>
  <si>
    <t>Superon Schweiss...</t>
  </si>
  <si>
    <t>otsuka chemical ...</t>
  </si>
  <si>
    <t>Jaipur + 5 more</t>
  </si>
  <si>
    <t>Okinawa Autotech</t>
  </si>
  <si>
    <t>Prabha Engineeri...</t>
  </si>
  <si>
    <t>Kotak Mahindra A...</t>
  </si>
  <si>
    <t>Oorja Technical ...</t>
  </si>
  <si>
    <t>Indore + 7 more</t>
  </si>
  <si>
    <t>Kasturba Medical...</t>
  </si>
  <si>
    <t>Udupi + 4 more</t>
  </si>
  <si>
    <t>S.R.Batliboi &amp; C...</t>
  </si>
  <si>
    <t>ABES Engineering...</t>
  </si>
  <si>
    <t>Media.net Softwa...</t>
  </si>
  <si>
    <t>Edujobs Academy</t>
  </si>
  <si>
    <t>Cynoteck Technol...</t>
  </si>
  <si>
    <t>Dehradun,Uttarakhand</t>
  </si>
  <si>
    <t>Tresor Systems</t>
  </si>
  <si>
    <t>HostBooks</t>
  </si>
  <si>
    <t>Mando Softtech</t>
  </si>
  <si>
    <t>Gurugram</t>
  </si>
  <si>
    <t>Air Force School</t>
  </si>
  <si>
    <t>Vcare Trichology</t>
  </si>
  <si>
    <t>Farbe Firma</t>
  </si>
  <si>
    <t>VBeyond Corporat...</t>
  </si>
  <si>
    <t>Hillsborough + 2 more</t>
  </si>
  <si>
    <t>Being human</t>
  </si>
  <si>
    <t>Erection Instrum...</t>
  </si>
  <si>
    <t>Trimed Solutions...</t>
  </si>
  <si>
    <t>Riello Power Ind...</t>
  </si>
  <si>
    <t>Infiniminds</t>
  </si>
  <si>
    <t>Homeward</t>
  </si>
  <si>
    <t>mPokket</t>
  </si>
  <si>
    <t>ADNOC Distributi...</t>
  </si>
  <si>
    <t>SDNA Global</t>
  </si>
  <si>
    <t>Lomos Archilabs</t>
  </si>
  <si>
    <t>Bengaluru/Bangalore + 3 more</t>
  </si>
  <si>
    <t>KMC HOSPITAL</t>
  </si>
  <si>
    <t>Coimbatore,Tamil Nadu + 12 more</t>
  </si>
  <si>
    <t>Capricot Technol...</t>
  </si>
  <si>
    <t>Mount Talent Con...</t>
  </si>
  <si>
    <t>Kumaran Systems</t>
  </si>
  <si>
    <t>Descon</t>
  </si>
  <si>
    <t>Lahore + 10 more</t>
  </si>
  <si>
    <t>Excellon Softwar...</t>
  </si>
  <si>
    <t>CC India</t>
  </si>
  <si>
    <t>Indian Red Cross...</t>
  </si>
  <si>
    <t>Keys Hotels</t>
  </si>
  <si>
    <t>FANUC</t>
  </si>
  <si>
    <t>Oshino + 9 more</t>
  </si>
  <si>
    <t>Mordor Intellige...</t>
  </si>
  <si>
    <t>Brindavan Agro I...</t>
  </si>
  <si>
    <t>Agra + 6 more</t>
  </si>
  <si>
    <t>Virchow Laborato...</t>
  </si>
  <si>
    <t>Enka Insaat Ve S...</t>
  </si>
  <si>
    <t>Istanbul + 5 more</t>
  </si>
  <si>
    <t>Foundation To Ed...</t>
  </si>
  <si>
    <t>Siesta Hospitali...</t>
  </si>
  <si>
    <t>Bengaluru,Karnataka + 6 more</t>
  </si>
  <si>
    <t>DHL Lemuir Logis...</t>
  </si>
  <si>
    <t>Bonn + 10 more</t>
  </si>
  <si>
    <t>Apcotex Industri...</t>
  </si>
  <si>
    <t>Kyocera Ctc Prec...</t>
  </si>
  <si>
    <t>Ufi Filters</t>
  </si>
  <si>
    <t>Nogarole Rocca,Verona + 7 more</t>
  </si>
  <si>
    <t>Kirtane &amp; Pandit</t>
  </si>
  <si>
    <t>Swastik Enterpri...</t>
  </si>
  <si>
    <t>SCOPE T&amp;M</t>
  </si>
  <si>
    <t>North West Carry...</t>
  </si>
  <si>
    <t>Komal Tex Fab</t>
  </si>
  <si>
    <t>Ambuja Realty</t>
  </si>
  <si>
    <t>Axpress Logistic...</t>
  </si>
  <si>
    <t>Ghaziabad Precis...</t>
  </si>
  <si>
    <t>Colorbar Usa</t>
  </si>
  <si>
    <t>Pearl Beverages</t>
  </si>
  <si>
    <t>Inthree Access</t>
  </si>
  <si>
    <t>Tecnics Integrat...</t>
  </si>
  <si>
    <t>Houston,Texas + 2 more</t>
  </si>
  <si>
    <t>DECON</t>
  </si>
  <si>
    <t>Life Care Hospit...</t>
  </si>
  <si>
    <t>Nairobi,Nairobi + 21 more</t>
  </si>
  <si>
    <t>Bansal Classes</t>
  </si>
  <si>
    <t>Kota + 24 more</t>
  </si>
  <si>
    <t>Al Gihaz Holding</t>
  </si>
  <si>
    <t>Riyadh + 5 more</t>
  </si>
  <si>
    <t>Nandan Petrochem</t>
  </si>
  <si>
    <t>TGB Banquets and...</t>
  </si>
  <si>
    <t>M Intergraph Sys...</t>
  </si>
  <si>
    <t>Spinks Softech</t>
  </si>
  <si>
    <t>Zeon Lifescience...</t>
  </si>
  <si>
    <t>Eqic Dies &amp; Moul...</t>
  </si>
  <si>
    <t>Valenta BPO Solu...</t>
  </si>
  <si>
    <t>Brisbane + 4 more</t>
  </si>
  <si>
    <t>Panchshil Realty</t>
  </si>
  <si>
    <t>General Industri...</t>
  </si>
  <si>
    <t>Medical Trust Ho...</t>
  </si>
  <si>
    <t>Kochi/Cochin,Kerala + 14 more</t>
  </si>
  <si>
    <t>HealthAsyst</t>
  </si>
  <si>
    <t>Cybernetik Techn...</t>
  </si>
  <si>
    <t>Windcare India</t>
  </si>
  <si>
    <t>Gudimangalam + 6 more</t>
  </si>
  <si>
    <t>Bharat Parentera...</t>
  </si>
  <si>
    <t>Vadodara/Baroda,Gujrat + 5 more</t>
  </si>
  <si>
    <t>Sms Envocare</t>
  </si>
  <si>
    <t>Srg Housing Fina...</t>
  </si>
  <si>
    <t>Udaipur,Rajasthan + 17 more</t>
  </si>
  <si>
    <t>IPAC</t>
  </si>
  <si>
    <t>Fremont + 8 more</t>
  </si>
  <si>
    <t>Delux Bearings</t>
  </si>
  <si>
    <t>Jaya Hind Montup...</t>
  </si>
  <si>
    <t>Kazstroy Service...</t>
  </si>
  <si>
    <t>Almaty + 9 more</t>
  </si>
  <si>
    <t>Mk Enterprises</t>
  </si>
  <si>
    <t>YCH Logistics</t>
  </si>
  <si>
    <t>Ingenero Technol...</t>
  </si>
  <si>
    <t>Atlas Cycles</t>
  </si>
  <si>
    <t>Sahibabad + 3 more</t>
  </si>
  <si>
    <t>Zivame.com</t>
  </si>
  <si>
    <t>Interra Informat...</t>
  </si>
  <si>
    <t>Ducat</t>
  </si>
  <si>
    <t>Brahmaputra Crac...</t>
  </si>
  <si>
    <t>Guwahati + 9 more</t>
  </si>
  <si>
    <t>WHSmith</t>
  </si>
  <si>
    <t>Swindon + 11 more</t>
  </si>
  <si>
    <t>Shiksha Financia...</t>
  </si>
  <si>
    <t>Hemani Industrie...</t>
  </si>
  <si>
    <t>Services &amp; Trade...</t>
  </si>
  <si>
    <t>Zudio</t>
  </si>
  <si>
    <t>Bengaluru/Bangalore + 21 more</t>
  </si>
  <si>
    <t>Medicover Fertil...</t>
  </si>
  <si>
    <t>Stockholm,Stockholm + 8 more</t>
  </si>
  <si>
    <t>Seco Komos Autom...</t>
  </si>
  <si>
    <t>Hwaseong-si + 3 more</t>
  </si>
  <si>
    <t>Deshpande Founda...</t>
  </si>
  <si>
    <t>Stoneham,Massachusetts + 6 more</t>
  </si>
  <si>
    <t>West Coast Pharm...</t>
  </si>
  <si>
    <t>VTP Realty</t>
  </si>
  <si>
    <t>MODI HYUNDAI</t>
  </si>
  <si>
    <t>ATPI</t>
  </si>
  <si>
    <t>Eka Software Sol...</t>
  </si>
  <si>
    <t>Bengaluru/Bangalore,Karnataka + 4 more</t>
  </si>
  <si>
    <t>Siemens Industry...</t>
  </si>
  <si>
    <t>Plano + 6 more</t>
  </si>
  <si>
    <t>Complere Infosys...</t>
  </si>
  <si>
    <t>Mohali,Punjab + 1 more</t>
  </si>
  <si>
    <t>AAK KAMANI</t>
  </si>
  <si>
    <t>Brane Enterprise...</t>
  </si>
  <si>
    <t>Cyntexa</t>
  </si>
  <si>
    <t>San Francisco,California</t>
  </si>
  <si>
    <t>Achievers Spot</t>
  </si>
  <si>
    <t>Reliance BP Mobi...</t>
  </si>
  <si>
    <t>Navi Mumbai + 19 more</t>
  </si>
  <si>
    <t>Signutra</t>
  </si>
  <si>
    <t>Wilmington + 9 more</t>
  </si>
  <si>
    <t>Nexdigm</t>
  </si>
  <si>
    <t>Indovance Inc</t>
  </si>
  <si>
    <t>Apex,North Carolina</t>
  </si>
  <si>
    <t>NTT DATA Busines...</t>
  </si>
  <si>
    <t>Hirva HR Solutio...</t>
  </si>
  <si>
    <t>Surat,Gujarat + 25 more</t>
  </si>
  <si>
    <t>InMobi</t>
  </si>
  <si>
    <t>Careers360</t>
  </si>
  <si>
    <t>Gulf Ashley Moto...</t>
  </si>
  <si>
    <t>Born Group</t>
  </si>
  <si>
    <t>Icreon Communica...</t>
  </si>
  <si>
    <t>Mahabal Group of...</t>
  </si>
  <si>
    <t>Sangli + 3 more</t>
  </si>
  <si>
    <t>Microchip Techno...</t>
  </si>
  <si>
    <t>Chandler,Arizona + 3 more</t>
  </si>
  <si>
    <t>Aptronix - Apple...</t>
  </si>
  <si>
    <t>Golcha Associate...</t>
  </si>
  <si>
    <t>Degustibus Hospi...</t>
  </si>
  <si>
    <t>SAL STEEL</t>
  </si>
  <si>
    <t>Driplex Water En...</t>
  </si>
  <si>
    <t>National Oilwell...</t>
  </si>
  <si>
    <t>Houston + 8 more</t>
  </si>
  <si>
    <t>Seshasayee Paper...</t>
  </si>
  <si>
    <t>BASE Educational...</t>
  </si>
  <si>
    <t>International SO...</t>
  </si>
  <si>
    <t>Stesalit</t>
  </si>
  <si>
    <t>Anjani Technopla...</t>
  </si>
  <si>
    <t>Indiana Ophthalm...</t>
  </si>
  <si>
    <t>Concentric</t>
  </si>
  <si>
    <t>Weather Risk Man...</t>
  </si>
  <si>
    <t>Ajax Engineering</t>
  </si>
  <si>
    <t>Protiviti Consul...</t>
  </si>
  <si>
    <t>Menlo Park,California + 6 more</t>
  </si>
  <si>
    <t>R K Construction</t>
  </si>
  <si>
    <t>Jamshedpur + 24 more</t>
  </si>
  <si>
    <t>Indutch Composit...</t>
  </si>
  <si>
    <t>Manya Education</t>
  </si>
  <si>
    <t>Al Adrak Trading...</t>
  </si>
  <si>
    <t>Muscat + 11 more</t>
  </si>
  <si>
    <t>Atcis Technology</t>
  </si>
  <si>
    <t>HiRePro Consulti...</t>
  </si>
  <si>
    <t>IKF Technologies</t>
  </si>
  <si>
    <t>OneMain Financia...</t>
  </si>
  <si>
    <t>Baltimore + 28 more</t>
  </si>
  <si>
    <t>Mersen</t>
  </si>
  <si>
    <t>Courbevoie + 3 more</t>
  </si>
  <si>
    <t>Navigant Technol...</t>
  </si>
  <si>
    <t>Man Infraconstru...</t>
  </si>
  <si>
    <t>Merit Group</t>
  </si>
  <si>
    <t>Mistral Solution...</t>
  </si>
  <si>
    <t>Indian Register ...</t>
  </si>
  <si>
    <t>Voltamp Transfor...</t>
  </si>
  <si>
    <t>Vadodara/Baroda,Gujarat + 8 more</t>
  </si>
  <si>
    <t>GSS Infotech</t>
  </si>
  <si>
    <t>PCI</t>
  </si>
  <si>
    <t>Featherlite</t>
  </si>
  <si>
    <t>Fertilisers and ...</t>
  </si>
  <si>
    <t>New India Co-Op ...</t>
  </si>
  <si>
    <t>School of Schola...</t>
  </si>
  <si>
    <t>Nagpur,Maharashtra + 18 more</t>
  </si>
  <si>
    <t>Signet Industrie...</t>
  </si>
  <si>
    <t>Indore,Madhya Pradesh + 15 more</t>
  </si>
  <si>
    <t>Tilaknagar Indus...</t>
  </si>
  <si>
    <t>Brickwork India</t>
  </si>
  <si>
    <t>Thakral Services...</t>
  </si>
  <si>
    <t>Bangalore + 8 more</t>
  </si>
  <si>
    <t>Krishna Institut...</t>
  </si>
  <si>
    <t>Karad,Maharashtra + 7 more</t>
  </si>
  <si>
    <t>Site Engineering</t>
  </si>
  <si>
    <t>Atlanta + 21 more</t>
  </si>
  <si>
    <t>SAG Infotech</t>
  </si>
  <si>
    <t>Trinity Mobility</t>
  </si>
  <si>
    <t>Artefact Project...</t>
  </si>
  <si>
    <t>Medfin India</t>
  </si>
  <si>
    <t>SKDRDP</t>
  </si>
  <si>
    <t>Daramasthala + 17 more</t>
  </si>
  <si>
    <t>AJ Hospital and ...</t>
  </si>
  <si>
    <t>Mangalore + 1 more</t>
  </si>
  <si>
    <t>Cloudtail India</t>
  </si>
  <si>
    <t>Fresh &amp; Honest C...</t>
  </si>
  <si>
    <t>INFAC</t>
  </si>
  <si>
    <t>Songpa-gu + 2 more</t>
  </si>
  <si>
    <t>JPAL</t>
  </si>
  <si>
    <t>Cambridge + 20 more</t>
  </si>
  <si>
    <t>Emmbi Industries</t>
  </si>
  <si>
    <t>SOGEFI</t>
  </si>
  <si>
    <t>Milan + 3 more</t>
  </si>
  <si>
    <t>Digital Minds So...</t>
  </si>
  <si>
    <t>Jumbo Finvest In...</t>
  </si>
  <si>
    <t>Jaipur + 17 more</t>
  </si>
  <si>
    <t>Advance India Pr...</t>
  </si>
  <si>
    <t>Chettinad Health...</t>
  </si>
  <si>
    <t>Karle Infra</t>
  </si>
  <si>
    <t>Primeone Workfor...</t>
  </si>
  <si>
    <t>Bhopal + 16 more</t>
  </si>
  <si>
    <t>Chennai Ford</t>
  </si>
  <si>
    <t>K.R.Pulp &amp; Paper...</t>
  </si>
  <si>
    <t>Shahjahanpur + 2 more</t>
  </si>
  <si>
    <t>Maruti Service M...</t>
  </si>
  <si>
    <t>On Demand Agilit...</t>
  </si>
  <si>
    <t>King Of Prussia + 3 more</t>
  </si>
  <si>
    <t>Paracoat Product...</t>
  </si>
  <si>
    <t>Azadea Group</t>
  </si>
  <si>
    <t>Beirut + 9 more</t>
  </si>
  <si>
    <t>TARV TECHNOLOGIE...</t>
  </si>
  <si>
    <t>M G Contractors</t>
  </si>
  <si>
    <t>Delhi + 16 more</t>
  </si>
  <si>
    <t>Salasar Techno E...</t>
  </si>
  <si>
    <t>Spectro Analytic...</t>
  </si>
  <si>
    <t>Epicu Agro Produ...</t>
  </si>
  <si>
    <t>Delhi + 11 more</t>
  </si>
  <si>
    <t>Emmennar Pharma</t>
  </si>
  <si>
    <t>Destek Infosolut...</t>
  </si>
  <si>
    <t>Tattva Spa</t>
  </si>
  <si>
    <t>Gurgaon,Haryana + 16 more</t>
  </si>
  <si>
    <t>Shriram Fertiliz...</t>
  </si>
  <si>
    <t>Vserv Infosystem...</t>
  </si>
  <si>
    <t>K &amp; J Project</t>
  </si>
  <si>
    <t>Nagpur + 16 more</t>
  </si>
  <si>
    <t>Oaknorth Bank</t>
  </si>
  <si>
    <t>Sai Estate consu...</t>
  </si>
  <si>
    <t>Transmission Cor...</t>
  </si>
  <si>
    <t>Vijayawada + 12 more</t>
  </si>
  <si>
    <t>Gj Solutions</t>
  </si>
  <si>
    <t>Hotel Andaz Delh...</t>
  </si>
  <si>
    <t>Jai Kisan</t>
  </si>
  <si>
    <t>Hitachi MGRM Net</t>
  </si>
  <si>
    <t>iNeuron.ai</t>
  </si>
  <si>
    <t>Wipro PARI</t>
  </si>
  <si>
    <t>Satara + 6 more</t>
  </si>
  <si>
    <t>Belstar Microfin...</t>
  </si>
  <si>
    <t>Chennai + 35 more</t>
  </si>
  <si>
    <t>Unschool Learnin...</t>
  </si>
  <si>
    <t>Hyderabad,Telangana + 5 more</t>
  </si>
  <si>
    <t>Press Fit Pipe A...</t>
  </si>
  <si>
    <t>Bhiwandi,Maharashtra + 10 more</t>
  </si>
  <si>
    <t>Telligent (A Ver...</t>
  </si>
  <si>
    <t>Frisco,Texas + 1 more</t>
  </si>
  <si>
    <t>Aegis Associates</t>
  </si>
  <si>
    <t>SE2 DIGITAL SERV...</t>
  </si>
  <si>
    <t>Topeka,Kansas</t>
  </si>
  <si>
    <t>Celebal Technolo...</t>
  </si>
  <si>
    <t>Rhydburg Pharmac...</t>
  </si>
  <si>
    <t>Techjays</t>
  </si>
  <si>
    <t>Santa Cruz,California</t>
  </si>
  <si>
    <t>Rockwell Industr...</t>
  </si>
  <si>
    <t>Kerry Ingredient...</t>
  </si>
  <si>
    <t>Tralee + 7 more</t>
  </si>
  <si>
    <t>Govt of Karnatak...</t>
  </si>
  <si>
    <t>Bengaluru + 15 more</t>
  </si>
  <si>
    <t>SRV Media</t>
  </si>
  <si>
    <t>Mcnally Sayaji E...</t>
  </si>
  <si>
    <t>Redco Internatio...</t>
  </si>
  <si>
    <t>Doha + 2 more</t>
  </si>
  <si>
    <t>Tex Corp.</t>
  </si>
  <si>
    <t>Mangalam Drugs &amp;...</t>
  </si>
  <si>
    <t>Kalyaniwalla &amp; M...</t>
  </si>
  <si>
    <t>Infoplus Technol...</t>
  </si>
  <si>
    <t>Borehamwood + 2 more</t>
  </si>
  <si>
    <t>Dudhsagar Dairy</t>
  </si>
  <si>
    <t>Mehsana + 5 more</t>
  </si>
  <si>
    <t>Rockland Hospita...</t>
  </si>
  <si>
    <t>JSM Corporation</t>
  </si>
  <si>
    <t>Unitech Machines</t>
  </si>
  <si>
    <t>Gurgaon + 8 more</t>
  </si>
  <si>
    <t>Asmacs</t>
  </si>
  <si>
    <t>Ascent Hr</t>
  </si>
  <si>
    <t>Sandhar Componen...</t>
  </si>
  <si>
    <t>Dewar's Garage</t>
  </si>
  <si>
    <t>Sharda Hospital</t>
  </si>
  <si>
    <t>China Steel Corp...</t>
  </si>
  <si>
    <t>Kaohsiung + 3 more</t>
  </si>
  <si>
    <t>Gala Precision E...</t>
  </si>
  <si>
    <t>Thane + 1 more</t>
  </si>
  <si>
    <t>Unison Pharmaceu...</t>
  </si>
  <si>
    <t>Grecian Super Sp...</t>
  </si>
  <si>
    <t>Mohali + 1 more</t>
  </si>
  <si>
    <t>Luxor Internatio...</t>
  </si>
  <si>
    <t>Alacrity Ecommer...</t>
  </si>
  <si>
    <t>Nagpur,Maharashtra</t>
  </si>
  <si>
    <t>Jaya Shree Texti...</t>
  </si>
  <si>
    <t>Hooghly + 3 more</t>
  </si>
  <si>
    <t>Shemford Futuris...</t>
  </si>
  <si>
    <t>Go Colors</t>
  </si>
  <si>
    <t>Sri Sri Ravishan...</t>
  </si>
  <si>
    <t>Aditya Hospital</t>
  </si>
  <si>
    <t>SI Group</t>
  </si>
  <si>
    <t>Schenectady + 9 more</t>
  </si>
  <si>
    <t>B.P. Poddar Hosp...</t>
  </si>
  <si>
    <t>Engineering Proj...</t>
  </si>
  <si>
    <t>NRP Projects</t>
  </si>
  <si>
    <t>Manali Petrochem...</t>
  </si>
  <si>
    <t>Avasa Hotels</t>
  </si>
  <si>
    <t>Hydrabad + 1 more</t>
  </si>
  <si>
    <t>Shrachi Group</t>
  </si>
  <si>
    <t>The Digital Grou...</t>
  </si>
  <si>
    <t>JP Group</t>
  </si>
  <si>
    <t>Hosur + 15 more</t>
  </si>
  <si>
    <t>Flexsin Technolo...</t>
  </si>
  <si>
    <t>NeST Information...</t>
  </si>
  <si>
    <t>Jawad Business G...</t>
  </si>
  <si>
    <t>Manama + 10 more</t>
  </si>
  <si>
    <t>Doosan Babcock</t>
  </si>
  <si>
    <t>Crawley + 7 more</t>
  </si>
  <si>
    <t>Monotech Systems</t>
  </si>
  <si>
    <t>DigiCaptions Ind...</t>
  </si>
  <si>
    <t>Apollo Fiege Int...</t>
  </si>
  <si>
    <t>Insta Exhibition</t>
  </si>
  <si>
    <t>AGROCEL INDUSTRI...</t>
  </si>
  <si>
    <t>Newtech Medical ...</t>
  </si>
  <si>
    <t>Asianlak Health ...</t>
  </si>
  <si>
    <t>Ludhiana + 7 more</t>
  </si>
  <si>
    <t>Utthunga Technol...</t>
  </si>
  <si>
    <t>Rotana Hotels</t>
  </si>
  <si>
    <t>Abu Dhabi + 10 more</t>
  </si>
  <si>
    <t>Vitech Systems A...</t>
  </si>
  <si>
    <t>New York,NY + 1 more</t>
  </si>
  <si>
    <t>RCS Technologies</t>
  </si>
  <si>
    <t>Bengaluru + 12 more</t>
  </si>
  <si>
    <t>Flint Group</t>
  </si>
  <si>
    <t>Luxembourg,Luxembourg + 6 more</t>
  </si>
  <si>
    <t>Astec LifeScienc...</t>
  </si>
  <si>
    <t>Panoli Intermedi...</t>
  </si>
  <si>
    <t>Ramkrishna Care ...</t>
  </si>
  <si>
    <t>Raipur + 6 more</t>
  </si>
  <si>
    <t>Sterling Softwar...</t>
  </si>
  <si>
    <t>Champ Info Softw...</t>
  </si>
  <si>
    <t>Kyocera Document...</t>
  </si>
  <si>
    <t>Osaka + 14 more</t>
  </si>
  <si>
    <t>Precision Seals ...</t>
  </si>
  <si>
    <t>QUALITY EVALUATI...</t>
  </si>
  <si>
    <t>The Energy and R...</t>
  </si>
  <si>
    <t>Aster (India)</t>
  </si>
  <si>
    <t>Jindal ITF</t>
  </si>
  <si>
    <t>Al Basti &amp; Mukth...</t>
  </si>
  <si>
    <t>Dubai</t>
  </si>
  <si>
    <t>ZTT</t>
  </si>
  <si>
    <t>Nantong + 12 more</t>
  </si>
  <si>
    <t>Exel Rubber</t>
  </si>
  <si>
    <t>Sarthee Consulta...</t>
  </si>
  <si>
    <t>Ahmedabad + 13 more</t>
  </si>
  <si>
    <t>Asmitha Microfin...</t>
  </si>
  <si>
    <t>Hyderabad + 27 more</t>
  </si>
  <si>
    <t>Feedback Power O...</t>
  </si>
  <si>
    <t>Clean Science An...</t>
  </si>
  <si>
    <t>Dcmodel Sr. Sec....</t>
  </si>
  <si>
    <t>Panchkula,Haryana + 4 more</t>
  </si>
  <si>
    <t>HMD Global</t>
  </si>
  <si>
    <t>Espoo + 24 more</t>
  </si>
  <si>
    <t>Qbss</t>
  </si>
  <si>
    <t>Mouser Electroni...</t>
  </si>
  <si>
    <t>Mansfield,Texas + 1 more</t>
  </si>
  <si>
    <t>Apollo Home Heal...</t>
  </si>
  <si>
    <t>Garments India</t>
  </si>
  <si>
    <t>Jaipur + 20 more</t>
  </si>
  <si>
    <t>Kriya It</t>
  </si>
  <si>
    <t>Hetero Biopharma</t>
  </si>
  <si>
    <t>Oda Class</t>
  </si>
  <si>
    <t>Bengaluru/Bangalore,Karnataka + 2 more</t>
  </si>
  <si>
    <t>Vertafore</t>
  </si>
  <si>
    <t>Denver,Colorado</t>
  </si>
  <si>
    <t>Wingtech Mobile ...</t>
  </si>
  <si>
    <t>Tirupati + 1 more</t>
  </si>
  <si>
    <t>Ashpra Skills</t>
  </si>
  <si>
    <t>Aashman Foundati...</t>
  </si>
  <si>
    <t>Vertex Global Se...</t>
  </si>
  <si>
    <t>Gurugram,Haryana</t>
  </si>
  <si>
    <t>ITM</t>
  </si>
  <si>
    <t>Munich,Bavaria + 22 more</t>
  </si>
  <si>
    <t>Pena4 Tech Solut...</t>
  </si>
  <si>
    <t>Center Valley,Pennsylvania</t>
  </si>
  <si>
    <t>Jindal Stainless...</t>
  </si>
  <si>
    <t>Royal HaskoningD...</t>
  </si>
  <si>
    <t>Amersfoort + 16 more</t>
  </si>
  <si>
    <t>NDS InfoServ</t>
  </si>
  <si>
    <t>Carestream Healt...</t>
  </si>
  <si>
    <t>Jubilant Motorwo...</t>
  </si>
  <si>
    <t>Recaero</t>
  </si>
  <si>
    <t>Verniolle + 1 more</t>
  </si>
  <si>
    <t>Delhi Developmen...</t>
  </si>
  <si>
    <t>Vritti Solutions</t>
  </si>
  <si>
    <t>Chandigarh Disti...</t>
  </si>
  <si>
    <t>Chandigarh + 7 more</t>
  </si>
  <si>
    <t>Highly Electrica...</t>
  </si>
  <si>
    <t>ROI NET Solutio...</t>
  </si>
  <si>
    <t>Contacare Eye Ho...</t>
  </si>
  <si>
    <t>Hush Puppies</t>
  </si>
  <si>
    <t>Remsons Industri...</t>
  </si>
  <si>
    <t>S R Enterprises</t>
  </si>
  <si>
    <t>Tenpath</t>
  </si>
  <si>
    <t>Oak Brook,Illinois</t>
  </si>
  <si>
    <t>Enlist Managemen...</t>
  </si>
  <si>
    <t>Sigachi Industri...</t>
  </si>
  <si>
    <t>VOLTECH O AND M ...</t>
  </si>
  <si>
    <t>Bundy India</t>
  </si>
  <si>
    <t>Suryalakshmi Cot...</t>
  </si>
  <si>
    <t>Machino Polymers</t>
  </si>
  <si>
    <t>Eon Electric</t>
  </si>
  <si>
    <t>Pran Beverages I...</t>
  </si>
  <si>
    <t>Dhaka + 16 more</t>
  </si>
  <si>
    <t>PETROJET</t>
  </si>
  <si>
    <t>Cairo + 10 more</t>
  </si>
  <si>
    <t>M.B.A Consulting...</t>
  </si>
  <si>
    <t>Valued Epistemic...</t>
  </si>
  <si>
    <t>Fabtech Technolo...</t>
  </si>
  <si>
    <t>Amol Pharmaceuti...</t>
  </si>
  <si>
    <t>North Brunswick + 1 more</t>
  </si>
  <si>
    <t>GreenPoint Globa...</t>
  </si>
  <si>
    <t>Rye + 1 more</t>
  </si>
  <si>
    <t>Isagro (Asia) Ag...</t>
  </si>
  <si>
    <t>Milan,Milan + 15 more</t>
  </si>
  <si>
    <t>Accord Software ...</t>
  </si>
  <si>
    <t>Acma Computers</t>
  </si>
  <si>
    <t>Kotak Mahindra G...</t>
  </si>
  <si>
    <t>SHOP CJ Network</t>
  </si>
  <si>
    <t>Hindustan Steelw...</t>
  </si>
  <si>
    <t>Rathi Transpower</t>
  </si>
  <si>
    <t>ALEC</t>
  </si>
  <si>
    <t>LUK INDIA</t>
  </si>
  <si>
    <t>Fitchburg + 3 more</t>
  </si>
  <si>
    <t>Gyansys Infotech</t>
  </si>
  <si>
    <t>Carmel + 3 more</t>
  </si>
  <si>
    <t>Bharat Hotels</t>
  </si>
  <si>
    <t>SQS Infosystems</t>
  </si>
  <si>
    <t>Cologne + 1 more</t>
  </si>
  <si>
    <t>InterGlobe Enter...</t>
  </si>
  <si>
    <t>Saveetha Univers...</t>
  </si>
  <si>
    <t>Mani Group</t>
  </si>
  <si>
    <t>Hindustan Motors</t>
  </si>
  <si>
    <t>Comnet Solutions</t>
  </si>
  <si>
    <t>Macurex Sensors</t>
  </si>
  <si>
    <t>Kirloskar Ebara ...</t>
  </si>
  <si>
    <t>Irvine Infocom</t>
  </si>
  <si>
    <t>Just Buy Live En...</t>
  </si>
  <si>
    <t>JUD Cement</t>
  </si>
  <si>
    <t>Guwahati + 1 more</t>
  </si>
  <si>
    <t>B New Mobiles</t>
  </si>
  <si>
    <t>Sud Chemie</t>
  </si>
  <si>
    <t>Rain Cii Carbon ...</t>
  </si>
  <si>
    <t>Visakhapatnam + 2 more</t>
  </si>
  <si>
    <t>Simeio Solutions</t>
  </si>
  <si>
    <t>Rohilkhand Medic...</t>
  </si>
  <si>
    <t>Bareilly + 4 more</t>
  </si>
  <si>
    <t>Farmson Pharmace...</t>
  </si>
  <si>
    <t>Daramic Battery ...</t>
  </si>
  <si>
    <t>Charlotte + 5 more</t>
  </si>
  <si>
    <t>Veoneer India</t>
  </si>
  <si>
    <t>SDP &amp; Associates...</t>
  </si>
  <si>
    <t>Guardian Healthc...</t>
  </si>
  <si>
    <t>Kiran Udyog Auto...</t>
  </si>
  <si>
    <t>Mindtree Solutio...</t>
  </si>
  <si>
    <t>Delhi + 6 more</t>
  </si>
  <si>
    <t>OVT India</t>
  </si>
  <si>
    <t>RGBSI</t>
  </si>
  <si>
    <t>Troy,Michigan + 4 more</t>
  </si>
  <si>
    <t>Euronet Global D...</t>
  </si>
  <si>
    <t>Leawood,Kansas + 7 more</t>
  </si>
  <si>
    <t>Trinity Touch</t>
  </si>
  <si>
    <t>Mars</t>
  </si>
  <si>
    <t>McLean + 15 more</t>
  </si>
  <si>
    <t>Thrillophilia</t>
  </si>
  <si>
    <t>Golden Tulip Cha...</t>
  </si>
  <si>
    <t>Puteaux + 14 more</t>
  </si>
  <si>
    <t>SSM InfoTech Sol...</t>
  </si>
  <si>
    <t>Surat,Gujarat + 5 more</t>
  </si>
  <si>
    <t>Liberty Oil Mill...</t>
  </si>
  <si>
    <t>Acuvate Software</t>
  </si>
  <si>
    <t>Slough + 2 more</t>
  </si>
  <si>
    <t>Element14</t>
  </si>
  <si>
    <t>Singapore,Singapore + 5 more</t>
  </si>
  <si>
    <t>Sun N Sand</t>
  </si>
  <si>
    <t>Curatio Healthca...</t>
  </si>
  <si>
    <t>Nucsoft</t>
  </si>
  <si>
    <t>Lansum Propertie...</t>
  </si>
  <si>
    <t>The Art of Livin...</t>
  </si>
  <si>
    <t>Indian Agricultu...</t>
  </si>
  <si>
    <t>Information Serv...</t>
  </si>
  <si>
    <t>Stamford,Connecticut + 3 more</t>
  </si>
  <si>
    <t>Sitec Labs</t>
  </si>
  <si>
    <t>Minda Silca Engi...</t>
  </si>
  <si>
    <t>Greater Noida + 2 more</t>
  </si>
  <si>
    <t>NIFA Infocomp Se...</t>
  </si>
  <si>
    <t>Aster Teleservic...</t>
  </si>
  <si>
    <t>Snap-on Business...</t>
  </si>
  <si>
    <t>Richfield,Ohio + 3 more</t>
  </si>
  <si>
    <t>CBSE</t>
  </si>
  <si>
    <t>Delhi + 31 more</t>
  </si>
  <si>
    <t>Swastik Infra-lo...</t>
  </si>
  <si>
    <t>Prabha Industrie...</t>
  </si>
  <si>
    <t>Rana Motors</t>
  </si>
  <si>
    <t>Associated Power...</t>
  </si>
  <si>
    <t>Vadodara + 11 more</t>
  </si>
  <si>
    <t>Anchor Offshore ...</t>
  </si>
  <si>
    <t>PP Merchandising...</t>
  </si>
  <si>
    <t>Forbes Facility ...</t>
  </si>
  <si>
    <t>LGB Forge</t>
  </si>
  <si>
    <t>Srijan Realty</t>
  </si>
  <si>
    <t>Joister Infomedi...</t>
  </si>
  <si>
    <t>BBNL</t>
  </si>
  <si>
    <t>Reliance Lifesty...</t>
  </si>
  <si>
    <t>Bombay,maharashtra + 16 more</t>
  </si>
  <si>
    <t>Junglee Games</t>
  </si>
  <si>
    <t>Gokul Agro Resou...</t>
  </si>
  <si>
    <t>Oil Field Instru...</t>
  </si>
  <si>
    <t>An Pharmaceutica...</t>
  </si>
  <si>
    <t>6D Technologies</t>
  </si>
  <si>
    <t>Adhikar Microfin...</t>
  </si>
  <si>
    <t>DEVU TOOLS</t>
  </si>
  <si>
    <t>TUV Rheinland Gr...</t>
  </si>
  <si>
    <t>Cologne + 18 more</t>
  </si>
  <si>
    <t>Sac Engine Compo...</t>
  </si>
  <si>
    <t>Imperial Electri...</t>
  </si>
  <si>
    <t>Seva Automotive</t>
  </si>
  <si>
    <t>Nasik + 3 more</t>
  </si>
  <si>
    <t>FMI Automotive C...</t>
  </si>
  <si>
    <t>Winsome Textile ...</t>
  </si>
  <si>
    <t>Mangalore Chemic...</t>
  </si>
  <si>
    <t>SKYMAP PHARMACEU...</t>
  </si>
  <si>
    <t>Rakshit Drugs</t>
  </si>
  <si>
    <t>Woodlands Multis...</t>
  </si>
  <si>
    <t>Kalpa Electrikal</t>
  </si>
  <si>
    <t>TeraSoftware</t>
  </si>
  <si>
    <t>Wadhokar</t>
  </si>
  <si>
    <t>Zebra Technologi...</t>
  </si>
  <si>
    <t>Lincolnshire,Illinois + 6 more</t>
  </si>
  <si>
    <t>Apex Auto</t>
  </si>
  <si>
    <t>Jamshedpur + 8 more</t>
  </si>
  <si>
    <t>Groz - Beckert A...</t>
  </si>
  <si>
    <t>Albstadt + 5 more</t>
  </si>
  <si>
    <t>Asit C Mehta Inv...</t>
  </si>
  <si>
    <t>Panzer Technolog...</t>
  </si>
  <si>
    <t>Webguru Infosyst...</t>
  </si>
  <si>
    <t>Morpheus Human C...</t>
  </si>
  <si>
    <t>Blue Rose Techno...</t>
  </si>
  <si>
    <t>Miami,Florida + 7 more</t>
  </si>
  <si>
    <t>VaaaN Infra</t>
  </si>
  <si>
    <t>Faridabad,Haryana + 7 more</t>
  </si>
  <si>
    <t>Sharayu Toyota</t>
  </si>
  <si>
    <t>BPO Systems</t>
  </si>
  <si>
    <t>Walnut Creek,California + 23 more</t>
  </si>
  <si>
    <t>Ray Business Tec...</t>
  </si>
  <si>
    <t>SMERA Ratings</t>
  </si>
  <si>
    <t>VAP Technology</t>
  </si>
  <si>
    <t>Sanathan Textile...</t>
  </si>
  <si>
    <t>Concept Pharmace...</t>
  </si>
  <si>
    <t>Kamal Fincap</t>
  </si>
  <si>
    <t>Kota + 25 more</t>
  </si>
  <si>
    <t>Chelsea Mills LL...</t>
  </si>
  <si>
    <t>bgr Mining infra...</t>
  </si>
  <si>
    <t>Saya homes</t>
  </si>
  <si>
    <t>Ghaziabad + 2 more</t>
  </si>
  <si>
    <t>S10 Healthcare S...</t>
  </si>
  <si>
    <t>Alpha Maier</t>
  </si>
  <si>
    <t>Robo Silicon</t>
  </si>
  <si>
    <t>Shinhan Bank</t>
  </si>
  <si>
    <t>Seoul,Jung-gu + 7 more</t>
  </si>
  <si>
    <t>Saffron Lifestyl...</t>
  </si>
  <si>
    <t>Modern Public Sc...</t>
  </si>
  <si>
    <t>Faridabad + 18 more</t>
  </si>
  <si>
    <t>Comed Chemicals</t>
  </si>
  <si>
    <t>Slate The School</t>
  </si>
  <si>
    <t>Capital Business...</t>
  </si>
  <si>
    <t>EMSON GEARS</t>
  </si>
  <si>
    <t>Ludhiana + 1 more</t>
  </si>
  <si>
    <t>Seaways Shipping...</t>
  </si>
  <si>
    <t>Hi-Tech Arai</t>
  </si>
  <si>
    <t>Madurai + 6 more</t>
  </si>
  <si>
    <t>Ashwini Hospital</t>
  </si>
  <si>
    <t>Cuttack + 11 more</t>
  </si>
  <si>
    <t>Unique Builders</t>
  </si>
  <si>
    <t>LinkedIn</t>
  </si>
  <si>
    <t>Sunnyvale,California + 2 more</t>
  </si>
  <si>
    <t>ServiceNow</t>
  </si>
  <si>
    <t>Santa Clara + 5 more</t>
  </si>
  <si>
    <t>V2soft</t>
  </si>
  <si>
    <t>Bloomfield Hills,Michigan + 2 more</t>
  </si>
  <si>
    <t>Vengai Software ...</t>
  </si>
  <si>
    <t>Aero Club-Woodla...</t>
  </si>
  <si>
    <t>Capstone Securit...</t>
  </si>
  <si>
    <t>VGM Consultants</t>
  </si>
  <si>
    <t>K K Construction</t>
  </si>
  <si>
    <t>Noida + 19 more</t>
  </si>
  <si>
    <t>L&amp;T Power Develo...</t>
  </si>
  <si>
    <t>Solarig Gensol U...</t>
  </si>
  <si>
    <t>Trn Energy</t>
  </si>
  <si>
    <t>HR Food Processi...</t>
  </si>
  <si>
    <t>Ranchi + 7 more</t>
  </si>
  <si>
    <t>Oerlikon Balzers</t>
  </si>
  <si>
    <t>Ecos (india), Mo...</t>
  </si>
  <si>
    <t>EC-Mobility</t>
  </si>
  <si>
    <t>Haribhakti &amp; Co....</t>
  </si>
  <si>
    <t>Zeiss Pharma</t>
  </si>
  <si>
    <t>Baddi + 6 more</t>
  </si>
  <si>
    <t>ITELLIGENCE INDI...</t>
  </si>
  <si>
    <t>Bielefeld + 4 more</t>
  </si>
  <si>
    <t>Amoda Group of I...</t>
  </si>
  <si>
    <t>Auraine Botanica...</t>
  </si>
  <si>
    <t>KÃ¤rcher Cleaning...</t>
  </si>
  <si>
    <t>Winnenden + 17 more</t>
  </si>
  <si>
    <t>Ekeeda</t>
  </si>
  <si>
    <t>Father Muller Me...</t>
  </si>
  <si>
    <t>Mangaluru + 1 more</t>
  </si>
  <si>
    <t>Coherent Market ...</t>
  </si>
  <si>
    <t>Seattle,Washington</t>
  </si>
  <si>
    <t>Emeritus Institu...</t>
  </si>
  <si>
    <t>Singapore,Singapore + 1 more</t>
  </si>
  <si>
    <t>Freelancer.com</t>
  </si>
  <si>
    <t>Ashima Group</t>
  </si>
  <si>
    <t>GUS Education</t>
  </si>
  <si>
    <t>Successive Techn...</t>
  </si>
  <si>
    <t>Accentuate Busin...</t>
  </si>
  <si>
    <t>SACHA Engineerin...</t>
  </si>
  <si>
    <t>Gersthofen,Bavaria + 4 more</t>
  </si>
  <si>
    <t>Floating Numbers...</t>
  </si>
  <si>
    <t>Capri Global Hou...</t>
  </si>
  <si>
    <t>WovVTech</t>
  </si>
  <si>
    <t>7Search PPC</t>
  </si>
  <si>
    <t>29079 Whitegate Highland,CA 92346 + 5 more</t>
  </si>
  <si>
    <t>Wood PLC</t>
  </si>
  <si>
    <t>INFOCRUNCH ANALY...</t>
  </si>
  <si>
    <t>SATTRIX Informat...</t>
  </si>
  <si>
    <t>BCITS</t>
  </si>
  <si>
    <t>ASSA ABLOY</t>
  </si>
  <si>
    <t>Stockholm,Stockholm County + 13 more</t>
  </si>
  <si>
    <t>U K Paints</t>
  </si>
  <si>
    <t>State Street Ban...</t>
  </si>
  <si>
    <t>Boston + 8 more</t>
  </si>
  <si>
    <t>TVS Sreechakra L...</t>
  </si>
  <si>
    <t>Chiripal Group</t>
  </si>
  <si>
    <t>DiGiSPICE</t>
  </si>
  <si>
    <t>Electronic Arts</t>
  </si>
  <si>
    <t>Redwood City</t>
  </si>
  <si>
    <t>Equifax</t>
  </si>
  <si>
    <t>Atlanta,Georgia + 5 more</t>
  </si>
  <si>
    <t>3DPLM Software S...</t>
  </si>
  <si>
    <t>Dhruv Globals</t>
  </si>
  <si>
    <t>Intec Capital</t>
  </si>
  <si>
    <t>Ardom Telecom</t>
  </si>
  <si>
    <t>VST Motors</t>
  </si>
  <si>
    <t>Web Spiders</t>
  </si>
  <si>
    <t>Combined Group C...</t>
  </si>
  <si>
    <t>Ardiya + 4 more</t>
  </si>
  <si>
    <t>Construction Gro...</t>
  </si>
  <si>
    <t>MSG Global Solut...</t>
  </si>
  <si>
    <t>Regensdorf,Zurich + 1 more</t>
  </si>
  <si>
    <t>PCS-Global</t>
  </si>
  <si>
    <t>Nxtra Data</t>
  </si>
  <si>
    <t>MyGlamm</t>
  </si>
  <si>
    <t>Funfirst Global ...</t>
  </si>
  <si>
    <t>Alufit India</t>
  </si>
  <si>
    <t>UCC</t>
  </si>
  <si>
    <t>Lusail + 10 more</t>
  </si>
  <si>
    <t>ETA General</t>
  </si>
  <si>
    <t>Hotel The Royal ...</t>
  </si>
  <si>
    <t>Shine</t>
  </si>
  <si>
    <t>TDI Internationa...</t>
  </si>
  <si>
    <t>ICRI</t>
  </si>
  <si>
    <t>Government of Ha...</t>
  </si>
  <si>
    <t>Chandigarh + 18 more</t>
  </si>
  <si>
    <t>Infocus Technolo...</t>
  </si>
  <si>
    <t>Forza Medi</t>
  </si>
  <si>
    <t>Polyplastics</t>
  </si>
  <si>
    <t>Ori-Plast</t>
  </si>
  <si>
    <t>KARL STORZ</t>
  </si>
  <si>
    <t>Tuttlingen + 12 more</t>
  </si>
  <si>
    <t>Awfis</t>
  </si>
  <si>
    <t>Utkal Automobile...</t>
  </si>
  <si>
    <t>Bhubaneswar + 5 more</t>
  </si>
  <si>
    <t>Idexcel Technolo...</t>
  </si>
  <si>
    <t>Herndon,Virginia + 3 more</t>
  </si>
  <si>
    <t>Captain Tractors</t>
  </si>
  <si>
    <t>Rajkot + 9 more</t>
  </si>
  <si>
    <t>Kruger Ventilati...</t>
  </si>
  <si>
    <t>Singapore + 7 more</t>
  </si>
  <si>
    <t>Avance Consultin...</t>
  </si>
  <si>
    <t>Somerset,NJ + 1 more</t>
  </si>
  <si>
    <t>JCBL</t>
  </si>
  <si>
    <t>ESDEE PAINTS</t>
  </si>
  <si>
    <t>Garuda Polyflex ...</t>
  </si>
  <si>
    <t>Bandhan Financia...</t>
  </si>
  <si>
    <t>Agriculture Insu...</t>
  </si>
  <si>
    <t>Lotus Labs</t>
  </si>
  <si>
    <t>GILLANDERS ARBUT...</t>
  </si>
  <si>
    <t>Toyota Boshoku A...</t>
  </si>
  <si>
    <t>Kariya City + 6 more</t>
  </si>
  <si>
    <t>Derewala Jewelle...</t>
  </si>
  <si>
    <t>Jaipur</t>
  </si>
  <si>
    <t>SeedWorks Intern...</t>
  </si>
  <si>
    <t>Hyderabad,Telangana + 20 more</t>
  </si>
  <si>
    <t>BD</t>
  </si>
  <si>
    <t>Franklin Lakes,New Jersey + 10 more</t>
  </si>
  <si>
    <t>Canam Consultant...</t>
  </si>
  <si>
    <t>Chandigarh + 14 more</t>
  </si>
  <si>
    <t>Hindustan Dorr O...</t>
  </si>
  <si>
    <t>Reinforced Earth</t>
  </si>
  <si>
    <t>Rueil-Malmaison + 7 more</t>
  </si>
  <si>
    <t>Secure Parking S...</t>
  </si>
  <si>
    <t>IANT</t>
  </si>
  <si>
    <t>Vadodara + 24 more</t>
  </si>
  <si>
    <t>Lifeline Hospita...</t>
  </si>
  <si>
    <t>Ceragem</t>
  </si>
  <si>
    <t>Los Angeles + 18 more</t>
  </si>
  <si>
    <t>Omnex</t>
  </si>
  <si>
    <t>Ann Arbor,Michigan + 4 more</t>
  </si>
  <si>
    <t>Sunrise Hospital</t>
  </si>
  <si>
    <t>ATUL MOTORS</t>
  </si>
  <si>
    <t>Jamnagar + 3 more</t>
  </si>
  <si>
    <t>Vardhman Acrylic...</t>
  </si>
  <si>
    <t>Bharuch,Gujarat + 5 more</t>
  </si>
  <si>
    <t>Rachna Sagar</t>
  </si>
  <si>
    <t>Blue Consulting</t>
  </si>
  <si>
    <t>SJS Enterprises</t>
  </si>
  <si>
    <t>Ognibene India</t>
  </si>
  <si>
    <t>Reggio Emilia + 2 more</t>
  </si>
  <si>
    <t>Oasis Resource M...</t>
  </si>
  <si>
    <t>Icl Fincorp</t>
  </si>
  <si>
    <t>Thrissur/Trichur,Kerala + 12 more</t>
  </si>
  <si>
    <t>New Saraswati Ho...</t>
  </si>
  <si>
    <t>Fragomen Immigra...</t>
  </si>
  <si>
    <t>Punjab Kesari</t>
  </si>
  <si>
    <t>Events / Live Entertainment</t>
  </si>
  <si>
    <t>Al Ansari Tradin...</t>
  </si>
  <si>
    <t>Greendot Health ...</t>
  </si>
  <si>
    <t>Rapid Global Bus...</t>
  </si>
  <si>
    <t>Troy + 4 more</t>
  </si>
  <si>
    <t>Shotformats Digi...</t>
  </si>
  <si>
    <t>Assam down town ...</t>
  </si>
  <si>
    <t>Guwahati,Assam</t>
  </si>
  <si>
    <t>Mitel</t>
  </si>
  <si>
    <t>Kanata,Ontario + 2 more</t>
  </si>
  <si>
    <t>Kuber Enterprise...</t>
  </si>
  <si>
    <t>Kochi,Kerala + 5 more</t>
  </si>
  <si>
    <t>Oremus Corporate...</t>
  </si>
  <si>
    <t>Allena Auto Indu...</t>
  </si>
  <si>
    <t>Mohali + 3 more</t>
  </si>
  <si>
    <t>Rishita Develope...</t>
  </si>
  <si>
    <t>Lucknow + 1 more</t>
  </si>
  <si>
    <t>Al Muzain</t>
  </si>
  <si>
    <t>Al Jubail + 4 more</t>
  </si>
  <si>
    <t>Sky Automobiles</t>
  </si>
  <si>
    <t>Raipur + 4 more</t>
  </si>
  <si>
    <t>Vestian Global W...</t>
  </si>
  <si>
    <t>Toppan Merrill T...</t>
  </si>
  <si>
    <t>New York,New York</t>
  </si>
  <si>
    <t>Ocrolus East</t>
  </si>
  <si>
    <t>Smartchem Techno...</t>
  </si>
  <si>
    <t>DST Systems</t>
  </si>
  <si>
    <t>Windsor,Connecticut + 4 more</t>
  </si>
  <si>
    <t>FONTY Supply Cha...</t>
  </si>
  <si>
    <t>Mandideep + 4 more</t>
  </si>
  <si>
    <t>JAAC TECHNO SERV...</t>
  </si>
  <si>
    <t>Vadodara + 8 more</t>
  </si>
  <si>
    <t>Propshop</t>
  </si>
  <si>
    <t>Vserve Ebusiness...</t>
  </si>
  <si>
    <t>Promaestro Techs...</t>
  </si>
  <si>
    <t>FINNEW SOLUTIONS</t>
  </si>
  <si>
    <t>U C S K M Public...</t>
  </si>
  <si>
    <t>Tvs Brakes India...</t>
  </si>
  <si>
    <t>Ranipet + 9 more</t>
  </si>
  <si>
    <t>Aditya Birla Ins...</t>
  </si>
  <si>
    <t>Veraval + 16 more</t>
  </si>
  <si>
    <t>Desnor Destinati...</t>
  </si>
  <si>
    <t>Herbalife</t>
  </si>
  <si>
    <t>Los Angeles,California + 20 more</t>
  </si>
  <si>
    <t>Fortius Technolo...</t>
  </si>
  <si>
    <t>Legato Health T...</t>
  </si>
  <si>
    <t>East Wind Footwe...</t>
  </si>
  <si>
    <t>Cheyyar + 2 more</t>
  </si>
  <si>
    <t>Kovai.co</t>
  </si>
  <si>
    <t>Sidcup,England</t>
  </si>
  <si>
    <t>Ola cars</t>
  </si>
  <si>
    <t>Guwahati + 19 more</t>
  </si>
  <si>
    <t>Aapna Infotech</t>
  </si>
  <si>
    <t>Delhi/NCR,New Delhi + 1 more</t>
  </si>
  <si>
    <t>Excell Autovista</t>
  </si>
  <si>
    <t>Stallion Group</t>
  </si>
  <si>
    <t>Via.com</t>
  </si>
  <si>
    <t>Metro One Operat...</t>
  </si>
  <si>
    <t>Pradot Technolog...</t>
  </si>
  <si>
    <t>Indianapolis,Indiana + 2 more</t>
  </si>
  <si>
    <t>Interactive Aven...</t>
  </si>
  <si>
    <t>Relevance Lab</t>
  </si>
  <si>
    <t>Integral Univers...</t>
  </si>
  <si>
    <t>Lucknow + 3 more</t>
  </si>
  <si>
    <t>Lexus Motors</t>
  </si>
  <si>
    <t>Tbs India Telema...</t>
  </si>
  <si>
    <t>Tufropes</t>
  </si>
  <si>
    <t>Magnaquest Techn...</t>
  </si>
  <si>
    <t>Oriental Rubber ...</t>
  </si>
  <si>
    <t>Run Service Info...</t>
  </si>
  <si>
    <t>Hpcl Biofuels</t>
  </si>
  <si>
    <t>Patna + 10 more</t>
  </si>
  <si>
    <t>Ambica Steels</t>
  </si>
  <si>
    <t>MPOnline</t>
  </si>
  <si>
    <t>Bhopal + 6 more</t>
  </si>
  <si>
    <t>Connectwell Indu...</t>
  </si>
  <si>
    <t>Dombivli + 9 more</t>
  </si>
  <si>
    <t>Supreme Petroche...</t>
  </si>
  <si>
    <t>LandCraft Develo...</t>
  </si>
  <si>
    <t>Ghaziabad,Uttar Pradesh</t>
  </si>
  <si>
    <t>Vidal Health Ins...</t>
  </si>
  <si>
    <t>FIL Industries</t>
  </si>
  <si>
    <t>Valecha Engineer...</t>
  </si>
  <si>
    <t>Lanco Solar Ener...</t>
  </si>
  <si>
    <t>Bhagwan Mahaveer...</t>
  </si>
  <si>
    <t>St. Paul's Schoo...</t>
  </si>
  <si>
    <t>HazÄrÄ«bÄg,jharkhand + 22 more</t>
  </si>
  <si>
    <t>Tekshapers Softw...</t>
  </si>
  <si>
    <t>Guru Nanak Auto ...</t>
  </si>
  <si>
    <t>Jamalpur + 1 more</t>
  </si>
  <si>
    <t>Oswal Woollen Mi...</t>
  </si>
  <si>
    <t>Ludhiana + 5 more</t>
  </si>
  <si>
    <t>Willis Processin...</t>
  </si>
  <si>
    <t>Fujikura Automot...</t>
  </si>
  <si>
    <t>Koto-ku</t>
  </si>
  <si>
    <t>Formula Group</t>
  </si>
  <si>
    <t>Ashtech  INDIA</t>
  </si>
  <si>
    <t>Anmol Feeds</t>
  </si>
  <si>
    <t>ObjectWin Techno...</t>
  </si>
  <si>
    <t>Andhra Petrochem...</t>
  </si>
  <si>
    <t>Tanuku + 1 more</t>
  </si>
  <si>
    <t>Harsha Abakus So...</t>
  </si>
  <si>
    <t>Isha Foundation</t>
  </si>
  <si>
    <t>Aditya Auto Prod...</t>
  </si>
  <si>
    <t>Tokai Rika Minda</t>
  </si>
  <si>
    <t>Oguchi + 4 more</t>
  </si>
  <si>
    <t>Matrix Media Sol...</t>
  </si>
  <si>
    <t>Wizertech Inform...</t>
  </si>
  <si>
    <t>Ssnr Projects.pv...</t>
  </si>
  <si>
    <t>Visakhapatnam/Vizag,Andhra Pradesh + 8 more</t>
  </si>
  <si>
    <t>Keya Foods Inter...</t>
  </si>
  <si>
    <t>Marsh India Insu...</t>
  </si>
  <si>
    <t>New York City,New York + 9 more</t>
  </si>
  <si>
    <t>The Kothari Whee...</t>
  </si>
  <si>
    <t>Ecolog Internati...</t>
  </si>
  <si>
    <t>DÃ¼sseldorf + 1 more</t>
  </si>
  <si>
    <t>FEV</t>
  </si>
  <si>
    <t>Aachen + 2 more</t>
  </si>
  <si>
    <t>Omega</t>
  </si>
  <si>
    <t>Sofia + 15 more</t>
  </si>
  <si>
    <t>THE Gate Academy</t>
  </si>
  <si>
    <t>Future Market In...</t>
  </si>
  <si>
    <t>Jumeirah Lakes Towers,Dubai</t>
  </si>
  <si>
    <t>Itron</t>
  </si>
  <si>
    <t>Liberty Lake + 6 more</t>
  </si>
  <si>
    <t>Emtec</t>
  </si>
  <si>
    <t>Jacksonville,Florida + 1 more</t>
  </si>
  <si>
    <t>Naiknavare Devel...</t>
  </si>
  <si>
    <t>Kovair Software</t>
  </si>
  <si>
    <t>San Ramon,California + 1 more</t>
  </si>
  <si>
    <t>Shah Alloys</t>
  </si>
  <si>
    <t>Model Infra Corp...</t>
  </si>
  <si>
    <t>Acharya Institut...</t>
  </si>
  <si>
    <t>Phi Seeds</t>
  </si>
  <si>
    <t>Onegene</t>
  </si>
  <si>
    <t>Damas Jewellery</t>
  </si>
  <si>
    <t>R K Marbles</t>
  </si>
  <si>
    <t>Kishangarh + 13 more</t>
  </si>
  <si>
    <t>Citizens Hospita...</t>
  </si>
  <si>
    <t>Solverminds Solu...</t>
  </si>
  <si>
    <t>Panasonic Applia...</t>
  </si>
  <si>
    <t>Gurgaon/Gurugram + 24 more</t>
  </si>
  <si>
    <t>Elcomponics Sale...</t>
  </si>
  <si>
    <t>AFour Technologi...</t>
  </si>
  <si>
    <t>Skilrock Technol...</t>
  </si>
  <si>
    <t>Atom Technologie...</t>
  </si>
  <si>
    <t>Anupam Industrie...</t>
  </si>
  <si>
    <t>Anand + 7 more</t>
  </si>
  <si>
    <t>Openview Technol...</t>
  </si>
  <si>
    <t>Vector India</t>
  </si>
  <si>
    <t>Tucson,Arizona + 2 more</t>
  </si>
  <si>
    <t>Schiller Healthc...</t>
  </si>
  <si>
    <t>Volante Technolo...</t>
  </si>
  <si>
    <t>AbsolutData</t>
  </si>
  <si>
    <t>Alameda + 3 more</t>
  </si>
  <si>
    <t>Cambridge Univer...</t>
  </si>
  <si>
    <t>Cambridge + 10 more</t>
  </si>
  <si>
    <t>488 years old</t>
  </si>
  <si>
    <t>Powermech Engine...</t>
  </si>
  <si>
    <t>Shree Bharat Int...</t>
  </si>
  <si>
    <t>Flytxt Mobile So...</t>
  </si>
  <si>
    <t>Nieuwegein + 4 more</t>
  </si>
  <si>
    <t>S.H. Kelkar &amp; Co...</t>
  </si>
  <si>
    <t>Mangalore Refine...</t>
  </si>
  <si>
    <t>Mangaluru/Mangalore,Karnataka + 4 more</t>
  </si>
  <si>
    <t>Isgec Hitachi Zo...</t>
  </si>
  <si>
    <t>Dahej + 4 more</t>
  </si>
  <si>
    <t>Aarav Software S...</t>
  </si>
  <si>
    <t>Malad + 3 more</t>
  </si>
  <si>
    <t>TONI&amp;GUY</t>
  </si>
  <si>
    <t>Biltech Building...</t>
  </si>
  <si>
    <t>Encore Healthcar...</t>
  </si>
  <si>
    <t>S &amp; T Engineers ...</t>
  </si>
  <si>
    <t>Coimbatore,Tamil Nadu + 9 more</t>
  </si>
  <si>
    <t>Gsrtc</t>
  </si>
  <si>
    <t>Fresa Technologi...</t>
  </si>
  <si>
    <t>TPI Composites</t>
  </si>
  <si>
    <t>Scottsdale,Arizona + 2 more</t>
  </si>
  <si>
    <t>D-VoiS Communica...</t>
  </si>
  <si>
    <t>B5 Plus</t>
  </si>
  <si>
    <t>Tema + 3 more</t>
  </si>
  <si>
    <t>Vikudha Overseas...</t>
  </si>
  <si>
    <t>Hong Kong</t>
  </si>
  <si>
    <t>De Lage Landen F...</t>
  </si>
  <si>
    <t>Eindhoven + 18 more</t>
  </si>
  <si>
    <t>FiberHome</t>
  </si>
  <si>
    <t>Wuhan + 7 more</t>
  </si>
  <si>
    <t>Delval Flow Cont...</t>
  </si>
  <si>
    <t>Louisiana + 5 more</t>
  </si>
  <si>
    <t>Uber eats</t>
  </si>
  <si>
    <t>San Francisco,California + 19 more</t>
  </si>
  <si>
    <t>Reliance Infocom...</t>
  </si>
  <si>
    <t>Vivo Life Scienc...</t>
  </si>
  <si>
    <t>Secunderabad + 9 more</t>
  </si>
  <si>
    <t>South India Kris...</t>
  </si>
  <si>
    <t>Sekhani Industri...</t>
  </si>
  <si>
    <t>Ahmedabad + 14 more</t>
  </si>
  <si>
    <t>Academic World S...</t>
  </si>
  <si>
    <t>Nina Percept</t>
  </si>
  <si>
    <t>Girnarsoft Autom...</t>
  </si>
  <si>
    <t>Gurgaon/Gurugram + 17 more</t>
  </si>
  <si>
    <t>Airproducts</t>
  </si>
  <si>
    <t>Trexlertown,PA + 2 more</t>
  </si>
  <si>
    <t>BeatO</t>
  </si>
  <si>
    <t>Sri Sai Power an...</t>
  </si>
  <si>
    <t>Tiruchirappalli + 9 more</t>
  </si>
  <si>
    <t>Azentio</t>
  </si>
  <si>
    <t>H &amp; R Johnson (I...</t>
  </si>
  <si>
    <t>Entero Healthcar...</t>
  </si>
  <si>
    <t>Denso Haryana Pr...</t>
  </si>
  <si>
    <t>Manesar + 4 more</t>
  </si>
  <si>
    <t>ACCE GLOBAL SOFT...</t>
  </si>
  <si>
    <t>QR Crypher</t>
  </si>
  <si>
    <t>Tiruchirappalli,Tamil Nadu</t>
  </si>
  <si>
    <t>DELLA LEADERS CL...</t>
  </si>
  <si>
    <t>DotPe</t>
  </si>
  <si>
    <t>1K Kirana Bazaar</t>
  </si>
  <si>
    <t>Gurgaon,Haryana + 9 more</t>
  </si>
  <si>
    <t>Lennox India Tec...</t>
  </si>
  <si>
    <t>Bluefield Techno...</t>
  </si>
  <si>
    <t>TVS Next</t>
  </si>
  <si>
    <t>Fynd</t>
  </si>
  <si>
    <t>Indovision Servi...</t>
  </si>
  <si>
    <t>Gopalan Enterpri...</t>
  </si>
  <si>
    <t>KRIBHCO Fertiliz...</t>
  </si>
  <si>
    <t>KTM</t>
  </si>
  <si>
    <t>Mattighofen + 30 more</t>
  </si>
  <si>
    <t>DDF Consultants</t>
  </si>
  <si>
    <t>NTT DATA FA Insu...</t>
  </si>
  <si>
    <t>Zillion Infrapro...</t>
  </si>
  <si>
    <t>Simplex Castings</t>
  </si>
  <si>
    <t>Oriental Consult...</t>
  </si>
  <si>
    <t>Lucknow,Uttar Pradesh + 12 more</t>
  </si>
  <si>
    <t>Orient Abrasives</t>
  </si>
  <si>
    <t>UTL Technologies</t>
  </si>
  <si>
    <t>Epic Research</t>
  </si>
  <si>
    <t>Presto Stantest</t>
  </si>
  <si>
    <t>Faridabad + 5 more</t>
  </si>
  <si>
    <t>REVA University</t>
  </si>
  <si>
    <t>Ducima Analytics</t>
  </si>
  <si>
    <t>Timezone Enterta...</t>
  </si>
  <si>
    <t>Perth + 14 more</t>
  </si>
  <si>
    <t>Clove Technologi...</t>
  </si>
  <si>
    <t>JBJ TECHNOLOGIES</t>
  </si>
  <si>
    <t>Greater Noida</t>
  </si>
  <si>
    <t>Listenlights</t>
  </si>
  <si>
    <t>Export Trading g...</t>
  </si>
  <si>
    <t>Techno Kart Indi...</t>
  </si>
  <si>
    <t>Evolutionary Sys...</t>
  </si>
  <si>
    <t>Ford Technology ...</t>
  </si>
  <si>
    <t>Dearborn,Michigan + 2 more</t>
  </si>
  <si>
    <t>IMS Learning Res...</t>
  </si>
  <si>
    <t>Shree Balaji Gro...</t>
  </si>
  <si>
    <t>Takahata Precisi...</t>
  </si>
  <si>
    <t>Neemrana,Rajasthan + 1 more</t>
  </si>
  <si>
    <t>Shri Lakshmi Cot...</t>
  </si>
  <si>
    <t>Edelweiss Agri V...</t>
  </si>
  <si>
    <t>Saudi Airlines C...</t>
  </si>
  <si>
    <t>Sikkim Manipal U...</t>
  </si>
  <si>
    <t>Gangtok,Sikkim + 11 more</t>
  </si>
  <si>
    <t>Ranosys Technolo...</t>
  </si>
  <si>
    <t>Sabyasachi Coutu...</t>
  </si>
  <si>
    <t>C-Square Info So...</t>
  </si>
  <si>
    <t>Kerakoll</t>
  </si>
  <si>
    <t>Sassuolo + 17 more</t>
  </si>
  <si>
    <t>Infojini</t>
  </si>
  <si>
    <t>New Jersery + 4 more</t>
  </si>
  <si>
    <t>Geometric</t>
  </si>
  <si>
    <t>Experion Technol...</t>
  </si>
  <si>
    <t>Trivandrum/Thiruvananthapuram,Kerala + 2 more</t>
  </si>
  <si>
    <t>Beam Global Spir...</t>
  </si>
  <si>
    <t>Chicago + 17 more</t>
  </si>
  <si>
    <t>Crestech Softwar...</t>
  </si>
  <si>
    <t>William Penn</t>
  </si>
  <si>
    <t>Banglore + 7 more</t>
  </si>
  <si>
    <t>Paras Spices</t>
  </si>
  <si>
    <t>XL India Busines...</t>
  </si>
  <si>
    <t>Hamilton,Hamilton + 2 more</t>
  </si>
  <si>
    <t>Destimoney Secur...</t>
  </si>
  <si>
    <t>ERA's Lucknow Me...</t>
  </si>
  <si>
    <t>Lucknow</t>
  </si>
  <si>
    <t>Mahindra Aerospa...</t>
  </si>
  <si>
    <t>Indira Gandhi Na...</t>
  </si>
  <si>
    <t>Jaipur Golden Ho...</t>
  </si>
  <si>
    <t>Think Future Tec...</t>
  </si>
  <si>
    <t>Auditime Informa...</t>
  </si>
  <si>
    <t>Dietech India</t>
  </si>
  <si>
    <t>Medsource Ozone ...</t>
  </si>
  <si>
    <t>KSB Tech</t>
  </si>
  <si>
    <t>NESCO Inc</t>
  </si>
  <si>
    <t>BSR</t>
  </si>
  <si>
    <t>San Francisco + 13 more</t>
  </si>
  <si>
    <t>Bernhard Schulte...</t>
  </si>
  <si>
    <t>Swarna Pragati H...</t>
  </si>
  <si>
    <t>Nagpur + 18 more</t>
  </si>
  <si>
    <t>Encardio Rite El...</t>
  </si>
  <si>
    <t>Lucknow + 4 more</t>
  </si>
  <si>
    <t>NMC Healthcare</t>
  </si>
  <si>
    <t>Schenck Rotec</t>
  </si>
  <si>
    <t>Darmstadt + 7 more</t>
  </si>
  <si>
    <t>Khosla Profil</t>
  </si>
  <si>
    <t>Milliman</t>
  </si>
  <si>
    <t>Seattle,washington + 1 more</t>
  </si>
  <si>
    <t>Don Bosco</t>
  </si>
  <si>
    <t>Regenersis</t>
  </si>
  <si>
    <t>Tonbridge + 8 more</t>
  </si>
  <si>
    <t>Builtwell Soluti...</t>
  </si>
  <si>
    <t>Bhopal + 3 more</t>
  </si>
  <si>
    <t>Kelvion</t>
  </si>
  <si>
    <t>Bochum + 7 more</t>
  </si>
  <si>
    <t>Nestor Pharmaceu...</t>
  </si>
  <si>
    <t>Steelcase Asia P...</t>
  </si>
  <si>
    <t>Grand Rapids + 6 more</t>
  </si>
  <si>
    <t>Dedicated Freigh...</t>
  </si>
  <si>
    <t>Automag India Pv...</t>
  </si>
  <si>
    <t>Rama group</t>
  </si>
  <si>
    <t>Ram Kripal Singh...</t>
  </si>
  <si>
    <t>HES Infra</t>
  </si>
  <si>
    <t>Campus Activewea...</t>
  </si>
  <si>
    <t>Br.CAT Internati...</t>
  </si>
  <si>
    <t>Al Khobar + 3 more</t>
  </si>
  <si>
    <t>Manya - The Prin...</t>
  </si>
  <si>
    <t>The Irish House</t>
  </si>
  <si>
    <t>Scott Edil Pharm...</t>
  </si>
  <si>
    <t>Chandigarh + 1 more</t>
  </si>
  <si>
    <t>Nutricia</t>
  </si>
  <si>
    <t>Utrecht + 18 more</t>
  </si>
  <si>
    <t>S.L. Raheja Hosp...</t>
  </si>
  <si>
    <t>Sunstar Precisio...</t>
  </si>
  <si>
    <t>Chhaya Prakashan...</t>
  </si>
  <si>
    <t>Airtel Business</t>
  </si>
  <si>
    <t>Gurgaon/Gurugram + 26 more</t>
  </si>
  <si>
    <t>Vasu Healthcare</t>
  </si>
  <si>
    <t>Vadodara/Baroda,Gujarat + 9 more</t>
  </si>
  <si>
    <t>4I Apps Solution...</t>
  </si>
  <si>
    <t>SRS Group</t>
  </si>
  <si>
    <t>Faridabad + 14 more</t>
  </si>
  <si>
    <t>Goyal &amp; Co.</t>
  </si>
  <si>
    <t>Cades Studec Tec...</t>
  </si>
  <si>
    <t>Pyramid E Servic...</t>
  </si>
  <si>
    <t>LG Polymers</t>
  </si>
  <si>
    <t>Vijayawada + 6 more</t>
  </si>
  <si>
    <t>Pathfinder Educa...</t>
  </si>
  <si>
    <t>Wyzmindz Solutio...</t>
  </si>
  <si>
    <t>National Environ...</t>
  </si>
  <si>
    <t>Nagpur + 6 more</t>
  </si>
  <si>
    <t>Qatar Petrochemi...</t>
  </si>
  <si>
    <t>S-cci india</t>
  </si>
  <si>
    <t>1ne Click Online</t>
  </si>
  <si>
    <t>Gurgaon + 13 more</t>
  </si>
  <si>
    <t>BESCOM</t>
  </si>
  <si>
    <t>Spaco Technologi...</t>
  </si>
  <si>
    <t>EDUGORILLA COMMU...</t>
  </si>
  <si>
    <t>Yuva Parivartan</t>
  </si>
  <si>
    <t>RICE GROUP</t>
  </si>
  <si>
    <t>Shalimar Group</t>
  </si>
  <si>
    <t>Shri Ram Murti S...</t>
  </si>
  <si>
    <t>Bareilly + 2 more</t>
  </si>
  <si>
    <t>Square Capital A...</t>
  </si>
  <si>
    <t>Forace Polymers</t>
  </si>
  <si>
    <t>Haridwar</t>
  </si>
  <si>
    <t>Burman Hospitali...</t>
  </si>
  <si>
    <t>Margdarshak Fina...</t>
  </si>
  <si>
    <t>Lucknow + 20 more</t>
  </si>
  <si>
    <t>Sila Solutions</t>
  </si>
  <si>
    <t>Anjan Drug</t>
  </si>
  <si>
    <t>Texas Review</t>
  </si>
  <si>
    <t>Digital Academy ...</t>
  </si>
  <si>
    <t>Diamond Pick</t>
  </si>
  <si>
    <t>Adani Electricit...</t>
  </si>
  <si>
    <t>MUFG Bank</t>
  </si>
  <si>
    <t>Chiyoda-ku + 5 more</t>
  </si>
  <si>
    <t>Ribbon Communica...</t>
  </si>
  <si>
    <t>TSMT Technology ...</t>
  </si>
  <si>
    <t>Taoyuan</t>
  </si>
  <si>
    <t>Medgulf Construc...</t>
  </si>
  <si>
    <t>Skylark Infra En...</t>
  </si>
  <si>
    <t>Lynk</t>
  </si>
  <si>
    <t>HYOSUNG T&amp;D</t>
  </si>
  <si>
    <t>Seoul + 2 more</t>
  </si>
  <si>
    <t>Ondoor Concepts</t>
  </si>
  <si>
    <t>Bhopal,Madhya Pradesh + 1 more</t>
  </si>
  <si>
    <t>Rij Engineering</t>
  </si>
  <si>
    <t>Gnrc Hospital</t>
  </si>
  <si>
    <t>Guwahati + 3 more</t>
  </si>
  <si>
    <t>A-i Enterprises</t>
  </si>
  <si>
    <t>Oswaal Books</t>
  </si>
  <si>
    <t>Ägra,uttar Pradesh + 2 more</t>
  </si>
  <si>
    <t>Krishna Ishizaki...</t>
  </si>
  <si>
    <t>Club Oxygen</t>
  </si>
  <si>
    <t>Springworks</t>
  </si>
  <si>
    <t>Santa Monica,CA + 4 more</t>
  </si>
  <si>
    <t>Paytm Money</t>
  </si>
  <si>
    <t>Drip Capital</t>
  </si>
  <si>
    <t>Pearl Organisati...</t>
  </si>
  <si>
    <t>Marelli Motherso...</t>
  </si>
  <si>
    <t>Infibeam Avenues</t>
  </si>
  <si>
    <t>Gandhinagar,Gujrat + 7 more</t>
  </si>
  <si>
    <t>Tata Docomo</t>
  </si>
  <si>
    <t>Orthosquare Dent...</t>
  </si>
  <si>
    <t>Qwik Supply Chai...</t>
  </si>
  <si>
    <t>Jaipur + 33 more</t>
  </si>
  <si>
    <t>Girnar Care</t>
  </si>
  <si>
    <t>Smart Energy Wat...</t>
  </si>
  <si>
    <t>Irvine</t>
  </si>
  <si>
    <t>Physicswallah</t>
  </si>
  <si>
    <t>Allahabad,Uttar Pradesh + 12 more</t>
  </si>
  <si>
    <t>McGraw-Hill Educ...</t>
  </si>
  <si>
    <t>New York,New York + 12 more</t>
  </si>
  <si>
    <t>Vasant Masala</t>
  </si>
  <si>
    <t>Hotstar</t>
  </si>
  <si>
    <t>Apeejay Surrendr...</t>
  </si>
  <si>
    <t>Hansa Cequity</t>
  </si>
  <si>
    <t>eBay</t>
  </si>
  <si>
    <t>Goqii</t>
  </si>
  <si>
    <t>Orange County Re...</t>
  </si>
  <si>
    <t>Sun Pharma Advan...</t>
  </si>
  <si>
    <t>Wildnet Technolo...</t>
  </si>
  <si>
    <t>Mediaocean</t>
  </si>
  <si>
    <t>Tulip Telecom</t>
  </si>
  <si>
    <t>ANJ Turnkey Proj...</t>
  </si>
  <si>
    <t>Bhailal Amin Gen...</t>
  </si>
  <si>
    <t>Pravin Masalewal...</t>
  </si>
  <si>
    <t>Rana Sugars</t>
  </si>
  <si>
    <t>Chandigarh + 10 more</t>
  </si>
  <si>
    <t>Girmiti Software</t>
  </si>
  <si>
    <t>Arshiya Internat...</t>
  </si>
  <si>
    <t>Pearson</t>
  </si>
  <si>
    <t>EduPristine</t>
  </si>
  <si>
    <t>Getronics</t>
  </si>
  <si>
    <t>Amsterdam,North Holland + 6 more</t>
  </si>
  <si>
    <t>FortPoint Automo...</t>
  </si>
  <si>
    <t>Viney Corporatio...</t>
  </si>
  <si>
    <t>Sonipat + 8 more</t>
  </si>
  <si>
    <t>Ecogreen Energy</t>
  </si>
  <si>
    <t>Gurugram + 5 more</t>
  </si>
  <si>
    <t>Kamani Foods</t>
  </si>
  <si>
    <t>Premier Carworld</t>
  </si>
  <si>
    <t>Consultancy Serv...</t>
  </si>
  <si>
    <t>Rajkot + 20 more</t>
  </si>
  <si>
    <t>GE Money</t>
  </si>
  <si>
    <t>Norwalk + 13 more</t>
  </si>
  <si>
    <t>Starworth Infras...</t>
  </si>
  <si>
    <t>SupportMart</t>
  </si>
  <si>
    <t>IonIdea Interact...</t>
  </si>
  <si>
    <t>Fairfax + 4 more</t>
  </si>
  <si>
    <t>Hoonartek</t>
  </si>
  <si>
    <t>Rakesh Masala</t>
  </si>
  <si>
    <t>Chemspec Chemica...</t>
  </si>
  <si>
    <t>Vardhman Polytex</t>
  </si>
  <si>
    <t>One Auto</t>
  </si>
  <si>
    <t>Kohinoor Technic...</t>
  </si>
  <si>
    <t>Marwadi Universi...</t>
  </si>
  <si>
    <t>Phronesis Partne...</t>
  </si>
  <si>
    <t>Boston</t>
  </si>
  <si>
    <t>Indus Projects</t>
  </si>
  <si>
    <t>Shiv Nadar Schoo...</t>
  </si>
  <si>
    <t>Raffles Educity</t>
  </si>
  <si>
    <t>Chandigarh,Chandigarh + 10 more</t>
  </si>
  <si>
    <t>Freudenberg Gala...</t>
  </si>
  <si>
    <t>Computer Junctio...</t>
  </si>
  <si>
    <t>Mcpi</t>
  </si>
  <si>
    <t>IVL Dhunseri Pet...</t>
  </si>
  <si>
    <t>Alp Overseas</t>
  </si>
  <si>
    <t>Mantena Group</t>
  </si>
  <si>
    <t>Nunhems India</t>
  </si>
  <si>
    <t>Inamdar Multispe...</t>
  </si>
  <si>
    <t>Advocate</t>
  </si>
  <si>
    <t>Atlanta + 25 more</t>
  </si>
  <si>
    <t>BLG Logistics</t>
  </si>
  <si>
    <t>Bremen + 5 more</t>
  </si>
  <si>
    <t>T2S Software Sol...</t>
  </si>
  <si>
    <t>Stoke-on-Trent,England</t>
  </si>
  <si>
    <t>Shiksha Infotech</t>
  </si>
  <si>
    <t>Stanley Lifestyl...</t>
  </si>
  <si>
    <t>Metaminds Softwa...</t>
  </si>
  <si>
    <t>NTT Communicatio...</t>
  </si>
  <si>
    <t>Chiyoda City,Tokyo + 9 more</t>
  </si>
  <si>
    <t>Gemini Solutions</t>
  </si>
  <si>
    <t>Unique Enterpris...</t>
  </si>
  <si>
    <t>Balaji Telefilms</t>
  </si>
  <si>
    <t>3Pillar Global</t>
  </si>
  <si>
    <t>SoftNice</t>
  </si>
  <si>
    <t>Allentown,PA + 5 more</t>
  </si>
  <si>
    <t>Ascentrik Resear...</t>
  </si>
  <si>
    <t>GOOD</t>
  </si>
  <si>
    <t>Almaty + 21 more</t>
  </si>
  <si>
    <t>Maven Infotech</t>
  </si>
  <si>
    <t>Kabra Extrusion ...</t>
  </si>
  <si>
    <t>La opala rg</t>
  </si>
  <si>
    <t>Universal Constr...</t>
  </si>
  <si>
    <t>ICONMA</t>
  </si>
  <si>
    <t>Troy</t>
  </si>
  <si>
    <t>University of Mu...</t>
  </si>
  <si>
    <t>Kmg Infotech</t>
  </si>
  <si>
    <t>Melville,New York + 1 more</t>
  </si>
  <si>
    <t>Analogics Group</t>
  </si>
  <si>
    <t>UMSL</t>
  </si>
  <si>
    <t>Bhubaneswar + 4 more</t>
  </si>
  <si>
    <t>Kich Architectur...</t>
  </si>
  <si>
    <t>Rajkot,Gujarat + 11 more</t>
  </si>
  <si>
    <t>GIC Housing Fina...</t>
  </si>
  <si>
    <t>Viswaat Chemical...</t>
  </si>
  <si>
    <t>JSS Medical Rese...</t>
  </si>
  <si>
    <t>Saint-Laurent + 10 more</t>
  </si>
  <si>
    <t>Bagrrys India</t>
  </si>
  <si>
    <t>NSSL</t>
  </si>
  <si>
    <t>Government of Ke...</t>
  </si>
  <si>
    <t>Thiruvananthapuram + 13 more</t>
  </si>
  <si>
    <t>GD Goenka Intern...</t>
  </si>
  <si>
    <t>Surat + 5 more</t>
  </si>
  <si>
    <t>Sheth Developers</t>
  </si>
  <si>
    <t>Harrisons Malaya...</t>
  </si>
  <si>
    <t>Kochi/Cochin,Kerala + 7 more</t>
  </si>
  <si>
    <t>Solv</t>
  </si>
  <si>
    <t>Lal Baba Seamles...</t>
  </si>
  <si>
    <t>Jaguar Overseas</t>
  </si>
  <si>
    <t>Fairfield  Marri...</t>
  </si>
  <si>
    <t>Kalinga Universi...</t>
  </si>
  <si>
    <t>Guru Nanak Publi...</t>
  </si>
  <si>
    <t>Sapphire Interna...</t>
  </si>
  <si>
    <t>Merlin Group</t>
  </si>
  <si>
    <t>Usg Boral Buildi...</t>
  </si>
  <si>
    <t>Sydney + 11 more</t>
  </si>
  <si>
    <t>Good Health Tpa ...</t>
  </si>
  <si>
    <t>Electrolab</t>
  </si>
  <si>
    <t>APPL Industries</t>
  </si>
  <si>
    <t>Thinkapps Soluti...</t>
  </si>
  <si>
    <t>RPP Infra Projec...</t>
  </si>
  <si>
    <t>India Pesticides</t>
  </si>
  <si>
    <t>Bareilly + 8 more</t>
  </si>
  <si>
    <t>ICAT</t>
  </si>
  <si>
    <t>Planit Testing I...</t>
  </si>
  <si>
    <t>Sydney,NSW + 1 more</t>
  </si>
  <si>
    <t>Hand In Hand</t>
  </si>
  <si>
    <t>KCCEC</t>
  </si>
  <si>
    <t>Kuwait City + 2 more</t>
  </si>
  <si>
    <t>Sujan Cooper Sta...</t>
  </si>
  <si>
    <t>Indian Army Corp...</t>
  </si>
  <si>
    <t>242 years old</t>
  </si>
  <si>
    <t>Preet Group</t>
  </si>
  <si>
    <t>Ghaziabad + 5 more</t>
  </si>
  <si>
    <t>Ghaziabad</t>
  </si>
  <si>
    <t>Staffnurse</t>
  </si>
  <si>
    <t>Derby + 24 more</t>
  </si>
  <si>
    <t>Finolex Pipes</t>
  </si>
  <si>
    <t>Hyland Software ...</t>
  </si>
  <si>
    <t>Westlake,OHIO</t>
  </si>
  <si>
    <t>Shyam Steel Manu...</t>
  </si>
  <si>
    <t>LAKME ACADEMY</t>
  </si>
  <si>
    <t>JRG Automotive i...</t>
  </si>
  <si>
    <t>Delivery.com</t>
  </si>
  <si>
    <t>New York + 31 more</t>
  </si>
  <si>
    <t>Pace IIT &amp; Medic...</t>
  </si>
  <si>
    <t>DE Diamond Elect...</t>
  </si>
  <si>
    <t>Osaka + 3 more</t>
  </si>
  <si>
    <t>ICAPIDILITE</t>
  </si>
  <si>
    <t>Disposafe Health...</t>
  </si>
  <si>
    <t>Chandusoft Techn...</t>
  </si>
  <si>
    <t>Bhavna Corp.</t>
  </si>
  <si>
    <t>Marpu Foundation...</t>
  </si>
  <si>
    <t>Bajaj Electronic...</t>
  </si>
  <si>
    <t>Baazar Kolkata</t>
  </si>
  <si>
    <t>Vipul</t>
  </si>
  <si>
    <t>Txd (india) Tech...</t>
  </si>
  <si>
    <t>Mahindra Teqo</t>
  </si>
  <si>
    <t>Alco Foods</t>
  </si>
  <si>
    <t>Raipur + 5 more</t>
  </si>
  <si>
    <t>Threpsi Solution...</t>
  </si>
  <si>
    <t>LambdaTest</t>
  </si>
  <si>
    <t>Apollomedics Sup...</t>
  </si>
  <si>
    <t>Hitachi Astemo R...</t>
  </si>
  <si>
    <t>Neemrana + 2 more</t>
  </si>
  <si>
    <t>One Trust</t>
  </si>
  <si>
    <t>CIEL Textile</t>
  </si>
  <si>
    <t>Aggne Global IT ...</t>
  </si>
  <si>
    <t>Gemini Communica...</t>
  </si>
  <si>
    <t>New York City,New York + 17 more</t>
  </si>
  <si>
    <t>Healthcare Infor...</t>
  </si>
  <si>
    <t>Tarento Technolo...</t>
  </si>
  <si>
    <t>Stockholm + 1 more</t>
  </si>
  <si>
    <t>Zinnov Managemen...</t>
  </si>
  <si>
    <t>The Woodlands + 2 more</t>
  </si>
  <si>
    <t>Carnival UK</t>
  </si>
  <si>
    <t>Southampton + 2 more</t>
  </si>
  <si>
    <t>The Walt Disney ...</t>
  </si>
  <si>
    <t>Burbank,California + 8 more</t>
  </si>
  <si>
    <t>SMEC Automation</t>
  </si>
  <si>
    <t>Cochin + 10 more</t>
  </si>
  <si>
    <t>CT Group of Inst...</t>
  </si>
  <si>
    <t>Jalandhar,Punjab + 4 more</t>
  </si>
  <si>
    <t>Continental Carb...</t>
  </si>
  <si>
    <t>Ghaziabad + 1 more</t>
  </si>
  <si>
    <t>Cxc Infotech</t>
  </si>
  <si>
    <t>Dallas</t>
  </si>
  <si>
    <t>Sona Alloys</t>
  </si>
  <si>
    <t>Brilliant Bio Ph...</t>
  </si>
  <si>
    <t>Unimrkt Research</t>
  </si>
  <si>
    <t>Krish Compusoft ...</t>
  </si>
  <si>
    <t>Iselin,New Jersey + 2 more</t>
  </si>
  <si>
    <t>Nexus Business S...</t>
  </si>
  <si>
    <t>Applied Solar Te...</t>
  </si>
  <si>
    <t>BTW India</t>
  </si>
  <si>
    <t>Hindusthan Engi...</t>
  </si>
  <si>
    <t>RG Group</t>
  </si>
  <si>
    <t>WorkStore</t>
  </si>
  <si>
    <t>Crystal Voxx</t>
  </si>
  <si>
    <t>Larenceville + 2 more</t>
  </si>
  <si>
    <t>Sagar Ratna Rest...</t>
  </si>
  <si>
    <t>Consern Pharma</t>
  </si>
  <si>
    <t>Ludhiana + 10 more</t>
  </si>
  <si>
    <t>Triton Valves</t>
  </si>
  <si>
    <t>Travel Boutique ...</t>
  </si>
  <si>
    <t>Healthgenie.in</t>
  </si>
  <si>
    <t>Malpani Group</t>
  </si>
  <si>
    <t>Sangamner,Maharashtra + 7 more</t>
  </si>
  <si>
    <t>MES</t>
  </si>
  <si>
    <t>Rockville + 21 more</t>
  </si>
  <si>
    <t>Kyb Conmat</t>
  </si>
  <si>
    <t>Ayushman Hospita...</t>
  </si>
  <si>
    <t>Oxford Public Sc...</t>
  </si>
  <si>
    <t>Defsys Solutions</t>
  </si>
  <si>
    <t>Signals and Syst...</t>
  </si>
  <si>
    <t>Vana Retreats</t>
  </si>
  <si>
    <t>Sidwal Refrigera...</t>
  </si>
  <si>
    <t>BVSR CONSTRUCTIO...</t>
  </si>
  <si>
    <t>Cogeme Precision...</t>
  </si>
  <si>
    <t>Vibes Healthcare</t>
  </si>
  <si>
    <t>Besmak Component...</t>
  </si>
  <si>
    <t>Kanchipuram + 5 more</t>
  </si>
  <si>
    <t>Crif Solutions</t>
  </si>
  <si>
    <t>Bologna</t>
  </si>
  <si>
    <t>Eskag Sanjeevani</t>
  </si>
  <si>
    <t>D Y Patil Hospit...</t>
  </si>
  <si>
    <t>Cytecare Cancer ...</t>
  </si>
  <si>
    <t>Auriga Research</t>
  </si>
  <si>
    <t>RasGas</t>
  </si>
  <si>
    <t>Public School</t>
  </si>
  <si>
    <t>New York + 30 more</t>
  </si>
  <si>
    <t>Edufic Digital</t>
  </si>
  <si>
    <t>Hitachi Solution...</t>
  </si>
  <si>
    <t>Chiyoda City,Tokyo + 7 more</t>
  </si>
  <si>
    <t>SOTI</t>
  </si>
  <si>
    <t>Mississauga + 3 more</t>
  </si>
  <si>
    <t>Gimatex Industri...</t>
  </si>
  <si>
    <t>Sidel</t>
  </si>
  <si>
    <t>Octeville-sur-Mer + 2 more</t>
  </si>
  <si>
    <t>Usha Shriram Ent...</t>
  </si>
  <si>
    <t>LeadSquared</t>
  </si>
  <si>
    <t>Sterling Infosys...</t>
  </si>
  <si>
    <t>Abir Infrastruct...</t>
  </si>
  <si>
    <t>SHREE AMBA INDUS...</t>
  </si>
  <si>
    <t>Skypack</t>
  </si>
  <si>
    <t>Faridabad + 4 more</t>
  </si>
  <si>
    <t>Renishaw</t>
  </si>
  <si>
    <t>Wotton-under-edge,Gloucestershire + 2 more</t>
  </si>
  <si>
    <t>Njs Engineers In...</t>
  </si>
  <si>
    <t>Pune + 11 more</t>
  </si>
  <si>
    <t>Pigeon India</t>
  </si>
  <si>
    <t>Tokyo + 8 more</t>
  </si>
  <si>
    <t>Kalburgi Cement</t>
  </si>
  <si>
    <t>Dexters Logistic...</t>
  </si>
  <si>
    <t>Dr. Mehta's Hosp...</t>
  </si>
  <si>
    <t>Miraj Entertainm...</t>
  </si>
  <si>
    <t>Volvo IT</t>
  </si>
  <si>
    <t>Gothenburg</t>
  </si>
  <si>
    <t>JSL Stainless</t>
  </si>
  <si>
    <t>Tag Corporation</t>
  </si>
  <si>
    <t>Wade Adams Contr...</t>
  </si>
  <si>
    <t>Arjohuntleigh He...</t>
  </si>
  <si>
    <t>MalmÃ¶ + 15 more</t>
  </si>
  <si>
    <t>Abdul Ali Al Ajm...</t>
  </si>
  <si>
    <t>Allzone Manageme...</t>
  </si>
  <si>
    <t>Los Angeles,California + 1 more</t>
  </si>
  <si>
    <t>Music Broadcast</t>
  </si>
  <si>
    <t>Pricol Engineeri...</t>
  </si>
  <si>
    <t>Coimbatore + 6 more</t>
  </si>
  <si>
    <t>BK Gulf LLC</t>
  </si>
  <si>
    <t>D.P.Jindal Group</t>
  </si>
  <si>
    <t>BEC Chemicals</t>
  </si>
  <si>
    <t>Gupta Exim</t>
  </si>
  <si>
    <t>Bothra Group</t>
  </si>
  <si>
    <t>Visakhapatnam + 6 more</t>
  </si>
  <si>
    <t>Amana Toyota</t>
  </si>
  <si>
    <t>Kozhikode + 8 more</t>
  </si>
  <si>
    <t>Indus Hospital</t>
  </si>
  <si>
    <t>Karachi + 7 more</t>
  </si>
  <si>
    <t>Clinic Dermatech</t>
  </si>
  <si>
    <t>FIT 3PL Warehous...</t>
  </si>
  <si>
    <t>Shriji Polymers</t>
  </si>
  <si>
    <t>Ujjain + 5 more</t>
  </si>
  <si>
    <t>Mawai Infotech</t>
  </si>
  <si>
    <t>Bevcon Wayors</t>
  </si>
  <si>
    <t>Topsel Toyota</t>
  </si>
  <si>
    <t>Ornate TechnoSer...</t>
  </si>
  <si>
    <t>New Delhi,Delhi + 12 more</t>
  </si>
  <si>
    <t>Century Real Est...</t>
  </si>
  <si>
    <t>Bharti Hospital</t>
  </si>
  <si>
    <t>Rucha Group Of I...</t>
  </si>
  <si>
    <t>Aurangabad,Maharashtra + 6 more</t>
  </si>
  <si>
    <t>Yoma Multination...</t>
  </si>
  <si>
    <t>Bird Information...</t>
  </si>
  <si>
    <t>BAN LABS</t>
  </si>
  <si>
    <t>Rajkot,Gujrat + 14 more</t>
  </si>
  <si>
    <t>PICL</t>
  </si>
  <si>
    <t>Srini Pharmaceut...</t>
  </si>
  <si>
    <t>24seven</t>
  </si>
  <si>
    <t>PSPCL</t>
  </si>
  <si>
    <t>Patiala + 10 more</t>
  </si>
  <si>
    <t>Poona Hospital A...</t>
  </si>
  <si>
    <t>SBL Knowledge Se...</t>
  </si>
  <si>
    <t>Neotia Getwel He...</t>
  </si>
  <si>
    <t>Siliguri + 3 more</t>
  </si>
  <si>
    <t>Gainwell CAT</t>
  </si>
  <si>
    <t>Arvind Textile M...</t>
  </si>
  <si>
    <t>Cropdata Technol...</t>
  </si>
  <si>
    <t>Nagpur,Maharashtra + 9 more</t>
  </si>
  <si>
    <t>Sun Mobility</t>
  </si>
  <si>
    <t>Al-Muhaidib Cont...</t>
  </si>
  <si>
    <t>Shiash Info Solu...</t>
  </si>
  <si>
    <t>Heureux Software...</t>
  </si>
  <si>
    <t>Sandip Universit...</t>
  </si>
  <si>
    <t>Pan India foods ...</t>
  </si>
  <si>
    <t>Universal Precis...</t>
  </si>
  <si>
    <t>Rohtak + 2 more</t>
  </si>
  <si>
    <t>National Rural L...</t>
  </si>
  <si>
    <t>Tax Consultants</t>
  </si>
  <si>
    <t>Fairfield + 30 more</t>
  </si>
  <si>
    <t>Kun Hyundai</t>
  </si>
  <si>
    <t>A-Check Global</t>
  </si>
  <si>
    <t>VRP Telematics</t>
  </si>
  <si>
    <t>VKALP Outsourcin...</t>
  </si>
  <si>
    <t>Saggraha Managem...</t>
  </si>
  <si>
    <t>Globsyn-3rdLife</t>
  </si>
  <si>
    <t>Calcutta,west Bengal</t>
  </si>
  <si>
    <t>Deqode</t>
  </si>
  <si>
    <t>Arabian Pipeline...</t>
  </si>
  <si>
    <t>Jubail + 3 more</t>
  </si>
  <si>
    <t>Supr Infotech So...</t>
  </si>
  <si>
    <t>TWEGO TOURISM SE...</t>
  </si>
  <si>
    <t>GRAVEIENS EDUSER...</t>
  </si>
  <si>
    <t>Stellantis</t>
  </si>
  <si>
    <t>Leverage Edu</t>
  </si>
  <si>
    <t>Pixon Energy</t>
  </si>
  <si>
    <t>Sourcedesk Globa...</t>
  </si>
  <si>
    <t>Toronto,Ontario</t>
  </si>
  <si>
    <t>Mit World Peace ...</t>
  </si>
  <si>
    <t>Proziod Analytic...</t>
  </si>
  <si>
    <t>Bengaluru/Bangalore,Karnataka</t>
  </si>
  <si>
    <t>IRON TRIANGLE LI...</t>
  </si>
  <si>
    <t>Rajkot + 14 more</t>
  </si>
  <si>
    <t>DNEG CREATIVE SE...</t>
  </si>
  <si>
    <t>Ani Instruments</t>
  </si>
  <si>
    <t>Cadworks India</t>
  </si>
  <si>
    <t>Calvin Technolog...</t>
  </si>
  <si>
    <t>Ecolab Food Safe...</t>
  </si>
  <si>
    <t>St. Paul,MN + 6 more</t>
  </si>
  <si>
    <t>Accutech Power S...</t>
  </si>
  <si>
    <t>Caparo Group</t>
  </si>
  <si>
    <t>Motorola Solutio...</t>
  </si>
  <si>
    <t>Gurgaon/Gurugram,Illinois + 2 more</t>
  </si>
  <si>
    <t>Minilec</t>
  </si>
  <si>
    <t>DSM SINOCHEM PHA...</t>
  </si>
  <si>
    <t>Rotterdam + 9 more</t>
  </si>
  <si>
    <t>Secure Network S...</t>
  </si>
  <si>
    <t>Model N</t>
  </si>
  <si>
    <t>San Mateo</t>
  </si>
  <si>
    <t>Beyond Key Syste...</t>
  </si>
  <si>
    <t>Chicago,Illinois</t>
  </si>
  <si>
    <t>Surya Constructi...</t>
  </si>
  <si>
    <t>Mallcom</t>
  </si>
  <si>
    <t>Eidiko Systems I...</t>
  </si>
  <si>
    <t>NEC Corporation ...</t>
  </si>
  <si>
    <t>Irving + 8 more</t>
  </si>
  <si>
    <t>D2K Technologies...</t>
  </si>
  <si>
    <t>Roadmap IT Solut...</t>
  </si>
  <si>
    <t>Cranedge</t>
  </si>
  <si>
    <t>FSL</t>
  </si>
  <si>
    <t>Bengaluru + 13 more</t>
  </si>
  <si>
    <t>Roto Power Proje...</t>
  </si>
  <si>
    <t>Net2source</t>
  </si>
  <si>
    <t>New Jersey + 2 more</t>
  </si>
  <si>
    <t>Nokia Seimens Ne...</t>
  </si>
  <si>
    <t>Bengaluru/Bangalore + 16 more</t>
  </si>
  <si>
    <t>Innovative Logis...</t>
  </si>
  <si>
    <t>Idemitsu Lube In...</t>
  </si>
  <si>
    <t>Iceberg Foods</t>
  </si>
  <si>
    <t>Survival Technol...</t>
  </si>
  <si>
    <t>Damati Plastics</t>
  </si>
  <si>
    <t>Mumbai Suburban,Maharashtra + 4 more</t>
  </si>
  <si>
    <t>Sandip Foundatio...</t>
  </si>
  <si>
    <t>Nasik/Nashik,Maharashtra + 7 more</t>
  </si>
  <si>
    <t>Toyota Lakozy Au...</t>
  </si>
  <si>
    <t>Domex E-data</t>
  </si>
  <si>
    <t>Symbiosys Techno...</t>
  </si>
  <si>
    <t>Visakhapatnam/Vizag,Andhra Pradesh + 3 more</t>
  </si>
  <si>
    <t>Mody University ...</t>
  </si>
  <si>
    <t>Lakshmangarh,Rajasthan + 6 more</t>
  </si>
  <si>
    <t>Rp Telebuy Skysh...</t>
  </si>
  <si>
    <t>Healthvista</t>
  </si>
  <si>
    <t>LARVOL</t>
  </si>
  <si>
    <t>San Francisco + 8 more</t>
  </si>
  <si>
    <t>Raaj Khosla &amp; Co...</t>
  </si>
  <si>
    <t>A G Construction</t>
  </si>
  <si>
    <t>Ontario + 23 more</t>
  </si>
  <si>
    <t>Shree Maruti Cou...</t>
  </si>
  <si>
    <t>Altruista Health...</t>
  </si>
  <si>
    <t>ASC Infratech</t>
  </si>
  <si>
    <t>Risk Management ...</t>
  </si>
  <si>
    <t>Newark + 2 more</t>
  </si>
  <si>
    <t>News Nation</t>
  </si>
  <si>
    <t>OXXY HEALTHCARE</t>
  </si>
  <si>
    <t>Karadi Path Educ...</t>
  </si>
  <si>
    <t>NSHM Knowledge C...</t>
  </si>
  <si>
    <t>ISBM</t>
  </si>
  <si>
    <t>Lakshmi Ring Tra...</t>
  </si>
  <si>
    <t>Prasar Bharati</t>
  </si>
  <si>
    <t>Crisp System</t>
  </si>
  <si>
    <t>Coimbatore + 7 more</t>
  </si>
  <si>
    <t>Johari Digital H...</t>
  </si>
  <si>
    <t>Jodhpur + 1 more</t>
  </si>
  <si>
    <t>SARE Homes</t>
  </si>
  <si>
    <t>UniverCell Telec...</t>
  </si>
  <si>
    <t>ETP Internationa...</t>
  </si>
  <si>
    <t>Kangaroo Kids Ed...</t>
  </si>
  <si>
    <t>AREVA T&amp;D</t>
  </si>
  <si>
    <t>Durr India</t>
  </si>
  <si>
    <t>Bietigheim-bissingen,Baden-wurttemberg + 5 more</t>
  </si>
  <si>
    <t>iTech Ecommerce</t>
  </si>
  <si>
    <t>Reydel Automotiv...</t>
  </si>
  <si>
    <t>Paris</t>
  </si>
  <si>
    <t>Swades Foundatio...</t>
  </si>
  <si>
    <t>Esko Die Casting</t>
  </si>
  <si>
    <t>Calcutta,west Bengal + 2 more</t>
  </si>
  <si>
    <t>K7 Computing</t>
  </si>
  <si>
    <t>Digital Aptech</t>
  </si>
  <si>
    <t>Biorad Medisys</t>
  </si>
  <si>
    <t>Western Railway</t>
  </si>
  <si>
    <t>167 years old</t>
  </si>
  <si>
    <t>Nalanda Educatio...</t>
  </si>
  <si>
    <t>Vijayawada,Andhra Pradesh + 11 more</t>
  </si>
  <si>
    <t>BI WORLDWIDE</t>
  </si>
  <si>
    <t>Quaere e-Technol...</t>
  </si>
  <si>
    <t>HI-Tech Outsourc...</t>
  </si>
  <si>
    <t>Planet PCI Infot...</t>
  </si>
  <si>
    <t>Magicrete Buildi...</t>
  </si>
  <si>
    <t>Sterling Auxilia...</t>
  </si>
  <si>
    <t>Shingora Textile...</t>
  </si>
  <si>
    <t>Sree Metaliks</t>
  </si>
  <si>
    <t>Inspace Technolo...</t>
  </si>
  <si>
    <t>AVT McCormick In...</t>
  </si>
  <si>
    <t>Aluva + 8 more</t>
  </si>
  <si>
    <t>Great Software L...</t>
  </si>
  <si>
    <t>Gits Food Produc...</t>
  </si>
  <si>
    <t>Recon Oil Indust...</t>
  </si>
  <si>
    <t>Exemed Pharmaceu...</t>
  </si>
  <si>
    <t>Eicher Engineeri...</t>
  </si>
  <si>
    <t>Dewas,Madhya Pradesh + 4 more</t>
  </si>
  <si>
    <t>Classic Marble C...</t>
  </si>
  <si>
    <t>Gopaldas Visram ...</t>
  </si>
  <si>
    <t>Ansal Api</t>
  </si>
  <si>
    <t>Fortis Malar Hos...</t>
  </si>
  <si>
    <t>Business Octane ...</t>
  </si>
  <si>
    <t>Pran Rfl Group</t>
  </si>
  <si>
    <t>Dhaka,Dhaka + 15 more</t>
  </si>
  <si>
    <t>Weaverbird Engin...</t>
  </si>
  <si>
    <t>Harvest Internat...</t>
  </si>
  <si>
    <t>Biomerieux</t>
  </si>
  <si>
    <t>Marcy I'Etoile + 10 more</t>
  </si>
  <si>
    <t>Rhenus Logistics</t>
  </si>
  <si>
    <t>Holzwickede + 9 more</t>
  </si>
  <si>
    <t>Benzo Chem Indus...</t>
  </si>
  <si>
    <t>Anvil Cables</t>
  </si>
  <si>
    <t>The Residency Gr...</t>
  </si>
  <si>
    <t>Dit University</t>
  </si>
  <si>
    <t>Dehradun + 2 more</t>
  </si>
  <si>
    <t>STP</t>
  </si>
  <si>
    <t>Whiteley + 11 more</t>
  </si>
  <si>
    <t>Rose Valley Grou...</t>
  </si>
  <si>
    <t>Right Tight Fast...</t>
  </si>
  <si>
    <t>Nashik + 1 more</t>
  </si>
  <si>
    <t>Kare Partners He...</t>
  </si>
  <si>
    <t>Chandigarh,Chandigarh + 9 more</t>
  </si>
  <si>
    <t>Kider india</t>
  </si>
  <si>
    <t>Vehant Technolog...</t>
  </si>
  <si>
    <t>Nabard Consultan...</t>
  </si>
  <si>
    <t>Zydus Takeda Hea...</t>
  </si>
  <si>
    <t>Tokyo + 1 more</t>
  </si>
  <si>
    <t>241 years old</t>
  </si>
  <si>
    <t>Cogent</t>
  </si>
  <si>
    <t>Birmingham + 8 more</t>
  </si>
  <si>
    <t>Kshema Power And...</t>
  </si>
  <si>
    <t>Pradhan Mantri K...</t>
  </si>
  <si>
    <t>Delhi,delhi + 34 more</t>
  </si>
  <si>
    <t>Maaden Aluminium...</t>
  </si>
  <si>
    <t>AN Prakash Const...</t>
  </si>
  <si>
    <t>Indostar Home Fi...</t>
  </si>
  <si>
    <t>Healthplix Techn...</t>
  </si>
  <si>
    <t>ABS India</t>
  </si>
  <si>
    <t>Student Life</t>
  </si>
  <si>
    <t>Kolkata,West Bengal + 20 more</t>
  </si>
  <si>
    <t>Qarmatek Service...</t>
  </si>
  <si>
    <t>AMPLUS SOLAR</t>
  </si>
  <si>
    <t>Om Enterprises</t>
  </si>
  <si>
    <t>Delhi/NCR,Delhi + 20 more</t>
  </si>
  <si>
    <t>Kifs Housing Fin...</t>
  </si>
  <si>
    <t>Ahmedabad + 23 more</t>
  </si>
  <si>
    <t>Brandzstorm Indi...</t>
  </si>
  <si>
    <t>Yashaswi Academy...</t>
  </si>
  <si>
    <t>Pune + 18 more</t>
  </si>
  <si>
    <t>BACentric</t>
  </si>
  <si>
    <t>Eltech Appliance...</t>
  </si>
  <si>
    <t>RINA</t>
  </si>
  <si>
    <t>Ruparel Realty</t>
  </si>
  <si>
    <t>Ptc Industries</t>
  </si>
  <si>
    <t>Lucknow + 2 more</t>
  </si>
  <si>
    <t>SMARTRIED SOFTWA...</t>
  </si>
  <si>
    <t>WorkIndia</t>
  </si>
  <si>
    <t>SOGEFI ENGINE SY...</t>
  </si>
  <si>
    <t>Radio Mirchi</t>
  </si>
  <si>
    <t>BetterPlace Sele...</t>
  </si>
  <si>
    <t>Vivekananda Coll...</t>
  </si>
  <si>
    <t>Namakkal + 7 more</t>
  </si>
  <si>
    <t>Milky Mist Dairy...</t>
  </si>
  <si>
    <t>Erode,Tamil Nadu + 12 more</t>
  </si>
  <si>
    <t>DOCON TECHNOLOGI...</t>
  </si>
  <si>
    <t>Bengaluru,karnataka + 15 more</t>
  </si>
  <si>
    <t>Greytip Software</t>
  </si>
  <si>
    <t>PwC Acceleration...</t>
  </si>
  <si>
    <t>Radixweb</t>
  </si>
  <si>
    <t>Daimler</t>
  </si>
  <si>
    <t>Stuttgart + 7 more</t>
  </si>
  <si>
    <t>Vasan Health Car...</t>
  </si>
  <si>
    <t>LexisNexis</t>
  </si>
  <si>
    <t>Sarvatra Technol...</t>
  </si>
  <si>
    <t>KPTCL</t>
  </si>
  <si>
    <t>Mumbai Port Trus...</t>
  </si>
  <si>
    <t>Etech</t>
  </si>
  <si>
    <t>Nacogdoches + 4 more</t>
  </si>
  <si>
    <t>Jost's Engineeri...</t>
  </si>
  <si>
    <t>Sayaji Industrie...</t>
  </si>
  <si>
    <t>WWF-India</t>
  </si>
  <si>
    <t>Gina Engineering...</t>
  </si>
  <si>
    <t>Netcon Technolog...</t>
  </si>
  <si>
    <t>Signiwis Technol...</t>
  </si>
  <si>
    <t>360 Degree Cloud...</t>
  </si>
  <si>
    <t>Corecard Softwar...</t>
  </si>
  <si>
    <t>Norcross,GA + 3 more</t>
  </si>
  <si>
    <t>Techmagnate</t>
  </si>
  <si>
    <t>Nippon Data Syst...</t>
  </si>
  <si>
    <t>Intersoft Data L...</t>
  </si>
  <si>
    <t>Columbia + 2 more</t>
  </si>
  <si>
    <t>Nightingales Hom...</t>
  </si>
  <si>
    <t>Sanat Products</t>
  </si>
  <si>
    <t>HCIL</t>
  </si>
  <si>
    <t>SMC Real Estate ...</t>
  </si>
  <si>
    <t>Taehwa Enterpris...</t>
  </si>
  <si>
    <t>Busan + 4 more</t>
  </si>
  <si>
    <t>Tvisha Technolog...</t>
  </si>
  <si>
    <t>Edison,New Jersey</t>
  </si>
  <si>
    <t>Manugraph India</t>
  </si>
  <si>
    <t>Great White Glob...</t>
  </si>
  <si>
    <t>Advanced Busines...</t>
  </si>
  <si>
    <t>Datchet,Berkshire + 2 more</t>
  </si>
  <si>
    <t>Ahlada Engineers</t>
  </si>
  <si>
    <t>Hofincons Group</t>
  </si>
  <si>
    <t>Saif Zone,Sharjah + 9 more</t>
  </si>
  <si>
    <t>Shasun Pharmaceu...</t>
  </si>
  <si>
    <t>Energy Technical...</t>
  </si>
  <si>
    <t>Hero Corporate S...</t>
  </si>
  <si>
    <t>Sagar Asia</t>
  </si>
  <si>
    <t>Secunderabad + 6 more</t>
  </si>
  <si>
    <t>Seneca Global IT...</t>
  </si>
  <si>
    <t>Span Pumps</t>
  </si>
  <si>
    <t>Brady Corporatio...</t>
  </si>
  <si>
    <t>Milwaukee + 4 more</t>
  </si>
  <si>
    <t>Pixel Softek</t>
  </si>
  <si>
    <t>Siddheshwar Indu...</t>
  </si>
  <si>
    <t>Usha Fire Safety...</t>
  </si>
  <si>
    <t>Donaldson India ...</t>
  </si>
  <si>
    <t>Travel Retail Se...</t>
  </si>
  <si>
    <t>Mohan Meakin</t>
  </si>
  <si>
    <t>Hnb Engineers</t>
  </si>
  <si>
    <t>Pasco Motors</t>
  </si>
  <si>
    <t>MQSYS Technologi...</t>
  </si>
  <si>
    <t>Indore + 3 more</t>
  </si>
  <si>
    <t>Gkb Lens</t>
  </si>
  <si>
    <t>Adma Solutions</t>
  </si>
  <si>
    <t>Indus Software T...</t>
  </si>
  <si>
    <t>Ketto</t>
  </si>
  <si>
    <t>Pooja Forge</t>
  </si>
  <si>
    <t>Ministry of Heal...</t>
  </si>
  <si>
    <t>Shri Ramswaroop ...</t>
  </si>
  <si>
    <t>Zenith Industria...</t>
  </si>
  <si>
    <t>SunSource Energy</t>
  </si>
  <si>
    <t>Premier</t>
  </si>
  <si>
    <t>San Francisco,California + 11 more</t>
  </si>
  <si>
    <t>Pacifica Compani...</t>
  </si>
  <si>
    <t>Webware.io</t>
  </si>
  <si>
    <t>Toronto + 2 more</t>
  </si>
  <si>
    <t>Crystal Travel</t>
  </si>
  <si>
    <t>London</t>
  </si>
  <si>
    <t>Sterling Electro...</t>
  </si>
  <si>
    <t>E2E Networks</t>
  </si>
  <si>
    <t>Jesons Industrie...</t>
  </si>
  <si>
    <t>Emkay Global Fin...</t>
  </si>
  <si>
    <t>Brennan IT</t>
  </si>
  <si>
    <t>MIPL</t>
  </si>
  <si>
    <t>OSP Labs</t>
  </si>
  <si>
    <t>Arlington,Texas + 1 more</t>
  </si>
  <si>
    <t>Pan Seeds</t>
  </si>
  <si>
    <t>Universal Hunt</t>
  </si>
  <si>
    <t>Axtel Industries</t>
  </si>
  <si>
    <t>Vadodara/Baroda,Gujrat + 1 more</t>
  </si>
  <si>
    <t>Eastman Cast &amp; F...</t>
  </si>
  <si>
    <t>Ludhiana,Punjab + 4 more</t>
  </si>
  <si>
    <t>Gauhati High Cou...</t>
  </si>
  <si>
    <t>Guwahati + 2 more</t>
  </si>
  <si>
    <t>Beam Suntory</t>
  </si>
  <si>
    <t>Chicago + 18 more</t>
  </si>
  <si>
    <t>Laxmi Enterprise...</t>
  </si>
  <si>
    <t>VishwaRaj Hospit...</t>
  </si>
  <si>
    <t>Sunrise Biztech ...</t>
  </si>
  <si>
    <t>Edison + 1 more</t>
  </si>
  <si>
    <t>Merrill Technolo...</t>
  </si>
  <si>
    <t>New York City,New York</t>
  </si>
  <si>
    <t>Almajal Alarabi ...</t>
  </si>
  <si>
    <t>Almoayyed Intern...</t>
  </si>
  <si>
    <t>Manama + 2 more</t>
  </si>
  <si>
    <t>Echjay Industrie...</t>
  </si>
  <si>
    <t>Neha Herbals</t>
  </si>
  <si>
    <t>CEBS Worldwide</t>
  </si>
  <si>
    <t>B-Able</t>
  </si>
  <si>
    <t>Delhi/NCR,New Delhi + 24 more</t>
  </si>
  <si>
    <t>Bonjour</t>
  </si>
  <si>
    <t>Greater Noida,Uttar Pradesh + 6 more</t>
  </si>
  <si>
    <t>Truetzschler Ind...</t>
  </si>
  <si>
    <t>MÃ¶nchengladbach + 3 more</t>
  </si>
  <si>
    <t>Lloyd Healthcare</t>
  </si>
  <si>
    <t>Abhyudaya Co-ope...</t>
  </si>
  <si>
    <t>Bhanu Constructi...</t>
  </si>
  <si>
    <t>SUNDIRECT</t>
  </si>
  <si>
    <t>Volkswagen Finan...</t>
  </si>
  <si>
    <t>Petrofac Emirate...</t>
  </si>
  <si>
    <t>Abu Dhabi + 7 more</t>
  </si>
  <si>
    <t>Emitec Emission ...</t>
  </si>
  <si>
    <t>Lohmar + 3 more</t>
  </si>
  <si>
    <t>Magna Steyr</t>
  </si>
  <si>
    <t>Aurora,Ontario</t>
  </si>
  <si>
    <t>Urbacon Trading ...</t>
  </si>
  <si>
    <t>Lusail</t>
  </si>
  <si>
    <t>Dlecta Foods</t>
  </si>
  <si>
    <t>ECI Engineering ...</t>
  </si>
  <si>
    <t>Shivalik Rasayan</t>
  </si>
  <si>
    <t>ACS Technologies</t>
  </si>
  <si>
    <t>Mahindra Powerol</t>
  </si>
  <si>
    <t>TII India</t>
  </si>
  <si>
    <t>Bawal + 5 more</t>
  </si>
  <si>
    <t>Grind Master Mac...</t>
  </si>
  <si>
    <t>Agrawal Metal Wo...</t>
  </si>
  <si>
    <t>ALKRAFT THERMOTE...</t>
  </si>
  <si>
    <t>Lindstrom Servic...</t>
  </si>
  <si>
    <t>Helsinki + 10 more</t>
  </si>
  <si>
    <t>Klouddata Labs</t>
  </si>
  <si>
    <t>California + 2 more</t>
  </si>
  <si>
    <t>Kiit World Schoo...</t>
  </si>
  <si>
    <t>Volksoft Technol...</t>
  </si>
  <si>
    <t>Secunderabad,andhra Pradesh</t>
  </si>
  <si>
    <t>Petroserv</t>
  </si>
  <si>
    <t>Fairmate Constru...</t>
  </si>
  <si>
    <t>Tallinn + 10 more</t>
  </si>
  <si>
    <t>ZingHR</t>
  </si>
  <si>
    <t>RapidValue Solut...</t>
  </si>
  <si>
    <t>Cubastion Consul...</t>
  </si>
  <si>
    <t>Coromandel Agric...</t>
  </si>
  <si>
    <t>Indian Potash</t>
  </si>
  <si>
    <t>Total Logistics</t>
  </si>
  <si>
    <t>Kaivalya Educati...</t>
  </si>
  <si>
    <t>Global Shiksha</t>
  </si>
  <si>
    <t>Valuepoint Knowl...</t>
  </si>
  <si>
    <t>Banglore + 3 more</t>
  </si>
  <si>
    <t>Customer Analyti...</t>
  </si>
  <si>
    <t>Prasad &amp; Company</t>
  </si>
  <si>
    <t>InstaReM</t>
  </si>
  <si>
    <t>NIPL</t>
  </si>
  <si>
    <t>Sahara Q Shop</t>
  </si>
  <si>
    <t>National Public ...</t>
  </si>
  <si>
    <t>Umasons Auto Com...</t>
  </si>
  <si>
    <t>Vibatel Solution...</t>
  </si>
  <si>
    <t>Royal Care Super...</t>
  </si>
  <si>
    <t>Akshar Elecinfra</t>
  </si>
  <si>
    <t>Krazy Mantra IT</t>
  </si>
  <si>
    <t>Axis Asset Manag...</t>
  </si>
  <si>
    <t>BIZONGO</t>
  </si>
  <si>
    <t>Tata Steel Minin...</t>
  </si>
  <si>
    <t>Bhubaneswar + 13 more</t>
  </si>
  <si>
    <t>Bhubaneswar</t>
  </si>
  <si>
    <t>HTIS Telecom</t>
  </si>
  <si>
    <t>Mohali,Punjab + 14 more</t>
  </si>
  <si>
    <t>Sewells MSXI</t>
  </si>
  <si>
    <t>Detroit + 10 more</t>
  </si>
  <si>
    <t>Marcura India</t>
  </si>
  <si>
    <t>Little Laureates</t>
  </si>
  <si>
    <t>CLEARSYNTH</t>
  </si>
  <si>
    <t>Kd Campus</t>
  </si>
  <si>
    <t>Cellplan Technol...</t>
  </si>
  <si>
    <t>Jaatvedas Constr...</t>
  </si>
  <si>
    <t>EqualizeRCM Serv...</t>
  </si>
  <si>
    <t>Austin</t>
  </si>
  <si>
    <t>Transport Soluti...</t>
  </si>
  <si>
    <t>Servicenow Softw...</t>
  </si>
  <si>
    <t>Santa Clara,California + 1 more</t>
  </si>
  <si>
    <t>POWERCON Venture...</t>
  </si>
  <si>
    <t>Entra Solutions</t>
  </si>
  <si>
    <t>Delhi Public Wor...</t>
  </si>
  <si>
    <t>Jaipur + 22 more</t>
  </si>
  <si>
    <t>Eos</t>
  </si>
  <si>
    <t>Yamaha Motors So...</t>
  </si>
  <si>
    <t>Rosmerta Safety ...</t>
  </si>
  <si>
    <t>SRM Institute of...</t>
  </si>
  <si>
    <t>Leena AI</t>
  </si>
  <si>
    <t>Pathways Schools</t>
  </si>
  <si>
    <t>Hiranandani Fina...</t>
  </si>
  <si>
    <t>Fleetx.io</t>
  </si>
  <si>
    <t>Realme</t>
  </si>
  <si>
    <t>Lubrizol Corpora...</t>
  </si>
  <si>
    <t>Wickliffe,Ohio + 4 more</t>
  </si>
  <si>
    <t>Zopsmart Technol...</t>
  </si>
  <si>
    <t>LatentBridge</t>
  </si>
  <si>
    <t>SKY LAB INFOTECH</t>
  </si>
  <si>
    <t>Uv Infratech Sys...</t>
  </si>
  <si>
    <t>Sara Sae India</t>
  </si>
  <si>
    <t>Black Turtle</t>
  </si>
  <si>
    <t>The Bank of Toky...</t>
  </si>
  <si>
    <t>Truebil</t>
  </si>
  <si>
    <t>Kankei</t>
  </si>
  <si>
    <t>Kotak Education ...</t>
  </si>
  <si>
    <t>Axis Mutual Fund</t>
  </si>
  <si>
    <t>IBN Technologies</t>
  </si>
  <si>
    <t>Maya Digital Stu...</t>
  </si>
  <si>
    <t>Piccadily Hotels</t>
  </si>
  <si>
    <t>Intec Infra-Tech...</t>
  </si>
  <si>
    <t>Dakshin Haryana ...</t>
  </si>
  <si>
    <t>Hisar + 14 more</t>
  </si>
  <si>
    <t>Network Solution...</t>
  </si>
  <si>
    <t>Herndon + 13 more</t>
  </si>
  <si>
    <t>Swafe Business P...</t>
  </si>
  <si>
    <t>Chopra Industrie...</t>
  </si>
  <si>
    <t>Ludhiana + 12 more</t>
  </si>
  <si>
    <t>SGD PHARMA</t>
  </si>
  <si>
    <t>Puteaux,Haut De Seine + 1 more</t>
  </si>
  <si>
    <t>Ankura Hospital</t>
  </si>
  <si>
    <t>Rampex Labs</t>
  </si>
  <si>
    <t>Medak</t>
  </si>
  <si>
    <t>Emiza Supply Cha...</t>
  </si>
  <si>
    <t>Liva Pharmaceuti...</t>
  </si>
  <si>
    <t>Vadodara + 1 more</t>
  </si>
  <si>
    <t>Gajra Gears</t>
  </si>
  <si>
    <t>Dewas + 8 more</t>
  </si>
  <si>
    <t>BHARAT TECHNO PL...</t>
  </si>
  <si>
    <t>Surat Municipal ...</t>
  </si>
  <si>
    <t>Surat</t>
  </si>
  <si>
    <t>Prasad Group</t>
  </si>
  <si>
    <t>Genus Innovation</t>
  </si>
  <si>
    <t>Goyal Brothers P...</t>
  </si>
  <si>
    <t>Bangalore Metro ...</t>
  </si>
  <si>
    <t>GRP</t>
  </si>
  <si>
    <t>Al Tayer Group</t>
  </si>
  <si>
    <t>Tci Freight</t>
  </si>
  <si>
    <t>Dynamic Transmis...</t>
  </si>
  <si>
    <t>Gallantt Ispat</t>
  </si>
  <si>
    <t>Gorakhpur,Uttar Pradesh + 4 more</t>
  </si>
  <si>
    <t>AirNet Infotech</t>
  </si>
  <si>
    <t>Datt Mediproduct...</t>
  </si>
  <si>
    <t>Scaleneworks</t>
  </si>
  <si>
    <t>Edutel Technolog...</t>
  </si>
  <si>
    <t>Zifo RnD Solutio...</t>
  </si>
  <si>
    <t>EAPRO Global</t>
  </si>
  <si>
    <t>Roorkee + 7 more</t>
  </si>
  <si>
    <t>Hindustan Compos...</t>
  </si>
  <si>
    <t>Proto-D Engineer...</t>
  </si>
  <si>
    <t>St. Joseph's Col...</t>
  </si>
  <si>
    <t>Terumo Penpol</t>
  </si>
  <si>
    <t>Vi-son Industrie...</t>
  </si>
  <si>
    <t>Centillion Netwo...</t>
  </si>
  <si>
    <t>Phimetrics</t>
  </si>
  <si>
    <t>Kasturba Hospita...</t>
  </si>
  <si>
    <t>Nature S Essence</t>
  </si>
  <si>
    <t>Yahoo</t>
  </si>
  <si>
    <t>Sunnyvale + 3 more</t>
  </si>
  <si>
    <t>L Cube Innovativ...</t>
  </si>
  <si>
    <t>Waterbury,Connecticut + 2 more</t>
  </si>
  <si>
    <t>Computer Generat...</t>
  </si>
  <si>
    <t>Monocept</t>
  </si>
  <si>
    <t>i-Exceed Technol...</t>
  </si>
  <si>
    <t>Princeton,New Jersey + 1 more</t>
  </si>
  <si>
    <t>Indira Gandhi In...</t>
  </si>
  <si>
    <t>Srijan Technolog...</t>
  </si>
  <si>
    <t>ARCOP Associates</t>
  </si>
  <si>
    <t>The Yellow Chill...</t>
  </si>
  <si>
    <t>DesignBoxed</t>
  </si>
  <si>
    <t>Mckinsey Knowled...</t>
  </si>
  <si>
    <t>Silicus Technolo...</t>
  </si>
  <si>
    <t>Houston,Texas</t>
  </si>
  <si>
    <t>Zuti Engineering...</t>
  </si>
  <si>
    <t>Mizuho Bank</t>
  </si>
  <si>
    <t>Lookman Electrop...</t>
  </si>
  <si>
    <t>Ultra Media and ...</t>
  </si>
  <si>
    <t>Dtss</t>
  </si>
  <si>
    <t>Cradle Runways (...</t>
  </si>
  <si>
    <t>Hind High Vacuum</t>
  </si>
  <si>
    <t>Skylark Group</t>
  </si>
  <si>
    <t>Safidon + 12 more</t>
  </si>
  <si>
    <t>Vasu Chemicals</t>
  </si>
  <si>
    <t>China Petroleum ...</t>
  </si>
  <si>
    <t>Beijing,Beijing + 5 more</t>
  </si>
  <si>
    <t>Nxtgen Datacente...</t>
  </si>
  <si>
    <t>Edify School</t>
  </si>
  <si>
    <t>Firozabad + 14 more</t>
  </si>
  <si>
    <t>A.B. Grain Spiri...</t>
  </si>
  <si>
    <t>PageTraffic Web-...</t>
  </si>
  <si>
    <t>Jakson and Compa...</t>
  </si>
  <si>
    <t>World Health Par...</t>
  </si>
  <si>
    <t>Legero Lighting</t>
  </si>
  <si>
    <t>vCentric Technol...</t>
  </si>
  <si>
    <t>Triumph Internat...</t>
  </si>
  <si>
    <t>Bad Zurzach + 6 more</t>
  </si>
  <si>
    <t>Humana People to...</t>
  </si>
  <si>
    <t>Bray Controls</t>
  </si>
  <si>
    <t>Houston + 3 more</t>
  </si>
  <si>
    <t>KOHINOOR TELEVID...</t>
  </si>
  <si>
    <t>Yash Pharma Labo...</t>
  </si>
  <si>
    <t>KPI Partners</t>
  </si>
  <si>
    <t>Newark,CA + 1 more</t>
  </si>
  <si>
    <t>United Technolog...</t>
  </si>
  <si>
    <t>Waltham + 7 more</t>
  </si>
  <si>
    <t>IIT Guwahati</t>
  </si>
  <si>
    <t>Guwahati + 6 more</t>
  </si>
  <si>
    <t>Mirah Hospitalit...</t>
  </si>
  <si>
    <t>Gems Internation...</t>
  </si>
  <si>
    <t>Dubai + 9 more</t>
  </si>
  <si>
    <t>Cellcomm Solutio...</t>
  </si>
  <si>
    <t>Charoen Pokphand...</t>
  </si>
  <si>
    <t>Bangkok + 18 more</t>
  </si>
  <si>
    <t>Stashfin</t>
  </si>
  <si>
    <t>CONFIANCE BIZSOL</t>
  </si>
  <si>
    <t>GMC Nagpur</t>
  </si>
  <si>
    <t>Nagpur + 14 more</t>
  </si>
  <si>
    <t>Kohinoor Group</t>
  </si>
  <si>
    <t>Arth Design Buil...</t>
  </si>
  <si>
    <t>Singapore,Singapore + 2 more</t>
  </si>
  <si>
    <t>M V Hospital</t>
  </si>
  <si>
    <t>Sarda Metals &amp; A...</t>
  </si>
  <si>
    <t>Raipur + 3 more</t>
  </si>
  <si>
    <t>T.K. Engineering...</t>
  </si>
  <si>
    <t>Naharlagun + 5 more</t>
  </si>
  <si>
    <t>IPROCESS BUSINES...</t>
  </si>
  <si>
    <t>Hyderabad/Secunderabad + 18 more</t>
  </si>
  <si>
    <t>SOC Experts</t>
  </si>
  <si>
    <t>St. Andrews Inst...</t>
  </si>
  <si>
    <t>Tahal Group</t>
  </si>
  <si>
    <t>Or Yehuda + 8 more</t>
  </si>
  <si>
    <t>The Mathrubhumi ...</t>
  </si>
  <si>
    <t>Kozhikode + 10 more</t>
  </si>
  <si>
    <t>LG Service</t>
  </si>
  <si>
    <t>Huntsville + 31 more</t>
  </si>
  <si>
    <t>Sugar N Spice</t>
  </si>
  <si>
    <t>Surat + 2 more</t>
  </si>
  <si>
    <t>Xiaomi Service C...</t>
  </si>
  <si>
    <t>Hyderabad/Secunderabad + 34 more</t>
  </si>
  <si>
    <t>Pandit Ventures</t>
  </si>
  <si>
    <t>AstraGen</t>
  </si>
  <si>
    <t>Thyssenkrupp rot...</t>
  </si>
  <si>
    <t>QNFS</t>
  </si>
  <si>
    <t>Emirates Nationa...</t>
  </si>
  <si>
    <t>AMBITION JOB</t>
  </si>
  <si>
    <t>Sydney + 19 more</t>
  </si>
  <si>
    <t>Medical college</t>
  </si>
  <si>
    <t>Lucknow + 30 more</t>
  </si>
  <si>
    <t>Saahaj Milk Prod...</t>
  </si>
  <si>
    <t>Agra + 9 more</t>
  </si>
  <si>
    <t>Aaa Capital Serv...</t>
  </si>
  <si>
    <t>Somika Sarl</t>
  </si>
  <si>
    <t>Kinshasa + 2 more</t>
  </si>
  <si>
    <t>R.K. Group</t>
  </si>
  <si>
    <t>Amogha Polymers</t>
  </si>
  <si>
    <t>GMR DIAL</t>
  </si>
  <si>
    <t>Toshiba Water So...</t>
  </si>
  <si>
    <t>Gurgaon/Gurugram + 5 more</t>
  </si>
  <si>
    <t>OSI Digital</t>
  </si>
  <si>
    <t>Woodland Hills,California + 2 more</t>
  </si>
  <si>
    <t>NSH Nasser Saeed...</t>
  </si>
  <si>
    <t>Doha + 13 more</t>
  </si>
  <si>
    <t>Jungleworks</t>
  </si>
  <si>
    <t>Seattle,Seattle + 1 more</t>
  </si>
  <si>
    <t>FX ABS Software ...</t>
  </si>
  <si>
    <t>Energie Fitness</t>
  </si>
  <si>
    <t>Jeena Sikho Life...</t>
  </si>
  <si>
    <t>Zirakpur + 14 more</t>
  </si>
  <si>
    <t>ARCTERN CONSULTI...</t>
  </si>
  <si>
    <t>Visas Avenue</t>
  </si>
  <si>
    <t>United Nations</t>
  </si>
  <si>
    <t>New York,New York State + 6 more</t>
  </si>
  <si>
    <t>The Peerless Gen...</t>
  </si>
  <si>
    <t>Directi</t>
  </si>
  <si>
    <t>Nutanix</t>
  </si>
  <si>
    <t>DreamOrbit</t>
  </si>
  <si>
    <t>CRY - Child Righ...</t>
  </si>
  <si>
    <t>ImpactQA</t>
  </si>
  <si>
    <t>Triburg</t>
  </si>
  <si>
    <t>Aruba Networks</t>
  </si>
  <si>
    <t>Cians Analytics</t>
  </si>
  <si>
    <t>Origin ITFS</t>
  </si>
  <si>
    <t>Dulux</t>
  </si>
  <si>
    <t>Gurugram + 31 more</t>
  </si>
  <si>
    <t>Futures First in...</t>
  </si>
  <si>
    <t>Melstar Informat...</t>
  </si>
  <si>
    <t>bebo Technologie...</t>
  </si>
  <si>
    <t>Chandigarh,Haryana + 2 more</t>
  </si>
  <si>
    <t>Lacoste</t>
  </si>
  <si>
    <t>Dey's Medical</t>
  </si>
  <si>
    <t>Samkrg Pistons a...</t>
  </si>
  <si>
    <t>Ingenious e-Brai...</t>
  </si>
  <si>
    <t>Cogneesol</t>
  </si>
  <si>
    <t>Renu Electronics</t>
  </si>
  <si>
    <t>Svasti Microfina...</t>
  </si>
  <si>
    <t>Hind Terminals</t>
  </si>
  <si>
    <t>Ginesys</t>
  </si>
  <si>
    <t>RNS Motors</t>
  </si>
  <si>
    <t>Finicity</t>
  </si>
  <si>
    <t>Murrah,Utah + 2 more</t>
  </si>
  <si>
    <t>Dorsch</t>
  </si>
  <si>
    <t>Frankfurt + 4 more</t>
  </si>
  <si>
    <t>ICDS</t>
  </si>
  <si>
    <t>HR+</t>
  </si>
  <si>
    <t>Ashford + 18 more</t>
  </si>
  <si>
    <t>Northern Railway...</t>
  </si>
  <si>
    <t>Effort BPO</t>
  </si>
  <si>
    <t>Thane + 4 more</t>
  </si>
  <si>
    <t>Analytics Quotie...</t>
  </si>
  <si>
    <t>Acelerar Technol...</t>
  </si>
  <si>
    <t>Lokmanya Multipu...</t>
  </si>
  <si>
    <t>Belgaum + 11 more</t>
  </si>
  <si>
    <t>Imperia Structur...</t>
  </si>
  <si>
    <t>The Jain Interna...</t>
  </si>
  <si>
    <t>Blue Mount</t>
  </si>
  <si>
    <t>Sree Vidyaniketh...</t>
  </si>
  <si>
    <t>Tirupati + 2 more</t>
  </si>
  <si>
    <t>Stellar Group</t>
  </si>
  <si>
    <t>Wizcraft Interna...</t>
  </si>
  <si>
    <t>RBSA Valuation A...</t>
  </si>
  <si>
    <t>Thermax Engineer...</t>
  </si>
  <si>
    <t>Sandfits Foundri...</t>
  </si>
  <si>
    <t>Hetro Pharma</t>
  </si>
  <si>
    <t>Ami Organics</t>
  </si>
  <si>
    <t>Surat,Gujrat</t>
  </si>
  <si>
    <t>Target Publicati...</t>
  </si>
  <si>
    <t>Thinq Pharma Cro</t>
  </si>
  <si>
    <t>Aditya Enterpris...</t>
  </si>
  <si>
    <t>Axiom Consulting</t>
  </si>
  <si>
    <t>Ministry of Panc...</t>
  </si>
  <si>
    <t>XM Software Solu...</t>
  </si>
  <si>
    <t>Sidvin Core-Tech</t>
  </si>
  <si>
    <t>Navneet Publicat...</t>
  </si>
  <si>
    <t>Bostik</t>
  </si>
  <si>
    <t>Colombes + 7 more</t>
  </si>
  <si>
    <t>NISC Export Serv...</t>
  </si>
  <si>
    <t>Colan Infotech</t>
  </si>
  <si>
    <t>CashLink Global ...</t>
  </si>
  <si>
    <t>Avantel</t>
  </si>
  <si>
    <t>Continental Tyre...</t>
  </si>
  <si>
    <t>Bhopal + 9 more</t>
  </si>
  <si>
    <t>Compassites Soft...</t>
  </si>
  <si>
    <t>Cipa</t>
  </si>
  <si>
    <t>Plan Internation...</t>
  </si>
  <si>
    <t>Surrey + 11 more</t>
  </si>
  <si>
    <t>Alhind Tours And...</t>
  </si>
  <si>
    <t>Chalakudy,Kerala + 14 more</t>
  </si>
  <si>
    <t>American India F...</t>
  </si>
  <si>
    <t>New York + 19 more</t>
  </si>
  <si>
    <t>anovIP</t>
  </si>
  <si>
    <t>PE Electronics</t>
  </si>
  <si>
    <t>VI-JOHN Group</t>
  </si>
  <si>
    <t>HyTech Professio...</t>
  </si>
  <si>
    <t>Zavenir Daubert</t>
  </si>
  <si>
    <t>Aquapharm Chemic...</t>
  </si>
  <si>
    <t>Rage Frameworks</t>
  </si>
  <si>
    <t>Dedham,Massachusetts</t>
  </si>
  <si>
    <t>Next Retail</t>
  </si>
  <si>
    <t>Leicester + 19 more</t>
  </si>
  <si>
    <t>Envision Enterpr...</t>
  </si>
  <si>
    <t>New Jersey</t>
  </si>
  <si>
    <t>ACPL Systems</t>
  </si>
  <si>
    <t>Geological Surve...</t>
  </si>
  <si>
    <t>AIETS</t>
  </si>
  <si>
    <t>GKB Opticals</t>
  </si>
  <si>
    <t>Pci Analytics</t>
  </si>
  <si>
    <t>Stonex</t>
  </si>
  <si>
    <t>Marg Compusoft</t>
  </si>
  <si>
    <t>Hobel Bellows</t>
  </si>
  <si>
    <t>Visakhapatnam + 1 more</t>
  </si>
  <si>
    <t>Classic Fashion ...</t>
  </si>
  <si>
    <t>Irbid + 4 more</t>
  </si>
  <si>
    <t>Anywhere</t>
  </si>
  <si>
    <t>Prague + 17 more</t>
  </si>
  <si>
    <t>Innovare Labs</t>
  </si>
  <si>
    <t>Eenadu Televisio...</t>
  </si>
  <si>
    <t>Indian Express G...</t>
  </si>
  <si>
    <t>Dlf Home Develop...</t>
  </si>
  <si>
    <t>Tribeca Care</t>
  </si>
  <si>
    <t>Bedmutha Industr...</t>
  </si>
  <si>
    <t>Nasik/Nashik,Maharashtra + 4 more</t>
  </si>
  <si>
    <t>Dayco Power Tran...</t>
  </si>
  <si>
    <t>Degania Medical ...</t>
  </si>
  <si>
    <t>Degania Bet + 2 more</t>
  </si>
  <si>
    <t>Sentec India Com...</t>
  </si>
  <si>
    <t>Bhartiya City De...</t>
  </si>
  <si>
    <t>Black Cat Engine...</t>
  </si>
  <si>
    <t>Lilac Insights</t>
  </si>
  <si>
    <t>IndiaNivesh Secu...</t>
  </si>
  <si>
    <t>Consort Builders</t>
  </si>
  <si>
    <t>Chandigarh + 6 more</t>
  </si>
  <si>
    <t>The Oxford Colle...</t>
  </si>
  <si>
    <t>Vanasthali Publi...</t>
  </si>
  <si>
    <t>Youngshin Automo...</t>
  </si>
  <si>
    <t>Jolly Containers</t>
  </si>
  <si>
    <t>Godavari Polymer...</t>
  </si>
  <si>
    <t>Pacific It Consu...</t>
  </si>
  <si>
    <t>Jsw Infrastructu...</t>
  </si>
  <si>
    <t>Al Shirawi Group</t>
  </si>
  <si>
    <t>East India Pharm...</t>
  </si>
  <si>
    <t>Allied Jb Fricti...</t>
  </si>
  <si>
    <t>Neemrana,Rajasthan</t>
  </si>
  <si>
    <t>Poornima College...</t>
  </si>
  <si>
    <t>Ardent Maschinfa...</t>
  </si>
  <si>
    <t>Pentair Water In...</t>
  </si>
  <si>
    <t>Jadavpur Univers...</t>
  </si>
  <si>
    <t>Kestone Integrat...</t>
  </si>
  <si>
    <t>NIIT SmartServe</t>
  </si>
  <si>
    <t>Grand View Resea...</t>
  </si>
  <si>
    <t>San Francisco</t>
  </si>
  <si>
    <t>Paisalo Digital</t>
  </si>
  <si>
    <t>India Ratings &amp; ...</t>
  </si>
  <si>
    <t>Ineos Styrolutio...</t>
  </si>
  <si>
    <t>Vadodara/Baroda,Gujarat + 5 more</t>
  </si>
  <si>
    <t>P&amp;R Infraproject...</t>
  </si>
  <si>
    <t>Max Speciality F...</t>
  </si>
  <si>
    <t>EM3 Agri Service...</t>
  </si>
  <si>
    <t>Sleepwell</t>
  </si>
  <si>
    <t>Flowserve Sanmar</t>
  </si>
  <si>
    <t>Il&amp;fs Environmen...</t>
  </si>
  <si>
    <t>@home</t>
  </si>
  <si>
    <t>Sanjivani Credit...</t>
  </si>
  <si>
    <t>Jodhpur + 15 more</t>
  </si>
  <si>
    <t>Unipath Specialt...</t>
  </si>
  <si>
    <t>Biryani Blues</t>
  </si>
  <si>
    <t>Detox Group</t>
  </si>
  <si>
    <t>Vilas Javdekar D...</t>
  </si>
  <si>
    <t>NoPaperForms</t>
  </si>
  <si>
    <t>Anand Rathi Info...</t>
  </si>
  <si>
    <t>Azkka Pharmaceut...</t>
  </si>
  <si>
    <t>Premsons Motor U...</t>
  </si>
  <si>
    <t>Ranchi,Jharkhand + 3 more</t>
  </si>
  <si>
    <t>Kapila Krishi Ud...</t>
  </si>
  <si>
    <t>Kanpur + 10 more</t>
  </si>
  <si>
    <t>Institute of Med...</t>
  </si>
  <si>
    <t>Podar World Scho...</t>
  </si>
  <si>
    <t>Nouveau Medicame...</t>
  </si>
  <si>
    <t>PARI ROBOTICS</t>
  </si>
  <si>
    <t>NXT DIGITAL- A H...</t>
  </si>
  <si>
    <t>Calgary,Alberta + 14 more</t>
  </si>
  <si>
    <t>Panchayati Raj D...</t>
  </si>
  <si>
    <t>Wanaparthy + 22 more</t>
  </si>
  <si>
    <t>Emirates Steel I...</t>
  </si>
  <si>
    <t>Abu Dhabi + 3 more</t>
  </si>
  <si>
    <t>Searce Logistics...</t>
  </si>
  <si>
    <t>Eurofins Advinus</t>
  </si>
  <si>
    <t>ABACUS INDIA AGE...</t>
  </si>
  <si>
    <t>Lucknow,Uttar Pradesh + 5 more</t>
  </si>
  <si>
    <t>Arcon TechSoluti...</t>
  </si>
  <si>
    <t>Syniti</t>
  </si>
  <si>
    <t>Needham,MA + 12 more</t>
  </si>
  <si>
    <t>MyTeam11</t>
  </si>
  <si>
    <t>Maharashtra Feed...</t>
  </si>
  <si>
    <t>DBG TECHNOLOGIES...</t>
  </si>
  <si>
    <t>Bawal + 1 more</t>
  </si>
  <si>
    <t>Cargaison Logist...</t>
  </si>
  <si>
    <t>ShapeMySkills</t>
  </si>
  <si>
    <t>Mentor Graphics</t>
  </si>
  <si>
    <t>Wilsonville,Oregon + 3 more</t>
  </si>
  <si>
    <t>31 Parallel</t>
  </si>
  <si>
    <t>Shimla</t>
  </si>
  <si>
    <t>S. K. Industries</t>
  </si>
  <si>
    <t>Vadodara + 16 more</t>
  </si>
  <si>
    <t>Griffins Interna...</t>
  </si>
  <si>
    <t>Himadri Chemical...</t>
  </si>
  <si>
    <t>Abt Industries</t>
  </si>
  <si>
    <t>Coimbatore,Tamil Nadu + 8 more</t>
  </si>
  <si>
    <t>Muthoot Mercanti...</t>
  </si>
  <si>
    <t>Thiruvananthapuram + 18 more</t>
  </si>
  <si>
    <t>Shri Rathi Group</t>
  </si>
  <si>
    <t>Pagarbook</t>
  </si>
  <si>
    <t>Nibav Lifts</t>
  </si>
  <si>
    <t>Denso Kirloskar ...</t>
  </si>
  <si>
    <t>Codincity Digita...</t>
  </si>
  <si>
    <t>RouteFabric</t>
  </si>
  <si>
    <t>Optus Infotech</t>
  </si>
  <si>
    <t>Mindspace Outsou...</t>
  </si>
  <si>
    <t>Great Eastern Sh...</t>
  </si>
  <si>
    <t>Concorde Group</t>
  </si>
  <si>
    <t>Sigma Infosoluti...</t>
  </si>
  <si>
    <t>Irvine + 5 more</t>
  </si>
  <si>
    <t>Kirloskar Group</t>
  </si>
  <si>
    <t>Embassy Group</t>
  </si>
  <si>
    <t>Loylty Rewardz M...</t>
  </si>
  <si>
    <t>Millennium Semic...</t>
  </si>
  <si>
    <t>Moolya Software ...</t>
  </si>
  <si>
    <t>Transparency Mar...</t>
  </si>
  <si>
    <t>Albany,New York + 1 more</t>
  </si>
  <si>
    <t>Access Infotech</t>
  </si>
  <si>
    <t>Centuary Fibre P...</t>
  </si>
  <si>
    <t>Megasoft</t>
  </si>
  <si>
    <t>Institute of Liv...</t>
  </si>
  <si>
    <t>Ravi Infrabuild ...</t>
  </si>
  <si>
    <t>Udaipur + 7 more</t>
  </si>
  <si>
    <t>Tcg Digital Solu...</t>
  </si>
  <si>
    <t>Somerset,New Jersey + 1 more</t>
  </si>
  <si>
    <t>Pragmasys Consul...</t>
  </si>
  <si>
    <t>Asiapower Overse...</t>
  </si>
  <si>
    <t>Shiv Nadar Unive...</t>
  </si>
  <si>
    <t>CoreEL Technolog...</t>
  </si>
  <si>
    <t>SynergyTop</t>
  </si>
  <si>
    <t>San Diego + 1 more</t>
  </si>
  <si>
    <t>Neo Metaliks</t>
  </si>
  <si>
    <t>Itelligence</t>
  </si>
  <si>
    <t>Bielefeld + 1 more</t>
  </si>
  <si>
    <t>Weir Group</t>
  </si>
  <si>
    <t>Glasgow + 4 more</t>
  </si>
  <si>
    <t>The 3C Company</t>
  </si>
  <si>
    <t>Amphenol Omnicon...</t>
  </si>
  <si>
    <t>Chryso</t>
  </si>
  <si>
    <t>Navi Mumbai,Maharashtra + 9 more</t>
  </si>
  <si>
    <t>Seven Seas Hotel</t>
  </si>
  <si>
    <t>Kanchan Metals</t>
  </si>
  <si>
    <t>Christ Nishotech...</t>
  </si>
  <si>
    <t>Navi Mumbai + 2 more</t>
  </si>
  <si>
    <t>Ion Exchange Ser...</t>
  </si>
  <si>
    <t>Cross-tab Market...</t>
  </si>
  <si>
    <t>Redmond + 1 more</t>
  </si>
  <si>
    <t>Prakash Retail</t>
  </si>
  <si>
    <t>Kun Aero Space</t>
  </si>
  <si>
    <t>Sound Castings</t>
  </si>
  <si>
    <t>Kolhapur + 4 more</t>
  </si>
  <si>
    <t>East West Seeds</t>
  </si>
  <si>
    <t>Nonthaburi,Bangkok + 12 more</t>
  </si>
  <si>
    <t>Ezetap Mobile So...</t>
  </si>
  <si>
    <t>EMKAY AUTOMOBILE...</t>
  </si>
  <si>
    <t>Dwarikesh Sugar ...</t>
  </si>
  <si>
    <t>KP GROUP</t>
  </si>
  <si>
    <t>MPTA Education</t>
  </si>
  <si>
    <t>Secure Energy Se...</t>
  </si>
  <si>
    <t>Calgary + 21 more</t>
  </si>
  <si>
    <t>Nyk Auto Logisti...</t>
  </si>
  <si>
    <t>Satra Infrastruc...</t>
  </si>
  <si>
    <t>Volansys Technol...</t>
  </si>
  <si>
    <t>Yutaka Autoparts...</t>
  </si>
  <si>
    <t>Bhiwadi + 4 more</t>
  </si>
  <si>
    <t>Hq Lamps Manufac...</t>
  </si>
  <si>
    <t>SUDlife</t>
  </si>
  <si>
    <t>Techahead Softwa...</t>
  </si>
  <si>
    <t>Agoura Hills,California</t>
  </si>
  <si>
    <t>BARSYL</t>
  </si>
  <si>
    <t>J K Ansell</t>
  </si>
  <si>
    <t>Iselin + 13 more</t>
  </si>
  <si>
    <t>LNV Technology</t>
  </si>
  <si>
    <t>Green Valliey In...</t>
  </si>
  <si>
    <t>Steelcast</t>
  </si>
  <si>
    <t>Bhavnagar,Gujarat + 2 more</t>
  </si>
  <si>
    <t>Chheda Electrica...</t>
  </si>
  <si>
    <t>Huf India</t>
  </si>
  <si>
    <t>Storia Foods</t>
  </si>
  <si>
    <t>Trawex Technolog...</t>
  </si>
  <si>
    <t>Intec Infonet</t>
  </si>
  <si>
    <t>GALAXY OFFICE AU...</t>
  </si>
  <si>
    <t>SPM Instrument</t>
  </si>
  <si>
    <t>Strangnas + 4 more</t>
  </si>
  <si>
    <t>Global Payments</t>
  </si>
  <si>
    <t>Quality Care</t>
  </si>
  <si>
    <t>Ayurvet</t>
  </si>
  <si>
    <t>Ghaziabad,Uttar Pradesh + 14 more</t>
  </si>
  <si>
    <t>Market Xcel Data...</t>
  </si>
  <si>
    <t>Fibcom India</t>
  </si>
  <si>
    <t>Solas Marine Ser...</t>
  </si>
  <si>
    <t>MS Ramaiah Memor...</t>
  </si>
  <si>
    <t>Bangalore</t>
  </si>
  <si>
    <t>UTi Worldwide</t>
  </si>
  <si>
    <t>Long Beach + 8 more</t>
  </si>
  <si>
    <t>Facebook</t>
  </si>
  <si>
    <t>Menlo Park,California + 9 more</t>
  </si>
  <si>
    <t>Koso India</t>
  </si>
  <si>
    <t>CapitalVia</t>
  </si>
  <si>
    <t>Indore,madhya Pradesh + 2 more</t>
  </si>
  <si>
    <t>Focus Academy fo...</t>
  </si>
  <si>
    <t>Coimbatore + 5 more</t>
  </si>
  <si>
    <t>Quantum Technolo...</t>
  </si>
  <si>
    <t>MNC AUTOMATION</t>
  </si>
  <si>
    <t>Vishal Fabricato...</t>
  </si>
  <si>
    <t>New Horizon Coll...</t>
  </si>
  <si>
    <t>Sterling Generat...</t>
  </si>
  <si>
    <t>Air India Expres...</t>
  </si>
  <si>
    <t>Kochi + 8 more</t>
  </si>
  <si>
    <t>Lotus Valley Int...</t>
  </si>
  <si>
    <t>West Coast Froze...</t>
  </si>
  <si>
    <t>Cambridge Techno...</t>
  </si>
  <si>
    <t>Atlanta,Georgia + 2 more</t>
  </si>
  <si>
    <t>Shrinivas Labora...</t>
  </si>
  <si>
    <t>Samsara Shipping</t>
  </si>
  <si>
    <t>A.W. Faber-Caste...</t>
  </si>
  <si>
    <t>Stein + 10 more</t>
  </si>
  <si>
    <t>261 years old</t>
  </si>
  <si>
    <t>DP Chocolates</t>
  </si>
  <si>
    <t>Lasons India</t>
  </si>
  <si>
    <t>Elsevier</t>
  </si>
  <si>
    <t>Amsterdam + 4 more</t>
  </si>
  <si>
    <t>Salora Internati...</t>
  </si>
  <si>
    <t>Jaipur + 15 more</t>
  </si>
  <si>
    <t>Tecpro Systems</t>
  </si>
  <si>
    <t>Thapar Universit...</t>
  </si>
  <si>
    <t>Patiala + 4 more</t>
  </si>
  <si>
    <t>ACL Mobile</t>
  </si>
  <si>
    <t>Starmark Softwar...</t>
  </si>
  <si>
    <t>Uniworld Logisti...</t>
  </si>
  <si>
    <t>JIPMER</t>
  </si>
  <si>
    <t>Puducherry + 3 more</t>
  </si>
  <si>
    <t>The Learning Cur...</t>
  </si>
  <si>
    <t>Nitin Spinners</t>
  </si>
  <si>
    <t>Bhilwara,Rajasthan + 2 more</t>
  </si>
  <si>
    <t>Addison</t>
  </si>
  <si>
    <t>SSPL</t>
  </si>
  <si>
    <t>Supreme Court of...</t>
  </si>
  <si>
    <t>Mahatma Gandhi M...</t>
  </si>
  <si>
    <t>Puducherry + 5 more</t>
  </si>
  <si>
    <t>Arki Techno Cons...</t>
  </si>
  <si>
    <t>Bhubaneswar + 7 more</t>
  </si>
  <si>
    <t>Samsung Heavy In...</t>
  </si>
  <si>
    <t>Suwon-Si,Gyeonggi-Do + 6 more</t>
  </si>
  <si>
    <t>Mastech Digital</t>
  </si>
  <si>
    <t>Pittsburgh</t>
  </si>
  <si>
    <t>Ojas Innovative ...</t>
  </si>
  <si>
    <t>Edenred</t>
  </si>
  <si>
    <t>Issy Les Moulineaux + 6 more</t>
  </si>
  <si>
    <t>Elder Pharmaceut...</t>
  </si>
  <si>
    <t>Accentiv' India</t>
  </si>
  <si>
    <t>HealthAssure</t>
  </si>
  <si>
    <t>Sumitomo Mitsui ...</t>
  </si>
  <si>
    <t>Ata Freight Line</t>
  </si>
  <si>
    <t>Hirotec</t>
  </si>
  <si>
    <t>Madhav Infra Pro...</t>
  </si>
  <si>
    <t>Damro Furniture</t>
  </si>
  <si>
    <t>Shirodkar Preci ...</t>
  </si>
  <si>
    <t>Amrit Feeds</t>
  </si>
  <si>
    <t>Gurugram + 13 more</t>
  </si>
  <si>
    <t>Sequretek It Sol...</t>
  </si>
  <si>
    <t>Hfcl Infotel</t>
  </si>
  <si>
    <t>Structwel</t>
  </si>
  <si>
    <t>Tide Water Oil</t>
  </si>
  <si>
    <t>Deccan Chronicle...</t>
  </si>
  <si>
    <t>Secunderabad + 11 more</t>
  </si>
  <si>
    <t>Kunstocom India</t>
  </si>
  <si>
    <t>Belectric Photov...</t>
  </si>
  <si>
    <t>Kolitzheim + 5 more</t>
  </si>
  <si>
    <t>Medicamen Biotec...</t>
  </si>
  <si>
    <t>Finwizard Techno...</t>
  </si>
  <si>
    <t>LocoBuzz</t>
  </si>
  <si>
    <t>India Post Payme...</t>
  </si>
  <si>
    <t>Oman Drydock</t>
  </si>
  <si>
    <t>Moolchand Hospit...</t>
  </si>
  <si>
    <t>Rcc Infra Ventur...</t>
  </si>
  <si>
    <t>Pyung Hwa</t>
  </si>
  <si>
    <t>Daegu</t>
  </si>
  <si>
    <t>Appsquadz Softwa...</t>
  </si>
  <si>
    <t>Avadh Utopia</t>
  </si>
  <si>
    <t>Aga Khan Foundat...</t>
  </si>
  <si>
    <t>Geneva + 16 more</t>
  </si>
  <si>
    <t>Radiant Hitech E...</t>
  </si>
  <si>
    <t>Tamimi Global</t>
  </si>
  <si>
    <t>ABB GISL</t>
  </si>
  <si>
    <t>Company Details</t>
  </si>
  <si>
    <t>Name Full</t>
  </si>
  <si>
    <t>Corrected Rating</t>
  </si>
  <si>
    <t>New Corrected Rating</t>
  </si>
  <si>
    <t>Sr No</t>
  </si>
  <si>
    <t>And Check</t>
  </si>
  <si>
    <t>OR checking</t>
  </si>
  <si>
    <t>Buy/Don’t Buy</t>
  </si>
  <si>
    <t>Company Check</t>
  </si>
  <si>
    <t>Rewards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</si>
</sst>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960"/>
  <sheetViews>
    <sheetView tabSelected="1" topLeftCell="N1" zoomScaleNormal="100" workbookViewId="0">
      <selection activeCell="W2" sqref="W2"/>
    </sheetView>
  </sheetViews>
  <sheetFormatPr defaultRowHeight="14.5" x14ac:dyDescent="0.35"/>
  <cols>
    <col min="2" max="2" width="11.81640625" customWidth="1"/>
    <col min="3" max="3" width="9.54296875" customWidth="1"/>
    <col min="4" max="4" width="12.453125" customWidth="1"/>
    <col min="8" max="8" width="8.7265625" customWidth="1"/>
    <col min="13" max="13" width="40.6328125" customWidth="1"/>
    <col min="14" max="15" width="11.7265625" customWidth="1"/>
    <col min="16" max="16" width="6.1796875" customWidth="1"/>
    <col min="17" max="17" width="6.54296875" customWidth="1"/>
    <col min="18" max="18" width="12" customWidth="1"/>
    <col min="19" max="19" width="16.6328125" customWidth="1"/>
    <col min="20" max="20" width="11.90625" customWidth="1"/>
    <col min="21" max="21" width="22" customWidth="1"/>
  </cols>
  <sheetData>
    <row r="1" spans="1:22" x14ac:dyDescent="0.35">
      <c r="A1" t="s">
        <v>14363</v>
      </c>
      <c r="B1" t="s">
        <v>0</v>
      </c>
      <c r="C1" t="s">
        <v>14366</v>
      </c>
      <c r="D1" t="s">
        <v>14360</v>
      </c>
      <c r="E1" t="s">
        <v>1</v>
      </c>
      <c r="F1" t="s">
        <v>14361</v>
      </c>
      <c r="G1" t="s">
        <v>14362</v>
      </c>
      <c r="H1" t="s">
        <v>14359</v>
      </c>
      <c r="I1" t="s">
        <v>2</v>
      </c>
      <c r="J1" t="s">
        <v>14364</v>
      </c>
      <c r="K1" t="s">
        <v>14365</v>
      </c>
      <c r="L1" t="s">
        <v>3</v>
      </c>
      <c r="M1" t="s">
        <v>4</v>
      </c>
      <c r="N1" t="s">
        <v>14367</v>
      </c>
      <c r="P1" t="s">
        <v>5</v>
      </c>
      <c r="T1" t="s">
        <v>6</v>
      </c>
      <c r="U1" t="s">
        <v>7</v>
      </c>
      <c r="V1" t="s">
        <v>14368</v>
      </c>
    </row>
    <row r="2" spans="1:22" x14ac:dyDescent="0.35">
      <c r="A2">
        <v>0</v>
      </c>
      <c r="B2" t="s">
        <v>8</v>
      </c>
      <c r="C2" t="str">
        <f>IF(OR(LEFT(B2,1)="T",LEFT(B2,1)="G"),"Buy","Don’t Buy")</f>
        <v>Buy</v>
      </c>
      <c r="D2" t="str">
        <f>IF(LEN(B2)&gt;=10,"Long Name","Short Name")</f>
        <v>Short Name</v>
      </c>
      <c r="E2">
        <v>3.9</v>
      </c>
      <c r="F2">
        <f>IF(Q2&lt;10,E2+0.1,E2)</f>
        <v>3.9</v>
      </c>
      <c r="G2">
        <f>MIN(IF(Q2&lt;10,E2+0.5,E2),5)</f>
        <v>3.9</v>
      </c>
      <c r="H2" t="str">
        <f>IF(E2&gt;4.5,"Great Place to Work","Average Place to Work")</f>
        <v>Average Place to Work</v>
      </c>
      <c r="I2">
        <v>47000</v>
      </c>
      <c r="J2" t="b">
        <f>AND(I2&gt;10000,E2&gt;4)</f>
        <v>0</v>
      </c>
      <c r="K2" t="b">
        <f>OR(E2&gt;3.5,Q2&lt;10)</f>
        <v>1</v>
      </c>
      <c r="L2" t="s">
        <v>9</v>
      </c>
      <c r="M2" t="s">
        <v>10</v>
      </c>
      <c r="N2" t="str">
        <f>IF(OR(LEFT(M2,9)="Banglore",LEFT(M2,9)="Bengaluru",LEFT(M2,7)="Chennai",Q2&lt;10,U2="Internet"),"Indian Silicon Valley Startups","None")</f>
        <v>None</v>
      </c>
      <c r="O2" t="str">
        <f>IF(AND(LEFT(M2,6)="Mumbai",U2="Financial Services"),"Bombay Finances","None")</f>
        <v>None</v>
      </c>
      <c r="P2" t="s">
        <v>11</v>
      </c>
      <c r="Q2" s="2">
        <f>_xlfn.NUMBERVALUE(SUBSTITUTE(TRIM(P2)," years old",""))</f>
        <v>54</v>
      </c>
      <c r="R2" s="1" t="str">
        <f>IF(Q2&lt;10,"Startup","Established")</f>
        <v>Established</v>
      </c>
      <c r="S2" s="1">
        <f>AVERAGEIF(R2:R9960,"Startup",Q2:Q9960)</f>
        <v>4.2816455696202533</v>
      </c>
      <c r="T2" t="s">
        <v>12</v>
      </c>
      <c r="U2" t="s">
        <v>13</v>
      </c>
      <c r="V2">
        <f>IF(AND(OR(U2=$U$7,U2=$U$12),E2&gt;4),1000000,IF(AND(OR(U2=$U$7,U2=$U$12),E2&lt;=4),500000,IF(AND(U2=$U$18,E2&gt;4),800000,0)))</f>
        <v>0</v>
      </c>
    </row>
    <row r="3" spans="1:22" x14ac:dyDescent="0.35">
      <c r="A3">
        <v>1</v>
      </c>
      <c r="B3" t="s">
        <v>14</v>
      </c>
      <c r="C3" t="str">
        <f t="shared" ref="C3:C66" si="0">IF(OR(LEFT(B3,1)="T",LEFT(B3,1)="G"),"Buy","Don’t Buy")</f>
        <v>Don’t Buy</v>
      </c>
      <c r="D3" t="str">
        <f t="shared" ref="D3:D66" si="1">IF(LEN(B3)&gt;=10,"Long Name","Short Name")</f>
        <v>Short Name</v>
      </c>
      <c r="E3">
        <v>4.2</v>
      </c>
      <c r="F3">
        <f>IF(Q3&lt;10,E3+0.1,E3)</f>
        <v>4.2</v>
      </c>
      <c r="G3">
        <f>MIN(IF(Q3&lt;10,E3+0.5,E3),5)</f>
        <v>4.2</v>
      </c>
      <c r="H3" t="str">
        <f t="shared" ref="H3:H66" si="2">IF(E3&gt;4.5,"Great Place to Work","Average Place to Work")</f>
        <v>Average Place to Work</v>
      </c>
      <c r="I3">
        <v>31200</v>
      </c>
      <c r="J3" t="b">
        <f t="shared" ref="J3:J66" si="3">AND(I3&gt;10000,E3&gt;4)</f>
        <v>1</v>
      </c>
      <c r="K3" t="b">
        <f>OR(E3&gt;3.5,Q3&lt;10)</f>
        <v>1</v>
      </c>
      <c r="L3" t="s">
        <v>9</v>
      </c>
      <c r="M3" t="s">
        <v>15</v>
      </c>
      <c r="N3" t="str">
        <f t="shared" ref="N3:N66" si="4">IF(OR(LEFT(M3,9)="Banglore",LEFT(M3,9)="Bengaluru",LEFT(M3,7)="Chennai",Q3&lt;10,U3="Internet"),"Indian Silicon Valley Startups","None")</f>
        <v>None</v>
      </c>
      <c r="O3" t="str">
        <f t="shared" ref="O3:O66" si="5">IF(AND(LEFT(M3,6)="Mumbai",U3="Financial Services"),"Bombay Finances","None")</f>
        <v>None</v>
      </c>
      <c r="P3" t="s">
        <v>16</v>
      </c>
      <c r="Q3" s="2">
        <f t="shared" ref="Q3:Q66" si="6">_xlfn.NUMBERVALUE(SUBSTITUTE(TRIM(P3)," years old",""))</f>
        <v>33</v>
      </c>
      <c r="R3" s="1" t="str">
        <f t="shared" ref="R3:R66" si="7">IF(Q3&lt;10,"Startup","Established")</f>
        <v>Established</v>
      </c>
      <c r="S3" s="1"/>
      <c r="T3" t="s">
        <v>12</v>
      </c>
      <c r="U3" t="s">
        <v>17</v>
      </c>
      <c r="V3">
        <f t="shared" ref="V3:V66" si="8">IF(AND(OR(U3=$U$7,U3=$U$12),E3&gt;4),1000000,IF(AND(OR(U3=$U$7,U3=$U$12),E3&lt;=4),500000,IF(AND(U3=$U$18,E3&gt;4),800000,0)))</f>
        <v>1000000</v>
      </c>
    </row>
    <row r="4" spans="1:22" x14ac:dyDescent="0.35">
      <c r="A4">
        <v>2</v>
      </c>
      <c r="B4" t="s">
        <v>18</v>
      </c>
      <c r="C4" t="str">
        <f t="shared" si="0"/>
        <v>Don’t Buy</v>
      </c>
      <c r="D4" t="str">
        <f t="shared" si="1"/>
        <v>Short Name</v>
      </c>
      <c r="E4">
        <v>3.9</v>
      </c>
      <c r="F4">
        <f>IF(Q4&lt;10,E4+0.1,E4)</f>
        <v>3.9</v>
      </c>
      <c r="G4">
        <f>MIN(IF(Q4&lt;10,E4+0.5,E4),5)</f>
        <v>3.9</v>
      </c>
      <c r="H4" t="str">
        <f t="shared" si="2"/>
        <v>Average Place to Work</v>
      </c>
      <c r="I4">
        <v>28400</v>
      </c>
      <c r="J4" t="b">
        <f t="shared" si="3"/>
        <v>0</v>
      </c>
      <c r="K4" t="b">
        <f>OR(E4&gt;3.5,Q4&lt;10)</f>
        <v>1</v>
      </c>
      <c r="L4" t="s">
        <v>19</v>
      </c>
      <c r="M4" t="s">
        <v>20</v>
      </c>
      <c r="N4" t="str">
        <f t="shared" si="4"/>
        <v>None</v>
      </c>
      <c r="O4" t="str">
        <f t="shared" si="5"/>
        <v>None</v>
      </c>
      <c r="P4" t="s">
        <v>21</v>
      </c>
      <c r="Q4" s="2">
        <f t="shared" si="6"/>
        <v>28</v>
      </c>
      <c r="R4" s="1" t="str">
        <f t="shared" si="7"/>
        <v>Established</v>
      </c>
      <c r="S4" s="1" t="str">
        <f ca="1">IF(AVERAGEIF(U2:U9960,"Financial Services",E2:E9660)&gt;4,"Good Place to work","No Result")</f>
        <v>No Result</v>
      </c>
      <c r="T4" t="s">
        <v>12</v>
      </c>
      <c r="U4" t="s">
        <v>17</v>
      </c>
      <c r="V4">
        <f t="shared" si="8"/>
        <v>500000</v>
      </c>
    </row>
    <row r="5" spans="1:22" x14ac:dyDescent="0.35">
      <c r="A5">
        <v>3</v>
      </c>
      <c r="B5" t="s">
        <v>22</v>
      </c>
      <c r="C5" t="str">
        <f t="shared" si="0"/>
        <v>Don’t Buy</v>
      </c>
      <c r="D5" t="str">
        <f t="shared" si="1"/>
        <v>Long Name</v>
      </c>
      <c r="E5">
        <v>4</v>
      </c>
      <c r="F5">
        <f>IF(Q5&lt;10,E5+0.1,E5)</f>
        <v>4</v>
      </c>
      <c r="G5">
        <f>MIN(IF(Q5&lt;10,E5+0.5,E5),5)</f>
        <v>4</v>
      </c>
      <c r="H5" t="str">
        <f t="shared" si="2"/>
        <v>Average Place to Work</v>
      </c>
      <c r="I5">
        <v>33800</v>
      </c>
      <c r="J5" t="b">
        <f t="shared" si="3"/>
        <v>0</v>
      </c>
      <c r="K5" t="b">
        <f>OR(E5&gt;3.5,Q5&lt;10)</f>
        <v>1</v>
      </c>
      <c r="L5" t="s">
        <v>9</v>
      </c>
      <c r="M5" t="s">
        <v>23</v>
      </c>
      <c r="N5" t="str">
        <f t="shared" si="4"/>
        <v>None</v>
      </c>
      <c r="O5" t="str">
        <f t="shared" si="5"/>
        <v>Bombay Finances</v>
      </c>
      <c r="P5" t="s">
        <v>21</v>
      </c>
      <c r="Q5" s="2">
        <f t="shared" si="6"/>
        <v>28</v>
      </c>
      <c r="R5" s="1" t="str">
        <f t="shared" si="7"/>
        <v>Established</v>
      </c>
      <c r="S5" s="1"/>
      <c r="T5" t="s">
        <v>12</v>
      </c>
      <c r="U5" t="s">
        <v>24</v>
      </c>
      <c r="V5">
        <f t="shared" si="8"/>
        <v>500000</v>
      </c>
    </row>
    <row r="6" spans="1:22" x14ac:dyDescent="0.35">
      <c r="A6">
        <v>4</v>
      </c>
      <c r="B6" t="s">
        <v>25</v>
      </c>
      <c r="C6" t="str">
        <f t="shared" si="0"/>
        <v>Don’t Buy</v>
      </c>
      <c r="D6" t="str">
        <f t="shared" si="1"/>
        <v>Short Name</v>
      </c>
      <c r="E6">
        <v>4</v>
      </c>
      <c r="F6">
        <f>IF(Q6&lt;10,E6+0.1,E6)</f>
        <v>4</v>
      </c>
      <c r="G6">
        <f>MIN(IF(Q6&lt;10,E6+0.5,E6),5)</f>
        <v>4</v>
      </c>
      <c r="H6" t="str">
        <f t="shared" si="2"/>
        <v>Average Place to Work</v>
      </c>
      <c r="I6">
        <v>38200</v>
      </c>
      <c r="J6" t="b">
        <f t="shared" si="3"/>
        <v>0</v>
      </c>
      <c r="K6" t="b">
        <f>OR(E6&gt;3.5,Q6&lt;10)</f>
        <v>1</v>
      </c>
      <c r="L6" t="s">
        <v>9</v>
      </c>
      <c r="M6" t="s">
        <v>26</v>
      </c>
      <c r="N6" t="str">
        <f t="shared" si="4"/>
        <v>None</v>
      </c>
      <c r="O6" t="str">
        <f t="shared" si="5"/>
        <v>Bombay Finances</v>
      </c>
      <c r="P6" t="s">
        <v>21</v>
      </c>
      <c r="Q6" s="2">
        <f t="shared" si="6"/>
        <v>28</v>
      </c>
      <c r="R6" s="1" t="str">
        <f t="shared" si="7"/>
        <v>Established</v>
      </c>
      <c r="S6" s="1"/>
      <c r="T6" t="s">
        <v>12</v>
      </c>
      <c r="U6" t="s">
        <v>24</v>
      </c>
      <c r="V6">
        <f t="shared" si="8"/>
        <v>500000</v>
      </c>
    </row>
    <row r="7" spans="1:22" x14ac:dyDescent="0.35">
      <c r="A7">
        <v>5</v>
      </c>
      <c r="B7" t="s">
        <v>27</v>
      </c>
      <c r="C7" t="str">
        <f t="shared" si="0"/>
        <v>Don’t Buy</v>
      </c>
      <c r="D7" t="str">
        <f t="shared" si="1"/>
        <v>Short Name</v>
      </c>
      <c r="E7">
        <v>3.9</v>
      </c>
      <c r="F7">
        <f>IF(Q7&lt;10,E7+0.1,E7)</f>
        <v>3.9</v>
      </c>
      <c r="G7">
        <f>MIN(IF(Q7&lt;10,E7+0.5,E7),5)</f>
        <v>3.9</v>
      </c>
      <c r="H7" t="str">
        <f t="shared" si="2"/>
        <v>Average Place to Work</v>
      </c>
      <c r="I7">
        <v>27300</v>
      </c>
      <c r="J7" t="b">
        <f t="shared" si="3"/>
        <v>0</v>
      </c>
      <c r="K7" t="b">
        <f>OR(E7&gt;3.5,Q7&lt;10)</f>
        <v>1</v>
      </c>
      <c r="L7" t="s">
        <v>9</v>
      </c>
      <c r="M7" t="s">
        <v>28</v>
      </c>
      <c r="N7" t="str">
        <f t="shared" si="4"/>
        <v>None</v>
      </c>
      <c r="O7" t="str">
        <f t="shared" si="5"/>
        <v>None</v>
      </c>
      <c r="P7" t="s">
        <v>29</v>
      </c>
      <c r="Q7" s="2">
        <f t="shared" si="6"/>
        <v>77</v>
      </c>
      <c r="R7" s="1" t="str">
        <f t="shared" si="7"/>
        <v>Established</v>
      </c>
      <c r="S7" s="1"/>
      <c r="T7" t="s">
        <v>12</v>
      </c>
      <c r="U7" t="s">
        <v>17</v>
      </c>
      <c r="V7">
        <f t="shared" si="8"/>
        <v>500000</v>
      </c>
    </row>
    <row r="8" spans="1:22" x14ac:dyDescent="0.35">
      <c r="A8">
        <v>6</v>
      </c>
      <c r="B8" t="s">
        <v>30</v>
      </c>
      <c r="C8" t="str">
        <f t="shared" si="0"/>
        <v>Don’t Buy</v>
      </c>
      <c r="D8" t="str">
        <f t="shared" si="1"/>
        <v>Short Name</v>
      </c>
      <c r="E8">
        <v>3.9</v>
      </c>
      <c r="F8">
        <f>IF(Q8&lt;10,E8+0.1,E8)</f>
        <v>3.9</v>
      </c>
      <c r="G8">
        <f>MIN(IF(Q8&lt;10,E8+0.5,E8),5)</f>
        <v>3.9</v>
      </c>
      <c r="H8" t="str">
        <f t="shared" si="2"/>
        <v>Average Place to Work</v>
      </c>
      <c r="I8">
        <v>27000</v>
      </c>
      <c r="J8" t="b">
        <f t="shared" si="3"/>
        <v>0</v>
      </c>
      <c r="K8" t="b">
        <f>OR(E8&gt;3.5,Q8&lt;10)</f>
        <v>1</v>
      </c>
      <c r="L8" t="s">
        <v>9</v>
      </c>
      <c r="M8" t="s">
        <v>31</v>
      </c>
      <c r="N8" t="str">
        <f t="shared" si="4"/>
        <v>Indian Silicon Valley Startups</v>
      </c>
      <c r="O8" t="str">
        <f t="shared" si="5"/>
        <v>None</v>
      </c>
      <c r="P8" t="s">
        <v>32</v>
      </c>
      <c r="Q8" s="2">
        <f t="shared" si="6"/>
        <v>41</v>
      </c>
      <c r="R8" s="1" t="str">
        <f t="shared" si="7"/>
        <v>Established</v>
      </c>
      <c r="S8" s="1"/>
      <c r="T8" t="s">
        <v>12</v>
      </c>
      <c r="U8" t="s">
        <v>17</v>
      </c>
      <c r="V8">
        <f t="shared" si="8"/>
        <v>500000</v>
      </c>
    </row>
    <row r="9" spans="1:22" x14ac:dyDescent="0.35">
      <c r="A9">
        <v>7</v>
      </c>
      <c r="B9" t="s">
        <v>33</v>
      </c>
      <c r="C9" t="str">
        <f t="shared" si="0"/>
        <v>Don’t Buy</v>
      </c>
      <c r="D9" t="str">
        <f t="shared" si="1"/>
        <v>Short Name</v>
      </c>
      <c r="E9">
        <v>3.9</v>
      </c>
      <c r="F9">
        <f>IF(Q9&lt;10,E9+0.1,E9)</f>
        <v>3.9</v>
      </c>
      <c r="G9">
        <f>MIN(IF(Q9&lt;10,E9+0.5,E9),5)</f>
        <v>3.9</v>
      </c>
      <c r="H9" t="str">
        <f t="shared" si="2"/>
        <v>Average Place to Work</v>
      </c>
      <c r="I9">
        <v>23000</v>
      </c>
      <c r="J9" t="b">
        <f t="shared" si="3"/>
        <v>0</v>
      </c>
      <c r="K9" t="b">
        <f>OR(E9&gt;3.5,Q9&lt;10)</f>
        <v>1</v>
      </c>
      <c r="L9" t="s">
        <v>9</v>
      </c>
      <c r="M9" t="s">
        <v>34</v>
      </c>
      <c r="N9" t="str">
        <f t="shared" si="4"/>
        <v>Indian Silicon Valley Startups</v>
      </c>
      <c r="O9" t="str">
        <f t="shared" si="5"/>
        <v>None</v>
      </c>
      <c r="P9" t="s">
        <v>35</v>
      </c>
      <c r="Q9" s="2">
        <f t="shared" si="6"/>
        <v>55</v>
      </c>
      <c r="R9" s="1" t="str">
        <f t="shared" si="7"/>
        <v>Established</v>
      </c>
      <c r="S9" s="1"/>
      <c r="T9" t="s">
        <v>12</v>
      </c>
      <c r="U9" t="s">
        <v>36</v>
      </c>
      <c r="V9">
        <f t="shared" si="8"/>
        <v>0</v>
      </c>
    </row>
    <row r="10" spans="1:22" x14ac:dyDescent="0.35">
      <c r="A10">
        <v>8</v>
      </c>
      <c r="B10" t="s">
        <v>37</v>
      </c>
      <c r="C10" t="str">
        <f t="shared" si="0"/>
        <v>Buy</v>
      </c>
      <c r="D10" t="str">
        <f t="shared" si="1"/>
        <v>Long Name</v>
      </c>
      <c r="E10">
        <v>3.8</v>
      </c>
      <c r="F10">
        <f>IF(Q10&lt;10,E10+0.1,E10)</f>
        <v>3.8</v>
      </c>
      <c r="G10">
        <f>MIN(IF(Q10&lt;10,E10+0.5,E10),5)</f>
        <v>3.8</v>
      </c>
      <c r="H10" t="str">
        <f t="shared" si="2"/>
        <v>Average Place to Work</v>
      </c>
      <c r="I10">
        <v>20900</v>
      </c>
      <c r="J10" t="b">
        <f t="shared" si="3"/>
        <v>0</v>
      </c>
      <c r="K10" t="b">
        <f>OR(E10&gt;3.5,Q10&lt;10)</f>
        <v>1</v>
      </c>
      <c r="L10" t="s">
        <v>9</v>
      </c>
      <c r="M10" t="s">
        <v>38</v>
      </c>
      <c r="N10" t="str">
        <f t="shared" si="4"/>
        <v>None</v>
      </c>
      <c r="O10" t="str">
        <f t="shared" si="5"/>
        <v>None</v>
      </c>
      <c r="P10" t="s">
        <v>39</v>
      </c>
      <c r="Q10" s="2">
        <f t="shared" si="6"/>
        <v>36</v>
      </c>
      <c r="R10" s="1" t="str">
        <f t="shared" si="7"/>
        <v>Established</v>
      </c>
      <c r="S10" s="1"/>
      <c r="T10" t="s">
        <v>40</v>
      </c>
      <c r="U10" t="s">
        <v>41</v>
      </c>
      <c r="V10">
        <f t="shared" si="8"/>
        <v>0</v>
      </c>
    </row>
    <row r="11" spans="1:22" x14ac:dyDescent="0.35">
      <c r="A11">
        <v>9</v>
      </c>
      <c r="B11" t="s">
        <v>42</v>
      </c>
      <c r="C11" t="str">
        <f t="shared" si="0"/>
        <v>Buy</v>
      </c>
      <c r="D11" t="str">
        <f t="shared" si="1"/>
        <v>Short Name</v>
      </c>
      <c r="E11">
        <v>4</v>
      </c>
      <c r="F11">
        <f>IF(Q11&lt;10,E11+0.1,E11)</f>
        <v>4</v>
      </c>
      <c r="G11">
        <f>MIN(IF(Q11&lt;10,E11+0.5,E11),5)</f>
        <v>4</v>
      </c>
      <c r="H11" t="str">
        <f t="shared" si="2"/>
        <v>Average Place to Work</v>
      </c>
      <c r="I11">
        <v>20300</v>
      </c>
      <c r="J11" t="b">
        <f t="shared" si="3"/>
        <v>0</v>
      </c>
      <c r="K11" t="b">
        <f>OR(E11&gt;3.5,Q11&lt;10)</f>
        <v>1</v>
      </c>
      <c r="L11" t="s">
        <v>9</v>
      </c>
      <c r="M11" t="s">
        <v>43</v>
      </c>
      <c r="N11" t="str">
        <f t="shared" si="4"/>
        <v>None</v>
      </c>
      <c r="O11" t="str">
        <f t="shared" si="5"/>
        <v>None</v>
      </c>
      <c r="P11" t="s">
        <v>44</v>
      </c>
      <c r="Q11" s="2">
        <f t="shared" si="6"/>
        <v>25</v>
      </c>
      <c r="R11" s="1" t="str">
        <f t="shared" si="7"/>
        <v>Established</v>
      </c>
      <c r="S11" s="1"/>
      <c r="T11" t="s">
        <v>40</v>
      </c>
      <c r="U11" t="s">
        <v>17</v>
      </c>
      <c r="V11">
        <f t="shared" si="8"/>
        <v>500000</v>
      </c>
    </row>
    <row r="12" spans="1:22" x14ac:dyDescent="0.35">
      <c r="A12">
        <v>10</v>
      </c>
      <c r="B12" t="s">
        <v>45</v>
      </c>
      <c r="C12" t="str">
        <f t="shared" si="0"/>
        <v>Don’t Buy</v>
      </c>
      <c r="D12" t="str">
        <f t="shared" si="1"/>
        <v>Long Name</v>
      </c>
      <c r="E12">
        <v>3.9</v>
      </c>
      <c r="F12">
        <f>IF(Q12&lt;10,E12+0.1,E12)</f>
        <v>3.9</v>
      </c>
      <c r="G12">
        <f>MIN(IF(Q12&lt;10,E12+0.5,E12),5)</f>
        <v>3.9</v>
      </c>
      <c r="H12" t="str">
        <f t="shared" si="2"/>
        <v>Average Place to Work</v>
      </c>
      <c r="I12">
        <v>17500</v>
      </c>
      <c r="J12" t="b">
        <f t="shared" si="3"/>
        <v>0</v>
      </c>
      <c r="K12" t="b">
        <f>OR(E12&gt;3.5,Q12&lt;10)</f>
        <v>1</v>
      </c>
      <c r="L12" t="s">
        <v>9</v>
      </c>
      <c r="M12" t="s">
        <v>46</v>
      </c>
      <c r="N12" t="str">
        <f t="shared" si="4"/>
        <v>None</v>
      </c>
      <c r="O12" t="str">
        <f t="shared" si="5"/>
        <v>None</v>
      </c>
      <c r="P12" t="s">
        <v>47</v>
      </c>
      <c r="Q12" s="2">
        <f t="shared" si="6"/>
        <v>31</v>
      </c>
      <c r="R12" s="1" t="str">
        <f t="shared" si="7"/>
        <v>Established</v>
      </c>
      <c r="S12" s="1"/>
      <c r="T12" t="s">
        <v>12</v>
      </c>
      <c r="U12" t="s">
        <v>24</v>
      </c>
      <c r="V12">
        <f t="shared" si="8"/>
        <v>500000</v>
      </c>
    </row>
    <row r="13" spans="1:22" x14ac:dyDescent="0.35">
      <c r="A13">
        <v>11</v>
      </c>
      <c r="B13" t="s">
        <v>48</v>
      </c>
      <c r="C13" t="str">
        <f t="shared" si="0"/>
        <v>Don’t Buy</v>
      </c>
      <c r="D13" t="str">
        <f t="shared" si="1"/>
        <v>Short Name</v>
      </c>
      <c r="E13">
        <v>3.9</v>
      </c>
      <c r="F13">
        <f>IF(Q13&lt;10,E13+0.1,E13)</f>
        <v>3.9</v>
      </c>
      <c r="G13">
        <f>MIN(IF(Q13&lt;10,E13+0.5,E13),5)</f>
        <v>3.9</v>
      </c>
      <c r="H13" t="str">
        <f t="shared" si="2"/>
        <v>Average Place to Work</v>
      </c>
      <c r="I13">
        <v>18400</v>
      </c>
      <c r="J13" t="b">
        <f t="shared" si="3"/>
        <v>0</v>
      </c>
      <c r="K13" t="b">
        <f>OR(E13&gt;3.5,Q13&lt;10)</f>
        <v>1</v>
      </c>
      <c r="L13" t="s">
        <v>9</v>
      </c>
      <c r="M13" t="s">
        <v>49</v>
      </c>
      <c r="N13" t="str">
        <f t="shared" si="4"/>
        <v>None</v>
      </c>
      <c r="O13" t="str">
        <f t="shared" si="5"/>
        <v>Bombay Finances</v>
      </c>
      <c r="P13" t="s">
        <v>50</v>
      </c>
      <c r="Q13" s="2">
        <f t="shared" si="6"/>
        <v>29</v>
      </c>
      <c r="R13" s="1" t="str">
        <f t="shared" si="7"/>
        <v>Established</v>
      </c>
      <c r="S13" s="1"/>
      <c r="T13" t="s">
        <v>12</v>
      </c>
      <c r="U13" t="s">
        <v>24</v>
      </c>
      <c r="V13">
        <f t="shared" si="8"/>
        <v>500000</v>
      </c>
    </row>
    <row r="14" spans="1:22" x14ac:dyDescent="0.35">
      <c r="A14">
        <v>12</v>
      </c>
      <c r="B14" t="s">
        <v>51</v>
      </c>
      <c r="C14" t="str">
        <f t="shared" si="0"/>
        <v>Don’t Buy</v>
      </c>
      <c r="D14" t="str">
        <f t="shared" si="1"/>
        <v>Short Name</v>
      </c>
      <c r="E14">
        <v>4.2</v>
      </c>
      <c r="F14">
        <f>IF(Q14&lt;10,E14+0.1,E14)</f>
        <v>4.2</v>
      </c>
      <c r="G14">
        <f>MIN(IF(Q14&lt;10,E14+0.5,E14),5)</f>
        <v>4.2</v>
      </c>
      <c r="H14" t="str">
        <f t="shared" si="2"/>
        <v>Average Place to Work</v>
      </c>
      <c r="I14">
        <v>16900</v>
      </c>
      <c r="J14" t="b">
        <f t="shared" si="3"/>
        <v>1</v>
      </c>
      <c r="K14" t="b">
        <f>OR(E14&gt;3.5,Q14&lt;10)</f>
        <v>1</v>
      </c>
      <c r="L14" t="s">
        <v>9</v>
      </c>
      <c r="M14" t="s">
        <v>52</v>
      </c>
      <c r="N14" t="str">
        <f t="shared" si="4"/>
        <v>Indian Silicon Valley Startups</v>
      </c>
      <c r="O14" t="str">
        <f t="shared" si="5"/>
        <v>None</v>
      </c>
      <c r="P14" t="s">
        <v>21</v>
      </c>
      <c r="Q14" s="2">
        <f t="shared" si="6"/>
        <v>28</v>
      </c>
      <c r="R14" s="1" t="str">
        <f t="shared" si="7"/>
        <v>Established</v>
      </c>
      <c r="S14" s="1"/>
      <c r="T14" t="s">
        <v>12</v>
      </c>
      <c r="U14" t="s">
        <v>36</v>
      </c>
      <c r="V14">
        <f t="shared" si="8"/>
        <v>0</v>
      </c>
    </row>
    <row r="15" spans="1:22" x14ac:dyDescent="0.35">
      <c r="A15">
        <v>13</v>
      </c>
      <c r="B15" t="s">
        <v>53</v>
      </c>
      <c r="C15" t="str">
        <f t="shared" si="0"/>
        <v>Don’t Buy</v>
      </c>
      <c r="D15" t="str">
        <f t="shared" si="1"/>
        <v>Short Name</v>
      </c>
      <c r="E15">
        <v>4.2</v>
      </c>
      <c r="F15">
        <f>IF(Q15&lt;10,E15+0.1,E15)</f>
        <v>4.2</v>
      </c>
      <c r="G15">
        <f>MIN(IF(Q15&lt;10,E15+0.5,E15),5)</f>
        <v>4.2</v>
      </c>
      <c r="H15" t="str">
        <f t="shared" si="2"/>
        <v>Average Place to Work</v>
      </c>
      <c r="I15">
        <v>20800</v>
      </c>
      <c r="J15" t="b">
        <f t="shared" si="3"/>
        <v>1</v>
      </c>
      <c r="K15" t="b">
        <f>OR(E15&gt;3.5,Q15&lt;10)</f>
        <v>1</v>
      </c>
      <c r="L15" t="s">
        <v>9</v>
      </c>
      <c r="M15" t="s">
        <v>54</v>
      </c>
      <c r="N15" t="str">
        <f t="shared" si="4"/>
        <v>None</v>
      </c>
      <c r="O15" t="str">
        <f t="shared" si="5"/>
        <v>None</v>
      </c>
      <c r="P15" t="s">
        <v>55</v>
      </c>
      <c r="Q15" s="2">
        <f t="shared" si="6"/>
        <v>111</v>
      </c>
      <c r="R15" s="1" t="str">
        <f t="shared" si="7"/>
        <v>Established</v>
      </c>
      <c r="S15" s="1"/>
      <c r="T15" t="s">
        <v>12</v>
      </c>
      <c r="U15" t="s">
        <v>56</v>
      </c>
      <c r="V15">
        <f t="shared" si="8"/>
        <v>0</v>
      </c>
    </row>
    <row r="16" spans="1:22" x14ac:dyDescent="0.35">
      <c r="A16">
        <v>14</v>
      </c>
      <c r="B16" t="s">
        <v>57</v>
      </c>
      <c r="C16" t="str">
        <f t="shared" si="0"/>
        <v>Don’t Buy</v>
      </c>
      <c r="D16" t="str">
        <f t="shared" si="1"/>
        <v>Long Name</v>
      </c>
      <c r="E16">
        <v>4.0999999999999996</v>
      </c>
      <c r="F16">
        <f>IF(Q16&lt;10,E16+0.1,E16)</f>
        <v>4.0999999999999996</v>
      </c>
      <c r="G16">
        <f>MIN(IF(Q16&lt;10,E16+0.5,E16),5)</f>
        <v>4.0999999999999996</v>
      </c>
      <c r="H16" t="str">
        <f t="shared" si="2"/>
        <v>Average Place to Work</v>
      </c>
      <c r="I16">
        <v>14900</v>
      </c>
      <c r="J16" t="b">
        <f t="shared" si="3"/>
        <v>1</v>
      </c>
      <c r="K16" t="b">
        <f>OR(E16&gt;3.5,Q16&lt;10)</f>
        <v>1</v>
      </c>
      <c r="L16" t="s">
        <v>9</v>
      </c>
      <c r="M16" t="s">
        <v>58</v>
      </c>
      <c r="N16" t="str">
        <f t="shared" si="4"/>
        <v>None</v>
      </c>
      <c r="O16" t="str">
        <f t="shared" si="5"/>
        <v>None</v>
      </c>
      <c r="P16" t="s">
        <v>59</v>
      </c>
      <c r="Q16" s="2">
        <f t="shared" si="6"/>
        <v>39</v>
      </c>
      <c r="R16" s="1" t="str">
        <f t="shared" si="7"/>
        <v>Established</v>
      </c>
      <c r="S16" s="1"/>
      <c r="T16" t="s">
        <v>60</v>
      </c>
      <c r="U16" t="s">
        <v>56</v>
      </c>
      <c r="V16">
        <f t="shared" si="8"/>
        <v>0</v>
      </c>
    </row>
    <row r="17" spans="1:22" x14ac:dyDescent="0.35">
      <c r="A17">
        <v>15</v>
      </c>
      <c r="B17" t="s">
        <v>61</v>
      </c>
      <c r="C17" t="str">
        <f t="shared" si="0"/>
        <v>Don’t Buy</v>
      </c>
      <c r="D17" t="str">
        <f t="shared" si="1"/>
        <v>Long Name</v>
      </c>
      <c r="E17">
        <v>4.0999999999999996</v>
      </c>
      <c r="F17">
        <f>IF(Q17&lt;10,E17+0.1,E17)</f>
        <v>4.0999999999999996</v>
      </c>
      <c r="G17">
        <f>MIN(IF(Q17&lt;10,E17+0.5,E17),5)</f>
        <v>4.0999999999999996</v>
      </c>
      <c r="H17" t="str">
        <f t="shared" si="2"/>
        <v>Average Place to Work</v>
      </c>
      <c r="I17">
        <v>24000</v>
      </c>
      <c r="J17" t="b">
        <f t="shared" si="3"/>
        <v>1</v>
      </c>
      <c r="K17" t="b">
        <f>OR(E17&gt;3.5,Q17&lt;10)</f>
        <v>1</v>
      </c>
      <c r="L17" t="s">
        <v>9</v>
      </c>
      <c r="M17" t="s">
        <v>62</v>
      </c>
      <c r="N17" t="str">
        <f t="shared" si="4"/>
        <v>None</v>
      </c>
      <c r="O17" t="str">
        <f t="shared" si="5"/>
        <v>None</v>
      </c>
      <c r="P17" t="s">
        <v>63</v>
      </c>
      <c r="Q17" s="2">
        <f t="shared" si="6"/>
        <v>84</v>
      </c>
      <c r="R17" s="1" t="str">
        <f t="shared" si="7"/>
        <v>Established</v>
      </c>
      <c r="S17" s="1"/>
      <c r="T17" t="s">
        <v>60</v>
      </c>
      <c r="U17" t="s">
        <v>64</v>
      </c>
      <c r="V17">
        <f t="shared" si="8"/>
        <v>0</v>
      </c>
    </row>
    <row r="18" spans="1:22" x14ac:dyDescent="0.35">
      <c r="A18">
        <v>16</v>
      </c>
      <c r="B18" t="s">
        <v>65</v>
      </c>
      <c r="C18" t="str">
        <f t="shared" si="0"/>
        <v>Don’t Buy</v>
      </c>
      <c r="D18" t="str">
        <f t="shared" si="1"/>
        <v>Long Name</v>
      </c>
      <c r="E18">
        <v>4</v>
      </c>
      <c r="F18">
        <f>IF(Q18&lt;10,E18+0.1,E18)</f>
        <v>4</v>
      </c>
      <c r="G18">
        <f>MIN(IF(Q18&lt;10,E18+0.5,E18),5)</f>
        <v>4</v>
      </c>
      <c r="H18" t="str">
        <f t="shared" si="2"/>
        <v>Average Place to Work</v>
      </c>
      <c r="I18">
        <v>14400</v>
      </c>
      <c r="J18" t="b">
        <f t="shared" si="3"/>
        <v>0</v>
      </c>
      <c r="K18" t="b">
        <f>OR(E18&gt;3.5,Q18&lt;10)</f>
        <v>1</v>
      </c>
      <c r="L18" t="s">
        <v>9</v>
      </c>
      <c r="M18" t="s">
        <v>66</v>
      </c>
      <c r="N18" t="str">
        <f t="shared" si="4"/>
        <v>None</v>
      </c>
      <c r="O18" t="str">
        <f t="shared" si="5"/>
        <v>None</v>
      </c>
      <c r="P18" t="s">
        <v>67</v>
      </c>
      <c r="Q18" s="2">
        <f t="shared" si="6"/>
        <v>15</v>
      </c>
      <c r="R18" s="1" t="str">
        <f t="shared" si="7"/>
        <v>Established</v>
      </c>
      <c r="S18" s="1"/>
      <c r="T18" t="s">
        <v>40</v>
      </c>
      <c r="U18" t="s">
        <v>68</v>
      </c>
      <c r="V18">
        <f t="shared" si="8"/>
        <v>0</v>
      </c>
    </row>
    <row r="19" spans="1:22" x14ac:dyDescent="0.35">
      <c r="A19">
        <v>17</v>
      </c>
      <c r="B19" t="s">
        <v>69</v>
      </c>
      <c r="C19" t="str">
        <f t="shared" si="0"/>
        <v>Don’t Buy</v>
      </c>
      <c r="D19" t="str">
        <f t="shared" si="1"/>
        <v>Long Name</v>
      </c>
      <c r="E19">
        <v>4.2</v>
      </c>
      <c r="F19">
        <f>IF(Q19&lt;10,E19+0.1,E19)</f>
        <v>4.3</v>
      </c>
      <c r="G19">
        <f>MIN(IF(Q19&lt;10,E19+0.5,E19),5)</f>
        <v>4.7</v>
      </c>
      <c r="H19" t="str">
        <f t="shared" si="2"/>
        <v>Average Place to Work</v>
      </c>
      <c r="I19">
        <v>13700</v>
      </c>
      <c r="J19" t="b">
        <f t="shared" si="3"/>
        <v>1</v>
      </c>
      <c r="K19" t="b">
        <f>OR(E19&gt;3.5,Q19&lt;10)</f>
        <v>1</v>
      </c>
      <c r="L19" t="s">
        <v>9</v>
      </c>
      <c r="M19" t="s">
        <v>70</v>
      </c>
      <c r="N19" t="str">
        <f t="shared" si="4"/>
        <v>Indian Silicon Valley Startups</v>
      </c>
      <c r="O19" t="str">
        <f t="shared" si="5"/>
        <v>None</v>
      </c>
      <c r="P19" t="s">
        <v>71</v>
      </c>
      <c r="Q19" s="2">
        <f t="shared" si="6"/>
        <v>4</v>
      </c>
      <c r="R19" s="1" t="str">
        <f t="shared" si="7"/>
        <v>Startup</v>
      </c>
      <c r="S19" s="1"/>
      <c r="T19" t="s">
        <v>60</v>
      </c>
      <c r="U19" t="s">
        <v>68</v>
      </c>
      <c r="V19">
        <f t="shared" si="8"/>
        <v>800000</v>
      </c>
    </row>
    <row r="20" spans="1:22" x14ac:dyDescent="0.35">
      <c r="A20">
        <v>18</v>
      </c>
      <c r="B20" t="s">
        <v>72</v>
      </c>
      <c r="C20" t="str">
        <f t="shared" si="0"/>
        <v>Don’t Buy</v>
      </c>
      <c r="D20" t="str">
        <f t="shared" si="1"/>
        <v>Long Name</v>
      </c>
      <c r="E20">
        <v>4</v>
      </c>
      <c r="F20">
        <f>IF(Q20&lt;10,E20+0.1,E20)</f>
        <v>4</v>
      </c>
      <c r="G20">
        <f>MIN(IF(Q20&lt;10,E20+0.5,E20),5)</f>
        <v>4</v>
      </c>
      <c r="H20" t="str">
        <f t="shared" si="2"/>
        <v>Average Place to Work</v>
      </c>
      <c r="I20">
        <v>12900</v>
      </c>
      <c r="J20" t="b">
        <f t="shared" si="3"/>
        <v>0</v>
      </c>
      <c r="K20" t="b">
        <f>OR(E20&gt;3.5,Q20&lt;10)</f>
        <v>1</v>
      </c>
      <c r="L20" t="s">
        <v>19</v>
      </c>
      <c r="M20" t="s">
        <v>73</v>
      </c>
      <c r="N20" t="str">
        <f t="shared" si="4"/>
        <v>None</v>
      </c>
      <c r="O20" t="str">
        <f t="shared" si="5"/>
        <v>None</v>
      </c>
      <c r="P20" t="s">
        <v>67</v>
      </c>
      <c r="Q20" s="2">
        <f t="shared" si="6"/>
        <v>15</v>
      </c>
      <c r="R20" s="1" t="str">
        <f t="shared" si="7"/>
        <v>Established</v>
      </c>
      <c r="S20" s="1"/>
      <c r="T20" t="s">
        <v>12</v>
      </c>
      <c r="U20" t="s">
        <v>24</v>
      </c>
      <c r="V20">
        <f t="shared" si="8"/>
        <v>500000</v>
      </c>
    </row>
    <row r="21" spans="1:22" x14ac:dyDescent="0.35">
      <c r="A21">
        <v>19</v>
      </c>
      <c r="B21" t="s">
        <v>74</v>
      </c>
      <c r="C21" t="str">
        <f t="shared" si="0"/>
        <v>Buy</v>
      </c>
      <c r="D21" t="str">
        <f t="shared" si="1"/>
        <v>Long Name</v>
      </c>
      <c r="E21">
        <v>3.6</v>
      </c>
      <c r="F21">
        <f>IF(Q21&lt;10,E21+0.1,E21)</f>
        <v>3.6</v>
      </c>
      <c r="G21">
        <f>MIN(IF(Q21&lt;10,E21+0.5,E21),5)</f>
        <v>3.6</v>
      </c>
      <c r="H21" t="str">
        <f t="shared" si="2"/>
        <v>Average Place to Work</v>
      </c>
      <c r="I21">
        <v>13900</v>
      </c>
      <c r="J21" t="b">
        <f t="shared" si="3"/>
        <v>0</v>
      </c>
      <c r="K21" t="b">
        <f>OR(E21&gt;3.5,Q21&lt;10)</f>
        <v>1</v>
      </c>
      <c r="L21" t="s">
        <v>19</v>
      </c>
      <c r="M21" t="s">
        <v>75</v>
      </c>
      <c r="N21" t="str">
        <f t="shared" si="4"/>
        <v>None</v>
      </c>
      <c r="O21" t="str">
        <f t="shared" si="5"/>
        <v>None</v>
      </c>
      <c r="P21" t="s">
        <v>76</v>
      </c>
      <c r="Q21" s="2">
        <f t="shared" si="6"/>
        <v>44</v>
      </c>
      <c r="R21" s="1" t="str">
        <f t="shared" si="7"/>
        <v>Established</v>
      </c>
      <c r="S21" s="1"/>
      <c r="T21" t="s">
        <v>40</v>
      </c>
      <c r="U21" t="s">
        <v>13</v>
      </c>
      <c r="V21">
        <f t="shared" si="8"/>
        <v>0</v>
      </c>
    </row>
    <row r="22" spans="1:22" x14ac:dyDescent="0.35">
      <c r="A22">
        <v>20</v>
      </c>
      <c r="B22" t="s">
        <v>77</v>
      </c>
      <c r="C22" t="str">
        <f t="shared" si="0"/>
        <v>Don’t Buy</v>
      </c>
      <c r="D22" t="str">
        <f t="shared" si="1"/>
        <v>Long Name</v>
      </c>
      <c r="E22">
        <v>3.9</v>
      </c>
      <c r="F22">
        <f>IF(Q22&lt;10,E22+0.1,E22)</f>
        <v>3.9</v>
      </c>
      <c r="G22">
        <f>MIN(IF(Q22&lt;10,E22+0.5,E22),5)</f>
        <v>3.9</v>
      </c>
      <c r="H22" t="str">
        <f t="shared" si="2"/>
        <v>Average Place to Work</v>
      </c>
      <c r="I22">
        <v>13300</v>
      </c>
      <c r="J22" t="b">
        <f t="shared" si="3"/>
        <v>0</v>
      </c>
      <c r="K22" t="b">
        <f>OR(E22&gt;3.5,Q22&lt;10)</f>
        <v>1</v>
      </c>
      <c r="L22" t="s">
        <v>9</v>
      </c>
      <c r="M22" t="s">
        <v>78</v>
      </c>
      <c r="N22" t="str">
        <f t="shared" si="4"/>
        <v>None</v>
      </c>
      <c r="O22" t="str">
        <f t="shared" si="5"/>
        <v>Bombay Finances</v>
      </c>
      <c r="P22" t="s">
        <v>79</v>
      </c>
      <c r="Q22" s="2">
        <f t="shared" si="6"/>
        <v>19</v>
      </c>
      <c r="R22" s="1" t="str">
        <f t="shared" si="7"/>
        <v>Established</v>
      </c>
      <c r="S22" s="1"/>
      <c r="T22" t="s">
        <v>40</v>
      </c>
      <c r="U22" t="s">
        <v>24</v>
      </c>
      <c r="V22">
        <f t="shared" si="8"/>
        <v>500000</v>
      </c>
    </row>
    <row r="23" spans="1:22" x14ac:dyDescent="0.35">
      <c r="A23">
        <v>21</v>
      </c>
      <c r="B23" t="s">
        <v>80</v>
      </c>
      <c r="C23" t="str">
        <f t="shared" si="0"/>
        <v>Don’t Buy</v>
      </c>
      <c r="D23" t="str">
        <f t="shared" si="1"/>
        <v>Long Name</v>
      </c>
      <c r="E23">
        <v>4.0999999999999996</v>
      </c>
      <c r="F23">
        <f>IF(Q23&lt;10,E23+0.1,E23)</f>
        <v>4.0999999999999996</v>
      </c>
      <c r="G23">
        <f>MIN(IF(Q23&lt;10,E23+0.5,E23),5)</f>
        <v>4.0999999999999996</v>
      </c>
      <c r="H23" t="str">
        <f t="shared" si="2"/>
        <v>Average Place to Work</v>
      </c>
      <c r="I23">
        <v>41600</v>
      </c>
      <c r="J23" t="b">
        <f t="shared" si="3"/>
        <v>1</v>
      </c>
      <c r="K23" t="b">
        <f>OR(E23&gt;3.5,Q23&lt;10)</f>
        <v>1</v>
      </c>
      <c r="L23" t="s">
        <v>9</v>
      </c>
      <c r="M23" t="s">
        <v>81</v>
      </c>
      <c r="N23" t="str">
        <f t="shared" si="4"/>
        <v>None</v>
      </c>
      <c r="O23" t="str">
        <f t="shared" si="5"/>
        <v>None</v>
      </c>
      <c r="P23" t="s">
        <v>82</v>
      </c>
      <c r="Q23" s="2">
        <f t="shared" si="6"/>
        <v>49</v>
      </c>
      <c r="R23" s="1" t="str">
        <f t="shared" si="7"/>
        <v>Established</v>
      </c>
      <c r="S23" s="1"/>
      <c r="T23" t="s">
        <v>12</v>
      </c>
      <c r="U23" t="s">
        <v>83</v>
      </c>
      <c r="V23">
        <f t="shared" si="8"/>
        <v>0</v>
      </c>
    </row>
    <row r="24" spans="1:22" x14ac:dyDescent="0.35">
      <c r="A24">
        <v>22</v>
      </c>
      <c r="B24" t="s">
        <v>84</v>
      </c>
      <c r="C24" t="str">
        <f t="shared" si="0"/>
        <v>Don’t Buy</v>
      </c>
      <c r="D24" t="str">
        <f t="shared" si="1"/>
        <v>Long Name</v>
      </c>
      <c r="E24">
        <v>4.0999999999999996</v>
      </c>
      <c r="F24">
        <f>IF(Q24&lt;10,E24+0.1,E24)</f>
        <v>4.0999999999999996</v>
      </c>
      <c r="G24">
        <f>MIN(IF(Q24&lt;10,E24+0.5,E24),5)</f>
        <v>4.0999999999999996</v>
      </c>
      <c r="H24" t="str">
        <f t="shared" si="2"/>
        <v>Average Place to Work</v>
      </c>
      <c r="I24">
        <v>12500</v>
      </c>
      <c r="J24" t="b">
        <f t="shared" si="3"/>
        <v>1</v>
      </c>
      <c r="K24" t="b">
        <f>OR(E24&gt;3.5,Q24&lt;10)</f>
        <v>1</v>
      </c>
      <c r="L24" t="s">
        <v>9</v>
      </c>
      <c r="M24" t="s">
        <v>85</v>
      </c>
      <c r="N24" t="str">
        <f t="shared" si="4"/>
        <v>None</v>
      </c>
      <c r="O24" t="str">
        <f t="shared" si="5"/>
        <v>None</v>
      </c>
      <c r="P24" t="s">
        <v>86</v>
      </c>
      <c r="Q24" s="2">
        <f t="shared" si="6"/>
        <v>27</v>
      </c>
      <c r="R24" s="1" t="str">
        <f t="shared" si="7"/>
        <v>Established</v>
      </c>
      <c r="S24" s="1"/>
      <c r="T24" t="s">
        <v>60</v>
      </c>
      <c r="U24" t="s">
        <v>68</v>
      </c>
      <c r="V24">
        <f t="shared" si="8"/>
        <v>800000</v>
      </c>
    </row>
    <row r="25" spans="1:22" x14ac:dyDescent="0.35">
      <c r="A25">
        <v>23</v>
      </c>
      <c r="B25" t="s">
        <v>87</v>
      </c>
      <c r="C25" t="str">
        <f t="shared" si="0"/>
        <v>Don’t Buy</v>
      </c>
      <c r="D25" t="str">
        <f t="shared" si="1"/>
        <v>Short Name</v>
      </c>
      <c r="E25">
        <v>4.0999999999999996</v>
      </c>
      <c r="F25">
        <f>IF(Q25&lt;10,E25+0.1,E25)</f>
        <v>4.0999999999999996</v>
      </c>
      <c r="G25">
        <f>MIN(IF(Q25&lt;10,E25+0.5,E25),5)</f>
        <v>4.0999999999999996</v>
      </c>
      <c r="H25" t="str">
        <f t="shared" si="2"/>
        <v>Average Place to Work</v>
      </c>
      <c r="I25">
        <v>9900</v>
      </c>
      <c r="J25" t="b">
        <f t="shared" si="3"/>
        <v>0</v>
      </c>
      <c r="K25" t="b">
        <f>OR(E25&gt;3.5,Q25&lt;10)</f>
        <v>1</v>
      </c>
      <c r="L25" t="s">
        <v>19</v>
      </c>
      <c r="M25" t="s">
        <v>88</v>
      </c>
      <c r="N25" t="str">
        <f t="shared" si="4"/>
        <v>None</v>
      </c>
      <c r="O25" t="str">
        <f t="shared" si="5"/>
        <v>None</v>
      </c>
      <c r="P25" t="s">
        <v>89</v>
      </c>
      <c r="Q25" s="2">
        <f t="shared" si="6"/>
        <v>177</v>
      </c>
      <c r="R25" s="1" t="str">
        <f t="shared" si="7"/>
        <v>Established</v>
      </c>
      <c r="S25" s="1"/>
      <c r="T25" t="s">
        <v>40</v>
      </c>
      <c r="U25" t="s">
        <v>41</v>
      </c>
      <c r="V25">
        <f t="shared" si="8"/>
        <v>0</v>
      </c>
    </row>
    <row r="26" spans="1:22" x14ac:dyDescent="0.35">
      <c r="A26">
        <v>24</v>
      </c>
      <c r="B26" t="s">
        <v>90</v>
      </c>
      <c r="C26" t="str">
        <f t="shared" si="0"/>
        <v>Buy</v>
      </c>
      <c r="D26" t="str">
        <f t="shared" si="1"/>
        <v>Long Name</v>
      </c>
      <c r="E26">
        <v>4</v>
      </c>
      <c r="F26">
        <f>IF(Q26&lt;10,E26+0.1,E26)</f>
        <v>4</v>
      </c>
      <c r="G26">
        <f>MIN(IF(Q26&lt;10,E26+0.5,E26),5)</f>
        <v>4</v>
      </c>
      <c r="H26" t="str">
        <f t="shared" si="2"/>
        <v>Average Place to Work</v>
      </c>
      <c r="I26">
        <v>12100</v>
      </c>
      <c r="J26" t="b">
        <f t="shared" si="3"/>
        <v>0</v>
      </c>
      <c r="K26" t="b">
        <f>OR(E26&gt;3.5,Q26&lt;10)</f>
        <v>1</v>
      </c>
      <c r="L26" t="s">
        <v>9</v>
      </c>
      <c r="M26" t="s">
        <v>91</v>
      </c>
      <c r="N26" t="str">
        <f t="shared" si="4"/>
        <v>None</v>
      </c>
      <c r="O26" t="str">
        <f t="shared" si="5"/>
        <v>None</v>
      </c>
      <c r="P26" t="s">
        <v>29</v>
      </c>
      <c r="Q26" s="2">
        <f t="shared" si="6"/>
        <v>77</v>
      </c>
      <c r="R26" s="1" t="str">
        <f t="shared" si="7"/>
        <v>Established</v>
      </c>
      <c r="S26" s="1"/>
      <c r="T26" t="s">
        <v>60</v>
      </c>
      <c r="U26" t="s">
        <v>92</v>
      </c>
      <c r="V26">
        <f t="shared" si="8"/>
        <v>0</v>
      </c>
    </row>
    <row r="27" spans="1:22" x14ac:dyDescent="0.35">
      <c r="A27">
        <v>25</v>
      </c>
      <c r="B27" t="s">
        <v>93</v>
      </c>
      <c r="C27" t="str">
        <f t="shared" si="0"/>
        <v>Don’t Buy</v>
      </c>
      <c r="D27" t="str">
        <f t="shared" si="1"/>
        <v>Long Name</v>
      </c>
      <c r="E27">
        <v>4.0999999999999996</v>
      </c>
      <c r="F27">
        <f>IF(Q27&lt;10,E27+0.1,E27)</f>
        <v>4.0999999999999996</v>
      </c>
      <c r="G27">
        <f>MIN(IF(Q27&lt;10,E27+0.5,E27),5)</f>
        <v>4.0999999999999996</v>
      </c>
      <c r="H27" t="str">
        <f t="shared" si="2"/>
        <v>Average Place to Work</v>
      </c>
      <c r="I27">
        <v>14600</v>
      </c>
      <c r="J27" t="b">
        <f t="shared" si="3"/>
        <v>1</v>
      </c>
      <c r="K27" t="b">
        <f>OR(E27&gt;3.5,Q27&lt;10)</f>
        <v>1</v>
      </c>
      <c r="L27" t="s">
        <v>19</v>
      </c>
      <c r="M27" t="s">
        <v>94</v>
      </c>
      <c r="N27" t="str">
        <f t="shared" si="4"/>
        <v>None</v>
      </c>
      <c r="O27" t="str">
        <f t="shared" si="5"/>
        <v>None</v>
      </c>
      <c r="P27" t="s">
        <v>95</v>
      </c>
      <c r="Q27" s="2">
        <f t="shared" si="6"/>
        <v>16</v>
      </c>
      <c r="R27" s="1" t="str">
        <f t="shared" si="7"/>
        <v>Established</v>
      </c>
      <c r="S27" s="1"/>
      <c r="T27" t="s">
        <v>12</v>
      </c>
      <c r="U27" t="s">
        <v>96</v>
      </c>
      <c r="V27">
        <f t="shared" si="8"/>
        <v>0</v>
      </c>
    </row>
    <row r="28" spans="1:22" x14ac:dyDescent="0.35">
      <c r="A28">
        <v>26</v>
      </c>
      <c r="B28" t="s">
        <v>97</v>
      </c>
      <c r="C28" t="str">
        <f t="shared" si="0"/>
        <v>Don’t Buy</v>
      </c>
      <c r="D28" t="str">
        <f t="shared" si="1"/>
        <v>Short Name</v>
      </c>
      <c r="E28">
        <v>3.7</v>
      </c>
      <c r="F28">
        <f>IF(Q28&lt;10,E28+0.1,E28)</f>
        <v>3.7</v>
      </c>
      <c r="G28">
        <f>MIN(IF(Q28&lt;10,E28+0.5,E28),5)</f>
        <v>3.7</v>
      </c>
      <c r="H28" t="str">
        <f t="shared" si="2"/>
        <v>Average Place to Work</v>
      </c>
      <c r="I28">
        <v>6800</v>
      </c>
      <c r="J28" t="b">
        <f t="shared" si="3"/>
        <v>0</v>
      </c>
      <c r="K28" t="b">
        <f>OR(E28&gt;3.5,Q28&lt;10)</f>
        <v>1</v>
      </c>
      <c r="L28" t="s">
        <v>19</v>
      </c>
      <c r="M28" t="s">
        <v>98</v>
      </c>
      <c r="N28" t="str">
        <f t="shared" si="4"/>
        <v>None</v>
      </c>
      <c r="O28" t="str">
        <f t="shared" si="5"/>
        <v>None</v>
      </c>
      <c r="P28" t="s">
        <v>99</v>
      </c>
      <c r="Q28" s="2">
        <f t="shared" si="6"/>
        <v>26</v>
      </c>
      <c r="R28" s="1" t="str">
        <f t="shared" si="7"/>
        <v>Established</v>
      </c>
      <c r="S28" s="1"/>
      <c r="T28" t="s">
        <v>60</v>
      </c>
      <c r="U28" t="s">
        <v>56</v>
      </c>
      <c r="V28">
        <f t="shared" si="8"/>
        <v>0</v>
      </c>
    </row>
    <row r="29" spans="1:22" x14ac:dyDescent="0.35">
      <c r="A29">
        <v>27</v>
      </c>
      <c r="B29" t="s">
        <v>100</v>
      </c>
      <c r="C29" t="str">
        <f t="shared" si="0"/>
        <v>Don’t Buy</v>
      </c>
      <c r="D29" t="str">
        <f t="shared" si="1"/>
        <v>Long Name</v>
      </c>
      <c r="E29">
        <v>3.9</v>
      </c>
      <c r="F29">
        <f>IF(Q29&lt;10,E29+0.1,E29)</f>
        <v>3.9</v>
      </c>
      <c r="G29">
        <f>MIN(IF(Q29&lt;10,E29+0.5,E29),5)</f>
        <v>3.9</v>
      </c>
      <c r="H29" t="str">
        <f t="shared" si="2"/>
        <v>Average Place to Work</v>
      </c>
      <c r="I29">
        <v>38200</v>
      </c>
      <c r="J29" t="b">
        <f t="shared" si="3"/>
        <v>0</v>
      </c>
      <c r="K29" t="b">
        <f>OR(E29&gt;3.5,Q29&lt;10)</f>
        <v>1</v>
      </c>
      <c r="L29" t="s">
        <v>9</v>
      </c>
      <c r="M29" t="s">
        <v>101</v>
      </c>
      <c r="N29" t="str">
        <f t="shared" si="4"/>
        <v>None</v>
      </c>
      <c r="O29" t="str">
        <f t="shared" si="5"/>
        <v>None</v>
      </c>
      <c r="P29" t="s">
        <v>29</v>
      </c>
      <c r="Q29" s="2">
        <f t="shared" si="6"/>
        <v>77</v>
      </c>
      <c r="R29" s="1" t="str">
        <f t="shared" si="7"/>
        <v>Established</v>
      </c>
      <c r="S29" s="1"/>
      <c r="T29" t="s">
        <v>12</v>
      </c>
      <c r="U29" t="s">
        <v>92</v>
      </c>
      <c r="V29">
        <f t="shared" si="8"/>
        <v>0</v>
      </c>
    </row>
    <row r="30" spans="1:22" x14ac:dyDescent="0.35">
      <c r="A30">
        <v>28</v>
      </c>
      <c r="B30" t="s">
        <v>102</v>
      </c>
      <c r="C30" t="str">
        <f t="shared" si="0"/>
        <v>Don’t Buy</v>
      </c>
      <c r="D30" t="str">
        <f t="shared" si="1"/>
        <v>Long Name</v>
      </c>
      <c r="E30">
        <v>3.8</v>
      </c>
      <c r="F30">
        <f>IF(Q30&lt;10,E30+0.1,E30)</f>
        <v>3.8</v>
      </c>
      <c r="G30">
        <f>MIN(IF(Q30&lt;10,E30+0.5,E30),5)</f>
        <v>3.8</v>
      </c>
      <c r="H30" t="str">
        <f t="shared" si="2"/>
        <v>Average Place to Work</v>
      </c>
      <c r="I30">
        <v>6600</v>
      </c>
      <c r="J30" t="b">
        <f t="shared" si="3"/>
        <v>0</v>
      </c>
      <c r="K30" t="b">
        <f>OR(E30&gt;3.5,Q30&lt;10)</f>
        <v>1</v>
      </c>
      <c r="L30" t="s">
        <v>9</v>
      </c>
      <c r="M30" t="s">
        <v>103</v>
      </c>
      <c r="N30" t="str">
        <f t="shared" si="4"/>
        <v>None</v>
      </c>
      <c r="O30" t="str">
        <f t="shared" si="5"/>
        <v>None</v>
      </c>
      <c r="P30" t="s">
        <v>21</v>
      </c>
      <c r="Q30" s="2">
        <f t="shared" si="6"/>
        <v>28</v>
      </c>
      <c r="R30" s="1" t="str">
        <f t="shared" si="7"/>
        <v>Established</v>
      </c>
      <c r="S30" s="1"/>
      <c r="T30" t="s">
        <v>60</v>
      </c>
      <c r="U30" t="s">
        <v>24</v>
      </c>
      <c r="V30">
        <f t="shared" si="8"/>
        <v>500000</v>
      </c>
    </row>
    <row r="31" spans="1:22" x14ac:dyDescent="0.35">
      <c r="A31">
        <v>29</v>
      </c>
      <c r="B31" t="s">
        <v>104</v>
      </c>
      <c r="C31" t="str">
        <f t="shared" si="0"/>
        <v>Don’t Buy</v>
      </c>
      <c r="D31" t="str">
        <f t="shared" si="1"/>
        <v>Short Name</v>
      </c>
      <c r="E31">
        <v>4.2</v>
      </c>
      <c r="F31">
        <f>IF(Q31&lt;10,E31+0.1,E31)</f>
        <v>4.2</v>
      </c>
      <c r="G31">
        <f>MIN(IF(Q31&lt;10,E31+0.5,E31),5)</f>
        <v>4.2</v>
      </c>
      <c r="H31" t="str">
        <f t="shared" si="2"/>
        <v>Average Place to Work</v>
      </c>
      <c r="I31">
        <v>10800</v>
      </c>
      <c r="J31" t="b">
        <f t="shared" si="3"/>
        <v>1</v>
      </c>
      <c r="K31" t="b">
        <f>OR(E31&gt;3.5,Q31&lt;10)</f>
        <v>1</v>
      </c>
      <c r="L31" t="s">
        <v>9</v>
      </c>
      <c r="M31" t="s">
        <v>105</v>
      </c>
      <c r="N31" t="str">
        <f t="shared" si="4"/>
        <v>Indian Silicon Valley Startups</v>
      </c>
      <c r="O31" t="str">
        <f t="shared" si="5"/>
        <v>None</v>
      </c>
      <c r="P31" t="s">
        <v>67</v>
      </c>
      <c r="Q31" s="2">
        <f t="shared" si="6"/>
        <v>15</v>
      </c>
      <c r="R31" s="1" t="str">
        <f t="shared" si="7"/>
        <v>Established</v>
      </c>
      <c r="S31" s="1"/>
      <c r="T31" t="s">
        <v>40</v>
      </c>
      <c r="U31" t="s">
        <v>36</v>
      </c>
      <c r="V31">
        <f t="shared" si="8"/>
        <v>0</v>
      </c>
    </row>
    <row r="32" spans="1:22" x14ac:dyDescent="0.35">
      <c r="A32">
        <v>30</v>
      </c>
      <c r="B32" t="s">
        <v>106</v>
      </c>
      <c r="C32" t="str">
        <f t="shared" si="0"/>
        <v>Don’t Buy</v>
      </c>
      <c r="D32" t="str">
        <f t="shared" si="1"/>
        <v>Long Name</v>
      </c>
      <c r="E32">
        <v>3.9</v>
      </c>
      <c r="F32">
        <f>IF(Q32&lt;10,E32+0.1,E32)</f>
        <v>4</v>
      </c>
      <c r="G32">
        <f>MIN(IF(Q32&lt;10,E32+0.5,E32),5)</f>
        <v>4.4000000000000004</v>
      </c>
      <c r="H32" t="str">
        <f t="shared" si="2"/>
        <v>Average Place to Work</v>
      </c>
      <c r="I32">
        <v>7000</v>
      </c>
      <c r="J32" t="b">
        <f t="shared" si="3"/>
        <v>0</v>
      </c>
      <c r="K32" t="b">
        <f>OR(E32&gt;3.5,Q32&lt;10)</f>
        <v>1</v>
      </c>
      <c r="L32" t="s">
        <v>9</v>
      </c>
      <c r="M32" t="s">
        <v>107</v>
      </c>
      <c r="N32" t="str">
        <f t="shared" si="4"/>
        <v>Indian Silicon Valley Startups</v>
      </c>
      <c r="O32" t="str">
        <f t="shared" si="5"/>
        <v>None</v>
      </c>
      <c r="P32" t="s">
        <v>108</v>
      </c>
      <c r="Q32" s="2">
        <f t="shared" si="6"/>
        <v>5</v>
      </c>
      <c r="R32" s="1" t="str">
        <f t="shared" si="7"/>
        <v>Startup</v>
      </c>
      <c r="S32" s="1"/>
      <c r="T32" t="s">
        <v>60</v>
      </c>
      <c r="U32" t="s">
        <v>17</v>
      </c>
      <c r="V32">
        <f t="shared" si="8"/>
        <v>500000</v>
      </c>
    </row>
    <row r="33" spans="1:22" x14ac:dyDescent="0.35">
      <c r="A33">
        <v>31</v>
      </c>
      <c r="B33" t="s">
        <v>109</v>
      </c>
      <c r="C33" t="str">
        <f t="shared" si="0"/>
        <v>Don’t Buy</v>
      </c>
      <c r="D33" t="str">
        <f t="shared" si="1"/>
        <v>Long Name</v>
      </c>
      <c r="E33">
        <v>4</v>
      </c>
      <c r="F33">
        <f>IF(Q33&lt;10,E33+0.1,E33)</f>
        <v>4</v>
      </c>
      <c r="G33">
        <f>MIN(IF(Q33&lt;10,E33+0.5,E33),5)</f>
        <v>4</v>
      </c>
      <c r="H33" t="str">
        <f t="shared" si="2"/>
        <v>Average Place to Work</v>
      </c>
      <c r="I33">
        <v>6000</v>
      </c>
      <c r="J33" t="b">
        <f t="shared" si="3"/>
        <v>0</v>
      </c>
      <c r="K33" t="b">
        <f>OR(E33&gt;3.5,Q33&lt;10)</f>
        <v>1</v>
      </c>
      <c r="L33" t="s">
        <v>9</v>
      </c>
      <c r="M33" t="s">
        <v>110</v>
      </c>
      <c r="N33" t="str">
        <f t="shared" si="4"/>
        <v>None</v>
      </c>
      <c r="O33" t="str">
        <f t="shared" si="5"/>
        <v>None</v>
      </c>
      <c r="P33" t="s">
        <v>111</v>
      </c>
      <c r="Q33" s="2">
        <f t="shared" si="6"/>
        <v>22</v>
      </c>
      <c r="R33" s="1" t="str">
        <f t="shared" si="7"/>
        <v>Established</v>
      </c>
      <c r="S33" s="1"/>
      <c r="T33" t="s">
        <v>60</v>
      </c>
      <c r="U33" t="s">
        <v>13</v>
      </c>
      <c r="V33">
        <f t="shared" si="8"/>
        <v>0</v>
      </c>
    </row>
    <row r="34" spans="1:22" x14ac:dyDescent="0.35">
      <c r="A34">
        <v>32</v>
      </c>
      <c r="B34" t="s">
        <v>112</v>
      </c>
      <c r="C34" t="str">
        <f t="shared" si="0"/>
        <v>Don’t Buy</v>
      </c>
      <c r="D34" t="str">
        <f t="shared" si="1"/>
        <v>Short Name</v>
      </c>
      <c r="E34">
        <v>3.6</v>
      </c>
      <c r="F34">
        <f>IF(Q34&lt;10,E34+0.1,E34)</f>
        <v>3.6</v>
      </c>
      <c r="G34">
        <f>MIN(IF(Q34&lt;10,E34+0.5,E34),5)</f>
        <v>3.6</v>
      </c>
      <c r="H34" t="str">
        <f t="shared" si="2"/>
        <v>Average Place to Work</v>
      </c>
      <c r="I34">
        <v>10600</v>
      </c>
      <c r="J34" t="b">
        <f t="shared" si="3"/>
        <v>0</v>
      </c>
      <c r="K34" t="b">
        <f>OR(E34&gt;3.5,Q34&lt;10)</f>
        <v>1</v>
      </c>
      <c r="L34" t="s">
        <v>19</v>
      </c>
      <c r="M34" t="s">
        <v>113</v>
      </c>
      <c r="N34" t="str">
        <f t="shared" si="4"/>
        <v>Indian Silicon Valley Startups</v>
      </c>
      <c r="O34" t="str">
        <f t="shared" si="5"/>
        <v>None</v>
      </c>
      <c r="P34" t="s">
        <v>114</v>
      </c>
      <c r="Q34" s="2">
        <f t="shared" si="6"/>
        <v>11</v>
      </c>
      <c r="R34" s="1" t="str">
        <f t="shared" si="7"/>
        <v>Established</v>
      </c>
      <c r="S34" s="1"/>
      <c r="T34" t="s">
        <v>115</v>
      </c>
      <c r="U34" t="s">
        <v>36</v>
      </c>
      <c r="V34">
        <f t="shared" si="8"/>
        <v>0</v>
      </c>
    </row>
    <row r="35" spans="1:22" x14ac:dyDescent="0.35">
      <c r="A35">
        <v>33</v>
      </c>
      <c r="B35" t="s">
        <v>116</v>
      </c>
      <c r="C35" t="str">
        <f t="shared" si="0"/>
        <v>Don’t Buy</v>
      </c>
      <c r="D35" t="str">
        <f t="shared" si="1"/>
        <v>Long Name</v>
      </c>
      <c r="E35">
        <v>3.8</v>
      </c>
      <c r="F35">
        <f>IF(Q35&lt;10,E35+0.1,E35)</f>
        <v>3.8</v>
      </c>
      <c r="G35">
        <f>MIN(IF(Q35&lt;10,E35+0.5,E35),5)</f>
        <v>3.8</v>
      </c>
      <c r="H35" t="str">
        <f t="shared" si="2"/>
        <v>Average Place to Work</v>
      </c>
      <c r="I35">
        <v>5900</v>
      </c>
      <c r="J35" t="b">
        <f t="shared" si="3"/>
        <v>0</v>
      </c>
      <c r="K35" t="b">
        <f>OR(E35&gt;3.5,Q35&lt;10)</f>
        <v>1</v>
      </c>
      <c r="L35" t="s">
        <v>19</v>
      </c>
      <c r="M35" t="s">
        <v>117</v>
      </c>
      <c r="N35" t="str">
        <f t="shared" si="4"/>
        <v>None</v>
      </c>
      <c r="O35" t="str">
        <f t="shared" si="5"/>
        <v>None</v>
      </c>
      <c r="P35" t="s">
        <v>118</v>
      </c>
      <c r="Q35" s="2">
        <f t="shared" si="6"/>
        <v>20</v>
      </c>
      <c r="R35" s="1" t="str">
        <f t="shared" si="7"/>
        <v>Established</v>
      </c>
      <c r="S35" s="1"/>
      <c r="T35" t="s">
        <v>40</v>
      </c>
      <c r="U35" t="s">
        <v>41</v>
      </c>
      <c r="V35">
        <f t="shared" si="8"/>
        <v>0</v>
      </c>
    </row>
    <row r="36" spans="1:22" x14ac:dyDescent="0.35">
      <c r="A36">
        <v>34</v>
      </c>
      <c r="B36" t="s">
        <v>119</v>
      </c>
      <c r="C36" t="str">
        <f t="shared" si="0"/>
        <v>Don’t Buy</v>
      </c>
      <c r="D36" t="str">
        <f t="shared" si="1"/>
        <v>Long Name</v>
      </c>
      <c r="E36">
        <v>4.0999999999999996</v>
      </c>
      <c r="F36">
        <f>IF(Q36&lt;10,E36+0.1,E36)</f>
        <v>4.0999999999999996</v>
      </c>
      <c r="G36">
        <f>MIN(IF(Q36&lt;10,E36+0.5,E36),5)</f>
        <v>4.0999999999999996</v>
      </c>
      <c r="H36" t="str">
        <f t="shared" si="2"/>
        <v>Average Place to Work</v>
      </c>
      <c r="I36">
        <v>5800</v>
      </c>
      <c r="J36" t="b">
        <f t="shared" si="3"/>
        <v>0</v>
      </c>
      <c r="K36" t="b">
        <f>OR(E36&gt;3.5,Q36&lt;10)</f>
        <v>1</v>
      </c>
      <c r="L36" t="s">
        <v>9</v>
      </c>
      <c r="M36" t="s">
        <v>120</v>
      </c>
      <c r="N36" t="str">
        <f t="shared" si="4"/>
        <v>None</v>
      </c>
      <c r="O36" t="str">
        <f t="shared" si="5"/>
        <v>None</v>
      </c>
      <c r="P36" t="s">
        <v>59</v>
      </c>
      <c r="Q36" s="2">
        <f t="shared" si="6"/>
        <v>39</v>
      </c>
      <c r="R36" s="1" t="str">
        <f t="shared" si="7"/>
        <v>Established</v>
      </c>
      <c r="S36" s="1"/>
      <c r="T36" t="s">
        <v>60</v>
      </c>
      <c r="U36" t="s">
        <v>92</v>
      </c>
      <c r="V36">
        <f t="shared" si="8"/>
        <v>0</v>
      </c>
    </row>
    <row r="37" spans="1:22" x14ac:dyDescent="0.35">
      <c r="A37">
        <v>35</v>
      </c>
      <c r="B37" t="s">
        <v>121</v>
      </c>
      <c r="C37" t="str">
        <f t="shared" si="0"/>
        <v>Don’t Buy</v>
      </c>
      <c r="D37" t="str">
        <f t="shared" si="1"/>
        <v>Long Name</v>
      </c>
      <c r="E37">
        <v>4</v>
      </c>
      <c r="F37">
        <f>IF(Q37&lt;10,E37+0.1,E37)</f>
        <v>4</v>
      </c>
      <c r="G37">
        <f>MIN(IF(Q37&lt;10,E37+0.5,E37),5)</f>
        <v>4</v>
      </c>
      <c r="H37" t="str">
        <f t="shared" si="2"/>
        <v>Average Place to Work</v>
      </c>
      <c r="I37">
        <v>5600</v>
      </c>
      <c r="J37" t="b">
        <f t="shared" si="3"/>
        <v>0</v>
      </c>
      <c r="K37" t="b">
        <f>OR(E37&gt;3.5,Q37&lt;10)</f>
        <v>1</v>
      </c>
      <c r="M37" t="s">
        <v>122</v>
      </c>
      <c r="N37" t="str">
        <f t="shared" si="4"/>
        <v>None</v>
      </c>
      <c r="O37" t="str">
        <f t="shared" si="5"/>
        <v>None</v>
      </c>
      <c r="P37" t="s">
        <v>118</v>
      </c>
      <c r="Q37" s="2">
        <f t="shared" si="6"/>
        <v>20</v>
      </c>
      <c r="R37" s="1" t="str">
        <f t="shared" si="7"/>
        <v>Established</v>
      </c>
      <c r="S37" s="1"/>
      <c r="T37" t="s">
        <v>60</v>
      </c>
      <c r="U37" t="s">
        <v>56</v>
      </c>
      <c r="V37">
        <f t="shared" si="8"/>
        <v>0</v>
      </c>
    </row>
    <row r="38" spans="1:22" x14ac:dyDescent="0.35">
      <c r="A38">
        <v>36</v>
      </c>
      <c r="B38" t="s">
        <v>123</v>
      </c>
      <c r="C38" t="str">
        <f t="shared" si="0"/>
        <v>Don’t Buy</v>
      </c>
      <c r="D38" t="str">
        <f t="shared" si="1"/>
        <v>Short Name</v>
      </c>
      <c r="E38">
        <v>4.0999999999999996</v>
      </c>
      <c r="F38">
        <f>IF(Q38&lt;10,E38+0.1,E38)</f>
        <v>4.0999999999999996</v>
      </c>
      <c r="G38">
        <f>MIN(IF(Q38&lt;10,E38+0.5,E38),5)</f>
        <v>4.0999999999999996</v>
      </c>
      <c r="H38" t="str">
        <f t="shared" si="2"/>
        <v>Average Place to Work</v>
      </c>
      <c r="I38">
        <v>5700</v>
      </c>
      <c r="J38" t="b">
        <f t="shared" si="3"/>
        <v>0</v>
      </c>
      <c r="K38" t="b">
        <f>OR(E38&gt;3.5,Q38&lt;10)</f>
        <v>1</v>
      </c>
      <c r="L38" t="s">
        <v>19</v>
      </c>
      <c r="M38" t="s">
        <v>124</v>
      </c>
      <c r="N38" t="str">
        <f t="shared" si="4"/>
        <v>None</v>
      </c>
      <c r="O38" t="str">
        <f t="shared" si="5"/>
        <v>None</v>
      </c>
      <c r="P38" t="s">
        <v>118</v>
      </c>
      <c r="Q38" s="2">
        <f t="shared" si="6"/>
        <v>20</v>
      </c>
      <c r="R38" s="1" t="str">
        <f t="shared" si="7"/>
        <v>Established</v>
      </c>
      <c r="S38" s="1"/>
      <c r="T38" t="s">
        <v>60</v>
      </c>
      <c r="U38" t="s">
        <v>24</v>
      </c>
      <c r="V38">
        <f t="shared" si="8"/>
        <v>1000000</v>
      </c>
    </row>
    <row r="39" spans="1:22" x14ac:dyDescent="0.35">
      <c r="A39">
        <v>37</v>
      </c>
      <c r="B39" t="s">
        <v>125</v>
      </c>
      <c r="C39" t="str">
        <f t="shared" si="0"/>
        <v>Don’t Buy</v>
      </c>
      <c r="D39" t="str">
        <f t="shared" si="1"/>
        <v>Short Name</v>
      </c>
      <c r="E39">
        <v>4.3</v>
      </c>
      <c r="F39">
        <f>IF(Q39&lt;10,E39+0.1,E39)</f>
        <v>4.3</v>
      </c>
      <c r="G39">
        <f>MIN(IF(Q39&lt;10,E39+0.5,E39),5)</f>
        <v>4.3</v>
      </c>
      <c r="H39" t="str">
        <f t="shared" si="2"/>
        <v>Average Place to Work</v>
      </c>
      <c r="I39">
        <v>5300</v>
      </c>
      <c r="J39" t="b">
        <f t="shared" si="3"/>
        <v>0</v>
      </c>
      <c r="K39" t="b">
        <f>OR(E39&gt;3.5,Q39&lt;10)</f>
        <v>1</v>
      </c>
      <c r="L39" t="s">
        <v>19</v>
      </c>
      <c r="M39" t="s">
        <v>126</v>
      </c>
      <c r="N39" t="str">
        <f t="shared" si="4"/>
        <v>Indian Silicon Valley Startups</v>
      </c>
      <c r="O39" t="str">
        <f t="shared" si="5"/>
        <v>None</v>
      </c>
      <c r="P39" t="s">
        <v>127</v>
      </c>
      <c r="Q39" s="2">
        <f t="shared" si="6"/>
        <v>146</v>
      </c>
      <c r="R39" s="1" t="str">
        <f t="shared" si="7"/>
        <v>Established</v>
      </c>
      <c r="S39" s="1"/>
      <c r="T39" t="s">
        <v>60</v>
      </c>
      <c r="U39" t="s">
        <v>36</v>
      </c>
      <c r="V39">
        <f t="shared" si="8"/>
        <v>0</v>
      </c>
    </row>
    <row r="40" spans="1:22" x14ac:dyDescent="0.35">
      <c r="A40">
        <v>38</v>
      </c>
      <c r="B40" t="s">
        <v>128</v>
      </c>
      <c r="C40" t="str">
        <f t="shared" si="0"/>
        <v>Don’t Buy</v>
      </c>
      <c r="D40" t="str">
        <f t="shared" si="1"/>
        <v>Long Name</v>
      </c>
      <c r="E40">
        <v>4.0999999999999996</v>
      </c>
      <c r="F40">
        <f>IF(Q40&lt;10,E40+0.1,E40)</f>
        <v>4.0999999999999996</v>
      </c>
      <c r="G40">
        <f>MIN(IF(Q40&lt;10,E40+0.5,E40),5)</f>
        <v>4.0999999999999996</v>
      </c>
      <c r="H40" t="str">
        <f t="shared" si="2"/>
        <v>Average Place to Work</v>
      </c>
      <c r="I40">
        <v>5100</v>
      </c>
      <c r="J40" t="b">
        <f t="shared" si="3"/>
        <v>0</v>
      </c>
      <c r="K40" t="b">
        <f>OR(E40&gt;3.5,Q40&lt;10)</f>
        <v>1</v>
      </c>
      <c r="L40" t="s">
        <v>9</v>
      </c>
      <c r="M40" t="s">
        <v>129</v>
      </c>
      <c r="N40" t="str">
        <f t="shared" si="4"/>
        <v>None</v>
      </c>
      <c r="O40" t="str">
        <f t="shared" si="5"/>
        <v>None</v>
      </c>
      <c r="P40" t="s">
        <v>67</v>
      </c>
      <c r="Q40" s="2">
        <f t="shared" si="6"/>
        <v>15</v>
      </c>
      <c r="R40" s="1" t="str">
        <f t="shared" si="7"/>
        <v>Established</v>
      </c>
      <c r="S40" s="1"/>
      <c r="T40" t="s">
        <v>60</v>
      </c>
      <c r="U40" t="s">
        <v>130</v>
      </c>
      <c r="V40">
        <f t="shared" si="8"/>
        <v>0</v>
      </c>
    </row>
    <row r="41" spans="1:22" x14ac:dyDescent="0.35">
      <c r="A41">
        <v>39</v>
      </c>
      <c r="B41" t="s">
        <v>131</v>
      </c>
      <c r="C41" t="str">
        <f t="shared" si="0"/>
        <v>Don’t Buy</v>
      </c>
      <c r="D41" t="str">
        <f t="shared" si="1"/>
        <v>Long Name</v>
      </c>
      <c r="E41">
        <v>4</v>
      </c>
      <c r="F41">
        <f>IF(Q41&lt;10,E41+0.1,E41)</f>
        <v>4.0999999999999996</v>
      </c>
      <c r="G41">
        <f>MIN(IF(Q41&lt;10,E41+0.5,E41),5)</f>
        <v>4.5</v>
      </c>
      <c r="H41" t="str">
        <f t="shared" si="2"/>
        <v>Average Place to Work</v>
      </c>
      <c r="I41">
        <v>5000</v>
      </c>
      <c r="J41" t="b">
        <f t="shared" si="3"/>
        <v>0</v>
      </c>
      <c r="K41" t="b">
        <f>OR(E41&gt;3.5,Q41&lt;10)</f>
        <v>1</v>
      </c>
      <c r="L41" t="s">
        <v>9</v>
      </c>
      <c r="M41" t="s">
        <v>132</v>
      </c>
      <c r="N41" t="str">
        <f t="shared" si="4"/>
        <v>Indian Silicon Valley Startups</v>
      </c>
      <c r="O41" t="str">
        <f t="shared" si="5"/>
        <v>Bombay Finances</v>
      </c>
      <c r="P41" t="s">
        <v>71</v>
      </c>
      <c r="Q41" s="2">
        <f t="shared" si="6"/>
        <v>4</v>
      </c>
      <c r="R41" s="1" t="str">
        <f t="shared" si="7"/>
        <v>Startup</v>
      </c>
      <c r="S41" s="1"/>
      <c r="T41" t="s">
        <v>60</v>
      </c>
      <c r="U41" t="s">
        <v>24</v>
      </c>
      <c r="V41">
        <f t="shared" si="8"/>
        <v>500000</v>
      </c>
    </row>
    <row r="42" spans="1:22" x14ac:dyDescent="0.35">
      <c r="A42">
        <v>40</v>
      </c>
      <c r="B42" t="s">
        <v>133</v>
      </c>
      <c r="C42" t="str">
        <f t="shared" si="0"/>
        <v>Don’t Buy</v>
      </c>
      <c r="D42" t="str">
        <f t="shared" si="1"/>
        <v>Long Name</v>
      </c>
      <c r="E42">
        <v>3.7</v>
      </c>
      <c r="F42">
        <f>IF(Q42&lt;10,E42+0.1,E42)</f>
        <v>3.7</v>
      </c>
      <c r="G42">
        <f>MIN(IF(Q42&lt;10,E42+0.5,E42),5)</f>
        <v>3.7</v>
      </c>
      <c r="H42" t="str">
        <f t="shared" si="2"/>
        <v>Average Place to Work</v>
      </c>
      <c r="I42">
        <v>5000</v>
      </c>
      <c r="J42" t="b">
        <f t="shared" si="3"/>
        <v>0</v>
      </c>
      <c r="K42" t="b">
        <f>OR(E42&gt;3.5,Q42&lt;10)</f>
        <v>1</v>
      </c>
      <c r="L42" t="s">
        <v>19</v>
      </c>
      <c r="M42" t="s">
        <v>134</v>
      </c>
      <c r="N42" t="str">
        <f t="shared" si="4"/>
        <v>None</v>
      </c>
      <c r="O42" t="str">
        <f t="shared" si="5"/>
        <v>None</v>
      </c>
      <c r="P42" t="s">
        <v>118</v>
      </c>
      <c r="Q42" s="2">
        <f t="shared" si="6"/>
        <v>20</v>
      </c>
      <c r="R42" s="1" t="str">
        <f t="shared" si="7"/>
        <v>Established</v>
      </c>
      <c r="S42" s="1"/>
      <c r="T42" t="s">
        <v>60</v>
      </c>
      <c r="U42" t="s">
        <v>56</v>
      </c>
      <c r="V42">
        <f t="shared" si="8"/>
        <v>0</v>
      </c>
    </row>
    <row r="43" spans="1:22" x14ac:dyDescent="0.35">
      <c r="A43">
        <v>41</v>
      </c>
      <c r="B43" t="s">
        <v>135</v>
      </c>
      <c r="C43" t="str">
        <f t="shared" si="0"/>
        <v>Don’t Buy</v>
      </c>
      <c r="D43" t="str">
        <f t="shared" si="1"/>
        <v>Long Name</v>
      </c>
      <c r="E43">
        <v>4.2</v>
      </c>
      <c r="F43">
        <f>IF(Q43&lt;10,E43+0.1,E43)</f>
        <v>4.2</v>
      </c>
      <c r="G43">
        <f>MIN(IF(Q43&lt;10,E43+0.5,E43),5)</f>
        <v>4.2</v>
      </c>
      <c r="H43" t="str">
        <f t="shared" si="2"/>
        <v>Average Place to Work</v>
      </c>
      <c r="I43">
        <v>4900</v>
      </c>
      <c r="J43" t="b">
        <f t="shared" si="3"/>
        <v>0</v>
      </c>
      <c r="K43" t="b">
        <f>OR(E43&gt;3.5,Q43&lt;10)</f>
        <v>1</v>
      </c>
      <c r="L43" t="s">
        <v>9</v>
      </c>
      <c r="M43" t="s">
        <v>136</v>
      </c>
      <c r="N43" t="str">
        <f t="shared" si="4"/>
        <v>None</v>
      </c>
      <c r="O43" t="str">
        <f t="shared" si="5"/>
        <v>None</v>
      </c>
      <c r="P43" t="s">
        <v>39</v>
      </c>
      <c r="Q43" s="2">
        <f t="shared" si="6"/>
        <v>36</v>
      </c>
      <c r="R43" s="1" t="str">
        <f t="shared" si="7"/>
        <v>Established</v>
      </c>
      <c r="S43" s="1"/>
      <c r="T43" t="s">
        <v>60</v>
      </c>
      <c r="U43" t="s">
        <v>137</v>
      </c>
      <c r="V43">
        <f t="shared" si="8"/>
        <v>0</v>
      </c>
    </row>
    <row r="44" spans="1:22" x14ac:dyDescent="0.35">
      <c r="A44">
        <v>42</v>
      </c>
      <c r="B44" t="s">
        <v>138</v>
      </c>
      <c r="C44" t="str">
        <f t="shared" si="0"/>
        <v>Don’t Buy</v>
      </c>
      <c r="D44" t="str">
        <f t="shared" si="1"/>
        <v>Short Name</v>
      </c>
      <c r="E44">
        <v>3.4</v>
      </c>
      <c r="F44">
        <f>IF(Q44&lt;10,E44+0.1,E44)</f>
        <v>3.5</v>
      </c>
      <c r="G44">
        <f>MIN(IF(Q44&lt;10,E44+0.5,E44),5)</f>
        <v>3.9</v>
      </c>
      <c r="H44" t="str">
        <f t="shared" si="2"/>
        <v>Average Place to Work</v>
      </c>
      <c r="I44">
        <v>4800</v>
      </c>
      <c r="J44" t="b">
        <f t="shared" si="3"/>
        <v>0</v>
      </c>
      <c r="K44" t="b">
        <f>OR(E44&gt;3.5,Q44&lt;10)</f>
        <v>1</v>
      </c>
      <c r="L44" t="s">
        <v>9</v>
      </c>
      <c r="M44" t="s">
        <v>139</v>
      </c>
      <c r="N44" t="str">
        <f t="shared" si="4"/>
        <v>Indian Silicon Valley Startups</v>
      </c>
      <c r="O44" t="str">
        <f t="shared" si="5"/>
        <v>None</v>
      </c>
      <c r="P44" t="s">
        <v>108</v>
      </c>
      <c r="Q44" s="2">
        <f t="shared" si="6"/>
        <v>5</v>
      </c>
      <c r="R44" s="1" t="str">
        <f t="shared" si="7"/>
        <v>Startup</v>
      </c>
      <c r="S44" s="1"/>
      <c r="T44" t="s">
        <v>140</v>
      </c>
      <c r="U44" t="s">
        <v>56</v>
      </c>
      <c r="V44">
        <f t="shared" si="8"/>
        <v>0</v>
      </c>
    </row>
    <row r="45" spans="1:22" x14ac:dyDescent="0.35">
      <c r="A45">
        <v>43</v>
      </c>
      <c r="B45" t="s">
        <v>141</v>
      </c>
      <c r="C45" t="str">
        <f t="shared" si="0"/>
        <v>Don’t Buy</v>
      </c>
      <c r="D45" t="str">
        <f t="shared" si="1"/>
        <v>Short Name</v>
      </c>
      <c r="E45">
        <v>3.8</v>
      </c>
      <c r="F45">
        <f>IF(Q45&lt;10,E45+0.1,E45)</f>
        <v>3.8</v>
      </c>
      <c r="G45">
        <f>MIN(IF(Q45&lt;10,E45+0.5,E45),5)</f>
        <v>3.8</v>
      </c>
      <c r="H45" t="str">
        <f t="shared" si="2"/>
        <v>Average Place to Work</v>
      </c>
      <c r="I45">
        <v>4700</v>
      </c>
      <c r="J45" t="b">
        <f t="shared" si="3"/>
        <v>0</v>
      </c>
      <c r="K45" t="b">
        <f>OR(E45&gt;3.5,Q45&lt;10)</f>
        <v>1</v>
      </c>
      <c r="L45" t="s">
        <v>9</v>
      </c>
      <c r="M45" t="s">
        <v>142</v>
      </c>
      <c r="N45" t="str">
        <f t="shared" si="4"/>
        <v>None</v>
      </c>
      <c r="O45" t="str">
        <f t="shared" si="5"/>
        <v>None</v>
      </c>
      <c r="P45" t="s">
        <v>143</v>
      </c>
      <c r="Q45" s="2">
        <f t="shared" si="6"/>
        <v>24</v>
      </c>
      <c r="R45" s="1" t="str">
        <f t="shared" si="7"/>
        <v>Established</v>
      </c>
      <c r="S45" s="1"/>
      <c r="T45" t="s">
        <v>60</v>
      </c>
      <c r="U45" t="s">
        <v>144</v>
      </c>
      <c r="V45">
        <f t="shared" si="8"/>
        <v>0</v>
      </c>
    </row>
    <row r="46" spans="1:22" x14ac:dyDescent="0.35">
      <c r="A46">
        <v>44</v>
      </c>
      <c r="B46" t="s">
        <v>145</v>
      </c>
      <c r="C46" t="str">
        <f t="shared" si="0"/>
        <v>Don’t Buy</v>
      </c>
      <c r="D46" t="str">
        <f t="shared" si="1"/>
        <v>Long Name</v>
      </c>
      <c r="E46">
        <v>3.9</v>
      </c>
      <c r="F46">
        <f>IF(Q46&lt;10,E46+0.1,E46)</f>
        <v>3.9</v>
      </c>
      <c r="G46">
        <f>MIN(IF(Q46&lt;10,E46+0.5,E46),5)</f>
        <v>3.9</v>
      </c>
      <c r="H46" t="str">
        <f t="shared" si="2"/>
        <v>Average Place to Work</v>
      </c>
      <c r="I46">
        <v>5000</v>
      </c>
      <c r="J46" t="b">
        <f t="shared" si="3"/>
        <v>0</v>
      </c>
      <c r="K46" t="b">
        <f>OR(E46&gt;3.5,Q46&lt;10)</f>
        <v>1</v>
      </c>
      <c r="L46" t="s">
        <v>19</v>
      </c>
      <c r="M46" t="s">
        <v>146</v>
      </c>
      <c r="N46" t="str">
        <f t="shared" si="4"/>
        <v>None</v>
      </c>
      <c r="O46" t="str">
        <f t="shared" si="5"/>
        <v>None</v>
      </c>
      <c r="P46" t="s">
        <v>39</v>
      </c>
      <c r="Q46" s="2">
        <f t="shared" si="6"/>
        <v>36</v>
      </c>
      <c r="R46" s="1" t="str">
        <f t="shared" si="7"/>
        <v>Established</v>
      </c>
      <c r="S46" s="1"/>
      <c r="T46" t="s">
        <v>60</v>
      </c>
      <c r="U46" t="s">
        <v>147</v>
      </c>
      <c r="V46">
        <f t="shared" si="8"/>
        <v>0</v>
      </c>
    </row>
    <row r="47" spans="1:22" x14ac:dyDescent="0.35">
      <c r="A47">
        <v>45</v>
      </c>
      <c r="B47" t="s">
        <v>148</v>
      </c>
      <c r="C47" t="str">
        <f t="shared" si="0"/>
        <v>Don’t Buy</v>
      </c>
      <c r="D47" t="str">
        <f t="shared" si="1"/>
        <v>Long Name</v>
      </c>
      <c r="E47">
        <v>4.0999999999999996</v>
      </c>
      <c r="F47">
        <f>IF(Q47&lt;10,E47+0.1,E47)</f>
        <v>4.0999999999999996</v>
      </c>
      <c r="G47">
        <f>MIN(IF(Q47&lt;10,E47+0.5,E47),5)</f>
        <v>4.0999999999999996</v>
      </c>
      <c r="H47" t="str">
        <f t="shared" si="2"/>
        <v>Average Place to Work</v>
      </c>
      <c r="I47">
        <v>4700</v>
      </c>
      <c r="J47" t="b">
        <f t="shared" si="3"/>
        <v>0</v>
      </c>
      <c r="K47" t="b">
        <f>OR(E47&gt;3.5,Q47&lt;10)</f>
        <v>1</v>
      </c>
      <c r="L47" t="s">
        <v>9</v>
      </c>
      <c r="M47" t="s">
        <v>149</v>
      </c>
      <c r="N47" t="str">
        <f t="shared" si="4"/>
        <v>None</v>
      </c>
      <c r="O47" t="str">
        <f t="shared" si="5"/>
        <v>None</v>
      </c>
      <c r="P47" t="s">
        <v>150</v>
      </c>
      <c r="Q47" s="2">
        <f t="shared" si="6"/>
        <v>87</v>
      </c>
      <c r="R47" s="1" t="str">
        <f t="shared" si="7"/>
        <v>Established</v>
      </c>
      <c r="S47" s="1"/>
      <c r="T47" t="s">
        <v>60</v>
      </c>
      <c r="U47" t="s">
        <v>83</v>
      </c>
      <c r="V47">
        <f t="shared" si="8"/>
        <v>0</v>
      </c>
    </row>
    <row r="48" spans="1:22" x14ac:dyDescent="0.35">
      <c r="A48">
        <v>46</v>
      </c>
      <c r="B48" t="s">
        <v>151</v>
      </c>
      <c r="C48" t="str">
        <f t="shared" si="0"/>
        <v>Don’t Buy</v>
      </c>
      <c r="D48" t="str">
        <f t="shared" si="1"/>
        <v>Long Name</v>
      </c>
      <c r="E48">
        <v>3.9</v>
      </c>
      <c r="F48">
        <f>IF(Q48&lt;10,E48+0.1,E48)</f>
        <v>3.9</v>
      </c>
      <c r="G48">
        <f>MIN(IF(Q48&lt;10,E48+0.5,E48),5)</f>
        <v>3.9</v>
      </c>
      <c r="H48" t="str">
        <f t="shared" si="2"/>
        <v>Average Place to Work</v>
      </c>
      <c r="I48">
        <v>4600</v>
      </c>
      <c r="J48" t="b">
        <f t="shared" si="3"/>
        <v>0</v>
      </c>
      <c r="K48" t="b">
        <f>OR(E48&gt;3.5,Q48&lt;10)</f>
        <v>1</v>
      </c>
      <c r="L48" t="s">
        <v>9</v>
      </c>
      <c r="M48" t="s">
        <v>152</v>
      </c>
      <c r="N48" t="str">
        <f t="shared" si="4"/>
        <v>None</v>
      </c>
      <c r="O48" t="str">
        <f t="shared" si="5"/>
        <v>None</v>
      </c>
      <c r="P48" t="s">
        <v>95</v>
      </c>
      <c r="Q48" s="2">
        <f t="shared" si="6"/>
        <v>16</v>
      </c>
      <c r="R48" s="1" t="str">
        <f t="shared" si="7"/>
        <v>Established</v>
      </c>
      <c r="S48" s="1"/>
      <c r="T48" t="s">
        <v>60</v>
      </c>
      <c r="U48" t="s">
        <v>153</v>
      </c>
      <c r="V48">
        <f t="shared" si="8"/>
        <v>0</v>
      </c>
    </row>
    <row r="49" spans="1:22" x14ac:dyDescent="0.35">
      <c r="A49">
        <v>47</v>
      </c>
      <c r="B49" t="s">
        <v>154</v>
      </c>
      <c r="C49" t="str">
        <f t="shared" si="0"/>
        <v>Don’t Buy</v>
      </c>
      <c r="D49" t="str">
        <f t="shared" si="1"/>
        <v>Short Name</v>
      </c>
      <c r="E49">
        <v>4</v>
      </c>
      <c r="F49">
        <f>IF(Q49&lt;10,E49+0.1,E49)</f>
        <v>4</v>
      </c>
      <c r="G49">
        <f>MIN(IF(Q49&lt;10,E49+0.5,E49),5)</f>
        <v>4</v>
      </c>
      <c r="H49" t="str">
        <f t="shared" si="2"/>
        <v>Average Place to Work</v>
      </c>
      <c r="I49">
        <v>4500</v>
      </c>
      <c r="J49" t="b">
        <f t="shared" si="3"/>
        <v>0</v>
      </c>
      <c r="K49" t="b">
        <f>OR(E49&gt;3.5,Q49&lt;10)</f>
        <v>1</v>
      </c>
      <c r="L49" t="s">
        <v>9</v>
      </c>
      <c r="M49" t="s">
        <v>155</v>
      </c>
      <c r="N49" t="str">
        <f t="shared" si="4"/>
        <v>None</v>
      </c>
      <c r="O49" t="str">
        <f t="shared" si="5"/>
        <v>Bombay Finances</v>
      </c>
      <c r="P49" t="s">
        <v>156</v>
      </c>
      <c r="Q49" s="2">
        <f t="shared" si="6"/>
        <v>18</v>
      </c>
      <c r="R49" s="1" t="str">
        <f t="shared" si="7"/>
        <v>Established</v>
      </c>
      <c r="S49" s="1"/>
      <c r="T49" t="s">
        <v>60</v>
      </c>
      <c r="U49" t="s">
        <v>24</v>
      </c>
      <c r="V49">
        <f t="shared" si="8"/>
        <v>500000</v>
      </c>
    </row>
    <row r="50" spans="1:22" x14ac:dyDescent="0.35">
      <c r="A50">
        <v>48</v>
      </c>
      <c r="B50" t="s">
        <v>157</v>
      </c>
      <c r="C50" t="str">
        <f t="shared" si="0"/>
        <v>Don’t Buy</v>
      </c>
      <c r="D50" t="str">
        <f t="shared" si="1"/>
        <v>Long Name</v>
      </c>
      <c r="E50">
        <v>4.3</v>
      </c>
      <c r="F50">
        <f>IF(Q50&lt;10,E50+0.1,E50)</f>
        <v>4.3</v>
      </c>
      <c r="G50">
        <f>MIN(IF(Q50&lt;10,E50+0.5,E50),5)</f>
        <v>4.3</v>
      </c>
      <c r="H50" t="str">
        <f t="shared" si="2"/>
        <v>Average Place to Work</v>
      </c>
      <c r="I50">
        <v>4700</v>
      </c>
      <c r="J50" t="b">
        <f t="shared" si="3"/>
        <v>0</v>
      </c>
      <c r="K50" t="b">
        <f>OR(E50&gt;3.5,Q50&lt;10)</f>
        <v>1</v>
      </c>
      <c r="L50" t="s">
        <v>9</v>
      </c>
      <c r="M50" t="s">
        <v>158</v>
      </c>
      <c r="N50" t="str">
        <f t="shared" si="4"/>
        <v>None</v>
      </c>
      <c r="O50" t="str">
        <f t="shared" si="5"/>
        <v>None</v>
      </c>
      <c r="P50" t="s">
        <v>159</v>
      </c>
      <c r="Q50" s="2">
        <f t="shared" si="6"/>
        <v>80</v>
      </c>
      <c r="R50" s="1" t="str">
        <f t="shared" si="7"/>
        <v>Established</v>
      </c>
      <c r="S50" s="1"/>
      <c r="T50" t="s">
        <v>60</v>
      </c>
      <c r="U50" t="s">
        <v>160</v>
      </c>
      <c r="V50">
        <f t="shared" si="8"/>
        <v>0</v>
      </c>
    </row>
    <row r="51" spans="1:22" x14ac:dyDescent="0.35">
      <c r="A51">
        <v>49</v>
      </c>
      <c r="B51" t="s">
        <v>161</v>
      </c>
      <c r="C51" t="str">
        <f t="shared" si="0"/>
        <v>Don’t Buy</v>
      </c>
      <c r="D51" t="str">
        <f t="shared" si="1"/>
        <v>Long Name</v>
      </c>
      <c r="E51">
        <v>4.0999999999999996</v>
      </c>
      <c r="F51">
        <f>IF(Q51&lt;10,E51+0.1,E51)</f>
        <v>4.0999999999999996</v>
      </c>
      <c r="G51">
        <f>MIN(IF(Q51&lt;10,E51+0.5,E51),5)</f>
        <v>4.0999999999999996</v>
      </c>
      <c r="H51" t="str">
        <f t="shared" si="2"/>
        <v>Average Place to Work</v>
      </c>
      <c r="I51">
        <v>4400</v>
      </c>
      <c r="J51" t="b">
        <f t="shared" si="3"/>
        <v>0</v>
      </c>
      <c r="K51" t="b">
        <f>OR(E51&gt;3.5,Q51&lt;10)</f>
        <v>1</v>
      </c>
      <c r="L51" t="s">
        <v>9</v>
      </c>
      <c r="M51" t="s">
        <v>162</v>
      </c>
      <c r="N51" t="str">
        <f t="shared" si="4"/>
        <v>None</v>
      </c>
      <c r="O51" t="str">
        <f t="shared" si="5"/>
        <v>Bombay Finances</v>
      </c>
      <c r="P51" t="s">
        <v>111</v>
      </c>
      <c r="Q51" s="2">
        <f t="shared" si="6"/>
        <v>22</v>
      </c>
      <c r="R51" s="1" t="str">
        <f t="shared" si="7"/>
        <v>Established</v>
      </c>
      <c r="S51" s="1"/>
      <c r="T51" t="s">
        <v>60</v>
      </c>
      <c r="U51" t="s">
        <v>24</v>
      </c>
      <c r="V51">
        <f t="shared" si="8"/>
        <v>1000000</v>
      </c>
    </row>
    <row r="52" spans="1:22" x14ac:dyDescent="0.35">
      <c r="A52">
        <v>50</v>
      </c>
      <c r="B52" t="s">
        <v>163</v>
      </c>
      <c r="C52" t="str">
        <f t="shared" si="0"/>
        <v>Don’t Buy</v>
      </c>
      <c r="D52" t="str">
        <f t="shared" si="1"/>
        <v>Short Name</v>
      </c>
      <c r="E52">
        <v>3.9</v>
      </c>
      <c r="F52">
        <f>IF(Q52&lt;10,E52+0.1,E52)</f>
        <v>4</v>
      </c>
      <c r="G52">
        <f>MIN(IF(Q52&lt;10,E52+0.5,E52),5)</f>
        <v>4.4000000000000004</v>
      </c>
      <c r="H52" t="str">
        <f t="shared" si="2"/>
        <v>Average Place to Work</v>
      </c>
      <c r="I52">
        <v>23500</v>
      </c>
      <c r="J52" t="b">
        <f t="shared" si="3"/>
        <v>0</v>
      </c>
      <c r="K52" t="b">
        <f>OR(E52&gt;3.5,Q52&lt;10)</f>
        <v>1</v>
      </c>
      <c r="M52" t="s">
        <v>164</v>
      </c>
      <c r="N52" t="str">
        <f t="shared" si="4"/>
        <v>Indian Silicon Valley Startups</v>
      </c>
      <c r="O52" t="str">
        <f t="shared" si="5"/>
        <v>None</v>
      </c>
      <c r="Q52" s="2">
        <f t="shared" si="6"/>
        <v>0</v>
      </c>
      <c r="R52" s="1" t="str">
        <f t="shared" si="7"/>
        <v>Startup</v>
      </c>
      <c r="S52" s="1"/>
      <c r="T52" t="s">
        <v>40</v>
      </c>
      <c r="U52" t="s">
        <v>17</v>
      </c>
      <c r="V52">
        <f t="shared" si="8"/>
        <v>500000</v>
      </c>
    </row>
    <row r="53" spans="1:22" x14ac:dyDescent="0.35">
      <c r="A53">
        <v>51</v>
      </c>
      <c r="B53" t="s">
        <v>165</v>
      </c>
      <c r="C53" t="str">
        <f t="shared" si="0"/>
        <v>Don’t Buy</v>
      </c>
      <c r="D53" t="str">
        <f t="shared" si="1"/>
        <v>Short Name</v>
      </c>
      <c r="E53">
        <v>4</v>
      </c>
      <c r="F53">
        <f>IF(Q53&lt;10,E53+0.1,E53)</f>
        <v>4</v>
      </c>
      <c r="G53">
        <f>MIN(IF(Q53&lt;10,E53+0.5,E53),5)</f>
        <v>4</v>
      </c>
      <c r="H53" t="str">
        <f t="shared" si="2"/>
        <v>Average Place to Work</v>
      </c>
      <c r="I53">
        <v>4600</v>
      </c>
      <c r="J53" t="b">
        <f t="shared" si="3"/>
        <v>0</v>
      </c>
      <c r="K53" t="b">
        <f>OR(E53&gt;3.5,Q53&lt;10)</f>
        <v>1</v>
      </c>
      <c r="L53" t="s">
        <v>19</v>
      </c>
      <c r="M53" t="s">
        <v>166</v>
      </c>
      <c r="N53" t="str">
        <f t="shared" si="4"/>
        <v>None</v>
      </c>
      <c r="O53" t="str">
        <f t="shared" si="5"/>
        <v>None</v>
      </c>
      <c r="P53" t="s">
        <v>167</v>
      </c>
      <c r="Q53" s="2">
        <f t="shared" si="6"/>
        <v>34</v>
      </c>
      <c r="R53" s="1" t="str">
        <f t="shared" si="7"/>
        <v>Established</v>
      </c>
      <c r="S53" s="1"/>
      <c r="T53" t="s">
        <v>60</v>
      </c>
      <c r="U53" t="s">
        <v>17</v>
      </c>
      <c r="V53">
        <f t="shared" si="8"/>
        <v>500000</v>
      </c>
    </row>
    <row r="54" spans="1:22" x14ac:dyDescent="0.35">
      <c r="A54">
        <v>52</v>
      </c>
      <c r="B54" t="s">
        <v>168</v>
      </c>
      <c r="C54" t="str">
        <f t="shared" si="0"/>
        <v>Don’t Buy</v>
      </c>
      <c r="D54" t="str">
        <f t="shared" si="1"/>
        <v>Short Name</v>
      </c>
      <c r="E54">
        <v>4.0999999999999996</v>
      </c>
      <c r="F54">
        <f>IF(Q54&lt;10,E54+0.1,E54)</f>
        <v>4.1999999999999993</v>
      </c>
      <c r="G54">
        <f>MIN(IF(Q54&lt;10,E54+0.5,E54),5)</f>
        <v>4.5999999999999996</v>
      </c>
      <c r="H54" t="str">
        <f t="shared" si="2"/>
        <v>Average Place to Work</v>
      </c>
      <c r="I54">
        <v>4200</v>
      </c>
      <c r="J54" t="b">
        <f t="shared" si="3"/>
        <v>0</v>
      </c>
      <c r="K54" t="b">
        <f>OR(E54&gt;3.5,Q54&lt;10)</f>
        <v>1</v>
      </c>
      <c r="L54" t="s">
        <v>19</v>
      </c>
      <c r="M54" t="s">
        <v>169</v>
      </c>
      <c r="N54" t="str">
        <f t="shared" si="4"/>
        <v>Indian Silicon Valley Startups</v>
      </c>
      <c r="O54" t="str">
        <f t="shared" si="5"/>
        <v>None</v>
      </c>
      <c r="P54" t="s">
        <v>170</v>
      </c>
      <c r="Q54" s="2">
        <f t="shared" si="6"/>
        <v>6</v>
      </c>
      <c r="R54" s="1" t="str">
        <f t="shared" si="7"/>
        <v>Startup</v>
      </c>
      <c r="S54" s="1"/>
      <c r="T54" t="s">
        <v>115</v>
      </c>
      <c r="U54" t="s">
        <v>171</v>
      </c>
      <c r="V54">
        <f t="shared" si="8"/>
        <v>0</v>
      </c>
    </row>
    <row r="55" spans="1:22" x14ac:dyDescent="0.35">
      <c r="A55">
        <v>53</v>
      </c>
      <c r="B55" t="s">
        <v>172</v>
      </c>
      <c r="C55" t="str">
        <f t="shared" si="0"/>
        <v>Don’t Buy</v>
      </c>
      <c r="D55" t="str">
        <f t="shared" si="1"/>
        <v>Long Name</v>
      </c>
      <c r="E55">
        <v>4.7</v>
      </c>
      <c r="F55">
        <f>IF(Q55&lt;10,E55+0.1,E55)</f>
        <v>4.7</v>
      </c>
      <c r="G55">
        <f>MIN(IF(Q55&lt;10,E55+0.5,E55),5)</f>
        <v>4.7</v>
      </c>
      <c r="H55" t="str">
        <f t="shared" si="2"/>
        <v>Great Place to Work</v>
      </c>
      <c r="I55">
        <v>4100</v>
      </c>
      <c r="J55" t="b">
        <f t="shared" si="3"/>
        <v>0</v>
      </c>
      <c r="K55" t="b">
        <f>OR(E55&gt;3.5,Q55&lt;10)</f>
        <v>1</v>
      </c>
      <c r="L55" t="s">
        <v>9</v>
      </c>
      <c r="M55" t="s">
        <v>173</v>
      </c>
      <c r="N55" t="str">
        <f t="shared" si="4"/>
        <v>None</v>
      </c>
      <c r="O55" t="str">
        <f t="shared" si="5"/>
        <v>None</v>
      </c>
      <c r="P55" t="s">
        <v>174</v>
      </c>
      <c r="Q55" s="2">
        <f t="shared" si="6"/>
        <v>127</v>
      </c>
      <c r="R55" s="1" t="str">
        <f t="shared" si="7"/>
        <v>Established</v>
      </c>
      <c r="S55" s="1"/>
      <c r="T55" t="s">
        <v>12</v>
      </c>
      <c r="U55" t="s">
        <v>175</v>
      </c>
      <c r="V55">
        <f t="shared" si="8"/>
        <v>0</v>
      </c>
    </row>
    <row r="56" spans="1:22" x14ac:dyDescent="0.35">
      <c r="A56">
        <v>54</v>
      </c>
      <c r="B56" t="s">
        <v>176</v>
      </c>
      <c r="C56" t="str">
        <f t="shared" si="0"/>
        <v>Don’t Buy</v>
      </c>
      <c r="D56" t="str">
        <f t="shared" si="1"/>
        <v>Short Name</v>
      </c>
      <c r="E56">
        <v>4</v>
      </c>
      <c r="F56">
        <f>IF(Q56&lt;10,E56+0.1,E56)</f>
        <v>4</v>
      </c>
      <c r="G56">
        <f>MIN(IF(Q56&lt;10,E56+0.5,E56),5)</f>
        <v>4</v>
      </c>
      <c r="H56" t="str">
        <f t="shared" si="2"/>
        <v>Average Place to Work</v>
      </c>
      <c r="I56">
        <v>5400</v>
      </c>
      <c r="J56" t="b">
        <f t="shared" si="3"/>
        <v>0</v>
      </c>
      <c r="K56" t="b">
        <f>OR(E56&gt;3.5,Q56&lt;10)</f>
        <v>1</v>
      </c>
      <c r="L56" t="s">
        <v>9</v>
      </c>
      <c r="M56" t="s">
        <v>177</v>
      </c>
      <c r="N56" t="str">
        <f t="shared" si="4"/>
        <v>None</v>
      </c>
      <c r="O56" t="str">
        <f t="shared" si="5"/>
        <v>Bombay Finances</v>
      </c>
      <c r="P56" t="s">
        <v>111</v>
      </c>
      <c r="Q56" s="2">
        <f t="shared" si="6"/>
        <v>22</v>
      </c>
      <c r="R56" s="1" t="str">
        <f t="shared" si="7"/>
        <v>Established</v>
      </c>
      <c r="S56" s="1"/>
      <c r="T56" t="s">
        <v>60</v>
      </c>
      <c r="U56" t="s">
        <v>24</v>
      </c>
      <c r="V56">
        <f t="shared" si="8"/>
        <v>500000</v>
      </c>
    </row>
    <row r="57" spans="1:22" x14ac:dyDescent="0.35">
      <c r="A57">
        <v>55</v>
      </c>
      <c r="B57" t="s">
        <v>178</v>
      </c>
      <c r="C57" t="str">
        <f t="shared" si="0"/>
        <v>Don’t Buy</v>
      </c>
      <c r="D57" t="str">
        <f t="shared" si="1"/>
        <v>Long Name</v>
      </c>
      <c r="E57">
        <v>3.9</v>
      </c>
      <c r="F57">
        <f>IF(Q57&lt;10,E57+0.1,E57)</f>
        <v>3.9</v>
      </c>
      <c r="G57">
        <f>MIN(IF(Q57&lt;10,E57+0.5,E57),5)</f>
        <v>3.9</v>
      </c>
      <c r="H57" t="str">
        <f t="shared" si="2"/>
        <v>Average Place to Work</v>
      </c>
      <c r="I57">
        <v>5200</v>
      </c>
      <c r="J57" t="b">
        <f t="shared" si="3"/>
        <v>0</v>
      </c>
      <c r="K57" t="b">
        <f>OR(E57&gt;3.5,Q57&lt;10)</f>
        <v>1</v>
      </c>
      <c r="L57" t="s">
        <v>19</v>
      </c>
      <c r="M57" t="s">
        <v>179</v>
      </c>
      <c r="N57" t="str">
        <f t="shared" si="4"/>
        <v>None</v>
      </c>
      <c r="O57" t="str">
        <f t="shared" si="5"/>
        <v>None</v>
      </c>
      <c r="P57" t="s">
        <v>180</v>
      </c>
      <c r="Q57" s="2">
        <f t="shared" si="6"/>
        <v>23</v>
      </c>
      <c r="R57" s="1" t="str">
        <f t="shared" si="7"/>
        <v>Established</v>
      </c>
      <c r="S57" s="1"/>
      <c r="T57" t="s">
        <v>60</v>
      </c>
      <c r="U57" t="s">
        <v>56</v>
      </c>
      <c r="V57">
        <f t="shared" si="8"/>
        <v>0</v>
      </c>
    </row>
    <row r="58" spans="1:22" x14ac:dyDescent="0.35">
      <c r="A58">
        <v>56</v>
      </c>
      <c r="B58" t="s">
        <v>181</v>
      </c>
      <c r="C58" t="str">
        <f t="shared" si="0"/>
        <v>Don’t Buy</v>
      </c>
      <c r="D58" t="str">
        <f t="shared" si="1"/>
        <v>Long Name</v>
      </c>
      <c r="E58">
        <v>4.2</v>
      </c>
      <c r="F58">
        <f>IF(Q58&lt;10,E58+0.1,E58)</f>
        <v>4.2</v>
      </c>
      <c r="G58">
        <f>MIN(IF(Q58&lt;10,E58+0.5,E58),5)</f>
        <v>4.2</v>
      </c>
      <c r="H58" t="str">
        <f t="shared" si="2"/>
        <v>Average Place to Work</v>
      </c>
      <c r="I58">
        <v>3900</v>
      </c>
      <c r="J58" t="b">
        <f t="shared" si="3"/>
        <v>0</v>
      </c>
      <c r="K58" t="b">
        <f>OR(E58&gt;3.5,Q58&lt;10)</f>
        <v>1</v>
      </c>
      <c r="L58" t="s">
        <v>19</v>
      </c>
      <c r="M58" t="s">
        <v>182</v>
      </c>
      <c r="N58" t="str">
        <f t="shared" si="4"/>
        <v>None</v>
      </c>
      <c r="O58" t="str">
        <f t="shared" si="5"/>
        <v>None</v>
      </c>
      <c r="P58" t="s">
        <v>183</v>
      </c>
      <c r="Q58" s="2">
        <f t="shared" si="6"/>
        <v>10</v>
      </c>
      <c r="R58" s="1" t="str">
        <f t="shared" si="7"/>
        <v>Established</v>
      </c>
      <c r="S58" s="1"/>
      <c r="T58" t="s">
        <v>140</v>
      </c>
      <c r="U58" t="s">
        <v>184</v>
      </c>
      <c r="V58">
        <f t="shared" si="8"/>
        <v>0</v>
      </c>
    </row>
    <row r="59" spans="1:22" x14ac:dyDescent="0.35">
      <c r="A59">
        <v>57</v>
      </c>
      <c r="B59" t="s">
        <v>185</v>
      </c>
      <c r="C59" t="str">
        <f t="shared" si="0"/>
        <v>Don’t Buy</v>
      </c>
      <c r="D59" t="str">
        <f t="shared" si="1"/>
        <v>Long Name</v>
      </c>
      <c r="E59">
        <v>3.9</v>
      </c>
      <c r="F59">
        <f>IF(Q59&lt;10,E59+0.1,E59)</f>
        <v>3.9</v>
      </c>
      <c r="G59">
        <f>MIN(IF(Q59&lt;10,E59+0.5,E59),5)</f>
        <v>3.9</v>
      </c>
      <c r="H59" t="str">
        <f t="shared" si="2"/>
        <v>Average Place to Work</v>
      </c>
      <c r="I59">
        <v>3900</v>
      </c>
      <c r="J59" t="b">
        <f t="shared" si="3"/>
        <v>0</v>
      </c>
      <c r="K59" t="b">
        <f>OR(E59&gt;3.5,Q59&lt;10)</f>
        <v>1</v>
      </c>
      <c r="L59" t="s">
        <v>9</v>
      </c>
      <c r="M59" t="s">
        <v>186</v>
      </c>
      <c r="N59" t="str">
        <f t="shared" si="4"/>
        <v>None</v>
      </c>
      <c r="O59" t="str">
        <f t="shared" si="5"/>
        <v>None</v>
      </c>
      <c r="P59" t="s">
        <v>99</v>
      </c>
      <c r="Q59" s="2">
        <f t="shared" si="6"/>
        <v>26</v>
      </c>
      <c r="R59" s="1" t="str">
        <f t="shared" si="7"/>
        <v>Established</v>
      </c>
      <c r="S59" s="1"/>
      <c r="T59" t="s">
        <v>60</v>
      </c>
      <c r="U59" t="s">
        <v>17</v>
      </c>
      <c r="V59">
        <f t="shared" si="8"/>
        <v>500000</v>
      </c>
    </row>
    <row r="60" spans="1:22" x14ac:dyDescent="0.35">
      <c r="A60">
        <v>58</v>
      </c>
      <c r="B60" t="s">
        <v>187</v>
      </c>
      <c r="C60" t="str">
        <f t="shared" si="0"/>
        <v>Don’t Buy</v>
      </c>
      <c r="D60" t="str">
        <f t="shared" si="1"/>
        <v>Short Name</v>
      </c>
      <c r="E60">
        <v>3.8</v>
      </c>
      <c r="F60">
        <f>IF(Q60&lt;10,E60+0.1,E60)</f>
        <v>3.8</v>
      </c>
      <c r="G60">
        <f>MIN(IF(Q60&lt;10,E60+0.5,E60),5)</f>
        <v>3.8</v>
      </c>
      <c r="H60" t="str">
        <f t="shared" si="2"/>
        <v>Average Place to Work</v>
      </c>
      <c r="I60">
        <v>3900</v>
      </c>
      <c r="J60" t="b">
        <f t="shared" si="3"/>
        <v>0</v>
      </c>
      <c r="K60" t="b">
        <f>OR(E60&gt;3.5,Q60&lt;10)</f>
        <v>1</v>
      </c>
      <c r="L60" t="s">
        <v>188</v>
      </c>
      <c r="M60" t="s">
        <v>189</v>
      </c>
      <c r="N60" t="str">
        <f t="shared" si="4"/>
        <v>None</v>
      </c>
      <c r="O60" t="str">
        <f t="shared" si="5"/>
        <v>None</v>
      </c>
      <c r="P60" t="s">
        <v>143</v>
      </c>
      <c r="Q60" s="2">
        <f t="shared" si="6"/>
        <v>24</v>
      </c>
      <c r="R60" s="1" t="str">
        <f t="shared" si="7"/>
        <v>Established</v>
      </c>
      <c r="S60" s="1"/>
      <c r="T60" t="s">
        <v>60</v>
      </c>
      <c r="U60" t="s">
        <v>41</v>
      </c>
      <c r="V60">
        <f t="shared" si="8"/>
        <v>0</v>
      </c>
    </row>
    <row r="61" spans="1:22" x14ac:dyDescent="0.35">
      <c r="A61">
        <v>59</v>
      </c>
      <c r="B61" t="s">
        <v>190</v>
      </c>
      <c r="C61" t="str">
        <f t="shared" si="0"/>
        <v>Don’t Buy</v>
      </c>
      <c r="D61" t="str">
        <f t="shared" si="1"/>
        <v>Short Name</v>
      </c>
      <c r="E61">
        <v>4.0999999999999996</v>
      </c>
      <c r="F61">
        <f>IF(Q61&lt;10,E61+0.1,E61)</f>
        <v>4.0999999999999996</v>
      </c>
      <c r="G61">
        <f>MIN(IF(Q61&lt;10,E61+0.5,E61),5)</f>
        <v>4.0999999999999996</v>
      </c>
      <c r="H61" t="str">
        <f t="shared" si="2"/>
        <v>Average Place to Work</v>
      </c>
      <c r="I61">
        <v>3900</v>
      </c>
      <c r="J61" t="b">
        <f t="shared" si="3"/>
        <v>0</v>
      </c>
      <c r="K61" t="b">
        <f>OR(E61&gt;3.5,Q61&lt;10)</f>
        <v>1</v>
      </c>
      <c r="L61" t="s">
        <v>9</v>
      </c>
      <c r="M61" t="s">
        <v>191</v>
      </c>
      <c r="N61" t="str">
        <f t="shared" si="4"/>
        <v>None</v>
      </c>
      <c r="O61" t="str">
        <f t="shared" si="5"/>
        <v>None</v>
      </c>
      <c r="P61" t="s">
        <v>11</v>
      </c>
      <c r="Q61" s="2">
        <f t="shared" si="6"/>
        <v>54</v>
      </c>
      <c r="R61" s="1" t="str">
        <f t="shared" si="7"/>
        <v>Established</v>
      </c>
      <c r="S61" s="1"/>
      <c r="T61" t="s">
        <v>60</v>
      </c>
      <c r="U61" t="s">
        <v>192</v>
      </c>
      <c r="V61">
        <f t="shared" si="8"/>
        <v>0</v>
      </c>
    </row>
    <row r="62" spans="1:22" x14ac:dyDescent="0.35">
      <c r="A62">
        <v>60</v>
      </c>
      <c r="B62" t="s">
        <v>193</v>
      </c>
      <c r="C62" t="str">
        <f t="shared" si="0"/>
        <v>Don’t Buy</v>
      </c>
      <c r="D62" t="str">
        <f t="shared" si="1"/>
        <v>Long Name</v>
      </c>
      <c r="E62">
        <v>4.3</v>
      </c>
      <c r="F62">
        <f>IF(Q62&lt;10,E62+0.1,E62)</f>
        <v>4.3</v>
      </c>
      <c r="G62">
        <f>MIN(IF(Q62&lt;10,E62+0.5,E62),5)</f>
        <v>4.3</v>
      </c>
      <c r="H62" t="str">
        <f t="shared" si="2"/>
        <v>Average Place to Work</v>
      </c>
      <c r="I62">
        <v>4400</v>
      </c>
      <c r="J62" t="b">
        <f t="shared" si="3"/>
        <v>0</v>
      </c>
      <c r="K62" t="b">
        <f>OR(E62&gt;3.5,Q62&lt;10)</f>
        <v>1</v>
      </c>
      <c r="L62" t="s">
        <v>9</v>
      </c>
      <c r="M62" t="s">
        <v>194</v>
      </c>
      <c r="N62" t="str">
        <f t="shared" si="4"/>
        <v>None</v>
      </c>
      <c r="O62" t="str">
        <f t="shared" si="5"/>
        <v>None</v>
      </c>
      <c r="P62" t="s">
        <v>59</v>
      </c>
      <c r="Q62" s="2">
        <f t="shared" si="6"/>
        <v>39</v>
      </c>
      <c r="R62" s="1" t="str">
        <f t="shared" si="7"/>
        <v>Established</v>
      </c>
      <c r="S62" s="1"/>
      <c r="T62" t="s">
        <v>60</v>
      </c>
      <c r="U62" t="s">
        <v>195</v>
      </c>
      <c r="V62">
        <f t="shared" si="8"/>
        <v>0</v>
      </c>
    </row>
    <row r="63" spans="1:22" x14ac:dyDescent="0.35">
      <c r="A63">
        <v>61</v>
      </c>
      <c r="B63" t="s">
        <v>196</v>
      </c>
      <c r="C63" t="str">
        <f t="shared" si="0"/>
        <v>Don’t Buy</v>
      </c>
      <c r="D63" t="str">
        <f t="shared" si="1"/>
        <v>Long Name</v>
      </c>
      <c r="E63">
        <v>4.0999999999999996</v>
      </c>
      <c r="F63">
        <f>IF(Q63&lt;10,E63+0.1,E63)</f>
        <v>4.0999999999999996</v>
      </c>
      <c r="G63">
        <f>MIN(IF(Q63&lt;10,E63+0.5,E63),5)</f>
        <v>4.0999999999999996</v>
      </c>
      <c r="H63" t="str">
        <f t="shared" si="2"/>
        <v>Average Place to Work</v>
      </c>
      <c r="I63">
        <v>4200</v>
      </c>
      <c r="J63" t="b">
        <f t="shared" si="3"/>
        <v>0</v>
      </c>
      <c r="K63" t="b">
        <f>OR(E63&gt;3.5,Q63&lt;10)</f>
        <v>1</v>
      </c>
      <c r="L63" t="s">
        <v>19</v>
      </c>
      <c r="M63" t="s">
        <v>197</v>
      </c>
      <c r="N63" t="str">
        <f t="shared" si="4"/>
        <v>None</v>
      </c>
      <c r="O63" t="str">
        <f t="shared" si="5"/>
        <v>None</v>
      </c>
      <c r="P63" t="s">
        <v>198</v>
      </c>
      <c r="Q63" s="2">
        <f t="shared" si="6"/>
        <v>35</v>
      </c>
      <c r="R63" s="1" t="str">
        <f t="shared" si="7"/>
        <v>Established</v>
      </c>
      <c r="S63" s="1"/>
      <c r="T63" t="s">
        <v>60</v>
      </c>
      <c r="U63" t="s">
        <v>24</v>
      </c>
      <c r="V63">
        <f t="shared" si="8"/>
        <v>1000000</v>
      </c>
    </row>
    <row r="64" spans="1:22" x14ac:dyDescent="0.35">
      <c r="A64">
        <v>62</v>
      </c>
      <c r="B64" t="s">
        <v>199</v>
      </c>
      <c r="C64" t="str">
        <f t="shared" si="0"/>
        <v>Don’t Buy</v>
      </c>
      <c r="D64" t="str">
        <f t="shared" si="1"/>
        <v>Long Name</v>
      </c>
      <c r="E64">
        <v>4.3</v>
      </c>
      <c r="F64">
        <f>IF(Q64&lt;10,E64+0.1,E64)</f>
        <v>4.3</v>
      </c>
      <c r="G64">
        <f>MIN(IF(Q64&lt;10,E64+0.5,E64),5)</f>
        <v>4.3</v>
      </c>
      <c r="H64" t="str">
        <f t="shared" si="2"/>
        <v>Average Place to Work</v>
      </c>
      <c r="I64">
        <v>4300</v>
      </c>
      <c r="J64" t="b">
        <f t="shared" si="3"/>
        <v>0</v>
      </c>
      <c r="K64" t="b">
        <f>OR(E64&gt;3.5,Q64&lt;10)</f>
        <v>1</v>
      </c>
      <c r="L64" t="s">
        <v>9</v>
      </c>
      <c r="M64" t="s">
        <v>200</v>
      </c>
      <c r="N64" t="str">
        <f t="shared" si="4"/>
        <v>None</v>
      </c>
      <c r="O64" t="str">
        <f t="shared" si="5"/>
        <v>None</v>
      </c>
      <c r="P64" t="s">
        <v>201</v>
      </c>
      <c r="Q64" s="2">
        <f t="shared" si="6"/>
        <v>89</v>
      </c>
      <c r="R64" s="1" t="str">
        <f t="shared" si="7"/>
        <v>Established</v>
      </c>
      <c r="S64" s="1"/>
      <c r="T64" t="s">
        <v>60</v>
      </c>
      <c r="U64" t="s">
        <v>202</v>
      </c>
      <c r="V64">
        <f t="shared" si="8"/>
        <v>0</v>
      </c>
    </row>
    <row r="65" spans="1:22" x14ac:dyDescent="0.35">
      <c r="A65">
        <v>63</v>
      </c>
      <c r="B65" t="s">
        <v>203</v>
      </c>
      <c r="C65" t="str">
        <f t="shared" si="0"/>
        <v>Don’t Buy</v>
      </c>
      <c r="D65" t="str">
        <f t="shared" si="1"/>
        <v>Short Name</v>
      </c>
      <c r="E65">
        <v>3.9</v>
      </c>
      <c r="F65">
        <f>IF(Q65&lt;10,E65+0.1,E65)</f>
        <v>3.9</v>
      </c>
      <c r="G65">
        <f>MIN(IF(Q65&lt;10,E65+0.5,E65),5)</f>
        <v>3.9</v>
      </c>
      <c r="H65" t="str">
        <f t="shared" si="2"/>
        <v>Average Place to Work</v>
      </c>
      <c r="I65">
        <v>7100</v>
      </c>
      <c r="J65" t="b">
        <f t="shared" si="3"/>
        <v>0</v>
      </c>
      <c r="K65" t="b">
        <f>OR(E65&gt;3.5,Q65&lt;10)</f>
        <v>1</v>
      </c>
      <c r="L65" t="s">
        <v>9</v>
      </c>
      <c r="M65" t="s">
        <v>204</v>
      </c>
      <c r="N65" t="str">
        <f t="shared" si="4"/>
        <v>None</v>
      </c>
      <c r="O65" t="str">
        <f t="shared" si="5"/>
        <v>None</v>
      </c>
      <c r="P65" t="s">
        <v>205</v>
      </c>
      <c r="Q65" s="2">
        <f t="shared" si="6"/>
        <v>47</v>
      </c>
      <c r="R65" s="1" t="str">
        <f t="shared" si="7"/>
        <v>Established</v>
      </c>
      <c r="S65" s="1"/>
      <c r="T65" t="s">
        <v>60</v>
      </c>
      <c r="U65" t="s">
        <v>202</v>
      </c>
      <c r="V65">
        <f t="shared" si="8"/>
        <v>0</v>
      </c>
    </row>
    <row r="66" spans="1:22" x14ac:dyDescent="0.35">
      <c r="A66">
        <v>64</v>
      </c>
      <c r="B66" t="s">
        <v>206</v>
      </c>
      <c r="C66" t="str">
        <f t="shared" si="0"/>
        <v>Don’t Buy</v>
      </c>
      <c r="D66" t="str">
        <f t="shared" si="1"/>
        <v>Long Name</v>
      </c>
      <c r="E66">
        <v>4.0999999999999996</v>
      </c>
      <c r="F66">
        <f>IF(Q66&lt;10,E66+0.1,E66)</f>
        <v>4.1999999999999993</v>
      </c>
      <c r="G66">
        <f>MIN(IF(Q66&lt;10,E66+0.5,E66),5)</f>
        <v>4.5999999999999996</v>
      </c>
      <c r="H66" t="str">
        <f t="shared" si="2"/>
        <v>Average Place to Work</v>
      </c>
      <c r="I66">
        <v>3700</v>
      </c>
      <c r="J66" t="b">
        <f t="shared" si="3"/>
        <v>0</v>
      </c>
      <c r="K66" t="b">
        <f>OR(E66&gt;3.5,Q66&lt;10)</f>
        <v>1</v>
      </c>
      <c r="L66" t="s">
        <v>9</v>
      </c>
      <c r="M66" t="s">
        <v>207</v>
      </c>
      <c r="N66" t="str">
        <f t="shared" si="4"/>
        <v>Indian Silicon Valley Startups</v>
      </c>
      <c r="O66" t="str">
        <f t="shared" si="5"/>
        <v>None</v>
      </c>
      <c r="P66" t="s">
        <v>108</v>
      </c>
      <c r="Q66" s="2">
        <f t="shared" si="6"/>
        <v>5</v>
      </c>
      <c r="R66" s="1" t="str">
        <f t="shared" si="7"/>
        <v>Startup</v>
      </c>
      <c r="S66" s="1"/>
      <c r="T66" t="s">
        <v>60</v>
      </c>
      <c r="U66" t="s">
        <v>24</v>
      </c>
      <c r="V66">
        <f t="shared" si="8"/>
        <v>1000000</v>
      </c>
    </row>
    <row r="67" spans="1:22" x14ac:dyDescent="0.35">
      <c r="A67">
        <v>65</v>
      </c>
      <c r="B67" t="s">
        <v>208</v>
      </c>
      <c r="C67" t="str">
        <f t="shared" ref="C67:C130" si="9">IF(OR(LEFT(B67,1)="T",LEFT(B67,1)="G"),"Buy","Don’t Buy")</f>
        <v>Don’t Buy</v>
      </c>
      <c r="D67" t="str">
        <f t="shared" ref="D67:D130" si="10">IF(LEN(B67)&gt;=10,"Long Name","Short Name")</f>
        <v>Long Name</v>
      </c>
      <c r="E67">
        <v>4.2</v>
      </c>
      <c r="F67">
        <f>IF(Q67&lt;10,E67+0.1,E67)</f>
        <v>4.2</v>
      </c>
      <c r="G67">
        <f>MIN(IF(Q67&lt;10,E67+0.5,E67),5)</f>
        <v>4.2</v>
      </c>
      <c r="H67" t="str">
        <f t="shared" ref="H67:H130" si="11">IF(E67&gt;4.5,"Great Place to Work","Average Place to Work")</f>
        <v>Average Place to Work</v>
      </c>
      <c r="I67">
        <v>4600</v>
      </c>
      <c r="J67" t="b">
        <f t="shared" ref="J67:J130" si="12">AND(I67&gt;10000,E67&gt;4)</f>
        <v>0</v>
      </c>
      <c r="K67" t="b">
        <f>OR(E67&gt;3.5,Q67&lt;10)</f>
        <v>1</v>
      </c>
      <c r="L67" t="s">
        <v>9</v>
      </c>
      <c r="M67" t="s">
        <v>209</v>
      </c>
      <c r="N67" t="str">
        <f t="shared" ref="N67:N130" si="13">IF(OR(LEFT(M67,9)="Banglore",LEFT(M67,9)="Bengaluru",LEFT(M67,7)="Chennai",Q67&lt;10,U67="Internet"),"Indian Silicon Valley Startups","None")</f>
        <v>None</v>
      </c>
      <c r="O67" t="str">
        <f t="shared" ref="O67:O130" si="14">IF(AND(LEFT(M67,6)="Mumbai",U67="Financial Services"),"Bombay Finances","None")</f>
        <v>None</v>
      </c>
      <c r="P67" t="s">
        <v>210</v>
      </c>
      <c r="Q67" s="2">
        <f t="shared" ref="Q67:Q130" si="15">_xlfn.NUMBERVALUE(SUBSTITUTE(TRIM(P67)," years old",""))</f>
        <v>70</v>
      </c>
      <c r="R67" s="1" t="str">
        <f t="shared" ref="R67:R130" si="16">IF(Q67&lt;10,"Startup","Established")</f>
        <v>Established</v>
      </c>
      <c r="S67" s="1"/>
      <c r="T67" t="s">
        <v>60</v>
      </c>
      <c r="U67" t="s">
        <v>192</v>
      </c>
      <c r="V67">
        <f t="shared" ref="V67:V130" si="17">IF(AND(OR(U67=$U$7,U67=$U$12),E67&gt;4),1000000,IF(AND(OR(U67=$U$7,U67=$U$12),E67&lt;=4),500000,IF(AND(U67=$U$18,E67&gt;4),800000,0)))</f>
        <v>0</v>
      </c>
    </row>
    <row r="68" spans="1:22" x14ac:dyDescent="0.35">
      <c r="A68">
        <v>66</v>
      </c>
      <c r="B68" t="s">
        <v>211</v>
      </c>
      <c r="C68" t="str">
        <f t="shared" si="9"/>
        <v>Don’t Buy</v>
      </c>
      <c r="D68" t="str">
        <f t="shared" si="10"/>
        <v>Short Name</v>
      </c>
      <c r="E68">
        <v>3.8</v>
      </c>
      <c r="F68">
        <f>IF(Q68&lt;10,E68+0.1,E68)</f>
        <v>3.8</v>
      </c>
      <c r="G68">
        <f>MIN(IF(Q68&lt;10,E68+0.5,E68),5)</f>
        <v>3.8</v>
      </c>
      <c r="H68" t="str">
        <f t="shared" si="11"/>
        <v>Average Place to Work</v>
      </c>
      <c r="I68">
        <v>4200</v>
      </c>
      <c r="J68" t="b">
        <f t="shared" si="12"/>
        <v>0</v>
      </c>
      <c r="K68" t="b">
        <f>OR(E68&gt;3.5,Q68&lt;10)</f>
        <v>1</v>
      </c>
      <c r="L68" t="s">
        <v>9</v>
      </c>
      <c r="M68" t="s">
        <v>212</v>
      </c>
      <c r="N68" t="str">
        <f t="shared" si="13"/>
        <v>None</v>
      </c>
      <c r="O68" t="str">
        <f t="shared" si="14"/>
        <v>None</v>
      </c>
      <c r="P68" t="s">
        <v>213</v>
      </c>
      <c r="Q68" s="2">
        <f t="shared" si="15"/>
        <v>12</v>
      </c>
      <c r="R68" s="1" t="str">
        <f t="shared" si="16"/>
        <v>Established</v>
      </c>
      <c r="S68" s="1"/>
      <c r="T68" t="s">
        <v>60</v>
      </c>
      <c r="U68" t="s">
        <v>214</v>
      </c>
      <c r="V68">
        <f t="shared" si="17"/>
        <v>0</v>
      </c>
    </row>
    <row r="69" spans="1:22" x14ac:dyDescent="0.35">
      <c r="A69">
        <v>67</v>
      </c>
      <c r="B69" t="s">
        <v>215</v>
      </c>
      <c r="C69" t="str">
        <f t="shared" si="9"/>
        <v>Don’t Buy</v>
      </c>
      <c r="D69" t="str">
        <f t="shared" si="10"/>
        <v>Short Name</v>
      </c>
      <c r="E69">
        <v>4</v>
      </c>
      <c r="F69">
        <f>IF(Q69&lt;10,E69+0.1,E69)</f>
        <v>4</v>
      </c>
      <c r="G69">
        <f>MIN(IF(Q69&lt;10,E69+0.5,E69),5)</f>
        <v>4</v>
      </c>
      <c r="H69" t="str">
        <f t="shared" si="11"/>
        <v>Average Place to Work</v>
      </c>
      <c r="I69">
        <v>3800</v>
      </c>
      <c r="J69" t="b">
        <f t="shared" si="12"/>
        <v>0</v>
      </c>
      <c r="K69" t="b">
        <f>OR(E69&gt;3.5,Q69&lt;10)</f>
        <v>1</v>
      </c>
      <c r="L69" t="s">
        <v>9</v>
      </c>
      <c r="M69" t="s">
        <v>216</v>
      </c>
      <c r="N69" t="str">
        <f t="shared" si="13"/>
        <v>None</v>
      </c>
      <c r="O69" t="str">
        <f t="shared" si="14"/>
        <v>None</v>
      </c>
      <c r="P69" t="s">
        <v>156</v>
      </c>
      <c r="Q69" s="2">
        <f t="shared" si="15"/>
        <v>18</v>
      </c>
      <c r="R69" s="1" t="str">
        <f t="shared" si="16"/>
        <v>Established</v>
      </c>
      <c r="S69" s="1"/>
      <c r="T69" t="s">
        <v>60</v>
      </c>
      <c r="U69" t="s">
        <v>83</v>
      </c>
      <c r="V69">
        <f t="shared" si="17"/>
        <v>0</v>
      </c>
    </row>
    <row r="70" spans="1:22" x14ac:dyDescent="0.35">
      <c r="A70">
        <v>68</v>
      </c>
      <c r="B70" t="s">
        <v>217</v>
      </c>
      <c r="C70" t="str">
        <f t="shared" si="9"/>
        <v>Don’t Buy</v>
      </c>
      <c r="D70" t="str">
        <f t="shared" si="10"/>
        <v>Short Name</v>
      </c>
      <c r="E70">
        <v>3.8</v>
      </c>
      <c r="F70">
        <f>IF(Q70&lt;10,E70+0.1,E70)</f>
        <v>3.8</v>
      </c>
      <c r="G70">
        <f>MIN(IF(Q70&lt;10,E70+0.5,E70),5)</f>
        <v>3.8</v>
      </c>
      <c r="H70" t="str">
        <f t="shared" si="11"/>
        <v>Average Place to Work</v>
      </c>
      <c r="I70">
        <v>3700</v>
      </c>
      <c r="J70" t="b">
        <f t="shared" si="12"/>
        <v>0</v>
      </c>
      <c r="K70" t="b">
        <f>OR(E70&gt;3.5,Q70&lt;10)</f>
        <v>1</v>
      </c>
      <c r="L70" t="s">
        <v>188</v>
      </c>
      <c r="M70" t="s">
        <v>218</v>
      </c>
      <c r="N70" t="str">
        <f t="shared" si="13"/>
        <v>Indian Silicon Valley Startups</v>
      </c>
      <c r="O70" t="str">
        <f t="shared" si="14"/>
        <v>None</v>
      </c>
      <c r="P70" t="s">
        <v>198</v>
      </c>
      <c r="Q70" s="2">
        <f t="shared" si="15"/>
        <v>35</v>
      </c>
      <c r="R70" s="1" t="str">
        <f t="shared" si="16"/>
        <v>Established</v>
      </c>
      <c r="S70" s="1"/>
      <c r="T70" t="s">
        <v>219</v>
      </c>
      <c r="U70" t="s">
        <v>41</v>
      </c>
      <c r="V70">
        <f t="shared" si="17"/>
        <v>0</v>
      </c>
    </row>
    <row r="71" spans="1:22" x14ac:dyDescent="0.35">
      <c r="A71">
        <v>69</v>
      </c>
      <c r="B71" t="s">
        <v>220</v>
      </c>
      <c r="C71" t="str">
        <f t="shared" si="9"/>
        <v>Don’t Buy</v>
      </c>
      <c r="D71" t="str">
        <f t="shared" si="10"/>
        <v>Short Name</v>
      </c>
      <c r="E71">
        <v>4.0999999999999996</v>
      </c>
      <c r="F71">
        <f>IF(Q71&lt;10,E71+0.1,E71)</f>
        <v>4.0999999999999996</v>
      </c>
      <c r="G71">
        <f>MIN(IF(Q71&lt;10,E71+0.5,E71),5)</f>
        <v>4.0999999999999996</v>
      </c>
      <c r="H71" t="str">
        <f t="shared" si="11"/>
        <v>Average Place to Work</v>
      </c>
      <c r="I71">
        <v>3500</v>
      </c>
      <c r="J71" t="b">
        <f t="shared" si="12"/>
        <v>0</v>
      </c>
      <c r="K71" t="b">
        <f>OR(E71&gt;3.5,Q71&lt;10)</f>
        <v>1</v>
      </c>
      <c r="L71" t="s">
        <v>9</v>
      </c>
      <c r="M71" t="s">
        <v>221</v>
      </c>
      <c r="N71" t="str">
        <f t="shared" si="13"/>
        <v>None</v>
      </c>
      <c r="O71" t="str">
        <f t="shared" si="14"/>
        <v>None</v>
      </c>
      <c r="P71" t="s">
        <v>180</v>
      </c>
      <c r="Q71" s="2">
        <f t="shared" si="15"/>
        <v>23</v>
      </c>
      <c r="R71" s="1" t="str">
        <f t="shared" si="16"/>
        <v>Established</v>
      </c>
      <c r="S71" s="1"/>
      <c r="T71" t="s">
        <v>60</v>
      </c>
      <c r="U71" t="s">
        <v>56</v>
      </c>
      <c r="V71">
        <f t="shared" si="17"/>
        <v>0</v>
      </c>
    </row>
    <row r="72" spans="1:22" x14ac:dyDescent="0.35">
      <c r="A72">
        <v>70</v>
      </c>
      <c r="B72" t="s">
        <v>222</v>
      </c>
      <c r="C72" t="str">
        <f t="shared" si="9"/>
        <v>Don’t Buy</v>
      </c>
      <c r="D72" t="str">
        <f t="shared" si="10"/>
        <v>Short Name</v>
      </c>
      <c r="E72">
        <v>3.9</v>
      </c>
      <c r="F72">
        <f>IF(Q72&lt;10,E72+0.1,E72)</f>
        <v>3.9</v>
      </c>
      <c r="G72">
        <f>MIN(IF(Q72&lt;10,E72+0.5,E72),5)</f>
        <v>3.9</v>
      </c>
      <c r="H72" t="str">
        <f t="shared" si="11"/>
        <v>Average Place to Work</v>
      </c>
      <c r="I72">
        <v>3500</v>
      </c>
      <c r="J72" t="b">
        <f t="shared" si="12"/>
        <v>0</v>
      </c>
      <c r="K72" t="b">
        <f>OR(E72&gt;3.5,Q72&lt;10)</f>
        <v>1</v>
      </c>
      <c r="L72" t="s">
        <v>9</v>
      </c>
      <c r="M72" t="s">
        <v>223</v>
      </c>
      <c r="N72" t="str">
        <f t="shared" si="13"/>
        <v>None</v>
      </c>
      <c r="O72" t="str">
        <f t="shared" si="14"/>
        <v>Bombay Finances</v>
      </c>
      <c r="P72" t="s">
        <v>86</v>
      </c>
      <c r="Q72" s="2">
        <f t="shared" si="15"/>
        <v>27</v>
      </c>
      <c r="R72" s="1" t="str">
        <f t="shared" si="16"/>
        <v>Established</v>
      </c>
      <c r="S72" s="1"/>
      <c r="T72" t="s">
        <v>60</v>
      </c>
      <c r="U72" t="s">
        <v>24</v>
      </c>
      <c r="V72">
        <f t="shared" si="17"/>
        <v>500000</v>
      </c>
    </row>
    <row r="73" spans="1:22" x14ac:dyDescent="0.35">
      <c r="A73">
        <v>71</v>
      </c>
      <c r="B73" t="s">
        <v>224</v>
      </c>
      <c r="C73" t="str">
        <f t="shared" si="9"/>
        <v>Don’t Buy</v>
      </c>
      <c r="D73" t="str">
        <f t="shared" si="10"/>
        <v>Long Name</v>
      </c>
      <c r="E73">
        <v>4.3</v>
      </c>
      <c r="F73">
        <f>IF(Q73&lt;10,E73+0.1,E73)</f>
        <v>4.3</v>
      </c>
      <c r="G73">
        <f>MIN(IF(Q73&lt;10,E73+0.5,E73),5)</f>
        <v>4.3</v>
      </c>
      <c r="H73" t="str">
        <f t="shared" si="11"/>
        <v>Average Place to Work</v>
      </c>
      <c r="I73">
        <v>6700</v>
      </c>
      <c r="J73" t="b">
        <f t="shared" si="12"/>
        <v>0</v>
      </c>
      <c r="K73" t="b">
        <f>OR(E73&gt;3.5,Q73&lt;10)</f>
        <v>1</v>
      </c>
      <c r="L73" t="s">
        <v>19</v>
      </c>
      <c r="M73" t="s">
        <v>225</v>
      </c>
      <c r="N73" t="str">
        <f t="shared" si="13"/>
        <v>None</v>
      </c>
      <c r="O73" t="str">
        <f t="shared" si="14"/>
        <v>None</v>
      </c>
      <c r="P73" t="s">
        <v>226</v>
      </c>
      <c r="Q73" s="2">
        <f t="shared" si="15"/>
        <v>157</v>
      </c>
      <c r="R73" s="1" t="str">
        <f t="shared" si="16"/>
        <v>Established</v>
      </c>
      <c r="S73" s="1"/>
      <c r="T73" t="s">
        <v>140</v>
      </c>
      <c r="U73" t="s">
        <v>227</v>
      </c>
      <c r="V73">
        <f t="shared" si="17"/>
        <v>0</v>
      </c>
    </row>
    <row r="74" spans="1:22" x14ac:dyDescent="0.35">
      <c r="A74">
        <v>72</v>
      </c>
      <c r="B74" t="s">
        <v>228</v>
      </c>
      <c r="C74" t="str">
        <f t="shared" si="9"/>
        <v>Don’t Buy</v>
      </c>
      <c r="D74" t="str">
        <f t="shared" si="10"/>
        <v>Long Name</v>
      </c>
      <c r="E74">
        <v>4.2</v>
      </c>
      <c r="F74">
        <f>IF(Q74&lt;10,E74+0.1,E74)</f>
        <v>4.2</v>
      </c>
      <c r="G74">
        <f>MIN(IF(Q74&lt;10,E74+0.5,E74),5)</f>
        <v>4.2</v>
      </c>
      <c r="H74" t="str">
        <f t="shared" si="11"/>
        <v>Average Place to Work</v>
      </c>
      <c r="I74">
        <v>3500</v>
      </c>
      <c r="J74" t="b">
        <f t="shared" si="12"/>
        <v>0</v>
      </c>
      <c r="K74" t="b">
        <f>OR(E74&gt;3.5,Q74&lt;10)</f>
        <v>1</v>
      </c>
      <c r="L74" t="s">
        <v>19</v>
      </c>
      <c r="M74" t="s">
        <v>229</v>
      </c>
      <c r="N74" t="str">
        <f t="shared" si="13"/>
        <v>None</v>
      </c>
      <c r="O74" t="str">
        <f t="shared" si="14"/>
        <v>None</v>
      </c>
      <c r="P74" t="s">
        <v>111</v>
      </c>
      <c r="Q74" s="2">
        <f t="shared" si="15"/>
        <v>22</v>
      </c>
      <c r="R74" s="1" t="str">
        <f t="shared" si="16"/>
        <v>Established</v>
      </c>
      <c r="S74" s="1"/>
      <c r="T74" t="s">
        <v>60</v>
      </c>
      <c r="U74" t="s">
        <v>24</v>
      </c>
      <c r="V74">
        <f t="shared" si="17"/>
        <v>1000000</v>
      </c>
    </row>
    <row r="75" spans="1:22" x14ac:dyDescent="0.35">
      <c r="A75">
        <v>73</v>
      </c>
      <c r="B75" t="s">
        <v>230</v>
      </c>
      <c r="C75" t="str">
        <f t="shared" si="9"/>
        <v>Don’t Buy</v>
      </c>
      <c r="D75" t="str">
        <f t="shared" si="10"/>
        <v>Long Name</v>
      </c>
      <c r="E75">
        <v>4.2</v>
      </c>
      <c r="F75">
        <f>IF(Q75&lt;10,E75+0.1,E75)</f>
        <v>4.2</v>
      </c>
      <c r="G75">
        <f>MIN(IF(Q75&lt;10,E75+0.5,E75),5)</f>
        <v>4.2</v>
      </c>
      <c r="H75" t="str">
        <f t="shared" si="11"/>
        <v>Average Place to Work</v>
      </c>
      <c r="I75">
        <v>3800</v>
      </c>
      <c r="J75" t="b">
        <f t="shared" si="12"/>
        <v>0</v>
      </c>
      <c r="K75" t="b">
        <f>OR(E75&gt;3.5,Q75&lt;10)</f>
        <v>1</v>
      </c>
      <c r="L75" t="s">
        <v>9</v>
      </c>
      <c r="M75" t="s">
        <v>231</v>
      </c>
      <c r="N75" t="str">
        <f t="shared" si="13"/>
        <v>None</v>
      </c>
      <c r="O75" t="str">
        <f t="shared" si="14"/>
        <v>None</v>
      </c>
      <c r="P75" t="s">
        <v>232</v>
      </c>
      <c r="Q75" s="2">
        <f t="shared" si="15"/>
        <v>43</v>
      </c>
      <c r="R75" s="1" t="str">
        <f t="shared" si="16"/>
        <v>Established</v>
      </c>
      <c r="S75" s="1"/>
      <c r="T75" t="s">
        <v>60</v>
      </c>
      <c r="U75" t="s">
        <v>184</v>
      </c>
      <c r="V75">
        <f t="shared" si="17"/>
        <v>0</v>
      </c>
    </row>
    <row r="76" spans="1:22" x14ac:dyDescent="0.35">
      <c r="A76">
        <v>74</v>
      </c>
      <c r="B76" t="s">
        <v>233</v>
      </c>
      <c r="C76" t="str">
        <f t="shared" si="9"/>
        <v>Don’t Buy</v>
      </c>
      <c r="D76" t="str">
        <f t="shared" si="10"/>
        <v>Long Name</v>
      </c>
      <c r="E76">
        <v>4.0999999999999996</v>
      </c>
      <c r="F76">
        <f>IF(Q76&lt;10,E76+0.1,E76)</f>
        <v>4.0999999999999996</v>
      </c>
      <c r="G76">
        <f>MIN(IF(Q76&lt;10,E76+0.5,E76),5)</f>
        <v>4.0999999999999996</v>
      </c>
      <c r="H76" t="str">
        <f t="shared" si="11"/>
        <v>Average Place to Work</v>
      </c>
      <c r="I76">
        <v>3500</v>
      </c>
      <c r="J76" t="b">
        <f t="shared" si="12"/>
        <v>0</v>
      </c>
      <c r="K76" t="b">
        <f>OR(E76&gt;3.5,Q76&lt;10)</f>
        <v>1</v>
      </c>
      <c r="L76" t="s">
        <v>9</v>
      </c>
      <c r="M76" t="s">
        <v>234</v>
      </c>
      <c r="N76" t="str">
        <f t="shared" si="13"/>
        <v>Indian Silicon Valley Startups</v>
      </c>
      <c r="O76" t="str">
        <f t="shared" si="14"/>
        <v>None</v>
      </c>
      <c r="P76" t="s">
        <v>235</v>
      </c>
      <c r="Q76" s="2">
        <f t="shared" si="15"/>
        <v>74</v>
      </c>
      <c r="R76" s="1" t="str">
        <f t="shared" si="16"/>
        <v>Established</v>
      </c>
      <c r="S76" s="1"/>
      <c r="T76" t="s">
        <v>60</v>
      </c>
      <c r="U76" t="s">
        <v>92</v>
      </c>
      <c r="V76">
        <f t="shared" si="17"/>
        <v>0</v>
      </c>
    </row>
    <row r="77" spans="1:22" x14ac:dyDescent="0.35">
      <c r="A77">
        <v>75</v>
      </c>
      <c r="B77" t="s">
        <v>236</v>
      </c>
      <c r="C77" t="str">
        <f t="shared" si="9"/>
        <v>Don’t Buy</v>
      </c>
      <c r="D77" t="str">
        <f t="shared" si="10"/>
        <v>Long Name</v>
      </c>
      <c r="E77">
        <v>4.0999999999999996</v>
      </c>
      <c r="F77">
        <f>IF(Q77&lt;10,E77+0.1,E77)</f>
        <v>4.0999999999999996</v>
      </c>
      <c r="G77">
        <f>MIN(IF(Q77&lt;10,E77+0.5,E77),5)</f>
        <v>4.0999999999999996</v>
      </c>
      <c r="H77" t="str">
        <f t="shared" si="11"/>
        <v>Average Place to Work</v>
      </c>
      <c r="I77">
        <v>3900</v>
      </c>
      <c r="J77" t="b">
        <f t="shared" si="12"/>
        <v>0</v>
      </c>
      <c r="K77" t="b">
        <f>OR(E77&gt;3.5,Q77&lt;10)</f>
        <v>1</v>
      </c>
      <c r="L77" t="s">
        <v>9</v>
      </c>
      <c r="M77" t="s">
        <v>237</v>
      </c>
      <c r="N77" t="str">
        <f t="shared" si="13"/>
        <v>None</v>
      </c>
      <c r="O77" t="str">
        <f t="shared" si="14"/>
        <v>None</v>
      </c>
      <c r="P77" t="s">
        <v>59</v>
      </c>
      <c r="Q77" s="2">
        <f t="shared" si="15"/>
        <v>39</v>
      </c>
      <c r="R77" s="1" t="str">
        <f t="shared" si="16"/>
        <v>Established</v>
      </c>
      <c r="S77" s="1"/>
      <c r="T77" t="s">
        <v>60</v>
      </c>
      <c r="U77" t="s">
        <v>238</v>
      </c>
      <c r="V77">
        <f t="shared" si="17"/>
        <v>0</v>
      </c>
    </row>
    <row r="78" spans="1:22" x14ac:dyDescent="0.35">
      <c r="A78">
        <v>76</v>
      </c>
      <c r="B78" t="s">
        <v>239</v>
      </c>
      <c r="C78" t="str">
        <f t="shared" si="9"/>
        <v>Don’t Buy</v>
      </c>
      <c r="D78" t="str">
        <f t="shared" si="10"/>
        <v>Short Name</v>
      </c>
      <c r="E78">
        <v>4.0999999999999996</v>
      </c>
      <c r="F78">
        <f>IF(Q78&lt;10,E78+0.1,E78)</f>
        <v>4.0999999999999996</v>
      </c>
      <c r="G78">
        <f>MIN(IF(Q78&lt;10,E78+0.5,E78),5)</f>
        <v>4.0999999999999996</v>
      </c>
      <c r="H78" t="str">
        <f t="shared" si="11"/>
        <v>Average Place to Work</v>
      </c>
      <c r="I78">
        <v>3400</v>
      </c>
      <c r="J78" t="b">
        <f t="shared" si="12"/>
        <v>0</v>
      </c>
      <c r="K78" t="b">
        <f>OR(E78&gt;3.5,Q78&lt;10)</f>
        <v>1</v>
      </c>
      <c r="L78" t="s">
        <v>19</v>
      </c>
      <c r="M78" t="s">
        <v>240</v>
      </c>
      <c r="N78" t="str">
        <f t="shared" si="13"/>
        <v>None</v>
      </c>
      <c r="O78" t="str">
        <f t="shared" si="14"/>
        <v>None</v>
      </c>
      <c r="P78" t="s">
        <v>241</v>
      </c>
      <c r="Q78" s="2">
        <f t="shared" si="15"/>
        <v>13</v>
      </c>
      <c r="R78" s="1" t="str">
        <f t="shared" si="16"/>
        <v>Established</v>
      </c>
      <c r="S78" s="1"/>
      <c r="T78" t="s">
        <v>140</v>
      </c>
      <c r="U78" t="s">
        <v>171</v>
      </c>
      <c r="V78">
        <f t="shared" si="17"/>
        <v>0</v>
      </c>
    </row>
    <row r="79" spans="1:22" x14ac:dyDescent="0.35">
      <c r="A79">
        <v>77</v>
      </c>
      <c r="B79" t="s">
        <v>100</v>
      </c>
      <c r="C79" t="str">
        <f t="shared" si="9"/>
        <v>Don’t Buy</v>
      </c>
      <c r="D79" t="str">
        <f t="shared" si="10"/>
        <v>Long Name</v>
      </c>
      <c r="E79">
        <v>4.3</v>
      </c>
      <c r="F79">
        <f>IF(Q79&lt;10,E79+0.1,E79)</f>
        <v>4.3</v>
      </c>
      <c r="G79">
        <f>MIN(IF(Q79&lt;10,E79+0.5,E79),5)</f>
        <v>4.3</v>
      </c>
      <c r="H79" t="str">
        <f t="shared" si="11"/>
        <v>Average Place to Work</v>
      </c>
      <c r="I79">
        <v>4900</v>
      </c>
      <c r="J79" t="b">
        <f t="shared" si="12"/>
        <v>0</v>
      </c>
      <c r="K79" t="b">
        <f>OR(E79&gt;3.5,Q79&lt;10)</f>
        <v>1</v>
      </c>
      <c r="L79" t="s">
        <v>9</v>
      </c>
      <c r="M79" t="s">
        <v>242</v>
      </c>
      <c r="N79" t="str">
        <f t="shared" si="13"/>
        <v>None</v>
      </c>
      <c r="O79" t="str">
        <f t="shared" si="14"/>
        <v>Bombay Finances</v>
      </c>
      <c r="P79" t="s">
        <v>47</v>
      </c>
      <c r="Q79" s="2">
        <f t="shared" si="15"/>
        <v>31</v>
      </c>
      <c r="R79" s="1" t="str">
        <f t="shared" si="16"/>
        <v>Established</v>
      </c>
      <c r="S79" s="1"/>
      <c r="T79" t="s">
        <v>60</v>
      </c>
      <c r="U79" t="s">
        <v>24</v>
      </c>
      <c r="V79">
        <f t="shared" si="17"/>
        <v>1000000</v>
      </c>
    </row>
    <row r="80" spans="1:22" x14ac:dyDescent="0.35">
      <c r="A80">
        <v>78</v>
      </c>
      <c r="B80" t="s">
        <v>243</v>
      </c>
      <c r="C80" t="str">
        <f t="shared" si="9"/>
        <v>Don’t Buy</v>
      </c>
      <c r="D80" t="str">
        <f t="shared" si="10"/>
        <v>Long Name</v>
      </c>
      <c r="E80">
        <v>4.0999999999999996</v>
      </c>
      <c r="F80">
        <f>IF(Q80&lt;10,E80+0.1,E80)</f>
        <v>4.0999999999999996</v>
      </c>
      <c r="G80">
        <f>MIN(IF(Q80&lt;10,E80+0.5,E80),5)</f>
        <v>4.0999999999999996</v>
      </c>
      <c r="H80" t="str">
        <f t="shared" si="11"/>
        <v>Average Place to Work</v>
      </c>
      <c r="I80">
        <v>3600</v>
      </c>
      <c r="J80" t="b">
        <f t="shared" si="12"/>
        <v>0</v>
      </c>
      <c r="K80" t="b">
        <f>OR(E80&gt;3.5,Q80&lt;10)</f>
        <v>1</v>
      </c>
      <c r="L80" t="s">
        <v>9</v>
      </c>
      <c r="M80" t="s">
        <v>244</v>
      </c>
      <c r="N80" t="str">
        <f t="shared" si="13"/>
        <v>None</v>
      </c>
      <c r="O80" t="str">
        <f t="shared" si="14"/>
        <v>None</v>
      </c>
      <c r="P80" t="s">
        <v>39</v>
      </c>
      <c r="Q80" s="2">
        <f t="shared" si="15"/>
        <v>36</v>
      </c>
      <c r="R80" s="1" t="str">
        <f t="shared" si="16"/>
        <v>Established</v>
      </c>
      <c r="S80" s="1"/>
      <c r="T80" t="s">
        <v>60</v>
      </c>
      <c r="U80" t="s">
        <v>245</v>
      </c>
      <c r="V80">
        <f t="shared" si="17"/>
        <v>0</v>
      </c>
    </row>
    <row r="81" spans="1:22" x14ac:dyDescent="0.35">
      <c r="A81">
        <v>79</v>
      </c>
      <c r="B81" t="s">
        <v>246</v>
      </c>
      <c r="C81" t="str">
        <f t="shared" si="9"/>
        <v>Don’t Buy</v>
      </c>
      <c r="D81" t="str">
        <f t="shared" si="10"/>
        <v>Long Name</v>
      </c>
      <c r="E81">
        <v>4.2</v>
      </c>
      <c r="F81">
        <f>IF(Q81&lt;10,E81+0.1,E81)</f>
        <v>4.2</v>
      </c>
      <c r="G81">
        <f>MIN(IF(Q81&lt;10,E81+0.5,E81),5)</f>
        <v>4.2</v>
      </c>
      <c r="H81" t="str">
        <f t="shared" si="11"/>
        <v>Average Place to Work</v>
      </c>
      <c r="I81">
        <v>3300</v>
      </c>
      <c r="J81" t="b">
        <f t="shared" si="12"/>
        <v>0</v>
      </c>
      <c r="K81" t="b">
        <f>OR(E81&gt;3.5,Q81&lt;10)</f>
        <v>1</v>
      </c>
      <c r="L81" t="s">
        <v>9</v>
      </c>
      <c r="M81" t="s">
        <v>247</v>
      </c>
      <c r="N81" t="str">
        <f t="shared" si="13"/>
        <v>None</v>
      </c>
      <c r="O81" t="str">
        <f t="shared" si="14"/>
        <v>None</v>
      </c>
      <c r="P81" t="s">
        <v>248</v>
      </c>
      <c r="Q81" s="2">
        <f t="shared" si="15"/>
        <v>170</v>
      </c>
      <c r="R81" s="1" t="str">
        <f t="shared" si="16"/>
        <v>Established</v>
      </c>
      <c r="S81" s="1"/>
      <c r="T81" t="s">
        <v>60</v>
      </c>
      <c r="U81" t="s">
        <v>24</v>
      </c>
      <c r="V81">
        <f t="shared" si="17"/>
        <v>1000000</v>
      </c>
    </row>
    <row r="82" spans="1:22" x14ac:dyDescent="0.35">
      <c r="A82">
        <v>80</v>
      </c>
      <c r="B82" t="s">
        <v>249</v>
      </c>
      <c r="C82" t="str">
        <f t="shared" si="9"/>
        <v>Don’t Buy</v>
      </c>
      <c r="D82" t="str">
        <f t="shared" si="10"/>
        <v>Long Name</v>
      </c>
      <c r="E82">
        <v>3.7</v>
      </c>
      <c r="F82">
        <f>IF(Q82&lt;10,E82+0.1,E82)</f>
        <v>3.7</v>
      </c>
      <c r="G82">
        <f>MIN(IF(Q82&lt;10,E82+0.5,E82),5)</f>
        <v>3.7</v>
      </c>
      <c r="H82" t="str">
        <f t="shared" si="11"/>
        <v>Average Place to Work</v>
      </c>
      <c r="I82">
        <v>3300</v>
      </c>
      <c r="J82" t="b">
        <f t="shared" si="12"/>
        <v>0</v>
      </c>
      <c r="K82" t="b">
        <f>OR(E82&gt;3.5,Q82&lt;10)</f>
        <v>1</v>
      </c>
      <c r="L82" t="s">
        <v>19</v>
      </c>
      <c r="M82" t="s">
        <v>250</v>
      </c>
      <c r="N82" t="str">
        <f t="shared" si="13"/>
        <v>None</v>
      </c>
      <c r="O82" t="str">
        <f t="shared" si="14"/>
        <v>None</v>
      </c>
      <c r="P82" t="s">
        <v>111</v>
      </c>
      <c r="Q82" s="2">
        <f t="shared" si="15"/>
        <v>22</v>
      </c>
      <c r="R82" s="1" t="str">
        <f t="shared" si="16"/>
        <v>Established</v>
      </c>
      <c r="S82" s="1"/>
      <c r="T82" t="s">
        <v>60</v>
      </c>
      <c r="U82" t="s">
        <v>13</v>
      </c>
      <c r="V82">
        <f t="shared" si="17"/>
        <v>0</v>
      </c>
    </row>
    <row r="83" spans="1:22" x14ac:dyDescent="0.35">
      <c r="A83">
        <v>81</v>
      </c>
      <c r="B83" t="s">
        <v>251</v>
      </c>
      <c r="C83" t="str">
        <f t="shared" si="9"/>
        <v>Don’t Buy</v>
      </c>
      <c r="D83" t="str">
        <f t="shared" si="10"/>
        <v>Long Name</v>
      </c>
      <c r="E83">
        <v>4.0999999999999996</v>
      </c>
      <c r="F83">
        <f>IF(Q83&lt;10,E83+0.1,E83)</f>
        <v>4.0999999999999996</v>
      </c>
      <c r="G83">
        <f>MIN(IF(Q83&lt;10,E83+0.5,E83),5)</f>
        <v>4.0999999999999996</v>
      </c>
      <c r="H83" t="str">
        <f t="shared" si="11"/>
        <v>Average Place to Work</v>
      </c>
      <c r="I83">
        <v>3400</v>
      </c>
      <c r="J83" t="b">
        <f t="shared" si="12"/>
        <v>0</v>
      </c>
      <c r="K83" t="b">
        <f>OR(E83&gt;3.5,Q83&lt;10)</f>
        <v>1</v>
      </c>
      <c r="L83" t="s">
        <v>19</v>
      </c>
      <c r="M83" t="s">
        <v>252</v>
      </c>
      <c r="N83" t="str">
        <f t="shared" si="13"/>
        <v>None</v>
      </c>
      <c r="O83" t="str">
        <f t="shared" si="14"/>
        <v>None</v>
      </c>
      <c r="P83" t="s">
        <v>11</v>
      </c>
      <c r="Q83" s="2">
        <f t="shared" si="15"/>
        <v>54</v>
      </c>
      <c r="R83" s="1" t="str">
        <f t="shared" si="16"/>
        <v>Established</v>
      </c>
      <c r="S83" s="1"/>
      <c r="T83" t="s">
        <v>60</v>
      </c>
      <c r="U83" t="s">
        <v>130</v>
      </c>
      <c r="V83">
        <f t="shared" si="17"/>
        <v>0</v>
      </c>
    </row>
    <row r="84" spans="1:22" x14ac:dyDescent="0.35">
      <c r="A84">
        <v>82</v>
      </c>
      <c r="B84" t="s">
        <v>253</v>
      </c>
      <c r="C84" t="str">
        <f t="shared" si="9"/>
        <v>Don’t Buy</v>
      </c>
      <c r="D84" t="str">
        <f t="shared" si="10"/>
        <v>Long Name</v>
      </c>
      <c r="E84">
        <v>4.0999999999999996</v>
      </c>
      <c r="F84">
        <f>IF(Q84&lt;10,E84+0.1,E84)</f>
        <v>4.0999999999999996</v>
      </c>
      <c r="G84">
        <f>MIN(IF(Q84&lt;10,E84+0.5,E84),5)</f>
        <v>4.0999999999999996</v>
      </c>
      <c r="H84" t="str">
        <f t="shared" si="11"/>
        <v>Average Place to Work</v>
      </c>
      <c r="I84">
        <v>5300</v>
      </c>
      <c r="J84" t="b">
        <f t="shared" si="12"/>
        <v>0</v>
      </c>
      <c r="K84" t="b">
        <f>OR(E84&gt;3.5,Q84&lt;10)</f>
        <v>1</v>
      </c>
      <c r="L84" t="s">
        <v>9</v>
      </c>
      <c r="M84" t="s">
        <v>254</v>
      </c>
      <c r="N84" t="str">
        <f t="shared" si="13"/>
        <v>None</v>
      </c>
      <c r="O84" t="str">
        <f t="shared" si="14"/>
        <v>None</v>
      </c>
      <c r="P84" t="s">
        <v>59</v>
      </c>
      <c r="Q84" s="2">
        <f t="shared" si="15"/>
        <v>39</v>
      </c>
      <c r="R84" s="1" t="str">
        <f t="shared" si="16"/>
        <v>Established</v>
      </c>
      <c r="S84" s="1"/>
      <c r="T84" t="s">
        <v>40</v>
      </c>
      <c r="U84" t="s">
        <v>255</v>
      </c>
      <c r="V84">
        <f t="shared" si="17"/>
        <v>0</v>
      </c>
    </row>
    <row r="85" spans="1:22" x14ac:dyDescent="0.35">
      <c r="A85">
        <v>83</v>
      </c>
      <c r="B85" t="s">
        <v>256</v>
      </c>
      <c r="C85" t="str">
        <f t="shared" si="9"/>
        <v>Don’t Buy</v>
      </c>
      <c r="D85" t="str">
        <f t="shared" si="10"/>
        <v>Long Name</v>
      </c>
      <c r="E85">
        <v>4.4000000000000004</v>
      </c>
      <c r="F85">
        <f>IF(Q85&lt;10,E85+0.1,E85)</f>
        <v>4.5</v>
      </c>
      <c r="G85">
        <f>MIN(IF(Q85&lt;10,E85+0.5,E85),5)</f>
        <v>4.9000000000000004</v>
      </c>
      <c r="H85" t="str">
        <f t="shared" si="11"/>
        <v>Average Place to Work</v>
      </c>
      <c r="I85">
        <v>3600</v>
      </c>
      <c r="J85" t="b">
        <f t="shared" si="12"/>
        <v>0</v>
      </c>
      <c r="K85" t="b">
        <f>OR(E85&gt;3.5,Q85&lt;10)</f>
        <v>1</v>
      </c>
      <c r="L85" t="s">
        <v>19</v>
      </c>
      <c r="M85" t="s">
        <v>257</v>
      </c>
      <c r="N85" t="str">
        <f t="shared" si="13"/>
        <v>Indian Silicon Valley Startups</v>
      </c>
      <c r="O85" t="str">
        <f t="shared" si="14"/>
        <v>None</v>
      </c>
      <c r="P85" t="s">
        <v>258</v>
      </c>
      <c r="Q85" s="2">
        <f t="shared" si="15"/>
        <v>7</v>
      </c>
      <c r="R85" s="1" t="str">
        <f t="shared" si="16"/>
        <v>Startup</v>
      </c>
      <c r="S85" s="1"/>
      <c r="T85" t="s">
        <v>60</v>
      </c>
      <c r="U85" t="s">
        <v>36</v>
      </c>
      <c r="V85">
        <f t="shared" si="17"/>
        <v>0</v>
      </c>
    </row>
    <row r="86" spans="1:22" x14ac:dyDescent="0.35">
      <c r="A86">
        <v>84</v>
      </c>
      <c r="B86" t="s">
        <v>259</v>
      </c>
      <c r="C86" t="str">
        <f t="shared" si="9"/>
        <v>Don’t Buy</v>
      </c>
      <c r="D86" t="str">
        <f t="shared" si="10"/>
        <v>Long Name</v>
      </c>
      <c r="E86">
        <v>3.9</v>
      </c>
      <c r="F86">
        <f>IF(Q86&lt;10,E86+0.1,E86)</f>
        <v>3.9</v>
      </c>
      <c r="G86">
        <f>MIN(IF(Q86&lt;10,E86+0.5,E86),5)</f>
        <v>3.9</v>
      </c>
      <c r="H86" t="str">
        <f t="shared" si="11"/>
        <v>Average Place to Work</v>
      </c>
      <c r="I86">
        <v>3300</v>
      </c>
      <c r="J86" t="b">
        <f t="shared" si="12"/>
        <v>0</v>
      </c>
      <c r="K86" t="b">
        <f>OR(E86&gt;3.5,Q86&lt;10)</f>
        <v>1</v>
      </c>
      <c r="L86" t="s">
        <v>9</v>
      </c>
      <c r="M86" t="s">
        <v>260</v>
      </c>
      <c r="N86" t="str">
        <f t="shared" si="13"/>
        <v>None</v>
      </c>
      <c r="O86" t="str">
        <f t="shared" si="14"/>
        <v>None</v>
      </c>
      <c r="P86" t="s">
        <v>261</v>
      </c>
      <c r="Q86" s="2">
        <f t="shared" si="15"/>
        <v>21</v>
      </c>
      <c r="R86" s="1" t="str">
        <f t="shared" si="16"/>
        <v>Established</v>
      </c>
      <c r="S86" s="1"/>
      <c r="T86" t="s">
        <v>40</v>
      </c>
      <c r="U86" t="s">
        <v>24</v>
      </c>
      <c r="V86">
        <f t="shared" si="17"/>
        <v>500000</v>
      </c>
    </row>
    <row r="87" spans="1:22" x14ac:dyDescent="0.35">
      <c r="A87">
        <v>85</v>
      </c>
      <c r="B87" t="s">
        <v>262</v>
      </c>
      <c r="C87" t="str">
        <f t="shared" si="9"/>
        <v>Don’t Buy</v>
      </c>
      <c r="D87" t="str">
        <f t="shared" si="10"/>
        <v>Long Name</v>
      </c>
      <c r="E87">
        <v>4</v>
      </c>
      <c r="F87">
        <f>IF(Q87&lt;10,E87+0.1,E87)</f>
        <v>4</v>
      </c>
      <c r="G87">
        <f>MIN(IF(Q87&lt;10,E87+0.5,E87),5)</f>
        <v>4</v>
      </c>
      <c r="H87" t="str">
        <f t="shared" si="11"/>
        <v>Average Place to Work</v>
      </c>
      <c r="I87">
        <v>4000</v>
      </c>
      <c r="J87" t="b">
        <f t="shared" si="12"/>
        <v>0</v>
      </c>
      <c r="K87" t="b">
        <f>OR(E87&gt;3.5,Q87&lt;10)</f>
        <v>1</v>
      </c>
      <c r="L87" t="s">
        <v>9</v>
      </c>
      <c r="M87" t="s">
        <v>263</v>
      </c>
      <c r="N87" t="str">
        <f t="shared" si="13"/>
        <v>None</v>
      </c>
      <c r="O87" t="str">
        <f t="shared" si="14"/>
        <v>None</v>
      </c>
      <c r="P87" t="s">
        <v>118</v>
      </c>
      <c r="Q87" s="2">
        <f t="shared" si="15"/>
        <v>20</v>
      </c>
      <c r="R87" s="1" t="str">
        <f t="shared" si="16"/>
        <v>Established</v>
      </c>
      <c r="S87" s="1"/>
      <c r="T87" t="s">
        <v>60</v>
      </c>
      <c r="U87" t="s">
        <v>68</v>
      </c>
      <c r="V87">
        <f t="shared" si="17"/>
        <v>0</v>
      </c>
    </row>
    <row r="88" spans="1:22" x14ac:dyDescent="0.35">
      <c r="A88">
        <v>86</v>
      </c>
      <c r="B88" t="s">
        <v>264</v>
      </c>
      <c r="C88" t="str">
        <f t="shared" si="9"/>
        <v>Don’t Buy</v>
      </c>
      <c r="D88" t="str">
        <f t="shared" si="10"/>
        <v>Short Name</v>
      </c>
      <c r="E88">
        <v>4.2</v>
      </c>
      <c r="F88">
        <f>IF(Q88&lt;10,E88+0.1,E88)</f>
        <v>4.2</v>
      </c>
      <c r="G88">
        <f>MIN(IF(Q88&lt;10,E88+0.5,E88),5)</f>
        <v>4.2</v>
      </c>
      <c r="H88" t="str">
        <f t="shared" si="11"/>
        <v>Average Place to Work</v>
      </c>
      <c r="I88">
        <v>4800</v>
      </c>
      <c r="J88" t="b">
        <f t="shared" si="12"/>
        <v>0</v>
      </c>
      <c r="K88" t="b">
        <f>OR(E88&gt;3.5,Q88&lt;10)</f>
        <v>1</v>
      </c>
      <c r="L88" t="s">
        <v>9</v>
      </c>
      <c r="M88" t="s">
        <v>265</v>
      </c>
      <c r="N88" t="str">
        <f t="shared" si="13"/>
        <v>Indian Silicon Valley Startups</v>
      </c>
      <c r="O88" t="str">
        <f t="shared" si="14"/>
        <v>None</v>
      </c>
      <c r="P88" t="s">
        <v>266</v>
      </c>
      <c r="Q88" s="2">
        <f t="shared" si="15"/>
        <v>175</v>
      </c>
      <c r="R88" s="1" t="str">
        <f t="shared" si="16"/>
        <v>Established</v>
      </c>
      <c r="S88" s="1"/>
      <c r="T88" t="s">
        <v>60</v>
      </c>
      <c r="U88" t="s">
        <v>36</v>
      </c>
      <c r="V88">
        <f t="shared" si="17"/>
        <v>0</v>
      </c>
    </row>
    <row r="89" spans="1:22" x14ac:dyDescent="0.35">
      <c r="A89">
        <v>87</v>
      </c>
      <c r="B89" t="s">
        <v>267</v>
      </c>
      <c r="C89" t="str">
        <f t="shared" si="9"/>
        <v>Don’t Buy</v>
      </c>
      <c r="D89" t="str">
        <f t="shared" si="10"/>
        <v>Long Name</v>
      </c>
      <c r="E89">
        <v>4.2</v>
      </c>
      <c r="F89">
        <f>IF(Q89&lt;10,E89+0.1,E89)</f>
        <v>4.3</v>
      </c>
      <c r="G89">
        <f>MIN(IF(Q89&lt;10,E89+0.5,E89),5)</f>
        <v>4.7</v>
      </c>
      <c r="H89" t="str">
        <f t="shared" si="11"/>
        <v>Average Place to Work</v>
      </c>
      <c r="I89">
        <v>10200</v>
      </c>
      <c r="J89" t="b">
        <f t="shared" si="12"/>
        <v>1</v>
      </c>
      <c r="K89" t="b">
        <f>OR(E89&gt;3.5,Q89&lt;10)</f>
        <v>1</v>
      </c>
      <c r="L89" t="s">
        <v>19</v>
      </c>
      <c r="M89" t="s">
        <v>268</v>
      </c>
      <c r="N89" t="str">
        <f t="shared" si="13"/>
        <v>Indian Silicon Valley Startups</v>
      </c>
      <c r="O89" t="str">
        <f t="shared" si="14"/>
        <v>None</v>
      </c>
      <c r="P89" t="s">
        <v>269</v>
      </c>
      <c r="Q89" s="2">
        <f t="shared" si="15"/>
        <v>9</v>
      </c>
      <c r="R89" s="1" t="str">
        <f t="shared" si="16"/>
        <v>Startup</v>
      </c>
      <c r="S89" s="1"/>
      <c r="T89" t="s">
        <v>40</v>
      </c>
      <c r="U89" t="s">
        <v>202</v>
      </c>
      <c r="V89">
        <f t="shared" si="17"/>
        <v>0</v>
      </c>
    </row>
    <row r="90" spans="1:22" x14ac:dyDescent="0.35">
      <c r="A90">
        <v>88</v>
      </c>
      <c r="B90" t="s">
        <v>270</v>
      </c>
      <c r="C90" t="str">
        <f t="shared" si="9"/>
        <v>Don’t Buy</v>
      </c>
      <c r="D90" t="str">
        <f t="shared" si="10"/>
        <v>Short Name</v>
      </c>
      <c r="E90">
        <v>4.2</v>
      </c>
      <c r="F90">
        <f>IF(Q90&lt;10,E90+0.1,E90)</f>
        <v>4.2</v>
      </c>
      <c r="G90">
        <f>MIN(IF(Q90&lt;10,E90+0.5,E90),5)</f>
        <v>4.2</v>
      </c>
      <c r="H90" t="str">
        <f t="shared" si="11"/>
        <v>Average Place to Work</v>
      </c>
      <c r="I90">
        <v>4500</v>
      </c>
      <c r="J90" t="b">
        <f t="shared" si="12"/>
        <v>0</v>
      </c>
      <c r="K90" t="b">
        <f>OR(E90&gt;3.5,Q90&lt;10)</f>
        <v>1</v>
      </c>
      <c r="L90" t="s">
        <v>19</v>
      </c>
      <c r="M90" t="s">
        <v>271</v>
      </c>
      <c r="N90" t="str">
        <f t="shared" si="13"/>
        <v>None</v>
      </c>
      <c r="O90" t="str">
        <f t="shared" si="14"/>
        <v>None</v>
      </c>
      <c r="P90" t="s">
        <v>226</v>
      </c>
      <c r="Q90" s="2">
        <f t="shared" si="15"/>
        <v>157</v>
      </c>
      <c r="R90" s="1" t="str">
        <f t="shared" si="16"/>
        <v>Established</v>
      </c>
      <c r="S90" s="1"/>
      <c r="T90" t="s">
        <v>60</v>
      </c>
      <c r="U90" t="s">
        <v>83</v>
      </c>
      <c r="V90">
        <f t="shared" si="17"/>
        <v>0</v>
      </c>
    </row>
    <row r="91" spans="1:22" x14ac:dyDescent="0.35">
      <c r="A91">
        <v>89</v>
      </c>
      <c r="B91" t="s">
        <v>272</v>
      </c>
      <c r="C91" t="str">
        <f t="shared" si="9"/>
        <v>Don’t Buy</v>
      </c>
      <c r="D91" t="str">
        <f t="shared" si="10"/>
        <v>Short Name</v>
      </c>
      <c r="E91">
        <v>4.2</v>
      </c>
      <c r="F91">
        <f>IF(Q91&lt;10,E91+0.1,E91)</f>
        <v>4.2</v>
      </c>
      <c r="G91">
        <f>MIN(IF(Q91&lt;10,E91+0.5,E91),5)</f>
        <v>4.2</v>
      </c>
      <c r="H91" t="str">
        <f t="shared" si="11"/>
        <v>Average Place to Work</v>
      </c>
      <c r="I91">
        <v>3500</v>
      </c>
      <c r="J91" t="b">
        <f t="shared" si="12"/>
        <v>0</v>
      </c>
      <c r="K91" t="b">
        <f>OR(E91&gt;3.5,Q91&lt;10)</f>
        <v>1</v>
      </c>
      <c r="L91" t="s">
        <v>19</v>
      </c>
      <c r="M91" t="s">
        <v>273</v>
      </c>
      <c r="N91" t="str">
        <f t="shared" si="13"/>
        <v>Indian Silicon Valley Startups</v>
      </c>
      <c r="O91" t="str">
        <f t="shared" si="14"/>
        <v>None</v>
      </c>
      <c r="P91" t="s">
        <v>114</v>
      </c>
      <c r="Q91" s="2">
        <f t="shared" si="15"/>
        <v>11</v>
      </c>
      <c r="R91" s="1" t="str">
        <f t="shared" si="16"/>
        <v>Established</v>
      </c>
      <c r="S91" s="1"/>
      <c r="T91" t="s">
        <v>60</v>
      </c>
      <c r="U91" t="s">
        <v>36</v>
      </c>
      <c r="V91">
        <f t="shared" si="17"/>
        <v>0</v>
      </c>
    </row>
    <row r="92" spans="1:22" x14ac:dyDescent="0.35">
      <c r="A92">
        <v>90</v>
      </c>
      <c r="B92" t="s">
        <v>274</v>
      </c>
      <c r="C92" t="str">
        <f t="shared" si="9"/>
        <v>Don’t Buy</v>
      </c>
      <c r="D92" t="str">
        <f t="shared" si="10"/>
        <v>Long Name</v>
      </c>
      <c r="E92">
        <v>3.9</v>
      </c>
      <c r="F92">
        <f>IF(Q92&lt;10,E92+0.1,E92)</f>
        <v>3.9</v>
      </c>
      <c r="G92">
        <f>MIN(IF(Q92&lt;10,E92+0.5,E92),5)</f>
        <v>3.9</v>
      </c>
      <c r="H92" t="str">
        <f t="shared" si="11"/>
        <v>Average Place to Work</v>
      </c>
      <c r="I92">
        <v>3200</v>
      </c>
      <c r="J92" t="b">
        <f t="shared" si="12"/>
        <v>0</v>
      </c>
      <c r="K92" t="b">
        <f>OR(E92&gt;3.5,Q92&lt;10)</f>
        <v>1</v>
      </c>
      <c r="L92" t="s">
        <v>19</v>
      </c>
      <c r="M92" t="s">
        <v>275</v>
      </c>
      <c r="N92" t="str">
        <f t="shared" si="13"/>
        <v>None</v>
      </c>
      <c r="O92" t="str">
        <f t="shared" si="14"/>
        <v>None</v>
      </c>
      <c r="P92" t="s">
        <v>111</v>
      </c>
      <c r="Q92" s="2">
        <f t="shared" si="15"/>
        <v>22</v>
      </c>
      <c r="R92" s="1" t="str">
        <f t="shared" si="16"/>
        <v>Established</v>
      </c>
      <c r="S92" s="1"/>
      <c r="T92" t="s">
        <v>140</v>
      </c>
      <c r="U92" t="s">
        <v>56</v>
      </c>
      <c r="V92">
        <f t="shared" si="17"/>
        <v>0</v>
      </c>
    </row>
    <row r="93" spans="1:22" x14ac:dyDescent="0.35">
      <c r="A93">
        <v>91</v>
      </c>
      <c r="B93" t="s">
        <v>276</v>
      </c>
      <c r="C93" t="str">
        <f t="shared" si="9"/>
        <v>Don’t Buy</v>
      </c>
      <c r="D93" t="str">
        <f t="shared" si="10"/>
        <v>Short Name</v>
      </c>
      <c r="E93">
        <v>3.7</v>
      </c>
      <c r="F93">
        <f>IF(Q93&lt;10,E93+0.1,E93)</f>
        <v>3.7</v>
      </c>
      <c r="G93">
        <f>MIN(IF(Q93&lt;10,E93+0.5,E93),5)</f>
        <v>3.7</v>
      </c>
      <c r="H93" t="str">
        <f t="shared" si="11"/>
        <v>Average Place to Work</v>
      </c>
      <c r="I93">
        <v>3100</v>
      </c>
      <c r="J93" t="b">
        <f t="shared" si="12"/>
        <v>0</v>
      </c>
      <c r="K93" t="b">
        <f>OR(E93&gt;3.5,Q93&lt;10)</f>
        <v>1</v>
      </c>
      <c r="L93" t="s">
        <v>9</v>
      </c>
      <c r="M93" t="s">
        <v>277</v>
      </c>
      <c r="N93" t="str">
        <f t="shared" si="13"/>
        <v>None</v>
      </c>
      <c r="O93" t="str">
        <f t="shared" si="14"/>
        <v>None</v>
      </c>
      <c r="P93" t="s">
        <v>111</v>
      </c>
      <c r="Q93" s="2">
        <f t="shared" si="15"/>
        <v>22</v>
      </c>
      <c r="R93" s="1" t="str">
        <f t="shared" si="16"/>
        <v>Established</v>
      </c>
      <c r="S93" s="1"/>
      <c r="T93" t="s">
        <v>140</v>
      </c>
      <c r="U93" t="s">
        <v>17</v>
      </c>
      <c r="V93">
        <f t="shared" si="17"/>
        <v>500000</v>
      </c>
    </row>
    <row r="94" spans="1:22" x14ac:dyDescent="0.35">
      <c r="A94">
        <v>92</v>
      </c>
      <c r="B94" t="s">
        <v>278</v>
      </c>
      <c r="C94" t="str">
        <f t="shared" si="9"/>
        <v>Don’t Buy</v>
      </c>
      <c r="D94" t="str">
        <f t="shared" si="10"/>
        <v>Long Name</v>
      </c>
      <c r="E94">
        <v>4.2</v>
      </c>
      <c r="F94">
        <f>IF(Q94&lt;10,E94+0.1,E94)</f>
        <v>4.2</v>
      </c>
      <c r="G94">
        <f>MIN(IF(Q94&lt;10,E94+0.5,E94),5)</f>
        <v>4.2</v>
      </c>
      <c r="H94" t="str">
        <f t="shared" si="11"/>
        <v>Average Place to Work</v>
      </c>
      <c r="I94">
        <v>3100</v>
      </c>
      <c r="J94" t="b">
        <f t="shared" si="12"/>
        <v>0</v>
      </c>
      <c r="K94" t="b">
        <f>OR(E94&gt;3.5,Q94&lt;10)</f>
        <v>1</v>
      </c>
      <c r="L94" t="s">
        <v>279</v>
      </c>
      <c r="M94" t="s">
        <v>280</v>
      </c>
      <c r="N94" t="str">
        <f t="shared" si="13"/>
        <v>None</v>
      </c>
      <c r="O94" t="str">
        <f t="shared" si="14"/>
        <v>None</v>
      </c>
      <c r="P94" t="s">
        <v>111</v>
      </c>
      <c r="Q94" s="2">
        <f t="shared" si="15"/>
        <v>22</v>
      </c>
      <c r="R94" s="1" t="str">
        <f t="shared" si="16"/>
        <v>Established</v>
      </c>
      <c r="S94" s="1"/>
      <c r="T94" t="s">
        <v>60</v>
      </c>
      <c r="U94" t="s">
        <v>171</v>
      </c>
      <c r="V94">
        <f t="shared" si="17"/>
        <v>0</v>
      </c>
    </row>
    <row r="95" spans="1:22" x14ac:dyDescent="0.35">
      <c r="A95">
        <v>93</v>
      </c>
      <c r="B95" t="s">
        <v>281</v>
      </c>
      <c r="C95" t="str">
        <f t="shared" si="9"/>
        <v>Don’t Buy</v>
      </c>
      <c r="D95" t="str">
        <f t="shared" si="10"/>
        <v>Long Name</v>
      </c>
      <c r="E95">
        <v>4</v>
      </c>
      <c r="F95">
        <f>IF(Q95&lt;10,E95+0.1,E95)</f>
        <v>4</v>
      </c>
      <c r="G95">
        <f>MIN(IF(Q95&lt;10,E95+0.5,E95),5)</f>
        <v>4</v>
      </c>
      <c r="H95" t="str">
        <f t="shared" si="11"/>
        <v>Average Place to Work</v>
      </c>
      <c r="I95">
        <v>4100</v>
      </c>
      <c r="J95" t="b">
        <f t="shared" si="12"/>
        <v>0</v>
      </c>
      <c r="K95" t="b">
        <f>OR(E95&gt;3.5,Q95&lt;10)</f>
        <v>1</v>
      </c>
      <c r="L95" t="s">
        <v>19</v>
      </c>
      <c r="M95" t="s">
        <v>282</v>
      </c>
      <c r="N95" t="str">
        <f t="shared" si="13"/>
        <v>None</v>
      </c>
      <c r="O95" t="str">
        <f t="shared" si="14"/>
        <v>None</v>
      </c>
      <c r="P95" t="s">
        <v>99</v>
      </c>
      <c r="Q95" s="2">
        <f t="shared" si="15"/>
        <v>26</v>
      </c>
      <c r="R95" s="1" t="str">
        <f t="shared" si="16"/>
        <v>Established</v>
      </c>
      <c r="S95" s="1"/>
      <c r="T95" t="s">
        <v>60</v>
      </c>
      <c r="U95" t="s">
        <v>153</v>
      </c>
      <c r="V95">
        <f t="shared" si="17"/>
        <v>0</v>
      </c>
    </row>
    <row r="96" spans="1:22" x14ac:dyDescent="0.35">
      <c r="A96">
        <v>94</v>
      </c>
      <c r="B96" t="s">
        <v>283</v>
      </c>
      <c r="C96" t="str">
        <f t="shared" si="9"/>
        <v>Don’t Buy</v>
      </c>
      <c r="D96" t="str">
        <f t="shared" si="10"/>
        <v>Long Name</v>
      </c>
      <c r="E96">
        <v>3.9</v>
      </c>
      <c r="F96">
        <f>IF(Q96&lt;10,E96+0.1,E96)</f>
        <v>3.9</v>
      </c>
      <c r="G96">
        <f>MIN(IF(Q96&lt;10,E96+0.5,E96),5)</f>
        <v>3.9</v>
      </c>
      <c r="H96" t="str">
        <f t="shared" si="11"/>
        <v>Average Place to Work</v>
      </c>
      <c r="I96">
        <v>3000</v>
      </c>
      <c r="J96" t="b">
        <f t="shared" si="12"/>
        <v>0</v>
      </c>
      <c r="K96" t="b">
        <f>OR(E96&gt;3.5,Q96&lt;10)</f>
        <v>1</v>
      </c>
      <c r="L96" t="s">
        <v>9</v>
      </c>
      <c r="M96" t="s">
        <v>284</v>
      </c>
      <c r="N96" t="str">
        <f t="shared" si="13"/>
        <v>None</v>
      </c>
      <c r="O96" t="str">
        <f t="shared" si="14"/>
        <v>None</v>
      </c>
      <c r="P96" t="s">
        <v>261</v>
      </c>
      <c r="Q96" s="2">
        <f t="shared" si="15"/>
        <v>21</v>
      </c>
      <c r="R96" s="1" t="str">
        <f t="shared" si="16"/>
        <v>Established</v>
      </c>
      <c r="S96" s="1"/>
      <c r="T96" t="s">
        <v>60</v>
      </c>
      <c r="U96" t="s">
        <v>56</v>
      </c>
      <c r="V96">
        <f t="shared" si="17"/>
        <v>0</v>
      </c>
    </row>
    <row r="97" spans="1:22" x14ac:dyDescent="0.35">
      <c r="A97">
        <v>95</v>
      </c>
      <c r="B97" t="s">
        <v>285</v>
      </c>
      <c r="C97" t="str">
        <f t="shared" si="9"/>
        <v>Don’t Buy</v>
      </c>
      <c r="D97" t="str">
        <f t="shared" si="10"/>
        <v>Short Name</v>
      </c>
      <c r="E97">
        <v>3.9</v>
      </c>
      <c r="F97">
        <f>IF(Q97&lt;10,E97+0.1,E97)</f>
        <v>3.9</v>
      </c>
      <c r="G97">
        <f>MIN(IF(Q97&lt;10,E97+0.5,E97),5)</f>
        <v>3.9</v>
      </c>
      <c r="H97" t="str">
        <f t="shared" si="11"/>
        <v>Average Place to Work</v>
      </c>
      <c r="I97">
        <v>3800</v>
      </c>
      <c r="J97" t="b">
        <f t="shared" si="12"/>
        <v>0</v>
      </c>
      <c r="K97" t="b">
        <f>OR(E97&gt;3.5,Q97&lt;10)</f>
        <v>1</v>
      </c>
      <c r="L97" t="s">
        <v>9</v>
      </c>
      <c r="M97" t="s">
        <v>286</v>
      </c>
      <c r="N97" t="str">
        <f t="shared" si="13"/>
        <v>Indian Silicon Valley Startups</v>
      </c>
      <c r="O97" t="str">
        <f t="shared" si="14"/>
        <v>None</v>
      </c>
      <c r="P97" t="s">
        <v>287</v>
      </c>
      <c r="Q97" s="2">
        <f t="shared" si="15"/>
        <v>45</v>
      </c>
      <c r="R97" s="1" t="str">
        <f t="shared" si="16"/>
        <v>Established</v>
      </c>
      <c r="S97" s="1"/>
      <c r="T97" t="s">
        <v>40</v>
      </c>
      <c r="U97" t="s">
        <v>36</v>
      </c>
      <c r="V97">
        <f t="shared" si="17"/>
        <v>0</v>
      </c>
    </row>
    <row r="98" spans="1:22" x14ac:dyDescent="0.35">
      <c r="A98">
        <v>96</v>
      </c>
      <c r="B98" t="s">
        <v>288</v>
      </c>
      <c r="C98" t="str">
        <f t="shared" si="9"/>
        <v>Buy</v>
      </c>
      <c r="D98" t="str">
        <f t="shared" si="10"/>
        <v>Short Name</v>
      </c>
      <c r="E98">
        <v>4.2</v>
      </c>
      <c r="F98">
        <f>IF(Q98&lt;10,E98+0.1,E98)</f>
        <v>4.2</v>
      </c>
      <c r="G98">
        <f>MIN(IF(Q98&lt;10,E98+0.5,E98),5)</f>
        <v>4.2</v>
      </c>
      <c r="H98" t="str">
        <f t="shared" si="11"/>
        <v>Average Place to Work</v>
      </c>
      <c r="I98">
        <v>4400</v>
      </c>
      <c r="J98" t="b">
        <f t="shared" si="12"/>
        <v>0</v>
      </c>
      <c r="K98" t="b">
        <f>OR(E98&gt;3.5,Q98&lt;10)</f>
        <v>1</v>
      </c>
      <c r="L98" t="s">
        <v>9</v>
      </c>
      <c r="M98" t="s">
        <v>289</v>
      </c>
      <c r="N98" t="str">
        <f t="shared" si="13"/>
        <v>Indian Silicon Valley Startups</v>
      </c>
      <c r="O98" t="str">
        <f t="shared" si="14"/>
        <v>None</v>
      </c>
      <c r="P98" t="s">
        <v>232</v>
      </c>
      <c r="Q98" s="2">
        <f t="shared" si="15"/>
        <v>43</v>
      </c>
      <c r="R98" s="1" t="str">
        <f t="shared" si="16"/>
        <v>Established</v>
      </c>
      <c r="S98" s="1"/>
      <c r="T98" t="s">
        <v>60</v>
      </c>
      <c r="U98" t="s">
        <v>92</v>
      </c>
      <c r="V98">
        <f t="shared" si="17"/>
        <v>0</v>
      </c>
    </row>
    <row r="99" spans="1:22" x14ac:dyDescent="0.35">
      <c r="A99">
        <v>97</v>
      </c>
      <c r="B99" t="s">
        <v>290</v>
      </c>
      <c r="C99" t="str">
        <f t="shared" si="9"/>
        <v>Don’t Buy</v>
      </c>
      <c r="D99" t="str">
        <f t="shared" si="10"/>
        <v>Long Name</v>
      </c>
      <c r="E99">
        <v>4.2</v>
      </c>
      <c r="F99">
        <f>IF(Q99&lt;10,E99+0.1,E99)</f>
        <v>4.2</v>
      </c>
      <c r="G99">
        <f>MIN(IF(Q99&lt;10,E99+0.5,E99),5)</f>
        <v>4.2</v>
      </c>
      <c r="H99" t="str">
        <f t="shared" si="11"/>
        <v>Average Place to Work</v>
      </c>
      <c r="I99">
        <v>3100</v>
      </c>
      <c r="J99" t="b">
        <f t="shared" si="12"/>
        <v>0</v>
      </c>
      <c r="K99" t="b">
        <f>OR(E99&gt;3.5,Q99&lt;10)</f>
        <v>1</v>
      </c>
      <c r="L99" t="s">
        <v>9</v>
      </c>
      <c r="M99" t="s">
        <v>291</v>
      </c>
      <c r="N99" t="str">
        <f t="shared" si="13"/>
        <v>None</v>
      </c>
      <c r="O99" t="str">
        <f t="shared" si="14"/>
        <v>None</v>
      </c>
      <c r="P99" t="s">
        <v>292</v>
      </c>
      <c r="Q99" s="2">
        <f t="shared" si="15"/>
        <v>38</v>
      </c>
      <c r="R99" s="1" t="str">
        <f t="shared" si="16"/>
        <v>Established</v>
      </c>
      <c r="S99" s="1"/>
      <c r="T99" t="s">
        <v>140</v>
      </c>
      <c r="U99" t="s">
        <v>92</v>
      </c>
      <c r="V99">
        <f t="shared" si="17"/>
        <v>0</v>
      </c>
    </row>
    <row r="100" spans="1:22" x14ac:dyDescent="0.35">
      <c r="A100">
        <v>98</v>
      </c>
      <c r="B100" t="s">
        <v>293</v>
      </c>
      <c r="C100" t="str">
        <f t="shared" si="9"/>
        <v>Don’t Buy</v>
      </c>
      <c r="D100" t="str">
        <f t="shared" si="10"/>
        <v>Short Name</v>
      </c>
      <c r="E100">
        <v>3.5</v>
      </c>
      <c r="F100">
        <f>IF(Q100&lt;10,E100+0.1,E100)</f>
        <v>3.6</v>
      </c>
      <c r="G100">
        <f>MIN(IF(Q100&lt;10,E100+0.5,E100),5)</f>
        <v>4</v>
      </c>
      <c r="H100" t="str">
        <f t="shared" si="11"/>
        <v>Average Place to Work</v>
      </c>
      <c r="I100">
        <v>3200</v>
      </c>
      <c r="J100" t="b">
        <f t="shared" si="12"/>
        <v>0</v>
      </c>
      <c r="K100" t="b">
        <f>OR(E100&gt;3.5,Q100&lt;10)</f>
        <v>1</v>
      </c>
      <c r="L100" t="s">
        <v>19</v>
      </c>
      <c r="M100" t="s">
        <v>294</v>
      </c>
      <c r="N100" t="str">
        <f t="shared" si="13"/>
        <v>Indian Silicon Valley Startups</v>
      </c>
      <c r="O100" t="str">
        <f t="shared" si="14"/>
        <v>None</v>
      </c>
      <c r="P100" t="s">
        <v>269</v>
      </c>
      <c r="Q100" s="2">
        <f t="shared" si="15"/>
        <v>9</v>
      </c>
      <c r="R100" s="1" t="str">
        <f t="shared" si="16"/>
        <v>Startup</v>
      </c>
      <c r="S100" s="1"/>
      <c r="T100" t="s">
        <v>115</v>
      </c>
      <c r="U100" t="s">
        <v>36</v>
      </c>
      <c r="V100">
        <f t="shared" si="17"/>
        <v>0</v>
      </c>
    </row>
    <row r="101" spans="1:22" x14ac:dyDescent="0.35">
      <c r="A101">
        <v>99</v>
      </c>
      <c r="B101" t="s">
        <v>295</v>
      </c>
      <c r="C101" t="str">
        <f t="shared" si="9"/>
        <v>Buy</v>
      </c>
      <c r="D101" t="str">
        <f t="shared" si="10"/>
        <v>Long Name</v>
      </c>
      <c r="E101">
        <v>4.2</v>
      </c>
      <c r="F101">
        <f>IF(Q101&lt;10,E101+0.1,E101)</f>
        <v>4.2</v>
      </c>
      <c r="G101">
        <f>MIN(IF(Q101&lt;10,E101+0.5,E101),5)</f>
        <v>4.2</v>
      </c>
      <c r="H101" t="str">
        <f t="shared" si="11"/>
        <v>Average Place to Work</v>
      </c>
      <c r="I101">
        <v>3000</v>
      </c>
      <c r="J101" t="b">
        <f t="shared" si="12"/>
        <v>0</v>
      </c>
      <c r="K101" t="b">
        <f>OR(E101&gt;3.5,Q101&lt;10)</f>
        <v>1</v>
      </c>
      <c r="L101" t="s">
        <v>9</v>
      </c>
      <c r="M101" t="s">
        <v>296</v>
      </c>
      <c r="N101" t="str">
        <f t="shared" si="13"/>
        <v>None</v>
      </c>
      <c r="O101" t="str">
        <f t="shared" si="14"/>
        <v>None</v>
      </c>
      <c r="P101" t="s">
        <v>232</v>
      </c>
      <c r="Q101" s="2">
        <f t="shared" si="15"/>
        <v>43</v>
      </c>
      <c r="R101" s="1" t="str">
        <f t="shared" si="16"/>
        <v>Established</v>
      </c>
      <c r="S101" s="1"/>
      <c r="T101" t="s">
        <v>60</v>
      </c>
      <c r="U101" t="s">
        <v>297</v>
      </c>
      <c r="V101">
        <f t="shared" si="17"/>
        <v>0</v>
      </c>
    </row>
    <row r="102" spans="1:22" x14ac:dyDescent="0.35">
      <c r="A102">
        <v>100</v>
      </c>
      <c r="B102" t="s">
        <v>298</v>
      </c>
      <c r="C102" t="str">
        <f t="shared" si="9"/>
        <v>Don’t Buy</v>
      </c>
      <c r="D102" t="str">
        <f t="shared" si="10"/>
        <v>Short Name</v>
      </c>
      <c r="E102">
        <v>3.8</v>
      </c>
      <c r="F102">
        <f>IF(Q102&lt;10,E102+0.1,E102)</f>
        <v>3.8</v>
      </c>
      <c r="G102">
        <f>MIN(IF(Q102&lt;10,E102+0.5,E102),5)</f>
        <v>3.8</v>
      </c>
      <c r="H102" t="str">
        <f t="shared" si="11"/>
        <v>Average Place to Work</v>
      </c>
      <c r="I102">
        <v>2900</v>
      </c>
      <c r="J102" t="b">
        <f t="shared" si="12"/>
        <v>0</v>
      </c>
      <c r="K102" t="b">
        <f>OR(E102&gt;3.5,Q102&lt;10)</f>
        <v>1</v>
      </c>
      <c r="M102" t="s">
        <v>299</v>
      </c>
      <c r="N102" t="str">
        <f t="shared" si="13"/>
        <v>Indian Silicon Valley Startups</v>
      </c>
      <c r="O102" t="str">
        <f t="shared" si="14"/>
        <v>None</v>
      </c>
      <c r="P102" t="s">
        <v>111</v>
      </c>
      <c r="Q102" s="2">
        <f t="shared" si="15"/>
        <v>22</v>
      </c>
      <c r="R102" s="1" t="str">
        <f t="shared" si="16"/>
        <v>Established</v>
      </c>
      <c r="S102" s="1"/>
      <c r="T102" t="s">
        <v>12</v>
      </c>
      <c r="U102" t="s">
        <v>56</v>
      </c>
      <c r="V102">
        <f t="shared" si="17"/>
        <v>0</v>
      </c>
    </row>
    <row r="103" spans="1:22" x14ac:dyDescent="0.35">
      <c r="A103">
        <v>101</v>
      </c>
      <c r="B103" t="s">
        <v>300</v>
      </c>
      <c r="C103" t="str">
        <f t="shared" si="9"/>
        <v>Don’t Buy</v>
      </c>
      <c r="D103" t="str">
        <f t="shared" si="10"/>
        <v>Long Name</v>
      </c>
      <c r="E103">
        <v>3.7</v>
      </c>
      <c r="F103">
        <f>IF(Q103&lt;10,E103+0.1,E103)</f>
        <v>3.7</v>
      </c>
      <c r="G103">
        <f>MIN(IF(Q103&lt;10,E103+0.5,E103),5)</f>
        <v>3.7</v>
      </c>
      <c r="H103" t="str">
        <f t="shared" si="11"/>
        <v>Average Place to Work</v>
      </c>
      <c r="I103">
        <v>3000</v>
      </c>
      <c r="J103" t="b">
        <f t="shared" si="12"/>
        <v>0</v>
      </c>
      <c r="K103" t="b">
        <f>OR(E103&gt;3.5,Q103&lt;10)</f>
        <v>1</v>
      </c>
      <c r="L103" t="s">
        <v>9</v>
      </c>
      <c r="M103" t="s">
        <v>301</v>
      </c>
      <c r="N103" t="str">
        <f t="shared" si="13"/>
        <v>None</v>
      </c>
      <c r="O103" t="str">
        <f t="shared" si="14"/>
        <v>None</v>
      </c>
      <c r="P103" t="s">
        <v>302</v>
      </c>
      <c r="Q103" s="2">
        <f t="shared" si="15"/>
        <v>32</v>
      </c>
      <c r="R103" s="1" t="str">
        <f t="shared" si="16"/>
        <v>Established</v>
      </c>
      <c r="S103" s="1"/>
      <c r="T103" t="s">
        <v>60</v>
      </c>
      <c r="U103" t="s">
        <v>56</v>
      </c>
      <c r="V103">
        <f t="shared" si="17"/>
        <v>0</v>
      </c>
    </row>
    <row r="104" spans="1:22" x14ac:dyDescent="0.35">
      <c r="A104">
        <v>102</v>
      </c>
      <c r="B104" t="s">
        <v>303</v>
      </c>
      <c r="C104" t="str">
        <f t="shared" si="9"/>
        <v>Buy</v>
      </c>
      <c r="D104" t="str">
        <f t="shared" si="10"/>
        <v>Long Name</v>
      </c>
      <c r="E104">
        <v>4.0999999999999996</v>
      </c>
      <c r="F104">
        <f>IF(Q104&lt;10,E104+0.1,E104)</f>
        <v>4.0999999999999996</v>
      </c>
      <c r="G104">
        <f>MIN(IF(Q104&lt;10,E104+0.5,E104),5)</f>
        <v>4.0999999999999996</v>
      </c>
      <c r="H104" t="str">
        <f t="shared" si="11"/>
        <v>Average Place to Work</v>
      </c>
      <c r="I104">
        <v>4600</v>
      </c>
      <c r="J104" t="b">
        <f t="shared" si="12"/>
        <v>0</v>
      </c>
      <c r="K104" t="b">
        <f>OR(E104&gt;3.5,Q104&lt;10)</f>
        <v>1</v>
      </c>
      <c r="L104" t="s">
        <v>9</v>
      </c>
      <c r="M104" t="s">
        <v>304</v>
      </c>
      <c r="N104" t="str">
        <f t="shared" si="13"/>
        <v>None</v>
      </c>
      <c r="O104" t="str">
        <f t="shared" si="14"/>
        <v>None</v>
      </c>
      <c r="P104" t="s">
        <v>305</v>
      </c>
      <c r="Q104" s="2">
        <f t="shared" si="15"/>
        <v>115</v>
      </c>
      <c r="R104" s="1" t="str">
        <f t="shared" si="16"/>
        <v>Established</v>
      </c>
      <c r="S104" s="1"/>
      <c r="T104" t="s">
        <v>60</v>
      </c>
      <c r="U104" t="s">
        <v>306</v>
      </c>
      <c r="V104">
        <f t="shared" si="17"/>
        <v>0</v>
      </c>
    </row>
    <row r="105" spans="1:22" x14ac:dyDescent="0.35">
      <c r="A105">
        <v>103</v>
      </c>
      <c r="B105" t="s">
        <v>307</v>
      </c>
      <c r="C105" t="str">
        <f t="shared" si="9"/>
        <v>Don’t Buy</v>
      </c>
      <c r="D105" t="str">
        <f t="shared" si="10"/>
        <v>Short Name</v>
      </c>
      <c r="E105">
        <v>3.9</v>
      </c>
      <c r="F105">
        <f>IF(Q105&lt;10,E105+0.1,E105)</f>
        <v>3.9</v>
      </c>
      <c r="G105">
        <f>MIN(IF(Q105&lt;10,E105+0.5,E105),5)</f>
        <v>3.9</v>
      </c>
      <c r="H105" t="str">
        <f t="shared" si="11"/>
        <v>Average Place to Work</v>
      </c>
      <c r="I105">
        <v>3200</v>
      </c>
      <c r="J105" t="b">
        <f t="shared" si="12"/>
        <v>0</v>
      </c>
      <c r="K105" t="b">
        <f>OR(E105&gt;3.5,Q105&lt;10)</f>
        <v>1</v>
      </c>
      <c r="L105" t="s">
        <v>9</v>
      </c>
      <c r="M105" t="s">
        <v>308</v>
      </c>
      <c r="N105" t="str">
        <f t="shared" si="13"/>
        <v>None</v>
      </c>
      <c r="O105" t="str">
        <f t="shared" si="14"/>
        <v>None</v>
      </c>
      <c r="P105" t="s">
        <v>309</v>
      </c>
      <c r="Q105" s="2">
        <f t="shared" si="15"/>
        <v>40</v>
      </c>
      <c r="R105" s="1" t="str">
        <f t="shared" si="16"/>
        <v>Established</v>
      </c>
      <c r="S105" s="1"/>
      <c r="T105" t="s">
        <v>60</v>
      </c>
      <c r="U105" t="s">
        <v>306</v>
      </c>
      <c r="V105">
        <f t="shared" si="17"/>
        <v>0</v>
      </c>
    </row>
    <row r="106" spans="1:22" x14ac:dyDescent="0.35">
      <c r="A106">
        <v>104</v>
      </c>
      <c r="B106" t="s">
        <v>310</v>
      </c>
      <c r="C106" t="str">
        <f t="shared" si="9"/>
        <v>Don’t Buy</v>
      </c>
      <c r="D106" t="str">
        <f t="shared" si="10"/>
        <v>Short Name</v>
      </c>
      <c r="E106">
        <v>4.3</v>
      </c>
      <c r="F106">
        <f>IF(Q106&lt;10,E106+0.1,E106)</f>
        <v>4.3</v>
      </c>
      <c r="G106">
        <f>MIN(IF(Q106&lt;10,E106+0.5,E106),5)</f>
        <v>4.3</v>
      </c>
      <c r="H106" t="str">
        <f t="shared" si="11"/>
        <v>Average Place to Work</v>
      </c>
      <c r="I106">
        <v>2900</v>
      </c>
      <c r="J106" t="b">
        <f t="shared" si="12"/>
        <v>0</v>
      </c>
      <c r="K106" t="b">
        <f>OR(E106&gt;3.5,Q106&lt;10)</f>
        <v>1</v>
      </c>
      <c r="L106" t="s">
        <v>19</v>
      </c>
      <c r="M106" t="s">
        <v>311</v>
      </c>
      <c r="N106" t="str">
        <f t="shared" si="13"/>
        <v>None</v>
      </c>
      <c r="O106" t="str">
        <f t="shared" si="14"/>
        <v>None</v>
      </c>
      <c r="P106" t="s">
        <v>44</v>
      </c>
      <c r="Q106" s="2">
        <f t="shared" si="15"/>
        <v>25</v>
      </c>
      <c r="R106" s="1" t="str">
        <f t="shared" si="16"/>
        <v>Established</v>
      </c>
      <c r="S106" s="1"/>
      <c r="T106" t="s">
        <v>60</v>
      </c>
      <c r="U106" t="s">
        <v>312</v>
      </c>
      <c r="V106">
        <f t="shared" si="17"/>
        <v>0</v>
      </c>
    </row>
    <row r="107" spans="1:22" x14ac:dyDescent="0.35">
      <c r="A107">
        <v>105</v>
      </c>
      <c r="B107" t="s">
        <v>313</v>
      </c>
      <c r="C107" t="str">
        <f t="shared" si="9"/>
        <v>Don’t Buy</v>
      </c>
      <c r="D107" t="str">
        <f t="shared" si="10"/>
        <v>Short Name</v>
      </c>
      <c r="E107">
        <v>3.7</v>
      </c>
      <c r="F107">
        <f>IF(Q107&lt;10,E107+0.1,E107)</f>
        <v>3.7</v>
      </c>
      <c r="G107">
        <f>MIN(IF(Q107&lt;10,E107+0.5,E107),5)</f>
        <v>3.7</v>
      </c>
      <c r="H107" t="str">
        <f t="shared" si="11"/>
        <v>Average Place to Work</v>
      </c>
      <c r="I107">
        <v>2900</v>
      </c>
      <c r="J107" t="b">
        <f t="shared" si="12"/>
        <v>0</v>
      </c>
      <c r="K107" t="b">
        <f>OR(E107&gt;3.5,Q107&lt;10)</f>
        <v>1</v>
      </c>
      <c r="L107" t="s">
        <v>9</v>
      </c>
      <c r="M107" t="s">
        <v>314</v>
      </c>
      <c r="N107" t="str">
        <f t="shared" si="13"/>
        <v>None</v>
      </c>
      <c r="O107" t="str">
        <f t="shared" si="14"/>
        <v>None</v>
      </c>
      <c r="P107" t="s">
        <v>47</v>
      </c>
      <c r="Q107" s="2">
        <f t="shared" si="15"/>
        <v>31</v>
      </c>
      <c r="R107" s="1" t="str">
        <f t="shared" si="16"/>
        <v>Established</v>
      </c>
      <c r="S107" s="1"/>
      <c r="T107" t="s">
        <v>60</v>
      </c>
      <c r="U107" t="s">
        <v>83</v>
      </c>
      <c r="V107">
        <f t="shared" si="17"/>
        <v>0</v>
      </c>
    </row>
    <row r="108" spans="1:22" x14ac:dyDescent="0.35">
      <c r="A108">
        <v>106</v>
      </c>
      <c r="B108" t="s">
        <v>315</v>
      </c>
      <c r="C108" t="str">
        <f t="shared" si="9"/>
        <v>Don’t Buy</v>
      </c>
      <c r="D108" t="str">
        <f t="shared" si="10"/>
        <v>Long Name</v>
      </c>
      <c r="E108">
        <v>4.2</v>
      </c>
      <c r="F108">
        <f>IF(Q108&lt;10,E108+0.1,E108)</f>
        <v>4.2</v>
      </c>
      <c r="G108">
        <f>MIN(IF(Q108&lt;10,E108+0.5,E108),5)</f>
        <v>4.2</v>
      </c>
      <c r="H108" t="str">
        <f t="shared" si="11"/>
        <v>Average Place to Work</v>
      </c>
      <c r="I108">
        <v>3900</v>
      </c>
      <c r="J108" t="b">
        <f t="shared" si="12"/>
        <v>0</v>
      </c>
      <c r="K108" t="b">
        <f>OR(E108&gt;3.5,Q108&lt;10)</f>
        <v>1</v>
      </c>
      <c r="L108" t="s">
        <v>19</v>
      </c>
      <c r="M108" t="s">
        <v>316</v>
      </c>
      <c r="N108" t="str">
        <f t="shared" si="13"/>
        <v>None</v>
      </c>
      <c r="O108" t="str">
        <f t="shared" si="14"/>
        <v>None</v>
      </c>
      <c r="P108" t="s">
        <v>35</v>
      </c>
      <c r="Q108" s="2">
        <f t="shared" si="15"/>
        <v>55</v>
      </c>
      <c r="R108" s="1" t="str">
        <f t="shared" si="16"/>
        <v>Established</v>
      </c>
      <c r="S108" s="1"/>
      <c r="T108" t="s">
        <v>60</v>
      </c>
      <c r="U108" t="s">
        <v>92</v>
      </c>
      <c r="V108">
        <f t="shared" si="17"/>
        <v>0</v>
      </c>
    </row>
    <row r="109" spans="1:22" x14ac:dyDescent="0.35">
      <c r="A109">
        <v>107</v>
      </c>
      <c r="B109" t="s">
        <v>317</v>
      </c>
      <c r="C109" t="str">
        <f t="shared" si="9"/>
        <v>Don’t Buy</v>
      </c>
      <c r="D109" t="str">
        <f t="shared" si="10"/>
        <v>Short Name</v>
      </c>
      <c r="E109">
        <v>4.2</v>
      </c>
      <c r="F109">
        <f>IF(Q109&lt;10,E109+0.1,E109)</f>
        <v>4.2</v>
      </c>
      <c r="G109">
        <f>MIN(IF(Q109&lt;10,E109+0.5,E109),5)</f>
        <v>4.2</v>
      </c>
      <c r="H109" t="str">
        <f t="shared" si="11"/>
        <v>Average Place to Work</v>
      </c>
      <c r="I109">
        <v>6200</v>
      </c>
      <c r="J109" t="b">
        <f t="shared" si="12"/>
        <v>0</v>
      </c>
      <c r="K109" t="b">
        <f>OR(E109&gt;3.5,Q109&lt;10)</f>
        <v>1</v>
      </c>
      <c r="L109" t="s">
        <v>9</v>
      </c>
      <c r="M109" t="s">
        <v>318</v>
      </c>
      <c r="N109" t="str">
        <f t="shared" si="13"/>
        <v>None</v>
      </c>
      <c r="O109" t="str">
        <f t="shared" si="14"/>
        <v>None</v>
      </c>
      <c r="P109" t="s">
        <v>319</v>
      </c>
      <c r="Q109" s="2">
        <f t="shared" si="15"/>
        <v>136</v>
      </c>
      <c r="R109" s="1" t="str">
        <f t="shared" si="16"/>
        <v>Established</v>
      </c>
      <c r="S109" s="1"/>
      <c r="T109" t="s">
        <v>60</v>
      </c>
      <c r="U109" t="s">
        <v>64</v>
      </c>
      <c r="V109">
        <f t="shared" si="17"/>
        <v>0</v>
      </c>
    </row>
    <row r="110" spans="1:22" x14ac:dyDescent="0.35">
      <c r="A110">
        <v>108</v>
      </c>
      <c r="B110" t="s">
        <v>320</v>
      </c>
      <c r="C110" t="str">
        <f t="shared" si="9"/>
        <v>Don’t Buy</v>
      </c>
      <c r="D110" t="str">
        <f t="shared" si="10"/>
        <v>Short Name</v>
      </c>
      <c r="E110">
        <v>3.5</v>
      </c>
      <c r="F110">
        <f>IF(Q110&lt;10,E110+0.1,E110)</f>
        <v>3.5</v>
      </c>
      <c r="G110">
        <f>MIN(IF(Q110&lt;10,E110+0.5,E110),5)</f>
        <v>3.5</v>
      </c>
      <c r="H110" t="str">
        <f t="shared" si="11"/>
        <v>Average Place to Work</v>
      </c>
      <c r="I110">
        <v>2800</v>
      </c>
      <c r="J110" t="b">
        <f t="shared" si="12"/>
        <v>0</v>
      </c>
      <c r="K110" t="b">
        <f>OR(E110&gt;3.5,Q110&lt;10)</f>
        <v>0</v>
      </c>
      <c r="L110" t="s">
        <v>9</v>
      </c>
      <c r="M110" t="s">
        <v>321</v>
      </c>
      <c r="N110" t="str">
        <f t="shared" si="13"/>
        <v>Indian Silicon Valley Startups</v>
      </c>
      <c r="O110" t="str">
        <f t="shared" si="14"/>
        <v>None</v>
      </c>
      <c r="P110" t="s">
        <v>99</v>
      </c>
      <c r="Q110" s="2">
        <f t="shared" si="15"/>
        <v>26</v>
      </c>
      <c r="R110" s="1" t="str">
        <f t="shared" si="16"/>
        <v>Established</v>
      </c>
      <c r="S110" s="1"/>
      <c r="T110" t="s">
        <v>60</v>
      </c>
      <c r="U110" t="s">
        <v>36</v>
      </c>
      <c r="V110">
        <f t="shared" si="17"/>
        <v>0</v>
      </c>
    </row>
    <row r="111" spans="1:22" x14ac:dyDescent="0.35">
      <c r="A111">
        <v>109</v>
      </c>
      <c r="B111" t="s">
        <v>322</v>
      </c>
      <c r="C111" t="str">
        <f t="shared" si="9"/>
        <v>Don’t Buy</v>
      </c>
      <c r="D111" t="str">
        <f t="shared" si="10"/>
        <v>Long Name</v>
      </c>
      <c r="E111">
        <v>4.0999999999999996</v>
      </c>
      <c r="F111">
        <f>IF(Q111&lt;10,E111+0.1,E111)</f>
        <v>4.0999999999999996</v>
      </c>
      <c r="G111">
        <f>MIN(IF(Q111&lt;10,E111+0.5,E111),5)</f>
        <v>4.0999999999999996</v>
      </c>
      <c r="H111" t="str">
        <f t="shared" si="11"/>
        <v>Average Place to Work</v>
      </c>
      <c r="I111">
        <v>2800</v>
      </c>
      <c r="J111" t="b">
        <f t="shared" si="12"/>
        <v>0</v>
      </c>
      <c r="K111" t="b">
        <f>OR(E111&gt;3.5,Q111&lt;10)</f>
        <v>1</v>
      </c>
      <c r="L111" t="s">
        <v>19</v>
      </c>
      <c r="M111" t="s">
        <v>323</v>
      </c>
      <c r="N111" t="str">
        <f t="shared" si="13"/>
        <v>None</v>
      </c>
      <c r="O111" t="str">
        <f t="shared" si="14"/>
        <v>None</v>
      </c>
      <c r="P111" t="s">
        <v>261</v>
      </c>
      <c r="Q111" s="2">
        <f t="shared" si="15"/>
        <v>21</v>
      </c>
      <c r="R111" s="1" t="str">
        <f t="shared" si="16"/>
        <v>Established</v>
      </c>
      <c r="S111" s="1"/>
      <c r="T111" t="s">
        <v>60</v>
      </c>
      <c r="U111" t="s">
        <v>24</v>
      </c>
      <c r="V111">
        <f t="shared" si="17"/>
        <v>1000000</v>
      </c>
    </row>
    <row r="112" spans="1:22" x14ac:dyDescent="0.35">
      <c r="A112">
        <v>110</v>
      </c>
      <c r="B112" t="s">
        <v>324</v>
      </c>
      <c r="C112" t="str">
        <f t="shared" si="9"/>
        <v>Don’t Buy</v>
      </c>
      <c r="D112" t="str">
        <f t="shared" si="10"/>
        <v>Short Name</v>
      </c>
      <c r="E112">
        <v>3.9</v>
      </c>
      <c r="F112">
        <f>IF(Q112&lt;10,E112+0.1,E112)</f>
        <v>3.9</v>
      </c>
      <c r="G112">
        <f>MIN(IF(Q112&lt;10,E112+0.5,E112),5)</f>
        <v>3.9</v>
      </c>
      <c r="H112" t="str">
        <f t="shared" si="11"/>
        <v>Average Place to Work</v>
      </c>
      <c r="I112">
        <v>8700</v>
      </c>
      <c r="J112" t="b">
        <f t="shared" si="12"/>
        <v>0</v>
      </c>
      <c r="K112" t="b">
        <f>OR(E112&gt;3.5,Q112&lt;10)</f>
        <v>1</v>
      </c>
      <c r="L112" t="s">
        <v>9</v>
      </c>
      <c r="M112" t="s">
        <v>325</v>
      </c>
      <c r="N112" t="str">
        <f t="shared" si="13"/>
        <v>None</v>
      </c>
      <c r="O112" t="str">
        <f t="shared" si="14"/>
        <v>None</v>
      </c>
      <c r="P112" t="s">
        <v>67</v>
      </c>
      <c r="Q112" s="2">
        <f t="shared" si="15"/>
        <v>15</v>
      </c>
      <c r="R112" s="1" t="str">
        <f t="shared" si="16"/>
        <v>Established</v>
      </c>
      <c r="S112" s="1"/>
      <c r="T112" t="s">
        <v>60</v>
      </c>
      <c r="U112" t="s">
        <v>56</v>
      </c>
      <c r="V112">
        <f t="shared" si="17"/>
        <v>0</v>
      </c>
    </row>
    <row r="113" spans="1:22" x14ac:dyDescent="0.35">
      <c r="A113">
        <v>111</v>
      </c>
      <c r="B113" t="s">
        <v>326</v>
      </c>
      <c r="C113" t="str">
        <f t="shared" si="9"/>
        <v>Don’t Buy</v>
      </c>
      <c r="D113" t="str">
        <f t="shared" si="10"/>
        <v>Long Name</v>
      </c>
      <c r="E113">
        <v>3.7</v>
      </c>
      <c r="F113">
        <f>IF(Q113&lt;10,E113+0.1,E113)</f>
        <v>3.7</v>
      </c>
      <c r="G113">
        <f>MIN(IF(Q113&lt;10,E113+0.5,E113),5)</f>
        <v>3.7</v>
      </c>
      <c r="H113" t="str">
        <f t="shared" si="11"/>
        <v>Average Place to Work</v>
      </c>
      <c r="I113">
        <v>4500</v>
      </c>
      <c r="J113" t="b">
        <f t="shared" si="12"/>
        <v>0</v>
      </c>
      <c r="K113" t="b">
        <f>OR(E113&gt;3.5,Q113&lt;10)</f>
        <v>1</v>
      </c>
      <c r="L113" t="s">
        <v>19</v>
      </c>
      <c r="M113" t="s">
        <v>327</v>
      </c>
      <c r="N113" t="str">
        <f t="shared" si="13"/>
        <v>None</v>
      </c>
      <c r="O113" t="str">
        <f t="shared" si="14"/>
        <v>None</v>
      </c>
      <c r="P113" t="s">
        <v>328</v>
      </c>
      <c r="Q113" s="2">
        <f t="shared" si="15"/>
        <v>42</v>
      </c>
      <c r="R113" s="1" t="str">
        <f t="shared" si="16"/>
        <v>Established</v>
      </c>
      <c r="S113" s="1"/>
      <c r="T113" t="s">
        <v>60</v>
      </c>
      <c r="U113" t="s">
        <v>17</v>
      </c>
      <c r="V113">
        <f t="shared" si="17"/>
        <v>500000</v>
      </c>
    </row>
    <row r="114" spans="1:22" x14ac:dyDescent="0.35">
      <c r="A114">
        <v>112</v>
      </c>
      <c r="B114" t="s">
        <v>329</v>
      </c>
      <c r="C114" t="str">
        <f t="shared" si="9"/>
        <v>Don’t Buy</v>
      </c>
      <c r="D114" t="str">
        <f t="shared" si="10"/>
        <v>Short Name</v>
      </c>
      <c r="E114">
        <v>4</v>
      </c>
      <c r="F114">
        <f>IF(Q114&lt;10,E114+0.1,E114)</f>
        <v>4</v>
      </c>
      <c r="G114">
        <f>MIN(IF(Q114&lt;10,E114+0.5,E114),5)</f>
        <v>4</v>
      </c>
      <c r="H114" t="str">
        <f t="shared" si="11"/>
        <v>Average Place to Work</v>
      </c>
      <c r="I114">
        <v>7400</v>
      </c>
      <c r="J114" t="b">
        <f t="shared" si="12"/>
        <v>0</v>
      </c>
      <c r="K114" t="b">
        <f>OR(E114&gt;3.5,Q114&lt;10)</f>
        <v>1</v>
      </c>
      <c r="L114" t="s">
        <v>9</v>
      </c>
      <c r="M114" t="s">
        <v>330</v>
      </c>
      <c r="N114" t="str">
        <f t="shared" si="13"/>
        <v>None</v>
      </c>
      <c r="O114" t="str">
        <f t="shared" si="14"/>
        <v>None</v>
      </c>
      <c r="P114" t="s">
        <v>63</v>
      </c>
      <c r="Q114" s="2">
        <f t="shared" si="15"/>
        <v>84</v>
      </c>
      <c r="R114" s="1" t="str">
        <f t="shared" si="16"/>
        <v>Established</v>
      </c>
      <c r="S114" s="1"/>
      <c r="T114" t="s">
        <v>60</v>
      </c>
      <c r="U114" t="s">
        <v>171</v>
      </c>
      <c r="V114">
        <f t="shared" si="17"/>
        <v>0</v>
      </c>
    </row>
    <row r="115" spans="1:22" x14ac:dyDescent="0.35">
      <c r="A115">
        <v>113</v>
      </c>
      <c r="B115" t="s">
        <v>331</v>
      </c>
      <c r="C115" t="str">
        <f t="shared" si="9"/>
        <v>Don’t Buy</v>
      </c>
      <c r="D115" t="str">
        <f t="shared" si="10"/>
        <v>Long Name</v>
      </c>
      <c r="E115">
        <v>4.2</v>
      </c>
      <c r="F115">
        <f>IF(Q115&lt;10,E115+0.1,E115)</f>
        <v>4.2</v>
      </c>
      <c r="G115">
        <f>MIN(IF(Q115&lt;10,E115+0.5,E115),5)</f>
        <v>4.2</v>
      </c>
      <c r="H115" t="str">
        <f t="shared" si="11"/>
        <v>Average Place to Work</v>
      </c>
      <c r="I115">
        <v>2600</v>
      </c>
      <c r="J115" t="b">
        <f t="shared" si="12"/>
        <v>0</v>
      </c>
      <c r="K115" t="b">
        <f>OR(E115&gt;3.5,Q115&lt;10)</f>
        <v>1</v>
      </c>
      <c r="L115" t="s">
        <v>19</v>
      </c>
      <c r="M115" t="s">
        <v>332</v>
      </c>
      <c r="N115" t="str">
        <f t="shared" si="13"/>
        <v>None</v>
      </c>
      <c r="O115" t="str">
        <f t="shared" si="14"/>
        <v>None</v>
      </c>
      <c r="P115" t="s">
        <v>16</v>
      </c>
      <c r="Q115" s="2">
        <f t="shared" si="15"/>
        <v>33</v>
      </c>
      <c r="R115" s="1" t="str">
        <f t="shared" si="16"/>
        <v>Established</v>
      </c>
      <c r="S115" s="1"/>
      <c r="T115" t="s">
        <v>115</v>
      </c>
      <c r="U115" t="s">
        <v>297</v>
      </c>
      <c r="V115">
        <f t="shared" si="17"/>
        <v>0</v>
      </c>
    </row>
    <row r="116" spans="1:22" x14ac:dyDescent="0.35">
      <c r="A116">
        <v>114</v>
      </c>
      <c r="B116" t="s">
        <v>333</v>
      </c>
      <c r="C116" t="str">
        <f t="shared" si="9"/>
        <v>Don’t Buy</v>
      </c>
      <c r="D116" t="str">
        <f t="shared" si="10"/>
        <v>Long Name</v>
      </c>
      <c r="E116">
        <v>4</v>
      </c>
      <c r="F116">
        <f>IF(Q116&lt;10,E116+0.1,E116)</f>
        <v>4</v>
      </c>
      <c r="G116">
        <f>MIN(IF(Q116&lt;10,E116+0.5,E116),5)</f>
        <v>4</v>
      </c>
      <c r="H116" t="str">
        <f t="shared" si="11"/>
        <v>Average Place to Work</v>
      </c>
      <c r="I116">
        <v>3300</v>
      </c>
      <c r="J116" t="b">
        <f t="shared" si="12"/>
        <v>0</v>
      </c>
      <c r="K116" t="b">
        <f>OR(E116&gt;3.5,Q116&lt;10)</f>
        <v>1</v>
      </c>
      <c r="L116" t="s">
        <v>9</v>
      </c>
      <c r="M116" t="s">
        <v>334</v>
      </c>
      <c r="N116" t="str">
        <f t="shared" si="13"/>
        <v>None</v>
      </c>
      <c r="O116" t="str">
        <f t="shared" si="14"/>
        <v>None</v>
      </c>
      <c r="P116" t="s">
        <v>335</v>
      </c>
      <c r="Q116" s="2">
        <f t="shared" si="15"/>
        <v>73</v>
      </c>
      <c r="R116" s="1" t="str">
        <f t="shared" si="16"/>
        <v>Established</v>
      </c>
      <c r="S116" s="1"/>
      <c r="T116" t="s">
        <v>60</v>
      </c>
      <c r="U116" t="s">
        <v>24</v>
      </c>
      <c r="V116">
        <f t="shared" si="17"/>
        <v>500000</v>
      </c>
    </row>
    <row r="117" spans="1:22" x14ac:dyDescent="0.35">
      <c r="A117">
        <v>115</v>
      </c>
      <c r="B117" t="s">
        <v>336</v>
      </c>
      <c r="C117" t="str">
        <f t="shared" si="9"/>
        <v>Don’t Buy</v>
      </c>
      <c r="D117" t="str">
        <f t="shared" si="10"/>
        <v>Long Name</v>
      </c>
      <c r="E117">
        <v>4.2</v>
      </c>
      <c r="F117">
        <f>IF(Q117&lt;10,E117+0.1,E117)</f>
        <v>4.2</v>
      </c>
      <c r="G117">
        <f>MIN(IF(Q117&lt;10,E117+0.5,E117),5)</f>
        <v>4.2</v>
      </c>
      <c r="H117" t="str">
        <f t="shared" si="11"/>
        <v>Average Place to Work</v>
      </c>
      <c r="I117">
        <v>3500</v>
      </c>
      <c r="J117" t="b">
        <f t="shared" si="12"/>
        <v>0</v>
      </c>
      <c r="K117" t="b">
        <f>OR(E117&gt;3.5,Q117&lt;10)</f>
        <v>1</v>
      </c>
      <c r="L117" t="s">
        <v>9</v>
      </c>
      <c r="M117" t="s">
        <v>337</v>
      </c>
      <c r="N117" t="str">
        <f t="shared" si="13"/>
        <v>Indian Silicon Valley Startups</v>
      </c>
      <c r="O117" t="str">
        <f t="shared" si="14"/>
        <v>None</v>
      </c>
      <c r="P117" t="s">
        <v>338</v>
      </c>
      <c r="Q117" s="2">
        <f t="shared" si="15"/>
        <v>78</v>
      </c>
      <c r="R117" s="1" t="str">
        <f t="shared" si="16"/>
        <v>Established</v>
      </c>
      <c r="S117" s="1"/>
      <c r="T117" t="s">
        <v>60</v>
      </c>
      <c r="U117" t="s">
        <v>297</v>
      </c>
      <c r="V117">
        <f t="shared" si="17"/>
        <v>0</v>
      </c>
    </row>
    <row r="118" spans="1:22" x14ac:dyDescent="0.35">
      <c r="A118">
        <v>116</v>
      </c>
      <c r="B118" t="s">
        <v>339</v>
      </c>
      <c r="C118" t="str">
        <f t="shared" si="9"/>
        <v>Don’t Buy</v>
      </c>
      <c r="D118" t="str">
        <f t="shared" si="10"/>
        <v>Long Name</v>
      </c>
      <c r="E118">
        <v>3.8</v>
      </c>
      <c r="F118">
        <f>IF(Q118&lt;10,E118+0.1,E118)</f>
        <v>3.8</v>
      </c>
      <c r="G118">
        <f>MIN(IF(Q118&lt;10,E118+0.5,E118),5)</f>
        <v>3.8</v>
      </c>
      <c r="H118" t="str">
        <f t="shared" si="11"/>
        <v>Average Place to Work</v>
      </c>
      <c r="I118">
        <v>2600</v>
      </c>
      <c r="J118" t="b">
        <f t="shared" si="12"/>
        <v>0</v>
      </c>
      <c r="K118" t="b">
        <f>OR(E118&gt;3.5,Q118&lt;10)</f>
        <v>1</v>
      </c>
      <c r="L118" t="s">
        <v>19</v>
      </c>
      <c r="M118" t="s">
        <v>340</v>
      </c>
      <c r="N118" t="str">
        <f t="shared" si="13"/>
        <v>None</v>
      </c>
      <c r="O118" t="str">
        <f t="shared" si="14"/>
        <v>None</v>
      </c>
      <c r="P118" t="s">
        <v>156</v>
      </c>
      <c r="Q118" s="2">
        <f t="shared" si="15"/>
        <v>18</v>
      </c>
      <c r="R118" s="1" t="str">
        <f t="shared" si="16"/>
        <v>Established</v>
      </c>
      <c r="S118" s="1"/>
      <c r="T118" t="s">
        <v>140</v>
      </c>
      <c r="U118" t="s">
        <v>17</v>
      </c>
      <c r="V118">
        <f t="shared" si="17"/>
        <v>500000</v>
      </c>
    </row>
    <row r="119" spans="1:22" x14ac:dyDescent="0.35">
      <c r="A119">
        <v>117</v>
      </c>
      <c r="B119" t="s">
        <v>341</v>
      </c>
      <c r="C119" t="str">
        <f t="shared" si="9"/>
        <v>Don’t Buy</v>
      </c>
      <c r="D119" t="str">
        <f t="shared" si="10"/>
        <v>Short Name</v>
      </c>
      <c r="E119">
        <v>4.3</v>
      </c>
      <c r="F119">
        <f>IF(Q119&lt;10,E119+0.1,E119)</f>
        <v>4.3</v>
      </c>
      <c r="G119">
        <f>MIN(IF(Q119&lt;10,E119+0.5,E119),5)</f>
        <v>4.3</v>
      </c>
      <c r="H119" t="str">
        <f t="shared" si="11"/>
        <v>Average Place to Work</v>
      </c>
      <c r="I119">
        <v>2600</v>
      </c>
      <c r="J119" t="b">
        <f t="shared" si="12"/>
        <v>0</v>
      </c>
      <c r="K119" t="b">
        <f>OR(E119&gt;3.5,Q119&lt;10)</f>
        <v>1</v>
      </c>
      <c r="M119" t="s">
        <v>342</v>
      </c>
      <c r="N119" t="str">
        <f t="shared" si="13"/>
        <v>None</v>
      </c>
      <c r="O119" t="str">
        <f t="shared" si="14"/>
        <v>None</v>
      </c>
      <c r="P119" t="s">
        <v>343</v>
      </c>
      <c r="Q119" s="2">
        <f t="shared" si="15"/>
        <v>61</v>
      </c>
      <c r="R119" s="1" t="str">
        <f t="shared" si="16"/>
        <v>Established</v>
      </c>
      <c r="S119" s="1"/>
      <c r="T119" t="s">
        <v>60</v>
      </c>
      <c r="U119" t="s">
        <v>83</v>
      </c>
      <c r="V119">
        <f t="shared" si="17"/>
        <v>0</v>
      </c>
    </row>
    <row r="120" spans="1:22" x14ac:dyDescent="0.35">
      <c r="A120">
        <v>118</v>
      </c>
      <c r="B120" t="s">
        <v>344</v>
      </c>
      <c r="C120" t="str">
        <f t="shared" si="9"/>
        <v>Don’t Buy</v>
      </c>
      <c r="D120" t="str">
        <f t="shared" si="10"/>
        <v>Long Name</v>
      </c>
      <c r="E120">
        <v>4.2</v>
      </c>
      <c r="F120">
        <f>IF(Q120&lt;10,E120+0.1,E120)</f>
        <v>4.2</v>
      </c>
      <c r="G120">
        <f>MIN(IF(Q120&lt;10,E120+0.5,E120),5)</f>
        <v>4.2</v>
      </c>
      <c r="H120" t="str">
        <f t="shared" si="11"/>
        <v>Average Place to Work</v>
      </c>
      <c r="I120">
        <v>2600</v>
      </c>
      <c r="J120" t="b">
        <f t="shared" si="12"/>
        <v>0</v>
      </c>
      <c r="K120" t="b">
        <f>OR(E120&gt;3.5,Q120&lt;10)</f>
        <v>1</v>
      </c>
      <c r="L120" t="s">
        <v>19</v>
      </c>
      <c r="M120" t="s">
        <v>345</v>
      </c>
      <c r="N120" t="str">
        <f t="shared" si="13"/>
        <v>None</v>
      </c>
      <c r="O120" t="str">
        <f t="shared" si="14"/>
        <v>None</v>
      </c>
      <c r="P120" t="s">
        <v>156</v>
      </c>
      <c r="Q120" s="2">
        <f t="shared" si="15"/>
        <v>18</v>
      </c>
      <c r="R120" s="1" t="str">
        <f t="shared" si="16"/>
        <v>Established</v>
      </c>
      <c r="S120" s="1"/>
      <c r="T120" t="s">
        <v>60</v>
      </c>
      <c r="U120" t="s">
        <v>346</v>
      </c>
      <c r="V120">
        <f t="shared" si="17"/>
        <v>0</v>
      </c>
    </row>
    <row r="121" spans="1:22" x14ac:dyDescent="0.35">
      <c r="A121">
        <v>119</v>
      </c>
      <c r="B121" t="s">
        <v>347</v>
      </c>
      <c r="C121" t="str">
        <f t="shared" si="9"/>
        <v>Don’t Buy</v>
      </c>
      <c r="D121" t="str">
        <f t="shared" si="10"/>
        <v>Long Name</v>
      </c>
      <c r="E121">
        <v>3.8</v>
      </c>
      <c r="F121">
        <f>IF(Q121&lt;10,E121+0.1,E121)</f>
        <v>3.8</v>
      </c>
      <c r="G121">
        <f>MIN(IF(Q121&lt;10,E121+0.5,E121),5)</f>
        <v>3.8</v>
      </c>
      <c r="H121" t="str">
        <f t="shared" si="11"/>
        <v>Average Place to Work</v>
      </c>
      <c r="I121">
        <v>2500</v>
      </c>
      <c r="J121" t="b">
        <f t="shared" si="12"/>
        <v>0</v>
      </c>
      <c r="K121" t="b">
        <f>OR(E121&gt;3.5,Q121&lt;10)</f>
        <v>1</v>
      </c>
      <c r="L121" t="s">
        <v>348</v>
      </c>
      <c r="M121" t="s">
        <v>349</v>
      </c>
      <c r="N121" t="str">
        <f t="shared" si="13"/>
        <v>None</v>
      </c>
      <c r="O121" t="str">
        <f t="shared" si="14"/>
        <v>None</v>
      </c>
      <c r="P121" t="s">
        <v>143</v>
      </c>
      <c r="Q121" s="2">
        <f t="shared" si="15"/>
        <v>24</v>
      </c>
      <c r="R121" s="1" t="str">
        <f t="shared" si="16"/>
        <v>Established</v>
      </c>
      <c r="S121" s="1"/>
      <c r="T121" t="s">
        <v>60</v>
      </c>
      <c r="U121" t="s">
        <v>24</v>
      </c>
      <c r="V121">
        <f t="shared" si="17"/>
        <v>500000</v>
      </c>
    </row>
    <row r="122" spans="1:22" x14ac:dyDescent="0.35">
      <c r="A122">
        <v>120</v>
      </c>
      <c r="B122" t="s">
        <v>350</v>
      </c>
      <c r="C122" t="str">
        <f t="shared" si="9"/>
        <v>Don’t Buy</v>
      </c>
      <c r="D122" t="str">
        <f t="shared" si="10"/>
        <v>Short Name</v>
      </c>
      <c r="E122">
        <v>4</v>
      </c>
      <c r="F122">
        <f>IF(Q122&lt;10,E122+0.1,E122)</f>
        <v>4</v>
      </c>
      <c r="G122">
        <f>MIN(IF(Q122&lt;10,E122+0.5,E122),5)</f>
        <v>4</v>
      </c>
      <c r="H122" t="str">
        <f t="shared" si="11"/>
        <v>Average Place to Work</v>
      </c>
      <c r="I122">
        <v>2500</v>
      </c>
      <c r="J122" t="b">
        <f t="shared" si="12"/>
        <v>0</v>
      </c>
      <c r="K122" t="b">
        <f>OR(E122&gt;3.5,Q122&lt;10)</f>
        <v>1</v>
      </c>
      <c r="L122" t="s">
        <v>19</v>
      </c>
      <c r="M122" t="s">
        <v>351</v>
      </c>
      <c r="N122" t="str">
        <f t="shared" si="13"/>
        <v>None</v>
      </c>
      <c r="O122" t="str">
        <f t="shared" si="14"/>
        <v>None</v>
      </c>
      <c r="P122" t="s">
        <v>111</v>
      </c>
      <c r="Q122" s="2">
        <f t="shared" si="15"/>
        <v>22</v>
      </c>
      <c r="R122" s="1" t="str">
        <f t="shared" si="16"/>
        <v>Established</v>
      </c>
      <c r="S122" s="1"/>
      <c r="T122" t="s">
        <v>60</v>
      </c>
      <c r="U122" t="s">
        <v>352</v>
      </c>
      <c r="V122">
        <f t="shared" si="17"/>
        <v>0</v>
      </c>
    </row>
    <row r="123" spans="1:22" x14ac:dyDescent="0.35">
      <c r="A123">
        <v>121</v>
      </c>
      <c r="B123" t="s">
        <v>353</v>
      </c>
      <c r="C123" t="str">
        <f t="shared" si="9"/>
        <v>Don’t Buy</v>
      </c>
      <c r="D123" t="str">
        <f t="shared" si="10"/>
        <v>Long Name</v>
      </c>
      <c r="E123">
        <v>4.2</v>
      </c>
      <c r="F123">
        <f>IF(Q123&lt;10,E123+0.1,E123)</f>
        <v>4.2</v>
      </c>
      <c r="G123">
        <f>MIN(IF(Q123&lt;10,E123+0.5,E123),5)</f>
        <v>4.2</v>
      </c>
      <c r="H123" t="str">
        <f t="shared" si="11"/>
        <v>Average Place to Work</v>
      </c>
      <c r="I123">
        <v>2500</v>
      </c>
      <c r="J123" t="b">
        <f t="shared" si="12"/>
        <v>0</v>
      </c>
      <c r="K123" t="b">
        <f>OR(E123&gt;3.5,Q123&lt;10)</f>
        <v>1</v>
      </c>
      <c r="L123" t="s">
        <v>19</v>
      </c>
      <c r="M123" t="s">
        <v>354</v>
      </c>
      <c r="N123" t="str">
        <f t="shared" si="13"/>
        <v>None</v>
      </c>
      <c r="O123" t="str">
        <f t="shared" si="14"/>
        <v>None</v>
      </c>
      <c r="P123" t="s">
        <v>67</v>
      </c>
      <c r="Q123" s="2">
        <f t="shared" si="15"/>
        <v>15</v>
      </c>
      <c r="R123" s="1" t="str">
        <f t="shared" si="16"/>
        <v>Established</v>
      </c>
      <c r="S123" s="1"/>
      <c r="T123" t="s">
        <v>60</v>
      </c>
      <c r="U123" t="s">
        <v>184</v>
      </c>
      <c r="V123">
        <f t="shared" si="17"/>
        <v>0</v>
      </c>
    </row>
    <row r="124" spans="1:22" x14ac:dyDescent="0.35">
      <c r="A124">
        <v>122</v>
      </c>
      <c r="B124" t="s">
        <v>355</v>
      </c>
      <c r="C124" t="str">
        <f t="shared" si="9"/>
        <v>Don’t Buy</v>
      </c>
      <c r="D124" t="str">
        <f t="shared" si="10"/>
        <v>Long Name</v>
      </c>
      <c r="E124">
        <v>4.3</v>
      </c>
      <c r="F124">
        <f>IF(Q124&lt;10,E124+0.1,E124)</f>
        <v>4.3999999999999995</v>
      </c>
      <c r="G124">
        <f>MIN(IF(Q124&lt;10,E124+0.5,E124),5)</f>
        <v>4.8</v>
      </c>
      <c r="H124" t="str">
        <f t="shared" si="11"/>
        <v>Average Place to Work</v>
      </c>
      <c r="I124">
        <v>3200</v>
      </c>
      <c r="J124" t="b">
        <f t="shared" si="12"/>
        <v>0</v>
      </c>
      <c r="K124" t="b">
        <f>OR(E124&gt;3.5,Q124&lt;10)</f>
        <v>1</v>
      </c>
      <c r="L124" t="s">
        <v>19</v>
      </c>
      <c r="M124" t="s">
        <v>356</v>
      </c>
      <c r="N124" t="str">
        <f t="shared" si="13"/>
        <v>Indian Silicon Valley Startups</v>
      </c>
      <c r="O124" t="str">
        <f t="shared" si="14"/>
        <v>None</v>
      </c>
      <c r="P124" t="s">
        <v>258</v>
      </c>
      <c r="Q124" s="2">
        <f t="shared" si="15"/>
        <v>7</v>
      </c>
      <c r="R124" s="1" t="str">
        <f t="shared" si="16"/>
        <v>Startup</v>
      </c>
      <c r="S124" s="1"/>
      <c r="T124" t="s">
        <v>60</v>
      </c>
      <c r="U124" t="s">
        <v>357</v>
      </c>
      <c r="V124">
        <f t="shared" si="17"/>
        <v>0</v>
      </c>
    </row>
    <row r="125" spans="1:22" x14ac:dyDescent="0.35">
      <c r="A125">
        <v>123</v>
      </c>
      <c r="B125" t="s">
        <v>358</v>
      </c>
      <c r="C125" t="str">
        <f t="shared" si="9"/>
        <v>Don’t Buy</v>
      </c>
      <c r="D125" t="str">
        <f t="shared" si="10"/>
        <v>Short Name</v>
      </c>
      <c r="E125">
        <v>4.3</v>
      </c>
      <c r="F125">
        <f>IF(Q125&lt;10,E125+0.1,E125)</f>
        <v>4.3</v>
      </c>
      <c r="G125">
        <f>MIN(IF(Q125&lt;10,E125+0.5,E125),5)</f>
        <v>4.3</v>
      </c>
      <c r="H125" t="str">
        <f t="shared" si="11"/>
        <v>Average Place to Work</v>
      </c>
      <c r="I125">
        <v>3100</v>
      </c>
      <c r="J125" t="b">
        <f t="shared" si="12"/>
        <v>0</v>
      </c>
      <c r="K125" t="b">
        <f>OR(E125&gt;3.5,Q125&lt;10)</f>
        <v>1</v>
      </c>
      <c r="M125" t="s">
        <v>359</v>
      </c>
      <c r="N125" t="str">
        <f t="shared" si="13"/>
        <v>None</v>
      </c>
      <c r="O125" t="str">
        <f t="shared" si="14"/>
        <v>None</v>
      </c>
      <c r="P125" t="s">
        <v>360</v>
      </c>
      <c r="Q125" s="2">
        <f t="shared" si="15"/>
        <v>60</v>
      </c>
      <c r="R125" s="1" t="str">
        <f t="shared" si="16"/>
        <v>Established</v>
      </c>
      <c r="S125" s="1"/>
      <c r="T125" t="s">
        <v>60</v>
      </c>
      <c r="U125" t="s">
        <v>92</v>
      </c>
      <c r="V125">
        <f t="shared" si="17"/>
        <v>0</v>
      </c>
    </row>
    <row r="126" spans="1:22" x14ac:dyDescent="0.35">
      <c r="A126">
        <v>124</v>
      </c>
      <c r="B126" t="s">
        <v>361</v>
      </c>
      <c r="C126" t="str">
        <f t="shared" si="9"/>
        <v>Don’t Buy</v>
      </c>
      <c r="D126" t="str">
        <f t="shared" si="10"/>
        <v>Long Name</v>
      </c>
      <c r="E126">
        <v>4.2</v>
      </c>
      <c r="F126">
        <f>IF(Q126&lt;10,E126+0.1,E126)</f>
        <v>4.2</v>
      </c>
      <c r="G126">
        <f>MIN(IF(Q126&lt;10,E126+0.5,E126),5)</f>
        <v>4.2</v>
      </c>
      <c r="H126" t="str">
        <f t="shared" si="11"/>
        <v>Average Place to Work</v>
      </c>
      <c r="I126">
        <v>4400</v>
      </c>
      <c r="J126" t="b">
        <f t="shared" si="12"/>
        <v>0</v>
      </c>
      <c r="K126" t="b">
        <f>OR(E126&gt;3.5,Q126&lt;10)</f>
        <v>1</v>
      </c>
      <c r="L126" t="s">
        <v>19</v>
      </c>
      <c r="M126" t="s">
        <v>362</v>
      </c>
      <c r="N126" t="str">
        <f t="shared" si="13"/>
        <v>None</v>
      </c>
      <c r="O126" t="str">
        <f t="shared" si="14"/>
        <v>None</v>
      </c>
      <c r="P126" t="s">
        <v>287</v>
      </c>
      <c r="Q126" s="2">
        <f t="shared" si="15"/>
        <v>45</v>
      </c>
      <c r="R126" s="1" t="str">
        <f t="shared" si="16"/>
        <v>Established</v>
      </c>
      <c r="S126" s="1"/>
      <c r="T126" t="s">
        <v>60</v>
      </c>
      <c r="U126" t="s">
        <v>255</v>
      </c>
      <c r="V126">
        <f t="shared" si="17"/>
        <v>0</v>
      </c>
    </row>
    <row r="127" spans="1:22" x14ac:dyDescent="0.35">
      <c r="A127">
        <v>125</v>
      </c>
      <c r="B127" t="s">
        <v>363</v>
      </c>
      <c r="C127" t="str">
        <f t="shared" si="9"/>
        <v>Buy</v>
      </c>
      <c r="D127" t="str">
        <f t="shared" si="10"/>
        <v>Long Name</v>
      </c>
      <c r="E127">
        <v>3.9</v>
      </c>
      <c r="F127">
        <f>IF(Q127&lt;10,E127+0.1,E127)</f>
        <v>3.9</v>
      </c>
      <c r="G127">
        <f>MIN(IF(Q127&lt;10,E127+0.5,E127),5)</f>
        <v>3.9</v>
      </c>
      <c r="H127" t="str">
        <f t="shared" si="11"/>
        <v>Average Place to Work</v>
      </c>
      <c r="I127">
        <v>2800</v>
      </c>
      <c r="J127" t="b">
        <f t="shared" si="12"/>
        <v>0</v>
      </c>
      <c r="K127" t="b">
        <f>OR(E127&gt;3.5,Q127&lt;10)</f>
        <v>1</v>
      </c>
      <c r="L127" t="s">
        <v>19</v>
      </c>
      <c r="M127" t="s">
        <v>364</v>
      </c>
      <c r="N127" t="str">
        <f t="shared" si="13"/>
        <v>None</v>
      </c>
      <c r="O127" t="str">
        <f t="shared" si="14"/>
        <v>None</v>
      </c>
      <c r="P127" t="s">
        <v>365</v>
      </c>
      <c r="Q127" s="2">
        <f t="shared" si="15"/>
        <v>125</v>
      </c>
      <c r="R127" s="1" t="str">
        <f t="shared" si="16"/>
        <v>Established</v>
      </c>
      <c r="S127" s="1"/>
      <c r="T127" t="s">
        <v>60</v>
      </c>
      <c r="U127" t="s">
        <v>202</v>
      </c>
      <c r="V127">
        <f t="shared" si="17"/>
        <v>0</v>
      </c>
    </row>
    <row r="128" spans="1:22" x14ac:dyDescent="0.35">
      <c r="A128">
        <v>126</v>
      </c>
      <c r="B128" t="s">
        <v>366</v>
      </c>
      <c r="C128" t="str">
        <f t="shared" si="9"/>
        <v>Don’t Buy</v>
      </c>
      <c r="D128" t="str">
        <f t="shared" si="10"/>
        <v>Short Name</v>
      </c>
      <c r="E128">
        <v>4.2</v>
      </c>
      <c r="F128">
        <f>IF(Q128&lt;10,E128+0.1,E128)</f>
        <v>4.2</v>
      </c>
      <c r="G128">
        <f>MIN(IF(Q128&lt;10,E128+0.5,E128),5)</f>
        <v>4.2</v>
      </c>
      <c r="H128" t="str">
        <f t="shared" si="11"/>
        <v>Average Place to Work</v>
      </c>
      <c r="I128">
        <v>2500</v>
      </c>
      <c r="J128" t="b">
        <f t="shared" si="12"/>
        <v>0</v>
      </c>
      <c r="K128" t="b">
        <f>OR(E128&gt;3.5,Q128&lt;10)</f>
        <v>1</v>
      </c>
      <c r="L128" t="s">
        <v>188</v>
      </c>
      <c r="M128" t="s">
        <v>367</v>
      </c>
      <c r="N128" t="str">
        <f t="shared" si="13"/>
        <v>Indian Silicon Valley Startups</v>
      </c>
      <c r="O128" t="str">
        <f t="shared" si="14"/>
        <v>None</v>
      </c>
      <c r="P128" t="s">
        <v>309</v>
      </c>
      <c r="Q128" s="2">
        <f t="shared" si="15"/>
        <v>40</v>
      </c>
      <c r="R128" s="1" t="str">
        <f t="shared" si="16"/>
        <v>Established</v>
      </c>
      <c r="S128" s="1"/>
      <c r="T128" t="s">
        <v>60</v>
      </c>
      <c r="U128" t="s">
        <v>36</v>
      </c>
      <c r="V128">
        <f t="shared" si="17"/>
        <v>0</v>
      </c>
    </row>
    <row r="129" spans="1:22" x14ac:dyDescent="0.35">
      <c r="A129">
        <v>127</v>
      </c>
      <c r="B129" t="s">
        <v>368</v>
      </c>
      <c r="C129" t="str">
        <f t="shared" si="9"/>
        <v>Don’t Buy</v>
      </c>
      <c r="D129" t="str">
        <f t="shared" si="10"/>
        <v>Short Name</v>
      </c>
      <c r="E129">
        <v>4.3</v>
      </c>
      <c r="F129">
        <f>IF(Q129&lt;10,E129+0.1,E129)</f>
        <v>4.3</v>
      </c>
      <c r="G129">
        <f>MIN(IF(Q129&lt;10,E129+0.5,E129),5)</f>
        <v>4.3</v>
      </c>
      <c r="H129" t="str">
        <f t="shared" si="11"/>
        <v>Average Place to Work</v>
      </c>
      <c r="I129">
        <v>2400</v>
      </c>
      <c r="J129" t="b">
        <f t="shared" si="12"/>
        <v>0</v>
      </c>
      <c r="K129" t="b">
        <f>OR(E129&gt;3.5,Q129&lt;10)</f>
        <v>1</v>
      </c>
      <c r="L129" t="s">
        <v>19</v>
      </c>
      <c r="M129" t="s">
        <v>369</v>
      </c>
      <c r="N129" t="str">
        <f t="shared" si="13"/>
        <v>None</v>
      </c>
      <c r="O129" t="str">
        <f t="shared" si="14"/>
        <v>None</v>
      </c>
      <c r="P129" t="s">
        <v>370</v>
      </c>
      <c r="Q129" s="2">
        <f t="shared" si="15"/>
        <v>116</v>
      </c>
      <c r="R129" s="1" t="str">
        <f t="shared" si="16"/>
        <v>Established</v>
      </c>
      <c r="S129" s="1"/>
      <c r="T129" t="s">
        <v>60</v>
      </c>
      <c r="U129" t="s">
        <v>312</v>
      </c>
      <c r="V129">
        <f t="shared" si="17"/>
        <v>0</v>
      </c>
    </row>
    <row r="130" spans="1:22" x14ac:dyDescent="0.35">
      <c r="A130">
        <v>128</v>
      </c>
      <c r="B130" t="s">
        <v>371</v>
      </c>
      <c r="C130" t="str">
        <f t="shared" si="9"/>
        <v>Don’t Buy</v>
      </c>
      <c r="D130" t="str">
        <f t="shared" si="10"/>
        <v>Long Name</v>
      </c>
      <c r="E130">
        <v>4.0999999999999996</v>
      </c>
      <c r="F130">
        <f>IF(Q130&lt;10,E130+0.1,E130)</f>
        <v>4.0999999999999996</v>
      </c>
      <c r="G130">
        <f>MIN(IF(Q130&lt;10,E130+0.5,E130),5)</f>
        <v>4.0999999999999996</v>
      </c>
      <c r="H130" t="str">
        <f t="shared" si="11"/>
        <v>Average Place to Work</v>
      </c>
      <c r="I130">
        <v>2400</v>
      </c>
      <c r="J130" t="b">
        <f t="shared" si="12"/>
        <v>0</v>
      </c>
      <c r="K130" t="b">
        <f>OR(E130&gt;3.5,Q130&lt;10)</f>
        <v>1</v>
      </c>
      <c r="L130" t="s">
        <v>9</v>
      </c>
      <c r="M130" t="s">
        <v>372</v>
      </c>
      <c r="N130" t="str">
        <f t="shared" si="13"/>
        <v>None</v>
      </c>
      <c r="O130" t="str">
        <f t="shared" si="14"/>
        <v>None</v>
      </c>
      <c r="P130" t="s">
        <v>373</v>
      </c>
      <c r="Q130" s="2">
        <f t="shared" si="15"/>
        <v>62</v>
      </c>
      <c r="R130" s="1" t="str">
        <f t="shared" si="16"/>
        <v>Established</v>
      </c>
      <c r="S130" s="1"/>
      <c r="T130" t="s">
        <v>115</v>
      </c>
      <c r="U130" t="s">
        <v>202</v>
      </c>
      <c r="V130">
        <f t="shared" si="17"/>
        <v>0</v>
      </c>
    </row>
    <row r="131" spans="1:22" x14ac:dyDescent="0.35">
      <c r="A131">
        <v>129</v>
      </c>
      <c r="B131" t="s">
        <v>374</v>
      </c>
      <c r="C131" t="str">
        <f t="shared" ref="C131:C194" si="18">IF(OR(LEFT(B131,1)="T",LEFT(B131,1)="G"),"Buy","Don’t Buy")</f>
        <v>Don’t Buy</v>
      </c>
      <c r="D131" t="str">
        <f t="shared" ref="D131:D194" si="19">IF(LEN(B131)&gt;=10,"Long Name","Short Name")</f>
        <v>Long Name</v>
      </c>
      <c r="E131">
        <v>4.2</v>
      </c>
      <c r="F131">
        <f>IF(Q131&lt;10,E131+0.1,E131)</f>
        <v>4.2</v>
      </c>
      <c r="G131">
        <f>MIN(IF(Q131&lt;10,E131+0.5,E131),5)</f>
        <v>4.2</v>
      </c>
      <c r="H131" t="str">
        <f t="shared" ref="H131:H194" si="20">IF(E131&gt;4.5,"Great Place to Work","Average Place to Work")</f>
        <v>Average Place to Work</v>
      </c>
      <c r="I131">
        <v>2400</v>
      </c>
      <c r="J131" t="b">
        <f t="shared" ref="J131:J194" si="21">AND(I131&gt;10000,E131&gt;4)</f>
        <v>0</v>
      </c>
      <c r="K131" t="b">
        <f>OR(E131&gt;3.5,Q131&lt;10)</f>
        <v>1</v>
      </c>
      <c r="L131" t="s">
        <v>19</v>
      </c>
      <c r="M131" t="s">
        <v>375</v>
      </c>
      <c r="N131" t="str">
        <f t="shared" ref="N131:N194" si="22">IF(OR(LEFT(M131,9)="Banglore",LEFT(M131,9)="Bengaluru",LEFT(M131,7)="Chennai",Q131&lt;10,U131="Internet"),"Indian Silicon Valley Startups","None")</f>
        <v>None</v>
      </c>
      <c r="O131" t="str">
        <f t="shared" ref="O131:O194" si="23">IF(AND(LEFT(M131,6)="Mumbai",U131="Financial Services"),"Bombay Finances","None")</f>
        <v>None</v>
      </c>
      <c r="P131" t="s">
        <v>376</v>
      </c>
      <c r="Q131" s="2">
        <f t="shared" ref="Q131:Q194" si="24">_xlfn.NUMBERVALUE(SUBSTITUTE(TRIM(P131)," years old",""))</f>
        <v>121</v>
      </c>
      <c r="R131" s="1" t="str">
        <f t="shared" ref="R131:R194" si="25">IF(Q131&lt;10,"Startup","Established")</f>
        <v>Established</v>
      </c>
      <c r="S131" s="1"/>
      <c r="T131" t="s">
        <v>115</v>
      </c>
      <c r="U131" t="s">
        <v>92</v>
      </c>
      <c r="V131">
        <f t="shared" ref="V131:V194" si="26">IF(AND(OR(U131=$U$7,U131=$U$12),E131&gt;4),1000000,IF(AND(OR(U131=$U$7,U131=$U$12),E131&lt;=4),500000,IF(AND(U131=$U$18,E131&gt;4),800000,0)))</f>
        <v>0</v>
      </c>
    </row>
    <row r="132" spans="1:22" x14ac:dyDescent="0.35">
      <c r="A132">
        <v>130</v>
      </c>
      <c r="B132" t="s">
        <v>377</v>
      </c>
      <c r="C132" t="str">
        <f t="shared" si="18"/>
        <v>Don’t Buy</v>
      </c>
      <c r="D132" t="str">
        <f t="shared" si="19"/>
        <v>Long Name</v>
      </c>
      <c r="E132">
        <v>4.2</v>
      </c>
      <c r="F132">
        <f>IF(Q132&lt;10,E132+0.1,E132)</f>
        <v>4.2</v>
      </c>
      <c r="G132">
        <f>MIN(IF(Q132&lt;10,E132+0.5,E132),5)</f>
        <v>4.2</v>
      </c>
      <c r="H132" t="str">
        <f t="shared" si="20"/>
        <v>Average Place to Work</v>
      </c>
      <c r="I132">
        <v>2400</v>
      </c>
      <c r="J132" t="b">
        <f t="shared" si="21"/>
        <v>0</v>
      </c>
      <c r="K132" t="b">
        <f>OR(E132&gt;3.5,Q132&lt;10)</f>
        <v>1</v>
      </c>
      <c r="L132" t="s">
        <v>19</v>
      </c>
      <c r="M132" t="s">
        <v>378</v>
      </c>
      <c r="N132" t="str">
        <f t="shared" si="22"/>
        <v>Indian Silicon Valley Startups</v>
      </c>
      <c r="O132" t="str">
        <f t="shared" si="23"/>
        <v>None</v>
      </c>
      <c r="P132" t="s">
        <v>67</v>
      </c>
      <c r="Q132" s="2">
        <f t="shared" si="24"/>
        <v>15</v>
      </c>
      <c r="R132" s="1" t="str">
        <f t="shared" si="25"/>
        <v>Established</v>
      </c>
      <c r="S132" s="1"/>
      <c r="T132" t="s">
        <v>60</v>
      </c>
      <c r="U132" t="s">
        <v>24</v>
      </c>
      <c r="V132">
        <f t="shared" si="26"/>
        <v>1000000</v>
      </c>
    </row>
    <row r="133" spans="1:22" x14ac:dyDescent="0.35">
      <c r="A133">
        <v>131</v>
      </c>
      <c r="B133" t="s">
        <v>379</v>
      </c>
      <c r="C133" t="str">
        <f t="shared" si="18"/>
        <v>Don’t Buy</v>
      </c>
      <c r="D133" t="str">
        <f t="shared" si="19"/>
        <v>Long Name</v>
      </c>
      <c r="E133">
        <v>4</v>
      </c>
      <c r="F133">
        <f>IF(Q133&lt;10,E133+0.1,E133)</f>
        <v>4</v>
      </c>
      <c r="G133">
        <f>MIN(IF(Q133&lt;10,E133+0.5,E133),5)</f>
        <v>4</v>
      </c>
      <c r="H133" t="str">
        <f t="shared" si="20"/>
        <v>Average Place to Work</v>
      </c>
      <c r="I133">
        <v>2400</v>
      </c>
      <c r="J133" t="b">
        <f t="shared" si="21"/>
        <v>0</v>
      </c>
      <c r="K133" t="b">
        <f>OR(E133&gt;3.5,Q133&lt;10)</f>
        <v>1</v>
      </c>
      <c r="L133" t="s">
        <v>9</v>
      </c>
      <c r="M133" t="s">
        <v>380</v>
      </c>
      <c r="N133" t="str">
        <f t="shared" si="22"/>
        <v>None</v>
      </c>
      <c r="O133" t="str">
        <f t="shared" si="23"/>
        <v>None</v>
      </c>
      <c r="P133" t="s">
        <v>29</v>
      </c>
      <c r="Q133" s="2">
        <f t="shared" si="24"/>
        <v>77</v>
      </c>
      <c r="R133" s="1" t="str">
        <f t="shared" si="25"/>
        <v>Established</v>
      </c>
      <c r="S133" s="1"/>
      <c r="T133" t="s">
        <v>140</v>
      </c>
      <c r="U133" t="s">
        <v>92</v>
      </c>
      <c r="V133">
        <f t="shared" si="26"/>
        <v>0</v>
      </c>
    </row>
    <row r="134" spans="1:22" x14ac:dyDescent="0.35">
      <c r="A134">
        <v>132</v>
      </c>
      <c r="B134" t="s">
        <v>381</v>
      </c>
      <c r="C134" t="str">
        <f t="shared" si="18"/>
        <v>Don’t Buy</v>
      </c>
      <c r="D134" t="str">
        <f t="shared" si="19"/>
        <v>Long Name</v>
      </c>
      <c r="E134">
        <v>4.0999999999999996</v>
      </c>
      <c r="F134">
        <f>IF(Q134&lt;10,E134+0.1,E134)</f>
        <v>4.0999999999999996</v>
      </c>
      <c r="G134">
        <f>MIN(IF(Q134&lt;10,E134+0.5,E134),5)</f>
        <v>4.0999999999999996</v>
      </c>
      <c r="H134" t="str">
        <f t="shared" si="20"/>
        <v>Average Place to Work</v>
      </c>
      <c r="I134">
        <v>2500</v>
      </c>
      <c r="J134" t="b">
        <f t="shared" si="21"/>
        <v>0</v>
      </c>
      <c r="K134" t="b">
        <f>OR(E134&gt;3.5,Q134&lt;10)</f>
        <v>1</v>
      </c>
      <c r="L134" t="s">
        <v>9</v>
      </c>
      <c r="M134" t="s">
        <v>382</v>
      </c>
      <c r="N134" t="str">
        <f t="shared" si="22"/>
        <v>None</v>
      </c>
      <c r="O134" t="str">
        <f t="shared" si="23"/>
        <v>None</v>
      </c>
      <c r="P134" t="s">
        <v>143</v>
      </c>
      <c r="Q134" s="2">
        <f t="shared" si="24"/>
        <v>24</v>
      </c>
      <c r="R134" s="1" t="str">
        <f t="shared" si="25"/>
        <v>Established</v>
      </c>
      <c r="S134" s="1"/>
      <c r="T134" t="s">
        <v>115</v>
      </c>
      <c r="U134" t="s">
        <v>297</v>
      </c>
      <c r="V134">
        <f t="shared" si="26"/>
        <v>0</v>
      </c>
    </row>
    <row r="135" spans="1:22" x14ac:dyDescent="0.35">
      <c r="A135">
        <v>133</v>
      </c>
      <c r="B135" t="s">
        <v>383</v>
      </c>
      <c r="C135" t="str">
        <f t="shared" si="18"/>
        <v>Don’t Buy</v>
      </c>
      <c r="D135" t="str">
        <f t="shared" si="19"/>
        <v>Long Name</v>
      </c>
      <c r="E135">
        <v>4</v>
      </c>
      <c r="F135">
        <f>IF(Q135&lt;10,E135+0.1,E135)</f>
        <v>4</v>
      </c>
      <c r="G135">
        <f>MIN(IF(Q135&lt;10,E135+0.5,E135),5)</f>
        <v>4</v>
      </c>
      <c r="H135" t="str">
        <f t="shared" si="20"/>
        <v>Average Place to Work</v>
      </c>
      <c r="I135">
        <v>2400</v>
      </c>
      <c r="J135" t="b">
        <f t="shared" si="21"/>
        <v>0</v>
      </c>
      <c r="K135" t="b">
        <f>OR(E135&gt;3.5,Q135&lt;10)</f>
        <v>1</v>
      </c>
      <c r="L135" t="s">
        <v>19</v>
      </c>
      <c r="M135" t="s">
        <v>384</v>
      </c>
      <c r="N135" t="str">
        <f t="shared" si="22"/>
        <v>None</v>
      </c>
      <c r="O135" t="str">
        <f t="shared" si="23"/>
        <v>None</v>
      </c>
      <c r="P135" t="s">
        <v>114</v>
      </c>
      <c r="Q135" s="2">
        <f t="shared" si="24"/>
        <v>11</v>
      </c>
      <c r="R135" s="1" t="str">
        <f t="shared" si="25"/>
        <v>Established</v>
      </c>
      <c r="S135" s="1"/>
      <c r="T135" t="s">
        <v>115</v>
      </c>
      <c r="U135" t="s">
        <v>24</v>
      </c>
      <c r="V135">
        <f t="shared" si="26"/>
        <v>500000</v>
      </c>
    </row>
    <row r="136" spans="1:22" x14ac:dyDescent="0.35">
      <c r="A136">
        <v>134</v>
      </c>
      <c r="B136" t="s">
        <v>385</v>
      </c>
      <c r="C136" t="str">
        <f t="shared" si="18"/>
        <v>Don’t Buy</v>
      </c>
      <c r="D136" t="str">
        <f t="shared" si="19"/>
        <v>Short Name</v>
      </c>
      <c r="E136">
        <v>4</v>
      </c>
      <c r="F136">
        <f>IF(Q136&lt;10,E136+0.1,E136)</f>
        <v>4</v>
      </c>
      <c r="G136">
        <f>MIN(IF(Q136&lt;10,E136+0.5,E136),5)</f>
        <v>4</v>
      </c>
      <c r="H136" t="str">
        <f t="shared" si="20"/>
        <v>Average Place to Work</v>
      </c>
      <c r="I136">
        <v>2900</v>
      </c>
      <c r="J136" t="b">
        <f t="shared" si="21"/>
        <v>0</v>
      </c>
      <c r="K136" t="b">
        <f>OR(E136&gt;3.5,Q136&lt;10)</f>
        <v>1</v>
      </c>
      <c r="L136" t="s">
        <v>9</v>
      </c>
      <c r="M136" t="s">
        <v>386</v>
      </c>
      <c r="N136" t="str">
        <f t="shared" si="22"/>
        <v>None</v>
      </c>
      <c r="O136" t="str">
        <f t="shared" si="23"/>
        <v>None</v>
      </c>
      <c r="P136" t="s">
        <v>59</v>
      </c>
      <c r="Q136" s="2">
        <f t="shared" si="24"/>
        <v>39</v>
      </c>
      <c r="R136" s="1" t="str">
        <f t="shared" si="25"/>
        <v>Established</v>
      </c>
      <c r="S136" s="1"/>
      <c r="T136" t="s">
        <v>60</v>
      </c>
      <c r="U136" t="s">
        <v>64</v>
      </c>
      <c r="V136">
        <f t="shared" si="26"/>
        <v>0</v>
      </c>
    </row>
    <row r="137" spans="1:22" x14ac:dyDescent="0.35">
      <c r="A137">
        <v>135</v>
      </c>
      <c r="B137" t="s">
        <v>387</v>
      </c>
      <c r="C137" t="str">
        <f t="shared" si="18"/>
        <v>Don’t Buy</v>
      </c>
      <c r="D137" t="str">
        <f t="shared" si="19"/>
        <v>Long Name</v>
      </c>
      <c r="E137">
        <v>3.9</v>
      </c>
      <c r="F137">
        <f>IF(Q137&lt;10,E137+0.1,E137)</f>
        <v>3.9</v>
      </c>
      <c r="G137">
        <f>MIN(IF(Q137&lt;10,E137+0.5,E137),5)</f>
        <v>3.9</v>
      </c>
      <c r="H137" t="str">
        <f t="shared" si="20"/>
        <v>Average Place to Work</v>
      </c>
      <c r="I137">
        <v>4800</v>
      </c>
      <c r="J137" t="b">
        <f t="shared" si="21"/>
        <v>0</v>
      </c>
      <c r="K137" t="b">
        <f>OR(E137&gt;3.5,Q137&lt;10)</f>
        <v>1</v>
      </c>
      <c r="M137" t="s">
        <v>388</v>
      </c>
      <c r="N137" t="str">
        <f t="shared" si="22"/>
        <v>None</v>
      </c>
      <c r="O137" t="str">
        <f t="shared" si="23"/>
        <v>Bombay Finances</v>
      </c>
      <c r="P137" t="s">
        <v>389</v>
      </c>
      <c r="Q137" s="2">
        <f t="shared" si="24"/>
        <v>216</v>
      </c>
      <c r="R137" s="1" t="str">
        <f t="shared" si="25"/>
        <v>Established</v>
      </c>
      <c r="S137" s="1"/>
      <c r="T137" t="s">
        <v>12</v>
      </c>
      <c r="U137" t="s">
        <v>24</v>
      </c>
      <c r="V137">
        <f t="shared" si="26"/>
        <v>500000</v>
      </c>
    </row>
    <row r="138" spans="1:22" x14ac:dyDescent="0.35">
      <c r="A138">
        <v>136</v>
      </c>
      <c r="B138" t="s">
        <v>390</v>
      </c>
      <c r="C138" t="str">
        <f t="shared" si="18"/>
        <v>Don’t Buy</v>
      </c>
      <c r="D138" t="str">
        <f t="shared" si="19"/>
        <v>Short Name</v>
      </c>
      <c r="E138">
        <v>4.5</v>
      </c>
      <c r="F138">
        <f>IF(Q138&lt;10,E138+0.1,E138)</f>
        <v>4.5</v>
      </c>
      <c r="G138">
        <f>MIN(IF(Q138&lt;10,E138+0.5,E138),5)</f>
        <v>4.5</v>
      </c>
      <c r="H138" t="str">
        <f t="shared" si="20"/>
        <v>Average Place to Work</v>
      </c>
      <c r="I138">
        <v>2400</v>
      </c>
      <c r="J138" t="b">
        <f t="shared" si="21"/>
        <v>0</v>
      </c>
      <c r="K138" t="b">
        <f>OR(E138&gt;3.5,Q138&lt;10)</f>
        <v>1</v>
      </c>
      <c r="L138" t="s">
        <v>19</v>
      </c>
      <c r="M138" t="s">
        <v>391</v>
      </c>
      <c r="N138" t="str">
        <f t="shared" si="22"/>
        <v>None</v>
      </c>
      <c r="O138" t="str">
        <f t="shared" si="23"/>
        <v>None</v>
      </c>
      <c r="P138" t="s">
        <v>99</v>
      </c>
      <c r="Q138" s="2">
        <f t="shared" si="24"/>
        <v>26</v>
      </c>
      <c r="R138" s="1" t="str">
        <f t="shared" si="25"/>
        <v>Established</v>
      </c>
      <c r="S138" s="1"/>
      <c r="T138" t="s">
        <v>60</v>
      </c>
      <c r="U138" t="s">
        <v>392</v>
      </c>
      <c r="V138">
        <f t="shared" si="26"/>
        <v>0</v>
      </c>
    </row>
    <row r="139" spans="1:22" x14ac:dyDescent="0.35">
      <c r="A139">
        <v>137</v>
      </c>
      <c r="B139" t="s">
        <v>393</v>
      </c>
      <c r="C139" t="str">
        <f t="shared" si="18"/>
        <v>Don’t Buy</v>
      </c>
      <c r="D139" t="str">
        <f t="shared" si="19"/>
        <v>Long Name</v>
      </c>
      <c r="E139">
        <v>3.9</v>
      </c>
      <c r="F139">
        <f>IF(Q139&lt;10,E139+0.1,E139)</f>
        <v>3.9</v>
      </c>
      <c r="G139">
        <f>MIN(IF(Q139&lt;10,E139+0.5,E139),5)</f>
        <v>3.9</v>
      </c>
      <c r="H139" t="str">
        <f t="shared" si="20"/>
        <v>Average Place to Work</v>
      </c>
      <c r="I139">
        <v>29800</v>
      </c>
      <c r="J139" t="b">
        <f t="shared" si="21"/>
        <v>0</v>
      </c>
      <c r="K139" t="b">
        <f>OR(E139&gt;3.5,Q139&lt;10)</f>
        <v>1</v>
      </c>
      <c r="L139" t="s">
        <v>19</v>
      </c>
      <c r="M139" t="s">
        <v>394</v>
      </c>
      <c r="N139" t="str">
        <f t="shared" si="22"/>
        <v>None</v>
      </c>
      <c r="O139" t="str">
        <f t="shared" si="23"/>
        <v>None</v>
      </c>
      <c r="P139" t="s">
        <v>29</v>
      </c>
      <c r="Q139" s="2">
        <f t="shared" si="24"/>
        <v>77</v>
      </c>
      <c r="R139" s="1" t="str">
        <f t="shared" si="25"/>
        <v>Established</v>
      </c>
      <c r="S139" s="1"/>
      <c r="T139" t="s">
        <v>115</v>
      </c>
      <c r="U139" t="s">
        <v>171</v>
      </c>
      <c r="V139">
        <f t="shared" si="26"/>
        <v>0</v>
      </c>
    </row>
    <row r="140" spans="1:22" x14ac:dyDescent="0.35">
      <c r="A140">
        <v>138</v>
      </c>
      <c r="B140" t="s">
        <v>395</v>
      </c>
      <c r="C140" t="str">
        <f t="shared" si="18"/>
        <v>Don’t Buy</v>
      </c>
      <c r="D140" t="str">
        <f t="shared" si="19"/>
        <v>Long Name</v>
      </c>
      <c r="E140">
        <v>3.9</v>
      </c>
      <c r="F140">
        <f>IF(Q140&lt;10,E140+0.1,E140)</f>
        <v>3.9</v>
      </c>
      <c r="G140">
        <f>MIN(IF(Q140&lt;10,E140+0.5,E140),5)</f>
        <v>3.9</v>
      </c>
      <c r="H140" t="str">
        <f t="shared" si="20"/>
        <v>Average Place to Work</v>
      </c>
      <c r="I140">
        <v>2300</v>
      </c>
      <c r="J140" t="b">
        <f t="shared" si="21"/>
        <v>0</v>
      </c>
      <c r="K140" t="b">
        <f>OR(E140&gt;3.5,Q140&lt;10)</f>
        <v>1</v>
      </c>
      <c r="L140" t="s">
        <v>9</v>
      </c>
      <c r="M140" t="s">
        <v>396</v>
      </c>
      <c r="N140" t="str">
        <f t="shared" si="22"/>
        <v>None</v>
      </c>
      <c r="O140" t="str">
        <f t="shared" si="23"/>
        <v>Bombay Finances</v>
      </c>
      <c r="P140" t="s">
        <v>261</v>
      </c>
      <c r="Q140" s="2">
        <f t="shared" si="24"/>
        <v>21</v>
      </c>
      <c r="R140" s="1" t="str">
        <f t="shared" si="25"/>
        <v>Established</v>
      </c>
      <c r="S140" s="1"/>
      <c r="T140" t="s">
        <v>60</v>
      </c>
      <c r="U140" t="s">
        <v>24</v>
      </c>
      <c r="V140">
        <f t="shared" si="26"/>
        <v>500000</v>
      </c>
    </row>
    <row r="141" spans="1:22" x14ac:dyDescent="0.35">
      <c r="A141">
        <v>139</v>
      </c>
      <c r="B141" t="s">
        <v>397</v>
      </c>
      <c r="C141" t="str">
        <f t="shared" si="18"/>
        <v>Don’t Buy</v>
      </c>
      <c r="D141" t="str">
        <f t="shared" si="19"/>
        <v>Long Name</v>
      </c>
      <c r="E141">
        <v>4</v>
      </c>
      <c r="F141">
        <f>IF(Q141&lt;10,E141+0.1,E141)</f>
        <v>4</v>
      </c>
      <c r="G141">
        <f>MIN(IF(Q141&lt;10,E141+0.5,E141),5)</f>
        <v>4</v>
      </c>
      <c r="H141" t="str">
        <f t="shared" si="20"/>
        <v>Average Place to Work</v>
      </c>
      <c r="I141">
        <v>2300</v>
      </c>
      <c r="J141" t="b">
        <f t="shared" si="21"/>
        <v>0</v>
      </c>
      <c r="K141" t="b">
        <f>OR(E141&gt;3.5,Q141&lt;10)</f>
        <v>1</v>
      </c>
      <c r="L141" t="s">
        <v>19</v>
      </c>
      <c r="M141" t="s">
        <v>398</v>
      </c>
      <c r="N141" t="str">
        <f t="shared" si="22"/>
        <v>None</v>
      </c>
      <c r="O141" t="str">
        <f t="shared" si="23"/>
        <v>None</v>
      </c>
      <c r="P141" t="s">
        <v>29</v>
      </c>
      <c r="Q141" s="2">
        <f t="shared" si="24"/>
        <v>77</v>
      </c>
      <c r="R141" s="1" t="str">
        <f t="shared" si="25"/>
        <v>Established</v>
      </c>
      <c r="S141" s="1"/>
      <c r="T141" t="s">
        <v>399</v>
      </c>
      <c r="U141" t="s">
        <v>17</v>
      </c>
      <c r="V141">
        <f t="shared" si="26"/>
        <v>500000</v>
      </c>
    </row>
    <row r="142" spans="1:22" x14ac:dyDescent="0.35">
      <c r="A142">
        <v>140</v>
      </c>
      <c r="B142" t="s">
        <v>400</v>
      </c>
      <c r="C142" t="str">
        <f t="shared" si="18"/>
        <v>Buy</v>
      </c>
      <c r="D142" t="str">
        <f t="shared" si="19"/>
        <v>Long Name</v>
      </c>
      <c r="E142">
        <v>4.2</v>
      </c>
      <c r="F142">
        <f>IF(Q142&lt;10,E142+0.1,E142)</f>
        <v>4.2</v>
      </c>
      <c r="G142">
        <f>MIN(IF(Q142&lt;10,E142+0.5,E142),5)</f>
        <v>4.2</v>
      </c>
      <c r="H142" t="str">
        <f t="shared" si="20"/>
        <v>Average Place to Work</v>
      </c>
      <c r="I142">
        <v>3100</v>
      </c>
      <c r="J142" t="b">
        <f t="shared" si="21"/>
        <v>0</v>
      </c>
      <c r="K142" t="b">
        <f>OR(E142&gt;3.5,Q142&lt;10)</f>
        <v>1</v>
      </c>
      <c r="L142" t="s">
        <v>9</v>
      </c>
      <c r="M142" t="s">
        <v>401</v>
      </c>
      <c r="N142" t="str">
        <f t="shared" si="22"/>
        <v>None</v>
      </c>
      <c r="O142" t="str">
        <f t="shared" si="23"/>
        <v>None</v>
      </c>
      <c r="P142" t="s">
        <v>39</v>
      </c>
      <c r="Q142" s="2">
        <f t="shared" si="24"/>
        <v>36</v>
      </c>
      <c r="R142" s="1" t="str">
        <f t="shared" si="25"/>
        <v>Established</v>
      </c>
      <c r="S142" s="1"/>
      <c r="T142" t="s">
        <v>60</v>
      </c>
      <c r="U142" t="s">
        <v>68</v>
      </c>
      <c r="V142">
        <f t="shared" si="26"/>
        <v>800000</v>
      </c>
    </row>
    <row r="143" spans="1:22" x14ac:dyDescent="0.35">
      <c r="A143">
        <v>141</v>
      </c>
      <c r="B143" t="s">
        <v>402</v>
      </c>
      <c r="C143" t="str">
        <f t="shared" si="18"/>
        <v>Don’t Buy</v>
      </c>
      <c r="D143" t="str">
        <f t="shared" si="19"/>
        <v>Long Name</v>
      </c>
      <c r="E143">
        <v>4.2</v>
      </c>
      <c r="F143">
        <f>IF(Q143&lt;10,E143+0.1,E143)</f>
        <v>4.2</v>
      </c>
      <c r="G143">
        <f>MIN(IF(Q143&lt;10,E143+0.5,E143),5)</f>
        <v>4.2</v>
      </c>
      <c r="H143" t="str">
        <f t="shared" si="20"/>
        <v>Average Place to Work</v>
      </c>
      <c r="I143">
        <v>3800</v>
      </c>
      <c r="J143" t="b">
        <f t="shared" si="21"/>
        <v>0</v>
      </c>
      <c r="K143" t="b">
        <f>OR(E143&gt;3.5,Q143&lt;10)</f>
        <v>1</v>
      </c>
      <c r="L143" t="s">
        <v>19</v>
      </c>
      <c r="M143" t="s">
        <v>403</v>
      </c>
      <c r="N143" t="str">
        <f t="shared" si="22"/>
        <v>None</v>
      </c>
      <c r="O143" t="str">
        <f t="shared" si="23"/>
        <v>None</v>
      </c>
      <c r="P143" t="s">
        <v>180</v>
      </c>
      <c r="Q143" s="2">
        <f t="shared" si="24"/>
        <v>23</v>
      </c>
      <c r="R143" s="1" t="str">
        <f t="shared" si="25"/>
        <v>Established</v>
      </c>
      <c r="S143" s="1"/>
      <c r="T143" t="s">
        <v>60</v>
      </c>
      <c r="U143" t="s">
        <v>404</v>
      </c>
      <c r="V143">
        <f t="shared" si="26"/>
        <v>0</v>
      </c>
    </row>
    <row r="144" spans="1:22" x14ac:dyDescent="0.35">
      <c r="A144">
        <v>142</v>
      </c>
      <c r="B144" t="s">
        <v>405</v>
      </c>
      <c r="C144" t="str">
        <f t="shared" si="18"/>
        <v>Don’t Buy</v>
      </c>
      <c r="D144" t="str">
        <f t="shared" si="19"/>
        <v>Short Name</v>
      </c>
      <c r="E144">
        <v>4.0999999999999996</v>
      </c>
      <c r="F144">
        <f>IF(Q144&lt;10,E144+0.1,E144)</f>
        <v>4.0999999999999996</v>
      </c>
      <c r="G144">
        <f>MIN(IF(Q144&lt;10,E144+0.5,E144),5)</f>
        <v>4.0999999999999996</v>
      </c>
      <c r="H144" t="str">
        <f t="shared" si="20"/>
        <v>Average Place to Work</v>
      </c>
      <c r="I144">
        <v>2300</v>
      </c>
      <c r="J144" t="b">
        <f t="shared" si="21"/>
        <v>0</v>
      </c>
      <c r="K144" t="b">
        <f>OR(E144&gt;3.5,Q144&lt;10)</f>
        <v>1</v>
      </c>
      <c r="L144" t="s">
        <v>19</v>
      </c>
      <c r="M144" t="s">
        <v>406</v>
      </c>
      <c r="N144" t="str">
        <f t="shared" si="22"/>
        <v>Indian Silicon Valley Startups</v>
      </c>
      <c r="O144" t="str">
        <f t="shared" si="23"/>
        <v>None</v>
      </c>
      <c r="P144" t="s">
        <v>309</v>
      </c>
      <c r="Q144" s="2">
        <f t="shared" si="24"/>
        <v>40</v>
      </c>
      <c r="R144" s="1" t="str">
        <f t="shared" si="25"/>
        <v>Established</v>
      </c>
      <c r="S144" s="1"/>
      <c r="T144" t="s">
        <v>60</v>
      </c>
      <c r="U144" t="s">
        <v>36</v>
      </c>
      <c r="V144">
        <f t="shared" si="26"/>
        <v>0</v>
      </c>
    </row>
    <row r="145" spans="1:22" x14ac:dyDescent="0.35">
      <c r="A145">
        <v>143</v>
      </c>
      <c r="B145" t="s">
        <v>407</v>
      </c>
      <c r="C145" t="str">
        <f t="shared" si="18"/>
        <v>Don’t Buy</v>
      </c>
      <c r="D145" t="str">
        <f t="shared" si="19"/>
        <v>Long Name</v>
      </c>
      <c r="E145">
        <v>4.2</v>
      </c>
      <c r="F145">
        <f>IF(Q145&lt;10,E145+0.1,E145)</f>
        <v>4.2</v>
      </c>
      <c r="G145">
        <f>MIN(IF(Q145&lt;10,E145+0.5,E145),5)</f>
        <v>4.2</v>
      </c>
      <c r="H145" t="str">
        <f t="shared" si="20"/>
        <v>Average Place to Work</v>
      </c>
      <c r="I145">
        <v>2300</v>
      </c>
      <c r="J145" t="b">
        <f t="shared" si="21"/>
        <v>0</v>
      </c>
      <c r="K145" t="b">
        <f>OR(E145&gt;3.5,Q145&lt;10)</f>
        <v>1</v>
      </c>
      <c r="L145" t="s">
        <v>19</v>
      </c>
      <c r="M145" t="s">
        <v>408</v>
      </c>
      <c r="N145" t="str">
        <f t="shared" si="22"/>
        <v>None</v>
      </c>
      <c r="O145" t="str">
        <f t="shared" si="23"/>
        <v>None</v>
      </c>
      <c r="P145" t="s">
        <v>302</v>
      </c>
      <c r="Q145" s="2">
        <f t="shared" si="24"/>
        <v>32</v>
      </c>
      <c r="R145" s="1" t="str">
        <f t="shared" si="25"/>
        <v>Established</v>
      </c>
      <c r="S145" s="1"/>
      <c r="T145" t="s">
        <v>60</v>
      </c>
      <c r="U145" t="s">
        <v>297</v>
      </c>
      <c r="V145">
        <f t="shared" si="26"/>
        <v>0</v>
      </c>
    </row>
    <row r="146" spans="1:22" x14ac:dyDescent="0.35">
      <c r="A146">
        <v>144</v>
      </c>
      <c r="B146" t="s">
        <v>409</v>
      </c>
      <c r="C146" t="str">
        <f t="shared" si="18"/>
        <v>Don’t Buy</v>
      </c>
      <c r="D146" t="str">
        <f t="shared" si="19"/>
        <v>Short Name</v>
      </c>
      <c r="E146">
        <v>4.0999999999999996</v>
      </c>
      <c r="F146">
        <f>IF(Q146&lt;10,E146+0.1,E146)</f>
        <v>4.0999999999999996</v>
      </c>
      <c r="G146">
        <f>MIN(IF(Q146&lt;10,E146+0.5,E146),5)</f>
        <v>4.0999999999999996</v>
      </c>
      <c r="H146" t="str">
        <f t="shared" si="20"/>
        <v>Average Place to Work</v>
      </c>
      <c r="I146">
        <v>2400</v>
      </c>
      <c r="J146" t="b">
        <f t="shared" si="21"/>
        <v>0</v>
      </c>
      <c r="K146" t="b">
        <f>OR(E146&gt;3.5,Q146&lt;10)</f>
        <v>1</v>
      </c>
      <c r="L146" t="s">
        <v>19</v>
      </c>
      <c r="M146" t="s">
        <v>410</v>
      </c>
      <c r="N146" t="str">
        <f t="shared" si="22"/>
        <v>None</v>
      </c>
      <c r="O146" t="str">
        <f t="shared" si="23"/>
        <v>None</v>
      </c>
      <c r="P146" t="s">
        <v>261</v>
      </c>
      <c r="Q146" s="2">
        <f t="shared" si="24"/>
        <v>21</v>
      </c>
      <c r="R146" s="1" t="str">
        <f t="shared" si="25"/>
        <v>Established</v>
      </c>
      <c r="S146" s="1"/>
      <c r="T146" t="s">
        <v>60</v>
      </c>
      <c r="U146" t="s">
        <v>17</v>
      </c>
      <c r="V146">
        <f t="shared" si="26"/>
        <v>1000000</v>
      </c>
    </row>
    <row r="147" spans="1:22" x14ac:dyDescent="0.35">
      <c r="A147">
        <v>145</v>
      </c>
      <c r="B147" t="s">
        <v>411</v>
      </c>
      <c r="C147" t="str">
        <f t="shared" si="18"/>
        <v>Don’t Buy</v>
      </c>
      <c r="D147" t="str">
        <f t="shared" si="19"/>
        <v>Long Name</v>
      </c>
      <c r="E147">
        <v>4</v>
      </c>
      <c r="F147">
        <f>IF(Q147&lt;10,E147+0.1,E147)</f>
        <v>4</v>
      </c>
      <c r="G147">
        <f>MIN(IF(Q147&lt;10,E147+0.5,E147),5)</f>
        <v>4</v>
      </c>
      <c r="H147" t="str">
        <f t="shared" si="20"/>
        <v>Average Place to Work</v>
      </c>
      <c r="I147">
        <v>2300</v>
      </c>
      <c r="J147" t="b">
        <f t="shared" si="21"/>
        <v>0</v>
      </c>
      <c r="K147" t="b">
        <f>OR(E147&gt;3.5,Q147&lt;10)</f>
        <v>1</v>
      </c>
      <c r="L147" t="s">
        <v>19</v>
      </c>
      <c r="M147" t="s">
        <v>412</v>
      </c>
      <c r="N147" t="str">
        <f t="shared" si="22"/>
        <v>None</v>
      </c>
      <c r="O147" t="str">
        <f t="shared" si="23"/>
        <v>None</v>
      </c>
      <c r="P147" t="s">
        <v>413</v>
      </c>
      <c r="Q147" s="2">
        <f t="shared" si="24"/>
        <v>135</v>
      </c>
      <c r="R147" s="1" t="str">
        <f t="shared" si="25"/>
        <v>Established</v>
      </c>
      <c r="S147" s="1"/>
      <c r="T147" t="s">
        <v>60</v>
      </c>
      <c r="U147" t="s">
        <v>24</v>
      </c>
      <c r="V147">
        <f t="shared" si="26"/>
        <v>500000</v>
      </c>
    </row>
    <row r="148" spans="1:22" x14ac:dyDescent="0.35">
      <c r="A148">
        <v>146</v>
      </c>
      <c r="B148" t="s">
        <v>414</v>
      </c>
      <c r="C148" t="str">
        <f t="shared" si="18"/>
        <v>Don’t Buy</v>
      </c>
      <c r="D148" t="str">
        <f t="shared" si="19"/>
        <v>Long Name</v>
      </c>
      <c r="E148">
        <v>4.5</v>
      </c>
      <c r="F148">
        <f>IF(Q148&lt;10,E148+0.1,E148)</f>
        <v>4.5</v>
      </c>
      <c r="G148">
        <f>MIN(IF(Q148&lt;10,E148+0.5,E148),5)</f>
        <v>4.5</v>
      </c>
      <c r="H148" t="str">
        <f t="shared" si="20"/>
        <v>Average Place to Work</v>
      </c>
      <c r="I148">
        <v>2700</v>
      </c>
      <c r="J148" t="b">
        <f t="shared" si="21"/>
        <v>0</v>
      </c>
      <c r="K148" t="b">
        <f>OR(E148&gt;3.5,Q148&lt;10)</f>
        <v>1</v>
      </c>
      <c r="L148" t="s">
        <v>9</v>
      </c>
      <c r="M148" t="s">
        <v>415</v>
      </c>
      <c r="N148" t="str">
        <f t="shared" si="22"/>
        <v>None</v>
      </c>
      <c r="O148" t="str">
        <f t="shared" si="23"/>
        <v>None</v>
      </c>
      <c r="P148" t="s">
        <v>416</v>
      </c>
      <c r="Q148" s="2">
        <f t="shared" si="24"/>
        <v>119</v>
      </c>
      <c r="R148" s="1" t="str">
        <f t="shared" si="25"/>
        <v>Established</v>
      </c>
      <c r="S148" s="1"/>
      <c r="T148" t="s">
        <v>60</v>
      </c>
      <c r="U148" t="s">
        <v>92</v>
      </c>
      <c r="V148">
        <f t="shared" si="26"/>
        <v>0</v>
      </c>
    </row>
    <row r="149" spans="1:22" x14ac:dyDescent="0.35">
      <c r="A149">
        <v>147</v>
      </c>
      <c r="B149" t="s">
        <v>417</v>
      </c>
      <c r="C149" t="str">
        <f t="shared" si="18"/>
        <v>Don’t Buy</v>
      </c>
      <c r="D149" t="str">
        <f t="shared" si="19"/>
        <v>Long Name</v>
      </c>
      <c r="E149">
        <v>3.8</v>
      </c>
      <c r="F149">
        <f>IF(Q149&lt;10,E149+0.1,E149)</f>
        <v>3.8</v>
      </c>
      <c r="G149">
        <f>MIN(IF(Q149&lt;10,E149+0.5,E149),5)</f>
        <v>3.8</v>
      </c>
      <c r="H149" t="str">
        <f t="shared" si="20"/>
        <v>Average Place to Work</v>
      </c>
      <c r="I149">
        <v>2300</v>
      </c>
      <c r="J149" t="b">
        <f t="shared" si="21"/>
        <v>0</v>
      </c>
      <c r="K149" t="b">
        <f>OR(E149&gt;3.5,Q149&lt;10)</f>
        <v>1</v>
      </c>
      <c r="L149" t="s">
        <v>19</v>
      </c>
      <c r="M149" t="s">
        <v>418</v>
      </c>
      <c r="N149" t="str">
        <f t="shared" si="22"/>
        <v>Indian Silicon Valley Startups</v>
      </c>
      <c r="O149" t="str">
        <f t="shared" si="23"/>
        <v>None</v>
      </c>
      <c r="P149" t="s">
        <v>99</v>
      </c>
      <c r="Q149" s="2">
        <f t="shared" si="24"/>
        <v>26</v>
      </c>
      <c r="R149" s="1" t="str">
        <f t="shared" si="25"/>
        <v>Established</v>
      </c>
      <c r="S149" s="1"/>
      <c r="T149" t="s">
        <v>60</v>
      </c>
      <c r="U149" t="s">
        <v>36</v>
      </c>
      <c r="V149">
        <f t="shared" si="26"/>
        <v>0</v>
      </c>
    </row>
    <row r="150" spans="1:22" x14ac:dyDescent="0.35">
      <c r="A150">
        <v>148</v>
      </c>
      <c r="B150" t="s">
        <v>419</v>
      </c>
      <c r="C150" t="str">
        <f t="shared" si="18"/>
        <v>Don’t Buy</v>
      </c>
      <c r="D150" t="str">
        <f t="shared" si="19"/>
        <v>Short Name</v>
      </c>
      <c r="E150">
        <v>4.2</v>
      </c>
      <c r="F150">
        <f>IF(Q150&lt;10,E150+0.1,E150)</f>
        <v>4.2</v>
      </c>
      <c r="G150">
        <f>MIN(IF(Q150&lt;10,E150+0.5,E150),5)</f>
        <v>4.2</v>
      </c>
      <c r="H150" t="str">
        <f t="shared" si="20"/>
        <v>Average Place to Work</v>
      </c>
      <c r="I150">
        <v>3600</v>
      </c>
      <c r="J150" t="b">
        <f t="shared" si="21"/>
        <v>0</v>
      </c>
      <c r="K150" t="b">
        <f>OR(E150&gt;3.5,Q150&lt;10)</f>
        <v>1</v>
      </c>
      <c r="L150" t="s">
        <v>19</v>
      </c>
      <c r="M150" t="s">
        <v>420</v>
      </c>
      <c r="N150" t="str">
        <f t="shared" si="22"/>
        <v>Indian Silicon Valley Startups</v>
      </c>
      <c r="O150" t="str">
        <f t="shared" si="23"/>
        <v>None</v>
      </c>
      <c r="P150" t="s">
        <v>292</v>
      </c>
      <c r="Q150" s="2">
        <f t="shared" si="24"/>
        <v>38</v>
      </c>
      <c r="R150" s="1" t="str">
        <f t="shared" si="25"/>
        <v>Established</v>
      </c>
      <c r="S150" s="1"/>
      <c r="T150" t="s">
        <v>60</v>
      </c>
      <c r="U150" t="s">
        <v>36</v>
      </c>
      <c r="V150">
        <f t="shared" si="26"/>
        <v>0</v>
      </c>
    </row>
    <row r="151" spans="1:22" x14ac:dyDescent="0.35">
      <c r="A151">
        <v>149</v>
      </c>
      <c r="B151" t="s">
        <v>421</v>
      </c>
      <c r="C151" t="str">
        <f t="shared" si="18"/>
        <v>Don’t Buy</v>
      </c>
      <c r="D151" t="str">
        <f t="shared" si="19"/>
        <v>Short Name</v>
      </c>
      <c r="E151">
        <v>4.2</v>
      </c>
      <c r="F151">
        <f>IF(Q151&lt;10,E151+0.1,E151)</f>
        <v>4.2</v>
      </c>
      <c r="G151">
        <f>MIN(IF(Q151&lt;10,E151+0.5,E151),5)</f>
        <v>4.2</v>
      </c>
      <c r="H151" t="str">
        <f t="shared" si="20"/>
        <v>Average Place to Work</v>
      </c>
      <c r="I151">
        <v>2200</v>
      </c>
      <c r="J151" t="b">
        <f t="shared" si="21"/>
        <v>0</v>
      </c>
      <c r="K151" t="b">
        <f>OR(E151&gt;3.5,Q151&lt;10)</f>
        <v>1</v>
      </c>
      <c r="L151" t="s">
        <v>19</v>
      </c>
      <c r="M151" t="s">
        <v>422</v>
      </c>
      <c r="N151" t="str">
        <f t="shared" si="22"/>
        <v>None</v>
      </c>
      <c r="O151" t="str">
        <f t="shared" si="23"/>
        <v>None</v>
      </c>
      <c r="P151" t="s">
        <v>423</v>
      </c>
      <c r="Q151" s="2">
        <f t="shared" si="24"/>
        <v>53</v>
      </c>
      <c r="R151" s="1" t="str">
        <f t="shared" si="25"/>
        <v>Established</v>
      </c>
      <c r="S151" s="1"/>
      <c r="T151" t="s">
        <v>60</v>
      </c>
      <c r="U151" t="s">
        <v>83</v>
      </c>
      <c r="V151">
        <f t="shared" si="26"/>
        <v>0</v>
      </c>
    </row>
    <row r="152" spans="1:22" x14ac:dyDescent="0.35">
      <c r="A152">
        <v>150</v>
      </c>
      <c r="B152" t="s">
        <v>424</v>
      </c>
      <c r="C152" t="str">
        <f t="shared" si="18"/>
        <v>Don’t Buy</v>
      </c>
      <c r="D152" t="str">
        <f t="shared" si="19"/>
        <v>Long Name</v>
      </c>
      <c r="E152">
        <v>3.8</v>
      </c>
      <c r="F152">
        <f>IF(Q152&lt;10,E152+0.1,E152)</f>
        <v>3.9</v>
      </c>
      <c r="G152">
        <f>MIN(IF(Q152&lt;10,E152+0.5,E152),5)</f>
        <v>4.3</v>
      </c>
      <c r="H152" t="str">
        <f t="shared" si="20"/>
        <v>Average Place to Work</v>
      </c>
      <c r="I152">
        <v>2200</v>
      </c>
      <c r="J152" t="b">
        <f t="shared" si="21"/>
        <v>0</v>
      </c>
      <c r="K152" t="b">
        <f>OR(E152&gt;3.5,Q152&lt;10)</f>
        <v>1</v>
      </c>
      <c r="L152" t="s">
        <v>19</v>
      </c>
      <c r="M152" t="s">
        <v>425</v>
      </c>
      <c r="N152" t="str">
        <f t="shared" si="22"/>
        <v>Indian Silicon Valley Startups</v>
      </c>
      <c r="O152" t="str">
        <f t="shared" si="23"/>
        <v>None</v>
      </c>
      <c r="P152" t="s">
        <v>71</v>
      </c>
      <c r="Q152" s="2">
        <f t="shared" si="24"/>
        <v>4</v>
      </c>
      <c r="R152" s="1" t="str">
        <f t="shared" si="25"/>
        <v>Startup</v>
      </c>
      <c r="S152" s="1"/>
      <c r="T152" t="s">
        <v>140</v>
      </c>
      <c r="U152" t="s">
        <v>36</v>
      </c>
      <c r="V152">
        <f t="shared" si="26"/>
        <v>0</v>
      </c>
    </row>
    <row r="153" spans="1:22" x14ac:dyDescent="0.35">
      <c r="A153">
        <v>151</v>
      </c>
      <c r="B153" t="s">
        <v>426</v>
      </c>
      <c r="C153" t="str">
        <f t="shared" si="18"/>
        <v>Don’t Buy</v>
      </c>
      <c r="D153" t="str">
        <f t="shared" si="19"/>
        <v>Long Name</v>
      </c>
      <c r="E153">
        <v>4.2</v>
      </c>
      <c r="F153">
        <f>IF(Q153&lt;10,E153+0.1,E153)</f>
        <v>4.2</v>
      </c>
      <c r="G153">
        <f>MIN(IF(Q153&lt;10,E153+0.5,E153),5)</f>
        <v>4.2</v>
      </c>
      <c r="H153" t="str">
        <f t="shared" si="20"/>
        <v>Average Place to Work</v>
      </c>
      <c r="I153">
        <v>2200</v>
      </c>
      <c r="J153" t="b">
        <f t="shared" si="21"/>
        <v>0</v>
      </c>
      <c r="K153" t="b">
        <f>OR(E153&gt;3.5,Q153&lt;10)</f>
        <v>1</v>
      </c>
      <c r="L153" t="s">
        <v>19</v>
      </c>
      <c r="M153" t="s">
        <v>427</v>
      </c>
      <c r="N153" t="str">
        <f t="shared" si="22"/>
        <v>Indian Silicon Valley Startups</v>
      </c>
      <c r="O153" t="str">
        <f t="shared" si="23"/>
        <v>None</v>
      </c>
      <c r="P153" t="s">
        <v>183</v>
      </c>
      <c r="Q153" s="2">
        <f t="shared" si="24"/>
        <v>10</v>
      </c>
      <c r="R153" s="1" t="str">
        <f t="shared" si="25"/>
        <v>Established</v>
      </c>
      <c r="S153" s="1"/>
      <c r="T153" t="s">
        <v>60</v>
      </c>
      <c r="U153" t="s">
        <v>36</v>
      </c>
      <c r="V153">
        <f t="shared" si="26"/>
        <v>0</v>
      </c>
    </row>
    <row r="154" spans="1:22" x14ac:dyDescent="0.35">
      <c r="A154">
        <v>152</v>
      </c>
      <c r="B154" t="s">
        <v>428</v>
      </c>
      <c r="C154" t="str">
        <f t="shared" si="18"/>
        <v>Don’t Buy</v>
      </c>
      <c r="D154" t="str">
        <f t="shared" si="19"/>
        <v>Short Name</v>
      </c>
      <c r="E154">
        <v>4.0999999999999996</v>
      </c>
      <c r="F154">
        <f>IF(Q154&lt;10,E154+0.1,E154)</f>
        <v>4.0999999999999996</v>
      </c>
      <c r="G154">
        <f>MIN(IF(Q154&lt;10,E154+0.5,E154),5)</f>
        <v>4.0999999999999996</v>
      </c>
      <c r="H154" t="str">
        <f t="shared" si="20"/>
        <v>Average Place to Work</v>
      </c>
      <c r="I154">
        <v>2300</v>
      </c>
      <c r="J154" t="b">
        <f t="shared" si="21"/>
        <v>0</v>
      </c>
      <c r="K154" t="b">
        <f>OR(E154&gt;3.5,Q154&lt;10)</f>
        <v>1</v>
      </c>
      <c r="L154" t="s">
        <v>19</v>
      </c>
      <c r="M154" t="s">
        <v>429</v>
      </c>
      <c r="N154" t="str">
        <f t="shared" si="22"/>
        <v>Indian Silicon Valley Startups</v>
      </c>
      <c r="O154" t="str">
        <f t="shared" si="23"/>
        <v>None</v>
      </c>
      <c r="P154" t="s">
        <v>114</v>
      </c>
      <c r="Q154" s="2">
        <f t="shared" si="24"/>
        <v>11</v>
      </c>
      <c r="R154" s="1" t="str">
        <f t="shared" si="25"/>
        <v>Established</v>
      </c>
      <c r="S154" s="1"/>
      <c r="T154" t="s">
        <v>140</v>
      </c>
      <c r="U154" t="s">
        <v>36</v>
      </c>
      <c r="V154">
        <f t="shared" si="26"/>
        <v>0</v>
      </c>
    </row>
    <row r="155" spans="1:22" x14ac:dyDescent="0.35">
      <c r="A155">
        <v>153</v>
      </c>
      <c r="B155" t="s">
        <v>430</v>
      </c>
      <c r="C155" t="str">
        <f t="shared" si="18"/>
        <v>Don’t Buy</v>
      </c>
      <c r="D155" t="str">
        <f t="shared" si="19"/>
        <v>Long Name</v>
      </c>
      <c r="E155">
        <v>4.4000000000000004</v>
      </c>
      <c r="F155">
        <f>IF(Q155&lt;10,E155+0.1,E155)</f>
        <v>4.4000000000000004</v>
      </c>
      <c r="G155">
        <f>MIN(IF(Q155&lt;10,E155+0.5,E155),5)</f>
        <v>4.4000000000000004</v>
      </c>
      <c r="H155" t="str">
        <f t="shared" si="20"/>
        <v>Average Place to Work</v>
      </c>
      <c r="I155">
        <v>2400</v>
      </c>
      <c r="J155" t="b">
        <f t="shared" si="21"/>
        <v>0</v>
      </c>
      <c r="K155" t="b">
        <f>OR(E155&gt;3.5,Q155&lt;10)</f>
        <v>1</v>
      </c>
      <c r="L155" t="s">
        <v>19</v>
      </c>
      <c r="M155" t="s">
        <v>431</v>
      </c>
      <c r="N155" t="str">
        <f t="shared" si="22"/>
        <v>None</v>
      </c>
      <c r="O155" t="str">
        <f t="shared" si="23"/>
        <v>None</v>
      </c>
      <c r="P155" t="s">
        <v>261</v>
      </c>
      <c r="Q155" s="2">
        <f t="shared" si="24"/>
        <v>21</v>
      </c>
      <c r="R155" s="1" t="str">
        <f t="shared" si="25"/>
        <v>Established</v>
      </c>
      <c r="S155" s="1"/>
      <c r="T155" t="s">
        <v>140</v>
      </c>
      <c r="U155" t="s">
        <v>92</v>
      </c>
      <c r="V155">
        <f t="shared" si="26"/>
        <v>0</v>
      </c>
    </row>
    <row r="156" spans="1:22" x14ac:dyDescent="0.35">
      <c r="A156">
        <v>154</v>
      </c>
      <c r="B156" t="s">
        <v>432</v>
      </c>
      <c r="C156" t="str">
        <f t="shared" si="18"/>
        <v>Don’t Buy</v>
      </c>
      <c r="D156" t="str">
        <f t="shared" si="19"/>
        <v>Long Name</v>
      </c>
      <c r="E156">
        <v>4.0999999999999996</v>
      </c>
      <c r="F156">
        <f>IF(Q156&lt;10,E156+0.1,E156)</f>
        <v>4.0999999999999996</v>
      </c>
      <c r="G156">
        <f>MIN(IF(Q156&lt;10,E156+0.5,E156),5)</f>
        <v>4.0999999999999996</v>
      </c>
      <c r="H156" t="str">
        <f t="shared" si="20"/>
        <v>Average Place to Work</v>
      </c>
      <c r="I156">
        <v>2300</v>
      </c>
      <c r="J156" t="b">
        <f t="shared" si="21"/>
        <v>0</v>
      </c>
      <c r="K156" t="b">
        <f>OR(E156&gt;3.5,Q156&lt;10)</f>
        <v>1</v>
      </c>
      <c r="L156" t="s">
        <v>9</v>
      </c>
      <c r="M156" t="s">
        <v>433</v>
      </c>
      <c r="N156" t="str">
        <f t="shared" si="22"/>
        <v>None</v>
      </c>
      <c r="O156" t="str">
        <f t="shared" si="23"/>
        <v>None</v>
      </c>
      <c r="P156" t="s">
        <v>434</v>
      </c>
      <c r="Q156" s="2">
        <f t="shared" si="24"/>
        <v>64</v>
      </c>
      <c r="R156" s="1" t="str">
        <f t="shared" si="25"/>
        <v>Established</v>
      </c>
      <c r="S156" s="1"/>
      <c r="T156" t="s">
        <v>60</v>
      </c>
      <c r="U156" t="s">
        <v>171</v>
      </c>
      <c r="V156">
        <f t="shared" si="26"/>
        <v>0</v>
      </c>
    </row>
    <row r="157" spans="1:22" x14ac:dyDescent="0.35">
      <c r="A157">
        <v>155</v>
      </c>
      <c r="B157" t="s">
        <v>435</v>
      </c>
      <c r="C157" t="str">
        <f t="shared" si="18"/>
        <v>Don’t Buy</v>
      </c>
      <c r="D157" t="str">
        <f t="shared" si="19"/>
        <v>Long Name</v>
      </c>
      <c r="E157">
        <v>3.8</v>
      </c>
      <c r="F157">
        <f>IF(Q157&lt;10,E157+0.1,E157)</f>
        <v>3.8</v>
      </c>
      <c r="G157">
        <f>MIN(IF(Q157&lt;10,E157+0.5,E157),5)</f>
        <v>3.8</v>
      </c>
      <c r="H157" t="str">
        <f t="shared" si="20"/>
        <v>Average Place to Work</v>
      </c>
      <c r="I157">
        <v>3600</v>
      </c>
      <c r="J157" t="b">
        <f t="shared" si="21"/>
        <v>0</v>
      </c>
      <c r="K157" t="b">
        <f>OR(E157&gt;3.5,Q157&lt;10)</f>
        <v>1</v>
      </c>
      <c r="L157" t="s">
        <v>9</v>
      </c>
      <c r="M157" t="s">
        <v>436</v>
      </c>
      <c r="N157" t="str">
        <f t="shared" si="22"/>
        <v>None</v>
      </c>
      <c r="O157" t="str">
        <f t="shared" si="23"/>
        <v>None</v>
      </c>
      <c r="P157" t="s">
        <v>39</v>
      </c>
      <c r="Q157" s="2">
        <f t="shared" si="24"/>
        <v>36</v>
      </c>
      <c r="R157" s="1" t="str">
        <f t="shared" si="25"/>
        <v>Established</v>
      </c>
      <c r="S157" s="1"/>
      <c r="T157" t="s">
        <v>140</v>
      </c>
      <c r="U157" t="s">
        <v>92</v>
      </c>
      <c r="V157">
        <f t="shared" si="26"/>
        <v>0</v>
      </c>
    </row>
    <row r="158" spans="1:22" x14ac:dyDescent="0.35">
      <c r="A158">
        <v>156</v>
      </c>
      <c r="B158" t="s">
        <v>437</v>
      </c>
      <c r="C158" t="str">
        <f t="shared" si="18"/>
        <v>Don’t Buy</v>
      </c>
      <c r="D158" t="str">
        <f t="shared" si="19"/>
        <v>Long Name</v>
      </c>
      <c r="E158">
        <v>4</v>
      </c>
      <c r="F158">
        <f>IF(Q158&lt;10,E158+0.1,E158)</f>
        <v>4</v>
      </c>
      <c r="G158">
        <f>MIN(IF(Q158&lt;10,E158+0.5,E158),5)</f>
        <v>4</v>
      </c>
      <c r="H158" t="str">
        <f t="shared" si="20"/>
        <v>Average Place to Work</v>
      </c>
      <c r="I158">
        <v>2500</v>
      </c>
      <c r="J158" t="b">
        <f t="shared" si="21"/>
        <v>0</v>
      </c>
      <c r="K158" t="b">
        <f>OR(E158&gt;3.5,Q158&lt;10)</f>
        <v>1</v>
      </c>
      <c r="L158" t="s">
        <v>19</v>
      </c>
      <c r="M158" t="s">
        <v>438</v>
      </c>
      <c r="N158" t="str">
        <f t="shared" si="22"/>
        <v>None</v>
      </c>
      <c r="O158" t="str">
        <f t="shared" si="23"/>
        <v>None</v>
      </c>
      <c r="P158" t="s">
        <v>50</v>
      </c>
      <c r="Q158" s="2">
        <f t="shared" si="24"/>
        <v>29</v>
      </c>
      <c r="R158" s="1" t="str">
        <f t="shared" si="25"/>
        <v>Established</v>
      </c>
      <c r="S158" s="1"/>
      <c r="T158" t="s">
        <v>115</v>
      </c>
      <c r="U158" t="s">
        <v>137</v>
      </c>
      <c r="V158">
        <f t="shared" si="26"/>
        <v>0</v>
      </c>
    </row>
    <row r="159" spans="1:22" x14ac:dyDescent="0.35">
      <c r="A159">
        <v>157</v>
      </c>
      <c r="B159" t="s">
        <v>439</v>
      </c>
      <c r="C159" t="str">
        <f t="shared" si="18"/>
        <v>Don’t Buy</v>
      </c>
      <c r="D159" t="str">
        <f t="shared" si="19"/>
        <v>Long Name</v>
      </c>
      <c r="E159">
        <v>4</v>
      </c>
      <c r="F159">
        <f>IF(Q159&lt;10,E159+0.1,E159)</f>
        <v>4</v>
      </c>
      <c r="G159">
        <f>MIN(IF(Q159&lt;10,E159+0.5,E159),5)</f>
        <v>4</v>
      </c>
      <c r="H159" t="str">
        <f t="shared" si="20"/>
        <v>Average Place to Work</v>
      </c>
      <c r="I159">
        <v>2200</v>
      </c>
      <c r="J159" t="b">
        <f t="shared" si="21"/>
        <v>0</v>
      </c>
      <c r="K159" t="b">
        <f>OR(E159&gt;3.5,Q159&lt;10)</f>
        <v>1</v>
      </c>
      <c r="L159" t="s">
        <v>9</v>
      </c>
      <c r="M159" t="s">
        <v>440</v>
      </c>
      <c r="N159" t="str">
        <f t="shared" si="22"/>
        <v>None</v>
      </c>
      <c r="O159" t="str">
        <f t="shared" si="23"/>
        <v>Bombay Finances</v>
      </c>
      <c r="P159" t="s">
        <v>21</v>
      </c>
      <c r="Q159" s="2">
        <f t="shared" si="24"/>
        <v>28</v>
      </c>
      <c r="R159" s="1" t="str">
        <f t="shared" si="25"/>
        <v>Established</v>
      </c>
      <c r="S159" s="1"/>
      <c r="T159" t="s">
        <v>60</v>
      </c>
      <c r="U159" t="s">
        <v>24</v>
      </c>
      <c r="V159">
        <f t="shared" si="26"/>
        <v>500000</v>
      </c>
    </row>
    <row r="160" spans="1:22" x14ac:dyDescent="0.35">
      <c r="A160">
        <v>158</v>
      </c>
      <c r="B160" t="s">
        <v>441</v>
      </c>
      <c r="C160" t="str">
        <f t="shared" si="18"/>
        <v>Don’t Buy</v>
      </c>
      <c r="D160" t="str">
        <f t="shared" si="19"/>
        <v>Long Name</v>
      </c>
      <c r="E160">
        <v>3.9</v>
      </c>
      <c r="F160">
        <f>IF(Q160&lt;10,E160+0.1,E160)</f>
        <v>3.9</v>
      </c>
      <c r="G160">
        <f>MIN(IF(Q160&lt;10,E160+0.5,E160),5)</f>
        <v>3.9</v>
      </c>
      <c r="H160" t="str">
        <f t="shared" si="20"/>
        <v>Average Place to Work</v>
      </c>
      <c r="I160">
        <v>2200</v>
      </c>
      <c r="J160" t="b">
        <f t="shared" si="21"/>
        <v>0</v>
      </c>
      <c r="K160" t="b">
        <f>OR(E160&gt;3.5,Q160&lt;10)</f>
        <v>1</v>
      </c>
      <c r="L160" t="s">
        <v>348</v>
      </c>
      <c r="M160" t="s">
        <v>442</v>
      </c>
      <c r="N160" t="str">
        <f t="shared" si="22"/>
        <v>None</v>
      </c>
      <c r="O160" t="str">
        <f t="shared" si="23"/>
        <v>Bombay Finances</v>
      </c>
      <c r="P160" t="s">
        <v>261</v>
      </c>
      <c r="Q160" s="2">
        <f t="shared" si="24"/>
        <v>21</v>
      </c>
      <c r="R160" s="1" t="str">
        <f t="shared" si="25"/>
        <v>Established</v>
      </c>
      <c r="S160" s="1"/>
      <c r="T160" t="s">
        <v>60</v>
      </c>
      <c r="U160" t="s">
        <v>24</v>
      </c>
      <c r="V160">
        <f t="shared" si="26"/>
        <v>500000</v>
      </c>
    </row>
    <row r="161" spans="1:22" x14ac:dyDescent="0.35">
      <c r="A161">
        <v>159</v>
      </c>
      <c r="B161" t="s">
        <v>443</v>
      </c>
      <c r="C161" t="str">
        <f t="shared" si="18"/>
        <v>Don’t Buy</v>
      </c>
      <c r="D161" t="str">
        <f t="shared" si="19"/>
        <v>Short Name</v>
      </c>
      <c r="E161">
        <v>4.0999999999999996</v>
      </c>
      <c r="F161">
        <f>IF(Q161&lt;10,E161+0.1,E161)</f>
        <v>4.0999999999999996</v>
      </c>
      <c r="G161">
        <f>MIN(IF(Q161&lt;10,E161+0.5,E161),5)</f>
        <v>4.0999999999999996</v>
      </c>
      <c r="H161" t="str">
        <f t="shared" si="20"/>
        <v>Average Place to Work</v>
      </c>
      <c r="I161">
        <v>2300</v>
      </c>
      <c r="J161" t="b">
        <f t="shared" si="21"/>
        <v>0</v>
      </c>
      <c r="K161" t="b">
        <f>OR(E161&gt;3.5,Q161&lt;10)</f>
        <v>1</v>
      </c>
      <c r="L161" t="s">
        <v>19</v>
      </c>
      <c r="M161" t="s">
        <v>444</v>
      </c>
      <c r="N161" t="str">
        <f t="shared" si="22"/>
        <v>None</v>
      </c>
      <c r="O161" t="str">
        <f t="shared" si="23"/>
        <v>None</v>
      </c>
      <c r="P161" t="s">
        <v>445</v>
      </c>
      <c r="Q161" s="2">
        <f t="shared" si="24"/>
        <v>14</v>
      </c>
      <c r="R161" s="1" t="str">
        <f t="shared" si="25"/>
        <v>Established</v>
      </c>
      <c r="S161" s="1"/>
      <c r="T161" t="s">
        <v>140</v>
      </c>
      <c r="U161" t="s">
        <v>446</v>
      </c>
      <c r="V161">
        <f t="shared" si="26"/>
        <v>0</v>
      </c>
    </row>
    <row r="162" spans="1:22" x14ac:dyDescent="0.35">
      <c r="A162">
        <v>160</v>
      </c>
      <c r="B162" t="s">
        <v>447</v>
      </c>
      <c r="C162" t="str">
        <f t="shared" si="18"/>
        <v>Don’t Buy</v>
      </c>
      <c r="D162" t="str">
        <f t="shared" si="19"/>
        <v>Long Name</v>
      </c>
      <c r="E162">
        <v>4.2</v>
      </c>
      <c r="F162">
        <f>IF(Q162&lt;10,E162+0.1,E162)</f>
        <v>4.2</v>
      </c>
      <c r="G162">
        <f>MIN(IF(Q162&lt;10,E162+0.5,E162),5)</f>
        <v>4.2</v>
      </c>
      <c r="H162" t="str">
        <f t="shared" si="20"/>
        <v>Average Place to Work</v>
      </c>
      <c r="I162">
        <v>2200</v>
      </c>
      <c r="J162" t="b">
        <f t="shared" si="21"/>
        <v>0</v>
      </c>
      <c r="K162" t="b">
        <f>OR(E162&gt;3.5,Q162&lt;10)</f>
        <v>1</v>
      </c>
      <c r="L162" t="s">
        <v>9</v>
      </c>
      <c r="M162" t="s">
        <v>448</v>
      </c>
      <c r="N162" t="str">
        <f t="shared" si="22"/>
        <v>None</v>
      </c>
      <c r="O162" t="str">
        <f t="shared" si="23"/>
        <v>None</v>
      </c>
      <c r="P162" t="s">
        <v>29</v>
      </c>
      <c r="Q162" s="2">
        <f t="shared" si="24"/>
        <v>77</v>
      </c>
      <c r="R162" s="1" t="str">
        <f t="shared" si="25"/>
        <v>Established</v>
      </c>
      <c r="S162" s="1"/>
      <c r="T162" t="s">
        <v>140</v>
      </c>
      <c r="U162" t="s">
        <v>64</v>
      </c>
      <c r="V162">
        <f t="shared" si="26"/>
        <v>0</v>
      </c>
    </row>
    <row r="163" spans="1:22" x14ac:dyDescent="0.35">
      <c r="A163">
        <v>161</v>
      </c>
      <c r="B163" t="s">
        <v>449</v>
      </c>
      <c r="C163" t="str">
        <f t="shared" si="18"/>
        <v>Don’t Buy</v>
      </c>
      <c r="D163" t="str">
        <f t="shared" si="19"/>
        <v>Long Name</v>
      </c>
      <c r="E163">
        <v>4.2</v>
      </c>
      <c r="F163">
        <f>IF(Q163&lt;10,E163+0.1,E163)</f>
        <v>4.2</v>
      </c>
      <c r="G163">
        <f>MIN(IF(Q163&lt;10,E163+0.5,E163),5)</f>
        <v>4.2</v>
      </c>
      <c r="H163" t="str">
        <f t="shared" si="20"/>
        <v>Average Place to Work</v>
      </c>
      <c r="I163">
        <v>2200</v>
      </c>
      <c r="J163" t="b">
        <f t="shared" si="21"/>
        <v>0</v>
      </c>
      <c r="K163" t="b">
        <f>OR(E163&gt;3.5,Q163&lt;10)</f>
        <v>1</v>
      </c>
      <c r="L163" t="s">
        <v>19</v>
      </c>
      <c r="M163" t="s">
        <v>450</v>
      </c>
      <c r="N163" t="str">
        <f t="shared" si="22"/>
        <v>Indian Silicon Valley Startups</v>
      </c>
      <c r="O163" t="str">
        <f t="shared" si="23"/>
        <v>None</v>
      </c>
      <c r="P163" t="s">
        <v>76</v>
      </c>
      <c r="Q163" s="2">
        <f t="shared" si="24"/>
        <v>44</v>
      </c>
      <c r="R163" s="1" t="str">
        <f t="shared" si="25"/>
        <v>Established</v>
      </c>
      <c r="S163" s="1"/>
      <c r="T163" t="s">
        <v>140</v>
      </c>
      <c r="U163" t="s">
        <v>24</v>
      </c>
      <c r="V163">
        <f t="shared" si="26"/>
        <v>1000000</v>
      </c>
    </row>
    <row r="164" spans="1:22" x14ac:dyDescent="0.35">
      <c r="A164">
        <v>162</v>
      </c>
      <c r="B164" t="s">
        <v>451</v>
      </c>
      <c r="C164" t="str">
        <f t="shared" si="18"/>
        <v>Buy</v>
      </c>
      <c r="D164" t="str">
        <f t="shared" si="19"/>
        <v>Long Name</v>
      </c>
      <c r="E164">
        <v>4</v>
      </c>
      <c r="F164">
        <f>IF(Q164&lt;10,E164+0.1,E164)</f>
        <v>4</v>
      </c>
      <c r="G164">
        <f>MIN(IF(Q164&lt;10,E164+0.5,E164),5)</f>
        <v>4</v>
      </c>
      <c r="H164" t="str">
        <f t="shared" si="20"/>
        <v>Average Place to Work</v>
      </c>
      <c r="I164">
        <v>2100</v>
      </c>
      <c r="J164" t="b">
        <f t="shared" si="21"/>
        <v>0</v>
      </c>
      <c r="K164" t="b">
        <f>OR(E164&gt;3.5,Q164&lt;10)</f>
        <v>1</v>
      </c>
      <c r="L164" t="s">
        <v>19</v>
      </c>
      <c r="M164" t="s">
        <v>452</v>
      </c>
      <c r="N164" t="str">
        <f t="shared" si="22"/>
        <v>None</v>
      </c>
      <c r="O164" t="str">
        <f t="shared" si="23"/>
        <v>None</v>
      </c>
      <c r="P164" t="s">
        <v>111</v>
      </c>
      <c r="Q164" s="2">
        <f t="shared" si="24"/>
        <v>22</v>
      </c>
      <c r="R164" s="1" t="str">
        <f t="shared" si="25"/>
        <v>Established</v>
      </c>
      <c r="S164" s="1"/>
      <c r="T164" t="s">
        <v>115</v>
      </c>
      <c r="U164" t="s">
        <v>297</v>
      </c>
      <c r="V164">
        <f t="shared" si="26"/>
        <v>0</v>
      </c>
    </row>
    <row r="165" spans="1:22" x14ac:dyDescent="0.35">
      <c r="A165">
        <v>163</v>
      </c>
      <c r="B165" t="s">
        <v>453</v>
      </c>
      <c r="C165" t="str">
        <f t="shared" si="18"/>
        <v>Don’t Buy</v>
      </c>
      <c r="D165" t="str">
        <f t="shared" si="19"/>
        <v>Long Name</v>
      </c>
      <c r="E165">
        <v>4.0999999999999996</v>
      </c>
      <c r="F165">
        <f>IF(Q165&lt;10,E165+0.1,E165)</f>
        <v>4.0999999999999996</v>
      </c>
      <c r="G165">
        <f>MIN(IF(Q165&lt;10,E165+0.5,E165),5)</f>
        <v>4.0999999999999996</v>
      </c>
      <c r="H165" t="str">
        <f t="shared" si="20"/>
        <v>Average Place to Work</v>
      </c>
      <c r="I165">
        <v>4200</v>
      </c>
      <c r="J165" t="b">
        <f t="shared" si="21"/>
        <v>0</v>
      </c>
      <c r="K165" t="b">
        <f>OR(E165&gt;3.5,Q165&lt;10)</f>
        <v>1</v>
      </c>
      <c r="L165" t="s">
        <v>9</v>
      </c>
      <c r="M165" t="s">
        <v>454</v>
      </c>
      <c r="N165" t="str">
        <f t="shared" si="22"/>
        <v>None</v>
      </c>
      <c r="O165" t="str">
        <f t="shared" si="23"/>
        <v>None</v>
      </c>
      <c r="P165" t="s">
        <v>47</v>
      </c>
      <c r="Q165" s="2">
        <f t="shared" si="24"/>
        <v>31</v>
      </c>
      <c r="R165" s="1" t="str">
        <f t="shared" si="25"/>
        <v>Established</v>
      </c>
      <c r="S165" s="1"/>
      <c r="T165" t="s">
        <v>60</v>
      </c>
      <c r="U165" t="s">
        <v>455</v>
      </c>
      <c r="V165">
        <f t="shared" si="26"/>
        <v>0</v>
      </c>
    </row>
    <row r="166" spans="1:22" x14ac:dyDescent="0.35">
      <c r="A166">
        <v>164</v>
      </c>
      <c r="B166" t="s">
        <v>456</v>
      </c>
      <c r="C166" t="str">
        <f t="shared" si="18"/>
        <v>Don’t Buy</v>
      </c>
      <c r="D166" t="str">
        <f t="shared" si="19"/>
        <v>Long Name</v>
      </c>
      <c r="E166">
        <v>4.0999999999999996</v>
      </c>
      <c r="F166">
        <f>IF(Q166&lt;10,E166+0.1,E166)</f>
        <v>4.1999999999999993</v>
      </c>
      <c r="G166">
        <f>MIN(IF(Q166&lt;10,E166+0.5,E166),5)</f>
        <v>4.5999999999999996</v>
      </c>
      <c r="H166" t="str">
        <f t="shared" si="20"/>
        <v>Average Place to Work</v>
      </c>
      <c r="I166">
        <v>2100</v>
      </c>
      <c r="J166" t="b">
        <f t="shared" si="21"/>
        <v>0</v>
      </c>
      <c r="K166" t="b">
        <f>OR(E166&gt;3.5,Q166&lt;10)</f>
        <v>1</v>
      </c>
      <c r="M166" t="s">
        <v>457</v>
      </c>
      <c r="N166" t="str">
        <f t="shared" si="22"/>
        <v>Indian Silicon Valley Startups</v>
      </c>
      <c r="O166" t="str">
        <f t="shared" si="23"/>
        <v>None</v>
      </c>
      <c r="Q166" s="2">
        <f t="shared" si="24"/>
        <v>0</v>
      </c>
      <c r="R166" s="1" t="str">
        <f t="shared" si="25"/>
        <v>Startup</v>
      </c>
      <c r="S166" s="1"/>
      <c r="V166">
        <f t="shared" si="26"/>
        <v>0</v>
      </c>
    </row>
    <row r="167" spans="1:22" x14ac:dyDescent="0.35">
      <c r="A167">
        <v>165</v>
      </c>
      <c r="B167" t="s">
        <v>458</v>
      </c>
      <c r="C167" t="str">
        <f t="shared" si="18"/>
        <v>Don’t Buy</v>
      </c>
      <c r="D167" t="str">
        <f t="shared" si="19"/>
        <v>Short Name</v>
      </c>
      <c r="E167">
        <v>4</v>
      </c>
      <c r="F167">
        <f>IF(Q167&lt;10,E167+0.1,E167)</f>
        <v>4</v>
      </c>
      <c r="G167">
        <f>MIN(IF(Q167&lt;10,E167+0.5,E167),5)</f>
        <v>4</v>
      </c>
      <c r="H167" t="str">
        <f t="shared" si="20"/>
        <v>Average Place to Work</v>
      </c>
      <c r="I167">
        <v>2100</v>
      </c>
      <c r="J167" t="b">
        <f t="shared" si="21"/>
        <v>0</v>
      </c>
      <c r="K167" t="b">
        <f>OR(E167&gt;3.5,Q167&lt;10)</f>
        <v>1</v>
      </c>
      <c r="L167" t="s">
        <v>9</v>
      </c>
      <c r="M167" t="s">
        <v>459</v>
      </c>
      <c r="N167" t="str">
        <f t="shared" si="22"/>
        <v>None</v>
      </c>
      <c r="O167" t="str">
        <f t="shared" si="23"/>
        <v>None</v>
      </c>
      <c r="P167" t="s">
        <v>460</v>
      </c>
      <c r="Q167" s="2">
        <f t="shared" si="24"/>
        <v>37</v>
      </c>
      <c r="R167" s="1" t="str">
        <f t="shared" si="25"/>
        <v>Established</v>
      </c>
      <c r="S167" s="1"/>
      <c r="T167" t="s">
        <v>115</v>
      </c>
      <c r="U167" t="s">
        <v>92</v>
      </c>
      <c r="V167">
        <f t="shared" si="26"/>
        <v>0</v>
      </c>
    </row>
    <row r="168" spans="1:22" x14ac:dyDescent="0.35">
      <c r="A168">
        <v>166</v>
      </c>
      <c r="B168" t="s">
        <v>461</v>
      </c>
      <c r="C168" t="str">
        <f t="shared" si="18"/>
        <v>Buy</v>
      </c>
      <c r="D168" t="str">
        <f t="shared" si="19"/>
        <v>Short Name</v>
      </c>
      <c r="E168">
        <v>4.2</v>
      </c>
      <c r="F168">
        <f>IF(Q168&lt;10,E168+0.1,E168)</f>
        <v>4.2</v>
      </c>
      <c r="G168">
        <f>MIN(IF(Q168&lt;10,E168+0.5,E168),5)</f>
        <v>4.2</v>
      </c>
      <c r="H168" t="str">
        <f t="shared" si="20"/>
        <v>Average Place to Work</v>
      </c>
      <c r="I168">
        <v>2300</v>
      </c>
      <c r="J168" t="b">
        <f t="shared" si="21"/>
        <v>0</v>
      </c>
      <c r="K168" t="b">
        <f>OR(E168&gt;3.5,Q168&lt;10)</f>
        <v>1</v>
      </c>
      <c r="L168" t="s">
        <v>9</v>
      </c>
      <c r="M168" t="s">
        <v>462</v>
      </c>
      <c r="N168" t="str">
        <f t="shared" si="22"/>
        <v>None</v>
      </c>
      <c r="O168" t="str">
        <f t="shared" si="23"/>
        <v>None</v>
      </c>
      <c r="P168" t="s">
        <v>328</v>
      </c>
      <c r="Q168" s="2">
        <f t="shared" si="24"/>
        <v>42</v>
      </c>
      <c r="R168" s="1" t="str">
        <f t="shared" si="25"/>
        <v>Established</v>
      </c>
      <c r="S168" s="1"/>
      <c r="T168" t="s">
        <v>115</v>
      </c>
      <c r="U168" t="s">
        <v>64</v>
      </c>
      <c r="V168">
        <f t="shared" si="26"/>
        <v>0</v>
      </c>
    </row>
    <row r="169" spans="1:22" x14ac:dyDescent="0.35">
      <c r="A169">
        <v>167</v>
      </c>
      <c r="B169" t="s">
        <v>463</v>
      </c>
      <c r="C169" t="str">
        <f t="shared" si="18"/>
        <v>Don’t Buy</v>
      </c>
      <c r="D169" t="str">
        <f t="shared" si="19"/>
        <v>Long Name</v>
      </c>
      <c r="E169">
        <v>4.4000000000000004</v>
      </c>
      <c r="F169">
        <f>IF(Q169&lt;10,E169+0.1,E169)</f>
        <v>4.4000000000000004</v>
      </c>
      <c r="G169">
        <f>MIN(IF(Q169&lt;10,E169+0.5,E169),5)</f>
        <v>4.4000000000000004</v>
      </c>
      <c r="H169" t="str">
        <f t="shared" si="20"/>
        <v>Average Place to Work</v>
      </c>
      <c r="I169">
        <v>2100</v>
      </c>
      <c r="J169" t="b">
        <f t="shared" si="21"/>
        <v>0</v>
      </c>
      <c r="K169" t="b">
        <f>OR(E169&gt;3.5,Q169&lt;10)</f>
        <v>1</v>
      </c>
      <c r="L169" t="s">
        <v>19</v>
      </c>
      <c r="M169" t="s">
        <v>464</v>
      </c>
      <c r="N169" t="str">
        <f t="shared" si="22"/>
        <v>None</v>
      </c>
      <c r="O169" t="str">
        <f t="shared" si="23"/>
        <v>None</v>
      </c>
      <c r="P169" t="s">
        <v>44</v>
      </c>
      <c r="Q169" s="2">
        <f t="shared" si="24"/>
        <v>25</v>
      </c>
      <c r="R169" s="1" t="str">
        <f t="shared" si="25"/>
        <v>Established</v>
      </c>
      <c r="S169" s="1"/>
      <c r="T169" t="s">
        <v>140</v>
      </c>
      <c r="U169" t="s">
        <v>446</v>
      </c>
      <c r="V169">
        <f t="shared" si="26"/>
        <v>0</v>
      </c>
    </row>
    <row r="170" spans="1:22" x14ac:dyDescent="0.35">
      <c r="A170">
        <v>168</v>
      </c>
      <c r="B170" t="s">
        <v>465</v>
      </c>
      <c r="C170" t="str">
        <f t="shared" si="18"/>
        <v>Don’t Buy</v>
      </c>
      <c r="D170" t="str">
        <f t="shared" si="19"/>
        <v>Long Name</v>
      </c>
      <c r="E170">
        <v>4.3</v>
      </c>
      <c r="F170">
        <f>IF(Q170&lt;10,E170+0.1,E170)</f>
        <v>4.3</v>
      </c>
      <c r="G170">
        <f>MIN(IF(Q170&lt;10,E170+0.5,E170),5)</f>
        <v>4.3</v>
      </c>
      <c r="H170" t="str">
        <f t="shared" si="20"/>
        <v>Average Place to Work</v>
      </c>
      <c r="I170">
        <v>2100</v>
      </c>
      <c r="J170" t="b">
        <f t="shared" si="21"/>
        <v>0</v>
      </c>
      <c r="K170" t="b">
        <f>OR(E170&gt;3.5,Q170&lt;10)</f>
        <v>1</v>
      </c>
      <c r="L170" t="s">
        <v>19</v>
      </c>
      <c r="M170" t="s">
        <v>466</v>
      </c>
      <c r="N170" t="str">
        <f t="shared" si="22"/>
        <v>None</v>
      </c>
      <c r="O170" t="str">
        <f t="shared" si="23"/>
        <v>None</v>
      </c>
      <c r="P170" t="s">
        <v>111</v>
      </c>
      <c r="Q170" s="2">
        <f t="shared" si="24"/>
        <v>22</v>
      </c>
      <c r="R170" s="1" t="str">
        <f t="shared" si="25"/>
        <v>Established</v>
      </c>
      <c r="S170" s="1"/>
      <c r="T170" t="s">
        <v>60</v>
      </c>
      <c r="U170" t="s">
        <v>192</v>
      </c>
      <c r="V170">
        <f t="shared" si="26"/>
        <v>0</v>
      </c>
    </row>
    <row r="171" spans="1:22" x14ac:dyDescent="0.35">
      <c r="A171">
        <v>169</v>
      </c>
      <c r="B171" t="s">
        <v>467</v>
      </c>
      <c r="C171" t="str">
        <f t="shared" si="18"/>
        <v>Don’t Buy</v>
      </c>
      <c r="D171" t="str">
        <f t="shared" si="19"/>
        <v>Long Name</v>
      </c>
      <c r="E171">
        <v>3.6</v>
      </c>
      <c r="F171">
        <f>IF(Q171&lt;10,E171+0.1,E171)</f>
        <v>3.6</v>
      </c>
      <c r="G171">
        <f>MIN(IF(Q171&lt;10,E171+0.5,E171),5)</f>
        <v>3.6</v>
      </c>
      <c r="H171" t="str">
        <f t="shared" si="20"/>
        <v>Average Place to Work</v>
      </c>
      <c r="I171">
        <v>2100</v>
      </c>
      <c r="J171" t="b">
        <f t="shared" si="21"/>
        <v>0</v>
      </c>
      <c r="K171" t="b">
        <f>OR(E171&gt;3.5,Q171&lt;10)</f>
        <v>1</v>
      </c>
      <c r="L171" t="s">
        <v>9</v>
      </c>
      <c r="M171" t="s">
        <v>468</v>
      </c>
      <c r="N171" t="str">
        <f t="shared" si="22"/>
        <v>None</v>
      </c>
      <c r="O171" t="str">
        <f t="shared" si="23"/>
        <v>None</v>
      </c>
      <c r="P171" t="s">
        <v>469</v>
      </c>
      <c r="Q171" s="2">
        <f t="shared" si="24"/>
        <v>83</v>
      </c>
      <c r="R171" s="1" t="str">
        <f t="shared" si="25"/>
        <v>Established</v>
      </c>
      <c r="S171" s="1"/>
      <c r="T171" t="s">
        <v>60</v>
      </c>
      <c r="U171" t="s">
        <v>184</v>
      </c>
      <c r="V171">
        <f t="shared" si="26"/>
        <v>0</v>
      </c>
    </row>
    <row r="172" spans="1:22" x14ac:dyDescent="0.35">
      <c r="A172">
        <v>170</v>
      </c>
      <c r="B172" t="s">
        <v>470</v>
      </c>
      <c r="C172" t="str">
        <f t="shared" si="18"/>
        <v>Don’t Buy</v>
      </c>
      <c r="D172" t="str">
        <f t="shared" si="19"/>
        <v>Long Name</v>
      </c>
      <c r="E172">
        <v>3.7</v>
      </c>
      <c r="F172">
        <f>IF(Q172&lt;10,E172+0.1,E172)</f>
        <v>3.7</v>
      </c>
      <c r="G172">
        <f>MIN(IF(Q172&lt;10,E172+0.5,E172),5)</f>
        <v>3.7</v>
      </c>
      <c r="H172" t="str">
        <f t="shared" si="20"/>
        <v>Average Place to Work</v>
      </c>
      <c r="I172">
        <v>2200</v>
      </c>
      <c r="J172" t="b">
        <f t="shared" si="21"/>
        <v>0</v>
      </c>
      <c r="K172" t="b">
        <f>OR(E172&gt;3.5,Q172&lt;10)</f>
        <v>1</v>
      </c>
      <c r="L172" t="s">
        <v>9</v>
      </c>
      <c r="M172" t="s">
        <v>471</v>
      </c>
      <c r="N172" t="str">
        <f t="shared" si="22"/>
        <v>None</v>
      </c>
      <c r="O172" t="str">
        <f t="shared" si="23"/>
        <v>None</v>
      </c>
      <c r="P172" t="s">
        <v>472</v>
      </c>
      <c r="Q172" s="2">
        <f t="shared" si="24"/>
        <v>98</v>
      </c>
      <c r="R172" s="1" t="str">
        <f t="shared" si="25"/>
        <v>Established</v>
      </c>
      <c r="S172" s="1"/>
      <c r="T172" t="s">
        <v>115</v>
      </c>
      <c r="U172" t="s">
        <v>473</v>
      </c>
      <c r="V172">
        <f t="shared" si="26"/>
        <v>0</v>
      </c>
    </row>
    <row r="173" spans="1:22" x14ac:dyDescent="0.35">
      <c r="A173">
        <v>171</v>
      </c>
      <c r="B173" t="s">
        <v>474</v>
      </c>
      <c r="C173" t="str">
        <f t="shared" si="18"/>
        <v>Don’t Buy</v>
      </c>
      <c r="D173" t="str">
        <f t="shared" si="19"/>
        <v>Long Name</v>
      </c>
      <c r="E173">
        <v>4.2</v>
      </c>
      <c r="F173">
        <f>IF(Q173&lt;10,E173+0.1,E173)</f>
        <v>4.2</v>
      </c>
      <c r="G173">
        <f>MIN(IF(Q173&lt;10,E173+0.5,E173),5)</f>
        <v>4.2</v>
      </c>
      <c r="H173" t="str">
        <f t="shared" si="20"/>
        <v>Average Place to Work</v>
      </c>
      <c r="I173">
        <v>2000</v>
      </c>
      <c r="J173" t="b">
        <f t="shared" si="21"/>
        <v>0</v>
      </c>
      <c r="K173" t="b">
        <f>OR(E173&gt;3.5,Q173&lt;10)</f>
        <v>1</v>
      </c>
      <c r="M173" t="s">
        <v>475</v>
      </c>
      <c r="N173" t="str">
        <f t="shared" si="22"/>
        <v>None</v>
      </c>
      <c r="O173" t="str">
        <f t="shared" si="23"/>
        <v>None</v>
      </c>
      <c r="P173" t="s">
        <v>335</v>
      </c>
      <c r="Q173" s="2">
        <f t="shared" si="24"/>
        <v>73</v>
      </c>
      <c r="R173" s="1" t="str">
        <f t="shared" si="25"/>
        <v>Established</v>
      </c>
      <c r="S173" s="1"/>
      <c r="T173" t="s">
        <v>115</v>
      </c>
      <c r="U173" t="s">
        <v>41</v>
      </c>
      <c r="V173">
        <f t="shared" si="26"/>
        <v>0</v>
      </c>
    </row>
    <row r="174" spans="1:22" x14ac:dyDescent="0.35">
      <c r="A174">
        <v>172</v>
      </c>
      <c r="B174" t="s">
        <v>476</v>
      </c>
      <c r="C174" t="str">
        <f t="shared" si="18"/>
        <v>Don’t Buy</v>
      </c>
      <c r="D174" t="str">
        <f t="shared" si="19"/>
        <v>Long Name</v>
      </c>
      <c r="E174">
        <v>3.9</v>
      </c>
      <c r="F174">
        <f>IF(Q174&lt;10,E174+0.1,E174)</f>
        <v>3.9</v>
      </c>
      <c r="G174">
        <f>MIN(IF(Q174&lt;10,E174+0.5,E174),5)</f>
        <v>3.9</v>
      </c>
      <c r="H174" t="str">
        <f t="shared" si="20"/>
        <v>Average Place to Work</v>
      </c>
      <c r="I174">
        <v>31900</v>
      </c>
      <c r="J174" t="b">
        <f t="shared" si="21"/>
        <v>0</v>
      </c>
      <c r="K174" t="b">
        <f>OR(E174&gt;3.5,Q174&lt;10)</f>
        <v>1</v>
      </c>
      <c r="M174" t="s">
        <v>477</v>
      </c>
      <c r="N174" t="str">
        <f t="shared" si="22"/>
        <v>None</v>
      </c>
      <c r="O174" t="str">
        <f t="shared" si="23"/>
        <v>None</v>
      </c>
      <c r="P174" t="s">
        <v>29</v>
      </c>
      <c r="Q174" s="2">
        <f t="shared" si="24"/>
        <v>77</v>
      </c>
      <c r="R174" s="1" t="str">
        <f t="shared" si="25"/>
        <v>Established</v>
      </c>
      <c r="S174" s="1"/>
      <c r="T174" t="s">
        <v>12</v>
      </c>
      <c r="U174" t="s">
        <v>17</v>
      </c>
      <c r="V174">
        <f t="shared" si="26"/>
        <v>500000</v>
      </c>
    </row>
    <row r="175" spans="1:22" x14ac:dyDescent="0.35">
      <c r="A175">
        <v>173</v>
      </c>
      <c r="B175" t="s">
        <v>478</v>
      </c>
      <c r="C175" t="str">
        <f t="shared" si="18"/>
        <v>Don’t Buy</v>
      </c>
      <c r="D175" t="str">
        <f t="shared" si="19"/>
        <v>Long Name</v>
      </c>
      <c r="E175">
        <v>3.7</v>
      </c>
      <c r="F175">
        <f>IF(Q175&lt;10,E175+0.1,E175)</f>
        <v>3.7</v>
      </c>
      <c r="G175">
        <f>MIN(IF(Q175&lt;10,E175+0.5,E175),5)</f>
        <v>3.7</v>
      </c>
      <c r="H175" t="str">
        <f t="shared" si="20"/>
        <v>Average Place to Work</v>
      </c>
      <c r="I175">
        <v>4500</v>
      </c>
      <c r="J175" t="b">
        <f t="shared" si="21"/>
        <v>0</v>
      </c>
      <c r="K175" t="b">
        <f>OR(E175&gt;3.5,Q175&lt;10)</f>
        <v>1</v>
      </c>
      <c r="L175" t="s">
        <v>9</v>
      </c>
      <c r="M175" t="s">
        <v>479</v>
      </c>
      <c r="N175" t="str">
        <f t="shared" si="22"/>
        <v>Indian Silicon Valley Startups</v>
      </c>
      <c r="O175" t="str">
        <f t="shared" si="23"/>
        <v>None</v>
      </c>
      <c r="P175" t="s">
        <v>413</v>
      </c>
      <c r="Q175" s="2">
        <f t="shared" si="24"/>
        <v>135</v>
      </c>
      <c r="R175" s="1" t="str">
        <f t="shared" si="25"/>
        <v>Established</v>
      </c>
      <c r="S175" s="1"/>
      <c r="T175" t="s">
        <v>115</v>
      </c>
      <c r="U175" t="s">
        <v>36</v>
      </c>
      <c r="V175">
        <f t="shared" si="26"/>
        <v>0</v>
      </c>
    </row>
    <row r="176" spans="1:22" x14ac:dyDescent="0.35">
      <c r="A176">
        <v>174</v>
      </c>
      <c r="B176" t="s">
        <v>480</v>
      </c>
      <c r="C176" t="str">
        <f t="shared" si="18"/>
        <v>Don’t Buy</v>
      </c>
      <c r="D176" t="str">
        <f t="shared" si="19"/>
        <v>Long Name</v>
      </c>
      <c r="E176">
        <v>4</v>
      </c>
      <c r="F176">
        <f>IF(Q176&lt;10,E176+0.1,E176)</f>
        <v>4</v>
      </c>
      <c r="G176">
        <f>MIN(IF(Q176&lt;10,E176+0.5,E176),5)</f>
        <v>4</v>
      </c>
      <c r="H176" t="str">
        <f t="shared" si="20"/>
        <v>Average Place to Work</v>
      </c>
      <c r="I176">
        <v>2000</v>
      </c>
      <c r="J176" t="b">
        <f t="shared" si="21"/>
        <v>0</v>
      </c>
      <c r="K176" t="b">
        <f>OR(E176&gt;3.5,Q176&lt;10)</f>
        <v>1</v>
      </c>
      <c r="L176" t="s">
        <v>19</v>
      </c>
      <c r="M176" t="s">
        <v>481</v>
      </c>
      <c r="N176" t="str">
        <f t="shared" si="22"/>
        <v>None</v>
      </c>
      <c r="O176" t="str">
        <f t="shared" si="23"/>
        <v>None</v>
      </c>
      <c r="P176" t="s">
        <v>445</v>
      </c>
      <c r="Q176" s="2">
        <f t="shared" si="24"/>
        <v>14</v>
      </c>
      <c r="R176" s="1" t="str">
        <f t="shared" si="25"/>
        <v>Established</v>
      </c>
      <c r="S176" s="1"/>
      <c r="T176" t="s">
        <v>115</v>
      </c>
      <c r="U176" t="s">
        <v>92</v>
      </c>
      <c r="V176">
        <f t="shared" si="26"/>
        <v>0</v>
      </c>
    </row>
    <row r="177" spans="1:22" x14ac:dyDescent="0.35">
      <c r="A177">
        <v>175</v>
      </c>
      <c r="B177" t="s">
        <v>482</v>
      </c>
      <c r="C177" t="str">
        <f t="shared" si="18"/>
        <v>Buy</v>
      </c>
      <c r="D177" t="str">
        <f t="shared" si="19"/>
        <v>Short Name</v>
      </c>
      <c r="E177">
        <v>4.0999999999999996</v>
      </c>
      <c r="F177">
        <f>IF(Q177&lt;10,E177+0.1,E177)</f>
        <v>4.0999999999999996</v>
      </c>
      <c r="G177">
        <f>MIN(IF(Q177&lt;10,E177+0.5,E177),5)</f>
        <v>4.0999999999999996</v>
      </c>
      <c r="H177" t="str">
        <f t="shared" si="20"/>
        <v>Average Place to Work</v>
      </c>
      <c r="I177">
        <v>2000</v>
      </c>
      <c r="J177" t="b">
        <f t="shared" si="21"/>
        <v>0</v>
      </c>
      <c r="K177" t="b">
        <f>OR(E177&gt;3.5,Q177&lt;10)</f>
        <v>1</v>
      </c>
      <c r="L177" t="s">
        <v>19</v>
      </c>
      <c r="M177" t="s">
        <v>483</v>
      </c>
      <c r="N177" t="str">
        <f t="shared" si="22"/>
        <v>None</v>
      </c>
      <c r="O177" t="str">
        <f t="shared" si="23"/>
        <v>None</v>
      </c>
      <c r="P177" t="s">
        <v>183</v>
      </c>
      <c r="Q177" s="2">
        <f t="shared" si="24"/>
        <v>10</v>
      </c>
      <c r="R177" s="1" t="str">
        <f t="shared" si="25"/>
        <v>Established</v>
      </c>
      <c r="S177" s="1"/>
      <c r="T177" t="s">
        <v>140</v>
      </c>
      <c r="U177" t="s">
        <v>484</v>
      </c>
      <c r="V177">
        <f t="shared" si="26"/>
        <v>0</v>
      </c>
    </row>
    <row r="178" spans="1:22" x14ac:dyDescent="0.35">
      <c r="A178">
        <v>176</v>
      </c>
      <c r="B178" t="s">
        <v>485</v>
      </c>
      <c r="C178" t="str">
        <f t="shared" si="18"/>
        <v>Don’t Buy</v>
      </c>
      <c r="D178" t="str">
        <f t="shared" si="19"/>
        <v>Long Name</v>
      </c>
      <c r="E178">
        <v>4</v>
      </c>
      <c r="F178">
        <f>IF(Q178&lt;10,E178+0.1,E178)</f>
        <v>4</v>
      </c>
      <c r="G178">
        <f>MIN(IF(Q178&lt;10,E178+0.5,E178),5)</f>
        <v>4</v>
      </c>
      <c r="H178" t="str">
        <f t="shared" si="20"/>
        <v>Average Place to Work</v>
      </c>
      <c r="I178">
        <v>2000</v>
      </c>
      <c r="J178" t="b">
        <f t="shared" si="21"/>
        <v>0</v>
      </c>
      <c r="K178" t="b">
        <f>OR(E178&gt;3.5,Q178&lt;10)</f>
        <v>1</v>
      </c>
      <c r="L178" t="s">
        <v>9</v>
      </c>
      <c r="M178" t="s">
        <v>486</v>
      </c>
      <c r="N178" t="str">
        <f t="shared" si="22"/>
        <v>None</v>
      </c>
      <c r="O178" t="str">
        <f t="shared" si="23"/>
        <v>None</v>
      </c>
      <c r="P178" t="s">
        <v>86</v>
      </c>
      <c r="Q178" s="2">
        <f t="shared" si="24"/>
        <v>27</v>
      </c>
      <c r="R178" s="1" t="str">
        <f t="shared" si="25"/>
        <v>Established</v>
      </c>
      <c r="S178" s="1"/>
      <c r="T178" t="s">
        <v>60</v>
      </c>
      <c r="U178" t="s">
        <v>446</v>
      </c>
      <c r="V178">
        <f t="shared" si="26"/>
        <v>0</v>
      </c>
    </row>
    <row r="179" spans="1:22" x14ac:dyDescent="0.35">
      <c r="A179">
        <v>177</v>
      </c>
      <c r="B179" t="s">
        <v>487</v>
      </c>
      <c r="C179" t="str">
        <f t="shared" si="18"/>
        <v>Don’t Buy</v>
      </c>
      <c r="D179" t="str">
        <f t="shared" si="19"/>
        <v>Short Name</v>
      </c>
      <c r="E179">
        <v>3.9</v>
      </c>
      <c r="F179">
        <f>IF(Q179&lt;10,E179+0.1,E179)</f>
        <v>3.9</v>
      </c>
      <c r="G179">
        <f>MIN(IF(Q179&lt;10,E179+0.5,E179),5)</f>
        <v>3.9</v>
      </c>
      <c r="H179" t="str">
        <f t="shared" si="20"/>
        <v>Average Place to Work</v>
      </c>
      <c r="I179">
        <v>7700</v>
      </c>
      <c r="J179" t="b">
        <f t="shared" si="21"/>
        <v>0</v>
      </c>
      <c r="K179" t="b">
        <f>OR(E179&gt;3.5,Q179&lt;10)</f>
        <v>1</v>
      </c>
      <c r="L179" t="s">
        <v>19</v>
      </c>
      <c r="M179" t="s">
        <v>488</v>
      </c>
      <c r="N179" t="str">
        <f t="shared" si="22"/>
        <v>None</v>
      </c>
      <c r="O179" t="str">
        <f t="shared" si="23"/>
        <v>None</v>
      </c>
      <c r="P179" t="s">
        <v>44</v>
      </c>
      <c r="Q179" s="2">
        <f t="shared" si="24"/>
        <v>25</v>
      </c>
      <c r="R179" s="1" t="str">
        <f t="shared" si="25"/>
        <v>Established</v>
      </c>
      <c r="S179" s="1"/>
      <c r="T179" t="s">
        <v>60</v>
      </c>
      <c r="U179" t="s">
        <v>17</v>
      </c>
      <c r="V179">
        <f t="shared" si="26"/>
        <v>500000</v>
      </c>
    </row>
    <row r="180" spans="1:22" x14ac:dyDescent="0.35">
      <c r="A180">
        <v>178</v>
      </c>
      <c r="B180" t="s">
        <v>489</v>
      </c>
      <c r="C180" t="str">
        <f t="shared" si="18"/>
        <v>Don’t Buy</v>
      </c>
      <c r="D180" t="str">
        <f t="shared" si="19"/>
        <v>Long Name</v>
      </c>
      <c r="E180">
        <v>4.0999999999999996</v>
      </c>
      <c r="F180">
        <f>IF(Q180&lt;10,E180+0.1,E180)</f>
        <v>4.0999999999999996</v>
      </c>
      <c r="G180">
        <f>MIN(IF(Q180&lt;10,E180+0.5,E180),5)</f>
        <v>4.0999999999999996</v>
      </c>
      <c r="H180" t="str">
        <f t="shared" si="20"/>
        <v>Average Place to Work</v>
      </c>
      <c r="I180">
        <v>2400</v>
      </c>
      <c r="J180" t="b">
        <f t="shared" si="21"/>
        <v>0</v>
      </c>
      <c r="K180" t="b">
        <f>OR(E180&gt;3.5,Q180&lt;10)</f>
        <v>1</v>
      </c>
      <c r="L180" t="s">
        <v>9</v>
      </c>
      <c r="M180" t="s">
        <v>490</v>
      </c>
      <c r="N180" t="str">
        <f t="shared" si="22"/>
        <v>None</v>
      </c>
      <c r="O180" t="str">
        <f t="shared" si="23"/>
        <v>None</v>
      </c>
      <c r="P180" t="s">
        <v>491</v>
      </c>
      <c r="Q180" s="2">
        <f t="shared" si="24"/>
        <v>91</v>
      </c>
      <c r="R180" s="1" t="str">
        <f t="shared" si="25"/>
        <v>Established</v>
      </c>
      <c r="S180" s="1"/>
      <c r="T180" t="s">
        <v>60</v>
      </c>
      <c r="U180" t="s">
        <v>83</v>
      </c>
      <c r="V180">
        <f t="shared" si="26"/>
        <v>0</v>
      </c>
    </row>
    <row r="181" spans="1:22" x14ac:dyDescent="0.35">
      <c r="A181">
        <v>179</v>
      </c>
      <c r="B181" t="s">
        <v>492</v>
      </c>
      <c r="C181" t="str">
        <f t="shared" si="18"/>
        <v>Don’t Buy</v>
      </c>
      <c r="D181" t="str">
        <f t="shared" si="19"/>
        <v>Long Name</v>
      </c>
      <c r="E181">
        <v>3.8</v>
      </c>
      <c r="F181">
        <f>IF(Q181&lt;10,E181+0.1,E181)</f>
        <v>3.8</v>
      </c>
      <c r="G181">
        <f>MIN(IF(Q181&lt;10,E181+0.5,E181),5)</f>
        <v>3.8</v>
      </c>
      <c r="H181" t="str">
        <f t="shared" si="20"/>
        <v>Average Place to Work</v>
      </c>
      <c r="I181">
        <v>2100</v>
      </c>
      <c r="J181" t="b">
        <f t="shared" si="21"/>
        <v>0</v>
      </c>
      <c r="K181" t="b">
        <f>OR(E181&gt;3.5,Q181&lt;10)</f>
        <v>1</v>
      </c>
      <c r="L181" t="s">
        <v>19</v>
      </c>
      <c r="M181" t="s">
        <v>493</v>
      </c>
      <c r="N181" t="str">
        <f t="shared" si="22"/>
        <v>None</v>
      </c>
      <c r="O181" t="str">
        <f t="shared" si="23"/>
        <v>None</v>
      </c>
      <c r="P181" t="s">
        <v>99</v>
      </c>
      <c r="Q181" s="2">
        <f t="shared" si="24"/>
        <v>26</v>
      </c>
      <c r="R181" s="1" t="str">
        <f t="shared" si="25"/>
        <v>Established</v>
      </c>
      <c r="S181" s="1"/>
      <c r="T181" t="s">
        <v>140</v>
      </c>
      <c r="U181" t="s">
        <v>17</v>
      </c>
      <c r="V181">
        <f t="shared" si="26"/>
        <v>500000</v>
      </c>
    </row>
    <row r="182" spans="1:22" x14ac:dyDescent="0.35">
      <c r="A182">
        <v>180</v>
      </c>
      <c r="B182" t="s">
        <v>494</v>
      </c>
      <c r="C182" t="str">
        <f t="shared" si="18"/>
        <v>Don’t Buy</v>
      </c>
      <c r="D182" t="str">
        <f t="shared" si="19"/>
        <v>Long Name</v>
      </c>
      <c r="E182">
        <v>4.0999999999999996</v>
      </c>
      <c r="F182">
        <f>IF(Q182&lt;10,E182+0.1,E182)</f>
        <v>4.1999999999999993</v>
      </c>
      <c r="G182">
        <f>MIN(IF(Q182&lt;10,E182+0.5,E182),5)</f>
        <v>4.5999999999999996</v>
      </c>
      <c r="H182" t="str">
        <f t="shared" si="20"/>
        <v>Average Place to Work</v>
      </c>
      <c r="I182">
        <v>2200</v>
      </c>
      <c r="J182" t="b">
        <f t="shared" si="21"/>
        <v>0</v>
      </c>
      <c r="K182" t="b">
        <f>OR(E182&gt;3.5,Q182&lt;10)</f>
        <v>1</v>
      </c>
      <c r="L182" t="s">
        <v>348</v>
      </c>
      <c r="M182" t="s">
        <v>495</v>
      </c>
      <c r="N182" t="str">
        <f t="shared" si="22"/>
        <v>Indian Silicon Valley Startups</v>
      </c>
      <c r="O182" t="str">
        <f t="shared" si="23"/>
        <v>None</v>
      </c>
      <c r="Q182" s="2">
        <f t="shared" si="24"/>
        <v>0</v>
      </c>
      <c r="R182" s="1" t="str">
        <f t="shared" si="25"/>
        <v>Startup</v>
      </c>
      <c r="S182" s="1"/>
      <c r="T182" t="s">
        <v>60</v>
      </c>
      <c r="U182" t="s">
        <v>24</v>
      </c>
      <c r="V182">
        <f t="shared" si="26"/>
        <v>1000000</v>
      </c>
    </row>
    <row r="183" spans="1:22" x14ac:dyDescent="0.35">
      <c r="A183">
        <v>181</v>
      </c>
      <c r="B183" t="s">
        <v>496</v>
      </c>
      <c r="C183" t="str">
        <f t="shared" si="18"/>
        <v>Don’t Buy</v>
      </c>
      <c r="D183" t="str">
        <f t="shared" si="19"/>
        <v>Short Name</v>
      </c>
      <c r="E183">
        <v>4.0999999999999996</v>
      </c>
      <c r="F183">
        <f>IF(Q183&lt;10,E183+0.1,E183)</f>
        <v>4.0999999999999996</v>
      </c>
      <c r="G183">
        <f>MIN(IF(Q183&lt;10,E183+0.5,E183),5)</f>
        <v>4.0999999999999996</v>
      </c>
      <c r="H183" t="str">
        <f t="shared" si="20"/>
        <v>Average Place to Work</v>
      </c>
      <c r="I183">
        <v>2000</v>
      </c>
      <c r="J183" t="b">
        <f t="shared" si="21"/>
        <v>0</v>
      </c>
      <c r="K183" t="b">
        <f>OR(E183&gt;3.5,Q183&lt;10)</f>
        <v>1</v>
      </c>
      <c r="L183" t="s">
        <v>19</v>
      </c>
      <c r="M183" t="s">
        <v>497</v>
      </c>
      <c r="N183" t="str">
        <f t="shared" si="22"/>
        <v>None</v>
      </c>
      <c r="O183" t="str">
        <f t="shared" si="23"/>
        <v>None</v>
      </c>
      <c r="P183" t="s">
        <v>287</v>
      </c>
      <c r="Q183" s="2">
        <f t="shared" si="24"/>
        <v>45</v>
      </c>
      <c r="R183" s="1" t="str">
        <f t="shared" si="25"/>
        <v>Established</v>
      </c>
      <c r="S183" s="1"/>
      <c r="T183" t="s">
        <v>60</v>
      </c>
      <c r="U183" t="s">
        <v>255</v>
      </c>
      <c r="V183">
        <f t="shared" si="26"/>
        <v>0</v>
      </c>
    </row>
    <row r="184" spans="1:22" x14ac:dyDescent="0.35">
      <c r="A184">
        <v>182</v>
      </c>
      <c r="B184" t="s">
        <v>498</v>
      </c>
      <c r="C184" t="str">
        <f t="shared" si="18"/>
        <v>Don’t Buy</v>
      </c>
      <c r="D184" t="str">
        <f t="shared" si="19"/>
        <v>Long Name</v>
      </c>
      <c r="E184">
        <v>4</v>
      </c>
      <c r="F184">
        <f>IF(Q184&lt;10,E184+0.1,E184)</f>
        <v>4</v>
      </c>
      <c r="G184">
        <f>MIN(IF(Q184&lt;10,E184+0.5,E184),5)</f>
        <v>4</v>
      </c>
      <c r="H184" t="str">
        <f t="shared" si="20"/>
        <v>Average Place to Work</v>
      </c>
      <c r="I184">
        <v>2000</v>
      </c>
      <c r="J184" t="b">
        <f t="shared" si="21"/>
        <v>0</v>
      </c>
      <c r="K184" t="b">
        <f>OR(E184&gt;3.5,Q184&lt;10)</f>
        <v>1</v>
      </c>
      <c r="L184" t="s">
        <v>9</v>
      </c>
      <c r="M184" t="s">
        <v>499</v>
      </c>
      <c r="N184" t="str">
        <f t="shared" si="22"/>
        <v>None</v>
      </c>
      <c r="O184" t="str">
        <f t="shared" si="23"/>
        <v>None</v>
      </c>
      <c r="P184" t="s">
        <v>39</v>
      </c>
      <c r="Q184" s="2">
        <f t="shared" si="24"/>
        <v>36</v>
      </c>
      <c r="R184" s="1" t="str">
        <f t="shared" si="25"/>
        <v>Established</v>
      </c>
      <c r="S184" s="1"/>
      <c r="T184" t="s">
        <v>140</v>
      </c>
      <c r="U184" t="s">
        <v>192</v>
      </c>
      <c r="V184">
        <f t="shared" si="26"/>
        <v>0</v>
      </c>
    </row>
    <row r="185" spans="1:22" x14ac:dyDescent="0.35">
      <c r="A185">
        <v>183</v>
      </c>
      <c r="B185" t="s">
        <v>500</v>
      </c>
      <c r="C185" t="str">
        <f t="shared" si="18"/>
        <v>Don’t Buy</v>
      </c>
      <c r="D185" t="str">
        <f t="shared" si="19"/>
        <v>Short Name</v>
      </c>
      <c r="E185">
        <v>4.0999999999999996</v>
      </c>
      <c r="F185">
        <f>IF(Q185&lt;10,E185+0.1,E185)</f>
        <v>4.1999999999999993</v>
      </c>
      <c r="G185">
        <f>MIN(IF(Q185&lt;10,E185+0.5,E185),5)</f>
        <v>4.5999999999999996</v>
      </c>
      <c r="H185" t="str">
        <f t="shared" si="20"/>
        <v>Average Place to Work</v>
      </c>
      <c r="I185">
        <v>2200</v>
      </c>
      <c r="J185" t="b">
        <f t="shared" si="21"/>
        <v>0</v>
      </c>
      <c r="K185" t="b">
        <f>OR(E185&gt;3.5,Q185&lt;10)</f>
        <v>1</v>
      </c>
      <c r="L185" t="s">
        <v>19</v>
      </c>
      <c r="M185" t="s">
        <v>501</v>
      </c>
      <c r="N185" t="str">
        <f t="shared" si="22"/>
        <v>Indian Silicon Valley Startups</v>
      </c>
      <c r="O185" t="str">
        <f t="shared" si="23"/>
        <v>None</v>
      </c>
      <c r="P185" t="s">
        <v>502</v>
      </c>
      <c r="Q185" s="2">
        <f t="shared" si="24"/>
        <v>8</v>
      </c>
      <c r="R185" s="1" t="str">
        <f t="shared" si="25"/>
        <v>Startup</v>
      </c>
      <c r="S185" s="1"/>
      <c r="T185" t="s">
        <v>60</v>
      </c>
      <c r="U185" t="s">
        <v>36</v>
      </c>
      <c r="V185">
        <f t="shared" si="26"/>
        <v>0</v>
      </c>
    </row>
    <row r="186" spans="1:22" x14ac:dyDescent="0.35">
      <c r="A186">
        <v>184</v>
      </c>
      <c r="B186" t="s">
        <v>503</v>
      </c>
      <c r="C186" t="str">
        <f t="shared" si="18"/>
        <v>Don’t Buy</v>
      </c>
      <c r="D186" t="str">
        <f t="shared" si="19"/>
        <v>Long Name</v>
      </c>
      <c r="E186">
        <v>4.5999999999999996</v>
      </c>
      <c r="F186">
        <f>IF(Q186&lt;10,E186+0.1,E186)</f>
        <v>4.5999999999999996</v>
      </c>
      <c r="G186">
        <f>MIN(IF(Q186&lt;10,E186+0.5,E186),5)</f>
        <v>4.5999999999999996</v>
      </c>
      <c r="H186" t="str">
        <f t="shared" si="20"/>
        <v>Great Place to Work</v>
      </c>
      <c r="I186">
        <v>2000</v>
      </c>
      <c r="J186" t="b">
        <f t="shared" si="21"/>
        <v>0</v>
      </c>
      <c r="K186" t="b">
        <f>OR(E186&gt;3.5,Q186&lt;10)</f>
        <v>1</v>
      </c>
      <c r="L186" t="s">
        <v>19</v>
      </c>
      <c r="M186" t="s">
        <v>504</v>
      </c>
      <c r="N186" t="str">
        <f t="shared" si="22"/>
        <v>None</v>
      </c>
      <c r="O186" t="str">
        <f t="shared" si="23"/>
        <v>None</v>
      </c>
      <c r="P186" t="s">
        <v>505</v>
      </c>
      <c r="Q186" s="2">
        <f t="shared" si="24"/>
        <v>90</v>
      </c>
      <c r="R186" s="1" t="str">
        <f t="shared" si="25"/>
        <v>Established</v>
      </c>
      <c r="S186" s="1"/>
      <c r="T186" t="s">
        <v>12</v>
      </c>
      <c r="U186" t="s">
        <v>175</v>
      </c>
      <c r="V186">
        <f t="shared" si="26"/>
        <v>0</v>
      </c>
    </row>
    <row r="187" spans="1:22" x14ac:dyDescent="0.35">
      <c r="A187">
        <v>185</v>
      </c>
      <c r="B187" t="s">
        <v>506</v>
      </c>
      <c r="C187" t="str">
        <f t="shared" si="18"/>
        <v>Don’t Buy</v>
      </c>
      <c r="D187" t="str">
        <f t="shared" si="19"/>
        <v>Long Name</v>
      </c>
      <c r="E187">
        <v>4.3</v>
      </c>
      <c r="F187">
        <f>IF(Q187&lt;10,E187+0.1,E187)</f>
        <v>4.3</v>
      </c>
      <c r="G187">
        <f>MIN(IF(Q187&lt;10,E187+0.5,E187),5)</f>
        <v>4.3</v>
      </c>
      <c r="H187" t="str">
        <f t="shared" si="20"/>
        <v>Average Place to Work</v>
      </c>
      <c r="I187">
        <v>2000</v>
      </c>
      <c r="J187" t="b">
        <f t="shared" si="21"/>
        <v>0</v>
      </c>
      <c r="K187" t="b">
        <f>OR(E187&gt;3.5,Q187&lt;10)</f>
        <v>1</v>
      </c>
      <c r="L187" t="s">
        <v>9</v>
      </c>
      <c r="M187" t="s">
        <v>507</v>
      </c>
      <c r="N187" t="str">
        <f t="shared" si="22"/>
        <v>None</v>
      </c>
      <c r="O187" t="str">
        <f t="shared" si="23"/>
        <v>None</v>
      </c>
      <c r="P187" t="s">
        <v>47</v>
      </c>
      <c r="Q187" s="2">
        <f t="shared" si="24"/>
        <v>31</v>
      </c>
      <c r="R187" s="1" t="str">
        <f t="shared" si="25"/>
        <v>Established</v>
      </c>
      <c r="S187" s="1"/>
      <c r="T187" t="s">
        <v>140</v>
      </c>
      <c r="U187" t="s">
        <v>352</v>
      </c>
      <c r="V187">
        <f t="shared" si="26"/>
        <v>0</v>
      </c>
    </row>
    <row r="188" spans="1:22" x14ac:dyDescent="0.35">
      <c r="A188">
        <v>186</v>
      </c>
      <c r="B188" t="s">
        <v>508</v>
      </c>
      <c r="C188" t="str">
        <f t="shared" si="18"/>
        <v>Don’t Buy</v>
      </c>
      <c r="D188" t="str">
        <f t="shared" si="19"/>
        <v>Long Name</v>
      </c>
      <c r="E188">
        <v>4.4000000000000004</v>
      </c>
      <c r="F188">
        <f>IF(Q188&lt;10,E188+0.1,E188)</f>
        <v>4.4000000000000004</v>
      </c>
      <c r="G188">
        <f>MIN(IF(Q188&lt;10,E188+0.5,E188),5)</f>
        <v>4.4000000000000004</v>
      </c>
      <c r="H188" t="str">
        <f t="shared" si="20"/>
        <v>Average Place to Work</v>
      </c>
      <c r="I188">
        <v>2000</v>
      </c>
      <c r="J188" t="b">
        <f t="shared" si="21"/>
        <v>0</v>
      </c>
      <c r="K188" t="b">
        <f>OR(E188&gt;3.5,Q188&lt;10)</f>
        <v>1</v>
      </c>
      <c r="L188" t="s">
        <v>19</v>
      </c>
      <c r="M188" t="s">
        <v>509</v>
      </c>
      <c r="N188" t="str">
        <f t="shared" si="22"/>
        <v>None</v>
      </c>
      <c r="O188" t="str">
        <f t="shared" si="23"/>
        <v>None</v>
      </c>
      <c r="P188" t="s">
        <v>510</v>
      </c>
      <c r="Q188" s="2">
        <f t="shared" si="24"/>
        <v>172</v>
      </c>
      <c r="R188" s="1" t="str">
        <f t="shared" si="25"/>
        <v>Established</v>
      </c>
      <c r="S188" s="1"/>
      <c r="T188" t="s">
        <v>60</v>
      </c>
      <c r="U188" t="s">
        <v>24</v>
      </c>
      <c r="V188">
        <f t="shared" si="26"/>
        <v>1000000</v>
      </c>
    </row>
    <row r="189" spans="1:22" x14ac:dyDescent="0.35">
      <c r="A189">
        <v>187</v>
      </c>
      <c r="B189" t="s">
        <v>511</v>
      </c>
      <c r="C189" t="str">
        <f t="shared" si="18"/>
        <v>Don’t Buy</v>
      </c>
      <c r="D189" t="str">
        <f t="shared" si="19"/>
        <v>Long Name</v>
      </c>
      <c r="E189">
        <v>4.0999999999999996</v>
      </c>
      <c r="F189">
        <f>IF(Q189&lt;10,E189+0.1,E189)</f>
        <v>4.0999999999999996</v>
      </c>
      <c r="G189">
        <f>MIN(IF(Q189&lt;10,E189+0.5,E189),5)</f>
        <v>4.0999999999999996</v>
      </c>
      <c r="H189" t="str">
        <f t="shared" si="20"/>
        <v>Average Place to Work</v>
      </c>
      <c r="I189">
        <v>2000</v>
      </c>
      <c r="J189" t="b">
        <f t="shared" si="21"/>
        <v>0</v>
      </c>
      <c r="K189" t="b">
        <f>OR(E189&gt;3.5,Q189&lt;10)</f>
        <v>1</v>
      </c>
      <c r="L189" t="s">
        <v>9</v>
      </c>
      <c r="M189" t="s">
        <v>512</v>
      </c>
      <c r="N189" t="str">
        <f t="shared" si="22"/>
        <v>None</v>
      </c>
      <c r="O189" t="str">
        <f t="shared" si="23"/>
        <v>None</v>
      </c>
      <c r="P189" t="s">
        <v>305</v>
      </c>
      <c r="Q189" s="2">
        <f t="shared" si="24"/>
        <v>115</v>
      </c>
      <c r="R189" s="1" t="str">
        <f t="shared" si="25"/>
        <v>Established</v>
      </c>
      <c r="S189" s="1"/>
      <c r="T189" t="s">
        <v>60</v>
      </c>
      <c r="U189" t="s">
        <v>312</v>
      </c>
      <c r="V189">
        <f t="shared" si="26"/>
        <v>0</v>
      </c>
    </row>
    <row r="190" spans="1:22" x14ac:dyDescent="0.35">
      <c r="A190">
        <v>188</v>
      </c>
      <c r="B190" t="s">
        <v>513</v>
      </c>
      <c r="C190" t="str">
        <f t="shared" si="18"/>
        <v>Don’t Buy</v>
      </c>
      <c r="D190" t="str">
        <f t="shared" si="19"/>
        <v>Short Name</v>
      </c>
      <c r="E190">
        <v>4.2</v>
      </c>
      <c r="F190">
        <f>IF(Q190&lt;10,E190+0.1,E190)</f>
        <v>4.2</v>
      </c>
      <c r="G190">
        <f>MIN(IF(Q190&lt;10,E190+0.5,E190),5)</f>
        <v>4.2</v>
      </c>
      <c r="H190" t="str">
        <f t="shared" si="20"/>
        <v>Average Place to Work</v>
      </c>
      <c r="I190">
        <v>2000</v>
      </c>
      <c r="J190" t="b">
        <f t="shared" si="21"/>
        <v>0</v>
      </c>
      <c r="K190" t="b">
        <f>OR(E190&gt;3.5,Q190&lt;10)</f>
        <v>1</v>
      </c>
      <c r="L190" t="s">
        <v>19</v>
      </c>
      <c r="M190" t="s">
        <v>514</v>
      </c>
      <c r="N190" t="str">
        <f t="shared" si="22"/>
        <v>None</v>
      </c>
      <c r="O190" t="str">
        <f t="shared" si="23"/>
        <v>None</v>
      </c>
      <c r="P190" t="s">
        <v>515</v>
      </c>
      <c r="Q190" s="2">
        <f t="shared" si="24"/>
        <v>46</v>
      </c>
      <c r="R190" s="1" t="str">
        <f t="shared" si="25"/>
        <v>Established</v>
      </c>
      <c r="S190" s="1"/>
      <c r="T190" t="s">
        <v>60</v>
      </c>
      <c r="U190" t="s">
        <v>17</v>
      </c>
      <c r="V190">
        <f t="shared" si="26"/>
        <v>1000000</v>
      </c>
    </row>
    <row r="191" spans="1:22" x14ac:dyDescent="0.35">
      <c r="A191">
        <v>189</v>
      </c>
      <c r="B191" t="s">
        <v>516</v>
      </c>
      <c r="C191" t="str">
        <f t="shared" si="18"/>
        <v>Don’t Buy</v>
      </c>
      <c r="D191" t="str">
        <f t="shared" si="19"/>
        <v>Short Name</v>
      </c>
      <c r="E191">
        <v>4.2</v>
      </c>
      <c r="F191">
        <f>IF(Q191&lt;10,E191+0.1,E191)</f>
        <v>4.2</v>
      </c>
      <c r="G191">
        <f>MIN(IF(Q191&lt;10,E191+0.5,E191),5)</f>
        <v>4.2</v>
      </c>
      <c r="H191" t="str">
        <f t="shared" si="20"/>
        <v>Average Place to Work</v>
      </c>
      <c r="I191">
        <v>1900</v>
      </c>
      <c r="J191" t="b">
        <f t="shared" si="21"/>
        <v>0</v>
      </c>
      <c r="K191" t="b">
        <f>OR(E191&gt;3.5,Q191&lt;10)</f>
        <v>1</v>
      </c>
      <c r="L191" t="s">
        <v>19</v>
      </c>
      <c r="M191" t="s">
        <v>517</v>
      </c>
      <c r="N191" t="str">
        <f t="shared" si="22"/>
        <v>None</v>
      </c>
      <c r="O191" t="str">
        <f t="shared" si="23"/>
        <v>None</v>
      </c>
      <c r="P191" t="s">
        <v>518</v>
      </c>
      <c r="Q191" s="2">
        <f t="shared" si="24"/>
        <v>68</v>
      </c>
      <c r="R191" s="1" t="str">
        <f t="shared" si="25"/>
        <v>Established</v>
      </c>
      <c r="S191" s="1"/>
      <c r="T191" t="s">
        <v>140</v>
      </c>
      <c r="U191" t="s">
        <v>519</v>
      </c>
      <c r="V191">
        <f t="shared" si="26"/>
        <v>0</v>
      </c>
    </row>
    <row r="192" spans="1:22" x14ac:dyDescent="0.35">
      <c r="A192">
        <v>190</v>
      </c>
      <c r="B192" t="s">
        <v>520</v>
      </c>
      <c r="C192" t="str">
        <f t="shared" si="18"/>
        <v>Don’t Buy</v>
      </c>
      <c r="D192" t="str">
        <f t="shared" si="19"/>
        <v>Short Name</v>
      </c>
      <c r="E192">
        <v>4.0999999999999996</v>
      </c>
      <c r="F192">
        <f>IF(Q192&lt;10,E192+0.1,E192)</f>
        <v>4.0999999999999996</v>
      </c>
      <c r="G192">
        <f>MIN(IF(Q192&lt;10,E192+0.5,E192),5)</f>
        <v>4.0999999999999996</v>
      </c>
      <c r="H192" t="str">
        <f t="shared" si="20"/>
        <v>Average Place to Work</v>
      </c>
      <c r="I192">
        <v>2000</v>
      </c>
      <c r="J192" t="b">
        <f t="shared" si="21"/>
        <v>0</v>
      </c>
      <c r="K192" t="b">
        <f>OR(E192&gt;3.5,Q192&lt;10)</f>
        <v>1</v>
      </c>
      <c r="L192" t="s">
        <v>19</v>
      </c>
      <c r="M192" t="s">
        <v>521</v>
      </c>
      <c r="N192" t="str">
        <f t="shared" si="22"/>
        <v>Indian Silicon Valley Startups</v>
      </c>
      <c r="O192" t="str">
        <f t="shared" si="23"/>
        <v>None</v>
      </c>
      <c r="P192" t="s">
        <v>522</v>
      </c>
      <c r="Q192" s="2">
        <f t="shared" si="24"/>
        <v>30</v>
      </c>
      <c r="R192" s="1" t="str">
        <f t="shared" si="25"/>
        <v>Established</v>
      </c>
      <c r="S192" s="1"/>
      <c r="T192" t="s">
        <v>115</v>
      </c>
      <c r="U192" t="s">
        <v>523</v>
      </c>
      <c r="V192">
        <f t="shared" si="26"/>
        <v>0</v>
      </c>
    </row>
    <row r="193" spans="1:22" x14ac:dyDescent="0.35">
      <c r="A193">
        <v>191</v>
      </c>
      <c r="B193" t="s">
        <v>524</v>
      </c>
      <c r="C193" t="str">
        <f t="shared" si="18"/>
        <v>Don’t Buy</v>
      </c>
      <c r="D193" t="str">
        <f t="shared" si="19"/>
        <v>Long Name</v>
      </c>
      <c r="E193">
        <v>3.2</v>
      </c>
      <c r="F193">
        <f>IF(Q193&lt;10,E193+0.1,E193)</f>
        <v>3.3000000000000003</v>
      </c>
      <c r="G193">
        <f>MIN(IF(Q193&lt;10,E193+0.5,E193),5)</f>
        <v>3.7</v>
      </c>
      <c r="H193" t="str">
        <f t="shared" si="20"/>
        <v>Average Place to Work</v>
      </c>
      <c r="I193">
        <v>1900</v>
      </c>
      <c r="J193" t="b">
        <f t="shared" si="21"/>
        <v>0</v>
      </c>
      <c r="K193" t="b">
        <f>OR(E193&gt;3.5,Q193&lt;10)</f>
        <v>1</v>
      </c>
      <c r="L193" t="s">
        <v>19</v>
      </c>
      <c r="M193" t="s">
        <v>525</v>
      </c>
      <c r="N193" t="str">
        <f t="shared" si="22"/>
        <v>Indian Silicon Valley Startups</v>
      </c>
      <c r="O193" t="str">
        <f t="shared" si="23"/>
        <v>None</v>
      </c>
      <c r="P193" t="s">
        <v>502</v>
      </c>
      <c r="Q193" s="2">
        <f t="shared" si="24"/>
        <v>8</v>
      </c>
      <c r="R193" s="1" t="str">
        <f t="shared" si="25"/>
        <v>Startup</v>
      </c>
      <c r="S193" s="1"/>
      <c r="T193" t="s">
        <v>140</v>
      </c>
      <c r="U193" t="s">
        <v>36</v>
      </c>
      <c r="V193">
        <f t="shared" si="26"/>
        <v>0</v>
      </c>
    </row>
    <row r="194" spans="1:22" x14ac:dyDescent="0.35">
      <c r="A194">
        <v>192</v>
      </c>
      <c r="B194" t="s">
        <v>526</v>
      </c>
      <c r="C194" t="str">
        <f t="shared" si="18"/>
        <v>Don’t Buy</v>
      </c>
      <c r="D194" t="str">
        <f t="shared" si="19"/>
        <v>Long Name</v>
      </c>
      <c r="E194">
        <v>4.2</v>
      </c>
      <c r="F194">
        <f>IF(Q194&lt;10,E194+0.1,E194)</f>
        <v>4.2</v>
      </c>
      <c r="G194">
        <f>MIN(IF(Q194&lt;10,E194+0.5,E194),5)</f>
        <v>4.2</v>
      </c>
      <c r="H194" t="str">
        <f t="shared" si="20"/>
        <v>Average Place to Work</v>
      </c>
      <c r="I194">
        <v>1900</v>
      </c>
      <c r="J194" t="b">
        <f t="shared" si="21"/>
        <v>0</v>
      </c>
      <c r="K194" t="b">
        <f>OR(E194&gt;3.5,Q194&lt;10)</f>
        <v>1</v>
      </c>
      <c r="L194" t="s">
        <v>9</v>
      </c>
      <c r="M194" t="s">
        <v>527</v>
      </c>
      <c r="N194" t="str">
        <f t="shared" si="22"/>
        <v>Indian Silicon Valley Startups</v>
      </c>
      <c r="O194" t="str">
        <f t="shared" si="23"/>
        <v>None</v>
      </c>
      <c r="P194" t="s">
        <v>86</v>
      </c>
      <c r="Q194" s="2">
        <f t="shared" si="24"/>
        <v>27</v>
      </c>
      <c r="R194" s="1" t="str">
        <f t="shared" si="25"/>
        <v>Established</v>
      </c>
      <c r="S194" s="1"/>
      <c r="T194" t="s">
        <v>140</v>
      </c>
      <c r="U194" t="s">
        <v>36</v>
      </c>
      <c r="V194">
        <f t="shared" si="26"/>
        <v>0</v>
      </c>
    </row>
    <row r="195" spans="1:22" x14ac:dyDescent="0.35">
      <c r="A195">
        <v>193</v>
      </c>
      <c r="B195" t="s">
        <v>528</v>
      </c>
      <c r="C195" t="str">
        <f t="shared" ref="C195:C258" si="27">IF(OR(LEFT(B195,1)="T",LEFT(B195,1)="G"),"Buy","Don’t Buy")</f>
        <v>Buy</v>
      </c>
      <c r="D195" t="str">
        <f t="shared" ref="D195:D258" si="28">IF(LEN(B195)&gt;=10,"Long Name","Short Name")</f>
        <v>Long Name</v>
      </c>
      <c r="E195">
        <v>4.0999999999999996</v>
      </c>
      <c r="F195">
        <f>IF(Q195&lt;10,E195+0.1,E195)</f>
        <v>4.0999999999999996</v>
      </c>
      <c r="G195">
        <f>MIN(IF(Q195&lt;10,E195+0.5,E195),5)</f>
        <v>4.0999999999999996</v>
      </c>
      <c r="H195" t="str">
        <f t="shared" ref="H195:H258" si="29">IF(E195&gt;4.5,"Great Place to Work","Average Place to Work")</f>
        <v>Average Place to Work</v>
      </c>
      <c r="I195">
        <v>1900</v>
      </c>
      <c r="J195" t="b">
        <f t="shared" ref="J195:J258" si="30">AND(I195&gt;10000,E195&gt;4)</f>
        <v>0</v>
      </c>
      <c r="K195" t="b">
        <f>OR(E195&gt;3.5,Q195&lt;10)</f>
        <v>1</v>
      </c>
      <c r="L195" t="s">
        <v>9</v>
      </c>
      <c r="M195" t="s">
        <v>529</v>
      </c>
      <c r="N195" t="str">
        <f t="shared" ref="N195:N258" si="31">IF(OR(LEFT(M195,9)="Banglore",LEFT(M195,9)="Bengaluru",LEFT(M195,7)="Chennai",Q195&lt;10,U195="Internet"),"Indian Silicon Valley Startups","None")</f>
        <v>None</v>
      </c>
      <c r="O195" t="str">
        <f t="shared" ref="O195:O258" si="32">IF(AND(LEFT(M195,6)="Mumbai",U195="Financial Services"),"Bombay Finances","None")</f>
        <v>None</v>
      </c>
      <c r="P195" t="s">
        <v>287</v>
      </c>
      <c r="Q195" s="2">
        <f t="shared" ref="Q195:Q258" si="33">_xlfn.NUMBERVALUE(SUBSTITUTE(TRIM(P195)," years old",""))</f>
        <v>45</v>
      </c>
      <c r="R195" s="1" t="str">
        <f t="shared" ref="R195:R258" si="34">IF(Q195&lt;10,"Startup","Established")</f>
        <v>Established</v>
      </c>
      <c r="S195" s="1"/>
      <c r="T195" t="s">
        <v>60</v>
      </c>
      <c r="U195" t="s">
        <v>530</v>
      </c>
      <c r="V195">
        <f t="shared" ref="V195:V258" si="35">IF(AND(OR(U195=$U$7,U195=$U$12),E195&gt;4),1000000,IF(AND(OR(U195=$U$7,U195=$U$12),E195&lt;=4),500000,IF(AND(U195=$U$18,E195&gt;4),800000,0)))</f>
        <v>0</v>
      </c>
    </row>
    <row r="196" spans="1:22" x14ac:dyDescent="0.35">
      <c r="A196">
        <v>194</v>
      </c>
      <c r="B196" t="s">
        <v>531</v>
      </c>
      <c r="C196" t="str">
        <f t="shared" si="27"/>
        <v>Don’t Buy</v>
      </c>
      <c r="D196" t="str">
        <f t="shared" si="28"/>
        <v>Long Name</v>
      </c>
      <c r="E196">
        <v>4</v>
      </c>
      <c r="F196">
        <f>IF(Q196&lt;10,E196+0.1,E196)</f>
        <v>4</v>
      </c>
      <c r="G196">
        <f>MIN(IF(Q196&lt;10,E196+0.5,E196),5)</f>
        <v>4</v>
      </c>
      <c r="H196" t="str">
        <f t="shared" si="29"/>
        <v>Average Place to Work</v>
      </c>
      <c r="I196">
        <v>1900</v>
      </c>
      <c r="J196" t="b">
        <f t="shared" si="30"/>
        <v>0</v>
      </c>
      <c r="K196" t="b">
        <f>OR(E196&gt;3.5,Q196&lt;10)</f>
        <v>1</v>
      </c>
      <c r="L196" t="s">
        <v>19</v>
      </c>
      <c r="M196" t="s">
        <v>532</v>
      </c>
      <c r="N196" t="str">
        <f t="shared" si="31"/>
        <v>None</v>
      </c>
      <c r="O196" t="str">
        <f t="shared" si="32"/>
        <v>None</v>
      </c>
      <c r="P196" t="s">
        <v>302</v>
      </c>
      <c r="Q196" s="2">
        <f t="shared" si="33"/>
        <v>32</v>
      </c>
      <c r="R196" s="1" t="str">
        <f t="shared" si="34"/>
        <v>Established</v>
      </c>
      <c r="S196" s="1"/>
      <c r="T196" t="s">
        <v>140</v>
      </c>
      <c r="U196" t="s">
        <v>484</v>
      </c>
      <c r="V196">
        <f t="shared" si="35"/>
        <v>0</v>
      </c>
    </row>
    <row r="197" spans="1:22" x14ac:dyDescent="0.35">
      <c r="A197">
        <v>195</v>
      </c>
      <c r="B197" t="s">
        <v>533</v>
      </c>
      <c r="C197" t="str">
        <f t="shared" si="27"/>
        <v>Don’t Buy</v>
      </c>
      <c r="D197" t="str">
        <f t="shared" si="28"/>
        <v>Short Name</v>
      </c>
      <c r="E197">
        <v>4.0999999999999996</v>
      </c>
      <c r="F197">
        <f>IF(Q197&lt;10,E197+0.1,E197)</f>
        <v>4.0999999999999996</v>
      </c>
      <c r="G197">
        <f>MIN(IF(Q197&lt;10,E197+0.5,E197),5)</f>
        <v>4.0999999999999996</v>
      </c>
      <c r="H197" t="str">
        <f t="shared" si="29"/>
        <v>Average Place to Work</v>
      </c>
      <c r="I197">
        <v>1900</v>
      </c>
      <c r="J197" t="b">
        <f t="shared" si="30"/>
        <v>0</v>
      </c>
      <c r="K197" t="b">
        <f>OR(E197&gt;3.5,Q197&lt;10)</f>
        <v>1</v>
      </c>
      <c r="L197" t="s">
        <v>9</v>
      </c>
      <c r="M197" t="s">
        <v>534</v>
      </c>
      <c r="N197" t="str">
        <f t="shared" si="31"/>
        <v>None</v>
      </c>
      <c r="O197" t="str">
        <f t="shared" si="32"/>
        <v>None</v>
      </c>
      <c r="P197" t="s">
        <v>261</v>
      </c>
      <c r="Q197" s="2">
        <f t="shared" si="33"/>
        <v>21</v>
      </c>
      <c r="R197" s="1" t="str">
        <f t="shared" si="34"/>
        <v>Established</v>
      </c>
      <c r="S197" s="1"/>
      <c r="T197" t="s">
        <v>60</v>
      </c>
      <c r="U197" t="s">
        <v>83</v>
      </c>
      <c r="V197">
        <f t="shared" si="35"/>
        <v>0</v>
      </c>
    </row>
    <row r="198" spans="1:22" x14ac:dyDescent="0.35">
      <c r="A198">
        <v>196</v>
      </c>
      <c r="B198" t="s">
        <v>535</v>
      </c>
      <c r="C198" t="str">
        <f t="shared" si="27"/>
        <v>Don’t Buy</v>
      </c>
      <c r="D198" t="str">
        <f t="shared" si="28"/>
        <v>Long Name</v>
      </c>
      <c r="E198">
        <v>4.0999999999999996</v>
      </c>
      <c r="F198">
        <f>IF(Q198&lt;10,E198+0.1,E198)</f>
        <v>4.0999999999999996</v>
      </c>
      <c r="G198">
        <f>MIN(IF(Q198&lt;10,E198+0.5,E198),5)</f>
        <v>4.0999999999999996</v>
      </c>
      <c r="H198" t="str">
        <f t="shared" si="29"/>
        <v>Average Place to Work</v>
      </c>
      <c r="I198">
        <v>1900</v>
      </c>
      <c r="J198" t="b">
        <f t="shared" si="30"/>
        <v>0</v>
      </c>
      <c r="K198" t="b">
        <f>OR(E198&gt;3.5,Q198&lt;10)</f>
        <v>1</v>
      </c>
      <c r="L198" t="s">
        <v>9</v>
      </c>
      <c r="M198" t="s">
        <v>536</v>
      </c>
      <c r="N198" t="str">
        <f t="shared" si="31"/>
        <v>None</v>
      </c>
      <c r="O198" t="str">
        <f t="shared" si="32"/>
        <v>None</v>
      </c>
      <c r="P198" t="s">
        <v>82</v>
      </c>
      <c r="Q198" s="2">
        <f t="shared" si="33"/>
        <v>49</v>
      </c>
      <c r="R198" s="1" t="str">
        <f t="shared" si="34"/>
        <v>Established</v>
      </c>
      <c r="S198" s="1"/>
      <c r="T198" t="s">
        <v>60</v>
      </c>
      <c r="U198" t="s">
        <v>245</v>
      </c>
      <c r="V198">
        <f t="shared" si="35"/>
        <v>0</v>
      </c>
    </row>
    <row r="199" spans="1:22" x14ac:dyDescent="0.35">
      <c r="A199">
        <v>197</v>
      </c>
      <c r="B199" t="s">
        <v>537</v>
      </c>
      <c r="C199" t="str">
        <f t="shared" si="27"/>
        <v>Don’t Buy</v>
      </c>
      <c r="D199" t="str">
        <f t="shared" si="28"/>
        <v>Long Name</v>
      </c>
      <c r="E199">
        <v>4.3</v>
      </c>
      <c r="F199">
        <f>IF(Q199&lt;10,E199+0.1,E199)</f>
        <v>4.3</v>
      </c>
      <c r="G199">
        <f>MIN(IF(Q199&lt;10,E199+0.5,E199),5)</f>
        <v>4.3</v>
      </c>
      <c r="H199" t="str">
        <f t="shared" si="29"/>
        <v>Average Place to Work</v>
      </c>
      <c r="I199">
        <v>2100</v>
      </c>
      <c r="J199" t="b">
        <f t="shared" si="30"/>
        <v>0</v>
      </c>
      <c r="K199" t="b">
        <f>OR(E199&gt;3.5,Q199&lt;10)</f>
        <v>1</v>
      </c>
      <c r="L199" t="s">
        <v>19</v>
      </c>
      <c r="M199" t="s">
        <v>538</v>
      </c>
      <c r="N199" t="str">
        <f t="shared" si="31"/>
        <v>None</v>
      </c>
      <c r="O199" t="str">
        <f t="shared" si="32"/>
        <v>None</v>
      </c>
      <c r="P199" t="s">
        <v>539</v>
      </c>
      <c r="Q199" s="2">
        <f t="shared" si="33"/>
        <v>152</v>
      </c>
      <c r="R199" s="1" t="str">
        <f t="shared" si="34"/>
        <v>Established</v>
      </c>
      <c r="S199" s="1"/>
      <c r="T199" t="s">
        <v>60</v>
      </c>
      <c r="U199" t="s">
        <v>24</v>
      </c>
      <c r="V199">
        <f t="shared" si="35"/>
        <v>1000000</v>
      </c>
    </row>
    <row r="200" spans="1:22" x14ac:dyDescent="0.35">
      <c r="A200">
        <v>198</v>
      </c>
      <c r="B200" t="s">
        <v>540</v>
      </c>
      <c r="C200" t="str">
        <f t="shared" si="27"/>
        <v>Don’t Buy</v>
      </c>
      <c r="D200" t="str">
        <f t="shared" si="28"/>
        <v>Long Name</v>
      </c>
      <c r="E200">
        <v>4.3</v>
      </c>
      <c r="F200">
        <f>IF(Q200&lt;10,E200+0.1,E200)</f>
        <v>4.3</v>
      </c>
      <c r="G200">
        <f>MIN(IF(Q200&lt;10,E200+0.5,E200),5)</f>
        <v>4.3</v>
      </c>
      <c r="H200" t="str">
        <f t="shared" si="29"/>
        <v>Average Place to Work</v>
      </c>
      <c r="I200">
        <v>1900</v>
      </c>
      <c r="J200" t="b">
        <f t="shared" si="30"/>
        <v>0</v>
      </c>
      <c r="K200" t="b">
        <f>OR(E200&gt;3.5,Q200&lt;10)</f>
        <v>1</v>
      </c>
      <c r="L200" t="s">
        <v>19</v>
      </c>
      <c r="M200" t="s">
        <v>541</v>
      </c>
      <c r="N200" t="str">
        <f t="shared" si="31"/>
        <v>None</v>
      </c>
      <c r="O200" t="str">
        <f t="shared" si="32"/>
        <v>None</v>
      </c>
      <c r="P200" t="s">
        <v>542</v>
      </c>
      <c r="Q200" s="2">
        <f t="shared" si="33"/>
        <v>67</v>
      </c>
      <c r="R200" s="1" t="str">
        <f t="shared" si="34"/>
        <v>Established</v>
      </c>
      <c r="S200" s="1"/>
      <c r="T200" t="s">
        <v>140</v>
      </c>
      <c r="U200" t="s">
        <v>352</v>
      </c>
      <c r="V200">
        <f t="shared" si="35"/>
        <v>0</v>
      </c>
    </row>
    <row r="201" spans="1:22" x14ac:dyDescent="0.35">
      <c r="A201">
        <v>199</v>
      </c>
      <c r="B201" t="s">
        <v>543</v>
      </c>
      <c r="C201" t="str">
        <f t="shared" si="27"/>
        <v>Don’t Buy</v>
      </c>
      <c r="D201" t="str">
        <f t="shared" si="28"/>
        <v>Long Name</v>
      </c>
      <c r="E201">
        <v>4.2</v>
      </c>
      <c r="F201">
        <f>IF(Q201&lt;10,E201+0.1,E201)</f>
        <v>4.2</v>
      </c>
      <c r="G201">
        <f>MIN(IF(Q201&lt;10,E201+0.5,E201),5)</f>
        <v>4.2</v>
      </c>
      <c r="H201" t="str">
        <f t="shared" si="29"/>
        <v>Average Place to Work</v>
      </c>
      <c r="I201">
        <v>1900</v>
      </c>
      <c r="J201" t="b">
        <f t="shared" si="30"/>
        <v>0</v>
      </c>
      <c r="K201" t="b">
        <f>OR(E201&gt;3.5,Q201&lt;10)</f>
        <v>1</v>
      </c>
      <c r="L201" t="s">
        <v>19</v>
      </c>
      <c r="M201" t="s">
        <v>544</v>
      </c>
      <c r="N201" t="str">
        <f t="shared" si="31"/>
        <v>None</v>
      </c>
      <c r="O201" t="str">
        <f t="shared" si="32"/>
        <v>None</v>
      </c>
      <c r="P201" t="s">
        <v>180</v>
      </c>
      <c r="Q201" s="2">
        <f t="shared" si="33"/>
        <v>23</v>
      </c>
      <c r="R201" s="1" t="str">
        <f t="shared" si="34"/>
        <v>Established</v>
      </c>
      <c r="S201" s="1"/>
      <c r="T201" t="s">
        <v>115</v>
      </c>
      <c r="U201" t="s">
        <v>92</v>
      </c>
      <c r="V201">
        <f t="shared" si="35"/>
        <v>0</v>
      </c>
    </row>
    <row r="202" spans="1:22" x14ac:dyDescent="0.35">
      <c r="A202">
        <v>200</v>
      </c>
      <c r="B202" t="s">
        <v>545</v>
      </c>
      <c r="C202" t="str">
        <f t="shared" si="27"/>
        <v>Don’t Buy</v>
      </c>
      <c r="D202" t="str">
        <f t="shared" si="28"/>
        <v>Long Name</v>
      </c>
      <c r="E202">
        <v>4.4000000000000004</v>
      </c>
      <c r="F202">
        <f>IF(Q202&lt;10,E202+0.1,E202)</f>
        <v>4.4000000000000004</v>
      </c>
      <c r="G202">
        <f>MIN(IF(Q202&lt;10,E202+0.5,E202),5)</f>
        <v>4.4000000000000004</v>
      </c>
      <c r="H202" t="str">
        <f t="shared" si="29"/>
        <v>Average Place to Work</v>
      </c>
      <c r="I202">
        <v>2000</v>
      </c>
      <c r="J202" t="b">
        <f t="shared" si="30"/>
        <v>0</v>
      </c>
      <c r="K202" t="b">
        <f>OR(E202&gt;3.5,Q202&lt;10)</f>
        <v>1</v>
      </c>
      <c r="L202" t="s">
        <v>9</v>
      </c>
      <c r="M202" t="s">
        <v>546</v>
      </c>
      <c r="N202" t="str">
        <f t="shared" si="31"/>
        <v>None</v>
      </c>
      <c r="O202" t="str">
        <f t="shared" si="32"/>
        <v>None</v>
      </c>
      <c r="P202" t="s">
        <v>547</v>
      </c>
      <c r="Q202" s="2">
        <f t="shared" si="33"/>
        <v>63</v>
      </c>
      <c r="R202" s="1" t="str">
        <f t="shared" si="34"/>
        <v>Established</v>
      </c>
      <c r="S202" s="1"/>
      <c r="T202" t="s">
        <v>140</v>
      </c>
      <c r="U202" t="s">
        <v>171</v>
      </c>
      <c r="V202">
        <f t="shared" si="35"/>
        <v>0</v>
      </c>
    </row>
    <row r="203" spans="1:22" x14ac:dyDescent="0.35">
      <c r="A203">
        <v>201</v>
      </c>
      <c r="B203" t="s">
        <v>548</v>
      </c>
      <c r="C203" t="str">
        <f t="shared" si="27"/>
        <v>Don’t Buy</v>
      </c>
      <c r="D203" t="str">
        <f t="shared" si="28"/>
        <v>Short Name</v>
      </c>
      <c r="E203">
        <v>4</v>
      </c>
      <c r="F203">
        <f>IF(Q203&lt;10,E203+0.1,E203)</f>
        <v>4</v>
      </c>
      <c r="G203">
        <f>MIN(IF(Q203&lt;10,E203+0.5,E203),5)</f>
        <v>4</v>
      </c>
      <c r="H203" t="str">
        <f t="shared" si="29"/>
        <v>Average Place to Work</v>
      </c>
      <c r="I203">
        <v>1900</v>
      </c>
      <c r="J203" t="b">
        <f t="shared" si="30"/>
        <v>0</v>
      </c>
      <c r="K203" t="b">
        <f>OR(E203&gt;3.5,Q203&lt;10)</f>
        <v>1</v>
      </c>
      <c r="L203" t="s">
        <v>19</v>
      </c>
      <c r="M203" t="s">
        <v>549</v>
      </c>
      <c r="N203" t="str">
        <f t="shared" si="31"/>
        <v>None</v>
      </c>
      <c r="O203" t="str">
        <f t="shared" si="32"/>
        <v>Bombay Finances</v>
      </c>
      <c r="P203" t="s">
        <v>550</v>
      </c>
      <c r="Q203" s="2">
        <f t="shared" si="33"/>
        <v>92</v>
      </c>
      <c r="R203" s="1" t="str">
        <f t="shared" si="34"/>
        <v>Established</v>
      </c>
      <c r="S203" s="1"/>
      <c r="T203" t="s">
        <v>140</v>
      </c>
      <c r="U203" t="s">
        <v>24</v>
      </c>
      <c r="V203">
        <f t="shared" si="35"/>
        <v>500000</v>
      </c>
    </row>
    <row r="204" spans="1:22" x14ac:dyDescent="0.35">
      <c r="A204">
        <v>202</v>
      </c>
      <c r="B204" t="s">
        <v>551</v>
      </c>
      <c r="C204" t="str">
        <f t="shared" si="27"/>
        <v>Don’t Buy</v>
      </c>
      <c r="D204" t="str">
        <f t="shared" si="28"/>
        <v>Short Name</v>
      </c>
      <c r="E204">
        <v>4.2</v>
      </c>
      <c r="F204">
        <f>IF(Q204&lt;10,E204+0.1,E204)</f>
        <v>4.2</v>
      </c>
      <c r="G204">
        <f>MIN(IF(Q204&lt;10,E204+0.5,E204),5)</f>
        <v>4.2</v>
      </c>
      <c r="H204" t="str">
        <f t="shared" si="29"/>
        <v>Average Place to Work</v>
      </c>
      <c r="I204">
        <v>2100</v>
      </c>
      <c r="J204" t="b">
        <f t="shared" si="30"/>
        <v>0</v>
      </c>
      <c r="K204" t="b">
        <f>OR(E204&gt;3.5,Q204&lt;10)</f>
        <v>1</v>
      </c>
      <c r="L204" t="s">
        <v>9</v>
      </c>
      <c r="M204" t="s">
        <v>552</v>
      </c>
      <c r="N204" t="str">
        <f t="shared" si="31"/>
        <v>None</v>
      </c>
      <c r="O204" t="str">
        <f t="shared" si="32"/>
        <v>None</v>
      </c>
      <c r="P204" t="s">
        <v>59</v>
      </c>
      <c r="Q204" s="2">
        <f t="shared" si="33"/>
        <v>39</v>
      </c>
      <c r="R204" s="1" t="str">
        <f t="shared" si="34"/>
        <v>Established</v>
      </c>
      <c r="S204" s="1"/>
      <c r="T204" t="s">
        <v>140</v>
      </c>
      <c r="U204" t="s">
        <v>83</v>
      </c>
      <c r="V204">
        <f t="shared" si="35"/>
        <v>0</v>
      </c>
    </row>
    <row r="205" spans="1:22" x14ac:dyDescent="0.35">
      <c r="A205">
        <v>203</v>
      </c>
      <c r="B205" t="s">
        <v>553</v>
      </c>
      <c r="C205" t="str">
        <f t="shared" si="27"/>
        <v>Don’t Buy</v>
      </c>
      <c r="D205" t="str">
        <f t="shared" si="28"/>
        <v>Long Name</v>
      </c>
      <c r="E205">
        <v>4.3</v>
      </c>
      <c r="F205">
        <f>IF(Q205&lt;10,E205+0.1,E205)</f>
        <v>4.3999999999999995</v>
      </c>
      <c r="G205">
        <f>MIN(IF(Q205&lt;10,E205+0.5,E205),5)</f>
        <v>4.8</v>
      </c>
      <c r="H205" t="str">
        <f t="shared" si="29"/>
        <v>Average Place to Work</v>
      </c>
      <c r="I205">
        <v>1900</v>
      </c>
      <c r="J205" t="b">
        <f t="shared" si="30"/>
        <v>0</v>
      </c>
      <c r="K205" t="b">
        <f>OR(E205&gt;3.5,Q205&lt;10)</f>
        <v>1</v>
      </c>
      <c r="M205" t="s">
        <v>554</v>
      </c>
      <c r="N205" t="str">
        <f t="shared" si="31"/>
        <v>Indian Silicon Valley Startups</v>
      </c>
      <c r="O205" t="str">
        <f t="shared" si="32"/>
        <v>Bombay Finances</v>
      </c>
      <c r="P205" t="s">
        <v>71</v>
      </c>
      <c r="Q205" s="2">
        <f t="shared" si="33"/>
        <v>4</v>
      </c>
      <c r="R205" s="1" t="str">
        <f t="shared" si="34"/>
        <v>Startup</v>
      </c>
      <c r="S205" s="1"/>
      <c r="T205" t="s">
        <v>115</v>
      </c>
      <c r="U205" t="s">
        <v>24</v>
      </c>
      <c r="V205">
        <f t="shared" si="35"/>
        <v>1000000</v>
      </c>
    </row>
    <row r="206" spans="1:22" x14ac:dyDescent="0.35">
      <c r="A206">
        <v>204</v>
      </c>
      <c r="B206" t="s">
        <v>555</v>
      </c>
      <c r="C206" t="str">
        <f t="shared" si="27"/>
        <v>Don’t Buy</v>
      </c>
      <c r="D206" t="str">
        <f t="shared" si="28"/>
        <v>Long Name</v>
      </c>
      <c r="E206">
        <v>4.2</v>
      </c>
      <c r="F206">
        <f>IF(Q206&lt;10,E206+0.1,E206)</f>
        <v>4.2</v>
      </c>
      <c r="G206">
        <f>MIN(IF(Q206&lt;10,E206+0.5,E206),5)</f>
        <v>4.2</v>
      </c>
      <c r="H206" t="str">
        <f t="shared" si="29"/>
        <v>Average Place to Work</v>
      </c>
      <c r="I206">
        <v>1900</v>
      </c>
      <c r="J206" t="b">
        <f t="shared" si="30"/>
        <v>0</v>
      </c>
      <c r="K206" t="b">
        <f>OR(E206&gt;3.5,Q206&lt;10)</f>
        <v>1</v>
      </c>
      <c r="L206" t="s">
        <v>9</v>
      </c>
      <c r="M206" t="s">
        <v>556</v>
      </c>
      <c r="N206" t="str">
        <f t="shared" si="31"/>
        <v>Indian Silicon Valley Startups</v>
      </c>
      <c r="O206" t="str">
        <f t="shared" si="32"/>
        <v>None</v>
      </c>
      <c r="P206" t="s">
        <v>241</v>
      </c>
      <c r="Q206" s="2">
        <f t="shared" si="33"/>
        <v>13</v>
      </c>
      <c r="R206" s="1" t="str">
        <f t="shared" si="34"/>
        <v>Established</v>
      </c>
      <c r="S206" s="1"/>
      <c r="T206" t="s">
        <v>115</v>
      </c>
      <c r="U206" t="s">
        <v>36</v>
      </c>
      <c r="V206">
        <f t="shared" si="35"/>
        <v>0</v>
      </c>
    </row>
    <row r="207" spans="1:22" x14ac:dyDescent="0.35">
      <c r="A207">
        <v>205</v>
      </c>
      <c r="B207" t="s">
        <v>557</v>
      </c>
      <c r="C207" t="str">
        <f t="shared" si="27"/>
        <v>Don’t Buy</v>
      </c>
      <c r="D207" t="str">
        <f t="shared" si="28"/>
        <v>Long Name</v>
      </c>
      <c r="E207">
        <v>3.9</v>
      </c>
      <c r="F207">
        <f>IF(Q207&lt;10,E207+0.1,E207)</f>
        <v>3.9</v>
      </c>
      <c r="G207">
        <f>MIN(IF(Q207&lt;10,E207+0.5,E207),5)</f>
        <v>3.9</v>
      </c>
      <c r="H207" t="str">
        <f t="shared" si="29"/>
        <v>Average Place to Work</v>
      </c>
      <c r="I207">
        <v>1900</v>
      </c>
      <c r="J207" t="b">
        <f t="shared" si="30"/>
        <v>0</v>
      </c>
      <c r="K207" t="b">
        <f>OR(E207&gt;3.5,Q207&lt;10)</f>
        <v>1</v>
      </c>
      <c r="L207" t="s">
        <v>19</v>
      </c>
      <c r="M207" t="s">
        <v>558</v>
      </c>
      <c r="N207" t="str">
        <f t="shared" si="31"/>
        <v>None</v>
      </c>
      <c r="O207" t="str">
        <f t="shared" si="32"/>
        <v>Bombay Finances</v>
      </c>
      <c r="P207" t="s">
        <v>111</v>
      </c>
      <c r="Q207" s="2">
        <f t="shared" si="33"/>
        <v>22</v>
      </c>
      <c r="R207" s="1" t="str">
        <f t="shared" si="34"/>
        <v>Established</v>
      </c>
      <c r="S207" s="1"/>
      <c r="T207" t="s">
        <v>60</v>
      </c>
      <c r="U207" t="s">
        <v>24</v>
      </c>
      <c r="V207">
        <f t="shared" si="35"/>
        <v>500000</v>
      </c>
    </row>
    <row r="208" spans="1:22" x14ac:dyDescent="0.35">
      <c r="A208">
        <v>206</v>
      </c>
      <c r="B208" t="s">
        <v>559</v>
      </c>
      <c r="C208" t="str">
        <f t="shared" si="27"/>
        <v>Don’t Buy</v>
      </c>
      <c r="D208" t="str">
        <f t="shared" si="28"/>
        <v>Long Name</v>
      </c>
      <c r="E208">
        <v>4.0999999999999996</v>
      </c>
      <c r="F208">
        <f>IF(Q208&lt;10,E208+0.1,E208)</f>
        <v>4.0999999999999996</v>
      </c>
      <c r="G208">
        <f>MIN(IF(Q208&lt;10,E208+0.5,E208),5)</f>
        <v>4.0999999999999996</v>
      </c>
      <c r="H208" t="str">
        <f t="shared" si="29"/>
        <v>Average Place to Work</v>
      </c>
      <c r="I208">
        <v>1900</v>
      </c>
      <c r="J208" t="b">
        <f t="shared" si="30"/>
        <v>0</v>
      </c>
      <c r="K208" t="b">
        <f>OR(E208&gt;3.5,Q208&lt;10)</f>
        <v>1</v>
      </c>
      <c r="L208" t="s">
        <v>9</v>
      </c>
      <c r="M208" t="s">
        <v>560</v>
      </c>
      <c r="N208" t="str">
        <f t="shared" si="31"/>
        <v>None</v>
      </c>
      <c r="O208" t="str">
        <f t="shared" si="32"/>
        <v>None</v>
      </c>
      <c r="P208" t="s">
        <v>335</v>
      </c>
      <c r="Q208" s="2">
        <f t="shared" si="33"/>
        <v>73</v>
      </c>
      <c r="R208" s="1" t="str">
        <f t="shared" si="34"/>
        <v>Established</v>
      </c>
      <c r="S208" s="1"/>
      <c r="T208" t="s">
        <v>60</v>
      </c>
      <c r="U208" t="s">
        <v>530</v>
      </c>
      <c r="V208">
        <f t="shared" si="35"/>
        <v>0</v>
      </c>
    </row>
    <row r="209" spans="1:22" x14ac:dyDescent="0.35">
      <c r="A209">
        <v>207</v>
      </c>
      <c r="B209" t="s">
        <v>561</v>
      </c>
      <c r="C209" t="str">
        <f t="shared" si="27"/>
        <v>Don’t Buy</v>
      </c>
      <c r="D209" t="str">
        <f t="shared" si="28"/>
        <v>Long Name</v>
      </c>
      <c r="E209">
        <v>4.2</v>
      </c>
      <c r="F209">
        <f>IF(Q209&lt;10,E209+0.1,E209)</f>
        <v>4.2</v>
      </c>
      <c r="G209">
        <f>MIN(IF(Q209&lt;10,E209+0.5,E209),5)</f>
        <v>4.2</v>
      </c>
      <c r="H209" t="str">
        <f t="shared" si="29"/>
        <v>Average Place to Work</v>
      </c>
      <c r="I209">
        <v>5500</v>
      </c>
      <c r="J209" t="b">
        <f t="shared" si="30"/>
        <v>0</v>
      </c>
      <c r="K209" t="b">
        <f>OR(E209&gt;3.5,Q209&lt;10)</f>
        <v>1</v>
      </c>
      <c r="L209" t="s">
        <v>19</v>
      </c>
      <c r="M209" t="s">
        <v>562</v>
      </c>
      <c r="N209" t="str">
        <f t="shared" si="31"/>
        <v>None</v>
      </c>
      <c r="O209" t="str">
        <f t="shared" si="32"/>
        <v>None</v>
      </c>
      <c r="P209" t="s">
        <v>423</v>
      </c>
      <c r="Q209" s="2">
        <f t="shared" si="33"/>
        <v>53</v>
      </c>
      <c r="R209" s="1" t="str">
        <f t="shared" si="34"/>
        <v>Established</v>
      </c>
      <c r="S209" s="1"/>
      <c r="T209" t="s">
        <v>60</v>
      </c>
      <c r="U209" t="s">
        <v>24</v>
      </c>
      <c r="V209">
        <f t="shared" si="35"/>
        <v>1000000</v>
      </c>
    </row>
    <row r="210" spans="1:22" x14ac:dyDescent="0.35">
      <c r="A210">
        <v>208</v>
      </c>
      <c r="B210" t="s">
        <v>563</v>
      </c>
      <c r="C210" t="str">
        <f t="shared" si="27"/>
        <v>Don’t Buy</v>
      </c>
      <c r="D210" t="str">
        <f t="shared" si="28"/>
        <v>Long Name</v>
      </c>
      <c r="E210">
        <v>4.4000000000000004</v>
      </c>
      <c r="F210">
        <f>IF(Q210&lt;10,E210+0.1,E210)</f>
        <v>4.4000000000000004</v>
      </c>
      <c r="G210">
        <f>MIN(IF(Q210&lt;10,E210+0.5,E210),5)</f>
        <v>4.4000000000000004</v>
      </c>
      <c r="H210" t="str">
        <f t="shared" si="29"/>
        <v>Average Place to Work</v>
      </c>
      <c r="I210">
        <v>1800</v>
      </c>
      <c r="J210" t="b">
        <f t="shared" si="30"/>
        <v>0</v>
      </c>
      <c r="K210" t="b">
        <f>OR(E210&gt;3.5,Q210&lt;10)</f>
        <v>1</v>
      </c>
      <c r="L210" t="s">
        <v>19</v>
      </c>
      <c r="M210" t="s">
        <v>564</v>
      </c>
      <c r="N210" t="str">
        <f t="shared" si="31"/>
        <v>None</v>
      </c>
      <c r="O210" t="str">
        <f t="shared" si="32"/>
        <v>None</v>
      </c>
      <c r="P210" t="s">
        <v>86</v>
      </c>
      <c r="Q210" s="2">
        <f t="shared" si="33"/>
        <v>27</v>
      </c>
      <c r="R210" s="1" t="str">
        <f t="shared" si="34"/>
        <v>Established</v>
      </c>
      <c r="S210" s="1"/>
      <c r="T210" t="s">
        <v>115</v>
      </c>
      <c r="U210" t="s">
        <v>17</v>
      </c>
      <c r="V210">
        <f t="shared" si="35"/>
        <v>1000000</v>
      </c>
    </row>
    <row r="211" spans="1:22" x14ac:dyDescent="0.35">
      <c r="A211">
        <v>209</v>
      </c>
      <c r="B211" t="s">
        <v>565</v>
      </c>
      <c r="C211" t="str">
        <f t="shared" si="27"/>
        <v>Don’t Buy</v>
      </c>
      <c r="D211" t="str">
        <f t="shared" si="28"/>
        <v>Long Name</v>
      </c>
      <c r="E211">
        <v>4.0999999999999996</v>
      </c>
      <c r="F211">
        <f>IF(Q211&lt;10,E211+0.1,E211)</f>
        <v>4.0999999999999996</v>
      </c>
      <c r="G211">
        <f>MIN(IF(Q211&lt;10,E211+0.5,E211),5)</f>
        <v>4.0999999999999996</v>
      </c>
      <c r="H211" t="str">
        <f t="shared" si="29"/>
        <v>Average Place to Work</v>
      </c>
      <c r="I211">
        <v>1800</v>
      </c>
      <c r="J211" t="b">
        <f t="shared" si="30"/>
        <v>0</v>
      </c>
      <c r="K211" t="b">
        <f>OR(E211&gt;3.5,Q211&lt;10)</f>
        <v>1</v>
      </c>
      <c r="L211" t="s">
        <v>9</v>
      </c>
      <c r="M211" t="s">
        <v>566</v>
      </c>
      <c r="N211" t="str">
        <f t="shared" si="31"/>
        <v>None</v>
      </c>
      <c r="O211" t="str">
        <f t="shared" si="32"/>
        <v>None</v>
      </c>
      <c r="P211" t="s">
        <v>63</v>
      </c>
      <c r="Q211" s="2">
        <f t="shared" si="33"/>
        <v>84</v>
      </c>
      <c r="R211" s="1" t="str">
        <f t="shared" si="34"/>
        <v>Established</v>
      </c>
      <c r="S211" s="1"/>
      <c r="T211" t="s">
        <v>140</v>
      </c>
      <c r="U211" t="s">
        <v>64</v>
      </c>
      <c r="V211">
        <f t="shared" si="35"/>
        <v>0</v>
      </c>
    </row>
    <row r="212" spans="1:22" x14ac:dyDescent="0.35">
      <c r="A212">
        <v>210</v>
      </c>
      <c r="B212" t="s">
        <v>567</v>
      </c>
      <c r="C212" t="str">
        <f t="shared" si="27"/>
        <v>Don’t Buy</v>
      </c>
      <c r="D212" t="str">
        <f t="shared" si="28"/>
        <v>Short Name</v>
      </c>
      <c r="E212">
        <v>3.8</v>
      </c>
      <c r="F212">
        <f>IF(Q212&lt;10,E212+0.1,E212)</f>
        <v>3.9</v>
      </c>
      <c r="G212">
        <f>MIN(IF(Q212&lt;10,E212+0.5,E212),5)</f>
        <v>4.3</v>
      </c>
      <c r="H212" t="str">
        <f t="shared" si="29"/>
        <v>Average Place to Work</v>
      </c>
      <c r="I212">
        <v>1900</v>
      </c>
      <c r="J212" t="b">
        <f t="shared" si="30"/>
        <v>0</v>
      </c>
      <c r="K212" t="b">
        <f>OR(E212&gt;3.5,Q212&lt;10)</f>
        <v>1</v>
      </c>
      <c r="L212" t="s">
        <v>19</v>
      </c>
      <c r="M212" t="s">
        <v>568</v>
      </c>
      <c r="N212" t="str">
        <f t="shared" si="31"/>
        <v>Indian Silicon Valley Startups</v>
      </c>
      <c r="O212" t="str">
        <f t="shared" si="32"/>
        <v>None</v>
      </c>
      <c r="P212" t="s">
        <v>258</v>
      </c>
      <c r="Q212" s="2">
        <f t="shared" si="33"/>
        <v>7</v>
      </c>
      <c r="R212" s="1" t="str">
        <f t="shared" si="34"/>
        <v>Startup</v>
      </c>
      <c r="S212" s="1"/>
      <c r="T212" t="s">
        <v>140</v>
      </c>
      <c r="U212" t="s">
        <v>36</v>
      </c>
      <c r="V212">
        <f t="shared" si="35"/>
        <v>0</v>
      </c>
    </row>
    <row r="213" spans="1:22" x14ac:dyDescent="0.35">
      <c r="A213">
        <v>211</v>
      </c>
      <c r="B213" t="s">
        <v>569</v>
      </c>
      <c r="C213" t="str">
        <f t="shared" si="27"/>
        <v>Don’t Buy</v>
      </c>
      <c r="D213" t="str">
        <f t="shared" si="28"/>
        <v>Long Name</v>
      </c>
      <c r="E213">
        <v>4.4000000000000004</v>
      </c>
      <c r="F213">
        <f>IF(Q213&lt;10,E213+0.1,E213)</f>
        <v>4.4000000000000004</v>
      </c>
      <c r="G213">
        <f>MIN(IF(Q213&lt;10,E213+0.5,E213),5)</f>
        <v>4.4000000000000004</v>
      </c>
      <c r="H213" t="str">
        <f t="shared" si="29"/>
        <v>Average Place to Work</v>
      </c>
      <c r="I213">
        <v>2000</v>
      </c>
      <c r="J213" t="b">
        <f t="shared" si="30"/>
        <v>0</v>
      </c>
      <c r="K213" t="b">
        <f>OR(E213&gt;3.5,Q213&lt;10)</f>
        <v>1</v>
      </c>
      <c r="L213" t="s">
        <v>19</v>
      </c>
      <c r="M213" t="s">
        <v>570</v>
      </c>
      <c r="N213" t="str">
        <f t="shared" si="31"/>
        <v>None</v>
      </c>
      <c r="O213" t="str">
        <f t="shared" si="32"/>
        <v>None</v>
      </c>
      <c r="P213" t="s">
        <v>547</v>
      </c>
      <c r="Q213" s="2">
        <f t="shared" si="33"/>
        <v>63</v>
      </c>
      <c r="R213" s="1" t="str">
        <f t="shared" si="34"/>
        <v>Established</v>
      </c>
      <c r="S213" s="1"/>
      <c r="T213" t="s">
        <v>60</v>
      </c>
      <c r="U213" t="s">
        <v>227</v>
      </c>
      <c r="V213">
        <f t="shared" si="35"/>
        <v>0</v>
      </c>
    </row>
    <row r="214" spans="1:22" x14ac:dyDescent="0.35">
      <c r="A214">
        <v>212</v>
      </c>
      <c r="B214" t="s">
        <v>571</v>
      </c>
      <c r="C214" t="str">
        <f t="shared" si="27"/>
        <v>Don’t Buy</v>
      </c>
      <c r="D214" t="str">
        <f t="shared" si="28"/>
        <v>Short Name</v>
      </c>
      <c r="E214">
        <v>3.6</v>
      </c>
      <c r="F214">
        <f>IF(Q214&lt;10,E214+0.1,E214)</f>
        <v>3.7</v>
      </c>
      <c r="G214">
        <f>MIN(IF(Q214&lt;10,E214+0.5,E214),5)</f>
        <v>4.0999999999999996</v>
      </c>
      <c r="H214" t="str">
        <f t="shared" si="29"/>
        <v>Average Place to Work</v>
      </c>
      <c r="I214">
        <v>1800</v>
      </c>
      <c r="J214" t="b">
        <f t="shared" si="30"/>
        <v>0</v>
      </c>
      <c r="K214" t="b">
        <f>OR(E214&gt;3.5,Q214&lt;10)</f>
        <v>1</v>
      </c>
      <c r="L214" t="s">
        <v>19</v>
      </c>
      <c r="M214" t="s">
        <v>572</v>
      </c>
      <c r="N214" t="str">
        <f t="shared" si="31"/>
        <v>Indian Silicon Valley Startups</v>
      </c>
      <c r="O214" t="str">
        <f t="shared" si="32"/>
        <v>None</v>
      </c>
      <c r="P214" t="s">
        <v>108</v>
      </c>
      <c r="Q214" s="2">
        <f t="shared" si="33"/>
        <v>5</v>
      </c>
      <c r="R214" s="1" t="str">
        <f t="shared" si="34"/>
        <v>Startup</v>
      </c>
      <c r="S214" s="1"/>
      <c r="T214" t="s">
        <v>140</v>
      </c>
      <c r="U214" t="s">
        <v>238</v>
      </c>
      <c r="V214">
        <f t="shared" si="35"/>
        <v>0</v>
      </c>
    </row>
    <row r="215" spans="1:22" x14ac:dyDescent="0.35">
      <c r="A215">
        <v>213</v>
      </c>
      <c r="B215" t="s">
        <v>573</v>
      </c>
      <c r="C215" t="str">
        <f t="shared" si="27"/>
        <v>Don’t Buy</v>
      </c>
      <c r="D215" t="str">
        <f t="shared" si="28"/>
        <v>Long Name</v>
      </c>
      <c r="E215">
        <v>3.6</v>
      </c>
      <c r="F215">
        <f>IF(Q215&lt;10,E215+0.1,E215)</f>
        <v>3.6</v>
      </c>
      <c r="G215">
        <f>MIN(IF(Q215&lt;10,E215+0.5,E215),5)</f>
        <v>3.6</v>
      </c>
      <c r="H215" t="str">
        <f t="shared" si="29"/>
        <v>Average Place to Work</v>
      </c>
      <c r="I215">
        <v>1800</v>
      </c>
      <c r="J215" t="b">
        <f t="shared" si="30"/>
        <v>0</v>
      </c>
      <c r="K215" t="b">
        <f>OR(E215&gt;3.5,Q215&lt;10)</f>
        <v>1</v>
      </c>
      <c r="L215" t="s">
        <v>19</v>
      </c>
      <c r="M215" t="s">
        <v>574</v>
      </c>
      <c r="N215" t="str">
        <f t="shared" si="31"/>
        <v>Indian Silicon Valley Startups</v>
      </c>
      <c r="O215" t="str">
        <f t="shared" si="32"/>
        <v>None</v>
      </c>
      <c r="P215" t="s">
        <v>111</v>
      </c>
      <c r="Q215" s="2">
        <f t="shared" si="33"/>
        <v>22</v>
      </c>
      <c r="R215" s="1" t="str">
        <f t="shared" si="34"/>
        <v>Established</v>
      </c>
      <c r="S215" s="1"/>
      <c r="T215" t="s">
        <v>140</v>
      </c>
      <c r="U215" t="s">
        <v>36</v>
      </c>
      <c r="V215">
        <f t="shared" si="35"/>
        <v>0</v>
      </c>
    </row>
    <row r="216" spans="1:22" x14ac:dyDescent="0.35">
      <c r="A216">
        <v>214</v>
      </c>
      <c r="B216" t="s">
        <v>575</v>
      </c>
      <c r="C216" t="str">
        <f t="shared" si="27"/>
        <v>Don’t Buy</v>
      </c>
      <c r="D216" t="str">
        <f t="shared" si="28"/>
        <v>Short Name</v>
      </c>
      <c r="E216">
        <v>4.4000000000000004</v>
      </c>
      <c r="F216">
        <f>IF(Q216&lt;10,E216+0.1,E216)</f>
        <v>4.4000000000000004</v>
      </c>
      <c r="G216">
        <f>MIN(IF(Q216&lt;10,E216+0.5,E216),5)</f>
        <v>4.4000000000000004</v>
      </c>
      <c r="H216" t="str">
        <f t="shared" si="29"/>
        <v>Average Place to Work</v>
      </c>
      <c r="I216">
        <v>2300</v>
      </c>
      <c r="J216" t="b">
        <f t="shared" si="30"/>
        <v>0</v>
      </c>
      <c r="K216" t="b">
        <f>OR(E216&gt;3.5,Q216&lt;10)</f>
        <v>1</v>
      </c>
      <c r="L216" t="s">
        <v>19</v>
      </c>
      <c r="M216" t="s">
        <v>576</v>
      </c>
      <c r="N216" t="str">
        <f t="shared" si="31"/>
        <v>None</v>
      </c>
      <c r="O216" t="str">
        <f t="shared" si="32"/>
        <v>None</v>
      </c>
      <c r="P216" t="s">
        <v>577</v>
      </c>
      <c r="Q216" s="2">
        <f t="shared" si="33"/>
        <v>118</v>
      </c>
      <c r="R216" s="1" t="str">
        <f t="shared" si="34"/>
        <v>Established</v>
      </c>
      <c r="S216" s="1"/>
      <c r="T216" t="s">
        <v>60</v>
      </c>
      <c r="U216" t="s">
        <v>484</v>
      </c>
      <c r="V216">
        <f t="shared" si="35"/>
        <v>0</v>
      </c>
    </row>
    <row r="217" spans="1:22" x14ac:dyDescent="0.35">
      <c r="A217">
        <v>215</v>
      </c>
      <c r="B217" t="s">
        <v>578</v>
      </c>
      <c r="C217" t="str">
        <f t="shared" si="27"/>
        <v>Don’t Buy</v>
      </c>
      <c r="D217" t="str">
        <f t="shared" si="28"/>
        <v>Long Name</v>
      </c>
      <c r="E217">
        <v>4.3</v>
      </c>
      <c r="F217">
        <f>IF(Q217&lt;10,E217+0.1,E217)</f>
        <v>4.3</v>
      </c>
      <c r="G217">
        <f>MIN(IF(Q217&lt;10,E217+0.5,E217),5)</f>
        <v>4.3</v>
      </c>
      <c r="H217" t="str">
        <f t="shared" si="29"/>
        <v>Average Place to Work</v>
      </c>
      <c r="I217">
        <v>1900</v>
      </c>
      <c r="J217" t="b">
        <f t="shared" si="30"/>
        <v>0</v>
      </c>
      <c r="K217" t="b">
        <f>OR(E217&gt;3.5,Q217&lt;10)</f>
        <v>1</v>
      </c>
      <c r="L217" t="s">
        <v>9</v>
      </c>
      <c r="M217" t="s">
        <v>579</v>
      </c>
      <c r="N217" t="str">
        <f t="shared" si="31"/>
        <v>None</v>
      </c>
      <c r="O217" t="str">
        <f t="shared" si="32"/>
        <v>None</v>
      </c>
      <c r="P217" t="s">
        <v>434</v>
      </c>
      <c r="Q217" s="2">
        <f t="shared" si="33"/>
        <v>64</v>
      </c>
      <c r="R217" s="1" t="str">
        <f t="shared" si="34"/>
        <v>Established</v>
      </c>
      <c r="S217" s="1"/>
      <c r="T217" t="s">
        <v>60</v>
      </c>
      <c r="U217" t="s">
        <v>83</v>
      </c>
      <c r="V217">
        <f t="shared" si="35"/>
        <v>0</v>
      </c>
    </row>
    <row r="218" spans="1:22" x14ac:dyDescent="0.35">
      <c r="A218">
        <v>216</v>
      </c>
      <c r="B218" t="s">
        <v>580</v>
      </c>
      <c r="C218" t="str">
        <f t="shared" si="27"/>
        <v>Buy</v>
      </c>
      <c r="D218" t="str">
        <f t="shared" si="28"/>
        <v>Long Name</v>
      </c>
      <c r="E218">
        <v>4.4000000000000004</v>
      </c>
      <c r="F218">
        <f>IF(Q218&lt;10,E218+0.1,E218)</f>
        <v>4.5</v>
      </c>
      <c r="G218">
        <f>MIN(IF(Q218&lt;10,E218+0.5,E218),5)</f>
        <v>4.9000000000000004</v>
      </c>
      <c r="H218" t="str">
        <f t="shared" si="29"/>
        <v>Average Place to Work</v>
      </c>
      <c r="I218">
        <v>2500</v>
      </c>
      <c r="J218" t="b">
        <f t="shared" si="30"/>
        <v>0</v>
      </c>
      <c r="K218" t="b">
        <f>OR(E218&gt;3.5,Q218&lt;10)</f>
        <v>1</v>
      </c>
      <c r="L218" t="s">
        <v>9</v>
      </c>
      <c r="M218" t="s">
        <v>321</v>
      </c>
      <c r="N218" t="str">
        <f t="shared" si="31"/>
        <v>Indian Silicon Valley Startups</v>
      </c>
      <c r="O218" t="str">
        <f t="shared" si="32"/>
        <v>None</v>
      </c>
      <c r="P218" t="s">
        <v>71</v>
      </c>
      <c r="Q218" s="2">
        <f t="shared" si="33"/>
        <v>4</v>
      </c>
      <c r="R218" s="1" t="str">
        <f t="shared" si="34"/>
        <v>Startup</v>
      </c>
      <c r="S218" s="1"/>
      <c r="T218" t="s">
        <v>140</v>
      </c>
      <c r="U218" t="s">
        <v>171</v>
      </c>
      <c r="V218">
        <f t="shared" si="35"/>
        <v>0</v>
      </c>
    </row>
    <row r="219" spans="1:22" x14ac:dyDescent="0.35">
      <c r="A219">
        <v>217</v>
      </c>
      <c r="B219" t="s">
        <v>581</v>
      </c>
      <c r="C219" t="str">
        <f t="shared" si="27"/>
        <v>Don’t Buy</v>
      </c>
      <c r="D219" t="str">
        <f t="shared" si="28"/>
        <v>Long Name</v>
      </c>
      <c r="E219">
        <v>4.2</v>
      </c>
      <c r="F219">
        <f>IF(Q219&lt;10,E219+0.1,E219)</f>
        <v>4.2</v>
      </c>
      <c r="G219">
        <f>MIN(IF(Q219&lt;10,E219+0.5,E219),5)</f>
        <v>4.2</v>
      </c>
      <c r="H219" t="str">
        <f t="shared" si="29"/>
        <v>Average Place to Work</v>
      </c>
      <c r="I219">
        <v>4500</v>
      </c>
      <c r="J219" t="b">
        <f t="shared" si="30"/>
        <v>0</v>
      </c>
      <c r="K219" t="b">
        <f>OR(E219&gt;3.5,Q219&lt;10)</f>
        <v>1</v>
      </c>
      <c r="L219" t="s">
        <v>9</v>
      </c>
      <c r="M219" t="s">
        <v>582</v>
      </c>
      <c r="N219" t="str">
        <f t="shared" si="31"/>
        <v>Indian Silicon Valley Startups</v>
      </c>
      <c r="O219" t="str">
        <f t="shared" si="32"/>
        <v>None</v>
      </c>
      <c r="P219" t="s">
        <v>198</v>
      </c>
      <c r="Q219" s="2">
        <f t="shared" si="33"/>
        <v>35</v>
      </c>
      <c r="R219" s="1" t="str">
        <f t="shared" si="34"/>
        <v>Established</v>
      </c>
      <c r="S219" s="1"/>
      <c r="T219" t="s">
        <v>60</v>
      </c>
      <c r="U219" t="s">
        <v>36</v>
      </c>
      <c r="V219">
        <f t="shared" si="35"/>
        <v>0</v>
      </c>
    </row>
    <row r="220" spans="1:22" x14ac:dyDescent="0.35">
      <c r="A220">
        <v>218</v>
      </c>
      <c r="B220" t="s">
        <v>583</v>
      </c>
      <c r="C220" t="str">
        <f t="shared" si="27"/>
        <v>Don’t Buy</v>
      </c>
      <c r="D220" t="str">
        <f t="shared" si="28"/>
        <v>Long Name</v>
      </c>
      <c r="E220">
        <v>3.4</v>
      </c>
      <c r="F220">
        <f>IF(Q220&lt;10,E220+0.1,E220)</f>
        <v>3.4</v>
      </c>
      <c r="G220">
        <f>MIN(IF(Q220&lt;10,E220+0.5,E220),5)</f>
        <v>3.4</v>
      </c>
      <c r="H220" t="str">
        <f t="shared" si="29"/>
        <v>Average Place to Work</v>
      </c>
      <c r="I220">
        <v>1800</v>
      </c>
      <c r="J220" t="b">
        <f t="shared" si="30"/>
        <v>0</v>
      </c>
      <c r="K220" t="b">
        <f>OR(E220&gt;3.5,Q220&lt;10)</f>
        <v>0</v>
      </c>
      <c r="L220" t="s">
        <v>9</v>
      </c>
      <c r="M220" t="s">
        <v>584</v>
      </c>
      <c r="N220" t="str">
        <f t="shared" si="31"/>
        <v>None</v>
      </c>
      <c r="O220" t="str">
        <f t="shared" si="32"/>
        <v>None</v>
      </c>
      <c r="P220" t="s">
        <v>183</v>
      </c>
      <c r="Q220" s="2">
        <f t="shared" si="33"/>
        <v>10</v>
      </c>
      <c r="R220" s="1" t="str">
        <f t="shared" si="34"/>
        <v>Established</v>
      </c>
      <c r="S220" s="1"/>
      <c r="T220" t="s">
        <v>60</v>
      </c>
      <c r="U220" t="s">
        <v>17</v>
      </c>
      <c r="V220">
        <f t="shared" si="35"/>
        <v>500000</v>
      </c>
    </row>
    <row r="221" spans="1:22" x14ac:dyDescent="0.35">
      <c r="A221">
        <v>219</v>
      </c>
      <c r="B221" t="s">
        <v>585</v>
      </c>
      <c r="C221" t="str">
        <f t="shared" si="27"/>
        <v>Don’t Buy</v>
      </c>
      <c r="D221" t="str">
        <f t="shared" si="28"/>
        <v>Short Name</v>
      </c>
      <c r="E221">
        <v>3.7</v>
      </c>
      <c r="F221">
        <f>IF(Q221&lt;10,E221+0.1,E221)</f>
        <v>3.7</v>
      </c>
      <c r="G221">
        <f>MIN(IF(Q221&lt;10,E221+0.5,E221),5)</f>
        <v>3.7</v>
      </c>
      <c r="H221" t="str">
        <f t="shared" si="29"/>
        <v>Average Place to Work</v>
      </c>
      <c r="I221">
        <v>1900</v>
      </c>
      <c r="J221" t="b">
        <f t="shared" si="30"/>
        <v>0</v>
      </c>
      <c r="K221" t="b">
        <f>OR(E221&gt;3.5,Q221&lt;10)</f>
        <v>1</v>
      </c>
      <c r="L221" t="s">
        <v>9</v>
      </c>
      <c r="M221" t="s">
        <v>586</v>
      </c>
      <c r="N221" t="str">
        <f t="shared" si="31"/>
        <v>Indian Silicon Valley Startups</v>
      </c>
      <c r="O221" t="str">
        <f t="shared" si="32"/>
        <v>None</v>
      </c>
      <c r="P221" t="s">
        <v>587</v>
      </c>
      <c r="Q221" s="2">
        <f t="shared" si="33"/>
        <v>76</v>
      </c>
      <c r="R221" s="1" t="str">
        <f t="shared" si="34"/>
        <v>Established</v>
      </c>
      <c r="S221" s="1"/>
      <c r="T221" t="s">
        <v>60</v>
      </c>
      <c r="U221" t="s">
        <v>83</v>
      </c>
      <c r="V221">
        <f t="shared" si="35"/>
        <v>0</v>
      </c>
    </row>
    <row r="222" spans="1:22" x14ac:dyDescent="0.35">
      <c r="A222">
        <v>220</v>
      </c>
      <c r="B222" t="s">
        <v>588</v>
      </c>
      <c r="C222" t="str">
        <f t="shared" si="27"/>
        <v>Buy</v>
      </c>
      <c r="D222" t="str">
        <f t="shared" si="28"/>
        <v>Long Name</v>
      </c>
      <c r="E222">
        <v>4</v>
      </c>
      <c r="F222">
        <f>IF(Q222&lt;10,E222+0.1,E222)</f>
        <v>4.0999999999999996</v>
      </c>
      <c r="G222">
        <f>MIN(IF(Q222&lt;10,E222+0.5,E222),5)</f>
        <v>4.5</v>
      </c>
      <c r="H222" t="str">
        <f t="shared" si="29"/>
        <v>Average Place to Work</v>
      </c>
      <c r="I222">
        <v>1800</v>
      </c>
      <c r="J222" t="b">
        <f t="shared" si="30"/>
        <v>0</v>
      </c>
      <c r="K222" t="b">
        <f>OR(E222&gt;3.5,Q222&lt;10)</f>
        <v>1</v>
      </c>
      <c r="L222" t="s">
        <v>9</v>
      </c>
      <c r="M222" t="s">
        <v>589</v>
      </c>
      <c r="N222" t="str">
        <f t="shared" si="31"/>
        <v>Indian Silicon Valley Startups</v>
      </c>
      <c r="O222" t="str">
        <f t="shared" si="32"/>
        <v>None</v>
      </c>
      <c r="P222" t="s">
        <v>170</v>
      </c>
      <c r="Q222" s="2">
        <f t="shared" si="33"/>
        <v>6</v>
      </c>
      <c r="R222" s="1" t="str">
        <f t="shared" si="34"/>
        <v>Startup</v>
      </c>
      <c r="S222" s="1"/>
      <c r="T222" t="s">
        <v>115</v>
      </c>
      <c r="U222" t="s">
        <v>523</v>
      </c>
      <c r="V222">
        <f t="shared" si="35"/>
        <v>0</v>
      </c>
    </row>
    <row r="223" spans="1:22" x14ac:dyDescent="0.35">
      <c r="A223">
        <v>221</v>
      </c>
      <c r="B223" t="s">
        <v>590</v>
      </c>
      <c r="C223" t="str">
        <f t="shared" si="27"/>
        <v>Don’t Buy</v>
      </c>
      <c r="D223" t="str">
        <f t="shared" si="28"/>
        <v>Long Name</v>
      </c>
      <c r="E223">
        <v>4</v>
      </c>
      <c r="F223">
        <f>IF(Q223&lt;10,E223+0.1,E223)</f>
        <v>4</v>
      </c>
      <c r="G223">
        <f>MIN(IF(Q223&lt;10,E223+0.5,E223),5)</f>
        <v>4</v>
      </c>
      <c r="H223" t="str">
        <f t="shared" si="29"/>
        <v>Average Place to Work</v>
      </c>
      <c r="I223">
        <v>2100</v>
      </c>
      <c r="J223" t="b">
        <f t="shared" si="30"/>
        <v>0</v>
      </c>
      <c r="K223" t="b">
        <f>OR(E223&gt;3.5,Q223&lt;10)</f>
        <v>1</v>
      </c>
      <c r="L223" t="s">
        <v>19</v>
      </c>
      <c r="M223" t="s">
        <v>591</v>
      </c>
      <c r="N223" t="str">
        <f t="shared" si="31"/>
        <v>None</v>
      </c>
      <c r="O223" t="str">
        <f t="shared" si="32"/>
        <v>None</v>
      </c>
      <c r="P223" t="s">
        <v>210</v>
      </c>
      <c r="Q223" s="2">
        <f t="shared" si="33"/>
        <v>70</v>
      </c>
      <c r="R223" s="1" t="str">
        <f t="shared" si="34"/>
        <v>Established</v>
      </c>
      <c r="S223" s="1"/>
      <c r="T223" t="s">
        <v>140</v>
      </c>
      <c r="U223" t="s">
        <v>306</v>
      </c>
      <c r="V223">
        <f t="shared" si="35"/>
        <v>0</v>
      </c>
    </row>
    <row r="224" spans="1:22" x14ac:dyDescent="0.35">
      <c r="A224">
        <v>222</v>
      </c>
      <c r="B224" t="s">
        <v>592</v>
      </c>
      <c r="C224" t="str">
        <f t="shared" si="27"/>
        <v>Don’t Buy</v>
      </c>
      <c r="D224" t="str">
        <f t="shared" si="28"/>
        <v>Long Name</v>
      </c>
      <c r="E224">
        <v>3.8</v>
      </c>
      <c r="F224">
        <f>IF(Q224&lt;10,E224+0.1,E224)</f>
        <v>3.8</v>
      </c>
      <c r="G224">
        <f>MIN(IF(Q224&lt;10,E224+0.5,E224),5)</f>
        <v>3.8</v>
      </c>
      <c r="H224" t="str">
        <f t="shared" si="29"/>
        <v>Average Place to Work</v>
      </c>
      <c r="I224">
        <v>1700</v>
      </c>
      <c r="J224" t="b">
        <f t="shared" si="30"/>
        <v>0</v>
      </c>
      <c r="K224" t="b">
        <f>OR(E224&gt;3.5,Q224&lt;10)</f>
        <v>1</v>
      </c>
      <c r="L224" t="s">
        <v>19</v>
      </c>
      <c r="M224" t="s">
        <v>593</v>
      </c>
      <c r="N224" t="str">
        <f t="shared" si="31"/>
        <v>None</v>
      </c>
      <c r="O224" t="str">
        <f t="shared" si="32"/>
        <v>None</v>
      </c>
      <c r="P224" t="s">
        <v>118</v>
      </c>
      <c r="Q224" s="2">
        <f t="shared" si="33"/>
        <v>20</v>
      </c>
      <c r="R224" s="1" t="str">
        <f t="shared" si="34"/>
        <v>Established</v>
      </c>
      <c r="S224" s="1"/>
      <c r="T224" t="s">
        <v>140</v>
      </c>
      <c r="U224" t="s">
        <v>83</v>
      </c>
      <c r="V224">
        <f t="shared" si="35"/>
        <v>0</v>
      </c>
    </row>
    <row r="225" spans="1:22" x14ac:dyDescent="0.35">
      <c r="A225">
        <v>223</v>
      </c>
      <c r="B225" t="s">
        <v>594</v>
      </c>
      <c r="C225" t="str">
        <f t="shared" si="27"/>
        <v>Buy</v>
      </c>
      <c r="D225" t="str">
        <f t="shared" si="28"/>
        <v>Long Name</v>
      </c>
      <c r="E225">
        <v>4.0999999999999996</v>
      </c>
      <c r="F225">
        <f>IF(Q225&lt;10,E225+0.1,E225)</f>
        <v>4.0999999999999996</v>
      </c>
      <c r="G225">
        <f>MIN(IF(Q225&lt;10,E225+0.5,E225),5)</f>
        <v>4.0999999999999996</v>
      </c>
      <c r="H225" t="str">
        <f t="shared" si="29"/>
        <v>Average Place to Work</v>
      </c>
      <c r="I225">
        <v>1700</v>
      </c>
      <c r="J225" t="b">
        <f t="shared" si="30"/>
        <v>0</v>
      </c>
      <c r="K225" t="b">
        <f>OR(E225&gt;3.5,Q225&lt;10)</f>
        <v>1</v>
      </c>
      <c r="L225" t="s">
        <v>9</v>
      </c>
      <c r="M225" t="s">
        <v>595</v>
      </c>
      <c r="N225" t="str">
        <f t="shared" si="31"/>
        <v>Indian Silicon Valley Startups</v>
      </c>
      <c r="O225" t="str">
        <f t="shared" si="32"/>
        <v>None</v>
      </c>
      <c r="P225" t="s">
        <v>373</v>
      </c>
      <c r="Q225" s="2">
        <f t="shared" si="33"/>
        <v>62</v>
      </c>
      <c r="R225" s="1" t="str">
        <f t="shared" si="34"/>
        <v>Established</v>
      </c>
      <c r="S225" s="1"/>
      <c r="T225" t="s">
        <v>140</v>
      </c>
      <c r="U225" t="s">
        <v>92</v>
      </c>
      <c r="V225">
        <f t="shared" si="35"/>
        <v>0</v>
      </c>
    </row>
    <row r="226" spans="1:22" x14ac:dyDescent="0.35">
      <c r="A226">
        <v>224</v>
      </c>
      <c r="B226" t="s">
        <v>596</v>
      </c>
      <c r="C226" t="str">
        <f t="shared" si="27"/>
        <v>Buy</v>
      </c>
      <c r="D226" t="str">
        <f t="shared" si="28"/>
        <v>Long Name</v>
      </c>
      <c r="E226">
        <v>4.2</v>
      </c>
      <c r="F226">
        <f>IF(Q226&lt;10,E226+0.1,E226)</f>
        <v>4.2</v>
      </c>
      <c r="G226">
        <f>MIN(IF(Q226&lt;10,E226+0.5,E226),5)</f>
        <v>4.2</v>
      </c>
      <c r="H226" t="str">
        <f t="shared" si="29"/>
        <v>Average Place to Work</v>
      </c>
      <c r="I226">
        <v>1700</v>
      </c>
      <c r="J226" t="b">
        <f t="shared" si="30"/>
        <v>0</v>
      </c>
      <c r="K226" t="b">
        <f>OR(E226&gt;3.5,Q226&lt;10)</f>
        <v>1</v>
      </c>
      <c r="L226" t="s">
        <v>9</v>
      </c>
      <c r="M226" t="s">
        <v>597</v>
      </c>
      <c r="N226" t="str">
        <f t="shared" si="31"/>
        <v>None</v>
      </c>
      <c r="O226" t="str">
        <f t="shared" si="32"/>
        <v>None</v>
      </c>
      <c r="P226" t="s">
        <v>99</v>
      </c>
      <c r="Q226" s="2">
        <f t="shared" si="33"/>
        <v>26</v>
      </c>
      <c r="R226" s="1" t="str">
        <f t="shared" si="34"/>
        <v>Established</v>
      </c>
      <c r="S226" s="1"/>
      <c r="T226" t="s">
        <v>598</v>
      </c>
      <c r="U226" t="s">
        <v>68</v>
      </c>
      <c r="V226">
        <f t="shared" si="35"/>
        <v>800000</v>
      </c>
    </row>
    <row r="227" spans="1:22" x14ac:dyDescent="0.35">
      <c r="A227">
        <v>225</v>
      </c>
      <c r="B227" t="s">
        <v>599</v>
      </c>
      <c r="C227" t="str">
        <f t="shared" si="27"/>
        <v>Don’t Buy</v>
      </c>
      <c r="D227" t="str">
        <f t="shared" si="28"/>
        <v>Long Name</v>
      </c>
      <c r="E227">
        <v>3.9</v>
      </c>
      <c r="F227">
        <f>IF(Q227&lt;10,E227+0.1,E227)</f>
        <v>3.9</v>
      </c>
      <c r="G227">
        <f>MIN(IF(Q227&lt;10,E227+0.5,E227),5)</f>
        <v>3.9</v>
      </c>
      <c r="H227" t="str">
        <f t="shared" si="29"/>
        <v>Average Place to Work</v>
      </c>
      <c r="I227">
        <v>1700</v>
      </c>
      <c r="J227" t="b">
        <f t="shared" si="30"/>
        <v>0</v>
      </c>
      <c r="K227" t="b">
        <f>OR(E227&gt;3.5,Q227&lt;10)</f>
        <v>1</v>
      </c>
      <c r="L227" t="s">
        <v>19</v>
      </c>
      <c r="M227" t="s">
        <v>600</v>
      </c>
      <c r="N227" t="str">
        <f t="shared" si="31"/>
        <v>None</v>
      </c>
      <c r="O227" t="str">
        <f t="shared" si="32"/>
        <v>None</v>
      </c>
      <c r="P227" t="s">
        <v>445</v>
      </c>
      <c r="Q227" s="2">
        <f t="shared" si="33"/>
        <v>14</v>
      </c>
      <c r="R227" s="1" t="str">
        <f t="shared" si="34"/>
        <v>Established</v>
      </c>
      <c r="S227" s="1"/>
      <c r="T227" t="s">
        <v>60</v>
      </c>
      <c r="U227" t="s">
        <v>352</v>
      </c>
      <c r="V227">
        <f t="shared" si="35"/>
        <v>0</v>
      </c>
    </row>
    <row r="228" spans="1:22" x14ac:dyDescent="0.35">
      <c r="A228">
        <v>226</v>
      </c>
      <c r="B228" t="s">
        <v>601</v>
      </c>
      <c r="C228" t="str">
        <f t="shared" si="27"/>
        <v>Buy</v>
      </c>
      <c r="D228" t="str">
        <f t="shared" si="28"/>
        <v>Long Name</v>
      </c>
      <c r="E228">
        <v>4</v>
      </c>
      <c r="F228">
        <f>IF(Q228&lt;10,E228+0.1,E228)</f>
        <v>4</v>
      </c>
      <c r="G228">
        <f>MIN(IF(Q228&lt;10,E228+0.5,E228),5)</f>
        <v>4</v>
      </c>
      <c r="H228" t="str">
        <f t="shared" si="29"/>
        <v>Average Place to Work</v>
      </c>
      <c r="I228">
        <v>1700</v>
      </c>
      <c r="J228" t="b">
        <f t="shared" si="30"/>
        <v>0</v>
      </c>
      <c r="K228" t="b">
        <f>OR(E228&gt;3.5,Q228&lt;10)</f>
        <v>1</v>
      </c>
      <c r="L228" t="s">
        <v>9</v>
      </c>
      <c r="M228" t="s">
        <v>602</v>
      </c>
      <c r="N228" t="str">
        <f t="shared" si="31"/>
        <v>None</v>
      </c>
      <c r="O228" t="str">
        <f t="shared" si="32"/>
        <v>None</v>
      </c>
      <c r="P228" t="s">
        <v>603</v>
      </c>
      <c r="Q228" s="2">
        <f t="shared" si="33"/>
        <v>51</v>
      </c>
      <c r="R228" s="1" t="str">
        <f t="shared" si="34"/>
        <v>Established</v>
      </c>
      <c r="S228" s="1"/>
      <c r="T228" t="s">
        <v>60</v>
      </c>
      <c r="U228" t="s">
        <v>530</v>
      </c>
      <c r="V228">
        <f t="shared" si="35"/>
        <v>0</v>
      </c>
    </row>
    <row r="229" spans="1:22" x14ac:dyDescent="0.35">
      <c r="A229">
        <v>227</v>
      </c>
      <c r="B229" t="s">
        <v>604</v>
      </c>
      <c r="C229" t="str">
        <f t="shared" si="27"/>
        <v>Don’t Buy</v>
      </c>
      <c r="D229" t="str">
        <f t="shared" si="28"/>
        <v>Long Name</v>
      </c>
      <c r="E229">
        <v>3.8</v>
      </c>
      <c r="F229">
        <f>IF(Q229&lt;10,E229+0.1,E229)</f>
        <v>3.8</v>
      </c>
      <c r="G229">
        <f>MIN(IF(Q229&lt;10,E229+0.5,E229),5)</f>
        <v>3.8</v>
      </c>
      <c r="H229" t="str">
        <f t="shared" si="29"/>
        <v>Average Place to Work</v>
      </c>
      <c r="I229">
        <v>1700</v>
      </c>
      <c r="J229" t="b">
        <f t="shared" si="30"/>
        <v>0</v>
      </c>
      <c r="K229" t="b">
        <f>OR(E229&gt;3.5,Q229&lt;10)</f>
        <v>1</v>
      </c>
      <c r="L229" t="s">
        <v>19</v>
      </c>
      <c r="M229" t="s">
        <v>605</v>
      </c>
      <c r="N229" t="str">
        <f t="shared" si="31"/>
        <v>None</v>
      </c>
      <c r="O229" t="str">
        <f t="shared" si="32"/>
        <v>Bombay Finances</v>
      </c>
      <c r="P229" t="s">
        <v>156</v>
      </c>
      <c r="Q229" s="2">
        <f t="shared" si="33"/>
        <v>18</v>
      </c>
      <c r="R229" s="1" t="str">
        <f t="shared" si="34"/>
        <v>Established</v>
      </c>
      <c r="S229" s="1"/>
      <c r="T229" t="s">
        <v>606</v>
      </c>
      <c r="U229" t="s">
        <v>24</v>
      </c>
      <c r="V229">
        <f t="shared" si="35"/>
        <v>500000</v>
      </c>
    </row>
    <row r="230" spans="1:22" x14ac:dyDescent="0.35">
      <c r="A230">
        <v>228</v>
      </c>
      <c r="B230" t="s">
        <v>607</v>
      </c>
      <c r="C230" t="str">
        <f t="shared" si="27"/>
        <v>Don’t Buy</v>
      </c>
      <c r="D230" t="str">
        <f t="shared" si="28"/>
        <v>Long Name</v>
      </c>
      <c r="E230">
        <v>4.4000000000000004</v>
      </c>
      <c r="F230">
        <f>IF(Q230&lt;10,E230+0.1,E230)</f>
        <v>4.4000000000000004</v>
      </c>
      <c r="G230">
        <f>MIN(IF(Q230&lt;10,E230+0.5,E230),5)</f>
        <v>4.4000000000000004</v>
      </c>
      <c r="H230" t="str">
        <f t="shared" si="29"/>
        <v>Average Place to Work</v>
      </c>
      <c r="I230">
        <v>2900</v>
      </c>
      <c r="J230" t="b">
        <f t="shared" si="30"/>
        <v>0</v>
      </c>
      <c r="K230" t="b">
        <f>OR(E230&gt;3.5,Q230&lt;10)</f>
        <v>1</v>
      </c>
      <c r="L230" t="s">
        <v>19</v>
      </c>
      <c r="M230" t="s">
        <v>608</v>
      </c>
      <c r="N230" t="str">
        <f t="shared" si="31"/>
        <v>None</v>
      </c>
      <c r="O230" t="str">
        <f t="shared" si="32"/>
        <v>None</v>
      </c>
      <c r="P230" t="s">
        <v>143</v>
      </c>
      <c r="Q230" s="2">
        <f t="shared" si="33"/>
        <v>24</v>
      </c>
      <c r="R230" s="1" t="str">
        <f t="shared" si="34"/>
        <v>Established</v>
      </c>
      <c r="S230" s="1"/>
      <c r="T230" t="s">
        <v>60</v>
      </c>
      <c r="U230" t="s">
        <v>24</v>
      </c>
      <c r="V230">
        <f t="shared" si="35"/>
        <v>1000000</v>
      </c>
    </row>
    <row r="231" spans="1:22" x14ac:dyDescent="0.35">
      <c r="A231">
        <v>229</v>
      </c>
      <c r="B231" t="s">
        <v>609</v>
      </c>
      <c r="C231" t="str">
        <f t="shared" si="27"/>
        <v>Don’t Buy</v>
      </c>
      <c r="D231" t="str">
        <f t="shared" si="28"/>
        <v>Long Name</v>
      </c>
      <c r="E231">
        <v>4.0999999999999996</v>
      </c>
      <c r="F231">
        <f>IF(Q231&lt;10,E231+0.1,E231)</f>
        <v>4.0999999999999996</v>
      </c>
      <c r="G231">
        <f>MIN(IF(Q231&lt;10,E231+0.5,E231),5)</f>
        <v>4.0999999999999996</v>
      </c>
      <c r="H231" t="str">
        <f t="shared" si="29"/>
        <v>Average Place to Work</v>
      </c>
      <c r="I231">
        <v>1800</v>
      </c>
      <c r="J231" t="b">
        <f t="shared" si="30"/>
        <v>0</v>
      </c>
      <c r="K231" t="b">
        <f>OR(E231&gt;3.5,Q231&lt;10)</f>
        <v>1</v>
      </c>
      <c r="L231" t="s">
        <v>9</v>
      </c>
      <c r="M231" t="s">
        <v>610</v>
      </c>
      <c r="N231" t="str">
        <f t="shared" si="31"/>
        <v>None</v>
      </c>
      <c r="O231" t="str">
        <f t="shared" si="32"/>
        <v>None</v>
      </c>
      <c r="P231" t="s">
        <v>434</v>
      </c>
      <c r="Q231" s="2">
        <f t="shared" si="33"/>
        <v>64</v>
      </c>
      <c r="R231" s="1" t="str">
        <f t="shared" si="34"/>
        <v>Established</v>
      </c>
      <c r="S231" s="1"/>
      <c r="T231" t="s">
        <v>140</v>
      </c>
      <c r="U231" t="s">
        <v>92</v>
      </c>
      <c r="V231">
        <f t="shared" si="35"/>
        <v>0</v>
      </c>
    </row>
    <row r="232" spans="1:22" x14ac:dyDescent="0.35">
      <c r="A232">
        <v>230</v>
      </c>
      <c r="B232" t="s">
        <v>611</v>
      </c>
      <c r="C232" t="str">
        <f t="shared" si="27"/>
        <v>Don’t Buy</v>
      </c>
      <c r="D232" t="str">
        <f t="shared" si="28"/>
        <v>Long Name</v>
      </c>
      <c r="E232">
        <v>4.0999999999999996</v>
      </c>
      <c r="F232">
        <f>IF(Q232&lt;10,E232+0.1,E232)</f>
        <v>4.0999999999999996</v>
      </c>
      <c r="G232">
        <f>MIN(IF(Q232&lt;10,E232+0.5,E232),5)</f>
        <v>4.0999999999999996</v>
      </c>
      <c r="H232" t="str">
        <f t="shared" si="29"/>
        <v>Average Place to Work</v>
      </c>
      <c r="I232">
        <v>1700</v>
      </c>
      <c r="J232" t="b">
        <f t="shared" si="30"/>
        <v>0</v>
      </c>
      <c r="K232" t="b">
        <f>OR(E232&gt;3.5,Q232&lt;10)</f>
        <v>1</v>
      </c>
      <c r="L232" t="s">
        <v>19</v>
      </c>
      <c r="M232" t="s">
        <v>612</v>
      </c>
      <c r="N232" t="str">
        <f t="shared" si="31"/>
        <v>None</v>
      </c>
      <c r="O232" t="str">
        <f t="shared" si="32"/>
        <v>None</v>
      </c>
      <c r="P232" t="s">
        <v>198</v>
      </c>
      <c r="Q232" s="2">
        <f t="shared" si="33"/>
        <v>35</v>
      </c>
      <c r="R232" s="1" t="str">
        <f t="shared" si="34"/>
        <v>Established</v>
      </c>
      <c r="S232" s="1"/>
      <c r="T232" t="s">
        <v>115</v>
      </c>
      <c r="U232" t="s">
        <v>171</v>
      </c>
      <c r="V232">
        <f t="shared" si="35"/>
        <v>0</v>
      </c>
    </row>
    <row r="233" spans="1:22" x14ac:dyDescent="0.35">
      <c r="A233">
        <v>231</v>
      </c>
      <c r="B233" t="s">
        <v>613</v>
      </c>
      <c r="C233" t="str">
        <f t="shared" si="27"/>
        <v>Don’t Buy</v>
      </c>
      <c r="D233" t="str">
        <f t="shared" si="28"/>
        <v>Short Name</v>
      </c>
      <c r="E233">
        <v>4.0999999999999996</v>
      </c>
      <c r="F233">
        <f>IF(Q233&lt;10,E233+0.1,E233)</f>
        <v>4.0999999999999996</v>
      </c>
      <c r="G233">
        <f>MIN(IF(Q233&lt;10,E233+0.5,E233),5)</f>
        <v>4.0999999999999996</v>
      </c>
      <c r="H233" t="str">
        <f t="shared" si="29"/>
        <v>Average Place to Work</v>
      </c>
      <c r="I233">
        <v>1800</v>
      </c>
      <c r="J233" t="b">
        <f t="shared" si="30"/>
        <v>0</v>
      </c>
      <c r="K233" t="b">
        <f>OR(E233&gt;3.5,Q233&lt;10)</f>
        <v>1</v>
      </c>
      <c r="L233" t="s">
        <v>9</v>
      </c>
      <c r="M233" t="s">
        <v>614</v>
      </c>
      <c r="N233" t="str">
        <f t="shared" si="31"/>
        <v>None</v>
      </c>
      <c r="O233" t="str">
        <f t="shared" si="32"/>
        <v>None</v>
      </c>
      <c r="P233" t="s">
        <v>615</v>
      </c>
      <c r="Q233" s="2">
        <f t="shared" si="33"/>
        <v>86</v>
      </c>
      <c r="R233" s="1" t="str">
        <f t="shared" si="34"/>
        <v>Established</v>
      </c>
      <c r="S233" s="1"/>
      <c r="T233" t="s">
        <v>140</v>
      </c>
      <c r="U233" t="s">
        <v>195</v>
      </c>
      <c r="V233">
        <f t="shared" si="35"/>
        <v>0</v>
      </c>
    </row>
    <row r="234" spans="1:22" x14ac:dyDescent="0.35">
      <c r="A234">
        <v>232</v>
      </c>
      <c r="B234" t="s">
        <v>616</v>
      </c>
      <c r="C234" t="str">
        <f t="shared" si="27"/>
        <v>Don’t Buy</v>
      </c>
      <c r="D234" t="str">
        <f t="shared" si="28"/>
        <v>Long Name</v>
      </c>
      <c r="E234">
        <v>3.7</v>
      </c>
      <c r="F234">
        <f>IF(Q234&lt;10,E234+0.1,E234)</f>
        <v>3.7</v>
      </c>
      <c r="G234">
        <f>MIN(IF(Q234&lt;10,E234+0.5,E234),5)</f>
        <v>3.7</v>
      </c>
      <c r="H234" t="str">
        <f t="shared" si="29"/>
        <v>Average Place to Work</v>
      </c>
      <c r="I234">
        <v>1700</v>
      </c>
      <c r="J234" t="b">
        <f t="shared" si="30"/>
        <v>0</v>
      </c>
      <c r="K234" t="b">
        <f>OR(E234&gt;3.5,Q234&lt;10)</f>
        <v>1</v>
      </c>
      <c r="L234" t="s">
        <v>19</v>
      </c>
      <c r="M234" t="s">
        <v>617</v>
      </c>
      <c r="N234" t="str">
        <f t="shared" si="31"/>
        <v>None</v>
      </c>
      <c r="O234" t="str">
        <f t="shared" si="32"/>
        <v>Bombay Finances</v>
      </c>
      <c r="P234" t="s">
        <v>261</v>
      </c>
      <c r="Q234" s="2">
        <f t="shared" si="33"/>
        <v>21</v>
      </c>
      <c r="R234" s="1" t="str">
        <f t="shared" si="34"/>
        <v>Established</v>
      </c>
      <c r="S234" s="1"/>
      <c r="T234" t="s">
        <v>140</v>
      </c>
      <c r="U234" t="s">
        <v>24</v>
      </c>
      <c r="V234">
        <f t="shared" si="35"/>
        <v>500000</v>
      </c>
    </row>
    <row r="235" spans="1:22" x14ac:dyDescent="0.35">
      <c r="A235">
        <v>233</v>
      </c>
      <c r="B235" t="s">
        <v>618</v>
      </c>
      <c r="C235" t="str">
        <f t="shared" si="27"/>
        <v>Don’t Buy</v>
      </c>
      <c r="D235" t="str">
        <f t="shared" si="28"/>
        <v>Long Name</v>
      </c>
      <c r="E235">
        <v>3.6</v>
      </c>
      <c r="F235">
        <f>IF(Q235&lt;10,E235+0.1,E235)</f>
        <v>3.6</v>
      </c>
      <c r="G235">
        <f>MIN(IF(Q235&lt;10,E235+0.5,E235),5)</f>
        <v>3.6</v>
      </c>
      <c r="H235" t="str">
        <f t="shared" si="29"/>
        <v>Average Place to Work</v>
      </c>
      <c r="I235">
        <v>1700</v>
      </c>
      <c r="J235" t="b">
        <f t="shared" si="30"/>
        <v>0</v>
      </c>
      <c r="K235" t="b">
        <f>OR(E235&gt;3.5,Q235&lt;10)</f>
        <v>1</v>
      </c>
      <c r="L235" t="s">
        <v>19</v>
      </c>
      <c r="M235" t="s">
        <v>619</v>
      </c>
      <c r="N235" t="str">
        <f t="shared" si="31"/>
        <v>None</v>
      </c>
      <c r="O235" t="str">
        <f t="shared" si="32"/>
        <v>None</v>
      </c>
      <c r="P235" t="s">
        <v>111</v>
      </c>
      <c r="Q235" s="2">
        <f t="shared" si="33"/>
        <v>22</v>
      </c>
      <c r="R235" s="1" t="str">
        <f t="shared" si="34"/>
        <v>Established</v>
      </c>
      <c r="S235" s="1"/>
      <c r="T235" t="s">
        <v>140</v>
      </c>
      <c r="U235" t="s">
        <v>17</v>
      </c>
      <c r="V235">
        <f t="shared" si="35"/>
        <v>500000</v>
      </c>
    </row>
    <row r="236" spans="1:22" x14ac:dyDescent="0.35">
      <c r="A236">
        <v>234</v>
      </c>
      <c r="B236" t="s">
        <v>620</v>
      </c>
      <c r="C236" t="str">
        <f t="shared" si="27"/>
        <v>Don’t Buy</v>
      </c>
      <c r="D236" t="str">
        <f t="shared" si="28"/>
        <v>Long Name</v>
      </c>
      <c r="E236">
        <v>4.2</v>
      </c>
      <c r="F236">
        <f>IF(Q236&lt;10,E236+0.1,E236)</f>
        <v>4.2</v>
      </c>
      <c r="G236">
        <f>MIN(IF(Q236&lt;10,E236+0.5,E236),5)</f>
        <v>4.2</v>
      </c>
      <c r="H236" t="str">
        <f t="shared" si="29"/>
        <v>Average Place to Work</v>
      </c>
      <c r="I236">
        <v>1700</v>
      </c>
      <c r="J236" t="b">
        <f t="shared" si="30"/>
        <v>0</v>
      </c>
      <c r="K236" t="b">
        <f>OR(E236&gt;3.5,Q236&lt;10)</f>
        <v>1</v>
      </c>
      <c r="L236" t="s">
        <v>19</v>
      </c>
      <c r="M236" t="s">
        <v>621</v>
      </c>
      <c r="N236" t="str">
        <f t="shared" si="31"/>
        <v>Indian Silicon Valley Startups</v>
      </c>
      <c r="O236" t="str">
        <f t="shared" si="32"/>
        <v>None</v>
      </c>
      <c r="P236" t="s">
        <v>241</v>
      </c>
      <c r="Q236" s="2">
        <f t="shared" si="33"/>
        <v>13</v>
      </c>
      <c r="R236" s="1" t="str">
        <f t="shared" si="34"/>
        <v>Established</v>
      </c>
      <c r="S236" s="1"/>
      <c r="T236" t="s">
        <v>140</v>
      </c>
      <c r="U236" t="s">
        <v>36</v>
      </c>
      <c r="V236">
        <f t="shared" si="35"/>
        <v>0</v>
      </c>
    </row>
    <row r="237" spans="1:22" x14ac:dyDescent="0.35">
      <c r="A237">
        <v>235</v>
      </c>
      <c r="B237" t="s">
        <v>622</v>
      </c>
      <c r="C237" t="str">
        <f t="shared" si="27"/>
        <v>Buy</v>
      </c>
      <c r="D237" t="str">
        <f t="shared" si="28"/>
        <v>Long Name</v>
      </c>
      <c r="E237">
        <v>4</v>
      </c>
      <c r="F237">
        <f>IF(Q237&lt;10,E237+0.1,E237)</f>
        <v>4</v>
      </c>
      <c r="G237">
        <f>MIN(IF(Q237&lt;10,E237+0.5,E237),5)</f>
        <v>4</v>
      </c>
      <c r="H237" t="str">
        <f t="shared" si="29"/>
        <v>Average Place to Work</v>
      </c>
      <c r="I237">
        <v>1700</v>
      </c>
      <c r="J237" t="b">
        <f t="shared" si="30"/>
        <v>0</v>
      </c>
      <c r="K237" t="b">
        <f>OR(E237&gt;3.5,Q237&lt;10)</f>
        <v>1</v>
      </c>
      <c r="L237" t="s">
        <v>19</v>
      </c>
      <c r="M237" t="s">
        <v>623</v>
      </c>
      <c r="N237" t="str">
        <f t="shared" si="31"/>
        <v>None</v>
      </c>
      <c r="O237" t="str">
        <f t="shared" si="32"/>
        <v>Bombay Finances</v>
      </c>
      <c r="P237" t="s">
        <v>261</v>
      </c>
      <c r="Q237" s="2">
        <f t="shared" si="33"/>
        <v>21</v>
      </c>
      <c r="R237" s="1" t="str">
        <f t="shared" si="34"/>
        <v>Established</v>
      </c>
      <c r="S237" s="1"/>
      <c r="T237" t="s">
        <v>60</v>
      </c>
      <c r="U237" t="s">
        <v>24</v>
      </c>
      <c r="V237">
        <f t="shared" si="35"/>
        <v>500000</v>
      </c>
    </row>
    <row r="238" spans="1:22" x14ac:dyDescent="0.35">
      <c r="A238">
        <v>236</v>
      </c>
      <c r="B238" t="s">
        <v>624</v>
      </c>
      <c r="C238" t="str">
        <f t="shared" si="27"/>
        <v>Don’t Buy</v>
      </c>
      <c r="D238" t="str">
        <f t="shared" si="28"/>
        <v>Short Name</v>
      </c>
      <c r="E238">
        <v>3.9</v>
      </c>
      <c r="F238">
        <f>IF(Q238&lt;10,E238+0.1,E238)</f>
        <v>3.9</v>
      </c>
      <c r="G238">
        <f>MIN(IF(Q238&lt;10,E238+0.5,E238),5)</f>
        <v>3.9</v>
      </c>
      <c r="H238" t="str">
        <f t="shared" si="29"/>
        <v>Average Place to Work</v>
      </c>
      <c r="I238">
        <v>1800</v>
      </c>
      <c r="J238" t="b">
        <f t="shared" si="30"/>
        <v>0</v>
      </c>
      <c r="K238" t="b">
        <f>OR(E238&gt;3.5,Q238&lt;10)</f>
        <v>1</v>
      </c>
      <c r="L238" t="s">
        <v>19</v>
      </c>
      <c r="M238" t="s">
        <v>625</v>
      </c>
      <c r="N238" t="str">
        <f t="shared" si="31"/>
        <v>None</v>
      </c>
      <c r="O238" t="str">
        <f t="shared" si="32"/>
        <v>None</v>
      </c>
      <c r="P238" t="s">
        <v>626</v>
      </c>
      <c r="Q238" s="2">
        <f t="shared" si="33"/>
        <v>17</v>
      </c>
      <c r="R238" s="1" t="str">
        <f t="shared" si="34"/>
        <v>Established</v>
      </c>
      <c r="S238" s="1"/>
      <c r="T238" t="s">
        <v>115</v>
      </c>
      <c r="U238" t="s">
        <v>56</v>
      </c>
      <c r="V238">
        <f t="shared" si="35"/>
        <v>0</v>
      </c>
    </row>
    <row r="239" spans="1:22" x14ac:dyDescent="0.35">
      <c r="A239">
        <v>237</v>
      </c>
      <c r="B239" t="s">
        <v>627</v>
      </c>
      <c r="C239" t="str">
        <f t="shared" si="27"/>
        <v>Don’t Buy</v>
      </c>
      <c r="D239" t="str">
        <f t="shared" si="28"/>
        <v>Short Name</v>
      </c>
      <c r="E239">
        <v>3.8</v>
      </c>
      <c r="F239">
        <f>IF(Q239&lt;10,E239+0.1,E239)</f>
        <v>3.9</v>
      </c>
      <c r="G239">
        <f>MIN(IF(Q239&lt;10,E239+0.5,E239),5)</f>
        <v>4.3</v>
      </c>
      <c r="H239" t="str">
        <f t="shared" si="29"/>
        <v>Average Place to Work</v>
      </c>
      <c r="I239">
        <v>1700</v>
      </c>
      <c r="J239" t="b">
        <f t="shared" si="30"/>
        <v>0</v>
      </c>
      <c r="K239" t="b">
        <f>OR(E239&gt;3.5,Q239&lt;10)</f>
        <v>1</v>
      </c>
      <c r="L239" t="s">
        <v>19</v>
      </c>
      <c r="M239" t="s">
        <v>628</v>
      </c>
      <c r="N239" t="str">
        <f t="shared" si="31"/>
        <v>Indian Silicon Valley Startups</v>
      </c>
      <c r="O239" t="str">
        <f t="shared" si="32"/>
        <v>None</v>
      </c>
      <c r="P239" t="s">
        <v>502</v>
      </c>
      <c r="Q239" s="2">
        <f t="shared" si="33"/>
        <v>8</v>
      </c>
      <c r="R239" s="1" t="str">
        <f t="shared" si="34"/>
        <v>Startup</v>
      </c>
      <c r="S239" s="1"/>
      <c r="T239" t="s">
        <v>115</v>
      </c>
      <c r="U239" t="s">
        <v>36</v>
      </c>
      <c r="V239">
        <f t="shared" si="35"/>
        <v>0</v>
      </c>
    </row>
    <row r="240" spans="1:22" x14ac:dyDescent="0.35">
      <c r="A240">
        <v>238</v>
      </c>
      <c r="B240" t="s">
        <v>629</v>
      </c>
      <c r="C240" t="str">
        <f t="shared" si="27"/>
        <v>Don’t Buy</v>
      </c>
      <c r="D240" t="str">
        <f t="shared" si="28"/>
        <v>Short Name</v>
      </c>
      <c r="E240">
        <v>3.8</v>
      </c>
      <c r="F240">
        <f>IF(Q240&lt;10,E240+0.1,E240)</f>
        <v>3.8</v>
      </c>
      <c r="G240">
        <f>MIN(IF(Q240&lt;10,E240+0.5,E240),5)</f>
        <v>3.8</v>
      </c>
      <c r="H240" t="str">
        <f t="shared" si="29"/>
        <v>Average Place to Work</v>
      </c>
      <c r="I240">
        <v>1700</v>
      </c>
      <c r="J240" t="b">
        <f t="shared" si="30"/>
        <v>0</v>
      </c>
      <c r="K240" t="b">
        <f>OR(E240&gt;3.5,Q240&lt;10)</f>
        <v>1</v>
      </c>
      <c r="L240" t="s">
        <v>9</v>
      </c>
      <c r="M240" t="s">
        <v>630</v>
      </c>
      <c r="N240" t="str">
        <f t="shared" si="31"/>
        <v>None</v>
      </c>
      <c r="O240" t="str">
        <f t="shared" si="32"/>
        <v>None</v>
      </c>
      <c r="P240" t="s">
        <v>631</v>
      </c>
      <c r="Q240" s="2">
        <f t="shared" si="33"/>
        <v>79</v>
      </c>
      <c r="R240" s="1" t="str">
        <f t="shared" si="34"/>
        <v>Established</v>
      </c>
      <c r="S240" s="1"/>
      <c r="T240" t="s">
        <v>60</v>
      </c>
      <c r="U240" t="s">
        <v>153</v>
      </c>
      <c r="V240">
        <f t="shared" si="35"/>
        <v>0</v>
      </c>
    </row>
    <row r="241" spans="1:22" x14ac:dyDescent="0.35">
      <c r="A241">
        <v>239</v>
      </c>
      <c r="B241" t="s">
        <v>632</v>
      </c>
      <c r="C241" t="str">
        <f t="shared" si="27"/>
        <v>Don’t Buy</v>
      </c>
      <c r="D241" t="str">
        <f t="shared" si="28"/>
        <v>Long Name</v>
      </c>
      <c r="E241">
        <v>3.6</v>
      </c>
      <c r="F241">
        <f>IF(Q241&lt;10,E241+0.1,E241)</f>
        <v>3.6</v>
      </c>
      <c r="G241">
        <f>MIN(IF(Q241&lt;10,E241+0.5,E241),5)</f>
        <v>3.6</v>
      </c>
      <c r="H241" t="str">
        <f t="shared" si="29"/>
        <v>Average Place to Work</v>
      </c>
      <c r="I241">
        <v>1700</v>
      </c>
      <c r="J241" t="b">
        <f t="shared" si="30"/>
        <v>0</v>
      </c>
      <c r="K241" t="b">
        <f>OR(E241&gt;3.5,Q241&lt;10)</f>
        <v>1</v>
      </c>
      <c r="L241" t="s">
        <v>9</v>
      </c>
      <c r="M241" t="s">
        <v>633</v>
      </c>
      <c r="N241" t="str">
        <f t="shared" si="31"/>
        <v>None</v>
      </c>
      <c r="O241" t="str">
        <f t="shared" si="32"/>
        <v>None</v>
      </c>
      <c r="P241" t="s">
        <v>302</v>
      </c>
      <c r="Q241" s="2">
        <f t="shared" si="33"/>
        <v>32</v>
      </c>
      <c r="R241" s="1" t="str">
        <f t="shared" si="34"/>
        <v>Established</v>
      </c>
      <c r="S241" s="1"/>
      <c r="T241" t="s">
        <v>140</v>
      </c>
      <c r="U241" t="s">
        <v>17</v>
      </c>
      <c r="V241">
        <f t="shared" si="35"/>
        <v>500000</v>
      </c>
    </row>
    <row r="242" spans="1:22" x14ac:dyDescent="0.35">
      <c r="A242">
        <v>240</v>
      </c>
      <c r="B242" t="s">
        <v>634</v>
      </c>
      <c r="C242" t="str">
        <f t="shared" si="27"/>
        <v>Don’t Buy</v>
      </c>
      <c r="D242" t="str">
        <f t="shared" si="28"/>
        <v>Short Name</v>
      </c>
      <c r="E242">
        <v>4.0999999999999996</v>
      </c>
      <c r="F242">
        <f>IF(Q242&lt;10,E242+0.1,E242)</f>
        <v>4.0999999999999996</v>
      </c>
      <c r="G242">
        <f>MIN(IF(Q242&lt;10,E242+0.5,E242),5)</f>
        <v>4.0999999999999996</v>
      </c>
      <c r="H242" t="str">
        <f t="shared" si="29"/>
        <v>Average Place to Work</v>
      </c>
      <c r="I242">
        <v>1700</v>
      </c>
      <c r="J242" t="b">
        <f t="shared" si="30"/>
        <v>0</v>
      </c>
      <c r="K242" t="b">
        <f>OR(E242&gt;3.5,Q242&lt;10)</f>
        <v>1</v>
      </c>
      <c r="L242" t="s">
        <v>9</v>
      </c>
      <c r="M242" t="s">
        <v>635</v>
      </c>
      <c r="N242" t="str">
        <f t="shared" si="31"/>
        <v>None</v>
      </c>
      <c r="O242" t="str">
        <f t="shared" si="32"/>
        <v>None</v>
      </c>
      <c r="P242" t="s">
        <v>636</v>
      </c>
      <c r="Q242" s="2">
        <f t="shared" si="33"/>
        <v>138</v>
      </c>
      <c r="R242" s="1" t="str">
        <f t="shared" si="34"/>
        <v>Established</v>
      </c>
      <c r="S242" s="1"/>
      <c r="T242" t="s">
        <v>140</v>
      </c>
      <c r="U242" t="s">
        <v>171</v>
      </c>
      <c r="V242">
        <f t="shared" si="35"/>
        <v>0</v>
      </c>
    </row>
    <row r="243" spans="1:22" x14ac:dyDescent="0.35">
      <c r="A243">
        <v>241</v>
      </c>
      <c r="B243" t="s">
        <v>637</v>
      </c>
      <c r="C243" t="str">
        <f t="shared" si="27"/>
        <v>Don’t Buy</v>
      </c>
      <c r="D243" t="str">
        <f t="shared" si="28"/>
        <v>Long Name</v>
      </c>
      <c r="E243">
        <v>4.0999999999999996</v>
      </c>
      <c r="F243">
        <f>IF(Q243&lt;10,E243+0.1,E243)</f>
        <v>4.0999999999999996</v>
      </c>
      <c r="G243">
        <f>MIN(IF(Q243&lt;10,E243+0.5,E243),5)</f>
        <v>4.0999999999999996</v>
      </c>
      <c r="H243" t="str">
        <f t="shared" si="29"/>
        <v>Average Place to Work</v>
      </c>
      <c r="I243">
        <v>1700</v>
      </c>
      <c r="J243" t="b">
        <f t="shared" si="30"/>
        <v>0</v>
      </c>
      <c r="K243" t="b">
        <f>OR(E243&gt;3.5,Q243&lt;10)</f>
        <v>1</v>
      </c>
      <c r="L243" t="s">
        <v>9</v>
      </c>
      <c r="M243" t="s">
        <v>638</v>
      </c>
      <c r="N243" t="str">
        <f t="shared" si="31"/>
        <v>None</v>
      </c>
      <c r="O243" t="str">
        <f t="shared" si="32"/>
        <v>None</v>
      </c>
      <c r="P243" t="s">
        <v>198</v>
      </c>
      <c r="Q243" s="2">
        <f t="shared" si="33"/>
        <v>35</v>
      </c>
      <c r="R243" s="1" t="str">
        <f t="shared" si="34"/>
        <v>Established</v>
      </c>
      <c r="S243" s="1"/>
      <c r="T243" t="s">
        <v>60</v>
      </c>
      <c r="U243" t="s">
        <v>473</v>
      </c>
      <c r="V243">
        <f t="shared" si="35"/>
        <v>0</v>
      </c>
    </row>
    <row r="244" spans="1:22" x14ac:dyDescent="0.35">
      <c r="A244">
        <v>242</v>
      </c>
      <c r="B244" t="s">
        <v>639</v>
      </c>
      <c r="C244" t="str">
        <f t="shared" si="27"/>
        <v>Don’t Buy</v>
      </c>
      <c r="D244" t="str">
        <f t="shared" si="28"/>
        <v>Long Name</v>
      </c>
      <c r="E244">
        <v>4</v>
      </c>
      <c r="F244">
        <f>IF(Q244&lt;10,E244+0.1,E244)</f>
        <v>4</v>
      </c>
      <c r="G244">
        <f>MIN(IF(Q244&lt;10,E244+0.5,E244),5)</f>
        <v>4</v>
      </c>
      <c r="H244" t="str">
        <f t="shared" si="29"/>
        <v>Average Place to Work</v>
      </c>
      <c r="I244">
        <v>1700</v>
      </c>
      <c r="J244" t="b">
        <f t="shared" si="30"/>
        <v>0</v>
      </c>
      <c r="K244" t="b">
        <f>OR(E244&gt;3.5,Q244&lt;10)</f>
        <v>1</v>
      </c>
      <c r="L244" t="s">
        <v>19</v>
      </c>
      <c r="M244" t="s">
        <v>640</v>
      </c>
      <c r="N244" t="str">
        <f t="shared" si="31"/>
        <v>None</v>
      </c>
      <c r="O244" t="str">
        <f t="shared" si="32"/>
        <v>None</v>
      </c>
      <c r="P244" t="s">
        <v>95</v>
      </c>
      <c r="Q244" s="2">
        <f t="shared" si="33"/>
        <v>16</v>
      </c>
      <c r="R244" s="1" t="str">
        <f t="shared" si="34"/>
        <v>Established</v>
      </c>
      <c r="S244" s="1"/>
      <c r="T244" t="s">
        <v>140</v>
      </c>
      <c r="U244" t="s">
        <v>641</v>
      </c>
      <c r="V244">
        <f t="shared" si="35"/>
        <v>0</v>
      </c>
    </row>
    <row r="245" spans="1:22" x14ac:dyDescent="0.35">
      <c r="A245">
        <v>243</v>
      </c>
      <c r="B245" t="s">
        <v>642</v>
      </c>
      <c r="C245" t="str">
        <f t="shared" si="27"/>
        <v>Don’t Buy</v>
      </c>
      <c r="D245" t="str">
        <f t="shared" si="28"/>
        <v>Long Name</v>
      </c>
      <c r="E245">
        <v>3.9</v>
      </c>
      <c r="F245">
        <f>IF(Q245&lt;10,E245+0.1,E245)</f>
        <v>3.9</v>
      </c>
      <c r="G245">
        <f>MIN(IF(Q245&lt;10,E245+0.5,E245),5)</f>
        <v>3.9</v>
      </c>
      <c r="H245" t="str">
        <f t="shared" si="29"/>
        <v>Average Place to Work</v>
      </c>
      <c r="I245">
        <v>1700</v>
      </c>
      <c r="J245" t="b">
        <f t="shared" si="30"/>
        <v>0</v>
      </c>
      <c r="K245" t="b">
        <f>OR(E245&gt;3.5,Q245&lt;10)</f>
        <v>1</v>
      </c>
      <c r="L245" t="s">
        <v>9</v>
      </c>
      <c r="M245" t="s">
        <v>643</v>
      </c>
      <c r="N245" t="str">
        <f t="shared" si="31"/>
        <v>None</v>
      </c>
      <c r="O245" t="str">
        <f t="shared" si="32"/>
        <v>Bombay Finances</v>
      </c>
      <c r="P245" t="s">
        <v>261</v>
      </c>
      <c r="Q245" s="2">
        <f t="shared" si="33"/>
        <v>21</v>
      </c>
      <c r="R245" s="1" t="str">
        <f t="shared" si="34"/>
        <v>Established</v>
      </c>
      <c r="S245" s="1"/>
      <c r="T245" t="s">
        <v>60</v>
      </c>
      <c r="U245" t="s">
        <v>24</v>
      </c>
      <c r="V245">
        <f t="shared" si="35"/>
        <v>500000</v>
      </c>
    </row>
    <row r="246" spans="1:22" x14ac:dyDescent="0.35">
      <c r="A246">
        <v>244</v>
      </c>
      <c r="B246" t="s">
        <v>644</v>
      </c>
      <c r="C246" t="str">
        <f t="shared" si="27"/>
        <v>Don’t Buy</v>
      </c>
      <c r="D246" t="str">
        <f t="shared" si="28"/>
        <v>Long Name</v>
      </c>
      <c r="E246">
        <v>3.9</v>
      </c>
      <c r="F246">
        <f>IF(Q246&lt;10,E246+0.1,E246)</f>
        <v>3.9</v>
      </c>
      <c r="G246">
        <f>MIN(IF(Q246&lt;10,E246+0.5,E246),5)</f>
        <v>3.9</v>
      </c>
      <c r="H246" t="str">
        <f t="shared" si="29"/>
        <v>Average Place to Work</v>
      </c>
      <c r="I246">
        <v>1700</v>
      </c>
      <c r="J246" t="b">
        <f t="shared" si="30"/>
        <v>0</v>
      </c>
      <c r="K246" t="b">
        <f>OR(E246&gt;3.5,Q246&lt;10)</f>
        <v>1</v>
      </c>
      <c r="L246" t="s">
        <v>19</v>
      </c>
      <c r="M246" t="s">
        <v>645</v>
      </c>
      <c r="N246" t="str">
        <f t="shared" si="31"/>
        <v>None</v>
      </c>
      <c r="O246" t="str">
        <f t="shared" si="32"/>
        <v>None</v>
      </c>
      <c r="P246" t="s">
        <v>646</v>
      </c>
      <c r="Q246" s="2">
        <f t="shared" si="33"/>
        <v>113</v>
      </c>
      <c r="R246" s="1" t="str">
        <f t="shared" si="34"/>
        <v>Established</v>
      </c>
      <c r="S246" s="1"/>
      <c r="T246" t="s">
        <v>60</v>
      </c>
      <c r="U246" t="s">
        <v>647</v>
      </c>
      <c r="V246">
        <f t="shared" si="35"/>
        <v>0</v>
      </c>
    </row>
    <row r="247" spans="1:22" x14ac:dyDescent="0.35">
      <c r="A247">
        <v>245</v>
      </c>
      <c r="B247" t="s">
        <v>648</v>
      </c>
      <c r="C247" t="str">
        <f t="shared" si="27"/>
        <v>Don’t Buy</v>
      </c>
      <c r="D247" t="str">
        <f t="shared" si="28"/>
        <v>Long Name</v>
      </c>
      <c r="E247">
        <v>3.9</v>
      </c>
      <c r="F247">
        <f>IF(Q247&lt;10,E247+0.1,E247)</f>
        <v>3.9</v>
      </c>
      <c r="G247">
        <f>MIN(IF(Q247&lt;10,E247+0.5,E247),5)</f>
        <v>3.9</v>
      </c>
      <c r="H247" t="str">
        <f t="shared" si="29"/>
        <v>Average Place to Work</v>
      </c>
      <c r="I247">
        <v>1700</v>
      </c>
      <c r="J247" t="b">
        <f t="shared" si="30"/>
        <v>0</v>
      </c>
      <c r="K247" t="b">
        <f>OR(E247&gt;3.5,Q247&lt;10)</f>
        <v>1</v>
      </c>
      <c r="L247" t="s">
        <v>19</v>
      </c>
      <c r="M247" t="s">
        <v>649</v>
      </c>
      <c r="N247" t="str">
        <f t="shared" si="31"/>
        <v>None</v>
      </c>
      <c r="O247" t="str">
        <f t="shared" si="32"/>
        <v>None</v>
      </c>
      <c r="P247" t="s">
        <v>302</v>
      </c>
      <c r="Q247" s="2">
        <f t="shared" si="33"/>
        <v>32</v>
      </c>
      <c r="R247" s="1" t="str">
        <f t="shared" si="34"/>
        <v>Established</v>
      </c>
      <c r="S247" s="1"/>
      <c r="T247" t="s">
        <v>60</v>
      </c>
      <c r="U247" t="s">
        <v>238</v>
      </c>
      <c r="V247">
        <f t="shared" si="35"/>
        <v>0</v>
      </c>
    </row>
    <row r="248" spans="1:22" x14ac:dyDescent="0.35">
      <c r="A248">
        <v>246</v>
      </c>
      <c r="B248" t="s">
        <v>650</v>
      </c>
      <c r="C248" t="str">
        <f t="shared" si="27"/>
        <v>Don’t Buy</v>
      </c>
      <c r="D248" t="str">
        <f t="shared" si="28"/>
        <v>Long Name</v>
      </c>
      <c r="E248">
        <v>4</v>
      </c>
      <c r="F248">
        <f>IF(Q248&lt;10,E248+0.1,E248)</f>
        <v>4</v>
      </c>
      <c r="G248">
        <f>MIN(IF(Q248&lt;10,E248+0.5,E248),5)</f>
        <v>4</v>
      </c>
      <c r="H248" t="str">
        <f t="shared" si="29"/>
        <v>Average Place to Work</v>
      </c>
      <c r="I248">
        <v>1600</v>
      </c>
      <c r="J248" t="b">
        <f t="shared" si="30"/>
        <v>0</v>
      </c>
      <c r="K248" t="b">
        <f>OR(E248&gt;3.5,Q248&lt;10)</f>
        <v>1</v>
      </c>
      <c r="L248" t="s">
        <v>9</v>
      </c>
      <c r="M248" t="s">
        <v>651</v>
      </c>
      <c r="N248" t="str">
        <f t="shared" si="31"/>
        <v>None</v>
      </c>
      <c r="O248" t="str">
        <f t="shared" si="32"/>
        <v>None</v>
      </c>
      <c r="P248" t="s">
        <v>76</v>
      </c>
      <c r="Q248" s="2">
        <f t="shared" si="33"/>
        <v>44</v>
      </c>
      <c r="R248" s="1" t="str">
        <f t="shared" si="34"/>
        <v>Established</v>
      </c>
      <c r="S248" s="1"/>
      <c r="T248" t="s">
        <v>60</v>
      </c>
      <c r="U248" t="s">
        <v>245</v>
      </c>
      <c r="V248">
        <f t="shared" si="35"/>
        <v>0</v>
      </c>
    </row>
    <row r="249" spans="1:22" x14ac:dyDescent="0.35">
      <c r="A249">
        <v>247</v>
      </c>
      <c r="B249" t="s">
        <v>652</v>
      </c>
      <c r="C249" t="str">
        <f t="shared" si="27"/>
        <v>Don’t Buy</v>
      </c>
      <c r="D249" t="str">
        <f t="shared" si="28"/>
        <v>Long Name</v>
      </c>
      <c r="E249">
        <v>4.2</v>
      </c>
      <c r="F249">
        <f>IF(Q249&lt;10,E249+0.1,E249)</f>
        <v>4.2</v>
      </c>
      <c r="G249">
        <f>MIN(IF(Q249&lt;10,E249+0.5,E249),5)</f>
        <v>4.2</v>
      </c>
      <c r="H249" t="str">
        <f t="shared" si="29"/>
        <v>Average Place to Work</v>
      </c>
      <c r="I249">
        <v>2000</v>
      </c>
      <c r="J249" t="b">
        <f t="shared" si="30"/>
        <v>0</v>
      </c>
      <c r="K249" t="b">
        <f>OR(E249&gt;3.5,Q249&lt;10)</f>
        <v>1</v>
      </c>
      <c r="L249" t="s">
        <v>9</v>
      </c>
      <c r="M249" t="s">
        <v>653</v>
      </c>
      <c r="N249" t="str">
        <f t="shared" si="31"/>
        <v>None</v>
      </c>
      <c r="O249" t="str">
        <f t="shared" si="32"/>
        <v>None</v>
      </c>
      <c r="P249" t="s">
        <v>654</v>
      </c>
      <c r="Q249" s="2">
        <f t="shared" si="33"/>
        <v>50</v>
      </c>
      <c r="R249" s="1" t="str">
        <f t="shared" si="34"/>
        <v>Established</v>
      </c>
      <c r="S249" s="1"/>
      <c r="T249" t="s">
        <v>140</v>
      </c>
      <c r="U249" t="s">
        <v>92</v>
      </c>
      <c r="V249">
        <f t="shared" si="35"/>
        <v>0</v>
      </c>
    </row>
    <row r="250" spans="1:22" x14ac:dyDescent="0.35">
      <c r="A250">
        <v>248</v>
      </c>
      <c r="B250" t="s">
        <v>655</v>
      </c>
      <c r="C250" t="str">
        <f t="shared" si="27"/>
        <v>Don’t Buy</v>
      </c>
      <c r="D250" t="str">
        <f t="shared" si="28"/>
        <v>Short Name</v>
      </c>
      <c r="E250">
        <v>3.5</v>
      </c>
      <c r="F250">
        <f>IF(Q250&lt;10,E250+0.1,E250)</f>
        <v>3.5</v>
      </c>
      <c r="G250">
        <f>MIN(IF(Q250&lt;10,E250+0.5,E250),5)</f>
        <v>3.5</v>
      </c>
      <c r="H250" t="str">
        <f t="shared" si="29"/>
        <v>Average Place to Work</v>
      </c>
      <c r="I250">
        <v>1700</v>
      </c>
      <c r="J250" t="b">
        <f t="shared" si="30"/>
        <v>0</v>
      </c>
      <c r="K250" t="b">
        <f>OR(E250&gt;3.5,Q250&lt;10)</f>
        <v>0</v>
      </c>
      <c r="L250" t="s">
        <v>19</v>
      </c>
      <c r="M250" t="s">
        <v>656</v>
      </c>
      <c r="N250" t="str">
        <f t="shared" si="31"/>
        <v>None</v>
      </c>
      <c r="O250" t="str">
        <f t="shared" si="32"/>
        <v>None</v>
      </c>
      <c r="P250" t="s">
        <v>626</v>
      </c>
      <c r="Q250" s="2">
        <f t="shared" si="33"/>
        <v>17</v>
      </c>
      <c r="R250" s="1" t="str">
        <f t="shared" si="34"/>
        <v>Established</v>
      </c>
      <c r="S250" s="1"/>
      <c r="T250" t="s">
        <v>60</v>
      </c>
      <c r="U250" t="s">
        <v>519</v>
      </c>
      <c r="V250">
        <f t="shared" si="35"/>
        <v>0</v>
      </c>
    </row>
    <row r="251" spans="1:22" x14ac:dyDescent="0.35">
      <c r="A251">
        <v>249</v>
      </c>
      <c r="B251" t="s">
        <v>657</v>
      </c>
      <c r="C251" t="str">
        <f t="shared" si="27"/>
        <v>Don’t Buy</v>
      </c>
      <c r="D251" t="str">
        <f t="shared" si="28"/>
        <v>Long Name</v>
      </c>
      <c r="E251">
        <v>4</v>
      </c>
      <c r="F251">
        <f>IF(Q251&lt;10,E251+0.1,E251)</f>
        <v>4</v>
      </c>
      <c r="G251">
        <f>MIN(IF(Q251&lt;10,E251+0.5,E251),5)</f>
        <v>4</v>
      </c>
      <c r="H251" t="str">
        <f t="shared" si="29"/>
        <v>Average Place to Work</v>
      </c>
      <c r="I251">
        <v>1600</v>
      </c>
      <c r="J251" t="b">
        <f t="shared" si="30"/>
        <v>0</v>
      </c>
      <c r="K251" t="b">
        <f>OR(E251&gt;3.5,Q251&lt;10)</f>
        <v>1</v>
      </c>
      <c r="L251" t="s">
        <v>9</v>
      </c>
      <c r="M251" t="s">
        <v>658</v>
      </c>
      <c r="N251" t="str">
        <f t="shared" si="31"/>
        <v>None</v>
      </c>
      <c r="O251" t="str">
        <f t="shared" si="32"/>
        <v>Bombay Finances</v>
      </c>
      <c r="P251" t="s">
        <v>118</v>
      </c>
      <c r="Q251" s="2">
        <f t="shared" si="33"/>
        <v>20</v>
      </c>
      <c r="R251" s="1" t="str">
        <f t="shared" si="34"/>
        <v>Established</v>
      </c>
      <c r="S251" s="1"/>
      <c r="T251" t="s">
        <v>140</v>
      </c>
      <c r="U251" t="s">
        <v>24</v>
      </c>
      <c r="V251">
        <f t="shared" si="35"/>
        <v>500000</v>
      </c>
    </row>
    <row r="252" spans="1:22" x14ac:dyDescent="0.35">
      <c r="A252">
        <v>250</v>
      </c>
      <c r="B252" t="s">
        <v>659</v>
      </c>
      <c r="C252" t="str">
        <f t="shared" si="27"/>
        <v>Don’t Buy</v>
      </c>
      <c r="D252" t="str">
        <f t="shared" si="28"/>
        <v>Short Name</v>
      </c>
      <c r="E252">
        <v>3.5</v>
      </c>
      <c r="F252">
        <f>IF(Q252&lt;10,E252+0.1,E252)</f>
        <v>3.5</v>
      </c>
      <c r="G252">
        <f>MIN(IF(Q252&lt;10,E252+0.5,E252),5)</f>
        <v>3.5</v>
      </c>
      <c r="H252" t="str">
        <f t="shared" si="29"/>
        <v>Average Place to Work</v>
      </c>
      <c r="I252">
        <v>2300</v>
      </c>
      <c r="J252" t="b">
        <f t="shared" si="30"/>
        <v>0</v>
      </c>
      <c r="K252" t="b">
        <f>OR(E252&gt;3.5,Q252&lt;10)</f>
        <v>0</v>
      </c>
      <c r="L252" t="s">
        <v>19</v>
      </c>
      <c r="M252" t="s">
        <v>660</v>
      </c>
      <c r="N252" t="str">
        <f t="shared" si="31"/>
        <v>Indian Silicon Valley Startups</v>
      </c>
      <c r="O252" t="str">
        <f t="shared" si="32"/>
        <v>None</v>
      </c>
      <c r="P252" t="s">
        <v>213</v>
      </c>
      <c r="Q252" s="2">
        <f t="shared" si="33"/>
        <v>12</v>
      </c>
      <c r="R252" s="1" t="str">
        <f t="shared" si="34"/>
        <v>Established</v>
      </c>
      <c r="S252" s="1"/>
      <c r="T252" t="s">
        <v>60</v>
      </c>
      <c r="U252" t="s">
        <v>36</v>
      </c>
      <c r="V252">
        <f t="shared" si="35"/>
        <v>0</v>
      </c>
    </row>
    <row r="253" spans="1:22" x14ac:dyDescent="0.35">
      <c r="A253">
        <v>251</v>
      </c>
      <c r="B253" t="s">
        <v>661</v>
      </c>
      <c r="C253" t="str">
        <f t="shared" si="27"/>
        <v>Don’t Buy</v>
      </c>
      <c r="D253" t="str">
        <f t="shared" si="28"/>
        <v>Long Name</v>
      </c>
      <c r="E253">
        <v>3.8</v>
      </c>
      <c r="F253">
        <f>IF(Q253&lt;10,E253+0.1,E253)</f>
        <v>3.8</v>
      </c>
      <c r="G253">
        <f>MIN(IF(Q253&lt;10,E253+0.5,E253),5)</f>
        <v>3.8</v>
      </c>
      <c r="H253" t="str">
        <f t="shared" si="29"/>
        <v>Average Place to Work</v>
      </c>
      <c r="I253">
        <v>1700</v>
      </c>
      <c r="J253" t="b">
        <f t="shared" si="30"/>
        <v>0</v>
      </c>
      <c r="K253" t="b">
        <f>OR(E253&gt;3.5,Q253&lt;10)</f>
        <v>1</v>
      </c>
      <c r="L253" t="s">
        <v>9</v>
      </c>
      <c r="M253" t="s">
        <v>662</v>
      </c>
      <c r="N253" t="str">
        <f t="shared" si="31"/>
        <v>None</v>
      </c>
      <c r="O253" t="str">
        <f t="shared" si="32"/>
        <v>None</v>
      </c>
      <c r="P253" t="s">
        <v>663</v>
      </c>
      <c r="Q253" s="2">
        <f t="shared" si="33"/>
        <v>99</v>
      </c>
      <c r="R253" s="1" t="str">
        <f t="shared" si="34"/>
        <v>Established</v>
      </c>
      <c r="S253" s="1"/>
      <c r="T253" t="s">
        <v>115</v>
      </c>
      <c r="U253" t="s">
        <v>160</v>
      </c>
      <c r="V253">
        <f t="shared" si="35"/>
        <v>0</v>
      </c>
    </row>
    <row r="254" spans="1:22" x14ac:dyDescent="0.35">
      <c r="A254">
        <v>252</v>
      </c>
      <c r="B254" t="s">
        <v>664</v>
      </c>
      <c r="C254" t="str">
        <f t="shared" si="27"/>
        <v>Don’t Buy</v>
      </c>
      <c r="D254" t="str">
        <f t="shared" si="28"/>
        <v>Short Name</v>
      </c>
      <c r="E254">
        <v>4.0999999999999996</v>
      </c>
      <c r="F254">
        <f>IF(Q254&lt;10,E254+0.1,E254)</f>
        <v>4.0999999999999996</v>
      </c>
      <c r="G254">
        <f>MIN(IF(Q254&lt;10,E254+0.5,E254),5)</f>
        <v>4.0999999999999996</v>
      </c>
      <c r="H254" t="str">
        <f t="shared" si="29"/>
        <v>Average Place to Work</v>
      </c>
      <c r="I254">
        <v>1600</v>
      </c>
      <c r="J254" t="b">
        <f t="shared" si="30"/>
        <v>0</v>
      </c>
      <c r="K254" t="b">
        <f>OR(E254&gt;3.5,Q254&lt;10)</f>
        <v>1</v>
      </c>
      <c r="L254" t="s">
        <v>9</v>
      </c>
      <c r="M254" t="s">
        <v>665</v>
      </c>
      <c r="N254" t="str">
        <f t="shared" si="31"/>
        <v>None</v>
      </c>
      <c r="O254" t="str">
        <f t="shared" si="32"/>
        <v>None</v>
      </c>
      <c r="P254" t="s">
        <v>666</v>
      </c>
      <c r="Q254" s="2">
        <f t="shared" si="33"/>
        <v>48</v>
      </c>
      <c r="R254" s="1" t="str">
        <f t="shared" si="34"/>
        <v>Established</v>
      </c>
      <c r="S254" s="1"/>
      <c r="T254" t="s">
        <v>115</v>
      </c>
      <c r="U254" t="s">
        <v>195</v>
      </c>
      <c r="V254">
        <f t="shared" si="35"/>
        <v>0</v>
      </c>
    </row>
    <row r="255" spans="1:22" x14ac:dyDescent="0.35">
      <c r="A255">
        <v>253</v>
      </c>
      <c r="B255" t="s">
        <v>667</v>
      </c>
      <c r="C255" t="str">
        <f t="shared" si="27"/>
        <v>Don’t Buy</v>
      </c>
      <c r="D255" t="str">
        <f t="shared" si="28"/>
        <v>Long Name</v>
      </c>
      <c r="E255">
        <v>4</v>
      </c>
      <c r="F255">
        <f>IF(Q255&lt;10,E255+0.1,E255)</f>
        <v>4</v>
      </c>
      <c r="G255">
        <f>MIN(IF(Q255&lt;10,E255+0.5,E255),5)</f>
        <v>4</v>
      </c>
      <c r="H255" t="str">
        <f t="shared" si="29"/>
        <v>Average Place to Work</v>
      </c>
      <c r="I255">
        <v>1600</v>
      </c>
      <c r="J255" t="b">
        <f t="shared" si="30"/>
        <v>0</v>
      </c>
      <c r="K255" t="b">
        <f>OR(E255&gt;3.5,Q255&lt;10)</f>
        <v>1</v>
      </c>
      <c r="L255" t="s">
        <v>19</v>
      </c>
      <c r="M255" t="s">
        <v>668</v>
      </c>
      <c r="N255" t="str">
        <f t="shared" si="31"/>
        <v>None</v>
      </c>
      <c r="O255" t="str">
        <f t="shared" si="32"/>
        <v>None</v>
      </c>
      <c r="P255" t="s">
        <v>309</v>
      </c>
      <c r="Q255" s="2">
        <f t="shared" si="33"/>
        <v>40</v>
      </c>
      <c r="R255" s="1" t="str">
        <f t="shared" si="34"/>
        <v>Established</v>
      </c>
      <c r="S255" s="1"/>
      <c r="T255" t="s">
        <v>140</v>
      </c>
      <c r="U255" t="s">
        <v>171</v>
      </c>
      <c r="V255">
        <f t="shared" si="35"/>
        <v>0</v>
      </c>
    </row>
    <row r="256" spans="1:22" x14ac:dyDescent="0.35">
      <c r="A256">
        <v>254</v>
      </c>
      <c r="B256" t="s">
        <v>669</v>
      </c>
      <c r="C256" t="str">
        <f t="shared" si="27"/>
        <v>Don’t Buy</v>
      </c>
      <c r="D256" t="str">
        <f t="shared" si="28"/>
        <v>Long Name</v>
      </c>
      <c r="E256">
        <v>4.3</v>
      </c>
      <c r="F256">
        <f>IF(Q256&lt;10,E256+0.1,E256)</f>
        <v>4.3</v>
      </c>
      <c r="G256">
        <f>MIN(IF(Q256&lt;10,E256+0.5,E256),5)</f>
        <v>4.3</v>
      </c>
      <c r="H256" t="str">
        <f t="shared" si="29"/>
        <v>Average Place to Work</v>
      </c>
      <c r="I256">
        <v>4900</v>
      </c>
      <c r="J256" t="b">
        <f t="shared" si="30"/>
        <v>0</v>
      </c>
      <c r="K256" t="b">
        <f>OR(E256&gt;3.5,Q256&lt;10)</f>
        <v>1</v>
      </c>
      <c r="L256" t="s">
        <v>19</v>
      </c>
      <c r="M256" t="s">
        <v>670</v>
      </c>
      <c r="N256" t="str">
        <f t="shared" si="31"/>
        <v>None</v>
      </c>
      <c r="O256" t="str">
        <f t="shared" si="32"/>
        <v>None</v>
      </c>
      <c r="P256" t="s">
        <v>82</v>
      </c>
      <c r="Q256" s="2">
        <f t="shared" si="33"/>
        <v>49</v>
      </c>
      <c r="R256" s="1" t="str">
        <f t="shared" si="34"/>
        <v>Established</v>
      </c>
      <c r="S256" s="1"/>
      <c r="T256" t="s">
        <v>115</v>
      </c>
      <c r="U256" t="s">
        <v>352</v>
      </c>
      <c r="V256">
        <f t="shared" si="35"/>
        <v>0</v>
      </c>
    </row>
    <row r="257" spans="1:22" x14ac:dyDescent="0.35">
      <c r="A257">
        <v>255</v>
      </c>
      <c r="B257" t="s">
        <v>671</v>
      </c>
      <c r="C257" t="str">
        <f t="shared" si="27"/>
        <v>Don’t Buy</v>
      </c>
      <c r="D257" t="str">
        <f t="shared" si="28"/>
        <v>Long Name</v>
      </c>
      <c r="E257">
        <v>4.2</v>
      </c>
      <c r="F257">
        <f>IF(Q257&lt;10,E257+0.1,E257)</f>
        <v>4.2</v>
      </c>
      <c r="G257">
        <f>MIN(IF(Q257&lt;10,E257+0.5,E257),5)</f>
        <v>4.2</v>
      </c>
      <c r="H257" t="str">
        <f t="shared" si="29"/>
        <v>Average Place to Work</v>
      </c>
      <c r="I257">
        <v>1700</v>
      </c>
      <c r="J257" t="b">
        <f t="shared" si="30"/>
        <v>0</v>
      </c>
      <c r="K257" t="b">
        <f>OR(E257&gt;3.5,Q257&lt;10)</f>
        <v>1</v>
      </c>
      <c r="L257" t="s">
        <v>188</v>
      </c>
      <c r="M257" t="s">
        <v>672</v>
      </c>
      <c r="N257" t="str">
        <f t="shared" si="31"/>
        <v>None</v>
      </c>
      <c r="O257" t="str">
        <f t="shared" si="32"/>
        <v>None</v>
      </c>
      <c r="P257" t="s">
        <v>261</v>
      </c>
      <c r="Q257" s="2">
        <f t="shared" si="33"/>
        <v>21</v>
      </c>
      <c r="R257" s="1" t="str">
        <f t="shared" si="34"/>
        <v>Established</v>
      </c>
      <c r="S257" s="1"/>
      <c r="T257" t="s">
        <v>115</v>
      </c>
      <c r="U257" t="s">
        <v>255</v>
      </c>
      <c r="V257">
        <f t="shared" si="35"/>
        <v>0</v>
      </c>
    </row>
    <row r="258" spans="1:22" x14ac:dyDescent="0.35">
      <c r="A258">
        <v>256</v>
      </c>
      <c r="B258" t="s">
        <v>673</v>
      </c>
      <c r="C258" t="str">
        <f t="shared" si="27"/>
        <v>Buy</v>
      </c>
      <c r="D258" t="str">
        <f t="shared" si="28"/>
        <v>Long Name</v>
      </c>
      <c r="E258">
        <v>3.9</v>
      </c>
      <c r="F258">
        <f>IF(Q258&lt;10,E258+0.1,E258)</f>
        <v>3.9</v>
      </c>
      <c r="G258">
        <f>MIN(IF(Q258&lt;10,E258+0.5,E258),5)</f>
        <v>3.9</v>
      </c>
      <c r="H258" t="str">
        <f t="shared" si="29"/>
        <v>Average Place to Work</v>
      </c>
      <c r="I258">
        <v>1600</v>
      </c>
      <c r="J258" t="b">
        <f t="shared" si="30"/>
        <v>0</v>
      </c>
      <c r="K258" t="b">
        <f>OR(E258&gt;3.5,Q258&lt;10)</f>
        <v>1</v>
      </c>
      <c r="L258" t="s">
        <v>19</v>
      </c>
      <c r="M258" t="s">
        <v>674</v>
      </c>
      <c r="N258" t="str">
        <f t="shared" si="31"/>
        <v>None</v>
      </c>
      <c r="O258" t="str">
        <f t="shared" si="32"/>
        <v>None</v>
      </c>
      <c r="P258" t="s">
        <v>626</v>
      </c>
      <c r="Q258" s="2">
        <f t="shared" si="33"/>
        <v>17</v>
      </c>
      <c r="R258" s="1" t="str">
        <f t="shared" si="34"/>
        <v>Established</v>
      </c>
      <c r="S258" s="1"/>
      <c r="T258" t="s">
        <v>140</v>
      </c>
      <c r="U258" t="s">
        <v>13</v>
      </c>
      <c r="V258">
        <f t="shared" si="35"/>
        <v>0</v>
      </c>
    </row>
    <row r="259" spans="1:22" x14ac:dyDescent="0.35">
      <c r="A259">
        <v>257</v>
      </c>
      <c r="B259" t="s">
        <v>675</v>
      </c>
      <c r="C259" t="str">
        <f t="shared" ref="C259:C322" si="36">IF(OR(LEFT(B259,1)="T",LEFT(B259,1)="G"),"Buy","Don’t Buy")</f>
        <v>Don’t Buy</v>
      </c>
      <c r="D259" t="str">
        <f t="shared" ref="D259:D322" si="37">IF(LEN(B259)&gt;=10,"Long Name","Short Name")</f>
        <v>Short Name</v>
      </c>
      <c r="E259">
        <v>4.4000000000000004</v>
      </c>
      <c r="F259">
        <f>IF(Q259&lt;10,E259+0.1,E259)</f>
        <v>4.4000000000000004</v>
      </c>
      <c r="G259">
        <f>MIN(IF(Q259&lt;10,E259+0.5,E259),5)</f>
        <v>4.4000000000000004</v>
      </c>
      <c r="H259" t="str">
        <f t="shared" ref="H259:H322" si="38">IF(E259&gt;4.5,"Great Place to Work","Average Place to Work")</f>
        <v>Average Place to Work</v>
      </c>
      <c r="I259">
        <v>1700</v>
      </c>
      <c r="J259" t="b">
        <f t="shared" ref="J259:J322" si="39">AND(I259&gt;10000,E259&gt;4)</f>
        <v>0</v>
      </c>
      <c r="K259" t="b">
        <f>OR(E259&gt;3.5,Q259&lt;10)</f>
        <v>1</v>
      </c>
      <c r="L259" t="s">
        <v>19</v>
      </c>
      <c r="M259" t="s">
        <v>676</v>
      </c>
      <c r="N259" t="str">
        <f t="shared" ref="N259:N322" si="40">IF(OR(LEFT(M259,9)="Banglore",LEFT(M259,9)="Bengaluru",LEFT(M259,7)="Chennai",Q259&lt;10,U259="Internet"),"Indian Silicon Valley Startups","None")</f>
        <v>None</v>
      </c>
      <c r="O259" t="str">
        <f t="shared" ref="O259:O322" si="41">IF(AND(LEFT(M259,6)="Mumbai",U259="Financial Services"),"Bombay Finances","None")</f>
        <v>None</v>
      </c>
      <c r="P259" t="s">
        <v>180</v>
      </c>
      <c r="Q259" s="2">
        <f t="shared" ref="Q259:Q322" si="42">_xlfn.NUMBERVALUE(SUBSTITUTE(TRIM(P259)," years old",""))</f>
        <v>23</v>
      </c>
      <c r="R259" s="1" t="str">
        <f t="shared" ref="R259:R322" si="43">IF(Q259&lt;10,"Startup","Established")</f>
        <v>Established</v>
      </c>
      <c r="S259" s="1"/>
      <c r="T259" t="s">
        <v>60</v>
      </c>
      <c r="U259" t="s">
        <v>352</v>
      </c>
      <c r="V259">
        <f t="shared" ref="V259:V322" si="44">IF(AND(OR(U259=$U$7,U259=$U$12),E259&gt;4),1000000,IF(AND(OR(U259=$U$7,U259=$U$12),E259&lt;=4),500000,IF(AND(U259=$U$18,E259&gt;4),800000,0)))</f>
        <v>0</v>
      </c>
    </row>
    <row r="260" spans="1:22" x14ac:dyDescent="0.35">
      <c r="A260">
        <v>258</v>
      </c>
      <c r="B260" t="s">
        <v>677</v>
      </c>
      <c r="C260" t="str">
        <f t="shared" si="36"/>
        <v>Don’t Buy</v>
      </c>
      <c r="D260" t="str">
        <f t="shared" si="37"/>
        <v>Long Name</v>
      </c>
      <c r="E260">
        <v>4.2</v>
      </c>
      <c r="F260">
        <f>IF(Q260&lt;10,E260+0.1,E260)</f>
        <v>4.2</v>
      </c>
      <c r="G260">
        <f>MIN(IF(Q260&lt;10,E260+0.5,E260),5)</f>
        <v>4.2</v>
      </c>
      <c r="H260" t="str">
        <f t="shared" si="38"/>
        <v>Average Place to Work</v>
      </c>
      <c r="I260">
        <v>1700</v>
      </c>
      <c r="J260" t="b">
        <f t="shared" si="39"/>
        <v>0</v>
      </c>
      <c r="K260" t="b">
        <f>OR(E260&gt;3.5,Q260&lt;10)</f>
        <v>1</v>
      </c>
      <c r="L260" t="s">
        <v>9</v>
      </c>
      <c r="M260" t="s">
        <v>678</v>
      </c>
      <c r="N260" t="str">
        <f t="shared" si="40"/>
        <v>None</v>
      </c>
      <c r="O260" t="str">
        <f t="shared" si="41"/>
        <v>None</v>
      </c>
      <c r="P260" t="s">
        <v>373</v>
      </c>
      <c r="Q260" s="2">
        <f t="shared" si="42"/>
        <v>62</v>
      </c>
      <c r="R260" s="1" t="str">
        <f t="shared" si="43"/>
        <v>Established</v>
      </c>
      <c r="S260" s="1"/>
      <c r="T260" t="s">
        <v>60</v>
      </c>
      <c r="U260" t="s">
        <v>92</v>
      </c>
      <c r="V260">
        <f t="shared" si="44"/>
        <v>0</v>
      </c>
    </row>
    <row r="261" spans="1:22" x14ac:dyDescent="0.35">
      <c r="A261">
        <v>259</v>
      </c>
      <c r="B261" t="s">
        <v>679</v>
      </c>
      <c r="C261" t="str">
        <f t="shared" si="36"/>
        <v>Don’t Buy</v>
      </c>
      <c r="D261" t="str">
        <f t="shared" si="37"/>
        <v>Long Name</v>
      </c>
      <c r="E261">
        <v>3.7</v>
      </c>
      <c r="F261">
        <f>IF(Q261&lt;10,E261+0.1,E261)</f>
        <v>3.7</v>
      </c>
      <c r="G261">
        <f>MIN(IF(Q261&lt;10,E261+0.5,E261),5)</f>
        <v>3.7</v>
      </c>
      <c r="H261" t="str">
        <f t="shared" si="38"/>
        <v>Average Place to Work</v>
      </c>
      <c r="I261">
        <v>1600</v>
      </c>
      <c r="J261" t="b">
        <f t="shared" si="39"/>
        <v>0</v>
      </c>
      <c r="K261" t="b">
        <f>OR(E261&gt;3.5,Q261&lt;10)</f>
        <v>1</v>
      </c>
      <c r="L261" t="s">
        <v>9</v>
      </c>
      <c r="M261" t="s">
        <v>680</v>
      </c>
      <c r="N261" t="str">
        <f t="shared" si="40"/>
        <v>Indian Silicon Valley Startups</v>
      </c>
      <c r="O261" t="str">
        <f t="shared" si="41"/>
        <v>None</v>
      </c>
      <c r="P261" t="s">
        <v>445</v>
      </c>
      <c r="Q261" s="2">
        <f t="shared" si="42"/>
        <v>14</v>
      </c>
      <c r="R261" s="1" t="str">
        <f t="shared" si="43"/>
        <v>Established</v>
      </c>
      <c r="S261" s="1"/>
      <c r="T261" t="s">
        <v>140</v>
      </c>
      <c r="U261" t="s">
        <v>36</v>
      </c>
      <c r="V261">
        <f t="shared" si="44"/>
        <v>0</v>
      </c>
    </row>
    <row r="262" spans="1:22" x14ac:dyDescent="0.35">
      <c r="A262">
        <v>260</v>
      </c>
      <c r="B262" t="s">
        <v>681</v>
      </c>
      <c r="C262" t="str">
        <f t="shared" si="36"/>
        <v>Don’t Buy</v>
      </c>
      <c r="D262" t="str">
        <f t="shared" si="37"/>
        <v>Long Name</v>
      </c>
      <c r="E262">
        <v>4</v>
      </c>
      <c r="F262">
        <f>IF(Q262&lt;10,E262+0.1,E262)</f>
        <v>4</v>
      </c>
      <c r="G262">
        <f>MIN(IF(Q262&lt;10,E262+0.5,E262),5)</f>
        <v>4</v>
      </c>
      <c r="H262" t="str">
        <f t="shared" si="38"/>
        <v>Average Place to Work</v>
      </c>
      <c r="I262">
        <v>1600</v>
      </c>
      <c r="J262" t="b">
        <f t="shared" si="39"/>
        <v>0</v>
      </c>
      <c r="K262" t="b">
        <f>OR(E262&gt;3.5,Q262&lt;10)</f>
        <v>1</v>
      </c>
      <c r="L262" t="s">
        <v>9</v>
      </c>
      <c r="M262" t="s">
        <v>682</v>
      </c>
      <c r="N262" t="str">
        <f t="shared" si="40"/>
        <v>None</v>
      </c>
      <c r="O262" t="str">
        <f t="shared" si="41"/>
        <v>None</v>
      </c>
      <c r="P262" t="s">
        <v>241</v>
      </c>
      <c r="Q262" s="2">
        <f t="shared" si="42"/>
        <v>13</v>
      </c>
      <c r="R262" s="1" t="str">
        <f t="shared" si="43"/>
        <v>Established</v>
      </c>
      <c r="S262" s="1"/>
      <c r="T262" t="s">
        <v>60</v>
      </c>
      <c r="U262" t="s">
        <v>24</v>
      </c>
      <c r="V262">
        <f t="shared" si="44"/>
        <v>500000</v>
      </c>
    </row>
    <row r="263" spans="1:22" x14ac:dyDescent="0.35">
      <c r="A263">
        <v>261</v>
      </c>
      <c r="B263" t="s">
        <v>683</v>
      </c>
      <c r="C263" t="str">
        <f t="shared" si="36"/>
        <v>Don’t Buy</v>
      </c>
      <c r="D263" t="str">
        <f t="shared" si="37"/>
        <v>Short Name</v>
      </c>
      <c r="E263">
        <v>4.0999999999999996</v>
      </c>
      <c r="F263">
        <f>IF(Q263&lt;10,E263+0.1,E263)</f>
        <v>4.0999999999999996</v>
      </c>
      <c r="G263">
        <f>MIN(IF(Q263&lt;10,E263+0.5,E263),5)</f>
        <v>4.0999999999999996</v>
      </c>
      <c r="H263" t="str">
        <f t="shared" si="38"/>
        <v>Average Place to Work</v>
      </c>
      <c r="I263">
        <v>1700</v>
      </c>
      <c r="J263" t="b">
        <f t="shared" si="39"/>
        <v>0</v>
      </c>
      <c r="K263" t="b">
        <f>OR(E263&gt;3.5,Q263&lt;10)</f>
        <v>1</v>
      </c>
      <c r="L263" t="s">
        <v>9</v>
      </c>
      <c r="M263" t="s">
        <v>684</v>
      </c>
      <c r="N263" t="str">
        <f t="shared" si="40"/>
        <v>None</v>
      </c>
      <c r="O263" t="str">
        <f t="shared" si="41"/>
        <v>None</v>
      </c>
      <c r="P263" t="s">
        <v>547</v>
      </c>
      <c r="Q263" s="2">
        <f t="shared" si="42"/>
        <v>63</v>
      </c>
      <c r="R263" s="1" t="str">
        <f t="shared" si="43"/>
        <v>Established</v>
      </c>
      <c r="S263" s="1"/>
      <c r="T263" t="s">
        <v>60</v>
      </c>
      <c r="U263" t="s">
        <v>202</v>
      </c>
      <c r="V263">
        <f t="shared" si="44"/>
        <v>0</v>
      </c>
    </row>
    <row r="264" spans="1:22" x14ac:dyDescent="0.35">
      <c r="A264">
        <v>262</v>
      </c>
      <c r="B264" t="s">
        <v>685</v>
      </c>
      <c r="C264" t="str">
        <f t="shared" si="36"/>
        <v>Don’t Buy</v>
      </c>
      <c r="D264" t="str">
        <f t="shared" si="37"/>
        <v>Long Name</v>
      </c>
      <c r="E264">
        <v>3.7</v>
      </c>
      <c r="F264">
        <f>IF(Q264&lt;10,E264+0.1,E264)</f>
        <v>3.7</v>
      </c>
      <c r="G264">
        <f>MIN(IF(Q264&lt;10,E264+0.5,E264),5)</f>
        <v>3.7</v>
      </c>
      <c r="H264" t="str">
        <f t="shared" si="38"/>
        <v>Average Place to Work</v>
      </c>
      <c r="I264">
        <v>1800</v>
      </c>
      <c r="J264" t="b">
        <f t="shared" si="39"/>
        <v>0</v>
      </c>
      <c r="K264" t="b">
        <f>OR(E264&gt;3.5,Q264&lt;10)</f>
        <v>1</v>
      </c>
      <c r="L264" t="s">
        <v>19</v>
      </c>
      <c r="M264" t="s">
        <v>686</v>
      </c>
      <c r="N264" t="str">
        <f t="shared" si="40"/>
        <v>None</v>
      </c>
      <c r="O264" t="str">
        <f t="shared" si="41"/>
        <v>None</v>
      </c>
      <c r="P264" t="s">
        <v>167</v>
      </c>
      <c r="Q264" s="2">
        <f t="shared" si="42"/>
        <v>34</v>
      </c>
      <c r="R264" s="1" t="str">
        <f t="shared" si="43"/>
        <v>Established</v>
      </c>
      <c r="S264" s="1"/>
      <c r="T264" t="s">
        <v>115</v>
      </c>
      <c r="U264" t="s">
        <v>687</v>
      </c>
      <c r="V264">
        <f t="shared" si="44"/>
        <v>0</v>
      </c>
    </row>
    <row r="265" spans="1:22" x14ac:dyDescent="0.35">
      <c r="A265">
        <v>263</v>
      </c>
      <c r="B265" t="s">
        <v>688</v>
      </c>
      <c r="C265" t="str">
        <f t="shared" si="36"/>
        <v>Don’t Buy</v>
      </c>
      <c r="D265" t="str">
        <f t="shared" si="37"/>
        <v>Long Name</v>
      </c>
      <c r="E265">
        <v>4.2</v>
      </c>
      <c r="F265">
        <f>IF(Q265&lt;10,E265+0.1,E265)</f>
        <v>4.2</v>
      </c>
      <c r="G265">
        <f>MIN(IF(Q265&lt;10,E265+0.5,E265),5)</f>
        <v>4.2</v>
      </c>
      <c r="H265" t="str">
        <f t="shared" si="38"/>
        <v>Average Place to Work</v>
      </c>
      <c r="I265">
        <v>1500</v>
      </c>
      <c r="J265" t="b">
        <f t="shared" si="39"/>
        <v>0</v>
      </c>
      <c r="K265" t="b">
        <f>OR(E265&gt;3.5,Q265&lt;10)</f>
        <v>1</v>
      </c>
      <c r="L265" t="s">
        <v>9</v>
      </c>
      <c r="M265" t="s">
        <v>689</v>
      </c>
      <c r="N265" t="str">
        <f t="shared" si="40"/>
        <v>None</v>
      </c>
      <c r="O265" t="str">
        <f t="shared" si="41"/>
        <v>None</v>
      </c>
      <c r="P265" t="s">
        <v>205</v>
      </c>
      <c r="Q265" s="2">
        <f t="shared" si="42"/>
        <v>47</v>
      </c>
      <c r="R265" s="1" t="str">
        <f t="shared" si="43"/>
        <v>Established</v>
      </c>
      <c r="S265" s="1"/>
      <c r="T265" t="s">
        <v>140</v>
      </c>
      <c r="U265" t="s">
        <v>160</v>
      </c>
      <c r="V265">
        <f t="shared" si="44"/>
        <v>0</v>
      </c>
    </row>
    <row r="266" spans="1:22" x14ac:dyDescent="0.35">
      <c r="A266">
        <v>264</v>
      </c>
      <c r="B266" t="s">
        <v>690</v>
      </c>
      <c r="C266" t="str">
        <f t="shared" si="36"/>
        <v>Don’t Buy</v>
      </c>
      <c r="D266" t="str">
        <f t="shared" si="37"/>
        <v>Long Name</v>
      </c>
      <c r="E266">
        <v>3.9</v>
      </c>
      <c r="F266">
        <f>IF(Q266&lt;10,E266+0.1,E266)</f>
        <v>3.9</v>
      </c>
      <c r="G266">
        <f>MIN(IF(Q266&lt;10,E266+0.5,E266),5)</f>
        <v>3.9</v>
      </c>
      <c r="H266" t="str">
        <f t="shared" si="38"/>
        <v>Average Place to Work</v>
      </c>
      <c r="I266">
        <v>19000</v>
      </c>
      <c r="J266" t="b">
        <f t="shared" si="39"/>
        <v>0</v>
      </c>
      <c r="K266" t="b">
        <f>OR(E266&gt;3.5,Q266&lt;10)</f>
        <v>1</v>
      </c>
      <c r="L266" t="s">
        <v>9</v>
      </c>
      <c r="M266" t="s">
        <v>691</v>
      </c>
      <c r="N266" t="str">
        <f t="shared" si="40"/>
        <v>None</v>
      </c>
      <c r="O266" t="str">
        <f t="shared" si="41"/>
        <v>None</v>
      </c>
      <c r="P266" t="s">
        <v>515</v>
      </c>
      <c r="Q266" s="2">
        <f t="shared" si="42"/>
        <v>46</v>
      </c>
      <c r="R266" s="1" t="str">
        <f t="shared" si="43"/>
        <v>Established</v>
      </c>
      <c r="S266" s="1"/>
      <c r="T266" t="s">
        <v>60</v>
      </c>
      <c r="U266" t="s">
        <v>17</v>
      </c>
      <c r="V266">
        <f t="shared" si="44"/>
        <v>500000</v>
      </c>
    </row>
    <row r="267" spans="1:22" x14ac:dyDescent="0.35">
      <c r="A267">
        <v>265</v>
      </c>
      <c r="B267" t="s">
        <v>692</v>
      </c>
      <c r="C267" t="str">
        <f t="shared" si="36"/>
        <v>Don’t Buy</v>
      </c>
      <c r="D267" t="str">
        <f t="shared" si="37"/>
        <v>Long Name</v>
      </c>
      <c r="E267">
        <v>4.2</v>
      </c>
      <c r="F267">
        <f>IF(Q267&lt;10,E267+0.1,E267)</f>
        <v>4.2</v>
      </c>
      <c r="G267">
        <f>MIN(IF(Q267&lt;10,E267+0.5,E267),5)</f>
        <v>4.2</v>
      </c>
      <c r="H267" t="str">
        <f t="shared" si="38"/>
        <v>Average Place to Work</v>
      </c>
      <c r="I267">
        <v>1600</v>
      </c>
      <c r="J267" t="b">
        <f t="shared" si="39"/>
        <v>0</v>
      </c>
      <c r="K267" t="b">
        <f>OR(E267&gt;3.5,Q267&lt;10)</f>
        <v>1</v>
      </c>
      <c r="L267" t="s">
        <v>9</v>
      </c>
      <c r="M267" t="s">
        <v>693</v>
      </c>
      <c r="N267" t="str">
        <f t="shared" si="40"/>
        <v>None</v>
      </c>
      <c r="O267" t="str">
        <f t="shared" si="41"/>
        <v>None</v>
      </c>
      <c r="P267" t="s">
        <v>59</v>
      </c>
      <c r="Q267" s="2">
        <f t="shared" si="42"/>
        <v>39</v>
      </c>
      <c r="R267" s="1" t="str">
        <f t="shared" si="43"/>
        <v>Established</v>
      </c>
      <c r="S267" s="1"/>
      <c r="T267" t="s">
        <v>60</v>
      </c>
      <c r="U267" t="s">
        <v>484</v>
      </c>
      <c r="V267">
        <f t="shared" si="44"/>
        <v>0</v>
      </c>
    </row>
    <row r="268" spans="1:22" x14ac:dyDescent="0.35">
      <c r="A268">
        <v>266</v>
      </c>
      <c r="B268" t="s">
        <v>694</v>
      </c>
      <c r="C268" t="str">
        <f t="shared" si="36"/>
        <v>Don’t Buy</v>
      </c>
      <c r="D268" t="str">
        <f t="shared" si="37"/>
        <v>Long Name</v>
      </c>
      <c r="E268">
        <v>3.4</v>
      </c>
      <c r="F268">
        <f>IF(Q268&lt;10,E268+0.1,E268)</f>
        <v>3.4</v>
      </c>
      <c r="G268">
        <f>MIN(IF(Q268&lt;10,E268+0.5,E268),5)</f>
        <v>3.4</v>
      </c>
      <c r="H268" t="str">
        <f t="shared" si="38"/>
        <v>Average Place to Work</v>
      </c>
      <c r="I268">
        <v>1500</v>
      </c>
      <c r="J268" t="b">
        <f t="shared" si="39"/>
        <v>0</v>
      </c>
      <c r="K268" t="b">
        <f>OR(E268&gt;3.5,Q268&lt;10)</f>
        <v>0</v>
      </c>
      <c r="L268" t="s">
        <v>19</v>
      </c>
      <c r="M268" t="s">
        <v>695</v>
      </c>
      <c r="N268" t="str">
        <f t="shared" si="40"/>
        <v>None</v>
      </c>
      <c r="O268" t="str">
        <f t="shared" si="41"/>
        <v>None</v>
      </c>
      <c r="P268" t="s">
        <v>156</v>
      </c>
      <c r="Q268" s="2">
        <f t="shared" si="42"/>
        <v>18</v>
      </c>
      <c r="R268" s="1" t="str">
        <f t="shared" si="43"/>
        <v>Established</v>
      </c>
      <c r="S268" s="1"/>
      <c r="T268" t="s">
        <v>60</v>
      </c>
      <c r="U268" t="s">
        <v>56</v>
      </c>
      <c r="V268">
        <f t="shared" si="44"/>
        <v>0</v>
      </c>
    </row>
    <row r="269" spans="1:22" x14ac:dyDescent="0.35">
      <c r="A269">
        <v>267</v>
      </c>
      <c r="B269" t="s">
        <v>696</v>
      </c>
      <c r="C269" t="str">
        <f t="shared" si="36"/>
        <v>Don’t Buy</v>
      </c>
      <c r="D269" t="str">
        <f t="shared" si="37"/>
        <v>Long Name</v>
      </c>
      <c r="E269">
        <v>4.3</v>
      </c>
      <c r="F269">
        <f>IF(Q269&lt;10,E269+0.1,E269)</f>
        <v>4.3</v>
      </c>
      <c r="G269">
        <f>MIN(IF(Q269&lt;10,E269+0.5,E269),5)</f>
        <v>4.3</v>
      </c>
      <c r="H269" t="str">
        <f t="shared" si="38"/>
        <v>Average Place to Work</v>
      </c>
      <c r="I269">
        <v>1500</v>
      </c>
      <c r="J269" t="b">
        <f t="shared" si="39"/>
        <v>0</v>
      </c>
      <c r="K269" t="b">
        <f>OR(E269&gt;3.5,Q269&lt;10)</f>
        <v>1</v>
      </c>
      <c r="L269" t="s">
        <v>19</v>
      </c>
      <c r="M269" t="s">
        <v>697</v>
      </c>
      <c r="N269" t="str">
        <f t="shared" si="40"/>
        <v>None</v>
      </c>
      <c r="O269" t="str">
        <f t="shared" si="41"/>
        <v>None</v>
      </c>
      <c r="P269" t="s">
        <v>67</v>
      </c>
      <c r="Q269" s="2">
        <f t="shared" si="42"/>
        <v>15</v>
      </c>
      <c r="R269" s="1" t="str">
        <f t="shared" si="43"/>
        <v>Established</v>
      </c>
      <c r="S269" s="1"/>
      <c r="T269" t="s">
        <v>140</v>
      </c>
      <c r="U269" t="s">
        <v>352</v>
      </c>
      <c r="V269">
        <f t="shared" si="44"/>
        <v>0</v>
      </c>
    </row>
    <row r="270" spans="1:22" x14ac:dyDescent="0.35">
      <c r="A270">
        <v>268</v>
      </c>
      <c r="B270" t="s">
        <v>698</v>
      </c>
      <c r="C270" t="str">
        <f t="shared" si="36"/>
        <v>Buy</v>
      </c>
      <c r="D270" t="str">
        <f t="shared" si="37"/>
        <v>Short Name</v>
      </c>
      <c r="E270">
        <v>4.0999999999999996</v>
      </c>
      <c r="F270">
        <f>IF(Q270&lt;10,E270+0.1,E270)</f>
        <v>4.0999999999999996</v>
      </c>
      <c r="G270">
        <f>MIN(IF(Q270&lt;10,E270+0.5,E270),5)</f>
        <v>4.0999999999999996</v>
      </c>
      <c r="H270" t="str">
        <f t="shared" si="38"/>
        <v>Average Place to Work</v>
      </c>
      <c r="I270">
        <v>1500</v>
      </c>
      <c r="J270" t="b">
        <f t="shared" si="39"/>
        <v>0</v>
      </c>
      <c r="K270" t="b">
        <f>OR(E270&gt;3.5,Q270&lt;10)</f>
        <v>1</v>
      </c>
      <c r="L270" t="s">
        <v>19</v>
      </c>
      <c r="M270" t="s">
        <v>699</v>
      </c>
      <c r="N270" t="str">
        <f t="shared" si="40"/>
        <v>None</v>
      </c>
      <c r="O270" t="str">
        <f t="shared" si="41"/>
        <v>Bombay Finances</v>
      </c>
      <c r="P270" t="s">
        <v>111</v>
      </c>
      <c r="Q270" s="2">
        <f t="shared" si="42"/>
        <v>22</v>
      </c>
      <c r="R270" s="1" t="str">
        <f t="shared" si="43"/>
        <v>Established</v>
      </c>
      <c r="S270" s="1"/>
      <c r="T270" t="s">
        <v>140</v>
      </c>
      <c r="U270" t="s">
        <v>24</v>
      </c>
      <c r="V270">
        <f t="shared" si="44"/>
        <v>1000000</v>
      </c>
    </row>
    <row r="271" spans="1:22" x14ac:dyDescent="0.35">
      <c r="A271">
        <v>269</v>
      </c>
      <c r="B271" t="s">
        <v>700</v>
      </c>
      <c r="C271" t="str">
        <f t="shared" si="36"/>
        <v>Don’t Buy</v>
      </c>
      <c r="D271" t="str">
        <f t="shared" si="37"/>
        <v>Long Name</v>
      </c>
      <c r="E271">
        <v>4.2</v>
      </c>
      <c r="F271">
        <f>IF(Q271&lt;10,E271+0.1,E271)</f>
        <v>4.2</v>
      </c>
      <c r="G271">
        <f>MIN(IF(Q271&lt;10,E271+0.5,E271),5)</f>
        <v>4.2</v>
      </c>
      <c r="H271" t="str">
        <f t="shared" si="38"/>
        <v>Average Place to Work</v>
      </c>
      <c r="I271">
        <v>1700</v>
      </c>
      <c r="J271" t="b">
        <f t="shared" si="39"/>
        <v>0</v>
      </c>
      <c r="K271" t="b">
        <f>OR(E271&gt;3.5,Q271&lt;10)</f>
        <v>1</v>
      </c>
      <c r="L271" t="s">
        <v>19</v>
      </c>
      <c r="M271" t="s">
        <v>701</v>
      </c>
      <c r="N271" t="str">
        <f t="shared" si="40"/>
        <v>None</v>
      </c>
      <c r="O271" t="str">
        <f t="shared" si="41"/>
        <v>None</v>
      </c>
      <c r="P271" t="s">
        <v>86</v>
      </c>
      <c r="Q271" s="2">
        <f t="shared" si="42"/>
        <v>27</v>
      </c>
      <c r="R271" s="1" t="str">
        <f t="shared" si="43"/>
        <v>Established</v>
      </c>
      <c r="S271" s="1"/>
      <c r="T271" t="s">
        <v>140</v>
      </c>
      <c r="U271" t="s">
        <v>83</v>
      </c>
      <c r="V271">
        <f t="shared" si="44"/>
        <v>0</v>
      </c>
    </row>
    <row r="272" spans="1:22" x14ac:dyDescent="0.35">
      <c r="A272">
        <v>270</v>
      </c>
      <c r="B272" t="s">
        <v>702</v>
      </c>
      <c r="C272" t="str">
        <f t="shared" si="36"/>
        <v>Don’t Buy</v>
      </c>
      <c r="D272" t="str">
        <f t="shared" si="37"/>
        <v>Long Name</v>
      </c>
      <c r="E272">
        <v>4.4000000000000004</v>
      </c>
      <c r="F272">
        <f>IF(Q272&lt;10,E272+0.1,E272)</f>
        <v>4.4000000000000004</v>
      </c>
      <c r="G272">
        <f>MIN(IF(Q272&lt;10,E272+0.5,E272),5)</f>
        <v>4.4000000000000004</v>
      </c>
      <c r="H272" t="str">
        <f t="shared" si="38"/>
        <v>Average Place to Work</v>
      </c>
      <c r="I272">
        <v>1500</v>
      </c>
      <c r="J272" t="b">
        <f t="shared" si="39"/>
        <v>0</v>
      </c>
      <c r="K272" t="b">
        <f>OR(E272&gt;3.5,Q272&lt;10)</f>
        <v>1</v>
      </c>
      <c r="L272" t="s">
        <v>188</v>
      </c>
      <c r="M272" t="s">
        <v>703</v>
      </c>
      <c r="N272" t="str">
        <f t="shared" si="40"/>
        <v>None</v>
      </c>
      <c r="O272" t="str">
        <f t="shared" si="41"/>
        <v>None</v>
      </c>
      <c r="P272" t="s">
        <v>547</v>
      </c>
      <c r="Q272" s="2">
        <f t="shared" si="42"/>
        <v>63</v>
      </c>
      <c r="R272" s="1" t="str">
        <f t="shared" si="43"/>
        <v>Established</v>
      </c>
      <c r="S272" s="1"/>
      <c r="T272" t="s">
        <v>115</v>
      </c>
      <c r="U272" t="s">
        <v>297</v>
      </c>
      <c r="V272">
        <f t="shared" si="44"/>
        <v>0</v>
      </c>
    </row>
    <row r="273" spans="1:22" x14ac:dyDescent="0.35">
      <c r="A273">
        <v>271</v>
      </c>
      <c r="B273" t="s">
        <v>704</v>
      </c>
      <c r="C273" t="str">
        <f t="shared" si="36"/>
        <v>Don’t Buy</v>
      </c>
      <c r="D273" t="str">
        <f t="shared" si="37"/>
        <v>Short Name</v>
      </c>
      <c r="E273">
        <v>4.2</v>
      </c>
      <c r="F273">
        <f>IF(Q273&lt;10,E273+0.1,E273)</f>
        <v>4.2</v>
      </c>
      <c r="G273">
        <f>MIN(IF(Q273&lt;10,E273+0.5,E273),5)</f>
        <v>4.2</v>
      </c>
      <c r="H273" t="str">
        <f t="shared" si="38"/>
        <v>Average Place to Work</v>
      </c>
      <c r="I273">
        <v>4800</v>
      </c>
      <c r="J273" t="b">
        <f t="shared" si="39"/>
        <v>0</v>
      </c>
      <c r="K273" t="b">
        <f>OR(E273&gt;3.5,Q273&lt;10)</f>
        <v>1</v>
      </c>
      <c r="L273" t="s">
        <v>9</v>
      </c>
      <c r="M273" t="s">
        <v>705</v>
      </c>
      <c r="N273" t="str">
        <f t="shared" si="40"/>
        <v>Indian Silicon Valley Startups</v>
      </c>
      <c r="O273" t="str">
        <f t="shared" si="41"/>
        <v>None</v>
      </c>
      <c r="P273" t="s">
        <v>156</v>
      </c>
      <c r="Q273" s="2">
        <f t="shared" si="42"/>
        <v>18</v>
      </c>
      <c r="R273" s="1" t="str">
        <f t="shared" si="43"/>
        <v>Established</v>
      </c>
      <c r="S273" s="1"/>
      <c r="T273" t="s">
        <v>140</v>
      </c>
      <c r="U273" t="s">
        <v>83</v>
      </c>
      <c r="V273">
        <f t="shared" si="44"/>
        <v>0</v>
      </c>
    </row>
    <row r="274" spans="1:22" x14ac:dyDescent="0.35">
      <c r="A274">
        <v>272</v>
      </c>
      <c r="B274" t="s">
        <v>706</v>
      </c>
      <c r="C274" t="str">
        <f t="shared" si="36"/>
        <v>Don’t Buy</v>
      </c>
      <c r="D274" t="str">
        <f t="shared" si="37"/>
        <v>Long Name</v>
      </c>
      <c r="E274">
        <v>4.3</v>
      </c>
      <c r="F274">
        <f>IF(Q274&lt;10,E274+0.1,E274)</f>
        <v>4.3</v>
      </c>
      <c r="G274">
        <f>MIN(IF(Q274&lt;10,E274+0.5,E274),5)</f>
        <v>4.3</v>
      </c>
      <c r="H274" t="str">
        <f t="shared" si="38"/>
        <v>Average Place to Work</v>
      </c>
      <c r="I274">
        <v>1500</v>
      </c>
      <c r="J274" t="b">
        <f t="shared" si="39"/>
        <v>0</v>
      </c>
      <c r="K274" t="b">
        <f>OR(E274&gt;3.5,Q274&lt;10)</f>
        <v>1</v>
      </c>
      <c r="L274" t="s">
        <v>9</v>
      </c>
      <c r="M274" t="s">
        <v>707</v>
      </c>
      <c r="N274" t="str">
        <f t="shared" si="40"/>
        <v>None</v>
      </c>
      <c r="O274" t="str">
        <f t="shared" si="41"/>
        <v>None</v>
      </c>
      <c r="P274" t="s">
        <v>309</v>
      </c>
      <c r="Q274" s="2">
        <f t="shared" si="42"/>
        <v>40</v>
      </c>
      <c r="R274" s="1" t="str">
        <f t="shared" si="43"/>
        <v>Established</v>
      </c>
      <c r="S274" s="1"/>
      <c r="T274" t="s">
        <v>115</v>
      </c>
      <c r="U274" t="s">
        <v>297</v>
      </c>
      <c r="V274">
        <f t="shared" si="44"/>
        <v>0</v>
      </c>
    </row>
    <row r="275" spans="1:22" x14ac:dyDescent="0.35">
      <c r="A275">
        <v>273</v>
      </c>
      <c r="B275" t="s">
        <v>708</v>
      </c>
      <c r="C275" t="str">
        <f t="shared" si="36"/>
        <v>Don’t Buy</v>
      </c>
      <c r="D275" t="str">
        <f t="shared" si="37"/>
        <v>Long Name</v>
      </c>
      <c r="E275">
        <v>4.0999999999999996</v>
      </c>
      <c r="F275">
        <f>IF(Q275&lt;10,E275+0.1,E275)</f>
        <v>4.0999999999999996</v>
      </c>
      <c r="G275">
        <f>MIN(IF(Q275&lt;10,E275+0.5,E275),5)</f>
        <v>4.0999999999999996</v>
      </c>
      <c r="H275" t="str">
        <f t="shared" si="38"/>
        <v>Average Place to Work</v>
      </c>
      <c r="I275">
        <v>1500</v>
      </c>
      <c r="J275" t="b">
        <f t="shared" si="39"/>
        <v>0</v>
      </c>
      <c r="K275" t="b">
        <f>OR(E275&gt;3.5,Q275&lt;10)</f>
        <v>1</v>
      </c>
      <c r="L275" t="s">
        <v>9</v>
      </c>
      <c r="M275" t="s">
        <v>709</v>
      </c>
      <c r="N275" t="str">
        <f t="shared" si="40"/>
        <v>None</v>
      </c>
      <c r="O275" t="str">
        <f t="shared" si="41"/>
        <v>None</v>
      </c>
      <c r="P275" t="s">
        <v>302</v>
      </c>
      <c r="Q275" s="2">
        <f t="shared" si="42"/>
        <v>32</v>
      </c>
      <c r="R275" s="1" t="str">
        <f t="shared" si="43"/>
        <v>Established</v>
      </c>
      <c r="S275" s="1"/>
      <c r="T275" t="s">
        <v>60</v>
      </c>
      <c r="U275" t="s">
        <v>17</v>
      </c>
      <c r="V275">
        <f t="shared" si="44"/>
        <v>1000000</v>
      </c>
    </row>
    <row r="276" spans="1:22" x14ac:dyDescent="0.35">
      <c r="A276">
        <v>274</v>
      </c>
      <c r="B276" t="s">
        <v>710</v>
      </c>
      <c r="C276" t="str">
        <f t="shared" si="36"/>
        <v>Don’t Buy</v>
      </c>
      <c r="D276" t="str">
        <f t="shared" si="37"/>
        <v>Short Name</v>
      </c>
      <c r="E276">
        <v>4</v>
      </c>
      <c r="F276">
        <f>IF(Q276&lt;10,E276+0.1,E276)</f>
        <v>4</v>
      </c>
      <c r="G276">
        <f>MIN(IF(Q276&lt;10,E276+0.5,E276),5)</f>
        <v>4</v>
      </c>
      <c r="H276" t="str">
        <f t="shared" si="38"/>
        <v>Average Place to Work</v>
      </c>
      <c r="I276">
        <v>1500</v>
      </c>
      <c r="J276" t="b">
        <f t="shared" si="39"/>
        <v>0</v>
      </c>
      <c r="K276" t="b">
        <f>OR(E276&gt;3.5,Q276&lt;10)</f>
        <v>1</v>
      </c>
      <c r="L276" t="s">
        <v>19</v>
      </c>
      <c r="M276" t="s">
        <v>711</v>
      </c>
      <c r="N276" t="str">
        <f t="shared" si="40"/>
        <v>None</v>
      </c>
      <c r="O276" t="str">
        <f t="shared" si="41"/>
        <v>None</v>
      </c>
      <c r="P276" t="s">
        <v>79</v>
      </c>
      <c r="Q276" s="2">
        <f t="shared" si="42"/>
        <v>19</v>
      </c>
      <c r="R276" s="1" t="str">
        <f t="shared" si="43"/>
        <v>Established</v>
      </c>
      <c r="S276" s="1"/>
      <c r="T276" t="s">
        <v>140</v>
      </c>
      <c r="U276" t="s">
        <v>712</v>
      </c>
      <c r="V276">
        <f t="shared" si="44"/>
        <v>0</v>
      </c>
    </row>
    <row r="277" spans="1:22" x14ac:dyDescent="0.35">
      <c r="A277">
        <v>275</v>
      </c>
      <c r="B277" t="s">
        <v>713</v>
      </c>
      <c r="C277" t="str">
        <f t="shared" si="36"/>
        <v>Don’t Buy</v>
      </c>
      <c r="D277" t="str">
        <f t="shared" si="37"/>
        <v>Long Name</v>
      </c>
      <c r="E277">
        <v>4.4000000000000004</v>
      </c>
      <c r="F277">
        <f>IF(Q277&lt;10,E277+0.1,E277)</f>
        <v>4.4000000000000004</v>
      </c>
      <c r="G277">
        <f>MIN(IF(Q277&lt;10,E277+0.5,E277),5)</f>
        <v>4.4000000000000004</v>
      </c>
      <c r="H277" t="str">
        <f t="shared" si="38"/>
        <v>Average Place to Work</v>
      </c>
      <c r="I277">
        <v>1500</v>
      </c>
      <c r="J277" t="b">
        <f t="shared" si="39"/>
        <v>0</v>
      </c>
      <c r="K277" t="b">
        <f>OR(E277&gt;3.5,Q277&lt;10)</f>
        <v>1</v>
      </c>
      <c r="L277" t="s">
        <v>19</v>
      </c>
      <c r="M277" t="s">
        <v>714</v>
      </c>
      <c r="N277" t="str">
        <f t="shared" si="40"/>
        <v>None</v>
      </c>
      <c r="O277" t="str">
        <f t="shared" si="41"/>
        <v>Bombay Finances</v>
      </c>
      <c r="P277" t="s">
        <v>715</v>
      </c>
      <c r="Q277" s="2">
        <f t="shared" si="42"/>
        <v>66</v>
      </c>
      <c r="R277" s="1" t="str">
        <f t="shared" si="43"/>
        <v>Established</v>
      </c>
      <c r="S277" s="1"/>
      <c r="T277" t="s">
        <v>12</v>
      </c>
      <c r="U277" t="s">
        <v>24</v>
      </c>
      <c r="V277">
        <f t="shared" si="44"/>
        <v>1000000</v>
      </c>
    </row>
    <row r="278" spans="1:22" x14ac:dyDescent="0.35">
      <c r="A278">
        <v>276</v>
      </c>
      <c r="B278" t="s">
        <v>716</v>
      </c>
      <c r="C278" t="str">
        <f t="shared" si="36"/>
        <v>Don’t Buy</v>
      </c>
      <c r="D278" t="str">
        <f t="shared" si="37"/>
        <v>Short Name</v>
      </c>
      <c r="E278">
        <v>4.0999999999999996</v>
      </c>
      <c r="F278">
        <f>IF(Q278&lt;10,E278+0.1,E278)</f>
        <v>4.0999999999999996</v>
      </c>
      <c r="G278">
        <f>MIN(IF(Q278&lt;10,E278+0.5,E278),5)</f>
        <v>4.0999999999999996</v>
      </c>
      <c r="H278" t="str">
        <f t="shared" si="38"/>
        <v>Average Place to Work</v>
      </c>
      <c r="I278">
        <v>1600</v>
      </c>
      <c r="J278" t="b">
        <f t="shared" si="39"/>
        <v>0</v>
      </c>
      <c r="K278" t="b">
        <f>OR(E278&gt;3.5,Q278&lt;10)</f>
        <v>1</v>
      </c>
      <c r="L278" t="s">
        <v>9</v>
      </c>
      <c r="M278" t="s">
        <v>717</v>
      </c>
      <c r="N278" t="str">
        <f t="shared" si="40"/>
        <v>None</v>
      </c>
      <c r="O278" t="str">
        <f t="shared" si="41"/>
        <v>None</v>
      </c>
      <c r="P278" t="s">
        <v>518</v>
      </c>
      <c r="Q278" s="2">
        <f t="shared" si="42"/>
        <v>68</v>
      </c>
      <c r="R278" s="1" t="str">
        <f t="shared" si="43"/>
        <v>Established</v>
      </c>
      <c r="S278" s="1"/>
      <c r="T278" t="s">
        <v>140</v>
      </c>
      <c r="U278" t="s">
        <v>64</v>
      </c>
      <c r="V278">
        <f t="shared" si="44"/>
        <v>0</v>
      </c>
    </row>
    <row r="279" spans="1:22" x14ac:dyDescent="0.35">
      <c r="A279">
        <v>277</v>
      </c>
      <c r="B279" t="s">
        <v>718</v>
      </c>
      <c r="C279" t="str">
        <f t="shared" si="36"/>
        <v>Don’t Buy</v>
      </c>
      <c r="D279" t="str">
        <f t="shared" si="37"/>
        <v>Long Name</v>
      </c>
      <c r="E279">
        <v>4</v>
      </c>
      <c r="F279">
        <f>IF(Q279&lt;10,E279+0.1,E279)</f>
        <v>4</v>
      </c>
      <c r="G279">
        <f>MIN(IF(Q279&lt;10,E279+0.5,E279),5)</f>
        <v>4</v>
      </c>
      <c r="H279" t="str">
        <f t="shared" si="38"/>
        <v>Average Place to Work</v>
      </c>
      <c r="I279">
        <v>1500</v>
      </c>
      <c r="J279" t="b">
        <f t="shared" si="39"/>
        <v>0</v>
      </c>
      <c r="K279" t="b">
        <f>OR(E279&gt;3.5,Q279&lt;10)</f>
        <v>1</v>
      </c>
      <c r="L279" t="s">
        <v>19</v>
      </c>
      <c r="M279" t="s">
        <v>719</v>
      </c>
      <c r="N279" t="str">
        <f t="shared" si="40"/>
        <v>None</v>
      </c>
      <c r="O279" t="str">
        <f t="shared" si="41"/>
        <v>None</v>
      </c>
      <c r="P279" t="s">
        <v>626</v>
      </c>
      <c r="Q279" s="2">
        <f t="shared" si="42"/>
        <v>17</v>
      </c>
      <c r="R279" s="1" t="str">
        <f t="shared" si="43"/>
        <v>Established</v>
      </c>
      <c r="S279" s="1"/>
      <c r="T279" t="s">
        <v>115</v>
      </c>
      <c r="U279" t="s">
        <v>523</v>
      </c>
      <c r="V279">
        <f t="shared" si="44"/>
        <v>0</v>
      </c>
    </row>
    <row r="280" spans="1:22" x14ac:dyDescent="0.35">
      <c r="A280">
        <v>278</v>
      </c>
      <c r="B280" t="s">
        <v>720</v>
      </c>
      <c r="C280" t="str">
        <f t="shared" si="36"/>
        <v>Don’t Buy</v>
      </c>
      <c r="D280" t="str">
        <f t="shared" si="37"/>
        <v>Long Name</v>
      </c>
      <c r="E280">
        <v>3.9</v>
      </c>
      <c r="F280">
        <f>IF(Q280&lt;10,E280+0.1,E280)</f>
        <v>3.9</v>
      </c>
      <c r="G280">
        <f>MIN(IF(Q280&lt;10,E280+0.5,E280),5)</f>
        <v>3.9</v>
      </c>
      <c r="H280" t="str">
        <f t="shared" si="38"/>
        <v>Average Place to Work</v>
      </c>
      <c r="I280">
        <v>1500</v>
      </c>
      <c r="J280" t="b">
        <f t="shared" si="39"/>
        <v>0</v>
      </c>
      <c r="K280" t="b">
        <f>OR(E280&gt;3.5,Q280&lt;10)</f>
        <v>1</v>
      </c>
      <c r="L280" t="s">
        <v>9</v>
      </c>
      <c r="M280" t="s">
        <v>721</v>
      </c>
      <c r="N280" t="str">
        <f t="shared" si="40"/>
        <v>None</v>
      </c>
      <c r="O280" t="str">
        <f t="shared" si="41"/>
        <v>None</v>
      </c>
      <c r="P280" t="s">
        <v>143</v>
      </c>
      <c r="Q280" s="2">
        <f t="shared" si="42"/>
        <v>24</v>
      </c>
      <c r="R280" s="1" t="str">
        <f t="shared" si="43"/>
        <v>Established</v>
      </c>
      <c r="S280" s="1"/>
      <c r="T280" t="s">
        <v>115</v>
      </c>
      <c r="U280" t="s">
        <v>687</v>
      </c>
      <c r="V280">
        <f t="shared" si="44"/>
        <v>0</v>
      </c>
    </row>
    <row r="281" spans="1:22" x14ac:dyDescent="0.35">
      <c r="A281">
        <v>279</v>
      </c>
      <c r="B281" t="s">
        <v>722</v>
      </c>
      <c r="C281" t="str">
        <f t="shared" si="36"/>
        <v>Don’t Buy</v>
      </c>
      <c r="D281" t="str">
        <f t="shared" si="37"/>
        <v>Long Name</v>
      </c>
      <c r="E281">
        <v>4.0999999999999996</v>
      </c>
      <c r="F281">
        <f>IF(Q281&lt;10,E281+0.1,E281)</f>
        <v>4.0999999999999996</v>
      </c>
      <c r="G281">
        <f>MIN(IF(Q281&lt;10,E281+0.5,E281),5)</f>
        <v>4.0999999999999996</v>
      </c>
      <c r="H281" t="str">
        <f t="shared" si="38"/>
        <v>Average Place to Work</v>
      </c>
      <c r="I281">
        <v>1400</v>
      </c>
      <c r="J281" t="b">
        <f t="shared" si="39"/>
        <v>0</v>
      </c>
      <c r="K281" t="b">
        <f>OR(E281&gt;3.5,Q281&lt;10)</f>
        <v>1</v>
      </c>
      <c r="L281" t="s">
        <v>19</v>
      </c>
      <c r="M281" t="s">
        <v>723</v>
      </c>
      <c r="N281" t="str">
        <f t="shared" si="40"/>
        <v>Indian Silicon Valley Startups</v>
      </c>
      <c r="O281" t="str">
        <f t="shared" si="41"/>
        <v>None</v>
      </c>
      <c r="P281" t="s">
        <v>114</v>
      </c>
      <c r="Q281" s="2">
        <f t="shared" si="42"/>
        <v>11</v>
      </c>
      <c r="R281" s="1" t="str">
        <f t="shared" si="43"/>
        <v>Established</v>
      </c>
      <c r="S281" s="1"/>
      <c r="T281" t="s">
        <v>115</v>
      </c>
      <c r="U281" t="s">
        <v>36</v>
      </c>
      <c r="V281">
        <f t="shared" si="44"/>
        <v>0</v>
      </c>
    </row>
    <row r="282" spans="1:22" x14ac:dyDescent="0.35">
      <c r="A282">
        <v>280</v>
      </c>
      <c r="B282" t="s">
        <v>724</v>
      </c>
      <c r="C282" t="str">
        <f t="shared" si="36"/>
        <v>Buy</v>
      </c>
      <c r="D282" t="str">
        <f t="shared" si="37"/>
        <v>Short Name</v>
      </c>
      <c r="E282">
        <v>4.2</v>
      </c>
      <c r="F282">
        <f>IF(Q282&lt;10,E282+0.1,E282)</f>
        <v>4.2</v>
      </c>
      <c r="G282">
        <f>MIN(IF(Q282&lt;10,E282+0.5,E282),5)</f>
        <v>4.2</v>
      </c>
      <c r="H282" t="str">
        <f t="shared" si="38"/>
        <v>Average Place to Work</v>
      </c>
      <c r="I282">
        <v>1500</v>
      </c>
      <c r="J282" t="b">
        <f t="shared" si="39"/>
        <v>0</v>
      </c>
      <c r="K282" t="b">
        <f>OR(E282&gt;3.5,Q282&lt;10)</f>
        <v>1</v>
      </c>
      <c r="L282" t="s">
        <v>19</v>
      </c>
      <c r="M282" t="s">
        <v>725</v>
      </c>
      <c r="N282" t="str">
        <f t="shared" si="40"/>
        <v>None</v>
      </c>
      <c r="O282" t="str">
        <f t="shared" si="41"/>
        <v>None</v>
      </c>
      <c r="P282" t="s">
        <v>99</v>
      </c>
      <c r="Q282" s="2">
        <f t="shared" si="42"/>
        <v>26</v>
      </c>
      <c r="R282" s="1" t="str">
        <f t="shared" si="43"/>
        <v>Established</v>
      </c>
      <c r="S282" s="1"/>
      <c r="T282" t="s">
        <v>12</v>
      </c>
      <c r="U282" t="s">
        <v>24</v>
      </c>
      <c r="V282">
        <f t="shared" si="44"/>
        <v>1000000</v>
      </c>
    </row>
    <row r="283" spans="1:22" x14ac:dyDescent="0.35">
      <c r="A283">
        <v>281</v>
      </c>
      <c r="B283" t="s">
        <v>726</v>
      </c>
      <c r="C283" t="str">
        <f t="shared" si="36"/>
        <v>Don’t Buy</v>
      </c>
      <c r="D283" t="str">
        <f t="shared" si="37"/>
        <v>Long Name</v>
      </c>
      <c r="E283">
        <v>4.2</v>
      </c>
      <c r="F283">
        <f>IF(Q283&lt;10,E283+0.1,E283)</f>
        <v>4.2</v>
      </c>
      <c r="G283">
        <f>MIN(IF(Q283&lt;10,E283+0.5,E283),5)</f>
        <v>4.2</v>
      </c>
      <c r="H283" t="str">
        <f t="shared" si="38"/>
        <v>Average Place to Work</v>
      </c>
      <c r="I283">
        <v>1400</v>
      </c>
      <c r="J283" t="b">
        <f t="shared" si="39"/>
        <v>0</v>
      </c>
      <c r="K283" t="b">
        <f>OR(E283&gt;3.5,Q283&lt;10)</f>
        <v>1</v>
      </c>
      <c r="L283" t="s">
        <v>19</v>
      </c>
      <c r="M283" t="s">
        <v>727</v>
      </c>
      <c r="N283" t="str">
        <f t="shared" si="40"/>
        <v>None</v>
      </c>
      <c r="O283" t="str">
        <f t="shared" si="41"/>
        <v>Bombay Finances</v>
      </c>
      <c r="P283" t="s">
        <v>111</v>
      </c>
      <c r="Q283" s="2">
        <f t="shared" si="42"/>
        <v>22</v>
      </c>
      <c r="R283" s="1" t="str">
        <f t="shared" si="43"/>
        <v>Established</v>
      </c>
      <c r="S283" s="1"/>
      <c r="T283" t="s">
        <v>60</v>
      </c>
      <c r="U283" t="s">
        <v>24</v>
      </c>
      <c r="V283">
        <f t="shared" si="44"/>
        <v>1000000</v>
      </c>
    </row>
    <row r="284" spans="1:22" x14ac:dyDescent="0.35">
      <c r="A284">
        <v>282</v>
      </c>
      <c r="B284" t="s">
        <v>728</v>
      </c>
      <c r="C284" t="str">
        <f t="shared" si="36"/>
        <v>Don’t Buy</v>
      </c>
      <c r="D284" t="str">
        <f t="shared" si="37"/>
        <v>Short Name</v>
      </c>
      <c r="E284">
        <v>4</v>
      </c>
      <c r="F284">
        <f>IF(Q284&lt;10,E284+0.1,E284)</f>
        <v>4</v>
      </c>
      <c r="G284">
        <f>MIN(IF(Q284&lt;10,E284+0.5,E284),5)</f>
        <v>4</v>
      </c>
      <c r="H284" t="str">
        <f t="shared" si="38"/>
        <v>Average Place to Work</v>
      </c>
      <c r="I284">
        <v>1700</v>
      </c>
      <c r="J284" t="b">
        <f t="shared" si="39"/>
        <v>0</v>
      </c>
      <c r="K284" t="b">
        <f>OR(E284&gt;3.5,Q284&lt;10)</f>
        <v>1</v>
      </c>
      <c r="L284" t="s">
        <v>9</v>
      </c>
      <c r="M284" t="s">
        <v>729</v>
      </c>
      <c r="N284" t="str">
        <f t="shared" si="40"/>
        <v>None</v>
      </c>
      <c r="O284" t="str">
        <f t="shared" si="41"/>
        <v>None</v>
      </c>
      <c r="P284" t="s">
        <v>730</v>
      </c>
      <c r="Q284" s="2">
        <f t="shared" si="42"/>
        <v>97</v>
      </c>
      <c r="R284" s="1" t="str">
        <f t="shared" si="43"/>
        <v>Established</v>
      </c>
      <c r="S284" s="1"/>
      <c r="T284" t="s">
        <v>140</v>
      </c>
      <c r="U284" t="s">
        <v>202</v>
      </c>
      <c r="V284">
        <f t="shared" si="44"/>
        <v>0</v>
      </c>
    </row>
    <row r="285" spans="1:22" x14ac:dyDescent="0.35">
      <c r="A285">
        <v>283</v>
      </c>
      <c r="B285" t="s">
        <v>731</v>
      </c>
      <c r="C285" t="str">
        <f t="shared" si="36"/>
        <v>Don’t Buy</v>
      </c>
      <c r="D285" t="str">
        <f t="shared" si="37"/>
        <v>Long Name</v>
      </c>
      <c r="E285">
        <v>4.0999999999999996</v>
      </c>
      <c r="F285">
        <f>IF(Q285&lt;10,E285+0.1,E285)</f>
        <v>4.1999999999999993</v>
      </c>
      <c r="G285">
        <f>MIN(IF(Q285&lt;10,E285+0.5,E285),5)</f>
        <v>4.5999999999999996</v>
      </c>
      <c r="H285" t="str">
        <f t="shared" si="38"/>
        <v>Average Place to Work</v>
      </c>
      <c r="I285">
        <v>1400</v>
      </c>
      <c r="J285" t="b">
        <f t="shared" si="39"/>
        <v>0</v>
      </c>
      <c r="K285" t="b">
        <f>OR(E285&gt;3.5,Q285&lt;10)</f>
        <v>1</v>
      </c>
      <c r="M285" t="s">
        <v>732</v>
      </c>
      <c r="N285" t="str">
        <f t="shared" si="40"/>
        <v>Indian Silicon Valley Startups</v>
      </c>
      <c r="O285" t="str">
        <f t="shared" si="41"/>
        <v>None</v>
      </c>
      <c r="Q285" s="2">
        <f t="shared" si="42"/>
        <v>0</v>
      </c>
      <c r="R285" s="1" t="str">
        <f t="shared" si="43"/>
        <v>Startup</v>
      </c>
      <c r="S285" s="1"/>
      <c r="V285">
        <f t="shared" si="44"/>
        <v>0</v>
      </c>
    </row>
    <row r="286" spans="1:22" x14ac:dyDescent="0.35">
      <c r="A286">
        <v>284</v>
      </c>
      <c r="B286" t="s">
        <v>733</v>
      </c>
      <c r="C286" t="str">
        <f t="shared" si="36"/>
        <v>Don’t Buy</v>
      </c>
      <c r="D286" t="str">
        <f t="shared" si="37"/>
        <v>Long Name</v>
      </c>
      <c r="E286">
        <v>3.9</v>
      </c>
      <c r="F286">
        <f>IF(Q286&lt;10,E286+0.1,E286)</f>
        <v>3.9</v>
      </c>
      <c r="G286">
        <f>MIN(IF(Q286&lt;10,E286+0.5,E286),5)</f>
        <v>3.9</v>
      </c>
      <c r="H286" t="str">
        <f t="shared" si="38"/>
        <v>Average Place to Work</v>
      </c>
      <c r="I286">
        <v>1500</v>
      </c>
      <c r="J286" t="b">
        <f t="shared" si="39"/>
        <v>0</v>
      </c>
      <c r="K286" t="b">
        <f>OR(E286&gt;3.5,Q286&lt;10)</f>
        <v>1</v>
      </c>
      <c r="L286" t="s">
        <v>9</v>
      </c>
      <c r="M286" t="s">
        <v>734</v>
      </c>
      <c r="N286" t="str">
        <f t="shared" si="40"/>
        <v>None</v>
      </c>
      <c r="O286" t="str">
        <f t="shared" si="41"/>
        <v>None</v>
      </c>
      <c r="P286" t="s">
        <v>261</v>
      </c>
      <c r="Q286" s="2">
        <f t="shared" si="42"/>
        <v>21</v>
      </c>
      <c r="R286" s="1" t="str">
        <f t="shared" si="43"/>
        <v>Established</v>
      </c>
      <c r="S286" s="1"/>
      <c r="T286" t="s">
        <v>140</v>
      </c>
      <c r="U286" t="s">
        <v>17</v>
      </c>
      <c r="V286">
        <f t="shared" si="44"/>
        <v>500000</v>
      </c>
    </row>
    <row r="287" spans="1:22" x14ac:dyDescent="0.35">
      <c r="A287">
        <v>285</v>
      </c>
      <c r="B287" t="s">
        <v>735</v>
      </c>
      <c r="C287" t="str">
        <f t="shared" si="36"/>
        <v>Don’t Buy</v>
      </c>
      <c r="D287" t="str">
        <f t="shared" si="37"/>
        <v>Long Name</v>
      </c>
      <c r="E287">
        <v>3.8</v>
      </c>
      <c r="F287">
        <f>IF(Q287&lt;10,E287+0.1,E287)</f>
        <v>3.8</v>
      </c>
      <c r="G287">
        <f>MIN(IF(Q287&lt;10,E287+0.5,E287),5)</f>
        <v>3.8</v>
      </c>
      <c r="H287" t="str">
        <f t="shared" si="38"/>
        <v>Average Place to Work</v>
      </c>
      <c r="I287">
        <v>1500</v>
      </c>
      <c r="J287" t="b">
        <f t="shared" si="39"/>
        <v>0</v>
      </c>
      <c r="K287" t="b">
        <f>OR(E287&gt;3.5,Q287&lt;10)</f>
        <v>1</v>
      </c>
      <c r="L287" t="s">
        <v>9</v>
      </c>
      <c r="M287" t="s">
        <v>736</v>
      </c>
      <c r="N287" t="str">
        <f t="shared" si="40"/>
        <v>None</v>
      </c>
      <c r="O287" t="str">
        <f t="shared" si="41"/>
        <v>None</v>
      </c>
      <c r="P287" t="s">
        <v>737</v>
      </c>
      <c r="Q287" s="2">
        <f t="shared" si="42"/>
        <v>75</v>
      </c>
      <c r="R287" s="1" t="str">
        <f t="shared" si="43"/>
        <v>Established</v>
      </c>
      <c r="S287" s="1"/>
      <c r="T287" t="s">
        <v>115</v>
      </c>
      <c r="U287" t="s">
        <v>83</v>
      </c>
      <c r="V287">
        <f t="shared" si="44"/>
        <v>0</v>
      </c>
    </row>
    <row r="288" spans="1:22" x14ac:dyDescent="0.35">
      <c r="A288">
        <v>286</v>
      </c>
      <c r="B288" t="s">
        <v>738</v>
      </c>
      <c r="C288" t="str">
        <f t="shared" si="36"/>
        <v>Don’t Buy</v>
      </c>
      <c r="D288" t="str">
        <f t="shared" si="37"/>
        <v>Short Name</v>
      </c>
      <c r="E288">
        <v>4.2</v>
      </c>
      <c r="F288">
        <f>IF(Q288&lt;10,E288+0.1,E288)</f>
        <v>4.2</v>
      </c>
      <c r="G288">
        <f>MIN(IF(Q288&lt;10,E288+0.5,E288),5)</f>
        <v>4.2</v>
      </c>
      <c r="H288" t="str">
        <f t="shared" si="38"/>
        <v>Average Place to Work</v>
      </c>
      <c r="I288">
        <v>12300</v>
      </c>
      <c r="J288" t="b">
        <f t="shared" si="39"/>
        <v>1</v>
      </c>
      <c r="K288" t="b">
        <f>OR(E288&gt;3.5,Q288&lt;10)</f>
        <v>1</v>
      </c>
      <c r="L288" t="s">
        <v>19</v>
      </c>
      <c r="M288" t="s">
        <v>739</v>
      </c>
      <c r="N288" t="str">
        <f t="shared" si="40"/>
        <v>None</v>
      </c>
      <c r="O288" t="str">
        <f t="shared" si="41"/>
        <v>None</v>
      </c>
      <c r="P288" t="s">
        <v>241</v>
      </c>
      <c r="Q288" s="2">
        <f t="shared" si="42"/>
        <v>13</v>
      </c>
      <c r="R288" s="1" t="str">
        <f t="shared" si="43"/>
        <v>Established</v>
      </c>
      <c r="S288" s="1"/>
      <c r="T288" t="s">
        <v>140</v>
      </c>
      <c r="U288" t="s">
        <v>352</v>
      </c>
      <c r="V288">
        <f t="shared" si="44"/>
        <v>0</v>
      </c>
    </row>
    <row r="289" spans="1:22" x14ac:dyDescent="0.35">
      <c r="A289">
        <v>287</v>
      </c>
      <c r="B289" t="s">
        <v>740</v>
      </c>
      <c r="C289" t="str">
        <f t="shared" si="36"/>
        <v>Don’t Buy</v>
      </c>
      <c r="D289" t="str">
        <f t="shared" si="37"/>
        <v>Long Name</v>
      </c>
      <c r="E289">
        <v>4.2</v>
      </c>
      <c r="F289">
        <f>IF(Q289&lt;10,E289+0.1,E289)</f>
        <v>4.2</v>
      </c>
      <c r="G289">
        <f>MIN(IF(Q289&lt;10,E289+0.5,E289),5)</f>
        <v>4.2</v>
      </c>
      <c r="H289" t="str">
        <f t="shared" si="38"/>
        <v>Average Place to Work</v>
      </c>
      <c r="I289">
        <v>15400</v>
      </c>
      <c r="J289" t="b">
        <f t="shared" si="39"/>
        <v>1</v>
      </c>
      <c r="K289" t="b">
        <f>OR(E289&gt;3.5,Q289&lt;10)</f>
        <v>1</v>
      </c>
      <c r="M289" t="s">
        <v>296</v>
      </c>
      <c r="N289" t="str">
        <f t="shared" si="40"/>
        <v>None</v>
      </c>
      <c r="O289" t="str">
        <f t="shared" si="41"/>
        <v>Bombay Finances</v>
      </c>
      <c r="P289" t="s">
        <v>741</v>
      </c>
      <c r="Q289" s="2">
        <f t="shared" si="42"/>
        <v>165</v>
      </c>
      <c r="R289" s="1" t="str">
        <f t="shared" si="43"/>
        <v>Established</v>
      </c>
      <c r="S289" s="1"/>
      <c r="T289" t="s">
        <v>40</v>
      </c>
      <c r="U289" t="s">
        <v>24</v>
      </c>
      <c r="V289">
        <f t="shared" si="44"/>
        <v>1000000</v>
      </c>
    </row>
    <row r="290" spans="1:22" x14ac:dyDescent="0.35">
      <c r="A290">
        <v>288</v>
      </c>
      <c r="B290" t="s">
        <v>742</v>
      </c>
      <c r="C290" t="str">
        <f t="shared" si="36"/>
        <v>Don’t Buy</v>
      </c>
      <c r="D290" t="str">
        <f t="shared" si="37"/>
        <v>Short Name</v>
      </c>
      <c r="E290">
        <v>3.9</v>
      </c>
      <c r="F290">
        <f>IF(Q290&lt;10,E290+0.1,E290)</f>
        <v>3.9</v>
      </c>
      <c r="G290">
        <f>MIN(IF(Q290&lt;10,E290+0.5,E290),5)</f>
        <v>3.9</v>
      </c>
      <c r="H290" t="str">
        <f t="shared" si="38"/>
        <v>Average Place to Work</v>
      </c>
      <c r="I290">
        <v>1400</v>
      </c>
      <c r="J290" t="b">
        <f t="shared" si="39"/>
        <v>0</v>
      </c>
      <c r="K290" t="b">
        <f>OR(E290&gt;3.5,Q290&lt;10)</f>
        <v>1</v>
      </c>
      <c r="L290" t="s">
        <v>19</v>
      </c>
      <c r="M290" t="s">
        <v>743</v>
      </c>
      <c r="N290" t="str">
        <f t="shared" si="40"/>
        <v>None</v>
      </c>
      <c r="O290" t="str">
        <f t="shared" si="41"/>
        <v>None</v>
      </c>
      <c r="P290" t="s">
        <v>292</v>
      </c>
      <c r="Q290" s="2">
        <f t="shared" si="42"/>
        <v>38</v>
      </c>
      <c r="R290" s="1" t="str">
        <f t="shared" si="43"/>
        <v>Established</v>
      </c>
      <c r="S290" s="1"/>
      <c r="T290" t="s">
        <v>140</v>
      </c>
      <c r="U290" t="s">
        <v>24</v>
      </c>
      <c r="V290">
        <f t="shared" si="44"/>
        <v>500000</v>
      </c>
    </row>
    <row r="291" spans="1:22" x14ac:dyDescent="0.35">
      <c r="A291">
        <v>289</v>
      </c>
      <c r="B291" t="s">
        <v>744</v>
      </c>
      <c r="C291" t="str">
        <f t="shared" si="36"/>
        <v>Don’t Buy</v>
      </c>
      <c r="D291" t="str">
        <f t="shared" si="37"/>
        <v>Long Name</v>
      </c>
      <c r="E291">
        <v>4.0999999999999996</v>
      </c>
      <c r="F291">
        <f>IF(Q291&lt;10,E291+0.1,E291)</f>
        <v>4.0999999999999996</v>
      </c>
      <c r="G291">
        <f>MIN(IF(Q291&lt;10,E291+0.5,E291),5)</f>
        <v>4.0999999999999996</v>
      </c>
      <c r="H291" t="str">
        <f t="shared" si="38"/>
        <v>Average Place to Work</v>
      </c>
      <c r="I291">
        <v>1400</v>
      </c>
      <c r="J291" t="b">
        <f t="shared" si="39"/>
        <v>0</v>
      </c>
      <c r="K291" t="b">
        <f>OR(E291&gt;3.5,Q291&lt;10)</f>
        <v>1</v>
      </c>
      <c r="L291" t="s">
        <v>19</v>
      </c>
      <c r="M291" t="s">
        <v>745</v>
      </c>
      <c r="N291" t="str">
        <f t="shared" si="40"/>
        <v>None</v>
      </c>
      <c r="O291" t="str">
        <f t="shared" si="41"/>
        <v>None</v>
      </c>
      <c r="P291" t="s">
        <v>746</v>
      </c>
      <c r="Q291" s="2">
        <f t="shared" si="42"/>
        <v>158</v>
      </c>
      <c r="R291" s="1" t="str">
        <f t="shared" si="43"/>
        <v>Established</v>
      </c>
      <c r="S291" s="1"/>
      <c r="T291" t="s">
        <v>140</v>
      </c>
      <c r="U291" t="s">
        <v>214</v>
      </c>
      <c r="V291">
        <f t="shared" si="44"/>
        <v>0</v>
      </c>
    </row>
    <row r="292" spans="1:22" x14ac:dyDescent="0.35">
      <c r="A292">
        <v>290</v>
      </c>
      <c r="B292" t="s">
        <v>747</v>
      </c>
      <c r="C292" t="str">
        <f t="shared" si="36"/>
        <v>Don’t Buy</v>
      </c>
      <c r="D292" t="str">
        <f t="shared" si="37"/>
        <v>Short Name</v>
      </c>
      <c r="E292">
        <v>4.3</v>
      </c>
      <c r="F292">
        <f>IF(Q292&lt;10,E292+0.1,E292)</f>
        <v>4.3</v>
      </c>
      <c r="G292">
        <f>MIN(IF(Q292&lt;10,E292+0.5,E292),5)</f>
        <v>4.3</v>
      </c>
      <c r="H292" t="str">
        <f t="shared" si="38"/>
        <v>Average Place to Work</v>
      </c>
      <c r="I292">
        <v>1400</v>
      </c>
      <c r="J292" t="b">
        <f t="shared" si="39"/>
        <v>0</v>
      </c>
      <c r="K292" t="b">
        <f>OR(E292&gt;3.5,Q292&lt;10)</f>
        <v>1</v>
      </c>
      <c r="L292" t="s">
        <v>19</v>
      </c>
      <c r="M292" t="s">
        <v>748</v>
      </c>
      <c r="N292" t="str">
        <f t="shared" si="40"/>
        <v>None</v>
      </c>
      <c r="O292" t="str">
        <f t="shared" si="41"/>
        <v>None</v>
      </c>
      <c r="P292" t="s">
        <v>749</v>
      </c>
      <c r="Q292" s="2">
        <f t="shared" si="42"/>
        <v>58</v>
      </c>
      <c r="R292" s="1" t="str">
        <f t="shared" si="43"/>
        <v>Established</v>
      </c>
      <c r="S292" s="1"/>
      <c r="T292" t="s">
        <v>60</v>
      </c>
      <c r="U292" t="s">
        <v>83</v>
      </c>
      <c r="V292">
        <f t="shared" si="44"/>
        <v>0</v>
      </c>
    </row>
    <row r="293" spans="1:22" x14ac:dyDescent="0.35">
      <c r="A293">
        <v>291</v>
      </c>
      <c r="B293" t="s">
        <v>750</v>
      </c>
      <c r="C293" t="str">
        <f t="shared" si="36"/>
        <v>Don’t Buy</v>
      </c>
      <c r="D293" t="str">
        <f t="shared" si="37"/>
        <v>Long Name</v>
      </c>
      <c r="E293">
        <v>4.3</v>
      </c>
      <c r="F293">
        <f>IF(Q293&lt;10,E293+0.1,E293)</f>
        <v>4.3</v>
      </c>
      <c r="G293">
        <f>MIN(IF(Q293&lt;10,E293+0.5,E293),5)</f>
        <v>4.3</v>
      </c>
      <c r="H293" t="str">
        <f t="shared" si="38"/>
        <v>Average Place to Work</v>
      </c>
      <c r="I293">
        <v>1400</v>
      </c>
      <c r="J293" t="b">
        <f t="shared" si="39"/>
        <v>0</v>
      </c>
      <c r="K293" t="b">
        <f>OR(E293&gt;3.5,Q293&lt;10)</f>
        <v>1</v>
      </c>
      <c r="L293" t="s">
        <v>9</v>
      </c>
      <c r="M293" t="s">
        <v>751</v>
      </c>
      <c r="N293" t="str">
        <f t="shared" si="40"/>
        <v>None</v>
      </c>
      <c r="O293" t="str">
        <f t="shared" si="41"/>
        <v>None</v>
      </c>
      <c r="P293" t="s">
        <v>44</v>
      </c>
      <c r="Q293" s="2">
        <f t="shared" si="42"/>
        <v>25</v>
      </c>
      <c r="R293" s="1" t="str">
        <f t="shared" si="43"/>
        <v>Established</v>
      </c>
      <c r="S293" s="1"/>
      <c r="T293" t="s">
        <v>140</v>
      </c>
      <c r="U293" t="s">
        <v>752</v>
      </c>
      <c r="V293">
        <f t="shared" si="44"/>
        <v>0</v>
      </c>
    </row>
    <row r="294" spans="1:22" x14ac:dyDescent="0.35">
      <c r="A294">
        <v>292</v>
      </c>
      <c r="B294" t="s">
        <v>753</v>
      </c>
      <c r="C294" t="str">
        <f t="shared" si="36"/>
        <v>Don’t Buy</v>
      </c>
      <c r="D294" t="str">
        <f t="shared" si="37"/>
        <v>Long Name</v>
      </c>
      <c r="E294">
        <v>4.3</v>
      </c>
      <c r="F294">
        <f>IF(Q294&lt;10,E294+0.1,E294)</f>
        <v>4.3</v>
      </c>
      <c r="G294">
        <f>MIN(IF(Q294&lt;10,E294+0.5,E294),5)</f>
        <v>4.3</v>
      </c>
      <c r="H294" t="str">
        <f t="shared" si="38"/>
        <v>Average Place to Work</v>
      </c>
      <c r="I294">
        <v>1400</v>
      </c>
      <c r="J294" t="b">
        <f t="shared" si="39"/>
        <v>0</v>
      </c>
      <c r="K294" t="b">
        <f>OR(E294&gt;3.5,Q294&lt;10)</f>
        <v>1</v>
      </c>
      <c r="L294" t="s">
        <v>9</v>
      </c>
      <c r="M294" t="s">
        <v>754</v>
      </c>
      <c r="N294" t="str">
        <f t="shared" si="40"/>
        <v>None</v>
      </c>
      <c r="O294" t="str">
        <f t="shared" si="41"/>
        <v>None</v>
      </c>
      <c r="P294" t="s">
        <v>423</v>
      </c>
      <c r="Q294" s="2">
        <f t="shared" si="42"/>
        <v>53</v>
      </c>
      <c r="R294" s="1" t="str">
        <f t="shared" si="43"/>
        <v>Established</v>
      </c>
      <c r="S294" s="1"/>
      <c r="T294" t="s">
        <v>140</v>
      </c>
      <c r="U294" t="s">
        <v>755</v>
      </c>
      <c r="V294">
        <f t="shared" si="44"/>
        <v>0</v>
      </c>
    </row>
    <row r="295" spans="1:22" x14ac:dyDescent="0.35">
      <c r="A295">
        <v>293</v>
      </c>
      <c r="B295" t="s">
        <v>756</v>
      </c>
      <c r="C295" t="str">
        <f t="shared" si="36"/>
        <v>Don’t Buy</v>
      </c>
      <c r="D295" t="str">
        <f t="shared" si="37"/>
        <v>Long Name</v>
      </c>
      <c r="E295">
        <v>3.8</v>
      </c>
      <c r="F295">
        <f>IF(Q295&lt;10,E295+0.1,E295)</f>
        <v>3.8</v>
      </c>
      <c r="G295">
        <f>MIN(IF(Q295&lt;10,E295+0.5,E295),5)</f>
        <v>3.8</v>
      </c>
      <c r="H295" t="str">
        <f t="shared" si="38"/>
        <v>Average Place to Work</v>
      </c>
      <c r="I295">
        <v>1400</v>
      </c>
      <c r="J295" t="b">
        <f t="shared" si="39"/>
        <v>0</v>
      </c>
      <c r="K295" t="b">
        <f>OR(E295&gt;3.5,Q295&lt;10)</f>
        <v>1</v>
      </c>
      <c r="L295" t="s">
        <v>19</v>
      </c>
      <c r="M295" t="s">
        <v>757</v>
      </c>
      <c r="N295" t="str">
        <f t="shared" si="40"/>
        <v>None</v>
      </c>
      <c r="O295" t="str">
        <f t="shared" si="41"/>
        <v>None</v>
      </c>
      <c r="P295" t="s">
        <v>82</v>
      </c>
      <c r="Q295" s="2">
        <f t="shared" si="42"/>
        <v>49</v>
      </c>
      <c r="R295" s="1" t="str">
        <f t="shared" si="43"/>
        <v>Established</v>
      </c>
      <c r="S295" s="1"/>
      <c r="T295" t="s">
        <v>60</v>
      </c>
      <c r="U295" t="s">
        <v>137</v>
      </c>
      <c r="V295">
        <f t="shared" si="44"/>
        <v>0</v>
      </c>
    </row>
    <row r="296" spans="1:22" x14ac:dyDescent="0.35">
      <c r="A296">
        <v>294</v>
      </c>
      <c r="B296" t="s">
        <v>758</v>
      </c>
      <c r="C296" t="str">
        <f t="shared" si="36"/>
        <v>Don’t Buy</v>
      </c>
      <c r="D296" t="str">
        <f t="shared" si="37"/>
        <v>Long Name</v>
      </c>
      <c r="E296">
        <v>4</v>
      </c>
      <c r="F296">
        <f>IF(Q296&lt;10,E296+0.1,E296)</f>
        <v>4</v>
      </c>
      <c r="G296">
        <f>MIN(IF(Q296&lt;10,E296+0.5,E296),5)</f>
        <v>4</v>
      </c>
      <c r="H296" t="str">
        <f t="shared" si="38"/>
        <v>Average Place to Work</v>
      </c>
      <c r="I296">
        <v>1400</v>
      </c>
      <c r="J296" t="b">
        <f t="shared" si="39"/>
        <v>0</v>
      </c>
      <c r="K296" t="b">
        <f>OR(E296&gt;3.5,Q296&lt;10)</f>
        <v>1</v>
      </c>
      <c r="L296" t="s">
        <v>19</v>
      </c>
      <c r="M296" t="s">
        <v>759</v>
      </c>
      <c r="N296" t="str">
        <f t="shared" si="40"/>
        <v>Indian Silicon Valley Startups</v>
      </c>
      <c r="O296" t="str">
        <f t="shared" si="41"/>
        <v>None</v>
      </c>
      <c r="P296" t="s">
        <v>111</v>
      </c>
      <c r="Q296" s="2">
        <f t="shared" si="42"/>
        <v>22</v>
      </c>
      <c r="R296" s="1" t="str">
        <f t="shared" si="43"/>
        <v>Established</v>
      </c>
      <c r="S296" s="1"/>
      <c r="T296" t="s">
        <v>140</v>
      </c>
      <c r="U296" t="s">
        <v>36</v>
      </c>
      <c r="V296">
        <f t="shared" si="44"/>
        <v>0</v>
      </c>
    </row>
    <row r="297" spans="1:22" x14ac:dyDescent="0.35">
      <c r="A297">
        <v>295</v>
      </c>
      <c r="B297" t="s">
        <v>760</v>
      </c>
      <c r="C297" t="str">
        <f t="shared" si="36"/>
        <v>Don’t Buy</v>
      </c>
      <c r="D297" t="str">
        <f t="shared" si="37"/>
        <v>Short Name</v>
      </c>
      <c r="E297">
        <v>4.2</v>
      </c>
      <c r="F297">
        <f>IF(Q297&lt;10,E297+0.1,E297)</f>
        <v>4.2</v>
      </c>
      <c r="G297">
        <f>MIN(IF(Q297&lt;10,E297+0.5,E297),5)</f>
        <v>4.2</v>
      </c>
      <c r="H297" t="str">
        <f t="shared" si="38"/>
        <v>Average Place to Work</v>
      </c>
      <c r="I297">
        <v>1500</v>
      </c>
      <c r="J297" t="b">
        <f t="shared" si="39"/>
        <v>0</v>
      </c>
      <c r="K297" t="b">
        <f>OR(E297&gt;3.5,Q297&lt;10)</f>
        <v>1</v>
      </c>
      <c r="L297" t="s">
        <v>19</v>
      </c>
      <c r="M297" t="s">
        <v>761</v>
      </c>
      <c r="N297" t="str">
        <f t="shared" si="40"/>
        <v>None</v>
      </c>
      <c r="O297" t="str">
        <f t="shared" si="41"/>
        <v>None</v>
      </c>
      <c r="P297" t="s">
        <v>16</v>
      </c>
      <c r="Q297" s="2">
        <f t="shared" si="42"/>
        <v>33</v>
      </c>
      <c r="R297" s="1" t="str">
        <f t="shared" si="43"/>
        <v>Established</v>
      </c>
      <c r="S297" s="1"/>
      <c r="T297" t="s">
        <v>12</v>
      </c>
      <c r="U297" t="s">
        <v>446</v>
      </c>
      <c r="V297">
        <f t="shared" si="44"/>
        <v>0</v>
      </c>
    </row>
    <row r="298" spans="1:22" x14ac:dyDescent="0.35">
      <c r="A298">
        <v>296</v>
      </c>
      <c r="B298" t="s">
        <v>762</v>
      </c>
      <c r="C298" t="str">
        <f t="shared" si="36"/>
        <v>Don’t Buy</v>
      </c>
      <c r="D298" t="str">
        <f t="shared" si="37"/>
        <v>Short Name</v>
      </c>
      <c r="E298">
        <v>3.8</v>
      </c>
      <c r="F298">
        <f>IF(Q298&lt;10,E298+0.1,E298)</f>
        <v>3.8</v>
      </c>
      <c r="G298">
        <f>MIN(IF(Q298&lt;10,E298+0.5,E298),5)</f>
        <v>3.8</v>
      </c>
      <c r="H298" t="str">
        <f t="shared" si="38"/>
        <v>Average Place to Work</v>
      </c>
      <c r="I298">
        <v>1400</v>
      </c>
      <c r="J298" t="b">
        <f t="shared" si="39"/>
        <v>0</v>
      </c>
      <c r="K298" t="b">
        <f>OR(E298&gt;3.5,Q298&lt;10)</f>
        <v>1</v>
      </c>
      <c r="L298" t="s">
        <v>9</v>
      </c>
      <c r="M298" t="s">
        <v>763</v>
      </c>
      <c r="N298" t="str">
        <f t="shared" si="40"/>
        <v>None</v>
      </c>
      <c r="O298" t="str">
        <f t="shared" si="41"/>
        <v>None</v>
      </c>
      <c r="P298" t="s">
        <v>86</v>
      </c>
      <c r="Q298" s="2">
        <f t="shared" si="42"/>
        <v>27</v>
      </c>
      <c r="R298" s="1" t="str">
        <f t="shared" si="43"/>
        <v>Established</v>
      </c>
      <c r="S298" s="1"/>
      <c r="T298" t="s">
        <v>60</v>
      </c>
      <c r="U298" t="s">
        <v>17</v>
      </c>
      <c r="V298">
        <f t="shared" si="44"/>
        <v>500000</v>
      </c>
    </row>
    <row r="299" spans="1:22" x14ac:dyDescent="0.35">
      <c r="A299">
        <v>297</v>
      </c>
      <c r="B299" t="s">
        <v>764</v>
      </c>
      <c r="C299" t="str">
        <f t="shared" si="36"/>
        <v>Don’t Buy</v>
      </c>
      <c r="D299" t="str">
        <f t="shared" si="37"/>
        <v>Long Name</v>
      </c>
      <c r="E299">
        <v>3.4</v>
      </c>
      <c r="F299">
        <f>IF(Q299&lt;10,E299+0.1,E299)</f>
        <v>3.4</v>
      </c>
      <c r="G299">
        <f>MIN(IF(Q299&lt;10,E299+0.5,E299),5)</f>
        <v>3.4</v>
      </c>
      <c r="H299" t="str">
        <f t="shared" si="38"/>
        <v>Average Place to Work</v>
      </c>
      <c r="I299">
        <v>1400</v>
      </c>
      <c r="J299" t="b">
        <f t="shared" si="39"/>
        <v>0</v>
      </c>
      <c r="K299" t="b">
        <f>OR(E299&gt;3.5,Q299&lt;10)</f>
        <v>0</v>
      </c>
      <c r="L299" t="s">
        <v>19</v>
      </c>
      <c r="M299" t="s">
        <v>765</v>
      </c>
      <c r="N299" t="str">
        <f t="shared" si="40"/>
        <v>None</v>
      </c>
      <c r="O299" t="str">
        <f t="shared" si="41"/>
        <v>None</v>
      </c>
      <c r="P299" t="s">
        <v>183</v>
      </c>
      <c r="Q299" s="2">
        <f t="shared" si="42"/>
        <v>10</v>
      </c>
      <c r="R299" s="1" t="str">
        <f t="shared" si="43"/>
        <v>Established</v>
      </c>
      <c r="S299" s="1"/>
      <c r="T299" t="s">
        <v>140</v>
      </c>
      <c r="U299" t="s">
        <v>56</v>
      </c>
      <c r="V299">
        <f t="shared" si="44"/>
        <v>0</v>
      </c>
    </row>
    <row r="300" spans="1:22" x14ac:dyDescent="0.35">
      <c r="A300">
        <v>298</v>
      </c>
      <c r="B300" t="s">
        <v>766</v>
      </c>
      <c r="C300" t="str">
        <f t="shared" si="36"/>
        <v>Don’t Buy</v>
      </c>
      <c r="D300" t="str">
        <f t="shared" si="37"/>
        <v>Long Name</v>
      </c>
      <c r="E300">
        <v>4.0999999999999996</v>
      </c>
      <c r="F300">
        <f>IF(Q300&lt;10,E300+0.1,E300)</f>
        <v>4.0999999999999996</v>
      </c>
      <c r="G300">
        <f>MIN(IF(Q300&lt;10,E300+0.5,E300),5)</f>
        <v>4.0999999999999996</v>
      </c>
      <c r="H300" t="str">
        <f t="shared" si="38"/>
        <v>Average Place to Work</v>
      </c>
      <c r="I300">
        <v>1700</v>
      </c>
      <c r="J300" t="b">
        <f t="shared" si="39"/>
        <v>0</v>
      </c>
      <c r="K300" t="b">
        <f>OR(E300&gt;3.5,Q300&lt;10)</f>
        <v>1</v>
      </c>
      <c r="L300" t="s">
        <v>9</v>
      </c>
      <c r="M300" t="s">
        <v>767</v>
      </c>
      <c r="N300" t="str">
        <f t="shared" si="40"/>
        <v>None</v>
      </c>
      <c r="O300" t="str">
        <f t="shared" si="41"/>
        <v>None</v>
      </c>
      <c r="P300" t="s">
        <v>167</v>
      </c>
      <c r="Q300" s="2">
        <f t="shared" si="42"/>
        <v>34</v>
      </c>
      <c r="R300" s="1" t="str">
        <f t="shared" si="43"/>
        <v>Established</v>
      </c>
      <c r="S300" s="1"/>
      <c r="T300" t="s">
        <v>140</v>
      </c>
      <c r="U300" t="s">
        <v>83</v>
      </c>
      <c r="V300">
        <f t="shared" si="44"/>
        <v>0</v>
      </c>
    </row>
    <row r="301" spans="1:22" x14ac:dyDescent="0.35">
      <c r="A301">
        <v>299</v>
      </c>
      <c r="B301" t="s">
        <v>768</v>
      </c>
      <c r="C301" t="str">
        <f t="shared" si="36"/>
        <v>Don’t Buy</v>
      </c>
      <c r="D301" t="str">
        <f t="shared" si="37"/>
        <v>Long Name</v>
      </c>
      <c r="E301">
        <v>3.5</v>
      </c>
      <c r="F301">
        <f>IF(Q301&lt;10,E301+0.1,E301)</f>
        <v>3.5</v>
      </c>
      <c r="G301">
        <f>MIN(IF(Q301&lt;10,E301+0.5,E301),5)</f>
        <v>3.5</v>
      </c>
      <c r="H301" t="str">
        <f t="shared" si="38"/>
        <v>Average Place to Work</v>
      </c>
      <c r="I301">
        <v>1400</v>
      </c>
      <c r="J301" t="b">
        <f t="shared" si="39"/>
        <v>0</v>
      </c>
      <c r="K301" t="b">
        <f>OR(E301&gt;3.5,Q301&lt;10)</f>
        <v>0</v>
      </c>
      <c r="L301" t="s">
        <v>9</v>
      </c>
      <c r="M301" t="s">
        <v>769</v>
      </c>
      <c r="N301" t="str">
        <f t="shared" si="40"/>
        <v>None</v>
      </c>
      <c r="O301" t="str">
        <f t="shared" si="41"/>
        <v>None</v>
      </c>
      <c r="P301" t="s">
        <v>156</v>
      </c>
      <c r="Q301" s="2">
        <f t="shared" si="42"/>
        <v>18</v>
      </c>
      <c r="R301" s="1" t="str">
        <f t="shared" si="43"/>
        <v>Established</v>
      </c>
      <c r="S301" s="1"/>
      <c r="T301" t="s">
        <v>140</v>
      </c>
      <c r="U301" t="s">
        <v>17</v>
      </c>
      <c r="V301">
        <f t="shared" si="44"/>
        <v>500000</v>
      </c>
    </row>
    <row r="302" spans="1:22" x14ac:dyDescent="0.35">
      <c r="A302">
        <v>300</v>
      </c>
      <c r="B302" t="s">
        <v>770</v>
      </c>
      <c r="C302" t="str">
        <f t="shared" si="36"/>
        <v>Don’t Buy</v>
      </c>
      <c r="D302" t="str">
        <f t="shared" si="37"/>
        <v>Short Name</v>
      </c>
      <c r="E302">
        <v>3</v>
      </c>
      <c r="F302">
        <f>IF(Q302&lt;10,E302+0.1,E302)</f>
        <v>3</v>
      </c>
      <c r="G302">
        <f>MIN(IF(Q302&lt;10,E302+0.5,E302),5)</f>
        <v>3</v>
      </c>
      <c r="H302" t="str">
        <f t="shared" si="38"/>
        <v>Average Place to Work</v>
      </c>
      <c r="I302">
        <v>1400</v>
      </c>
      <c r="J302" t="b">
        <f t="shared" si="39"/>
        <v>0</v>
      </c>
      <c r="K302" t="b">
        <f>OR(E302&gt;3.5,Q302&lt;10)</f>
        <v>0</v>
      </c>
      <c r="L302" t="s">
        <v>19</v>
      </c>
      <c r="M302" t="s">
        <v>771</v>
      </c>
      <c r="N302" t="str">
        <f t="shared" si="40"/>
        <v>Indian Silicon Valley Startups</v>
      </c>
      <c r="O302" t="str">
        <f t="shared" si="41"/>
        <v>None</v>
      </c>
      <c r="P302" t="s">
        <v>213</v>
      </c>
      <c r="Q302" s="2">
        <f t="shared" si="42"/>
        <v>12</v>
      </c>
      <c r="R302" s="1" t="str">
        <f t="shared" si="43"/>
        <v>Established</v>
      </c>
      <c r="S302" s="1"/>
      <c r="T302" t="s">
        <v>115</v>
      </c>
      <c r="U302" t="s">
        <v>36</v>
      </c>
      <c r="V302">
        <f t="shared" si="44"/>
        <v>0</v>
      </c>
    </row>
    <row r="303" spans="1:22" x14ac:dyDescent="0.35">
      <c r="A303">
        <v>301</v>
      </c>
      <c r="B303" t="s">
        <v>772</v>
      </c>
      <c r="C303" t="str">
        <f t="shared" si="36"/>
        <v>Don’t Buy</v>
      </c>
      <c r="D303" t="str">
        <f t="shared" si="37"/>
        <v>Long Name</v>
      </c>
      <c r="E303">
        <v>4</v>
      </c>
      <c r="F303">
        <f>IF(Q303&lt;10,E303+0.1,E303)</f>
        <v>4</v>
      </c>
      <c r="G303">
        <f>MIN(IF(Q303&lt;10,E303+0.5,E303),5)</f>
        <v>4</v>
      </c>
      <c r="H303" t="str">
        <f t="shared" si="38"/>
        <v>Average Place to Work</v>
      </c>
      <c r="I303">
        <v>1400</v>
      </c>
      <c r="J303" t="b">
        <f t="shared" si="39"/>
        <v>0</v>
      </c>
      <c r="K303" t="b">
        <f>OR(E303&gt;3.5,Q303&lt;10)</f>
        <v>1</v>
      </c>
      <c r="L303" t="s">
        <v>9</v>
      </c>
      <c r="M303" t="s">
        <v>773</v>
      </c>
      <c r="N303" t="str">
        <f t="shared" si="40"/>
        <v>None</v>
      </c>
      <c r="O303" t="str">
        <f t="shared" si="41"/>
        <v>None</v>
      </c>
      <c r="P303" t="s">
        <v>82</v>
      </c>
      <c r="Q303" s="2">
        <f t="shared" si="42"/>
        <v>49</v>
      </c>
      <c r="R303" s="1" t="str">
        <f t="shared" si="43"/>
        <v>Established</v>
      </c>
      <c r="S303" s="1"/>
      <c r="T303" t="s">
        <v>115</v>
      </c>
      <c r="U303" t="s">
        <v>192</v>
      </c>
      <c r="V303">
        <f t="shared" si="44"/>
        <v>0</v>
      </c>
    </row>
    <row r="304" spans="1:22" x14ac:dyDescent="0.35">
      <c r="A304">
        <v>302</v>
      </c>
      <c r="B304" t="s">
        <v>774</v>
      </c>
      <c r="C304" t="str">
        <f t="shared" si="36"/>
        <v>Don’t Buy</v>
      </c>
      <c r="D304" t="str">
        <f t="shared" si="37"/>
        <v>Long Name</v>
      </c>
      <c r="E304">
        <v>4.7</v>
      </c>
      <c r="F304">
        <f>IF(Q304&lt;10,E304+0.1,E304)</f>
        <v>4.7</v>
      </c>
      <c r="G304">
        <f>MIN(IF(Q304&lt;10,E304+0.5,E304),5)</f>
        <v>4.7</v>
      </c>
      <c r="H304" t="str">
        <f t="shared" si="38"/>
        <v>Great Place to Work</v>
      </c>
      <c r="I304">
        <v>1400</v>
      </c>
      <c r="J304" t="b">
        <f t="shared" si="39"/>
        <v>0</v>
      </c>
      <c r="K304" t="b">
        <f>OR(E304&gt;3.5,Q304&lt;10)</f>
        <v>1</v>
      </c>
      <c r="L304" t="s">
        <v>19</v>
      </c>
      <c r="M304" t="s">
        <v>775</v>
      </c>
      <c r="N304" t="str">
        <f t="shared" si="40"/>
        <v>None</v>
      </c>
      <c r="O304" t="str">
        <f t="shared" si="41"/>
        <v>None</v>
      </c>
      <c r="P304" t="s">
        <v>95</v>
      </c>
      <c r="Q304" s="2">
        <f t="shared" si="42"/>
        <v>16</v>
      </c>
      <c r="R304" s="1" t="str">
        <f t="shared" si="43"/>
        <v>Established</v>
      </c>
      <c r="S304" s="1"/>
      <c r="T304" t="s">
        <v>115</v>
      </c>
      <c r="U304" t="s">
        <v>255</v>
      </c>
      <c r="V304">
        <f t="shared" si="44"/>
        <v>0</v>
      </c>
    </row>
    <row r="305" spans="1:22" x14ac:dyDescent="0.35">
      <c r="A305">
        <v>303</v>
      </c>
      <c r="B305" t="s">
        <v>776</v>
      </c>
      <c r="C305" t="str">
        <f t="shared" si="36"/>
        <v>Buy</v>
      </c>
      <c r="D305" t="str">
        <f t="shared" si="37"/>
        <v>Long Name</v>
      </c>
      <c r="E305">
        <v>4.0999999999999996</v>
      </c>
      <c r="F305">
        <f>IF(Q305&lt;10,E305+0.1,E305)</f>
        <v>4.0999999999999996</v>
      </c>
      <c r="G305">
        <f>MIN(IF(Q305&lt;10,E305+0.5,E305),5)</f>
        <v>4.0999999999999996</v>
      </c>
      <c r="H305" t="str">
        <f t="shared" si="38"/>
        <v>Average Place to Work</v>
      </c>
      <c r="I305">
        <v>1500</v>
      </c>
      <c r="J305" t="b">
        <f t="shared" si="39"/>
        <v>0</v>
      </c>
      <c r="K305" t="b">
        <f>OR(E305&gt;3.5,Q305&lt;10)</f>
        <v>1</v>
      </c>
      <c r="M305" t="s">
        <v>777</v>
      </c>
      <c r="N305" t="str">
        <f t="shared" si="40"/>
        <v>Indian Silicon Valley Startups</v>
      </c>
      <c r="O305" t="str">
        <f t="shared" si="41"/>
        <v>None</v>
      </c>
      <c r="P305" t="s">
        <v>778</v>
      </c>
      <c r="Q305" s="2">
        <f t="shared" si="42"/>
        <v>126</v>
      </c>
      <c r="R305" s="1" t="str">
        <f t="shared" si="43"/>
        <v>Established</v>
      </c>
      <c r="S305" s="1"/>
      <c r="T305" t="s">
        <v>115</v>
      </c>
      <c r="U305" t="s">
        <v>484</v>
      </c>
      <c r="V305">
        <f t="shared" si="44"/>
        <v>0</v>
      </c>
    </row>
    <row r="306" spans="1:22" x14ac:dyDescent="0.35">
      <c r="A306">
        <v>304</v>
      </c>
      <c r="B306" t="s">
        <v>779</v>
      </c>
      <c r="C306" t="str">
        <f t="shared" si="36"/>
        <v>Don’t Buy</v>
      </c>
      <c r="D306" t="str">
        <f t="shared" si="37"/>
        <v>Long Name</v>
      </c>
      <c r="E306">
        <v>4.0999999999999996</v>
      </c>
      <c r="F306">
        <f>IF(Q306&lt;10,E306+0.1,E306)</f>
        <v>4.0999999999999996</v>
      </c>
      <c r="G306">
        <f>MIN(IF(Q306&lt;10,E306+0.5,E306),5)</f>
        <v>4.0999999999999996</v>
      </c>
      <c r="H306" t="str">
        <f t="shared" si="38"/>
        <v>Average Place to Work</v>
      </c>
      <c r="I306">
        <v>1400</v>
      </c>
      <c r="J306" t="b">
        <f t="shared" si="39"/>
        <v>0</v>
      </c>
      <c r="K306" t="b">
        <f>OR(E306&gt;3.5,Q306&lt;10)</f>
        <v>1</v>
      </c>
      <c r="L306" t="s">
        <v>19</v>
      </c>
      <c r="M306" t="s">
        <v>780</v>
      </c>
      <c r="N306" t="str">
        <f t="shared" si="40"/>
        <v>Indian Silicon Valley Startups</v>
      </c>
      <c r="O306" t="str">
        <f t="shared" si="41"/>
        <v>None</v>
      </c>
      <c r="P306" t="s">
        <v>213</v>
      </c>
      <c r="Q306" s="2">
        <f t="shared" si="42"/>
        <v>12</v>
      </c>
      <c r="R306" s="1" t="str">
        <f t="shared" si="43"/>
        <v>Established</v>
      </c>
      <c r="S306" s="1"/>
      <c r="T306" t="s">
        <v>60</v>
      </c>
      <c r="U306" t="s">
        <v>92</v>
      </c>
      <c r="V306">
        <f t="shared" si="44"/>
        <v>0</v>
      </c>
    </row>
    <row r="307" spans="1:22" x14ac:dyDescent="0.35">
      <c r="A307">
        <v>305</v>
      </c>
      <c r="B307" t="s">
        <v>781</v>
      </c>
      <c r="C307" t="str">
        <f t="shared" si="36"/>
        <v>Don’t Buy</v>
      </c>
      <c r="D307" t="str">
        <f t="shared" si="37"/>
        <v>Long Name</v>
      </c>
      <c r="E307">
        <v>4.0999999999999996</v>
      </c>
      <c r="F307">
        <f>IF(Q307&lt;10,E307+0.1,E307)</f>
        <v>4.0999999999999996</v>
      </c>
      <c r="G307">
        <f>MIN(IF(Q307&lt;10,E307+0.5,E307),5)</f>
        <v>4.0999999999999996</v>
      </c>
      <c r="H307" t="str">
        <f t="shared" si="38"/>
        <v>Average Place to Work</v>
      </c>
      <c r="I307">
        <v>1400</v>
      </c>
      <c r="J307" t="b">
        <f t="shared" si="39"/>
        <v>0</v>
      </c>
      <c r="K307" t="b">
        <f>OR(E307&gt;3.5,Q307&lt;10)</f>
        <v>1</v>
      </c>
      <c r="L307" t="s">
        <v>19</v>
      </c>
      <c r="M307" t="s">
        <v>697</v>
      </c>
      <c r="N307" t="str">
        <f t="shared" si="40"/>
        <v>None</v>
      </c>
      <c r="O307" t="str">
        <f t="shared" si="41"/>
        <v>Bombay Finances</v>
      </c>
      <c r="P307" t="s">
        <v>156</v>
      </c>
      <c r="Q307" s="2">
        <f t="shared" si="42"/>
        <v>18</v>
      </c>
      <c r="R307" s="1" t="str">
        <f t="shared" si="43"/>
        <v>Established</v>
      </c>
      <c r="S307" s="1"/>
      <c r="T307" t="s">
        <v>60</v>
      </c>
      <c r="U307" t="s">
        <v>24</v>
      </c>
      <c r="V307">
        <f t="shared" si="44"/>
        <v>1000000</v>
      </c>
    </row>
    <row r="308" spans="1:22" x14ac:dyDescent="0.35">
      <c r="A308">
        <v>306</v>
      </c>
      <c r="B308" t="s">
        <v>782</v>
      </c>
      <c r="C308" t="str">
        <f t="shared" si="36"/>
        <v>Buy</v>
      </c>
      <c r="D308" t="str">
        <f t="shared" si="37"/>
        <v>Long Name</v>
      </c>
      <c r="E308">
        <v>4.2</v>
      </c>
      <c r="F308">
        <f>IF(Q308&lt;10,E308+0.1,E308)</f>
        <v>4.2</v>
      </c>
      <c r="G308">
        <f>MIN(IF(Q308&lt;10,E308+0.5,E308),5)</f>
        <v>4.2</v>
      </c>
      <c r="H308" t="str">
        <f t="shared" si="38"/>
        <v>Average Place to Work</v>
      </c>
      <c r="I308">
        <v>1400</v>
      </c>
      <c r="J308" t="b">
        <f t="shared" si="39"/>
        <v>0</v>
      </c>
      <c r="K308" t="b">
        <f>OR(E308&gt;3.5,Q308&lt;10)</f>
        <v>1</v>
      </c>
      <c r="L308" t="s">
        <v>19</v>
      </c>
      <c r="M308" t="s">
        <v>783</v>
      </c>
      <c r="N308" t="str">
        <f t="shared" si="40"/>
        <v>None</v>
      </c>
      <c r="O308" t="str">
        <f t="shared" si="41"/>
        <v>None</v>
      </c>
      <c r="P308" t="s">
        <v>550</v>
      </c>
      <c r="Q308" s="2">
        <f t="shared" si="42"/>
        <v>92</v>
      </c>
      <c r="R308" s="1" t="str">
        <f t="shared" si="43"/>
        <v>Established</v>
      </c>
      <c r="S308" s="1"/>
      <c r="T308" t="s">
        <v>115</v>
      </c>
      <c r="U308" t="s">
        <v>192</v>
      </c>
      <c r="V308">
        <f t="shared" si="44"/>
        <v>0</v>
      </c>
    </row>
    <row r="309" spans="1:22" x14ac:dyDescent="0.35">
      <c r="A309">
        <v>307</v>
      </c>
      <c r="B309" t="s">
        <v>784</v>
      </c>
      <c r="C309" t="str">
        <f t="shared" si="36"/>
        <v>Don’t Buy</v>
      </c>
      <c r="D309" t="str">
        <f t="shared" si="37"/>
        <v>Long Name</v>
      </c>
      <c r="E309">
        <v>4.0999999999999996</v>
      </c>
      <c r="F309">
        <f>IF(Q309&lt;10,E309+0.1,E309)</f>
        <v>4.0999999999999996</v>
      </c>
      <c r="G309">
        <f>MIN(IF(Q309&lt;10,E309+0.5,E309),5)</f>
        <v>4.0999999999999996</v>
      </c>
      <c r="H309" t="str">
        <f t="shared" si="38"/>
        <v>Average Place to Work</v>
      </c>
      <c r="I309">
        <v>1400</v>
      </c>
      <c r="J309" t="b">
        <f t="shared" si="39"/>
        <v>0</v>
      </c>
      <c r="K309" t="b">
        <f>OR(E309&gt;3.5,Q309&lt;10)</f>
        <v>1</v>
      </c>
      <c r="L309" t="s">
        <v>19</v>
      </c>
      <c r="M309" t="s">
        <v>785</v>
      </c>
      <c r="N309" t="str">
        <f t="shared" si="40"/>
        <v>None</v>
      </c>
      <c r="O309" t="str">
        <f t="shared" si="41"/>
        <v>None</v>
      </c>
      <c r="P309" t="s">
        <v>114</v>
      </c>
      <c r="Q309" s="2">
        <f t="shared" si="42"/>
        <v>11</v>
      </c>
      <c r="R309" s="1" t="str">
        <f t="shared" si="43"/>
        <v>Established</v>
      </c>
      <c r="S309" s="1"/>
      <c r="T309" t="s">
        <v>140</v>
      </c>
      <c r="U309" t="s">
        <v>255</v>
      </c>
      <c r="V309">
        <f t="shared" si="44"/>
        <v>0</v>
      </c>
    </row>
    <row r="310" spans="1:22" x14ac:dyDescent="0.35">
      <c r="A310">
        <v>308</v>
      </c>
      <c r="B310" t="s">
        <v>786</v>
      </c>
      <c r="C310" t="str">
        <f t="shared" si="36"/>
        <v>Don’t Buy</v>
      </c>
      <c r="D310" t="str">
        <f t="shared" si="37"/>
        <v>Long Name</v>
      </c>
      <c r="E310">
        <v>4</v>
      </c>
      <c r="F310">
        <f>IF(Q310&lt;10,E310+0.1,E310)</f>
        <v>4</v>
      </c>
      <c r="G310">
        <f>MIN(IF(Q310&lt;10,E310+0.5,E310),5)</f>
        <v>4</v>
      </c>
      <c r="H310" t="str">
        <f t="shared" si="38"/>
        <v>Average Place to Work</v>
      </c>
      <c r="I310">
        <v>1300</v>
      </c>
      <c r="J310" t="b">
        <f t="shared" si="39"/>
        <v>0</v>
      </c>
      <c r="K310" t="b">
        <f>OR(E310&gt;3.5,Q310&lt;10)</f>
        <v>1</v>
      </c>
      <c r="L310" t="s">
        <v>279</v>
      </c>
      <c r="M310" t="s">
        <v>787</v>
      </c>
      <c r="N310" t="str">
        <f t="shared" si="40"/>
        <v>Indian Silicon Valley Startups</v>
      </c>
      <c r="O310" t="str">
        <f t="shared" si="41"/>
        <v>None</v>
      </c>
      <c r="P310" t="s">
        <v>261</v>
      </c>
      <c r="Q310" s="2">
        <f t="shared" si="42"/>
        <v>21</v>
      </c>
      <c r="R310" s="1" t="str">
        <f t="shared" si="43"/>
        <v>Established</v>
      </c>
      <c r="S310" s="1"/>
      <c r="T310" t="s">
        <v>40</v>
      </c>
      <c r="U310" t="s">
        <v>24</v>
      </c>
      <c r="V310">
        <f t="shared" si="44"/>
        <v>500000</v>
      </c>
    </row>
    <row r="311" spans="1:22" x14ac:dyDescent="0.35">
      <c r="A311">
        <v>309</v>
      </c>
      <c r="B311" t="s">
        <v>788</v>
      </c>
      <c r="C311" t="str">
        <f t="shared" si="36"/>
        <v>Don’t Buy</v>
      </c>
      <c r="D311" t="str">
        <f t="shared" si="37"/>
        <v>Long Name</v>
      </c>
      <c r="E311">
        <v>4.0999999999999996</v>
      </c>
      <c r="F311">
        <f>IF(Q311&lt;10,E311+0.1,E311)</f>
        <v>4.1999999999999993</v>
      </c>
      <c r="G311">
        <f>MIN(IF(Q311&lt;10,E311+0.5,E311),5)</f>
        <v>4.5999999999999996</v>
      </c>
      <c r="H311" t="str">
        <f t="shared" si="38"/>
        <v>Average Place to Work</v>
      </c>
      <c r="I311">
        <v>1300</v>
      </c>
      <c r="J311" t="b">
        <f t="shared" si="39"/>
        <v>0</v>
      </c>
      <c r="K311" t="b">
        <f>OR(E311&gt;3.5,Q311&lt;10)</f>
        <v>1</v>
      </c>
      <c r="L311" t="s">
        <v>789</v>
      </c>
      <c r="M311" t="s">
        <v>790</v>
      </c>
      <c r="N311" t="str">
        <f t="shared" si="40"/>
        <v>Indian Silicon Valley Startups</v>
      </c>
      <c r="O311" t="str">
        <f t="shared" si="41"/>
        <v>None</v>
      </c>
      <c r="P311" t="s">
        <v>108</v>
      </c>
      <c r="Q311" s="2">
        <f t="shared" si="42"/>
        <v>5</v>
      </c>
      <c r="R311" s="1" t="str">
        <f t="shared" si="43"/>
        <v>Startup</v>
      </c>
      <c r="S311" s="1"/>
      <c r="T311" t="s">
        <v>140</v>
      </c>
      <c r="U311" t="s">
        <v>255</v>
      </c>
      <c r="V311">
        <f t="shared" si="44"/>
        <v>0</v>
      </c>
    </row>
    <row r="312" spans="1:22" x14ac:dyDescent="0.35">
      <c r="A312">
        <v>310</v>
      </c>
      <c r="B312" t="s">
        <v>791</v>
      </c>
      <c r="C312" t="str">
        <f t="shared" si="36"/>
        <v>Buy</v>
      </c>
      <c r="D312" t="str">
        <f t="shared" si="37"/>
        <v>Long Name</v>
      </c>
      <c r="E312">
        <v>3.5</v>
      </c>
      <c r="F312">
        <f>IF(Q312&lt;10,E312+0.1,E312)</f>
        <v>3.5</v>
      </c>
      <c r="G312">
        <f>MIN(IF(Q312&lt;10,E312+0.5,E312),5)</f>
        <v>3.5</v>
      </c>
      <c r="H312" t="str">
        <f t="shared" si="38"/>
        <v>Average Place to Work</v>
      </c>
      <c r="I312">
        <v>1400</v>
      </c>
      <c r="J312" t="b">
        <f t="shared" si="39"/>
        <v>0</v>
      </c>
      <c r="K312" t="b">
        <f>OR(E312&gt;3.5,Q312&lt;10)</f>
        <v>0</v>
      </c>
      <c r="L312" t="s">
        <v>19</v>
      </c>
      <c r="M312" t="s">
        <v>792</v>
      </c>
      <c r="N312" t="str">
        <f t="shared" si="40"/>
        <v>None</v>
      </c>
      <c r="O312" t="str">
        <f t="shared" si="41"/>
        <v>None</v>
      </c>
      <c r="P312" t="s">
        <v>16</v>
      </c>
      <c r="Q312" s="2">
        <f t="shared" si="42"/>
        <v>33</v>
      </c>
      <c r="R312" s="1" t="str">
        <f t="shared" si="43"/>
        <v>Established</v>
      </c>
      <c r="S312" s="1"/>
      <c r="T312" t="s">
        <v>140</v>
      </c>
      <c r="U312" t="s">
        <v>238</v>
      </c>
      <c r="V312">
        <f t="shared" si="44"/>
        <v>0</v>
      </c>
    </row>
    <row r="313" spans="1:22" x14ac:dyDescent="0.35">
      <c r="A313">
        <v>311</v>
      </c>
      <c r="B313" t="s">
        <v>793</v>
      </c>
      <c r="C313" t="str">
        <f t="shared" si="36"/>
        <v>Don’t Buy</v>
      </c>
      <c r="D313" t="str">
        <f t="shared" si="37"/>
        <v>Short Name</v>
      </c>
      <c r="E313">
        <v>4.0999999999999996</v>
      </c>
      <c r="F313">
        <f>IF(Q313&lt;10,E313+0.1,E313)</f>
        <v>4.0999999999999996</v>
      </c>
      <c r="G313">
        <f>MIN(IF(Q313&lt;10,E313+0.5,E313),5)</f>
        <v>4.0999999999999996</v>
      </c>
      <c r="H313" t="str">
        <f t="shared" si="38"/>
        <v>Average Place to Work</v>
      </c>
      <c r="I313">
        <v>1400</v>
      </c>
      <c r="J313" t="b">
        <f t="shared" si="39"/>
        <v>0</v>
      </c>
      <c r="K313" t="b">
        <f>OR(E313&gt;3.5,Q313&lt;10)</f>
        <v>1</v>
      </c>
      <c r="L313" t="s">
        <v>9</v>
      </c>
      <c r="M313" t="s">
        <v>794</v>
      </c>
      <c r="N313" t="str">
        <f t="shared" si="40"/>
        <v>None</v>
      </c>
      <c r="O313" t="str">
        <f t="shared" si="41"/>
        <v>None</v>
      </c>
      <c r="P313" t="s">
        <v>631</v>
      </c>
      <c r="Q313" s="2">
        <f t="shared" si="42"/>
        <v>79</v>
      </c>
      <c r="R313" s="1" t="str">
        <f t="shared" si="43"/>
        <v>Established</v>
      </c>
      <c r="S313" s="1"/>
      <c r="T313" t="s">
        <v>115</v>
      </c>
      <c r="U313" t="s">
        <v>171</v>
      </c>
      <c r="V313">
        <f t="shared" si="44"/>
        <v>0</v>
      </c>
    </row>
    <row r="314" spans="1:22" x14ac:dyDescent="0.35">
      <c r="A314">
        <v>312</v>
      </c>
      <c r="B314" t="s">
        <v>795</v>
      </c>
      <c r="C314" t="str">
        <f t="shared" si="36"/>
        <v>Don’t Buy</v>
      </c>
      <c r="D314" t="str">
        <f t="shared" si="37"/>
        <v>Long Name</v>
      </c>
      <c r="E314">
        <v>3.8</v>
      </c>
      <c r="F314">
        <f>IF(Q314&lt;10,E314+0.1,E314)</f>
        <v>3.8</v>
      </c>
      <c r="G314">
        <f>MIN(IF(Q314&lt;10,E314+0.5,E314),5)</f>
        <v>3.8</v>
      </c>
      <c r="H314" t="str">
        <f t="shared" si="38"/>
        <v>Average Place to Work</v>
      </c>
      <c r="I314">
        <v>1300</v>
      </c>
      <c r="J314" t="b">
        <f t="shared" si="39"/>
        <v>0</v>
      </c>
      <c r="K314" t="b">
        <f>OR(E314&gt;3.5,Q314&lt;10)</f>
        <v>1</v>
      </c>
      <c r="L314" t="s">
        <v>19</v>
      </c>
      <c r="M314" t="s">
        <v>796</v>
      </c>
      <c r="N314" t="str">
        <f t="shared" si="40"/>
        <v>Indian Silicon Valley Startups</v>
      </c>
      <c r="O314" t="str">
        <f t="shared" si="41"/>
        <v>None</v>
      </c>
      <c r="P314" t="s">
        <v>99</v>
      </c>
      <c r="Q314" s="2">
        <f t="shared" si="42"/>
        <v>26</v>
      </c>
      <c r="R314" s="1" t="str">
        <f t="shared" si="43"/>
        <v>Established</v>
      </c>
      <c r="S314" s="1"/>
      <c r="T314" t="s">
        <v>140</v>
      </c>
      <c r="U314" t="s">
        <v>647</v>
      </c>
      <c r="V314">
        <f t="shared" si="44"/>
        <v>0</v>
      </c>
    </row>
    <row r="315" spans="1:22" x14ac:dyDescent="0.35">
      <c r="A315">
        <v>313</v>
      </c>
      <c r="B315" t="s">
        <v>797</v>
      </c>
      <c r="C315" t="str">
        <f t="shared" si="36"/>
        <v>Don’t Buy</v>
      </c>
      <c r="D315" t="str">
        <f t="shared" si="37"/>
        <v>Long Name</v>
      </c>
      <c r="E315">
        <v>3.9</v>
      </c>
      <c r="F315">
        <f>IF(Q315&lt;10,E315+0.1,E315)</f>
        <v>3.9</v>
      </c>
      <c r="G315">
        <f>MIN(IF(Q315&lt;10,E315+0.5,E315),5)</f>
        <v>3.9</v>
      </c>
      <c r="H315" t="str">
        <f t="shared" si="38"/>
        <v>Average Place to Work</v>
      </c>
      <c r="I315">
        <v>1300</v>
      </c>
      <c r="J315" t="b">
        <f t="shared" si="39"/>
        <v>0</v>
      </c>
      <c r="K315" t="b">
        <f>OR(E315&gt;3.5,Q315&lt;10)</f>
        <v>1</v>
      </c>
      <c r="L315" t="s">
        <v>19</v>
      </c>
      <c r="M315" t="s">
        <v>798</v>
      </c>
      <c r="N315" t="str">
        <f t="shared" si="40"/>
        <v>None</v>
      </c>
      <c r="O315" t="str">
        <f t="shared" si="41"/>
        <v>None</v>
      </c>
      <c r="P315" t="s">
        <v>423</v>
      </c>
      <c r="Q315" s="2">
        <f t="shared" si="42"/>
        <v>53</v>
      </c>
      <c r="R315" s="1" t="str">
        <f t="shared" si="43"/>
        <v>Established</v>
      </c>
      <c r="S315" s="1"/>
      <c r="T315" t="s">
        <v>115</v>
      </c>
      <c r="U315" t="s">
        <v>92</v>
      </c>
      <c r="V315">
        <f t="shared" si="44"/>
        <v>0</v>
      </c>
    </row>
    <row r="316" spans="1:22" x14ac:dyDescent="0.35">
      <c r="A316">
        <v>314</v>
      </c>
      <c r="B316" t="s">
        <v>799</v>
      </c>
      <c r="C316" t="str">
        <f t="shared" si="36"/>
        <v>Don’t Buy</v>
      </c>
      <c r="D316" t="str">
        <f t="shared" si="37"/>
        <v>Short Name</v>
      </c>
      <c r="E316">
        <v>4.2</v>
      </c>
      <c r="F316">
        <f>IF(Q316&lt;10,E316+0.1,E316)</f>
        <v>4.2</v>
      </c>
      <c r="G316">
        <f>MIN(IF(Q316&lt;10,E316+0.5,E316),5)</f>
        <v>4.2</v>
      </c>
      <c r="H316" t="str">
        <f t="shared" si="38"/>
        <v>Average Place to Work</v>
      </c>
      <c r="I316">
        <v>1300</v>
      </c>
      <c r="J316" t="b">
        <f t="shared" si="39"/>
        <v>0</v>
      </c>
      <c r="K316" t="b">
        <f>OR(E316&gt;3.5,Q316&lt;10)</f>
        <v>1</v>
      </c>
      <c r="L316" t="s">
        <v>9</v>
      </c>
      <c r="M316" t="s">
        <v>800</v>
      </c>
      <c r="N316" t="str">
        <f t="shared" si="40"/>
        <v>None</v>
      </c>
      <c r="O316" t="str">
        <f t="shared" si="41"/>
        <v>None</v>
      </c>
      <c r="P316" t="s">
        <v>801</v>
      </c>
      <c r="Q316" s="2">
        <f t="shared" si="42"/>
        <v>130</v>
      </c>
      <c r="R316" s="1" t="str">
        <f t="shared" si="43"/>
        <v>Established</v>
      </c>
      <c r="S316" s="1"/>
      <c r="T316" t="s">
        <v>140</v>
      </c>
      <c r="U316" t="s">
        <v>202</v>
      </c>
      <c r="V316">
        <f t="shared" si="44"/>
        <v>0</v>
      </c>
    </row>
    <row r="317" spans="1:22" x14ac:dyDescent="0.35">
      <c r="A317">
        <v>315</v>
      </c>
      <c r="B317" t="s">
        <v>802</v>
      </c>
      <c r="C317" t="str">
        <f t="shared" si="36"/>
        <v>Don’t Buy</v>
      </c>
      <c r="D317" t="str">
        <f t="shared" si="37"/>
        <v>Long Name</v>
      </c>
      <c r="E317">
        <v>4.0999999999999996</v>
      </c>
      <c r="F317">
        <f>IF(Q317&lt;10,E317+0.1,E317)</f>
        <v>4.0999999999999996</v>
      </c>
      <c r="G317">
        <f>MIN(IF(Q317&lt;10,E317+0.5,E317),5)</f>
        <v>4.0999999999999996</v>
      </c>
      <c r="H317" t="str">
        <f t="shared" si="38"/>
        <v>Average Place to Work</v>
      </c>
      <c r="I317">
        <v>1400</v>
      </c>
      <c r="J317" t="b">
        <f t="shared" si="39"/>
        <v>0</v>
      </c>
      <c r="K317" t="b">
        <f>OR(E317&gt;3.5,Q317&lt;10)</f>
        <v>1</v>
      </c>
      <c r="L317" t="s">
        <v>19</v>
      </c>
      <c r="M317" t="s">
        <v>803</v>
      </c>
      <c r="N317" t="str">
        <f t="shared" si="40"/>
        <v>None</v>
      </c>
      <c r="O317" t="str">
        <f t="shared" si="41"/>
        <v>None</v>
      </c>
      <c r="P317" t="s">
        <v>32</v>
      </c>
      <c r="Q317" s="2">
        <f t="shared" si="42"/>
        <v>41</v>
      </c>
      <c r="R317" s="1" t="str">
        <f t="shared" si="43"/>
        <v>Established</v>
      </c>
      <c r="S317" s="1"/>
      <c r="T317" t="s">
        <v>140</v>
      </c>
      <c r="U317" t="s">
        <v>752</v>
      </c>
      <c r="V317">
        <f t="shared" si="44"/>
        <v>0</v>
      </c>
    </row>
    <row r="318" spans="1:22" x14ac:dyDescent="0.35">
      <c r="A318">
        <v>316</v>
      </c>
      <c r="B318" t="s">
        <v>804</v>
      </c>
      <c r="C318" t="str">
        <f t="shared" si="36"/>
        <v>Don’t Buy</v>
      </c>
      <c r="D318" t="str">
        <f t="shared" si="37"/>
        <v>Long Name</v>
      </c>
      <c r="E318">
        <v>3.7</v>
      </c>
      <c r="F318">
        <f>IF(Q318&lt;10,E318+0.1,E318)</f>
        <v>3.7</v>
      </c>
      <c r="G318">
        <f>MIN(IF(Q318&lt;10,E318+0.5,E318),5)</f>
        <v>3.7</v>
      </c>
      <c r="H318" t="str">
        <f t="shared" si="38"/>
        <v>Average Place to Work</v>
      </c>
      <c r="I318">
        <v>1300</v>
      </c>
      <c r="J318" t="b">
        <f t="shared" si="39"/>
        <v>0</v>
      </c>
      <c r="K318" t="b">
        <f>OR(E318&gt;3.5,Q318&lt;10)</f>
        <v>1</v>
      </c>
      <c r="L318" t="s">
        <v>19</v>
      </c>
      <c r="M318" t="s">
        <v>532</v>
      </c>
      <c r="N318" t="str">
        <f t="shared" si="40"/>
        <v>None</v>
      </c>
      <c r="O318" t="str">
        <f t="shared" si="41"/>
        <v>None</v>
      </c>
      <c r="P318" t="s">
        <v>261</v>
      </c>
      <c r="Q318" s="2">
        <f t="shared" si="42"/>
        <v>21</v>
      </c>
      <c r="R318" s="1" t="str">
        <f t="shared" si="43"/>
        <v>Established</v>
      </c>
      <c r="S318" s="1"/>
      <c r="T318" t="s">
        <v>115</v>
      </c>
      <c r="U318" t="s">
        <v>24</v>
      </c>
      <c r="V318">
        <f t="shared" si="44"/>
        <v>500000</v>
      </c>
    </row>
    <row r="319" spans="1:22" x14ac:dyDescent="0.35">
      <c r="A319">
        <v>317</v>
      </c>
      <c r="B319" t="s">
        <v>805</v>
      </c>
      <c r="C319" t="str">
        <f t="shared" si="36"/>
        <v>Don’t Buy</v>
      </c>
      <c r="D319" t="str">
        <f t="shared" si="37"/>
        <v>Long Name</v>
      </c>
      <c r="E319">
        <v>3.9</v>
      </c>
      <c r="F319">
        <f>IF(Q319&lt;10,E319+0.1,E319)</f>
        <v>3.9</v>
      </c>
      <c r="G319">
        <f>MIN(IF(Q319&lt;10,E319+0.5,E319),5)</f>
        <v>3.9</v>
      </c>
      <c r="H319" t="str">
        <f t="shared" si="38"/>
        <v>Average Place to Work</v>
      </c>
      <c r="I319">
        <v>1300</v>
      </c>
      <c r="J319" t="b">
        <f t="shared" si="39"/>
        <v>0</v>
      </c>
      <c r="K319" t="b">
        <f>OR(E319&gt;3.5,Q319&lt;10)</f>
        <v>1</v>
      </c>
      <c r="L319" t="s">
        <v>19</v>
      </c>
      <c r="M319" t="s">
        <v>806</v>
      </c>
      <c r="N319" t="str">
        <f t="shared" si="40"/>
        <v>None</v>
      </c>
      <c r="O319" t="str">
        <f t="shared" si="41"/>
        <v>None</v>
      </c>
      <c r="P319" t="s">
        <v>111</v>
      </c>
      <c r="Q319" s="2">
        <f t="shared" si="42"/>
        <v>22</v>
      </c>
      <c r="R319" s="1" t="str">
        <f t="shared" si="43"/>
        <v>Established</v>
      </c>
      <c r="S319" s="1"/>
      <c r="T319" t="s">
        <v>115</v>
      </c>
      <c r="U319" t="s">
        <v>24</v>
      </c>
      <c r="V319">
        <f t="shared" si="44"/>
        <v>500000</v>
      </c>
    </row>
    <row r="320" spans="1:22" x14ac:dyDescent="0.35">
      <c r="A320">
        <v>318</v>
      </c>
      <c r="B320" t="s">
        <v>807</v>
      </c>
      <c r="C320" t="str">
        <f t="shared" si="36"/>
        <v>Don’t Buy</v>
      </c>
      <c r="D320" t="str">
        <f t="shared" si="37"/>
        <v>Long Name</v>
      </c>
      <c r="E320">
        <v>4.0999999999999996</v>
      </c>
      <c r="F320">
        <f>IF(Q320&lt;10,E320+0.1,E320)</f>
        <v>4.0999999999999996</v>
      </c>
      <c r="G320">
        <f>MIN(IF(Q320&lt;10,E320+0.5,E320),5)</f>
        <v>4.0999999999999996</v>
      </c>
      <c r="H320" t="str">
        <f t="shared" si="38"/>
        <v>Average Place to Work</v>
      </c>
      <c r="I320">
        <v>1400</v>
      </c>
      <c r="J320" t="b">
        <f t="shared" si="39"/>
        <v>0</v>
      </c>
      <c r="K320" t="b">
        <f>OR(E320&gt;3.5,Q320&lt;10)</f>
        <v>1</v>
      </c>
      <c r="L320" t="s">
        <v>9</v>
      </c>
      <c r="M320" t="s">
        <v>808</v>
      </c>
      <c r="N320" t="str">
        <f t="shared" si="40"/>
        <v>None</v>
      </c>
      <c r="O320" t="str">
        <f t="shared" si="41"/>
        <v>None</v>
      </c>
      <c r="P320" t="s">
        <v>150</v>
      </c>
      <c r="Q320" s="2">
        <f t="shared" si="42"/>
        <v>87</v>
      </c>
      <c r="R320" s="1" t="str">
        <f t="shared" si="43"/>
        <v>Established</v>
      </c>
      <c r="S320" s="1"/>
      <c r="T320" t="s">
        <v>140</v>
      </c>
      <c r="U320" t="s">
        <v>195</v>
      </c>
      <c r="V320">
        <f t="shared" si="44"/>
        <v>0</v>
      </c>
    </row>
    <row r="321" spans="1:22" x14ac:dyDescent="0.35">
      <c r="A321">
        <v>319</v>
      </c>
      <c r="B321" t="s">
        <v>809</v>
      </c>
      <c r="C321" t="str">
        <f t="shared" si="36"/>
        <v>Don’t Buy</v>
      </c>
      <c r="D321" t="str">
        <f t="shared" si="37"/>
        <v>Long Name</v>
      </c>
      <c r="E321">
        <v>4.2</v>
      </c>
      <c r="F321">
        <f>IF(Q321&lt;10,E321+0.1,E321)</f>
        <v>4.2</v>
      </c>
      <c r="G321">
        <f>MIN(IF(Q321&lt;10,E321+0.5,E321),5)</f>
        <v>4.2</v>
      </c>
      <c r="H321" t="str">
        <f t="shared" si="38"/>
        <v>Average Place to Work</v>
      </c>
      <c r="I321">
        <v>1300</v>
      </c>
      <c r="J321" t="b">
        <f t="shared" si="39"/>
        <v>0</v>
      </c>
      <c r="K321" t="b">
        <f>OR(E321&gt;3.5,Q321&lt;10)</f>
        <v>1</v>
      </c>
      <c r="L321" t="s">
        <v>19</v>
      </c>
      <c r="M321" t="s">
        <v>810</v>
      </c>
      <c r="N321" t="str">
        <f t="shared" si="40"/>
        <v>None</v>
      </c>
      <c r="O321" t="str">
        <f t="shared" si="41"/>
        <v>None</v>
      </c>
      <c r="P321" t="s">
        <v>811</v>
      </c>
      <c r="Q321" s="2">
        <f t="shared" si="42"/>
        <v>95</v>
      </c>
      <c r="R321" s="1" t="str">
        <f t="shared" si="43"/>
        <v>Established</v>
      </c>
      <c r="S321" s="1"/>
      <c r="T321" t="s">
        <v>140</v>
      </c>
      <c r="U321" t="s">
        <v>297</v>
      </c>
      <c r="V321">
        <f t="shared" si="44"/>
        <v>0</v>
      </c>
    </row>
    <row r="322" spans="1:22" x14ac:dyDescent="0.35">
      <c r="A322">
        <v>320</v>
      </c>
      <c r="B322" t="s">
        <v>812</v>
      </c>
      <c r="C322" t="str">
        <f t="shared" si="36"/>
        <v>Don’t Buy</v>
      </c>
      <c r="D322" t="str">
        <f t="shared" si="37"/>
        <v>Long Name</v>
      </c>
      <c r="E322">
        <v>4.3</v>
      </c>
      <c r="F322">
        <f>IF(Q322&lt;10,E322+0.1,E322)</f>
        <v>4.3999999999999995</v>
      </c>
      <c r="G322">
        <f>MIN(IF(Q322&lt;10,E322+0.5,E322),5)</f>
        <v>4.8</v>
      </c>
      <c r="H322" t="str">
        <f t="shared" si="38"/>
        <v>Average Place to Work</v>
      </c>
      <c r="I322">
        <v>1300</v>
      </c>
      <c r="J322" t="b">
        <f t="shared" si="39"/>
        <v>0</v>
      </c>
      <c r="K322" t="b">
        <f>OR(E322&gt;3.5,Q322&lt;10)</f>
        <v>1</v>
      </c>
      <c r="M322" t="s">
        <v>813</v>
      </c>
      <c r="N322" t="str">
        <f t="shared" si="40"/>
        <v>Indian Silicon Valley Startups</v>
      </c>
      <c r="O322" t="str">
        <f t="shared" si="41"/>
        <v>None</v>
      </c>
      <c r="Q322" s="2">
        <f t="shared" si="42"/>
        <v>0</v>
      </c>
      <c r="R322" s="1" t="str">
        <f t="shared" si="43"/>
        <v>Startup</v>
      </c>
      <c r="S322" s="1"/>
      <c r="V322">
        <f t="shared" si="44"/>
        <v>0</v>
      </c>
    </row>
    <row r="323" spans="1:22" x14ac:dyDescent="0.35">
      <c r="A323">
        <v>321</v>
      </c>
      <c r="B323" t="s">
        <v>814</v>
      </c>
      <c r="C323" t="str">
        <f t="shared" ref="C323:C386" si="45">IF(OR(LEFT(B323,1)="T",LEFT(B323,1)="G"),"Buy","Don’t Buy")</f>
        <v>Buy</v>
      </c>
      <c r="D323" t="str">
        <f t="shared" ref="D323:D386" si="46">IF(LEN(B323)&gt;=10,"Long Name","Short Name")</f>
        <v>Long Name</v>
      </c>
      <c r="E323">
        <v>3.9</v>
      </c>
      <c r="F323">
        <f>IF(Q323&lt;10,E323+0.1,E323)</f>
        <v>3.9</v>
      </c>
      <c r="G323">
        <f>MIN(IF(Q323&lt;10,E323+0.5,E323),5)</f>
        <v>3.9</v>
      </c>
      <c r="H323" t="str">
        <f t="shared" ref="H323:H386" si="47">IF(E323&gt;4.5,"Great Place to Work","Average Place to Work")</f>
        <v>Average Place to Work</v>
      </c>
      <c r="I323">
        <v>1300</v>
      </c>
      <c r="J323" t="b">
        <f t="shared" ref="J323:J386" si="48">AND(I323&gt;10000,E323&gt;4)</f>
        <v>0</v>
      </c>
      <c r="K323" t="b">
        <f>OR(E323&gt;3.5,Q323&lt;10)</f>
        <v>1</v>
      </c>
      <c r="L323" t="s">
        <v>9</v>
      </c>
      <c r="M323" t="s">
        <v>815</v>
      </c>
      <c r="N323" t="str">
        <f t="shared" ref="N323:N386" si="49">IF(OR(LEFT(M323,9)="Banglore",LEFT(M323,9)="Bengaluru",LEFT(M323,7)="Chennai",Q323&lt;10,U323="Internet"),"Indian Silicon Valley Startups","None")</f>
        <v>Indian Silicon Valley Startups</v>
      </c>
      <c r="O323" t="str">
        <f t="shared" ref="O323:O386" si="50">IF(AND(LEFT(M323,6)="Mumbai",U323="Financial Services"),"Bombay Finances","None")</f>
        <v>None</v>
      </c>
      <c r="P323" t="s">
        <v>816</v>
      </c>
      <c r="Q323" s="2">
        <f t="shared" ref="Q323:Q386" si="51">_xlfn.NUMBERVALUE(SUBSTITUTE(TRIM(P323)," years old",""))</f>
        <v>56</v>
      </c>
      <c r="R323" s="1" t="str">
        <f t="shared" ref="R323:R386" si="52">IF(Q323&lt;10,"Startup","Established")</f>
        <v>Established</v>
      </c>
      <c r="S323" s="1"/>
      <c r="T323" t="s">
        <v>115</v>
      </c>
      <c r="U323" t="s">
        <v>297</v>
      </c>
      <c r="V323">
        <f t="shared" ref="V323:V386" si="53">IF(AND(OR(U323=$U$7,U323=$U$12),E323&gt;4),1000000,IF(AND(OR(U323=$U$7,U323=$U$12),E323&lt;=4),500000,IF(AND(U323=$U$18,E323&gt;4),800000,0)))</f>
        <v>0</v>
      </c>
    </row>
    <row r="324" spans="1:22" x14ac:dyDescent="0.35">
      <c r="A324">
        <v>322</v>
      </c>
      <c r="B324" t="s">
        <v>817</v>
      </c>
      <c r="C324" t="str">
        <f t="shared" si="45"/>
        <v>Don’t Buy</v>
      </c>
      <c r="D324" t="str">
        <f t="shared" si="46"/>
        <v>Long Name</v>
      </c>
      <c r="E324">
        <v>4</v>
      </c>
      <c r="F324">
        <f>IF(Q324&lt;10,E324+0.1,E324)</f>
        <v>4</v>
      </c>
      <c r="G324">
        <f>MIN(IF(Q324&lt;10,E324+0.5,E324),5)</f>
        <v>4</v>
      </c>
      <c r="H324" t="str">
        <f t="shared" si="47"/>
        <v>Average Place to Work</v>
      </c>
      <c r="I324">
        <v>2200</v>
      </c>
      <c r="J324" t="b">
        <f t="shared" si="48"/>
        <v>0</v>
      </c>
      <c r="K324" t="b">
        <f>OR(E324&gt;3.5,Q324&lt;10)</f>
        <v>1</v>
      </c>
      <c r="L324" t="s">
        <v>9</v>
      </c>
      <c r="M324" t="s">
        <v>818</v>
      </c>
      <c r="N324" t="str">
        <f t="shared" si="49"/>
        <v>None</v>
      </c>
      <c r="O324" t="str">
        <f t="shared" si="50"/>
        <v>None</v>
      </c>
      <c r="P324" t="s">
        <v>86</v>
      </c>
      <c r="Q324" s="2">
        <f t="shared" si="51"/>
        <v>27</v>
      </c>
      <c r="R324" s="1" t="str">
        <f t="shared" si="52"/>
        <v>Established</v>
      </c>
      <c r="S324" s="1"/>
      <c r="T324" t="s">
        <v>140</v>
      </c>
      <c r="U324" t="s">
        <v>64</v>
      </c>
      <c r="V324">
        <f t="shared" si="53"/>
        <v>0</v>
      </c>
    </row>
    <row r="325" spans="1:22" x14ac:dyDescent="0.35">
      <c r="A325">
        <v>323</v>
      </c>
      <c r="B325" t="s">
        <v>819</v>
      </c>
      <c r="C325" t="str">
        <f t="shared" si="45"/>
        <v>Don’t Buy</v>
      </c>
      <c r="D325" t="str">
        <f t="shared" si="46"/>
        <v>Long Name</v>
      </c>
      <c r="E325">
        <v>4.2</v>
      </c>
      <c r="F325">
        <f>IF(Q325&lt;10,E325+0.1,E325)</f>
        <v>4.2</v>
      </c>
      <c r="G325">
        <f>MIN(IF(Q325&lt;10,E325+0.5,E325),5)</f>
        <v>4.2</v>
      </c>
      <c r="H325" t="str">
        <f t="shared" si="47"/>
        <v>Average Place to Work</v>
      </c>
      <c r="I325">
        <v>1300</v>
      </c>
      <c r="J325" t="b">
        <f t="shared" si="48"/>
        <v>0</v>
      </c>
      <c r="K325" t="b">
        <f>OR(E325&gt;3.5,Q325&lt;10)</f>
        <v>1</v>
      </c>
      <c r="L325" t="s">
        <v>9</v>
      </c>
      <c r="M325" t="s">
        <v>820</v>
      </c>
      <c r="N325" t="str">
        <f t="shared" si="49"/>
        <v>None</v>
      </c>
      <c r="O325" t="str">
        <f t="shared" si="50"/>
        <v>Bombay Finances</v>
      </c>
      <c r="P325" t="s">
        <v>67</v>
      </c>
      <c r="Q325" s="2">
        <f t="shared" si="51"/>
        <v>15</v>
      </c>
      <c r="R325" s="1" t="str">
        <f t="shared" si="52"/>
        <v>Established</v>
      </c>
      <c r="S325" s="1"/>
      <c r="T325" t="s">
        <v>140</v>
      </c>
      <c r="U325" t="s">
        <v>24</v>
      </c>
      <c r="V325">
        <f t="shared" si="53"/>
        <v>1000000</v>
      </c>
    </row>
    <row r="326" spans="1:22" x14ac:dyDescent="0.35">
      <c r="A326">
        <v>324</v>
      </c>
      <c r="B326" t="s">
        <v>821</v>
      </c>
      <c r="C326" t="str">
        <f t="shared" si="45"/>
        <v>Don’t Buy</v>
      </c>
      <c r="D326" t="str">
        <f t="shared" si="46"/>
        <v>Long Name</v>
      </c>
      <c r="E326">
        <v>4.0999999999999996</v>
      </c>
      <c r="F326">
        <f>IF(Q326&lt;10,E326+0.1,E326)</f>
        <v>4.0999999999999996</v>
      </c>
      <c r="G326">
        <f>MIN(IF(Q326&lt;10,E326+0.5,E326),5)</f>
        <v>4.0999999999999996</v>
      </c>
      <c r="H326" t="str">
        <f t="shared" si="47"/>
        <v>Average Place to Work</v>
      </c>
      <c r="I326">
        <v>1300</v>
      </c>
      <c r="J326" t="b">
        <f t="shared" si="48"/>
        <v>0</v>
      </c>
      <c r="K326" t="b">
        <f>OR(E326&gt;3.5,Q326&lt;10)</f>
        <v>1</v>
      </c>
      <c r="L326" t="s">
        <v>19</v>
      </c>
      <c r="M326" t="s">
        <v>822</v>
      </c>
      <c r="N326" t="str">
        <f t="shared" si="49"/>
        <v>Indian Silicon Valley Startups</v>
      </c>
      <c r="O326" t="str">
        <f t="shared" si="50"/>
        <v>None</v>
      </c>
      <c r="P326" t="s">
        <v>99</v>
      </c>
      <c r="Q326" s="2">
        <f t="shared" si="51"/>
        <v>26</v>
      </c>
      <c r="R326" s="1" t="str">
        <f t="shared" si="52"/>
        <v>Established</v>
      </c>
      <c r="S326" s="1"/>
      <c r="T326" t="s">
        <v>60</v>
      </c>
      <c r="U326" t="s">
        <v>823</v>
      </c>
      <c r="V326">
        <f t="shared" si="53"/>
        <v>0</v>
      </c>
    </row>
    <row r="327" spans="1:22" x14ac:dyDescent="0.35">
      <c r="A327">
        <v>325</v>
      </c>
      <c r="B327" t="s">
        <v>824</v>
      </c>
      <c r="C327" t="str">
        <f t="shared" si="45"/>
        <v>Don’t Buy</v>
      </c>
      <c r="D327" t="str">
        <f t="shared" si="46"/>
        <v>Long Name</v>
      </c>
      <c r="E327">
        <v>4.0999999999999996</v>
      </c>
      <c r="F327">
        <f>IF(Q327&lt;10,E327+0.1,E327)</f>
        <v>4.0999999999999996</v>
      </c>
      <c r="G327">
        <f>MIN(IF(Q327&lt;10,E327+0.5,E327),5)</f>
        <v>4.0999999999999996</v>
      </c>
      <c r="H327" t="str">
        <f t="shared" si="47"/>
        <v>Average Place to Work</v>
      </c>
      <c r="I327">
        <v>1300</v>
      </c>
      <c r="J327" t="b">
        <f t="shared" si="48"/>
        <v>0</v>
      </c>
      <c r="K327" t="b">
        <f>OR(E327&gt;3.5,Q327&lt;10)</f>
        <v>1</v>
      </c>
      <c r="L327" t="s">
        <v>19</v>
      </c>
      <c r="M327" t="s">
        <v>825</v>
      </c>
      <c r="N327" t="str">
        <f t="shared" si="49"/>
        <v>None</v>
      </c>
      <c r="O327" t="str">
        <f t="shared" si="50"/>
        <v>None</v>
      </c>
      <c r="P327" t="s">
        <v>666</v>
      </c>
      <c r="Q327" s="2">
        <f t="shared" si="51"/>
        <v>48</v>
      </c>
      <c r="R327" s="1" t="str">
        <f t="shared" si="52"/>
        <v>Established</v>
      </c>
      <c r="S327" s="1"/>
      <c r="T327" t="s">
        <v>12</v>
      </c>
      <c r="U327" t="s">
        <v>826</v>
      </c>
      <c r="V327">
        <f t="shared" si="53"/>
        <v>0</v>
      </c>
    </row>
    <row r="328" spans="1:22" x14ac:dyDescent="0.35">
      <c r="A328">
        <v>326</v>
      </c>
      <c r="B328" t="s">
        <v>827</v>
      </c>
      <c r="C328" t="str">
        <f t="shared" si="45"/>
        <v>Don’t Buy</v>
      </c>
      <c r="D328" t="str">
        <f t="shared" si="46"/>
        <v>Long Name</v>
      </c>
      <c r="E328">
        <v>4.2</v>
      </c>
      <c r="F328">
        <f>IF(Q328&lt;10,E328+0.1,E328)</f>
        <v>4.2</v>
      </c>
      <c r="G328">
        <f>MIN(IF(Q328&lt;10,E328+0.5,E328),5)</f>
        <v>4.2</v>
      </c>
      <c r="H328" t="str">
        <f t="shared" si="47"/>
        <v>Average Place to Work</v>
      </c>
      <c r="I328">
        <v>1300</v>
      </c>
      <c r="J328" t="b">
        <f t="shared" si="48"/>
        <v>0</v>
      </c>
      <c r="K328" t="b">
        <f>OR(E328&gt;3.5,Q328&lt;10)</f>
        <v>1</v>
      </c>
      <c r="L328" t="s">
        <v>19</v>
      </c>
      <c r="M328" t="s">
        <v>828</v>
      </c>
      <c r="N328" t="str">
        <f t="shared" si="49"/>
        <v>None</v>
      </c>
      <c r="O328" t="str">
        <f t="shared" si="50"/>
        <v>None</v>
      </c>
      <c r="P328" t="s">
        <v>261</v>
      </c>
      <c r="Q328" s="2">
        <f t="shared" si="51"/>
        <v>21</v>
      </c>
      <c r="R328" s="1" t="str">
        <f t="shared" si="52"/>
        <v>Established</v>
      </c>
      <c r="S328" s="1"/>
      <c r="T328" t="s">
        <v>60</v>
      </c>
      <c r="U328" t="s">
        <v>352</v>
      </c>
      <c r="V328">
        <f t="shared" si="53"/>
        <v>0</v>
      </c>
    </row>
    <row r="329" spans="1:22" x14ac:dyDescent="0.35">
      <c r="A329">
        <v>327</v>
      </c>
      <c r="B329" t="s">
        <v>829</v>
      </c>
      <c r="C329" t="str">
        <f t="shared" si="45"/>
        <v>Don’t Buy</v>
      </c>
      <c r="D329" t="str">
        <f t="shared" si="46"/>
        <v>Short Name</v>
      </c>
      <c r="E329">
        <v>4.0999999999999996</v>
      </c>
      <c r="F329">
        <f>IF(Q329&lt;10,E329+0.1,E329)</f>
        <v>4.0999999999999996</v>
      </c>
      <c r="G329">
        <f>MIN(IF(Q329&lt;10,E329+0.5,E329),5)</f>
        <v>4.0999999999999996</v>
      </c>
      <c r="H329" t="str">
        <f t="shared" si="47"/>
        <v>Average Place to Work</v>
      </c>
      <c r="I329">
        <v>1300</v>
      </c>
      <c r="J329" t="b">
        <f t="shared" si="48"/>
        <v>0</v>
      </c>
      <c r="K329" t="b">
        <f>OR(E329&gt;3.5,Q329&lt;10)</f>
        <v>1</v>
      </c>
      <c r="M329" t="s">
        <v>830</v>
      </c>
      <c r="N329" t="str">
        <f t="shared" si="49"/>
        <v>None</v>
      </c>
      <c r="O329" t="str">
        <f t="shared" si="50"/>
        <v>None</v>
      </c>
      <c r="P329" t="s">
        <v>434</v>
      </c>
      <c r="Q329" s="2">
        <f t="shared" si="51"/>
        <v>64</v>
      </c>
      <c r="R329" s="1" t="str">
        <f t="shared" si="52"/>
        <v>Established</v>
      </c>
      <c r="S329" s="1"/>
      <c r="T329" t="s">
        <v>115</v>
      </c>
      <c r="U329" t="s">
        <v>92</v>
      </c>
      <c r="V329">
        <f t="shared" si="53"/>
        <v>0</v>
      </c>
    </row>
    <row r="330" spans="1:22" x14ac:dyDescent="0.35">
      <c r="A330">
        <v>328</v>
      </c>
      <c r="B330" t="s">
        <v>831</v>
      </c>
      <c r="C330" t="str">
        <f t="shared" si="45"/>
        <v>Don’t Buy</v>
      </c>
      <c r="D330" t="str">
        <f t="shared" si="46"/>
        <v>Long Name</v>
      </c>
      <c r="E330">
        <v>3.9</v>
      </c>
      <c r="F330">
        <f>IF(Q330&lt;10,E330+0.1,E330)</f>
        <v>3.9</v>
      </c>
      <c r="G330">
        <f>MIN(IF(Q330&lt;10,E330+0.5,E330),5)</f>
        <v>3.9</v>
      </c>
      <c r="H330" t="str">
        <f t="shared" si="47"/>
        <v>Average Place to Work</v>
      </c>
      <c r="I330">
        <v>1300</v>
      </c>
      <c r="J330" t="b">
        <f t="shared" si="48"/>
        <v>0</v>
      </c>
      <c r="K330" t="b">
        <f>OR(E330&gt;3.5,Q330&lt;10)</f>
        <v>1</v>
      </c>
      <c r="L330" t="s">
        <v>19</v>
      </c>
      <c r="M330" t="s">
        <v>832</v>
      </c>
      <c r="N330" t="str">
        <f t="shared" si="49"/>
        <v>None</v>
      </c>
      <c r="O330" t="str">
        <f t="shared" si="50"/>
        <v>None</v>
      </c>
      <c r="P330" t="s">
        <v>833</v>
      </c>
      <c r="Q330" s="2">
        <f t="shared" si="51"/>
        <v>52</v>
      </c>
      <c r="R330" s="1" t="str">
        <f t="shared" si="52"/>
        <v>Established</v>
      </c>
      <c r="S330" s="1"/>
      <c r="T330" t="s">
        <v>60</v>
      </c>
      <c r="U330" t="s">
        <v>306</v>
      </c>
      <c r="V330">
        <f t="shared" si="53"/>
        <v>0</v>
      </c>
    </row>
    <row r="331" spans="1:22" x14ac:dyDescent="0.35">
      <c r="A331">
        <v>329</v>
      </c>
      <c r="B331" t="s">
        <v>834</v>
      </c>
      <c r="C331" t="str">
        <f t="shared" si="45"/>
        <v>Don’t Buy</v>
      </c>
      <c r="D331" t="str">
        <f t="shared" si="46"/>
        <v>Short Name</v>
      </c>
      <c r="E331">
        <v>4</v>
      </c>
      <c r="F331">
        <f>IF(Q331&lt;10,E331+0.1,E331)</f>
        <v>4</v>
      </c>
      <c r="G331">
        <f>MIN(IF(Q331&lt;10,E331+0.5,E331),5)</f>
        <v>4</v>
      </c>
      <c r="H331" t="str">
        <f t="shared" si="47"/>
        <v>Average Place to Work</v>
      </c>
      <c r="I331">
        <v>1300</v>
      </c>
      <c r="J331" t="b">
        <f t="shared" si="48"/>
        <v>0</v>
      </c>
      <c r="K331" t="b">
        <f>OR(E331&gt;3.5,Q331&lt;10)</f>
        <v>1</v>
      </c>
      <c r="L331" t="s">
        <v>19</v>
      </c>
      <c r="M331" t="s">
        <v>835</v>
      </c>
      <c r="N331" t="str">
        <f t="shared" si="49"/>
        <v>None</v>
      </c>
      <c r="O331" t="str">
        <f t="shared" si="50"/>
        <v>None</v>
      </c>
      <c r="P331" t="s">
        <v>836</v>
      </c>
      <c r="Q331" s="2">
        <f t="shared" si="51"/>
        <v>81</v>
      </c>
      <c r="R331" s="1" t="str">
        <f t="shared" si="52"/>
        <v>Established</v>
      </c>
      <c r="S331" s="1"/>
      <c r="T331" t="s">
        <v>60</v>
      </c>
      <c r="U331" t="s">
        <v>92</v>
      </c>
      <c r="V331">
        <f t="shared" si="53"/>
        <v>0</v>
      </c>
    </row>
    <row r="332" spans="1:22" x14ac:dyDescent="0.35">
      <c r="A332">
        <v>330</v>
      </c>
      <c r="B332" t="s">
        <v>837</v>
      </c>
      <c r="C332" t="str">
        <f t="shared" si="45"/>
        <v>Don’t Buy</v>
      </c>
      <c r="D332" t="str">
        <f t="shared" si="46"/>
        <v>Long Name</v>
      </c>
      <c r="E332">
        <v>4</v>
      </c>
      <c r="F332">
        <f>IF(Q332&lt;10,E332+0.1,E332)</f>
        <v>4</v>
      </c>
      <c r="G332">
        <f>MIN(IF(Q332&lt;10,E332+0.5,E332),5)</f>
        <v>4</v>
      </c>
      <c r="H332" t="str">
        <f t="shared" si="47"/>
        <v>Average Place to Work</v>
      </c>
      <c r="I332">
        <v>1300</v>
      </c>
      <c r="J332" t="b">
        <f t="shared" si="48"/>
        <v>0</v>
      </c>
      <c r="K332" t="b">
        <f>OR(E332&gt;3.5,Q332&lt;10)</f>
        <v>1</v>
      </c>
      <c r="L332" t="s">
        <v>9</v>
      </c>
      <c r="M332" t="s">
        <v>838</v>
      </c>
      <c r="N332" t="str">
        <f t="shared" si="49"/>
        <v>None</v>
      </c>
      <c r="O332" t="str">
        <f t="shared" si="50"/>
        <v>None</v>
      </c>
      <c r="P332" t="s">
        <v>59</v>
      </c>
      <c r="Q332" s="2">
        <f t="shared" si="51"/>
        <v>39</v>
      </c>
      <c r="R332" s="1" t="str">
        <f t="shared" si="52"/>
        <v>Established</v>
      </c>
      <c r="S332" s="1"/>
      <c r="T332" t="s">
        <v>140</v>
      </c>
      <c r="U332" t="s">
        <v>195</v>
      </c>
      <c r="V332">
        <f t="shared" si="53"/>
        <v>0</v>
      </c>
    </row>
    <row r="333" spans="1:22" x14ac:dyDescent="0.35">
      <c r="A333">
        <v>331</v>
      </c>
      <c r="B333" t="s">
        <v>839</v>
      </c>
      <c r="C333" t="str">
        <f t="shared" si="45"/>
        <v>Don’t Buy</v>
      </c>
      <c r="D333" t="str">
        <f t="shared" si="46"/>
        <v>Long Name</v>
      </c>
      <c r="E333">
        <v>4.5999999999999996</v>
      </c>
      <c r="F333">
        <f>IF(Q333&lt;10,E333+0.1,E333)</f>
        <v>4.5999999999999996</v>
      </c>
      <c r="G333">
        <f>MIN(IF(Q333&lt;10,E333+0.5,E333),5)</f>
        <v>4.5999999999999996</v>
      </c>
      <c r="H333" t="str">
        <f t="shared" si="47"/>
        <v>Great Place to Work</v>
      </c>
      <c r="I333">
        <v>1300</v>
      </c>
      <c r="J333" t="b">
        <f t="shared" si="48"/>
        <v>0</v>
      </c>
      <c r="K333" t="b">
        <f>OR(E333&gt;3.5,Q333&lt;10)</f>
        <v>1</v>
      </c>
      <c r="L333" t="s">
        <v>19</v>
      </c>
      <c r="M333" t="s">
        <v>840</v>
      </c>
      <c r="N333" t="str">
        <f t="shared" si="49"/>
        <v>None</v>
      </c>
      <c r="O333" t="str">
        <f t="shared" si="50"/>
        <v>None</v>
      </c>
      <c r="P333" t="s">
        <v>841</v>
      </c>
      <c r="Q333" s="2">
        <f t="shared" si="51"/>
        <v>72</v>
      </c>
      <c r="R333" s="1" t="str">
        <f t="shared" si="52"/>
        <v>Established</v>
      </c>
      <c r="S333" s="1"/>
      <c r="T333" t="s">
        <v>40</v>
      </c>
      <c r="U333" t="s">
        <v>175</v>
      </c>
      <c r="V333">
        <f t="shared" si="53"/>
        <v>0</v>
      </c>
    </row>
    <row r="334" spans="1:22" x14ac:dyDescent="0.35">
      <c r="A334">
        <v>332</v>
      </c>
      <c r="B334" t="s">
        <v>842</v>
      </c>
      <c r="C334" t="str">
        <f t="shared" si="45"/>
        <v>Don’t Buy</v>
      </c>
      <c r="D334" t="str">
        <f t="shared" si="46"/>
        <v>Short Name</v>
      </c>
      <c r="E334">
        <v>4.2</v>
      </c>
      <c r="F334">
        <f>IF(Q334&lt;10,E334+0.1,E334)</f>
        <v>4.2</v>
      </c>
      <c r="G334">
        <f>MIN(IF(Q334&lt;10,E334+0.5,E334),5)</f>
        <v>4.2</v>
      </c>
      <c r="H334" t="str">
        <f t="shared" si="47"/>
        <v>Average Place to Work</v>
      </c>
      <c r="I334">
        <v>4300</v>
      </c>
      <c r="J334" t="b">
        <f t="shared" si="48"/>
        <v>0</v>
      </c>
      <c r="K334" t="b">
        <f>OR(E334&gt;3.5,Q334&lt;10)</f>
        <v>1</v>
      </c>
      <c r="L334" t="s">
        <v>19</v>
      </c>
      <c r="M334" t="s">
        <v>843</v>
      </c>
      <c r="N334" t="str">
        <f t="shared" si="49"/>
        <v>None</v>
      </c>
      <c r="O334" t="str">
        <f t="shared" si="50"/>
        <v>None</v>
      </c>
      <c r="P334" t="s">
        <v>460</v>
      </c>
      <c r="Q334" s="2">
        <f t="shared" si="51"/>
        <v>37</v>
      </c>
      <c r="R334" s="1" t="str">
        <f t="shared" si="52"/>
        <v>Established</v>
      </c>
      <c r="S334" s="1"/>
      <c r="T334" t="s">
        <v>60</v>
      </c>
      <c r="U334" t="s">
        <v>92</v>
      </c>
      <c r="V334">
        <f t="shared" si="53"/>
        <v>0</v>
      </c>
    </row>
    <row r="335" spans="1:22" x14ac:dyDescent="0.35">
      <c r="A335">
        <v>333</v>
      </c>
      <c r="B335" t="s">
        <v>844</v>
      </c>
      <c r="C335" t="str">
        <f t="shared" si="45"/>
        <v>Don’t Buy</v>
      </c>
      <c r="D335" t="str">
        <f t="shared" si="46"/>
        <v>Long Name</v>
      </c>
      <c r="E335">
        <v>3.4</v>
      </c>
      <c r="F335">
        <f>IF(Q335&lt;10,E335+0.1,E335)</f>
        <v>3.4</v>
      </c>
      <c r="G335">
        <f>MIN(IF(Q335&lt;10,E335+0.5,E335),5)</f>
        <v>3.4</v>
      </c>
      <c r="H335" t="str">
        <f t="shared" si="47"/>
        <v>Average Place to Work</v>
      </c>
      <c r="I335">
        <v>1300</v>
      </c>
      <c r="J335" t="b">
        <f t="shared" si="48"/>
        <v>0</v>
      </c>
      <c r="K335" t="b">
        <f>OR(E335&gt;3.5,Q335&lt;10)</f>
        <v>0</v>
      </c>
      <c r="L335" t="s">
        <v>9</v>
      </c>
      <c r="M335" t="s">
        <v>845</v>
      </c>
      <c r="N335" t="str">
        <f t="shared" si="49"/>
        <v>None</v>
      </c>
      <c r="O335" t="str">
        <f t="shared" si="50"/>
        <v>None</v>
      </c>
      <c r="P335" t="s">
        <v>434</v>
      </c>
      <c r="Q335" s="2">
        <f t="shared" si="51"/>
        <v>64</v>
      </c>
      <c r="R335" s="1" t="str">
        <f t="shared" si="52"/>
        <v>Established</v>
      </c>
      <c r="S335" s="1"/>
      <c r="T335" t="s">
        <v>115</v>
      </c>
      <c r="U335" t="s">
        <v>92</v>
      </c>
      <c r="V335">
        <f t="shared" si="53"/>
        <v>0</v>
      </c>
    </row>
    <row r="336" spans="1:22" x14ac:dyDescent="0.35">
      <c r="A336">
        <v>334</v>
      </c>
      <c r="B336" t="s">
        <v>846</v>
      </c>
      <c r="C336" t="str">
        <f t="shared" si="45"/>
        <v>Don’t Buy</v>
      </c>
      <c r="D336" t="str">
        <f t="shared" si="46"/>
        <v>Long Name</v>
      </c>
      <c r="E336">
        <v>4.0999999999999996</v>
      </c>
      <c r="F336">
        <f>IF(Q336&lt;10,E336+0.1,E336)</f>
        <v>4.0999999999999996</v>
      </c>
      <c r="G336">
        <f>MIN(IF(Q336&lt;10,E336+0.5,E336),5)</f>
        <v>4.0999999999999996</v>
      </c>
      <c r="H336" t="str">
        <f t="shared" si="47"/>
        <v>Average Place to Work</v>
      </c>
      <c r="I336">
        <v>1300</v>
      </c>
      <c r="J336" t="b">
        <f t="shared" si="48"/>
        <v>0</v>
      </c>
      <c r="K336" t="b">
        <f>OR(E336&gt;3.5,Q336&lt;10)</f>
        <v>1</v>
      </c>
      <c r="L336" t="s">
        <v>9</v>
      </c>
      <c r="M336" t="s">
        <v>847</v>
      </c>
      <c r="N336" t="str">
        <f t="shared" si="49"/>
        <v>None</v>
      </c>
      <c r="O336" t="str">
        <f t="shared" si="50"/>
        <v>None</v>
      </c>
      <c r="P336" t="s">
        <v>67</v>
      </c>
      <c r="Q336" s="2">
        <f t="shared" si="51"/>
        <v>15</v>
      </c>
      <c r="R336" s="1" t="str">
        <f t="shared" si="52"/>
        <v>Established</v>
      </c>
      <c r="S336" s="1"/>
      <c r="T336" t="s">
        <v>115</v>
      </c>
      <c r="U336" t="s">
        <v>13</v>
      </c>
      <c r="V336">
        <f t="shared" si="53"/>
        <v>0</v>
      </c>
    </row>
    <row r="337" spans="1:22" x14ac:dyDescent="0.35">
      <c r="A337">
        <v>335</v>
      </c>
      <c r="B337" t="s">
        <v>848</v>
      </c>
      <c r="C337" t="str">
        <f t="shared" si="45"/>
        <v>Don’t Buy</v>
      </c>
      <c r="D337" t="str">
        <f t="shared" si="46"/>
        <v>Long Name</v>
      </c>
      <c r="E337">
        <v>4.0999999999999996</v>
      </c>
      <c r="F337">
        <f>IF(Q337&lt;10,E337+0.1,E337)</f>
        <v>4.0999999999999996</v>
      </c>
      <c r="G337">
        <f>MIN(IF(Q337&lt;10,E337+0.5,E337),5)</f>
        <v>4.0999999999999996</v>
      </c>
      <c r="H337" t="str">
        <f t="shared" si="47"/>
        <v>Average Place to Work</v>
      </c>
      <c r="I337">
        <v>1300</v>
      </c>
      <c r="J337" t="b">
        <f t="shared" si="48"/>
        <v>0</v>
      </c>
      <c r="K337" t="b">
        <f>OR(E337&gt;3.5,Q337&lt;10)</f>
        <v>1</v>
      </c>
      <c r="L337" t="s">
        <v>9</v>
      </c>
      <c r="M337" t="s">
        <v>849</v>
      </c>
      <c r="N337" t="str">
        <f t="shared" si="49"/>
        <v>Indian Silicon Valley Startups</v>
      </c>
      <c r="O337" t="str">
        <f t="shared" si="50"/>
        <v>None</v>
      </c>
      <c r="P337" t="s">
        <v>39</v>
      </c>
      <c r="Q337" s="2">
        <f t="shared" si="51"/>
        <v>36</v>
      </c>
      <c r="R337" s="1" t="str">
        <f t="shared" si="52"/>
        <v>Established</v>
      </c>
      <c r="S337" s="1"/>
      <c r="T337" t="s">
        <v>60</v>
      </c>
      <c r="U337" t="s">
        <v>24</v>
      </c>
      <c r="V337">
        <f t="shared" si="53"/>
        <v>1000000</v>
      </c>
    </row>
    <row r="338" spans="1:22" x14ac:dyDescent="0.35">
      <c r="A338">
        <v>336</v>
      </c>
      <c r="B338" t="s">
        <v>850</v>
      </c>
      <c r="C338" t="str">
        <f t="shared" si="45"/>
        <v>Don’t Buy</v>
      </c>
      <c r="D338" t="str">
        <f t="shared" si="46"/>
        <v>Long Name</v>
      </c>
      <c r="E338">
        <v>3.7</v>
      </c>
      <c r="F338">
        <f>IF(Q338&lt;10,E338+0.1,E338)</f>
        <v>3.7</v>
      </c>
      <c r="G338">
        <f>MIN(IF(Q338&lt;10,E338+0.5,E338),5)</f>
        <v>3.7</v>
      </c>
      <c r="H338" t="str">
        <f t="shared" si="47"/>
        <v>Average Place to Work</v>
      </c>
      <c r="I338">
        <v>1200</v>
      </c>
      <c r="J338" t="b">
        <f t="shared" si="48"/>
        <v>0</v>
      </c>
      <c r="K338" t="b">
        <f>OR(E338&gt;3.5,Q338&lt;10)</f>
        <v>1</v>
      </c>
      <c r="L338" t="s">
        <v>19</v>
      </c>
      <c r="M338" t="s">
        <v>851</v>
      </c>
      <c r="N338" t="str">
        <f t="shared" si="49"/>
        <v>None</v>
      </c>
      <c r="O338" t="str">
        <f t="shared" si="50"/>
        <v>None</v>
      </c>
      <c r="P338" t="s">
        <v>143</v>
      </c>
      <c r="Q338" s="2">
        <f t="shared" si="51"/>
        <v>24</v>
      </c>
      <c r="R338" s="1" t="str">
        <f t="shared" si="52"/>
        <v>Established</v>
      </c>
      <c r="S338" s="1"/>
      <c r="T338" t="s">
        <v>140</v>
      </c>
      <c r="U338" t="s">
        <v>17</v>
      </c>
      <c r="V338">
        <f t="shared" si="53"/>
        <v>500000</v>
      </c>
    </row>
    <row r="339" spans="1:22" x14ac:dyDescent="0.35">
      <c r="A339">
        <v>337</v>
      </c>
      <c r="B339" t="s">
        <v>852</v>
      </c>
      <c r="C339" t="str">
        <f t="shared" si="45"/>
        <v>Buy</v>
      </c>
      <c r="D339" t="str">
        <f t="shared" si="46"/>
        <v>Long Name</v>
      </c>
      <c r="E339">
        <v>3.6</v>
      </c>
      <c r="F339">
        <f>IF(Q339&lt;10,E339+0.1,E339)</f>
        <v>3.6</v>
      </c>
      <c r="G339">
        <f>MIN(IF(Q339&lt;10,E339+0.5,E339),5)</f>
        <v>3.6</v>
      </c>
      <c r="H339" t="str">
        <f t="shared" si="47"/>
        <v>Average Place to Work</v>
      </c>
      <c r="I339">
        <v>1200</v>
      </c>
      <c r="J339" t="b">
        <f t="shared" si="48"/>
        <v>0</v>
      </c>
      <c r="K339" t="b">
        <f>OR(E339&gt;3.5,Q339&lt;10)</f>
        <v>1</v>
      </c>
      <c r="L339" t="s">
        <v>9</v>
      </c>
      <c r="M339" t="s">
        <v>853</v>
      </c>
      <c r="N339" t="str">
        <f t="shared" si="49"/>
        <v>None</v>
      </c>
      <c r="O339" t="str">
        <f t="shared" si="50"/>
        <v>None</v>
      </c>
      <c r="P339" t="s">
        <v>79</v>
      </c>
      <c r="Q339" s="2">
        <f t="shared" si="51"/>
        <v>19</v>
      </c>
      <c r="R339" s="1" t="str">
        <f t="shared" si="52"/>
        <v>Established</v>
      </c>
      <c r="S339" s="1"/>
      <c r="T339" t="s">
        <v>115</v>
      </c>
      <c r="U339" t="s">
        <v>56</v>
      </c>
      <c r="V339">
        <f t="shared" si="53"/>
        <v>0</v>
      </c>
    </row>
    <row r="340" spans="1:22" x14ac:dyDescent="0.35">
      <c r="A340">
        <v>338</v>
      </c>
      <c r="B340" t="s">
        <v>854</v>
      </c>
      <c r="C340" t="str">
        <f t="shared" si="45"/>
        <v>Don’t Buy</v>
      </c>
      <c r="D340" t="str">
        <f t="shared" si="46"/>
        <v>Long Name</v>
      </c>
      <c r="E340">
        <v>4.2</v>
      </c>
      <c r="F340">
        <f>IF(Q340&lt;10,E340+0.1,E340)</f>
        <v>4.2</v>
      </c>
      <c r="G340">
        <f>MIN(IF(Q340&lt;10,E340+0.5,E340),5)</f>
        <v>4.2</v>
      </c>
      <c r="H340" t="str">
        <f t="shared" si="47"/>
        <v>Average Place to Work</v>
      </c>
      <c r="I340">
        <v>1300</v>
      </c>
      <c r="J340" t="b">
        <f t="shared" si="48"/>
        <v>0</v>
      </c>
      <c r="K340" t="b">
        <f>OR(E340&gt;3.5,Q340&lt;10)</f>
        <v>1</v>
      </c>
      <c r="L340" t="s">
        <v>188</v>
      </c>
      <c r="M340" t="s">
        <v>855</v>
      </c>
      <c r="N340" t="str">
        <f t="shared" si="49"/>
        <v>Indian Silicon Valley Startups</v>
      </c>
      <c r="O340" t="str">
        <f t="shared" si="50"/>
        <v>None</v>
      </c>
      <c r="P340" t="s">
        <v>360</v>
      </c>
      <c r="Q340" s="2">
        <f t="shared" si="51"/>
        <v>60</v>
      </c>
      <c r="R340" s="1" t="str">
        <f t="shared" si="52"/>
        <v>Established</v>
      </c>
      <c r="S340" s="1"/>
      <c r="T340" t="s">
        <v>115</v>
      </c>
      <c r="U340" t="s">
        <v>83</v>
      </c>
      <c r="V340">
        <f t="shared" si="53"/>
        <v>0</v>
      </c>
    </row>
    <row r="341" spans="1:22" x14ac:dyDescent="0.35">
      <c r="A341">
        <v>339</v>
      </c>
      <c r="B341" t="s">
        <v>856</v>
      </c>
      <c r="C341" t="str">
        <f t="shared" si="45"/>
        <v>Don’t Buy</v>
      </c>
      <c r="D341" t="str">
        <f t="shared" si="46"/>
        <v>Long Name</v>
      </c>
      <c r="E341">
        <v>3.7</v>
      </c>
      <c r="F341">
        <f>IF(Q341&lt;10,E341+0.1,E341)</f>
        <v>3.7</v>
      </c>
      <c r="G341">
        <f>MIN(IF(Q341&lt;10,E341+0.5,E341),5)</f>
        <v>3.7</v>
      </c>
      <c r="H341" t="str">
        <f t="shared" si="47"/>
        <v>Average Place to Work</v>
      </c>
      <c r="I341">
        <v>1200</v>
      </c>
      <c r="J341" t="b">
        <f t="shared" si="48"/>
        <v>0</v>
      </c>
      <c r="K341" t="b">
        <f>OR(E341&gt;3.5,Q341&lt;10)</f>
        <v>1</v>
      </c>
      <c r="L341" t="s">
        <v>19</v>
      </c>
      <c r="M341" t="s">
        <v>857</v>
      </c>
      <c r="N341" t="str">
        <f t="shared" si="49"/>
        <v>Indian Silicon Valley Startups</v>
      </c>
      <c r="O341" t="str">
        <f t="shared" si="50"/>
        <v>None</v>
      </c>
      <c r="P341" t="s">
        <v>67</v>
      </c>
      <c r="Q341" s="2">
        <f t="shared" si="51"/>
        <v>15</v>
      </c>
      <c r="R341" s="1" t="str">
        <f t="shared" si="52"/>
        <v>Established</v>
      </c>
      <c r="S341" s="1"/>
      <c r="T341" t="s">
        <v>115</v>
      </c>
      <c r="U341" t="s">
        <v>36</v>
      </c>
      <c r="V341">
        <f t="shared" si="53"/>
        <v>0</v>
      </c>
    </row>
    <row r="342" spans="1:22" x14ac:dyDescent="0.35">
      <c r="A342">
        <v>340</v>
      </c>
      <c r="B342" t="s">
        <v>858</v>
      </c>
      <c r="C342" t="str">
        <f t="shared" si="45"/>
        <v>Don’t Buy</v>
      </c>
      <c r="D342" t="str">
        <f t="shared" si="46"/>
        <v>Short Name</v>
      </c>
      <c r="E342">
        <v>4.4000000000000004</v>
      </c>
      <c r="F342">
        <f>IF(Q342&lt;10,E342+0.1,E342)</f>
        <v>4.4000000000000004</v>
      </c>
      <c r="G342">
        <f>MIN(IF(Q342&lt;10,E342+0.5,E342),5)</f>
        <v>4.4000000000000004</v>
      </c>
      <c r="H342" t="str">
        <f t="shared" si="47"/>
        <v>Average Place to Work</v>
      </c>
      <c r="I342">
        <v>1200</v>
      </c>
      <c r="J342" t="b">
        <f t="shared" si="48"/>
        <v>0</v>
      </c>
      <c r="K342" t="b">
        <f>OR(E342&gt;3.5,Q342&lt;10)</f>
        <v>1</v>
      </c>
      <c r="L342" t="s">
        <v>9</v>
      </c>
      <c r="M342" t="s">
        <v>859</v>
      </c>
      <c r="N342" t="str">
        <f t="shared" si="49"/>
        <v>None</v>
      </c>
      <c r="O342" t="str">
        <f t="shared" si="50"/>
        <v>None</v>
      </c>
      <c r="P342" t="s">
        <v>118</v>
      </c>
      <c r="Q342" s="2">
        <f t="shared" si="51"/>
        <v>20</v>
      </c>
      <c r="R342" s="1" t="str">
        <f t="shared" si="52"/>
        <v>Established</v>
      </c>
      <c r="S342" s="1"/>
      <c r="T342" t="s">
        <v>140</v>
      </c>
      <c r="U342" t="s">
        <v>202</v>
      </c>
      <c r="V342">
        <f t="shared" si="53"/>
        <v>0</v>
      </c>
    </row>
    <row r="343" spans="1:22" x14ac:dyDescent="0.35">
      <c r="A343">
        <v>341</v>
      </c>
      <c r="B343" t="s">
        <v>860</v>
      </c>
      <c r="C343" t="str">
        <f t="shared" si="45"/>
        <v>Buy</v>
      </c>
      <c r="D343" t="str">
        <f t="shared" si="46"/>
        <v>Long Name</v>
      </c>
      <c r="E343">
        <v>4.3</v>
      </c>
      <c r="F343">
        <f>IF(Q343&lt;10,E343+0.1,E343)</f>
        <v>4.3</v>
      </c>
      <c r="G343">
        <f>MIN(IF(Q343&lt;10,E343+0.5,E343),5)</f>
        <v>4.3</v>
      </c>
      <c r="H343" t="str">
        <f t="shared" si="47"/>
        <v>Average Place to Work</v>
      </c>
      <c r="I343">
        <v>1200</v>
      </c>
      <c r="J343" t="b">
        <f t="shared" si="48"/>
        <v>0</v>
      </c>
      <c r="K343" t="b">
        <f>OR(E343&gt;3.5,Q343&lt;10)</f>
        <v>1</v>
      </c>
      <c r="L343" t="s">
        <v>9</v>
      </c>
      <c r="M343" t="s">
        <v>861</v>
      </c>
      <c r="N343" t="str">
        <f t="shared" si="49"/>
        <v>Indian Silicon Valley Startups</v>
      </c>
      <c r="O343" t="str">
        <f t="shared" si="50"/>
        <v>None</v>
      </c>
      <c r="P343" t="s">
        <v>445</v>
      </c>
      <c r="Q343" s="2">
        <f t="shared" si="51"/>
        <v>14</v>
      </c>
      <c r="R343" s="1" t="str">
        <f t="shared" si="52"/>
        <v>Established</v>
      </c>
      <c r="S343" s="1"/>
      <c r="T343" t="s">
        <v>60</v>
      </c>
      <c r="U343" t="s">
        <v>36</v>
      </c>
      <c r="V343">
        <f t="shared" si="53"/>
        <v>0</v>
      </c>
    </row>
    <row r="344" spans="1:22" x14ac:dyDescent="0.35">
      <c r="A344">
        <v>342</v>
      </c>
      <c r="B344" t="s">
        <v>862</v>
      </c>
      <c r="C344" t="str">
        <f t="shared" si="45"/>
        <v>Don’t Buy</v>
      </c>
      <c r="D344" t="str">
        <f t="shared" si="46"/>
        <v>Short Name</v>
      </c>
      <c r="E344">
        <v>3.9</v>
      </c>
      <c r="F344">
        <f>IF(Q344&lt;10,E344+0.1,E344)</f>
        <v>3.9</v>
      </c>
      <c r="G344">
        <f>MIN(IF(Q344&lt;10,E344+0.5,E344),5)</f>
        <v>3.9</v>
      </c>
      <c r="H344" t="str">
        <f t="shared" si="47"/>
        <v>Average Place to Work</v>
      </c>
      <c r="I344">
        <v>1200</v>
      </c>
      <c r="J344" t="b">
        <f t="shared" si="48"/>
        <v>0</v>
      </c>
      <c r="K344" t="b">
        <f>OR(E344&gt;3.5,Q344&lt;10)</f>
        <v>1</v>
      </c>
      <c r="L344" t="s">
        <v>19</v>
      </c>
      <c r="M344" t="s">
        <v>863</v>
      </c>
      <c r="N344" t="str">
        <f t="shared" si="49"/>
        <v>None</v>
      </c>
      <c r="O344" t="str">
        <f t="shared" si="50"/>
        <v>None</v>
      </c>
      <c r="P344" t="s">
        <v>864</v>
      </c>
      <c r="Q344" s="2">
        <f t="shared" si="51"/>
        <v>71</v>
      </c>
      <c r="R344" s="1" t="str">
        <f t="shared" si="52"/>
        <v>Established</v>
      </c>
      <c r="S344" s="1"/>
      <c r="T344" t="s">
        <v>115</v>
      </c>
      <c r="U344" t="s">
        <v>92</v>
      </c>
      <c r="V344">
        <f t="shared" si="53"/>
        <v>0</v>
      </c>
    </row>
    <row r="345" spans="1:22" x14ac:dyDescent="0.35">
      <c r="A345">
        <v>343</v>
      </c>
      <c r="B345" t="s">
        <v>865</v>
      </c>
      <c r="C345" t="str">
        <f t="shared" si="45"/>
        <v>Buy</v>
      </c>
      <c r="D345" t="str">
        <f t="shared" si="46"/>
        <v>Long Name</v>
      </c>
      <c r="E345">
        <v>4.3</v>
      </c>
      <c r="F345">
        <f>IF(Q345&lt;10,E345+0.1,E345)</f>
        <v>4.3</v>
      </c>
      <c r="G345">
        <f>MIN(IF(Q345&lt;10,E345+0.5,E345),5)</f>
        <v>4.3</v>
      </c>
      <c r="H345" t="str">
        <f t="shared" si="47"/>
        <v>Average Place to Work</v>
      </c>
      <c r="I345">
        <v>1300</v>
      </c>
      <c r="J345" t="b">
        <f t="shared" si="48"/>
        <v>0</v>
      </c>
      <c r="K345" t="b">
        <f>OR(E345&gt;3.5,Q345&lt;10)</f>
        <v>1</v>
      </c>
      <c r="L345" t="s">
        <v>19</v>
      </c>
      <c r="M345" t="s">
        <v>866</v>
      </c>
      <c r="N345" t="str">
        <f t="shared" si="49"/>
        <v>None</v>
      </c>
      <c r="O345" t="str">
        <f t="shared" si="50"/>
        <v>None</v>
      </c>
      <c r="P345" t="s">
        <v>445</v>
      </c>
      <c r="Q345" s="2">
        <f t="shared" si="51"/>
        <v>14</v>
      </c>
      <c r="R345" s="1" t="str">
        <f t="shared" si="52"/>
        <v>Established</v>
      </c>
      <c r="S345" s="1"/>
      <c r="T345" t="s">
        <v>140</v>
      </c>
      <c r="U345" t="s">
        <v>17</v>
      </c>
      <c r="V345">
        <f t="shared" si="53"/>
        <v>1000000</v>
      </c>
    </row>
    <row r="346" spans="1:22" x14ac:dyDescent="0.35">
      <c r="A346">
        <v>344</v>
      </c>
      <c r="B346" t="s">
        <v>867</v>
      </c>
      <c r="C346" t="str">
        <f t="shared" si="45"/>
        <v>Don’t Buy</v>
      </c>
      <c r="D346" t="str">
        <f t="shared" si="46"/>
        <v>Long Name</v>
      </c>
      <c r="E346">
        <v>3.8</v>
      </c>
      <c r="F346">
        <f>IF(Q346&lt;10,E346+0.1,E346)</f>
        <v>3.8</v>
      </c>
      <c r="G346">
        <f>MIN(IF(Q346&lt;10,E346+0.5,E346),5)</f>
        <v>3.8</v>
      </c>
      <c r="H346" t="str">
        <f t="shared" si="47"/>
        <v>Average Place to Work</v>
      </c>
      <c r="I346">
        <v>1200</v>
      </c>
      <c r="J346" t="b">
        <f t="shared" si="48"/>
        <v>0</v>
      </c>
      <c r="K346" t="b">
        <f>OR(E346&gt;3.5,Q346&lt;10)</f>
        <v>1</v>
      </c>
      <c r="L346" t="s">
        <v>9</v>
      </c>
      <c r="M346" t="s">
        <v>868</v>
      </c>
      <c r="N346" t="str">
        <f t="shared" si="49"/>
        <v>None</v>
      </c>
      <c r="O346" t="str">
        <f t="shared" si="50"/>
        <v>None</v>
      </c>
      <c r="P346" t="s">
        <v>869</v>
      </c>
      <c r="Q346" s="2">
        <f t="shared" si="51"/>
        <v>85</v>
      </c>
      <c r="R346" s="1" t="str">
        <f t="shared" si="52"/>
        <v>Established</v>
      </c>
      <c r="S346" s="1"/>
      <c r="T346" t="s">
        <v>115</v>
      </c>
      <c r="U346" t="s">
        <v>171</v>
      </c>
      <c r="V346">
        <f t="shared" si="53"/>
        <v>0</v>
      </c>
    </row>
    <row r="347" spans="1:22" x14ac:dyDescent="0.35">
      <c r="A347">
        <v>345</v>
      </c>
      <c r="B347" t="s">
        <v>870</v>
      </c>
      <c r="C347" t="str">
        <f t="shared" si="45"/>
        <v>Don’t Buy</v>
      </c>
      <c r="D347" t="str">
        <f t="shared" si="46"/>
        <v>Long Name</v>
      </c>
      <c r="E347">
        <v>4.0999999999999996</v>
      </c>
      <c r="F347">
        <f>IF(Q347&lt;10,E347+0.1,E347)</f>
        <v>4.0999999999999996</v>
      </c>
      <c r="G347">
        <f>MIN(IF(Q347&lt;10,E347+0.5,E347),5)</f>
        <v>4.0999999999999996</v>
      </c>
      <c r="H347" t="str">
        <f t="shared" si="47"/>
        <v>Average Place to Work</v>
      </c>
      <c r="I347">
        <v>1200</v>
      </c>
      <c r="J347" t="b">
        <f t="shared" si="48"/>
        <v>0</v>
      </c>
      <c r="K347" t="b">
        <f>OR(E347&gt;3.5,Q347&lt;10)</f>
        <v>1</v>
      </c>
      <c r="L347" t="s">
        <v>19</v>
      </c>
      <c r="M347" t="s">
        <v>871</v>
      </c>
      <c r="N347" t="str">
        <f t="shared" si="49"/>
        <v>None</v>
      </c>
      <c r="O347" t="str">
        <f t="shared" si="50"/>
        <v>None</v>
      </c>
      <c r="P347" t="s">
        <v>67</v>
      </c>
      <c r="Q347" s="2">
        <f t="shared" si="51"/>
        <v>15</v>
      </c>
      <c r="R347" s="1" t="str">
        <f t="shared" si="52"/>
        <v>Established</v>
      </c>
      <c r="S347" s="1"/>
      <c r="T347" t="s">
        <v>140</v>
      </c>
      <c r="U347" t="s">
        <v>144</v>
      </c>
      <c r="V347">
        <f t="shared" si="53"/>
        <v>0</v>
      </c>
    </row>
    <row r="348" spans="1:22" x14ac:dyDescent="0.35">
      <c r="A348">
        <v>346</v>
      </c>
      <c r="B348" t="s">
        <v>872</v>
      </c>
      <c r="C348" t="str">
        <f t="shared" si="45"/>
        <v>Don’t Buy</v>
      </c>
      <c r="D348" t="str">
        <f t="shared" si="46"/>
        <v>Short Name</v>
      </c>
      <c r="E348">
        <v>4</v>
      </c>
      <c r="F348">
        <f>IF(Q348&lt;10,E348+0.1,E348)</f>
        <v>4</v>
      </c>
      <c r="G348">
        <f>MIN(IF(Q348&lt;10,E348+0.5,E348),5)</f>
        <v>4</v>
      </c>
      <c r="H348" t="str">
        <f t="shared" si="47"/>
        <v>Average Place to Work</v>
      </c>
      <c r="I348">
        <v>1300</v>
      </c>
      <c r="J348" t="b">
        <f t="shared" si="48"/>
        <v>0</v>
      </c>
      <c r="K348" t="b">
        <f>OR(E348&gt;3.5,Q348&lt;10)</f>
        <v>1</v>
      </c>
      <c r="L348" t="s">
        <v>9</v>
      </c>
      <c r="M348" t="s">
        <v>517</v>
      </c>
      <c r="N348" t="str">
        <f t="shared" si="49"/>
        <v>None</v>
      </c>
      <c r="O348" t="str">
        <f t="shared" si="50"/>
        <v>None</v>
      </c>
      <c r="P348" t="s">
        <v>86</v>
      </c>
      <c r="Q348" s="2">
        <f t="shared" si="51"/>
        <v>27</v>
      </c>
      <c r="R348" s="1" t="str">
        <f t="shared" si="52"/>
        <v>Established</v>
      </c>
      <c r="S348" s="1"/>
      <c r="T348" t="s">
        <v>115</v>
      </c>
      <c r="U348" t="s">
        <v>312</v>
      </c>
      <c r="V348">
        <f t="shared" si="53"/>
        <v>0</v>
      </c>
    </row>
    <row r="349" spans="1:22" x14ac:dyDescent="0.35">
      <c r="A349">
        <v>347</v>
      </c>
      <c r="B349" t="s">
        <v>873</v>
      </c>
      <c r="C349" t="str">
        <f t="shared" si="45"/>
        <v>Don’t Buy</v>
      </c>
      <c r="D349" t="str">
        <f t="shared" si="46"/>
        <v>Long Name</v>
      </c>
      <c r="E349">
        <v>4.3</v>
      </c>
      <c r="F349">
        <f>IF(Q349&lt;10,E349+0.1,E349)</f>
        <v>4.3</v>
      </c>
      <c r="G349">
        <f>MIN(IF(Q349&lt;10,E349+0.5,E349),5)</f>
        <v>4.3</v>
      </c>
      <c r="H349" t="str">
        <f t="shared" si="47"/>
        <v>Average Place to Work</v>
      </c>
      <c r="I349">
        <v>1200</v>
      </c>
      <c r="J349" t="b">
        <f t="shared" si="48"/>
        <v>0</v>
      </c>
      <c r="K349" t="b">
        <f>OR(E349&gt;3.5,Q349&lt;10)</f>
        <v>1</v>
      </c>
      <c r="L349" t="s">
        <v>19</v>
      </c>
      <c r="M349" t="s">
        <v>874</v>
      </c>
      <c r="N349" t="str">
        <f t="shared" si="49"/>
        <v>None</v>
      </c>
      <c r="O349" t="str">
        <f t="shared" si="50"/>
        <v>None</v>
      </c>
      <c r="P349" t="s">
        <v>292</v>
      </c>
      <c r="Q349" s="2">
        <f t="shared" si="51"/>
        <v>38</v>
      </c>
      <c r="R349" s="1" t="str">
        <f t="shared" si="52"/>
        <v>Established</v>
      </c>
      <c r="S349" s="1"/>
      <c r="T349" t="s">
        <v>115</v>
      </c>
      <c r="U349" t="s">
        <v>202</v>
      </c>
      <c r="V349">
        <f t="shared" si="53"/>
        <v>0</v>
      </c>
    </row>
    <row r="350" spans="1:22" x14ac:dyDescent="0.35">
      <c r="A350">
        <v>348</v>
      </c>
      <c r="B350" t="s">
        <v>875</v>
      </c>
      <c r="C350" t="str">
        <f t="shared" si="45"/>
        <v>Don’t Buy</v>
      </c>
      <c r="D350" t="str">
        <f t="shared" si="46"/>
        <v>Short Name</v>
      </c>
      <c r="E350">
        <v>4.2</v>
      </c>
      <c r="F350">
        <f>IF(Q350&lt;10,E350+0.1,E350)</f>
        <v>4.2</v>
      </c>
      <c r="G350">
        <f>MIN(IF(Q350&lt;10,E350+0.5,E350),5)</f>
        <v>4.2</v>
      </c>
      <c r="H350" t="str">
        <f t="shared" si="47"/>
        <v>Average Place to Work</v>
      </c>
      <c r="I350">
        <v>1200</v>
      </c>
      <c r="J350" t="b">
        <f t="shared" si="48"/>
        <v>0</v>
      </c>
      <c r="K350" t="b">
        <f>OR(E350&gt;3.5,Q350&lt;10)</f>
        <v>1</v>
      </c>
      <c r="L350" t="s">
        <v>9</v>
      </c>
      <c r="M350" t="s">
        <v>876</v>
      </c>
      <c r="N350" t="str">
        <f t="shared" si="49"/>
        <v>None</v>
      </c>
      <c r="O350" t="str">
        <f t="shared" si="50"/>
        <v>None</v>
      </c>
      <c r="P350" t="s">
        <v>55</v>
      </c>
      <c r="Q350" s="2">
        <f t="shared" si="51"/>
        <v>111</v>
      </c>
      <c r="R350" s="1" t="str">
        <f t="shared" si="52"/>
        <v>Established</v>
      </c>
      <c r="S350" s="1"/>
      <c r="T350" t="s">
        <v>140</v>
      </c>
      <c r="U350" t="s">
        <v>64</v>
      </c>
      <c r="V350">
        <f t="shared" si="53"/>
        <v>0</v>
      </c>
    </row>
    <row r="351" spans="1:22" x14ac:dyDescent="0.35">
      <c r="A351">
        <v>349</v>
      </c>
      <c r="B351" t="s">
        <v>877</v>
      </c>
      <c r="C351" t="str">
        <f t="shared" si="45"/>
        <v>Don’t Buy</v>
      </c>
      <c r="D351" t="str">
        <f t="shared" si="46"/>
        <v>Long Name</v>
      </c>
      <c r="E351">
        <v>3.7</v>
      </c>
      <c r="F351">
        <f>IF(Q351&lt;10,E351+0.1,E351)</f>
        <v>3.7</v>
      </c>
      <c r="G351">
        <f>MIN(IF(Q351&lt;10,E351+0.5,E351),5)</f>
        <v>3.7</v>
      </c>
      <c r="H351" t="str">
        <f t="shared" si="47"/>
        <v>Average Place to Work</v>
      </c>
      <c r="I351">
        <v>3900</v>
      </c>
      <c r="J351" t="b">
        <f t="shared" si="48"/>
        <v>0</v>
      </c>
      <c r="K351" t="b">
        <f>OR(E351&gt;3.5,Q351&lt;10)</f>
        <v>1</v>
      </c>
      <c r="L351" t="s">
        <v>9</v>
      </c>
      <c r="M351" t="s">
        <v>878</v>
      </c>
      <c r="N351" t="str">
        <f t="shared" si="49"/>
        <v>None</v>
      </c>
      <c r="O351" t="str">
        <f t="shared" si="50"/>
        <v>None</v>
      </c>
      <c r="P351" t="s">
        <v>111</v>
      </c>
      <c r="Q351" s="2">
        <f t="shared" si="51"/>
        <v>22</v>
      </c>
      <c r="R351" s="1" t="str">
        <f t="shared" si="52"/>
        <v>Established</v>
      </c>
      <c r="S351" s="1"/>
      <c r="T351" t="s">
        <v>60</v>
      </c>
      <c r="U351" t="s">
        <v>24</v>
      </c>
      <c r="V351">
        <f t="shared" si="53"/>
        <v>500000</v>
      </c>
    </row>
    <row r="352" spans="1:22" x14ac:dyDescent="0.35">
      <c r="A352">
        <v>350</v>
      </c>
      <c r="B352" t="s">
        <v>879</v>
      </c>
      <c r="C352" t="str">
        <f t="shared" si="45"/>
        <v>Don’t Buy</v>
      </c>
      <c r="D352" t="str">
        <f t="shared" si="46"/>
        <v>Short Name</v>
      </c>
      <c r="E352">
        <v>4.0999999999999996</v>
      </c>
      <c r="F352">
        <f>IF(Q352&lt;10,E352+0.1,E352)</f>
        <v>4.0999999999999996</v>
      </c>
      <c r="G352">
        <f>MIN(IF(Q352&lt;10,E352+0.5,E352),5)</f>
        <v>4.0999999999999996</v>
      </c>
      <c r="H352" t="str">
        <f t="shared" si="47"/>
        <v>Average Place to Work</v>
      </c>
      <c r="I352">
        <v>1300</v>
      </c>
      <c r="J352" t="b">
        <f t="shared" si="48"/>
        <v>0</v>
      </c>
      <c r="K352" t="b">
        <f>OR(E352&gt;3.5,Q352&lt;10)</f>
        <v>1</v>
      </c>
      <c r="L352" t="s">
        <v>19</v>
      </c>
      <c r="M352" t="s">
        <v>880</v>
      </c>
      <c r="N352" t="str">
        <f t="shared" si="49"/>
        <v>None</v>
      </c>
      <c r="O352" t="str">
        <f t="shared" si="50"/>
        <v>None</v>
      </c>
      <c r="P352" t="s">
        <v>881</v>
      </c>
      <c r="Q352" s="2">
        <f t="shared" si="51"/>
        <v>93</v>
      </c>
      <c r="R352" s="1" t="str">
        <f t="shared" si="52"/>
        <v>Established</v>
      </c>
      <c r="S352" s="1"/>
      <c r="T352" t="s">
        <v>115</v>
      </c>
      <c r="U352" t="s">
        <v>755</v>
      </c>
      <c r="V352">
        <f t="shared" si="53"/>
        <v>0</v>
      </c>
    </row>
    <row r="353" spans="1:22" x14ac:dyDescent="0.35">
      <c r="A353">
        <v>351</v>
      </c>
      <c r="B353" t="s">
        <v>882</v>
      </c>
      <c r="C353" t="str">
        <f t="shared" si="45"/>
        <v>Don’t Buy</v>
      </c>
      <c r="D353" t="str">
        <f t="shared" si="46"/>
        <v>Long Name</v>
      </c>
      <c r="E353">
        <v>4.3</v>
      </c>
      <c r="F353">
        <f>IF(Q353&lt;10,E353+0.1,E353)</f>
        <v>4.3</v>
      </c>
      <c r="G353">
        <f>MIN(IF(Q353&lt;10,E353+0.5,E353),5)</f>
        <v>4.3</v>
      </c>
      <c r="H353" t="str">
        <f t="shared" si="47"/>
        <v>Average Place to Work</v>
      </c>
      <c r="I353">
        <v>1200</v>
      </c>
      <c r="J353" t="b">
        <f t="shared" si="48"/>
        <v>0</v>
      </c>
      <c r="K353" t="b">
        <f>OR(E353&gt;3.5,Q353&lt;10)</f>
        <v>1</v>
      </c>
      <c r="L353" t="s">
        <v>9</v>
      </c>
      <c r="M353" t="s">
        <v>883</v>
      </c>
      <c r="N353" t="str">
        <f t="shared" si="49"/>
        <v>None</v>
      </c>
      <c r="O353" t="str">
        <f t="shared" si="50"/>
        <v>None</v>
      </c>
      <c r="P353" t="s">
        <v>232</v>
      </c>
      <c r="Q353" s="2">
        <f t="shared" si="51"/>
        <v>43</v>
      </c>
      <c r="R353" s="1" t="str">
        <f t="shared" si="52"/>
        <v>Established</v>
      </c>
      <c r="S353" s="1"/>
      <c r="T353" t="s">
        <v>140</v>
      </c>
      <c r="U353" t="s">
        <v>195</v>
      </c>
      <c r="V353">
        <f t="shared" si="53"/>
        <v>0</v>
      </c>
    </row>
    <row r="354" spans="1:22" x14ac:dyDescent="0.35">
      <c r="A354">
        <v>352</v>
      </c>
      <c r="B354" t="s">
        <v>884</v>
      </c>
      <c r="C354" t="str">
        <f t="shared" si="45"/>
        <v>Don’t Buy</v>
      </c>
      <c r="D354" t="str">
        <f t="shared" si="46"/>
        <v>Long Name</v>
      </c>
      <c r="E354">
        <v>3.6</v>
      </c>
      <c r="F354">
        <f>IF(Q354&lt;10,E354+0.1,E354)</f>
        <v>3.6</v>
      </c>
      <c r="G354">
        <f>MIN(IF(Q354&lt;10,E354+0.5,E354),5)</f>
        <v>3.6</v>
      </c>
      <c r="H354" t="str">
        <f t="shared" si="47"/>
        <v>Average Place to Work</v>
      </c>
      <c r="I354">
        <v>1600</v>
      </c>
      <c r="J354" t="b">
        <f t="shared" si="48"/>
        <v>0</v>
      </c>
      <c r="K354" t="b">
        <f>OR(E354&gt;3.5,Q354&lt;10)</f>
        <v>1</v>
      </c>
      <c r="L354" t="s">
        <v>9</v>
      </c>
      <c r="M354" t="s">
        <v>885</v>
      </c>
      <c r="N354" t="str">
        <f t="shared" si="49"/>
        <v>None</v>
      </c>
      <c r="O354" t="str">
        <f t="shared" si="50"/>
        <v>None</v>
      </c>
      <c r="P354" t="s">
        <v>205</v>
      </c>
      <c r="Q354" s="2">
        <f t="shared" si="51"/>
        <v>47</v>
      </c>
      <c r="R354" s="1" t="str">
        <f t="shared" si="52"/>
        <v>Established</v>
      </c>
      <c r="S354" s="1"/>
      <c r="T354" t="s">
        <v>115</v>
      </c>
      <c r="U354" t="s">
        <v>56</v>
      </c>
      <c r="V354">
        <f t="shared" si="53"/>
        <v>0</v>
      </c>
    </row>
    <row r="355" spans="1:22" x14ac:dyDescent="0.35">
      <c r="A355">
        <v>353</v>
      </c>
      <c r="B355" t="s">
        <v>886</v>
      </c>
      <c r="C355" t="str">
        <f t="shared" si="45"/>
        <v>Don’t Buy</v>
      </c>
      <c r="D355" t="str">
        <f t="shared" si="46"/>
        <v>Short Name</v>
      </c>
      <c r="E355">
        <v>4.0999999999999996</v>
      </c>
      <c r="F355">
        <f>IF(Q355&lt;10,E355+0.1,E355)</f>
        <v>4.0999999999999996</v>
      </c>
      <c r="G355">
        <f>MIN(IF(Q355&lt;10,E355+0.5,E355),5)</f>
        <v>4.0999999999999996</v>
      </c>
      <c r="H355" t="str">
        <f t="shared" si="47"/>
        <v>Average Place to Work</v>
      </c>
      <c r="I355">
        <v>1700</v>
      </c>
      <c r="J355" t="b">
        <f t="shared" si="48"/>
        <v>0</v>
      </c>
      <c r="K355" t="b">
        <f>OR(E355&gt;3.5,Q355&lt;10)</f>
        <v>1</v>
      </c>
      <c r="L355" t="s">
        <v>9</v>
      </c>
      <c r="M355" t="s">
        <v>887</v>
      </c>
      <c r="N355" t="str">
        <f t="shared" si="49"/>
        <v>None</v>
      </c>
      <c r="O355" t="str">
        <f t="shared" si="50"/>
        <v>None</v>
      </c>
      <c r="P355" t="s">
        <v>180</v>
      </c>
      <c r="Q355" s="2">
        <f t="shared" si="51"/>
        <v>23</v>
      </c>
      <c r="R355" s="1" t="str">
        <f t="shared" si="52"/>
        <v>Established</v>
      </c>
      <c r="S355" s="1"/>
      <c r="T355" t="s">
        <v>140</v>
      </c>
      <c r="U355" t="s">
        <v>530</v>
      </c>
      <c r="V355">
        <f t="shared" si="53"/>
        <v>0</v>
      </c>
    </row>
    <row r="356" spans="1:22" x14ac:dyDescent="0.35">
      <c r="A356">
        <v>354</v>
      </c>
      <c r="B356" t="s">
        <v>888</v>
      </c>
      <c r="C356" t="str">
        <f t="shared" si="45"/>
        <v>Don’t Buy</v>
      </c>
      <c r="D356" t="str">
        <f t="shared" si="46"/>
        <v>Long Name</v>
      </c>
      <c r="E356">
        <v>3.8</v>
      </c>
      <c r="F356">
        <f>IF(Q356&lt;10,E356+0.1,E356)</f>
        <v>3.8</v>
      </c>
      <c r="G356">
        <f>MIN(IF(Q356&lt;10,E356+0.5,E356),5)</f>
        <v>3.8</v>
      </c>
      <c r="H356" t="str">
        <f t="shared" si="47"/>
        <v>Average Place to Work</v>
      </c>
      <c r="I356">
        <v>1400</v>
      </c>
      <c r="J356" t="b">
        <f t="shared" si="48"/>
        <v>0</v>
      </c>
      <c r="K356" t="b">
        <f>OR(E356&gt;3.5,Q356&lt;10)</f>
        <v>1</v>
      </c>
      <c r="L356" t="s">
        <v>19</v>
      </c>
      <c r="M356" t="s">
        <v>889</v>
      </c>
      <c r="N356" t="str">
        <f t="shared" si="49"/>
        <v>None</v>
      </c>
      <c r="O356" t="str">
        <f t="shared" si="50"/>
        <v>None</v>
      </c>
      <c r="P356" t="s">
        <v>890</v>
      </c>
      <c r="Q356" s="2">
        <f t="shared" si="51"/>
        <v>230</v>
      </c>
      <c r="R356" s="1" t="str">
        <f t="shared" si="52"/>
        <v>Established</v>
      </c>
      <c r="S356" s="1"/>
      <c r="T356" t="s">
        <v>60</v>
      </c>
      <c r="U356" t="s">
        <v>24</v>
      </c>
      <c r="V356">
        <f t="shared" si="53"/>
        <v>500000</v>
      </c>
    </row>
    <row r="357" spans="1:22" x14ac:dyDescent="0.35">
      <c r="A357">
        <v>355</v>
      </c>
      <c r="B357" t="s">
        <v>891</v>
      </c>
      <c r="C357" t="str">
        <f t="shared" si="45"/>
        <v>Buy</v>
      </c>
      <c r="D357" t="str">
        <f t="shared" si="46"/>
        <v>Long Name</v>
      </c>
      <c r="E357">
        <v>3.8</v>
      </c>
      <c r="F357">
        <f>IF(Q357&lt;10,E357+0.1,E357)</f>
        <v>3.8</v>
      </c>
      <c r="G357">
        <f>MIN(IF(Q357&lt;10,E357+0.5,E357),5)</f>
        <v>3.8</v>
      </c>
      <c r="H357" t="str">
        <f t="shared" si="47"/>
        <v>Average Place to Work</v>
      </c>
      <c r="I357">
        <v>1200</v>
      </c>
      <c r="J357" t="b">
        <f t="shared" si="48"/>
        <v>0</v>
      </c>
      <c r="K357" t="b">
        <f>OR(E357&gt;3.5,Q357&lt;10)</f>
        <v>1</v>
      </c>
      <c r="L357" t="s">
        <v>19</v>
      </c>
      <c r="M357" t="s">
        <v>892</v>
      </c>
      <c r="N357" t="str">
        <f t="shared" si="49"/>
        <v>None</v>
      </c>
      <c r="O357" t="str">
        <f t="shared" si="50"/>
        <v>None</v>
      </c>
      <c r="P357" t="s">
        <v>626</v>
      </c>
      <c r="Q357" s="2">
        <f t="shared" si="51"/>
        <v>17</v>
      </c>
      <c r="R357" s="1" t="str">
        <f t="shared" si="52"/>
        <v>Established</v>
      </c>
      <c r="S357" s="1"/>
      <c r="T357" t="s">
        <v>60</v>
      </c>
      <c r="U357" t="s">
        <v>893</v>
      </c>
      <c r="V357">
        <f t="shared" si="53"/>
        <v>0</v>
      </c>
    </row>
    <row r="358" spans="1:22" x14ac:dyDescent="0.35">
      <c r="A358">
        <v>356</v>
      </c>
      <c r="B358" t="s">
        <v>894</v>
      </c>
      <c r="C358" t="str">
        <f t="shared" si="45"/>
        <v>Don’t Buy</v>
      </c>
      <c r="D358" t="str">
        <f t="shared" si="46"/>
        <v>Long Name</v>
      </c>
      <c r="E358">
        <v>3.7</v>
      </c>
      <c r="F358">
        <f>IF(Q358&lt;10,E358+0.1,E358)</f>
        <v>3.7</v>
      </c>
      <c r="G358">
        <f>MIN(IF(Q358&lt;10,E358+0.5,E358),5)</f>
        <v>3.7</v>
      </c>
      <c r="H358" t="str">
        <f t="shared" si="47"/>
        <v>Average Place to Work</v>
      </c>
      <c r="I358">
        <v>1200</v>
      </c>
      <c r="J358" t="b">
        <f t="shared" si="48"/>
        <v>0</v>
      </c>
      <c r="K358" t="b">
        <f>OR(E358&gt;3.5,Q358&lt;10)</f>
        <v>1</v>
      </c>
      <c r="L358" t="s">
        <v>9</v>
      </c>
      <c r="M358" t="s">
        <v>895</v>
      </c>
      <c r="N358" t="str">
        <f t="shared" si="49"/>
        <v>None</v>
      </c>
      <c r="O358" t="str">
        <f t="shared" si="50"/>
        <v>None</v>
      </c>
      <c r="P358" t="s">
        <v>50</v>
      </c>
      <c r="Q358" s="2">
        <f t="shared" si="51"/>
        <v>29</v>
      </c>
      <c r="R358" s="1" t="str">
        <f t="shared" si="52"/>
        <v>Established</v>
      </c>
      <c r="S358" s="1"/>
      <c r="T358" t="s">
        <v>140</v>
      </c>
      <c r="U358" t="s">
        <v>17</v>
      </c>
      <c r="V358">
        <f t="shared" si="53"/>
        <v>500000</v>
      </c>
    </row>
    <row r="359" spans="1:22" x14ac:dyDescent="0.35">
      <c r="A359">
        <v>357</v>
      </c>
      <c r="B359" t="s">
        <v>896</v>
      </c>
      <c r="C359" t="str">
        <f t="shared" si="45"/>
        <v>Don’t Buy</v>
      </c>
      <c r="D359" t="str">
        <f t="shared" si="46"/>
        <v>Long Name</v>
      </c>
      <c r="E359">
        <v>4.3</v>
      </c>
      <c r="F359">
        <f>IF(Q359&lt;10,E359+0.1,E359)</f>
        <v>4.3</v>
      </c>
      <c r="G359">
        <f>MIN(IF(Q359&lt;10,E359+0.5,E359),5)</f>
        <v>4.3</v>
      </c>
      <c r="H359" t="str">
        <f t="shared" si="47"/>
        <v>Average Place to Work</v>
      </c>
      <c r="I359">
        <v>1200</v>
      </c>
      <c r="J359" t="b">
        <f t="shared" si="48"/>
        <v>0</v>
      </c>
      <c r="K359" t="b">
        <f>OR(E359&gt;3.5,Q359&lt;10)</f>
        <v>1</v>
      </c>
      <c r="L359" t="s">
        <v>19</v>
      </c>
      <c r="M359" t="s">
        <v>897</v>
      </c>
      <c r="N359" t="str">
        <f t="shared" si="49"/>
        <v>None</v>
      </c>
      <c r="O359" t="str">
        <f t="shared" si="50"/>
        <v>None</v>
      </c>
      <c r="P359" t="s">
        <v>95</v>
      </c>
      <c r="Q359" s="2">
        <f t="shared" si="51"/>
        <v>16</v>
      </c>
      <c r="R359" s="1" t="str">
        <f t="shared" si="52"/>
        <v>Established</v>
      </c>
      <c r="S359" s="1"/>
      <c r="T359" t="s">
        <v>12</v>
      </c>
      <c r="U359" t="s">
        <v>352</v>
      </c>
      <c r="V359">
        <f t="shared" si="53"/>
        <v>0</v>
      </c>
    </row>
    <row r="360" spans="1:22" x14ac:dyDescent="0.35">
      <c r="A360">
        <v>358</v>
      </c>
      <c r="B360" t="s">
        <v>898</v>
      </c>
      <c r="C360" t="str">
        <f t="shared" si="45"/>
        <v>Don’t Buy</v>
      </c>
      <c r="D360" t="str">
        <f t="shared" si="46"/>
        <v>Short Name</v>
      </c>
      <c r="E360">
        <v>4.2</v>
      </c>
      <c r="F360">
        <f>IF(Q360&lt;10,E360+0.1,E360)</f>
        <v>4.2</v>
      </c>
      <c r="G360">
        <f>MIN(IF(Q360&lt;10,E360+0.5,E360),5)</f>
        <v>4.2</v>
      </c>
      <c r="H360" t="str">
        <f t="shared" si="47"/>
        <v>Average Place to Work</v>
      </c>
      <c r="I360">
        <v>1300</v>
      </c>
      <c r="J360" t="b">
        <f t="shared" si="48"/>
        <v>0</v>
      </c>
      <c r="K360" t="b">
        <f>OR(E360&gt;3.5,Q360&lt;10)</f>
        <v>1</v>
      </c>
      <c r="L360" t="s">
        <v>19</v>
      </c>
      <c r="M360" t="s">
        <v>899</v>
      </c>
      <c r="N360" t="str">
        <f t="shared" si="49"/>
        <v>Indian Silicon Valley Startups</v>
      </c>
      <c r="O360" t="str">
        <f t="shared" si="50"/>
        <v>None</v>
      </c>
      <c r="P360" t="s">
        <v>67</v>
      </c>
      <c r="Q360" s="2">
        <f t="shared" si="51"/>
        <v>15</v>
      </c>
      <c r="R360" s="1" t="str">
        <f t="shared" si="52"/>
        <v>Established</v>
      </c>
      <c r="S360" s="1"/>
      <c r="T360" t="s">
        <v>140</v>
      </c>
      <c r="U360" t="s">
        <v>36</v>
      </c>
      <c r="V360">
        <f t="shared" si="53"/>
        <v>0</v>
      </c>
    </row>
    <row r="361" spans="1:22" x14ac:dyDescent="0.35">
      <c r="A361">
        <v>359</v>
      </c>
      <c r="B361" t="s">
        <v>900</v>
      </c>
      <c r="C361" t="str">
        <f t="shared" si="45"/>
        <v>Don’t Buy</v>
      </c>
      <c r="D361" t="str">
        <f t="shared" si="46"/>
        <v>Long Name</v>
      </c>
      <c r="E361">
        <v>3.9</v>
      </c>
      <c r="F361">
        <f>IF(Q361&lt;10,E361+0.1,E361)</f>
        <v>3.9</v>
      </c>
      <c r="G361">
        <f>MIN(IF(Q361&lt;10,E361+0.5,E361),5)</f>
        <v>3.9</v>
      </c>
      <c r="H361" t="str">
        <f t="shared" si="47"/>
        <v>Average Place to Work</v>
      </c>
      <c r="I361">
        <v>1200</v>
      </c>
      <c r="J361" t="b">
        <f t="shared" si="48"/>
        <v>0</v>
      </c>
      <c r="K361" t="b">
        <f>OR(E361&gt;3.5,Q361&lt;10)</f>
        <v>1</v>
      </c>
      <c r="L361" t="s">
        <v>19</v>
      </c>
      <c r="M361" t="s">
        <v>901</v>
      </c>
      <c r="N361" t="str">
        <f t="shared" si="49"/>
        <v>None</v>
      </c>
      <c r="O361" t="str">
        <f t="shared" si="50"/>
        <v>Bombay Finances</v>
      </c>
      <c r="P361" t="s">
        <v>95</v>
      </c>
      <c r="Q361" s="2">
        <f t="shared" si="51"/>
        <v>16</v>
      </c>
      <c r="R361" s="1" t="str">
        <f t="shared" si="52"/>
        <v>Established</v>
      </c>
      <c r="S361" s="1"/>
      <c r="T361" t="s">
        <v>140</v>
      </c>
      <c r="U361" t="s">
        <v>24</v>
      </c>
      <c r="V361">
        <f t="shared" si="53"/>
        <v>500000</v>
      </c>
    </row>
    <row r="362" spans="1:22" x14ac:dyDescent="0.35">
      <c r="A362">
        <v>360</v>
      </c>
      <c r="B362" t="s">
        <v>902</v>
      </c>
      <c r="C362" t="str">
        <f t="shared" si="45"/>
        <v>Don’t Buy</v>
      </c>
      <c r="D362" t="str">
        <f t="shared" si="46"/>
        <v>Long Name</v>
      </c>
      <c r="E362">
        <v>4.2</v>
      </c>
      <c r="F362">
        <f>IF(Q362&lt;10,E362+0.1,E362)</f>
        <v>4.2</v>
      </c>
      <c r="G362">
        <f>MIN(IF(Q362&lt;10,E362+0.5,E362),5)</f>
        <v>4.2</v>
      </c>
      <c r="H362" t="str">
        <f t="shared" si="47"/>
        <v>Average Place to Work</v>
      </c>
      <c r="I362">
        <v>1200</v>
      </c>
      <c r="J362" t="b">
        <f t="shared" si="48"/>
        <v>0</v>
      </c>
      <c r="K362" t="b">
        <f>OR(E362&gt;3.5,Q362&lt;10)</f>
        <v>1</v>
      </c>
      <c r="L362" t="s">
        <v>19</v>
      </c>
      <c r="M362" t="s">
        <v>903</v>
      </c>
      <c r="N362" t="str">
        <f t="shared" si="49"/>
        <v>None</v>
      </c>
      <c r="O362" t="str">
        <f t="shared" si="50"/>
        <v>None</v>
      </c>
      <c r="P362" t="s">
        <v>328</v>
      </c>
      <c r="Q362" s="2">
        <f t="shared" si="51"/>
        <v>42</v>
      </c>
      <c r="R362" s="1" t="str">
        <f t="shared" si="52"/>
        <v>Established</v>
      </c>
      <c r="S362" s="1"/>
      <c r="T362" t="s">
        <v>115</v>
      </c>
      <c r="U362" t="s">
        <v>404</v>
      </c>
      <c r="V362">
        <f t="shared" si="53"/>
        <v>0</v>
      </c>
    </row>
    <row r="363" spans="1:22" x14ac:dyDescent="0.35">
      <c r="A363">
        <v>361</v>
      </c>
      <c r="B363" t="s">
        <v>904</v>
      </c>
      <c r="C363" t="str">
        <f t="shared" si="45"/>
        <v>Buy</v>
      </c>
      <c r="D363" t="str">
        <f t="shared" si="46"/>
        <v>Short Name</v>
      </c>
      <c r="E363">
        <v>4.2</v>
      </c>
      <c r="F363">
        <f>IF(Q363&lt;10,E363+0.1,E363)</f>
        <v>4.2</v>
      </c>
      <c r="G363">
        <f>MIN(IF(Q363&lt;10,E363+0.5,E363),5)</f>
        <v>4.2</v>
      </c>
      <c r="H363" t="str">
        <f t="shared" si="47"/>
        <v>Average Place to Work</v>
      </c>
      <c r="I363">
        <v>3100</v>
      </c>
      <c r="J363" t="b">
        <f t="shared" si="48"/>
        <v>0</v>
      </c>
      <c r="K363" t="b">
        <f>OR(E363&gt;3.5,Q363&lt;10)</f>
        <v>1</v>
      </c>
      <c r="L363" t="s">
        <v>19</v>
      </c>
      <c r="M363" t="s">
        <v>905</v>
      </c>
      <c r="N363" t="str">
        <f t="shared" si="49"/>
        <v>None</v>
      </c>
      <c r="O363" t="str">
        <f t="shared" si="50"/>
        <v>None</v>
      </c>
      <c r="P363" t="s">
        <v>801</v>
      </c>
      <c r="Q363" s="2">
        <f t="shared" si="51"/>
        <v>130</v>
      </c>
      <c r="R363" s="1" t="str">
        <f t="shared" si="52"/>
        <v>Established</v>
      </c>
      <c r="S363" s="1"/>
      <c r="T363" t="s">
        <v>60</v>
      </c>
      <c r="U363" t="s">
        <v>906</v>
      </c>
      <c r="V363">
        <f t="shared" si="53"/>
        <v>0</v>
      </c>
    </row>
    <row r="364" spans="1:22" x14ac:dyDescent="0.35">
      <c r="A364">
        <v>362</v>
      </c>
      <c r="B364" t="s">
        <v>907</v>
      </c>
      <c r="C364" t="str">
        <f t="shared" si="45"/>
        <v>Don’t Buy</v>
      </c>
      <c r="D364" t="str">
        <f t="shared" si="46"/>
        <v>Long Name</v>
      </c>
      <c r="E364">
        <v>4</v>
      </c>
      <c r="F364">
        <f>IF(Q364&lt;10,E364+0.1,E364)</f>
        <v>4</v>
      </c>
      <c r="G364">
        <f>MIN(IF(Q364&lt;10,E364+0.5,E364),5)</f>
        <v>4</v>
      </c>
      <c r="H364" t="str">
        <f t="shared" si="47"/>
        <v>Average Place to Work</v>
      </c>
      <c r="I364">
        <v>1200</v>
      </c>
      <c r="J364" t="b">
        <f t="shared" si="48"/>
        <v>0</v>
      </c>
      <c r="K364" t="b">
        <f>OR(E364&gt;3.5,Q364&lt;10)</f>
        <v>1</v>
      </c>
      <c r="L364" t="s">
        <v>19</v>
      </c>
      <c r="M364" t="s">
        <v>908</v>
      </c>
      <c r="N364" t="str">
        <f t="shared" si="49"/>
        <v>None</v>
      </c>
      <c r="O364" t="str">
        <f t="shared" si="50"/>
        <v>None</v>
      </c>
      <c r="P364" t="s">
        <v>16</v>
      </c>
      <c r="Q364" s="2">
        <f t="shared" si="51"/>
        <v>33</v>
      </c>
      <c r="R364" s="1" t="str">
        <f t="shared" si="52"/>
        <v>Established</v>
      </c>
      <c r="S364" s="1"/>
      <c r="T364" t="s">
        <v>115</v>
      </c>
      <c r="U364" t="s">
        <v>92</v>
      </c>
      <c r="V364">
        <f t="shared" si="53"/>
        <v>0</v>
      </c>
    </row>
    <row r="365" spans="1:22" x14ac:dyDescent="0.35">
      <c r="A365">
        <v>363</v>
      </c>
      <c r="B365" t="s">
        <v>909</v>
      </c>
      <c r="C365" t="str">
        <f t="shared" si="45"/>
        <v>Buy</v>
      </c>
      <c r="D365" t="str">
        <f t="shared" si="46"/>
        <v>Long Name</v>
      </c>
      <c r="E365">
        <v>4.3</v>
      </c>
      <c r="F365">
        <f>IF(Q365&lt;10,E365+0.1,E365)</f>
        <v>4.3</v>
      </c>
      <c r="G365">
        <f>MIN(IF(Q365&lt;10,E365+0.5,E365),5)</f>
        <v>4.3</v>
      </c>
      <c r="H365" t="str">
        <f t="shared" si="47"/>
        <v>Average Place to Work</v>
      </c>
      <c r="I365">
        <v>1200</v>
      </c>
      <c r="J365" t="b">
        <f t="shared" si="48"/>
        <v>0</v>
      </c>
      <c r="K365" t="b">
        <f>OR(E365&gt;3.5,Q365&lt;10)</f>
        <v>1</v>
      </c>
      <c r="L365" t="s">
        <v>19</v>
      </c>
      <c r="M365" t="s">
        <v>910</v>
      </c>
      <c r="N365" t="str">
        <f t="shared" si="49"/>
        <v>None</v>
      </c>
      <c r="O365" t="str">
        <f t="shared" si="50"/>
        <v>Bombay Finances</v>
      </c>
      <c r="P365" t="s">
        <v>911</v>
      </c>
      <c r="Q365" s="2">
        <f t="shared" si="51"/>
        <v>65</v>
      </c>
      <c r="R365" s="1" t="str">
        <f t="shared" si="52"/>
        <v>Established</v>
      </c>
      <c r="S365" s="1"/>
      <c r="T365" t="s">
        <v>115</v>
      </c>
      <c r="U365" t="s">
        <v>24</v>
      </c>
      <c r="V365">
        <f t="shared" si="53"/>
        <v>1000000</v>
      </c>
    </row>
    <row r="366" spans="1:22" x14ac:dyDescent="0.35">
      <c r="A366">
        <v>364</v>
      </c>
      <c r="B366" t="s">
        <v>912</v>
      </c>
      <c r="C366" t="str">
        <f t="shared" si="45"/>
        <v>Don’t Buy</v>
      </c>
      <c r="D366" t="str">
        <f t="shared" si="46"/>
        <v>Long Name</v>
      </c>
      <c r="E366">
        <v>4.2</v>
      </c>
      <c r="F366">
        <f>IF(Q366&lt;10,E366+0.1,E366)</f>
        <v>4.2</v>
      </c>
      <c r="G366">
        <f>MIN(IF(Q366&lt;10,E366+0.5,E366),5)</f>
        <v>4.2</v>
      </c>
      <c r="H366" t="str">
        <f t="shared" si="47"/>
        <v>Average Place to Work</v>
      </c>
      <c r="I366">
        <v>1200</v>
      </c>
      <c r="J366" t="b">
        <f t="shared" si="48"/>
        <v>0</v>
      </c>
      <c r="K366" t="b">
        <f>OR(E366&gt;3.5,Q366&lt;10)</f>
        <v>1</v>
      </c>
      <c r="L366" t="s">
        <v>9</v>
      </c>
      <c r="M366" t="s">
        <v>913</v>
      </c>
      <c r="N366" t="str">
        <f t="shared" si="49"/>
        <v>Indian Silicon Valley Startups</v>
      </c>
      <c r="O366" t="str">
        <f t="shared" si="50"/>
        <v>None</v>
      </c>
      <c r="P366" t="s">
        <v>167</v>
      </c>
      <c r="Q366" s="2">
        <f t="shared" si="51"/>
        <v>34</v>
      </c>
      <c r="R366" s="1" t="str">
        <f t="shared" si="52"/>
        <v>Established</v>
      </c>
      <c r="S366" s="1"/>
      <c r="T366" t="s">
        <v>140</v>
      </c>
      <c r="U366" t="s">
        <v>36</v>
      </c>
      <c r="V366">
        <f t="shared" si="53"/>
        <v>0</v>
      </c>
    </row>
    <row r="367" spans="1:22" x14ac:dyDescent="0.35">
      <c r="A367">
        <v>365</v>
      </c>
      <c r="B367" t="s">
        <v>914</v>
      </c>
      <c r="C367" t="str">
        <f t="shared" si="45"/>
        <v>Don’t Buy</v>
      </c>
      <c r="D367" t="str">
        <f t="shared" si="46"/>
        <v>Short Name</v>
      </c>
      <c r="E367">
        <v>4</v>
      </c>
      <c r="F367">
        <f>IF(Q367&lt;10,E367+0.1,E367)</f>
        <v>4.0999999999999996</v>
      </c>
      <c r="G367">
        <f>MIN(IF(Q367&lt;10,E367+0.5,E367),5)</f>
        <v>4.5</v>
      </c>
      <c r="H367" t="str">
        <f t="shared" si="47"/>
        <v>Average Place to Work</v>
      </c>
      <c r="I367">
        <v>1200</v>
      </c>
      <c r="J367" t="b">
        <f t="shared" si="48"/>
        <v>0</v>
      </c>
      <c r="K367" t="b">
        <f>OR(E367&gt;3.5,Q367&lt;10)</f>
        <v>1</v>
      </c>
      <c r="L367" t="s">
        <v>19</v>
      </c>
      <c r="M367" t="s">
        <v>915</v>
      </c>
      <c r="N367" t="str">
        <f t="shared" si="49"/>
        <v>Indian Silicon Valley Startups</v>
      </c>
      <c r="O367" t="str">
        <f t="shared" si="50"/>
        <v>None</v>
      </c>
      <c r="P367" t="s">
        <v>258</v>
      </c>
      <c r="Q367" s="2">
        <f t="shared" si="51"/>
        <v>7</v>
      </c>
      <c r="R367" s="1" t="str">
        <f t="shared" si="52"/>
        <v>Startup</v>
      </c>
      <c r="S367" s="1"/>
      <c r="T367" t="s">
        <v>115</v>
      </c>
      <c r="U367" t="s">
        <v>36</v>
      </c>
      <c r="V367">
        <f t="shared" si="53"/>
        <v>0</v>
      </c>
    </row>
    <row r="368" spans="1:22" x14ac:dyDescent="0.35">
      <c r="A368">
        <v>366</v>
      </c>
      <c r="B368" t="s">
        <v>916</v>
      </c>
      <c r="C368" t="str">
        <f t="shared" si="45"/>
        <v>Don’t Buy</v>
      </c>
      <c r="D368" t="str">
        <f t="shared" si="46"/>
        <v>Long Name</v>
      </c>
      <c r="E368">
        <v>3.7</v>
      </c>
      <c r="F368">
        <f>IF(Q368&lt;10,E368+0.1,E368)</f>
        <v>3.7</v>
      </c>
      <c r="G368">
        <f>MIN(IF(Q368&lt;10,E368+0.5,E368),5)</f>
        <v>3.7</v>
      </c>
      <c r="H368" t="str">
        <f t="shared" si="47"/>
        <v>Average Place to Work</v>
      </c>
      <c r="I368">
        <v>1200</v>
      </c>
      <c r="J368" t="b">
        <f t="shared" si="48"/>
        <v>0</v>
      </c>
      <c r="K368" t="b">
        <f>OR(E368&gt;3.5,Q368&lt;10)</f>
        <v>1</v>
      </c>
      <c r="L368" t="s">
        <v>9</v>
      </c>
      <c r="M368" t="s">
        <v>560</v>
      </c>
      <c r="N368" t="str">
        <f t="shared" si="49"/>
        <v>None</v>
      </c>
      <c r="O368" t="str">
        <f t="shared" si="50"/>
        <v>Bombay Finances</v>
      </c>
      <c r="P368" t="s">
        <v>86</v>
      </c>
      <c r="Q368" s="2">
        <f t="shared" si="51"/>
        <v>27</v>
      </c>
      <c r="R368" s="1" t="str">
        <f t="shared" si="52"/>
        <v>Established</v>
      </c>
      <c r="S368" s="1"/>
      <c r="T368" t="s">
        <v>140</v>
      </c>
      <c r="U368" t="s">
        <v>24</v>
      </c>
      <c r="V368">
        <f t="shared" si="53"/>
        <v>500000</v>
      </c>
    </row>
    <row r="369" spans="1:22" x14ac:dyDescent="0.35">
      <c r="A369">
        <v>367</v>
      </c>
      <c r="B369" t="s">
        <v>917</v>
      </c>
      <c r="C369" t="str">
        <f t="shared" si="45"/>
        <v>Don’t Buy</v>
      </c>
      <c r="D369" t="str">
        <f t="shared" si="46"/>
        <v>Short Name</v>
      </c>
      <c r="E369">
        <v>4.3</v>
      </c>
      <c r="F369">
        <f>IF(Q369&lt;10,E369+0.1,E369)</f>
        <v>4.3</v>
      </c>
      <c r="G369">
        <f>MIN(IF(Q369&lt;10,E369+0.5,E369),5)</f>
        <v>4.3</v>
      </c>
      <c r="H369" t="str">
        <f t="shared" si="47"/>
        <v>Average Place to Work</v>
      </c>
      <c r="I369">
        <v>1800</v>
      </c>
      <c r="J369" t="b">
        <f t="shared" si="48"/>
        <v>0</v>
      </c>
      <c r="K369" t="b">
        <f>OR(E369&gt;3.5,Q369&lt;10)</f>
        <v>1</v>
      </c>
      <c r="L369" t="s">
        <v>9</v>
      </c>
      <c r="M369" t="s">
        <v>918</v>
      </c>
      <c r="N369" t="str">
        <f t="shared" si="49"/>
        <v>None</v>
      </c>
      <c r="O369" t="str">
        <f t="shared" si="50"/>
        <v>None</v>
      </c>
      <c r="P369" t="s">
        <v>833</v>
      </c>
      <c r="Q369" s="2">
        <f t="shared" si="51"/>
        <v>52</v>
      </c>
      <c r="R369" s="1" t="str">
        <f t="shared" si="52"/>
        <v>Established</v>
      </c>
      <c r="S369" s="1"/>
      <c r="T369" t="s">
        <v>115</v>
      </c>
      <c r="U369" t="s">
        <v>919</v>
      </c>
      <c r="V369">
        <f t="shared" si="53"/>
        <v>0</v>
      </c>
    </row>
    <row r="370" spans="1:22" x14ac:dyDescent="0.35">
      <c r="A370">
        <v>368</v>
      </c>
      <c r="B370" t="s">
        <v>920</v>
      </c>
      <c r="C370" t="str">
        <f t="shared" si="45"/>
        <v>Don’t Buy</v>
      </c>
      <c r="D370" t="str">
        <f t="shared" si="46"/>
        <v>Short Name</v>
      </c>
      <c r="E370">
        <v>4.3</v>
      </c>
      <c r="F370">
        <f>IF(Q370&lt;10,E370+0.1,E370)</f>
        <v>4.3</v>
      </c>
      <c r="G370">
        <f>MIN(IF(Q370&lt;10,E370+0.5,E370),5)</f>
        <v>4.3</v>
      </c>
      <c r="H370" t="str">
        <f t="shared" si="47"/>
        <v>Average Place to Work</v>
      </c>
      <c r="I370">
        <v>2400</v>
      </c>
      <c r="J370" t="b">
        <f t="shared" si="48"/>
        <v>0</v>
      </c>
      <c r="K370" t="b">
        <f>OR(E370&gt;3.5,Q370&lt;10)</f>
        <v>1</v>
      </c>
      <c r="L370" t="s">
        <v>19</v>
      </c>
      <c r="M370" t="s">
        <v>921</v>
      </c>
      <c r="N370" t="str">
        <f t="shared" si="49"/>
        <v>None</v>
      </c>
      <c r="O370" t="str">
        <f t="shared" si="50"/>
        <v>None</v>
      </c>
      <c r="P370" t="s">
        <v>922</v>
      </c>
      <c r="Q370" s="2">
        <f t="shared" si="51"/>
        <v>176</v>
      </c>
      <c r="R370" s="1" t="str">
        <f t="shared" si="52"/>
        <v>Established</v>
      </c>
      <c r="S370" s="1"/>
      <c r="T370" t="s">
        <v>60</v>
      </c>
      <c r="U370" t="s">
        <v>68</v>
      </c>
      <c r="V370">
        <f t="shared" si="53"/>
        <v>800000</v>
      </c>
    </row>
    <row r="371" spans="1:22" x14ac:dyDescent="0.35">
      <c r="A371">
        <v>369</v>
      </c>
      <c r="B371" t="s">
        <v>923</v>
      </c>
      <c r="C371" t="str">
        <f t="shared" si="45"/>
        <v>Don’t Buy</v>
      </c>
      <c r="D371" t="str">
        <f t="shared" si="46"/>
        <v>Long Name</v>
      </c>
      <c r="E371">
        <v>3.6</v>
      </c>
      <c r="F371">
        <f>IF(Q371&lt;10,E371+0.1,E371)</f>
        <v>3.6</v>
      </c>
      <c r="G371">
        <f>MIN(IF(Q371&lt;10,E371+0.5,E371),5)</f>
        <v>3.6</v>
      </c>
      <c r="H371" t="str">
        <f t="shared" si="47"/>
        <v>Average Place to Work</v>
      </c>
      <c r="I371">
        <v>1200</v>
      </c>
      <c r="J371" t="b">
        <f t="shared" si="48"/>
        <v>0</v>
      </c>
      <c r="K371" t="b">
        <f>OR(E371&gt;3.5,Q371&lt;10)</f>
        <v>1</v>
      </c>
      <c r="L371" t="s">
        <v>19</v>
      </c>
      <c r="M371" t="s">
        <v>924</v>
      </c>
      <c r="N371" t="str">
        <f t="shared" si="49"/>
        <v>Indian Silicon Valley Startups</v>
      </c>
      <c r="O371" t="str">
        <f t="shared" si="50"/>
        <v>None</v>
      </c>
      <c r="P371" t="s">
        <v>67</v>
      </c>
      <c r="Q371" s="2">
        <f t="shared" si="51"/>
        <v>15</v>
      </c>
      <c r="R371" s="1" t="str">
        <f t="shared" si="52"/>
        <v>Established</v>
      </c>
      <c r="S371" s="1"/>
      <c r="T371" t="s">
        <v>115</v>
      </c>
      <c r="U371" t="s">
        <v>36</v>
      </c>
      <c r="V371">
        <f t="shared" si="53"/>
        <v>0</v>
      </c>
    </row>
    <row r="372" spans="1:22" x14ac:dyDescent="0.35">
      <c r="A372">
        <v>370</v>
      </c>
      <c r="B372" t="s">
        <v>925</v>
      </c>
      <c r="C372" t="str">
        <f t="shared" si="45"/>
        <v>Buy</v>
      </c>
      <c r="D372" t="str">
        <f t="shared" si="46"/>
        <v>Long Name</v>
      </c>
      <c r="E372">
        <v>4.2</v>
      </c>
      <c r="F372">
        <f>IF(Q372&lt;10,E372+0.1,E372)</f>
        <v>4.2</v>
      </c>
      <c r="G372">
        <f>MIN(IF(Q372&lt;10,E372+0.5,E372),5)</f>
        <v>4.2</v>
      </c>
      <c r="H372" t="str">
        <f t="shared" si="47"/>
        <v>Average Place to Work</v>
      </c>
      <c r="I372">
        <v>6200</v>
      </c>
      <c r="J372" t="b">
        <f t="shared" si="48"/>
        <v>0</v>
      </c>
      <c r="K372" t="b">
        <f>OR(E372&gt;3.5,Q372&lt;10)</f>
        <v>1</v>
      </c>
      <c r="L372" t="s">
        <v>9</v>
      </c>
      <c r="M372" t="s">
        <v>926</v>
      </c>
      <c r="N372" t="str">
        <f t="shared" si="49"/>
        <v>None</v>
      </c>
      <c r="O372" t="str">
        <f t="shared" si="50"/>
        <v>None</v>
      </c>
      <c r="P372" t="s">
        <v>737</v>
      </c>
      <c r="Q372" s="2">
        <f t="shared" si="51"/>
        <v>75</v>
      </c>
      <c r="R372" s="1" t="str">
        <f t="shared" si="52"/>
        <v>Established</v>
      </c>
      <c r="S372" s="1"/>
      <c r="T372" t="s">
        <v>60</v>
      </c>
      <c r="U372" t="s">
        <v>160</v>
      </c>
      <c r="V372">
        <f t="shared" si="53"/>
        <v>0</v>
      </c>
    </row>
    <row r="373" spans="1:22" x14ac:dyDescent="0.35">
      <c r="A373">
        <v>371</v>
      </c>
      <c r="B373" t="s">
        <v>927</v>
      </c>
      <c r="C373" t="str">
        <f t="shared" si="45"/>
        <v>Don’t Buy</v>
      </c>
      <c r="D373" t="str">
        <f t="shared" si="46"/>
        <v>Long Name</v>
      </c>
      <c r="E373">
        <v>3.8</v>
      </c>
      <c r="F373">
        <f>IF(Q373&lt;10,E373+0.1,E373)</f>
        <v>3.8</v>
      </c>
      <c r="G373">
        <f>MIN(IF(Q373&lt;10,E373+0.5,E373),5)</f>
        <v>3.8</v>
      </c>
      <c r="H373" t="str">
        <f t="shared" si="47"/>
        <v>Average Place to Work</v>
      </c>
      <c r="I373">
        <v>1200</v>
      </c>
      <c r="J373" t="b">
        <f t="shared" si="48"/>
        <v>0</v>
      </c>
      <c r="K373" t="b">
        <f>OR(E373&gt;3.5,Q373&lt;10)</f>
        <v>1</v>
      </c>
      <c r="L373" t="s">
        <v>9</v>
      </c>
      <c r="M373" t="s">
        <v>928</v>
      </c>
      <c r="N373" t="str">
        <f t="shared" si="49"/>
        <v>None</v>
      </c>
      <c r="O373" t="str">
        <f t="shared" si="50"/>
        <v>None</v>
      </c>
      <c r="P373" t="s">
        <v>460</v>
      </c>
      <c r="Q373" s="2">
        <f t="shared" si="51"/>
        <v>37</v>
      </c>
      <c r="R373" s="1" t="str">
        <f t="shared" si="52"/>
        <v>Established</v>
      </c>
      <c r="S373" s="1"/>
      <c r="T373" t="s">
        <v>115</v>
      </c>
      <c r="U373" t="s">
        <v>64</v>
      </c>
      <c r="V373">
        <f t="shared" si="53"/>
        <v>0</v>
      </c>
    </row>
    <row r="374" spans="1:22" x14ac:dyDescent="0.35">
      <c r="A374">
        <v>372</v>
      </c>
      <c r="B374" t="s">
        <v>929</v>
      </c>
      <c r="C374" t="str">
        <f t="shared" si="45"/>
        <v>Don’t Buy</v>
      </c>
      <c r="D374" t="str">
        <f t="shared" si="46"/>
        <v>Long Name</v>
      </c>
      <c r="E374">
        <v>4.0999999999999996</v>
      </c>
      <c r="F374">
        <f>IF(Q374&lt;10,E374+0.1,E374)</f>
        <v>4.0999999999999996</v>
      </c>
      <c r="G374">
        <f>MIN(IF(Q374&lt;10,E374+0.5,E374),5)</f>
        <v>4.0999999999999996</v>
      </c>
      <c r="H374" t="str">
        <f t="shared" si="47"/>
        <v>Average Place to Work</v>
      </c>
      <c r="I374">
        <v>1200</v>
      </c>
      <c r="J374" t="b">
        <f t="shared" si="48"/>
        <v>0</v>
      </c>
      <c r="K374" t="b">
        <f>OR(E374&gt;3.5,Q374&lt;10)</f>
        <v>1</v>
      </c>
      <c r="L374" t="s">
        <v>9</v>
      </c>
      <c r="M374" t="s">
        <v>930</v>
      </c>
      <c r="N374" t="str">
        <f t="shared" si="49"/>
        <v>None</v>
      </c>
      <c r="O374" t="str">
        <f t="shared" si="50"/>
        <v>None</v>
      </c>
      <c r="P374" t="s">
        <v>111</v>
      </c>
      <c r="Q374" s="2">
        <f t="shared" si="51"/>
        <v>22</v>
      </c>
      <c r="R374" s="1" t="str">
        <f t="shared" si="52"/>
        <v>Established</v>
      </c>
      <c r="S374" s="1"/>
      <c r="T374" t="s">
        <v>115</v>
      </c>
      <c r="U374" t="s">
        <v>931</v>
      </c>
      <c r="V374">
        <f t="shared" si="53"/>
        <v>0</v>
      </c>
    </row>
    <row r="375" spans="1:22" x14ac:dyDescent="0.35">
      <c r="A375">
        <v>373</v>
      </c>
      <c r="B375" t="s">
        <v>932</v>
      </c>
      <c r="C375" t="str">
        <f t="shared" si="45"/>
        <v>Buy</v>
      </c>
      <c r="D375" t="str">
        <f t="shared" si="46"/>
        <v>Long Name</v>
      </c>
      <c r="E375">
        <v>4.3</v>
      </c>
      <c r="F375">
        <f>IF(Q375&lt;10,E375+0.1,E375)</f>
        <v>4.3</v>
      </c>
      <c r="G375">
        <f>MIN(IF(Q375&lt;10,E375+0.5,E375),5)</f>
        <v>4.3</v>
      </c>
      <c r="H375" t="str">
        <f t="shared" si="47"/>
        <v>Average Place to Work</v>
      </c>
      <c r="I375">
        <v>1200</v>
      </c>
      <c r="J375" t="b">
        <f t="shared" si="48"/>
        <v>0</v>
      </c>
      <c r="K375" t="b">
        <f>OR(E375&gt;3.5,Q375&lt;10)</f>
        <v>1</v>
      </c>
      <c r="L375" t="s">
        <v>9</v>
      </c>
      <c r="M375" t="s">
        <v>933</v>
      </c>
      <c r="N375" t="str">
        <f t="shared" si="49"/>
        <v>None</v>
      </c>
      <c r="O375" t="str">
        <f t="shared" si="50"/>
        <v>None</v>
      </c>
      <c r="P375" t="s">
        <v>343</v>
      </c>
      <c r="Q375" s="2">
        <f t="shared" si="51"/>
        <v>61</v>
      </c>
      <c r="R375" s="1" t="str">
        <f t="shared" si="52"/>
        <v>Established</v>
      </c>
      <c r="S375" s="1"/>
      <c r="T375" t="s">
        <v>115</v>
      </c>
      <c r="U375" t="s">
        <v>92</v>
      </c>
      <c r="V375">
        <f t="shared" si="53"/>
        <v>0</v>
      </c>
    </row>
    <row r="376" spans="1:22" x14ac:dyDescent="0.35">
      <c r="A376">
        <v>374</v>
      </c>
      <c r="B376" t="s">
        <v>934</v>
      </c>
      <c r="C376" t="str">
        <f t="shared" si="45"/>
        <v>Don’t Buy</v>
      </c>
      <c r="D376" t="str">
        <f t="shared" si="46"/>
        <v>Long Name</v>
      </c>
      <c r="E376">
        <v>3.9</v>
      </c>
      <c r="F376">
        <f>IF(Q376&lt;10,E376+0.1,E376)</f>
        <v>3.9</v>
      </c>
      <c r="G376">
        <f>MIN(IF(Q376&lt;10,E376+0.5,E376),5)</f>
        <v>3.9</v>
      </c>
      <c r="H376" t="str">
        <f t="shared" si="47"/>
        <v>Average Place to Work</v>
      </c>
      <c r="I376">
        <v>1200</v>
      </c>
      <c r="J376" t="b">
        <f t="shared" si="48"/>
        <v>0</v>
      </c>
      <c r="K376" t="b">
        <f>OR(E376&gt;3.5,Q376&lt;10)</f>
        <v>1</v>
      </c>
      <c r="L376" t="s">
        <v>9</v>
      </c>
      <c r="M376" t="s">
        <v>935</v>
      </c>
      <c r="N376" t="str">
        <f t="shared" si="49"/>
        <v>None</v>
      </c>
      <c r="O376" t="str">
        <f t="shared" si="50"/>
        <v>None</v>
      </c>
      <c r="P376" t="s">
        <v>936</v>
      </c>
      <c r="Q376" s="2">
        <f t="shared" si="51"/>
        <v>102</v>
      </c>
      <c r="R376" s="1" t="str">
        <f t="shared" si="52"/>
        <v>Established</v>
      </c>
      <c r="S376" s="1"/>
      <c r="T376" t="s">
        <v>115</v>
      </c>
      <c r="U376" t="s">
        <v>160</v>
      </c>
      <c r="V376">
        <f t="shared" si="53"/>
        <v>0</v>
      </c>
    </row>
    <row r="377" spans="1:22" x14ac:dyDescent="0.35">
      <c r="A377">
        <v>375</v>
      </c>
      <c r="B377" t="s">
        <v>937</v>
      </c>
      <c r="C377" t="str">
        <f t="shared" si="45"/>
        <v>Don’t Buy</v>
      </c>
      <c r="D377" t="str">
        <f t="shared" si="46"/>
        <v>Long Name</v>
      </c>
      <c r="E377">
        <v>3.9</v>
      </c>
      <c r="F377">
        <f>IF(Q377&lt;10,E377+0.1,E377)</f>
        <v>3.9</v>
      </c>
      <c r="G377">
        <f>MIN(IF(Q377&lt;10,E377+0.5,E377),5)</f>
        <v>3.9</v>
      </c>
      <c r="H377" t="str">
        <f t="shared" si="47"/>
        <v>Average Place to Work</v>
      </c>
      <c r="I377">
        <v>1300</v>
      </c>
      <c r="J377" t="b">
        <f t="shared" si="48"/>
        <v>0</v>
      </c>
      <c r="K377" t="b">
        <f>OR(E377&gt;3.5,Q377&lt;10)</f>
        <v>1</v>
      </c>
      <c r="L377" t="s">
        <v>19</v>
      </c>
      <c r="M377" t="s">
        <v>938</v>
      </c>
      <c r="N377" t="str">
        <f t="shared" si="49"/>
        <v>None</v>
      </c>
      <c r="O377" t="str">
        <f t="shared" si="50"/>
        <v>None</v>
      </c>
      <c r="P377" t="s">
        <v>67</v>
      </c>
      <c r="Q377" s="2">
        <f t="shared" si="51"/>
        <v>15</v>
      </c>
      <c r="R377" s="1" t="str">
        <f t="shared" si="52"/>
        <v>Established</v>
      </c>
      <c r="S377" s="1"/>
      <c r="T377" t="s">
        <v>115</v>
      </c>
      <c r="U377" t="s">
        <v>92</v>
      </c>
      <c r="V377">
        <f t="shared" si="53"/>
        <v>0</v>
      </c>
    </row>
    <row r="378" spans="1:22" x14ac:dyDescent="0.35">
      <c r="A378">
        <v>376</v>
      </c>
      <c r="B378" t="s">
        <v>939</v>
      </c>
      <c r="C378" t="str">
        <f t="shared" si="45"/>
        <v>Don’t Buy</v>
      </c>
      <c r="D378" t="str">
        <f t="shared" si="46"/>
        <v>Long Name</v>
      </c>
      <c r="E378">
        <v>4</v>
      </c>
      <c r="F378">
        <f>IF(Q378&lt;10,E378+0.1,E378)</f>
        <v>4</v>
      </c>
      <c r="G378">
        <f>MIN(IF(Q378&lt;10,E378+0.5,E378),5)</f>
        <v>4</v>
      </c>
      <c r="H378" t="str">
        <f t="shared" si="47"/>
        <v>Average Place to Work</v>
      </c>
      <c r="I378">
        <v>1100</v>
      </c>
      <c r="J378" t="b">
        <f t="shared" si="48"/>
        <v>0</v>
      </c>
      <c r="K378" t="b">
        <f>OR(E378&gt;3.5,Q378&lt;10)</f>
        <v>1</v>
      </c>
      <c r="L378" t="s">
        <v>19</v>
      </c>
      <c r="M378" t="s">
        <v>940</v>
      </c>
      <c r="N378" t="str">
        <f t="shared" si="49"/>
        <v>None</v>
      </c>
      <c r="O378" t="str">
        <f t="shared" si="50"/>
        <v>Bombay Finances</v>
      </c>
      <c r="P378" t="s">
        <v>67</v>
      </c>
      <c r="Q378" s="2">
        <f t="shared" si="51"/>
        <v>15</v>
      </c>
      <c r="R378" s="1" t="str">
        <f t="shared" si="52"/>
        <v>Established</v>
      </c>
      <c r="S378" s="1"/>
      <c r="T378" t="s">
        <v>115</v>
      </c>
      <c r="U378" t="s">
        <v>24</v>
      </c>
      <c r="V378">
        <f t="shared" si="53"/>
        <v>500000</v>
      </c>
    </row>
    <row r="379" spans="1:22" x14ac:dyDescent="0.35">
      <c r="A379">
        <v>377</v>
      </c>
      <c r="B379" t="s">
        <v>941</v>
      </c>
      <c r="C379" t="str">
        <f t="shared" si="45"/>
        <v>Don’t Buy</v>
      </c>
      <c r="D379" t="str">
        <f t="shared" si="46"/>
        <v>Short Name</v>
      </c>
      <c r="E379">
        <v>4.0999999999999996</v>
      </c>
      <c r="F379">
        <f>IF(Q379&lt;10,E379+0.1,E379)</f>
        <v>4.0999999999999996</v>
      </c>
      <c r="G379">
        <f>MIN(IF(Q379&lt;10,E379+0.5,E379),5)</f>
        <v>4.0999999999999996</v>
      </c>
      <c r="H379" t="str">
        <f t="shared" si="47"/>
        <v>Average Place to Work</v>
      </c>
      <c r="I379">
        <v>1500</v>
      </c>
      <c r="J379" t="b">
        <f t="shared" si="48"/>
        <v>0</v>
      </c>
      <c r="K379" t="b">
        <f>OR(E379&gt;3.5,Q379&lt;10)</f>
        <v>1</v>
      </c>
      <c r="L379" t="s">
        <v>19</v>
      </c>
      <c r="M379" t="s">
        <v>942</v>
      </c>
      <c r="N379" t="str">
        <f t="shared" si="49"/>
        <v>None</v>
      </c>
      <c r="O379" t="str">
        <f t="shared" si="50"/>
        <v>None</v>
      </c>
      <c r="P379" t="s">
        <v>261</v>
      </c>
      <c r="Q379" s="2">
        <f t="shared" si="51"/>
        <v>21</v>
      </c>
      <c r="R379" s="1" t="str">
        <f t="shared" si="52"/>
        <v>Established</v>
      </c>
      <c r="S379" s="1"/>
      <c r="T379" t="s">
        <v>140</v>
      </c>
      <c r="U379" t="s">
        <v>17</v>
      </c>
      <c r="V379">
        <f t="shared" si="53"/>
        <v>1000000</v>
      </c>
    </row>
    <row r="380" spans="1:22" x14ac:dyDescent="0.35">
      <c r="A380">
        <v>378</v>
      </c>
      <c r="B380" t="s">
        <v>943</v>
      </c>
      <c r="C380" t="str">
        <f t="shared" si="45"/>
        <v>Don’t Buy</v>
      </c>
      <c r="D380" t="str">
        <f t="shared" si="46"/>
        <v>Long Name</v>
      </c>
      <c r="E380">
        <v>3.9</v>
      </c>
      <c r="F380">
        <f>IF(Q380&lt;10,E380+0.1,E380)</f>
        <v>3.9</v>
      </c>
      <c r="G380">
        <f>MIN(IF(Q380&lt;10,E380+0.5,E380),5)</f>
        <v>3.9</v>
      </c>
      <c r="H380" t="str">
        <f t="shared" si="47"/>
        <v>Average Place to Work</v>
      </c>
      <c r="I380">
        <v>1100</v>
      </c>
      <c r="J380" t="b">
        <f t="shared" si="48"/>
        <v>0</v>
      </c>
      <c r="K380" t="b">
        <f>OR(E380&gt;3.5,Q380&lt;10)</f>
        <v>1</v>
      </c>
      <c r="L380" t="s">
        <v>19</v>
      </c>
      <c r="M380" t="s">
        <v>944</v>
      </c>
      <c r="N380" t="str">
        <f t="shared" si="49"/>
        <v>None</v>
      </c>
      <c r="O380" t="str">
        <f t="shared" si="50"/>
        <v>None</v>
      </c>
      <c r="P380" t="s">
        <v>86</v>
      </c>
      <c r="Q380" s="2">
        <f t="shared" si="51"/>
        <v>27</v>
      </c>
      <c r="R380" s="1" t="str">
        <f t="shared" si="52"/>
        <v>Established</v>
      </c>
      <c r="S380" s="1"/>
      <c r="T380" t="s">
        <v>115</v>
      </c>
      <c r="U380" t="s">
        <v>24</v>
      </c>
      <c r="V380">
        <f t="shared" si="53"/>
        <v>500000</v>
      </c>
    </row>
    <row r="381" spans="1:22" x14ac:dyDescent="0.35">
      <c r="A381">
        <v>379</v>
      </c>
      <c r="B381" t="s">
        <v>945</v>
      </c>
      <c r="C381" t="str">
        <f t="shared" si="45"/>
        <v>Don’t Buy</v>
      </c>
      <c r="D381" t="str">
        <f t="shared" si="46"/>
        <v>Short Name</v>
      </c>
      <c r="E381">
        <v>3.9</v>
      </c>
      <c r="F381">
        <f>IF(Q381&lt;10,E381+0.1,E381)</f>
        <v>3.9</v>
      </c>
      <c r="G381">
        <f>MIN(IF(Q381&lt;10,E381+0.5,E381),5)</f>
        <v>3.9</v>
      </c>
      <c r="H381" t="str">
        <f t="shared" si="47"/>
        <v>Average Place to Work</v>
      </c>
      <c r="I381">
        <v>1800</v>
      </c>
      <c r="J381" t="b">
        <f t="shared" si="48"/>
        <v>0</v>
      </c>
      <c r="K381" t="b">
        <f>OR(E381&gt;3.5,Q381&lt;10)</f>
        <v>1</v>
      </c>
      <c r="L381" t="s">
        <v>9</v>
      </c>
      <c r="M381" t="s">
        <v>946</v>
      </c>
      <c r="N381" t="str">
        <f t="shared" si="49"/>
        <v>Indian Silicon Valley Startups</v>
      </c>
      <c r="O381" t="str">
        <f t="shared" si="50"/>
        <v>None</v>
      </c>
      <c r="P381" t="s">
        <v>86</v>
      </c>
      <c r="Q381" s="2">
        <f t="shared" si="51"/>
        <v>27</v>
      </c>
      <c r="R381" s="1" t="str">
        <f t="shared" si="52"/>
        <v>Established</v>
      </c>
      <c r="S381" s="1"/>
      <c r="T381" t="s">
        <v>115</v>
      </c>
      <c r="U381" t="s">
        <v>36</v>
      </c>
      <c r="V381">
        <f t="shared" si="53"/>
        <v>0</v>
      </c>
    </row>
    <row r="382" spans="1:22" x14ac:dyDescent="0.35">
      <c r="A382">
        <v>380</v>
      </c>
      <c r="B382" t="s">
        <v>947</v>
      </c>
      <c r="C382" t="str">
        <f t="shared" si="45"/>
        <v>Don’t Buy</v>
      </c>
      <c r="D382" t="str">
        <f t="shared" si="46"/>
        <v>Long Name</v>
      </c>
      <c r="E382">
        <v>4.2</v>
      </c>
      <c r="F382">
        <f>IF(Q382&lt;10,E382+0.1,E382)</f>
        <v>4.2</v>
      </c>
      <c r="G382">
        <f>MIN(IF(Q382&lt;10,E382+0.5,E382),5)</f>
        <v>4.2</v>
      </c>
      <c r="H382" t="str">
        <f t="shared" si="47"/>
        <v>Average Place to Work</v>
      </c>
      <c r="I382">
        <v>1200</v>
      </c>
      <c r="J382" t="b">
        <f t="shared" si="48"/>
        <v>0</v>
      </c>
      <c r="K382" t="b">
        <f>OR(E382&gt;3.5,Q382&lt;10)</f>
        <v>1</v>
      </c>
      <c r="L382" t="s">
        <v>19</v>
      </c>
      <c r="M382" t="s">
        <v>948</v>
      </c>
      <c r="N382" t="str">
        <f t="shared" si="49"/>
        <v>None</v>
      </c>
      <c r="O382" t="str">
        <f t="shared" si="50"/>
        <v>None</v>
      </c>
      <c r="P382" t="s">
        <v>11</v>
      </c>
      <c r="Q382" s="2">
        <f t="shared" si="51"/>
        <v>54</v>
      </c>
      <c r="R382" s="1" t="str">
        <f t="shared" si="52"/>
        <v>Established</v>
      </c>
      <c r="S382" s="1"/>
      <c r="T382" t="s">
        <v>140</v>
      </c>
      <c r="U382" t="s">
        <v>17</v>
      </c>
      <c r="V382">
        <f t="shared" si="53"/>
        <v>1000000</v>
      </c>
    </row>
    <row r="383" spans="1:22" x14ac:dyDescent="0.35">
      <c r="A383">
        <v>381</v>
      </c>
      <c r="B383" t="s">
        <v>949</v>
      </c>
      <c r="C383" t="str">
        <f t="shared" si="45"/>
        <v>Don’t Buy</v>
      </c>
      <c r="D383" t="str">
        <f t="shared" si="46"/>
        <v>Long Name</v>
      </c>
      <c r="E383">
        <v>4.2</v>
      </c>
      <c r="F383">
        <f>IF(Q383&lt;10,E383+0.1,E383)</f>
        <v>4.2</v>
      </c>
      <c r="G383">
        <f>MIN(IF(Q383&lt;10,E383+0.5,E383),5)</f>
        <v>4.2</v>
      </c>
      <c r="H383" t="str">
        <f t="shared" si="47"/>
        <v>Average Place to Work</v>
      </c>
      <c r="I383">
        <v>2600</v>
      </c>
      <c r="J383" t="b">
        <f t="shared" si="48"/>
        <v>0</v>
      </c>
      <c r="K383" t="b">
        <f>OR(E383&gt;3.5,Q383&lt;10)</f>
        <v>1</v>
      </c>
      <c r="L383" t="s">
        <v>9</v>
      </c>
      <c r="M383" t="s">
        <v>950</v>
      </c>
      <c r="N383" t="str">
        <f t="shared" si="49"/>
        <v>None</v>
      </c>
      <c r="O383" t="str">
        <f t="shared" si="50"/>
        <v>None</v>
      </c>
      <c r="P383" t="s">
        <v>32</v>
      </c>
      <c r="Q383" s="2">
        <f t="shared" si="51"/>
        <v>41</v>
      </c>
      <c r="R383" s="1" t="str">
        <f t="shared" si="52"/>
        <v>Established</v>
      </c>
      <c r="S383" s="1"/>
      <c r="T383" t="s">
        <v>115</v>
      </c>
      <c r="U383" t="s">
        <v>227</v>
      </c>
      <c r="V383">
        <f t="shared" si="53"/>
        <v>0</v>
      </c>
    </row>
    <row r="384" spans="1:22" x14ac:dyDescent="0.35">
      <c r="A384">
        <v>382</v>
      </c>
      <c r="B384" t="s">
        <v>951</v>
      </c>
      <c r="C384" t="str">
        <f t="shared" si="45"/>
        <v>Don’t Buy</v>
      </c>
      <c r="D384" t="str">
        <f t="shared" si="46"/>
        <v>Long Name</v>
      </c>
      <c r="E384">
        <v>3.6</v>
      </c>
      <c r="F384">
        <f>IF(Q384&lt;10,E384+0.1,E384)</f>
        <v>3.6</v>
      </c>
      <c r="G384">
        <f>MIN(IF(Q384&lt;10,E384+0.5,E384),5)</f>
        <v>3.6</v>
      </c>
      <c r="H384" t="str">
        <f t="shared" si="47"/>
        <v>Average Place to Work</v>
      </c>
      <c r="I384">
        <v>1100</v>
      </c>
      <c r="J384" t="b">
        <f t="shared" si="48"/>
        <v>0</v>
      </c>
      <c r="K384" t="b">
        <f>OR(E384&gt;3.5,Q384&lt;10)</f>
        <v>1</v>
      </c>
      <c r="L384" t="s">
        <v>9</v>
      </c>
      <c r="M384" t="s">
        <v>952</v>
      </c>
      <c r="N384" t="str">
        <f t="shared" si="49"/>
        <v>None</v>
      </c>
      <c r="O384" t="str">
        <f t="shared" si="50"/>
        <v>None</v>
      </c>
      <c r="P384" t="s">
        <v>864</v>
      </c>
      <c r="Q384" s="2">
        <f t="shared" si="51"/>
        <v>71</v>
      </c>
      <c r="R384" s="1" t="str">
        <f t="shared" si="52"/>
        <v>Established</v>
      </c>
      <c r="S384" s="1"/>
      <c r="T384" t="s">
        <v>140</v>
      </c>
      <c r="U384" t="s">
        <v>530</v>
      </c>
      <c r="V384">
        <f t="shared" si="53"/>
        <v>0</v>
      </c>
    </row>
    <row r="385" spans="1:22" x14ac:dyDescent="0.35">
      <c r="A385">
        <v>383</v>
      </c>
      <c r="B385" t="s">
        <v>953</v>
      </c>
      <c r="C385" t="str">
        <f t="shared" si="45"/>
        <v>Don’t Buy</v>
      </c>
      <c r="D385" t="str">
        <f t="shared" si="46"/>
        <v>Long Name</v>
      </c>
      <c r="E385">
        <v>4.3</v>
      </c>
      <c r="F385">
        <f>IF(Q385&lt;10,E385+0.1,E385)</f>
        <v>4.3</v>
      </c>
      <c r="G385">
        <f>MIN(IF(Q385&lt;10,E385+0.5,E385),5)</f>
        <v>4.3</v>
      </c>
      <c r="H385" t="str">
        <f t="shared" si="47"/>
        <v>Average Place to Work</v>
      </c>
      <c r="I385">
        <v>1100</v>
      </c>
      <c r="J385" t="b">
        <f t="shared" si="48"/>
        <v>0</v>
      </c>
      <c r="K385" t="b">
        <f>OR(E385&gt;3.5,Q385&lt;10)</f>
        <v>1</v>
      </c>
      <c r="L385" t="s">
        <v>19</v>
      </c>
      <c r="M385" t="s">
        <v>954</v>
      </c>
      <c r="N385" t="str">
        <f t="shared" si="49"/>
        <v>None</v>
      </c>
      <c r="O385" t="str">
        <f t="shared" si="50"/>
        <v>None</v>
      </c>
      <c r="P385" t="s">
        <v>955</v>
      </c>
      <c r="Q385" s="2">
        <f t="shared" si="51"/>
        <v>88</v>
      </c>
      <c r="R385" s="1" t="str">
        <f t="shared" si="52"/>
        <v>Established</v>
      </c>
      <c r="S385" s="1"/>
      <c r="T385" t="s">
        <v>115</v>
      </c>
      <c r="U385" t="s">
        <v>647</v>
      </c>
      <c r="V385">
        <f t="shared" si="53"/>
        <v>0</v>
      </c>
    </row>
    <row r="386" spans="1:22" x14ac:dyDescent="0.35">
      <c r="A386">
        <v>384</v>
      </c>
      <c r="B386" t="s">
        <v>956</v>
      </c>
      <c r="C386" t="str">
        <f t="shared" si="45"/>
        <v>Don’t Buy</v>
      </c>
      <c r="D386" t="str">
        <f t="shared" si="46"/>
        <v>Long Name</v>
      </c>
      <c r="E386">
        <v>3.9</v>
      </c>
      <c r="F386">
        <f>IF(Q386&lt;10,E386+0.1,E386)</f>
        <v>3.9</v>
      </c>
      <c r="G386">
        <f>MIN(IF(Q386&lt;10,E386+0.5,E386),5)</f>
        <v>3.9</v>
      </c>
      <c r="H386" t="str">
        <f t="shared" si="47"/>
        <v>Average Place to Work</v>
      </c>
      <c r="I386">
        <v>1100</v>
      </c>
      <c r="J386" t="b">
        <f t="shared" si="48"/>
        <v>0</v>
      </c>
      <c r="K386" t="b">
        <f>OR(E386&gt;3.5,Q386&lt;10)</f>
        <v>1</v>
      </c>
      <c r="L386" t="s">
        <v>19</v>
      </c>
      <c r="M386" t="s">
        <v>957</v>
      </c>
      <c r="N386" t="str">
        <f t="shared" si="49"/>
        <v>None</v>
      </c>
      <c r="O386" t="str">
        <f t="shared" si="50"/>
        <v>None</v>
      </c>
      <c r="P386" t="s">
        <v>309</v>
      </c>
      <c r="Q386" s="2">
        <f t="shared" si="51"/>
        <v>40</v>
      </c>
      <c r="R386" s="1" t="str">
        <f t="shared" si="52"/>
        <v>Established</v>
      </c>
      <c r="S386" s="1"/>
      <c r="T386" t="s">
        <v>115</v>
      </c>
      <c r="U386" t="s">
        <v>171</v>
      </c>
      <c r="V386">
        <f t="shared" si="53"/>
        <v>0</v>
      </c>
    </row>
    <row r="387" spans="1:22" x14ac:dyDescent="0.35">
      <c r="A387">
        <v>385</v>
      </c>
      <c r="B387" t="s">
        <v>958</v>
      </c>
      <c r="C387" t="str">
        <f t="shared" ref="C387:C450" si="54">IF(OR(LEFT(B387,1)="T",LEFT(B387,1)="G"),"Buy","Don’t Buy")</f>
        <v>Don’t Buy</v>
      </c>
      <c r="D387" t="str">
        <f t="shared" ref="D387:D450" si="55">IF(LEN(B387)&gt;=10,"Long Name","Short Name")</f>
        <v>Long Name</v>
      </c>
      <c r="E387">
        <v>4.0999999999999996</v>
      </c>
      <c r="F387">
        <f>IF(Q387&lt;10,E387+0.1,E387)</f>
        <v>4.0999999999999996</v>
      </c>
      <c r="G387">
        <f>MIN(IF(Q387&lt;10,E387+0.5,E387),5)</f>
        <v>4.0999999999999996</v>
      </c>
      <c r="H387" t="str">
        <f t="shared" ref="H387:H450" si="56">IF(E387&gt;4.5,"Great Place to Work","Average Place to Work")</f>
        <v>Average Place to Work</v>
      </c>
      <c r="I387">
        <v>1100</v>
      </c>
      <c r="J387" t="b">
        <f t="shared" ref="J387:J450" si="57">AND(I387&gt;10000,E387&gt;4)</f>
        <v>0</v>
      </c>
      <c r="K387" t="b">
        <f>OR(E387&gt;3.5,Q387&lt;10)</f>
        <v>1</v>
      </c>
      <c r="L387" t="s">
        <v>19</v>
      </c>
      <c r="M387" t="s">
        <v>699</v>
      </c>
      <c r="N387" t="str">
        <f t="shared" ref="N387:N450" si="58">IF(OR(LEFT(M387,9)="Banglore",LEFT(M387,9)="Bengaluru",LEFT(M387,7)="Chennai",Q387&lt;10,U387="Internet"),"Indian Silicon Valley Startups","None")</f>
        <v>None</v>
      </c>
      <c r="O387" t="str">
        <f t="shared" ref="O387:O450" si="59">IF(AND(LEFT(M387,6)="Mumbai",U387="Financial Services"),"Bombay Finances","None")</f>
        <v>None</v>
      </c>
      <c r="P387" t="s">
        <v>210</v>
      </c>
      <c r="Q387" s="2">
        <f t="shared" ref="Q387:Q450" si="60">_xlfn.NUMBERVALUE(SUBSTITUTE(TRIM(P387)," years old",""))</f>
        <v>70</v>
      </c>
      <c r="R387" s="1" t="str">
        <f t="shared" ref="R387:R450" si="61">IF(Q387&lt;10,"Startup","Established")</f>
        <v>Established</v>
      </c>
      <c r="S387" s="1"/>
      <c r="T387" t="s">
        <v>40</v>
      </c>
      <c r="U387" t="s">
        <v>227</v>
      </c>
      <c r="V387">
        <f t="shared" ref="V387:V450" si="62">IF(AND(OR(U387=$U$7,U387=$U$12),E387&gt;4),1000000,IF(AND(OR(U387=$U$7,U387=$U$12),E387&lt;=4),500000,IF(AND(U387=$U$18,E387&gt;4),800000,0)))</f>
        <v>0</v>
      </c>
    </row>
    <row r="388" spans="1:22" x14ac:dyDescent="0.35">
      <c r="A388">
        <v>386</v>
      </c>
      <c r="B388" t="s">
        <v>959</v>
      </c>
      <c r="C388" t="str">
        <f t="shared" si="54"/>
        <v>Don’t Buy</v>
      </c>
      <c r="D388" t="str">
        <f t="shared" si="55"/>
        <v>Short Name</v>
      </c>
      <c r="E388">
        <v>4</v>
      </c>
      <c r="F388">
        <f>IF(Q388&lt;10,E388+0.1,E388)</f>
        <v>4</v>
      </c>
      <c r="G388">
        <f>MIN(IF(Q388&lt;10,E388+0.5,E388),5)</f>
        <v>4</v>
      </c>
      <c r="H388" t="str">
        <f t="shared" si="56"/>
        <v>Average Place to Work</v>
      </c>
      <c r="I388">
        <v>1100</v>
      </c>
      <c r="J388" t="b">
        <f t="shared" si="57"/>
        <v>0</v>
      </c>
      <c r="K388" t="b">
        <f>OR(E388&gt;3.5,Q388&lt;10)</f>
        <v>1</v>
      </c>
      <c r="L388" t="s">
        <v>19</v>
      </c>
      <c r="M388" t="s">
        <v>960</v>
      </c>
      <c r="N388" t="str">
        <f t="shared" si="58"/>
        <v>None</v>
      </c>
      <c r="O388" t="str">
        <f t="shared" si="59"/>
        <v>None</v>
      </c>
      <c r="P388" t="s">
        <v>29</v>
      </c>
      <c r="Q388" s="2">
        <f t="shared" si="60"/>
        <v>77</v>
      </c>
      <c r="R388" s="1" t="str">
        <f t="shared" si="61"/>
        <v>Established</v>
      </c>
      <c r="S388" s="1"/>
      <c r="T388" t="s">
        <v>115</v>
      </c>
      <c r="U388" t="s">
        <v>64</v>
      </c>
      <c r="V388">
        <f t="shared" si="62"/>
        <v>0</v>
      </c>
    </row>
    <row r="389" spans="1:22" x14ac:dyDescent="0.35">
      <c r="A389">
        <v>387</v>
      </c>
      <c r="B389" t="s">
        <v>961</v>
      </c>
      <c r="C389" t="str">
        <f t="shared" si="54"/>
        <v>Don’t Buy</v>
      </c>
      <c r="D389" t="str">
        <f t="shared" si="55"/>
        <v>Short Name</v>
      </c>
      <c r="E389">
        <v>3.7</v>
      </c>
      <c r="F389">
        <f>IF(Q389&lt;10,E389+0.1,E389)</f>
        <v>3.7</v>
      </c>
      <c r="G389">
        <f>MIN(IF(Q389&lt;10,E389+0.5,E389),5)</f>
        <v>3.7</v>
      </c>
      <c r="H389" t="str">
        <f t="shared" si="56"/>
        <v>Average Place to Work</v>
      </c>
      <c r="I389">
        <v>1100</v>
      </c>
      <c r="J389" t="b">
        <f t="shared" si="57"/>
        <v>0</v>
      </c>
      <c r="K389" t="b">
        <f>OR(E389&gt;3.5,Q389&lt;10)</f>
        <v>1</v>
      </c>
      <c r="L389" t="s">
        <v>19</v>
      </c>
      <c r="M389" t="s">
        <v>574</v>
      </c>
      <c r="N389" t="str">
        <f t="shared" si="58"/>
        <v>None</v>
      </c>
      <c r="O389" t="str">
        <f t="shared" si="59"/>
        <v>None</v>
      </c>
      <c r="P389" t="s">
        <v>99</v>
      </c>
      <c r="Q389" s="2">
        <f t="shared" si="60"/>
        <v>26</v>
      </c>
      <c r="R389" s="1" t="str">
        <f t="shared" si="61"/>
        <v>Established</v>
      </c>
      <c r="S389" s="1"/>
      <c r="T389" t="s">
        <v>140</v>
      </c>
      <c r="U389" t="s">
        <v>17</v>
      </c>
      <c r="V389">
        <f t="shared" si="62"/>
        <v>500000</v>
      </c>
    </row>
    <row r="390" spans="1:22" x14ac:dyDescent="0.35">
      <c r="A390">
        <v>388</v>
      </c>
      <c r="B390" t="s">
        <v>962</v>
      </c>
      <c r="C390" t="str">
        <f t="shared" si="54"/>
        <v>Don’t Buy</v>
      </c>
      <c r="D390" t="str">
        <f t="shared" si="55"/>
        <v>Short Name</v>
      </c>
      <c r="E390">
        <v>4</v>
      </c>
      <c r="F390">
        <f>IF(Q390&lt;10,E390+0.1,E390)</f>
        <v>4</v>
      </c>
      <c r="G390">
        <f>MIN(IF(Q390&lt;10,E390+0.5,E390),5)</f>
        <v>4</v>
      </c>
      <c r="H390" t="str">
        <f t="shared" si="56"/>
        <v>Average Place to Work</v>
      </c>
      <c r="I390">
        <v>1400</v>
      </c>
      <c r="J390" t="b">
        <f t="shared" si="57"/>
        <v>0</v>
      </c>
      <c r="K390" t="b">
        <f>OR(E390&gt;3.5,Q390&lt;10)</f>
        <v>1</v>
      </c>
      <c r="L390" t="s">
        <v>19</v>
      </c>
      <c r="M390" t="s">
        <v>963</v>
      </c>
      <c r="N390" t="str">
        <f t="shared" si="58"/>
        <v>Indian Silicon Valley Startups</v>
      </c>
      <c r="O390" t="str">
        <f t="shared" si="59"/>
        <v>None</v>
      </c>
      <c r="P390" t="s">
        <v>343</v>
      </c>
      <c r="Q390" s="2">
        <f t="shared" si="60"/>
        <v>61</v>
      </c>
      <c r="R390" s="1" t="str">
        <f t="shared" si="61"/>
        <v>Established</v>
      </c>
      <c r="S390" s="1"/>
      <c r="T390" t="s">
        <v>140</v>
      </c>
      <c r="U390" t="s">
        <v>92</v>
      </c>
      <c r="V390">
        <f t="shared" si="62"/>
        <v>0</v>
      </c>
    </row>
    <row r="391" spans="1:22" x14ac:dyDescent="0.35">
      <c r="A391">
        <v>389</v>
      </c>
      <c r="B391" t="s">
        <v>964</v>
      </c>
      <c r="C391" t="str">
        <f t="shared" si="54"/>
        <v>Don’t Buy</v>
      </c>
      <c r="D391" t="str">
        <f t="shared" si="55"/>
        <v>Long Name</v>
      </c>
      <c r="E391">
        <v>3.5</v>
      </c>
      <c r="F391">
        <f>IF(Q391&lt;10,E391+0.1,E391)</f>
        <v>3.5</v>
      </c>
      <c r="G391">
        <f>MIN(IF(Q391&lt;10,E391+0.5,E391),5)</f>
        <v>3.5</v>
      </c>
      <c r="H391" t="str">
        <f t="shared" si="56"/>
        <v>Average Place to Work</v>
      </c>
      <c r="I391">
        <v>1100</v>
      </c>
      <c r="J391" t="b">
        <f t="shared" si="57"/>
        <v>0</v>
      </c>
      <c r="K391" t="b">
        <f>OR(E391&gt;3.5,Q391&lt;10)</f>
        <v>0</v>
      </c>
      <c r="L391" t="s">
        <v>19</v>
      </c>
      <c r="M391" t="s">
        <v>965</v>
      </c>
      <c r="N391" t="str">
        <f t="shared" si="58"/>
        <v>None</v>
      </c>
      <c r="O391" t="str">
        <f t="shared" si="59"/>
        <v>None</v>
      </c>
      <c r="P391" t="s">
        <v>445</v>
      </c>
      <c r="Q391" s="2">
        <f t="shared" si="60"/>
        <v>14</v>
      </c>
      <c r="R391" s="1" t="str">
        <f t="shared" si="61"/>
        <v>Established</v>
      </c>
      <c r="S391" s="1"/>
      <c r="T391" t="s">
        <v>115</v>
      </c>
      <c r="U391" t="s">
        <v>56</v>
      </c>
      <c r="V391">
        <f t="shared" si="62"/>
        <v>0</v>
      </c>
    </row>
    <row r="392" spans="1:22" x14ac:dyDescent="0.35">
      <c r="A392">
        <v>390</v>
      </c>
      <c r="B392" t="s">
        <v>962</v>
      </c>
      <c r="C392" t="str">
        <f t="shared" si="54"/>
        <v>Don’t Buy</v>
      </c>
      <c r="D392" t="str">
        <f t="shared" si="55"/>
        <v>Short Name</v>
      </c>
      <c r="E392">
        <v>4</v>
      </c>
      <c r="F392">
        <f>IF(Q392&lt;10,E392+0.1,E392)</f>
        <v>4</v>
      </c>
      <c r="G392">
        <f>MIN(IF(Q392&lt;10,E392+0.5,E392),5)</f>
        <v>4</v>
      </c>
      <c r="H392" t="str">
        <f t="shared" si="56"/>
        <v>Average Place to Work</v>
      </c>
      <c r="I392">
        <v>1400</v>
      </c>
      <c r="J392" t="b">
        <f t="shared" si="57"/>
        <v>0</v>
      </c>
      <c r="K392" t="b">
        <f>OR(E392&gt;3.5,Q392&lt;10)</f>
        <v>1</v>
      </c>
      <c r="L392" t="s">
        <v>19</v>
      </c>
      <c r="M392" t="s">
        <v>963</v>
      </c>
      <c r="N392" t="str">
        <f t="shared" si="58"/>
        <v>Indian Silicon Valley Startups</v>
      </c>
      <c r="O392" t="str">
        <f t="shared" si="59"/>
        <v>None</v>
      </c>
      <c r="P392" t="s">
        <v>343</v>
      </c>
      <c r="Q392" s="2">
        <f t="shared" si="60"/>
        <v>61</v>
      </c>
      <c r="R392" s="1" t="str">
        <f t="shared" si="61"/>
        <v>Established</v>
      </c>
      <c r="S392" s="1"/>
      <c r="T392" t="s">
        <v>140</v>
      </c>
      <c r="U392" t="s">
        <v>92</v>
      </c>
      <c r="V392">
        <f t="shared" si="62"/>
        <v>0</v>
      </c>
    </row>
    <row r="393" spans="1:22" x14ac:dyDescent="0.35">
      <c r="A393">
        <v>391</v>
      </c>
      <c r="B393" t="s">
        <v>966</v>
      </c>
      <c r="C393" t="str">
        <f t="shared" si="54"/>
        <v>Buy</v>
      </c>
      <c r="D393" t="str">
        <f t="shared" si="55"/>
        <v>Long Name</v>
      </c>
      <c r="E393">
        <v>4.3</v>
      </c>
      <c r="F393">
        <f>IF(Q393&lt;10,E393+0.1,E393)</f>
        <v>4.3</v>
      </c>
      <c r="G393">
        <f>MIN(IF(Q393&lt;10,E393+0.5,E393),5)</f>
        <v>4.3</v>
      </c>
      <c r="H393" t="str">
        <f t="shared" si="56"/>
        <v>Average Place to Work</v>
      </c>
      <c r="I393">
        <v>1100</v>
      </c>
      <c r="J393" t="b">
        <f t="shared" si="57"/>
        <v>0</v>
      </c>
      <c r="K393" t="b">
        <f>OR(E393&gt;3.5,Q393&lt;10)</f>
        <v>1</v>
      </c>
      <c r="L393" t="s">
        <v>9</v>
      </c>
      <c r="M393" t="s">
        <v>967</v>
      </c>
      <c r="N393" t="str">
        <f t="shared" si="58"/>
        <v>None</v>
      </c>
      <c r="O393" t="str">
        <f t="shared" si="59"/>
        <v>Bombay Finances</v>
      </c>
      <c r="P393" t="s">
        <v>67</v>
      </c>
      <c r="Q393" s="2">
        <f t="shared" si="60"/>
        <v>15</v>
      </c>
      <c r="R393" s="1" t="str">
        <f t="shared" si="61"/>
        <v>Established</v>
      </c>
      <c r="S393" s="1"/>
      <c r="T393" t="s">
        <v>115</v>
      </c>
      <c r="U393" t="s">
        <v>24</v>
      </c>
      <c r="V393">
        <f t="shared" si="62"/>
        <v>1000000</v>
      </c>
    </row>
    <row r="394" spans="1:22" x14ac:dyDescent="0.35">
      <c r="A394">
        <v>392</v>
      </c>
      <c r="B394" t="s">
        <v>968</v>
      </c>
      <c r="C394" t="str">
        <f t="shared" si="54"/>
        <v>Don’t Buy</v>
      </c>
      <c r="D394" t="str">
        <f t="shared" si="55"/>
        <v>Short Name</v>
      </c>
      <c r="E394">
        <v>3.8</v>
      </c>
      <c r="F394">
        <f>IF(Q394&lt;10,E394+0.1,E394)</f>
        <v>3.9</v>
      </c>
      <c r="G394">
        <f>MIN(IF(Q394&lt;10,E394+0.5,E394),5)</f>
        <v>4.3</v>
      </c>
      <c r="H394" t="str">
        <f t="shared" si="56"/>
        <v>Average Place to Work</v>
      </c>
      <c r="I394">
        <v>1100</v>
      </c>
      <c r="J394" t="b">
        <f t="shared" si="57"/>
        <v>0</v>
      </c>
      <c r="K394" t="b">
        <f>OR(E394&gt;3.5,Q394&lt;10)</f>
        <v>1</v>
      </c>
      <c r="L394" t="s">
        <v>19</v>
      </c>
      <c r="M394" t="s">
        <v>969</v>
      </c>
      <c r="N394" t="str">
        <f t="shared" si="58"/>
        <v>Indian Silicon Valley Startups</v>
      </c>
      <c r="O394" t="str">
        <f t="shared" si="59"/>
        <v>None</v>
      </c>
      <c r="P394" t="s">
        <v>269</v>
      </c>
      <c r="Q394" s="2">
        <f t="shared" si="60"/>
        <v>9</v>
      </c>
      <c r="R394" s="1" t="str">
        <f t="shared" si="61"/>
        <v>Startup</v>
      </c>
      <c r="S394" s="1"/>
      <c r="T394" t="s">
        <v>140</v>
      </c>
      <c r="U394" t="s">
        <v>36</v>
      </c>
      <c r="V394">
        <f t="shared" si="62"/>
        <v>0</v>
      </c>
    </row>
    <row r="395" spans="1:22" x14ac:dyDescent="0.35">
      <c r="A395">
        <v>393</v>
      </c>
      <c r="B395" t="s">
        <v>970</v>
      </c>
      <c r="C395" t="str">
        <f t="shared" si="54"/>
        <v>Don’t Buy</v>
      </c>
      <c r="D395" t="str">
        <f t="shared" si="55"/>
        <v>Long Name</v>
      </c>
      <c r="E395">
        <v>4.3</v>
      </c>
      <c r="F395">
        <f>IF(Q395&lt;10,E395+0.1,E395)</f>
        <v>4.3</v>
      </c>
      <c r="G395">
        <f>MIN(IF(Q395&lt;10,E395+0.5,E395),5)</f>
        <v>4.3</v>
      </c>
      <c r="H395" t="str">
        <f t="shared" si="56"/>
        <v>Average Place to Work</v>
      </c>
      <c r="I395">
        <v>1100</v>
      </c>
      <c r="J395" t="b">
        <f t="shared" si="57"/>
        <v>0</v>
      </c>
      <c r="K395" t="b">
        <f>OR(E395&gt;3.5,Q395&lt;10)</f>
        <v>1</v>
      </c>
      <c r="L395" t="s">
        <v>19</v>
      </c>
      <c r="M395" t="s">
        <v>971</v>
      </c>
      <c r="N395" t="str">
        <f t="shared" si="58"/>
        <v>None</v>
      </c>
      <c r="O395" t="str">
        <f t="shared" si="59"/>
        <v>None</v>
      </c>
      <c r="P395" t="s">
        <v>328</v>
      </c>
      <c r="Q395" s="2">
        <f t="shared" si="60"/>
        <v>42</v>
      </c>
      <c r="R395" s="1" t="str">
        <f t="shared" si="61"/>
        <v>Established</v>
      </c>
      <c r="S395" s="1"/>
      <c r="T395" t="s">
        <v>115</v>
      </c>
      <c r="U395" t="s">
        <v>647</v>
      </c>
      <c r="V395">
        <f t="shared" si="62"/>
        <v>0</v>
      </c>
    </row>
    <row r="396" spans="1:22" x14ac:dyDescent="0.35">
      <c r="A396">
        <v>394</v>
      </c>
      <c r="B396" t="s">
        <v>972</v>
      </c>
      <c r="C396" t="str">
        <f t="shared" si="54"/>
        <v>Don’t Buy</v>
      </c>
      <c r="D396" t="str">
        <f t="shared" si="55"/>
        <v>Long Name</v>
      </c>
      <c r="E396">
        <v>3.8</v>
      </c>
      <c r="F396">
        <f>IF(Q396&lt;10,E396+0.1,E396)</f>
        <v>3.8</v>
      </c>
      <c r="G396">
        <f>MIN(IF(Q396&lt;10,E396+0.5,E396),5)</f>
        <v>3.8</v>
      </c>
      <c r="H396" t="str">
        <f t="shared" si="56"/>
        <v>Average Place to Work</v>
      </c>
      <c r="I396">
        <v>1100</v>
      </c>
      <c r="J396" t="b">
        <f t="shared" si="57"/>
        <v>0</v>
      </c>
      <c r="K396" t="b">
        <f>OR(E396&gt;3.5,Q396&lt;10)</f>
        <v>1</v>
      </c>
      <c r="L396" t="s">
        <v>9</v>
      </c>
      <c r="M396" t="s">
        <v>973</v>
      </c>
      <c r="N396" t="str">
        <f t="shared" si="58"/>
        <v>None</v>
      </c>
      <c r="O396" t="str">
        <f t="shared" si="59"/>
        <v>None</v>
      </c>
      <c r="P396" t="s">
        <v>67</v>
      </c>
      <c r="Q396" s="2">
        <f t="shared" si="60"/>
        <v>15</v>
      </c>
      <c r="R396" s="1" t="str">
        <f t="shared" si="61"/>
        <v>Established</v>
      </c>
      <c r="S396" s="1"/>
      <c r="T396" t="s">
        <v>115</v>
      </c>
      <c r="U396" t="s">
        <v>297</v>
      </c>
      <c r="V396">
        <f t="shared" si="62"/>
        <v>0</v>
      </c>
    </row>
    <row r="397" spans="1:22" x14ac:dyDescent="0.35">
      <c r="A397">
        <v>395</v>
      </c>
      <c r="B397" t="s">
        <v>974</v>
      </c>
      <c r="C397" t="str">
        <f t="shared" si="54"/>
        <v>Don’t Buy</v>
      </c>
      <c r="D397" t="str">
        <f t="shared" si="55"/>
        <v>Long Name</v>
      </c>
      <c r="E397">
        <v>4.4000000000000004</v>
      </c>
      <c r="F397">
        <f>IF(Q397&lt;10,E397+0.1,E397)</f>
        <v>4.4000000000000004</v>
      </c>
      <c r="G397">
        <f>MIN(IF(Q397&lt;10,E397+0.5,E397),5)</f>
        <v>4.4000000000000004</v>
      </c>
      <c r="H397" t="str">
        <f t="shared" si="56"/>
        <v>Average Place to Work</v>
      </c>
      <c r="I397">
        <v>1100</v>
      </c>
      <c r="J397" t="b">
        <f t="shared" si="57"/>
        <v>0</v>
      </c>
      <c r="K397" t="b">
        <f>OR(E397&gt;3.5,Q397&lt;10)</f>
        <v>1</v>
      </c>
      <c r="L397" t="s">
        <v>19</v>
      </c>
      <c r="M397" t="s">
        <v>975</v>
      </c>
      <c r="N397" t="str">
        <f t="shared" si="58"/>
        <v>None</v>
      </c>
      <c r="O397" t="str">
        <f t="shared" si="59"/>
        <v>None</v>
      </c>
      <c r="P397" t="s">
        <v>79</v>
      </c>
      <c r="Q397" s="2">
        <f t="shared" si="60"/>
        <v>19</v>
      </c>
      <c r="R397" s="1" t="str">
        <f t="shared" si="61"/>
        <v>Established</v>
      </c>
      <c r="S397" s="1"/>
      <c r="T397" t="s">
        <v>60</v>
      </c>
      <c r="U397" t="s">
        <v>24</v>
      </c>
      <c r="V397">
        <f t="shared" si="62"/>
        <v>1000000</v>
      </c>
    </row>
    <row r="398" spans="1:22" x14ac:dyDescent="0.35">
      <c r="A398">
        <v>396</v>
      </c>
      <c r="B398" t="s">
        <v>976</v>
      </c>
      <c r="C398" t="str">
        <f t="shared" si="54"/>
        <v>Don’t Buy</v>
      </c>
      <c r="D398" t="str">
        <f t="shared" si="55"/>
        <v>Long Name</v>
      </c>
      <c r="E398">
        <v>4.2</v>
      </c>
      <c r="F398">
        <f>IF(Q398&lt;10,E398+0.1,E398)</f>
        <v>4.2</v>
      </c>
      <c r="G398">
        <f>MIN(IF(Q398&lt;10,E398+0.5,E398),5)</f>
        <v>4.2</v>
      </c>
      <c r="H398" t="str">
        <f t="shared" si="56"/>
        <v>Average Place to Work</v>
      </c>
      <c r="I398">
        <v>1100</v>
      </c>
      <c r="J398" t="b">
        <f t="shared" si="57"/>
        <v>0</v>
      </c>
      <c r="K398" t="b">
        <f>OR(E398&gt;3.5,Q398&lt;10)</f>
        <v>1</v>
      </c>
      <c r="L398" t="s">
        <v>9</v>
      </c>
      <c r="M398" t="s">
        <v>977</v>
      </c>
      <c r="N398" t="str">
        <f t="shared" si="58"/>
        <v>None</v>
      </c>
      <c r="O398" t="str">
        <f t="shared" si="59"/>
        <v>None</v>
      </c>
      <c r="P398" t="s">
        <v>343</v>
      </c>
      <c r="Q398" s="2">
        <f t="shared" si="60"/>
        <v>61</v>
      </c>
      <c r="R398" s="1" t="str">
        <f t="shared" si="61"/>
        <v>Established</v>
      </c>
      <c r="S398" s="1"/>
      <c r="T398" t="s">
        <v>140</v>
      </c>
      <c r="U398" t="s">
        <v>160</v>
      </c>
      <c r="V398">
        <f t="shared" si="62"/>
        <v>0</v>
      </c>
    </row>
    <row r="399" spans="1:22" x14ac:dyDescent="0.35">
      <c r="A399">
        <v>397</v>
      </c>
      <c r="B399" t="s">
        <v>978</v>
      </c>
      <c r="C399" t="str">
        <f t="shared" si="54"/>
        <v>Don’t Buy</v>
      </c>
      <c r="D399" t="str">
        <f t="shared" si="55"/>
        <v>Long Name</v>
      </c>
      <c r="E399">
        <v>4.0999999999999996</v>
      </c>
      <c r="F399">
        <f>IF(Q399&lt;10,E399+0.1,E399)</f>
        <v>4.0999999999999996</v>
      </c>
      <c r="G399">
        <f>MIN(IF(Q399&lt;10,E399+0.5,E399),5)</f>
        <v>4.0999999999999996</v>
      </c>
      <c r="H399" t="str">
        <f t="shared" si="56"/>
        <v>Average Place to Work</v>
      </c>
      <c r="I399">
        <v>1100</v>
      </c>
      <c r="J399" t="b">
        <f t="shared" si="57"/>
        <v>0</v>
      </c>
      <c r="K399" t="b">
        <f>OR(E399&gt;3.5,Q399&lt;10)</f>
        <v>1</v>
      </c>
      <c r="L399" t="s">
        <v>19</v>
      </c>
      <c r="M399" t="s">
        <v>979</v>
      </c>
      <c r="N399" t="str">
        <f t="shared" si="58"/>
        <v>None</v>
      </c>
      <c r="O399" t="str">
        <f t="shared" si="59"/>
        <v>None</v>
      </c>
      <c r="P399" t="s">
        <v>881</v>
      </c>
      <c r="Q399" s="2">
        <f t="shared" si="60"/>
        <v>93</v>
      </c>
      <c r="R399" s="1" t="str">
        <f t="shared" si="61"/>
        <v>Established</v>
      </c>
      <c r="S399" s="1"/>
      <c r="T399" t="s">
        <v>40</v>
      </c>
      <c r="U399" t="s">
        <v>202</v>
      </c>
      <c r="V399">
        <f t="shared" si="62"/>
        <v>0</v>
      </c>
    </row>
    <row r="400" spans="1:22" x14ac:dyDescent="0.35">
      <c r="A400">
        <v>398</v>
      </c>
      <c r="B400" t="s">
        <v>980</v>
      </c>
      <c r="C400" t="str">
        <f t="shared" si="54"/>
        <v>Don’t Buy</v>
      </c>
      <c r="D400" t="str">
        <f t="shared" si="55"/>
        <v>Long Name</v>
      </c>
      <c r="E400">
        <v>4.0999999999999996</v>
      </c>
      <c r="F400">
        <f>IF(Q400&lt;10,E400+0.1,E400)</f>
        <v>4.0999999999999996</v>
      </c>
      <c r="G400">
        <f>MIN(IF(Q400&lt;10,E400+0.5,E400),5)</f>
        <v>4.0999999999999996</v>
      </c>
      <c r="H400" t="str">
        <f t="shared" si="56"/>
        <v>Average Place to Work</v>
      </c>
      <c r="I400">
        <v>2000</v>
      </c>
      <c r="J400" t="b">
        <f t="shared" si="57"/>
        <v>0</v>
      </c>
      <c r="K400" t="b">
        <f>OR(E400&gt;3.5,Q400&lt;10)</f>
        <v>1</v>
      </c>
      <c r="L400" t="s">
        <v>19</v>
      </c>
      <c r="M400" t="s">
        <v>981</v>
      </c>
      <c r="N400" t="str">
        <f t="shared" si="58"/>
        <v>None</v>
      </c>
      <c r="O400" t="str">
        <f t="shared" si="59"/>
        <v>None</v>
      </c>
      <c r="P400" t="s">
        <v>328</v>
      </c>
      <c r="Q400" s="2">
        <f t="shared" si="60"/>
        <v>42</v>
      </c>
      <c r="R400" s="1" t="str">
        <f t="shared" si="61"/>
        <v>Established</v>
      </c>
      <c r="S400" s="1"/>
      <c r="T400" t="s">
        <v>115</v>
      </c>
      <c r="U400" t="s">
        <v>530</v>
      </c>
      <c r="V400">
        <f t="shared" si="62"/>
        <v>0</v>
      </c>
    </row>
    <row r="401" spans="1:22" x14ac:dyDescent="0.35">
      <c r="A401">
        <v>399</v>
      </c>
      <c r="B401" t="s">
        <v>982</v>
      </c>
      <c r="C401" t="str">
        <f t="shared" si="54"/>
        <v>Don’t Buy</v>
      </c>
      <c r="D401" t="str">
        <f t="shared" si="55"/>
        <v>Long Name</v>
      </c>
      <c r="E401">
        <v>4.5999999999999996</v>
      </c>
      <c r="F401">
        <f>IF(Q401&lt;10,E401+0.1,E401)</f>
        <v>4.5999999999999996</v>
      </c>
      <c r="G401">
        <f>MIN(IF(Q401&lt;10,E401+0.5,E401),5)</f>
        <v>4.5999999999999996</v>
      </c>
      <c r="H401" t="str">
        <f t="shared" si="56"/>
        <v>Great Place to Work</v>
      </c>
      <c r="I401">
        <v>1100</v>
      </c>
      <c r="J401" t="b">
        <f t="shared" si="57"/>
        <v>0</v>
      </c>
      <c r="K401" t="b">
        <f>OR(E401&gt;3.5,Q401&lt;10)</f>
        <v>1</v>
      </c>
      <c r="L401" t="s">
        <v>9</v>
      </c>
      <c r="M401" t="s">
        <v>983</v>
      </c>
      <c r="N401" t="str">
        <f t="shared" si="58"/>
        <v>None</v>
      </c>
      <c r="O401" t="str">
        <f t="shared" si="59"/>
        <v>None</v>
      </c>
      <c r="P401" t="s">
        <v>50</v>
      </c>
      <c r="Q401" s="2">
        <f t="shared" si="60"/>
        <v>29</v>
      </c>
      <c r="R401" s="1" t="str">
        <f t="shared" si="61"/>
        <v>Established</v>
      </c>
      <c r="S401" s="1"/>
      <c r="T401" t="s">
        <v>60</v>
      </c>
      <c r="U401" t="s">
        <v>519</v>
      </c>
      <c r="V401">
        <f t="shared" si="62"/>
        <v>0</v>
      </c>
    </row>
    <row r="402" spans="1:22" x14ac:dyDescent="0.35">
      <c r="A402">
        <v>400</v>
      </c>
      <c r="B402" t="s">
        <v>984</v>
      </c>
      <c r="C402" t="str">
        <f t="shared" si="54"/>
        <v>Don’t Buy</v>
      </c>
      <c r="D402" t="str">
        <f t="shared" si="55"/>
        <v>Short Name</v>
      </c>
      <c r="E402">
        <v>4.3</v>
      </c>
      <c r="F402">
        <f>IF(Q402&lt;10,E402+0.1,E402)</f>
        <v>4.3</v>
      </c>
      <c r="G402">
        <f>MIN(IF(Q402&lt;10,E402+0.5,E402),5)</f>
        <v>4.3</v>
      </c>
      <c r="H402" t="str">
        <f t="shared" si="56"/>
        <v>Average Place to Work</v>
      </c>
      <c r="I402">
        <v>1200</v>
      </c>
      <c r="J402" t="b">
        <f t="shared" si="57"/>
        <v>0</v>
      </c>
      <c r="K402" t="b">
        <f>OR(E402&gt;3.5,Q402&lt;10)</f>
        <v>1</v>
      </c>
      <c r="L402" t="s">
        <v>9</v>
      </c>
      <c r="M402" t="s">
        <v>985</v>
      </c>
      <c r="N402" t="str">
        <f t="shared" si="58"/>
        <v>None</v>
      </c>
      <c r="O402" t="str">
        <f t="shared" si="59"/>
        <v>None</v>
      </c>
      <c r="P402" t="s">
        <v>156</v>
      </c>
      <c r="Q402" s="2">
        <f t="shared" si="60"/>
        <v>18</v>
      </c>
      <c r="R402" s="1" t="str">
        <f t="shared" si="61"/>
        <v>Established</v>
      </c>
      <c r="S402" s="1"/>
      <c r="T402" t="s">
        <v>60</v>
      </c>
      <c r="U402" t="s">
        <v>986</v>
      </c>
      <c r="V402">
        <f t="shared" si="62"/>
        <v>0</v>
      </c>
    </row>
    <row r="403" spans="1:22" x14ac:dyDescent="0.35">
      <c r="A403">
        <v>401</v>
      </c>
      <c r="B403" t="s">
        <v>987</v>
      </c>
      <c r="C403" t="str">
        <f t="shared" si="54"/>
        <v>Don’t Buy</v>
      </c>
      <c r="D403" t="str">
        <f t="shared" si="55"/>
        <v>Short Name</v>
      </c>
      <c r="E403">
        <v>3.9</v>
      </c>
      <c r="F403">
        <f>IF(Q403&lt;10,E403+0.1,E403)</f>
        <v>3.9</v>
      </c>
      <c r="G403">
        <f>MIN(IF(Q403&lt;10,E403+0.5,E403),5)</f>
        <v>3.9</v>
      </c>
      <c r="H403" t="str">
        <f t="shared" si="56"/>
        <v>Average Place to Work</v>
      </c>
      <c r="I403">
        <v>1100</v>
      </c>
      <c r="J403" t="b">
        <f t="shared" si="57"/>
        <v>0</v>
      </c>
      <c r="K403" t="b">
        <f>OR(E403&gt;3.5,Q403&lt;10)</f>
        <v>1</v>
      </c>
      <c r="L403" t="s">
        <v>19</v>
      </c>
      <c r="M403" t="s">
        <v>988</v>
      </c>
      <c r="N403" t="str">
        <f t="shared" si="58"/>
        <v>None</v>
      </c>
      <c r="O403" t="str">
        <f t="shared" si="59"/>
        <v>None</v>
      </c>
      <c r="P403" t="s">
        <v>44</v>
      </c>
      <c r="Q403" s="2">
        <f t="shared" si="60"/>
        <v>25</v>
      </c>
      <c r="R403" s="1" t="str">
        <f t="shared" si="61"/>
        <v>Established</v>
      </c>
      <c r="S403" s="1"/>
      <c r="T403" t="s">
        <v>140</v>
      </c>
      <c r="U403" t="s">
        <v>56</v>
      </c>
      <c r="V403">
        <f t="shared" si="62"/>
        <v>0</v>
      </c>
    </row>
    <row r="404" spans="1:22" x14ac:dyDescent="0.35">
      <c r="A404">
        <v>402</v>
      </c>
      <c r="B404" t="s">
        <v>989</v>
      </c>
      <c r="C404" t="str">
        <f t="shared" si="54"/>
        <v>Don’t Buy</v>
      </c>
      <c r="D404" t="str">
        <f t="shared" si="55"/>
        <v>Long Name</v>
      </c>
      <c r="E404">
        <v>4</v>
      </c>
      <c r="F404">
        <f>IF(Q404&lt;10,E404+0.1,E404)</f>
        <v>4</v>
      </c>
      <c r="G404">
        <f>MIN(IF(Q404&lt;10,E404+0.5,E404),5)</f>
        <v>4</v>
      </c>
      <c r="H404" t="str">
        <f t="shared" si="56"/>
        <v>Average Place to Work</v>
      </c>
      <c r="I404">
        <v>1100</v>
      </c>
      <c r="J404" t="b">
        <f t="shared" si="57"/>
        <v>0</v>
      </c>
      <c r="K404" t="b">
        <f>OR(E404&gt;3.5,Q404&lt;10)</f>
        <v>1</v>
      </c>
      <c r="L404" t="s">
        <v>19</v>
      </c>
      <c r="M404" t="s">
        <v>990</v>
      </c>
      <c r="N404" t="str">
        <f t="shared" si="58"/>
        <v>None</v>
      </c>
      <c r="O404" t="str">
        <f t="shared" si="59"/>
        <v>None</v>
      </c>
      <c r="P404" t="s">
        <v>991</v>
      </c>
      <c r="Q404" s="2">
        <f t="shared" si="60"/>
        <v>194</v>
      </c>
      <c r="R404" s="1" t="str">
        <f t="shared" si="61"/>
        <v>Established</v>
      </c>
      <c r="S404" s="1"/>
      <c r="T404" t="s">
        <v>115</v>
      </c>
      <c r="U404" t="s">
        <v>473</v>
      </c>
      <c r="V404">
        <f t="shared" si="62"/>
        <v>0</v>
      </c>
    </row>
    <row r="405" spans="1:22" x14ac:dyDescent="0.35">
      <c r="A405">
        <v>403</v>
      </c>
      <c r="B405" t="s">
        <v>992</v>
      </c>
      <c r="C405" t="str">
        <f t="shared" si="54"/>
        <v>Don’t Buy</v>
      </c>
      <c r="D405" t="str">
        <f t="shared" si="55"/>
        <v>Short Name</v>
      </c>
      <c r="E405">
        <v>4</v>
      </c>
      <c r="F405">
        <f>IF(Q405&lt;10,E405+0.1,E405)</f>
        <v>4</v>
      </c>
      <c r="G405">
        <f>MIN(IF(Q405&lt;10,E405+0.5,E405),5)</f>
        <v>4</v>
      </c>
      <c r="H405" t="str">
        <f t="shared" si="56"/>
        <v>Average Place to Work</v>
      </c>
      <c r="I405">
        <v>1100</v>
      </c>
      <c r="J405" t="b">
        <f t="shared" si="57"/>
        <v>0</v>
      </c>
      <c r="K405" t="b">
        <f>OR(E405&gt;3.5,Q405&lt;10)</f>
        <v>1</v>
      </c>
      <c r="L405" t="s">
        <v>19</v>
      </c>
      <c r="M405" t="s">
        <v>993</v>
      </c>
      <c r="N405" t="str">
        <f t="shared" si="58"/>
        <v>None</v>
      </c>
      <c r="O405" t="str">
        <f t="shared" si="59"/>
        <v>None</v>
      </c>
      <c r="P405" t="s">
        <v>86</v>
      </c>
      <c r="Q405" s="2">
        <f t="shared" si="60"/>
        <v>27</v>
      </c>
      <c r="R405" s="1" t="str">
        <f t="shared" si="61"/>
        <v>Established</v>
      </c>
      <c r="S405" s="1"/>
      <c r="T405" t="s">
        <v>140</v>
      </c>
      <c r="U405" t="s">
        <v>17</v>
      </c>
      <c r="V405">
        <f t="shared" si="62"/>
        <v>500000</v>
      </c>
    </row>
    <row r="406" spans="1:22" x14ac:dyDescent="0.35">
      <c r="A406">
        <v>404</v>
      </c>
      <c r="B406" t="s">
        <v>994</v>
      </c>
      <c r="C406" t="str">
        <f t="shared" si="54"/>
        <v>Don’t Buy</v>
      </c>
      <c r="D406" t="str">
        <f t="shared" si="55"/>
        <v>Short Name</v>
      </c>
      <c r="E406">
        <v>4.4000000000000004</v>
      </c>
      <c r="F406">
        <f>IF(Q406&lt;10,E406+0.1,E406)</f>
        <v>4.4000000000000004</v>
      </c>
      <c r="G406">
        <f>MIN(IF(Q406&lt;10,E406+0.5,E406),5)</f>
        <v>4.4000000000000004</v>
      </c>
      <c r="H406" t="str">
        <f t="shared" si="56"/>
        <v>Average Place to Work</v>
      </c>
      <c r="I406">
        <v>1100</v>
      </c>
      <c r="J406" t="b">
        <f t="shared" si="57"/>
        <v>0</v>
      </c>
      <c r="K406" t="b">
        <f>OR(E406&gt;3.5,Q406&lt;10)</f>
        <v>1</v>
      </c>
      <c r="L406" t="s">
        <v>19</v>
      </c>
      <c r="M406" t="s">
        <v>995</v>
      </c>
      <c r="N406" t="str">
        <f t="shared" si="58"/>
        <v>None</v>
      </c>
      <c r="O406" t="str">
        <f t="shared" si="59"/>
        <v>None</v>
      </c>
      <c r="P406" t="s">
        <v>95</v>
      </c>
      <c r="Q406" s="2">
        <f t="shared" si="60"/>
        <v>16</v>
      </c>
      <c r="R406" s="1" t="str">
        <f t="shared" si="61"/>
        <v>Established</v>
      </c>
      <c r="S406" s="1"/>
      <c r="T406" t="s">
        <v>115</v>
      </c>
      <c r="U406" t="s">
        <v>352</v>
      </c>
      <c r="V406">
        <f t="shared" si="62"/>
        <v>0</v>
      </c>
    </row>
    <row r="407" spans="1:22" x14ac:dyDescent="0.35">
      <c r="A407">
        <v>405</v>
      </c>
      <c r="B407" t="s">
        <v>996</v>
      </c>
      <c r="C407" t="str">
        <f t="shared" si="54"/>
        <v>Don’t Buy</v>
      </c>
      <c r="D407" t="str">
        <f t="shared" si="55"/>
        <v>Long Name</v>
      </c>
      <c r="E407">
        <v>4</v>
      </c>
      <c r="F407">
        <f>IF(Q407&lt;10,E407+0.1,E407)</f>
        <v>4.0999999999999996</v>
      </c>
      <c r="G407">
        <f>MIN(IF(Q407&lt;10,E407+0.5,E407),5)</f>
        <v>4.5</v>
      </c>
      <c r="H407" t="str">
        <f t="shared" si="56"/>
        <v>Average Place to Work</v>
      </c>
      <c r="I407">
        <v>1100</v>
      </c>
      <c r="J407" t="b">
        <f t="shared" si="57"/>
        <v>0</v>
      </c>
      <c r="K407" t="b">
        <f>OR(E407&gt;3.5,Q407&lt;10)</f>
        <v>1</v>
      </c>
      <c r="L407" t="s">
        <v>19</v>
      </c>
      <c r="M407" t="s">
        <v>997</v>
      </c>
      <c r="N407" t="str">
        <f t="shared" si="58"/>
        <v>Indian Silicon Valley Startups</v>
      </c>
      <c r="O407" t="str">
        <f t="shared" si="59"/>
        <v>None</v>
      </c>
      <c r="P407" t="s">
        <v>258</v>
      </c>
      <c r="Q407" s="2">
        <f t="shared" si="60"/>
        <v>7</v>
      </c>
      <c r="R407" s="1" t="str">
        <f t="shared" si="61"/>
        <v>Startup</v>
      </c>
      <c r="S407" s="1"/>
      <c r="T407" t="s">
        <v>115</v>
      </c>
      <c r="U407" t="s">
        <v>36</v>
      </c>
      <c r="V407">
        <f t="shared" si="62"/>
        <v>0</v>
      </c>
    </row>
    <row r="408" spans="1:22" x14ac:dyDescent="0.35">
      <c r="A408">
        <v>406</v>
      </c>
      <c r="B408" t="s">
        <v>998</v>
      </c>
      <c r="C408" t="str">
        <f t="shared" si="54"/>
        <v>Don’t Buy</v>
      </c>
      <c r="D408" t="str">
        <f t="shared" si="55"/>
        <v>Short Name</v>
      </c>
      <c r="E408">
        <v>4.4000000000000004</v>
      </c>
      <c r="F408">
        <f>IF(Q408&lt;10,E408+0.1,E408)</f>
        <v>4.4000000000000004</v>
      </c>
      <c r="G408">
        <f>MIN(IF(Q408&lt;10,E408+0.5,E408),5)</f>
        <v>4.4000000000000004</v>
      </c>
      <c r="H408" t="str">
        <f t="shared" si="56"/>
        <v>Average Place to Work</v>
      </c>
      <c r="I408">
        <v>1100</v>
      </c>
      <c r="J408" t="b">
        <f t="shared" si="57"/>
        <v>0</v>
      </c>
      <c r="K408" t="b">
        <f>OR(E408&gt;3.5,Q408&lt;10)</f>
        <v>1</v>
      </c>
      <c r="L408" t="s">
        <v>19</v>
      </c>
      <c r="M408" t="s">
        <v>999</v>
      </c>
      <c r="N408" t="str">
        <f t="shared" si="58"/>
        <v>None</v>
      </c>
      <c r="O408" t="str">
        <f t="shared" si="59"/>
        <v>None</v>
      </c>
      <c r="P408" t="s">
        <v>445</v>
      </c>
      <c r="Q408" s="2">
        <f t="shared" si="60"/>
        <v>14</v>
      </c>
      <c r="R408" s="1" t="str">
        <f t="shared" si="61"/>
        <v>Established</v>
      </c>
      <c r="S408" s="1"/>
      <c r="T408" t="s">
        <v>115</v>
      </c>
      <c r="U408" t="s">
        <v>24</v>
      </c>
      <c r="V408">
        <f t="shared" si="62"/>
        <v>1000000</v>
      </c>
    </row>
    <row r="409" spans="1:22" x14ac:dyDescent="0.35">
      <c r="A409">
        <v>407</v>
      </c>
      <c r="B409" t="s">
        <v>1000</v>
      </c>
      <c r="C409" t="str">
        <f t="shared" si="54"/>
        <v>Don’t Buy</v>
      </c>
      <c r="D409" t="str">
        <f t="shared" si="55"/>
        <v>Short Name</v>
      </c>
      <c r="E409">
        <v>3.8</v>
      </c>
      <c r="F409">
        <f>IF(Q409&lt;10,E409+0.1,E409)</f>
        <v>3.8</v>
      </c>
      <c r="G409">
        <f>MIN(IF(Q409&lt;10,E409+0.5,E409),5)</f>
        <v>3.8</v>
      </c>
      <c r="H409" t="str">
        <f t="shared" si="56"/>
        <v>Average Place to Work</v>
      </c>
      <c r="I409">
        <v>2000</v>
      </c>
      <c r="J409" t="b">
        <f t="shared" si="57"/>
        <v>0</v>
      </c>
      <c r="K409" t="b">
        <f>OR(E409&gt;3.5,Q409&lt;10)</f>
        <v>1</v>
      </c>
      <c r="L409" t="s">
        <v>9</v>
      </c>
      <c r="M409" t="s">
        <v>1001</v>
      </c>
      <c r="N409" t="str">
        <f t="shared" si="58"/>
        <v>None</v>
      </c>
      <c r="O409" t="str">
        <f t="shared" si="59"/>
        <v>None</v>
      </c>
      <c r="P409" t="s">
        <v>749</v>
      </c>
      <c r="Q409" s="2">
        <f t="shared" si="60"/>
        <v>58</v>
      </c>
      <c r="R409" s="1" t="str">
        <f t="shared" si="61"/>
        <v>Established</v>
      </c>
      <c r="S409" s="1"/>
      <c r="T409" t="s">
        <v>60</v>
      </c>
      <c r="U409" t="s">
        <v>160</v>
      </c>
      <c r="V409">
        <f t="shared" si="62"/>
        <v>0</v>
      </c>
    </row>
    <row r="410" spans="1:22" x14ac:dyDescent="0.35">
      <c r="A410">
        <v>408</v>
      </c>
      <c r="B410" t="s">
        <v>1002</v>
      </c>
      <c r="C410" t="str">
        <f t="shared" si="54"/>
        <v>Don’t Buy</v>
      </c>
      <c r="D410" t="str">
        <f t="shared" si="55"/>
        <v>Long Name</v>
      </c>
      <c r="E410">
        <v>3.9</v>
      </c>
      <c r="F410">
        <f>IF(Q410&lt;10,E410+0.1,E410)</f>
        <v>3.9</v>
      </c>
      <c r="G410">
        <f>MIN(IF(Q410&lt;10,E410+0.5,E410),5)</f>
        <v>3.9</v>
      </c>
      <c r="H410" t="str">
        <f t="shared" si="56"/>
        <v>Average Place to Work</v>
      </c>
      <c r="I410">
        <v>1100</v>
      </c>
      <c r="J410" t="b">
        <f t="shared" si="57"/>
        <v>0</v>
      </c>
      <c r="K410" t="b">
        <f>OR(E410&gt;3.5,Q410&lt;10)</f>
        <v>1</v>
      </c>
      <c r="L410" t="s">
        <v>9</v>
      </c>
      <c r="M410" t="s">
        <v>1003</v>
      </c>
      <c r="N410" t="str">
        <f t="shared" si="58"/>
        <v>None</v>
      </c>
      <c r="O410" t="str">
        <f t="shared" si="59"/>
        <v>None</v>
      </c>
      <c r="P410" t="s">
        <v>50</v>
      </c>
      <c r="Q410" s="2">
        <f t="shared" si="60"/>
        <v>29</v>
      </c>
      <c r="R410" s="1" t="str">
        <f t="shared" si="61"/>
        <v>Established</v>
      </c>
      <c r="S410" s="1"/>
      <c r="T410" t="s">
        <v>140</v>
      </c>
      <c r="U410" t="s">
        <v>137</v>
      </c>
      <c r="V410">
        <f t="shared" si="62"/>
        <v>0</v>
      </c>
    </row>
    <row r="411" spans="1:22" x14ac:dyDescent="0.35">
      <c r="A411">
        <v>409</v>
      </c>
      <c r="B411" t="s">
        <v>1004</v>
      </c>
      <c r="C411" t="str">
        <f t="shared" si="54"/>
        <v>Buy</v>
      </c>
      <c r="D411" t="str">
        <f t="shared" si="55"/>
        <v>Long Name</v>
      </c>
      <c r="E411">
        <v>4.3</v>
      </c>
      <c r="F411">
        <f>IF(Q411&lt;10,E411+0.1,E411)</f>
        <v>4.3</v>
      </c>
      <c r="G411">
        <f>MIN(IF(Q411&lt;10,E411+0.5,E411),5)</f>
        <v>4.3</v>
      </c>
      <c r="H411" t="str">
        <f t="shared" si="56"/>
        <v>Average Place to Work</v>
      </c>
      <c r="I411">
        <v>1100</v>
      </c>
      <c r="J411" t="b">
        <f t="shared" si="57"/>
        <v>0</v>
      </c>
      <c r="K411" t="b">
        <f>OR(E411&gt;3.5,Q411&lt;10)</f>
        <v>1</v>
      </c>
      <c r="M411" t="s">
        <v>1005</v>
      </c>
      <c r="N411" t="str">
        <f t="shared" si="58"/>
        <v>None</v>
      </c>
      <c r="O411" t="str">
        <f t="shared" si="59"/>
        <v>None</v>
      </c>
      <c r="P411" t="s">
        <v>416</v>
      </c>
      <c r="Q411" s="2">
        <f t="shared" si="60"/>
        <v>119</v>
      </c>
      <c r="R411" s="1" t="str">
        <f t="shared" si="61"/>
        <v>Established</v>
      </c>
      <c r="S411" s="1"/>
      <c r="T411" t="s">
        <v>60</v>
      </c>
      <c r="U411" t="s">
        <v>647</v>
      </c>
      <c r="V411">
        <f t="shared" si="62"/>
        <v>0</v>
      </c>
    </row>
    <row r="412" spans="1:22" x14ac:dyDescent="0.35">
      <c r="A412">
        <v>410</v>
      </c>
      <c r="B412" t="s">
        <v>1006</v>
      </c>
      <c r="C412" t="str">
        <f t="shared" si="54"/>
        <v>Don’t Buy</v>
      </c>
      <c r="D412" t="str">
        <f t="shared" si="55"/>
        <v>Long Name</v>
      </c>
      <c r="E412">
        <v>4.4000000000000004</v>
      </c>
      <c r="F412">
        <f>IF(Q412&lt;10,E412+0.1,E412)</f>
        <v>4.4000000000000004</v>
      </c>
      <c r="G412">
        <f>MIN(IF(Q412&lt;10,E412+0.5,E412),5)</f>
        <v>4.4000000000000004</v>
      </c>
      <c r="H412" t="str">
        <f t="shared" si="56"/>
        <v>Average Place to Work</v>
      </c>
      <c r="I412">
        <v>1100</v>
      </c>
      <c r="J412" t="b">
        <f t="shared" si="57"/>
        <v>0</v>
      </c>
      <c r="K412" t="b">
        <f>OR(E412&gt;3.5,Q412&lt;10)</f>
        <v>1</v>
      </c>
      <c r="L412" t="s">
        <v>19</v>
      </c>
      <c r="M412" t="s">
        <v>1007</v>
      </c>
      <c r="N412" t="str">
        <f t="shared" si="58"/>
        <v>None</v>
      </c>
      <c r="O412" t="str">
        <f t="shared" si="59"/>
        <v>None</v>
      </c>
      <c r="P412" t="s">
        <v>1008</v>
      </c>
      <c r="Q412" s="2">
        <f t="shared" si="60"/>
        <v>82</v>
      </c>
      <c r="R412" s="1" t="str">
        <f t="shared" si="61"/>
        <v>Established</v>
      </c>
      <c r="S412" s="1"/>
      <c r="T412" t="s">
        <v>60</v>
      </c>
      <c r="U412" t="s">
        <v>519</v>
      </c>
      <c r="V412">
        <f t="shared" si="62"/>
        <v>0</v>
      </c>
    </row>
    <row r="413" spans="1:22" x14ac:dyDescent="0.35">
      <c r="A413">
        <v>411</v>
      </c>
      <c r="B413" t="s">
        <v>1009</v>
      </c>
      <c r="C413" t="str">
        <f t="shared" si="54"/>
        <v>Don’t Buy</v>
      </c>
      <c r="D413" t="str">
        <f t="shared" si="55"/>
        <v>Long Name</v>
      </c>
      <c r="E413">
        <v>4.0999999999999996</v>
      </c>
      <c r="F413">
        <f>IF(Q413&lt;10,E413+0.1,E413)</f>
        <v>4.0999999999999996</v>
      </c>
      <c r="G413">
        <f>MIN(IF(Q413&lt;10,E413+0.5,E413),5)</f>
        <v>4.0999999999999996</v>
      </c>
      <c r="H413" t="str">
        <f t="shared" si="56"/>
        <v>Average Place to Work</v>
      </c>
      <c r="I413">
        <v>1400</v>
      </c>
      <c r="J413" t="b">
        <f t="shared" si="57"/>
        <v>0</v>
      </c>
      <c r="K413" t="b">
        <f>OR(E413&gt;3.5,Q413&lt;10)</f>
        <v>1</v>
      </c>
      <c r="L413" t="s">
        <v>19</v>
      </c>
      <c r="M413" t="s">
        <v>1010</v>
      </c>
      <c r="N413" t="str">
        <f t="shared" si="58"/>
        <v>None</v>
      </c>
      <c r="O413" t="str">
        <f t="shared" si="59"/>
        <v>None</v>
      </c>
      <c r="P413" t="s">
        <v>1011</v>
      </c>
      <c r="Q413" s="2">
        <f t="shared" si="60"/>
        <v>357</v>
      </c>
      <c r="R413" s="1" t="str">
        <f t="shared" si="61"/>
        <v>Established</v>
      </c>
      <c r="S413" s="1"/>
      <c r="T413" t="s">
        <v>60</v>
      </c>
      <c r="U413" t="s">
        <v>195</v>
      </c>
      <c r="V413">
        <f t="shared" si="62"/>
        <v>0</v>
      </c>
    </row>
    <row r="414" spans="1:22" x14ac:dyDescent="0.35">
      <c r="A414">
        <v>412</v>
      </c>
      <c r="B414" t="s">
        <v>1012</v>
      </c>
      <c r="C414" t="str">
        <f t="shared" si="54"/>
        <v>Don’t Buy</v>
      </c>
      <c r="D414" t="str">
        <f t="shared" si="55"/>
        <v>Long Name</v>
      </c>
      <c r="E414">
        <v>4.3</v>
      </c>
      <c r="F414">
        <f>IF(Q414&lt;10,E414+0.1,E414)</f>
        <v>4.3</v>
      </c>
      <c r="G414">
        <f>MIN(IF(Q414&lt;10,E414+0.5,E414),5)</f>
        <v>4.3</v>
      </c>
      <c r="H414" t="str">
        <f t="shared" si="56"/>
        <v>Average Place to Work</v>
      </c>
      <c r="I414">
        <v>1100</v>
      </c>
      <c r="J414" t="b">
        <f t="shared" si="57"/>
        <v>0</v>
      </c>
      <c r="K414" t="b">
        <f>OR(E414&gt;3.5,Q414&lt;10)</f>
        <v>1</v>
      </c>
      <c r="M414" t="s">
        <v>1013</v>
      </c>
      <c r="N414" t="str">
        <f t="shared" si="58"/>
        <v>None</v>
      </c>
      <c r="O414" t="str">
        <f t="shared" si="59"/>
        <v>None</v>
      </c>
      <c r="P414" t="s">
        <v>111</v>
      </c>
      <c r="Q414" s="2">
        <f t="shared" si="60"/>
        <v>22</v>
      </c>
      <c r="R414" s="1" t="str">
        <f t="shared" si="61"/>
        <v>Established</v>
      </c>
      <c r="S414" s="1"/>
      <c r="T414" t="s">
        <v>60</v>
      </c>
      <c r="U414" t="s">
        <v>255</v>
      </c>
      <c r="V414">
        <f t="shared" si="62"/>
        <v>0</v>
      </c>
    </row>
    <row r="415" spans="1:22" x14ac:dyDescent="0.35">
      <c r="A415">
        <v>413</v>
      </c>
      <c r="B415" t="s">
        <v>1014</v>
      </c>
      <c r="C415" t="str">
        <f t="shared" si="54"/>
        <v>Don’t Buy</v>
      </c>
      <c r="D415" t="str">
        <f t="shared" si="55"/>
        <v>Long Name</v>
      </c>
      <c r="E415">
        <v>3.8</v>
      </c>
      <c r="F415">
        <f>IF(Q415&lt;10,E415+0.1,E415)</f>
        <v>3.8</v>
      </c>
      <c r="G415">
        <f>MIN(IF(Q415&lt;10,E415+0.5,E415),5)</f>
        <v>3.8</v>
      </c>
      <c r="H415" t="str">
        <f t="shared" si="56"/>
        <v>Average Place to Work</v>
      </c>
      <c r="I415">
        <v>1100</v>
      </c>
      <c r="J415" t="b">
        <f t="shared" si="57"/>
        <v>0</v>
      </c>
      <c r="K415" t="b">
        <f>OR(E415&gt;3.5,Q415&lt;10)</f>
        <v>1</v>
      </c>
      <c r="L415" t="s">
        <v>19</v>
      </c>
      <c r="M415" t="s">
        <v>1015</v>
      </c>
      <c r="N415" t="str">
        <f t="shared" si="58"/>
        <v>None</v>
      </c>
      <c r="O415" t="str">
        <f t="shared" si="59"/>
        <v>Bombay Finances</v>
      </c>
      <c r="P415" t="s">
        <v>445</v>
      </c>
      <c r="Q415" s="2">
        <f t="shared" si="60"/>
        <v>14</v>
      </c>
      <c r="R415" s="1" t="str">
        <f t="shared" si="61"/>
        <v>Established</v>
      </c>
      <c r="S415" s="1"/>
      <c r="T415" t="s">
        <v>140</v>
      </c>
      <c r="U415" t="s">
        <v>24</v>
      </c>
      <c r="V415">
        <f t="shared" si="62"/>
        <v>500000</v>
      </c>
    </row>
    <row r="416" spans="1:22" x14ac:dyDescent="0.35">
      <c r="A416">
        <v>414</v>
      </c>
      <c r="B416" t="s">
        <v>1016</v>
      </c>
      <c r="C416" t="str">
        <f t="shared" si="54"/>
        <v>Don’t Buy</v>
      </c>
      <c r="D416" t="str">
        <f t="shared" si="55"/>
        <v>Short Name</v>
      </c>
      <c r="E416">
        <v>4.5</v>
      </c>
      <c r="F416">
        <f>IF(Q416&lt;10,E416+0.1,E416)</f>
        <v>4.5</v>
      </c>
      <c r="G416">
        <f>MIN(IF(Q416&lt;10,E416+0.5,E416),5)</f>
        <v>4.5</v>
      </c>
      <c r="H416" t="str">
        <f t="shared" si="56"/>
        <v>Average Place to Work</v>
      </c>
      <c r="I416">
        <v>1100</v>
      </c>
      <c r="J416" t="b">
        <f t="shared" si="57"/>
        <v>0</v>
      </c>
      <c r="K416" t="b">
        <f>OR(E416&gt;3.5,Q416&lt;10)</f>
        <v>1</v>
      </c>
      <c r="L416" t="s">
        <v>19</v>
      </c>
      <c r="M416" t="s">
        <v>1017</v>
      </c>
      <c r="N416" t="str">
        <f t="shared" si="58"/>
        <v>None</v>
      </c>
      <c r="O416" t="str">
        <f t="shared" si="59"/>
        <v>None</v>
      </c>
      <c r="P416" t="s">
        <v>180</v>
      </c>
      <c r="Q416" s="2">
        <f t="shared" si="60"/>
        <v>23</v>
      </c>
      <c r="R416" s="1" t="str">
        <f t="shared" si="61"/>
        <v>Established</v>
      </c>
      <c r="S416" s="1"/>
      <c r="T416" t="s">
        <v>140</v>
      </c>
      <c r="U416" t="s">
        <v>68</v>
      </c>
      <c r="V416">
        <f t="shared" si="62"/>
        <v>800000</v>
      </c>
    </row>
    <row r="417" spans="1:22" x14ac:dyDescent="0.35">
      <c r="A417">
        <v>415</v>
      </c>
      <c r="B417" t="s">
        <v>1018</v>
      </c>
      <c r="C417" t="str">
        <f t="shared" si="54"/>
        <v>Don’t Buy</v>
      </c>
      <c r="D417" t="str">
        <f t="shared" si="55"/>
        <v>Long Name</v>
      </c>
      <c r="E417">
        <v>4.2</v>
      </c>
      <c r="F417">
        <f>IF(Q417&lt;10,E417+0.1,E417)</f>
        <v>4.2</v>
      </c>
      <c r="G417">
        <f>MIN(IF(Q417&lt;10,E417+0.5,E417),5)</f>
        <v>4.2</v>
      </c>
      <c r="H417" t="str">
        <f t="shared" si="56"/>
        <v>Average Place to Work</v>
      </c>
      <c r="I417">
        <v>1100</v>
      </c>
      <c r="J417" t="b">
        <f t="shared" si="57"/>
        <v>0</v>
      </c>
      <c r="K417" t="b">
        <f>OR(E417&gt;3.5,Q417&lt;10)</f>
        <v>1</v>
      </c>
      <c r="L417" t="s">
        <v>9</v>
      </c>
      <c r="M417" t="s">
        <v>1019</v>
      </c>
      <c r="N417" t="str">
        <f t="shared" si="58"/>
        <v>None</v>
      </c>
      <c r="O417" t="str">
        <f t="shared" si="59"/>
        <v>None</v>
      </c>
      <c r="P417" t="s">
        <v>167</v>
      </c>
      <c r="Q417" s="2">
        <f t="shared" si="60"/>
        <v>34</v>
      </c>
      <c r="R417" s="1" t="str">
        <f t="shared" si="61"/>
        <v>Established</v>
      </c>
      <c r="S417" s="1"/>
      <c r="T417" t="s">
        <v>115</v>
      </c>
      <c r="U417" t="s">
        <v>202</v>
      </c>
      <c r="V417">
        <f t="shared" si="62"/>
        <v>0</v>
      </c>
    </row>
    <row r="418" spans="1:22" x14ac:dyDescent="0.35">
      <c r="A418">
        <v>416</v>
      </c>
      <c r="B418" t="s">
        <v>1020</v>
      </c>
      <c r="C418" t="str">
        <f t="shared" si="54"/>
        <v>Don’t Buy</v>
      </c>
      <c r="D418" t="str">
        <f t="shared" si="55"/>
        <v>Long Name</v>
      </c>
      <c r="E418">
        <v>3</v>
      </c>
      <c r="F418">
        <f>IF(Q418&lt;10,E418+0.1,E418)</f>
        <v>3.1</v>
      </c>
      <c r="G418">
        <f>MIN(IF(Q418&lt;10,E418+0.5,E418),5)</f>
        <v>3.5</v>
      </c>
      <c r="H418" t="str">
        <f t="shared" si="56"/>
        <v>Average Place to Work</v>
      </c>
      <c r="I418">
        <v>1100</v>
      </c>
      <c r="J418" t="b">
        <f t="shared" si="57"/>
        <v>0</v>
      </c>
      <c r="K418" t="b">
        <f>OR(E418&gt;3.5,Q418&lt;10)</f>
        <v>1</v>
      </c>
      <c r="L418" t="s">
        <v>19</v>
      </c>
      <c r="M418" t="s">
        <v>1021</v>
      </c>
      <c r="N418" t="str">
        <f t="shared" si="58"/>
        <v>Indian Silicon Valley Startups</v>
      </c>
      <c r="O418" t="str">
        <f t="shared" si="59"/>
        <v>None</v>
      </c>
      <c r="P418" t="s">
        <v>269</v>
      </c>
      <c r="Q418" s="2">
        <f t="shared" si="60"/>
        <v>9</v>
      </c>
      <c r="R418" s="1" t="str">
        <f t="shared" si="61"/>
        <v>Startup</v>
      </c>
      <c r="S418" s="1"/>
      <c r="T418" t="s">
        <v>115</v>
      </c>
      <c r="U418" t="s">
        <v>404</v>
      </c>
      <c r="V418">
        <f t="shared" si="62"/>
        <v>0</v>
      </c>
    </row>
    <row r="419" spans="1:22" x14ac:dyDescent="0.35">
      <c r="A419">
        <v>417</v>
      </c>
      <c r="B419" t="s">
        <v>1022</v>
      </c>
      <c r="C419" t="str">
        <f t="shared" si="54"/>
        <v>Don’t Buy</v>
      </c>
      <c r="D419" t="str">
        <f t="shared" si="55"/>
        <v>Short Name</v>
      </c>
      <c r="E419">
        <v>3.9</v>
      </c>
      <c r="F419">
        <f>IF(Q419&lt;10,E419+0.1,E419)</f>
        <v>3.9</v>
      </c>
      <c r="G419">
        <f>MIN(IF(Q419&lt;10,E419+0.5,E419),5)</f>
        <v>3.9</v>
      </c>
      <c r="H419" t="str">
        <f t="shared" si="56"/>
        <v>Average Place to Work</v>
      </c>
      <c r="I419">
        <v>1100</v>
      </c>
      <c r="J419" t="b">
        <f t="shared" si="57"/>
        <v>0</v>
      </c>
      <c r="K419" t="b">
        <f>OR(E419&gt;3.5,Q419&lt;10)</f>
        <v>1</v>
      </c>
      <c r="L419" t="s">
        <v>19</v>
      </c>
      <c r="M419" t="s">
        <v>1023</v>
      </c>
      <c r="N419" t="str">
        <f t="shared" si="58"/>
        <v>None</v>
      </c>
      <c r="O419" t="str">
        <f t="shared" si="59"/>
        <v>None</v>
      </c>
      <c r="P419" t="s">
        <v>1008</v>
      </c>
      <c r="Q419" s="2">
        <f t="shared" si="60"/>
        <v>82</v>
      </c>
      <c r="R419" s="1" t="str">
        <f t="shared" si="61"/>
        <v>Established</v>
      </c>
      <c r="S419" s="1"/>
      <c r="T419" t="s">
        <v>60</v>
      </c>
      <c r="U419" t="s">
        <v>523</v>
      </c>
      <c r="V419">
        <f t="shared" si="62"/>
        <v>0</v>
      </c>
    </row>
    <row r="420" spans="1:22" x14ac:dyDescent="0.35">
      <c r="A420">
        <v>418</v>
      </c>
      <c r="B420" t="s">
        <v>1024</v>
      </c>
      <c r="C420" t="str">
        <f t="shared" si="54"/>
        <v>Don’t Buy</v>
      </c>
      <c r="D420" t="str">
        <f t="shared" si="55"/>
        <v>Long Name</v>
      </c>
      <c r="E420">
        <v>3.8</v>
      </c>
      <c r="F420">
        <f>IF(Q420&lt;10,E420+0.1,E420)</f>
        <v>3.9</v>
      </c>
      <c r="G420">
        <f>MIN(IF(Q420&lt;10,E420+0.5,E420),5)</f>
        <v>4.3</v>
      </c>
      <c r="H420" t="str">
        <f t="shared" si="56"/>
        <v>Average Place to Work</v>
      </c>
      <c r="I420">
        <v>1100</v>
      </c>
      <c r="J420" t="b">
        <f t="shared" si="57"/>
        <v>0</v>
      </c>
      <c r="K420" t="b">
        <f>OR(E420&gt;3.5,Q420&lt;10)</f>
        <v>1</v>
      </c>
      <c r="M420" t="s">
        <v>1025</v>
      </c>
      <c r="N420" t="str">
        <f t="shared" si="58"/>
        <v>Indian Silicon Valley Startups</v>
      </c>
      <c r="O420" t="str">
        <f t="shared" si="59"/>
        <v>None</v>
      </c>
      <c r="Q420" s="2">
        <f t="shared" si="60"/>
        <v>0</v>
      </c>
      <c r="R420" s="1" t="str">
        <f t="shared" si="61"/>
        <v>Startup</v>
      </c>
      <c r="S420" s="1"/>
      <c r="T420" t="s">
        <v>140</v>
      </c>
      <c r="U420" t="s">
        <v>92</v>
      </c>
      <c r="V420">
        <f t="shared" si="62"/>
        <v>0</v>
      </c>
    </row>
    <row r="421" spans="1:22" x14ac:dyDescent="0.35">
      <c r="A421">
        <v>419</v>
      </c>
      <c r="B421" t="s">
        <v>1026</v>
      </c>
      <c r="C421" t="str">
        <f t="shared" si="54"/>
        <v>Don’t Buy</v>
      </c>
      <c r="D421" t="str">
        <f t="shared" si="55"/>
        <v>Short Name</v>
      </c>
      <c r="E421">
        <v>4</v>
      </c>
      <c r="F421">
        <f>IF(Q421&lt;10,E421+0.1,E421)</f>
        <v>4</v>
      </c>
      <c r="G421">
        <f>MIN(IF(Q421&lt;10,E421+0.5,E421),5)</f>
        <v>4</v>
      </c>
      <c r="H421" t="str">
        <f t="shared" si="56"/>
        <v>Average Place to Work</v>
      </c>
      <c r="I421">
        <v>1100</v>
      </c>
      <c r="J421" t="b">
        <f t="shared" si="57"/>
        <v>0</v>
      </c>
      <c r="K421" t="b">
        <f>OR(E421&gt;3.5,Q421&lt;10)</f>
        <v>1</v>
      </c>
      <c r="L421" t="s">
        <v>9</v>
      </c>
      <c r="M421" t="s">
        <v>1027</v>
      </c>
      <c r="N421" t="str">
        <f t="shared" si="58"/>
        <v>None</v>
      </c>
      <c r="O421" t="str">
        <f t="shared" si="59"/>
        <v>None</v>
      </c>
      <c r="P421" t="s">
        <v>423</v>
      </c>
      <c r="Q421" s="2">
        <f t="shared" si="60"/>
        <v>53</v>
      </c>
      <c r="R421" s="1" t="str">
        <f t="shared" si="61"/>
        <v>Established</v>
      </c>
      <c r="S421" s="1"/>
      <c r="T421" t="s">
        <v>115</v>
      </c>
      <c r="U421" t="s">
        <v>92</v>
      </c>
      <c r="V421">
        <f t="shared" si="62"/>
        <v>0</v>
      </c>
    </row>
    <row r="422" spans="1:22" x14ac:dyDescent="0.35">
      <c r="A422">
        <v>420</v>
      </c>
      <c r="B422" t="s">
        <v>1028</v>
      </c>
      <c r="C422" t="str">
        <f t="shared" si="54"/>
        <v>Don’t Buy</v>
      </c>
      <c r="D422" t="str">
        <f t="shared" si="55"/>
        <v>Long Name</v>
      </c>
      <c r="E422">
        <v>4.2</v>
      </c>
      <c r="F422">
        <f>IF(Q422&lt;10,E422+0.1,E422)</f>
        <v>4.2</v>
      </c>
      <c r="G422">
        <f>MIN(IF(Q422&lt;10,E422+0.5,E422),5)</f>
        <v>4.2</v>
      </c>
      <c r="H422" t="str">
        <f t="shared" si="56"/>
        <v>Average Place to Work</v>
      </c>
      <c r="I422">
        <v>1100</v>
      </c>
      <c r="J422" t="b">
        <f t="shared" si="57"/>
        <v>0</v>
      </c>
      <c r="K422" t="b">
        <f>OR(E422&gt;3.5,Q422&lt;10)</f>
        <v>1</v>
      </c>
      <c r="L422" t="s">
        <v>9</v>
      </c>
      <c r="M422" t="s">
        <v>1029</v>
      </c>
      <c r="N422" t="str">
        <f t="shared" si="58"/>
        <v>None</v>
      </c>
      <c r="O422" t="str">
        <f t="shared" si="59"/>
        <v>None</v>
      </c>
      <c r="P422" t="s">
        <v>335</v>
      </c>
      <c r="Q422" s="2">
        <f t="shared" si="60"/>
        <v>73</v>
      </c>
      <c r="R422" s="1" t="str">
        <f t="shared" si="61"/>
        <v>Established</v>
      </c>
      <c r="S422" s="1"/>
      <c r="T422" t="s">
        <v>115</v>
      </c>
      <c r="U422" t="s">
        <v>255</v>
      </c>
      <c r="V422">
        <f t="shared" si="62"/>
        <v>0</v>
      </c>
    </row>
    <row r="423" spans="1:22" x14ac:dyDescent="0.35">
      <c r="A423">
        <v>421</v>
      </c>
      <c r="B423" t="s">
        <v>1030</v>
      </c>
      <c r="C423" t="str">
        <f t="shared" si="54"/>
        <v>Don’t Buy</v>
      </c>
      <c r="D423" t="str">
        <f t="shared" si="55"/>
        <v>Short Name</v>
      </c>
      <c r="E423">
        <v>4.2</v>
      </c>
      <c r="F423">
        <f>IF(Q423&lt;10,E423+0.1,E423)</f>
        <v>4.2</v>
      </c>
      <c r="G423">
        <f>MIN(IF(Q423&lt;10,E423+0.5,E423),5)</f>
        <v>4.2</v>
      </c>
      <c r="H423" t="str">
        <f t="shared" si="56"/>
        <v>Average Place to Work</v>
      </c>
      <c r="I423">
        <v>1100</v>
      </c>
      <c r="J423" t="b">
        <f t="shared" si="57"/>
        <v>0</v>
      </c>
      <c r="K423" t="b">
        <f>OR(E423&gt;3.5,Q423&lt;10)</f>
        <v>1</v>
      </c>
      <c r="L423" t="s">
        <v>19</v>
      </c>
      <c r="M423" t="s">
        <v>1031</v>
      </c>
      <c r="N423" t="str">
        <f t="shared" si="58"/>
        <v>None</v>
      </c>
      <c r="O423" t="str">
        <f t="shared" si="59"/>
        <v>None</v>
      </c>
      <c r="P423" t="s">
        <v>749</v>
      </c>
      <c r="Q423" s="2">
        <f t="shared" si="60"/>
        <v>58</v>
      </c>
      <c r="R423" s="1" t="str">
        <f t="shared" si="61"/>
        <v>Established</v>
      </c>
      <c r="S423" s="1"/>
      <c r="T423" t="s">
        <v>115</v>
      </c>
      <c r="U423" t="s">
        <v>171</v>
      </c>
      <c r="V423">
        <f t="shared" si="62"/>
        <v>0</v>
      </c>
    </row>
    <row r="424" spans="1:22" x14ac:dyDescent="0.35">
      <c r="A424">
        <v>422</v>
      </c>
      <c r="B424" t="s">
        <v>1032</v>
      </c>
      <c r="C424" t="str">
        <f t="shared" si="54"/>
        <v>Don’t Buy</v>
      </c>
      <c r="D424" t="str">
        <f t="shared" si="55"/>
        <v>Short Name</v>
      </c>
      <c r="E424">
        <v>3.8</v>
      </c>
      <c r="F424">
        <f>IF(Q424&lt;10,E424+0.1,E424)</f>
        <v>3.8</v>
      </c>
      <c r="G424">
        <f>MIN(IF(Q424&lt;10,E424+0.5,E424),5)</f>
        <v>3.8</v>
      </c>
      <c r="H424" t="str">
        <f t="shared" si="56"/>
        <v>Average Place to Work</v>
      </c>
      <c r="I424">
        <v>1100</v>
      </c>
      <c r="J424" t="b">
        <f t="shared" si="57"/>
        <v>0</v>
      </c>
      <c r="K424" t="b">
        <f>OR(E424&gt;3.5,Q424&lt;10)</f>
        <v>1</v>
      </c>
      <c r="L424" t="s">
        <v>19</v>
      </c>
      <c r="M424" t="s">
        <v>1033</v>
      </c>
      <c r="N424" t="str">
        <f t="shared" si="58"/>
        <v>None</v>
      </c>
      <c r="O424" t="str">
        <f t="shared" si="59"/>
        <v>None</v>
      </c>
      <c r="P424" t="s">
        <v>522</v>
      </c>
      <c r="Q424" s="2">
        <f t="shared" si="60"/>
        <v>30</v>
      </c>
      <c r="R424" s="1" t="str">
        <f t="shared" si="61"/>
        <v>Established</v>
      </c>
      <c r="S424" s="1"/>
      <c r="T424" t="s">
        <v>115</v>
      </c>
      <c r="U424" t="s">
        <v>17</v>
      </c>
      <c r="V424">
        <f t="shared" si="62"/>
        <v>500000</v>
      </c>
    </row>
    <row r="425" spans="1:22" x14ac:dyDescent="0.35">
      <c r="A425">
        <v>423</v>
      </c>
      <c r="B425" t="s">
        <v>1034</v>
      </c>
      <c r="C425" t="str">
        <f t="shared" si="54"/>
        <v>Don’t Buy</v>
      </c>
      <c r="D425" t="str">
        <f t="shared" si="55"/>
        <v>Short Name</v>
      </c>
      <c r="E425">
        <v>4.0999999999999996</v>
      </c>
      <c r="F425">
        <f>IF(Q425&lt;10,E425+0.1,E425)</f>
        <v>4.0999999999999996</v>
      </c>
      <c r="G425">
        <f>MIN(IF(Q425&lt;10,E425+0.5,E425),5)</f>
        <v>4.0999999999999996</v>
      </c>
      <c r="H425" t="str">
        <f t="shared" si="56"/>
        <v>Average Place to Work</v>
      </c>
      <c r="I425">
        <v>1000</v>
      </c>
      <c r="J425" t="b">
        <f t="shared" si="57"/>
        <v>0</v>
      </c>
      <c r="K425" t="b">
        <f>OR(E425&gt;3.5,Q425&lt;10)</f>
        <v>1</v>
      </c>
      <c r="L425" t="s">
        <v>19</v>
      </c>
      <c r="M425" t="s">
        <v>1035</v>
      </c>
      <c r="N425" t="str">
        <f t="shared" si="58"/>
        <v>None</v>
      </c>
      <c r="O425" t="str">
        <f t="shared" si="59"/>
        <v>None</v>
      </c>
      <c r="P425" t="s">
        <v>666</v>
      </c>
      <c r="Q425" s="2">
        <f t="shared" si="60"/>
        <v>48</v>
      </c>
      <c r="R425" s="1" t="str">
        <f t="shared" si="61"/>
        <v>Established</v>
      </c>
      <c r="S425" s="1"/>
      <c r="T425" t="s">
        <v>60</v>
      </c>
      <c r="U425" t="s">
        <v>83</v>
      </c>
      <c r="V425">
        <f t="shared" si="62"/>
        <v>0</v>
      </c>
    </row>
    <row r="426" spans="1:22" x14ac:dyDescent="0.35">
      <c r="A426">
        <v>424</v>
      </c>
      <c r="B426" t="s">
        <v>1036</v>
      </c>
      <c r="C426" t="str">
        <f t="shared" si="54"/>
        <v>Don’t Buy</v>
      </c>
      <c r="D426" t="str">
        <f t="shared" si="55"/>
        <v>Short Name</v>
      </c>
      <c r="E426">
        <v>3.8</v>
      </c>
      <c r="F426">
        <f>IF(Q426&lt;10,E426+0.1,E426)</f>
        <v>3.8</v>
      </c>
      <c r="G426">
        <f>MIN(IF(Q426&lt;10,E426+0.5,E426),5)</f>
        <v>3.8</v>
      </c>
      <c r="H426" t="str">
        <f t="shared" si="56"/>
        <v>Average Place to Work</v>
      </c>
      <c r="I426">
        <v>1100</v>
      </c>
      <c r="J426" t="b">
        <f t="shared" si="57"/>
        <v>0</v>
      </c>
      <c r="K426" t="b">
        <f>OR(E426&gt;3.5,Q426&lt;10)</f>
        <v>1</v>
      </c>
      <c r="L426" t="s">
        <v>9</v>
      </c>
      <c r="M426" t="s">
        <v>1037</v>
      </c>
      <c r="N426" t="str">
        <f t="shared" si="58"/>
        <v>None</v>
      </c>
      <c r="O426" t="str">
        <f t="shared" si="59"/>
        <v>None</v>
      </c>
      <c r="P426" t="s">
        <v>59</v>
      </c>
      <c r="Q426" s="2">
        <f t="shared" si="60"/>
        <v>39</v>
      </c>
      <c r="R426" s="1" t="str">
        <f t="shared" si="61"/>
        <v>Established</v>
      </c>
      <c r="S426" s="1"/>
      <c r="T426" t="s">
        <v>115</v>
      </c>
      <c r="U426" t="s">
        <v>160</v>
      </c>
      <c r="V426">
        <f t="shared" si="62"/>
        <v>0</v>
      </c>
    </row>
    <row r="427" spans="1:22" x14ac:dyDescent="0.35">
      <c r="A427">
        <v>425</v>
      </c>
      <c r="B427" t="s">
        <v>1038</v>
      </c>
      <c r="C427" t="str">
        <f t="shared" si="54"/>
        <v>Don’t Buy</v>
      </c>
      <c r="D427" t="str">
        <f t="shared" si="55"/>
        <v>Short Name</v>
      </c>
      <c r="E427">
        <v>3.7</v>
      </c>
      <c r="F427">
        <f>IF(Q427&lt;10,E427+0.1,E427)</f>
        <v>3.8000000000000003</v>
      </c>
      <c r="G427">
        <f>MIN(IF(Q427&lt;10,E427+0.5,E427),5)</f>
        <v>4.2</v>
      </c>
      <c r="H427" t="str">
        <f t="shared" si="56"/>
        <v>Average Place to Work</v>
      </c>
      <c r="I427">
        <v>1000</v>
      </c>
      <c r="J427" t="b">
        <f t="shared" si="57"/>
        <v>0</v>
      </c>
      <c r="K427" t="b">
        <f>OR(E427&gt;3.5,Q427&lt;10)</f>
        <v>1</v>
      </c>
      <c r="L427" t="s">
        <v>19</v>
      </c>
      <c r="M427" t="s">
        <v>1039</v>
      </c>
      <c r="N427" t="str">
        <f t="shared" si="58"/>
        <v>Indian Silicon Valley Startups</v>
      </c>
      <c r="O427" t="str">
        <f t="shared" si="59"/>
        <v>None</v>
      </c>
      <c r="P427" t="s">
        <v>258</v>
      </c>
      <c r="Q427" s="2">
        <f t="shared" si="60"/>
        <v>7</v>
      </c>
      <c r="R427" s="1" t="str">
        <f t="shared" si="61"/>
        <v>Startup</v>
      </c>
      <c r="S427" s="1"/>
      <c r="T427" t="s">
        <v>115</v>
      </c>
      <c r="U427" t="s">
        <v>36</v>
      </c>
      <c r="V427">
        <f t="shared" si="62"/>
        <v>0</v>
      </c>
    </row>
    <row r="428" spans="1:22" x14ac:dyDescent="0.35">
      <c r="A428">
        <v>426</v>
      </c>
      <c r="B428" t="s">
        <v>1040</v>
      </c>
      <c r="C428" t="str">
        <f t="shared" si="54"/>
        <v>Buy</v>
      </c>
      <c r="D428" t="str">
        <f t="shared" si="55"/>
        <v>Short Name</v>
      </c>
      <c r="E428">
        <v>4.2</v>
      </c>
      <c r="F428">
        <f>IF(Q428&lt;10,E428+0.1,E428)</f>
        <v>4.2</v>
      </c>
      <c r="G428">
        <f>MIN(IF(Q428&lt;10,E428+0.5,E428),5)</f>
        <v>4.2</v>
      </c>
      <c r="H428" t="str">
        <f t="shared" si="56"/>
        <v>Average Place to Work</v>
      </c>
      <c r="I428">
        <v>1000</v>
      </c>
      <c r="J428" t="b">
        <f t="shared" si="57"/>
        <v>0</v>
      </c>
      <c r="K428" t="b">
        <f>OR(E428&gt;3.5,Q428&lt;10)</f>
        <v>1</v>
      </c>
      <c r="L428" t="s">
        <v>9</v>
      </c>
      <c r="M428" t="s">
        <v>1041</v>
      </c>
      <c r="N428" t="str">
        <f t="shared" si="58"/>
        <v>None</v>
      </c>
      <c r="O428" t="str">
        <f t="shared" si="59"/>
        <v>None</v>
      </c>
      <c r="P428" t="s">
        <v>95</v>
      </c>
      <c r="Q428" s="2">
        <f t="shared" si="60"/>
        <v>16</v>
      </c>
      <c r="R428" s="1" t="str">
        <f t="shared" si="61"/>
        <v>Established</v>
      </c>
      <c r="S428" s="1"/>
      <c r="T428" t="s">
        <v>115</v>
      </c>
      <c r="U428" t="s">
        <v>752</v>
      </c>
      <c r="V428">
        <f t="shared" si="62"/>
        <v>0</v>
      </c>
    </row>
    <row r="429" spans="1:22" x14ac:dyDescent="0.35">
      <c r="A429">
        <v>427</v>
      </c>
      <c r="B429" t="s">
        <v>1042</v>
      </c>
      <c r="C429" t="str">
        <f t="shared" si="54"/>
        <v>Don’t Buy</v>
      </c>
      <c r="D429" t="str">
        <f t="shared" si="55"/>
        <v>Short Name</v>
      </c>
      <c r="E429">
        <v>4.2</v>
      </c>
      <c r="F429">
        <f>IF(Q429&lt;10,E429+0.1,E429)</f>
        <v>4.2</v>
      </c>
      <c r="G429">
        <f>MIN(IF(Q429&lt;10,E429+0.5,E429),5)</f>
        <v>4.2</v>
      </c>
      <c r="H429" t="str">
        <f t="shared" si="56"/>
        <v>Average Place to Work</v>
      </c>
      <c r="I429">
        <v>1000</v>
      </c>
      <c r="J429" t="b">
        <f t="shared" si="57"/>
        <v>0</v>
      </c>
      <c r="K429" t="b">
        <f>OR(E429&gt;3.5,Q429&lt;10)</f>
        <v>1</v>
      </c>
      <c r="L429" t="s">
        <v>19</v>
      </c>
      <c r="M429" t="s">
        <v>1043</v>
      </c>
      <c r="N429" t="str">
        <f t="shared" si="58"/>
        <v>None</v>
      </c>
      <c r="O429" t="str">
        <f t="shared" si="59"/>
        <v>None</v>
      </c>
      <c r="P429" t="s">
        <v>302</v>
      </c>
      <c r="Q429" s="2">
        <f t="shared" si="60"/>
        <v>32</v>
      </c>
      <c r="R429" s="1" t="str">
        <f t="shared" si="61"/>
        <v>Established</v>
      </c>
      <c r="S429" s="1"/>
      <c r="T429" t="s">
        <v>115</v>
      </c>
      <c r="U429" t="s">
        <v>64</v>
      </c>
      <c r="V429">
        <f t="shared" si="62"/>
        <v>0</v>
      </c>
    </row>
    <row r="430" spans="1:22" x14ac:dyDescent="0.35">
      <c r="A430">
        <v>428</v>
      </c>
      <c r="B430" t="s">
        <v>1044</v>
      </c>
      <c r="C430" t="str">
        <f t="shared" si="54"/>
        <v>Don’t Buy</v>
      </c>
      <c r="D430" t="str">
        <f t="shared" si="55"/>
        <v>Short Name</v>
      </c>
      <c r="E430">
        <v>3.9</v>
      </c>
      <c r="F430">
        <f>IF(Q430&lt;10,E430+0.1,E430)</f>
        <v>3.9</v>
      </c>
      <c r="G430">
        <f>MIN(IF(Q430&lt;10,E430+0.5,E430),5)</f>
        <v>3.9</v>
      </c>
      <c r="H430" t="str">
        <f t="shared" si="56"/>
        <v>Average Place to Work</v>
      </c>
      <c r="I430">
        <v>1100</v>
      </c>
      <c r="J430" t="b">
        <f t="shared" si="57"/>
        <v>0</v>
      </c>
      <c r="K430" t="b">
        <f>OR(E430&gt;3.5,Q430&lt;10)</f>
        <v>1</v>
      </c>
      <c r="L430" t="s">
        <v>9</v>
      </c>
      <c r="M430" t="s">
        <v>1045</v>
      </c>
      <c r="N430" t="str">
        <f t="shared" si="58"/>
        <v>None</v>
      </c>
      <c r="O430" t="str">
        <f t="shared" si="59"/>
        <v>None</v>
      </c>
      <c r="P430" t="s">
        <v>445</v>
      </c>
      <c r="Q430" s="2">
        <f t="shared" si="60"/>
        <v>14</v>
      </c>
      <c r="R430" s="1" t="str">
        <f t="shared" si="61"/>
        <v>Established</v>
      </c>
      <c r="S430" s="1"/>
      <c r="T430" t="s">
        <v>60</v>
      </c>
      <c r="U430" t="s">
        <v>446</v>
      </c>
      <c r="V430">
        <f t="shared" si="62"/>
        <v>0</v>
      </c>
    </row>
    <row r="431" spans="1:22" x14ac:dyDescent="0.35">
      <c r="A431">
        <v>429</v>
      </c>
      <c r="B431" t="s">
        <v>1046</v>
      </c>
      <c r="C431" t="str">
        <f t="shared" si="54"/>
        <v>Don’t Buy</v>
      </c>
      <c r="D431" t="str">
        <f t="shared" si="55"/>
        <v>Short Name</v>
      </c>
      <c r="E431">
        <v>4.2</v>
      </c>
      <c r="F431">
        <f>IF(Q431&lt;10,E431+0.1,E431)</f>
        <v>4.2</v>
      </c>
      <c r="G431">
        <f>MIN(IF(Q431&lt;10,E431+0.5,E431),5)</f>
        <v>4.2</v>
      </c>
      <c r="H431" t="str">
        <f t="shared" si="56"/>
        <v>Average Place to Work</v>
      </c>
      <c r="I431">
        <v>1100</v>
      </c>
      <c r="J431" t="b">
        <f t="shared" si="57"/>
        <v>0</v>
      </c>
      <c r="K431" t="b">
        <f>OR(E431&gt;3.5,Q431&lt;10)</f>
        <v>1</v>
      </c>
      <c r="L431" t="s">
        <v>19</v>
      </c>
      <c r="M431" t="s">
        <v>1047</v>
      </c>
      <c r="N431" t="str">
        <f t="shared" si="58"/>
        <v>None</v>
      </c>
      <c r="O431" t="str">
        <f t="shared" si="59"/>
        <v>None</v>
      </c>
      <c r="P431" t="s">
        <v>232</v>
      </c>
      <c r="Q431" s="2">
        <f t="shared" si="60"/>
        <v>43</v>
      </c>
      <c r="R431" s="1" t="str">
        <f t="shared" si="61"/>
        <v>Established</v>
      </c>
      <c r="S431" s="1"/>
      <c r="T431" t="s">
        <v>60</v>
      </c>
      <c r="U431" t="s">
        <v>17</v>
      </c>
      <c r="V431">
        <f t="shared" si="62"/>
        <v>1000000</v>
      </c>
    </row>
    <row r="432" spans="1:22" x14ac:dyDescent="0.35">
      <c r="A432">
        <v>430</v>
      </c>
      <c r="B432" t="s">
        <v>1048</v>
      </c>
      <c r="C432" t="str">
        <f t="shared" si="54"/>
        <v>Don’t Buy</v>
      </c>
      <c r="D432" t="str">
        <f t="shared" si="55"/>
        <v>Short Name</v>
      </c>
      <c r="E432">
        <v>4.2</v>
      </c>
      <c r="F432">
        <f>IF(Q432&lt;10,E432+0.1,E432)</f>
        <v>4.2</v>
      </c>
      <c r="G432">
        <f>MIN(IF(Q432&lt;10,E432+0.5,E432),5)</f>
        <v>4.2</v>
      </c>
      <c r="H432" t="str">
        <f t="shared" si="56"/>
        <v>Average Place to Work</v>
      </c>
      <c r="I432">
        <v>1100</v>
      </c>
      <c r="J432" t="b">
        <f t="shared" si="57"/>
        <v>0</v>
      </c>
      <c r="K432" t="b">
        <f>OR(E432&gt;3.5,Q432&lt;10)</f>
        <v>1</v>
      </c>
      <c r="L432" t="s">
        <v>19</v>
      </c>
      <c r="M432" t="s">
        <v>1049</v>
      </c>
      <c r="N432" t="str">
        <f t="shared" si="58"/>
        <v>None</v>
      </c>
      <c r="O432" t="str">
        <f t="shared" si="59"/>
        <v>None</v>
      </c>
      <c r="P432" t="s">
        <v>150</v>
      </c>
      <c r="Q432" s="2">
        <f t="shared" si="60"/>
        <v>87</v>
      </c>
      <c r="R432" s="1" t="str">
        <f t="shared" si="61"/>
        <v>Established</v>
      </c>
      <c r="S432" s="1"/>
      <c r="T432" t="s">
        <v>140</v>
      </c>
      <c r="U432" t="s">
        <v>17</v>
      </c>
      <c r="V432">
        <f t="shared" si="62"/>
        <v>1000000</v>
      </c>
    </row>
    <row r="433" spans="1:22" x14ac:dyDescent="0.35">
      <c r="A433">
        <v>431</v>
      </c>
      <c r="B433" t="s">
        <v>1050</v>
      </c>
      <c r="C433" t="str">
        <f t="shared" si="54"/>
        <v>Don’t Buy</v>
      </c>
      <c r="D433" t="str">
        <f t="shared" si="55"/>
        <v>Long Name</v>
      </c>
      <c r="E433">
        <v>4.0999999999999996</v>
      </c>
      <c r="F433">
        <f>IF(Q433&lt;10,E433+0.1,E433)</f>
        <v>4.0999999999999996</v>
      </c>
      <c r="G433">
        <f>MIN(IF(Q433&lt;10,E433+0.5,E433),5)</f>
        <v>4.0999999999999996</v>
      </c>
      <c r="H433" t="str">
        <f t="shared" si="56"/>
        <v>Average Place to Work</v>
      </c>
      <c r="I433">
        <v>1000</v>
      </c>
      <c r="J433" t="b">
        <f t="shared" si="57"/>
        <v>0</v>
      </c>
      <c r="K433" t="b">
        <f>OR(E433&gt;3.5,Q433&lt;10)</f>
        <v>1</v>
      </c>
      <c r="L433" t="s">
        <v>9</v>
      </c>
      <c r="M433" t="s">
        <v>1051</v>
      </c>
      <c r="N433" t="str">
        <f t="shared" si="58"/>
        <v>None</v>
      </c>
      <c r="O433" t="str">
        <f t="shared" si="59"/>
        <v>None</v>
      </c>
      <c r="P433" t="s">
        <v>205</v>
      </c>
      <c r="Q433" s="2">
        <f t="shared" si="60"/>
        <v>47</v>
      </c>
      <c r="R433" s="1" t="str">
        <f t="shared" si="61"/>
        <v>Established</v>
      </c>
      <c r="S433" s="1"/>
      <c r="T433" t="s">
        <v>140</v>
      </c>
      <c r="U433" t="s">
        <v>647</v>
      </c>
      <c r="V433">
        <f t="shared" si="62"/>
        <v>0</v>
      </c>
    </row>
    <row r="434" spans="1:22" x14ac:dyDescent="0.35">
      <c r="A434">
        <v>432</v>
      </c>
      <c r="B434" t="s">
        <v>1052</v>
      </c>
      <c r="C434" t="str">
        <f t="shared" si="54"/>
        <v>Don’t Buy</v>
      </c>
      <c r="D434" t="str">
        <f t="shared" si="55"/>
        <v>Long Name</v>
      </c>
      <c r="E434">
        <v>4.2</v>
      </c>
      <c r="F434">
        <f>IF(Q434&lt;10,E434+0.1,E434)</f>
        <v>4.2</v>
      </c>
      <c r="G434">
        <f>MIN(IF(Q434&lt;10,E434+0.5,E434),5)</f>
        <v>4.2</v>
      </c>
      <c r="H434" t="str">
        <f t="shared" si="56"/>
        <v>Average Place to Work</v>
      </c>
      <c r="I434">
        <v>1000</v>
      </c>
      <c r="J434" t="b">
        <f t="shared" si="57"/>
        <v>0</v>
      </c>
      <c r="K434" t="b">
        <f>OR(E434&gt;3.5,Q434&lt;10)</f>
        <v>1</v>
      </c>
      <c r="L434" t="s">
        <v>9</v>
      </c>
      <c r="M434" t="s">
        <v>1053</v>
      </c>
      <c r="N434" t="str">
        <f t="shared" si="58"/>
        <v>None</v>
      </c>
      <c r="O434" t="str">
        <f t="shared" si="59"/>
        <v>None</v>
      </c>
      <c r="P434" t="s">
        <v>143</v>
      </c>
      <c r="Q434" s="2">
        <f t="shared" si="60"/>
        <v>24</v>
      </c>
      <c r="R434" s="1" t="str">
        <f t="shared" si="61"/>
        <v>Established</v>
      </c>
      <c r="S434" s="1"/>
      <c r="T434" t="s">
        <v>60</v>
      </c>
      <c r="U434" t="s">
        <v>24</v>
      </c>
      <c r="V434">
        <f t="shared" si="62"/>
        <v>1000000</v>
      </c>
    </row>
    <row r="435" spans="1:22" x14ac:dyDescent="0.35">
      <c r="A435">
        <v>433</v>
      </c>
      <c r="B435" t="s">
        <v>1054</v>
      </c>
      <c r="C435" t="str">
        <f t="shared" si="54"/>
        <v>Don’t Buy</v>
      </c>
      <c r="D435" t="str">
        <f t="shared" si="55"/>
        <v>Short Name</v>
      </c>
      <c r="E435">
        <v>4.0999999999999996</v>
      </c>
      <c r="F435">
        <f>IF(Q435&lt;10,E435+0.1,E435)</f>
        <v>4.0999999999999996</v>
      </c>
      <c r="G435">
        <f>MIN(IF(Q435&lt;10,E435+0.5,E435),5)</f>
        <v>4.0999999999999996</v>
      </c>
      <c r="H435" t="str">
        <f t="shared" si="56"/>
        <v>Average Place to Work</v>
      </c>
      <c r="I435">
        <v>1000</v>
      </c>
      <c r="J435" t="b">
        <f t="shared" si="57"/>
        <v>0</v>
      </c>
      <c r="K435" t="b">
        <f>OR(E435&gt;3.5,Q435&lt;10)</f>
        <v>1</v>
      </c>
      <c r="L435" t="s">
        <v>19</v>
      </c>
      <c r="M435" t="s">
        <v>1055</v>
      </c>
      <c r="N435" t="str">
        <f t="shared" si="58"/>
        <v>None</v>
      </c>
      <c r="O435" t="str">
        <f t="shared" si="59"/>
        <v>None</v>
      </c>
      <c r="P435" t="s">
        <v>1056</v>
      </c>
      <c r="Q435" s="2">
        <f t="shared" si="60"/>
        <v>144</v>
      </c>
      <c r="R435" s="1" t="str">
        <f t="shared" si="61"/>
        <v>Established</v>
      </c>
      <c r="S435" s="1"/>
      <c r="T435" t="s">
        <v>115</v>
      </c>
      <c r="U435" t="s">
        <v>755</v>
      </c>
      <c r="V435">
        <f t="shared" si="62"/>
        <v>0</v>
      </c>
    </row>
    <row r="436" spans="1:22" x14ac:dyDescent="0.35">
      <c r="A436">
        <v>434</v>
      </c>
      <c r="B436" t="s">
        <v>1057</v>
      </c>
      <c r="C436" t="str">
        <f t="shared" si="54"/>
        <v>Don’t Buy</v>
      </c>
      <c r="D436" t="str">
        <f t="shared" si="55"/>
        <v>Long Name</v>
      </c>
      <c r="E436">
        <v>3.8</v>
      </c>
      <c r="F436">
        <f>IF(Q436&lt;10,E436+0.1,E436)</f>
        <v>3.8</v>
      </c>
      <c r="G436">
        <f>MIN(IF(Q436&lt;10,E436+0.5,E436),5)</f>
        <v>3.8</v>
      </c>
      <c r="H436" t="str">
        <f t="shared" si="56"/>
        <v>Average Place to Work</v>
      </c>
      <c r="I436">
        <v>1000</v>
      </c>
      <c r="J436" t="b">
        <f t="shared" si="57"/>
        <v>0</v>
      </c>
      <c r="K436" t="b">
        <f>OR(E436&gt;3.5,Q436&lt;10)</f>
        <v>1</v>
      </c>
      <c r="L436" t="s">
        <v>348</v>
      </c>
      <c r="M436" t="s">
        <v>1058</v>
      </c>
      <c r="N436" t="str">
        <f t="shared" si="58"/>
        <v>None</v>
      </c>
      <c r="O436" t="str">
        <f t="shared" si="59"/>
        <v>None</v>
      </c>
      <c r="P436" t="s">
        <v>445</v>
      </c>
      <c r="Q436" s="2">
        <f t="shared" si="60"/>
        <v>14</v>
      </c>
      <c r="R436" s="1" t="str">
        <f t="shared" si="61"/>
        <v>Established</v>
      </c>
      <c r="S436" s="1"/>
      <c r="T436" t="s">
        <v>115</v>
      </c>
      <c r="U436" t="s">
        <v>24</v>
      </c>
      <c r="V436">
        <f t="shared" si="62"/>
        <v>500000</v>
      </c>
    </row>
    <row r="437" spans="1:22" x14ac:dyDescent="0.35">
      <c r="A437">
        <v>435</v>
      </c>
      <c r="B437" t="s">
        <v>1059</v>
      </c>
      <c r="C437" t="str">
        <f t="shared" si="54"/>
        <v>Don’t Buy</v>
      </c>
      <c r="D437" t="str">
        <f t="shared" si="55"/>
        <v>Long Name</v>
      </c>
      <c r="E437">
        <v>4.0999999999999996</v>
      </c>
      <c r="F437">
        <f>IF(Q437&lt;10,E437+0.1,E437)</f>
        <v>4.0999999999999996</v>
      </c>
      <c r="G437">
        <f>MIN(IF(Q437&lt;10,E437+0.5,E437),5)</f>
        <v>4.0999999999999996</v>
      </c>
      <c r="H437" t="str">
        <f t="shared" si="56"/>
        <v>Average Place to Work</v>
      </c>
      <c r="I437">
        <v>1000</v>
      </c>
      <c r="J437" t="b">
        <f t="shared" si="57"/>
        <v>0</v>
      </c>
      <c r="K437" t="b">
        <f>OR(E437&gt;3.5,Q437&lt;10)</f>
        <v>1</v>
      </c>
      <c r="L437" t="s">
        <v>19</v>
      </c>
      <c r="M437" t="s">
        <v>1060</v>
      </c>
      <c r="N437" t="str">
        <f t="shared" si="58"/>
        <v>None</v>
      </c>
      <c r="O437" t="str">
        <f t="shared" si="59"/>
        <v>None</v>
      </c>
      <c r="P437" t="s">
        <v>180</v>
      </c>
      <c r="Q437" s="2">
        <f t="shared" si="60"/>
        <v>23</v>
      </c>
      <c r="R437" s="1" t="str">
        <f t="shared" si="61"/>
        <v>Established</v>
      </c>
      <c r="S437" s="1"/>
      <c r="T437" t="s">
        <v>115</v>
      </c>
      <c r="U437" t="s">
        <v>202</v>
      </c>
      <c r="V437">
        <f t="shared" si="62"/>
        <v>0</v>
      </c>
    </row>
    <row r="438" spans="1:22" x14ac:dyDescent="0.35">
      <c r="A438">
        <v>436</v>
      </c>
      <c r="B438" t="s">
        <v>1061</v>
      </c>
      <c r="C438" t="str">
        <f t="shared" si="54"/>
        <v>Don’t Buy</v>
      </c>
      <c r="D438" t="str">
        <f t="shared" si="55"/>
        <v>Long Name</v>
      </c>
      <c r="E438">
        <v>4</v>
      </c>
      <c r="F438">
        <f>IF(Q438&lt;10,E438+0.1,E438)</f>
        <v>4</v>
      </c>
      <c r="G438">
        <f>MIN(IF(Q438&lt;10,E438+0.5,E438),5)</f>
        <v>4</v>
      </c>
      <c r="H438" t="str">
        <f t="shared" si="56"/>
        <v>Average Place to Work</v>
      </c>
      <c r="I438">
        <v>1000</v>
      </c>
      <c r="J438" t="b">
        <f t="shared" si="57"/>
        <v>0</v>
      </c>
      <c r="K438" t="b">
        <f>OR(E438&gt;3.5,Q438&lt;10)</f>
        <v>1</v>
      </c>
      <c r="L438" t="s">
        <v>9</v>
      </c>
      <c r="M438" t="s">
        <v>1062</v>
      </c>
      <c r="N438" t="str">
        <f t="shared" si="58"/>
        <v>None</v>
      </c>
      <c r="O438" t="str">
        <f t="shared" si="59"/>
        <v>None</v>
      </c>
      <c r="P438" t="s">
        <v>370</v>
      </c>
      <c r="Q438" s="2">
        <f t="shared" si="60"/>
        <v>116</v>
      </c>
      <c r="R438" s="1" t="str">
        <f t="shared" si="61"/>
        <v>Established</v>
      </c>
      <c r="S438" s="1"/>
      <c r="T438" t="s">
        <v>60</v>
      </c>
      <c r="U438" t="s">
        <v>1063</v>
      </c>
      <c r="V438">
        <f t="shared" si="62"/>
        <v>0</v>
      </c>
    </row>
    <row r="439" spans="1:22" x14ac:dyDescent="0.35">
      <c r="A439">
        <v>437</v>
      </c>
      <c r="B439" t="s">
        <v>1064</v>
      </c>
      <c r="C439" t="str">
        <f t="shared" si="54"/>
        <v>Don’t Buy</v>
      </c>
      <c r="D439" t="str">
        <f t="shared" si="55"/>
        <v>Long Name</v>
      </c>
      <c r="E439">
        <v>4</v>
      </c>
      <c r="F439">
        <f>IF(Q439&lt;10,E439+0.1,E439)</f>
        <v>4</v>
      </c>
      <c r="G439">
        <f>MIN(IF(Q439&lt;10,E439+0.5,E439),5)</f>
        <v>4</v>
      </c>
      <c r="H439" t="str">
        <f t="shared" si="56"/>
        <v>Average Place to Work</v>
      </c>
      <c r="I439">
        <v>1000</v>
      </c>
      <c r="J439" t="b">
        <f t="shared" si="57"/>
        <v>0</v>
      </c>
      <c r="K439" t="b">
        <f>OR(E439&gt;3.5,Q439&lt;10)</f>
        <v>1</v>
      </c>
      <c r="L439" t="s">
        <v>9</v>
      </c>
      <c r="M439" t="s">
        <v>1065</v>
      </c>
      <c r="N439" t="str">
        <f t="shared" si="58"/>
        <v>None</v>
      </c>
      <c r="O439" t="str">
        <f t="shared" si="59"/>
        <v>None</v>
      </c>
      <c r="P439" t="s">
        <v>114</v>
      </c>
      <c r="Q439" s="2">
        <f t="shared" si="60"/>
        <v>11</v>
      </c>
      <c r="R439" s="1" t="str">
        <f t="shared" si="61"/>
        <v>Established</v>
      </c>
      <c r="S439" s="1"/>
      <c r="T439" t="s">
        <v>140</v>
      </c>
      <c r="U439" t="s">
        <v>24</v>
      </c>
      <c r="V439">
        <f t="shared" si="62"/>
        <v>500000</v>
      </c>
    </row>
    <row r="440" spans="1:22" x14ac:dyDescent="0.35">
      <c r="A440">
        <v>438</v>
      </c>
      <c r="B440" t="s">
        <v>1066</v>
      </c>
      <c r="C440" t="str">
        <f t="shared" si="54"/>
        <v>Don’t Buy</v>
      </c>
      <c r="D440" t="str">
        <f t="shared" si="55"/>
        <v>Long Name</v>
      </c>
      <c r="E440">
        <v>4.0999999999999996</v>
      </c>
      <c r="F440">
        <f>IF(Q440&lt;10,E440+0.1,E440)</f>
        <v>4.0999999999999996</v>
      </c>
      <c r="G440">
        <f>MIN(IF(Q440&lt;10,E440+0.5,E440),5)</f>
        <v>4.0999999999999996</v>
      </c>
      <c r="H440" t="str">
        <f t="shared" si="56"/>
        <v>Average Place to Work</v>
      </c>
      <c r="I440">
        <v>1400</v>
      </c>
      <c r="J440" t="b">
        <f t="shared" si="57"/>
        <v>0</v>
      </c>
      <c r="K440" t="b">
        <f>OR(E440&gt;3.5,Q440&lt;10)</f>
        <v>1</v>
      </c>
      <c r="L440" t="s">
        <v>19</v>
      </c>
      <c r="M440" t="s">
        <v>1067</v>
      </c>
      <c r="N440" t="str">
        <f t="shared" si="58"/>
        <v>None</v>
      </c>
      <c r="O440" t="str">
        <f t="shared" si="59"/>
        <v>None</v>
      </c>
      <c r="P440" t="s">
        <v>156</v>
      </c>
      <c r="Q440" s="2">
        <f t="shared" si="60"/>
        <v>18</v>
      </c>
      <c r="R440" s="1" t="str">
        <f t="shared" si="61"/>
        <v>Established</v>
      </c>
      <c r="S440" s="1"/>
      <c r="T440" t="s">
        <v>115</v>
      </c>
      <c r="U440" t="s">
        <v>530</v>
      </c>
      <c r="V440">
        <f t="shared" si="62"/>
        <v>0</v>
      </c>
    </row>
    <row r="441" spans="1:22" x14ac:dyDescent="0.35">
      <c r="A441">
        <v>439</v>
      </c>
      <c r="B441" t="s">
        <v>1068</v>
      </c>
      <c r="C441" t="str">
        <f t="shared" si="54"/>
        <v>Don’t Buy</v>
      </c>
      <c r="D441" t="str">
        <f t="shared" si="55"/>
        <v>Long Name</v>
      </c>
      <c r="E441">
        <v>4.0999999999999996</v>
      </c>
      <c r="F441">
        <f>IF(Q441&lt;10,E441+0.1,E441)</f>
        <v>4.0999999999999996</v>
      </c>
      <c r="G441">
        <f>MIN(IF(Q441&lt;10,E441+0.5,E441),5)</f>
        <v>4.0999999999999996</v>
      </c>
      <c r="H441" t="str">
        <f t="shared" si="56"/>
        <v>Average Place to Work</v>
      </c>
      <c r="I441">
        <v>1000</v>
      </c>
      <c r="J441" t="b">
        <f t="shared" si="57"/>
        <v>0</v>
      </c>
      <c r="K441" t="b">
        <f>OR(E441&gt;3.5,Q441&lt;10)</f>
        <v>1</v>
      </c>
      <c r="L441" t="s">
        <v>9</v>
      </c>
      <c r="M441" t="s">
        <v>1069</v>
      </c>
      <c r="N441" t="str">
        <f t="shared" si="58"/>
        <v>None</v>
      </c>
      <c r="O441" t="str">
        <f t="shared" si="59"/>
        <v>None</v>
      </c>
      <c r="P441" t="s">
        <v>434</v>
      </c>
      <c r="Q441" s="2">
        <f t="shared" si="60"/>
        <v>64</v>
      </c>
      <c r="R441" s="1" t="str">
        <f t="shared" si="61"/>
        <v>Established</v>
      </c>
      <c r="S441" s="1"/>
      <c r="T441" t="s">
        <v>140</v>
      </c>
      <c r="U441" t="s">
        <v>752</v>
      </c>
      <c r="V441">
        <f t="shared" si="62"/>
        <v>0</v>
      </c>
    </row>
    <row r="442" spans="1:22" x14ac:dyDescent="0.35">
      <c r="A442">
        <v>440</v>
      </c>
      <c r="B442" t="s">
        <v>1070</v>
      </c>
      <c r="C442" t="str">
        <f t="shared" si="54"/>
        <v>Don’t Buy</v>
      </c>
      <c r="D442" t="str">
        <f t="shared" si="55"/>
        <v>Long Name</v>
      </c>
      <c r="E442">
        <v>4.2</v>
      </c>
      <c r="F442">
        <f>IF(Q442&lt;10,E442+0.1,E442)</f>
        <v>4.3</v>
      </c>
      <c r="G442">
        <f>MIN(IF(Q442&lt;10,E442+0.5,E442),5)</f>
        <v>4.7</v>
      </c>
      <c r="H442" t="str">
        <f t="shared" si="56"/>
        <v>Average Place to Work</v>
      </c>
      <c r="I442">
        <v>1100</v>
      </c>
      <c r="J442" t="b">
        <f t="shared" si="57"/>
        <v>0</v>
      </c>
      <c r="K442" t="b">
        <f>OR(E442&gt;3.5,Q442&lt;10)</f>
        <v>1</v>
      </c>
      <c r="M442" t="s">
        <v>1071</v>
      </c>
      <c r="N442" t="str">
        <f t="shared" si="58"/>
        <v>Indian Silicon Valley Startups</v>
      </c>
      <c r="O442" t="str">
        <f t="shared" si="59"/>
        <v>None</v>
      </c>
      <c r="Q442" s="2">
        <f t="shared" si="60"/>
        <v>0</v>
      </c>
      <c r="R442" s="1" t="str">
        <f t="shared" si="61"/>
        <v>Startup</v>
      </c>
      <c r="S442" s="1"/>
      <c r="T442" t="s">
        <v>60</v>
      </c>
      <c r="U442" t="s">
        <v>83</v>
      </c>
      <c r="V442">
        <f t="shared" si="62"/>
        <v>0</v>
      </c>
    </row>
    <row r="443" spans="1:22" x14ac:dyDescent="0.35">
      <c r="A443">
        <v>441</v>
      </c>
      <c r="B443" t="s">
        <v>1072</v>
      </c>
      <c r="C443" t="str">
        <f t="shared" si="54"/>
        <v>Don’t Buy</v>
      </c>
      <c r="D443" t="str">
        <f t="shared" si="55"/>
        <v>Long Name</v>
      </c>
      <c r="E443">
        <v>4</v>
      </c>
      <c r="F443">
        <f>IF(Q443&lt;10,E443+0.1,E443)</f>
        <v>4</v>
      </c>
      <c r="G443">
        <f>MIN(IF(Q443&lt;10,E443+0.5,E443),5)</f>
        <v>4</v>
      </c>
      <c r="H443" t="str">
        <f t="shared" si="56"/>
        <v>Average Place to Work</v>
      </c>
      <c r="I443">
        <v>1000</v>
      </c>
      <c r="J443" t="b">
        <f t="shared" si="57"/>
        <v>0</v>
      </c>
      <c r="K443" t="b">
        <f>OR(E443&gt;3.5,Q443&lt;10)</f>
        <v>1</v>
      </c>
      <c r="L443" t="s">
        <v>19</v>
      </c>
      <c r="M443" t="s">
        <v>1073</v>
      </c>
      <c r="N443" t="str">
        <f t="shared" si="58"/>
        <v>Indian Silicon Valley Startups</v>
      </c>
      <c r="O443" t="str">
        <f t="shared" si="59"/>
        <v>None</v>
      </c>
      <c r="P443" t="s">
        <v>86</v>
      </c>
      <c r="Q443" s="2">
        <f t="shared" si="60"/>
        <v>27</v>
      </c>
      <c r="R443" s="1" t="str">
        <f t="shared" si="61"/>
        <v>Established</v>
      </c>
      <c r="S443" s="1"/>
      <c r="T443" t="s">
        <v>115</v>
      </c>
      <c r="U443" t="s">
        <v>36</v>
      </c>
      <c r="V443">
        <f t="shared" si="62"/>
        <v>0</v>
      </c>
    </row>
    <row r="444" spans="1:22" x14ac:dyDescent="0.35">
      <c r="A444">
        <v>442</v>
      </c>
      <c r="B444" t="s">
        <v>1074</v>
      </c>
      <c r="C444" t="str">
        <f t="shared" si="54"/>
        <v>Don’t Buy</v>
      </c>
      <c r="D444" t="str">
        <f t="shared" si="55"/>
        <v>Long Name</v>
      </c>
      <c r="E444">
        <v>4.4000000000000004</v>
      </c>
      <c r="F444">
        <f>IF(Q444&lt;10,E444+0.1,E444)</f>
        <v>4.4000000000000004</v>
      </c>
      <c r="G444">
        <f>MIN(IF(Q444&lt;10,E444+0.5,E444),5)</f>
        <v>4.4000000000000004</v>
      </c>
      <c r="H444" t="str">
        <f t="shared" si="56"/>
        <v>Average Place to Work</v>
      </c>
      <c r="I444">
        <v>1000</v>
      </c>
      <c r="J444" t="b">
        <f t="shared" si="57"/>
        <v>0</v>
      </c>
      <c r="K444" t="b">
        <f>OR(E444&gt;3.5,Q444&lt;10)</f>
        <v>1</v>
      </c>
      <c r="L444" t="s">
        <v>19</v>
      </c>
      <c r="M444" t="s">
        <v>1075</v>
      </c>
      <c r="N444" t="str">
        <f t="shared" si="58"/>
        <v>None</v>
      </c>
      <c r="O444" t="str">
        <f t="shared" si="59"/>
        <v>None</v>
      </c>
      <c r="P444" t="s">
        <v>111</v>
      </c>
      <c r="Q444" s="2">
        <f t="shared" si="60"/>
        <v>22</v>
      </c>
      <c r="R444" s="1" t="str">
        <f t="shared" si="61"/>
        <v>Established</v>
      </c>
      <c r="S444" s="1"/>
      <c r="T444" t="s">
        <v>115</v>
      </c>
      <c r="U444" t="s">
        <v>192</v>
      </c>
      <c r="V444">
        <f t="shared" si="62"/>
        <v>0</v>
      </c>
    </row>
    <row r="445" spans="1:22" x14ac:dyDescent="0.35">
      <c r="A445">
        <v>443</v>
      </c>
      <c r="B445" t="s">
        <v>1076</v>
      </c>
      <c r="C445" t="str">
        <f t="shared" si="54"/>
        <v>Don’t Buy</v>
      </c>
      <c r="D445" t="str">
        <f t="shared" si="55"/>
        <v>Long Name</v>
      </c>
      <c r="E445">
        <v>4.2</v>
      </c>
      <c r="F445">
        <f>IF(Q445&lt;10,E445+0.1,E445)</f>
        <v>4.2</v>
      </c>
      <c r="G445">
        <f>MIN(IF(Q445&lt;10,E445+0.5,E445),5)</f>
        <v>4.2</v>
      </c>
      <c r="H445" t="str">
        <f t="shared" si="56"/>
        <v>Average Place to Work</v>
      </c>
      <c r="I445">
        <v>1000</v>
      </c>
      <c r="J445" t="b">
        <f t="shared" si="57"/>
        <v>0</v>
      </c>
      <c r="K445" t="b">
        <f>OR(E445&gt;3.5,Q445&lt;10)</f>
        <v>1</v>
      </c>
      <c r="L445" t="s">
        <v>9</v>
      </c>
      <c r="M445" t="s">
        <v>1077</v>
      </c>
      <c r="N445" t="str">
        <f t="shared" si="58"/>
        <v>None</v>
      </c>
      <c r="O445" t="str">
        <f t="shared" si="59"/>
        <v>None</v>
      </c>
      <c r="P445" t="s">
        <v>1078</v>
      </c>
      <c r="Q445" s="2">
        <f t="shared" si="60"/>
        <v>96</v>
      </c>
      <c r="R445" s="1" t="str">
        <f t="shared" si="61"/>
        <v>Established</v>
      </c>
      <c r="S445" s="1"/>
      <c r="T445" t="s">
        <v>115</v>
      </c>
      <c r="U445" t="s">
        <v>312</v>
      </c>
      <c r="V445">
        <f t="shared" si="62"/>
        <v>0</v>
      </c>
    </row>
    <row r="446" spans="1:22" x14ac:dyDescent="0.35">
      <c r="A446">
        <v>444</v>
      </c>
      <c r="B446" t="s">
        <v>1079</v>
      </c>
      <c r="C446" t="str">
        <f t="shared" si="54"/>
        <v>Don’t Buy</v>
      </c>
      <c r="D446" t="str">
        <f t="shared" si="55"/>
        <v>Long Name</v>
      </c>
      <c r="E446">
        <v>4.2</v>
      </c>
      <c r="F446">
        <f>IF(Q446&lt;10,E446+0.1,E446)</f>
        <v>4.2</v>
      </c>
      <c r="G446">
        <f>MIN(IF(Q446&lt;10,E446+0.5,E446),5)</f>
        <v>4.2</v>
      </c>
      <c r="H446" t="str">
        <f t="shared" si="56"/>
        <v>Average Place to Work</v>
      </c>
      <c r="I446">
        <v>1000</v>
      </c>
      <c r="J446" t="b">
        <f t="shared" si="57"/>
        <v>0</v>
      </c>
      <c r="K446" t="b">
        <f>OR(E446&gt;3.5,Q446&lt;10)</f>
        <v>1</v>
      </c>
      <c r="L446" t="s">
        <v>19</v>
      </c>
      <c r="M446" t="s">
        <v>1080</v>
      </c>
      <c r="N446" t="str">
        <f t="shared" si="58"/>
        <v>None</v>
      </c>
      <c r="O446" t="str">
        <f t="shared" si="59"/>
        <v>None</v>
      </c>
      <c r="P446" t="s">
        <v>626</v>
      </c>
      <c r="Q446" s="2">
        <f t="shared" si="60"/>
        <v>17</v>
      </c>
      <c r="R446" s="1" t="str">
        <f t="shared" si="61"/>
        <v>Established</v>
      </c>
      <c r="S446" s="1"/>
      <c r="T446" t="s">
        <v>140</v>
      </c>
      <c r="U446" t="s">
        <v>56</v>
      </c>
      <c r="V446">
        <f t="shared" si="62"/>
        <v>0</v>
      </c>
    </row>
    <row r="447" spans="1:22" x14ac:dyDescent="0.35">
      <c r="A447">
        <v>445</v>
      </c>
      <c r="B447" t="s">
        <v>1081</v>
      </c>
      <c r="C447" t="str">
        <f t="shared" si="54"/>
        <v>Don’t Buy</v>
      </c>
      <c r="D447" t="str">
        <f t="shared" si="55"/>
        <v>Short Name</v>
      </c>
      <c r="E447">
        <v>4.5</v>
      </c>
      <c r="F447">
        <f>IF(Q447&lt;10,E447+0.1,E447)</f>
        <v>4.5</v>
      </c>
      <c r="G447">
        <f>MIN(IF(Q447&lt;10,E447+0.5,E447),5)</f>
        <v>4.5</v>
      </c>
      <c r="H447" t="str">
        <f t="shared" si="56"/>
        <v>Average Place to Work</v>
      </c>
      <c r="I447">
        <v>1100</v>
      </c>
      <c r="J447" t="b">
        <f t="shared" si="57"/>
        <v>0</v>
      </c>
      <c r="K447" t="b">
        <f>OR(E447&gt;3.5,Q447&lt;10)</f>
        <v>1</v>
      </c>
      <c r="L447" t="s">
        <v>9</v>
      </c>
      <c r="M447" t="s">
        <v>1082</v>
      </c>
      <c r="N447" t="str">
        <f t="shared" si="58"/>
        <v>None</v>
      </c>
      <c r="O447" t="str">
        <f t="shared" si="59"/>
        <v>None</v>
      </c>
      <c r="P447" t="s">
        <v>292</v>
      </c>
      <c r="Q447" s="2">
        <f t="shared" si="60"/>
        <v>38</v>
      </c>
      <c r="R447" s="1" t="str">
        <f t="shared" si="61"/>
        <v>Established</v>
      </c>
      <c r="S447" s="1"/>
      <c r="T447" t="s">
        <v>60</v>
      </c>
      <c r="U447" t="s">
        <v>41</v>
      </c>
      <c r="V447">
        <f t="shared" si="62"/>
        <v>0</v>
      </c>
    </row>
    <row r="448" spans="1:22" x14ac:dyDescent="0.35">
      <c r="A448">
        <v>446</v>
      </c>
      <c r="B448" t="s">
        <v>1083</v>
      </c>
      <c r="C448" t="str">
        <f t="shared" si="54"/>
        <v>Don’t Buy</v>
      </c>
      <c r="D448" t="str">
        <f t="shared" si="55"/>
        <v>Short Name</v>
      </c>
      <c r="E448">
        <v>4.4000000000000004</v>
      </c>
      <c r="F448">
        <f>IF(Q448&lt;10,E448+0.1,E448)</f>
        <v>4.4000000000000004</v>
      </c>
      <c r="G448">
        <f>MIN(IF(Q448&lt;10,E448+0.5,E448),5)</f>
        <v>4.4000000000000004</v>
      </c>
      <c r="H448" t="str">
        <f t="shared" si="56"/>
        <v>Average Place to Work</v>
      </c>
      <c r="I448">
        <v>1200</v>
      </c>
      <c r="J448" t="b">
        <f t="shared" si="57"/>
        <v>0</v>
      </c>
      <c r="K448" t="b">
        <f>OR(E448&gt;3.5,Q448&lt;10)</f>
        <v>1</v>
      </c>
      <c r="L448" t="s">
        <v>19</v>
      </c>
      <c r="M448" t="s">
        <v>1084</v>
      </c>
      <c r="N448" t="str">
        <f t="shared" si="58"/>
        <v>None</v>
      </c>
      <c r="O448" t="str">
        <f t="shared" si="59"/>
        <v>None</v>
      </c>
      <c r="P448" t="s">
        <v>654</v>
      </c>
      <c r="Q448" s="2">
        <f t="shared" si="60"/>
        <v>50</v>
      </c>
      <c r="R448" s="1" t="str">
        <f t="shared" si="61"/>
        <v>Established</v>
      </c>
      <c r="S448" s="1"/>
      <c r="T448" t="s">
        <v>60</v>
      </c>
      <c r="U448" t="s">
        <v>238</v>
      </c>
      <c r="V448">
        <f t="shared" si="62"/>
        <v>0</v>
      </c>
    </row>
    <row r="449" spans="1:22" x14ac:dyDescent="0.35">
      <c r="A449">
        <v>447</v>
      </c>
      <c r="B449" t="s">
        <v>1085</v>
      </c>
      <c r="C449" t="str">
        <f t="shared" si="54"/>
        <v>Don’t Buy</v>
      </c>
      <c r="D449" t="str">
        <f t="shared" si="55"/>
        <v>Long Name</v>
      </c>
      <c r="E449">
        <v>4.2</v>
      </c>
      <c r="F449">
        <f>IF(Q449&lt;10,E449+0.1,E449)</f>
        <v>4.2</v>
      </c>
      <c r="G449">
        <f>MIN(IF(Q449&lt;10,E449+0.5,E449),5)</f>
        <v>4.2</v>
      </c>
      <c r="H449" t="str">
        <f t="shared" si="56"/>
        <v>Average Place to Work</v>
      </c>
      <c r="I449">
        <v>1100</v>
      </c>
      <c r="J449" t="b">
        <f t="shared" si="57"/>
        <v>0</v>
      </c>
      <c r="K449" t="b">
        <f>OR(E449&gt;3.5,Q449&lt;10)</f>
        <v>1</v>
      </c>
      <c r="L449" t="s">
        <v>9</v>
      </c>
      <c r="M449" t="s">
        <v>1086</v>
      </c>
      <c r="N449" t="str">
        <f t="shared" si="58"/>
        <v>None</v>
      </c>
      <c r="O449" t="str">
        <f t="shared" si="59"/>
        <v>None</v>
      </c>
      <c r="P449" t="s">
        <v>833</v>
      </c>
      <c r="Q449" s="2">
        <f t="shared" si="60"/>
        <v>52</v>
      </c>
      <c r="R449" s="1" t="str">
        <f t="shared" si="61"/>
        <v>Established</v>
      </c>
      <c r="S449" s="1"/>
      <c r="T449" t="s">
        <v>115</v>
      </c>
      <c r="U449" t="s">
        <v>306</v>
      </c>
      <c r="V449">
        <f t="shared" si="62"/>
        <v>0</v>
      </c>
    </row>
    <row r="450" spans="1:22" x14ac:dyDescent="0.35">
      <c r="A450">
        <v>448</v>
      </c>
      <c r="B450" t="s">
        <v>1087</v>
      </c>
      <c r="C450" t="str">
        <f t="shared" si="54"/>
        <v>Don’t Buy</v>
      </c>
      <c r="D450" t="str">
        <f t="shared" si="55"/>
        <v>Long Name</v>
      </c>
      <c r="E450">
        <v>4</v>
      </c>
      <c r="F450">
        <f>IF(Q450&lt;10,E450+0.1,E450)</f>
        <v>4</v>
      </c>
      <c r="G450">
        <f>MIN(IF(Q450&lt;10,E450+0.5,E450),5)</f>
        <v>4</v>
      </c>
      <c r="H450" t="str">
        <f t="shared" si="56"/>
        <v>Average Place to Work</v>
      </c>
      <c r="I450">
        <v>995</v>
      </c>
      <c r="J450" t="b">
        <f t="shared" si="57"/>
        <v>0</v>
      </c>
      <c r="K450" t="b">
        <f>OR(E450&gt;3.5,Q450&lt;10)</f>
        <v>1</v>
      </c>
      <c r="L450" t="s">
        <v>9</v>
      </c>
      <c r="M450" t="s">
        <v>1088</v>
      </c>
      <c r="N450" t="str">
        <f t="shared" si="58"/>
        <v>None</v>
      </c>
      <c r="O450" t="str">
        <f t="shared" si="59"/>
        <v>None</v>
      </c>
      <c r="P450" t="s">
        <v>241</v>
      </c>
      <c r="Q450" s="2">
        <f t="shared" si="60"/>
        <v>13</v>
      </c>
      <c r="R450" s="1" t="str">
        <f t="shared" si="61"/>
        <v>Established</v>
      </c>
      <c r="S450" s="1"/>
      <c r="T450" t="s">
        <v>606</v>
      </c>
      <c r="U450" t="s">
        <v>83</v>
      </c>
      <c r="V450">
        <f t="shared" si="62"/>
        <v>0</v>
      </c>
    </row>
    <row r="451" spans="1:22" x14ac:dyDescent="0.35">
      <c r="A451">
        <v>449</v>
      </c>
      <c r="B451" t="s">
        <v>1089</v>
      </c>
      <c r="C451" t="str">
        <f t="shared" ref="C451:C514" si="63">IF(OR(LEFT(B451,1)="T",LEFT(B451,1)="G"),"Buy","Don’t Buy")</f>
        <v>Don’t Buy</v>
      </c>
      <c r="D451" t="str">
        <f t="shared" ref="D451:D514" si="64">IF(LEN(B451)&gt;=10,"Long Name","Short Name")</f>
        <v>Long Name</v>
      </c>
      <c r="E451">
        <v>4.3</v>
      </c>
      <c r="F451">
        <f>IF(Q451&lt;10,E451+0.1,E451)</f>
        <v>4.3</v>
      </c>
      <c r="G451">
        <f>MIN(IF(Q451&lt;10,E451+0.5,E451),5)</f>
        <v>4.3</v>
      </c>
      <c r="H451" t="str">
        <f t="shared" ref="H451:H514" si="65">IF(E451&gt;4.5,"Great Place to Work","Average Place to Work")</f>
        <v>Average Place to Work</v>
      </c>
      <c r="I451">
        <v>993</v>
      </c>
      <c r="J451" t="b">
        <f t="shared" ref="J451:J514" si="66">AND(I451&gt;10000,E451&gt;4)</f>
        <v>0</v>
      </c>
      <c r="K451" t="b">
        <f>OR(E451&gt;3.5,Q451&lt;10)</f>
        <v>1</v>
      </c>
      <c r="L451" t="s">
        <v>19</v>
      </c>
      <c r="M451" t="s">
        <v>1090</v>
      </c>
      <c r="N451" t="str">
        <f t="shared" ref="N451:N514" si="67">IF(OR(LEFT(M451,9)="Banglore",LEFT(M451,9)="Bengaluru",LEFT(M451,7)="Chennai",Q451&lt;10,U451="Internet"),"Indian Silicon Valley Startups","None")</f>
        <v>None</v>
      </c>
      <c r="O451" t="str">
        <f t="shared" ref="O451:O514" si="68">IF(AND(LEFT(M451,6)="Mumbai",U451="Financial Services"),"Bombay Finances","None")</f>
        <v>None</v>
      </c>
      <c r="P451" t="s">
        <v>67</v>
      </c>
      <c r="Q451" s="2">
        <f t="shared" ref="Q451:Q514" si="69">_xlfn.NUMBERVALUE(SUBSTITUTE(TRIM(P451)," years old",""))</f>
        <v>15</v>
      </c>
      <c r="R451" s="1" t="str">
        <f t="shared" ref="R451:R514" si="70">IF(Q451&lt;10,"Startup","Established")</f>
        <v>Established</v>
      </c>
      <c r="S451" s="1"/>
      <c r="T451" t="s">
        <v>140</v>
      </c>
      <c r="U451" t="s">
        <v>238</v>
      </c>
      <c r="V451">
        <f t="shared" ref="V451:V514" si="71">IF(AND(OR(U451=$U$7,U451=$U$12),E451&gt;4),1000000,IF(AND(OR(U451=$U$7,U451=$U$12),E451&lt;=4),500000,IF(AND(U451=$U$18,E451&gt;4),800000,0)))</f>
        <v>0</v>
      </c>
    </row>
    <row r="452" spans="1:22" x14ac:dyDescent="0.35">
      <c r="A452">
        <v>450</v>
      </c>
      <c r="B452" t="s">
        <v>1091</v>
      </c>
      <c r="C452" t="str">
        <f t="shared" si="63"/>
        <v>Don’t Buy</v>
      </c>
      <c r="D452" t="str">
        <f t="shared" si="64"/>
        <v>Long Name</v>
      </c>
      <c r="E452">
        <v>4.3</v>
      </c>
      <c r="F452">
        <f>IF(Q452&lt;10,E452+0.1,E452)</f>
        <v>4.3</v>
      </c>
      <c r="G452">
        <f>MIN(IF(Q452&lt;10,E452+0.5,E452),5)</f>
        <v>4.3</v>
      </c>
      <c r="H452" t="str">
        <f t="shared" si="65"/>
        <v>Average Place to Work</v>
      </c>
      <c r="I452">
        <v>1000</v>
      </c>
      <c r="J452" t="b">
        <f t="shared" si="66"/>
        <v>0</v>
      </c>
      <c r="K452" t="b">
        <f>OR(E452&gt;3.5,Q452&lt;10)</f>
        <v>1</v>
      </c>
      <c r="L452" t="s">
        <v>9</v>
      </c>
      <c r="M452" t="s">
        <v>1092</v>
      </c>
      <c r="N452" t="str">
        <f t="shared" si="67"/>
        <v>None</v>
      </c>
      <c r="O452" t="str">
        <f t="shared" si="68"/>
        <v>None</v>
      </c>
      <c r="P452" t="s">
        <v>1093</v>
      </c>
      <c r="Q452" s="2">
        <f t="shared" si="69"/>
        <v>105</v>
      </c>
      <c r="R452" s="1" t="str">
        <f t="shared" si="70"/>
        <v>Established</v>
      </c>
      <c r="S452" s="1"/>
      <c r="T452" t="s">
        <v>140</v>
      </c>
      <c r="U452" t="s">
        <v>24</v>
      </c>
      <c r="V452">
        <f t="shared" si="71"/>
        <v>1000000</v>
      </c>
    </row>
    <row r="453" spans="1:22" x14ac:dyDescent="0.35">
      <c r="A453">
        <v>451</v>
      </c>
      <c r="B453" t="s">
        <v>1094</v>
      </c>
      <c r="C453" t="str">
        <f t="shared" si="63"/>
        <v>Don’t Buy</v>
      </c>
      <c r="D453" t="str">
        <f t="shared" si="64"/>
        <v>Short Name</v>
      </c>
      <c r="E453">
        <v>3.8</v>
      </c>
      <c r="F453">
        <f>IF(Q453&lt;10,E453+0.1,E453)</f>
        <v>3.8</v>
      </c>
      <c r="G453">
        <f>MIN(IF(Q453&lt;10,E453+0.5,E453),5)</f>
        <v>3.8</v>
      </c>
      <c r="H453" t="str">
        <f t="shared" si="65"/>
        <v>Average Place to Work</v>
      </c>
      <c r="I453">
        <v>989</v>
      </c>
      <c r="J453" t="b">
        <f t="shared" si="66"/>
        <v>0</v>
      </c>
      <c r="K453" t="b">
        <f>OR(E453&gt;3.5,Q453&lt;10)</f>
        <v>1</v>
      </c>
      <c r="L453" t="s">
        <v>9</v>
      </c>
      <c r="M453" t="s">
        <v>1095</v>
      </c>
      <c r="N453" t="str">
        <f t="shared" si="67"/>
        <v>None</v>
      </c>
      <c r="O453" t="str">
        <f t="shared" si="68"/>
        <v>None</v>
      </c>
      <c r="P453" t="s">
        <v>16</v>
      </c>
      <c r="Q453" s="2">
        <f t="shared" si="69"/>
        <v>33</v>
      </c>
      <c r="R453" s="1" t="str">
        <f t="shared" si="70"/>
        <v>Established</v>
      </c>
      <c r="S453" s="1"/>
      <c r="T453" t="s">
        <v>115</v>
      </c>
      <c r="U453" t="s">
        <v>17</v>
      </c>
      <c r="V453">
        <f t="shared" si="71"/>
        <v>500000</v>
      </c>
    </row>
    <row r="454" spans="1:22" x14ac:dyDescent="0.35">
      <c r="A454">
        <v>452</v>
      </c>
      <c r="B454" t="s">
        <v>1096</v>
      </c>
      <c r="C454" t="str">
        <f t="shared" si="63"/>
        <v>Don’t Buy</v>
      </c>
      <c r="D454" t="str">
        <f t="shared" si="64"/>
        <v>Long Name</v>
      </c>
      <c r="E454">
        <v>4.3</v>
      </c>
      <c r="F454">
        <f>IF(Q454&lt;10,E454+0.1,E454)</f>
        <v>4.3999999999999995</v>
      </c>
      <c r="G454">
        <f>MIN(IF(Q454&lt;10,E454+0.5,E454),5)</f>
        <v>4.8</v>
      </c>
      <c r="H454" t="str">
        <f t="shared" si="65"/>
        <v>Average Place to Work</v>
      </c>
      <c r="I454">
        <v>988</v>
      </c>
      <c r="J454" t="b">
        <f t="shared" si="66"/>
        <v>0</v>
      </c>
      <c r="K454" t="b">
        <f>OR(E454&gt;3.5,Q454&lt;10)</f>
        <v>1</v>
      </c>
      <c r="L454" t="s">
        <v>19</v>
      </c>
      <c r="M454" t="s">
        <v>1097</v>
      </c>
      <c r="N454" t="str">
        <f t="shared" si="67"/>
        <v>Indian Silicon Valley Startups</v>
      </c>
      <c r="O454" t="str">
        <f t="shared" si="68"/>
        <v>None</v>
      </c>
      <c r="P454" t="s">
        <v>502</v>
      </c>
      <c r="Q454" s="2">
        <f t="shared" si="69"/>
        <v>8</v>
      </c>
      <c r="R454" s="1" t="str">
        <f t="shared" si="70"/>
        <v>Startup</v>
      </c>
      <c r="S454" s="1"/>
      <c r="T454" t="s">
        <v>140</v>
      </c>
      <c r="U454" t="s">
        <v>357</v>
      </c>
      <c r="V454">
        <f t="shared" si="71"/>
        <v>0</v>
      </c>
    </row>
    <row r="455" spans="1:22" x14ac:dyDescent="0.35">
      <c r="A455">
        <v>453</v>
      </c>
      <c r="B455" t="s">
        <v>1098</v>
      </c>
      <c r="C455" t="str">
        <f t="shared" si="63"/>
        <v>Don’t Buy</v>
      </c>
      <c r="D455" t="str">
        <f t="shared" si="64"/>
        <v>Long Name</v>
      </c>
      <c r="E455">
        <v>3.7</v>
      </c>
      <c r="F455">
        <f>IF(Q455&lt;10,E455+0.1,E455)</f>
        <v>3.7</v>
      </c>
      <c r="G455">
        <f>MIN(IF(Q455&lt;10,E455+0.5,E455),5)</f>
        <v>3.7</v>
      </c>
      <c r="H455" t="str">
        <f t="shared" si="65"/>
        <v>Average Place to Work</v>
      </c>
      <c r="I455">
        <v>987</v>
      </c>
      <c r="J455" t="b">
        <f t="shared" si="66"/>
        <v>0</v>
      </c>
      <c r="K455" t="b">
        <f>OR(E455&gt;3.5,Q455&lt;10)</f>
        <v>1</v>
      </c>
      <c r="M455" t="s">
        <v>1099</v>
      </c>
      <c r="N455" t="str">
        <f t="shared" si="67"/>
        <v>None</v>
      </c>
      <c r="O455" t="str">
        <f t="shared" si="68"/>
        <v>None</v>
      </c>
      <c r="P455" t="s">
        <v>76</v>
      </c>
      <c r="Q455" s="2">
        <f t="shared" si="69"/>
        <v>44</v>
      </c>
      <c r="R455" s="1" t="str">
        <f t="shared" si="70"/>
        <v>Established</v>
      </c>
      <c r="S455" s="1"/>
      <c r="T455" t="s">
        <v>115</v>
      </c>
      <c r="U455" t="s">
        <v>297</v>
      </c>
      <c r="V455">
        <f t="shared" si="71"/>
        <v>0</v>
      </c>
    </row>
    <row r="456" spans="1:22" x14ac:dyDescent="0.35">
      <c r="A456">
        <v>454</v>
      </c>
      <c r="B456" t="s">
        <v>1100</v>
      </c>
      <c r="C456" t="str">
        <f t="shared" si="63"/>
        <v>Don’t Buy</v>
      </c>
      <c r="D456" t="str">
        <f t="shared" si="64"/>
        <v>Long Name</v>
      </c>
      <c r="E456">
        <v>4.2</v>
      </c>
      <c r="F456">
        <f>IF(Q456&lt;10,E456+0.1,E456)</f>
        <v>4.2</v>
      </c>
      <c r="G456">
        <f>MIN(IF(Q456&lt;10,E456+0.5,E456),5)</f>
        <v>4.2</v>
      </c>
      <c r="H456" t="str">
        <f t="shared" si="65"/>
        <v>Average Place to Work</v>
      </c>
      <c r="I456">
        <v>1500</v>
      </c>
      <c r="J456" t="b">
        <f t="shared" si="66"/>
        <v>0</v>
      </c>
      <c r="K456" t="b">
        <f>OR(E456&gt;3.5,Q456&lt;10)</f>
        <v>1</v>
      </c>
      <c r="L456" t="s">
        <v>9</v>
      </c>
      <c r="M456" t="s">
        <v>1101</v>
      </c>
      <c r="N456" t="str">
        <f t="shared" si="67"/>
        <v>None</v>
      </c>
      <c r="O456" t="str">
        <f t="shared" si="68"/>
        <v>None</v>
      </c>
      <c r="P456" t="s">
        <v>1102</v>
      </c>
      <c r="Q456" s="2">
        <f t="shared" si="69"/>
        <v>185</v>
      </c>
      <c r="R456" s="1" t="str">
        <f t="shared" si="70"/>
        <v>Established</v>
      </c>
      <c r="S456" s="1"/>
      <c r="T456" t="s">
        <v>60</v>
      </c>
      <c r="U456" t="s">
        <v>641</v>
      </c>
      <c r="V456">
        <f t="shared" si="71"/>
        <v>0</v>
      </c>
    </row>
    <row r="457" spans="1:22" x14ac:dyDescent="0.35">
      <c r="A457">
        <v>455</v>
      </c>
      <c r="B457" t="s">
        <v>1103</v>
      </c>
      <c r="C457" t="str">
        <f t="shared" si="63"/>
        <v>Don’t Buy</v>
      </c>
      <c r="D457" t="str">
        <f t="shared" si="64"/>
        <v>Long Name</v>
      </c>
      <c r="E457">
        <v>3.9</v>
      </c>
      <c r="F457">
        <f>IF(Q457&lt;10,E457+0.1,E457)</f>
        <v>3.9</v>
      </c>
      <c r="G457">
        <f>MIN(IF(Q457&lt;10,E457+0.5,E457),5)</f>
        <v>3.9</v>
      </c>
      <c r="H457" t="str">
        <f t="shared" si="65"/>
        <v>Average Place to Work</v>
      </c>
      <c r="I457">
        <v>983</v>
      </c>
      <c r="J457" t="b">
        <f t="shared" si="66"/>
        <v>0</v>
      </c>
      <c r="K457" t="b">
        <f>OR(E457&gt;3.5,Q457&lt;10)</f>
        <v>1</v>
      </c>
      <c r="L457" t="s">
        <v>19</v>
      </c>
      <c r="M457" t="s">
        <v>1104</v>
      </c>
      <c r="N457" t="str">
        <f t="shared" si="67"/>
        <v>None</v>
      </c>
      <c r="O457" t="str">
        <f t="shared" si="68"/>
        <v>Bombay Finances</v>
      </c>
      <c r="P457" t="s">
        <v>111</v>
      </c>
      <c r="Q457" s="2">
        <f t="shared" si="69"/>
        <v>22</v>
      </c>
      <c r="R457" s="1" t="str">
        <f t="shared" si="70"/>
        <v>Established</v>
      </c>
      <c r="S457" s="1"/>
      <c r="T457" t="s">
        <v>140</v>
      </c>
      <c r="U457" t="s">
        <v>24</v>
      </c>
      <c r="V457">
        <f t="shared" si="71"/>
        <v>500000</v>
      </c>
    </row>
    <row r="458" spans="1:22" x14ac:dyDescent="0.35">
      <c r="A458">
        <v>456</v>
      </c>
      <c r="B458" t="s">
        <v>1105</v>
      </c>
      <c r="C458" t="str">
        <f t="shared" si="63"/>
        <v>Don’t Buy</v>
      </c>
      <c r="D458" t="str">
        <f t="shared" si="64"/>
        <v>Long Name</v>
      </c>
      <c r="E458">
        <v>4.4000000000000004</v>
      </c>
      <c r="F458">
        <f>IF(Q458&lt;10,E458+0.1,E458)</f>
        <v>4.4000000000000004</v>
      </c>
      <c r="G458">
        <f>MIN(IF(Q458&lt;10,E458+0.5,E458),5)</f>
        <v>4.4000000000000004</v>
      </c>
      <c r="H458" t="str">
        <f t="shared" si="65"/>
        <v>Average Place to Work</v>
      </c>
      <c r="I458">
        <v>982</v>
      </c>
      <c r="J458" t="b">
        <f t="shared" si="66"/>
        <v>0</v>
      </c>
      <c r="K458" t="b">
        <f>OR(E458&gt;3.5,Q458&lt;10)</f>
        <v>1</v>
      </c>
      <c r="L458" t="s">
        <v>9</v>
      </c>
      <c r="M458" t="s">
        <v>1106</v>
      </c>
      <c r="N458" t="str">
        <f t="shared" si="67"/>
        <v>None</v>
      </c>
      <c r="O458" t="str">
        <f t="shared" si="68"/>
        <v>None</v>
      </c>
      <c r="P458" t="s">
        <v>626</v>
      </c>
      <c r="Q458" s="2">
        <f t="shared" si="69"/>
        <v>17</v>
      </c>
      <c r="R458" s="1" t="str">
        <f t="shared" si="70"/>
        <v>Established</v>
      </c>
      <c r="S458" s="1"/>
      <c r="T458" t="s">
        <v>115</v>
      </c>
      <c r="U458" t="s">
        <v>530</v>
      </c>
      <c r="V458">
        <f t="shared" si="71"/>
        <v>0</v>
      </c>
    </row>
    <row r="459" spans="1:22" x14ac:dyDescent="0.35">
      <c r="A459">
        <v>457</v>
      </c>
      <c r="B459" t="s">
        <v>1107</v>
      </c>
      <c r="C459" t="str">
        <f t="shared" si="63"/>
        <v>Don’t Buy</v>
      </c>
      <c r="D459" t="str">
        <f t="shared" si="64"/>
        <v>Long Name</v>
      </c>
      <c r="E459">
        <v>4.3</v>
      </c>
      <c r="F459">
        <f>IF(Q459&lt;10,E459+0.1,E459)</f>
        <v>4.3</v>
      </c>
      <c r="G459">
        <f>MIN(IF(Q459&lt;10,E459+0.5,E459),5)</f>
        <v>4.3</v>
      </c>
      <c r="H459" t="str">
        <f t="shared" si="65"/>
        <v>Average Place to Work</v>
      </c>
      <c r="I459">
        <v>1200</v>
      </c>
      <c r="J459" t="b">
        <f t="shared" si="66"/>
        <v>0</v>
      </c>
      <c r="K459" t="b">
        <f>OR(E459&gt;3.5,Q459&lt;10)</f>
        <v>1</v>
      </c>
      <c r="L459" t="s">
        <v>19</v>
      </c>
      <c r="M459" t="s">
        <v>1108</v>
      </c>
      <c r="N459" t="str">
        <f t="shared" si="67"/>
        <v>None</v>
      </c>
      <c r="O459" t="str">
        <f t="shared" si="68"/>
        <v>None</v>
      </c>
      <c r="P459" t="s">
        <v>603</v>
      </c>
      <c r="Q459" s="2">
        <f t="shared" si="69"/>
        <v>51</v>
      </c>
      <c r="R459" s="1" t="str">
        <f t="shared" si="70"/>
        <v>Established</v>
      </c>
      <c r="S459" s="1"/>
      <c r="T459" t="s">
        <v>140</v>
      </c>
      <c r="U459" t="s">
        <v>484</v>
      </c>
      <c r="V459">
        <f t="shared" si="71"/>
        <v>0</v>
      </c>
    </row>
    <row r="460" spans="1:22" x14ac:dyDescent="0.35">
      <c r="A460">
        <v>458</v>
      </c>
      <c r="B460" t="s">
        <v>1109</v>
      </c>
      <c r="C460" t="str">
        <f t="shared" si="63"/>
        <v>Don’t Buy</v>
      </c>
      <c r="D460" t="str">
        <f t="shared" si="64"/>
        <v>Long Name</v>
      </c>
      <c r="E460">
        <v>4</v>
      </c>
      <c r="F460">
        <f>IF(Q460&lt;10,E460+0.1,E460)</f>
        <v>4</v>
      </c>
      <c r="G460">
        <f>MIN(IF(Q460&lt;10,E460+0.5,E460),5)</f>
        <v>4</v>
      </c>
      <c r="H460" t="str">
        <f t="shared" si="65"/>
        <v>Average Place to Work</v>
      </c>
      <c r="I460">
        <v>978</v>
      </c>
      <c r="J460" t="b">
        <f t="shared" si="66"/>
        <v>0</v>
      </c>
      <c r="K460" t="b">
        <f>OR(E460&gt;3.5,Q460&lt;10)</f>
        <v>1</v>
      </c>
      <c r="L460" t="s">
        <v>19</v>
      </c>
      <c r="M460" t="s">
        <v>1110</v>
      </c>
      <c r="N460" t="str">
        <f t="shared" si="67"/>
        <v>None</v>
      </c>
      <c r="O460" t="str">
        <f t="shared" si="68"/>
        <v>None</v>
      </c>
      <c r="P460" t="s">
        <v>460</v>
      </c>
      <c r="Q460" s="2">
        <f t="shared" si="69"/>
        <v>37</v>
      </c>
      <c r="R460" s="1" t="str">
        <f t="shared" si="70"/>
        <v>Established</v>
      </c>
      <c r="S460" s="1"/>
      <c r="T460" t="s">
        <v>115</v>
      </c>
      <c r="U460" t="s">
        <v>144</v>
      </c>
      <c r="V460">
        <f t="shared" si="71"/>
        <v>0</v>
      </c>
    </row>
    <row r="461" spans="1:22" x14ac:dyDescent="0.35">
      <c r="A461">
        <v>459</v>
      </c>
      <c r="B461" t="s">
        <v>1111</v>
      </c>
      <c r="C461" t="str">
        <f t="shared" si="63"/>
        <v>Don’t Buy</v>
      </c>
      <c r="D461" t="str">
        <f t="shared" si="64"/>
        <v>Long Name</v>
      </c>
      <c r="E461">
        <v>3.7</v>
      </c>
      <c r="F461">
        <f>IF(Q461&lt;10,E461+0.1,E461)</f>
        <v>3.7</v>
      </c>
      <c r="G461">
        <f>MIN(IF(Q461&lt;10,E461+0.5,E461),5)</f>
        <v>3.7</v>
      </c>
      <c r="H461" t="str">
        <f t="shared" si="65"/>
        <v>Average Place to Work</v>
      </c>
      <c r="I461">
        <v>977</v>
      </c>
      <c r="J461" t="b">
        <f t="shared" si="66"/>
        <v>0</v>
      </c>
      <c r="K461" t="b">
        <f>OR(E461&gt;3.5,Q461&lt;10)</f>
        <v>1</v>
      </c>
      <c r="L461" t="s">
        <v>9</v>
      </c>
      <c r="M461" t="s">
        <v>1075</v>
      </c>
      <c r="N461" t="str">
        <f t="shared" si="67"/>
        <v>None</v>
      </c>
      <c r="O461" t="str">
        <f t="shared" si="68"/>
        <v>None</v>
      </c>
      <c r="P461" t="s">
        <v>302</v>
      </c>
      <c r="Q461" s="2">
        <f t="shared" si="69"/>
        <v>32</v>
      </c>
      <c r="R461" s="1" t="str">
        <f t="shared" si="70"/>
        <v>Established</v>
      </c>
      <c r="S461" s="1"/>
      <c r="T461" t="s">
        <v>60</v>
      </c>
      <c r="U461" t="s">
        <v>530</v>
      </c>
      <c r="V461">
        <f t="shared" si="71"/>
        <v>0</v>
      </c>
    </row>
    <row r="462" spans="1:22" x14ac:dyDescent="0.35">
      <c r="A462">
        <v>460</v>
      </c>
      <c r="B462" t="s">
        <v>1112</v>
      </c>
      <c r="C462" t="str">
        <f t="shared" si="63"/>
        <v>Don’t Buy</v>
      </c>
      <c r="D462" t="str">
        <f t="shared" si="64"/>
        <v>Long Name</v>
      </c>
      <c r="E462">
        <v>3.9</v>
      </c>
      <c r="F462">
        <f>IF(Q462&lt;10,E462+0.1,E462)</f>
        <v>4</v>
      </c>
      <c r="G462">
        <f>MIN(IF(Q462&lt;10,E462+0.5,E462),5)</f>
        <v>4.4000000000000004</v>
      </c>
      <c r="H462" t="str">
        <f t="shared" si="65"/>
        <v>Average Place to Work</v>
      </c>
      <c r="I462">
        <v>976</v>
      </c>
      <c r="J462" t="b">
        <f t="shared" si="66"/>
        <v>0</v>
      </c>
      <c r="K462" t="b">
        <f>OR(E462&gt;3.5,Q462&lt;10)</f>
        <v>1</v>
      </c>
      <c r="L462" t="s">
        <v>19</v>
      </c>
      <c r="M462" t="s">
        <v>1113</v>
      </c>
      <c r="N462" t="str">
        <f t="shared" si="67"/>
        <v>Indian Silicon Valley Startups</v>
      </c>
      <c r="O462" t="str">
        <f t="shared" si="68"/>
        <v>None</v>
      </c>
      <c r="P462" t="s">
        <v>170</v>
      </c>
      <c r="Q462" s="2">
        <f t="shared" si="69"/>
        <v>6</v>
      </c>
      <c r="R462" s="1" t="str">
        <f t="shared" si="70"/>
        <v>Startup</v>
      </c>
      <c r="S462" s="1"/>
      <c r="T462" t="s">
        <v>115</v>
      </c>
      <c r="U462" t="s">
        <v>202</v>
      </c>
      <c r="V462">
        <f t="shared" si="71"/>
        <v>0</v>
      </c>
    </row>
    <row r="463" spans="1:22" x14ac:dyDescent="0.35">
      <c r="A463">
        <v>461</v>
      </c>
      <c r="B463" t="s">
        <v>1114</v>
      </c>
      <c r="C463" t="str">
        <f t="shared" si="63"/>
        <v>Don’t Buy</v>
      </c>
      <c r="D463" t="str">
        <f t="shared" si="64"/>
        <v>Long Name</v>
      </c>
      <c r="E463">
        <v>4.3</v>
      </c>
      <c r="F463">
        <f>IF(Q463&lt;10,E463+0.1,E463)</f>
        <v>4.3</v>
      </c>
      <c r="G463">
        <f>MIN(IF(Q463&lt;10,E463+0.5,E463),5)</f>
        <v>4.3</v>
      </c>
      <c r="H463" t="str">
        <f t="shared" si="65"/>
        <v>Average Place to Work</v>
      </c>
      <c r="I463">
        <v>1100</v>
      </c>
      <c r="J463" t="b">
        <f t="shared" si="66"/>
        <v>0</v>
      </c>
      <c r="K463" t="b">
        <f>OR(E463&gt;3.5,Q463&lt;10)</f>
        <v>1</v>
      </c>
      <c r="L463" t="s">
        <v>19</v>
      </c>
      <c r="M463" t="s">
        <v>1115</v>
      </c>
      <c r="N463" t="str">
        <f t="shared" si="67"/>
        <v>None</v>
      </c>
      <c r="O463" t="str">
        <f t="shared" si="68"/>
        <v>None</v>
      </c>
      <c r="P463" t="s">
        <v>911</v>
      </c>
      <c r="Q463" s="2">
        <f t="shared" si="69"/>
        <v>65</v>
      </c>
      <c r="R463" s="1" t="str">
        <f t="shared" si="70"/>
        <v>Established</v>
      </c>
      <c r="S463" s="1"/>
      <c r="T463" t="s">
        <v>140</v>
      </c>
      <c r="U463" t="s">
        <v>83</v>
      </c>
      <c r="V463">
        <f t="shared" si="71"/>
        <v>0</v>
      </c>
    </row>
    <row r="464" spans="1:22" x14ac:dyDescent="0.35">
      <c r="A464">
        <v>462</v>
      </c>
      <c r="B464" t="s">
        <v>1116</v>
      </c>
      <c r="C464" t="str">
        <f t="shared" si="63"/>
        <v>Don’t Buy</v>
      </c>
      <c r="D464" t="str">
        <f t="shared" si="64"/>
        <v>Short Name</v>
      </c>
      <c r="E464">
        <v>4.3</v>
      </c>
      <c r="F464">
        <f>IF(Q464&lt;10,E464+0.1,E464)</f>
        <v>4.3</v>
      </c>
      <c r="G464">
        <f>MIN(IF(Q464&lt;10,E464+0.5,E464),5)</f>
        <v>4.3</v>
      </c>
      <c r="H464" t="str">
        <f t="shared" si="65"/>
        <v>Average Place to Work</v>
      </c>
      <c r="I464">
        <v>1100</v>
      </c>
      <c r="J464" t="b">
        <f t="shared" si="66"/>
        <v>0</v>
      </c>
      <c r="K464" t="b">
        <f>OR(E464&gt;3.5,Q464&lt;10)</f>
        <v>1</v>
      </c>
      <c r="L464" t="s">
        <v>9</v>
      </c>
      <c r="M464" t="s">
        <v>1117</v>
      </c>
      <c r="N464" t="str">
        <f t="shared" si="67"/>
        <v>None</v>
      </c>
      <c r="O464" t="str">
        <f t="shared" si="68"/>
        <v>None</v>
      </c>
      <c r="P464" t="s">
        <v>21</v>
      </c>
      <c r="Q464" s="2">
        <f t="shared" si="69"/>
        <v>28</v>
      </c>
      <c r="R464" s="1" t="str">
        <f t="shared" si="70"/>
        <v>Established</v>
      </c>
      <c r="S464" s="1"/>
      <c r="T464" t="s">
        <v>115</v>
      </c>
      <c r="U464" t="s">
        <v>83</v>
      </c>
      <c r="V464">
        <f t="shared" si="71"/>
        <v>0</v>
      </c>
    </row>
    <row r="465" spans="1:22" x14ac:dyDescent="0.35">
      <c r="A465">
        <v>463</v>
      </c>
      <c r="B465" t="s">
        <v>1118</v>
      </c>
      <c r="C465" t="str">
        <f t="shared" si="63"/>
        <v>Don’t Buy</v>
      </c>
      <c r="D465" t="str">
        <f t="shared" si="64"/>
        <v>Short Name</v>
      </c>
      <c r="E465">
        <v>4.0999999999999996</v>
      </c>
      <c r="F465">
        <f>IF(Q465&lt;10,E465+0.1,E465)</f>
        <v>4.0999999999999996</v>
      </c>
      <c r="G465">
        <f>MIN(IF(Q465&lt;10,E465+0.5,E465),5)</f>
        <v>4.0999999999999996</v>
      </c>
      <c r="H465" t="str">
        <f t="shared" si="65"/>
        <v>Average Place to Work</v>
      </c>
      <c r="I465">
        <v>973</v>
      </c>
      <c r="J465" t="b">
        <f t="shared" si="66"/>
        <v>0</v>
      </c>
      <c r="K465" t="b">
        <f>OR(E465&gt;3.5,Q465&lt;10)</f>
        <v>1</v>
      </c>
      <c r="L465" t="s">
        <v>19</v>
      </c>
      <c r="M465" t="s">
        <v>1119</v>
      </c>
      <c r="N465" t="str">
        <f t="shared" si="67"/>
        <v>Indian Silicon Valley Startups</v>
      </c>
      <c r="O465" t="str">
        <f t="shared" si="68"/>
        <v>None</v>
      </c>
      <c r="P465" t="s">
        <v>59</v>
      </c>
      <c r="Q465" s="2">
        <f t="shared" si="69"/>
        <v>39</v>
      </c>
      <c r="R465" s="1" t="str">
        <f t="shared" si="70"/>
        <v>Established</v>
      </c>
      <c r="S465" s="1"/>
      <c r="T465" t="s">
        <v>115</v>
      </c>
      <c r="U465" t="s">
        <v>755</v>
      </c>
      <c r="V465">
        <f t="shared" si="71"/>
        <v>0</v>
      </c>
    </row>
    <row r="466" spans="1:22" x14ac:dyDescent="0.35">
      <c r="A466">
        <v>464</v>
      </c>
      <c r="B466" t="s">
        <v>1120</v>
      </c>
      <c r="C466" t="str">
        <f t="shared" si="63"/>
        <v>Don’t Buy</v>
      </c>
      <c r="D466" t="str">
        <f t="shared" si="64"/>
        <v>Long Name</v>
      </c>
      <c r="E466">
        <v>3.6</v>
      </c>
      <c r="F466">
        <f>IF(Q466&lt;10,E466+0.1,E466)</f>
        <v>3.6</v>
      </c>
      <c r="G466">
        <f>MIN(IF(Q466&lt;10,E466+0.5,E466),5)</f>
        <v>3.6</v>
      </c>
      <c r="H466" t="str">
        <f t="shared" si="65"/>
        <v>Average Place to Work</v>
      </c>
      <c r="I466">
        <v>972</v>
      </c>
      <c r="J466" t="b">
        <f t="shared" si="66"/>
        <v>0</v>
      </c>
      <c r="K466" t="b">
        <f>OR(E466&gt;3.5,Q466&lt;10)</f>
        <v>1</v>
      </c>
      <c r="L466" t="s">
        <v>19</v>
      </c>
      <c r="M466" t="s">
        <v>1121</v>
      </c>
      <c r="N466" t="str">
        <f t="shared" si="67"/>
        <v>None</v>
      </c>
      <c r="O466" t="str">
        <f t="shared" si="68"/>
        <v>None</v>
      </c>
      <c r="P466" t="s">
        <v>111</v>
      </c>
      <c r="Q466" s="2">
        <f t="shared" si="69"/>
        <v>22</v>
      </c>
      <c r="R466" s="1" t="str">
        <f t="shared" si="70"/>
        <v>Established</v>
      </c>
      <c r="S466" s="1"/>
      <c r="T466" t="s">
        <v>115</v>
      </c>
      <c r="U466" t="s">
        <v>17</v>
      </c>
      <c r="V466">
        <f t="shared" si="71"/>
        <v>500000</v>
      </c>
    </row>
    <row r="467" spans="1:22" x14ac:dyDescent="0.35">
      <c r="A467">
        <v>465</v>
      </c>
      <c r="B467" t="s">
        <v>1122</v>
      </c>
      <c r="C467" t="str">
        <f t="shared" si="63"/>
        <v>Don’t Buy</v>
      </c>
      <c r="D467" t="str">
        <f t="shared" si="64"/>
        <v>Short Name</v>
      </c>
      <c r="E467">
        <v>4.2</v>
      </c>
      <c r="F467">
        <f>IF(Q467&lt;10,E467+0.1,E467)</f>
        <v>4.2</v>
      </c>
      <c r="G467">
        <f>MIN(IF(Q467&lt;10,E467+0.5,E467),5)</f>
        <v>4.2</v>
      </c>
      <c r="H467" t="str">
        <f t="shared" si="65"/>
        <v>Average Place to Work</v>
      </c>
      <c r="I467">
        <v>998</v>
      </c>
      <c r="J467" t="b">
        <f t="shared" si="66"/>
        <v>0</v>
      </c>
      <c r="K467" t="b">
        <f>OR(E467&gt;3.5,Q467&lt;10)</f>
        <v>1</v>
      </c>
      <c r="L467" t="s">
        <v>19</v>
      </c>
      <c r="M467" t="s">
        <v>1123</v>
      </c>
      <c r="N467" t="str">
        <f t="shared" si="67"/>
        <v>Indian Silicon Valley Startups</v>
      </c>
      <c r="O467" t="str">
        <f t="shared" si="68"/>
        <v>None</v>
      </c>
      <c r="P467" t="s">
        <v>111</v>
      </c>
      <c r="Q467" s="2">
        <f t="shared" si="69"/>
        <v>22</v>
      </c>
      <c r="R467" s="1" t="str">
        <f t="shared" si="70"/>
        <v>Established</v>
      </c>
      <c r="S467" s="1"/>
      <c r="T467" t="s">
        <v>140</v>
      </c>
      <c r="U467" t="s">
        <v>36</v>
      </c>
      <c r="V467">
        <f t="shared" si="71"/>
        <v>0</v>
      </c>
    </row>
    <row r="468" spans="1:22" x14ac:dyDescent="0.35">
      <c r="A468">
        <v>466</v>
      </c>
      <c r="B468" t="s">
        <v>1124</v>
      </c>
      <c r="C468" t="str">
        <f t="shared" si="63"/>
        <v>Don’t Buy</v>
      </c>
      <c r="D468" t="str">
        <f t="shared" si="64"/>
        <v>Long Name</v>
      </c>
      <c r="E468">
        <v>4.2</v>
      </c>
      <c r="F468">
        <f>IF(Q468&lt;10,E468+0.1,E468)</f>
        <v>4.2</v>
      </c>
      <c r="G468">
        <f>MIN(IF(Q468&lt;10,E468+0.5,E468),5)</f>
        <v>4.2</v>
      </c>
      <c r="H468" t="str">
        <f t="shared" si="65"/>
        <v>Average Place to Work</v>
      </c>
      <c r="I468">
        <v>969</v>
      </c>
      <c r="J468" t="b">
        <f t="shared" si="66"/>
        <v>0</v>
      </c>
      <c r="K468" t="b">
        <f>OR(E468&gt;3.5,Q468&lt;10)</f>
        <v>1</v>
      </c>
      <c r="L468" t="s">
        <v>19</v>
      </c>
      <c r="M468" t="s">
        <v>1125</v>
      </c>
      <c r="N468" t="str">
        <f t="shared" si="67"/>
        <v>None</v>
      </c>
      <c r="O468" t="str">
        <f t="shared" si="68"/>
        <v>None</v>
      </c>
      <c r="P468" t="s">
        <v>666</v>
      </c>
      <c r="Q468" s="2">
        <f t="shared" si="69"/>
        <v>48</v>
      </c>
      <c r="R468" s="1" t="str">
        <f t="shared" si="70"/>
        <v>Established</v>
      </c>
      <c r="S468" s="1"/>
      <c r="T468" t="s">
        <v>115</v>
      </c>
      <c r="U468" t="s">
        <v>202</v>
      </c>
      <c r="V468">
        <f t="shared" si="71"/>
        <v>0</v>
      </c>
    </row>
    <row r="469" spans="1:22" x14ac:dyDescent="0.35">
      <c r="A469">
        <v>467</v>
      </c>
      <c r="B469" t="s">
        <v>1126</v>
      </c>
      <c r="C469" t="str">
        <f t="shared" si="63"/>
        <v>Don’t Buy</v>
      </c>
      <c r="D469" t="str">
        <f t="shared" si="64"/>
        <v>Long Name</v>
      </c>
      <c r="E469">
        <v>4.0999999999999996</v>
      </c>
      <c r="F469">
        <f>IF(Q469&lt;10,E469+0.1,E469)</f>
        <v>4.0999999999999996</v>
      </c>
      <c r="G469">
        <f>MIN(IF(Q469&lt;10,E469+0.5,E469),5)</f>
        <v>4.0999999999999996</v>
      </c>
      <c r="H469" t="str">
        <f t="shared" si="65"/>
        <v>Average Place to Work</v>
      </c>
      <c r="I469">
        <v>971</v>
      </c>
      <c r="J469" t="b">
        <f t="shared" si="66"/>
        <v>0</v>
      </c>
      <c r="K469" t="b">
        <f>OR(E469&gt;3.5,Q469&lt;10)</f>
        <v>1</v>
      </c>
      <c r="L469" t="s">
        <v>19</v>
      </c>
      <c r="M469" t="s">
        <v>1127</v>
      </c>
      <c r="N469" t="str">
        <f t="shared" si="67"/>
        <v>None</v>
      </c>
      <c r="O469" t="str">
        <f t="shared" si="68"/>
        <v>None</v>
      </c>
      <c r="P469" t="s">
        <v>86</v>
      </c>
      <c r="Q469" s="2">
        <f t="shared" si="69"/>
        <v>27</v>
      </c>
      <c r="R469" s="1" t="str">
        <f t="shared" si="70"/>
        <v>Established</v>
      </c>
      <c r="S469" s="1"/>
      <c r="T469" t="s">
        <v>115</v>
      </c>
      <c r="U469" t="s">
        <v>255</v>
      </c>
      <c r="V469">
        <f t="shared" si="71"/>
        <v>0</v>
      </c>
    </row>
    <row r="470" spans="1:22" x14ac:dyDescent="0.35">
      <c r="A470">
        <v>468</v>
      </c>
      <c r="B470" t="s">
        <v>1128</v>
      </c>
      <c r="C470" t="str">
        <f t="shared" si="63"/>
        <v>Don’t Buy</v>
      </c>
      <c r="D470" t="str">
        <f t="shared" si="64"/>
        <v>Short Name</v>
      </c>
      <c r="E470">
        <v>4.0999999999999996</v>
      </c>
      <c r="F470">
        <f>IF(Q470&lt;10,E470+0.1,E470)</f>
        <v>4.0999999999999996</v>
      </c>
      <c r="G470">
        <f>MIN(IF(Q470&lt;10,E470+0.5,E470),5)</f>
        <v>4.0999999999999996</v>
      </c>
      <c r="H470" t="str">
        <f t="shared" si="65"/>
        <v>Average Place to Work</v>
      </c>
      <c r="I470">
        <v>967</v>
      </c>
      <c r="J470" t="b">
        <f t="shared" si="66"/>
        <v>0</v>
      </c>
      <c r="K470" t="b">
        <f>OR(E470&gt;3.5,Q470&lt;10)</f>
        <v>1</v>
      </c>
      <c r="L470" t="s">
        <v>19</v>
      </c>
      <c r="M470" t="s">
        <v>1129</v>
      </c>
      <c r="N470" t="str">
        <f t="shared" si="67"/>
        <v>None</v>
      </c>
      <c r="O470" t="str">
        <f t="shared" si="68"/>
        <v>None</v>
      </c>
      <c r="P470" t="s">
        <v>1130</v>
      </c>
      <c r="Q470" s="2">
        <f t="shared" si="69"/>
        <v>210</v>
      </c>
      <c r="R470" s="1" t="str">
        <f t="shared" si="70"/>
        <v>Established</v>
      </c>
      <c r="S470" s="1"/>
      <c r="T470" t="s">
        <v>60</v>
      </c>
      <c r="U470" t="s">
        <v>24</v>
      </c>
      <c r="V470">
        <f t="shared" si="71"/>
        <v>1000000</v>
      </c>
    </row>
    <row r="471" spans="1:22" x14ac:dyDescent="0.35">
      <c r="A471">
        <v>469</v>
      </c>
      <c r="B471" t="s">
        <v>1131</v>
      </c>
      <c r="C471" t="str">
        <f t="shared" si="63"/>
        <v>Don’t Buy</v>
      </c>
      <c r="D471" t="str">
        <f t="shared" si="64"/>
        <v>Long Name</v>
      </c>
      <c r="E471">
        <v>4.0999999999999996</v>
      </c>
      <c r="F471">
        <f>IF(Q471&lt;10,E471+0.1,E471)</f>
        <v>4.0999999999999996</v>
      </c>
      <c r="G471">
        <f>MIN(IF(Q471&lt;10,E471+0.5,E471),5)</f>
        <v>4.0999999999999996</v>
      </c>
      <c r="H471" t="str">
        <f t="shared" si="65"/>
        <v>Average Place to Work</v>
      </c>
      <c r="I471">
        <v>966</v>
      </c>
      <c r="J471" t="b">
        <f t="shared" si="66"/>
        <v>0</v>
      </c>
      <c r="K471" t="b">
        <f>OR(E471&gt;3.5,Q471&lt;10)</f>
        <v>1</v>
      </c>
      <c r="L471" t="s">
        <v>9</v>
      </c>
      <c r="M471" t="s">
        <v>1132</v>
      </c>
      <c r="N471" t="str">
        <f t="shared" si="67"/>
        <v>None</v>
      </c>
      <c r="O471" t="str">
        <f t="shared" si="68"/>
        <v>None</v>
      </c>
      <c r="P471" t="s">
        <v>180</v>
      </c>
      <c r="Q471" s="2">
        <f t="shared" si="69"/>
        <v>23</v>
      </c>
      <c r="R471" s="1" t="str">
        <f t="shared" si="70"/>
        <v>Established</v>
      </c>
      <c r="S471" s="1"/>
      <c r="T471" t="s">
        <v>115</v>
      </c>
      <c r="U471" t="s">
        <v>752</v>
      </c>
      <c r="V471">
        <f t="shared" si="71"/>
        <v>0</v>
      </c>
    </row>
    <row r="472" spans="1:22" x14ac:dyDescent="0.35">
      <c r="A472">
        <v>470</v>
      </c>
      <c r="B472" t="s">
        <v>1133</v>
      </c>
      <c r="C472" t="str">
        <f t="shared" si="63"/>
        <v>Don’t Buy</v>
      </c>
      <c r="D472" t="str">
        <f t="shared" si="64"/>
        <v>Long Name</v>
      </c>
      <c r="E472">
        <v>4.0999999999999996</v>
      </c>
      <c r="F472">
        <f>IF(Q472&lt;10,E472+0.1,E472)</f>
        <v>4.1999999999999993</v>
      </c>
      <c r="G472">
        <f>MIN(IF(Q472&lt;10,E472+0.5,E472),5)</f>
        <v>4.5999999999999996</v>
      </c>
      <c r="H472" t="str">
        <f t="shared" si="65"/>
        <v>Average Place to Work</v>
      </c>
      <c r="I472">
        <v>966</v>
      </c>
      <c r="J472" t="b">
        <f t="shared" si="66"/>
        <v>0</v>
      </c>
      <c r="K472" t="b">
        <f>OR(E472&gt;3.5,Q472&lt;10)</f>
        <v>1</v>
      </c>
      <c r="M472" t="s">
        <v>1134</v>
      </c>
      <c r="N472" t="str">
        <f t="shared" si="67"/>
        <v>Indian Silicon Valley Startups</v>
      </c>
      <c r="O472" t="str">
        <f t="shared" si="68"/>
        <v>None</v>
      </c>
      <c r="Q472" s="2">
        <f t="shared" si="69"/>
        <v>0</v>
      </c>
      <c r="R472" s="1" t="str">
        <f t="shared" si="70"/>
        <v>Startup</v>
      </c>
      <c r="S472" s="1"/>
      <c r="U472" t="s">
        <v>1135</v>
      </c>
      <c r="V472">
        <f t="shared" si="71"/>
        <v>0</v>
      </c>
    </row>
    <row r="473" spans="1:22" x14ac:dyDescent="0.35">
      <c r="A473">
        <v>471</v>
      </c>
      <c r="B473" t="s">
        <v>1136</v>
      </c>
      <c r="C473" t="str">
        <f t="shared" si="63"/>
        <v>Don’t Buy</v>
      </c>
      <c r="D473" t="str">
        <f t="shared" si="64"/>
        <v>Long Name</v>
      </c>
      <c r="E473">
        <v>4.0999999999999996</v>
      </c>
      <c r="F473">
        <f>IF(Q473&lt;10,E473+0.1,E473)</f>
        <v>4.1999999999999993</v>
      </c>
      <c r="G473">
        <f>MIN(IF(Q473&lt;10,E473+0.5,E473),5)</f>
        <v>4.5999999999999996</v>
      </c>
      <c r="H473" t="str">
        <f t="shared" si="65"/>
        <v>Average Place to Work</v>
      </c>
      <c r="I473">
        <v>965</v>
      </c>
      <c r="J473" t="b">
        <f t="shared" si="66"/>
        <v>0</v>
      </c>
      <c r="K473" t="b">
        <f>OR(E473&gt;3.5,Q473&lt;10)</f>
        <v>1</v>
      </c>
      <c r="L473" t="s">
        <v>9</v>
      </c>
      <c r="M473" t="s">
        <v>1137</v>
      </c>
      <c r="N473" t="str">
        <f t="shared" si="67"/>
        <v>Indian Silicon Valley Startups</v>
      </c>
      <c r="O473" t="str">
        <f t="shared" si="68"/>
        <v>None</v>
      </c>
      <c r="P473" t="s">
        <v>502</v>
      </c>
      <c r="Q473" s="2">
        <f t="shared" si="69"/>
        <v>8</v>
      </c>
      <c r="R473" s="1" t="str">
        <f t="shared" si="70"/>
        <v>Startup</v>
      </c>
      <c r="S473" s="1"/>
      <c r="T473" t="s">
        <v>115</v>
      </c>
      <c r="U473" t="s">
        <v>130</v>
      </c>
      <c r="V473">
        <f t="shared" si="71"/>
        <v>0</v>
      </c>
    </row>
    <row r="474" spans="1:22" x14ac:dyDescent="0.35">
      <c r="A474">
        <v>472</v>
      </c>
      <c r="B474" t="s">
        <v>1138</v>
      </c>
      <c r="C474" t="str">
        <f t="shared" si="63"/>
        <v>Don’t Buy</v>
      </c>
      <c r="D474" t="str">
        <f t="shared" si="64"/>
        <v>Long Name</v>
      </c>
      <c r="E474">
        <v>3.9</v>
      </c>
      <c r="F474">
        <f>IF(Q474&lt;10,E474+0.1,E474)</f>
        <v>3.9</v>
      </c>
      <c r="G474">
        <f>MIN(IF(Q474&lt;10,E474+0.5,E474),5)</f>
        <v>3.9</v>
      </c>
      <c r="H474" t="str">
        <f t="shared" si="65"/>
        <v>Average Place to Work</v>
      </c>
      <c r="I474">
        <v>988</v>
      </c>
      <c r="J474" t="b">
        <f t="shared" si="66"/>
        <v>0</v>
      </c>
      <c r="K474" t="b">
        <f>OR(E474&gt;3.5,Q474&lt;10)</f>
        <v>1</v>
      </c>
      <c r="L474" t="s">
        <v>19</v>
      </c>
      <c r="M474" t="s">
        <v>1139</v>
      </c>
      <c r="N474" t="str">
        <f t="shared" si="67"/>
        <v>Indian Silicon Valley Startups</v>
      </c>
      <c r="O474" t="str">
        <f t="shared" si="68"/>
        <v>None</v>
      </c>
      <c r="P474" t="s">
        <v>180</v>
      </c>
      <c r="Q474" s="2">
        <f t="shared" si="69"/>
        <v>23</v>
      </c>
      <c r="R474" s="1" t="str">
        <f t="shared" si="70"/>
        <v>Established</v>
      </c>
      <c r="S474" s="1"/>
      <c r="T474" t="s">
        <v>115</v>
      </c>
      <c r="U474" t="s">
        <v>36</v>
      </c>
      <c r="V474">
        <f t="shared" si="71"/>
        <v>0</v>
      </c>
    </row>
    <row r="475" spans="1:22" x14ac:dyDescent="0.35">
      <c r="A475">
        <v>473</v>
      </c>
      <c r="B475" t="s">
        <v>1140</v>
      </c>
      <c r="C475" t="str">
        <f t="shared" si="63"/>
        <v>Don’t Buy</v>
      </c>
      <c r="D475" t="str">
        <f t="shared" si="64"/>
        <v>Short Name</v>
      </c>
      <c r="E475">
        <v>4.0999999999999996</v>
      </c>
      <c r="F475">
        <f>IF(Q475&lt;10,E475+0.1,E475)</f>
        <v>4.1999999999999993</v>
      </c>
      <c r="G475">
        <f>MIN(IF(Q475&lt;10,E475+0.5,E475),5)</f>
        <v>4.5999999999999996</v>
      </c>
      <c r="H475" t="str">
        <f t="shared" si="65"/>
        <v>Average Place to Work</v>
      </c>
      <c r="I475">
        <v>1200</v>
      </c>
      <c r="J475" t="b">
        <f t="shared" si="66"/>
        <v>0</v>
      </c>
      <c r="K475" t="b">
        <f>OR(E475&gt;3.5,Q475&lt;10)</f>
        <v>1</v>
      </c>
      <c r="M475" t="s">
        <v>1141</v>
      </c>
      <c r="N475" t="str">
        <f t="shared" si="67"/>
        <v>Indian Silicon Valley Startups</v>
      </c>
      <c r="O475" t="str">
        <f t="shared" si="68"/>
        <v>None</v>
      </c>
      <c r="Q475" s="2">
        <f t="shared" si="69"/>
        <v>0</v>
      </c>
      <c r="R475" s="1" t="str">
        <f t="shared" si="70"/>
        <v>Startup</v>
      </c>
      <c r="S475" s="1"/>
      <c r="U475" t="s">
        <v>192</v>
      </c>
      <c r="V475">
        <f t="shared" si="71"/>
        <v>0</v>
      </c>
    </row>
    <row r="476" spans="1:22" x14ac:dyDescent="0.35">
      <c r="A476">
        <v>474</v>
      </c>
      <c r="B476" t="s">
        <v>1142</v>
      </c>
      <c r="C476" t="str">
        <f t="shared" si="63"/>
        <v>Don’t Buy</v>
      </c>
      <c r="D476" t="str">
        <f t="shared" si="64"/>
        <v>Long Name</v>
      </c>
      <c r="E476">
        <v>4.3</v>
      </c>
      <c r="F476">
        <f>IF(Q476&lt;10,E476+0.1,E476)</f>
        <v>4.3</v>
      </c>
      <c r="G476">
        <f>MIN(IF(Q476&lt;10,E476+0.5,E476),5)</f>
        <v>4.3</v>
      </c>
      <c r="H476" t="str">
        <f t="shared" si="65"/>
        <v>Average Place to Work</v>
      </c>
      <c r="I476">
        <v>990</v>
      </c>
      <c r="J476" t="b">
        <f t="shared" si="66"/>
        <v>0</v>
      </c>
      <c r="K476" t="b">
        <f>OR(E476&gt;3.5,Q476&lt;10)</f>
        <v>1</v>
      </c>
      <c r="L476" t="s">
        <v>9</v>
      </c>
      <c r="M476" t="s">
        <v>1143</v>
      </c>
      <c r="N476" t="str">
        <f t="shared" si="67"/>
        <v>None</v>
      </c>
      <c r="O476" t="str">
        <f t="shared" si="68"/>
        <v>None</v>
      </c>
      <c r="P476" t="s">
        <v>955</v>
      </c>
      <c r="Q476" s="2">
        <f t="shared" si="69"/>
        <v>88</v>
      </c>
      <c r="R476" s="1" t="str">
        <f t="shared" si="70"/>
        <v>Established</v>
      </c>
      <c r="S476" s="1"/>
      <c r="T476" t="s">
        <v>115</v>
      </c>
      <c r="U476" t="s">
        <v>83</v>
      </c>
      <c r="V476">
        <f t="shared" si="71"/>
        <v>0</v>
      </c>
    </row>
    <row r="477" spans="1:22" x14ac:dyDescent="0.35">
      <c r="A477">
        <v>475</v>
      </c>
      <c r="B477" t="s">
        <v>1144</v>
      </c>
      <c r="C477" t="str">
        <f t="shared" si="63"/>
        <v>Don’t Buy</v>
      </c>
      <c r="D477" t="str">
        <f t="shared" si="64"/>
        <v>Short Name</v>
      </c>
      <c r="E477">
        <v>3.8</v>
      </c>
      <c r="F477">
        <f>IF(Q477&lt;10,E477+0.1,E477)</f>
        <v>3.8</v>
      </c>
      <c r="G477">
        <f>MIN(IF(Q477&lt;10,E477+0.5,E477),5)</f>
        <v>3.8</v>
      </c>
      <c r="H477" t="str">
        <f t="shared" si="65"/>
        <v>Average Place to Work</v>
      </c>
      <c r="I477">
        <v>962</v>
      </c>
      <c r="J477" t="b">
        <f t="shared" si="66"/>
        <v>0</v>
      </c>
      <c r="K477" t="b">
        <f>OR(E477&gt;3.5,Q477&lt;10)</f>
        <v>1</v>
      </c>
      <c r="M477" t="s">
        <v>1145</v>
      </c>
      <c r="N477" t="str">
        <f t="shared" si="67"/>
        <v>None</v>
      </c>
      <c r="O477" t="str">
        <f t="shared" si="68"/>
        <v>None</v>
      </c>
      <c r="P477" t="s">
        <v>911</v>
      </c>
      <c r="Q477" s="2">
        <f t="shared" si="69"/>
        <v>65</v>
      </c>
      <c r="R477" s="1" t="str">
        <f t="shared" si="70"/>
        <v>Established</v>
      </c>
      <c r="S477" s="1"/>
      <c r="T477" t="s">
        <v>1146</v>
      </c>
      <c r="U477" t="s">
        <v>484</v>
      </c>
      <c r="V477">
        <f t="shared" si="71"/>
        <v>0</v>
      </c>
    </row>
    <row r="478" spans="1:22" x14ac:dyDescent="0.35">
      <c r="A478">
        <v>476</v>
      </c>
      <c r="B478" t="s">
        <v>1147</v>
      </c>
      <c r="C478" t="str">
        <f t="shared" si="63"/>
        <v>Don’t Buy</v>
      </c>
      <c r="D478" t="str">
        <f t="shared" si="64"/>
        <v>Long Name</v>
      </c>
      <c r="E478">
        <v>3.8</v>
      </c>
      <c r="F478">
        <f>IF(Q478&lt;10,E478+0.1,E478)</f>
        <v>3.8</v>
      </c>
      <c r="G478">
        <f>MIN(IF(Q478&lt;10,E478+0.5,E478),5)</f>
        <v>3.8</v>
      </c>
      <c r="H478" t="str">
        <f t="shared" si="65"/>
        <v>Average Place to Work</v>
      </c>
      <c r="I478">
        <v>961</v>
      </c>
      <c r="J478" t="b">
        <f t="shared" si="66"/>
        <v>0</v>
      </c>
      <c r="K478" t="b">
        <f>OR(E478&gt;3.5,Q478&lt;10)</f>
        <v>1</v>
      </c>
      <c r="L478" t="s">
        <v>19</v>
      </c>
      <c r="M478" t="s">
        <v>610</v>
      </c>
      <c r="N478" t="str">
        <f t="shared" si="67"/>
        <v>None</v>
      </c>
      <c r="O478" t="str">
        <f t="shared" si="68"/>
        <v>Bombay Finances</v>
      </c>
      <c r="P478" t="s">
        <v>21</v>
      </c>
      <c r="Q478" s="2">
        <f t="shared" si="69"/>
        <v>28</v>
      </c>
      <c r="R478" s="1" t="str">
        <f t="shared" si="70"/>
        <v>Established</v>
      </c>
      <c r="S478" s="1"/>
      <c r="T478" t="s">
        <v>140</v>
      </c>
      <c r="U478" t="s">
        <v>24</v>
      </c>
      <c r="V478">
        <f t="shared" si="71"/>
        <v>500000</v>
      </c>
    </row>
    <row r="479" spans="1:22" x14ac:dyDescent="0.35">
      <c r="A479">
        <v>477</v>
      </c>
      <c r="B479" t="s">
        <v>1148</v>
      </c>
      <c r="C479" t="str">
        <f t="shared" si="63"/>
        <v>Don’t Buy</v>
      </c>
      <c r="D479" t="str">
        <f t="shared" si="64"/>
        <v>Short Name</v>
      </c>
      <c r="E479">
        <v>4.0999999999999996</v>
      </c>
      <c r="F479">
        <f>IF(Q479&lt;10,E479+0.1,E479)</f>
        <v>4.0999999999999996</v>
      </c>
      <c r="G479">
        <f>MIN(IF(Q479&lt;10,E479+0.5,E479),5)</f>
        <v>4.0999999999999996</v>
      </c>
      <c r="H479" t="str">
        <f t="shared" si="65"/>
        <v>Average Place to Work</v>
      </c>
      <c r="I479">
        <v>1100</v>
      </c>
      <c r="J479" t="b">
        <f t="shared" si="66"/>
        <v>0</v>
      </c>
      <c r="K479" t="b">
        <f>OR(E479&gt;3.5,Q479&lt;10)</f>
        <v>1</v>
      </c>
      <c r="L479" t="s">
        <v>19</v>
      </c>
      <c r="M479" t="s">
        <v>1149</v>
      </c>
      <c r="N479" t="str">
        <f t="shared" si="67"/>
        <v>None</v>
      </c>
      <c r="O479" t="str">
        <f t="shared" si="68"/>
        <v>None</v>
      </c>
      <c r="P479" t="s">
        <v>76</v>
      </c>
      <c r="Q479" s="2">
        <f t="shared" si="69"/>
        <v>44</v>
      </c>
      <c r="R479" s="1" t="str">
        <f t="shared" si="70"/>
        <v>Established</v>
      </c>
      <c r="S479" s="1"/>
      <c r="T479" t="s">
        <v>606</v>
      </c>
      <c r="U479" t="s">
        <v>484</v>
      </c>
      <c r="V479">
        <f t="shared" si="71"/>
        <v>0</v>
      </c>
    </row>
    <row r="480" spans="1:22" x14ac:dyDescent="0.35">
      <c r="A480">
        <v>478</v>
      </c>
      <c r="B480" t="s">
        <v>1150</v>
      </c>
      <c r="C480" t="str">
        <f t="shared" si="63"/>
        <v>Don’t Buy</v>
      </c>
      <c r="D480" t="str">
        <f t="shared" si="64"/>
        <v>Long Name</v>
      </c>
      <c r="E480">
        <v>3.7</v>
      </c>
      <c r="F480">
        <f>IF(Q480&lt;10,E480+0.1,E480)</f>
        <v>3.7</v>
      </c>
      <c r="G480">
        <f>MIN(IF(Q480&lt;10,E480+0.5,E480),5)</f>
        <v>3.7</v>
      </c>
      <c r="H480" t="str">
        <f t="shared" si="65"/>
        <v>Average Place to Work</v>
      </c>
      <c r="I480">
        <v>959</v>
      </c>
      <c r="J480" t="b">
        <f t="shared" si="66"/>
        <v>0</v>
      </c>
      <c r="K480" t="b">
        <f>OR(E480&gt;3.5,Q480&lt;10)</f>
        <v>1</v>
      </c>
      <c r="L480" t="s">
        <v>19</v>
      </c>
      <c r="M480" t="s">
        <v>1151</v>
      </c>
      <c r="N480" t="str">
        <f t="shared" si="67"/>
        <v>None</v>
      </c>
      <c r="O480" t="str">
        <f t="shared" si="68"/>
        <v>None</v>
      </c>
      <c r="P480" t="s">
        <v>180</v>
      </c>
      <c r="Q480" s="2">
        <f t="shared" si="69"/>
        <v>23</v>
      </c>
      <c r="R480" s="1" t="str">
        <f t="shared" si="70"/>
        <v>Established</v>
      </c>
      <c r="S480" s="1"/>
      <c r="T480" t="s">
        <v>115</v>
      </c>
      <c r="U480" t="s">
        <v>171</v>
      </c>
      <c r="V480">
        <f t="shared" si="71"/>
        <v>0</v>
      </c>
    </row>
    <row r="481" spans="1:22" x14ac:dyDescent="0.35">
      <c r="A481">
        <v>479</v>
      </c>
      <c r="B481" t="s">
        <v>1152</v>
      </c>
      <c r="C481" t="str">
        <f t="shared" si="63"/>
        <v>Don’t Buy</v>
      </c>
      <c r="D481" t="str">
        <f t="shared" si="64"/>
        <v>Short Name</v>
      </c>
      <c r="E481">
        <v>3.9</v>
      </c>
      <c r="F481">
        <f>IF(Q481&lt;10,E481+0.1,E481)</f>
        <v>4</v>
      </c>
      <c r="G481">
        <f>MIN(IF(Q481&lt;10,E481+0.5,E481),5)</f>
        <v>4.4000000000000004</v>
      </c>
      <c r="H481" t="str">
        <f t="shared" si="65"/>
        <v>Average Place to Work</v>
      </c>
      <c r="I481">
        <v>957</v>
      </c>
      <c r="J481" t="b">
        <f t="shared" si="66"/>
        <v>0</v>
      </c>
      <c r="K481" t="b">
        <f>OR(E481&gt;3.5,Q481&lt;10)</f>
        <v>1</v>
      </c>
      <c r="M481" t="s">
        <v>1153</v>
      </c>
      <c r="N481" t="str">
        <f t="shared" si="67"/>
        <v>Indian Silicon Valley Startups</v>
      </c>
      <c r="O481" t="str">
        <f t="shared" si="68"/>
        <v>Bombay Finances</v>
      </c>
      <c r="Q481" s="2">
        <f t="shared" si="69"/>
        <v>0</v>
      </c>
      <c r="R481" s="1" t="str">
        <f t="shared" si="70"/>
        <v>Startup</v>
      </c>
      <c r="S481" s="1"/>
      <c r="T481" t="s">
        <v>140</v>
      </c>
      <c r="U481" t="s">
        <v>24</v>
      </c>
      <c r="V481">
        <f t="shared" si="71"/>
        <v>500000</v>
      </c>
    </row>
    <row r="482" spans="1:22" x14ac:dyDescent="0.35">
      <c r="A482">
        <v>480</v>
      </c>
      <c r="B482" t="s">
        <v>1154</v>
      </c>
      <c r="C482" t="str">
        <f t="shared" si="63"/>
        <v>Buy</v>
      </c>
      <c r="D482" t="str">
        <f t="shared" si="64"/>
        <v>Long Name</v>
      </c>
      <c r="E482">
        <v>4.2</v>
      </c>
      <c r="F482">
        <f>IF(Q482&lt;10,E482+0.1,E482)</f>
        <v>4.2</v>
      </c>
      <c r="G482">
        <f>MIN(IF(Q482&lt;10,E482+0.5,E482),5)</f>
        <v>4.2</v>
      </c>
      <c r="H482" t="str">
        <f t="shared" si="65"/>
        <v>Average Place to Work</v>
      </c>
      <c r="I482">
        <v>953</v>
      </c>
      <c r="J482" t="b">
        <f t="shared" si="66"/>
        <v>0</v>
      </c>
      <c r="K482" t="b">
        <f>OR(E482&gt;3.5,Q482&lt;10)</f>
        <v>1</v>
      </c>
      <c r="L482" t="s">
        <v>9</v>
      </c>
      <c r="M482" t="s">
        <v>1155</v>
      </c>
      <c r="N482" t="str">
        <f t="shared" si="67"/>
        <v>None</v>
      </c>
      <c r="O482" t="str">
        <f t="shared" si="68"/>
        <v>None</v>
      </c>
      <c r="P482" t="s">
        <v>86</v>
      </c>
      <c r="Q482" s="2">
        <f t="shared" si="69"/>
        <v>27</v>
      </c>
      <c r="R482" s="1" t="str">
        <f t="shared" si="70"/>
        <v>Established</v>
      </c>
      <c r="S482" s="1"/>
      <c r="T482" t="s">
        <v>60</v>
      </c>
      <c r="U482" t="s">
        <v>297</v>
      </c>
      <c r="V482">
        <f t="shared" si="71"/>
        <v>0</v>
      </c>
    </row>
    <row r="483" spans="1:22" x14ac:dyDescent="0.35">
      <c r="A483">
        <v>481</v>
      </c>
      <c r="B483" t="s">
        <v>1156</v>
      </c>
      <c r="C483" t="str">
        <f t="shared" si="63"/>
        <v>Don’t Buy</v>
      </c>
      <c r="D483" t="str">
        <f t="shared" si="64"/>
        <v>Long Name</v>
      </c>
      <c r="E483">
        <v>3.9</v>
      </c>
      <c r="F483">
        <f>IF(Q483&lt;10,E483+0.1,E483)</f>
        <v>3.9</v>
      </c>
      <c r="G483">
        <f>MIN(IF(Q483&lt;10,E483+0.5,E483),5)</f>
        <v>3.9</v>
      </c>
      <c r="H483" t="str">
        <f t="shared" si="65"/>
        <v>Average Place to Work</v>
      </c>
      <c r="I483">
        <v>952</v>
      </c>
      <c r="J483" t="b">
        <f t="shared" si="66"/>
        <v>0</v>
      </c>
      <c r="K483" t="b">
        <f>OR(E483&gt;3.5,Q483&lt;10)</f>
        <v>1</v>
      </c>
      <c r="L483" t="s">
        <v>19</v>
      </c>
      <c r="M483" t="s">
        <v>1157</v>
      </c>
      <c r="N483" t="str">
        <f t="shared" si="67"/>
        <v>Indian Silicon Valley Startups</v>
      </c>
      <c r="O483" t="str">
        <f t="shared" si="68"/>
        <v>None</v>
      </c>
      <c r="P483" t="s">
        <v>95</v>
      </c>
      <c r="Q483" s="2">
        <f t="shared" si="69"/>
        <v>16</v>
      </c>
      <c r="R483" s="1" t="str">
        <f t="shared" si="70"/>
        <v>Established</v>
      </c>
      <c r="S483" s="1"/>
      <c r="T483" t="s">
        <v>60</v>
      </c>
      <c r="U483" t="s">
        <v>1158</v>
      </c>
      <c r="V483">
        <f t="shared" si="71"/>
        <v>0</v>
      </c>
    </row>
    <row r="484" spans="1:22" x14ac:dyDescent="0.35">
      <c r="A484">
        <v>482</v>
      </c>
      <c r="B484" t="s">
        <v>1159</v>
      </c>
      <c r="C484" t="str">
        <f t="shared" si="63"/>
        <v>Don’t Buy</v>
      </c>
      <c r="D484" t="str">
        <f t="shared" si="64"/>
        <v>Long Name</v>
      </c>
      <c r="E484">
        <v>4.2</v>
      </c>
      <c r="F484">
        <f>IF(Q484&lt;10,E484+0.1,E484)</f>
        <v>4.3</v>
      </c>
      <c r="G484">
        <f>MIN(IF(Q484&lt;10,E484+0.5,E484),5)</f>
        <v>4.7</v>
      </c>
      <c r="H484" t="str">
        <f t="shared" si="65"/>
        <v>Average Place to Work</v>
      </c>
      <c r="I484">
        <v>951</v>
      </c>
      <c r="J484" t="b">
        <f t="shared" si="66"/>
        <v>0</v>
      </c>
      <c r="K484" t="b">
        <f>OR(E484&gt;3.5,Q484&lt;10)</f>
        <v>1</v>
      </c>
      <c r="M484" t="s">
        <v>1160</v>
      </c>
      <c r="N484" t="str">
        <f t="shared" si="67"/>
        <v>Indian Silicon Valley Startups</v>
      </c>
      <c r="O484" t="str">
        <f t="shared" si="68"/>
        <v>None</v>
      </c>
      <c r="Q484" s="2">
        <f t="shared" si="69"/>
        <v>0</v>
      </c>
      <c r="R484" s="1" t="str">
        <f t="shared" si="70"/>
        <v>Startup</v>
      </c>
      <c r="S484" s="1"/>
      <c r="V484">
        <f t="shared" si="71"/>
        <v>0</v>
      </c>
    </row>
    <row r="485" spans="1:22" x14ac:dyDescent="0.35">
      <c r="A485">
        <v>483</v>
      </c>
      <c r="B485" t="s">
        <v>1161</v>
      </c>
      <c r="C485" t="str">
        <f t="shared" si="63"/>
        <v>Don’t Buy</v>
      </c>
      <c r="D485" t="str">
        <f t="shared" si="64"/>
        <v>Short Name</v>
      </c>
      <c r="E485">
        <v>4.4000000000000004</v>
      </c>
      <c r="F485">
        <f>IF(Q485&lt;10,E485+0.1,E485)</f>
        <v>4.4000000000000004</v>
      </c>
      <c r="G485">
        <f>MIN(IF(Q485&lt;10,E485+0.5,E485),5)</f>
        <v>4.4000000000000004</v>
      </c>
      <c r="H485" t="str">
        <f t="shared" si="65"/>
        <v>Average Place to Work</v>
      </c>
      <c r="I485">
        <v>951</v>
      </c>
      <c r="J485" t="b">
        <f t="shared" si="66"/>
        <v>0</v>
      </c>
      <c r="K485" t="b">
        <f>OR(E485&gt;3.5,Q485&lt;10)</f>
        <v>1</v>
      </c>
      <c r="L485" t="s">
        <v>19</v>
      </c>
      <c r="M485" t="s">
        <v>1162</v>
      </c>
      <c r="N485" t="str">
        <f t="shared" si="67"/>
        <v>None</v>
      </c>
      <c r="O485" t="str">
        <f t="shared" si="68"/>
        <v>None</v>
      </c>
      <c r="P485" t="s">
        <v>302</v>
      </c>
      <c r="Q485" s="2">
        <f t="shared" si="69"/>
        <v>32</v>
      </c>
      <c r="R485" s="1" t="str">
        <f t="shared" si="70"/>
        <v>Established</v>
      </c>
      <c r="S485" s="1"/>
      <c r="T485" t="s">
        <v>140</v>
      </c>
      <c r="U485" t="s">
        <v>17</v>
      </c>
      <c r="V485">
        <f t="shared" si="71"/>
        <v>1000000</v>
      </c>
    </row>
    <row r="486" spans="1:22" x14ac:dyDescent="0.35">
      <c r="A486">
        <v>484</v>
      </c>
      <c r="B486" t="s">
        <v>1163</v>
      </c>
      <c r="C486" t="str">
        <f t="shared" si="63"/>
        <v>Don’t Buy</v>
      </c>
      <c r="D486" t="str">
        <f t="shared" si="64"/>
        <v>Short Name</v>
      </c>
      <c r="E486">
        <v>4.0999999999999996</v>
      </c>
      <c r="F486">
        <f>IF(Q486&lt;10,E486+0.1,E486)</f>
        <v>4.0999999999999996</v>
      </c>
      <c r="G486">
        <f>MIN(IF(Q486&lt;10,E486+0.5,E486),5)</f>
        <v>4.0999999999999996</v>
      </c>
      <c r="H486" t="str">
        <f t="shared" si="65"/>
        <v>Average Place to Work</v>
      </c>
      <c r="I486">
        <v>2000</v>
      </c>
      <c r="J486" t="b">
        <f t="shared" si="66"/>
        <v>0</v>
      </c>
      <c r="K486" t="b">
        <f>OR(E486&gt;3.5,Q486&lt;10)</f>
        <v>1</v>
      </c>
      <c r="L486" t="s">
        <v>19</v>
      </c>
      <c r="M486" t="s">
        <v>1164</v>
      </c>
      <c r="N486" t="str">
        <f t="shared" si="67"/>
        <v>None</v>
      </c>
      <c r="O486" t="str">
        <f t="shared" si="68"/>
        <v>None</v>
      </c>
      <c r="P486" t="s">
        <v>1165</v>
      </c>
      <c r="Q486" s="2">
        <f t="shared" si="69"/>
        <v>104</v>
      </c>
      <c r="R486" s="1" t="str">
        <f t="shared" si="70"/>
        <v>Established</v>
      </c>
      <c r="S486" s="1"/>
      <c r="T486" t="s">
        <v>60</v>
      </c>
      <c r="U486" t="s">
        <v>92</v>
      </c>
      <c r="V486">
        <f t="shared" si="71"/>
        <v>0</v>
      </c>
    </row>
    <row r="487" spans="1:22" x14ac:dyDescent="0.35">
      <c r="A487">
        <v>485</v>
      </c>
      <c r="B487" t="s">
        <v>1166</v>
      </c>
      <c r="C487" t="str">
        <f t="shared" si="63"/>
        <v>Don’t Buy</v>
      </c>
      <c r="D487" t="str">
        <f t="shared" si="64"/>
        <v>Long Name</v>
      </c>
      <c r="E487">
        <v>4.5</v>
      </c>
      <c r="F487">
        <f>IF(Q487&lt;10,E487+0.1,E487)</f>
        <v>4.5</v>
      </c>
      <c r="G487">
        <f>MIN(IF(Q487&lt;10,E487+0.5,E487),5)</f>
        <v>4.5</v>
      </c>
      <c r="H487" t="str">
        <f t="shared" si="65"/>
        <v>Average Place to Work</v>
      </c>
      <c r="I487">
        <v>980</v>
      </c>
      <c r="J487" t="b">
        <f t="shared" si="66"/>
        <v>0</v>
      </c>
      <c r="K487" t="b">
        <f>OR(E487&gt;3.5,Q487&lt;10)</f>
        <v>1</v>
      </c>
      <c r="L487" t="s">
        <v>9</v>
      </c>
      <c r="M487" t="s">
        <v>1167</v>
      </c>
      <c r="N487" t="str">
        <f t="shared" si="67"/>
        <v>None</v>
      </c>
      <c r="O487" t="str">
        <f t="shared" si="68"/>
        <v>None</v>
      </c>
      <c r="P487" t="s">
        <v>287</v>
      </c>
      <c r="Q487" s="2">
        <f t="shared" si="69"/>
        <v>45</v>
      </c>
      <c r="R487" s="1" t="str">
        <f t="shared" si="70"/>
        <v>Established</v>
      </c>
      <c r="S487" s="1"/>
      <c r="T487" t="s">
        <v>115</v>
      </c>
      <c r="U487" t="s">
        <v>83</v>
      </c>
      <c r="V487">
        <f t="shared" si="71"/>
        <v>0</v>
      </c>
    </row>
    <row r="488" spans="1:22" x14ac:dyDescent="0.35">
      <c r="A488">
        <v>486</v>
      </c>
      <c r="B488" t="s">
        <v>1168</v>
      </c>
      <c r="C488" t="str">
        <f t="shared" si="63"/>
        <v>Don’t Buy</v>
      </c>
      <c r="D488" t="str">
        <f t="shared" si="64"/>
        <v>Long Name</v>
      </c>
      <c r="E488">
        <v>3.9</v>
      </c>
      <c r="F488">
        <f>IF(Q488&lt;10,E488+0.1,E488)</f>
        <v>3.9</v>
      </c>
      <c r="G488">
        <f>MIN(IF(Q488&lt;10,E488+0.5,E488),5)</f>
        <v>3.9</v>
      </c>
      <c r="H488" t="str">
        <f t="shared" si="65"/>
        <v>Average Place to Work</v>
      </c>
      <c r="I488">
        <v>946</v>
      </c>
      <c r="J488" t="b">
        <f t="shared" si="66"/>
        <v>0</v>
      </c>
      <c r="K488" t="b">
        <f>OR(E488&gt;3.5,Q488&lt;10)</f>
        <v>1</v>
      </c>
      <c r="L488" t="s">
        <v>19</v>
      </c>
      <c r="M488" t="s">
        <v>1169</v>
      </c>
      <c r="N488" t="str">
        <f t="shared" si="67"/>
        <v>None</v>
      </c>
      <c r="O488" t="str">
        <f t="shared" si="68"/>
        <v>None</v>
      </c>
      <c r="P488" t="s">
        <v>261</v>
      </c>
      <c r="Q488" s="2">
        <f t="shared" si="69"/>
        <v>21</v>
      </c>
      <c r="R488" s="1" t="str">
        <f t="shared" si="70"/>
        <v>Established</v>
      </c>
      <c r="S488" s="1"/>
      <c r="T488" t="s">
        <v>60</v>
      </c>
      <c r="U488" t="s">
        <v>83</v>
      </c>
      <c r="V488">
        <f t="shared" si="71"/>
        <v>0</v>
      </c>
    </row>
    <row r="489" spans="1:22" x14ac:dyDescent="0.35">
      <c r="A489">
        <v>487</v>
      </c>
      <c r="B489" t="s">
        <v>1170</v>
      </c>
      <c r="C489" t="str">
        <f t="shared" si="63"/>
        <v>Don’t Buy</v>
      </c>
      <c r="D489" t="str">
        <f t="shared" si="64"/>
        <v>Long Name</v>
      </c>
      <c r="E489">
        <v>3.6</v>
      </c>
      <c r="F489">
        <f>IF(Q489&lt;10,E489+0.1,E489)</f>
        <v>3.6</v>
      </c>
      <c r="G489">
        <f>MIN(IF(Q489&lt;10,E489+0.5,E489),5)</f>
        <v>3.6</v>
      </c>
      <c r="H489" t="str">
        <f t="shared" si="65"/>
        <v>Average Place to Work</v>
      </c>
      <c r="I489">
        <v>946</v>
      </c>
      <c r="J489" t="b">
        <f t="shared" si="66"/>
        <v>0</v>
      </c>
      <c r="K489" t="b">
        <f>OR(E489&gt;3.5,Q489&lt;10)</f>
        <v>1</v>
      </c>
      <c r="L489" t="s">
        <v>19</v>
      </c>
      <c r="M489" t="s">
        <v>1171</v>
      </c>
      <c r="N489" t="str">
        <f t="shared" si="67"/>
        <v>None</v>
      </c>
      <c r="O489" t="str">
        <f t="shared" si="68"/>
        <v>None</v>
      </c>
      <c r="P489" t="s">
        <v>44</v>
      </c>
      <c r="Q489" s="2">
        <f t="shared" si="69"/>
        <v>25</v>
      </c>
      <c r="R489" s="1" t="str">
        <f t="shared" si="70"/>
        <v>Established</v>
      </c>
      <c r="S489" s="1"/>
      <c r="T489" t="s">
        <v>60</v>
      </c>
      <c r="U489" t="s">
        <v>17</v>
      </c>
      <c r="V489">
        <f t="shared" si="71"/>
        <v>500000</v>
      </c>
    </row>
    <row r="490" spans="1:22" x14ac:dyDescent="0.35">
      <c r="A490">
        <v>488</v>
      </c>
      <c r="B490" t="s">
        <v>1172</v>
      </c>
      <c r="C490" t="str">
        <f t="shared" si="63"/>
        <v>Don’t Buy</v>
      </c>
      <c r="D490" t="str">
        <f t="shared" si="64"/>
        <v>Long Name</v>
      </c>
      <c r="E490">
        <v>3.9</v>
      </c>
      <c r="F490">
        <f>IF(Q490&lt;10,E490+0.1,E490)</f>
        <v>3.9</v>
      </c>
      <c r="G490">
        <f>MIN(IF(Q490&lt;10,E490+0.5,E490),5)</f>
        <v>3.9</v>
      </c>
      <c r="H490" t="str">
        <f t="shared" si="65"/>
        <v>Average Place to Work</v>
      </c>
      <c r="I490">
        <v>945</v>
      </c>
      <c r="J490" t="b">
        <f t="shared" si="66"/>
        <v>0</v>
      </c>
      <c r="K490" t="b">
        <f>OR(E490&gt;3.5,Q490&lt;10)</f>
        <v>1</v>
      </c>
      <c r="L490" t="s">
        <v>9</v>
      </c>
      <c r="M490" t="s">
        <v>1173</v>
      </c>
      <c r="N490" t="str">
        <f t="shared" si="67"/>
        <v>Indian Silicon Valley Startups</v>
      </c>
      <c r="O490" t="str">
        <f t="shared" si="68"/>
        <v>None</v>
      </c>
      <c r="P490" t="s">
        <v>111</v>
      </c>
      <c r="Q490" s="2">
        <f t="shared" si="69"/>
        <v>22</v>
      </c>
      <c r="R490" s="1" t="str">
        <f t="shared" si="70"/>
        <v>Established</v>
      </c>
      <c r="S490" s="1"/>
      <c r="T490" t="s">
        <v>115</v>
      </c>
      <c r="U490" t="s">
        <v>56</v>
      </c>
      <c r="V490">
        <f t="shared" si="71"/>
        <v>0</v>
      </c>
    </row>
    <row r="491" spans="1:22" x14ac:dyDescent="0.35">
      <c r="A491">
        <v>489</v>
      </c>
      <c r="B491" t="s">
        <v>1174</v>
      </c>
      <c r="C491" t="str">
        <f t="shared" si="63"/>
        <v>Don’t Buy</v>
      </c>
      <c r="D491" t="str">
        <f t="shared" si="64"/>
        <v>Long Name</v>
      </c>
      <c r="E491">
        <v>4.0999999999999996</v>
      </c>
      <c r="F491">
        <f>IF(Q491&lt;10,E491+0.1,E491)</f>
        <v>4.0999999999999996</v>
      </c>
      <c r="G491">
        <f>MIN(IF(Q491&lt;10,E491+0.5,E491),5)</f>
        <v>4.0999999999999996</v>
      </c>
      <c r="H491" t="str">
        <f t="shared" si="65"/>
        <v>Average Place to Work</v>
      </c>
      <c r="I491">
        <v>1100</v>
      </c>
      <c r="J491" t="b">
        <f t="shared" si="66"/>
        <v>0</v>
      </c>
      <c r="K491" t="b">
        <f>OR(E491&gt;3.5,Q491&lt;10)</f>
        <v>1</v>
      </c>
      <c r="L491" t="s">
        <v>19</v>
      </c>
      <c r="M491" t="s">
        <v>1175</v>
      </c>
      <c r="N491" t="str">
        <f t="shared" si="67"/>
        <v>None</v>
      </c>
      <c r="O491" t="str">
        <f t="shared" si="68"/>
        <v>None</v>
      </c>
      <c r="P491" t="s">
        <v>44</v>
      </c>
      <c r="Q491" s="2">
        <f t="shared" si="69"/>
        <v>25</v>
      </c>
      <c r="R491" s="1" t="str">
        <f t="shared" si="70"/>
        <v>Established</v>
      </c>
      <c r="S491" s="1"/>
      <c r="T491" t="s">
        <v>115</v>
      </c>
      <c r="U491" t="s">
        <v>484</v>
      </c>
      <c r="V491">
        <f t="shared" si="71"/>
        <v>0</v>
      </c>
    </row>
    <row r="492" spans="1:22" x14ac:dyDescent="0.35">
      <c r="A492">
        <v>490</v>
      </c>
      <c r="B492" t="s">
        <v>1176</v>
      </c>
      <c r="C492" t="str">
        <f t="shared" si="63"/>
        <v>Don’t Buy</v>
      </c>
      <c r="D492" t="str">
        <f t="shared" si="64"/>
        <v>Short Name</v>
      </c>
      <c r="E492">
        <v>4.0999999999999996</v>
      </c>
      <c r="F492">
        <f>IF(Q492&lt;10,E492+0.1,E492)</f>
        <v>4.0999999999999996</v>
      </c>
      <c r="G492">
        <f>MIN(IF(Q492&lt;10,E492+0.5,E492),5)</f>
        <v>4.0999999999999996</v>
      </c>
      <c r="H492" t="str">
        <f t="shared" si="65"/>
        <v>Average Place to Work</v>
      </c>
      <c r="I492">
        <v>1600</v>
      </c>
      <c r="J492" t="b">
        <f t="shared" si="66"/>
        <v>0</v>
      </c>
      <c r="K492" t="b">
        <f>OR(E492&gt;3.5,Q492&lt;10)</f>
        <v>1</v>
      </c>
      <c r="L492" t="s">
        <v>19</v>
      </c>
      <c r="M492" t="s">
        <v>1177</v>
      </c>
      <c r="N492" t="str">
        <f t="shared" si="67"/>
        <v>None</v>
      </c>
      <c r="O492" t="str">
        <f t="shared" si="68"/>
        <v>None</v>
      </c>
      <c r="P492" t="s">
        <v>550</v>
      </c>
      <c r="Q492" s="2">
        <f t="shared" si="69"/>
        <v>92</v>
      </c>
      <c r="R492" s="1" t="str">
        <f t="shared" si="70"/>
        <v>Established</v>
      </c>
      <c r="S492" s="1"/>
      <c r="T492" t="s">
        <v>60</v>
      </c>
      <c r="U492" t="s">
        <v>171</v>
      </c>
      <c r="V492">
        <f t="shared" si="71"/>
        <v>0</v>
      </c>
    </row>
    <row r="493" spans="1:22" x14ac:dyDescent="0.35">
      <c r="A493">
        <v>491</v>
      </c>
      <c r="B493" t="s">
        <v>1178</v>
      </c>
      <c r="C493" t="str">
        <f t="shared" si="63"/>
        <v>Don’t Buy</v>
      </c>
      <c r="D493" t="str">
        <f t="shared" si="64"/>
        <v>Short Name</v>
      </c>
      <c r="E493">
        <v>4.0999999999999996</v>
      </c>
      <c r="F493">
        <f>IF(Q493&lt;10,E493+0.1,E493)</f>
        <v>4.0999999999999996</v>
      </c>
      <c r="G493">
        <f>MIN(IF(Q493&lt;10,E493+0.5,E493),5)</f>
        <v>4.0999999999999996</v>
      </c>
      <c r="H493" t="str">
        <f t="shared" si="65"/>
        <v>Average Place to Work</v>
      </c>
      <c r="I493">
        <v>941</v>
      </c>
      <c r="J493" t="b">
        <f t="shared" si="66"/>
        <v>0</v>
      </c>
      <c r="K493" t="b">
        <f>OR(E493&gt;3.5,Q493&lt;10)</f>
        <v>1</v>
      </c>
      <c r="L493" t="s">
        <v>789</v>
      </c>
      <c r="M493" t="s">
        <v>1179</v>
      </c>
      <c r="N493" t="str">
        <f t="shared" si="67"/>
        <v>None</v>
      </c>
      <c r="O493" t="str">
        <f t="shared" si="68"/>
        <v>None</v>
      </c>
      <c r="P493" t="s">
        <v>67</v>
      </c>
      <c r="Q493" s="2">
        <f t="shared" si="69"/>
        <v>15</v>
      </c>
      <c r="R493" s="1" t="str">
        <f t="shared" si="70"/>
        <v>Established</v>
      </c>
      <c r="S493" s="1"/>
      <c r="T493" t="s">
        <v>598</v>
      </c>
      <c r="U493" t="s">
        <v>41</v>
      </c>
      <c r="V493">
        <f t="shared" si="71"/>
        <v>0</v>
      </c>
    </row>
    <row r="494" spans="1:22" x14ac:dyDescent="0.35">
      <c r="A494">
        <v>492</v>
      </c>
      <c r="B494" t="s">
        <v>1180</v>
      </c>
      <c r="C494" t="str">
        <f t="shared" si="63"/>
        <v>Don’t Buy</v>
      </c>
      <c r="D494" t="str">
        <f t="shared" si="64"/>
        <v>Long Name</v>
      </c>
      <c r="E494">
        <v>4.7</v>
      </c>
      <c r="F494">
        <f>IF(Q494&lt;10,E494+0.1,E494)</f>
        <v>4.8</v>
      </c>
      <c r="G494">
        <f>MIN(IF(Q494&lt;10,E494+0.5,E494),5)</f>
        <v>5</v>
      </c>
      <c r="H494" t="str">
        <f t="shared" si="65"/>
        <v>Great Place to Work</v>
      </c>
      <c r="I494">
        <v>941</v>
      </c>
      <c r="J494" t="b">
        <f t="shared" si="66"/>
        <v>0</v>
      </c>
      <c r="K494" t="b">
        <f>OR(E494&gt;3.5,Q494&lt;10)</f>
        <v>1</v>
      </c>
      <c r="L494" t="s">
        <v>19</v>
      </c>
      <c r="M494" t="s">
        <v>1181</v>
      </c>
      <c r="N494" t="str">
        <f t="shared" si="67"/>
        <v>Indian Silicon Valley Startups</v>
      </c>
      <c r="O494" t="str">
        <f t="shared" si="68"/>
        <v>None</v>
      </c>
      <c r="P494" t="s">
        <v>1182</v>
      </c>
      <c r="Q494" s="2">
        <f t="shared" si="69"/>
        <v>2</v>
      </c>
      <c r="R494" s="1" t="str">
        <f t="shared" si="70"/>
        <v>Startup</v>
      </c>
      <c r="S494" s="1"/>
      <c r="T494" t="s">
        <v>1183</v>
      </c>
      <c r="U494" t="s">
        <v>687</v>
      </c>
      <c r="V494">
        <f t="shared" si="71"/>
        <v>0</v>
      </c>
    </row>
    <row r="495" spans="1:22" x14ac:dyDescent="0.35">
      <c r="A495">
        <v>493</v>
      </c>
      <c r="B495" t="s">
        <v>1184</v>
      </c>
      <c r="C495" t="str">
        <f t="shared" si="63"/>
        <v>Don’t Buy</v>
      </c>
      <c r="D495" t="str">
        <f t="shared" si="64"/>
        <v>Long Name</v>
      </c>
      <c r="E495">
        <v>4.2</v>
      </c>
      <c r="F495">
        <f>IF(Q495&lt;10,E495+0.1,E495)</f>
        <v>4.2</v>
      </c>
      <c r="G495">
        <f>MIN(IF(Q495&lt;10,E495+0.5,E495),5)</f>
        <v>4.2</v>
      </c>
      <c r="H495" t="str">
        <f t="shared" si="65"/>
        <v>Average Place to Work</v>
      </c>
      <c r="I495">
        <v>2100</v>
      </c>
      <c r="J495" t="b">
        <f t="shared" si="66"/>
        <v>0</v>
      </c>
      <c r="K495" t="b">
        <f>OR(E495&gt;3.5,Q495&lt;10)</f>
        <v>1</v>
      </c>
      <c r="L495" t="s">
        <v>19</v>
      </c>
      <c r="M495" t="s">
        <v>1185</v>
      </c>
      <c r="N495" t="str">
        <f t="shared" si="67"/>
        <v>None</v>
      </c>
      <c r="O495" t="str">
        <f t="shared" si="68"/>
        <v>None</v>
      </c>
      <c r="P495" t="s">
        <v>232</v>
      </c>
      <c r="Q495" s="2">
        <f t="shared" si="69"/>
        <v>43</v>
      </c>
      <c r="R495" s="1" t="str">
        <f t="shared" si="70"/>
        <v>Established</v>
      </c>
      <c r="S495" s="1"/>
      <c r="T495" t="s">
        <v>115</v>
      </c>
      <c r="U495" t="s">
        <v>147</v>
      </c>
      <c r="V495">
        <f t="shared" si="71"/>
        <v>0</v>
      </c>
    </row>
    <row r="496" spans="1:22" x14ac:dyDescent="0.35">
      <c r="A496">
        <v>494</v>
      </c>
      <c r="B496" t="s">
        <v>1186</v>
      </c>
      <c r="C496" t="str">
        <f t="shared" si="63"/>
        <v>Don’t Buy</v>
      </c>
      <c r="D496" t="str">
        <f t="shared" si="64"/>
        <v>Long Name</v>
      </c>
      <c r="E496">
        <v>3.8</v>
      </c>
      <c r="F496">
        <f>IF(Q496&lt;10,E496+0.1,E496)</f>
        <v>3.8</v>
      </c>
      <c r="G496">
        <f>MIN(IF(Q496&lt;10,E496+0.5,E496),5)</f>
        <v>3.8</v>
      </c>
      <c r="H496" t="str">
        <f t="shared" si="65"/>
        <v>Average Place to Work</v>
      </c>
      <c r="I496">
        <v>1300</v>
      </c>
      <c r="J496" t="b">
        <f t="shared" si="66"/>
        <v>0</v>
      </c>
      <c r="K496" t="b">
        <f>OR(E496&gt;3.5,Q496&lt;10)</f>
        <v>1</v>
      </c>
      <c r="L496" t="s">
        <v>19</v>
      </c>
      <c r="M496" t="s">
        <v>1187</v>
      </c>
      <c r="N496" t="str">
        <f t="shared" si="67"/>
        <v>None</v>
      </c>
      <c r="O496" t="str">
        <f t="shared" si="68"/>
        <v>None</v>
      </c>
      <c r="P496" t="s">
        <v>1188</v>
      </c>
      <c r="Q496" s="2">
        <f t="shared" si="69"/>
        <v>114</v>
      </c>
      <c r="R496" s="1" t="str">
        <f t="shared" si="70"/>
        <v>Established</v>
      </c>
      <c r="S496" s="1"/>
      <c r="T496" t="s">
        <v>60</v>
      </c>
      <c r="U496" t="s">
        <v>1189</v>
      </c>
      <c r="V496">
        <f t="shared" si="71"/>
        <v>0</v>
      </c>
    </row>
    <row r="497" spans="1:22" x14ac:dyDescent="0.35">
      <c r="A497">
        <v>495</v>
      </c>
      <c r="B497" t="s">
        <v>1190</v>
      </c>
      <c r="C497" t="str">
        <f t="shared" si="63"/>
        <v>Don’t Buy</v>
      </c>
      <c r="D497" t="str">
        <f t="shared" si="64"/>
        <v>Long Name</v>
      </c>
      <c r="E497">
        <v>4</v>
      </c>
      <c r="F497">
        <f>IF(Q497&lt;10,E497+0.1,E497)</f>
        <v>4</v>
      </c>
      <c r="G497">
        <f>MIN(IF(Q497&lt;10,E497+0.5,E497),5)</f>
        <v>4</v>
      </c>
      <c r="H497" t="str">
        <f t="shared" si="65"/>
        <v>Average Place to Work</v>
      </c>
      <c r="I497">
        <v>943</v>
      </c>
      <c r="J497" t="b">
        <f t="shared" si="66"/>
        <v>0</v>
      </c>
      <c r="K497" t="b">
        <f>OR(E497&gt;3.5,Q497&lt;10)</f>
        <v>1</v>
      </c>
      <c r="L497" t="s">
        <v>19</v>
      </c>
      <c r="M497" t="s">
        <v>1191</v>
      </c>
      <c r="N497" t="str">
        <f t="shared" si="67"/>
        <v>Indian Silicon Valley Startups</v>
      </c>
      <c r="O497" t="str">
        <f t="shared" si="68"/>
        <v>None</v>
      </c>
      <c r="P497" t="s">
        <v>636</v>
      </c>
      <c r="Q497" s="2">
        <f t="shared" si="69"/>
        <v>138</v>
      </c>
      <c r="R497" s="1" t="str">
        <f t="shared" si="70"/>
        <v>Established</v>
      </c>
      <c r="S497" s="1"/>
      <c r="T497" t="s">
        <v>140</v>
      </c>
      <c r="U497" t="s">
        <v>36</v>
      </c>
      <c r="V497">
        <f t="shared" si="71"/>
        <v>0</v>
      </c>
    </row>
    <row r="498" spans="1:22" x14ac:dyDescent="0.35">
      <c r="A498">
        <v>496</v>
      </c>
      <c r="B498" t="s">
        <v>1192</v>
      </c>
      <c r="C498" t="str">
        <f t="shared" si="63"/>
        <v>Don’t Buy</v>
      </c>
      <c r="D498" t="str">
        <f t="shared" si="64"/>
        <v>Long Name</v>
      </c>
      <c r="E498">
        <v>3.7</v>
      </c>
      <c r="F498">
        <f>IF(Q498&lt;10,E498+0.1,E498)</f>
        <v>3.7</v>
      </c>
      <c r="G498">
        <f>MIN(IF(Q498&lt;10,E498+0.5,E498),5)</f>
        <v>3.7</v>
      </c>
      <c r="H498" t="str">
        <f t="shared" si="65"/>
        <v>Average Place to Work</v>
      </c>
      <c r="I498">
        <v>938</v>
      </c>
      <c r="J498" t="b">
        <f t="shared" si="66"/>
        <v>0</v>
      </c>
      <c r="K498" t="b">
        <f>OR(E498&gt;3.5,Q498&lt;10)</f>
        <v>1</v>
      </c>
      <c r="L498" t="s">
        <v>19</v>
      </c>
      <c r="M498" t="s">
        <v>1193</v>
      </c>
      <c r="N498" t="str">
        <f t="shared" si="67"/>
        <v>None</v>
      </c>
      <c r="O498" t="str">
        <f t="shared" si="68"/>
        <v>None</v>
      </c>
      <c r="P498" t="s">
        <v>111</v>
      </c>
      <c r="Q498" s="2">
        <f t="shared" si="69"/>
        <v>22</v>
      </c>
      <c r="R498" s="1" t="str">
        <f t="shared" si="70"/>
        <v>Established</v>
      </c>
      <c r="S498" s="1"/>
      <c r="T498" t="s">
        <v>12</v>
      </c>
      <c r="U498" t="s">
        <v>56</v>
      </c>
      <c r="V498">
        <f t="shared" si="71"/>
        <v>0</v>
      </c>
    </row>
    <row r="499" spans="1:22" x14ac:dyDescent="0.35">
      <c r="A499">
        <v>497</v>
      </c>
      <c r="B499" t="s">
        <v>1194</v>
      </c>
      <c r="C499" t="str">
        <f t="shared" si="63"/>
        <v>Don’t Buy</v>
      </c>
      <c r="D499" t="str">
        <f t="shared" si="64"/>
        <v>Long Name</v>
      </c>
      <c r="E499">
        <v>3.8</v>
      </c>
      <c r="F499">
        <f>IF(Q499&lt;10,E499+0.1,E499)</f>
        <v>3.8</v>
      </c>
      <c r="G499">
        <f>MIN(IF(Q499&lt;10,E499+0.5,E499),5)</f>
        <v>3.8</v>
      </c>
      <c r="H499" t="str">
        <f t="shared" si="65"/>
        <v>Average Place to Work</v>
      </c>
      <c r="I499">
        <v>933</v>
      </c>
      <c r="J499" t="b">
        <f t="shared" si="66"/>
        <v>0</v>
      </c>
      <c r="K499" t="b">
        <f>OR(E499&gt;3.5,Q499&lt;10)</f>
        <v>1</v>
      </c>
      <c r="L499" t="s">
        <v>19</v>
      </c>
      <c r="M499" t="s">
        <v>1195</v>
      </c>
      <c r="N499" t="str">
        <f t="shared" si="67"/>
        <v>None</v>
      </c>
      <c r="O499" t="str">
        <f t="shared" si="68"/>
        <v>None</v>
      </c>
      <c r="P499" t="s">
        <v>460</v>
      </c>
      <c r="Q499" s="2">
        <f t="shared" si="69"/>
        <v>37</v>
      </c>
      <c r="R499" s="1" t="str">
        <f t="shared" si="70"/>
        <v>Established</v>
      </c>
      <c r="S499" s="1"/>
      <c r="T499" t="s">
        <v>115</v>
      </c>
      <c r="U499" t="s">
        <v>687</v>
      </c>
      <c r="V499">
        <f t="shared" si="71"/>
        <v>0</v>
      </c>
    </row>
    <row r="500" spans="1:22" x14ac:dyDescent="0.35">
      <c r="A500">
        <v>498</v>
      </c>
      <c r="B500" t="s">
        <v>1196</v>
      </c>
      <c r="C500" t="str">
        <f t="shared" si="63"/>
        <v>Don’t Buy</v>
      </c>
      <c r="D500" t="str">
        <f t="shared" si="64"/>
        <v>Short Name</v>
      </c>
      <c r="E500">
        <v>3.9</v>
      </c>
      <c r="F500">
        <f>IF(Q500&lt;10,E500+0.1,E500)</f>
        <v>3.9</v>
      </c>
      <c r="G500">
        <f>MIN(IF(Q500&lt;10,E500+0.5,E500),5)</f>
        <v>3.9</v>
      </c>
      <c r="H500" t="str">
        <f t="shared" si="65"/>
        <v>Average Place to Work</v>
      </c>
      <c r="I500">
        <v>943</v>
      </c>
      <c r="J500" t="b">
        <f t="shared" si="66"/>
        <v>0</v>
      </c>
      <c r="K500" t="b">
        <f>OR(E500&gt;3.5,Q500&lt;10)</f>
        <v>1</v>
      </c>
      <c r="L500" t="s">
        <v>9</v>
      </c>
      <c r="M500" t="s">
        <v>425</v>
      </c>
      <c r="N500" t="str">
        <f t="shared" si="67"/>
        <v>None</v>
      </c>
      <c r="O500" t="str">
        <f t="shared" si="68"/>
        <v>Bombay Finances</v>
      </c>
      <c r="P500" t="s">
        <v>198</v>
      </c>
      <c r="Q500" s="2">
        <f t="shared" si="69"/>
        <v>35</v>
      </c>
      <c r="R500" s="1" t="str">
        <f t="shared" si="70"/>
        <v>Established</v>
      </c>
      <c r="S500" s="1"/>
      <c r="T500" t="s">
        <v>140</v>
      </c>
      <c r="U500" t="s">
        <v>24</v>
      </c>
      <c r="V500">
        <f t="shared" si="71"/>
        <v>500000</v>
      </c>
    </row>
    <row r="501" spans="1:22" x14ac:dyDescent="0.35">
      <c r="A501">
        <v>499</v>
      </c>
      <c r="B501" t="s">
        <v>1197</v>
      </c>
      <c r="C501" t="str">
        <f t="shared" si="63"/>
        <v>Don’t Buy</v>
      </c>
      <c r="D501" t="str">
        <f t="shared" si="64"/>
        <v>Long Name</v>
      </c>
      <c r="E501">
        <v>4</v>
      </c>
      <c r="F501">
        <f>IF(Q501&lt;10,E501+0.1,E501)</f>
        <v>4</v>
      </c>
      <c r="G501">
        <f>MIN(IF(Q501&lt;10,E501+0.5,E501),5)</f>
        <v>4</v>
      </c>
      <c r="H501" t="str">
        <f t="shared" si="65"/>
        <v>Average Place to Work</v>
      </c>
      <c r="I501">
        <v>932</v>
      </c>
      <c r="J501" t="b">
        <f t="shared" si="66"/>
        <v>0</v>
      </c>
      <c r="K501" t="b">
        <f>OR(E501&gt;3.5,Q501&lt;10)</f>
        <v>1</v>
      </c>
      <c r="L501" t="s">
        <v>19</v>
      </c>
      <c r="M501" t="s">
        <v>1198</v>
      </c>
      <c r="N501" t="str">
        <f t="shared" si="67"/>
        <v>None</v>
      </c>
      <c r="O501" t="str">
        <f t="shared" si="68"/>
        <v>None</v>
      </c>
      <c r="P501" t="s">
        <v>99</v>
      </c>
      <c r="Q501" s="2">
        <f t="shared" si="69"/>
        <v>26</v>
      </c>
      <c r="R501" s="1" t="str">
        <f t="shared" si="70"/>
        <v>Established</v>
      </c>
      <c r="S501" s="1"/>
      <c r="T501" t="s">
        <v>140</v>
      </c>
      <c r="U501" t="s">
        <v>17</v>
      </c>
      <c r="V501">
        <f t="shared" si="71"/>
        <v>500000</v>
      </c>
    </row>
    <row r="502" spans="1:22" x14ac:dyDescent="0.35">
      <c r="A502">
        <v>500</v>
      </c>
      <c r="B502" t="s">
        <v>1199</v>
      </c>
      <c r="C502" t="str">
        <f t="shared" si="63"/>
        <v>Don’t Buy</v>
      </c>
      <c r="D502" t="str">
        <f t="shared" si="64"/>
        <v>Long Name</v>
      </c>
      <c r="E502">
        <v>3.9</v>
      </c>
      <c r="F502">
        <f>IF(Q502&lt;10,E502+0.1,E502)</f>
        <v>3.9</v>
      </c>
      <c r="G502">
        <f>MIN(IF(Q502&lt;10,E502+0.5,E502),5)</f>
        <v>3.9</v>
      </c>
      <c r="H502" t="str">
        <f t="shared" si="65"/>
        <v>Average Place to Work</v>
      </c>
      <c r="I502">
        <v>930</v>
      </c>
      <c r="J502" t="b">
        <f t="shared" si="66"/>
        <v>0</v>
      </c>
      <c r="K502" t="b">
        <f>OR(E502&gt;3.5,Q502&lt;10)</f>
        <v>1</v>
      </c>
      <c r="L502" t="s">
        <v>9</v>
      </c>
      <c r="M502" t="s">
        <v>1200</v>
      </c>
      <c r="N502" t="str">
        <f t="shared" si="67"/>
        <v>None</v>
      </c>
      <c r="O502" t="str">
        <f t="shared" si="68"/>
        <v>None</v>
      </c>
      <c r="P502" t="s">
        <v>183</v>
      </c>
      <c r="Q502" s="2">
        <f t="shared" si="69"/>
        <v>10</v>
      </c>
      <c r="R502" s="1" t="str">
        <f t="shared" si="70"/>
        <v>Established</v>
      </c>
      <c r="S502" s="1"/>
      <c r="T502" t="s">
        <v>140</v>
      </c>
      <c r="U502" t="s">
        <v>24</v>
      </c>
      <c r="V502">
        <f t="shared" si="71"/>
        <v>500000</v>
      </c>
    </row>
    <row r="503" spans="1:22" x14ac:dyDescent="0.35">
      <c r="A503">
        <v>501</v>
      </c>
      <c r="B503" t="s">
        <v>1201</v>
      </c>
      <c r="C503" t="str">
        <f t="shared" si="63"/>
        <v>Don’t Buy</v>
      </c>
      <c r="D503" t="str">
        <f t="shared" si="64"/>
        <v>Short Name</v>
      </c>
      <c r="E503">
        <v>3.9</v>
      </c>
      <c r="F503">
        <f>IF(Q503&lt;10,E503+0.1,E503)</f>
        <v>4</v>
      </c>
      <c r="G503">
        <f>MIN(IF(Q503&lt;10,E503+0.5,E503),5)</f>
        <v>4.4000000000000004</v>
      </c>
      <c r="H503" t="str">
        <f t="shared" si="65"/>
        <v>Average Place to Work</v>
      </c>
      <c r="I503">
        <v>928</v>
      </c>
      <c r="J503" t="b">
        <f t="shared" si="66"/>
        <v>0</v>
      </c>
      <c r="K503" t="b">
        <f>OR(E503&gt;3.5,Q503&lt;10)</f>
        <v>1</v>
      </c>
      <c r="L503" t="s">
        <v>19</v>
      </c>
      <c r="M503" t="s">
        <v>1202</v>
      </c>
      <c r="N503" t="str">
        <f t="shared" si="67"/>
        <v>Indian Silicon Valley Startups</v>
      </c>
      <c r="O503" t="str">
        <f t="shared" si="68"/>
        <v>None</v>
      </c>
      <c r="P503" t="s">
        <v>258</v>
      </c>
      <c r="Q503" s="2">
        <f t="shared" si="69"/>
        <v>7</v>
      </c>
      <c r="R503" s="1" t="str">
        <f t="shared" si="70"/>
        <v>Startup</v>
      </c>
      <c r="S503" s="1"/>
      <c r="T503" t="s">
        <v>140</v>
      </c>
      <c r="U503" t="s">
        <v>24</v>
      </c>
      <c r="V503">
        <f t="shared" si="71"/>
        <v>500000</v>
      </c>
    </row>
    <row r="504" spans="1:22" x14ac:dyDescent="0.35">
      <c r="A504">
        <v>502</v>
      </c>
      <c r="B504" t="s">
        <v>1203</v>
      </c>
      <c r="C504" t="str">
        <f t="shared" si="63"/>
        <v>Don’t Buy</v>
      </c>
      <c r="D504" t="str">
        <f t="shared" si="64"/>
        <v>Long Name</v>
      </c>
      <c r="E504">
        <v>4.2</v>
      </c>
      <c r="F504">
        <f>IF(Q504&lt;10,E504+0.1,E504)</f>
        <v>4.2</v>
      </c>
      <c r="G504">
        <f>MIN(IF(Q504&lt;10,E504+0.5,E504),5)</f>
        <v>4.2</v>
      </c>
      <c r="H504" t="str">
        <f t="shared" si="65"/>
        <v>Average Place to Work</v>
      </c>
      <c r="I504">
        <v>927</v>
      </c>
      <c r="J504" t="b">
        <f t="shared" si="66"/>
        <v>0</v>
      </c>
      <c r="K504" t="b">
        <f>OR(E504&gt;3.5,Q504&lt;10)</f>
        <v>1</v>
      </c>
      <c r="L504" t="s">
        <v>19</v>
      </c>
      <c r="M504" t="s">
        <v>1204</v>
      </c>
      <c r="N504" t="str">
        <f t="shared" si="67"/>
        <v>None</v>
      </c>
      <c r="O504" t="str">
        <f t="shared" si="68"/>
        <v>None</v>
      </c>
      <c r="P504" t="s">
        <v>241</v>
      </c>
      <c r="Q504" s="2">
        <f t="shared" si="69"/>
        <v>13</v>
      </c>
      <c r="R504" s="1" t="str">
        <f t="shared" si="70"/>
        <v>Established</v>
      </c>
      <c r="S504" s="1"/>
      <c r="T504" t="s">
        <v>115</v>
      </c>
      <c r="U504" t="s">
        <v>192</v>
      </c>
      <c r="V504">
        <f t="shared" si="71"/>
        <v>0</v>
      </c>
    </row>
    <row r="505" spans="1:22" x14ac:dyDescent="0.35">
      <c r="A505">
        <v>503</v>
      </c>
      <c r="B505" t="s">
        <v>1205</v>
      </c>
      <c r="C505" t="str">
        <f t="shared" si="63"/>
        <v>Don’t Buy</v>
      </c>
      <c r="D505" t="str">
        <f t="shared" si="64"/>
        <v>Short Name</v>
      </c>
      <c r="E505">
        <v>4</v>
      </c>
      <c r="F505">
        <f>IF(Q505&lt;10,E505+0.1,E505)</f>
        <v>4</v>
      </c>
      <c r="G505">
        <f>MIN(IF(Q505&lt;10,E505+0.5,E505),5)</f>
        <v>4</v>
      </c>
      <c r="H505" t="str">
        <f t="shared" si="65"/>
        <v>Average Place to Work</v>
      </c>
      <c r="I505">
        <v>926</v>
      </c>
      <c r="J505" t="b">
        <f t="shared" si="66"/>
        <v>0</v>
      </c>
      <c r="K505" t="b">
        <f>OR(E505&gt;3.5,Q505&lt;10)</f>
        <v>1</v>
      </c>
      <c r="L505" t="s">
        <v>19</v>
      </c>
      <c r="M505" t="s">
        <v>1206</v>
      </c>
      <c r="N505" t="str">
        <f t="shared" si="67"/>
        <v>None</v>
      </c>
      <c r="O505" t="str">
        <f t="shared" si="68"/>
        <v>None</v>
      </c>
      <c r="P505" t="s">
        <v>76</v>
      </c>
      <c r="Q505" s="2">
        <f t="shared" si="69"/>
        <v>44</v>
      </c>
      <c r="R505" s="1" t="str">
        <f t="shared" si="70"/>
        <v>Established</v>
      </c>
      <c r="S505" s="1"/>
      <c r="T505" t="s">
        <v>115</v>
      </c>
      <c r="U505" t="s">
        <v>24</v>
      </c>
      <c r="V505">
        <f t="shared" si="71"/>
        <v>500000</v>
      </c>
    </row>
    <row r="506" spans="1:22" x14ac:dyDescent="0.35">
      <c r="A506">
        <v>504</v>
      </c>
      <c r="B506" t="s">
        <v>1207</v>
      </c>
      <c r="C506" t="str">
        <f t="shared" si="63"/>
        <v>Don’t Buy</v>
      </c>
      <c r="D506" t="str">
        <f t="shared" si="64"/>
        <v>Long Name</v>
      </c>
      <c r="E506">
        <v>3.9</v>
      </c>
      <c r="F506">
        <f>IF(Q506&lt;10,E506+0.1,E506)</f>
        <v>3.9</v>
      </c>
      <c r="G506">
        <f>MIN(IF(Q506&lt;10,E506+0.5,E506),5)</f>
        <v>3.9</v>
      </c>
      <c r="H506" t="str">
        <f t="shared" si="65"/>
        <v>Average Place to Work</v>
      </c>
      <c r="I506">
        <v>926</v>
      </c>
      <c r="J506" t="b">
        <f t="shared" si="66"/>
        <v>0</v>
      </c>
      <c r="K506" t="b">
        <f>OR(E506&gt;3.5,Q506&lt;10)</f>
        <v>1</v>
      </c>
      <c r="L506" t="s">
        <v>19</v>
      </c>
      <c r="M506" t="s">
        <v>1208</v>
      </c>
      <c r="N506" t="str">
        <f t="shared" si="67"/>
        <v>None</v>
      </c>
      <c r="O506" t="str">
        <f t="shared" si="68"/>
        <v>None</v>
      </c>
      <c r="P506" t="s">
        <v>99</v>
      </c>
      <c r="Q506" s="2">
        <f t="shared" si="69"/>
        <v>26</v>
      </c>
      <c r="R506" s="1" t="str">
        <f t="shared" si="70"/>
        <v>Established</v>
      </c>
      <c r="S506" s="1"/>
      <c r="T506" t="s">
        <v>60</v>
      </c>
      <c r="U506" t="s">
        <v>64</v>
      </c>
      <c r="V506">
        <f t="shared" si="71"/>
        <v>0</v>
      </c>
    </row>
    <row r="507" spans="1:22" x14ac:dyDescent="0.35">
      <c r="A507">
        <v>505</v>
      </c>
      <c r="B507" t="s">
        <v>1209</v>
      </c>
      <c r="C507" t="str">
        <f t="shared" si="63"/>
        <v>Don’t Buy</v>
      </c>
      <c r="D507" t="str">
        <f t="shared" si="64"/>
        <v>Long Name</v>
      </c>
      <c r="E507">
        <v>4.2</v>
      </c>
      <c r="F507">
        <f>IF(Q507&lt;10,E507+0.1,E507)</f>
        <v>4.2</v>
      </c>
      <c r="G507">
        <f>MIN(IF(Q507&lt;10,E507+0.5,E507),5)</f>
        <v>4.2</v>
      </c>
      <c r="H507" t="str">
        <f t="shared" si="65"/>
        <v>Average Place to Work</v>
      </c>
      <c r="I507">
        <v>925</v>
      </c>
      <c r="J507" t="b">
        <f t="shared" si="66"/>
        <v>0</v>
      </c>
      <c r="K507" t="b">
        <f>OR(E507&gt;3.5,Q507&lt;10)</f>
        <v>1</v>
      </c>
      <c r="L507" t="s">
        <v>19</v>
      </c>
      <c r="M507" t="s">
        <v>1210</v>
      </c>
      <c r="N507" t="str">
        <f t="shared" si="67"/>
        <v>None</v>
      </c>
      <c r="O507" t="str">
        <f t="shared" si="68"/>
        <v>None</v>
      </c>
      <c r="P507" t="s">
        <v>167</v>
      </c>
      <c r="Q507" s="2">
        <f t="shared" si="69"/>
        <v>34</v>
      </c>
      <c r="R507" s="1" t="str">
        <f t="shared" si="70"/>
        <v>Established</v>
      </c>
      <c r="S507" s="1"/>
      <c r="T507" t="s">
        <v>115</v>
      </c>
      <c r="U507" t="s">
        <v>24</v>
      </c>
      <c r="V507">
        <f t="shared" si="71"/>
        <v>1000000</v>
      </c>
    </row>
    <row r="508" spans="1:22" x14ac:dyDescent="0.35">
      <c r="A508">
        <v>506</v>
      </c>
      <c r="B508" t="s">
        <v>1211</v>
      </c>
      <c r="C508" t="str">
        <f t="shared" si="63"/>
        <v>Don’t Buy</v>
      </c>
      <c r="D508" t="str">
        <f t="shared" si="64"/>
        <v>Long Name</v>
      </c>
      <c r="E508">
        <v>4.2</v>
      </c>
      <c r="F508">
        <f>IF(Q508&lt;10,E508+0.1,E508)</f>
        <v>4.2</v>
      </c>
      <c r="G508">
        <f>MIN(IF(Q508&lt;10,E508+0.5,E508),5)</f>
        <v>4.2</v>
      </c>
      <c r="H508" t="str">
        <f t="shared" si="65"/>
        <v>Average Place to Work</v>
      </c>
      <c r="I508">
        <v>3200</v>
      </c>
      <c r="J508" t="b">
        <f t="shared" si="66"/>
        <v>0</v>
      </c>
      <c r="K508" t="b">
        <f>OR(E508&gt;3.5,Q508&lt;10)</f>
        <v>1</v>
      </c>
      <c r="L508" t="s">
        <v>19</v>
      </c>
      <c r="M508" t="s">
        <v>1212</v>
      </c>
      <c r="N508" t="str">
        <f t="shared" si="67"/>
        <v>None</v>
      </c>
      <c r="O508" t="str">
        <f t="shared" si="68"/>
        <v>None</v>
      </c>
      <c r="P508" t="s">
        <v>811</v>
      </c>
      <c r="Q508" s="2">
        <f t="shared" si="69"/>
        <v>95</v>
      </c>
      <c r="R508" s="1" t="str">
        <f t="shared" si="70"/>
        <v>Established</v>
      </c>
      <c r="S508" s="1"/>
      <c r="T508" t="s">
        <v>60</v>
      </c>
      <c r="U508" t="s">
        <v>647</v>
      </c>
      <c r="V508">
        <f t="shared" si="71"/>
        <v>0</v>
      </c>
    </row>
    <row r="509" spans="1:22" x14ac:dyDescent="0.35">
      <c r="A509">
        <v>507</v>
      </c>
      <c r="B509" t="s">
        <v>1213</v>
      </c>
      <c r="C509" t="str">
        <f t="shared" si="63"/>
        <v>Don’t Buy</v>
      </c>
      <c r="D509" t="str">
        <f t="shared" si="64"/>
        <v>Long Name</v>
      </c>
      <c r="E509">
        <v>4.0999999999999996</v>
      </c>
      <c r="F509">
        <f>IF(Q509&lt;10,E509+0.1,E509)</f>
        <v>4.0999999999999996</v>
      </c>
      <c r="G509">
        <f>MIN(IF(Q509&lt;10,E509+0.5,E509),5)</f>
        <v>4.0999999999999996</v>
      </c>
      <c r="H509" t="str">
        <f t="shared" si="65"/>
        <v>Average Place to Work</v>
      </c>
      <c r="I509">
        <v>919</v>
      </c>
      <c r="J509" t="b">
        <f t="shared" si="66"/>
        <v>0</v>
      </c>
      <c r="K509" t="b">
        <f>OR(E509&gt;3.5,Q509&lt;10)</f>
        <v>1</v>
      </c>
      <c r="L509" t="s">
        <v>19</v>
      </c>
      <c r="M509" t="s">
        <v>1104</v>
      </c>
      <c r="N509" t="str">
        <f t="shared" si="67"/>
        <v>None</v>
      </c>
      <c r="O509" t="str">
        <f t="shared" si="68"/>
        <v>None</v>
      </c>
      <c r="P509" t="s">
        <v>156</v>
      </c>
      <c r="Q509" s="2">
        <f t="shared" si="69"/>
        <v>18</v>
      </c>
      <c r="R509" s="1" t="str">
        <f t="shared" si="70"/>
        <v>Established</v>
      </c>
      <c r="S509" s="1"/>
      <c r="T509" t="s">
        <v>115</v>
      </c>
      <c r="U509" t="s">
        <v>523</v>
      </c>
      <c r="V509">
        <f t="shared" si="71"/>
        <v>0</v>
      </c>
    </row>
    <row r="510" spans="1:22" x14ac:dyDescent="0.35">
      <c r="A510">
        <v>508</v>
      </c>
      <c r="B510" t="s">
        <v>1214</v>
      </c>
      <c r="C510" t="str">
        <f t="shared" si="63"/>
        <v>Don’t Buy</v>
      </c>
      <c r="D510" t="str">
        <f t="shared" si="64"/>
        <v>Short Name</v>
      </c>
      <c r="E510">
        <v>3.8</v>
      </c>
      <c r="F510">
        <f>IF(Q510&lt;10,E510+0.1,E510)</f>
        <v>3.8</v>
      </c>
      <c r="G510">
        <f>MIN(IF(Q510&lt;10,E510+0.5,E510),5)</f>
        <v>3.8</v>
      </c>
      <c r="H510" t="str">
        <f t="shared" si="65"/>
        <v>Average Place to Work</v>
      </c>
      <c r="I510">
        <v>919</v>
      </c>
      <c r="J510" t="b">
        <f t="shared" si="66"/>
        <v>0</v>
      </c>
      <c r="K510" t="b">
        <f>OR(E510&gt;3.5,Q510&lt;10)</f>
        <v>1</v>
      </c>
      <c r="L510" t="s">
        <v>19</v>
      </c>
      <c r="M510" t="s">
        <v>1215</v>
      </c>
      <c r="N510" t="str">
        <f t="shared" si="67"/>
        <v>None</v>
      </c>
      <c r="O510" t="str">
        <f t="shared" si="68"/>
        <v>Bombay Finances</v>
      </c>
      <c r="P510" t="s">
        <v>44</v>
      </c>
      <c r="Q510" s="2">
        <f t="shared" si="69"/>
        <v>25</v>
      </c>
      <c r="R510" s="1" t="str">
        <f t="shared" si="70"/>
        <v>Established</v>
      </c>
      <c r="S510" s="1"/>
      <c r="T510" t="s">
        <v>60</v>
      </c>
      <c r="U510" t="s">
        <v>24</v>
      </c>
      <c r="V510">
        <f t="shared" si="71"/>
        <v>500000</v>
      </c>
    </row>
    <row r="511" spans="1:22" x14ac:dyDescent="0.35">
      <c r="A511">
        <v>509</v>
      </c>
      <c r="B511" t="s">
        <v>1216</v>
      </c>
      <c r="C511" t="str">
        <f t="shared" si="63"/>
        <v>Don’t Buy</v>
      </c>
      <c r="D511" t="str">
        <f t="shared" si="64"/>
        <v>Short Name</v>
      </c>
      <c r="E511">
        <v>4.0999999999999996</v>
      </c>
      <c r="F511">
        <f>IF(Q511&lt;10,E511+0.1,E511)</f>
        <v>4.0999999999999996</v>
      </c>
      <c r="G511">
        <f>MIN(IF(Q511&lt;10,E511+0.5,E511),5)</f>
        <v>4.0999999999999996</v>
      </c>
      <c r="H511" t="str">
        <f t="shared" si="65"/>
        <v>Average Place to Work</v>
      </c>
      <c r="I511">
        <v>945</v>
      </c>
      <c r="J511" t="b">
        <f t="shared" si="66"/>
        <v>0</v>
      </c>
      <c r="K511" t="b">
        <f>OR(E511&gt;3.5,Q511&lt;10)</f>
        <v>1</v>
      </c>
      <c r="L511" t="s">
        <v>9</v>
      </c>
      <c r="M511" t="s">
        <v>1217</v>
      </c>
      <c r="N511" t="str">
        <f t="shared" si="67"/>
        <v>None</v>
      </c>
      <c r="O511" t="str">
        <f t="shared" si="68"/>
        <v>None</v>
      </c>
      <c r="P511" t="s">
        <v>666</v>
      </c>
      <c r="Q511" s="2">
        <f t="shared" si="69"/>
        <v>48</v>
      </c>
      <c r="R511" s="1" t="str">
        <f t="shared" si="70"/>
        <v>Established</v>
      </c>
      <c r="S511" s="1"/>
      <c r="T511" t="s">
        <v>60</v>
      </c>
      <c r="U511" t="s">
        <v>202</v>
      </c>
      <c r="V511">
        <f t="shared" si="71"/>
        <v>0</v>
      </c>
    </row>
    <row r="512" spans="1:22" x14ac:dyDescent="0.35">
      <c r="A512">
        <v>510</v>
      </c>
      <c r="B512" t="s">
        <v>1216</v>
      </c>
      <c r="C512" t="str">
        <f t="shared" si="63"/>
        <v>Don’t Buy</v>
      </c>
      <c r="D512" t="str">
        <f t="shared" si="64"/>
        <v>Short Name</v>
      </c>
      <c r="E512">
        <v>4.0999999999999996</v>
      </c>
      <c r="F512">
        <f>IF(Q512&lt;10,E512+0.1,E512)</f>
        <v>4.0999999999999996</v>
      </c>
      <c r="G512">
        <f>MIN(IF(Q512&lt;10,E512+0.5,E512),5)</f>
        <v>4.0999999999999996</v>
      </c>
      <c r="H512" t="str">
        <f t="shared" si="65"/>
        <v>Average Place to Work</v>
      </c>
      <c r="I512">
        <v>944</v>
      </c>
      <c r="J512" t="b">
        <f t="shared" si="66"/>
        <v>0</v>
      </c>
      <c r="K512" t="b">
        <f>OR(E512&gt;3.5,Q512&lt;10)</f>
        <v>1</v>
      </c>
      <c r="L512" t="s">
        <v>9</v>
      </c>
      <c r="M512" t="s">
        <v>1217</v>
      </c>
      <c r="N512" t="str">
        <f t="shared" si="67"/>
        <v>None</v>
      </c>
      <c r="O512" t="str">
        <f t="shared" si="68"/>
        <v>None</v>
      </c>
      <c r="P512" t="s">
        <v>666</v>
      </c>
      <c r="Q512" s="2">
        <f t="shared" si="69"/>
        <v>48</v>
      </c>
      <c r="R512" s="1" t="str">
        <f t="shared" si="70"/>
        <v>Established</v>
      </c>
      <c r="S512" s="1"/>
      <c r="T512" t="s">
        <v>60</v>
      </c>
      <c r="U512" t="s">
        <v>202</v>
      </c>
      <c r="V512">
        <f t="shared" si="71"/>
        <v>0</v>
      </c>
    </row>
    <row r="513" spans="1:22" x14ac:dyDescent="0.35">
      <c r="A513">
        <v>511</v>
      </c>
      <c r="B513" t="s">
        <v>1218</v>
      </c>
      <c r="C513" t="str">
        <f t="shared" si="63"/>
        <v>Buy</v>
      </c>
      <c r="D513" t="str">
        <f t="shared" si="64"/>
        <v>Long Name</v>
      </c>
      <c r="E513">
        <v>4.0999999999999996</v>
      </c>
      <c r="F513">
        <f>IF(Q513&lt;10,E513+0.1,E513)</f>
        <v>4.0999999999999996</v>
      </c>
      <c r="G513">
        <f>MIN(IF(Q513&lt;10,E513+0.5,E513),5)</f>
        <v>4.0999999999999996</v>
      </c>
      <c r="H513" t="str">
        <f t="shared" si="65"/>
        <v>Average Place to Work</v>
      </c>
      <c r="I513">
        <v>914</v>
      </c>
      <c r="J513" t="b">
        <f t="shared" si="66"/>
        <v>0</v>
      </c>
      <c r="K513" t="b">
        <f>OR(E513&gt;3.5,Q513&lt;10)</f>
        <v>1</v>
      </c>
      <c r="L513" t="s">
        <v>9</v>
      </c>
      <c r="M513" t="s">
        <v>1003</v>
      </c>
      <c r="N513" t="str">
        <f t="shared" si="67"/>
        <v>None</v>
      </c>
      <c r="O513" t="str">
        <f t="shared" si="68"/>
        <v>None</v>
      </c>
      <c r="P513" t="s">
        <v>16</v>
      </c>
      <c r="Q513" s="2">
        <f t="shared" si="69"/>
        <v>33</v>
      </c>
      <c r="R513" s="1" t="str">
        <f t="shared" si="70"/>
        <v>Established</v>
      </c>
      <c r="S513" s="1"/>
      <c r="T513" t="s">
        <v>140</v>
      </c>
      <c r="U513" t="s">
        <v>238</v>
      </c>
      <c r="V513">
        <f t="shared" si="71"/>
        <v>0</v>
      </c>
    </row>
    <row r="514" spans="1:22" x14ac:dyDescent="0.35">
      <c r="A514">
        <v>512</v>
      </c>
      <c r="B514" t="s">
        <v>1219</v>
      </c>
      <c r="C514" t="str">
        <f t="shared" si="63"/>
        <v>Buy</v>
      </c>
      <c r="D514" t="str">
        <f t="shared" si="64"/>
        <v>Short Name</v>
      </c>
      <c r="E514">
        <v>3.7</v>
      </c>
      <c r="F514">
        <f>IF(Q514&lt;10,E514+0.1,E514)</f>
        <v>3.7</v>
      </c>
      <c r="G514">
        <f>MIN(IF(Q514&lt;10,E514+0.5,E514),5)</f>
        <v>3.7</v>
      </c>
      <c r="H514" t="str">
        <f t="shared" si="65"/>
        <v>Average Place to Work</v>
      </c>
      <c r="I514">
        <v>919</v>
      </c>
      <c r="J514" t="b">
        <f t="shared" si="66"/>
        <v>0</v>
      </c>
      <c r="K514" t="b">
        <f>OR(E514&gt;3.5,Q514&lt;10)</f>
        <v>1</v>
      </c>
      <c r="L514" t="s">
        <v>19</v>
      </c>
      <c r="M514" t="s">
        <v>1220</v>
      </c>
      <c r="N514" t="str">
        <f t="shared" si="67"/>
        <v>None</v>
      </c>
      <c r="O514" t="str">
        <f t="shared" si="68"/>
        <v>None</v>
      </c>
      <c r="P514" t="s">
        <v>360</v>
      </c>
      <c r="Q514" s="2">
        <f t="shared" si="69"/>
        <v>60</v>
      </c>
      <c r="R514" s="1" t="str">
        <f t="shared" si="70"/>
        <v>Established</v>
      </c>
      <c r="S514" s="1"/>
      <c r="T514" t="s">
        <v>115</v>
      </c>
      <c r="U514" t="s">
        <v>41</v>
      </c>
      <c r="V514">
        <f t="shared" si="71"/>
        <v>0</v>
      </c>
    </row>
    <row r="515" spans="1:22" x14ac:dyDescent="0.35">
      <c r="A515">
        <v>513</v>
      </c>
      <c r="B515" t="s">
        <v>1221</v>
      </c>
      <c r="C515" t="str">
        <f t="shared" ref="C515:C578" si="72">IF(OR(LEFT(B515,1)="T",LEFT(B515,1)="G"),"Buy","Don’t Buy")</f>
        <v>Don’t Buy</v>
      </c>
      <c r="D515" t="str">
        <f t="shared" ref="D515:D578" si="73">IF(LEN(B515)&gt;=10,"Long Name","Short Name")</f>
        <v>Long Name</v>
      </c>
      <c r="E515">
        <v>4.3</v>
      </c>
      <c r="F515">
        <f>IF(Q515&lt;10,E515+0.1,E515)</f>
        <v>4.3</v>
      </c>
      <c r="G515">
        <f>MIN(IF(Q515&lt;10,E515+0.5,E515),5)</f>
        <v>4.3</v>
      </c>
      <c r="H515" t="str">
        <f t="shared" ref="H515:H578" si="74">IF(E515&gt;4.5,"Great Place to Work","Average Place to Work")</f>
        <v>Average Place to Work</v>
      </c>
      <c r="I515">
        <v>911</v>
      </c>
      <c r="J515" t="b">
        <f t="shared" ref="J515:J578" si="75">AND(I515&gt;10000,E515&gt;4)</f>
        <v>0</v>
      </c>
      <c r="K515" t="b">
        <f>OR(E515&gt;3.5,Q515&lt;10)</f>
        <v>1</v>
      </c>
      <c r="L515" t="s">
        <v>19</v>
      </c>
      <c r="M515" t="s">
        <v>1222</v>
      </c>
      <c r="N515" t="str">
        <f t="shared" ref="N515:N578" si="76">IF(OR(LEFT(M515,9)="Banglore",LEFT(M515,9)="Bengaluru",LEFT(M515,7)="Chennai",Q515&lt;10,U515="Internet"),"Indian Silicon Valley Startups","None")</f>
        <v>None</v>
      </c>
      <c r="O515" t="str">
        <f t="shared" ref="O515:O578" si="77">IF(AND(LEFT(M515,6)="Mumbai",U515="Financial Services"),"Bombay Finances","None")</f>
        <v>None</v>
      </c>
      <c r="P515" t="s">
        <v>183</v>
      </c>
      <c r="Q515" s="2">
        <f t="shared" ref="Q515:Q578" si="78">_xlfn.NUMBERVALUE(SUBSTITUTE(TRIM(P515)," years old",""))</f>
        <v>10</v>
      </c>
      <c r="R515" s="1" t="str">
        <f t="shared" ref="R515:R578" si="79">IF(Q515&lt;10,"Startup","Established")</f>
        <v>Established</v>
      </c>
      <c r="S515" s="1"/>
      <c r="T515" t="s">
        <v>115</v>
      </c>
      <c r="U515" t="s">
        <v>484</v>
      </c>
      <c r="V515">
        <f t="shared" ref="V515:V578" si="80">IF(AND(OR(U515=$U$7,U515=$U$12),E515&gt;4),1000000,IF(AND(OR(U515=$U$7,U515=$U$12),E515&lt;=4),500000,IF(AND(U515=$U$18,E515&gt;4),800000,0)))</f>
        <v>0</v>
      </c>
    </row>
    <row r="516" spans="1:22" x14ac:dyDescent="0.35">
      <c r="A516">
        <v>514</v>
      </c>
      <c r="B516" t="s">
        <v>1223</v>
      </c>
      <c r="C516" t="str">
        <f t="shared" si="72"/>
        <v>Don’t Buy</v>
      </c>
      <c r="D516" t="str">
        <f t="shared" si="73"/>
        <v>Short Name</v>
      </c>
      <c r="E516">
        <v>4.0999999999999996</v>
      </c>
      <c r="F516">
        <f>IF(Q516&lt;10,E516+0.1,E516)</f>
        <v>4.0999999999999996</v>
      </c>
      <c r="G516">
        <f>MIN(IF(Q516&lt;10,E516+0.5,E516),5)</f>
        <v>4.0999999999999996</v>
      </c>
      <c r="H516" t="str">
        <f t="shared" si="74"/>
        <v>Average Place to Work</v>
      </c>
      <c r="I516">
        <v>911</v>
      </c>
      <c r="J516" t="b">
        <f t="shared" si="75"/>
        <v>0</v>
      </c>
      <c r="K516" t="b">
        <f>OR(E516&gt;3.5,Q516&lt;10)</f>
        <v>1</v>
      </c>
      <c r="L516" t="s">
        <v>19</v>
      </c>
      <c r="M516" t="s">
        <v>1224</v>
      </c>
      <c r="N516" t="str">
        <f t="shared" si="76"/>
        <v>None</v>
      </c>
      <c r="O516" t="str">
        <f t="shared" si="77"/>
        <v>None</v>
      </c>
      <c r="P516" t="s">
        <v>210</v>
      </c>
      <c r="Q516" s="2">
        <f t="shared" si="78"/>
        <v>70</v>
      </c>
      <c r="R516" s="1" t="str">
        <f t="shared" si="79"/>
        <v>Established</v>
      </c>
      <c r="S516" s="1"/>
      <c r="T516" t="s">
        <v>115</v>
      </c>
      <c r="U516" t="s">
        <v>352</v>
      </c>
      <c r="V516">
        <f t="shared" si="80"/>
        <v>0</v>
      </c>
    </row>
    <row r="517" spans="1:22" x14ac:dyDescent="0.35">
      <c r="A517">
        <v>515</v>
      </c>
      <c r="B517" t="s">
        <v>1225</v>
      </c>
      <c r="C517" t="str">
        <f t="shared" si="72"/>
        <v>Buy</v>
      </c>
      <c r="D517" t="str">
        <f t="shared" si="73"/>
        <v>Long Name</v>
      </c>
      <c r="E517">
        <v>4.3</v>
      </c>
      <c r="F517">
        <f>IF(Q517&lt;10,E517+0.1,E517)</f>
        <v>4.3</v>
      </c>
      <c r="G517">
        <f>MIN(IF(Q517&lt;10,E517+0.5,E517),5)</f>
        <v>4.3</v>
      </c>
      <c r="H517" t="str">
        <f t="shared" si="74"/>
        <v>Average Place to Work</v>
      </c>
      <c r="I517">
        <v>911</v>
      </c>
      <c r="J517" t="b">
        <f t="shared" si="75"/>
        <v>0</v>
      </c>
      <c r="K517" t="b">
        <f>OR(E517&gt;3.5,Q517&lt;10)</f>
        <v>1</v>
      </c>
      <c r="L517" t="s">
        <v>19</v>
      </c>
      <c r="M517" t="s">
        <v>1226</v>
      </c>
      <c r="N517" t="str">
        <f t="shared" si="76"/>
        <v>None</v>
      </c>
      <c r="O517" t="str">
        <f t="shared" si="77"/>
        <v>None</v>
      </c>
      <c r="P517" t="s">
        <v>44</v>
      </c>
      <c r="Q517" s="2">
        <f t="shared" si="78"/>
        <v>25</v>
      </c>
      <c r="R517" s="1" t="str">
        <f t="shared" si="79"/>
        <v>Established</v>
      </c>
      <c r="S517" s="1"/>
      <c r="T517" t="s">
        <v>140</v>
      </c>
      <c r="U517" t="s">
        <v>92</v>
      </c>
      <c r="V517">
        <f t="shared" si="80"/>
        <v>0</v>
      </c>
    </row>
    <row r="518" spans="1:22" x14ac:dyDescent="0.35">
      <c r="A518">
        <v>516</v>
      </c>
      <c r="B518" t="s">
        <v>1227</v>
      </c>
      <c r="C518" t="str">
        <f t="shared" si="72"/>
        <v>Don’t Buy</v>
      </c>
      <c r="D518" t="str">
        <f t="shared" si="73"/>
        <v>Short Name</v>
      </c>
      <c r="E518">
        <v>4.2</v>
      </c>
      <c r="F518">
        <f>IF(Q518&lt;10,E518+0.1,E518)</f>
        <v>4.2</v>
      </c>
      <c r="G518">
        <f>MIN(IF(Q518&lt;10,E518+0.5,E518),5)</f>
        <v>4.2</v>
      </c>
      <c r="H518" t="str">
        <f t="shared" si="74"/>
        <v>Average Place to Work</v>
      </c>
      <c r="I518">
        <v>920</v>
      </c>
      <c r="J518" t="b">
        <f t="shared" si="75"/>
        <v>0</v>
      </c>
      <c r="K518" t="b">
        <f>OR(E518&gt;3.5,Q518&lt;10)</f>
        <v>1</v>
      </c>
      <c r="L518" t="s">
        <v>19</v>
      </c>
      <c r="M518" t="s">
        <v>1228</v>
      </c>
      <c r="N518" t="str">
        <f t="shared" si="76"/>
        <v>Indian Silicon Valley Startups</v>
      </c>
      <c r="O518" t="str">
        <f t="shared" si="77"/>
        <v>None</v>
      </c>
      <c r="P518" t="s">
        <v>1229</v>
      </c>
      <c r="Q518" s="2">
        <f t="shared" si="78"/>
        <v>112</v>
      </c>
      <c r="R518" s="1" t="str">
        <f t="shared" si="79"/>
        <v>Established</v>
      </c>
      <c r="S518" s="1"/>
      <c r="T518" t="s">
        <v>115</v>
      </c>
      <c r="U518" t="s">
        <v>195</v>
      </c>
      <c r="V518">
        <f t="shared" si="80"/>
        <v>0</v>
      </c>
    </row>
    <row r="519" spans="1:22" x14ac:dyDescent="0.35">
      <c r="A519">
        <v>517</v>
      </c>
      <c r="B519" t="s">
        <v>1230</v>
      </c>
      <c r="C519" t="str">
        <f t="shared" si="72"/>
        <v>Don’t Buy</v>
      </c>
      <c r="D519" t="str">
        <f t="shared" si="73"/>
        <v>Short Name</v>
      </c>
      <c r="E519">
        <v>4.0999999999999996</v>
      </c>
      <c r="F519">
        <f>IF(Q519&lt;10,E519+0.1,E519)</f>
        <v>4.0999999999999996</v>
      </c>
      <c r="G519">
        <f>MIN(IF(Q519&lt;10,E519+0.5,E519),5)</f>
        <v>4.0999999999999996</v>
      </c>
      <c r="H519" t="str">
        <f t="shared" si="74"/>
        <v>Average Place to Work</v>
      </c>
      <c r="I519">
        <v>910</v>
      </c>
      <c r="J519" t="b">
        <f t="shared" si="75"/>
        <v>0</v>
      </c>
      <c r="K519" t="b">
        <f>OR(E519&gt;3.5,Q519&lt;10)</f>
        <v>1</v>
      </c>
      <c r="L519" t="s">
        <v>19</v>
      </c>
      <c r="M519" t="s">
        <v>1231</v>
      </c>
      <c r="N519" t="str">
        <f t="shared" si="76"/>
        <v>None</v>
      </c>
      <c r="O519" t="str">
        <f t="shared" si="77"/>
        <v>None</v>
      </c>
      <c r="P519" t="s">
        <v>343</v>
      </c>
      <c r="Q519" s="2">
        <f t="shared" si="78"/>
        <v>61</v>
      </c>
      <c r="R519" s="1" t="str">
        <f t="shared" si="79"/>
        <v>Established</v>
      </c>
      <c r="S519" s="1"/>
      <c r="T519" t="s">
        <v>115</v>
      </c>
      <c r="U519" t="s">
        <v>83</v>
      </c>
      <c r="V519">
        <f t="shared" si="80"/>
        <v>0</v>
      </c>
    </row>
    <row r="520" spans="1:22" x14ac:dyDescent="0.35">
      <c r="A520">
        <v>518</v>
      </c>
      <c r="B520" t="s">
        <v>1232</v>
      </c>
      <c r="C520" t="str">
        <f t="shared" si="72"/>
        <v>Don’t Buy</v>
      </c>
      <c r="D520" t="str">
        <f t="shared" si="73"/>
        <v>Long Name</v>
      </c>
      <c r="E520">
        <v>3.8</v>
      </c>
      <c r="F520">
        <f>IF(Q520&lt;10,E520+0.1,E520)</f>
        <v>3.8</v>
      </c>
      <c r="G520">
        <f>MIN(IF(Q520&lt;10,E520+0.5,E520),5)</f>
        <v>3.8</v>
      </c>
      <c r="H520" t="str">
        <f t="shared" si="74"/>
        <v>Average Place to Work</v>
      </c>
      <c r="I520">
        <v>909</v>
      </c>
      <c r="J520" t="b">
        <f t="shared" si="75"/>
        <v>0</v>
      </c>
      <c r="K520" t="b">
        <f>OR(E520&gt;3.5,Q520&lt;10)</f>
        <v>1</v>
      </c>
      <c r="L520" t="s">
        <v>19</v>
      </c>
      <c r="M520" t="s">
        <v>1233</v>
      </c>
      <c r="N520" t="str">
        <f t="shared" si="76"/>
        <v>Indian Silicon Valley Startups</v>
      </c>
      <c r="O520" t="str">
        <f t="shared" si="77"/>
        <v>None</v>
      </c>
      <c r="P520" t="s">
        <v>111</v>
      </c>
      <c r="Q520" s="2">
        <f t="shared" si="78"/>
        <v>22</v>
      </c>
      <c r="R520" s="1" t="str">
        <f t="shared" si="79"/>
        <v>Established</v>
      </c>
      <c r="S520" s="1"/>
      <c r="T520" t="s">
        <v>115</v>
      </c>
      <c r="U520" t="s">
        <v>36</v>
      </c>
      <c r="V520">
        <f t="shared" si="80"/>
        <v>0</v>
      </c>
    </row>
    <row r="521" spans="1:22" x14ac:dyDescent="0.35">
      <c r="A521">
        <v>519</v>
      </c>
      <c r="B521" t="s">
        <v>1234</v>
      </c>
      <c r="C521" t="str">
        <f t="shared" si="72"/>
        <v>Don’t Buy</v>
      </c>
      <c r="D521" t="str">
        <f t="shared" si="73"/>
        <v>Long Name</v>
      </c>
      <c r="E521">
        <v>3.9</v>
      </c>
      <c r="F521">
        <f>IF(Q521&lt;10,E521+0.1,E521)</f>
        <v>3.9</v>
      </c>
      <c r="G521">
        <f>MIN(IF(Q521&lt;10,E521+0.5,E521),5)</f>
        <v>3.9</v>
      </c>
      <c r="H521" t="str">
        <f t="shared" si="74"/>
        <v>Average Place to Work</v>
      </c>
      <c r="I521">
        <v>905</v>
      </c>
      <c r="J521" t="b">
        <f t="shared" si="75"/>
        <v>0</v>
      </c>
      <c r="K521" t="b">
        <f>OR(E521&gt;3.5,Q521&lt;10)</f>
        <v>1</v>
      </c>
      <c r="L521" t="s">
        <v>19</v>
      </c>
      <c r="M521" t="s">
        <v>1049</v>
      </c>
      <c r="N521" t="str">
        <f t="shared" si="76"/>
        <v>None</v>
      </c>
      <c r="O521" t="str">
        <f t="shared" si="77"/>
        <v>None</v>
      </c>
      <c r="P521" t="s">
        <v>21</v>
      </c>
      <c r="Q521" s="2">
        <f t="shared" si="78"/>
        <v>28</v>
      </c>
      <c r="R521" s="1" t="str">
        <f t="shared" si="79"/>
        <v>Established</v>
      </c>
      <c r="S521" s="1"/>
      <c r="T521" t="s">
        <v>60</v>
      </c>
      <c r="U521" t="s">
        <v>175</v>
      </c>
      <c r="V521">
        <f t="shared" si="80"/>
        <v>0</v>
      </c>
    </row>
    <row r="522" spans="1:22" x14ac:dyDescent="0.35">
      <c r="A522">
        <v>520</v>
      </c>
      <c r="B522" t="s">
        <v>1235</v>
      </c>
      <c r="C522" t="str">
        <f t="shared" si="72"/>
        <v>Don’t Buy</v>
      </c>
      <c r="D522" t="str">
        <f t="shared" si="73"/>
        <v>Short Name</v>
      </c>
      <c r="E522">
        <v>4.0999999999999996</v>
      </c>
      <c r="F522">
        <f>IF(Q522&lt;10,E522+0.1,E522)</f>
        <v>4.0999999999999996</v>
      </c>
      <c r="G522">
        <f>MIN(IF(Q522&lt;10,E522+0.5,E522),5)</f>
        <v>4.0999999999999996</v>
      </c>
      <c r="H522" t="str">
        <f t="shared" si="74"/>
        <v>Average Place to Work</v>
      </c>
      <c r="I522">
        <v>905</v>
      </c>
      <c r="J522" t="b">
        <f t="shared" si="75"/>
        <v>0</v>
      </c>
      <c r="K522" t="b">
        <f>OR(E522&gt;3.5,Q522&lt;10)</f>
        <v>1</v>
      </c>
      <c r="L522" t="s">
        <v>19</v>
      </c>
      <c r="M522" t="s">
        <v>1236</v>
      </c>
      <c r="N522" t="str">
        <f t="shared" si="76"/>
        <v>None</v>
      </c>
      <c r="O522" t="str">
        <f t="shared" si="77"/>
        <v>None</v>
      </c>
      <c r="P522" t="s">
        <v>16</v>
      </c>
      <c r="Q522" s="2">
        <f t="shared" si="78"/>
        <v>33</v>
      </c>
      <c r="R522" s="1" t="str">
        <f t="shared" si="79"/>
        <v>Established</v>
      </c>
      <c r="S522" s="1"/>
      <c r="T522" t="s">
        <v>115</v>
      </c>
      <c r="U522" t="s">
        <v>641</v>
      </c>
      <c r="V522">
        <f t="shared" si="80"/>
        <v>0</v>
      </c>
    </row>
    <row r="523" spans="1:22" x14ac:dyDescent="0.35">
      <c r="A523">
        <v>521</v>
      </c>
      <c r="B523" t="s">
        <v>1237</v>
      </c>
      <c r="C523" t="str">
        <f t="shared" si="72"/>
        <v>Don’t Buy</v>
      </c>
      <c r="D523" t="str">
        <f t="shared" si="73"/>
        <v>Long Name</v>
      </c>
      <c r="E523">
        <v>4.3</v>
      </c>
      <c r="F523">
        <f>IF(Q523&lt;10,E523+0.1,E523)</f>
        <v>4.3</v>
      </c>
      <c r="G523">
        <f>MIN(IF(Q523&lt;10,E523+0.5,E523),5)</f>
        <v>4.3</v>
      </c>
      <c r="H523" t="str">
        <f t="shared" si="74"/>
        <v>Average Place to Work</v>
      </c>
      <c r="I523">
        <v>904</v>
      </c>
      <c r="J523" t="b">
        <f t="shared" si="75"/>
        <v>0</v>
      </c>
      <c r="K523" t="b">
        <f>OR(E523&gt;3.5,Q523&lt;10)</f>
        <v>1</v>
      </c>
      <c r="L523" t="s">
        <v>19</v>
      </c>
      <c r="M523" t="s">
        <v>1090</v>
      </c>
      <c r="N523" t="str">
        <f t="shared" si="76"/>
        <v>None</v>
      </c>
      <c r="O523" t="str">
        <f t="shared" si="77"/>
        <v>None</v>
      </c>
      <c r="P523" t="s">
        <v>111</v>
      </c>
      <c r="Q523" s="2">
        <f t="shared" si="78"/>
        <v>22</v>
      </c>
      <c r="R523" s="1" t="str">
        <f t="shared" si="79"/>
        <v>Established</v>
      </c>
      <c r="S523" s="1"/>
      <c r="T523" t="s">
        <v>140</v>
      </c>
      <c r="U523" t="s">
        <v>17</v>
      </c>
      <c r="V523">
        <f t="shared" si="80"/>
        <v>1000000</v>
      </c>
    </row>
    <row r="524" spans="1:22" x14ac:dyDescent="0.35">
      <c r="A524">
        <v>522</v>
      </c>
      <c r="B524" t="s">
        <v>1238</v>
      </c>
      <c r="C524" t="str">
        <f t="shared" si="72"/>
        <v>Don’t Buy</v>
      </c>
      <c r="D524" t="str">
        <f t="shared" si="73"/>
        <v>Long Name</v>
      </c>
      <c r="E524">
        <v>4.3</v>
      </c>
      <c r="F524">
        <f>IF(Q524&lt;10,E524+0.1,E524)</f>
        <v>4.3</v>
      </c>
      <c r="G524">
        <f>MIN(IF(Q524&lt;10,E524+0.5,E524),5)</f>
        <v>4.3</v>
      </c>
      <c r="H524" t="str">
        <f t="shared" si="74"/>
        <v>Average Place to Work</v>
      </c>
      <c r="I524">
        <v>903</v>
      </c>
      <c r="J524" t="b">
        <f t="shared" si="75"/>
        <v>0</v>
      </c>
      <c r="K524" t="b">
        <f>OR(E524&gt;3.5,Q524&lt;10)</f>
        <v>1</v>
      </c>
      <c r="L524" t="s">
        <v>9</v>
      </c>
      <c r="M524" t="s">
        <v>1239</v>
      </c>
      <c r="N524" t="str">
        <f t="shared" si="76"/>
        <v>None</v>
      </c>
      <c r="O524" t="str">
        <f t="shared" si="77"/>
        <v>None</v>
      </c>
      <c r="P524" t="s">
        <v>309</v>
      </c>
      <c r="Q524" s="2">
        <f t="shared" si="78"/>
        <v>40</v>
      </c>
      <c r="R524" s="1" t="str">
        <f t="shared" si="79"/>
        <v>Established</v>
      </c>
      <c r="S524" s="1"/>
      <c r="T524" t="s">
        <v>115</v>
      </c>
      <c r="U524" t="s">
        <v>297</v>
      </c>
      <c r="V524">
        <f t="shared" si="80"/>
        <v>0</v>
      </c>
    </row>
    <row r="525" spans="1:22" x14ac:dyDescent="0.35">
      <c r="A525">
        <v>523</v>
      </c>
      <c r="B525" t="s">
        <v>1240</v>
      </c>
      <c r="C525" t="str">
        <f t="shared" si="72"/>
        <v>Don’t Buy</v>
      </c>
      <c r="D525" t="str">
        <f t="shared" si="73"/>
        <v>Short Name</v>
      </c>
      <c r="E525">
        <v>3.8</v>
      </c>
      <c r="F525">
        <f>IF(Q525&lt;10,E525+0.1,E525)</f>
        <v>3.8</v>
      </c>
      <c r="G525">
        <f>MIN(IF(Q525&lt;10,E525+0.5,E525),5)</f>
        <v>3.8</v>
      </c>
      <c r="H525" t="str">
        <f t="shared" si="74"/>
        <v>Average Place to Work</v>
      </c>
      <c r="I525">
        <v>903</v>
      </c>
      <c r="J525" t="b">
        <f t="shared" si="75"/>
        <v>0</v>
      </c>
      <c r="K525" t="b">
        <f>OR(E525&gt;3.5,Q525&lt;10)</f>
        <v>1</v>
      </c>
      <c r="L525" t="s">
        <v>9</v>
      </c>
      <c r="M525" t="s">
        <v>1241</v>
      </c>
      <c r="N525" t="str">
        <f t="shared" si="76"/>
        <v>None</v>
      </c>
      <c r="O525" t="str">
        <f t="shared" si="77"/>
        <v>None</v>
      </c>
      <c r="P525" t="s">
        <v>156</v>
      </c>
      <c r="Q525" s="2">
        <f t="shared" si="78"/>
        <v>18</v>
      </c>
      <c r="R525" s="1" t="str">
        <f t="shared" si="79"/>
        <v>Established</v>
      </c>
      <c r="S525" s="1"/>
      <c r="T525" t="s">
        <v>60</v>
      </c>
      <c r="U525" t="s">
        <v>17</v>
      </c>
      <c r="V525">
        <f t="shared" si="80"/>
        <v>500000</v>
      </c>
    </row>
    <row r="526" spans="1:22" x14ac:dyDescent="0.35">
      <c r="A526">
        <v>524</v>
      </c>
      <c r="B526" t="s">
        <v>1242</v>
      </c>
      <c r="C526" t="str">
        <f t="shared" si="72"/>
        <v>Don’t Buy</v>
      </c>
      <c r="D526" t="str">
        <f t="shared" si="73"/>
        <v>Short Name</v>
      </c>
      <c r="E526">
        <v>3.9</v>
      </c>
      <c r="F526">
        <f>IF(Q526&lt;10,E526+0.1,E526)</f>
        <v>3.9</v>
      </c>
      <c r="G526">
        <f>MIN(IF(Q526&lt;10,E526+0.5,E526),5)</f>
        <v>3.9</v>
      </c>
      <c r="H526" t="str">
        <f t="shared" si="74"/>
        <v>Average Place to Work</v>
      </c>
      <c r="I526">
        <v>1000</v>
      </c>
      <c r="J526" t="b">
        <f t="shared" si="75"/>
        <v>0</v>
      </c>
      <c r="K526" t="b">
        <f>OR(E526&gt;3.5,Q526&lt;10)</f>
        <v>1</v>
      </c>
      <c r="L526" t="s">
        <v>19</v>
      </c>
      <c r="M526" t="s">
        <v>1243</v>
      </c>
      <c r="N526" t="str">
        <f t="shared" si="76"/>
        <v>None</v>
      </c>
      <c r="O526" t="str">
        <f t="shared" si="77"/>
        <v>None</v>
      </c>
      <c r="P526" t="s">
        <v>460</v>
      </c>
      <c r="Q526" s="2">
        <f t="shared" si="78"/>
        <v>37</v>
      </c>
      <c r="R526" s="1" t="str">
        <f t="shared" si="79"/>
        <v>Established</v>
      </c>
      <c r="S526" s="1"/>
      <c r="T526" t="s">
        <v>140</v>
      </c>
      <c r="U526" t="s">
        <v>56</v>
      </c>
      <c r="V526">
        <f t="shared" si="80"/>
        <v>0</v>
      </c>
    </row>
    <row r="527" spans="1:22" x14ac:dyDescent="0.35">
      <c r="A527">
        <v>525</v>
      </c>
      <c r="B527" t="s">
        <v>1244</v>
      </c>
      <c r="C527" t="str">
        <f t="shared" si="72"/>
        <v>Don’t Buy</v>
      </c>
      <c r="D527" t="str">
        <f t="shared" si="73"/>
        <v>Long Name</v>
      </c>
      <c r="E527">
        <v>4.0999999999999996</v>
      </c>
      <c r="F527">
        <f>IF(Q527&lt;10,E527+0.1,E527)</f>
        <v>4.0999999999999996</v>
      </c>
      <c r="G527">
        <f>MIN(IF(Q527&lt;10,E527+0.5,E527),5)</f>
        <v>4.0999999999999996</v>
      </c>
      <c r="H527" t="str">
        <f t="shared" si="74"/>
        <v>Average Place to Work</v>
      </c>
      <c r="I527">
        <v>928</v>
      </c>
      <c r="J527" t="b">
        <f t="shared" si="75"/>
        <v>0</v>
      </c>
      <c r="K527" t="b">
        <f>OR(E527&gt;3.5,Q527&lt;10)</f>
        <v>1</v>
      </c>
      <c r="L527" t="s">
        <v>19</v>
      </c>
      <c r="M527" t="s">
        <v>1245</v>
      </c>
      <c r="N527" t="str">
        <f t="shared" si="76"/>
        <v>None</v>
      </c>
      <c r="O527" t="str">
        <f t="shared" si="77"/>
        <v>None</v>
      </c>
      <c r="P527" t="s">
        <v>241</v>
      </c>
      <c r="Q527" s="2">
        <f t="shared" si="78"/>
        <v>13</v>
      </c>
      <c r="R527" s="1" t="str">
        <f t="shared" si="79"/>
        <v>Established</v>
      </c>
      <c r="S527" s="1"/>
      <c r="T527" t="s">
        <v>115</v>
      </c>
      <c r="U527" t="s">
        <v>17</v>
      </c>
      <c r="V527">
        <f t="shared" si="80"/>
        <v>1000000</v>
      </c>
    </row>
    <row r="528" spans="1:22" x14ac:dyDescent="0.35">
      <c r="A528">
        <v>526</v>
      </c>
      <c r="B528" t="s">
        <v>1246</v>
      </c>
      <c r="C528" t="str">
        <f t="shared" si="72"/>
        <v>Buy</v>
      </c>
      <c r="D528" t="str">
        <f t="shared" si="73"/>
        <v>Short Name</v>
      </c>
      <c r="E528">
        <v>4.0999999999999996</v>
      </c>
      <c r="F528">
        <f>IF(Q528&lt;10,E528+0.1,E528)</f>
        <v>4.0999999999999996</v>
      </c>
      <c r="G528">
        <f>MIN(IF(Q528&lt;10,E528+0.5,E528),5)</f>
        <v>4.0999999999999996</v>
      </c>
      <c r="H528" t="str">
        <f t="shared" si="74"/>
        <v>Average Place to Work</v>
      </c>
      <c r="I528">
        <v>981</v>
      </c>
      <c r="J528" t="b">
        <f t="shared" si="75"/>
        <v>0</v>
      </c>
      <c r="K528" t="b">
        <f>OR(E528&gt;3.5,Q528&lt;10)</f>
        <v>1</v>
      </c>
      <c r="L528" t="s">
        <v>19</v>
      </c>
      <c r="M528" t="s">
        <v>1247</v>
      </c>
      <c r="N528" t="str">
        <f t="shared" si="76"/>
        <v>None</v>
      </c>
      <c r="O528" t="str">
        <f t="shared" si="77"/>
        <v>None</v>
      </c>
      <c r="P528" t="s">
        <v>1248</v>
      </c>
      <c r="Q528" s="2">
        <f t="shared" si="78"/>
        <v>103</v>
      </c>
      <c r="R528" s="1" t="str">
        <f t="shared" si="79"/>
        <v>Established</v>
      </c>
      <c r="S528" s="1"/>
      <c r="T528" t="s">
        <v>115</v>
      </c>
      <c r="U528" t="s">
        <v>171</v>
      </c>
      <c r="V528">
        <f t="shared" si="80"/>
        <v>0</v>
      </c>
    </row>
    <row r="529" spans="1:22" x14ac:dyDescent="0.35">
      <c r="A529">
        <v>527</v>
      </c>
      <c r="B529" t="s">
        <v>1249</v>
      </c>
      <c r="C529" t="str">
        <f t="shared" si="72"/>
        <v>Don’t Buy</v>
      </c>
      <c r="D529" t="str">
        <f t="shared" si="73"/>
        <v>Long Name</v>
      </c>
      <c r="E529">
        <v>4.2</v>
      </c>
      <c r="F529">
        <f>IF(Q529&lt;10,E529+0.1,E529)</f>
        <v>4.2</v>
      </c>
      <c r="G529">
        <f>MIN(IF(Q529&lt;10,E529+0.5,E529),5)</f>
        <v>4.2</v>
      </c>
      <c r="H529" t="str">
        <f t="shared" si="74"/>
        <v>Average Place to Work</v>
      </c>
      <c r="I529">
        <v>899</v>
      </c>
      <c r="J529" t="b">
        <f t="shared" si="75"/>
        <v>0</v>
      </c>
      <c r="K529" t="b">
        <f>OR(E529&gt;3.5,Q529&lt;10)</f>
        <v>1</v>
      </c>
      <c r="L529" t="s">
        <v>19</v>
      </c>
      <c r="M529" t="s">
        <v>1250</v>
      </c>
      <c r="N529" t="str">
        <f t="shared" si="76"/>
        <v>None</v>
      </c>
      <c r="O529" t="str">
        <f t="shared" si="77"/>
        <v>None</v>
      </c>
      <c r="P529" t="s">
        <v>626</v>
      </c>
      <c r="Q529" s="2">
        <f t="shared" si="78"/>
        <v>17</v>
      </c>
      <c r="R529" s="1" t="str">
        <f t="shared" si="79"/>
        <v>Established</v>
      </c>
      <c r="S529" s="1"/>
      <c r="T529" t="s">
        <v>40</v>
      </c>
      <c r="U529" t="s">
        <v>484</v>
      </c>
      <c r="V529">
        <f t="shared" si="80"/>
        <v>0</v>
      </c>
    </row>
    <row r="530" spans="1:22" x14ac:dyDescent="0.35">
      <c r="A530">
        <v>528</v>
      </c>
      <c r="B530" t="s">
        <v>1251</v>
      </c>
      <c r="C530" t="str">
        <f t="shared" si="72"/>
        <v>Don’t Buy</v>
      </c>
      <c r="D530" t="str">
        <f t="shared" si="73"/>
        <v>Long Name</v>
      </c>
      <c r="E530">
        <v>3.9</v>
      </c>
      <c r="F530">
        <f>IF(Q530&lt;10,E530+0.1,E530)</f>
        <v>3.9</v>
      </c>
      <c r="G530">
        <f>MIN(IF(Q530&lt;10,E530+0.5,E530),5)</f>
        <v>3.9</v>
      </c>
      <c r="H530" t="str">
        <f t="shared" si="74"/>
        <v>Average Place to Work</v>
      </c>
      <c r="I530">
        <v>898</v>
      </c>
      <c r="J530" t="b">
        <f t="shared" si="75"/>
        <v>0</v>
      </c>
      <c r="K530" t="b">
        <f>OR(E530&gt;3.5,Q530&lt;10)</f>
        <v>1</v>
      </c>
      <c r="L530" t="s">
        <v>19</v>
      </c>
      <c r="M530" t="s">
        <v>1252</v>
      </c>
      <c r="N530" t="str">
        <f t="shared" si="76"/>
        <v>None</v>
      </c>
      <c r="O530" t="str">
        <f t="shared" si="77"/>
        <v>None</v>
      </c>
      <c r="P530" t="s">
        <v>111</v>
      </c>
      <c r="Q530" s="2">
        <f t="shared" si="78"/>
        <v>22</v>
      </c>
      <c r="R530" s="1" t="str">
        <f t="shared" si="79"/>
        <v>Established</v>
      </c>
      <c r="S530" s="1"/>
      <c r="T530" t="s">
        <v>1183</v>
      </c>
      <c r="U530" t="s">
        <v>346</v>
      </c>
      <c r="V530">
        <f t="shared" si="80"/>
        <v>0</v>
      </c>
    </row>
    <row r="531" spans="1:22" x14ac:dyDescent="0.35">
      <c r="A531">
        <v>529</v>
      </c>
      <c r="B531" t="s">
        <v>1253</v>
      </c>
      <c r="C531" t="str">
        <f t="shared" si="72"/>
        <v>Don’t Buy</v>
      </c>
      <c r="D531" t="str">
        <f t="shared" si="73"/>
        <v>Long Name</v>
      </c>
      <c r="E531">
        <v>4.3</v>
      </c>
      <c r="F531">
        <f>IF(Q531&lt;10,E531+0.1,E531)</f>
        <v>4.3</v>
      </c>
      <c r="G531">
        <f>MIN(IF(Q531&lt;10,E531+0.5,E531),5)</f>
        <v>4.3</v>
      </c>
      <c r="H531" t="str">
        <f t="shared" si="74"/>
        <v>Average Place to Work</v>
      </c>
      <c r="I531">
        <v>898</v>
      </c>
      <c r="J531" t="b">
        <f t="shared" si="75"/>
        <v>0</v>
      </c>
      <c r="K531" t="b">
        <f>OR(E531&gt;3.5,Q531&lt;10)</f>
        <v>1</v>
      </c>
      <c r="L531" t="s">
        <v>19</v>
      </c>
      <c r="M531" t="s">
        <v>1254</v>
      </c>
      <c r="N531" t="str">
        <f t="shared" si="76"/>
        <v>None</v>
      </c>
      <c r="O531" t="str">
        <f t="shared" si="77"/>
        <v>None</v>
      </c>
      <c r="P531" t="s">
        <v>1255</v>
      </c>
      <c r="Q531" s="2">
        <f t="shared" si="78"/>
        <v>69</v>
      </c>
      <c r="R531" s="1" t="str">
        <f t="shared" si="79"/>
        <v>Established</v>
      </c>
      <c r="S531" s="1"/>
      <c r="T531" t="s">
        <v>115</v>
      </c>
      <c r="U531" t="s">
        <v>530</v>
      </c>
      <c r="V531">
        <f t="shared" si="80"/>
        <v>0</v>
      </c>
    </row>
    <row r="532" spans="1:22" x14ac:dyDescent="0.35">
      <c r="A532">
        <v>530</v>
      </c>
      <c r="B532" t="s">
        <v>1256</v>
      </c>
      <c r="C532" t="str">
        <f t="shared" si="72"/>
        <v>Don’t Buy</v>
      </c>
      <c r="D532" t="str">
        <f t="shared" si="73"/>
        <v>Long Name</v>
      </c>
      <c r="E532">
        <v>3.9</v>
      </c>
      <c r="F532">
        <f>IF(Q532&lt;10,E532+0.1,E532)</f>
        <v>3.9</v>
      </c>
      <c r="G532">
        <f>MIN(IF(Q532&lt;10,E532+0.5,E532),5)</f>
        <v>3.9</v>
      </c>
      <c r="H532" t="str">
        <f t="shared" si="74"/>
        <v>Average Place to Work</v>
      </c>
      <c r="I532">
        <v>3600</v>
      </c>
      <c r="J532" t="b">
        <f t="shared" si="75"/>
        <v>0</v>
      </c>
      <c r="K532" t="b">
        <f>OR(E532&gt;3.5,Q532&lt;10)</f>
        <v>1</v>
      </c>
      <c r="L532" t="s">
        <v>19</v>
      </c>
      <c r="M532" t="s">
        <v>1257</v>
      </c>
      <c r="N532" t="str">
        <f t="shared" si="76"/>
        <v>None</v>
      </c>
      <c r="O532" t="str">
        <f t="shared" si="77"/>
        <v>None</v>
      </c>
      <c r="P532" t="s">
        <v>44</v>
      </c>
      <c r="Q532" s="2">
        <f t="shared" si="78"/>
        <v>25</v>
      </c>
      <c r="R532" s="1" t="str">
        <f t="shared" si="79"/>
        <v>Established</v>
      </c>
      <c r="S532" s="1"/>
      <c r="T532" t="s">
        <v>606</v>
      </c>
      <c r="U532" t="s">
        <v>92</v>
      </c>
      <c r="V532">
        <f t="shared" si="80"/>
        <v>0</v>
      </c>
    </row>
    <row r="533" spans="1:22" x14ac:dyDescent="0.35">
      <c r="A533">
        <v>531</v>
      </c>
      <c r="B533" t="s">
        <v>1258</v>
      </c>
      <c r="C533" t="str">
        <f t="shared" si="72"/>
        <v>Don’t Buy</v>
      </c>
      <c r="D533" t="str">
        <f t="shared" si="73"/>
        <v>Long Name</v>
      </c>
      <c r="E533">
        <v>3.7</v>
      </c>
      <c r="F533">
        <f>IF(Q533&lt;10,E533+0.1,E533)</f>
        <v>3.7</v>
      </c>
      <c r="G533">
        <f>MIN(IF(Q533&lt;10,E533+0.5,E533),5)</f>
        <v>3.7</v>
      </c>
      <c r="H533" t="str">
        <f t="shared" si="74"/>
        <v>Average Place to Work</v>
      </c>
      <c r="I533">
        <v>895</v>
      </c>
      <c r="J533" t="b">
        <f t="shared" si="75"/>
        <v>0</v>
      </c>
      <c r="K533" t="b">
        <f>OR(E533&gt;3.5,Q533&lt;10)</f>
        <v>1</v>
      </c>
      <c r="L533" t="s">
        <v>9</v>
      </c>
      <c r="M533" t="s">
        <v>1259</v>
      </c>
      <c r="N533" t="str">
        <f t="shared" si="76"/>
        <v>None</v>
      </c>
      <c r="O533" t="str">
        <f t="shared" si="77"/>
        <v>Bombay Finances</v>
      </c>
      <c r="P533" t="s">
        <v>111</v>
      </c>
      <c r="Q533" s="2">
        <f t="shared" si="78"/>
        <v>22</v>
      </c>
      <c r="R533" s="1" t="str">
        <f t="shared" si="79"/>
        <v>Established</v>
      </c>
      <c r="S533" s="1"/>
      <c r="T533" t="s">
        <v>115</v>
      </c>
      <c r="U533" t="s">
        <v>24</v>
      </c>
      <c r="V533">
        <f t="shared" si="80"/>
        <v>500000</v>
      </c>
    </row>
    <row r="534" spans="1:22" x14ac:dyDescent="0.35">
      <c r="A534">
        <v>532</v>
      </c>
      <c r="B534" t="s">
        <v>1260</v>
      </c>
      <c r="C534" t="str">
        <f t="shared" si="72"/>
        <v>Don’t Buy</v>
      </c>
      <c r="D534" t="str">
        <f t="shared" si="73"/>
        <v>Long Name</v>
      </c>
      <c r="E534">
        <v>4.3</v>
      </c>
      <c r="F534">
        <f>IF(Q534&lt;10,E534+0.1,E534)</f>
        <v>4.3</v>
      </c>
      <c r="G534">
        <f>MIN(IF(Q534&lt;10,E534+0.5,E534),5)</f>
        <v>4.3</v>
      </c>
      <c r="H534" t="str">
        <f t="shared" si="74"/>
        <v>Average Place to Work</v>
      </c>
      <c r="I534">
        <v>894</v>
      </c>
      <c r="J534" t="b">
        <f t="shared" si="75"/>
        <v>0</v>
      </c>
      <c r="K534" t="b">
        <f>OR(E534&gt;3.5,Q534&lt;10)</f>
        <v>1</v>
      </c>
      <c r="L534" t="s">
        <v>19</v>
      </c>
      <c r="M534" t="s">
        <v>1261</v>
      </c>
      <c r="N534" t="str">
        <f t="shared" si="76"/>
        <v>None</v>
      </c>
      <c r="O534" t="str">
        <f t="shared" si="77"/>
        <v>None</v>
      </c>
      <c r="P534" t="s">
        <v>95</v>
      </c>
      <c r="Q534" s="2">
        <f t="shared" si="78"/>
        <v>16</v>
      </c>
      <c r="R534" s="1" t="str">
        <f t="shared" si="79"/>
        <v>Established</v>
      </c>
      <c r="S534" s="1"/>
      <c r="T534" t="s">
        <v>115</v>
      </c>
      <c r="U534" t="s">
        <v>17</v>
      </c>
      <c r="V534">
        <f t="shared" si="80"/>
        <v>1000000</v>
      </c>
    </row>
    <row r="535" spans="1:22" x14ac:dyDescent="0.35">
      <c r="A535">
        <v>533</v>
      </c>
      <c r="B535" t="s">
        <v>1262</v>
      </c>
      <c r="C535" t="str">
        <f t="shared" si="72"/>
        <v>Don’t Buy</v>
      </c>
      <c r="D535" t="str">
        <f t="shared" si="73"/>
        <v>Long Name</v>
      </c>
      <c r="E535">
        <v>4.2</v>
      </c>
      <c r="F535">
        <f>IF(Q535&lt;10,E535+0.1,E535)</f>
        <v>4.2</v>
      </c>
      <c r="G535">
        <f>MIN(IF(Q535&lt;10,E535+0.5,E535),5)</f>
        <v>4.2</v>
      </c>
      <c r="H535" t="str">
        <f t="shared" si="74"/>
        <v>Average Place to Work</v>
      </c>
      <c r="I535">
        <v>893</v>
      </c>
      <c r="J535" t="b">
        <f t="shared" si="75"/>
        <v>0</v>
      </c>
      <c r="K535" t="b">
        <f>OR(E535&gt;3.5,Q535&lt;10)</f>
        <v>1</v>
      </c>
      <c r="L535" t="s">
        <v>19</v>
      </c>
      <c r="M535" t="s">
        <v>1263</v>
      </c>
      <c r="N535" t="str">
        <f t="shared" si="76"/>
        <v>None</v>
      </c>
      <c r="O535" t="str">
        <f t="shared" si="77"/>
        <v>None</v>
      </c>
      <c r="P535" t="s">
        <v>16</v>
      </c>
      <c r="Q535" s="2">
        <f t="shared" si="78"/>
        <v>33</v>
      </c>
      <c r="R535" s="1" t="str">
        <f t="shared" si="79"/>
        <v>Established</v>
      </c>
      <c r="S535" s="1"/>
      <c r="T535" t="s">
        <v>115</v>
      </c>
      <c r="U535" t="s">
        <v>906</v>
      </c>
      <c r="V535">
        <f t="shared" si="80"/>
        <v>0</v>
      </c>
    </row>
    <row r="536" spans="1:22" x14ac:dyDescent="0.35">
      <c r="A536">
        <v>534</v>
      </c>
      <c r="B536" t="s">
        <v>1264</v>
      </c>
      <c r="C536" t="str">
        <f t="shared" si="72"/>
        <v>Don’t Buy</v>
      </c>
      <c r="D536" t="str">
        <f t="shared" si="73"/>
        <v>Long Name</v>
      </c>
      <c r="E536">
        <v>3.8</v>
      </c>
      <c r="F536">
        <f>IF(Q536&lt;10,E536+0.1,E536)</f>
        <v>3.8</v>
      </c>
      <c r="G536">
        <f>MIN(IF(Q536&lt;10,E536+0.5,E536),5)</f>
        <v>3.8</v>
      </c>
      <c r="H536" t="str">
        <f t="shared" si="74"/>
        <v>Average Place to Work</v>
      </c>
      <c r="I536">
        <v>891</v>
      </c>
      <c r="J536" t="b">
        <f t="shared" si="75"/>
        <v>0</v>
      </c>
      <c r="K536" t="b">
        <f>OR(E536&gt;3.5,Q536&lt;10)</f>
        <v>1</v>
      </c>
      <c r="L536" t="s">
        <v>9</v>
      </c>
      <c r="M536" t="s">
        <v>1265</v>
      </c>
      <c r="N536" t="str">
        <f t="shared" si="76"/>
        <v>None</v>
      </c>
      <c r="O536" t="str">
        <f t="shared" si="77"/>
        <v>None</v>
      </c>
      <c r="P536" t="s">
        <v>86</v>
      </c>
      <c r="Q536" s="2">
        <f t="shared" si="78"/>
        <v>27</v>
      </c>
      <c r="R536" s="1" t="str">
        <f t="shared" si="79"/>
        <v>Established</v>
      </c>
      <c r="S536" s="1"/>
      <c r="T536" t="s">
        <v>60</v>
      </c>
      <c r="U536" t="s">
        <v>202</v>
      </c>
      <c r="V536">
        <f t="shared" si="80"/>
        <v>0</v>
      </c>
    </row>
    <row r="537" spans="1:22" x14ac:dyDescent="0.35">
      <c r="A537">
        <v>535</v>
      </c>
      <c r="B537" t="s">
        <v>1266</v>
      </c>
      <c r="C537" t="str">
        <f t="shared" si="72"/>
        <v>Buy</v>
      </c>
      <c r="D537" t="str">
        <f t="shared" si="73"/>
        <v>Long Name</v>
      </c>
      <c r="E537">
        <v>3.9</v>
      </c>
      <c r="F537">
        <f>IF(Q537&lt;10,E537+0.1,E537)</f>
        <v>3.9</v>
      </c>
      <c r="G537">
        <f>MIN(IF(Q537&lt;10,E537+0.5,E537),5)</f>
        <v>3.9</v>
      </c>
      <c r="H537" t="str">
        <f t="shared" si="74"/>
        <v>Average Place to Work</v>
      </c>
      <c r="I537">
        <v>906</v>
      </c>
      <c r="J537" t="b">
        <f t="shared" si="75"/>
        <v>0</v>
      </c>
      <c r="K537" t="b">
        <f>OR(E537&gt;3.5,Q537&lt;10)</f>
        <v>1</v>
      </c>
      <c r="L537" t="s">
        <v>9</v>
      </c>
      <c r="M537" t="s">
        <v>1267</v>
      </c>
      <c r="N537" t="str">
        <f t="shared" si="76"/>
        <v>None</v>
      </c>
      <c r="O537" t="str">
        <f t="shared" si="77"/>
        <v>None</v>
      </c>
      <c r="P537" t="s">
        <v>99</v>
      </c>
      <c r="Q537" s="2">
        <f t="shared" si="78"/>
        <v>26</v>
      </c>
      <c r="R537" s="1" t="str">
        <f t="shared" si="79"/>
        <v>Established</v>
      </c>
      <c r="S537" s="1"/>
      <c r="T537" t="s">
        <v>115</v>
      </c>
      <c r="U537" t="s">
        <v>227</v>
      </c>
      <c r="V537">
        <f t="shared" si="80"/>
        <v>0</v>
      </c>
    </row>
    <row r="538" spans="1:22" x14ac:dyDescent="0.35">
      <c r="A538">
        <v>536</v>
      </c>
      <c r="B538" t="s">
        <v>1268</v>
      </c>
      <c r="C538" t="str">
        <f t="shared" si="72"/>
        <v>Don’t Buy</v>
      </c>
      <c r="D538" t="str">
        <f t="shared" si="73"/>
        <v>Long Name</v>
      </c>
      <c r="E538">
        <v>3.8</v>
      </c>
      <c r="F538">
        <f>IF(Q538&lt;10,E538+0.1,E538)</f>
        <v>3.8</v>
      </c>
      <c r="G538">
        <f>MIN(IF(Q538&lt;10,E538+0.5,E538),5)</f>
        <v>3.8</v>
      </c>
      <c r="H538" t="str">
        <f t="shared" si="74"/>
        <v>Average Place to Work</v>
      </c>
      <c r="I538">
        <v>889</v>
      </c>
      <c r="J538" t="b">
        <f t="shared" si="75"/>
        <v>0</v>
      </c>
      <c r="K538" t="b">
        <f>OR(E538&gt;3.5,Q538&lt;10)</f>
        <v>1</v>
      </c>
      <c r="L538" t="s">
        <v>9</v>
      </c>
      <c r="M538" t="s">
        <v>1269</v>
      </c>
      <c r="N538" t="str">
        <f t="shared" si="76"/>
        <v>None</v>
      </c>
      <c r="O538" t="str">
        <f t="shared" si="77"/>
        <v>None</v>
      </c>
      <c r="P538" t="s">
        <v>869</v>
      </c>
      <c r="Q538" s="2">
        <f t="shared" si="78"/>
        <v>85</v>
      </c>
      <c r="R538" s="1" t="str">
        <f t="shared" si="79"/>
        <v>Established</v>
      </c>
      <c r="S538" s="1"/>
      <c r="T538" t="s">
        <v>115</v>
      </c>
      <c r="U538" t="s">
        <v>92</v>
      </c>
      <c r="V538">
        <f t="shared" si="80"/>
        <v>0</v>
      </c>
    </row>
    <row r="539" spans="1:22" x14ac:dyDescent="0.35">
      <c r="A539">
        <v>537</v>
      </c>
      <c r="B539" t="s">
        <v>1270</v>
      </c>
      <c r="C539" t="str">
        <f t="shared" si="72"/>
        <v>Don’t Buy</v>
      </c>
      <c r="D539" t="str">
        <f t="shared" si="73"/>
        <v>Short Name</v>
      </c>
      <c r="E539">
        <v>4.0999999999999996</v>
      </c>
      <c r="F539">
        <f>IF(Q539&lt;10,E539+0.1,E539)</f>
        <v>4.0999999999999996</v>
      </c>
      <c r="G539">
        <f>MIN(IF(Q539&lt;10,E539+0.5,E539),5)</f>
        <v>4.0999999999999996</v>
      </c>
      <c r="H539" t="str">
        <f t="shared" si="74"/>
        <v>Average Place to Work</v>
      </c>
      <c r="I539">
        <v>1400</v>
      </c>
      <c r="J539" t="b">
        <f t="shared" si="75"/>
        <v>0</v>
      </c>
      <c r="K539" t="b">
        <f>OR(E539&gt;3.5,Q539&lt;10)</f>
        <v>1</v>
      </c>
      <c r="L539" t="s">
        <v>19</v>
      </c>
      <c r="M539" t="s">
        <v>1271</v>
      </c>
      <c r="N539" t="str">
        <f t="shared" si="76"/>
        <v>None</v>
      </c>
      <c r="O539" t="str">
        <f t="shared" si="77"/>
        <v>None</v>
      </c>
      <c r="P539" t="s">
        <v>205</v>
      </c>
      <c r="Q539" s="2">
        <f t="shared" si="78"/>
        <v>47</v>
      </c>
      <c r="R539" s="1" t="str">
        <f t="shared" si="79"/>
        <v>Established</v>
      </c>
      <c r="S539" s="1"/>
      <c r="T539" t="s">
        <v>60</v>
      </c>
      <c r="U539" t="s">
        <v>227</v>
      </c>
      <c r="V539">
        <f t="shared" si="80"/>
        <v>0</v>
      </c>
    </row>
    <row r="540" spans="1:22" x14ac:dyDescent="0.35">
      <c r="A540">
        <v>538</v>
      </c>
      <c r="B540" t="s">
        <v>1272</v>
      </c>
      <c r="C540" t="str">
        <f t="shared" si="72"/>
        <v>Don’t Buy</v>
      </c>
      <c r="D540" t="str">
        <f t="shared" si="73"/>
        <v>Long Name</v>
      </c>
      <c r="E540">
        <v>4.4000000000000004</v>
      </c>
      <c r="F540">
        <f>IF(Q540&lt;10,E540+0.1,E540)</f>
        <v>4.4000000000000004</v>
      </c>
      <c r="G540">
        <f>MIN(IF(Q540&lt;10,E540+0.5,E540),5)</f>
        <v>4.4000000000000004</v>
      </c>
      <c r="H540" t="str">
        <f t="shared" si="74"/>
        <v>Average Place to Work</v>
      </c>
      <c r="I540">
        <v>888</v>
      </c>
      <c r="J540" t="b">
        <f t="shared" si="75"/>
        <v>0</v>
      </c>
      <c r="K540" t="b">
        <f>OR(E540&gt;3.5,Q540&lt;10)</f>
        <v>1</v>
      </c>
      <c r="L540" t="s">
        <v>348</v>
      </c>
      <c r="M540" t="s">
        <v>1273</v>
      </c>
      <c r="N540" t="str">
        <f t="shared" si="76"/>
        <v>None</v>
      </c>
      <c r="O540" t="str">
        <f t="shared" si="77"/>
        <v>None</v>
      </c>
      <c r="P540" t="s">
        <v>666</v>
      </c>
      <c r="Q540" s="2">
        <f t="shared" si="78"/>
        <v>48</v>
      </c>
      <c r="R540" s="1" t="str">
        <f t="shared" si="79"/>
        <v>Established</v>
      </c>
      <c r="S540" s="1"/>
      <c r="T540" t="s">
        <v>60</v>
      </c>
      <c r="U540" t="s">
        <v>986</v>
      </c>
      <c r="V540">
        <f t="shared" si="80"/>
        <v>0</v>
      </c>
    </row>
    <row r="541" spans="1:22" x14ac:dyDescent="0.35">
      <c r="A541">
        <v>539</v>
      </c>
      <c r="B541" t="s">
        <v>1274</v>
      </c>
      <c r="C541" t="str">
        <f t="shared" si="72"/>
        <v>Don’t Buy</v>
      </c>
      <c r="D541" t="str">
        <f t="shared" si="73"/>
        <v>Long Name</v>
      </c>
      <c r="E541">
        <v>4.3</v>
      </c>
      <c r="F541">
        <f>IF(Q541&lt;10,E541+0.1,E541)</f>
        <v>4.3</v>
      </c>
      <c r="G541">
        <f>MIN(IF(Q541&lt;10,E541+0.5,E541),5)</f>
        <v>4.3</v>
      </c>
      <c r="H541" t="str">
        <f t="shared" si="74"/>
        <v>Average Place to Work</v>
      </c>
      <c r="I541">
        <v>887</v>
      </c>
      <c r="J541" t="b">
        <f t="shared" si="75"/>
        <v>0</v>
      </c>
      <c r="K541" t="b">
        <f>OR(E541&gt;3.5,Q541&lt;10)</f>
        <v>1</v>
      </c>
      <c r="L541" t="s">
        <v>19</v>
      </c>
      <c r="M541" t="s">
        <v>1275</v>
      </c>
      <c r="N541" t="str">
        <f t="shared" si="76"/>
        <v>None</v>
      </c>
      <c r="O541" t="str">
        <f t="shared" si="77"/>
        <v>None</v>
      </c>
      <c r="P541" t="s">
        <v>47</v>
      </c>
      <c r="Q541" s="2">
        <f t="shared" si="78"/>
        <v>31</v>
      </c>
      <c r="R541" s="1" t="str">
        <f t="shared" si="79"/>
        <v>Established</v>
      </c>
      <c r="S541" s="1"/>
      <c r="T541" t="s">
        <v>115</v>
      </c>
      <c r="U541" t="s">
        <v>24</v>
      </c>
      <c r="V541">
        <f t="shared" si="80"/>
        <v>1000000</v>
      </c>
    </row>
    <row r="542" spans="1:22" x14ac:dyDescent="0.35">
      <c r="A542">
        <v>540</v>
      </c>
      <c r="B542" t="s">
        <v>1274</v>
      </c>
      <c r="C542" t="str">
        <f t="shared" si="72"/>
        <v>Don’t Buy</v>
      </c>
      <c r="D542" t="str">
        <f t="shared" si="73"/>
        <v>Long Name</v>
      </c>
      <c r="E542">
        <v>4.3</v>
      </c>
      <c r="F542">
        <f>IF(Q542&lt;10,E542+0.1,E542)</f>
        <v>4.3</v>
      </c>
      <c r="G542">
        <f>MIN(IF(Q542&lt;10,E542+0.5,E542),5)</f>
        <v>4.3</v>
      </c>
      <c r="H542" t="str">
        <f t="shared" si="74"/>
        <v>Average Place to Work</v>
      </c>
      <c r="I542">
        <v>887</v>
      </c>
      <c r="J542" t="b">
        <f t="shared" si="75"/>
        <v>0</v>
      </c>
      <c r="K542" t="b">
        <f>OR(E542&gt;3.5,Q542&lt;10)</f>
        <v>1</v>
      </c>
      <c r="L542" t="s">
        <v>19</v>
      </c>
      <c r="M542" t="s">
        <v>1275</v>
      </c>
      <c r="N542" t="str">
        <f t="shared" si="76"/>
        <v>None</v>
      </c>
      <c r="O542" t="str">
        <f t="shared" si="77"/>
        <v>None</v>
      </c>
      <c r="P542" t="s">
        <v>47</v>
      </c>
      <c r="Q542" s="2">
        <f t="shared" si="78"/>
        <v>31</v>
      </c>
      <c r="R542" s="1" t="str">
        <f t="shared" si="79"/>
        <v>Established</v>
      </c>
      <c r="S542" s="1"/>
      <c r="T542" t="s">
        <v>115</v>
      </c>
      <c r="U542" t="s">
        <v>24</v>
      </c>
      <c r="V542">
        <f t="shared" si="80"/>
        <v>1000000</v>
      </c>
    </row>
    <row r="543" spans="1:22" x14ac:dyDescent="0.35">
      <c r="A543">
        <v>541</v>
      </c>
      <c r="B543" t="s">
        <v>1276</v>
      </c>
      <c r="C543" t="str">
        <f t="shared" si="72"/>
        <v>Don’t Buy</v>
      </c>
      <c r="D543" t="str">
        <f t="shared" si="73"/>
        <v>Long Name</v>
      </c>
      <c r="E543">
        <v>3.8</v>
      </c>
      <c r="F543">
        <f>IF(Q543&lt;10,E543+0.1,E543)</f>
        <v>3.8</v>
      </c>
      <c r="G543">
        <f>MIN(IF(Q543&lt;10,E543+0.5,E543),5)</f>
        <v>3.8</v>
      </c>
      <c r="H543" t="str">
        <f t="shared" si="74"/>
        <v>Average Place to Work</v>
      </c>
      <c r="I543">
        <v>1500</v>
      </c>
      <c r="J543" t="b">
        <f t="shared" si="75"/>
        <v>0</v>
      </c>
      <c r="K543" t="b">
        <f>OR(E543&gt;3.5,Q543&lt;10)</f>
        <v>1</v>
      </c>
      <c r="L543" t="s">
        <v>9</v>
      </c>
      <c r="M543" t="s">
        <v>1277</v>
      </c>
      <c r="N543" t="str">
        <f t="shared" si="76"/>
        <v>None</v>
      </c>
      <c r="O543" t="str">
        <f t="shared" si="77"/>
        <v>None</v>
      </c>
      <c r="P543" t="s">
        <v>167</v>
      </c>
      <c r="Q543" s="2">
        <f t="shared" si="78"/>
        <v>34</v>
      </c>
      <c r="R543" s="1" t="str">
        <f t="shared" si="79"/>
        <v>Established</v>
      </c>
      <c r="S543" s="1"/>
      <c r="T543" t="s">
        <v>115</v>
      </c>
      <c r="U543" t="s">
        <v>92</v>
      </c>
      <c r="V543">
        <f t="shared" si="80"/>
        <v>0</v>
      </c>
    </row>
    <row r="544" spans="1:22" x14ac:dyDescent="0.35">
      <c r="A544">
        <v>542</v>
      </c>
      <c r="B544" t="s">
        <v>1278</v>
      </c>
      <c r="C544" t="str">
        <f t="shared" si="72"/>
        <v>Don’t Buy</v>
      </c>
      <c r="D544" t="str">
        <f t="shared" si="73"/>
        <v>Short Name</v>
      </c>
      <c r="E544">
        <v>4</v>
      </c>
      <c r="F544">
        <f>IF(Q544&lt;10,E544+0.1,E544)</f>
        <v>4</v>
      </c>
      <c r="G544">
        <f>MIN(IF(Q544&lt;10,E544+0.5,E544),5)</f>
        <v>4</v>
      </c>
      <c r="H544" t="str">
        <f t="shared" si="74"/>
        <v>Average Place to Work</v>
      </c>
      <c r="I544">
        <v>961</v>
      </c>
      <c r="J544" t="b">
        <f t="shared" si="75"/>
        <v>0</v>
      </c>
      <c r="K544" t="b">
        <f>OR(E544&gt;3.5,Q544&lt;10)</f>
        <v>1</v>
      </c>
      <c r="L544" t="s">
        <v>19</v>
      </c>
      <c r="M544" t="s">
        <v>1279</v>
      </c>
      <c r="N544" t="str">
        <f t="shared" si="76"/>
        <v>None</v>
      </c>
      <c r="O544" t="str">
        <f t="shared" si="77"/>
        <v>None</v>
      </c>
      <c r="P544" t="s">
        <v>44</v>
      </c>
      <c r="Q544" s="2">
        <f t="shared" si="78"/>
        <v>25</v>
      </c>
      <c r="R544" s="1" t="str">
        <f t="shared" si="79"/>
        <v>Established</v>
      </c>
      <c r="S544" s="1"/>
      <c r="T544" t="s">
        <v>115</v>
      </c>
      <c r="U544" t="s">
        <v>92</v>
      </c>
      <c r="V544">
        <f t="shared" si="80"/>
        <v>0</v>
      </c>
    </row>
    <row r="545" spans="1:22" x14ac:dyDescent="0.35">
      <c r="A545">
        <v>543</v>
      </c>
      <c r="B545" t="s">
        <v>1280</v>
      </c>
      <c r="C545" t="str">
        <f t="shared" si="72"/>
        <v>Don’t Buy</v>
      </c>
      <c r="D545" t="str">
        <f t="shared" si="73"/>
        <v>Long Name</v>
      </c>
      <c r="E545">
        <v>4.0999999999999996</v>
      </c>
      <c r="F545">
        <f>IF(Q545&lt;10,E545+0.1,E545)</f>
        <v>4.0999999999999996</v>
      </c>
      <c r="G545">
        <f>MIN(IF(Q545&lt;10,E545+0.5,E545),5)</f>
        <v>4.0999999999999996</v>
      </c>
      <c r="H545" t="str">
        <f t="shared" si="74"/>
        <v>Average Place to Work</v>
      </c>
      <c r="I545">
        <v>2100</v>
      </c>
      <c r="J545" t="b">
        <f t="shared" si="75"/>
        <v>0</v>
      </c>
      <c r="K545" t="b">
        <f>OR(E545&gt;3.5,Q545&lt;10)</f>
        <v>1</v>
      </c>
      <c r="L545" t="s">
        <v>9</v>
      </c>
      <c r="M545" t="s">
        <v>1281</v>
      </c>
      <c r="N545" t="str">
        <f t="shared" si="76"/>
        <v>None</v>
      </c>
      <c r="O545" t="str">
        <f t="shared" si="77"/>
        <v>None</v>
      </c>
      <c r="P545" t="s">
        <v>99</v>
      </c>
      <c r="Q545" s="2">
        <f t="shared" si="78"/>
        <v>26</v>
      </c>
      <c r="R545" s="1" t="str">
        <f t="shared" si="79"/>
        <v>Established</v>
      </c>
      <c r="S545" s="1"/>
      <c r="T545" t="s">
        <v>140</v>
      </c>
      <c r="U545" t="s">
        <v>255</v>
      </c>
      <c r="V545">
        <f t="shared" si="80"/>
        <v>0</v>
      </c>
    </row>
    <row r="546" spans="1:22" x14ac:dyDescent="0.35">
      <c r="A546">
        <v>544</v>
      </c>
      <c r="B546" t="s">
        <v>1282</v>
      </c>
      <c r="C546" t="str">
        <f t="shared" si="72"/>
        <v>Buy</v>
      </c>
      <c r="D546" t="str">
        <f t="shared" si="73"/>
        <v>Long Name</v>
      </c>
      <c r="E546">
        <v>4.0999999999999996</v>
      </c>
      <c r="F546">
        <f>IF(Q546&lt;10,E546+0.1,E546)</f>
        <v>4.0999999999999996</v>
      </c>
      <c r="G546">
        <f>MIN(IF(Q546&lt;10,E546+0.5,E546),5)</f>
        <v>4.0999999999999996</v>
      </c>
      <c r="H546" t="str">
        <f t="shared" si="74"/>
        <v>Average Place to Work</v>
      </c>
      <c r="I546">
        <v>1500</v>
      </c>
      <c r="J546" t="b">
        <f t="shared" si="75"/>
        <v>0</v>
      </c>
      <c r="K546" t="b">
        <f>OR(E546&gt;3.5,Q546&lt;10)</f>
        <v>1</v>
      </c>
      <c r="L546" t="s">
        <v>9</v>
      </c>
      <c r="M546" t="s">
        <v>1283</v>
      </c>
      <c r="N546" t="str">
        <f t="shared" si="76"/>
        <v>None</v>
      </c>
      <c r="O546" t="str">
        <f t="shared" si="77"/>
        <v>None</v>
      </c>
      <c r="P546" t="s">
        <v>232</v>
      </c>
      <c r="Q546" s="2">
        <f t="shared" si="78"/>
        <v>43</v>
      </c>
      <c r="R546" s="1" t="str">
        <f t="shared" si="79"/>
        <v>Established</v>
      </c>
      <c r="S546" s="1"/>
      <c r="T546" t="s">
        <v>140</v>
      </c>
      <c r="U546" t="s">
        <v>227</v>
      </c>
      <c r="V546">
        <f t="shared" si="80"/>
        <v>0</v>
      </c>
    </row>
    <row r="547" spans="1:22" x14ac:dyDescent="0.35">
      <c r="A547">
        <v>545</v>
      </c>
      <c r="B547" t="s">
        <v>1284</v>
      </c>
      <c r="C547" t="str">
        <f t="shared" si="72"/>
        <v>Don’t Buy</v>
      </c>
      <c r="D547" t="str">
        <f t="shared" si="73"/>
        <v>Long Name</v>
      </c>
      <c r="E547">
        <v>4</v>
      </c>
      <c r="F547">
        <f>IF(Q547&lt;10,E547+0.1,E547)</f>
        <v>4</v>
      </c>
      <c r="G547">
        <f>MIN(IF(Q547&lt;10,E547+0.5,E547),5)</f>
        <v>4</v>
      </c>
      <c r="H547" t="str">
        <f t="shared" si="74"/>
        <v>Average Place to Work</v>
      </c>
      <c r="I547">
        <v>930</v>
      </c>
      <c r="J547" t="b">
        <f t="shared" si="75"/>
        <v>0</v>
      </c>
      <c r="K547" t="b">
        <f>OR(E547&gt;3.5,Q547&lt;10)</f>
        <v>1</v>
      </c>
      <c r="L547" t="s">
        <v>9</v>
      </c>
      <c r="M547" t="s">
        <v>1285</v>
      </c>
      <c r="N547" t="str">
        <f t="shared" si="76"/>
        <v>Indian Silicon Valley Startups</v>
      </c>
      <c r="O547" t="str">
        <f t="shared" si="77"/>
        <v>None</v>
      </c>
      <c r="P547" t="s">
        <v>99</v>
      </c>
      <c r="Q547" s="2">
        <f t="shared" si="78"/>
        <v>26</v>
      </c>
      <c r="R547" s="1" t="str">
        <f t="shared" si="79"/>
        <v>Established</v>
      </c>
      <c r="S547" s="1"/>
      <c r="T547" t="s">
        <v>140</v>
      </c>
      <c r="U547" t="s">
        <v>92</v>
      </c>
      <c r="V547">
        <f t="shared" si="80"/>
        <v>0</v>
      </c>
    </row>
    <row r="548" spans="1:22" x14ac:dyDescent="0.35">
      <c r="A548">
        <v>546</v>
      </c>
      <c r="B548" t="s">
        <v>1286</v>
      </c>
      <c r="C548" t="str">
        <f t="shared" si="72"/>
        <v>Don’t Buy</v>
      </c>
      <c r="D548" t="str">
        <f t="shared" si="73"/>
        <v>Long Name</v>
      </c>
      <c r="E548">
        <v>4.2</v>
      </c>
      <c r="F548">
        <f>IF(Q548&lt;10,E548+0.1,E548)</f>
        <v>4.2</v>
      </c>
      <c r="G548">
        <f>MIN(IF(Q548&lt;10,E548+0.5,E548),5)</f>
        <v>4.2</v>
      </c>
      <c r="H548" t="str">
        <f t="shared" si="74"/>
        <v>Average Place to Work</v>
      </c>
      <c r="I548">
        <v>887</v>
      </c>
      <c r="J548" t="b">
        <f t="shared" si="75"/>
        <v>0</v>
      </c>
      <c r="K548" t="b">
        <f>OR(E548&gt;3.5,Q548&lt;10)</f>
        <v>1</v>
      </c>
      <c r="L548" t="s">
        <v>9</v>
      </c>
      <c r="M548" t="s">
        <v>1287</v>
      </c>
      <c r="N548" t="str">
        <f t="shared" si="76"/>
        <v>None</v>
      </c>
      <c r="O548" t="str">
        <f t="shared" si="77"/>
        <v>None</v>
      </c>
      <c r="P548" t="s">
        <v>469</v>
      </c>
      <c r="Q548" s="2">
        <f t="shared" si="78"/>
        <v>83</v>
      </c>
      <c r="R548" s="1" t="str">
        <f t="shared" si="79"/>
        <v>Established</v>
      </c>
      <c r="S548" s="1"/>
      <c r="T548" t="s">
        <v>115</v>
      </c>
      <c r="U548" t="s">
        <v>160</v>
      </c>
      <c r="V548">
        <f t="shared" si="80"/>
        <v>0</v>
      </c>
    </row>
    <row r="549" spans="1:22" x14ac:dyDescent="0.35">
      <c r="A549">
        <v>547</v>
      </c>
      <c r="B549" t="s">
        <v>1288</v>
      </c>
      <c r="C549" t="str">
        <f t="shared" si="72"/>
        <v>Don’t Buy</v>
      </c>
      <c r="D549" t="str">
        <f t="shared" si="73"/>
        <v>Short Name</v>
      </c>
      <c r="E549">
        <v>3.9</v>
      </c>
      <c r="F549">
        <f>IF(Q549&lt;10,E549+0.1,E549)</f>
        <v>3.9</v>
      </c>
      <c r="G549">
        <f>MIN(IF(Q549&lt;10,E549+0.5,E549),5)</f>
        <v>3.9</v>
      </c>
      <c r="H549" t="str">
        <f t="shared" si="74"/>
        <v>Average Place to Work</v>
      </c>
      <c r="I549">
        <v>877</v>
      </c>
      <c r="J549" t="b">
        <f t="shared" si="75"/>
        <v>0</v>
      </c>
      <c r="K549" t="b">
        <f>OR(E549&gt;3.5,Q549&lt;10)</f>
        <v>1</v>
      </c>
      <c r="L549" t="s">
        <v>9</v>
      </c>
      <c r="M549" t="s">
        <v>1289</v>
      </c>
      <c r="N549" t="str">
        <f t="shared" si="76"/>
        <v>None</v>
      </c>
      <c r="O549" t="str">
        <f t="shared" si="77"/>
        <v>None</v>
      </c>
      <c r="P549" t="s">
        <v>201</v>
      </c>
      <c r="Q549" s="2">
        <f t="shared" si="78"/>
        <v>89</v>
      </c>
      <c r="R549" s="1" t="str">
        <f t="shared" si="79"/>
        <v>Established</v>
      </c>
      <c r="S549" s="1"/>
      <c r="T549" t="s">
        <v>115</v>
      </c>
      <c r="U549" t="s">
        <v>755</v>
      </c>
      <c r="V549">
        <f t="shared" si="80"/>
        <v>0</v>
      </c>
    </row>
    <row r="550" spans="1:22" x14ac:dyDescent="0.35">
      <c r="A550">
        <v>548</v>
      </c>
      <c r="B550" t="s">
        <v>1290</v>
      </c>
      <c r="C550" t="str">
        <f t="shared" si="72"/>
        <v>Don’t Buy</v>
      </c>
      <c r="D550" t="str">
        <f t="shared" si="73"/>
        <v>Long Name</v>
      </c>
      <c r="E550">
        <v>4.0999999999999996</v>
      </c>
      <c r="F550">
        <f>IF(Q550&lt;10,E550+0.1,E550)</f>
        <v>4.0999999999999996</v>
      </c>
      <c r="G550">
        <f>MIN(IF(Q550&lt;10,E550+0.5,E550),5)</f>
        <v>4.0999999999999996</v>
      </c>
      <c r="H550" t="str">
        <f t="shared" si="74"/>
        <v>Average Place to Work</v>
      </c>
      <c r="I550">
        <v>876</v>
      </c>
      <c r="J550" t="b">
        <f t="shared" si="75"/>
        <v>0</v>
      </c>
      <c r="K550" t="b">
        <f>OR(E550&gt;3.5,Q550&lt;10)</f>
        <v>1</v>
      </c>
      <c r="L550" t="s">
        <v>9</v>
      </c>
      <c r="M550" t="s">
        <v>1291</v>
      </c>
      <c r="N550" t="str">
        <f t="shared" si="76"/>
        <v>None</v>
      </c>
      <c r="O550" t="str">
        <f t="shared" si="77"/>
        <v>None</v>
      </c>
      <c r="P550" t="s">
        <v>515</v>
      </c>
      <c r="Q550" s="2">
        <f t="shared" si="78"/>
        <v>46</v>
      </c>
      <c r="R550" s="1" t="str">
        <f t="shared" si="79"/>
        <v>Established</v>
      </c>
      <c r="S550" s="1"/>
      <c r="T550" t="s">
        <v>115</v>
      </c>
      <c r="U550" t="s">
        <v>357</v>
      </c>
      <c r="V550">
        <f t="shared" si="80"/>
        <v>0</v>
      </c>
    </row>
    <row r="551" spans="1:22" x14ac:dyDescent="0.35">
      <c r="A551">
        <v>549</v>
      </c>
      <c r="B551" t="s">
        <v>1292</v>
      </c>
      <c r="C551" t="str">
        <f t="shared" si="72"/>
        <v>Don’t Buy</v>
      </c>
      <c r="D551" t="str">
        <f t="shared" si="73"/>
        <v>Long Name</v>
      </c>
      <c r="E551">
        <v>4.0999999999999996</v>
      </c>
      <c r="F551">
        <f>IF(Q551&lt;10,E551+0.1,E551)</f>
        <v>4.0999999999999996</v>
      </c>
      <c r="G551">
        <f>MIN(IF(Q551&lt;10,E551+0.5,E551),5)</f>
        <v>4.0999999999999996</v>
      </c>
      <c r="H551" t="str">
        <f t="shared" si="74"/>
        <v>Average Place to Work</v>
      </c>
      <c r="I551">
        <v>1100</v>
      </c>
      <c r="J551" t="b">
        <f t="shared" si="75"/>
        <v>0</v>
      </c>
      <c r="K551" t="b">
        <f>OR(E551&gt;3.5,Q551&lt;10)</f>
        <v>1</v>
      </c>
      <c r="L551" t="s">
        <v>9</v>
      </c>
      <c r="M551" t="s">
        <v>1293</v>
      </c>
      <c r="N551" t="str">
        <f t="shared" si="76"/>
        <v>None</v>
      </c>
      <c r="O551" t="str">
        <f t="shared" si="77"/>
        <v>None</v>
      </c>
      <c r="P551" t="s">
        <v>95</v>
      </c>
      <c r="Q551" s="2">
        <f t="shared" si="78"/>
        <v>16</v>
      </c>
      <c r="R551" s="1" t="str">
        <f t="shared" si="79"/>
        <v>Established</v>
      </c>
      <c r="S551" s="1"/>
      <c r="T551" t="s">
        <v>115</v>
      </c>
      <c r="U551" t="s">
        <v>83</v>
      </c>
      <c r="V551">
        <f t="shared" si="80"/>
        <v>0</v>
      </c>
    </row>
    <row r="552" spans="1:22" x14ac:dyDescent="0.35">
      <c r="A552">
        <v>550</v>
      </c>
      <c r="B552" t="s">
        <v>1294</v>
      </c>
      <c r="C552" t="str">
        <f t="shared" si="72"/>
        <v>Don’t Buy</v>
      </c>
      <c r="D552" t="str">
        <f t="shared" si="73"/>
        <v>Long Name</v>
      </c>
      <c r="E552">
        <v>4</v>
      </c>
      <c r="F552">
        <f>IF(Q552&lt;10,E552+0.1,E552)</f>
        <v>4</v>
      </c>
      <c r="G552">
        <f>MIN(IF(Q552&lt;10,E552+0.5,E552),5)</f>
        <v>4</v>
      </c>
      <c r="H552" t="str">
        <f t="shared" si="74"/>
        <v>Average Place to Work</v>
      </c>
      <c r="I552">
        <v>873</v>
      </c>
      <c r="J552" t="b">
        <f t="shared" si="75"/>
        <v>0</v>
      </c>
      <c r="K552" t="b">
        <f>OR(E552&gt;3.5,Q552&lt;10)</f>
        <v>1</v>
      </c>
      <c r="M552" t="s">
        <v>1295</v>
      </c>
      <c r="N552" t="str">
        <f t="shared" si="76"/>
        <v>None</v>
      </c>
      <c r="O552" t="str">
        <f t="shared" si="77"/>
        <v>None</v>
      </c>
      <c r="P552" t="s">
        <v>67</v>
      </c>
      <c r="Q552" s="2">
        <f t="shared" si="78"/>
        <v>15</v>
      </c>
      <c r="R552" s="1" t="str">
        <f t="shared" si="79"/>
        <v>Established</v>
      </c>
      <c r="S552" s="1"/>
      <c r="T552" t="s">
        <v>140</v>
      </c>
      <c r="U552" t="s">
        <v>24</v>
      </c>
      <c r="V552">
        <f t="shared" si="80"/>
        <v>500000</v>
      </c>
    </row>
    <row r="553" spans="1:22" x14ac:dyDescent="0.35">
      <c r="A553">
        <v>551</v>
      </c>
      <c r="B553" t="s">
        <v>1296</v>
      </c>
      <c r="C553" t="str">
        <f t="shared" si="72"/>
        <v>Don’t Buy</v>
      </c>
      <c r="D553" t="str">
        <f t="shared" si="73"/>
        <v>Long Name</v>
      </c>
      <c r="E553">
        <v>4</v>
      </c>
      <c r="F553">
        <f>IF(Q553&lt;10,E553+0.1,E553)</f>
        <v>4</v>
      </c>
      <c r="G553">
        <f>MIN(IF(Q553&lt;10,E553+0.5,E553),5)</f>
        <v>4</v>
      </c>
      <c r="H553" t="str">
        <f t="shared" si="74"/>
        <v>Average Place to Work</v>
      </c>
      <c r="I553">
        <v>1300</v>
      </c>
      <c r="J553" t="b">
        <f t="shared" si="75"/>
        <v>0</v>
      </c>
      <c r="K553" t="b">
        <f>OR(E553&gt;3.5,Q553&lt;10)</f>
        <v>1</v>
      </c>
      <c r="L553" t="s">
        <v>19</v>
      </c>
      <c r="M553" t="s">
        <v>1297</v>
      </c>
      <c r="N553" t="str">
        <f t="shared" si="76"/>
        <v>None</v>
      </c>
      <c r="O553" t="str">
        <f t="shared" si="77"/>
        <v>None</v>
      </c>
      <c r="P553" t="s">
        <v>1298</v>
      </c>
      <c r="Q553" s="2">
        <f t="shared" si="78"/>
        <v>133</v>
      </c>
      <c r="R553" s="1" t="str">
        <f t="shared" si="79"/>
        <v>Established</v>
      </c>
      <c r="S553" s="1"/>
      <c r="T553" t="s">
        <v>115</v>
      </c>
      <c r="U553" t="s">
        <v>24</v>
      </c>
      <c r="V553">
        <f t="shared" si="80"/>
        <v>500000</v>
      </c>
    </row>
    <row r="554" spans="1:22" x14ac:dyDescent="0.35">
      <c r="A554">
        <v>552</v>
      </c>
      <c r="B554" t="s">
        <v>1299</v>
      </c>
      <c r="C554" t="str">
        <f t="shared" si="72"/>
        <v>Don’t Buy</v>
      </c>
      <c r="D554" t="str">
        <f t="shared" si="73"/>
        <v>Short Name</v>
      </c>
      <c r="E554">
        <v>3.9</v>
      </c>
      <c r="F554">
        <f>IF(Q554&lt;10,E554+0.1,E554)</f>
        <v>3.9</v>
      </c>
      <c r="G554">
        <f>MIN(IF(Q554&lt;10,E554+0.5,E554),5)</f>
        <v>3.9</v>
      </c>
      <c r="H554" t="str">
        <f t="shared" si="74"/>
        <v>Average Place to Work</v>
      </c>
      <c r="I554">
        <v>870</v>
      </c>
      <c r="J554" t="b">
        <f t="shared" si="75"/>
        <v>0</v>
      </c>
      <c r="K554" t="b">
        <f>OR(E554&gt;3.5,Q554&lt;10)</f>
        <v>1</v>
      </c>
      <c r="L554" t="s">
        <v>19</v>
      </c>
      <c r="M554" t="s">
        <v>1300</v>
      </c>
      <c r="N554" t="str">
        <f t="shared" si="76"/>
        <v>None</v>
      </c>
      <c r="O554" t="str">
        <f t="shared" si="77"/>
        <v>None</v>
      </c>
      <c r="P554" t="s">
        <v>29</v>
      </c>
      <c r="Q554" s="2">
        <f t="shared" si="78"/>
        <v>77</v>
      </c>
      <c r="R554" s="1" t="str">
        <f t="shared" si="79"/>
        <v>Established</v>
      </c>
      <c r="S554" s="1"/>
      <c r="T554" t="s">
        <v>115</v>
      </c>
      <c r="U554" t="s">
        <v>41</v>
      </c>
      <c r="V554">
        <f t="shared" si="80"/>
        <v>0</v>
      </c>
    </row>
    <row r="555" spans="1:22" x14ac:dyDescent="0.35">
      <c r="A555">
        <v>553</v>
      </c>
      <c r="B555" t="s">
        <v>1301</v>
      </c>
      <c r="C555" t="str">
        <f t="shared" si="72"/>
        <v>Don’t Buy</v>
      </c>
      <c r="D555" t="str">
        <f t="shared" si="73"/>
        <v>Short Name</v>
      </c>
      <c r="E555">
        <v>3.9</v>
      </c>
      <c r="F555">
        <f>IF(Q555&lt;10,E555+0.1,E555)</f>
        <v>4</v>
      </c>
      <c r="G555">
        <f>MIN(IF(Q555&lt;10,E555+0.5,E555),5)</f>
        <v>4.4000000000000004</v>
      </c>
      <c r="H555" t="str">
        <f t="shared" si="74"/>
        <v>Average Place to Work</v>
      </c>
      <c r="I555">
        <v>963</v>
      </c>
      <c r="J555" t="b">
        <f t="shared" si="75"/>
        <v>0</v>
      </c>
      <c r="K555" t="b">
        <f>OR(E555&gt;3.5,Q555&lt;10)</f>
        <v>1</v>
      </c>
      <c r="L555" t="s">
        <v>9</v>
      </c>
      <c r="M555" t="s">
        <v>794</v>
      </c>
      <c r="N555" t="str">
        <f t="shared" si="76"/>
        <v>Indian Silicon Valley Startups</v>
      </c>
      <c r="O555" t="str">
        <f t="shared" si="77"/>
        <v>Bombay Finances</v>
      </c>
      <c r="P555" t="s">
        <v>108</v>
      </c>
      <c r="Q555" s="2">
        <f t="shared" si="78"/>
        <v>5</v>
      </c>
      <c r="R555" s="1" t="str">
        <f t="shared" si="79"/>
        <v>Startup</v>
      </c>
      <c r="S555" s="1"/>
      <c r="T555" t="s">
        <v>140</v>
      </c>
      <c r="U555" t="s">
        <v>24</v>
      </c>
      <c r="V555">
        <f t="shared" si="80"/>
        <v>500000</v>
      </c>
    </row>
    <row r="556" spans="1:22" x14ac:dyDescent="0.35">
      <c r="A556">
        <v>554</v>
      </c>
      <c r="B556" t="s">
        <v>1302</v>
      </c>
      <c r="C556" t="str">
        <f t="shared" si="72"/>
        <v>Buy</v>
      </c>
      <c r="D556" t="str">
        <f t="shared" si="73"/>
        <v>Long Name</v>
      </c>
      <c r="E556">
        <v>3.9</v>
      </c>
      <c r="F556">
        <f>IF(Q556&lt;10,E556+0.1,E556)</f>
        <v>3.9</v>
      </c>
      <c r="G556">
        <f>MIN(IF(Q556&lt;10,E556+0.5,E556),5)</f>
        <v>3.9</v>
      </c>
      <c r="H556" t="str">
        <f t="shared" si="74"/>
        <v>Average Place to Work</v>
      </c>
      <c r="I556">
        <v>898</v>
      </c>
      <c r="J556" t="b">
        <f t="shared" si="75"/>
        <v>0</v>
      </c>
      <c r="K556" t="b">
        <f>OR(E556&gt;3.5,Q556&lt;10)</f>
        <v>1</v>
      </c>
      <c r="L556" t="s">
        <v>9</v>
      </c>
      <c r="M556" t="s">
        <v>1303</v>
      </c>
      <c r="N556" t="str">
        <f t="shared" si="76"/>
        <v>None</v>
      </c>
      <c r="O556" t="str">
        <f t="shared" si="77"/>
        <v>None</v>
      </c>
      <c r="P556" t="s">
        <v>302</v>
      </c>
      <c r="Q556" s="2">
        <f t="shared" si="78"/>
        <v>32</v>
      </c>
      <c r="R556" s="1" t="str">
        <f t="shared" si="79"/>
        <v>Established</v>
      </c>
      <c r="S556" s="1"/>
      <c r="T556" t="s">
        <v>60</v>
      </c>
      <c r="U556" t="s">
        <v>160</v>
      </c>
      <c r="V556">
        <f t="shared" si="80"/>
        <v>0</v>
      </c>
    </row>
    <row r="557" spans="1:22" x14ac:dyDescent="0.35">
      <c r="A557">
        <v>555</v>
      </c>
      <c r="B557" t="s">
        <v>1304</v>
      </c>
      <c r="C557" t="str">
        <f t="shared" si="72"/>
        <v>Don’t Buy</v>
      </c>
      <c r="D557" t="str">
        <f t="shared" si="73"/>
        <v>Long Name</v>
      </c>
      <c r="E557">
        <v>3.6</v>
      </c>
      <c r="F557">
        <f>IF(Q557&lt;10,E557+0.1,E557)</f>
        <v>3.6</v>
      </c>
      <c r="G557">
        <f>MIN(IF(Q557&lt;10,E557+0.5,E557),5)</f>
        <v>3.6</v>
      </c>
      <c r="H557" t="str">
        <f t="shared" si="74"/>
        <v>Average Place to Work</v>
      </c>
      <c r="I557">
        <v>860</v>
      </c>
      <c r="J557" t="b">
        <f t="shared" si="75"/>
        <v>0</v>
      </c>
      <c r="K557" t="b">
        <f>OR(E557&gt;3.5,Q557&lt;10)</f>
        <v>1</v>
      </c>
      <c r="L557" t="s">
        <v>19</v>
      </c>
      <c r="M557" t="s">
        <v>1305</v>
      </c>
      <c r="N557" t="str">
        <f t="shared" si="76"/>
        <v>None</v>
      </c>
      <c r="O557" t="str">
        <f t="shared" si="77"/>
        <v>None</v>
      </c>
      <c r="P557" t="s">
        <v>79</v>
      </c>
      <c r="Q557" s="2">
        <f t="shared" si="78"/>
        <v>19</v>
      </c>
      <c r="R557" s="1" t="str">
        <f t="shared" si="79"/>
        <v>Established</v>
      </c>
      <c r="S557" s="1"/>
      <c r="T557" t="s">
        <v>115</v>
      </c>
      <c r="U557" t="s">
        <v>83</v>
      </c>
      <c r="V557">
        <f t="shared" si="80"/>
        <v>0</v>
      </c>
    </row>
    <row r="558" spans="1:22" x14ac:dyDescent="0.35">
      <c r="A558">
        <v>556</v>
      </c>
      <c r="B558" t="s">
        <v>1306</v>
      </c>
      <c r="C558" t="str">
        <f t="shared" si="72"/>
        <v>Don’t Buy</v>
      </c>
      <c r="D558" t="str">
        <f t="shared" si="73"/>
        <v>Long Name</v>
      </c>
      <c r="E558">
        <v>3.7</v>
      </c>
      <c r="F558">
        <f>IF(Q558&lt;10,E558+0.1,E558)</f>
        <v>3.7</v>
      </c>
      <c r="G558">
        <f>MIN(IF(Q558&lt;10,E558+0.5,E558),5)</f>
        <v>3.7</v>
      </c>
      <c r="H558" t="str">
        <f t="shared" si="74"/>
        <v>Average Place to Work</v>
      </c>
      <c r="I558">
        <v>859</v>
      </c>
      <c r="J558" t="b">
        <f t="shared" si="75"/>
        <v>0</v>
      </c>
      <c r="K558" t="b">
        <f>OR(E558&gt;3.5,Q558&lt;10)</f>
        <v>1</v>
      </c>
      <c r="L558" t="s">
        <v>9</v>
      </c>
      <c r="M558" t="s">
        <v>308</v>
      </c>
      <c r="N558" t="str">
        <f t="shared" si="76"/>
        <v>None</v>
      </c>
      <c r="O558" t="str">
        <f t="shared" si="77"/>
        <v>Bombay Finances</v>
      </c>
      <c r="P558" t="s">
        <v>198</v>
      </c>
      <c r="Q558" s="2">
        <f t="shared" si="78"/>
        <v>35</v>
      </c>
      <c r="R558" s="1" t="str">
        <f t="shared" si="79"/>
        <v>Established</v>
      </c>
      <c r="S558" s="1"/>
      <c r="T558" t="s">
        <v>140</v>
      </c>
      <c r="U558" t="s">
        <v>24</v>
      </c>
      <c r="V558">
        <f t="shared" si="80"/>
        <v>500000</v>
      </c>
    </row>
    <row r="559" spans="1:22" x14ac:dyDescent="0.35">
      <c r="A559">
        <v>557</v>
      </c>
      <c r="B559" t="s">
        <v>1307</v>
      </c>
      <c r="C559" t="str">
        <f t="shared" si="72"/>
        <v>Don’t Buy</v>
      </c>
      <c r="D559" t="str">
        <f t="shared" si="73"/>
        <v>Long Name</v>
      </c>
      <c r="E559">
        <v>4.0999999999999996</v>
      </c>
      <c r="F559">
        <f>IF(Q559&lt;10,E559+0.1,E559)</f>
        <v>4.0999999999999996</v>
      </c>
      <c r="G559">
        <f>MIN(IF(Q559&lt;10,E559+0.5,E559),5)</f>
        <v>4.0999999999999996</v>
      </c>
      <c r="H559" t="str">
        <f t="shared" si="74"/>
        <v>Average Place to Work</v>
      </c>
      <c r="I559">
        <v>856</v>
      </c>
      <c r="J559" t="b">
        <f t="shared" si="75"/>
        <v>0</v>
      </c>
      <c r="K559" t="b">
        <f>OR(E559&gt;3.5,Q559&lt;10)</f>
        <v>1</v>
      </c>
      <c r="L559" t="s">
        <v>9</v>
      </c>
      <c r="M559" t="s">
        <v>1308</v>
      </c>
      <c r="N559" t="str">
        <f t="shared" si="76"/>
        <v>None</v>
      </c>
      <c r="O559" t="str">
        <f t="shared" si="77"/>
        <v>None</v>
      </c>
      <c r="P559" t="s">
        <v>328</v>
      </c>
      <c r="Q559" s="2">
        <f t="shared" si="78"/>
        <v>42</v>
      </c>
      <c r="R559" s="1" t="str">
        <f t="shared" si="79"/>
        <v>Established</v>
      </c>
      <c r="S559" s="1"/>
      <c r="T559" t="s">
        <v>140</v>
      </c>
      <c r="U559" t="s">
        <v>312</v>
      </c>
      <c r="V559">
        <f t="shared" si="80"/>
        <v>0</v>
      </c>
    </row>
    <row r="560" spans="1:22" x14ac:dyDescent="0.35">
      <c r="A560">
        <v>558</v>
      </c>
      <c r="B560" t="s">
        <v>1309</v>
      </c>
      <c r="C560" t="str">
        <f t="shared" si="72"/>
        <v>Don’t Buy</v>
      </c>
      <c r="D560" t="str">
        <f t="shared" si="73"/>
        <v>Long Name</v>
      </c>
      <c r="E560">
        <v>4.3</v>
      </c>
      <c r="F560">
        <f>IF(Q560&lt;10,E560+0.1,E560)</f>
        <v>4.3</v>
      </c>
      <c r="G560">
        <f>MIN(IF(Q560&lt;10,E560+0.5,E560),5)</f>
        <v>4.3</v>
      </c>
      <c r="H560" t="str">
        <f t="shared" si="74"/>
        <v>Average Place to Work</v>
      </c>
      <c r="I560">
        <v>856</v>
      </c>
      <c r="J560" t="b">
        <f t="shared" si="75"/>
        <v>0</v>
      </c>
      <c r="K560" t="b">
        <f>OR(E560&gt;3.5,Q560&lt;10)</f>
        <v>1</v>
      </c>
      <c r="L560" t="s">
        <v>19</v>
      </c>
      <c r="M560" t="s">
        <v>1310</v>
      </c>
      <c r="N560" t="str">
        <f t="shared" si="76"/>
        <v>None</v>
      </c>
      <c r="O560" t="str">
        <f t="shared" si="77"/>
        <v>None</v>
      </c>
      <c r="P560" t="s">
        <v>423</v>
      </c>
      <c r="Q560" s="2">
        <f t="shared" si="78"/>
        <v>53</v>
      </c>
      <c r="R560" s="1" t="str">
        <f t="shared" si="79"/>
        <v>Established</v>
      </c>
      <c r="S560" s="1"/>
      <c r="T560" t="s">
        <v>115</v>
      </c>
      <c r="U560" t="s">
        <v>484</v>
      </c>
      <c r="V560">
        <f t="shared" si="80"/>
        <v>0</v>
      </c>
    </row>
    <row r="561" spans="1:22" x14ac:dyDescent="0.35">
      <c r="A561">
        <v>559</v>
      </c>
      <c r="B561" t="s">
        <v>1311</v>
      </c>
      <c r="C561" t="str">
        <f t="shared" si="72"/>
        <v>Don’t Buy</v>
      </c>
      <c r="D561" t="str">
        <f t="shared" si="73"/>
        <v>Short Name</v>
      </c>
      <c r="E561">
        <v>3.7</v>
      </c>
      <c r="F561">
        <f>IF(Q561&lt;10,E561+0.1,E561)</f>
        <v>3.8000000000000003</v>
      </c>
      <c r="G561">
        <f>MIN(IF(Q561&lt;10,E561+0.5,E561),5)</f>
        <v>4.2</v>
      </c>
      <c r="H561" t="str">
        <f t="shared" si="74"/>
        <v>Average Place to Work</v>
      </c>
      <c r="I561">
        <v>851</v>
      </c>
      <c r="J561" t="b">
        <f t="shared" si="75"/>
        <v>0</v>
      </c>
      <c r="K561" t="b">
        <f>OR(E561&gt;3.5,Q561&lt;10)</f>
        <v>1</v>
      </c>
      <c r="L561" t="s">
        <v>9</v>
      </c>
      <c r="M561" t="s">
        <v>1312</v>
      </c>
      <c r="N561" t="str">
        <f t="shared" si="76"/>
        <v>Indian Silicon Valley Startups</v>
      </c>
      <c r="O561" t="str">
        <f t="shared" si="77"/>
        <v>None</v>
      </c>
      <c r="Q561" s="2">
        <f t="shared" si="78"/>
        <v>0</v>
      </c>
      <c r="R561" s="1" t="str">
        <f t="shared" si="79"/>
        <v>Startup</v>
      </c>
      <c r="S561" s="1"/>
      <c r="T561" t="s">
        <v>115</v>
      </c>
      <c r="U561" t="s">
        <v>687</v>
      </c>
      <c r="V561">
        <f t="shared" si="80"/>
        <v>0</v>
      </c>
    </row>
    <row r="562" spans="1:22" x14ac:dyDescent="0.35">
      <c r="A562">
        <v>560</v>
      </c>
      <c r="B562" t="s">
        <v>1313</v>
      </c>
      <c r="C562" t="str">
        <f t="shared" si="72"/>
        <v>Don’t Buy</v>
      </c>
      <c r="D562" t="str">
        <f t="shared" si="73"/>
        <v>Short Name</v>
      </c>
      <c r="E562">
        <v>4.2</v>
      </c>
      <c r="F562">
        <f>IF(Q562&lt;10,E562+0.1,E562)</f>
        <v>4.2</v>
      </c>
      <c r="G562">
        <f>MIN(IF(Q562&lt;10,E562+0.5,E562),5)</f>
        <v>4.2</v>
      </c>
      <c r="H562" t="str">
        <f t="shared" si="74"/>
        <v>Average Place to Work</v>
      </c>
      <c r="I562">
        <v>851</v>
      </c>
      <c r="J562" t="b">
        <f t="shared" si="75"/>
        <v>0</v>
      </c>
      <c r="K562" t="b">
        <f>OR(E562&gt;3.5,Q562&lt;10)</f>
        <v>1</v>
      </c>
      <c r="L562" t="s">
        <v>19</v>
      </c>
      <c r="M562" t="s">
        <v>1314</v>
      </c>
      <c r="N562" t="str">
        <f t="shared" si="76"/>
        <v>None</v>
      </c>
      <c r="O562" t="str">
        <f t="shared" si="77"/>
        <v>None</v>
      </c>
      <c r="P562" t="s">
        <v>167</v>
      </c>
      <c r="Q562" s="2">
        <f t="shared" si="78"/>
        <v>34</v>
      </c>
      <c r="R562" s="1" t="str">
        <f t="shared" si="79"/>
        <v>Established</v>
      </c>
      <c r="S562" s="1"/>
      <c r="T562" t="s">
        <v>140</v>
      </c>
      <c r="U562" t="s">
        <v>175</v>
      </c>
      <c r="V562">
        <f t="shared" si="80"/>
        <v>0</v>
      </c>
    </row>
    <row r="563" spans="1:22" x14ac:dyDescent="0.35">
      <c r="A563">
        <v>561</v>
      </c>
      <c r="B563" t="s">
        <v>1315</v>
      </c>
      <c r="C563" t="str">
        <f t="shared" si="72"/>
        <v>Don’t Buy</v>
      </c>
      <c r="D563" t="str">
        <f t="shared" si="73"/>
        <v>Long Name</v>
      </c>
      <c r="E563">
        <v>4</v>
      </c>
      <c r="F563">
        <f>IF(Q563&lt;10,E563+0.1,E563)</f>
        <v>4</v>
      </c>
      <c r="G563">
        <f>MIN(IF(Q563&lt;10,E563+0.5,E563),5)</f>
        <v>4</v>
      </c>
      <c r="H563" t="str">
        <f t="shared" si="74"/>
        <v>Average Place to Work</v>
      </c>
      <c r="I563">
        <v>1800</v>
      </c>
      <c r="J563" t="b">
        <f t="shared" si="75"/>
        <v>0</v>
      </c>
      <c r="K563" t="b">
        <f>OR(E563&gt;3.5,Q563&lt;10)</f>
        <v>1</v>
      </c>
      <c r="L563" t="s">
        <v>9</v>
      </c>
      <c r="M563" t="s">
        <v>1316</v>
      </c>
      <c r="N563" t="str">
        <f t="shared" si="76"/>
        <v>None</v>
      </c>
      <c r="O563" t="str">
        <f t="shared" si="77"/>
        <v>Bombay Finances</v>
      </c>
      <c r="P563" t="s">
        <v>67</v>
      </c>
      <c r="Q563" s="2">
        <f t="shared" si="78"/>
        <v>15</v>
      </c>
      <c r="R563" s="1" t="str">
        <f t="shared" si="79"/>
        <v>Established</v>
      </c>
      <c r="S563" s="1"/>
      <c r="T563" t="s">
        <v>60</v>
      </c>
      <c r="U563" t="s">
        <v>24</v>
      </c>
      <c r="V563">
        <f t="shared" si="80"/>
        <v>500000</v>
      </c>
    </row>
    <row r="564" spans="1:22" x14ac:dyDescent="0.35">
      <c r="A564">
        <v>562</v>
      </c>
      <c r="B564" t="s">
        <v>1317</v>
      </c>
      <c r="C564" t="str">
        <f t="shared" si="72"/>
        <v>Don’t Buy</v>
      </c>
      <c r="D564" t="str">
        <f t="shared" si="73"/>
        <v>Short Name</v>
      </c>
      <c r="E564">
        <v>3.8</v>
      </c>
      <c r="F564">
        <f>IF(Q564&lt;10,E564+0.1,E564)</f>
        <v>3.8</v>
      </c>
      <c r="G564">
        <f>MIN(IF(Q564&lt;10,E564+0.5,E564),5)</f>
        <v>3.8</v>
      </c>
      <c r="H564" t="str">
        <f t="shared" si="74"/>
        <v>Average Place to Work</v>
      </c>
      <c r="I564">
        <v>848</v>
      </c>
      <c r="J564" t="b">
        <f t="shared" si="75"/>
        <v>0</v>
      </c>
      <c r="K564" t="b">
        <f>OR(E564&gt;3.5,Q564&lt;10)</f>
        <v>1</v>
      </c>
      <c r="L564" t="s">
        <v>19</v>
      </c>
      <c r="M564" t="s">
        <v>1318</v>
      </c>
      <c r="N564" t="str">
        <f t="shared" si="76"/>
        <v>None</v>
      </c>
      <c r="O564" t="str">
        <f t="shared" si="77"/>
        <v>None</v>
      </c>
      <c r="P564" t="s">
        <v>59</v>
      </c>
      <c r="Q564" s="2">
        <f t="shared" si="78"/>
        <v>39</v>
      </c>
      <c r="R564" s="1" t="str">
        <f t="shared" si="79"/>
        <v>Established</v>
      </c>
      <c r="S564" s="1"/>
      <c r="T564" t="s">
        <v>140</v>
      </c>
      <c r="U564" t="s">
        <v>41</v>
      </c>
      <c r="V564">
        <f t="shared" si="80"/>
        <v>0</v>
      </c>
    </row>
    <row r="565" spans="1:22" x14ac:dyDescent="0.35">
      <c r="A565">
        <v>563</v>
      </c>
      <c r="B565" t="s">
        <v>1319</v>
      </c>
      <c r="C565" t="str">
        <f t="shared" si="72"/>
        <v>Don’t Buy</v>
      </c>
      <c r="D565" t="str">
        <f t="shared" si="73"/>
        <v>Long Name</v>
      </c>
      <c r="E565">
        <v>3.9</v>
      </c>
      <c r="F565">
        <f>IF(Q565&lt;10,E565+0.1,E565)</f>
        <v>3.9</v>
      </c>
      <c r="G565">
        <f>MIN(IF(Q565&lt;10,E565+0.5,E565),5)</f>
        <v>3.9</v>
      </c>
      <c r="H565" t="str">
        <f t="shared" si="74"/>
        <v>Average Place to Work</v>
      </c>
      <c r="I565">
        <v>846</v>
      </c>
      <c r="J565" t="b">
        <f t="shared" si="75"/>
        <v>0</v>
      </c>
      <c r="K565" t="b">
        <f>OR(E565&gt;3.5,Q565&lt;10)</f>
        <v>1</v>
      </c>
      <c r="L565" t="s">
        <v>9</v>
      </c>
      <c r="M565" t="s">
        <v>1320</v>
      </c>
      <c r="N565" t="str">
        <f t="shared" si="76"/>
        <v>None</v>
      </c>
      <c r="O565" t="str">
        <f t="shared" si="77"/>
        <v>None</v>
      </c>
      <c r="P565" t="s">
        <v>343</v>
      </c>
      <c r="Q565" s="2">
        <f t="shared" si="78"/>
        <v>61</v>
      </c>
      <c r="R565" s="1" t="str">
        <f t="shared" si="79"/>
        <v>Established</v>
      </c>
      <c r="S565" s="1"/>
      <c r="T565" t="s">
        <v>115</v>
      </c>
      <c r="U565" t="s">
        <v>64</v>
      </c>
      <c r="V565">
        <f t="shared" si="80"/>
        <v>0</v>
      </c>
    </row>
    <row r="566" spans="1:22" x14ac:dyDescent="0.35">
      <c r="A566">
        <v>564</v>
      </c>
      <c r="B566" t="s">
        <v>1321</v>
      </c>
      <c r="C566" t="str">
        <f t="shared" si="72"/>
        <v>Don’t Buy</v>
      </c>
      <c r="D566" t="str">
        <f t="shared" si="73"/>
        <v>Long Name</v>
      </c>
      <c r="E566">
        <v>3.9</v>
      </c>
      <c r="F566">
        <f>IF(Q566&lt;10,E566+0.1,E566)</f>
        <v>3.9</v>
      </c>
      <c r="G566">
        <f>MIN(IF(Q566&lt;10,E566+0.5,E566),5)</f>
        <v>3.9</v>
      </c>
      <c r="H566" t="str">
        <f t="shared" si="74"/>
        <v>Average Place to Work</v>
      </c>
      <c r="I566">
        <v>843</v>
      </c>
      <c r="J566" t="b">
        <f t="shared" si="75"/>
        <v>0</v>
      </c>
      <c r="K566" t="b">
        <f>OR(E566&gt;3.5,Q566&lt;10)</f>
        <v>1</v>
      </c>
      <c r="L566" t="s">
        <v>19</v>
      </c>
      <c r="M566" t="s">
        <v>1322</v>
      </c>
      <c r="N566" t="str">
        <f t="shared" si="76"/>
        <v>None</v>
      </c>
      <c r="O566" t="str">
        <f t="shared" si="77"/>
        <v>None</v>
      </c>
      <c r="P566" t="s">
        <v>241</v>
      </c>
      <c r="Q566" s="2">
        <f t="shared" si="78"/>
        <v>13</v>
      </c>
      <c r="R566" s="1" t="str">
        <f t="shared" si="79"/>
        <v>Established</v>
      </c>
      <c r="S566" s="1"/>
      <c r="T566" t="s">
        <v>140</v>
      </c>
      <c r="U566" t="s">
        <v>906</v>
      </c>
      <c r="V566">
        <f t="shared" si="80"/>
        <v>0</v>
      </c>
    </row>
    <row r="567" spans="1:22" x14ac:dyDescent="0.35">
      <c r="A567">
        <v>565</v>
      </c>
      <c r="B567" t="s">
        <v>1323</v>
      </c>
      <c r="C567" t="str">
        <f t="shared" si="72"/>
        <v>Don’t Buy</v>
      </c>
      <c r="D567" t="str">
        <f t="shared" si="73"/>
        <v>Long Name</v>
      </c>
      <c r="E567">
        <v>3.7</v>
      </c>
      <c r="F567">
        <f>IF(Q567&lt;10,E567+0.1,E567)</f>
        <v>3.7</v>
      </c>
      <c r="G567">
        <f>MIN(IF(Q567&lt;10,E567+0.5,E567),5)</f>
        <v>3.7</v>
      </c>
      <c r="H567" t="str">
        <f t="shared" si="74"/>
        <v>Average Place to Work</v>
      </c>
      <c r="I567">
        <v>843</v>
      </c>
      <c r="J567" t="b">
        <f t="shared" si="75"/>
        <v>0</v>
      </c>
      <c r="K567" t="b">
        <f>OR(E567&gt;3.5,Q567&lt;10)</f>
        <v>1</v>
      </c>
      <c r="L567" t="s">
        <v>19</v>
      </c>
      <c r="M567" t="s">
        <v>1324</v>
      </c>
      <c r="N567" t="str">
        <f t="shared" si="76"/>
        <v>None</v>
      </c>
      <c r="O567" t="str">
        <f t="shared" si="77"/>
        <v>None</v>
      </c>
      <c r="P567" t="s">
        <v>261</v>
      </c>
      <c r="Q567" s="2">
        <f t="shared" si="78"/>
        <v>21</v>
      </c>
      <c r="R567" s="1" t="str">
        <f t="shared" si="79"/>
        <v>Established</v>
      </c>
      <c r="S567" s="1"/>
      <c r="T567" t="s">
        <v>115</v>
      </c>
      <c r="U567" t="s">
        <v>56</v>
      </c>
      <c r="V567">
        <f t="shared" si="80"/>
        <v>0</v>
      </c>
    </row>
    <row r="568" spans="1:22" x14ac:dyDescent="0.35">
      <c r="A568">
        <v>566</v>
      </c>
      <c r="B568" t="s">
        <v>1325</v>
      </c>
      <c r="C568" t="str">
        <f t="shared" si="72"/>
        <v>Don’t Buy</v>
      </c>
      <c r="D568" t="str">
        <f t="shared" si="73"/>
        <v>Short Name</v>
      </c>
      <c r="E568">
        <v>4.0999999999999996</v>
      </c>
      <c r="F568">
        <f>IF(Q568&lt;10,E568+0.1,E568)</f>
        <v>4.0999999999999996</v>
      </c>
      <c r="G568">
        <f>MIN(IF(Q568&lt;10,E568+0.5,E568),5)</f>
        <v>4.0999999999999996</v>
      </c>
      <c r="H568" t="str">
        <f t="shared" si="74"/>
        <v>Average Place to Work</v>
      </c>
      <c r="I568">
        <v>841</v>
      </c>
      <c r="J568" t="b">
        <f t="shared" si="75"/>
        <v>0</v>
      </c>
      <c r="K568" t="b">
        <f>OR(E568&gt;3.5,Q568&lt;10)</f>
        <v>1</v>
      </c>
      <c r="L568" t="s">
        <v>19</v>
      </c>
      <c r="M568" t="s">
        <v>1326</v>
      </c>
      <c r="N568" t="str">
        <f t="shared" si="76"/>
        <v>None</v>
      </c>
      <c r="O568" t="str">
        <f t="shared" si="77"/>
        <v>None</v>
      </c>
      <c r="P568" t="s">
        <v>434</v>
      </c>
      <c r="Q568" s="2">
        <f t="shared" si="78"/>
        <v>64</v>
      </c>
      <c r="R568" s="1" t="str">
        <f t="shared" si="79"/>
        <v>Established</v>
      </c>
      <c r="S568" s="1"/>
      <c r="T568" t="s">
        <v>115</v>
      </c>
      <c r="U568" t="s">
        <v>352</v>
      </c>
      <c r="V568">
        <f t="shared" si="80"/>
        <v>0</v>
      </c>
    </row>
    <row r="569" spans="1:22" x14ac:dyDescent="0.35">
      <c r="A569">
        <v>567</v>
      </c>
      <c r="B569" t="s">
        <v>1327</v>
      </c>
      <c r="C569" t="str">
        <f t="shared" si="72"/>
        <v>Don’t Buy</v>
      </c>
      <c r="D569" t="str">
        <f t="shared" si="73"/>
        <v>Long Name</v>
      </c>
      <c r="E569">
        <v>4.4000000000000004</v>
      </c>
      <c r="F569">
        <f>IF(Q569&lt;10,E569+0.1,E569)</f>
        <v>4.4000000000000004</v>
      </c>
      <c r="G569">
        <f>MIN(IF(Q569&lt;10,E569+0.5,E569),5)</f>
        <v>4.4000000000000004</v>
      </c>
      <c r="H569" t="str">
        <f t="shared" si="74"/>
        <v>Average Place to Work</v>
      </c>
      <c r="I569">
        <v>838</v>
      </c>
      <c r="J569" t="b">
        <f t="shared" si="75"/>
        <v>0</v>
      </c>
      <c r="K569" t="b">
        <f>OR(E569&gt;3.5,Q569&lt;10)</f>
        <v>1</v>
      </c>
      <c r="M569" t="s">
        <v>1328</v>
      </c>
      <c r="N569" t="str">
        <f t="shared" si="76"/>
        <v>None</v>
      </c>
      <c r="O569" t="str">
        <f t="shared" si="77"/>
        <v>None</v>
      </c>
      <c r="P569" t="s">
        <v>360</v>
      </c>
      <c r="Q569" s="2">
        <f t="shared" si="78"/>
        <v>60</v>
      </c>
      <c r="R569" s="1" t="str">
        <f t="shared" si="79"/>
        <v>Established</v>
      </c>
      <c r="S569" s="1"/>
      <c r="T569" t="s">
        <v>115</v>
      </c>
      <c r="U569" t="s">
        <v>92</v>
      </c>
      <c r="V569">
        <f t="shared" si="80"/>
        <v>0</v>
      </c>
    </row>
    <row r="570" spans="1:22" x14ac:dyDescent="0.35">
      <c r="A570">
        <v>568</v>
      </c>
      <c r="B570" t="s">
        <v>1329</v>
      </c>
      <c r="C570" t="str">
        <f t="shared" si="72"/>
        <v>Don’t Buy</v>
      </c>
      <c r="D570" t="str">
        <f t="shared" si="73"/>
        <v>Long Name</v>
      </c>
      <c r="E570">
        <v>4.5999999999999996</v>
      </c>
      <c r="F570">
        <f>IF(Q570&lt;10,E570+0.1,E570)</f>
        <v>4.5999999999999996</v>
      </c>
      <c r="G570">
        <f>MIN(IF(Q570&lt;10,E570+0.5,E570),5)</f>
        <v>4.5999999999999996</v>
      </c>
      <c r="H570" t="str">
        <f t="shared" si="74"/>
        <v>Great Place to Work</v>
      </c>
      <c r="I570">
        <v>837</v>
      </c>
      <c r="J570" t="b">
        <f t="shared" si="75"/>
        <v>0</v>
      </c>
      <c r="K570" t="b">
        <f>OR(E570&gt;3.5,Q570&lt;10)</f>
        <v>1</v>
      </c>
      <c r="L570" t="s">
        <v>9</v>
      </c>
      <c r="M570" t="s">
        <v>1330</v>
      </c>
      <c r="N570" t="str">
        <f t="shared" si="76"/>
        <v>None</v>
      </c>
      <c r="O570" t="str">
        <f t="shared" si="77"/>
        <v>None</v>
      </c>
      <c r="P570" t="s">
        <v>210</v>
      </c>
      <c r="Q570" s="2">
        <f t="shared" si="78"/>
        <v>70</v>
      </c>
      <c r="R570" s="1" t="str">
        <f t="shared" si="79"/>
        <v>Established</v>
      </c>
      <c r="S570" s="1"/>
      <c r="T570" t="s">
        <v>115</v>
      </c>
      <c r="U570" t="s">
        <v>297</v>
      </c>
      <c r="V570">
        <f t="shared" si="80"/>
        <v>0</v>
      </c>
    </row>
    <row r="571" spans="1:22" x14ac:dyDescent="0.35">
      <c r="A571">
        <v>569</v>
      </c>
      <c r="B571" t="s">
        <v>1331</v>
      </c>
      <c r="C571" t="str">
        <f t="shared" si="72"/>
        <v>Buy</v>
      </c>
      <c r="D571" t="str">
        <f t="shared" si="73"/>
        <v>Short Name</v>
      </c>
      <c r="E571">
        <v>4.3</v>
      </c>
      <c r="F571">
        <f>IF(Q571&lt;10,E571+0.1,E571)</f>
        <v>4.3</v>
      </c>
      <c r="G571">
        <f>MIN(IF(Q571&lt;10,E571+0.5,E571),5)</f>
        <v>4.3</v>
      </c>
      <c r="H571" t="str">
        <f t="shared" si="74"/>
        <v>Average Place to Work</v>
      </c>
      <c r="I571">
        <v>1600</v>
      </c>
      <c r="J571" t="b">
        <f t="shared" si="75"/>
        <v>0</v>
      </c>
      <c r="K571" t="b">
        <f>OR(E571&gt;3.5,Q571&lt;10)</f>
        <v>1</v>
      </c>
      <c r="L571" t="s">
        <v>9</v>
      </c>
      <c r="M571" t="s">
        <v>868</v>
      </c>
      <c r="N571" t="str">
        <f t="shared" si="76"/>
        <v>None</v>
      </c>
      <c r="O571" t="str">
        <f t="shared" si="77"/>
        <v>None</v>
      </c>
      <c r="P571" t="s">
        <v>143</v>
      </c>
      <c r="Q571" s="2">
        <f t="shared" si="78"/>
        <v>24</v>
      </c>
      <c r="R571" s="1" t="str">
        <f t="shared" si="79"/>
        <v>Established</v>
      </c>
      <c r="S571" s="1"/>
      <c r="T571" t="s">
        <v>115</v>
      </c>
      <c r="U571" t="s">
        <v>202</v>
      </c>
      <c r="V571">
        <f t="shared" si="80"/>
        <v>0</v>
      </c>
    </row>
    <row r="572" spans="1:22" x14ac:dyDescent="0.35">
      <c r="A572">
        <v>570</v>
      </c>
      <c r="B572" t="s">
        <v>1332</v>
      </c>
      <c r="C572" t="str">
        <f t="shared" si="72"/>
        <v>Don’t Buy</v>
      </c>
      <c r="D572" t="str">
        <f t="shared" si="73"/>
        <v>Short Name</v>
      </c>
      <c r="E572">
        <v>4.3</v>
      </c>
      <c r="F572">
        <f>IF(Q572&lt;10,E572+0.1,E572)</f>
        <v>4.3</v>
      </c>
      <c r="G572">
        <f>MIN(IF(Q572&lt;10,E572+0.5,E572),5)</f>
        <v>4.3</v>
      </c>
      <c r="H572" t="str">
        <f t="shared" si="74"/>
        <v>Average Place to Work</v>
      </c>
      <c r="I572">
        <v>1200</v>
      </c>
      <c r="J572" t="b">
        <f t="shared" si="75"/>
        <v>0</v>
      </c>
      <c r="K572" t="b">
        <f>OR(E572&gt;3.5,Q572&lt;10)</f>
        <v>1</v>
      </c>
      <c r="L572" t="s">
        <v>9</v>
      </c>
      <c r="M572" t="s">
        <v>1333</v>
      </c>
      <c r="N572" t="str">
        <f t="shared" si="76"/>
        <v>None</v>
      </c>
      <c r="O572" t="str">
        <f t="shared" si="77"/>
        <v>None</v>
      </c>
      <c r="P572" t="s">
        <v>1334</v>
      </c>
      <c r="Q572" s="2">
        <f t="shared" si="78"/>
        <v>159</v>
      </c>
      <c r="R572" s="1" t="str">
        <f t="shared" si="79"/>
        <v>Established</v>
      </c>
      <c r="S572" s="1"/>
      <c r="T572" t="s">
        <v>60</v>
      </c>
      <c r="U572" t="s">
        <v>755</v>
      </c>
      <c r="V572">
        <f t="shared" si="80"/>
        <v>0</v>
      </c>
    </row>
    <row r="573" spans="1:22" x14ac:dyDescent="0.35">
      <c r="A573">
        <v>571</v>
      </c>
      <c r="B573" t="s">
        <v>1335</v>
      </c>
      <c r="C573" t="str">
        <f t="shared" si="72"/>
        <v>Don’t Buy</v>
      </c>
      <c r="D573" t="str">
        <f t="shared" si="73"/>
        <v>Short Name</v>
      </c>
      <c r="E573">
        <v>4.0999999999999996</v>
      </c>
      <c r="F573">
        <f>IF(Q573&lt;10,E573+0.1,E573)</f>
        <v>4.0999999999999996</v>
      </c>
      <c r="G573">
        <f>MIN(IF(Q573&lt;10,E573+0.5,E573),5)</f>
        <v>4.0999999999999996</v>
      </c>
      <c r="H573" t="str">
        <f t="shared" si="74"/>
        <v>Average Place to Work</v>
      </c>
      <c r="I573">
        <v>833</v>
      </c>
      <c r="J573" t="b">
        <f t="shared" si="75"/>
        <v>0</v>
      </c>
      <c r="K573" t="b">
        <f>OR(E573&gt;3.5,Q573&lt;10)</f>
        <v>1</v>
      </c>
      <c r="L573" t="s">
        <v>9</v>
      </c>
      <c r="M573" t="s">
        <v>1336</v>
      </c>
      <c r="N573" t="str">
        <f t="shared" si="76"/>
        <v>None</v>
      </c>
      <c r="O573" t="str">
        <f t="shared" si="77"/>
        <v>None</v>
      </c>
      <c r="P573" t="s">
        <v>491</v>
      </c>
      <c r="Q573" s="2">
        <f t="shared" si="78"/>
        <v>91</v>
      </c>
      <c r="R573" s="1" t="str">
        <f t="shared" si="79"/>
        <v>Established</v>
      </c>
      <c r="S573" s="1"/>
      <c r="T573" t="s">
        <v>115</v>
      </c>
      <c r="U573" t="s">
        <v>352</v>
      </c>
      <c r="V573">
        <f t="shared" si="80"/>
        <v>0</v>
      </c>
    </row>
    <row r="574" spans="1:22" x14ac:dyDescent="0.35">
      <c r="A574">
        <v>572</v>
      </c>
      <c r="B574" t="s">
        <v>1337</v>
      </c>
      <c r="C574" t="str">
        <f t="shared" si="72"/>
        <v>Don’t Buy</v>
      </c>
      <c r="D574" t="str">
        <f t="shared" si="73"/>
        <v>Long Name</v>
      </c>
      <c r="E574">
        <v>4.2</v>
      </c>
      <c r="F574">
        <f>IF(Q574&lt;10,E574+0.1,E574)</f>
        <v>4.2</v>
      </c>
      <c r="G574">
        <f>MIN(IF(Q574&lt;10,E574+0.5,E574),5)</f>
        <v>4.2</v>
      </c>
      <c r="H574" t="str">
        <f t="shared" si="74"/>
        <v>Average Place to Work</v>
      </c>
      <c r="I574">
        <v>831</v>
      </c>
      <c r="J574" t="b">
        <f t="shared" si="75"/>
        <v>0</v>
      </c>
      <c r="K574" t="b">
        <f>OR(E574&gt;3.5,Q574&lt;10)</f>
        <v>1</v>
      </c>
      <c r="L574" t="s">
        <v>9</v>
      </c>
      <c r="M574" t="s">
        <v>1338</v>
      </c>
      <c r="N574" t="str">
        <f t="shared" si="76"/>
        <v>None</v>
      </c>
      <c r="O574" t="str">
        <f t="shared" si="77"/>
        <v>None</v>
      </c>
      <c r="P574" t="s">
        <v>44</v>
      </c>
      <c r="Q574" s="2">
        <f t="shared" si="78"/>
        <v>25</v>
      </c>
      <c r="R574" s="1" t="str">
        <f t="shared" si="79"/>
        <v>Established</v>
      </c>
      <c r="S574" s="1"/>
      <c r="T574" t="s">
        <v>60</v>
      </c>
      <c r="U574" t="s">
        <v>352</v>
      </c>
      <c r="V574">
        <f t="shared" si="80"/>
        <v>0</v>
      </c>
    </row>
    <row r="575" spans="1:22" x14ac:dyDescent="0.35">
      <c r="A575">
        <v>573</v>
      </c>
      <c r="B575" t="s">
        <v>1339</v>
      </c>
      <c r="C575" t="str">
        <f t="shared" si="72"/>
        <v>Don’t Buy</v>
      </c>
      <c r="D575" t="str">
        <f t="shared" si="73"/>
        <v>Short Name</v>
      </c>
      <c r="E575">
        <v>4</v>
      </c>
      <c r="F575">
        <f>IF(Q575&lt;10,E575+0.1,E575)</f>
        <v>4</v>
      </c>
      <c r="G575">
        <f>MIN(IF(Q575&lt;10,E575+0.5,E575),5)</f>
        <v>4</v>
      </c>
      <c r="H575" t="str">
        <f t="shared" si="74"/>
        <v>Average Place to Work</v>
      </c>
      <c r="I575">
        <v>828</v>
      </c>
      <c r="J575" t="b">
        <f t="shared" si="75"/>
        <v>0</v>
      </c>
      <c r="K575" t="b">
        <f>OR(E575&gt;3.5,Q575&lt;10)</f>
        <v>1</v>
      </c>
      <c r="L575" t="s">
        <v>19</v>
      </c>
      <c r="M575" t="s">
        <v>1340</v>
      </c>
      <c r="N575" t="str">
        <f t="shared" si="76"/>
        <v>None</v>
      </c>
      <c r="O575" t="str">
        <f t="shared" si="77"/>
        <v>None</v>
      </c>
      <c r="P575" t="s">
        <v>911</v>
      </c>
      <c r="Q575" s="2">
        <f t="shared" si="78"/>
        <v>65</v>
      </c>
      <c r="R575" s="1" t="str">
        <f t="shared" si="79"/>
        <v>Established</v>
      </c>
      <c r="S575" s="1"/>
      <c r="T575" t="s">
        <v>115</v>
      </c>
      <c r="U575" t="s">
        <v>227</v>
      </c>
      <c r="V575">
        <f t="shared" si="80"/>
        <v>0</v>
      </c>
    </row>
    <row r="576" spans="1:22" x14ac:dyDescent="0.35">
      <c r="A576">
        <v>574</v>
      </c>
      <c r="B576" t="s">
        <v>1341</v>
      </c>
      <c r="C576" t="str">
        <f t="shared" si="72"/>
        <v>Don’t Buy</v>
      </c>
      <c r="D576" t="str">
        <f t="shared" si="73"/>
        <v>Long Name</v>
      </c>
      <c r="E576">
        <v>3.6</v>
      </c>
      <c r="F576">
        <f>IF(Q576&lt;10,E576+0.1,E576)</f>
        <v>3.6</v>
      </c>
      <c r="G576">
        <f>MIN(IF(Q576&lt;10,E576+0.5,E576),5)</f>
        <v>3.6</v>
      </c>
      <c r="H576" t="str">
        <f t="shared" si="74"/>
        <v>Average Place to Work</v>
      </c>
      <c r="I576">
        <v>826</v>
      </c>
      <c r="J576" t="b">
        <f t="shared" si="75"/>
        <v>0</v>
      </c>
      <c r="K576" t="b">
        <f>OR(E576&gt;3.5,Q576&lt;10)</f>
        <v>1</v>
      </c>
      <c r="L576" t="s">
        <v>19</v>
      </c>
      <c r="M576" t="s">
        <v>1342</v>
      </c>
      <c r="N576" t="str">
        <f t="shared" si="76"/>
        <v>None</v>
      </c>
      <c r="O576" t="str">
        <f t="shared" si="77"/>
        <v>None</v>
      </c>
      <c r="P576" t="s">
        <v>213</v>
      </c>
      <c r="Q576" s="2">
        <f t="shared" si="78"/>
        <v>12</v>
      </c>
      <c r="R576" s="1" t="str">
        <f t="shared" si="79"/>
        <v>Established</v>
      </c>
      <c r="S576" s="1"/>
      <c r="T576" t="s">
        <v>140</v>
      </c>
      <c r="U576" t="s">
        <v>523</v>
      </c>
      <c r="V576">
        <f t="shared" si="80"/>
        <v>0</v>
      </c>
    </row>
    <row r="577" spans="1:22" x14ac:dyDescent="0.35">
      <c r="A577">
        <v>575</v>
      </c>
      <c r="B577" t="s">
        <v>1343</v>
      </c>
      <c r="C577" t="str">
        <f t="shared" si="72"/>
        <v>Don’t Buy</v>
      </c>
      <c r="D577" t="str">
        <f t="shared" si="73"/>
        <v>Long Name</v>
      </c>
      <c r="E577">
        <v>4.2</v>
      </c>
      <c r="F577">
        <f>IF(Q577&lt;10,E577+0.1,E577)</f>
        <v>4.2</v>
      </c>
      <c r="G577">
        <f>MIN(IF(Q577&lt;10,E577+0.5,E577),5)</f>
        <v>4.2</v>
      </c>
      <c r="H577" t="str">
        <f t="shared" si="74"/>
        <v>Average Place to Work</v>
      </c>
      <c r="I577">
        <v>826</v>
      </c>
      <c r="J577" t="b">
        <f t="shared" si="75"/>
        <v>0</v>
      </c>
      <c r="K577" t="b">
        <f>OR(E577&gt;3.5,Q577&lt;10)</f>
        <v>1</v>
      </c>
      <c r="L577" t="s">
        <v>9</v>
      </c>
      <c r="M577" t="s">
        <v>1344</v>
      </c>
      <c r="N577" t="str">
        <f t="shared" si="76"/>
        <v>None</v>
      </c>
      <c r="O577" t="str">
        <f t="shared" si="77"/>
        <v>None</v>
      </c>
      <c r="P577" t="s">
        <v>460</v>
      </c>
      <c r="Q577" s="2">
        <f t="shared" si="78"/>
        <v>37</v>
      </c>
      <c r="R577" s="1" t="str">
        <f t="shared" si="79"/>
        <v>Established</v>
      </c>
      <c r="S577" s="1"/>
      <c r="T577" t="s">
        <v>12</v>
      </c>
      <c r="U577" t="s">
        <v>1345</v>
      </c>
      <c r="V577">
        <f t="shared" si="80"/>
        <v>0</v>
      </c>
    </row>
    <row r="578" spans="1:22" x14ac:dyDescent="0.35">
      <c r="A578">
        <v>576</v>
      </c>
      <c r="B578" t="s">
        <v>1346</v>
      </c>
      <c r="C578" t="str">
        <f t="shared" si="72"/>
        <v>Buy</v>
      </c>
      <c r="D578" t="str">
        <f t="shared" si="73"/>
        <v>Long Name</v>
      </c>
      <c r="E578">
        <v>4</v>
      </c>
      <c r="F578">
        <f>IF(Q578&lt;10,E578+0.1,E578)</f>
        <v>4</v>
      </c>
      <c r="G578">
        <f>MIN(IF(Q578&lt;10,E578+0.5,E578),5)</f>
        <v>4</v>
      </c>
      <c r="H578" t="str">
        <f t="shared" si="74"/>
        <v>Average Place to Work</v>
      </c>
      <c r="I578">
        <v>825</v>
      </c>
      <c r="J578" t="b">
        <f t="shared" si="75"/>
        <v>0</v>
      </c>
      <c r="K578" t="b">
        <f>OR(E578&gt;3.5,Q578&lt;10)</f>
        <v>1</v>
      </c>
      <c r="L578" t="s">
        <v>19</v>
      </c>
      <c r="M578" t="s">
        <v>1347</v>
      </c>
      <c r="N578" t="str">
        <f t="shared" si="76"/>
        <v>None</v>
      </c>
      <c r="O578" t="str">
        <f t="shared" si="77"/>
        <v>None</v>
      </c>
      <c r="P578" t="s">
        <v>472</v>
      </c>
      <c r="Q578" s="2">
        <f t="shared" si="78"/>
        <v>98</v>
      </c>
      <c r="R578" s="1" t="str">
        <f t="shared" si="79"/>
        <v>Established</v>
      </c>
      <c r="S578" s="1"/>
      <c r="T578" t="s">
        <v>115</v>
      </c>
      <c r="U578" t="s">
        <v>297</v>
      </c>
      <c r="V578">
        <f t="shared" si="80"/>
        <v>0</v>
      </c>
    </row>
    <row r="579" spans="1:22" x14ac:dyDescent="0.35">
      <c r="A579">
        <v>577</v>
      </c>
      <c r="B579" t="s">
        <v>1348</v>
      </c>
      <c r="C579" t="str">
        <f t="shared" ref="C579:C642" si="81">IF(OR(LEFT(B579,1)="T",LEFT(B579,1)="G"),"Buy","Don’t Buy")</f>
        <v>Don’t Buy</v>
      </c>
      <c r="D579" t="str">
        <f t="shared" ref="D579:D642" si="82">IF(LEN(B579)&gt;=10,"Long Name","Short Name")</f>
        <v>Short Name</v>
      </c>
      <c r="E579">
        <v>4.0999999999999996</v>
      </c>
      <c r="F579">
        <f>IF(Q579&lt;10,E579+0.1,E579)</f>
        <v>4.0999999999999996</v>
      </c>
      <c r="G579">
        <f>MIN(IF(Q579&lt;10,E579+0.5,E579),5)</f>
        <v>4.0999999999999996</v>
      </c>
      <c r="H579" t="str">
        <f t="shared" ref="H579:H642" si="83">IF(E579&gt;4.5,"Great Place to Work","Average Place to Work")</f>
        <v>Average Place to Work</v>
      </c>
      <c r="I579">
        <v>6000</v>
      </c>
      <c r="J579" t="b">
        <f t="shared" ref="J579:J642" si="84">AND(I579&gt;10000,E579&gt;4)</f>
        <v>0</v>
      </c>
      <c r="K579" t="b">
        <f>OR(E579&gt;3.5,Q579&lt;10)</f>
        <v>1</v>
      </c>
      <c r="L579" t="s">
        <v>9</v>
      </c>
      <c r="M579" t="s">
        <v>364</v>
      </c>
      <c r="N579" t="str">
        <f t="shared" ref="N579:N642" si="85">IF(OR(LEFT(M579,9)="Banglore",LEFT(M579,9)="Bengaluru",LEFT(M579,7)="Chennai",Q579&lt;10,U579="Internet"),"Indian Silicon Valley Startups","None")</f>
        <v>None</v>
      </c>
      <c r="O579" t="str">
        <f t="shared" ref="O579:O642" si="86">IF(AND(LEFT(M579,6)="Mumbai",U579="Financial Services"),"Bombay Finances","None")</f>
        <v>None</v>
      </c>
      <c r="P579" t="s">
        <v>302</v>
      </c>
      <c r="Q579" s="2">
        <f t="shared" ref="Q579:Q642" si="87">_xlfn.NUMBERVALUE(SUBSTITUTE(TRIM(P579)," years old",""))</f>
        <v>32</v>
      </c>
      <c r="R579" s="1" t="str">
        <f t="shared" ref="R579:R642" si="88">IF(Q579&lt;10,"Startup","Established")</f>
        <v>Established</v>
      </c>
      <c r="S579" s="1"/>
      <c r="T579" t="s">
        <v>115</v>
      </c>
      <c r="U579" t="s">
        <v>641</v>
      </c>
      <c r="V579">
        <f t="shared" ref="V579:V642" si="89">IF(AND(OR(U579=$U$7,U579=$U$12),E579&gt;4),1000000,IF(AND(OR(U579=$U$7,U579=$U$12),E579&lt;=4),500000,IF(AND(U579=$U$18,E579&gt;4),800000,0)))</f>
        <v>0</v>
      </c>
    </row>
    <row r="580" spans="1:22" x14ac:dyDescent="0.35">
      <c r="A580">
        <v>578</v>
      </c>
      <c r="B580" t="s">
        <v>1349</v>
      </c>
      <c r="C580" t="str">
        <f t="shared" si="81"/>
        <v>Don’t Buy</v>
      </c>
      <c r="D580" t="str">
        <f t="shared" si="82"/>
        <v>Long Name</v>
      </c>
      <c r="E580">
        <v>4.3</v>
      </c>
      <c r="F580">
        <f>IF(Q580&lt;10,E580+0.1,E580)</f>
        <v>4.3</v>
      </c>
      <c r="G580">
        <f>MIN(IF(Q580&lt;10,E580+0.5,E580),5)</f>
        <v>4.3</v>
      </c>
      <c r="H580" t="str">
        <f t="shared" si="83"/>
        <v>Average Place to Work</v>
      </c>
      <c r="I580">
        <v>822</v>
      </c>
      <c r="J580" t="b">
        <f t="shared" si="84"/>
        <v>0</v>
      </c>
      <c r="K580" t="b">
        <f>OR(E580&gt;3.5,Q580&lt;10)</f>
        <v>1</v>
      </c>
      <c r="M580" t="s">
        <v>1350</v>
      </c>
      <c r="N580" t="str">
        <f t="shared" si="85"/>
        <v>None</v>
      </c>
      <c r="O580" t="str">
        <f t="shared" si="86"/>
        <v>None</v>
      </c>
      <c r="P580" t="s">
        <v>603</v>
      </c>
      <c r="Q580" s="2">
        <f t="shared" si="87"/>
        <v>51</v>
      </c>
      <c r="R580" s="1" t="str">
        <f t="shared" si="88"/>
        <v>Established</v>
      </c>
      <c r="S580" s="1"/>
      <c r="T580" t="s">
        <v>115</v>
      </c>
      <c r="U580" t="s">
        <v>752</v>
      </c>
      <c r="V580">
        <f t="shared" si="89"/>
        <v>0</v>
      </c>
    </row>
    <row r="581" spans="1:22" x14ac:dyDescent="0.35">
      <c r="A581">
        <v>579</v>
      </c>
      <c r="B581" t="s">
        <v>1351</v>
      </c>
      <c r="C581" t="str">
        <f t="shared" si="81"/>
        <v>Don’t Buy</v>
      </c>
      <c r="D581" t="str">
        <f t="shared" si="82"/>
        <v>Long Name</v>
      </c>
      <c r="E581">
        <v>3.9</v>
      </c>
      <c r="F581">
        <f>IF(Q581&lt;10,E581+0.1,E581)</f>
        <v>3.9</v>
      </c>
      <c r="G581">
        <f>MIN(IF(Q581&lt;10,E581+0.5,E581),5)</f>
        <v>3.9</v>
      </c>
      <c r="H581" t="str">
        <f t="shared" si="83"/>
        <v>Average Place to Work</v>
      </c>
      <c r="I581">
        <v>821</v>
      </c>
      <c r="J581" t="b">
        <f t="shared" si="84"/>
        <v>0</v>
      </c>
      <c r="K581" t="b">
        <f>OR(E581&gt;3.5,Q581&lt;10)</f>
        <v>1</v>
      </c>
      <c r="L581" t="s">
        <v>9</v>
      </c>
      <c r="M581" t="s">
        <v>321</v>
      </c>
      <c r="N581" t="str">
        <f t="shared" si="85"/>
        <v>None</v>
      </c>
      <c r="O581" t="str">
        <f t="shared" si="86"/>
        <v>Bombay Finances</v>
      </c>
      <c r="P581" t="s">
        <v>21</v>
      </c>
      <c r="Q581" s="2">
        <f t="shared" si="87"/>
        <v>28</v>
      </c>
      <c r="R581" s="1" t="str">
        <f t="shared" si="88"/>
        <v>Established</v>
      </c>
      <c r="S581" s="1"/>
      <c r="T581" t="s">
        <v>115</v>
      </c>
      <c r="U581" t="s">
        <v>24</v>
      </c>
      <c r="V581">
        <f t="shared" si="89"/>
        <v>500000</v>
      </c>
    </row>
    <row r="582" spans="1:22" x14ac:dyDescent="0.35">
      <c r="A582">
        <v>580</v>
      </c>
      <c r="B582" t="s">
        <v>1352</v>
      </c>
      <c r="C582" t="str">
        <f t="shared" si="81"/>
        <v>Don’t Buy</v>
      </c>
      <c r="D582" t="str">
        <f t="shared" si="82"/>
        <v>Short Name</v>
      </c>
      <c r="E582">
        <v>3.8</v>
      </c>
      <c r="F582">
        <f>IF(Q582&lt;10,E582+0.1,E582)</f>
        <v>3.8</v>
      </c>
      <c r="G582">
        <f>MIN(IF(Q582&lt;10,E582+0.5,E582),5)</f>
        <v>3.8</v>
      </c>
      <c r="H582" t="str">
        <f t="shared" si="83"/>
        <v>Average Place to Work</v>
      </c>
      <c r="I582">
        <v>821</v>
      </c>
      <c r="J582" t="b">
        <f t="shared" si="84"/>
        <v>0</v>
      </c>
      <c r="K582" t="b">
        <f>OR(E582&gt;3.5,Q582&lt;10)</f>
        <v>1</v>
      </c>
      <c r="L582" t="s">
        <v>19</v>
      </c>
      <c r="M582" t="s">
        <v>1353</v>
      </c>
      <c r="N582" t="str">
        <f t="shared" si="85"/>
        <v>None</v>
      </c>
      <c r="O582" t="str">
        <f t="shared" si="86"/>
        <v>None</v>
      </c>
      <c r="P582" t="s">
        <v>328</v>
      </c>
      <c r="Q582" s="2">
        <f t="shared" si="87"/>
        <v>42</v>
      </c>
      <c r="R582" s="1" t="str">
        <f t="shared" si="88"/>
        <v>Established</v>
      </c>
      <c r="S582" s="1"/>
      <c r="T582" t="s">
        <v>115</v>
      </c>
      <c r="U582" t="s">
        <v>56</v>
      </c>
      <c r="V582">
        <f t="shared" si="89"/>
        <v>0</v>
      </c>
    </row>
    <row r="583" spans="1:22" x14ac:dyDescent="0.35">
      <c r="A583">
        <v>581</v>
      </c>
      <c r="B583" t="s">
        <v>1354</v>
      </c>
      <c r="C583" t="str">
        <f t="shared" si="81"/>
        <v>Don’t Buy</v>
      </c>
      <c r="D583" t="str">
        <f t="shared" si="82"/>
        <v>Short Name</v>
      </c>
      <c r="E583">
        <v>3.9</v>
      </c>
      <c r="F583">
        <f>IF(Q583&lt;10,E583+0.1,E583)</f>
        <v>3.9</v>
      </c>
      <c r="G583">
        <f>MIN(IF(Q583&lt;10,E583+0.5,E583),5)</f>
        <v>3.9</v>
      </c>
      <c r="H583" t="str">
        <f t="shared" si="83"/>
        <v>Average Place to Work</v>
      </c>
      <c r="I583">
        <v>820</v>
      </c>
      <c r="J583" t="b">
        <f t="shared" si="84"/>
        <v>0</v>
      </c>
      <c r="K583" t="b">
        <f>OR(E583&gt;3.5,Q583&lt;10)</f>
        <v>1</v>
      </c>
      <c r="L583" t="s">
        <v>19</v>
      </c>
      <c r="M583" t="s">
        <v>1355</v>
      </c>
      <c r="N583" t="str">
        <f t="shared" si="85"/>
        <v>None</v>
      </c>
      <c r="O583" t="str">
        <f t="shared" si="86"/>
        <v>None</v>
      </c>
      <c r="P583" t="s">
        <v>39</v>
      </c>
      <c r="Q583" s="2">
        <f t="shared" si="87"/>
        <v>36</v>
      </c>
      <c r="R583" s="1" t="str">
        <f t="shared" si="88"/>
        <v>Established</v>
      </c>
      <c r="S583" s="1"/>
      <c r="T583" t="s">
        <v>140</v>
      </c>
      <c r="U583" t="s">
        <v>17</v>
      </c>
      <c r="V583">
        <f t="shared" si="89"/>
        <v>500000</v>
      </c>
    </row>
    <row r="584" spans="1:22" x14ac:dyDescent="0.35">
      <c r="A584">
        <v>582</v>
      </c>
      <c r="B584" t="s">
        <v>1356</v>
      </c>
      <c r="C584" t="str">
        <f t="shared" si="81"/>
        <v>Don’t Buy</v>
      </c>
      <c r="D584" t="str">
        <f t="shared" si="82"/>
        <v>Short Name</v>
      </c>
      <c r="E584">
        <v>3.4</v>
      </c>
      <c r="F584">
        <f>IF(Q584&lt;10,E584+0.1,E584)</f>
        <v>3.4</v>
      </c>
      <c r="G584">
        <f>MIN(IF(Q584&lt;10,E584+0.5,E584),5)</f>
        <v>3.4</v>
      </c>
      <c r="H584" t="str">
        <f t="shared" si="83"/>
        <v>Average Place to Work</v>
      </c>
      <c r="I584">
        <v>820</v>
      </c>
      <c r="J584" t="b">
        <f t="shared" si="84"/>
        <v>0</v>
      </c>
      <c r="K584" t="b">
        <f>OR(E584&gt;3.5,Q584&lt;10)</f>
        <v>0</v>
      </c>
      <c r="L584" t="s">
        <v>19</v>
      </c>
      <c r="M584" t="s">
        <v>1357</v>
      </c>
      <c r="N584" t="str">
        <f t="shared" si="85"/>
        <v>None</v>
      </c>
      <c r="O584" t="str">
        <f t="shared" si="86"/>
        <v>None</v>
      </c>
      <c r="P584" t="s">
        <v>167</v>
      </c>
      <c r="Q584" s="2">
        <f t="shared" si="87"/>
        <v>34</v>
      </c>
      <c r="R584" s="1" t="str">
        <f t="shared" si="88"/>
        <v>Established</v>
      </c>
      <c r="S584" s="1"/>
      <c r="T584" t="s">
        <v>115</v>
      </c>
      <c r="U584" t="s">
        <v>56</v>
      </c>
      <c r="V584">
        <f t="shared" si="89"/>
        <v>0</v>
      </c>
    </row>
    <row r="585" spans="1:22" x14ac:dyDescent="0.35">
      <c r="A585">
        <v>583</v>
      </c>
      <c r="B585" t="s">
        <v>1358</v>
      </c>
      <c r="C585" t="str">
        <f t="shared" si="81"/>
        <v>Buy</v>
      </c>
      <c r="D585" t="str">
        <f t="shared" si="82"/>
        <v>Short Name</v>
      </c>
      <c r="E585">
        <v>4.2</v>
      </c>
      <c r="F585">
        <f>IF(Q585&lt;10,E585+0.1,E585)</f>
        <v>4.2</v>
      </c>
      <c r="G585">
        <f>MIN(IF(Q585&lt;10,E585+0.5,E585),5)</f>
        <v>4.2</v>
      </c>
      <c r="H585" t="str">
        <f t="shared" si="83"/>
        <v>Average Place to Work</v>
      </c>
      <c r="I585">
        <v>1700</v>
      </c>
      <c r="J585" t="b">
        <f t="shared" si="84"/>
        <v>0</v>
      </c>
      <c r="K585" t="b">
        <f>OR(E585&gt;3.5,Q585&lt;10)</f>
        <v>1</v>
      </c>
      <c r="L585" t="s">
        <v>9</v>
      </c>
      <c r="M585" t="s">
        <v>1359</v>
      </c>
      <c r="N585" t="str">
        <f t="shared" si="85"/>
        <v>None</v>
      </c>
      <c r="O585" t="str">
        <f t="shared" si="86"/>
        <v>None</v>
      </c>
      <c r="P585" t="s">
        <v>76</v>
      </c>
      <c r="Q585" s="2">
        <f t="shared" si="87"/>
        <v>44</v>
      </c>
      <c r="R585" s="1" t="str">
        <f t="shared" si="88"/>
        <v>Established</v>
      </c>
      <c r="S585" s="1"/>
      <c r="T585" t="s">
        <v>140</v>
      </c>
      <c r="U585" t="s">
        <v>227</v>
      </c>
      <c r="V585">
        <f t="shared" si="89"/>
        <v>0</v>
      </c>
    </row>
    <row r="586" spans="1:22" x14ac:dyDescent="0.35">
      <c r="A586">
        <v>584</v>
      </c>
      <c r="B586" t="s">
        <v>1360</v>
      </c>
      <c r="C586" t="str">
        <f t="shared" si="81"/>
        <v>Don’t Buy</v>
      </c>
      <c r="D586" t="str">
        <f t="shared" si="82"/>
        <v>Long Name</v>
      </c>
      <c r="E586">
        <v>4.0999999999999996</v>
      </c>
      <c r="F586">
        <f>IF(Q586&lt;10,E586+0.1,E586)</f>
        <v>4.0999999999999996</v>
      </c>
      <c r="G586">
        <f>MIN(IF(Q586&lt;10,E586+0.5,E586),5)</f>
        <v>4.0999999999999996</v>
      </c>
      <c r="H586" t="str">
        <f t="shared" si="83"/>
        <v>Average Place to Work</v>
      </c>
      <c r="I586">
        <v>818</v>
      </c>
      <c r="J586" t="b">
        <f t="shared" si="84"/>
        <v>0</v>
      </c>
      <c r="K586" t="b">
        <f>OR(E586&gt;3.5,Q586&lt;10)</f>
        <v>1</v>
      </c>
      <c r="L586" t="s">
        <v>9</v>
      </c>
      <c r="M586" t="s">
        <v>1361</v>
      </c>
      <c r="N586" t="str">
        <f t="shared" si="85"/>
        <v>None</v>
      </c>
      <c r="O586" t="str">
        <f t="shared" si="86"/>
        <v>None</v>
      </c>
      <c r="P586" t="s">
        <v>522</v>
      </c>
      <c r="Q586" s="2">
        <f t="shared" si="87"/>
        <v>30</v>
      </c>
      <c r="R586" s="1" t="str">
        <f t="shared" si="88"/>
        <v>Established</v>
      </c>
      <c r="S586" s="1"/>
      <c r="T586" t="s">
        <v>115</v>
      </c>
      <c r="U586" t="s">
        <v>446</v>
      </c>
      <c r="V586">
        <f t="shared" si="89"/>
        <v>0</v>
      </c>
    </row>
    <row r="587" spans="1:22" x14ac:dyDescent="0.35">
      <c r="A587">
        <v>585</v>
      </c>
      <c r="B587" t="s">
        <v>1362</v>
      </c>
      <c r="C587" t="str">
        <f t="shared" si="81"/>
        <v>Don’t Buy</v>
      </c>
      <c r="D587" t="str">
        <f t="shared" si="82"/>
        <v>Long Name</v>
      </c>
      <c r="E587">
        <v>4.0999999999999996</v>
      </c>
      <c r="F587">
        <f>IF(Q587&lt;10,E587+0.1,E587)</f>
        <v>4.0999999999999996</v>
      </c>
      <c r="G587">
        <f>MIN(IF(Q587&lt;10,E587+0.5,E587),5)</f>
        <v>4.0999999999999996</v>
      </c>
      <c r="H587" t="str">
        <f t="shared" si="83"/>
        <v>Average Place to Work</v>
      </c>
      <c r="I587">
        <v>816</v>
      </c>
      <c r="J587" t="b">
        <f t="shared" si="84"/>
        <v>0</v>
      </c>
      <c r="K587" t="b">
        <f>OR(E587&gt;3.5,Q587&lt;10)</f>
        <v>1</v>
      </c>
      <c r="L587" t="s">
        <v>19</v>
      </c>
      <c r="M587" t="s">
        <v>1363</v>
      </c>
      <c r="N587" t="str">
        <f t="shared" si="85"/>
        <v>Indian Silicon Valley Startups</v>
      </c>
      <c r="O587" t="str">
        <f t="shared" si="86"/>
        <v>None</v>
      </c>
      <c r="P587" t="s">
        <v>319</v>
      </c>
      <c r="Q587" s="2">
        <f t="shared" si="87"/>
        <v>136</v>
      </c>
      <c r="R587" s="1" t="str">
        <f t="shared" si="88"/>
        <v>Established</v>
      </c>
      <c r="S587" s="1"/>
      <c r="T587" t="s">
        <v>115</v>
      </c>
      <c r="U587" t="s">
        <v>92</v>
      </c>
      <c r="V587">
        <f t="shared" si="89"/>
        <v>0</v>
      </c>
    </row>
    <row r="588" spans="1:22" x14ac:dyDescent="0.35">
      <c r="A588">
        <v>586</v>
      </c>
      <c r="B588" t="s">
        <v>1364</v>
      </c>
      <c r="C588" t="str">
        <f t="shared" si="81"/>
        <v>Don’t Buy</v>
      </c>
      <c r="D588" t="str">
        <f t="shared" si="82"/>
        <v>Short Name</v>
      </c>
      <c r="E588">
        <v>4.0999999999999996</v>
      </c>
      <c r="F588">
        <f>IF(Q588&lt;10,E588+0.1,E588)</f>
        <v>4.0999999999999996</v>
      </c>
      <c r="G588">
        <f>MIN(IF(Q588&lt;10,E588+0.5,E588),5)</f>
        <v>4.0999999999999996</v>
      </c>
      <c r="H588" t="str">
        <f t="shared" si="83"/>
        <v>Average Place to Work</v>
      </c>
      <c r="I588">
        <v>815</v>
      </c>
      <c r="J588" t="b">
        <f t="shared" si="84"/>
        <v>0</v>
      </c>
      <c r="K588" t="b">
        <f>OR(E588&gt;3.5,Q588&lt;10)</f>
        <v>1</v>
      </c>
      <c r="L588" t="s">
        <v>19</v>
      </c>
      <c r="M588" t="s">
        <v>1365</v>
      </c>
      <c r="N588" t="str">
        <f t="shared" si="85"/>
        <v>None</v>
      </c>
      <c r="O588" t="str">
        <f t="shared" si="86"/>
        <v>None</v>
      </c>
      <c r="P588" t="s">
        <v>460</v>
      </c>
      <c r="Q588" s="2">
        <f t="shared" si="87"/>
        <v>37</v>
      </c>
      <c r="R588" s="1" t="str">
        <f t="shared" si="88"/>
        <v>Established</v>
      </c>
      <c r="S588" s="1"/>
      <c r="T588" t="s">
        <v>140</v>
      </c>
      <c r="U588" t="s">
        <v>83</v>
      </c>
      <c r="V588">
        <f t="shared" si="89"/>
        <v>0</v>
      </c>
    </row>
    <row r="589" spans="1:22" x14ac:dyDescent="0.35">
      <c r="A589">
        <v>587</v>
      </c>
      <c r="B589" t="s">
        <v>1366</v>
      </c>
      <c r="C589" t="str">
        <f t="shared" si="81"/>
        <v>Don’t Buy</v>
      </c>
      <c r="D589" t="str">
        <f t="shared" si="82"/>
        <v>Short Name</v>
      </c>
      <c r="E589">
        <v>4.4000000000000004</v>
      </c>
      <c r="F589">
        <f>IF(Q589&lt;10,E589+0.1,E589)</f>
        <v>4.4000000000000004</v>
      </c>
      <c r="G589">
        <f>MIN(IF(Q589&lt;10,E589+0.5,E589),5)</f>
        <v>4.4000000000000004</v>
      </c>
      <c r="H589" t="str">
        <f t="shared" si="83"/>
        <v>Average Place to Work</v>
      </c>
      <c r="I589">
        <v>814</v>
      </c>
      <c r="J589" t="b">
        <f t="shared" si="84"/>
        <v>0</v>
      </c>
      <c r="K589" t="b">
        <f>OR(E589&gt;3.5,Q589&lt;10)</f>
        <v>1</v>
      </c>
      <c r="L589" t="s">
        <v>19</v>
      </c>
      <c r="M589" t="s">
        <v>1367</v>
      </c>
      <c r="N589" t="str">
        <f t="shared" si="85"/>
        <v>Indian Silicon Valley Startups</v>
      </c>
      <c r="O589" t="str">
        <f t="shared" si="86"/>
        <v>None</v>
      </c>
      <c r="P589" t="s">
        <v>626</v>
      </c>
      <c r="Q589" s="2">
        <f t="shared" si="87"/>
        <v>17</v>
      </c>
      <c r="R589" s="1" t="str">
        <f t="shared" si="88"/>
        <v>Established</v>
      </c>
      <c r="S589" s="1"/>
      <c r="T589" t="s">
        <v>606</v>
      </c>
      <c r="U589" t="s">
        <v>36</v>
      </c>
      <c r="V589">
        <f t="shared" si="89"/>
        <v>0</v>
      </c>
    </row>
    <row r="590" spans="1:22" x14ac:dyDescent="0.35">
      <c r="A590">
        <v>588</v>
      </c>
      <c r="B590" t="s">
        <v>1368</v>
      </c>
      <c r="C590" t="str">
        <f t="shared" si="81"/>
        <v>Don’t Buy</v>
      </c>
      <c r="D590" t="str">
        <f t="shared" si="82"/>
        <v>Long Name</v>
      </c>
      <c r="E590">
        <v>3.8</v>
      </c>
      <c r="F590">
        <f>IF(Q590&lt;10,E590+0.1,E590)</f>
        <v>3.8</v>
      </c>
      <c r="G590">
        <f>MIN(IF(Q590&lt;10,E590+0.5,E590),5)</f>
        <v>3.8</v>
      </c>
      <c r="H590" t="str">
        <f t="shared" si="83"/>
        <v>Average Place to Work</v>
      </c>
      <c r="I590">
        <v>812</v>
      </c>
      <c r="J590" t="b">
        <f t="shared" si="84"/>
        <v>0</v>
      </c>
      <c r="K590" t="b">
        <f>OR(E590&gt;3.5,Q590&lt;10)</f>
        <v>1</v>
      </c>
      <c r="L590" t="s">
        <v>19</v>
      </c>
      <c r="M590" t="s">
        <v>1369</v>
      </c>
      <c r="N590" t="str">
        <f t="shared" si="85"/>
        <v>None</v>
      </c>
      <c r="O590" t="str">
        <f t="shared" si="86"/>
        <v>None</v>
      </c>
      <c r="P590" t="s">
        <v>118</v>
      </c>
      <c r="Q590" s="2">
        <f t="shared" si="87"/>
        <v>20</v>
      </c>
      <c r="R590" s="1" t="str">
        <f t="shared" si="88"/>
        <v>Established</v>
      </c>
      <c r="S590" s="1"/>
      <c r="T590" t="s">
        <v>115</v>
      </c>
      <c r="U590" t="s">
        <v>24</v>
      </c>
      <c r="V590">
        <f t="shared" si="89"/>
        <v>500000</v>
      </c>
    </row>
    <row r="591" spans="1:22" x14ac:dyDescent="0.35">
      <c r="A591">
        <v>589</v>
      </c>
      <c r="B591" t="s">
        <v>1370</v>
      </c>
      <c r="C591" t="str">
        <f t="shared" si="81"/>
        <v>Don’t Buy</v>
      </c>
      <c r="D591" t="str">
        <f t="shared" si="82"/>
        <v>Long Name</v>
      </c>
      <c r="E591">
        <v>4</v>
      </c>
      <c r="F591">
        <f>IF(Q591&lt;10,E591+0.1,E591)</f>
        <v>4</v>
      </c>
      <c r="G591">
        <f>MIN(IF(Q591&lt;10,E591+0.5,E591),5)</f>
        <v>4</v>
      </c>
      <c r="H591" t="str">
        <f t="shared" si="83"/>
        <v>Average Place to Work</v>
      </c>
      <c r="I591">
        <v>811</v>
      </c>
      <c r="J591" t="b">
        <f t="shared" si="84"/>
        <v>0</v>
      </c>
      <c r="K591" t="b">
        <f>OR(E591&gt;3.5,Q591&lt;10)</f>
        <v>1</v>
      </c>
      <c r="M591" t="s">
        <v>1371</v>
      </c>
      <c r="N591" t="str">
        <f t="shared" si="85"/>
        <v>None</v>
      </c>
      <c r="O591" t="str">
        <f t="shared" si="86"/>
        <v>None</v>
      </c>
      <c r="P591" t="s">
        <v>626</v>
      </c>
      <c r="Q591" s="2">
        <f t="shared" si="87"/>
        <v>17</v>
      </c>
      <c r="R591" s="1" t="str">
        <f t="shared" si="88"/>
        <v>Established</v>
      </c>
      <c r="S591" s="1"/>
      <c r="T591" t="s">
        <v>140</v>
      </c>
      <c r="U591" t="s">
        <v>24</v>
      </c>
      <c r="V591">
        <f t="shared" si="89"/>
        <v>500000</v>
      </c>
    </row>
    <row r="592" spans="1:22" x14ac:dyDescent="0.35">
      <c r="A592">
        <v>590</v>
      </c>
      <c r="B592" t="s">
        <v>1372</v>
      </c>
      <c r="C592" t="str">
        <f t="shared" si="81"/>
        <v>Don’t Buy</v>
      </c>
      <c r="D592" t="str">
        <f t="shared" si="82"/>
        <v>Long Name</v>
      </c>
      <c r="E592">
        <v>4.0999999999999996</v>
      </c>
      <c r="F592">
        <f>IF(Q592&lt;10,E592+0.1,E592)</f>
        <v>4.0999999999999996</v>
      </c>
      <c r="G592">
        <f>MIN(IF(Q592&lt;10,E592+0.5,E592),5)</f>
        <v>4.0999999999999996</v>
      </c>
      <c r="H592" t="str">
        <f t="shared" si="83"/>
        <v>Average Place to Work</v>
      </c>
      <c r="I592">
        <v>809</v>
      </c>
      <c r="J592" t="b">
        <f t="shared" si="84"/>
        <v>0</v>
      </c>
      <c r="K592" t="b">
        <f>OR(E592&gt;3.5,Q592&lt;10)</f>
        <v>1</v>
      </c>
      <c r="L592" t="s">
        <v>9</v>
      </c>
      <c r="M592" t="s">
        <v>1373</v>
      </c>
      <c r="N592" t="str">
        <f t="shared" si="85"/>
        <v>None</v>
      </c>
      <c r="O592" t="str">
        <f t="shared" si="86"/>
        <v>None</v>
      </c>
      <c r="P592" t="s">
        <v>292</v>
      </c>
      <c r="Q592" s="2">
        <f t="shared" si="87"/>
        <v>38</v>
      </c>
      <c r="R592" s="1" t="str">
        <f t="shared" si="88"/>
        <v>Established</v>
      </c>
      <c r="S592" s="1"/>
      <c r="T592" t="s">
        <v>115</v>
      </c>
      <c r="U592" t="s">
        <v>306</v>
      </c>
      <c r="V592">
        <f t="shared" si="89"/>
        <v>0</v>
      </c>
    </row>
    <row r="593" spans="1:22" x14ac:dyDescent="0.35">
      <c r="A593">
        <v>591</v>
      </c>
      <c r="B593" t="s">
        <v>1374</v>
      </c>
      <c r="C593" t="str">
        <f t="shared" si="81"/>
        <v>Don’t Buy</v>
      </c>
      <c r="D593" t="str">
        <f t="shared" si="82"/>
        <v>Long Name</v>
      </c>
      <c r="E593">
        <v>4.7</v>
      </c>
      <c r="F593">
        <f>IF(Q593&lt;10,E593+0.1,E593)</f>
        <v>4.7</v>
      </c>
      <c r="G593">
        <f>MIN(IF(Q593&lt;10,E593+0.5,E593),5)</f>
        <v>4.7</v>
      </c>
      <c r="H593" t="str">
        <f t="shared" si="83"/>
        <v>Great Place to Work</v>
      </c>
      <c r="I593">
        <v>804</v>
      </c>
      <c r="J593" t="b">
        <f t="shared" si="84"/>
        <v>0</v>
      </c>
      <c r="K593" t="b">
        <f>OR(E593&gt;3.5,Q593&lt;10)</f>
        <v>1</v>
      </c>
      <c r="L593" t="s">
        <v>19</v>
      </c>
      <c r="M593" t="s">
        <v>1375</v>
      </c>
      <c r="N593" t="str">
        <f t="shared" si="85"/>
        <v>None</v>
      </c>
      <c r="O593" t="str">
        <f t="shared" si="86"/>
        <v>None</v>
      </c>
      <c r="P593" t="s">
        <v>114</v>
      </c>
      <c r="Q593" s="2">
        <f t="shared" si="87"/>
        <v>11</v>
      </c>
      <c r="R593" s="1" t="str">
        <f t="shared" si="88"/>
        <v>Established</v>
      </c>
      <c r="S593" s="1"/>
      <c r="T593" t="s">
        <v>606</v>
      </c>
      <c r="U593" t="s">
        <v>17</v>
      </c>
      <c r="V593">
        <f t="shared" si="89"/>
        <v>1000000</v>
      </c>
    </row>
    <row r="594" spans="1:22" x14ac:dyDescent="0.35">
      <c r="A594">
        <v>592</v>
      </c>
      <c r="B594" t="s">
        <v>1376</v>
      </c>
      <c r="C594" t="str">
        <f t="shared" si="81"/>
        <v>Don’t Buy</v>
      </c>
      <c r="D594" t="str">
        <f t="shared" si="82"/>
        <v>Short Name</v>
      </c>
      <c r="E594">
        <v>4.2</v>
      </c>
      <c r="F594">
        <f>IF(Q594&lt;10,E594+0.1,E594)</f>
        <v>4.3</v>
      </c>
      <c r="G594">
        <f>MIN(IF(Q594&lt;10,E594+0.5,E594),5)</f>
        <v>4.7</v>
      </c>
      <c r="H594" t="str">
        <f t="shared" si="83"/>
        <v>Average Place to Work</v>
      </c>
      <c r="I594">
        <v>921</v>
      </c>
      <c r="J594" t="b">
        <f t="shared" si="84"/>
        <v>0</v>
      </c>
      <c r="K594" t="b">
        <f>OR(E594&gt;3.5,Q594&lt;10)</f>
        <v>1</v>
      </c>
      <c r="L594" t="s">
        <v>19</v>
      </c>
      <c r="M594" t="s">
        <v>1377</v>
      </c>
      <c r="N594" t="str">
        <f t="shared" si="85"/>
        <v>Indian Silicon Valley Startups</v>
      </c>
      <c r="O594" t="str">
        <f t="shared" si="86"/>
        <v>None</v>
      </c>
      <c r="P594" t="s">
        <v>258</v>
      </c>
      <c r="Q594" s="2">
        <f t="shared" si="87"/>
        <v>7</v>
      </c>
      <c r="R594" s="1" t="str">
        <f t="shared" si="88"/>
        <v>Startup</v>
      </c>
      <c r="S594" s="1"/>
      <c r="T594" t="s">
        <v>115</v>
      </c>
      <c r="U594" t="s">
        <v>24</v>
      </c>
      <c r="V594">
        <f t="shared" si="89"/>
        <v>1000000</v>
      </c>
    </row>
    <row r="595" spans="1:22" x14ac:dyDescent="0.35">
      <c r="A595">
        <v>593</v>
      </c>
      <c r="B595" t="s">
        <v>1378</v>
      </c>
      <c r="C595" t="str">
        <f t="shared" si="81"/>
        <v>Don’t Buy</v>
      </c>
      <c r="D595" t="str">
        <f t="shared" si="82"/>
        <v>Long Name</v>
      </c>
      <c r="E595">
        <v>4</v>
      </c>
      <c r="F595">
        <f>IF(Q595&lt;10,E595+0.1,E595)</f>
        <v>4</v>
      </c>
      <c r="G595">
        <f>MIN(IF(Q595&lt;10,E595+0.5,E595),5)</f>
        <v>4</v>
      </c>
      <c r="H595" t="str">
        <f t="shared" si="83"/>
        <v>Average Place to Work</v>
      </c>
      <c r="I595">
        <v>803</v>
      </c>
      <c r="J595" t="b">
        <f t="shared" si="84"/>
        <v>0</v>
      </c>
      <c r="K595" t="b">
        <f>OR(E595&gt;3.5,Q595&lt;10)</f>
        <v>1</v>
      </c>
      <c r="L595" t="s">
        <v>9</v>
      </c>
      <c r="M595" t="s">
        <v>1379</v>
      </c>
      <c r="N595" t="str">
        <f t="shared" si="85"/>
        <v>None</v>
      </c>
      <c r="O595" t="str">
        <f t="shared" si="86"/>
        <v>None</v>
      </c>
      <c r="P595" t="s">
        <v>29</v>
      </c>
      <c r="Q595" s="2">
        <f t="shared" si="87"/>
        <v>77</v>
      </c>
      <c r="R595" s="1" t="str">
        <f t="shared" si="88"/>
        <v>Established</v>
      </c>
      <c r="S595" s="1"/>
      <c r="T595" t="s">
        <v>115</v>
      </c>
      <c r="U595" t="s">
        <v>64</v>
      </c>
      <c r="V595">
        <f t="shared" si="89"/>
        <v>0</v>
      </c>
    </row>
    <row r="596" spans="1:22" x14ac:dyDescent="0.35">
      <c r="A596">
        <v>594</v>
      </c>
      <c r="B596" t="s">
        <v>1380</v>
      </c>
      <c r="C596" t="str">
        <f t="shared" si="81"/>
        <v>Don’t Buy</v>
      </c>
      <c r="D596" t="str">
        <f t="shared" si="82"/>
        <v>Long Name</v>
      </c>
      <c r="E596">
        <v>3.9</v>
      </c>
      <c r="F596">
        <f>IF(Q596&lt;10,E596+0.1,E596)</f>
        <v>3.9</v>
      </c>
      <c r="G596">
        <f>MIN(IF(Q596&lt;10,E596+0.5,E596),5)</f>
        <v>3.9</v>
      </c>
      <c r="H596" t="str">
        <f t="shared" si="83"/>
        <v>Average Place to Work</v>
      </c>
      <c r="I596">
        <v>841</v>
      </c>
      <c r="J596" t="b">
        <f t="shared" si="84"/>
        <v>0</v>
      </c>
      <c r="K596" t="b">
        <f>OR(E596&gt;3.5,Q596&lt;10)</f>
        <v>1</v>
      </c>
      <c r="L596" t="s">
        <v>19</v>
      </c>
      <c r="M596" t="s">
        <v>1381</v>
      </c>
      <c r="N596" t="str">
        <f t="shared" si="85"/>
        <v>None</v>
      </c>
      <c r="O596" t="str">
        <f t="shared" si="86"/>
        <v>None</v>
      </c>
      <c r="P596" t="s">
        <v>515</v>
      </c>
      <c r="Q596" s="2">
        <f t="shared" si="87"/>
        <v>46</v>
      </c>
      <c r="R596" s="1" t="str">
        <f t="shared" si="88"/>
        <v>Established</v>
      </c>
      <c r="S596" s="1"/>
      <c r="T596" t="s">
        <v>115</v>
      </c>
      <c r="U596" t="s">
        <v>306</v>
      </c>
      <c r="V596">
        <f t="shared" si="89"/>
        <v>0</v>
      </c>
    </row>
    <row r="597" spans="1:22" x14ac:dyDescent="0.35">
      <c r="A597">
        <v>595</v>
      </c>
      <c r="B597" t="s">
        <v>1382</v>
      </c>
      <c r="C597" t="str">
        <f t="shared" si="81"/>
        <v>Don’t Buy</v>
      </c>
      <c r="D597" t="str">
        <f t="shared" si="82"/>
        <v>Long Name</v>
      </c>
      <c r="E597">
        <v>4</v>
      </c>
      <c r="F597">
        <f>IF(Q597&lt;10,E597+0.1,E597)</f>
        <v>4</v>
      </c>
      <c r="G597">
        <f>MIN(IF(Q597&lt;10,E597+0.5,E597),5)</f>
        <v>4</v>
      </c>
      <c r="H597" t="str">
        <f t="shared" si="83"/>
        <v>Average Place to Work</v>
      </c>
      <c r="I597">
        <v>802</v>
      </c>
      <c r="J597" t="b">
        <f t="shared" si="84"/>
        <v>0</v>
      </c>
      <c r="K597" t="b">
        <f>OR(E597&gt;3.5,Q597&lt;10)</f>
        <v>1</v>
      </c>
      <c r="L597" t="s">
        <v>19</v>
      </c>
      <c r="M597" t="s">
        <v>1383</v>
      </c>
      <c r="N597" t="str">
        <f t="shared" si="85"/>
        <v>None</v>
      </c>
      <c r="O597" t="str">
        <f t="shared" si="86"/>
        <v>None</v>
      </c>
      <c r="P597" t="s">
        <v>50</v>
      </c>
      <c r="Q597" s="2">
        <f t="shared" si="87"/>
        <v>29</v>
      </c>
      <c r="R597" s="1" t="str">
        <f t="shared" si="88"/>
        <v>Established</v>
      </c>
      <c r="S597" s="1"/>
      <c r="T597" t="s">
        <v>115</v>
      </c>
      <c r="U597" t="s">
        <v>687</v>
      </c>
      <c r="V597">
        <f t="shared" si="89"/>
        <v>0</v>
      </c>
    </row>
    <row r="598" spans="1:22" x14ac:dyDescent="0.35">
      <c r="A598">
        <v>596</v>
      </c>
      <c r="B598" t="s">
        <v>1384</v>
      </c>
      <c r="C598" t="str">
        <f t="shared" si="81"/>
        <v>Don’t Buy</v>
      </c>
      <c r="D598" t="str">
        <f t="shared" si="82"/>
        <v>Long Name</v>
      </c>
      <c r="E598">
        <v>3.5</v>
      </c>
      <c r="F598">
        <f>IF(Q598&lt;10,E598+0.1,E598)</f>
        <v>3.5</v>
      </c>
      <c r="G598">
        <f>MIN(IF(Q598&lt;10,E598+0.5,E598),5)</f>
        <v>3.5</v>
      </c>
      <c r="H598" t="str">
        <f t="shared" si="83"/>
        <v>Average Place to Work</v>
      </c>
      <c r="I598">
        <v>801</v>
      </c>
      <c r="J598" t="b">
        <f t="shared" si="84"/>
        <v>0</v>
      </c>
      <c r="K598" t="b">
        <f>OR(E598&gt;3.5,Q598&lt;10)</f>
        <v>0</v>
      </c>
      <c r="L598" t="s">
        <v>19</v>
      </c>
      <c r="M598" t="s">
        <v>1385</v>
      </c>
      <c r="N598" t="str">
        <f t="shared" si="85"/>
        <v>None</v>
      </c>
      <c r="O598" t="str">
        <f t="shared" si="86"/>
        <v>None</v>
      </c>
      <c r="P598" t="s">
        <v>79</v>
      </c>
      <c r="Q598" s="2">
        <f t="shared" si="87"/>
        <v>19</v>
      </c>
      <c r="R598" s="1" t="str">
        <f t="shared" si="88"/>
        <v>Established</v>
      </c>
      <c r="S598" s="1"/>
      <c r="T598" t="s">
        <v>115</v>
      </c>
      <c r="U598" t="s">
        <v>523</v>
      </c>
      <c r="V598">
        <f t="shared" si="89"/>
        <v>0</v>
      </c>
    </row>
    <row r="599" spans="1:22" x14ac:dyDescent="0.35">
      <c r="A599">
        <v>597</v>
      </c>
      <c r="B599" t="s">
        <v>1386</v>
      </c>
      <c r="C599" t="str">
        <f t="shared" si="81"/>
        <v>Don’t Buy</v>
      </c>
      <c r="D599" t="str">
        <f t="shared" si="82"/>
        <v>Long Name</v>
      </c>
      <c r="E599">
        <v>4.0999999999999996</v>
      </c>
      <c r="F599">
        <f>IF(Q599&lt;10,E599+0.1,E599)</f>
        <v>4.0999999999999996</v>
      </c>
      <c r="G599">
        <f>MIN(IF(Q599&lt;10,E599+0.5,E599),5)</f>
        <v>4.0999999999999996</v>
      </c>
      <c r="H599" t="str">
        <f t="shared" si="83"/>
        <v>Average Place to Work</v>
      </c>
      <c r="I599">
        <v>800</v>
      </c>
      <c r="J599" t="b">
        <f t="shared" si="84"/>
        <v>0</v>
      </c>
      <c r="K599" t="b">
        <f>OR(E599&gt;3.5,Q599&lt;10)</f>
        <v>1</v>
      </c>
      <c r="L599" t="s">
        <v>19</v>
      </c>
      <c r="M599" t="s">
        <v>1387</v>
      </c>
      <c r="N599" t="str">
        <f t="shared" si="85"/>
        <v>None</v>
      </c>
      <c r="O599" t="str">
        <f t="shared" si="86"/>
        <v>None</v>
      </c>
      <c r="P599" t="s">
        <v>292</v>
      </c>
      <c r="Q599" s="2">
        <f t="shared" si="87"/>
        <v>38</v>
      </c>
      <c r="R599" s="1" t="str">
        <f t="shared" si="88"/>
        <v>Established</v>
      </c>
      <c r="S599" s="1"/>
      <c r="T599" t="s">
        <v>140</v>
      </c>
      <c r="U599" t="s">
        <v>446</v>
      </c>
      <c r="V599">
        <f t="shared" si="89"/>
        <v>0</v>
      </c>
    </row>
    <row r="600" spans="1:22" x14ac:dyDescent="0.35">
      <c r="A600">
        <v>598</v>
      </c>
      <c r="B600" t="s">
        <v>1388</v>
      </c>
      <c r="C600" t="str">
        <f t="shared" si="81"/>
        <v>Don’t Buy</v>
      </c>
      <c r="D600" t="str">
        <f t="shared" si="82"/>
        <v>Long Name</v>
      </c>
      <c r="E600">
        <v>3.8</v>
      </c>
      <c r="F600">
        <f>IF(Q600&lt;10,E600+0.1,E600)</f>
        <v>3.8</v>
      </c>
      <c r="G600">
        <f>MIN(IF(Q600&lt;10,E600+0.5,E600),5)</f>
        <v>3.8</v>
      </c>
      <c r="H600" t="str">
        <f t="shared" si="83"/>
        <v>Average Place to Work</v>
      </c>
      <c r="I600">
        <v>800</v>
      </c>
      <c r="J600" t="b">
        <f t="shared" si="84"/>
        <v>0</v>
      </c>
      <c r="K600" t="b">
        <f>OR(E600&gt;3.5,Q600&lt;10)</f>
        <v>1</v>
      </c>
      <c r="L600" t="s">
        <v>9</v>
      </c>
      <c r="M600" t="s">
        <v>1389</v>
      </c>
      <c r="N600" t="str">
        <f t="shared" si="85"/>
        <v>None</v>
      </c>
      <c r="O600" t="str">
        <f t="shared" si="86"/>
        <v>None</v>
      </c>
      <c r="P600" t="s">
        <v>302</v>
      </c>
      <c r="Q600" s="2">
        <f t="shared" si="87"/>
        <v>32</v>
      </c>
      <c r="R600" s="1" t="str">
        <f t="shared" si="88"/>
        <v>Established</v>
      </c>
      <c r="S600" s="1"/>
      <c r="T600" t="s">
        <v>40</v>
      </c>
      <c r="U600" t="s">
        <v>56</v>
      </c>
      <c r="V600">
        <f t="shared" si="89"/>
        <v>0</v>
      </c>
    </row>
    <row r="601" spans="1:22" x14ac:dyDescent="0.35">
      <c r="A601">
        <v>599</v>
      </c>
      <c r="B601" t="s">
        <v>1390</v>
      </c>
      <c r="C601" t="str">
        <f t="shared" si="81"/>
        <v>Don’t Buy</v>
      </c>
      <c r="D601" t="str">
        <f t="shared" si="82"/>
        <v>Long Name</v>
      </c>
      <c r="E601">
        <v>3.7</v>
      </c>
      <c r="F601">
        <f>IF(Q601&lt;10,E601+0.1,E601)</f>
        <v>3.8000000000000003</v>
      </c>
      <c r="G601">
        <f>MIN(IF(Q601&lt;10,E601+0.5,E601),5)</f>
        <v>4.2</v>
      </c>
      <c r="H601" t="str">
        <f t="shared" si="83"/>
        <v>Average Place to Work</v>
      </c>
      <c r="I601">
        <v>1200</v>
      </c>
      <c r="J601" t="b">
        <f t="shared" si="84"/>
        <v>0</v>
      </c>
      <c r="K601" t="b">
        <f>OR(E601&gt;3.5,Q601&lt;10)</f>
        <v>1</v>
      </c>
      <c r="M601" t="s">
        <v>1391</v>
      </c>
      <c r="N601" t="str">
        <f t="shared" si="85"/>
        <v>Indian Silicon Valley Startups</v>
      </c>
      <c r="O601" t="str">
        <f t="shared" si="86"/>
        <v>None</v>
      </c>
      <c r="Q601" s="2">
        <f t="shared" si="87"/>
        <v>0</v>
      </c>
      <c r="R601" s="1" t="str">
        <f t="shared" si="88"/>
        <v>Startup</v>
      </c>
      <c r="S601" s="1"/>
      <c r="T601" t="s">
        <v>12</v>
      </c>
      <c r="U601" t="s">
        <v>238</v>
      </c>
      <c r="V601">
        <f t="shared" si="89"/>
        <v>0</v>
      </c>
    </row>
    <row r="602" spans="1:22" x14ac:dyDescent="0.35">
      <c r="A602">
        <v>600</v>
      </c>
      <c r="B602" t="s">
        <v>1392</v>
      </c>
      <c r="C602" t="str">
        <f t="shared" si="81"/>
        <v>Don’t Buy</v>
      </c>
      <c r="D602" t="str">
        <f t="shared" si="82"/>
        <v>Long Name</v>
      </c>
      <c r="E602">
        <v>3.7</v>
      </c>
      <c r="F602">
        <f>IF(Q602&lt;10,E602+0.1,E602)</f>
        <v>3.7</v>
      </c>
      <c r="G602">
        <f>MIN(IF(Q602&lt;10,E602+0.5,E602),5)</f>
        <v>3.7</v>
      </c>
      <c r="H602" t="str">
        <f t="shared" si="83"/>
        <v>Average Place to Work</v>
      </c>
      <c r="I602">
        <v>798</v>
      </c>
      <c r="J602" t="b">
        <f t="shared" si="84"/>
        <v>0</v>
      </c>
      <c r="K602" t="b">
        <f>OR(E602&gt;3.5,Q602&lt;10)</f>
        <v>1</v>
      </c>
      <c r="L602" t="s">
        <v>348</v>
      </c>
      <c r="M602" t="s">
        <v>668</v>
      </c>
      <c r="N602" t="str">
        <f t="shared" si="85"/>
        <v>None</v>
      </c>
      <c r="O602" t="str">
        <f t="shared" si="86"/>
        <v>Bombay Finances</v>
      </c>
      <c r="P602" t="s">
        <v>95</v>
      </c>
      <c r="Q602" s="2">
        <f t="shared" si="87"/>
        <v>16</v>
      </c>
      <c r="R602" s="1" t="str">
        <f t="shared" si="88"/>
        <v>Established</v>
      </c>
      <c r="S602" s="1"/>
      <c r="T602" t="s">
        <v>140</v>
      </c>
      <c r="U602" t="s">
        <v>24</v>
      </c>
      <c r="V602">
        <f t="shared" si="89"/>
        <v>500000</v>
      </c>
    </row>
    <row r="603" spans="1:22" x14ac:dyDescent="0.35">
      <c r="A603">
        <v>601</v>
      </c>
      <c r="B603" t="s">
        <v>1393</v>
      </c>
      <c r="C603" t="str">
        <f t="shared" si="81"/>
        <v>Don’t Buy</v>
      </c>
      <c r="D603" t="str">
        <f t="shared" si="82"/>
        <v>Long Name</v>
      </c>
      <c r="E603">
        <v>3.7</v>
      </c>
      <c r="F603">
        <f>IF(Q603&lt;10,E603+0.1,E603)</f>
        <v>3.7</v>
      </c>
      <c r="G603">
        <f>MIN(IF(Q603&lt;10,E603+0.5,E603),5)</f>
        <v>3.7</v>
      </c>
      <c r="H603" t="str">
        <f t="shared" si="83"/>
        <v>Average Place to Work</v>
      </c>
      <c r="I603">
        <v>797</v>
      </c>
      <c r="J603" t="b">
        <f t="shared" si="84"/>
        <v>0</v>
      </c>
      <c r="K603" t="b">
        <f>OR(E603&gt;3.5,Q603&lt;10)</f>
        <v>1</v>
      </c>
      <c r="L603" t="s">
        <v>19</v>
      </c>
      <c r="M603" t="s">
        <v>790</v>
      </c>
      <c r="N603" t="str">
        <f t="shared" si="85"/>
        <v>None</v>
      </c>
      <c r="O603" t="str">
        <f t="shared" si="86"/>
        <v>None</v>
      </c>
      <c r="P603" t="s">
        <v>67</v>
      </c>
      <c r="Q603" s="2">
        <f t="shared" si="87"/>
        <v>15</v>
      </c>
      <c r="R603" s="1" t="str">
        <f t="shared" si="88"/>
        <v>Established</v>
      </c>
      <c r="S603" s="1"/>
      <c r="T603" t="s">
        <v>115</v>
      </c>
      <c r="U603" t="s">
        <v>41</v>
      </c>
      <c r="V603">
        <f t="shared" si="89"/>
        <v>0</v>
      </c>
    </row>
    <row r="604" spans="1:22" x14ac:dyDescent="0.35">
      <c r="A604">
        <v>602</v>
      </c>
      <c r="B604" t="s">
        <v>1394</v>
      </c>
      <c r="C604" t="str">
        <f t="shared" si="81"/>
        <v>Buy</v>
      </c>
      <c r="D604" t="str">
        <f t="shared" si="82"/>
        <v>Long Name</v>
      </c>
      <c r="E604">
        <v>3.8</v>
      </c>
      <c r="F604">
        <f>IF(Q604&lt;10,E604+0.1,E604)</f>
        <v>3.8</v>
      </c>
      <c r="G604">
        <f>MIN(IF(Q604&lt;10,E604+0.5,E604),5)</f>
        <v>3.8</v>
      </c>
      <c r="H604" t="str">
        <f t="shared" si="83"/>
        <v>Average Place to Work</v>
      </c>
      <c r="I604">
        <v>794</v>
      </c>
      <c r="J604" t="b">
        <f t="shared" si="84"/>
        <v>0</v>
      </c>
      <c r="K604" t="b">
        <f>OR(E604&gt;3.5,Q604&lt;10)</f>
        <v>1</v>
      </c>
      <c r="L604" t="s">
        <v>19</v>
      </c>
      <c r="M604" t="s">
        <v>1395</v>
      </c>
      <c r="N604" t="str">
        <f t="shared" si="85"/>
        <v>None</v>
      </c>
      <c r="O604" t="str">
        <f t="shared" si="86"/>
        <v>None</v>
      </c>
      <c r="P604" t="s">
        <v>198</v>
      </c>
      <c r="Q604" s="2">
        <f t="shared" si="87"/>
        <v>35</v>
      </c>
      <c r="R604" s="1" t="str">
        <f t="shared" si="88"/>
        <v>Established</v>
      </c>
      <c r="S604" s="1"/>
      <c r="T604" t="s">
        <v>115</v>
      </c>
      <c r="U604" t="s">
        <v>17</v>
      </c>
      <c r="V604">
        <f t="shared" si="89"/>
        <v>500000</v>
      </c>
    </row>
    <row r="605" spans="1:22" x14ac:dyDescent="0.35">
      <c r="A605">
        <v>603</v>
      </c>
      <c r="B605" t="s">
        <v>1396</v>
      </c>
      <c r="C605" t="str">
        <f t="shared" si="81"/>
        <v>Don’t Buy</v>
      </c>
      <c r="D605" t="str">
        <f t="shared" si="82"/>
        <v>Long Name</v>
      </c>
      <c r="E605">
        <v>3.9</v>
      </c>
      <c r="F605">
        <f>IF(Q605&lt;10,E605+0.1,E605)</f>
        <v>4</v>
      </c>
      <c r="G605">
        <f>MIN(IF(Q605&lt;10,E605+0.5,E605),5)</f>
        <v>4.4000000000000004</v>
      </c>
      <c r="H605" t="str">
        <f t="shared" si="83"/>
        <v>Average Place to Work</v>
      </c>
      <c r="I605">
        <v>794</v>
      </c>
      <c r="J605" t="b">
        <f t="shared" si="84"/>
        <v>0</v>
      </c>
      <c r="K605" t="b">
        <f>OR(E605&gt;3.5,Q605&lt;10)</f>
        <v>1</v>
      </c>
      <c r="L605" t="s">
        <v>19</v>
      </c>
      <c r="M605" t="s">
        <v>1397</v>
      </c>
      <c r="N605" t="str">
        <f t="shared" si="85"/>
        <v>Indian Silicon Valley Startups</v>
      </c>
      <c r="O605" t="str">
        <f t="shared" si="86"/>
        <v>None</v>
      </c>
      <c r="P605" t="s">
        <v>170</v>
      </c>
      <c r="Q605" s="2">
        <f t="shared" si="87"/>
        <v>6</v>
      </c>
      <c r="R605" s="1" t="str">
        <f t="shared" si="88"/>
        <v>Startup</v>
      </c>
      <c r="S605" s="1"/>
      <c r="T605" t="s">
        <v>115</v>
      </c>
      <c r="U605" t="s">
        <v>153</v>
      </c>
      <c r="V605">
        <f t="shared" si="89"/>
        <v>0</v>
      </c>
    </row>
    <row r="606" spans="1:22" x14ac:dyDescent="0.35">
      <c r="A606">
        <v>604</v>
      </c>
      <c r="B606" t="s">
        <v>1398</v>
      </c>
      <c r="C606" t="str">
        <f t="shared" si="81"/>
        <v>Don’t Buy</v>
      </c>
      <c r="D606" t="str">
        <f t="shared" si="82"/>
        <v>Short Name</v>
      </c>
      <c r="E606">
        <v>4.0999999999999996</v>
      </c>
      <c r="F606">
        <f>IF(Q606&lt;10,E606+0.1,E606)</f>
        <v>4.0999999999999996</v>
      </c>
      <c r="G606">
        <f>MIN(IF(Q606&lt;10,E606+0.5,E606),5)</f>
        <v>4.0999999999999996</v>
      </c>
      <c r="H606" t="str">
        <f t="shared" si="83"/>
        <v>Average Place to Work</v>
      </c>
      <c r="I606">
        <v>793</v>
      </c>
      <c r="J606" t="b">
        <f t="shared" si="84"/>
        <v>0</v>
      </c>
      <c r="K606" t="b">
        <f>OR(E606&gt;3.5,Q606&lt;10)</f>
        <v>1</v>
      </c>
      <c r="L606" t="s">
        <v>9</v>
      </c>
      <c r="M606" t="s">
        <v>1328</v>
      </c>
      <c r="N606" t="str">
        <f t="shared" si="85"/>
        <v>Indian Silicon Valley Startups</v>
      </c>
      <c r="O606" t="str">
        <f t="shared" si="86"/>
        <v>None</v>
      </c>
      <c r="P606" t="s">
        <v>111</v>
      </c>
      <c r="Q606" s="2">
        <f t="shared" si="87"/>
        <v>22</v>
      </c>
      <c r="R606" s="1" t="str">
        <f t="shared" si="88"/>
        <v>Established</v>
      </c>
      <c r="S606" s="1"/>
      <c r="T606" t="s">
        <v>115</v>
      </c>
      <c r="U606" t="s">
        <v>36</v>
      </c>
      <c r="V606">
        <f t="shared" si="89"/>
        <v>0</v>
      </c>
    </row>
    <row r="607" spans="1:22" x14ac:dyDescent="0.35">
      <c r="A607">
        <v>605</v>
      </c>
      <c r="B607" t="s">
        <v>1399</v>
      </c>
      <c r="C607" t="str">
        <f t="shared" si="81"/>
        <v>Don’t Buy</v>
      </c>
      <c r="D607" t="str">
        <f t="shared" si="82"/>
        <v>Long Name</v>
      </c>
      <c r="E607">
        <v>4</v>
      </c>
      <c r="F607">
        <f>IF(Q607&lt;10,E607+0.1,E607)</f>
        <v>4</v>
      </c>
      <c r="G607">
        <f>MIN(IF(Q607&lt;10,E607+0.5,E607),5)</f>
        <v>4</v>
      </c>
      <c r="H607" t="str">
        <f t="shared" si="83"/>
        <v>Average Place to Work</v>
      </c>
      <c r="I607">
        <v>793</v>
      </c>
      <c r="J607" t="b">
        <f t="shared" si="84"/>
        <v>0</v>
      </c>
      <c r="K607" t="b">
        <f>OR(E607&gt;3.5,Q607&lt;10)</f>
        <v>1</v>
      </c>
      <c r="L607" t="s">
        <v>279</v>
      </c>
      <c r="M607" t="s">
        <v>828</v>
      </c>
      <c r="N607" t="str">
        <f t="shared" si="85"/>
        <v>None</v>
      </c>
      <c r="O607" t="str">
        <f t="shared" si="86"/>
        <v>Bombay Finances</v>
      </c>
      <c r="P607" t="s">
        <v>241</v>
      </c>
      <c r="Q607" s="2">
        <f t="shared" si="87"/>
        <v>13</v>
      </c>
      <c r="R607" s="1" t="str">
        <f t="shared" si="88"/>
        <v>Established</v>
      </c>
      <c r="S607" s="1"/>
      <c r="T607" t="s">
        <v>60</v>
      </c>
      <c r="U607" t="s">
        <v>24</v>
      </c>
      <c r="V607">
        <f t="shared" si="89"/>
        <v>500000</v>
      </c>
    </row>
    <row r="608" spans="1:22" x14ac:dyDescent="0.35">
      <c r="A608">
        <v>606</v>
      </c>
      <c r="B608" t="s">
        <v>1400</v>
      </c>
      <c r="C608" t="str">
        <f t="shared" si="81"/>
        <v>Don’t Buy</v>
      </c>
      <c r="D608" t="str">
        <f t="shared" si="82"/>
        <v>Long Name</v>
      </c>
      <c r="E608">
        <v>3.8</v>
      </c>
      <c r="F608">
        <f>IF(Q608&lt;10,E608+0.1,E608)</f>
        <v>3.8</v>
      </c>
      <c r="G608">
        <f>MIN(IF(Q608&lt;10,E608+0.5,E608),5)</f>
        <v>3.8</v>
      </c>
      <c r="H608" t="str">
        <f t="shared" si="83"/>
        <v>Average Place to Work</v>
      </c>
      <c r="I608">
        <v>792</v>
      </c>
      <c r="J608" t="b">
        <f t="shared" si="84"/>
        <v>0</v>
      </c>
      <c r="K608" t="b">
        <f>OR(E608&gt;3.5,Q608&lt;10)</f>
        <v>1</v>
      </c>
      <c r="L608" t="s">
        <v>19</v>
      </c>
      <c r="M608" t="s">
        <v>1401</v>
      </c>
      <c r="N608" t="str">
        <f t="shared" si="85"/>
        <v>None</v>
      </c>
      <c r="O608" t="str">
        <f t="shared" si="86"/>
        <v>None</v>
      </c>
      <c r="P608" t="s">
        <v>626</v>
      </c>
      <c r="Q608" s="2">
        <f t="shared" si="87"/>
        <v>17</v>
      </c>
      <c r="R608" s="1" t="str">
        <f t="shared" si="88"/>
        <v>Established</v>
      </c>
      <c r="S608" s="1"/>
      <c r="T608" t="s">
        <v>115</v>
      </c>
      <c r="U608" t="s">
        <v>687</v>
      </c>
      <c r="V608">
        <f t="shared" si="89"/>
        <v>0</v>
      </c>
    </row>
    <row r="609" spans="1:22" x14ac:dyDescent="0.35">
      <c r="A609">
        <v>607</v>
      </c>
      <c r="B609" t="s">
        <v>1402</v>
      </c>
      <c r="C609" t="str">
        <f t="shared" si="81"/>
        <v>Don’t Buy</v>
      </c>
      <c r="D609" t="str">
        <f t="shared" si="82"/>
        <v>Short Name</v>
      </c>
      <c r="E609">
        <v>3.6</v>
      </c>
      <c r="F609">
        <f>IF(Q609&lt;10,E609+0.1,E609)</f>
        <v>3.6</v>
      </c>
      <c r="G609">
        <f>MIN(IF(Q609&lt;10,E609+0.5,E609),5)</f>
        <v>3.6</v>
      </c>
      <c r="H609" t="str">
        <f t="shared" si="83"/>
        <v>Average Place to Work</v>
      </c>
      <c r="I609">
        <v>791</v>
      </c>
      <c r="J609" t="b">
        <f t="shared" si="84"/>
        <v>0</v>
      </c>
      <c r="K609" t="b">
        <f>OR(E609&gt;3.5,Q609&lt;10)</f>
        <v>1</v>
      </c>
      <c r="L609" t="s">
        <v>9</v>
      </c>
      <c r="M609" t="s">
        <v>1383</v>
      </c>
      <c r="N609" t="str">
        <f t="shared" si="85"/>
        <v>None</v>
      </c>
      <c r="O609" t="str">
        <f t="shared" si="86"/>
        <v>None</v>
      </c>
      <c r="P609" t="s">
        <v>156</v>
      </c>
      <c r="Q609" s="2">
        <f t="shared" si="87"/>
        <v>18</v>
      </c>
      <c r="R609" s="1" t="str">
        <f t="shared" si="88"/>
        <v>Established</v>
      </c>
      <c r="S609" s="1"/>
      <c r="T609" t="s">
        <v>140</v>
      </c>
      <c r="U609" t="s">
        <v>519</v>
      </c>
      <c r="V609">
        <f t="shared" si="89"/>
        <v>0</v>
      </c>
    </row>
    <row r="610" spans="1:22" x14ac:dyDescent="0.35">
      <c r="A610">
        <v>608</v>
      </c>
      <c r="B610" t="s">
        <v>1403</v>
      </c>
      <c r="C610" t="str">
        <f t="shared" si="81"/>
        <v>Don’t Buy</v>
      </c>
      <c r="D610" t="str">
        <f t="shared" si="82"/>
        <v>Long Name</v>
      </c>
      <c r="E610">
        <v>3.7</v>
      </c>
      <c r="F610">
        <f>IF(Q610&lt;10,E610+0.1,E610)</f>
        <v>3.7</v>
      </c>
      <c r="G610">
        <f>MIN(IF(Q610&lt;10,E610+0.5,E610),5)</f>
        <v>3.7</v>
      </c>
      <c r="H610" t="str">
        <f t="shared" si="83"/>
        <v>Average Place to Work</v>
      </c>
      <c r="I610">
        <v>789</v>
      </c>
      <c r="J610" t="b">
        <f t="shared" si="84"/>
        <v>0</v>
      </c>
      <c r="K610" t="b">
        <f>OR(E610&gt;3.5,Q610&lt;10)</f>
        <v>1</v>
      </c>
      <c r="L610" t="s">
        <v>9</v>
      </c>
      <c r="M610" t="s">
        <v>1404</v>
      </c>
      <c r="N610" t="str">
        <f t="shared" si="85"/>
        <v>None</v>
      </c>
      <c r="O610" t="str">
        <f t="shared" si="86"/>
        <v>None</v>
      </c>
      <c r="P610" t="s">
        <v>460</v>
      </c>
      <c r="Q610" s="2">
        <f t="shared" si="87"/>
        <v>37</v>
      </c>
      <c r="R610" s="1" t="str">
        <f t="shared" si="88"/>
        <v>Established</v>
      </c>
      <c r="S610" s="1"/>
      <c r="T610" t="s">
        <v>115</v>
      </c>
      <c r="U610" t="s">
        <v>92</v>
      </c>
      <c r="V610">
        <f t="shared" si="89"/>
        <v>0</v>
      </c>
    </row>
    <row r="611" spans="1:22" x14ac:dyDescent="0.35">
      <c r="A611">
        <v>609</v>
      </c>
      <c r="B611" t="s">
        <v>1405</v>
      </c>
      <c r="C611" t="str">
        <f t="shared" si="81"/>
        <v>Don’t Buy</v>
      </c>
      <c r="D611" t="str">
        <f t="shared" si="82"/>
        <v>Long Name</v>
      </c>
      <c r="E611">
        <v>4.3</v>
      </c>
      <c r="F611">
        <f>IF(Q611&lt;10,E611+0.1,E611)</f>
        <v>4.3</v>
      </c>
      <c r="G611">
        <f>MIN(IF(Q611&lt;10,E611+0.5,E611),5)</f>
        <v>4.3</v>
      </c>
      <c r="H611" t="str">
        <f t="shared" si="83"/>
        <v>Average Place to Work</v>
      </c>
      <c r="I611">
        <v>787</v>
      </c>
      <c r="J611" t="b">
        <f t="shared" si="84"/>
        <v>0</v>
      </c>
      <c r="K611" t="b">
        <f>OR(E611&gt;3.5,Q611&lt;10)</f>
        <v>1</v>
      </c>
      <c r="L611" t="s">
        <v>19</v>
      </c>
      <c r="M611" t="s">
        <v>1406</v>
      </c>
      <c r="N611" t="str">
        <f t="shared" si="85"/>
        <v>None</v>
      </c>
      <c r="O611" t="str">
        <f t="shared" si="86"/>
        <v>None</v>
      </c>
      <c r="P611" t="s">
        <v>811</v>
      </c>
      <c r="Q611" s="2">
        <f t="shared" si="87"/>
        <v>95</v>
      </c>
      <c r="R611" s="1" t="str">
        <f t="shared" si="88"/>
        <v>Established</v>
      </c>
      <c r="S611" s="1"/>
      <c r="T611" t="s">
        <v>115</v>
      </c>
      <c r="U611" t="s">
        <v>647</v>
      </c>
      <c r="V611">
        <f t="shared" si="89"/>
        <v>0</v>
      </c>
    </row>
    <row r="612" spans="1:22" x14ac:dyDescent="0.35">
      <c r="A612">
        <v>610</v>
      </c>
      <c r="B612" t="s">
        <v>1407</v>
      </c>
      <c r="C612" t="str">
        <f t="shared" si="81"/>
        <v>Don’t Buy</v>
      </c>
      <c r="D612" t="str">
        <f t="shared" si="82"/>
        <v>Long Name</v>
      </c>
      <c r="E612">
        <v>3.8</v>
      </c>
      <c r="F612">
        <f>IF(Q612&lt;10,E612+0.1,E612)</f>
        <v>3.8</v>
      </c>
      <c r="G612">
        <f>MIN(IF(Q612&lt;10,E612+0.5,E612),5)</f>
        <v>3.8</v>
      </c>
      <c r="H612" t="str">
        <f t="shared" si="83"/>
        <v>Average Place to Work</v>
      </c>
      <c r="I612">
        <v>786</v>
      </c>
      <c r="J612" t="b">
        <f t="shared" si="84"/>
        <v>0</v>
      </c>
      <c r="K612" t="b">
        <f>OR(E612&gt;3.5,Q612&lt;10)</f>
        <v>1</v>
      </c>
      <c r="L612" t="s">
        <v>19</v>
      </c>
      <c r="M612" t="s">
        <v>1408</v>
      </c>
      <c r="N612" t="str">
        <f t="shared" si="85"/>
        <v>None</v>
      </c>
      <c r="O612" t="str">
        <f t="shared" si="86"/>
        <v>None</v>
      </c>
      <c r="P612" t="s">
        <v>180</v>
      </c>
      <c r="Q612" s="2">
        <f t="shared" si="87"/>
        <v>23</v>
      </c>
      <c r="R612" s="1" t="str">
        <f t="shared" si="88"/>
        <v>Established</v>
      </c>
      <c r="S612" s="1"/>
      <c r="T612" t="s">
        <v>115</v>
      </c>
      <c r="U612" t="s">
        <v>17</v>
      </c>
      <c r="V612">
        <f t="shared" si="89"/>
        <v>500000</v>
      </c>
    </row>
    <row r="613" spans="1:22" x14ac:dyDescent="0.35">
      <c r="A613">
        <v>611</v>
      </c>
      <c r="B613" t="s">
        <v>1409</v>
      </c>
      <c r="C613" t="str">
        <f t="shared" si="81"/>
        <v>Don’t Buy</v>
      </c>
      <c r="D613" t="str">
        <f t="shared" si="82"/>
        <v>Long Name</v>
      </c>
      <c r="E613">
        <v>3.9</v>
      </c>
      <c r="F613">
        <f>IF(Q613&lt;10,E613+0.1,E613)</f>
        <v>4</v>
      </c>
      <c r="G613">
        <f>MIN(IF(Q613&lt;10,E613+0.5,E613),5)</f>
        <v>4.4000000000000004</v>
      </c>
      <c r="H613" t="str">
        <f t="shared" si="83"/>
        <v>Average Place to Work</v>
      </c>
      <c r="I613">
        <v>786</v>
      </c>
      <c r="J613" t="b">
        <f t="shared" si="84"/>
        <v>0</v>
      </c>
      <c r="K613" t="b">
        <f>OR(E613&gt;3.5,Q613&lt;10)</f>
        <v>1</v>
      </c>
      <c r="L613" t="s">
        <v>19</v>
      </c>
      <c r="M613" t="s">
        <v>1410</v>
      </c>
      <c r="N613" t="str">
        <f t="shared" si="85"/>
        <v>Indian Silicon Valley Startups</v>
      </c>
      <c r="O613" t="str">
        <f t="shared" si="86"/>
        <v>None</v>
      </c>
      <c r="P613" t="s">
        <v>502</v>
      </c>
      <c r="Q613" s="2">
        <f t="shared" si="87"/>
        <v>8</v>
      </c>
      <c r="R613" s="1" t="str">
        <f t="shared" si="88"/>
        <v>Startup</v>
      </c>
      <c r="S613" s="1"/>
      <c r="T613" t="s">
        <v>115</v>
      </c>
      <c r="U613" t="s">
        <v>24</v>
      </c>
      <c r="V613">
        <f t="shared" si="89"/>
        <v>500000</v>
      </c>
    </row>
    <row r="614" spans="1:22" x14ac:dyDescent="0.35">
      <c r="A614">
        <v>612</v>
      </c>
      <c r="B614" t="s">
        <v>1411</v>
      </c>
      <c r="C614" t="str">
        <f t="shared" si="81"/>
        <v>Don’t Buy</v>
      </c>
      <c r="D614" t="str">
        <f t="shared" si="82"/>
        <v>Long Name</v>
      </c>
      <c r="E614">
        <v>3.6</v>
      </c>
      <c r="F614">
        <f>IF(Q614&lt;10,E614+0.1,E614)</f>
        <v>3.6</v>
      </c>
      <c r="G614">
        <f>MIN(IF(Q614&lt;10,E614+0.5,E614),5)</f>
        <v>3.6</v>
      </c>
      <c r="H614" t="str">
        <f t="shared" si="83"/>
        <v>Average Place to Work</v>
      </c>
      <c r="I614">
        <v>784</v>
      </c>
      <c r="J614" t="b">
        <f t="shared" si="84"/>
        <v>0</v>
      </c>
      <c r="K614" t="b">
        <f>OR(E614&gt;3.5,Q614&lt;10)</f>
        <v>1</v>
      </c>
      <c r="L614" t="s">
        <v>19</v>
      </c>
      <c r="M614" t="s">
        <v>1412</v>
      </c>
      <c r="N614" t="str">
        <f t="shared" si="85"/>
        <v>None</v>
      </c>
      <c r="O614" t="str">
        <f t="shared" si="86"/>
        <v>None</v>
      </c>
      <c r="P614" t="s">
        <v>47</v>
      </c>
      <c r="Q614" s="2">
        <f t="shared" si="87"/>
        <v>31</v>
      </c>
      <c r="R614" s="1" t="str">
        <f t="shared" si="88"/>
        <v>Established</v>
      </c>
      <c r="S614" s="1"/>
      <c r="T614" t="s">
        <v>115</v>
      </c>
      <c r="U614" t="s">
        <v>238</v>
      </c>
      <c r="V614">
        <f t="shared" si="89"/>
        <v>0</v>
      </c>
    </row>
    <row r="615" spans="1:22" x14ac:dyDescent="0.35">
      <c r="A615">
        <v>613</v>
      </c>
      <c r="B615" t="s">
        <v>1413</v>
      </c>
      <c r="C615" t="str">
        <f t="shared" si="81"/>
        <v>Don’t Buy</v>
      </c>
      <c r="D615" t="str">
        <f t="shared" si="82"/>
        <v>Long Name</v>
      </c>
      <c r="E615">
        <v>3.9</v>
      </c>
      <c r="F615">
        <f>IF(Q615&lt;10,E615+0.1,E615)</f>
        <v>3.9</v>
      </c>
      <c r="G615">
        <f>MIN(IF(Q615&lt;10,E615+0.5,E615),5)</f>
        <v>3.9</v>
      </c>
      <c r="H615" t="str">
        <f t="shared" si="83"/>
        <v>Average Place to Work</v>
      </c>
      <c r="I615">
        <v>783</v>
      </c>
      <c r="J615" t="b">
        <f t="shared" si="84"/>
        <v>0</v>
      </c>
      <c r="K615" t="b">
        <f>OR(E615&gt;3.5,Q615&lt;10)</f>
        <v>1</v>
      </c>
      <c r="L615" t="s">
        <v>19</v>
      </c>
      <c r="M615" t="s">
        <v>1414</v>
      </c>
      <c r="N615" t="str">
        <f t="shared" si="85"/>
        <v>None</v>
      </c>
      <c r="O615" t="str">
        <f t="shared" si="86"/>
        <v>None</v>
      </c>
      <c r="P615" t="s">
        <v>156</v>
      </c>
      <c r="Q615" s="2">
        <f t="shared" si="87"/>
        <v>18</v>
      </c>
      <c r="R615" s="1" t="str">
        <f t="shared" si="88"/>
        <v>Established</v>
      </c>
      <c r="S615" s="1"/>
      <c r="T615" t="s">
        <v>115</v>
      </c>
      <c r="U615" t="s">
        <v>64</v>
      </c>
      <c r="V615">
        <f t="shared" si="89"/>
        <v>0</v>
      </c>
    </row>
    <row r="616" spans="1:22" x14ac:dyDescent="0.35">
      <c r="A616">
        <v>614</v>
      </c>
      <c r="B616" t="s">
        <v>1415</v>
      </c>
      <c r="C616" t="str">
        <f t="shared" si="81"/>
        <v>Buy</v>
      </c>
      <c r="D616" t="str">
        <f t="shared" si="82"/>
        <v>Long Name</v>
      </c>
      <c r="E616">
        <v>4.0999999999999996</v>
      </c>
      <c r="F616">
        <f>IF(Q616&lt;10,E616+0.1,E616)</f>
        <v>4.0999999999999996</v>
      </c>
      <c r="G616">
        <f>MIN(IF(Q616&lt;10,E616+0.5,E616),5)</f>
        <v>4.0999999999999996</v>
      </c>
      <c r="H616" t="str">
        <f t="shared" si="83"/>
        <v>Average Place to Work</v>
      </c>
      <c r="I616">
        <v>1300</v>
      </c>
      <c r="J616" t="b">
        <f t="shared" si="84"/>
        <v>0</v>
      </c>
      <c r="K616" t="b">
        <f>OR(E616&gt;3.5,Q616&lt;10)</f>
        <v>1</v>
      </c>
      <c r="L616" t="s">
        <v>19</v>
      </c>
      <c r="M616" t="s">
        <v>1416</v>
      </c>
      <c r="N616" t="str">
        <f t="shared" si="85"/>
        <v>None</v>
      </c>
      <c r="O616" t="str">
        <f t="shared" si="86"/>
        <v>None</v>
      </c>
      <c r="P616" t="s">
        <v>76</v>
      </c>
      <c r="Q616" s="2">
        <f t="shared" si="87"/>
        <v>44</v>
      </c>
      <c r="R616" s="1" t="str">
        <f t="shared" si="88"/>
        <v>Established</v>
      </c>
      <c r="S616" s="1"/>
      <c r="T616" t="s">
        <v>115</v>
      </c>
      <c r="U616" t="s">
        <v>83</v>
      </c>
      <c r="V616">
        <f t="shared" si="89"/>
        <v>0</v>
      </c>
    </row>
    <row r="617" spans="1:22" x14ac:dyDescent="0.35">
      <c r="A617">
        <v>615</v>
      </c>
      <c r="B617" t="s">
        <v>1417</v>
      </c>
      <c r="C617" t="str">
        <f t="shared" si="81"/>
        <v>Don’t Buy</v>
      </c>
      <c r="D617" t="str">
        <f t="shared" si="82"/>
        <v>Short Name</v>
      </c>
      <c r="E617">
        <v>3.8</v>
      </c>
      <c r="F617">
        <f>IF(Q617&lt;10,E617+0.1,E617)</f>
        <v>3.9</v>
      </c>
      <c r="G617">
        <f>MIN(IF(Q617&lt;10,E617+0.5,E617),5)</f>
        <v>4.3</v>
      </c>
      <c r="H617" t="str">
        <f t="shared" si="83"/>
        <v>Average Place to Work</v>
      </c>
      <c r="I617">
        <v>1100</v>
      </c>
      <c r="J617" t="b">
        <f t="shared" si="84"/>
        <v>0</v>
      </c>
      <c r="K617" t="b">
        <f>OR(E617&gt;3.5,Q617&lt;10)</f>
        <v>1</v>
      </c>
      <c r="L617" t="s">
        <v>19</v>
      </c>
      <c r="M617" t="s">
        <v>1418</v>
      </c>
      <c r="N617" t="str">
        <f t="shared" si="85"/>
        <v>Indian Silicon Valley Startups</v>
      </c>
      <c r="O617" t="str">
        <f t="shared" si="86"/>
        <v>None</v>
      </c>
      <c r="P617" t="s">
        <v>502</v>
      </c>
      <c r="Q617" s="2">
        <f t="shared" si="87"/>
        <v>8</v>
      </c>
      <c r="R617" s="1" t="str">
        <f t="shared" si="88"/>
        <v>Startup</v>
      </c>
      <c r="S617" s="1"/>
      <c r="T617" t="s">
        <v>115</v>
      </c>
      <c r="U617" t="s">
        <v>36</v>
      </c>
      <c r="V617">
        <f t="shared" si="89"/>
        <v>0</v>
      </c>
    </row>
    <row r="618" spans="1:22" x14ac:dyDescent="0.35">
      <c r="A618">
        <v>616</v>
      </c>
      <c r="B618" t="s">
        <v>1419</v>
      </c>
      <c r="C618" t="str">
        <f t="shared" si="81"/>
        <v>Buy</v>
      </c>
      <c r="D618" t="str">
        <f t="shared" si="82"/>
        <v>Long Name</v>
      </c>
      <c r="E618">
        <v>3.8</v>
      </c>
      <c r="F618">
        <f>IF(Q618&lt;10,E618+0.1,E618)</f>
        <v>3.8</v>
      </c>
      <c r="G618">
        <f>MIN(IF(Q618&lt;10,E618+0.5,E618),5)</f>
        <v>3.8</v>
      </c>
      <c r="H618" t="str">
        <f t="shared" si="83"/>
        <v>Average Place to Work</v>
      </c>
      <c r="I618">
        <v>782</v>
      </c>
      <c r="J618" t="b">
        <f t="shared" si="84"/>
        <v>0</v>
      </c>
      <c r="K618" t="b">
        <f>OR(E618&gt;3.5,Q618&lt;10)</f>
        <v>1</v>
      </c>
      <c r="L618" t="s">
        <v>19</v>
      </c>
      <c r="M618" t="s">
        <v>1420</v>
      </c>
      <c r="N618" t="str">
        <f t="shared" si="85"/>
        <v>None</v>
      </c>
      <c r="O618" t="str">
        <f t="shared" si="86"/>
        <v>None</v>
      </c>
      <c r="P618" t="s">
        <v>445</v>
      </c>
      <c r="Q618" s="2">
        <f t="shared" si="87"/>
        <v>14</v>
      </c>
      <c r="R618" s="1" t="str">
        <f t="shared" si="88"/>
        <v>Established</v>
      </c>
      <c r="S618" s="1"/>
      <c r="T618" t="s">
        <v>115</v>
      </c>
      <c r="U618" t="s">
        <v>68</v>
      </c>
      <c r="V618">
        <f t="shared" si="89"/>
        <v>0</v>
      </c>
    </row>
    <row r="619" spans="1:22" x14ac:dyDescent="0.35">
      <c r="A619">
        <v>617</v>
      </c>
      <c r="B619" t="s">
        <v>1421</v>
      </c>
      <c r="C619" t="str">
        <f t="shared" si="81"/>
        <v>Don’t Buy</v>
      </c>
      <c r="D619" t="str">
        <f t="shared" si="82"/>
        <v>Long Name</v>
      </c>
      <c r="E619">
        <v>3.2</v>
      </c>
      <c r="F619">
        <f>IF(Q619&lt;10,E619+0.1,E619)</f>
        <v>3.2</v>
      </c>
      <c r="G619">
        <f>MIN(IF(Q619&lt;10,E619+0.5,E619),5)</f>
        <v>3.2</v>
      </c>
      <c r="H619" t="str">
        <f t="shared" si="83"/>
        <v>Average Place to Work</v>
      </c>
      <c r="I619">
        <v>782</v>
      </c>
      <c r="J619" t="b">
        <f t="shared" si="84"/>
        <v>0</v>
      </c>
      <c r="K619" t="b">
        <f>OR(E619&gt;3.5,Q619&lt;10)</f>
        <v>0</v>
      </c>
      <c r="L619" t="s">
        <v>19</v>
      </c>
      <c r="M619" t="s">
        <v>1422</v>
      </c>
      <c r="N619" t="str">
        <f t="shared" si="85"/>
        <v>None</v>
      </c>
      <c r="O619" t="str">
        <f t="shared" si="86"/>
        <v>None</v>
      </c>
      <c r="P619" t="s">
        <v>261</v>
      </c>
      <c r="Q619" s="2">
        <f t="shared" si="87"/>
        <v>21</v>
      </c>
      <c r="R619" s="1" t="str">
        <f t="shared" si="88"/>
        <v>Established</v>
      </c>
      <c r="S619" s="1"/>
      <c r="T619" t="s">
        <v>115</v>
      </c>
      <c r="U619" t="s">
        <v>56</v>
      </c>
      <c r="V619">
        <f t="shared" si="89"/>
        <v>0</v>
      </c>
    </row>
    <row r="620" spans="1:22" x14ac:dyDescent="0.35">
      <c r="A620">
        <v>618</v>
      </c>
      <c r="B620" t="s">
        <v>1423</v>
      </c>
      <c r="C620" t="str">
        <f t="shared" si="81"/>
        <v>Don’t Buy</v>
      </c>
      <c r="D620" t="str">
        <f t="shared" si="82"/>
        <v>Long Name</v>
      </c>
      <c r="E620">
        <v>4.0999999999999996</v>
      </c>
      <c r="F620">
        <f>IF(Q620&lt;10,E620+0.1,E620)</f>
        <v>4.0999999999999996</v>
      </c>
      <c r="G620">
        <f>MIN(IF(Q620&lt;10,E620+0.5,E620),5)</f>
        <v>4.0999999999999996</v>
      </c>
      <c r="H620" t="str">
        <f t="shared" si="83"/>
        <v>Average Place to Work</v>
      </c>
      <c r="I620">
        <v>2600</v>
      </c>
      <c r="J620" t="b">
        <f t="shared" si="84"/>
        <v>0</v>
      </c>
      <c r="K620" t="b">
        <f>OR(E620&gt;3.5,Q620&lt;10)</f>
        <v>1</v>
      </c>
      <c r="L620" t="s">
        <v>1424</v>
      </c>
      <c r="M620" t="s">
        <v>1425</v>
      </c>
      <c r="N620" t="str">
        <f t="shared" si="85"/>
        <v>None</v>
      </c>
      <c r="O620" t="str">
        <f t="shared" si="86"/>
        <v>None</v>
      </c>
      <c r="P620" t="s">
        <v>1426</v>
      </c>
      <c r="Q620" s="2">
        <f t="shared" si="87"/>
        <v>169</v>
      </c>
      <c r="R620" s="1" t="str">
        <f t="shared" si="88"/>
        <v>Established</v>
      </c>
      <c r="S620" s="1"/>
      <c r="T620" t="s">
        <v>12</v>
      </c>
      <c r="U620" t="s">
        <v>1427</v>
      </c>
      <c r="V620">
        <f t="shared" si="89"/>
        <v>0</v>
      </c>
    </row>
    <row r="621" spans="1:22" x14ac:dyDescent="0.35">
      <c r="A621">
        <v>619</v>
      </c>
      <c r="B621" t="s">
        <v>1428</v>
      </c>
      <c r="C621" t="str">
        <f t="shared" si="81"/>
        <v>Don’t Buy</v>
      </c>
      <c r="D621" t="str">
        <f t="shared" si="82"/>
        <v>Long Name</v>
      </c>
      <c r="E621">
        <v>3.9</v>
      </c>
      <c r="F621">
        <f>IF(Q621&lt;10,E621+0.1,E621)</f>
        <v>3.9</v>
      </c>
      <c r="G621">
        <f>MIN(IF(Q621&lt;10,E621+0.5,E621),5)</f>
        <v>3.9</v>
      </c>
      <c r="H621" t="str">
        <f t="shared" si="83"/>
        <v>Average Place to Work</v>
      </c>
      <c r="I621">
        <v>772</v>
      </c>
      <c r="J621" t="b">
        <f t="shared" si="84"/>
        <v>0</v>
      </c>
      <c r="K621" t="b">
        <f>OR(E621&gt;3.5,Q621&lt;10)</f>
        <v>1</v>
      </c>
      <c r="L621" t="s">
        <v>9</v>
      </c>
      <c r="M621" t="s">
        <v>1429</v>
      </c>
      <c r="N621" t="str">
        <f t="shared" si="85"/>
        <v>None</v>
      </c>
      <c r="O621" t="str">
        <f t="shared" si="86"/>
        <v>None</v>
      </c>
      <c r="P621" t="s">
        <v>99</v>
      </c>
      <c r="Q621" s="2">
        <f t="shared" si="87"/>
        <v>26</v>
      </c>
      <c r="R621" s="1" t="str">
        <f t="shared" si="88"/>
        <v>Established</v>
      </c>
      <c r="S621" s="1"/>
      <c r="T621" t="s">
        <v>115</v>
      </c>
      <c r="U621" t="s">
        <v>171</v>
      </c>
      <c r="V621">
        <f t="shared" si="89"/>
        <v>0</v>
      </c>
    </row>
    <row r="622" spans="1:22" x14ac:dyDescent="0.35">
      <c r="A622">
        <v>620</v>
      </c>
      <c r="B622" t="s">
        <v>1430</v>
      </c>
      <c r="C622" t="str">
        <f t="shared" si="81"/>
        <v>Don’t Buy</v>
      </c>
      <c r="D622" t="str">
        <f t="shared" si="82"/>
        <v>Long Name</v>
      </c>
      <c r="E622">
        <v>4.0999999999999996</v>
      </c>
      <c r="F622">
        <f>IF(Q622&lt;10,E622+0.1,E622)</f>
        <v>4.0999999999999996</v>
      </c>
      <c r="G622">
        <f>MIN(IF(Q622&lt;10,E622+0.5,E622),5)</f>
        <v>4.0999999999999996</v>
      </c>
      <c r="H622" t="str">
        <f t="shared" si="83"/>
        <v>Average Place to Work</v>
      </c>
      <c r="I622">
        <v>771</v>
      </c>
      <c r="J622" t="b">
        <f t="shared" si="84"/>
        <v>0</v>
      </c>
      <c r="K622" t="b">
        <f>OR(E622&gt;3.5,Q622&lt;10)</f>
        <v>1</v>
      </c>
      <c r="L622" t="s">
        <v>19</v>
      </c>
      <c r="M622" t="s">
        <v>1431</v>
      </c>
      <c r="N622" t="str">
        <f t="shared" si="85"/>
        <v>None</v>
      </c>
      <c r="O622" t="str">
        <f t="shared" si="86"/>
        <v>None</v>
      </c>
      <c r="P622" t="s">
        <v>21</v>
      </c>
      <c r="Q622" s="2">
        <f t="shared" si="87"/>
        <v>28</v>
      </c>
      <c r="R622" s="1" t="str">
        <f t="shared" si="88"/>
        <v>Established</v>
      </c>
      <c r="S622" s="1"/>
      <c r="T622" t="s">
        <v>115</v>
      </c>
      <c r="U622" t="s">
        <v>64</v>
      </c>
      <c r="V622">
        <f t="shared" si="89"/>
        <v>0</v>
      </c>
    </row>
    <row r="623" spans="1:22" x14ac:dyDescent="0.35">
      <c r="A623">
        <v>621</v>
      </c>
      <c r="B623" t="s">
        <v>1432</v>
      </c>
      <c r="C623" t="str">
        <f t="shared" si="81"/>
        <v>Buy</v>
      </c>
      <c r="D623" t="str">
        <f t="shared" si="82"/>
        <v>Long Name</v>
      </c>
      <c r="E623">
        <v>4.4000000000000004</v>
      </c>
      <c r="F623">
        <f>IF(Q623&lt;10,E623+0.1,E623)</f>
        <v>4.5</v>
      </c>
      <c r="G623">
        <f>MIN(IF(Q623&lt;10,E623+0.5,E623),5)</f>
        <v>4.9000000000000004</v>
      </c>
      <c r="H623" t="str">
        <f t="shared" si="83"/>
        <v>Average Place to Work</v>
      </c>
      <c r="I623">
        <v>1400</v>
      </c>
      <c r="J623" t="b">
        <f t="shared" si="84"/>
        <v>0</v>
      </c>
      <c r="K623" t="b">
        <f>OR(E623&gt;3.5,Q623&lt;10)</f>
        <v>1</v>
      </c>
      <c r="M623" t="s">
        <v>1433</v>
      </c>
      <c r="N623" t="str">
        <f t="shared" si="85"/>
        <v>Indian Silicon Valley Startups</v>
      </c>
      <c r="O623" t="str">
        <f t="shared" si="86"/>
        <v>None</v>
      </c>
      <c r="Q623" s="2">
        <f t="shared" si="87"/>
        <v>0</v>
      </c>
      <c r="R623" s="1" t="str">
        <f t="shared" si="88"/>
        <v>Startup</v>
      </c>
      <c r="S623" s="1"/>
      <c r="T623" t="s">
        <v>1434</v>
      </c>
      <c r="U623" t="s">
        <v>455</v>
      </c>
      <c r="V623">
        <f t="shared" si="89"/>
        <v>0</v>
      </c>
    </row>
    <row r="624" spans="1:22" x14ac:dyDescent="0.35">
      <c r="A624">
        <v>622</v>
      </c>
      <c r="B624" t="s">
        <v>561</v>
      </c>
      <c r="C624" t="str">
        <f t="shared" si="81"/>
        <v>Don’t Buy</v>
      </c>
      <c r="D624" t="str">
        <f t="shared" si="82"/>
        <v>Long Name</v>
      </c>
      <c r="E624">
        <v>4</v>
      </c>
      <c r="F624">
        <f>IF(Q624&lt;10,E624+0.1,E624)</f>
        <v>4</v>
      </c>
      <c r="G624">
        <f>MIN(IF(Q624&lt;10,E624+0.5,E624),5)</f>
        <v>4</v>
      </c>
      <c r="H624" t="str">
        <f t="shared" si="83"/>
        <v>Average Place to Work</v>
      </c>
      <c r="I624">
        <v>770</v>
      </c>
      <c r="J624" t="b">
        <f t="shared" si="84"/>
        <v>0</v>
      </c>
      <c r="K624" t="b">
        <f>OR(E624&gt;3.5,Q624&lt;10)</f>
        <v>1</v>
      </c>
      <c r="L624" t="s">
        <v>19</v>
      </c>
      <c r="M624" t="s">
        <v>1435</v>
      </c>
      <c r="N624" t="str">
        <f t="shared" si="85"/>
        <v>Indian Silicon Valley Startups</v>
      </c>
      <c r="O624" t="str">
        <f t="shared" si="86"/>
        <v>None</v>
      </c>
      <c r="P624" t="s">
        <v>261</v>
      </c>
      <c r="Q624" s="2">
        <f t="shared" si="87"/>
        <v>21</v>
      </c>
      <c r="R624" s="1" t="str">
        <f t="shared" si="88"/>
        <v>Established</v>
      </c>
      <c r="S624" s="1"/>
      <c r="T624" t="s">
        <v>60</v>
      </c>
      <c r="U624" t="s">
        <v>56</v>
      </c>
      <c r="V624">
        <f t="shared" si="89"/>
        <v>0</v>
      </c>
    </row>
    <row r="625" spans="1:22" x14ac:dyDescent="0.35">
      <c r="A625">
        <v>623</v>
      </c>
      <c r="B625" t="s">
        <v>1436</v>
      </c>
      <c r="C625" t="str">
        <f t="shared" si="81"/>
        <v>Don’t Buy</v>
      </c>
      <c r="D625" t="str">
        <f t="shared" si="82"/>
        <v>Short Name</v>
      </c>
      <c r="E625">
        <v>4.3</v>
      </c>
      <c r="F625">
        <f>IF(Q625&lt;10,E625+0.1,E625)</f>
        <v>4.3</v>
      </c>
      <c r="G625">
        <f>MIN(IF(Q625&lt;10,E625+0.5,E625),5)</f>
        <v>4.3</v>
      </c>
      <c r="H625" t="str">
        <f t="shared" si="83"/>
        <v>Average Place to Work</v>
      </c>
      <c r="I625">
        <v>1600</v>
      </c>
      <c r="J625" t="b">
        <f t="shared" si="84"/>
        <v>0</v>
      </c>
      <c r="K625" t="b">
        <f>OR(E625&gt;3.5,Q625&lt;10)</f>
        <v>1</v>
      </c>
      <c r="L625" t="s">
        <v>19</v>
      </c>
      <c r="M625" t="s">
        <v>1437</v>
      </c>
      <c r="N625" t="str">
        <f t="shared" si="85"/>
        <v>None</v>
      </c>
      <c r="O625" t="str">
        <f t="shared" si="86"/>
        <v>None</v>
      </c>
      <c r="P625" t="s">
        <v>47</v>
      </c>
      <c r="Q625" s="2">
        <f t="shared" si="87"/>
        <v>31</v>
      </c>
      <c r="R625" s="1" t="str">
        <f t="shared" si="88"/>
        <v>Established</v>
      </c>
      <c r="S625" s="1"/>
      <c r="T625" t="s">
        <v>115</v>
      </c>
      <c r="U625" t="s">
        <v>986</v>
      </c>
      <c r="V625">
        <f t="shared" si="89"/>
        <v>0</v>
      </c>
    </row>
    <row r="626" spans="1:22" x14ac:dyDescent="0.35">
      <c r="A626">
        <v>624</v>
      </c>
      <c r="B626" t="s">
        <v>1438</v>
      </c>
      <c r="C626" t="str">
        <f t="shared" si="81"/>
        <v>Don’t Buy</v>
      </c>
      <c r="D626" t="str">
        <f t="shared" si="82"/>
        <v>Short Name</v>
      </c>
      <c r="E626">
        <v>4.2</v>
      </c>
      <c r="F626">
        <f>IF(Q626&lt;10,E626+0.1,E626)</f>
        <v>4.2</v>
      </c>
      <c r="G626">
        <f>MIN(IF(Q626&lt;10,E626+0.5,E626),5)</f>
        <v>4.2</v>
      </c>
      <c r="H626" t="str">
        <f t="shared" si="83"/>
        <v>Average Place to Work</v>
      </c>
      <c r="I626">
        <v>770</v>
      </c>
      <c r="J626" t="b">
        <f t="shared" si="84"/>
        <v>0</v>
      </c>
      <c r="K626" t="b">
        <f>OR(E626&gt;3.5,Q626&lt;10)</f>
        <v>1</v>
      </c>
      <c r="L626" t="s">
        <v>19</v>
      </c>
      <c r="M626" t="s">
        <v>1439</v>
      </c>
      <c r="N626" t="str">
        <f t="shared" si="85"/>
        <v>None</v>
      </c>
      <c r="O626" t="str">
        <f t="shared" si="86"/>
        <v>None</v>
      </c>
      <c r="P626" t="s">
        <v>111</v>
      </c>
      <c r="Q626" s="2">
        <f t="shared" si="87"/>
        <v>22</v>
      </c>
      <c r="R626" s="1" t="str">
        <f t="shared" si="88"/>
        <v>Established</v>
      </c>
      <c r="S626" s="1"/>
      <c r="T626" t="s">
        <v>115</v>
      </c>
      <c r="U626" t="s">
        <v>83</v>
      </c>
      <c r="V626">
        <f t="shared" si="89"/>
        <v>0</v>
      </c>
    </row>
    <row r="627" spans="1:22" x14ac:dyDescent="0.35">
      <c r="A627">
        <v>625</v>
      </c>
      <c r="B627" t="s">
        <v>1440</v>
      </c>
      <c r="C627" t="str">
        <f t="shared" si="81"/>
        <v>Don’t Buy</v>
      </c>
      <c r="D627" t="str">
        <f t="shared" si="82"/>
        <v>Short Name</v>
      </c>
      <c r="E627">
        <v>4</v>
      </c>
      <c r="F627">
        <f>IF(Q627&lt;10,E627+0.1,E627)</f>
        <v>4</v>
      </c>
      <c r="G627">
        <f>MIN(IF(Q627&lt;10,E627+0.5,E627),5)</f>
        <v>4</v>
      </c>
      <c r="H627" t="str">
        <f t="shared" si="83"/>
        <v>Average Place to Work</v>
      </c>
      <c r="I627">
        <v>768</v>
      </c>
      <c r="J627" t="b">
        <f t="shared" si="84"/>
        <v>0</v>
      </c>
      <c r="K627" t="b">
        <f>OR(E627&gt;3.5,Q627&lt;10)</f>
        <v>1</v>
      </c>
      <c r="L627" t="s">
        <v>9</v>
      </c>
      <c r="M627" t="s">
        <v>1441</v>
      </c>
      <c r="N627" t="str">
        <f t="shared" si="85"/>
        <v>None</v>
      </c>
      <c r="O627" t="str">
        <f t="shared" si="86"/>
        <v>None</v>
      </c>
      <c r="P627" t="s">
        <v>663</v>
      </c>
      <c r="Q627" s="2">
        <f t="shared" si="87"/>
        <v>99</v>
      </c>
      <c r="R627" s="1" t="str">
        <f t="shared" si="88"/>
        <v>Established</v>
      </c>
      <c r="S627" s="1"/>
      <c r="T627" t="s">
        <v>115</v>
      </c>
      <c r="U627" t="s">
        <v>64</v>
      </c>
      <c r="V627">
        <f t="shared" si="89"/>
        <v>0</v>
      </c>
    </row>
    <row r="628" spans="1:22" x14ac:dyDescent="0.35">
      <c r="A628">
        <v>626</v>
      </c>
      <c r="B628" t="s">
        <v>1442</v>
      </c>
      <c r="C628" t="str">
        <f t="shared" si="81"/>
        <v>Don’t Buy</v>
      </c>
      <c r="D628" t="str">
        <f t="shared" si="82"/>
        <v>Long Name</v>
      </c>
      <c r="E628">
        <v>4</v>
      </c>
      <c r="F628">
        <f>IF(Q628&lt;10,E628+0.1,E628)</f>
        <v>4</v>
      </c>
      <c r="G628">
        <f>MIN(IF(Q628&lt;10,E628+0.5,E628),5)</f>
        <v>4</v>
      </c>
      <c r="H628" t="str">
        <f t="shared" si="83"/>
        <v>Average Place to Work</v>
      </c>
      <c r="I628">
        <v>766</v>
      </c>
      <c r="J628" t="b">
        <f t="shared" si="84"/>
        <v>0</v>
      </c>
      <c r="K628" t="b">
        <f>OR(E628&gt;3.5,Q628&lt;10)</f>
        <v>1</v>
      </c>
      <c r="L628" t="s">
        <v>19</v>
      </c>
      <c r="M628" t="s">
        <v>1443</v>
      </c>
      <c r="N628" t="str">
        <f t="shared" si="85"/>
        <v>None</v>
      </c>
      <c r="O628" t="str">
        <f t="shared" si="86"/>
        <v>None</v>
      </c>
      <c r="P628" t="s">
        <v>1444</v>
      </c>
      <c r="Q628" s="2">
        <f t="shared" si="87"/>
        <v>94</v>
      </c>
      <c r="R628" s="1" t="str">
        <f t="shared" si="88"/>
        <v>Established</v>
      </c>
      <c r="S628" s="1"/>
      <c r="T628" t="s">
        <v>140</v>
      </c>
      <c r="U628" t="s">
        <v>83</v>
      </c>
      <c r="V628">
        <f t="shared" si="89"/>
        <v>0</v>
      </c>
    </row>
    <row r="629" spans="1:22" x14ac:dyDescent="0.35">
      <c r="A629">
        <v>627</v>
      </c>
      <c r="B629" t="s">
        <v>1445</v>
      </c>
      <c r="C629" t="str">
        <f t="shared" si="81"/>
        <v>Don’t Buy</v>
      </c>
      <c r="D629" t="str">
        <f t="shared" si="82"/>
        <v>Long Name</v>
      </c>
      <c r="E629">
        <v>4.2</v>
      </c>
      <c r="F629">
        <f>IF(Q629&lt;10,E629+0.1,E629)</f>
        <v>4.2</v>
      </c>
      <c r="G629">
        <f>MIN(IF(Q629&lt;10,E629+0.5,E629),5)</f>
        <v>4.2</v>
      </c>
      <c r="H629" t="str">
        <f t="shared" si="83"/>
        <v>Average Place to Work</v>
      </c>
      <c r="I629">
        <v>1600</v>
      </c>
      <c r="J629" t="b">
        <f t="shared" si="84"/>
        <v>0</v>
      </c>
      <c r="K629" t="b">
        <f>OR(E629&gt;3.5,Q629&lt;10)</f>
        <v>1</v>
      </c>
      <c r="L629" t="s">
        <v>19</v>
      </c>
      <c r="M629" t="s">
        <v>1446</v>
      </c>
      <c r="N629" t="str">
        <f t="shared" si="85"/>
        <v>None</v>
      </c>
      <c r="O629" t="str">
        <f t="shared" si="86"/>
        <v>None</v>
      </c>
      <c r="P629" t="s">
        <v>261</v>
      </c>
      <c r="Q629" s="2">
        <f t="shared" si="87"/>
        <v>21</v>
      </c>
      <c r="R629" s="1" t="str">
        <f t="shared" si="88"/>
        <v>Established</v>
      </c>
      <c r="S629" s="1"/>
      <c r="T629" t="s">
        <v>115</v>
      </c>
      <c r="U629" t="s">
        <v>92</v>
      </c>
      <c r="V629">
        <f t="shared" si="89"/>
        <v>0</v>
      </c>
    </row>
    <row r="630" spans="1:22" x14ac:dyDescent="0.35">
      <c r="A630">
        <v>628</v>
      </c>
      <c r="B630" t="s">
        <v>1447</v>
      </c>
      <c r="C630" t="str">
        <f t="shared" si="81"/>
        <v>Don’t Buy</v>
      </c>
      <c r="D630" t="str">
        <f t="shared" si="82"/>
        <v>Long Name</v>
      </c>
      <c r="E630">
        <v>3.7</v>
      </c>
      <c r="F630">
        <f>IF(Q630&lt;10,E630+0.1,E630)</f>
        <v>3.7</v>
      </c>
      <c r="G630">
        <f>MIN(IF(Q630&lt;10,E630+0.5,E630),5)</f>
        <v>3.7</v>
      </c>
      <c r="H630" t="str">
        <f t="shared" si="83"/>
        <v>Average Place to Work</v>
      </c>
      <c r="I630">
        <v>824</v>
      </c>
      <c r="J630" t="b">
        <f t="shared" si="84"/>
        <v>0</v>
      </c>
      <c r="K630" t="b">
        <f>OR(E630&gt;3.5,Q630&lt;10)</f>
        <v>1</v>
      </c>
      <c r="L630" t="s">
        <v>19</v>
      </c>
      <c r="M630" t="s">
        <v>1448</v>
      </c>
      <c r="N630" t="str">
        <f t="shared" si="85"/>
        <v>None</v>
      </c>
      <c r="O630" t="str">
        <f t="shared" si="86"/>
        <v>None</v>
      </c>
      <c r="P630" t="s">
        <v>39</v>
      </c>
      <c r="Q630" s="2">
        <f t="shared" si="87"/>
        <v>36</v>
      </c>
      <c r="R630" s="1" t="str">
        <f t="shared" si="88"/>
        <v>Established</v>
      </c>
      <c r="S630" s="1"/>
      <c r="T630" t="s">
        <v>140</v>
      </c>
      <c r="U630" t="s">
        <v>24</v>
      </c>
      <c r="V630">
        <f t="shared" si="89"/>
        <v>500000</v>
      </c>
    </row>
    <row r="631" spans="1:22" x14ac:dyDescent="0.35">
      <c r="A631">
        <v>629</v>
      </c>
      <c r="B631" t="s">
        <v>1449</v>
      </c>
      <c r="C631" t="str">
        <f t="shared" si="81"/>
        <v>Don’t Buy</v>
      </c>
      <c r="D631" t="str">
        <f t="shared" si="82"/>
        <v>Long Name</v>
      </c>
      <c r="E631">
        <v>4.4000000000000004</v>
      </c>
      <c r="F631">
        <f>IF(Q631&lt;10,E631+0.1,E631)</f>
        <v>4.4000000000000004</v>
      </c>
      <c r="G631">
        <f>MIN(IF(Q631&lt;10,E631+0.5,E631),5)</f>
        <v>4.4000000000000004</v>
      </c>
      <c r="H631" t="str">
        <f t="shared" si="83"/>
        <v>Average Place to Work</v>
      </c>
      <c r="I631">
        <v>764</v>
      </c>
      <c r="J631" t="b">
        <f t="shared" si="84"/>
        <v>0</v>
      </c>
      <c r="K631" t="b">
        <f>OR(E631&gt;3.5,Q631&lt;10)</f>
        <v>1</v>
      </c>
      <c r="L631" t="s">
        <v>19</v>
      </c>
      <c r="M631" t="s">
        <v>1450</v>
      </c>
      <c r="N631" t="str">
        <f t="shared" si="85"/>
        <v>None</v>
      </c>
      <c r="O631" t="str">
        <f t="shared" si="86"/>
        <v>None</v>
      </c>
      <c r="P631" t="s">
        <v>44</v>
      </c>
      <c r="Q631" s="2">
        <f t="shared" si="87"/>
        <v>25</v>
      </c>
      <c r="R631" s="1" t="str">
        <f t="shared" si="88"/>
        <v>Established</v>
      </c>
      <c r="S631" s="1"/>
      <c r="T631" t="s">
        <v>115</v>
      </c>
      <c r="U631" t="s">
        <v>312</v>
      </c>
      <c r="V631">
        <f t="shared" si="89"/>
        <v>0</v>
      </c>
    </row>
    <row r="632" spans="1:22" x14ac:dyDescent="0.35">
      <c r="A632">
        <v>630</v>
      </c>
      <c r="B632" t="s">
        <v>1451</v>
      </c>
      <c r="C632" t="str">
        <f t="shared" si="81"/>
        <v>Don’t Buy</v>
      </c>
      <c r="D632" t="str">
        <f t="shared" si="82"/>
        <v>Short Name</v>
      </c>
      <c r="E632">
        <v>4</v>
      </c>
      <c r="F632">
        <f>IF(Q632&lt;10,E632+0.1,E632)</f>
        <v>4</v>
      </c>
      <c r="G632">
        <f>MIN(IF(Q632&lt;10,E632+0.5,E632),5)</f>
        <v>4</v>
      </c>
      <c r="H632" t="str">
        <f t="shared" si="83"/>
        <v>Average Place to Work</v>
      </c>
      <c r="I632">
        <v>764</v>
      </c>
      <c r="J632" t="b">
        <f t="shared" si="84"/>
        <v>0</v>
      </c>
      <c r="K632" t="b">
        <f>OR(E632&gt;3.5,Q632&lt;10)</f>
        <v>1</v>
      </c>
      <c r="L632" t="s">
        <v>9</v>
      </c>
      <c r="M632" t="s">
        <v>1452</v>
      </c>
      <c r="N632" t="str">
        <f t="shared" si="85"/>
        <v>None</v>
      </c>
      <c r="O632" t="str">
        <f t="shared" si="86"/>
        <v>None</v>
      </c>
      <c r="P632" t="s">
        <v>232</v>
      </c>
      <c r="Q632" s="2">
        <f t="shared" si="87"/>
        <v>43</v>
      </c>
      <c r="R632" s="1" t="str">
        <f t="shared" si="88"/>
        <v>Established</v>
      </c>
      <c r="S632" s="1"/>
      <c r="T632" t="s">
        <v>140</v>
      </c>
      <c r="U632" t="s">
        <v>17</v>
      </c>
      <c r="V632">
        <f t="shared" si="89"/>
        <v>500000</v>
      </c>
    </row>
    <row r="633" spans="1:22" x14ac:dyDescent="0.35">
      <c r="A633">
        <v>631</v>
      </c>
      <c r="B633" t="s">
        <v>1453</v>
      </c>
      <c r="C633" t="str">
        <f t="shared" si="81"/>
        <v>Don’t Buy</v>
      </c>
      <c r="D633" t="str">
        <f t="shared" si="82"/>
        <v>Long Name</v>
      </c>
      <c r="E633">
        <v>3.9</v>
      </c>
      <c r="F633">
        <f>IF(Q633&lt;10,E633+0.1,E633)</f>
        <v>3.9</v>
      </c>
      <c r="G633">
        <f>MIN(IF(Q633&lt;10,E633+0.5,E633),5)</f>
        <v>3.9</v>
      </c>
      <c r="H633" t="str">
        <f t="shared" si="83"/>
        <v>Average Place to Work</v>
      </c>
      <c r="I633">
        <v>761</v>
      </c>
      <c r="J633" t="b">
        <f t="shared" si="84"/>
        <v>0</v>
      </c>
      <c r="K633" t="b">
        <f>OR(E633&gt;3.5,Q633&lt;10)</f>
        <v>1</v>
      </c>
      <c r="L633" t="s">
        <v>19</v>
      </c>
      <c r="M633" t="s">
        <v>1454</v>
      </c>
      <c r="N633" t="str">
        <f t="shared" si="85"/>
        <v>Indian Silicon Valley Startups</v>
      </c>
      <c r="O633" t="str">
        <f t="shared" si="86"/>
        <v>None</v>
      </c>
      <c r="P633" t="s">
        <v>167</v>
      </c>
      <c r="Q633" s="2">
        <f t="shared" si="87"/>
        <v>34</v>
      </c>
      <c r="R633" s="1" t="str">
        <f t="shared" si="88"/>
        <v>Established</v>
      </c>
      <c r="S633" s="1"/>
      <c r="T633" t="s">
        <v>115</v>
      </c>
      <c r="U633" t="s">
        <v>24</v>
      </c>
      <c r="V633">
        <f t="shared" si="89"/>
        <v>500000</v>
      </c>
    </row>
    <row r="634" spans="1:22" x14ac:dyDescent="0.35">
      <c r="A634">
        <v>632</v>
      </c>
      <c r="B634" t="s">
        <v>1455</v>
      </c>
      <c r="C634" t="str">
        <f t="shared" si="81"/>
        <v>Buy</v>
      </c>
      <c r="D634" t="str">
        <f t="shared" si="82"/>
        <v>Long Name</v>
      </c>
      <c r="E634">
        <v>4.0999999999999996</v>
      </c>
      <c r="F634">
        <f>IF(Q634&lt;10,E634+0.1,E634)</f>
        <v>4.0999999999999996</v>
      </c>
      <c r="G634">
        <f>MIN(IF(Q634&lt;10,E634+0.5,E634),5)</f>
        <v>4.0999999999999996</v>
      </c>
      <c r="H634" t="str">
        <f t="shared" si="83"/>
        <v>Average Place to Work</v>
      </c>
      <c r="I634">
        <v>1400</v>
      </c>
      <c r="J634" t="b">
        <f t="shared" si="84"/>
        <v>0</v>
      </c>
      <c r="K634" t="b">
        <f>OR(E634&gt;3.5,Q634&lt;10)</f>
        <v>1</v>
      </c>
      <c r="L634" t="s">
        <v>9</v>
      </c>
      <c r="M634" t="s">
        <v>1456</v>
      </c>
      <c r="N634" t="str">
        <f t="shared" si="85"/>
        <v>None</v>
      </c>
      <c r="O634" t="str">
        <f t="shared" si="86"/>
        <v>None</v>
      </c>
      <c r="P634" t="s">
        <v>55</v>
      </c>
      <c r="Q634" s="2">
        <f t="shared" si="87"/>
        <v>111</v>
      </c>
      <c r="R634" s="1" t="str">
        <f t="shared" si="88"/>
        <v>Established</v>
      </c>
      <c r="S634" s="1"/>
      <c r="T634" t="s">
        <v>60</v>
      </c>
      <c r="U634" t="s">
        <v>227</v>
      </c>
      <c r="V634">
        <f t="shared" si="89"/>
        <v>0</v>
      </c>
    </row>
    <row r="635" spans="1:22" x14ac:dyDescent="0.35">
      <c r="A635">
        <v>633</v>
      </c>
      <c r="B635" t="s">
        <v>1457</v>
      </c>
      <c r="C635" t="str">
        <f t="shared" si="81"/>
        <v>Don’t Buy</v>
      </c>
      <c r="D635" t="str">
        <f t="shared" si="82"/>
        <v>Long Name</v>
      </c>
      <c r="E635">
        <v>4.2</v>
      </c>
      <c r="F635">
        <f>IF(Q635&lt;10,E635+0.1,E635)</f>
        <v>4.2</v>
      </c>
      <c r="G635">
        <f>MIN(IF(Q635&lt;10,E635+0.5,E635),5)</f>
        <v>4.2</v>
      </c>
      <c r="H635" t="str">
        <f t="shared" si="83"/>
        <v>Average Place to Work</v>
      </c>
      <c r="I635">
        <v>759</v>
      </c>
      <c r="J635" t="b">
        <f t="shared" si="84"/>
        <v>0</v>
      </c>
      <c r="K635" t="b">
        <f>OR(E635&gt;3.5,Q635&lt;10)</f>
        <v>1</v>
      </c>
      <c r="L635" t="s">
        <v>19</v>
      </c>
      <c r="M635" t="s">
        <v>396</v>
      </c>
      <c r="N635" t="str">
        <f t="shared" si="85"/>
        <v>None</v>
      </c>
      <c r="O635" t="str">
        <f t="shared" si="86"/>
        <v>Bombay Finances</v>
      </c>
      <c r="P635" t="s">
        <v>213</v>
      </c>
      <c r="Q635" s="2">
        <f t="shared" si="87"/>
        <v>12</v>
      </c>
      <c r="R635" s="1" t="str">
        <f t="shared" si="88"/>
        <v>Established</v>
      </c>
      <c r="S635" s="1"/>
      <c r="T635" t="s">
        <v>115</v>
      </c>
      <c r="U635" t="s">
        <v>24</v>
      </c>
      <c r="V635">
        <f t="shared" si="89"/>
        <v>1000000</v>
      </c>
    </row>
    <row r="636" spans="1:22" x14ac:dyDescent="0.35">
      <c r="A636">
        <v>634</v>
      </c>
      <c r="B636" t="s">
        <v>1458</v>
      </c>
      <c r="C636" t="str">
        <f t="shared" si="81"/>
        <v>Don’t Buy</v>
      </c>
      <c r="D636" t="str">
        <f t="shared" si="82"/>
        <v>Short Name</v>
      </c>
      <c r="E636">
        <v>3.7</v>
      </c>
      <c r="F636">
        <f>IF(Q636&lt;10,E636+0.1,E636)</f>
        <v>3.7</v>
      </c>
      <c r="G636">
        <f>MIN(IF(Q636&lt;10,E636+0.5,E636),5)</f>
        <v>3.7</v>
      </c>
      <c r="H636" t="str">
        <f t="shared" si="83"/>
        <v>Average Place to Work</v>
      </c>
      <c r="I636">
        <v>774</v>
      </c>
      <c r="J636" t="b">
        <f t="shared" si="84"/>
        <v>0</v>
      </c>
      <c r="K636" t="b">
        <f>OR(E636&gt;3.5,Q636&lt;10)</f>
        <v>1</v>
      </c>
      <c r="L636" t="s">
        <v>19</v>
      </c>
      <c r="M636" t="s">
        <v>1459</v>
      </c>
      <c r="N636" t="str">
        <f t="shared" si="85"/>
        <v>None</v>
      </c>
      <c r="O636" t="str">
        <f t="shared" si="86"/>
        <v>None</v>
      </c>
      <c r="P636" t="s">
        <v>309</v>
      </c>
      <c r="Q636" s="2">
        <f t="shared" si="87"/>
        <v>40</v>
      </c>
      <c r="R636" s="1" t="str">
        <f t="shared" si="88"/>
        <v>Established</v>
      </c>
      <c r="S636" s="1"/>
      <c r="T636" t="s">
        <v>140</v>
      </c>
      <c r="U636" t="s">
        <v>238</v>
      </c>
      <c r="V636">
        <f t="shared" si="89"/>
        <v>0</v>
      </c>
    </row>
    <row r="637" spans="1:22" x14ac:dyDescent="0.35">
      <c r="A637">
        <v>635</v>
      </c>
      <c r="B637" t="s">
        <v>1460</v>
      </c>
      <c r="C637" t="str">
        <f t="shared" si="81"/>
        <v>Don’t Buy</v>
      </c>
      <c r="D637" t="str">
        <f t="shared" si="82"/>
        <v>Long Name</v>
      </c>
      <c r="E637">
        <v>3.9</v>
      </c>
      <c r="F637">
        <f>IF(Q637&lt;10,E637+0.1,E637)</f>
        <v>3.9</v>
      </c>
      <c r="G637">
        <f>MIN(IF(Q637&lt;10,E637+0.5,E637),5)</f>
        <v>3.9</v>
      </c>
      <c r="H637" t="str">
        <f t="shared" si="83"/>
        <v>Average Place to Work</v>
      </c>
      <c r="I637">
        <v>758</v>
      </c>
      <c r="J637" t="b">
        <f t="shared" si="84"/>
        <v>0</v>
      </c>
      <c r="K637" t="b">
        <f>OR(E637&gt;3.5,Q637&lt;10)</f>
        <v>1</v>
      </c>
      <c r="L637" t="s">
        <v>19</v>
      </c>
      <c r="M637" t="s">
        <v>1461</v>
      </c>
      <c r="N637" t="str">
        <f t="shared" si="85"/>
        <v>None</v>
      </c>
      <c r="O637" t="str">
        <f t="shared" si="86"/>
        <v>None</v>
      </c>
      <c r="P637" t="s">
        <v>143</v>
      </c>
      <c r="Q637" s="2">
        <f t="shared" si="87"/>
        <v>24</v>
      </c>
      <c r="R637" s="1" t="str">
        <f t="shared" si="88"/>
        <v>Established</v>
      </c>
      <c r="S637" s="1"/>
      <c r="T637" t="s">
        <v>115</v>
      </c>
      <c r="U637" t="s">
        <v>13</v>
      </c>
      <c r="V637">
        <f t="shared" si="89"/>
        <v>0</v>
      </c>
    </row>
    <row r="638" spans="1:22" x14ac:dyDescent="0.35">
      <c r="A638">
        <v>636</v>
      </c>
      <c r="B638" t="s">
        <v>400</v>
      </c>
      <c r="C638" t="str">
        <f t="shared" si="81"/>
        <v>Buy</v>
      </c>
      <c r="D638" t="str">
        <f t="shared" si="82"/>
        <v>Long Name</v>
      </c>
      <c r="E638">
        <v>4.2</v>
      </c>
      <c r="F638">
        <f>IF(Q638&lt;10,E638+0.1,E638)</f>
        <v>4.2</v>
      </c>
      <c r="G638">
        <f>MIN(IF(Q638&lt;10,E638+0.5,E638),5)</f>
        <v>4.2</v>
      </c>
      <c r="H638" t="str">
        <f t="shared" si="83"/>
        <v>Average Place to Work</v>
      </c>
      <c r="I638">
        <v>758</v>
      </c>
      <c r="J638" t="b">
        <f t="shared" si="84"/>
        <v>0</v>
      </c>
      <c r="K638" t="b">
        <f>OR(E638&gt;3.5,Q638&lt;10)</f>
        <v>1</v>
      </c>
      <c r="L638" t="s">
        <v>19</v>
      </c>
      <c r="M638" t="s">
        <v>1462</v>
      </c>
      <c r="N638" t="str">
        <f t="shared" si="85"/>
        <v>None</v>
      </c>
      <c r="O638" t="str">
        <f t="shared" si="86"/>
        <v>None</v>
      </c>
      <c r="P638" t="s">
        <v>95</v>
      </c>
      <c r="Q638" s="2">
        <f t="shared" si="87"/>
        <v>16</v>
      </c>
      <c r="R638" s="1" t="str">
        <f t="shared" si="88"/>
        <v>Established</v>
      </c>
      <c r="S638" s="1"/>
      <c r="T638" t="s">
        <v>60</v>
      </c>
      <c r="U638" t="s">
        <v>68</v>
      </c>
      <c r="V638">
        <f t="shared" si="89"/>
        <v>800000</v>
      </c>
    </row>
    <row r="639" spans="1:22" x14ac:dyDescent="0.35">
      <c r="A639">
        <v>637</v>
      </c>
      <c r="B639" t="s">
        <v>1463</v>
      </c>
      <c r="C639" t="str">
        <f t="shared" si="81"/>
        <v>Don’t Buy</v>
      </c>
      <c r="D639" t="str">
        <f t="shared" si="82"/>
        <v>Long Name</v>
      </c>
      <c r="E639">
        <v>3.7</v>
      </c>
      <c r="F639">
        <f>IF(Q639&lt;10,E639+0.1,E639)</f>
        <v>3.7</v>
      </c>
      <c r="G639">
        <f>MIN(IF(Q639&lt;10,E639+0.5,E639),5)</f>
        <v>3.7</v>
      </c>
      <c r="H639" t="str">
        <f t="shared" si="83"/>
        <v>Average Place to Work</v>
      </c>
      <c r="I639">
        <v>755</v>
      </c>
      <c r="J639" t="b">
        <f t="shared" si="84"/>
        <v>0</v>
      </c>
      <c r="K639" t="b">
        <f>OR(E639&gt;3.5,Q639&lt;10)</f>
        <v>1</v>
      </c>
      <c r="L639" t="s">
        <v>19</v>
      </c>
      <c r="M639" t="s">
        <v>1464</v>
      </c>
      <c r="N639" t="str">
        <f t="shared" si="85"/>
        <v>None</v>
      </c>
      <c r="O639" t="str">
        <f t="shared" si="86"/>
        <v>Bombay Finances</v>
      </c>
      <c r="P639" t="s">
        <v>118</v>
      </c>
      <c r="Q639" s="2">
        <f t="shared" si="87"/>
        <v>20</v>
      </c>
      <c r="R639" s="1" t="str">
        <f t="shared" si="88"/>
        <v>Established</v>
      </c>
      <c r="S639" s="1"/>
      <c r="T639" t="s">
        <v>60</v>
      </c>
      <c r="U639" t="s">
        <v>24</v>
      </c>
      <c r="V639">
        <f t="shared" si="89"/>
        <v>500000</v>
      </c>
    </row>
    <row r="640" spans="1:22" x14ac:dyDescent="0.35">
      <c r="A640">
        <v>638</v>
      </c>
      <c r="B640" t="s">
        <v>1465</v>
      </c>
      <c r="C640" t="str">
        <f t="shared" si="81"/>
        <v>Don’t Buy</v>
      </c>
      <c r="D640" t="str">
        <f t="shared" si="82"/>
        <v>Long Name</v>
      </c>
      <c r="E640">
        <v>4.0999999999999996</v>
      </c>
      <c r="F640">
        <f>IF(Q640&lt;10,E640+0.1,E640)</f>
        <v>4.0999999999999996</v>
      </c>
      <c r="G640">
        <f>MIN(IF(Q640&lt;10,E640+0.5,E640),5)</f>
        <v>4.0999999999999996</v>
      </c>
      <c r="H640" t="str">
        <f t="shared" si="83"/>
        <v>Average Place to Work</v>
      </c>
      <c r="I640">
        <v>755</v>
      </c>
      <c r="J640" t="b">
        <f t="shared" si="84"/>
        <v>0</v>
      </c>
      <c r="K640" t="b">
        <f>OR(E640&gt;3.5,Q640&lt;10)</f>
        <v>1</v>
      </c>
      <c r="L640" t="s">
        <v>9</v>
      </c>
      <c r="M640" t="s">
        <v>1466</v>
      </c>
      <c r="N640" t="str">
        <f t="shared" si="85"/>
        <v>None</v>
      </c>
      <c r="O640" t="str">
        <f t="shared" si="86"/>
        <v>None</v>
      </c>
      <c r="P640" t="s">
        <v>737</v>
      </c>
      <c r="Q640" s="2">
        <f t="shared" si="87"/>
        <v>75</v>
      </c>
      <c r="R640" s="1" t="str">
        <f t="shared" si="88"/>
        <v>Established</v>
      </c>
      <c r="S640" s="1"/>
      <c r="T640" t="s">
        <v>115</v>
      </c>
      <c r="U640" t="s">
        <v>160</v>
      </c>
      <c r="V640">
        <f t="shared" si="89"/>
        <v>0</v>
      </c>
    </row>
    <row r="641" spans="1:22" x14ac:dyDescent="0.35">
      <c r="A641">
        <v>639</v>
      </c>
      <c r="B641" t="s">
        <v>1467</v>
      </c>
      <c r="C641" t="str">
        <f t="shared" si="81"/>
        <v>Don’t Buy</v>
      </c>
      <c r="D641" t="str">
        <f t="shared" si="82"/>
        <v>Long Name</v>
      </c>
      <c r="E641">
        <v>4</v>
      </c>
      <c r="F641">
        <f>IF(Q641&lt;10,E641+0.1,E641)</f>
        <v>4</v>
      </c>
      <c r="G641">
        <f>MIN(IF(Q641&lt;10,E641+0.5,E641),5)</f>
        <v>4</v>
      </c>
      <c r="H641" t="str">
        <f t="shared" si="83"/>
        <v>Average Place to Work</v>
      </c>
      <c r="I641">
        <v>855</v>
      </c>
      <c r="J641" t="b">
        <f t="shared" si="84"/>
        <v>0</v>
      </c>
      <c r="K641" t="b">
        <f>OR(E641&gt;3.5,Q641&lt;10)</f>
        <v>1</v>
      </c>
      <c r="L641" t="s">
        <v>19</v>
      </c>
      <c r="M641" t="s">
        <v>1468</v>
      </c>
      <c r="N641" t="str">
        <f t="shared" si="85"/>
        <v>None</v>
      </c>
      <c r="O641" t="str">
        <f t="shared" si="86"/>
        <v>None</v>
      </c>
      <c r="P641" t="s">
        <v>833</v>
      </c>
      <c r="Q641" s="2">
        <f t="shared" si="87"/>
        <v>52</v>
      </c>
      <c r="R641" s="1" t="str">
        <f t="shared" si="88"/>
        <v>Established</v>
      </c>
      <c r="S641" s="1"/>
      <c r="T641" t="s">
        <v>115</v>
      </c>
      <c r="U641" t="s">
        <v>202</v>
      </c>
      <c r="V641">
        <f t="shared" si="89"/>
        <v>0</v>
      </c>
    </row>
    <row r="642" spans="1:22" x14ac:dyDescent="0.35">
      <c r="A642">
        <v>640</v>
      </c>
      <c r="B642" t="s">
        <v>1469</v>
      </c>
      <c r="C642" t="str">
        <f t="shared" si="81"/>
        <v>Don’t Buy</v>
      </c>
      <c r="D642" t="str">
        <f t="shared" si="82"/>
        <v>Short Name</v>
      </c>
      <c r="E642">
        <v>4</v>
      </c>
      <c r="F642">
        <f>IF(Q642&lt;10,E642+0.1,E642)</f>
        <v>4</v>
      </c>
      <c r="G642">
        <f>MIN(IF(Q642&lt;10,E642+0.5,E642),5)</f>
        <v>4</v>
      </c>
      <c r="H642" t="str">
        <f t="shared" si="83"/>
        <v>Average Place to Work</v>
      </c>
      <c r="I642">
        <v>754</v>
      </c>
      <c r="J642" t="b">
        <f t="shared" si="84"/>
        <v>0</v>
      </c>
      <c r="K642" t="b">
        <f>OR(E642&gt;3.5,Q642&lt;10)</f>
        <v>1</v>
      </c>
      <c r="L642" t="s">
        <v>9</v>
      </c>
      <c r="M642" t="s">
        <v>1132</v>
      </c>
      <c r="N642" t="str">
        <f t="shared" si="85"/>
        <v>None</v>
      </c>
      <c r="O642" t="str">
        <f t="shared" si="86"/>
        <v>None</v>
      </c>
      <c r="P642" t="s">
        <v>1008</v>
      </c>
      <c r="Q642" s="2">
        <f t="shared" si="87"/>
        <v>82</v>
      </c>
      <c r="R642" s="1" t="str">
        <f t="shared" si="88"/>
        <v>Established</v>
      </c>
      <c r="S642" s="1"/>
      <c r="T642" t="s">
        <v>115</v>
      </c>
      <c r="U642" t="s">
        <v>530</v>
      </c>
      <c r="V642">
        <f t="shared" si="89"/>
        <v>0</v>
      </c>
    </row>
    <row r="643" spans="1:22" x14ac:dyDescent="0.35">
      <c r="A643">
        <v>641</v>
      </c>
      <c r="B643" t="s">
        <v>1470</v>
      </c>
      <c r="C643" t="str">
        <f t="shared" ref="C643:C706" si="90">IF(OR(LEFT(B643,1)="T",LEFT(B643,1)="G"),"Buy","Don’t Buy")</f>
        <v>Don’t Buy</v>
      </c>
      <c r="D643" t="str">
        <f t="shared" ref="D643:D706" si="91">IF(LEN(B643)&gt;=10,"Long Name","Short Name")</f>
        <v>Long Name</v>
      </c>
      <c r="E643">
        <v>4.3</v>
      </c>
      <c r="F643">
        <f>IF(Q643&lt;10,E643+0.1,E643)</f>
        <v>4.3</v>
      </c>
      <c r="G643">
        <f>MIN(IF(Q643&lt;10,E643+0.5,E643),5)</f>
        <v>4.3</v>
      </c>
      <c r="H643" t="str">
        <f t="shared" ref="H643:H706" si="92">IF(E643&gt;4.5,"Great Place to Work","Average Place to Work")</f>
        <v>Average Place to Work</v>
      </c>
      <c r="I643">
        <v>753</v>
      </c>
      <c r="J643" t="b">
        <f t="shared" ref="J643:J706" si="93">AND(I643&gt;10000,E643&gt;4)</f>
        <v>0</v>
      </c>
      <c r="K643" t="b">
        <f>OR(E643&gt;3.5,Q643&lt;10)</f>
        <v>1</v>
      </c>
      <c r="L643" t="s">
        <v>9</v>
      </c>
      <c r="M643" t="s">
        <v>425</v>
      </c>
      <c r="N643" t="str">
        <f t="shared" ref="N643:N706" si="94">IF(OR(LEFT(M643,9)="Banglore",LEFT(M643,9)="Bengaluru",LEFT(M643,7)="Chennai",Q643&lt;10,U643="Internet"),"Indian Silicon Valley Startups","None")</f>
        <v>None</v>
      </c>
      <c r="O643" t="str">
        <f t="shared" ref="O643:O706" si="95">IF(AND(LEFT(M643,6)="Mumbai",U643="Financial Services"),"Bombay Finances","None")</f>
        <v>None</v>
      </c>
      <c r="P643" t="s">
        <v>491</v>
      </c>
      <c r="Q643" s="2">
        <f t="shared" ref="Q643:Q706" si="96">_xlfn.NUMBERVALUE(SUBSTITUTE(TRIM(P643)," years old",""))</f>
        <v>91</v>
      </c>
      <c r="R643" s="1" t="str">
        <f t="shared" ref="R643:R706" si="97">IF(Q643&lt;10,"Startup","Established")</f>
        <v>Established</v>
      </c>
      <c r="S643" s="1"/>
      <c r="T643" t="s">
        <v>115</v>
      </c>
      <c r="U643" t="s">
        <v>297</v>
      </c>
      <c r="V643">
        <f t="shared" ref="V643:V706" si="98">IF(AND(OR(U643=$U$7,U643=$U$12),E643&gt;4),1000000,IF(AND(OR(U643=$U$7,U643=$U$12),E643&lt;=4),500000,IF(AND(U643=$U$18,E643&gt;4),800000,0)))</f>
        <v>0</v>
      </c>
    </row>
    <row r="644" spans="1:22" x14ac:dyDescent="0.35">
      <c r="A644">
        <v>642</v>
      </c>
      <c r="B644" t="s">
        <v>1471</v>
      </c>
      <c r="C644" t="str">
        <f t="shared" si="90"/>
        <v>Don’t Buy</v>
      </c>
      <c r="D644" t="str">
        <f t="shared" si="91"/>
        <v>Short Name</v>
      </c>
      <c r="E644">
        <v>4.0999999999999996</v>
      </c>
      <c r="F644">
        <f>IF(Q644&lt;10,E644+0.1,E644)</f>
        <v>4.0999999999999996</v>
      </c>
      <c r="G644">
        <f>MIN(IF(Q644&lt;10,E644+0.5,E644),5)</f>
        <v>4.0999999999999996</v>
      </c>
      <c r="H644" t="str">
        <f t="shared" si="92"/>
        <v>Average Place to Work</v>
      </c>
      <c r="I644">
        <v>883</v>
      </c>
      <c r="J644" t="b">
        <f t="shared" si="93"/>
        <v>0</v>
      </c>
      <c r="K644" t="b">
        <f>OR(E644&gt;3.5,Q644&lt;10)</f>
        <v>1</v>
      </c>
      <c r="L644" t="s">
        <v>9</v>
      </c>
      <c r="M644" t="s">
        <v>1472</v>
      </c>
      <c r="N644" t="str">
        <f t="shared" si="94"/>
        <v>None</v>
      </c>
      <c r="O644" t="str">
        <f t="shared" si="95"/>
        <v>None</v>
      </c>
      <c r="P644" t="s">
        <v>737</v>
      </c>
      <c r="Q644" s="2">
        <f t="shared" si="96"/>
        <v>75</v>
      </c>
      <c r="R644" s="1" t="str">
        <f t="shared" si="97"/>
        <v>Established</v>
      </c>
      <c r="S644" s="1"/>
      <c r="T644" t="s">
        <v>115</v>
      </c>
      <c r="U644" t="s">
        <v>64</v>
      </c>
      <c r="V644">
        <f t="shared" si="98"/>
        <v>0</v>
      </c>
    </row>
    <row r="645" spans="1:22" x14ac:dyDescent="0.35">
      <c r="A645">
        <v>643</v>
      </c>
      <c r="B645" t="s">
        <v>1473</v>
      </c>
      <c r="C645" t="str">
        <f t="shared" si="90"/>
        <v>Don’t Buy</v>
      </c>
      <c r="D645" t="str">
        <f t="shared" si="91"/>
        <v>Long Name</v>
      </c>
      <c r="E645">
        <v>4.2</v>
      </c>
      <c r="F645">
        <f>IF(Q645&lt;10,E645+0.1,E645)</f>
        <v>4.2</v>
      </c>
      <c r="G645">
        <f>MIN(IF(Q645&lt;10,E645+0.5,E645),5)</f>
        <v>4.2</v>
      </c>
      <c r="H645" t="str">
        <f t="shared" si="92"/>
        <v>Average Place to Work</v>
      </c>
      <c r="I645">
        <v>752</v>
      </c>
      <c r="J645" t="b">
        <f t="shared" si="93"/>
        <v>0</v>
      </c>
      <c r="K645" t="b">
        <f>OR(E645&gt;3.5,Q645&lt;10)</f>
        <v>1</v>
      </c>
      <c r="L645" t="s">
        <v>19</v>
      </c>
      <c r="M645" t="s">
        <v>1474</v>
      </c>
      <c r="N645" t="str">
        <f t="shared" si="94"/>
        <v>None</v>
      </c>
      <c r="O645" t="str">
        <f t="shared" si="95"/>
        <v>None</v>
      </c>
      <c r="P645" t="s">
        <v>1255</v>
      </c>
      <c r="Q645" s="2">
        <f t="shared" si="96"/>
        <v>69</v>
      </c>
      <c r="R645" s="1" t="str">
        <f t="shared" si="97"/>
        <v>Established</v>
      </c>
      <c r="S645" s="1"/>
      <c r="T645" t="s">
        <v>140</v>
      </c>
      <c r="U645" t="s">
        <v>255</v>
      </c>
      <c r="V645">
        <f t="shared" si="98"/>
        <v>0</v>
      </c>
    </row>
    <row r="646" spans="1:22" x14ac:dyDescent="0.35">
      <c r="A646">
        <v>644</v>
      </c>
      <c r="B646" t="s">
        <v>1475</v>
      </c>
      <c r="C646" t="str">
        <f t="shared" si="90"/>
        <v>Don’t Buy</v>
      </c>
      <c r="D646" t="str">
        <f t="shared" si="91"/>
        <v>Long Name</v>
      </c>
      <c r="E646">
        <v>4</v>
      </c>
      <c r="F646">
        <f>IF(Q646&lt;10,E646+0.1,E646)</f>
        <v>4</v>
      </c>
      <c r="G646">
        <f>MIN(IF(Q646&lt;10,E646+0.5,E646),5)</f>
        <v>4</v>
      </c>
      <c r="H646" t="str">
        <f t="shared" si="92"/>
        <v>Average Place to Work</v>
      </c>
      <c r="I646">
        <v>749</v>
      </c>
      <c r="J646" t="b">
        <f t="shared" si="93"/>
        <v>0</v>
      </c>
      <c r="K646" t="b">
        <f>OR(E646&gt;3.5,Q646&lt;10)</f>
        <v>1</v>
      </c>
      <c r="L646" t="s">
        <v>9</v>
      </c>
      <c r="M646" t="s">
        <v>1476</v>
      </c>
      <c r="N646" t="str">
        <f t="shared" si="94"/>
        <v>None</v>
      </c>
      <c r="O646" t="str">
        <f t="shared" si="95"/>
        <v>None</v>
      </c>
      <c r="P646" t="s">
        <v>143</v>
      </c>
      <c r="Q646" s="2">
        <f t="shared" si="96"/>
        <v>24</v>
      </c>
      <c r="R646" s="1" t="str">
        <f t="shared" si="97"/>
        <v>Established</v>
      </c>
      <c r="S646" s="1"/>
      <c r="T646" t="s">
        <v>115</v>
      </c>
      <c r="U646" t="s">
        <v>484</v>
      </c>
      <c r="V646">
        <f t="shared" si="98"/>
        <v>0</v>
      </c>
    </row>
    <row r="647" spans="1:22" x14ac:dyDescent="0.35">
      <c r="A647">
        <v>645</v>
      </c>
      <c r="B647" t="s">
        <v>1477</v>
      </c>
      <c r="C647" t="str">
        <f t="shared" si="90"/>
        <v>Don’t Buy</v>
      </c>
      <c r="D647" t="str">
        <f t="shared" si="91"/>
        <v>Long Name</v>
      </c>
      <c r="E647">
        <v>4.4000000000000004</v>
      </c>
      <c r="F647">
        <f>IF(Q647&lt;10,E647+0.1,E647)</f>
        <v>4.4000000000000004</v>
      </c>
      <c r="G647">
        <f>MIN(IF(Q647&lt;10,E647+0.5,E647),5)</f>
        <v>4.4000000000000004</v>
      </c>
      <c r="H647" t="str">
        <f t="shared" si="92"/>
        <v>Average Place to Work</v>
      </c>
      <c r="I647">
        <v>749</v>
      </c>
      <c r="J647" t="b">
        <f t="shared" si="93"/>
        <v>0</v>
      </c>
      <c r="K647" t="b">
        <f>OR(E647&gt;3.5,Q647&lt;10)</f>
        <v>1</v>
      </c>
      <c r="L647" t="s">
        <v>19</v>
      </c>
      <c r="M647" t="s">
        <v>1478</v>
      </c>
      <c r="N647" t="str">
        <f t="shared" si="94"/>
        <v>None</v>
      </c>
      <c r="O647" t="str">
        <f t="shared" si="95"/>
        <v>None</v>
      </c>
      <c r="P647" t="s">
        <v>205</v>
      </c>
      <c r="Q647" s="2">
        <f t="shared" si="96"/>
        <v>47</v>
      </c>
      <c r="R647" s="1" t="str">
        <f t="shared" si="97"/>
        <v>Established</v>
      </c>
      <c r="S647" s="1"/>
      <c r="T647" t="s">
        <v>115</v>
      </c>
      <c r="U647" t="s">
        <v>352</v>
      </c>
      <c r="V647">
        <f t="shared" si="98"/>
        <v>0</v>
      </c>
    </row>
    <row r="648" spans="1:22" x14ac:dyDescent="0.35">
      <c r="A648">
        <v>646</v>
      </c>
      <c r="B648" t="s">
        <v>1479</v>
      </c>
      <c r="C648" t="str">
        <f t="shared" si="90"/>
        <v>Don’t Buy</v>
      </c>
      <c r="D648" t="str">
        <f t="shared" si="91"/>
        <v>Long Name</v>
      </c>
      <c r="E648">
        <v>3.6</v>
      </c>
      <c r="F648">
        <f>IF(Q648&lt;10,E648+0.1,E648)</f>
        <v>3.6</v>
      </c>
      <c r="G648">
        <f>MIN(IF(Q648&lt;10,E648+0.5,E648),5)</f>
        <v>3.6</v>
      </c>
      <c r="H648" t="str">
        <f t="shared" si="92"/>
        <v>Average Place to Work</v>
      </c>
      <c r="I648">
        <v>747</v>
      </c>
      <c r="J648" t="b">
        <f t="shared" si="93"/>
        <v>0</v>
      </c>
      <c r="K648" t="b">
        <f>OR(E648&gt;3.5,Q648&lt;10)</f>
        <v>1</v>
      </c>
      <c r="L648" t="s">
        <v>19</v>
      </c>
      <c r="M648" t="s">
        <v>1480</v>
      </c>
      <c r="N648" t="str">
        <f t="shared" si="94"/>
        <v>None</v>
      </c>
      <c r="O648" t="str">
        <f t="shared" si="95"/>
        <v>None</v>
      </c>
      <c r="P648" t="s">
        <v>183</v>
      </c>
      <c r="Q648" s="2">
        <f t="shared" si="96"/>
        <v>10</v>
      </c>
      <c r="R648" s="1" t="str">
        <f t="shared" si="97"/>
        <v>Established</v>
      </c>
      <c r="S648" s="1"/>
      <c r="T648" t="s">
        <v>1481</v>
      </c>
      <c r="U648" t="s">
        <v>171</v>
      </c>
      <c r="V648">
        <f t="shared" si="98"/>
        <v>0</v>
      </c>
    </row>
    <row r="649" spans="1:22" x14ac:dyDescent="0.35">
      <c r="A649">
        <v>647</v>
      </c>
      <c r="B649" t="s">
        <v>1482</v>
      </c>
      <c r="C649" t="str">
        <f t="shared" si="90"/>
        <v>Don’t Buy</v>
      </c>
      <c r="D649" t="str">
        <f t="shared" si="91"/>
        <v>Long Name</v>
      </c>
      <c r="E649">
        <v>4</v>
      </c>
      <c r="F649">
        <f>IF(Q649&lt;10,E649+0.1,E649)</f>
        <v>4</v>
      </c>
      <c r="G649">
        <f>MIN(IF(Q649&lt;10,E649+0.5,E649),5)</f>
        <v>4</v>
      </c>
      <c r="H649" t="str">
        <f t="shared" si="92"/>
        <v>Average Place to Work</v>
      </c>
      <c r="I649">
        <v>746</v>
      </c>
      <c r="J649" t="b">
        <f t="shared" si="93"/>
        <v>0</v>
      </c>
      <c r="K649" t="b">
        <f>OR(E649&gt;3.5,Q649&lt;10)</f>
        <v>1</v>
      </c>
      <c r="L649" t="s">
        <v>19</v>
      </c>
      <c r="M649" t="s">
        <v>1483</v>
      </c>
      <c r="N649" t="str">
        <f t="shared" si="94"/>
        <v>None</v>
      </c>
      <c r="O649" t="str">
        <f t="shared" si="95"/>
        <v>None</v>
      </c>
      <c r="P649" t="s">
        <v>67</v>
      </c>
      <c r="Q649" s="2">
        <f t="shared" si="96"/>
        <v>15</v>
      </c>
      <c r="R649" s="1" t="str">
        <f t="shared" si="97"/>
        <v>Established</v>
      </c>
      <c r="S649" s="1"/>
      <c r="T649" t="s">
        <v>115</v>
      </c>
      <c r="U649" t="s">
        <v>24</v>
      </c>
      <c r="V649">
        <f t="shared" si="98"/>
        <v>500000</v>
      </c>
    </row>
    <row r="650" spans="1:22" x14ac:dyDescent="0.35">
      <c r="A650">
        <v>648</v>
      </c>
      <c r="B650" t="s">
        <v>1484</v>
      </c>
      <c r="C650" t="str">
        <f t="shared" si="90"/>
        <v>Don’t Buy</v>
      </c>
      <c r="D650" t="str">
        <f t="shared" si="91"/>
        <v>Long Name</v>
      </c>
      <c r="E650">
        <v>4.2</v>
      </c>
      <c r="F650">
        <f>IF(Q650&lt;10,E650+0.1,E650)</f>
        <v>4.2</v>
      </c>
      <c r="G650">
        <f>MIN(IF(Q650&lt;10,E650+0.5,E650),5)</f>
        <v>4.2</v>
      </c>
      <c r="H650" t="str">
        <f t="shared" si="92"/>
        <v>Average Place to Work</v>
      </c>
      <c r="I650">
        <v>743</v>
      </c>
      <c r="J650" t="b">
        <f t="shared" si="93"/>
        <v>0</v>
      </c>
      <c r="K650" t="b">
        <f>OR(E650&gt;3.5,Q650&lt;10)</f>
        <v>1</v>
      </c>
      <c r="L650" t="s">
        <v>19</v>
      </c>
      <c r="M650" t="s">
        <v>1041</v>
      </c>
      <c r="N650" t="str">
        <f t="shared" si="94"/>
        <v>None</v>
      </c>
      <c r="O650" t="str">
        <f t="shared" si="95"/>
        <v>Bombay Finances</v>
      </c>
      <c r="P650" t="s">
        <v>95</v>
      </c>
      <c r="Q650" s="2">
        <f t="shared" si="96"/>
        <v>16</v>
      </c>
      <c r="R650" s="1" t="str">
        <f t="shared" si="97"/>
        <v>Established</v>
      </c>
      <c r="S650" s="1"/>
      <c r="T650" t="s">
        <v>115</v>
      </c>
      <c r="U650" t="s">
        <v>24</v>
      </c>
      <c r="V650">
        <f t="shared" si="98"/>
        <v>1000000</v>
      </c>
    </row>
    <row r="651" spans="1:22" x14ac:dyDescent="0.35">
      <c r="A651">
        <v>649</v>
      </c>
      <c r="B651" t="s">
        <v>1485</v>
      </c>
      <c r="C651" t="str">
        <f t="shared" si="90"/>
        <v>Don’t Buy</v>
      </c>
      <c r="D651" t="str">
        <f t="shared" si="91"/>
        <v>Long Name</v>
      </c>
      <c r="E651">
        <v>4</v>
      </c>
      <c r="F651">
        <f>IF(Q651&lt;10,E651+0.1,E651)</f>
        <v>4.0999999999999996</v>
      </c>
      <c r="G651">
        <f>MIN(IF(Q651&lt;10,E651+0.5,E651),5)</f>
        <v>4.5</v>
      </c>
      <c r="H651" t="str">
        <f t="shared" si="92"/>
        <v>Average Place to Work</v>
      </c>
      <c r="I651">
        <v>743</v>
      </c>
      <c r="J651" t="b">
        <f t="shared" si="93"/>
        <v>0</v>
      </c>
      <c r="K651" t="b">
        <f>OR(E651&gt;3.5,Q651&lt;10)</f>
        <v>1</v>
      </c>
      <c r="M651" t="s">
        <v>1486</v>
      </c>
      <c r="N651" t="str">
        <f t="shared" si="94"/>
        <v>Indian Silicon Valley Startups</v>
      </c>
      <c r="O651" t="str">
        <f t="shared" si="95"/>
        <v>None</v>
      </c>
      <c r="Q651" s="2">
        <f t="shared" si="96"/>
        <v>0</v>
      </c>
      <c r="R651" s="1" t="str">
        <f t="shared" si="97"/>
        <v>Startup</v>
      </c>
      <c r="S651" s="1"/>
      <c r="U651" t="s">
        <v>64</v>
      </c>
      <c r="V651">
        <f t="shared" si="98"/>
        <v>0</v>
      </c>
    </row>
    <row r="652" spans="1:22" x14ac:dyDescent="0.35">
      <c r="A652">
        <v>650</v>
      </c>
      <c r="B652" t="s">
        <v>1487</v>
      </c>
      <c r="C652" t="str">
        <f t="shared" si="90"/>
        <v>Don’t Buy</v>
      </c>
      <c r="D652" t="str">
        <f t="shared" si="91"/>
        <v>Short Name</v>
      </c>
      <c r="E652">
        <v>3.9</v>
      </c>
      <c r="F652">
        <f>IF(Q652&lt;10,E652+0.1,E652)</f>
        <v>4</v>
      </c>
      <c r="G652">
        <f>MIN(IF(Q652&lt;10,E652+0.5,E652),5)</f>
        <v>4.4000000000000004</v>
      </c>
      <c r="H652" t="str">
        <f t="shared" si="92"/>
        <v>Average Place to Work</v>
      </c>
      <c r="I652">
        <v>742</v>
      </c>
      <c r="J652" t="b">
        <f t="shared" si="93"/>
        <v>0</v>
      </c>
      <c r="K652" t="b">
        <f>OR(E652&gt;3.5,Q652&lt;10)</f>
        <v>1</v>
      </c>
      <c r="L652" t="s">
        <v>19</v>
      </c>
      <c r="M652" t="s">
        <v>1488</v>
      </c>
      <c r="N652" t="str">
        <f t="shared" si="94"/>
        <v>Indian Silicon Valley Startups</v>
      </c>
      <c r="O652" t="str">
        <f t="shared" si="95"/>
        <v>None</v>
      </c>
      <c r="P652" t="s">
        <v>258</v>
      </c>
      <c r="Q652" s="2">
        <f t="shared" si="96"/>
        <v>7</v>
      </c>
      <c r="R652" s="1" t="str">
        <f t="shared" si="97"/>
        <v>Startup</v>
      </c>
      <c r="S652" s="1"/>
      <c r="T652" t="s">
        <v>115</v>
      </c>
      <c r="U652" t="s">
        <v>36</v>
      </c>
      <c r="V652">
        <f t="shared" si="98"/>
        <v>0</v>
      </c>
    </row>
    <row r="653" spans="1:22" x14ac:dyDescent="0.35">
      <c r="A653">
        <v>651</v>
      </c>
      <c r="B653" t="s">
        <v>1489</v>
      </c>
      <c r="C653" t="str">
        <f t="shared" si="90"/>
        <v>Don’t Buy</v>
      </c>
      <c r="D653" t="str">
        <f t="shared" si="91"/>
        <v>Long Name</v>
      </c>
      <c r="E653">
        <v>4.2</v>
      </c>
      <c r="F653">
        <f>IF(Q653&lt;10,E653+0.1,E653)</f>
        <v>4.2</v>
      </c>
      <c r="G653">
        <f>MIN(IF(Q653&lt;10,E653+0.5,E653),5)</f>
        <v>4.2</v>
      </c>
      <c r="H653" t="str">
        <f t="shared" si="92"/>
        <v>Average Place to Work</v>
      </c>
      <c r="I653">
        <v>742</v>
      </c>
      <c r="J653" t="b">
        <f t="shared" si="93"/>
        <v>0</v>
      </c>
      <c r="K653" t="b">
        <f>OR(E653&gt;3.5,Q653&lt;10)</f>
        <v>1</v>
      </c>
      <c r="L653" t="s">
        <v>9</v>
      </c>
      <c r="M653" t="s">
        <v>1490</v>
      </c>
      <c r="N653" t="str">
        <f t="shared" si="94"/>
        <v>None</v>
      </c>
      <c r="O653" t="str">
        <f t="shared" si="95"/>
        <v>None</v>
      </c>
      <c r="P653" t="s">
        <v>515</v>
      </c>
      <c r="Q653" s="2">
        <f t="shared" si="96"/>
        <v>46</v>
      </c>
      <c r="R653" s="1" t="str">
        <f t="shared" si="97"/>
        <v>Established</v>
      </c>
      <c r="S653" s="1"/>
      <c r="T653" t="s">
        <v>115</v>
      </c>
      <c r="U653" t="s">
        <v>297</v>
      </c>
      <c r="V653">
        <f t="shared" si="98"/>
        <v>0</v>
      </c>
    </row>
    <row r="654" spans="1:22" x14ac:dyDescent="0.35">
      <c r="A654">
        <v>652</v>
      </c>
      <c r="B654" t="s">
        <v>1491</v>
      </c>
      <c r="C654" t="str">
        <f t="shared" si="90"/>
        <v>Don’t Buy</v>
      </c>
      <c r="D654" t="str">
        <f t="shared" si="91"/>
        <v>Short Name</v>
      </c>
      <c r="E654">
        <v>3.9</v>
      </c>
      <c r="F654">
        <f>IF(Q654&lt;10,E654+0.1,E654)</f>
        <v>3.9</v>
      </c>
      <c r="G654">
        <f>MIN(IF(Q654&lt;10,E654+0.5,E654),5)</f>
        <v>3.9</v>
      </c>
      <c r="H654" t="str">
        <f t="shared" si="92"/>
        <v>Average Place to Work</v>
      </c>
      <c r="I654">
        <v>1800</v>
      </c>
      <c r="J654" t="b">
        <f t="shared" si="93"/>
        <v>0</v>
      </c>
      <c r="K654" t="b">
        <f>OR(E654&gt;3.5,Q654&lt;10)</f>
        <v>1</v>
      </c>
      <c r="L654" t="s">
        <v>9</v>
      </c>
      <c r="M654" t="s">
        <v>1492</v>
      </c>
      <c r="N654" t="str">
        <f t="shared" si="94"/>
        <v>None</v>
      </c>
      <c r="O654" t="str">
        <f t="shared" si="95"/>
        <v>None</v>
      </c>
      <c r="P654" t="s">
        <v>79</v>
      </c>
      <c r="Q654" s="2">
        <f t="shared" si="96"/>
        <v>19</v>
      </c>
      <c r="R654" s="1" t="str">
        <f t="shared" si="97"/>
        <v>Established</v>
      </c>
      <c r="S654" s="1"/>
      <c r="T654" t="s">
        <v>115</v>
      </c>
      <c r="U654" t="s">
        <v>752</v>
      </c>
      <c r="V654">
        <f t="shared" si="98"/>
        <v>0</v>
      </c>
    </row>
    <row r="655" spans="1:22" x14ac:dyDescent="0.35">
      <c r="A655">
        <v>653</v>
      </c>
      <c r="B655" t="s">
        <v>1493</v>
      </c>
      <c r="C655" t="str">
        <f t="shared" si="90"/>
        <v>Don’t Buy</v>
      </c>
      <c r="D655" t="str">
        <f t="shared" si="91"/>
        <v>Short Name</v>
      </c>
      <c r="E655">
        <v>4.3</v>
      </c>
      <c r="F655">
        <f>IF(Q655&lt;10,E655+0.1,E655)</f>
        <v>4.3</v>
      </c>
      <c r="G655">
        <f>MIN(IF(Q655&lt;10,E655+0.5,E655),5)</f>
        <v>4.3</v>
      </c>
      <c r="H655" t="str">
        <f t="shared" si="92"/>
        <v>Average Place to Work</v>
      </c>
      <c r="I655">
        <v>741</v>
      </c>
      <c r="J655" t="b">
        <f t="shared" si="93"/>
        <v>0</v>
      </c>
      <c r="K655" t="b">
        <f>OR(E655&gt;3.5,Q655&lt;10)</f>
        <v>1</v>
      </c>
      <c r="L655" t="s">
        <v>19</v>
      </c>
      <c r="M655" t="s">
        <v>1494</v>
      </c>
      <c r="N655" t="str">
        <f t="shared" si="94"/>
        <v>None</v>
      </c>
      <c r="O655" t="str">
        <f t="shared" si="95"/>
        <v>None</v>
      </c>
      <c r="P655" t="s">
        <v>183</v>
      </c>
      <c r="Q655" s="2">
        <f t="shared" si="96"/>
        <v>10</v>
      </c>
      <c r="R655" s="1" t="str">
        <f t="shared" si="97"/>
        <v>Established</v>
      </c>
      <c r="S655" s="1"/>
      <c r="T655" t="s">
        <v>140</v>
      </c>
      <c r="U655" t="s">
        <v>24</v>
      </c>
      <c r="V655">
        <f t="shared" si="98"/>
        <v>1000000</v>
      </c>
    </row>
    <row r="656" spans="1:22" x14ac:dyDescent="0.35">
      <c r="A656">
        <v>654</v>
      </c>
      <c r="B656" t="s">
        <v>1495</v>
      </c>
      <c r="C656" t="str">
        <f t="shared" si="90"/>
        <v>Don’t Buy</v>
      </c>
      <c r="D656" t="str">
        <f t="shared" si="91"/>
        <v>Long Name</v>
      </c>
      <c r="E656">
        <v>4</v>
      </c>
      <c r="F656">
        <f>IF(Q656&lt;10,E656+0.1,E656)</f>
        <v>4</v>
      </c>
      <c r="G656">
        <f>MIN(IF(Q656&lt;10,E656+0.5,E656),5)</f>
        <v>4</v>
      </c>
      <c r="H656" t="str">
        <f t="shared" si="92"/>
        <v>Average Place to Work</v>
      </c>
      <c r="I656">
        <v>798</v>
      </c>
      <c r="J656" t="b">
        <f t="shared" si="93"/>
        <v>0</v>
      </c>
      <c r="K656" t="b">
        <f>OR(E656&gt;3.5,Q656&lt;10)</f>
        <v>1</v>
      </c>
      <c r="L656" t="s">
        <v>9</v>
      </c>
      <c r="M656" t="s">
        <v>1496</v>
      </c>
      <c r="N656" t="str">
        <f t="shared" si="94"/>
        <v>None</v>
      </c>
      <c r="O656" t="str">
        <f t="shared" si="95"/>
        <v>None</v>
      </c>
      <c r="P656" t="s">
        <v>836</v>
      </c>
      <c r="Q656" s="2">
        <f t="shared" si="96"/>
        <v>81</v>
      </c>
      <c r="R656" s="1" t="str">
        <f t="shared" si="97"/>
        <v>Established</v>
      </c>
      <c r="S656" s="1"/>
      <c r="T656" t="s">
        <v>60</v>
      </c>
      <c r="U656" t="s">
        <v>1497</v>
      </c>
      <c r="V656">
        <f t="shared" si="98"/>
        <v>0</v>
      </c>
    </row>
    <row r="657" spans="1:22" x14ac:dyDescent="0.35">
      <c r="A657">
        <v>655</v>
      </c>
      <c r="B657" t="s">
        <v>1498</v>
      </c>
      <c r="C657" t="str">
        <f t="shared" si="90"/>
        <v>Buy</v>
      </c>
      <c r="D657" t="str">
        <f t="shared" si="91"/>
        <v>Long Name</v>
      </c>
      <c r="E657">
        <v>4</v>
      </c>
      <c r="F657">
        <f>IF(Q657&lt;10,E657+0.1,E657)</f>
        <v>4</v>
      </c>
      <c r="G657">
        <f>MIN(IF(Q657&lt;10,E657+0.5,E657),5)</f>
        <v>4</v>
      </c>
      <c r="H657" t="str">
        <f t="shared" si="92"/>
        <v>Average Place to Work</v>
      </c>
      <c r="I657">
        <v>4900</v>
      </c>
      <c r="J657" t="b">
        <f t="shared" si="93"/>
        <v>0</v>
      </c>
      <c r="K657" t="b">
        <f>OR(E657&gt;3.5,Q657&lt;10)</f>
        <v>1</v>
      </c>
      <c r="L657" t="s">
        <v>9</v>
      </c>
      <c r="M657" t="s">
        <v>1499</v>
      </c>
      <c r="N657" t="str">
        <f t="shared" si="94"/>
        <v>None</v>
      </c>
      <c r="O657" t="str">
        <f t="shared" si="95"/>
        <v>None</v>
      </c>
      <c r="P657" t="s">
        <v>365</v>
      </c>
      <c r="Q657" s="2">
        <f t="shared" si="96"/>
        <v>125</v>
      </c>
      <c r="R657" s="1" t="str">
        <f t="shared" si="97"/>
        <v>Established</v>
      </c>
      <c r="S657" s="1"/>
      <c r="T657" t="s">
        <v>60</v>
      </c>
      <c r="U657" t="s">
        <v>171</v>
      </c>
      <c r="V657">
        <f t="shared" si="98"/>
        <v>0</v>
      </c>
    </row>
    <row r="658" spans="1:22" x14ac:dyDescent="0.35">
      <c r="A658">
        <v>656</v>
      </c>
      <c r="B658" t="s">
        <v>1500</v>
      </c>
      <c r="C658" t="str">
        <f t="shared" si="90"/>
        <v>Buy</v>
      </c>
      <c r="D658" t="str">
        <f t="shared" si="91"/>
        <v>Long Name</v>
      </c>
      <c r="E658">
        <v>4.0999999999999996</v>
      </c>
      <c r="F658">
        <f>IF(Q658&lt;10,E658+0.1,E658)</f>
        <v>4.0999999999999996</v>
      </c>
      <c r="G658">
        <f>MIN(IF(Q658&lt;10,E658+0.5,E658),5)</f>
        <v>4.0999999999999996</v>
      </c>
      <c r="H658" t="str">
        <f t="shared" si="92"/>
        <v>Average Place to Work</v>
      </c>
      <c r="I658">
        <v>737</v>
      </c>
      <c r="J658" t="b">
        <f t="shared" si="93"/>
        <v>0</v>
      </c>
      <c r="K658" t="b">
        <f>OR(E658&gt;3.5,Q658&lt;10)</f>
        <v>1</v>
      </c>
      <c r="L658" t="s">
        <v>9</v>
      </c>
      <c r="M658" t="s">
        <v>1501</v>
      </c>
      <c r="N658" t="str">
        <f t="shared" si="94"/>
        <v>None</v>
      </c>
      <c r="O658" t="str">
        <f t="shared" si="95"/>
        <v>None</v>
      </c>
      <c r="P658" t="s">
        <v>292</v>
      </c>
      <c r="Q658" s="2">
        <f t="shared" si="96"/>
        <v>38</v>
      </c>
      <c r="R658" s="1" t="str">
        <f t="shared" si="97"/>
        <v>Established</v>
      </c>
      <c r="S658" s="1"/>
      <c r="T658" t="s">
        <v>115</v>
      </c>
      <c r="U658" t="s">
        <v>83</v>
      </c>
      <c r="V658">
        <f t="shared" si="98"/>
        <v>0</v>
      </c>
    </row>
    <row r="659" spans="1:22" x14ac:dyDescent="0.35">
      <c r="A659">
        <v>657</v>
      </c>
      <c r="B659" t="s">
        <v>1502</v>
      </c>
      <c r="C659" t="str">
        <f t="shared" si="90"/>
        <v>Don’t Buy</v>
      </c>
      <c r="D659" t="str">
        <f t="shared" si="91"/>
        <v>Long Name</v>
      </c>
      <c r="E659">
        <v>3.9</v>
      </c>
      <c r="F659">
        <f>IF(Q659&lt;10,E659+0.1,E659)</f>
        <v>3.9</v>
      </c>
      <c r="G659">
        <f>MIN(IF(Q659&lt;10,E659+0.5,E659),5)</f>
        <v>3.9</v>
      </c>
      <c r="H659" t="str">
        <f t="shared" si="92"/>
        <v>Average Place to Work</v>
      </c>
      <c r="I659">
        <v>737</v>
      </c>
      <c r="J659" t="b">
        <f t="shared" si="93"/>
        <v>0</v>
      </c>
      <c r="K659" t="b">
        <f>OR(E659&gt;3.5,Q659&lt;10)</f>
        <v>1</v>
      </c>
      <c r="L659" t="s">
        <v>9</v>
      </c>
      <c r="M659" t="s">
        <v>1281</v>
      </c>
      <c r="N659" t="str">
        <f t="shared" si="94"/>
        <v>None</v>
      </c>
      <c r="O659" t="str">
        <f t="shared" si="95"/>
        <v>None</v>
      </c>
      <c r="P659" t="s">
        <v>292</v>
      </c>
      <c r="Q659" s="2">
        <f t="shared" si="96"/>
        <v>38</v>
      </c>
      <c r="R659" s="1" t="str">
        <f t="shared" si="97"/>
        <v>Established</v>
      </c>
      <c r="S659" s="1"/>
      <c r="T659" t="s">
        <v>115</v>
      </c>
      <c r="U659" t="s">
        <v>92</v>
      </c>
      <c r="V659">
        <f t="shared" si="98"/>
        <v>0</v>
      </c>
    </row>
    <row r="660" spans="1:22" x14ac:dyDescent="0.35">
      <c r="A660">
        <v>658</v>
      </c>
      <c r="B660" t="s">
        <v>1503</v>
      </c>
      <c r="C660" t="str">
        <f t="shared" si="90"/>
        <v>Don’t Buy</v>
      </c>
      <c r="D660" t="str">
        <f t="shared" si="91"/>
        <v>Long Name</v>
      </c>
      <c r="E660">
        <v>3.7</v>
      </c>
      <c r="F660">
        <f>IF(Q660&lt;10,E660+0.1,E660)</f>
        <v>3.7</v>
      </c>
      <c r="G660">
        <f>MIN(IF(Q660&lt;10,E660+0.5,E660),5)</f>
        <v>3.7</v>
      </c>
      <c r="H660" t="str">
        <f t="shared" si="92"/>
        <v>Average Place to Work</v>
      </c>
      <c r="I660">
        <v>735</v>
      </c>
      <c r="J660" t="b">
        <f t="shared" si="93"/>
        <v>0</v>
      </c>
      <c r="K660" t="b">
        <f>OR(E660&gt;3.5,Q660&lt;10)</f>
        <v>1</v>
      </c>
      <c r="L660" t="s">
        <v>9</v>
      </c>
      <c r="M660" t="s">
        <v>1504</v>
      </c>
      <c r="N660" t="str">
        <f t="shared" si="94"/>
        <v>None</v>
      </c>
      <c r="O660" t="str">
        <f t="shared" si="95"/>
        <v>None</v>
      </c>
      <c r="P660" t="s">
        <v>47</v>
      </c>
      <c r="Q660" s="2">
        <f t="shared" si="96"/>
        <v>31</v>
      </c>
      <c r="R660" s="1" t="str">
        <f t="shared" si="97"/>
        <v>Established</v>
      </c>
      <c r="S660" s="1"/>
      <c r="T660" t="s">
        <v>140</v>
      </c>
      <c r="U660" t="s">
        <v>202</v>
      </c>
      <c r="V660">
        <f t="shared" si="98"/>
        <v>0</v>
      </c>
    </row>
    <row r="661" spans="1:22" x14ac:dyDescent="0.35">
      <c r="A661">
        <v>659</v>
      </c>
      <c r="B661" t="s">
        <v>1505</v>
      </c>
      <c r="C661" t="str">
        <f t="shared" si="90"/>
        <v>Don’t Buy</v>
      </c>
      <c r="D661" t="str">
        <f t="shared" si="91"/>
        <v>Short Name</v>
      </c>
      <c r="E661">
        <v>3.7</v>
      </c>
      <c r="F661">
        <f>IF(Q661&lt;10,E661+0.1,E661)</f>
        <v>3.7</v>
      </c>
      <c r="G661">
        <f>MIN(IF(Q661&lt;10,E661+0.5,E661),5)</f>
        <v>3.7</v>
      </c>
      <c r="H661" t="str">
        <f t="shared" si="92"/>
        <v>Average Place to Work</v>
      </c>
      <c r="I661">
        <v>734</v>
      </c>
      <c r="J661" t="b">
        <f t="shared" si="93"/>
        <v>0</v>
      </c>
      <c r="K661" t="b">
        <f>OR(E661&gt;3.5,Q661&lt;10)</f>
        <v>1</v>
      </c>
      <c r="L661" t="s">
        <v>9</v>
      </c>
      <c r="M661" t="s">
        <v>935</v>
      </c>
      <c r="N661" t="str">
        <f t="shared" si="94"/>
        <v>None</v>
      </c>
      <c r="O661" t="str">
        <f t="shared" si="95"/>
        <v>None</v>
      </c>
      <c r="P661" t="s">
        <v>180</v>
      </c>
      <c r="Q661" s="2">
        <f t="shared" si="96"/>
        <v>23</v>
      </c>
      <c r="R661" s="1" t="str">
        <f t="shared" si="97"/>
        <v>Established</v>
      </c>
      <c r="S661" s="1"/>
      <c r="T661" t="s">
        <v>598</v>
      </c>
      <c r="U661" t="s">
        <v>1345</v>
      </c>
      <c r="V661">
        <f t="shared" si="98"/>
        <v>0</v>
      </c>
    </row>
    <row r="662" spans="1:22" x14ac:dyDescent="0.35">
      <c r="A662">
        <v>660</v>
      </c>
      <c r="B662" t="s">
        <v>1506</v>
      </c>
      <c r="C662" t="str">
        <f t="shared" si="90"/>
        <v>Don’t Buy</v>
      </c>
      <c r="D662" t="str">
        <f t="shared" si="91"/>
        <v>Short Name</v>
      </c>
      <c r="E662">
        <v>3.4</v>
      </c>
      <c r="F662">
        <f>IF(Q662&lt;10,E662+0.1,E662)</f>
        <v>3.5</v>
      </c>
      <c r="G662">
        <f>MIN(IF(Q662&lt;10,E662+0.5,E662),5)</f>
        <v>3.9</v>
      </c>
      <c r="H662" t="str">
        <f t="shared" si="92"/>
        <v>Average Place to Work</v>
      </c>
      <c r="I662">
        <v>838</v>
      </c>
      <c r="J662" t="b">
        <f t="shared" si="93"/>
        <v>0</v>
      </c>
      <c r="K662" t="b">
        <f>OR(E662&gt;3.5,Q662&lt;10)</f>
        <v>1</v>
      </c>
      <c r="L662" t="s">
        <v>19</v>
      </c>
      <c r="M662" t="s">
        <v>1507</v>
      </c>
      <c r="N662" t="str">
        <f t="shared" si="94"/>
        <v>Indian Silicon Valley Startups</v>
      </c>
      <c r="O662" t="str">
        <f t="shared" si="95"/>
        <v>None</v>
      </c>
      <c r="P662" t="s">
        <v>258</v>
      </c>
      <c r="Q662" s="2">
        <f t="shared" si="96"/>
        <v>7</v>
      </c>
      <c r="R662" s="1" t="str">
        <f t="shared" si="97"/>
        <v>Startup</v>
      </c>
      <c r="S662" s="1"/>
      <c r="T662" t="s">
        <v>115</v>
      </c>
      <c r="U662" t="s">
        <v>36</v>
      </c>
      <c r="V662">
        <f t="shared" si="98"/>
        <v>0</v>
      </c>
    </row>
    <row r="663" spans="1:22" x14ac:dyDescent="0.35">
      <c r="A663">
        <v>661</v>
      </c>
      <c r="B663" t="s">
        <v>1508</v>
      </c>
      <c r="C663" t="str">
        <f t="shared" si="90"/>
        <v>Don’t Buy</v>
      </c>
      <c r="D663" t="str">
        <f t="shared" si="91"/>
        <v>Long Name</v>
      </c>
      <c r="E663">
        <v>3.8</v>
      </c>
      <c r="F663">
        <f>IF(Q663&lt;10,E663+0.1,E663)</f>
        <v>3.8</v>
      </c>
      <c r="G663">
        <f>MIN(IF(Q663&lt;10,E663+0.5,E663),5)</f>
        <v>3.8</v>
      </c>
      <c r="H663" t="str">
        <f t="shared" si="92"/>
        <v>Average Place to Work</v>
      </c>
      <c r="I663">
        <v>1000</v>
      </c>
      <c r="J663" t="b">
        <f t="shared" si="93"/>
        <v>0</v>
      </c>
      <c r="K663" t="b">
        <f>OR(E663&gt;3.5,Q663&lt;10)</f>
        <v>1</v>
      </c>
      <c r="L663" t="s">
        <v>9</v>
      </c>
      <c r="M663" t="s">
        <v>1509</v>
      </c>
      <c r="N663" t="str">
        <f t="shared" si="94"/>
        <v>None</v>
      </c>
      <c r="O663" t="str">
        <f t="shared" si="95"/>
        <v>None</v>
      </c>
      <c r="P663" t="s">
        <v>749</v>
      </c>
      <c r="Q663" s="2">
        <f t="shared" si="96"/>
        <v>58</v>
      </c>
      <c r="R663" s="1" t="str">
        <f t="shared" si="97"/>
        <v>Established</v>
      </c>
      <c r="S663" s="1"/>
      <c r="T663" t="s">
        <v>115</v>
      </c>
      <c r="U663" t="s">
        <v>24</v>
      </c>
      <c r="V663">
        <f t="shared" si="98"/>
        <v>500000</v>
      </c>
    </row>
    <row r="664" spans="1:22" x14ac:dyDescent="0.35">
      <c r="A664">
        <v>662</v>
      </c>
      <c r="B664" t="s">
        <v>1510</v>
      </c>
      <c r="C664" t="str">
        <f t="shared" si="90"/>
        <v>Don’t Buy</v>
      </c>
      <c r="D664" t="str">
        <f t="shared" si="91"/>
        <v>Long Name</v>
      </c>
      <c r="E664">
        <v>3.8</v>
      </c>
      <c r="F664">
        <f>IF(Q664&lt;10,E664+0.1,E664)</f>
        <v>3.8</v>
      </c>
      <c r="G664">
        <f>MIN(IF(Q664&lt;10,E664+0.5,E664),5)</f>
        <v>3.8</v>
      </c>
      <c r="H664" t="str">
        <f t="shared" si="92"/>
        <v>Average Place to Work</v>
      </c>
      <c r="I664">
        <v>732</v>
      </c>
      <c r="J664" t="b">
        <f t="shared" si="93"/>
        <v>0</v>
      </c>
      <c r="K664" t="b">
        <f>OR(E664&gt;3.5,Q664&lt;10)</f>
        <v>1</v>
      </c>
      <c r="L664" t="s">
        <v>19</v>
      </c>
      <c r="M664" t="s">
        <v>1511</v>
      </c>
      <c r="N664" t="str">
        <f t="shared" si="94"/>
        <v>None</v>
      </c>
      <c r="O664" t="str">
        <f t="shared" si="95"/>
        <v>None</v>
      </c>
      <c r="P664" t="s">
        <v>338</v>
      </c>
      <c r="Q664" s="2">
        <f t="shared" si="96"/>
        <v>78</v>
      </c>
      <c r="R664" s="1" t="str">
        <f t="shared" si="97"/>
        <v>Established</v>
      </c>
      <c r="S664" s="1"/>
      <c r="T664" t="s">
        <v>115</v>
      </c>
      <c r="U664" t="s">
        <v>92</v>
      </c>
      <c r="V664">
        <f t="shared" si="98"/>
        <v>0</v>
      </c>
    </row>
    <row r="665" spans="1:22" x14ac:dyDescent="0.35">
      <c r="A665">
        <v>663</v>
      </c>
      <c r="B665" t="s">
        <v>1512</v>
      </c>
      <c r="C665" t="str">
        <f t="shared" si="90"/>
        <v>Don’t Buy</v>
      </c>
      <c r="D665" t="str">
        <f t="shared" si="91"/>
        <v>Short Name</v>
      </c>
      <c r="E665">
        <v>4.3</v>
      </c>
      <c r="F665">
        <f>IF(Q665&lt;10,E665+0.1,E665)</f>
        <v>4.3</v>
      </c>
      <c r="G665">
        <f>MIN(IF(Q665&lt;10,E665+0.5,E665),5)</f>
        <v>4.3</v>
      </c>
      <c r="H665" t="str">
        <f t="shared" si="92"/>
        <v>Average Place to Work</v>
      </c>
      <c r="I665">
        <v>1000</v>
      </c>
      <c r="J665" t="b">
        <f t="shared" si="93"/>
        <v>0</v>
      </c>
      <c r="K665" t="b">
        <f>OR(E665&gt;3.5,Q665&lt;10)</f>
        <v>1</v>
      </c>
      <c r="L665" t="s">
        <v>19</v>
      </c>
      <c r="M665" t="s">
        <v>1513</v>
      </c>
      <c r="N665" t="str">
        <f t="shared" si="94"/>
        <v>None</v>
      </c>
      <c r="O665" t="str">
        <f t="shared" si="95"/>
        <v>None</v>
      </c>
      <c r="P665" t="s">
        <v>226</v>
      </c>
      <c r="Q665" s="2">
        <f t="shared" si="96"/>
        <v>157</v>
      </c>
      <c r="R665" s="1" t="str">
        <f t="shared" si="97"/>
        <v>Established</v>
      </c>
      <c r="S665" s="1"/>
      <c r="T665" t="s">
        <v>115</v>
      </c>
      <c r="U665" t="s">
        <v>171</v>
      </c>
      <c r="V665">
        <f t="shared" si="98"/>
        <v>0</v>
      </c>
    </row>
    <row r="666" spans="1:22" x14ac:dyDescent="0.35">
      <c r="A666">
        <v>664</v>
      </c>
      <c r="B666" t="s">
        <v>1514</v>
      </c>
      <c r="C666" t="str">
        <f t="shared" si="90"/>
        <v>Don’t Buy</v>
      </c>
      <c r="D666" t="str">
        <f t="shared" si="91"/>
        <v>Long Name</v>
      </c>
      <c r="E666">
        <v>4.3</v>
      </c>
      <c r="F666">
        <f>IF(Q666&lt;10,E666+0.1,E666)</f>
        <v>4.3</v>
      </c>
      <c r="G666">
        <f>MIN(IF(Q666&lt;10,E666+0.5,E666),5)</f>
        <v>4.3</v>
      </c>
      <c r="H666" t="str">
        <f t="shared" si="92"/>
        <v>Average Place to Work</v>
      </c>
      <c r="I666">
        <v>830</v>
      </c>
      <c r="J666" t="b">
        <f t="shared" si="93"/>
        <v>0</v>
      </c>
      <c r="K666" t="b">
        <f>OR(E666&gt;3.5,Q666&lt;10)</f>
        <v>1</v>
      </c>
      <c r="L666" t="s">
        <v>19</v>
      </c>
      <c r="M666" t="s">
        <v>1515</v>
      </c>
      <c r="N666" t="str">
        <f t="shared" si="94"/>
        <v>None</v>
      </c>
      <c r="O666" t="str">
        <f t="shared" si="95"/>
        <v>None</v>
      </c>
      <c r="P666" t="s">
        <v>205</v>
      </c>
      <c r="Q666" s="2">
        <f t="shared" si="96"/>
        <v>47</v>
      </c>
      <c r="R666" s="1" t="str">
        <f t="shared" si="97"/>
        <v>Established</v>
      </c>
      <c r="S666" s="1"/>
      <c r="T666" t="s">
        <v>140</v>
      </c>
      <c r="U666" t="s">
        <v>17</v>
      </c>
      <c r="V666">
        <f t="shared" si="98"/>
        <v>1000000</v>
      </c>
    </row>
    <row r="667" spans="1:22" x14ac:dyDescent="0.35">
      <c r="A667">
        <v>665</v>
      </c>
      <c r="B667" t="s">
        <v>1516</v>
      </c>
      <c r="C667" t="str">
        <f t="shared" si="90"/>
        <v>Don’t Buy</v>
      </c>
      <c r="D667" t="str">
        <f t="shared" si="91"/>
        <v>Short Name</v>
      </c>
      <c r="E667">
        <v>4.2</v>
      </c>
      <c r="F667">
        <f>IF(Q667&lt;10,E667+0.1,E667)</f>
        <v>4.2</v>
      </c>
      <c r="G667">
        <f>MIN(IF(Q667&lt;10,E667+0.5,E667),5)</f>
        <v>4.2</v>
      </c>
      <c r="H667" t="str">
        <f t="shared" si="92"/>
        <v>Average Place to Work</v>
      </c>
      <c r="I667">
        <v>731</v>
      </c>
      <c r="J667" t="b">
        <f t="shared" si="93"/>
        <v>0</v>
      </c>
      <c r="K667" t="b">
        <f>OR(E667&gt;3.5,Q667&lt;10)</f>
        <v>1</v>
      </c>
      <c r="L667" t="s">
        <v>9</v>
      </c>
      <c r="M667" t="s">
        <v>1517</v>
      </c>
      <c r="N667" t="str">
        <f t="shared" si="94"/>
        <v>None</v>
      </c>
      <c r="O667" t="str">
        <f t="shared" si="95"/>
        <v>None</v>
      </c>
      <c r="P667" t="s">
        <v>35</v>
      </c>
      <c r="Q667" s="2">
        <f t="shared" si="96"/>
        <v>55</v>
      </c>
      <c r="R667" s="1" t="str">
        <f t="shared" si="97"/>
        <v>Established</v>
      </c>
      <c r="S667" s="1"/>
      <c r="T667" t="s">
        <v>606</v>
      </c>
      <c r="U667" t="s">
        <v>175</v>
      </c>
      <c r="V667">
        <f t="shared" si="98"/>
        <v>0</v>
      </c>
    </row>
    <row r="668" spans="1:22" x14ac:dyDescent="0.35">
      <c r="A668">
        <v>666</v>
      </c>
      <c r="B668" t="s">
        <v>1518</v>
      </c>
      <c r="C668" t="str">
        <f t="shared" si="90"/>
        <v>Don’t Buy</v>
      </c>
      <c r="D668" t="str">
        <f t="shared" si="91"/>
        <v>Short Name</v>
      </c>
      <c r="E668">
        <v>3.9</v>
      </c>
      <c r="F668">
        <f>IF(Q668&lt;10,E668+0.1,E668)</f>
        <v>3.9</v>
      </c>
      <c r="G668">
        <f>MIN(IF(Q668&lt;10,E668+0.5,E668),5)</f>
        <v>3.9</v>
      </c>
      <c r="H668" t="str">
        <f t="shared" si="92"/>
        <v>Average Place to Work</v>
      </c>
      <c r="I668">
        <v>731</v>
      </c>
      <c r="J668" t="b">
        <f t="shared" si="93"/>
        <v>0</v>
      </c>
      <c r="K668" t="b">
        <f>OR(E668&gt;3.5,Q668&lt;10)</f>
        <v>1</v>
      </c>
      <c r="L668" t="s">
        <v>19</v>
      </c>
      <c r="M668" t="s">
        <v>1519</v>
      </c>
      <c r="N668" t="str">
        <f t="shared" si="94"/>
        <v>Indian Silicon Valley Startups</v>
      </c>
      <c r="O668" t="str">
        <f t="shared" si="95"/>
        <v>None</v>
      </c>
      <c r="P668" t="s">
        <v>44</v>
      </c>
      <c r="Q668" s="2">
        <f t="shared" si="96"/>
        <v>25</v>
      </c>
      <c r="R668" s="1" t="str">
        <f t="shared" si="97"/>
        <v>Established</v>
      </c>
      <c r="S668" s="1"/>
      <c r="T668" t="s">
        <v>115</v>
      </c>
      <c r="U668" t="s">
        <v>36</v>
      </c>
      <c r="V668">
        <f t="shared" si="98"/>
        <v>0</v>
      </c>
    </row>
    <row r="669" spans="1:22" x14ac:dyDescent="0.35">
      <c r="A669">
        <v>667</v>
      </c>
      <c r="B669" t="s">
        <v>1520</v>
      </c>
      <c r="C669" t="str">
        <f t="shared" si="90"/>
        <v>Don’t Buy</v>
      </c>
      <c r="D669" t="str">
        <f t="shared" si="91"/>
        <v>Long Name</v>
      </c>
      <c r="E669">
        <v>4.2</v>
      </c>
      <c r="F669">
        <f>IF(Q669&lt;10,E669+0.1,E669)</f>
        <v>4.3</v>
      </c>
      <c r="G669">
        <f>MIN(IF(Q669&lt;10,E669+0.5,E669),5)</f>
        <v>4.7</v>
      </c>
      <c r="H669" t="str">
        <f t="shared" si="92"/>
        <v>Average Place to Work</v>
      </c>
      <c r="I669">
        <v>731</v>
      </c>
      <c r="J669" t="b">
        <f t="shared" si="93"/>
        <v>0</v>
      </c>
      <c r="K669" t="b">
        <f>OR(E669&gt;3.5,Q669&lt;10)</f>
        <v>1</v>
      </c>
      <c r="M669" t="s">
        <v>1521</v>
      </c>
      <c r="N669" t="str">
        <f t="shared" si="94"/>
        <v>Indian Silicon Valley Startups</v>
      </c>
      <c r="O669" t="str">
        <f t="shared" si="95"/>
        <v>None</v>
      </c>
      <c r="Q669" s="2">
        <f t="shared" si="96"/>
        <v>0</v>
      </c>
      <c r="R669" s="1" t="str">
        <f t="shared" si="97"/>
        <v>Startup</v>
      </c>
      <c r="S669" s="1"/>
      <c r="T669" t="s">
        <v>140</v>
      </c>
      <c r="U669" t="s">
        <v>92</v>
      </c>
      <c r="V669">
        <f t="shared" si="98"/>
        <v>0</v>
      </c>
    </row>
    <row r="670" spans="1:22" x14ac:dyDescent="0.35">
      <c r="A670">
        <v>668</v>
      </c>
      <c r="B670" t="s">
        <v>1522</v>
      </c>
      <c r="C670" t="str">
        <f t="shared" si="90"/>
        <v>Don’t Buy</v>
      </c>
      <c r="D670" t="str">
        <f t="shared" si="91"/>
        <v>Short Name</v>
      </c>
      <c r="E670">
        <v>4.4000000000000004</v>
      </c>
      <c r="F670">
        <f>IF(Q670&lt;10,E670+0.1,E670)</f>
        <v>4.4000000000000004</v>
      </c>
      <c r="G670">
        <f>MIN(IF(Q670&lt;10,E670+0.5,E670),5)</f>
        <v>4.4000000000000004</v>
      </c>
      <c r="H670" t="str">
        <f t="shared" si="92"/>
        <v>Average Place to Work</v>
      </c>
      <c r="I670">
        <v>730</v>
      </c>
      <c r="J670" t="b">
        <f t="shared" si="93"/>
        <v>0</v>
      </c>
      <c r="K670" t="b">
        <f>OR(E670&gt;3.5,Q670&lt;10)</f>
        <v>1</v>
      </c>
      <c r="L670" t="s">
        <v>19</v>
      </c>
      <c r="M670" t="s">
        <v>1523</v>
      </c>
      <c r="N670" t="str">
        <f t="shared" si="94"/>
        <v>None</v>
      </c>
      <c r="O670" t="str">
        <f t="shared" si="95"/>
        <v>None</v>
      </c>
      <c r="P670" t="s">
        <v>79</v>
      </c>
      <c r="Q670" s="2">
        <f t="shared" si="96"/>
        <v>19</v>
      </c>
      <c r="R670" s="1" t="str">
        <f t="shared" si="97"/>
        <v>Established</v>
      </c>
      <c r="S670" s="1"/>
      <c r="T670" t="s">
        <v>115</v>
      </c>
      <c r="U670" t="s">
        <v>24</v>
      </c>
      <c r="V670">
        <f t="shared" si="98"/>
        <v>1000000</v>
      </c>
    </row>
    <row r="671" spans="1:22" x14ac:dyDescent="0.35">
      <c r="A671">
        <v>669</v>
      </c>
      <c r="B671" t="s">
        <v>1524</v>
      </c>
      <c r="C671" t="str">
        <f t="shared" si="90"/>
        <v>Buy</v>
      </c>
      <c r="D671" t="str">
        <f t="shared" si="91"/>
        <v>Long Name</v>
      </c>
      <c r="E671">
        <v>4.0999999999999996</v>
      </c>
      <c r="F671">
        <f>IF(Q671&lt;10,E671+0.1,E671)</f>
        <v>4.0999999999999996</v>
      </c>
      <c r="G671">
        <f>MIN(IF(Q671&lt;10,E671+0.5,E671),5)</f>
        <v>4.0999999999999996</v>
      </c>
      <c r="H671" t="str">
        <f t="shared" si="92"/>
        <v>Average Place to Work</v>
      </c>
      <c r="I671">
        <v>740</v>
      </c>
      <c r="J671" t="b">
        <f t="shared" si="93"/>
        <v>0</v>
      </c>
      <c r="K671" t="b">
        <f>OR(E671&gt;3.5,Q671&lt;10)</f>
        <v>1</v>
      </c>
      <c r="L671" t="s">
        <v>9</v>
      </c>
      <c r="M671" t="s">
        <v>1525</v>
      </c>
      <c r="N671" t="str">
        <f t="shared" si="94"/>
        <v>None</v>
      </c>
      <c r="O671" t="str">
        <f t="shared" si="95"/>
        <v>None</v>
      </c>
      <c r="P671" t="s">
        <v>309</v>
      </c>
      <c r="Q671" s="2">
        <f t="shared" si="96"/>
        <v>40</v>
      </c>
      <c r="R671" s="1" t="str">
        <f t="shared" si="97"/>
        <v>Established</v>
      </c>
      <c r="S671" s="1"/>
      <c r="T671" t="s">
        <v>115</v>
      </c>
      <c r="U671" t="s">
        <v>238</v>
      </c>
      <c r="V671">
        <f t="shared" si="98"/>
        <v>0</v>
      </c>
    </row>
    <row r="672" spans="1:22" x14ac:dyDescent="0.35">
      <c r="A672">
        <v>670</v>
      </c>
      <c r="B672" t="s">
        <v>1526</v>
      </c>
      <c r="C672" t="str">
        <f t="shared" si="90"/>
        <v>Don’t Buy</v>
      </c>
      <c r="D672" t="str">
        <f t="shared" si="91"/>
        <v>Long Name</v>
      </c>
      <c r="E672">
        <v>3.8</v>
      </c>
      <c r="F672">
        <f>IF(Q672&lt;10,E672+0.1,E672)</f>
        <v>3.8</v>
      </c>
      <c r="G672">
        <f>MIN(IF(Q672&lt;10,E672+0.5,E672),5)</f>
        <v>3.8</v>
      </c>
      <c r="H672" t="str">
        <f t="shared" si="92"/>
        <v>Average Place to Work</v>
      </c>
      <c r="I672">
        <v>729</v>
      </c>
      <c r="J672" t="b">
        <f t="shared" si="93"/>
        <v>0</v>
      </c>
      <c r="K672" t="b">
        <f>OR(E672&gt;3.5,Q672&lt;10)</f>
        <v>1</v>
      </c>
      <c r="L672" t="s">
        <v>19</v>
      </c>
      <c r="M672" t="s">
        <v>1527</v>
      </c>
      <c r="N672" t="str">
        <f t="shared" si="94"/>
        <v>None</v>
      </c>
      <c r="O672" t="str">
        <f t="shared" si="95"/>
        <v>None</v>
      </c>
      <c r="P672" t="s">
        <v>302</v>
      </c>
      <c r="Q672" s="2">
        <f t="shared" si="96"/>
        <v>32</v>
      </c>
      <c r="R672" s="1" t="str">
        <f t="shared" si="97"/>
        <v>Established</v>
      </c>
      <c r="S672" s="1"/>
      <c r="T672" t="s">
        <v>140</v>
      </c>
      <c r="U672" t="s">
        <v>17</v>
      </c>
      <c r="V672">
        <f t="shared" si="98"/>
        <v>500000</v>
      </c>
    </row>
    <row r="673" spans="1:22" x14ac:dyDescent="0.35">
      <c r="A673">
        <v>671</v>
      </c>
      <c r="B673" t="s">
        <v>1528</v>
      </c>
      <c r="C673" t="str">
        <f t="shared" si="90"/>
        <v>Don’t Buy</v>
      </c>
      <c r="D673" t="str">
        <f t="shared" si="91"/>
        <v>Long Name</v>
      </c>
      <c r="E673">
        <v>4.2</v>
      </c>
      <c r="F673">
        <f>IF(Q673&lt;10,E673+0.1,E673)</f>
        <v>4.2</v>
      </c>
      <c r="G673">
        <f>MIN(IF(Q673&lt;10,E673+0.5,E673),5)</f>
        <v>4.2</v>
      </c>
      <c r="H673" t="str">
        <f t="shared" si="92"/>
        <v>Average Place to Work</v>
      </c>
      <c r="I673">
        <v>729</v>
      </c>
      <c r="J673" t="b">
        <f t="shared" si="93"/>
        <v>0</v>
      </c>
      <c r="K673" t="b">
        <f>OR(E673&gt;3.5,Q673&lt;10)</f>
        <v>1</v>
      </c>
      <c r="L673" t="s">
        <v>9</v>
      </c>
      <c r="M673" t="s">
        <v>1529</v>
      </c>
      <c r="N673" t="str">
        <f t="shared" si="94"/>
        <v>None</v>
      </c>
      <c r="O673" t="str">
        <f t="shared" si="95"/>
        <v>None</v>
      </c>
      <c r="P673" t="s">
        <v>1530</v>
      </c>
      <c r="Q673" s="2">
        <f t="shared" si="96"/>
        <v>59</v>
      </c>
      <c r="R673" s="1" t="str">
        <f t="shared" si="97"/>
        <v>Established</v>
      </c>
      <c r="S673" s="1"/>
      <c r="T673" t="s">
        <v>115</v>
      </c>
      <c r="U673" t="s">
        <v>826</v>
      </c>
      <c r="V673">
        <f t="shared" si="98"/>
        <v>0</v>
      </c>
    </row>
    <row r="674" spans="1:22" x14ac:dyDescent="0.35">
      <c r="A674">
        <v>672</v>
      </c>
      <c r="B674" t="s">
        <v>1531</v>
      </c>
      <c r="C674" t="str">
        <f t="shared" si="90"/>
        <v>Don’t Buy</v>
      </c>
      <c r="D674" t="str">
        <f t="shared" si="91"/>
        <v>Long Name</v>
      </c>
      <c r="E674">
        <v>3.9</v>
      </c>
      <c r="F674">
        <f>IF(Q674&lt;10,E674+0.1,E674)</f>
        <v>3.9</v>
      </c>
      <c r="G674">
        <f>MIN(IF(Q674&lt;10,E674+0.5,E674),5)</f>
        <v>3.9</v>
      </c>
      <c r="H674" t="str">
        <f t="shared" si="92"/>
        <v>Average Place to Work</v>
      </c>
      <c r="I674">
        <v>1200</v>
      </c>
      <c r="J674" t="b">
        <f t="shared" si="93"/>
        <v>0</v>
      </c>
      <c r="K674" t="b">
        <f>OR(E674&gt;3.5,Q674&lt;10)</f>
        <v>1</v>
      </c>
      <c r="L674" t="s">
        <v>19</v>
      </c>
      <c r="M674" t="s">
        <v>1532</v>
      </c>
      <c r="N674" t="str">
        <f t="shared" si="94"/>
        <v>None</v>
      </c>
      <c r="O674" t="str">
        <f t="shared" si="95"/>
        <v>None</v>
      </c>
      <c r="P674" t="s">
        <v>76</v>
      </c>
      <c r="Q674" s="2">
        <f t="shared" si="96"/>
        <v>44</v>
      </c>
      <c r="R674" s="1" t="str">
        <f t="shared" si="97"/>
        <v>Established</v>
      </c>
      <c r="S674" s="1"/>
      <c r="T674" t="s">
        <v>140</v>
      </c>
      <c r="U674" t="s">
        <v>24</v>
      </c>
      <c r="V674">
        <f t="shared" si="98"/>
        <v>500000</v>
      </c>
    </row>
    <row r="675" spans="1:22" x14ac:dyDescent="0.35">
      <c r="A675">
        <v>673</v>
      </c>
      <c r="B675" t="s">
        <v>1533</v>
      </c>
      <c r="C675" t="str">
        <f t="shared" si="90"/>
        <v>Don’t Buy</v>
      </c>
      <c r="D675" t="str">
        <f t="shared" si="91"/>
        <v>Long Name</v>
      </c>
      <c r="E675">
        <v>4.2</v>
      </c>
      <c r="F675">
        <f>IF(Q675&lt;10,E675+0.1,E675)</f>
        <v>4.2</v>
      </c>
      <c r="G675">
        <f>MIN(IF(Q675&lt;10,E675+0.5,E675),5)</f>
        <v>4.2</v>
      </c>
      <c r="H675" t="str">
        <f t="shared" si="92"/>
        <v>Average Place to Work</v>
      </c>
      <c r="I675">
        <v>1100</v>
      </c>
      <c r="J675" t="b">
        <f t="shared" si="93"/>
        <v>0</v>
      </c>
      <c r="K675" t="b">
        <f>OR(E675&gt;3.5,Q675&lt;10)</f>
        <v>1</v>
      </c>
      <c r="L675" t="s">
        <v>9</v>
      </c>
      <c r="M675" t="s">
        <v>1534</v>
      </c>
      <c r="N675" t="str">
        <f t="shared" si="94"/>
        <v>None</v>
      </c>
      <c r="O675" t="str">
        <f t="shared" si="95"/>
        <v>None</v>
      </c>
      <c r="P675" t="s">
        <v>76</v>
      </c>
      <c r="Q675" s="2">
        <f t="shared" si="96"/>
        <v>44</v>
      </c>
      <c r="R675" s="1" t="str">
        <f t="shared" si="97"/>
        <v>Established</v>
      </c>
      <c r="S675" s="1"/>
      <c r="T675" t="s">
        <v>115</v>
      </c>
      <c r="U675" t="s">
        <v>137</v>
      </c>
      <c r="V675">
        <f t="shared" si="98"/>
        <v>0</v>
      </c>
    </row>
    <row r="676" spans="1:22" x14ac:dyDescent="0.35">
      <c r="A676">
        <v>674</v>
      </c>
      <c r="B676" t="s">
        <v>1535</v>
      </c>
      <c r="C676" t="str">
        <f t="shared" si="90"/>
        <v>Don’t Buy</v>
      </c>
      <c r="D676" t="str">
        <f t="shared" si="91"/>
        <v>Long Name</v>
      </c>
      <c r="E676">
        <v>3.9</v>
      </c>
      <c r="F676">
        <f>IF(Q676&lt;10,E676+0.1,E676)</f>
        <v>3.9</v>
      </c>
      <c r="G676">
        <f>MIN(IF(Q676&lt;10,E676+0.5,E676),5)</f>
        <v>3.9</v>
      </c>
      <c r="H676" t="str">
        <f t="shared" si="92"/>
        <v>Average Place to Work</v>
      </c>
      <c r="I676">
        <v>727</v>
      </c>
      <c r="J676" t="b">
        <f t="shared" si="93"/>
        <v>0</v>
      </c>
      <c r="K676" t="b">
        <f>OR(E676&gt;3.5,Q676&lt;10)</f>
        <v>1</v>
      </c>
      <c r="L676" t="s">
        <v>19</v>
      </c>
      <c r="M676" t="s">
        <v>1536</v>
      </c>
      <c r="N676" t="str">
        <f t="shared" si="94"/>
        <v>None</v>
      </c>
      <c r="O676" t="str">
        <f t="shared" si="95"/>
        <v>None</v>
      </c>
      <c r="P676" t="s">
        <v>445</v>
      </c>
      <c r="Q676" s="2">
        <f t="shared" si="96"/>
        <v>14</v>
      </c>
      <c r="R676" s="1" t="str">
        <f t="shared" si="97"/>
        <v>Established</v>
      </c>
      <c r="S676" s="1"/>
      <c r="T676" t="s">
        <v>140</v>
      </c>
      <c r="U676" t="s">
        <v>24</v>
      </c>
      <c r="V676">
        <f t="shared" si="98"/>
        <v>500000</v>
      </c>
    </row>
    <row r="677" spans="1:22" x14ac:dyDescent="0.35">
      <c r="A677">
        <v>675</v>
      </c>
      <c r="B677" t="s">
        <v>1537</v>
      </c>
      <c r="C677" t="str">
        <f t="shared" si="90"/>
        <v>Don’t Buy</v>
      </c>
      <c r="D677" t="str">
        <f t="shared" si="91"/>
        <v>Long Name</v>
      </c>
      <c r="E677">
        <v>3.7</v>
      </c>
      <c r="F677">
        <f>IF(Q677&lt;10,E677+0.1,E677)</f>
        <v>3.7</v>
      </c>
      <c r="G677">
        <f>MIN(IF(Q677&lt;10,E677+0.5,E677),5)</f>
        <v>3.7</v>
      </c>
      <c r="H677" t="str">
        <f t="shared" si="92"/>
        <v>Average Place to Work</v>
      </c>
      <c r="I677">
        <v>724</v>
      </c>
      <c r="J677" t="b">
        <f t="shared" si="93"/>
        <v>0</v>
      </c>
      <c r="K677" t="b">
        <f>OR(E677&gt;3.5,Q677&lt;10)</f>
        <v>1</v>
      </c>
      <c r="L677" t="s">
        <v>9</v>
      </c>
      <c r="M677" t="s">
        <v>983</v>
      </c>
      <c r="N677" t="str">
        <f t="shared" si="94"/>
        <v>None</v>
      </c>
      <c r="O677" t="str">
        <f t="shared" si="95"/>
        <v>None</v>
      </c>
      <c r="P677" t="s">
        <v>737</v>
      </c>
      <c r="Q677" s="2">
        <f t="shared" si="96"/>
        <v>75</v>
      </c>
      <c r="R677" s="1" t="str">
        <f t="shared" si="97"/>
        <v>Established</v>
      </c>
      <c r="S677" s="1"/>
      <c r="T677" t="s">
        <v>115</v>
      </c>
      <c r="U677" t="s">
        <v>83</v>
      </c>
      <c r="V677">
        <f t="shared" si="98"/>
        <v>0</v>
      </c>
    </row>
    <row r="678" spans="1:22" x14ac:dyDescent="0.35">
      <c r="A678">
        <v>676</v>
      </c>
      <c r="B678" t="s">
        <v>1538</v>
      </c>
      <c r="C678" t="str">
        <f t="shared" si="90"/>
        <v>Don’t Buy</v>
      </c>
      <c r="D678" t="str">
        <f t="shared" si="91"/>
        <v>Long Name</v>
      </c>
      <c r="E678">
        <v>4.0999999999999996</v>
      </c>
      <c r="F678">
        <f>IF(Q678&lt;10,E678+0.1,E678)</f>
        <v>4.0999999999999996</v>
      </c>
      <c r="G678">
        <f>MIN(IF(Q678&lt;10,E678+0.5,E678),5)</f>
        <v>4.0999999999999996</v>
      </c>
      <c r="H678" t="str">
        <f t="shared" si="92"/>
        <v>Average Place to Work</v>
      </c>
      <c r="I678">
        <v>724</v>
      </c>
      <c r="J678" t="b">
        <f t="shared" si="93"/>
        <v>0</v>
      </c>
      <c r="K678" t="b">
        <f>OR(E678&gt;3.5,Q678&lt;10)</f>
        <v>1</v>
      </c>
      <c r="L678" t="s">
        <v>19</v>
      </c>
      <c r="M678" t="s">
        <v>544</v>
      </c>
      <c r="N678" t="str">
        <f t="shared" si="94"/>
        <v>None</v>
      </c>
      <c r="O678" t="str">
        <f t="shared" si="95"/>
        <v>None</v>
      </c>
      <c r="P678" t="s">
        <v>111</v>
      </c>
      <c r="Q678" s="2">
        <f t="shared" si="96"/>
        <v>22</v>
      </c>
      <c r="R678" s="1" t="str">
        <f t="shared" si="97"/>
        <v>Established</v>
      </c>
      <c r="S678" s="1"/>
      <c r="T678" t="s">
        <v>115</v>
      </c>
      <c r="U678" t="s">
        <v>24</v>
      </c>
      <c r="V678">
        <f t="shared" si="98"/>
        <v>1000000</v>
      </c>
    </row>
    <row r="679" spans="1:22" x14ac:dyDescent="0.35">
      <c r="A679">
        <v>677</v>
      </c>
      <c r="B679" t="s">
        <v>1539</v>
      </c>
      <c r="C679" t="str">
        <f t="shared" si="90"/>
        <v>Don’t Buy</v>
      </c>
      <c r="D679" t="str">
        <f t="shared" si="91"/>
        <v>Short Name</v>
      </c>
      <c r="E679">
        <v>4</v>
      </c>
      <c r="F679">
        <f>IF(Q679&lt;10,E679+0.1,E679)</f>
        <v>4</v>
      </c>
      <c r="G679">
        <f>MIN(IF(Q679&lt;10,E679+0.5,E679),5)</f>
        <v>4</v>
      </c>
      <c r="H679" t="str">
        <f t="shared" si="92"/>
        <v>Average Place to Work</v>
      </c>
      <c r="I679">
        <v>1100</v>
      </c>
      <c r="J679" t="b">
        <f t="shared" si="93"/>
        <v>0</v>
      </c>
      <c r="K679" t="b">
        <f>OR(E679&gt;3.5,Q679&lt;10)</f>
        <v>1</v>
      </c>
      <c r="L679" t="s">
        <v>19</v>
      </c>
      <c r="M679" t="s">
        <v>1540</v>
      </c>
      <c r="N679" t="str">
        <f t="shared" si="94"/>
        <v>Indian Silicon Valley Startups</v>
      </c>
      <c r="O679" t="str">
        <f t="shared" si="95"/>
        <v>None</v>
      </c>
      <c r="P679" t="s">
        <v>663</v>
      </c>
      <c r="Q679" s="2">
        <f t="shared" si="96"/>
        <v>99</v>
      </c>
      <c r="R679" s="1" t="str">
        <f t="shared" si="97"/>
        <v>Established</v>
      </c>
      <c r="S679" s="1"/>
      <c r="T679" t="s">
        <v>115</v>
      </c>
      <c r="U679" t="s">
        <v>36</v>
      </c>
      <c r="V679">
        <f t="shared" si="98"/>
        <v>0</v>
      </c>
    </row>
    <row r="680" spans="1:22" x14ac:dyDescent="0.35">
      <c r="A680">
        <v>678</v>
      </c>
      <c r="B680" t="s">
        <v>1541</v>
      </c>
      <c r="C680" t="str">
        <f t="shared" si="90"/>
        <v>Don’t Buy</v>
      </c>
      <c r="D680" t="str">
        <f t="shared" si="91"/>
        <v>Long Name</v>
      </c>
      <c r="E680">
        <v>4.0999999999999996</v>
      </c>
      <c r="F680">
        <f>IF(Q680&lt;10,E680+0.1,E680)</f>
        <v>4.0999999999999996</v>
      </c>
      <c r="G680">
        <f>MIN(IF(Q680&lt;10,E680+0.5,E680),5)</f>
        <v>4.0999999999999996</v>
      </c>
      <c r="H680" t="str">
        <f t="shared" si="92"/>
        <v>Average Place to Work</v>
      </c>
      <c r="I680">
        <v>722</v>
      </c>
      <c r="J680" t="b">
        <f t="shared" si="93"/>
        <v>0</v>
      </c>
      <c r="K680" t="b">
        <f>OR(E680&gt;3.5,Q680&lt;10)</f>
        <v>1</v>
      </c>
      <c r="L680" t="s">
        <v>19</v>
      </c>
      <c r="M680" t="s">
        <v>1542</v>
      </c>
      <c r="N680" t="str">
        <f t="shared" si="94"/>
        <v>Indian Silicon Valley Startups</v>
      </c>
      <c r="O680" t="str">
        <f t="shared" si="95"/>
        <v>None</v>
      </c>
      <c r="P680" t="s">
        <v>261</v>
      </c>
      <c r="Q680" s="2">
        <f t="shared" si="96"/>
        <v>21</v>
      </c>
      <c r="R680" s="1" t="str">
        <f t="shared" si="97"/>
        <v>Established</v>
      </c>
      <c r="S680" s="1"/>
      <c r="T680" t="s">
        <v>115</v>
      </c>
      <c r="U680" t="s">
        <v>56</v>
      </c>
      <c r="V680">
        <f t="shared" si="98"/>
        <v>0</v>
      </c>
    </row>
    <row r="681" spans="1:22" x14ac:dyDescent="0.35">
      <c r="A681">
        <v>679</v>
      </c>
      <c r="B681" t="s">
        <v>1543</v>
      </c>
      <c r="C681" t="str">
        <f t="shared" si="90"/>
        <v>Don’t Buy</v>
      </c>
      <c r="D681" t="str">
        <f t="shared" si="91"/>
        <v>Long Name</v>
      </c>
      <c r="E681">
        <v>4.2</v>
      </c>
      <c r="F681">
        <f>IF(Q681&lt;10,E681+0.1,E681)</f>
        <v>4.2</v>
      </c>
      <c r="G681">
        <f>MIN(IF(Q681&lt;10,E681+0.5,E681),5)</f>
        <v>4.2</v>
      </c>
      <c r="H681" t="str">
        <f t="shared" si="92"/>
        <v>Average Place to Work</v>
      </c>
      <c r="I681">
        <v>4000</v>
      </c>
      <c r="J681" t="b">
        <f t="shared" si="93"/>
        <v>0</v>
      </c>
      <c r="K681" t="b">
        <f>OR(E681&gt;3.5,Q681&lt;10)</f>
        <v>1</v>
      </c>
      <c r="L681" t="s">
        <v>19</v>
      </c>
      <c r="M681" t="s">
        <v>1544</v>
      </c>
      <c r="N681" t="str">
        <f t="shared" si="94"/>
        <v>None</v>
      </c>
      <c r="O681" t="str">
        <f t="shared" si="95"/>
        <v>None</v>
      </c>
      <c r="P681" t="s">
        <v>143</v>
      </c>
      <c r="Q681" s="2">
        <f t="shared" si="96"/>
        <v>24</v>
      </c>
      <c r="R681" s="1" t="str">
        <f t="shared" si="97"/>
        <v>Established</v>
      </c>
      <c r="S681" s="1"/>
      <c r="T681" t="s">
        <v>140</v>
      </c>
      <c r="U681" t="s">
        <v>92</v>
      </c>
      <c r="V681">
        <f t="shared" si="98"/>
        <v>0</v>
      </c>
    </row>
    <row r="682" spans="1:22" x14ac:dyDescent="0.35">
      <c r="A682">
        <v>680</v>
      </c>
      <c r="B682" t="s">
        <v>1545</v>
      </c>
      <c r="C682" t="str">
        <f t="shared" si="90"/>
        <v>Don’t Buy</v>
      </c>
      <c r="D682" t="str">
        <f t="shared" si="91"/>
        <v>Long Name</v>
      </c>
      <c r="E682">
        <v>4</v>
      </c>
      <c r="F682">
        <f>IF(Q682&lt;10,E682+0.1,E682)</f>
        <v>4</v>
      </c>
      <c r="G682">
        <f>MIN(IF(Q682&lt;10,E682+0.5,E682),5)</f>
        <v>4</v>
      </c>
      <c r="H682" t="str">
        <f t="shared" si="92"/>
        <v>Average Place to Work</v>
      </c>
      <c r="I682">
        <v>718</v>
      </c>
      <c r="J682" t="b">
        <f t="shared" si="93"/>
        <v>0</v>
      </c>
      <c r="K682" t="b">
        <f>OR(E682&gt;3.5,Q682&lt;10)</f>
        <v>1</v>
      </c>
      <c r="L682" t="s">
        <v>19</v>
      </c>
      <c r="M682" t="s">
        <v>1546</v>
      </c>
      <c r="N682" t="str">
        <f t="shared" si="94"/>
        <v>None</v>
      </c>
      <c r="O682" t="str">
        <f t="shared" si="95"/>
        <v>None</v>
      </c>
      <c r="P682" t="s">
        <v>111</v>
      </c>
      <c r="Q682" s="2">
        <f t="shared" si="96"/>
        <v>22</v>
      </c>
      <c r="R682" s="1" t="str">
        <f t="shared" si="97"/>
        <v>Established</v>
      </c>
      <c r="S682" s="1"/>
      <c r="T682" t="s">
        <v>40</v>
      </c>
      <c r="U682" t="s">
        <v>68</v>
      </c>
      <c r="V682">
        <f t="shared" si="98"/>
        <v>0</v>
      </c>
    </row>
    <row r="683" spans="1:22" x14ac:dyDescent="0.35">
      <c r="A683">
        <v>681</v>
      </c>
      <c r="B683" t="s">
        <v>1547</v>
      </c>
      <c r="C683" t="str">
        <f t="shared" si="90"/>
        <v>Don’t Buy</v>
      </c>
      <c r="D683" t="str">
        <f t="shared" si="91"/>
        <v>Short Name</v>
      </c>
      <c r="E683">
        <v>3.6</v>
      </c>
      <c r="F683">
        <f>IF(Q683&lt;10,E683+0.1,E683)</f>
        <v>3.6</v>
      </c>
      <c r="G683">
        <f>MIN(IF(Q683&lt;10,E683+0.5,E683),5)</f>
        <v>3.6</v>
      </c>
      <c r="H683" t="str">
        <f t="shared" si="92"/>
        <v>Average Place to Work</v>
      </c>
      <c r="I683">
        <v>718</v>
      </c>
      <c r="J683" t="b">
        <f t="shared" si="93"/>
        <v>0</v>
      </c>
      <c r="K683" t="b">
        <f>OR(E683&gt;3.5,Q683&lt;10)</f>
        <v>1</v>
      </c>
      <c r="L683" t="s">
        <v>19</v>
      </c>
      <c r="M683" t="s">
        <v>1548</v>
      </c>
      <c r="N683" t="str">
        <f t="shared" si="94"/>
        <v>None</v>
      </c>
      <c r="O683" t="str">
        <f t="shared" si="95"/>
        <v>None</v>
      </c>
      <c r="P683" t="s">
        <v>76</v>
      </c>
      <c r="Q683" s="2">
        <f t="shared" si="96"/>
        <v>44</v>
      </c>
      <c r="R683" s="1" t="str">
        <f t="shared" si="97"/>
        <v>Established</v>
      </c>
      <c r="S683" s="1"/>
      <c r="T683" t="s">
        <v>606</v>
      </c>
      <c r="U683" t="s">
        <v>297</v>
      </c>
      <c r="V683">
        <f t="shared" si="98"/>
        <v>0</v>
      </c>
    </row>
    <row r="684" spans="1:22" x14ac:dyDescent="0.35">
      <c r="A684">
        <v>682</v>
      </c>
      <c r="B684" t="s">
        <v>1549</v>
      </c>
      <c r="C684" t="str">
        <f t="shared" si="90"/>
        <v>Don’t Buy</v>
      </c>
      <c r="D684" t="str">
        <f t="shared" si="91"/>
        <v>Long Name</v>
      </c>
      <c r="E684">
        <v>4.5</v>
      </c>
      <c r="F684">
        <f>IF(Q684&lt;10,E684+0.1,E684)</f>
        <v>4.5</v>
      </c>
      <c r="G684">
        <f>MIN(IF(Q684&lt;10,E684+0.5,E684),5)</f>
        <v>4.5</v>
      </c>
      <c r="H684" t="str">
        <f t="shared" si="92"/>
        <v>Average Place to Work</v>
      </c>
      <c r="I684">
        <v>960</v>
      </c>
      <c r="J684" t="b">
        <f t="shared" si="93"/>
        <v>0</v>
      </c>
      <c r="K684" t="b">
        <f>OR(E684&gt;3.5,Q684&lt;10)</f>
        <v>1</v>
      </c>
      <c r="L684" t="s">
        <v>19</v>
      </c>
      <c r="M684" t="s">
        <v>1550</v>
      </c>
      <c r="N684" t="str">
        <f t="shared" si="94"/>
        <v>None</v>
      </c>
      <c r="O684" t="str">
        <f t="shared" si="95"/>
        <v>None</v>
      </c>
      <c r="P684" t="s">
        <v>183</v>
      </c>
      <c r="Q684" s="2">
        <f t="shared" si="96"/>
        <v>10</v>
      </c>
      <c r="R684" s="1" t="str">
        <f t="shared" si="97"/>
        <v>Established</v>
      </c>
      <c r="S684" s="1"/>
      <c r="T684" t="s">
        <v>115</v>
      </c>
      <c r="U684" t="s">
        <v>202</v>
      </c>
      <c r="V684">
        <f t="shared" si="98"/>
        <v>0</v>
      </c>
    </row>
    <row r="685" spans="1:22" x14ac:dyDescent="0.35">
      <c r="A685">
        <v>683</v>
      </c>
      <c r="B685" t="s">
        <v>1551</v>
      </c>
      <c r="C685" t="str">
        <f t="shared" si="90"/>
        <v>Buy</v>
      </c>
      <c r="D685" t="str">
        <f t="shared" si="91"/>
        <v>Short Name</v>
      </c>
      <c r="E685">
        <v>4.3</v>
      </c>
      <c r="F685">
        <f>IF(Q685&lt;10,E685+0.1,E685)</f>
        <v>4.3</v>
      </c>
      <c r="G685">
        <f>MIN(IF(Q685&lt;10,E685+0.5,E685),5)</f>
        <v>4.3</v>
      </c>
      <c r="H685" t="str">
        <f t="shared" si="92"/>
        <v>Average Place to Work</v>
      </c>
      <c r="I685">
        <v>1100</v>
      </c>
      <c r="J685" t="b">
        <f t="shared" si="93"/>
        <v>0</v>
      </c>
      <c r="K685" t="b">
        <f>OR(E685&gt;3.5,Q685&lt;10)</f>
        <v>1</v>
      </c>
      <c r="L685" t="s">
        <v>19</v>
      </c>
      <c r="M685" t="s">
        <v>1552</v>
      </c>
      <c r="N685" t="str">
        <f t="shared" si="94"/>
        <v>None</v>
      </c>
      <c r="O685" t="str">
        <f t="shared" si="95"/>
        <v>None</v>
      </c>
      <c r="P685" t="s">
        <v>292</v>
      </c>
      <c r="Q685" s="2">
        <f t="shared" si="96"/>
        <v>38</v>
      </c>
      <c r="R685" s="1" t="str">
        <f t="shared" si="97"/>
        <v>Established</v>
      </c>
      <c r="S685" s="1"/>
      <c r="T685" t="s">
        <v>115</v>
      </c>
      <c r="U685" t="s">
        <v>906</v>
      </c>
      <c r="V685">
        <f t="shared" si="98"/>
        <v>0</v>
      </c>
    </row>
    <row r="686" spans="1:22" x14ac:dyDescent="0.35">
      <c r="A686">
        <v>684</v>
      </c>
      <c r="B686" t="s">
        <v>1553</v>
      </c>
      <c r="C686" t="str">
        <f t="shared" si="90"/>
        <v>Don’t Buy</v>
      </c>
      <c r="D686" t="str">
        <f t="shared" si="91"/>
        <v>Short Name</v>
      </c>
      <c r="E686">
        <v>4.2</v>
      </c>
      <c r="F686">
        <f>IF(Q686&lt;10,E686+0.1,E686)</f>
        <v>4.2</v>
      </c>
      <c r="G686">
        <f>MIN(IF(Q686&lt;10,E686+0.5,E686),5)</f>
        <v>4.2</v>
      </c>
      <c r="H686" t="str">
        <f t="shared" si="92"/>
        <v>Average Place to Work</v>
      </c>
      <c r="I686">
        <v>715</v>
      </c>
      <c r="J686" t="b">
        <f t="shared" si="93"/>
        <v>0</v>
      </c>
      <c r="K686" t="b">
        <f>OR(E686&gt;3.5,Q686&lt;10)</f>
        <v>1</v>
      </c>
      <c r="L686" t="s">
        <v>19</v>
      </c>
      <c r="M686" t="s">
        <v>1554</v>
      </c>
      <c r="N686" t="str">
        <f t="shared" si="94"/>
        <v>None</v>
      </c>
      <c r="O686" t="str">
        <f t="shared" si="95"/>
        <v>None</v>
      </c>
      <c r="P686" t="s">
        <v>1555</v>
      </c>
      <c r="Q686" s="2">
        <f t="shared" si="96"/>
        <v>57</v>
      </c>
      <c r="R686" s="1" t="str">
        <f t="shared" si="97"/>
        <v>Established</v>
      </c>
      <c r="S686" s="1"/>
      <c r="T686" t="s">
        <v>115</v>
      </c>
      <c r="U686" t="s">
        <v>202</v>
      </c>
      <c r="V686">
        <f t="shared" si="98"/>
        <v>0</v>
      </c>
    </row>
    <row r="687" spans="1:22" x14ac:dyDescent="0.35">
      <c r="A687">
        <v>685</v>
      </c>
      <c r="B687" t="s">
        <v>1556</v>
      </c>
      <c r="C687" t="str">
        <f t="shared" si="90"/>
        <v>Don’t Buy</v>
      </c>
      <c r="D687" t="str">
        <f t="shared" si="91"/>
        <v>Long Name</v>
      </c>
      <c r="E687">
        <v>3.8</v>
      </c>
      <c r="F687">
        <f>IF(Q687&lt;10,E687+0.1,E687)</f>
        <v>3.8</v>
      </c>
      <c r="G687">
        <f>MIN(IF(Q687&lt;10,E687+0.5,E687),5)</f>
        <v>3.8</v>
      </c>
      <c r="H687" t="str">
        <f t="shared" si="92"/>
        <v>Average Place to Work</v>
      </c>
      <c r="I687">
        <v>713</v>
      </c>
      <c r="J687" t="b">
        <f t="shared" si="93"/>
        <v>0</v>
      </c>
      <c r="K687" t="b">
        <f>OR(E687&gt;3.5,Q687&lt;10)</f>
        <v>1</v>
      </c>
      <c r="L687" t="s">
        <v>19</v>
      </c>
      <c r="M687" t="s">
        <v>1557</v>
      </c>
      <c r="N687" t="str">
        <f t="shared" si="94"/>
        <v>None</v>
      </c>
      <c r="O687" t="str">
        <f t="shared" si="95"/>
        <v>None</v>
      </c>
      <c r="P687" t="s">
        <v>39</v>
      </c>
      <c r="Q687" s="2">
        <f t="shared" si="96"/>
        <v>36</v>
      </c>
      <c r="R687" s="1" t="str">
        <f t="shared" si="97"/>
        <v>Established</v>
      </c>
      <c r="S687" s="1"/>
      <c r="T687" t="s">
        <v>140</v>
      </c>
      <c r="U687" t="s">
        <v>92</v>
      </c>
      <c r="V687">
        <f t="shared" si="98"/>
        <v>0</v>
      </c>
    </row>
    <row r="688" spans="1:22" x14ac:dyDescent="0.35">
      <c r="A688">
        <v>686</v>
      </c>
      <c r="B688" t="s">
        <v>1558</v>
      </c>
      <c r="C688" t="str">
        <f t="shared" si="90"/>
        <v>Don’t Buy</v>
      </c>
      <c r="D688" t="str">
        <f t="shared" si="91"/>
        <v>Long Name</v>
      </c>
      <c r="E688">
        <v>4</v>
      </c>
      <c r="F688">
        <f>IF(Q688&lt;10,E688+0.1,E688)</f>
        <v>4</v>
      </c>
      <c r="G688">
        <f>MIN(IF(Q688&lt;10,E688+0.5,E688),5)</f>
        <v>4</v>
      </c>
      <c r="H688" t="str">
        <f t="shared" si="92"/>
        <v>Average Place to Work</v>
      </c>
      <c r="I688">
        <v>711</v>
      </c>
      <c r="J688" t="b">
        <f t="shared" si="93"/>
        <v>0</v>
      </c>
      <c r="K688" t="b">
        <f>OR(E688&gt;3.5,Q688&lt;10)</f>
        <v>1</v>
      </c>
      <c r="L688" t="s">
        <v>19</v>
      </c>
      <c r="M688" t="s">
        <v>1559</v>
      </c>
      <c r="N688" t="str">
        <f t="shared" si="94"/>
        <v>Indian Silicon Valley Startups</v>
      </c>
      <c r="O688" t="str">
        <f t="shared" si="95"/>
        <v>None</v>
      </c>
      <c r="P688" t="s">
        <v>32</v>
      </c>
      <c r="Q688" s="2">
        <f t="shared" si="96"/>
        <v>41</v>
      </c>
      <c r="R688" s="1" t="str">
        <f t="shared" si="97"/>
        <v>Established</v>
      </c>
      <c r="S688" s="1"/>
      <c r="T688" t="s">
        <v>115</v>
      </c>
      <c r="U688" t="s">
        <v>64</v>
      </c>
      <c r="V688">
        <f t="shared" si="98"/>
        <v>0</v>
      </c>
    </row>
    <row r="689" spans="1:22" x14ac:dyDescent="0.35">
      <c r="A689">
        <v>687</v>
      </c>
      <c r="B689" t="s">
        <v>1560</v>
      </c>
      <c r="C689" t="str">
        <f t="shared" si="90"/>
        <v>Don’t Buy</v>
      </c>
      <c r="D689" t="str">
        <f t="shared" si="91"/>
        <v>Long Name</v>
      </c>
      <c r="E689">
        <v>4</v>
      </c>
      <c r="F689">
        <f>IF(Q689&lt;10,E689+0.1,E689)</f>
        <v>4</v>
      </c>
      <c r="G689">
        <f>MIN(IF(Q689&lt;10,E689+0.5,E689),5)</f>
        <v>4</v>
      </c>
      <c r="H689" t="str">
        <f t="shared" si="92"/>
        <v>Average Place to Work</v>
      </c>
      <c r="I689">
        <v>710</v>
      </c>
      <c r="J689" t="b">
        <f t="shared" si="93"/>
        <v>0</v>
      </c>
      <c r="K689" t="b">
        <f>OR(E689&gt;3.5,Q689&lt;10)</f>
        <v>1</v>
      </c>
      <c r="L689" t="s">
        <v>19</v>
      </c>
      <c r="M689" t="s">
        <v>475</v>
      </c>
      <c r="N689" t="str">
        <f t="shared" si="94"/>
        <v>None</v>
      </c>
      <c r="O689" t="str">
        <f t="shared" si="95"/>
        <v>None</v>
      </c>
      <c r="P689" t="s">
        <v>626</v>
      </c>
      <c r="Q689" s="2">
        <f t="shared" si="96"/>
        <v>17</v>
      </c>
      <c r="R689" s="1" t="str">
        <f t="shared" si="97"/>
        <v>Established</v>
      </c>
      <c r="S689" s="1"/>
      <c r="T689" t="s">
        <v>115</v>
      </c>
      <c r="U689" t="s">
        <v>17</v>
      </c>
      <c r="V689">
        <f t="shared" si="98"/>
        <v>500000</v>
      </c>
    </row>
    <row r="690" spans="1:22" x14ac:dyDescent="0.35">
      <c r="A690">
        <v>688</v>
      </c>
      <c r="B690" t="s">
        <v>1561</v>
      </c>
      <c r="C690" t="str">
        <f t="shared" si="90"/>
        <v>Don’t Buy</v>
      </c>
      <c r="D690" t="str">
        <f t="shared" si="91"/>
        <v>Long Name</v>
      </c>
      <c r="E690">
        <v>4.2</v>
      </c>
      <c r="F690">
        <f>IF(Q690&lt;10,E690+0.1,E690)</f>
        <v>4.2</v>
      </c>
      <c r="G690">
        <f>MIN(IF(Q690&lt;10,E690+0.5,E690),5)</f>
        <v>4.2</v>
      </c>
      <c r="H690" t="str">
        <f t="shared" si="92"/>
        <v>Average Place to Work</v>
      </c>
      <c r="I690">
        <v>710</v>
      </c>
      <c r="J690" t="b">
        <f t="shared" si="93"/>
        <v>0</v>
      </c>
      <c r="K690" t="b">
        <f>OR(E690&gt;3.5,Q690&lt;10)</f>
        <v>1</v>
      </c>
      <c r="L690" t="s">
        <v>19</v>
      </c>
      <c r="M690" t="s">
        <v>1562</v>
      </c>
      <c r="N690" t="str">
        <f t="shared" si="94"/>
        <v>None</v>
      </c>
      <c r="O690" t="str">
        <f t="shared" si="95"/>
        <v>None</v>
      </c>
      <c r="P690" t="s">
        <v>167</v>
      </c>
      <c r="Q690" s="2">
        <f t="shared" si="96"/>
        <v>34</v>
      </c>
      <c r="R690" s="1" t="str">
        <f t="shared" si="97"/>
        <v>Established</v>
      </c>
      <c r="S690" s="1"/>
      <c r="T690" t="s">
        <v>115</v>
      </c>
      <c r="U690" t="s">
        <v>83</v>
      </c>
      <c r="V690">
        <f t="shared" si="98"/>
        <v>0</v>
      </c>
    </row>
    <row r="691" spans="1:22" x14ac:dyDescent="0.35">
      <c r="A691">
        <v>689</v>
      </c>
      <c r="B691" t="s">
        <v>1563</v>
      </c>
      <c r="C691" t="str">
        <f t="shared" si="90"/>
        <v>Don’t Buy</v>
      </c>
      <c r="D691" t="str">
        <f t="shared" si="91"/>
        <v>Long Name</v>
      </c>
      <c r="E691">
        <v>4.0999999999999996</v>
      </c>
      <c r="F691">
        <f>IF(Q691&lt;10,E691+0.1,E691)</f>
        <v>4.0999999999999996</v>
      </c>
      <c r="G691">
        <f>MIN(IF(Q691&lt;10,E691+0.5,E691),5)</f>
        <v>4.0999999999999996</v>
      </c>
      <c r="H691" t="str">
        <f t="shared" si="92"/>
        <v>Average Place to Work</v>
      </c>
      <c r="I691">
        <v>709</v>
      </c>
      <c r="J691" t="b">
        <f t="shared" si="93"/>
        <v>0</v>
      </c>
      <c r="K691" t="b">
        <f>OR(E691&gt;3.5,Q691&lt;10)</f>
        <v>1</v>
      </c>
      <c r="L691" t="s">
        <v>9</v>
      </c>
      <c r="M691" t="s">
        <v>1564</v>
      </c>
      <c r="N691" t="str">
        <f t="shared" si="94"/>
        <v>None</v>
      </c>
      <c r="O691" t="str">
        <f t="shared" si="95"/>
        <v>None</v>
      </c>
      <c r="P691" t="s">
        <v>1334</v>
      </c>
      <c r="Q691" s="2">
        <f t="shared" si="96"/>
        <v>159</v>
      </c>
      <c r="R691" s="1" t="str">
        <f t="shared" si="97"/>
        <v>Established</v>
      </c>
      <c r="S691" s="1"/>
      <c r="T691" t="s">
        <v>115</v>
      </c>
      <c r="U691" t="s">
        <v>352</v>
      </c>
      <c r="V691">
        <f t="shared" si="98"/>
        <v>0</v>
      </c>
    </row>
    <row r="692" spans="1:22" x14ac:dyDescent="0.35">
      <c r="A692">
        <v>690</v>
      </c>
      <c r="B692" t="s">
        <v>1565</v>
      </c>
      <c r="C692" t="str">
        <f t="shared" si="90"/>
        <v>Don’t Buy</v>
      </c>
      <c r="D692" t="str">
        <f t="shared" si="91"/>
        <v>Short Name</v>
      </c>
      <c r="E692">
        <v>4.5</v>
      </c>
      <c r="F692">
        <f>IF(Q692&lt;10,E692+0.1,E692)</f>
        <v>4.5</v>
      </c>
      <c r="G692">
        <f>MIN(IF(Q692&lt;10,E692+0.5,E692),5)</f>
        <v>4.5</v>
      </c>
      <c r="H692" t="str">
        <f t="shared" si="92"/>
        <v>Average Place to Work</v>
      </c>
      <c r="I692">
        <v>930</v>
      </c>
      <c r="J692" t="b">
        <f t="shared" si="93"/>
        <v>0</v>
      </c>
      <c r="K692" t="b">
        <f>OR(E692&gt;3.5,Q692&lt;10)</f>
        <v>1</v>
      </c>
      <c r="L692" t="s">
        <v>9</v>
      </c>
      <c r="M692" t="s">
        <v>1566</v>
      </c>
      <c r="N692" t="str">
        <f t="shared" si="94"/>
        <v>None</v>
      </c>
      <c r="O692" t="str">
        <f t="shared" si="95"/>
        <v>None</v>
      </c>
      <c r="P692" t="s">
        <v>156</v>
      </c>
      <c r="Q692" s="2">
        <f t="shared" si="96"/>
        <v>18</v>
      </c>
      <c r="R692" s="1" t="str">
        <f t="shared" si="97"/>
        <v>Established</v>
      </c>
      <c r="S692" s="1"/>
      <c r="T692" t="s">
        <v>140</v>
      </c>
      <c r="U692" t="s">
        <v>192</v>
      </c>
      <c r="V692">
        <f t="shared" si="98"/>
        <v>0</v>
      </c>
    </row>
    <row r="693" spans="1:22" x14ac:dyDescent="0.35">
      <c r="A693">
        <v>691</v>
      </c>
      <c r="B693" t="s">
        <v>1567</v>
      </c>
      <c r="C693" t="str">
        <f t="shared" si="90"/>
        <v>Don’t Buy</v>
      </c>
      <c r="D693" t="str">
        <f t="shared" si="91"/>
        <v>Long Name</v>
      </c>
      <c r="E693">
        <v>4.4000000000000004</v>
      </c>
      <c r="F693">
        <f>IF(Q693&lt;10,E693+0.1,E693)</f>
        <v>4.4000000000000004</v>
      </c>
      <c r="G693">
        <f>MIN(IF(Q693&lt;10,E693+0.5,E693),5)</f>
        <v>4.4000000000000004</v>
      </c>
      <c r="H693" t="str">
        <f t="shared" si="92"/>
        <v>Average Place to Work</v>
      </c>
      <c r="I693">
        <v>1700</v>
      </c>
      <c r="J693" t="b">
        <f t="shared" si="93"/>
        <v>0</v>
      </c>
      <c r="K693" t="b">
        <f>OR(E693&gt;3.5,Q693&lt;10)</f>
        <v>1</v>
      </c>
      <c r="L693" t="s">
        <v>9</v>
      </c>
      <c r="M693" t="s">
        <v>1568</v>
      </c>
      <c r="N693" t="str">
        <f t="shared" si="94"/>
        <v>None</v>
      </c>
      <c r="O693" t="str">
        <f t="shared" si="95"/>
        <v>None</v>
      </c>
      <c r="P693" t="s">
        <v>715</v>
      </c>
      <c r="Q693" s="2">
        <f t="shared" si="96"/>
        <v>66</v>
      </c>
      <c r="R693" s="1" t="str">
        <f t="shared" si="97"/>
        <v>Established</v>
      </c>
      <c r="S693" s="1"/>
      <c r="T693" t="s">
        <v>60</v>
      </c>
      <c r="U693" t="s">
        <v>986</v>
      </c>
      <c r="V693">
        <f t="shared" si="98"/>
        <v>0</v>
      </c>
    </row>
    <row r="694" spans="1:22" x14ac:dyDescent="0.35">
      <c r="A694">
        <v>692</v>
      </c>
      <c r="B694" t="s">
        <v>1569</v>
      </c>
      <c r="C694" t="str">
        <f t="shared" si="90"/>
        <v>Don’t Buy</v>
      </c>
      <c r="D694" t="str">
        <f t="shared" si="91"/>
        <v>Long Name</v>
      </c>
      <c r="E694">
        <v>4.3</v>
      </c>
      <c r="F694">
        <f>IF(Q694&lt;10,E694+0.1,E694)</f>
        <v>4.3</v>
      </c>
      <c r="G694">
        <f>MIN(IF(Q694&lt;10,E694+0.5,E694),5)</f>
        <v>4.3</v>
      </c>
      <c r="H694" t="str">
        <f t="shared" si="92"/>
        <v>Average Place to Work</v>
      </c>
      <c r="I694">
        <v>703</v>
      </c>
      <c r="J694" t="b">
        <f t="shared" si="93"/>
        <v>0</v>
      </c>
      <c r="K694" t="b">
        <f>OR(E694&gt;3.5,Q694&lt;10)</f>
        <v>1</v>
      </c>
      <c r="L694" t="s">
        <v>19</v>
      </c>
      <c r="M694" t="s">
        <v>1570</v>
      </c>
      <c r="N694" t="str">
        <f t="shared" si="94"/>
        <v>None</v>
      </c>
      <c r="O694" t="str">
        <f t="shared" si="95"/>
        <v>None</v>
      </c>
      <c r="P694" t="s">
        <v>626</v>
      </c>
      <c r="Q694" s="2">
        <f t="shared" si="96"/>
        <v>17</v>
      </c>
      <c r="R694" s="1" t="str">
        <f t="shared" si="97"/>
        <v>Established</v>
      </c>
      <c r="S694" s="1"/>
      <c r="T694" t="s">
        <v>115</v>
      </c>
      <c r="U694" t="s">
        <v>255</v>
      </c>
      <c r="V694">
        <f t="shared" si="98"/>
        <v>0</v>
      </c>
    </row>
    <row r="695" spans="1:22" x14ac:dyDescent="0.35">
      <c r="A695">
        <v>693</v>
      </c>
      <c r="B695" t="s">
        <v>1571</v>
      </c>
      <c r="C695" t="str">
        <f t="shared" si="90"/>
        <v>Don’t Buy</v>
      </c>
      <c r="D695" t="str">
        <f t="shared" si="91"/>
        <v>Long Name</v>
      </c>
      <c r="E695">
        <v>4.0999999999999996</v>
      </c>
      <c r="F695">
        <f>IF(Q695&lt;10,E695+0.1,E695)</f>
        <v>4.1999999999999993</v>
      </c>
      <c r="G695">
        <f>MIN(IF(Q695&lt;10,E695+0.5,E695),5)</f>
        <v>4.5999999999999996</v>
      </c>
      <c r="H695" t="str">
        <f t="shared" si="92"/>
        <v>Average Place to Work</v>
      </c>
      <c r="I695">
        <v>703</v>
      </c>
      <c r="J695" t="b">
        <f t="shared" si="93"/>
        <v>0</v>
      </c>
      <c r="K695" t="b">
        <f>OR(E695&gt;3.5,Q695&lt;10)</f>
        <v>1</v>
      </c>
      <c r="M695" t="s">
        <v>1572</v>
      </c>
      <c r="N695" t="str">
        <f t="shared" si="94"/>
        <v>Indian Silicon Valley Startups</v>
      </c>
      <c r="O695" t="str">
        <f t="shared" si="95"/>
        <v>None</v>
      </c>
      <c r="Q695" s="2">
        <f t="shared" si="96"/>
        <v>0</v>
      </c>
      <c r="R695" s="1" t="str">
        <f t="shared" si="97"/>
        <v>Startup</v>
      </c>
      <c r="S695" s="1"/>
      <c r="T695" t="s">
        <v>115</v>
      </c>
      <c r="U695" t="s">
        <v>17</v>
      </c>
      <c r="V695">
        <f t="shared" si="98"/>
        <v>1000000</v>
      </c>
    </row>
    <row r="696" spans="1:22" x14ac:dyDescent="0.35">
      <c r="A696">
        <v>694</v>
      </c>
      <c r="B696" t="s">
        <v>1573</v>
      </c>
      <c r="C696" t="str">
        <f t="shared" si="90"/>
        <v>Don’t Buy</v>
      </c>
      <c r="D696" t="str">
        <f t="shared" si="91"/>
        <v>Long Name</v>
      </c>
      <c r="E696">
        <v>4.0999999999999996</v>
      </c>
      <c r="F696">
        <f>IF(Q696&lt;10,E696+0.1,E696)</f>
        <v>4.0999999999999996</v>
      </c>
      <c r="G696">
        <f>MIN(IF(Q696&lt;10,E696+0.5,E696),5)</f>
        <v>4.0999999999999996</v>
      </c>
      <c r="H696" t="str">
        <f t="shared" si="92"/>
        <v>Average Place to Work</v>
      </c>
      <c r="I696">
        <v>702</v>
      </c>
      <c r="J696" t="b">
        <f t="shared" si="93"/>
        <v>0</v>
      </c>
      <c r="K696" t="b">
        <f>OR(E696&gt;3.5,Q696&lt;10)</f>
        <v>1</v>
      </c>
      <c r="L696" t="s">
        <v>9</v>
      </c>
      <c r="M696" t="s">
        <v>1574</v>
      </c>
      <c r="N696" t="str">
        <f t="shared" si="94"/>
        <v>None</v>
      </c>
      <c r="O696" t="str">
        <f t="shared" si="95"/>
        <v>None</v>
      </c>
      <c r="P696" t="s">
        <v>338</v>
      </c>
      <c r="Q696" s="2">
        <f t="shared" si="96"/>
        <v>78</v>
      </c>
      <c r="R696" s="1" t="str">
        <f t="shared" si="97"/>
        <v>Established</v>
      </c>
      <c r="S696" s="1"/>
      <c r="T696" t="s">
        <v>115</v>
      </c>
      <c r="U696" t="s">
        <v>530</v>
      </c>
      <c r="V696">
        <f t="shared" si="98"/>
        <v>0</v>
      </c>
    </row>
    <row r="697" spans="1:22" x14ac:dyDescent="0.35">
      <c r="A697">
        <v>695</v>
      </c>
      <c r="B697" t="s">
        <v>1575</v>
      </c>
      <c r="C697" t="str">
        <f t="shared" si="90"/>
        <v>Don’t Buy</v>
      </c>
      <c r="D697" t="str">
        <f t="shared" si="91"/>
        <v>Short Name</v>
      </c>
      <c r="E697">
        <v>3.9</v>
      </c>
      <c r="F697">
        <f>IF(Q697&lt;10,E697+0.1,E697)</f>
        <v>3.9</v>
      </c>
      <c r="G697">
        <f>MIN(IF(Q697&lt;10,E697+0.5,E697),5)</f>
        <v>3.9</v>
      </c>
      <c r="H697" t="str">
        <f t="shared" si="92"/>
        <v>Average Place to Work</v>
      </c>
      <c r="I697">
        <v>701</v>
      </c>
      <c r="J697" t="b">
        <f t="shared" si="93"/>
        <v>0</v>
      </c>
      <c r="K697" t="b">
        <f>OR(E697&gt;3.5,Q697&lt;10)</f>
        <v>1</v>
      </c>
      <c r="L697" t="s">
        <v>19</v>
      </c>
      <c r="M697" t="s">
        <v>1576</v>
      </c>
      <c r="N697" t="str">
        <f t="shared" si="94"/>
        <v>None</v>
      </c>
      <c r="O697" t="str">
        <f t="shared" si="95"/>
        <v>None</v>
      </c>
      <c r="P697" t="s">
        <v>636</v>
      </c>
      <c r="Q697" s="2">
        <f t="shared" si="96"/>
        <v>138</v>
      </c>
      <c r="R697" s="1" t="str">
        <f t="shared" si="97"/>
        <v>Established</v>
      </c>
      <c r="S697" s="1"/>
      <c r="T697" t="s">
        <v>115</v>
      </c>
      <c r="U697" t="s">
        <v>92</v>
      </c>
      <c r="V697">
        <f t="shared" si="98"/>
        <v>0</v>
      </c>
    </row>
    <row r="698" spans="1:22" x14ac:dyDescent="0.35">
      <c r="A698">
        <v>696</v>
      </c>
      <c r="B698" t="s">
        <v>251</v>
      </c>
      <c r="C698" t="str">
        <f t="shared" si="90"/>
        <v>Don’t Buy</v>
      </c>
      <c r="D698" t="str">
        <f t="shared" si="91"/>
        <v>Long Name</v>
      </c>
      <c r="E698">
        <v>4.0999999999999996</v>
      </c>
      <c r="F698">
        <f>IF(Q698&lt;10,E698+0.1,E698)</f>
        <v>4.0999999999999996</v>
      </c>
      <c r="G698">
        <f>MIN(IF(Q698&lt;10,E698+0.5,E698),5)</f>
        <v>4.0999999999999996</v>
      </c>
      <c r="H698" t="str">
        <f t="shared" si="92"/>
        <v>Average Place to Work</v>
      </c>
      <c r="I698">
        <v>4100</v>
      </c>
      <c r="J698" t="b">
        <f t="shared" si="93"/>
        <v>0</v>
      </c>
      <c r="K698" t="b">
        <f>OR(E698&gt;3.5,Q698&lt;10)</f>
        <v>1</v>
      </c>
      <c r="L698" t="s">
        <v>19</v>
      </c>
      <c r="M698" t="s">
        <v>1577</v>
      </c>
      <c r="N698" t="str">
        <f t="shared" si="94"/>
        <v>None</v>
      </c>
      <c r="O698" t="str">
        <f t="shared" si="95"/>
        <v>None</v>
      </c>
      <c r="P698" t="s">
        <v>266</v>
      </c>
      <c r="Q698" s="2">
        <f t="shared" si="96"/>
        <v>175</v>
      </c>
      <c r="R698" s="1" t="str">
        <f t="shared" si="97"/>
        <v>Established</v>
      </c>
      <c r="S698" s="1"/>
      <c r="T698" t="s">
        <v>115</v>
      </c>
      <c r="U698" t="s">
        <v>24</v>
      </c>
      <c r="V698">
        <f t="shared" si="98"/>
        <v>1000000</v>
      </c>
    </row>
    <row r="699" spans="1:22" x14ac:dyDescent="0.35">
      <c r="A699">
        <v>697</v>
      </c>
      <c r="B699" t="s">
        <v>1578</v>
      </c>
      <c r="C699" t="str">
        <f t="shared" si="90"/>
        <v>Don’t Buy</v>
      </c>
      <c r="D699" t="str">
        <f t="shared" si="91"/>
        <v>Short Name</v>
      </c>
      <c r="E699">
        <v>3.8</v>
      </c>
      <c r="F699">
        <f>IF(Q699&lt;10,E699+0.1,E699)</f>
        <v>3.8</v>
      </c>
      <c r="G699">
        <f>MIN(IF(Q699&lt;10,E699+0.5,E699),5)</f>
        <v>3.8</v>
      </c>
      <c r="H699" t="str">
        <f t="shared" si="92"/>
        <v>Average Place to Work</v>
      </c>
      <c r="I699">
        <v>696</v>
      </c>
      <c r="J699" t="b">
        <f t="shared" si="93"/>
        <v>0</v>
      </c>
      <c r="K699" t="b">
        <f>OR(E699&gt;3.5,Q699&lt;10)</f>
        <v>1</v>
      </c>
      <c r="L699" t="s">
        <v>9</v>
      </c>
      <c r="M699" t="s">
        <v>1579</v>
      </c>
      <c r="N699" t="str">
        <f t="shared" si="94"/>
        <v>None</v>
      </c>
      <c r="O699" t="str">
        <f t="shared" si="95"/>
        <v>None</v>
      </c>
      <c r="P699" t="s">
        <v>167</v>
      </c>
      <c r="Q699" s="2">
        <f t="shared" si="96"/>
        <v>34</v>
      </c>
      <c r="R699" s="1" t="str">
        <f t="shared" si="97"/>
        <v>Established</v>
      </c>
      <c r="S699" s="1"/>
      <c r="T699" t="s">
        <v>115</v>
      </c>
      <c r="U699" t="s">
        <v>171</v>
      </c>
      <c r="V699">
        <f t="shared" si="98"/>
        <v>0</v>
      </c>
    </row>
    <row r="700" spans="1:22" x14ac:dyDescent="0.35">
      <c r="A700">
        <v>698</v>
      </c>
      <c r="B700" t="s">
        <v>1580</v>
      </c>
      <c r="C700" t="str">
        <f t="shared" si="90"/>
        <v>Don’t Buy</v>
      </c>
      <c r="D700" t="str">
        <f t="shared" si="91"/>
        <v>Long Name</v>
      </c>
      <c r="E700">
        <v>4.5</v>
      </c>
      <c r="F700">
        <f>IF(Q700&lt;10,E700+0.1,E700)</f>
        <v>4.5</v>
      </c>
      <c r="G700">
        <f>MIN(IF(Q700&lt;10,E700+0.5,E700),5)</f>
        <v>4.5</v>
      </c>
      <c r="H700" t="str">
        <f t="shared" si="92"/>
        <v>Average Place to Work</v>
      </c>
      <c r="I700">
        <v>695</v>
      </c>
      <c r="J700" t="b">
        <f t="shared" si="93"/>
        <v>0</v>
      </c>
      <c r="K700" t="b">
        <f>OR(E700&gt;3.5,Q700&lt;10)</f>
        <v>1</v>
      </c>
      <c r="L700" t="s">
        <v>19</v>
      </c>
      <c r="M700" t="s">
        <v>1581</v>
      </c>
      <c r="N700" t="str">
        <f t="shared" si="94"/>
        <v>None</v>
      </c>
      <c r="O700" t="str">
        <f t="shared" si="95"/>
        <v>None</v>
      </c>
      <c r="P700" t="s">
        <v>79</v>
      </c>
      <c r="Q700" s="2">
        <f t="shared" si="96"/>
        <v>19</v>
      </c>
      <c r="R700" s="1" t="str">
        <f t="shared" si="97"/>
        <v>Established</v>
      </c>
      <c r="S700" s="1"/>
      <c r="T700" t="s">
        <v>115</v>
      </c>
      <c r="U700" t="s">
        <v>238</v>
      </c>
      <c r="V700">
        <f t="shared" si="98"/>
        <v>0</v>
      </c>
    </row>
    <row r="701" spans="1:22" x14ac:dyDescent="0.35">
      <c r="A701">
        <v>699</v>
      </c>
      <c r="B701" t="s">
        <v>1582</v>
      </c>
      <c r="C701" t="str">
        <f t="shared" si="90"/>
        <v>Don’t Buy</v>
      </c>
      <c r="D701" t="str">
        <f t="shared" si="91"/>
        <v>Long Name</v>
      </c>
      <c r="E701">
        <v>3.9</v>
      </c>
      <c r="F701">
        <f>IF(Q701&lt;10,E701+0.1,E701)</f>
        <v>3.9</v>
      </c>
      <c r="G701">
        <f>MIN(IF(Q701&lt;10,E701+0.5,E701),5)</f>
        <v>3.9</v>
      </c>
      <c r="H701" t="str">
        <f t="shared" si="92"/>
        <v>Average Place to Work</v>
      </c>
      <c r="I701">
        <v>700</v>
      </c>
      <c r="J701" t="b">
        <f t="shared" si="93"/>
        <v>0</v>
      </c>
      <c r="K701" t="b">
        <f>OR(E701&gt;3.5,Q701&lt;10)</f>
        <v>1</v>
      </c>
      <c r="L701" t="s">
        <v>9</v>
      </c>
      <c r="M701" t="s">
        <v>1583</v>
      </c>
      <c r="N701" t="str">
        <f t="shared" si="94"/>
        <v>None</v>
      </c>
      <c r="O701" t="str">
        <f t="shared" si="95"/>
        <v>None</v>
      </c>
      <c r="P701" t="s">
        <v>460</v>
      </c>
      <c r="Q701" s="2">
        <f t="shared" si="96"/>
        <v>37</v>
      </c>
      <c r="R701" s="1" t="str">
        <f t="shared" si="97"/>
        <v>Established</v>
      </c>
      <c r="S701" s="1"/>
      <c r="T701" t="s">
        <v>115</v>
      </c>
      <c r="U701" t="s">
        <v>227</v>
      </c>
      <c r="V701">
        <f t="shared" si="98"/>
        <v>0</v>
      </c>
    </row>
    <row r="702" spans="1:22" x14ac:dyDescent="0.35">
      <c r="A702">
        <v>700</v>
      </c>
      <c r="B702" t="s">
        <v>1584</v>
      </c>
      <c r="C702" t="str">
        <f t="shared" si="90"/>
        <v>Don’t Buy</v>
      </c>
      <c r="D702" t="str">
        <f t="shared" si="91"/>
        <v>Long Name</v>
      </c>
      <c r="E702">
        <v>4.0999999999999996</v>
      </c>
      <c r="F702">
        <f>IF(Q702&lt;10,E702+0.1,E702)</f>
        <v>4.0999999999999996</v>
      </c>
      <c r="G702">
        <f>MIN(IF(Q702&lt;10,E702+0.5,E702),5)</f>
        <v>4.0999999999999996</v>
      </c>
      <c r="H702" t="str">
        <f t="shared" si="92"/>
        <v>Average Place to Work</v>
      </c>
      <c r="I702">
        <v>691</v>
      </c>
      <c r="J702" t="b">
        <f t="shared" si="93"/>
        <v>0</v>
      </c>
      <c r="K702" t="b">
        <f>OR(E702&gt;3.5,Q702&lt;10)</f>
        <v>1</v>
      </c>
      <c r="L702" t="s">
        <v>19</v>
      </c>
      <c r="M702" t="s">
        <v>1585</v>
      </c>
      <c r="N702" t="str">
        <f t="shared" si="94"/>
        <v>None</v>
      </c>
      <c r="O702" t="str">
        <f t="shared" si="95"/>
        <v>None</v>
      </c>
      <c r="P702" t="s">
        <v>1586</v>
      </c>
      <c r="Q702" s="2">
        <f t="shared" si="96"/>
        <v>110</v>
      </c>
      <c r="R702" s="1" t="str">
        <f t="shared" si="97"/>
        <v>Established</v>
      </c>
      <c r="S702" s="1"/>
      <c r="T702" t="s">
        <v>399</v>
      </c>
      <c r="U702" t="s">
        <v>83</v>
      </c>
      <c r="V702">
        <f t="shared" si="98"/>
        <v>0</v>
      </c>
    </row>
    <row r="703" spans="1:22" x14ac:dyDescent="0.35">
      <c r="A703">
        <v>701</v>
      </c>
      <c r="B703" t="s">
        <v>1587</v>
      </c>
      <c r="C703" t="str">
        <f t="shared" si="90"/>
        <v>Don’t Buy</v>
      </c>
      <c r="D703" t="str">
        <f t="shared" si="91"/>
        <v>Long Name</v>
      </c>
      <c r="E703">
        <v>4</v>
      </c>
      <c r="F703">
        <f>IF(Q703&lt;10,E703+0.1,E703)</f>
        <v>4</v>
      </c>
      <c r="G703">
        <f>MIN(IF(Q703&lt;10,E703+0.5,E703),5)</f>
        <v>4</v>
      </c>
      <c r="H703" t="str">
        <f t="shared" si="92"/>
        <v>Average Place to Work</v>
      </c>
      <c r="I703">
        <v>682</v>
      </c>
      <c r="J703" t="b">
        <f t="shared" si="93"/>
        <v>0</v>
      </c>
      <c r="K703" t="b">
        <f>OR(E703&gt;3.5,Q703&lt;10)</f>
        <v>1</v>
      </c>
      <c r="L703" t="s">
        <v>19</v>
      </c>
      <c r="M703" t="s">
        <v>1588</v>
      </c>
      <c r="N703" t="str">
        <f t="shared" si="94"/>
        <v>None</v>
      </c>
      <c r="O703" t="str">
        <f t="shared" si="95"/>
        <v>None</v>
      </c>
      <c r="P703" t="s">
        <v>21</v>
      </c>
      <c r="Q703" s="2">
        <f t="shared" si="96"/>
        <v>28</v>
      </c>
      <c r="R703" s="1" t="str">
        <f t="shared" si="97"/>
        <v>Established</v>
      </c>
      <c r="S703" s="1"/>
      <c r="T703" t="s">
        <v>140</v>
      </c>
      <c r="U703" t="s">
        <v>83</v>
      </c>
      <c r="V703">
        <f t="shared" si="98"/>
        <v>0</v>
      </c>
    </row>
    <row r="704" spans="1:22" x14ac:dyDescent="0.35">
      <c r="A704">
        <v>702</v>
      </c>
      <c r="B704" t="s">
        <v>1589</v>
      </c>
      <c r="C704" t="str">
        <f t="shared" si="90"/>
        <v>Don’t Buy</v>
      </c>
      <c r="D704" t="str">
        <f t="shared" si="91"/>
        <v>Long Name</v>
      </c>
      <c r="E704">
        <v>4</v>
      </c>
      <c r="F704">
        <f>IF(Q704&lt;10,E704+0.1,E704)</f>
        <v>4</v>
      </c>
      <c r="G704">
        <f>MIN(IF(Q704&lt;10,E704+0.5,E704),5)</f>
        <v>4</v>
      </c>
      <c r="H704" t="str">
        <f t="shared" si="92"/>
        <v>Average Place to Work</v>
      </c>
      <c r="I704">
        <v>1600</v>
      </c>
      <c r="J704" t="b">
        <f t="shared" si="93"/>
        <v>0</v>
      </c>
      <c r="K704" t="b">
        <f>OR(E704&gt;3.5,Q704&lt;10)</f>
        <v>1</v>
      </c>
      <c r="L704" t="s">
        <v>19</v>
      </c>
      <c r="M704" t="s">
        <v>1590</v>
      </c>
      <c r="N704" t="str">
        <f t="shared" si="94"/>
        <v>None</v>
      </c>
      <c r="O704" t="str">
        <f t="shared" si="95"/>
        <v>None</v>
      </c>
      <c r="P704" t="s">
        <v>1591</v>
      </c>
      <c r="Q704" s="2">
        <f t="shared" si="96"/>
        <v>174</v>
      </c>
      <c r="R704" s="1" t="str">
        <f t="shared" si="97"/>
        <v>Established</v>
      </c>
      <c r="S704" s="1"/>
      <c r="T704" t="s">
        <v>60</v>
      </c>
      <c r="U704" t="s">
        <v>24</v>
      </c>
      <c r="V704">
        <f t="shared" si="98"/>
        <v>500000</v>
      </c>
    </row>
    <row r="705" spans="1:22" x14ac:dyDescent="0.35">
      <c r="A705">
        <v>703</v>
      </c>
      <c r="B705" t="s">
        <v>1592</v>
      </c>
      <c r="C705" t="str">
        <f t="shared" si="90"/>
        <v>Buy</v>
      </c>
      <c r="D705" t="str">
        <f t="shared" si="91"/>
        <v>Long Name</v>
      </c>
      <c r="E705">
        <v>4.9000000000000004</v>
      </c>
      <c r="F705">
        <f>IF(Q705&lt;10,E705+0.1,E705)</f>
        <v>5</v>
      </c>
      <c r="G705">
        <f>MIN(IF(Q705&lt;10,E705+0.5,E705),5)</f>
        <v>5</v>
      </c>
      <c r="H705" t="str">
        <f t="shared" si="92"/>
        <v>Great Place to Work</v>
      </c>
      <c r="I705">
        <v>681</v>
      </c>
      <c r="J705" t="b">
        <f t="shared" si="93"/>
        <v>0</v>
      </c>
      <c r="K705" t="b">
        <f>OR(E705&gt;3.5,Q705&lt;10)</f>
        <v>1</v>
      </c>
      <c r="L705" t="s">
        <v>789</v>
      </c>
      <c r="M705" t="s">
        <v>1593</v>
      </c>
      <c r="N705" t="str">
        <f t="shared" si="94"/>
        <v>Indian Silicon Valley Startups</v>
      </c>
      <c r="O705" t="str">
        <f t="shared" si="95"/>
        <v>None</v>
      </c>
      <c r="P705" t="s">
        <v>258</v>
      </c>
      <c r="Q705" s="2">
        <f t="shared" si="96"/>
        <v>7</v>
      </c>
      <c r="R705" s="1" t="str">
        <f t="shared" si="97"/>
        <v>Startup</v>
      </c>
      <c r="S705" s="1"/>
      <c r="T705" t="s">
        <v>115</v>
      </c>
      <c r="U705" t="s">
        <v>56</v>
      </c>
      <c r="V705">
        <f t="shared" si="98"/>
        <v>0</v>
      </c>
    </row>
    <row r="706" spans="1:22" x14ac:dyDescent="0.35">
      <c r="A706">
        <v>704</v>
      </c>
      <c r="B706" t="s">
        <v>1594</v>
      </c>
      <c r="C706" t="str">
        <f t="shared" si="90"/>
        <v>Don’t Buy</v>
      </c>
      <c r="D706" t="str">
        <f t="shared" si="91"/>
        <v>Long Name</v>
      </c>
      <c r="E706">
        <v>4.3</v>
      </c>
      <c r="F706">
        <f>IF(Q706&lt;10,E706+0.1,E706)</f>
        <v>4.3</v>
      </c>
      <c r="G706">
        <f>MIN(IF(Q706&lt;10,E706+0.5,E706),5)</f>
        <v>4.3</v>
      </c>
      <c r="H706" t="str">
        <f t="shared" si="92"/>
        <v>Average Place to Work</v>
      </c>
      <c r="I706">
        <v>965</v>
      </c>
      <c r="J706" t="b">
        <f t="shared" si="93"/>
        <v>0</v>
      </c>
      <c r="K706" t="b">
        <f>OR(E706&gt;3.5,Q706&lt;10)</f>
        <v>1</v>
      </c>
      <c r="L706" t="s">
        <v>19</v>
      </c>
      <c r="M706" t="s">
        <v>1595</v>
      </c>
      <c r="N706" t="str">
        <f t="shared" si="94"/>
        <v>None</v>
      </c>
      <c r="O706" t="str">
        <f t="shared" si="95"/>
        <v>None</v>
      </c>
      <c r="P706" t="s">
        <v>180</v>
      </c>
      <c r="Q706" s="2">
        <f t="shared" si="96"/>
        <v>23</v>
      </c>
      <c r="R706" s="1" t="str">
        <f t="shared" si="97"/>
        <v>Established</v>
      </c>
      <c r="S706" s="1"/>
      <c r="T706" t="s">
        <v>115</v>
      </c>
      <c r="U706" t="s">
        <v>195</v>
      </c>
      <c r="V706">
        <f t="shared" si="98"/>
        <v>0</v>
      </c>
    </row>
    <row r="707" spans="1:22" x14ac:dyDescent="0.35">
      <c r="A707">
        <v>705</v>
      </c>
      <c r="B707" t="s">
        <v>1596</v>
      </c>
      <c r="C707" t="str">
        <f t="shared" ref="C707:C770" si="99">IF(OR(LEFT(B707,1)="T",LEFT(B707,1)="G"),"Buy","Don’t Buy")</f>
        <v>Don’t Buy</v>
      </c>
      <c r="D707" t="str">
        <f t="shared" ref="D707:D770" si="100">IF(LEN(B707)&gt;=10,"Long Name","Short Name")</f>
        <v>Long Name</v>
      </c>
      <c r="E707">
        <v>4.2</v>
      </c>
      <c r="F707">
        <f>IF(Q707&lt;10,E707+0.1,E707)</f>
        <v>4.2</v>
      </c>
      <c r="G707">
        <f>MIN(IF(Q707&lt;10,E707+0.5,E707),5)</f>
        <v>4.2</v>
      </c>
      <c r="H707" t="str">
        <f t="shared" ref="H707:H770" si="101">IF(E707&gt;4.5,"Great Place to Work","Average Place to Work")</f>
        <v>Average Place to Work</v>
      </c>
      <c r="I707">
        <v>676</v>
      </c>
      <c r="J707" t="b">
        <f t="shared" ref="J707:J770" si="102">AND(I707&gt;10000,E707&gt;4)</f>
        <v>0</v>
      </c>
      <c r="K707" t="b">
        <f>OR(E707&gt;3.5,Q707&lt;10)</f>
        <v>1</v>
      </c>
      <c r="L707" t="s">
        <v>9</v>
      </c>
      <c r="M707" t="s">
        <v>1597</v>
      </c>
      <c r="N707" t="str">
        <f t="shared" ref="N707:N770" si="103">IF(OR(LEFT(M707,9)="Banglore",LEFT(M707,9)="Bengaluru",LEFT(M707,7)="Chennai",Q707&lt;10,U707="Internet"),"Indian Silicon Valley Startups","None")</f>
        <v>None</v>
      </c>
      <c r="O707" t="str">
        <f t="shared" ref="O707:O770" si="104">IF(AND(LEFT(M707,6)="Mumbai",U707="Financial Services"),"Bombay Finances","None")</f>
        <v>None</v>
      </c>
      <c r="P707" t="s">
        <v>118</v>
      </c>
      <c r="Q707" s="2">
        <f t="shared" ref="Q707:Q770" si="105">_xlfn.NUMBERVALUE(SUBSTITUTE(TRIM(P707)," years old",""))</f>
        <v>20</v>
      </c>
      <c r="R707" s="1" t="str">
        <f t="shared" ref="R707:R770" si="106">IF(Q707&lt;10,"Startup","Established")</f>
        <v>Established</v>
      </c>
      <c r="S707" s="1"/>
      <c r="T707" t="s">
        <v>115</v>
      </c>
      <c r="U707" t="s">
        <v>647</v>
      </c>
      <c r="V707">
        <f t="shared" ref="V707:V770" si="107">IF(AND(OR(U707=$U$7,U707=$U$12),E707&gt;4),1000000,IF(AND(OR(U707=$U$7,U707=$U$12),E707&lt;=4),500000,IF(AND(U707=$U$18,E707&gt;4),800000,0)))</f>
        <v>0</v>
      </c>
    </row>
    <row r="708" spans="1:22" x14ac:dyDescent="0.35">
      <c r="A708">
        <v>706</v>
      </c>
      <c r="B708" t="s">
        <v>1598</v>
      </c>
      <c r="C708" t="str">
        <f t="shared" si="99"/>
        <v>Don’t Buy</v>
      </c>
      <c r="D708" t="str">
        <f t="shared" si="100"/>
        <v>Long Name</v>
      </c>
      <c r="E708">
        <v>4.2</v>
      </c>
      <c r="F708">
        <f>IF(Q708&lt;10,E708+0.1,E708)</f>
        <v>4.2</v>
      </c>
      <c r="G708">
        <f>MIN(IF(Q708&lt;10,E708+0.5,E708),5)</f>
        <v>4.2</v>
      </c>
      <c r="H708" t="str">
        <f t="shared" si="101"/>
        <v>Average Place to Work</v>
      </c>
      <c r="I708">
        <v>676</v>
      </c>
      <c r="J708" t="b">
        <f t="shared" si="102"/>
        <v>0</v>
      </c>
      <c r="K708" t="b">
        <f>OR(E708&gt;3.5,Q708&lt;10)</f>
        <v>1</v>
      </c>
      <c r="L708" t="s">
        <v>19</v>
      </c>
      <c r="M708" t="s">
        <v>1599</v>
      </c>
      <c r="N708" t="str">
        <f t="shared" si="103"/>
        <v>None</v>
      </c>
      <c r="O708" t="str">
        <f t="shared" si="104"/>
        <v>None</v>
      </c>
      <c r="P708" t="s">
        <v>241</v>
      </c>
      <c r="Q708" s="2">
        <f t="shared" si="105"/>
        <v>13</v>
      </c>
      <c r="R708" s="1" t="str">
        <f t="shared" si="106"/>
        <v>Established</v>
      </c>
      <c r="S708" s="1"/>
      <c r="T708" t="s">
        <v>140</v>
      </c>
      <c r="U708" t="s">
        <v>184</v>
      </c>
      <c r="V708">
        <f t="shared" si="107"/>
        <v>0</v>
      </c>
    </row>
    <row r="709" spans="1:22" x14ac:dyDescent="0.35">
      <c r="A709">
        <v>707</v>
      </c>
      <c r="B709" t="s">
        <v>1600</v>
      </c>
      <c r="C709" t="str">
        <f t="shared" si="99"/>
        <v>Don’t Buy</v>
      </c>
      <c r="D709" t="str">
        <f t="shared" si="100"/>
        <v>Long Name</v>
      </c>
      <c r="E709">
        <v>3.7</v>
      </c>
      <c r="F709">
        <f>IF(Q709&lt;10,E709+0.1,E709)</f>
        <v>3.7</v>
      </c>
      <c r="G709">
        <f>MIN(IF(Q709&lt;10,E709+0.5,E709),5)</f>
        <v>3.7</v>
      </c>
      <c r="H709" t="str">
        <f t="shared" si="101"/>
        <v>Average Place to Work</v>
      </c>
      <c r="I709">
        <v>674</v>
      </c>
      <c r="J709" t="b">
        <f t="shared" si="102"/>
        <v>0</v>
      </c>
      <c r="K709" t="b">
        <f>OR(E709&gt;3.5,Q709&lt;10)</f>
        <v>1</v>
      </c>
      <c r="L709" t="s">
        <v>19</v>
      </c>
      <c r="M709" t="s">
        <v>1601</v>
      </c>
      <c r="N709" t="str">
        <f t="shared" si="103"/>
        <v>None</v>
      </c>
      <c r="O709" t="str">
        <f t="shared" si="104"/>
        <v>None</v>
      </c>
      <c r="P709" t="s">
        <v>111</v>
      </c>
      <c r="Q709" s="2">
        <f t="shared" si="105"/>
        <v>22</v>
      </c>
      <c r="R709" s="1" t="str">
        <f t="shared" si="106"/>
        <v>Established</v>
      </c>
      <c r="S709" s="1"/>
      <c r="T709" t="s">
        <v>115</v>
      </c>
      <c r="U709" t="s">
        <v>238</v>
      </c>
      <c r="V709">
        <f t="shared" si="107"/>
        <v>0</v>
      </c>
    </row>
    <row r="710" spans="1:22" x14ac:dyDescent="0.35">
      <c r="A710">
        <v>708</v>
      </c>
      <c r="B710" t="s">
        <v>1602</v>
      </c>
      <c r="C710" t="str">
        <f t="shared" si="99"/>
        <v>Buy</v>
      </c>
      <c r="D710" t="str">
        <f t="shared" si="100"/>
        <v>Long Name</v>
      </c>
      <c r="E710">
        <v>4.2</v>
      </c>
      <c r="F710">
        <f>IF(Q710&lt;10,E710+0.1,E710)</f>
        <v>4.2</v>
      </c>
      <c r="G710">
        <f>MIN(IF(Q710&lt;10,E710+0.5,E710),5)</f>
        <v>4.2</v>
      </c>
      <c r="H710" t="str">
        <f t="shared" si="101"/>
        <v>Average Place to Work</v>
      </c>
      <c r="I710">
        <v>1600</v>
      </c>
      <c r="J710" t="b">
        <f t="shared" si="102"/>
        <v>0</v>
      </c>
      <c r="K710" t="b">
        <f>OR(E710&gt;3.5,Q710&lt;10)</f>
        <v>1</v>
      </c>
      <c r="L710" t="s">
        <v>9</v>
      </c>
      <c r="M710" t="s">
        <v>1220</v>
      </c>
      <c r="N710" t="str">
        <f t="shared" si="103"/>
        <v>None</v>
      </c>
      <c r="O710" t="str">
        <f t="shared" si="104"/>
        <v>None</v>
      </c>
      <c r="P710" t="s">
        <v>63</v>
      </c>
      <c r="Q710" s="2">
        <f t="shared" si="105"/>
        <v>84</v>
      </c>
      <c r="R710" s="1" t="str">
        <f t="shared" si="106"/>
        <v>Established</v>
      </c>
      <c r="S710" s="1"/>
      <c r="T710" t="s">
        <v>115</v>
      </c>
      <c r="U710" t="s">
        <v>160</v>
      </c>
      <c r="V710">
        <f t="shared" si="107"/>
        <v>0</v>
      </c>
    </row>
    <row r="711" spans="1:22" x14ac:dyDescent="0.35">
      <c r="A711">
        <v>709</v>
      </c>
      <c r="B711" t="s">
        <v>1603</v>
      </c>
      <c r="C711" t="str">
        <f t="shared" si="99"/>
        <v>Don’t Buy</v>
      </c>
      <c r="D711" t="str">
        <f t="shared" si="100"/>
        <v>Long Name</v>
      </c>
      <c r="E711">
        <v>4.3</v>
      </c>
      <c r="F711">
        <f>IF(Q711&lt;10,E711+0.1,E711)</f>
        <v>4.3</v>
      </c>
      <c r="G711">
        <f>MIN(IF(Q711&lt;10,E711+0.5,E711),5)</f>
        <v>4.3</v>
      </c>
      <c r="H711" t="str">
        <f t="shared" si="101"/>
        <v>Average Place to Work</v>
      </c>
      <c r="I711">
        <v>672</v>
      </c>
      <c r="J711" t="b">
        <f t="shared" si="102"/>
        <v>0</v>
      </c>
      <c r="K711" t="b">
        <f>OR(E711&gt;3.5,Q711&lt;10)</f>
        <v>1</v>
      </c>
      <c r="L711" t="s">
        <v>9</v>
      </c>
      <c r="M711" t="s">
        <v>1604</v>
      </c>
      <c r="N711" t="str">
        <f t="shared" si="103"/>
        <v>None</v>
      </c>
      <c r="O711" t="str">
        <f t="shared" si="104"/>
        <v>None</v>
      </c>
      <c r="P711" t="s">
        <v>1530</v>
      </c>
      <c r="Q711" s="2">
        <f t="shared" si="105"/>
        <v>59</v>
      </c>
      <c r="R711" s="1" t="str">
        <f t="shared" si="106"/>
        <v>Established</v>
      </c>
      <c r="S711" s="1"/>
      <c r="T711" t="s">
        <v>60</v>
      </c>
      <c r="U711" t="s">
        <v>687</v>
      </c>
      <c r="V711">
        <f t="shared" si="107"/>
        <v>0</v>
      </c>
    </row>
    <row r="712" spans="1:22" x14ac:dyDescent="0.35">
      <c r="A712">
        <v>710</v>
      </c>
      <c r="B712" t="s">
        <v>1605</v>
      </c>
      <c r="C712" t="str">
        <f t="shared" si="99"/>
        <v>Don’t Buy</v>
      </c>
      <c r="D712" t="str">
        <f t="shared" si="100"/>
        <v>Long Name</v>
      </c>
      <c r="E712">
        <v>4.4000000000000004</v>
      </c>
      <c r="F712">
        <f>IF(Q712&lt;10,E712+0.1,E712)</f>
        <v>4.4000000000000004</v>
      </c>
      <c r="G712">
        <f>MIN(IF(Q712&lt;10,E712+0.5,E712),5)</f>
        <v>4.4000000000000004</v>
      </c>
      <c r="H712" t="str">
        <f t="shared" si="101"/>
        <v>Average Place to Work</v>
      </c>
      <c r="I712">
        <v>672</v>
      </c>
      <c r="J712" t="b">
        <f t="shared" si="102"/>
        <v>0</v>
      </c>
      <c r="K712" t="b">
        <f>OR(E712&gt;3.5,Q712&lt;10)</f>
        <v>1</v>
      </c>
      <c r="L712" t="s">
        <v>19</v>
      </c>
      <c r="M712" t="s">
        <v>1606</v>
      </c>
      <c r="N712" t="str">
        <f t="shared" si="103"/>
        <v>Indian Silicon Valley Startups</v>
      </c>
      <c r="O712" t="str">
        <f t="shared" si="104"/>
        <v>None</v>
      </c>
      <c r="P712" t="s">
        <v>213</v>
      </c>
      <c r="Q712" s="2">
        <f t="shared" si="105"/>
        <v>12</v>
      </c>
      <c r="R712" s="1" t="str">
        <f t="shared" si="106"/>
        <v>Established</v>
      </c>
      <c r="S712" s="1"/>
      <c r="T712" t="s">
        <v>115</v>
      </c>
      <c r="U712" t="s">
        <v>36</v>
      </c>
      <c r="V712">
        <f t="shared" si="107"/>
        <v>0</v>
      </c>
    </row>
    <row r="713" spans="1:22" x14ac:dyDescent="0.35">
      <c r="A713">
        <v>711</v>
      </c>
      <c r="B713" t="s">
        <v>1607</v>
      </c>
      <c r="C713" t="str">
        <f t="shared" si="99"/>
        <v>Don’t Buy</v>
      </c>
      <c r="D713" t="str">
        <f t="shared" si="100"/>
        <v>Long Name</v>
      </c>
      <c r="E713">
        <v>4.0999999999999996</v>
      </c>
      <c r="F713">
        <f>IF(Q713&lt;10,E713+0.1,E713)</f>
        <v>4.0999999999999996</v>
      </c>
      <c r="G713">
        <f>MIN(IF(Q713&lt;10,E713+0.5,E713),5)</f>
        <v>4.0999999999999996</v>
      </c>
      <c r="H713" t="str">
        <f t="shared" si="101"/>
        <v>Average Place to Work</v>
      </c>
      <c r="I713">
        <v>672</v>
      </c>
      <c r="J713" t="b">
        <f t="shared" si="102"/>
        <v>0</v>
      </c>
      <c r="K713" t="b">
        <f>OR(E713&gt;3.5,Q713&lt;10)</f>
        <v>1</v>
      </c>
      <c r="L713" t="s">
        <v>9</v>
      </c>
      <c r="M713" t="s">
        <v>1608</v>
      </c>
      <c r="N713" t="str">
        <f t="shared" si="103"/>
        <v>None</v>
      </c>
      <c r="O713" t="str">
        <f t="shared" si="104"/>
        <v>None</v>
      </c>
      <c r="P713" t="s">
        <v>302</v>
      </c>
      <c r="Q713" s="2">
        <f t="shared" si="105"/>
        <v>32</v>
      </c>
      <c r="R713" s="1" t="str">
        <f t="shared" si="106"/>
        <v>Established</v>
      </c>
      <c r="S713" s="1"/>
      <c r="T713" t="s">
        <v>598</v>
      </c>
      <c r="U713" t="s">
        <v>530</v>
      </c>
      <c r="V713">
        <f t="shared" si="107"/>
        <v>0</v>
      </c>
    </row>
    <row r="714" spans="1:22" x14ac:dyDescent="0.35">
      <c r="A714">
        <v>712</v>
      </c>
      <c r="B714" t="s">
        <v>1609</v>
      </c>
      <c r="C714" t="str">
        <f t="shared" si="99"/>
        <v>Don’t Buy</v>
      </c>
      <c r="D714" t="str">
        <f t="shared" si="100"/>
        <v>Long Name</v>
      </c>
      <c r="E714">
        <v>3.6</v>
      </c>
      <c r="F714">
        <f>IF(Q714&lt;10,E714+0.1,E714)</f>
        <v>3.6</v>
      </c>
      <c r="G714">
        <f>MIN(IF(Q714&lt;10,E714+0.5,E714),5)</f>
        <v>3.6</v>
      </c>
      <c r="H714" t="str">
        <f t="shared" si="101"/>
        <v>Average Place to Work</v>
      </c>
      <c r="I714">
        <v>671</v>
      </c>
      <c r="J714" t="b">
        <f t="shared" si="102"/>
        <v>0</v>
      </c>
      <c r="K714" t="b">
        <f>OR(E714&gt;3.5,Q714&lt;10)</f>
        <v>1</v>
      </c>
      <c r="L714" t="s">
        <v>19</v>
      </c>
      <c r="M714" t="s">
        <v>1610</v>
      </c>
      <c r="N714" t="str">
        <f t="shared" si="103"/>
        <v>None</v>
      </c>
      <c r="O714" t="str">
        <f t="shared" si="104"/>
        <v>None</v>
      </c>
      <c r="P714" t="s">
        <v>114</v>
      </c>
      <c r="Q714" s="2">
        <f t="shared" si="105"/>
        <v>11</v>
      </c>
      <c r="R714" s="1" t="str">
        <f t="shared" si="106"/>
        <v>Established</v>
      </c>
      <c r="S714" s="1"/>
      <c r="T714" t="s">
        <v>140</v>
      </c>
      <c r="U714" t="s">
        <v>56</v>
      </c>
      <c r="V714">
        <f t="shared" si="107"/>
        <v>0</v>
      </c>
    </row>
    <row r="715" spans="1:22" x14ac:dyDescent="0.35">
      <c r="A715">
        <v>713</v>
      </c>
      <c r="B715" t="s">
        <v>1611</v>
      </c>
      <c r="C715" t="str">
        <f t="shared" si="99"/>
        <v>Don’t Buy</v>
      </c>
      <c r="D715" t="str">
        <f t="shared" si="100"/>
        <v>Short Name</v>
      </c>
      <c r="E715">
        <v>4.0999999999999996</v>
      </c>
      <c r="F715">
        <f>IF(Q715&lt;10,E715+0.1,E715)</f>
        <v>4.0999999999999996</v>
      </c>
      <c r="G715">
        <f>MIN(IF(Q715&lt;10,E715+0.5,E715),5)</f>
        <v>4.0999999999999996</v>
      </c>
      <c r="H715" t="str">
        <f t="shared" si="101"/>
        <v>Average Place to Work</v>
      </c>
      <c r="I715">
        <v>3100</v>
      </c>
      <c r="J715" t="b">
        <f t="shared" si="102"/>
        <v>0</v>
      </c>
      <c r="K715" t="b">
        <f>OR(E715&gt;3.5,Q715&lt;10)</f>
        <v>1</v>
      </c>
      <c r="L715" t="s">
        <v>9</v>
      </c>
      <c r="M715" t="s">
        <v>1612</v>
      </c>
      <c r="N715" t="str">
        <f t="shared" si="103"/>
        <v>None</v>
      </c>
      <c r="O715" t="str">
        <f t="shared" si="104"/>
        <v>None</v>
      </c>
      <c r="P715" t="s">
        <v>737</v>
      </c>
      <c r="Q715" s="2">
        <f t="shared" si="105"/>
        <v>75</v>
      </c>
      <c r="R715" s="1" t="str">
        <f t="shared" si="106"/>
        <v>Established</v>
      </c>
      <c r="S715" s="1"/>
      <c r="T715" t="s">
        <v>115</v>
      </c>
      <c r="U715" t="s">
        <v>160</v>
      </c>
      <c r="V715">
        <f t="shared" si="107"/>
        <v>0</v>
      </c>
    </row>
    <row r="716" spans="1:22" x14ac:dyDescent="0.35">
      <c r="A716">
        <v>714</v>
      </c>
      <c r="B716" t="s">
        <v>1613</v>
      </c>
      <c r="C716" t="str">
        <f t="shared" si="99"/>
        <v>Don’t Buy</v>
      </c>
      <c r="D716" t="str">
        <f t="shared" si="100"/>
        <v>Long Name</v>
      </c>
      <c r="E716">
        <v>4.0999999999999996</v>
      </c>
      <c r="F716">
        <f>IF(Q716&lt;10,E716+0.1,E716)</f>
        <v>4.1999999999999993</v>
      </c>
      <c r="G716">
        <f>MIN(IF(Q716&lt;10,E716+0.5,E716),5)</f>
        <v>4.5999999999999996</v>
      </c>
      <c r="H716" t="str">
        <f t="shared" si="101"/>
        <v>Average Place to Work</v>
      </c>
      <c r="I716">
        <v>686</v>
      </c>
      <c r="J716" t="b">
        <f t="shared" si="102"/>
        <v>0</v>
      </c>
      <c r="K716" t="b">
        <f>OR(E716&gt;3.5,Q716&lt;10)</f>
        <v>1</v>
      </c>
      <c r="M716" t="s">
        <v>1614</v>
      </c>
      <c r="N716" t="str">
        <f t="shared" si="103"/>
        <v>Indian Silicon Valley Startups</v>
      </c>
      <c r="O716" t="str">
        <f t="shared" si="104"/>
        <v>None</v>
      </c>
      <c r="Q716" s="2">
        <f t="shared" si="105"/>
        <v>0</v>
      </c>
      <c r="R716" s="1" t="str">
        <f t="shared" si="106"/>
        <v>Startup</v>
      </c>
      <c r="S716" s="1"/>
      <c r="T716" t="s">
        <v>1434</v>
      </c>
      <c r="U716" t="s">
        <v>455</v>
      </c>
      <c r="V716">
        <f t="shared" si="107"/>
        <v>0</v>
      </c>
    </row>
    <row r="717" spans="1:22" x14ac:dyDescent="0.35">
      <c r="A717">
        <v>715</v>
      </c>
      <c r="B717" t="s">
        <v>1615</v>
      </c>
      <c r="C717" t="str">
        <f t="shared" si="99"/>
        <v>Don’t Buy</v>
      </c>
      <c r="D717" t="str">
        <f t="shared" si="100"/>
        <v>Long Name</v>
      </c>
      <c r="E717">
        <v>4.4000000000000004</v>
      </c>
      <c r="F717">
        <f>IF(Q717&lt;10,E717+0.1,E717)</f>
        <v>4.5</v>
      </c>
      <c r="G717">
        <f>MIN(IF(Q717&lt;10,E717+0.5,E717),5)</f>
        <v>4.9000000000000004</v>
      </c>
      <c r="H717" t="str">
        <f t="shared" si="101"/>
        <v>Average Place to Work</v>
      </c>
      <c r="I717">
        <v>669</v>
      </c>
      <c r="J717" t="b">
        <f t="shared" si="102"/>
        <v>0</v>
      </c>
      <c r="K717" t="b">
        <f>OR(E717&gt;3.5,Q717&lt;10)</f>
        <v>1</v>
      </c>
      <c r="L717" t="s">
        <v>19</v>
      </c>
      <c r="M717" t="s">
        <v>1616</v>
      </c>
      <c r="N717" t="str">
        <f t="shared" si="103"/>
        <v>Indian Silicon Valley Startups</v>
      </c>
      <c r="O717" t="str">
        <f t="shared" si="104"/>
        <v>None</v>
      </c>
      <c r="P717" t="s">
        <v>269</v>
      </c>
      <c r="Q717" s="2">
        <f t="shared" si="105"/>
        <v>9</v>
      </c>
      <c r="R717" s="1" t="str">
        <f t="shared" si="106"/>
        <v>Startup</v>
      </c>
      <c r="S717" s="1"/>
      <c r="T717" t="s">
        <v>115</v>
      </c>
      <c r="U717" t="s">
        <v>24</v>
      </c>
      <c r="V717">
        <f t="shared" si="107"/>
        <v>1000000</v>
      </c>
    </row>
    <row r="718" spans="1:22" x14ac:dyDescent="0.35">
      <c r="A718">
        <v>716</v>
      </c>
      <c r="B718" t="s">
        <v>1617</v>
      </c>
      <c r="C718" t="str">
        <f t="shared" si="99"/>
        <v>Don’t Buy</v>
      </c>
      <c r="D718" t="str">
        <f t="shared" si="100"/>
        <v>Long Name</v>
      </c>
      <c r="E718">
        <v>3.2</v>
      </c>
      <c r="F718">
        <f>IF(Q718&lt;10,E718+0.1,E718)</f>
        <v>3.2</v>
      </c>
      <c r="G718">
        <f>MIN(IF(Q718&lt;10,E718+0.5,E718),5)</f>
        <v>3.2</v>
      </c>
      <c r="H718" t="str">
        <f t="shared" si="101"/>
        <v>Average Place to Work</v>
      </c>
      <c r="I718">
        <v>667</v>
      </c>
      <c r="J718" t="b">
        <f t="shared" si="102"/>
        <v>0</v>
      </c>
      <c r="K718" t="b">
        <f>OR(E718&gt;3.5,Q718&lt;10)</f>
        <v>0</v>
      </c>
      <c r="L718" t="s">
        <v>19</v>
      </c>
      <c r="M718" t="s">
        <v>1618</v>
      </c>
      <c r="N718" t="str">
        <f t="shared" si="103"/>
        <v>None</v>
      </c>
      <c r="O718" t="str">
        <f t="shared" si="104"/>
        <v>None</v>
      </c>
      <c r="P718" t="s">
        <v>95</v>
      </c>
      <c r="Q718" s="2">
        <f t="shared" si="105"/>
        <v>16</v>
      </c>
      <c r="R718" s="1" t="str">
        <f t="shared" si="106"/>
        <v>Established</v>
      </c>
      <c r="S718" s="1"/>
      <c r="T718" t="s">
        <v>140</v>
      </c>
      <c r="U718" t="s">
        <v>56</v>
      </c>
      <c r="V718">
        <f t="shared" si="107"/>
        <v>0</v>
      </c>
    </row>
    <row r="719" spans="1:22" x14ac:dyDescent="0.35">
      <c r="A719">
        <v>717</v>
      </c>
      <c r="B719" t="s">
        <v>1619</v>
      </c>
      <c r="C719" t="str">
        <f t="shared" si="99"/>
        <v>Don’t Buy</v>
      </c>
      <c r="D719" t="str">
        <f t="shared" si="100"/>
        <v>Short Name</v>
      </c>
      <c r="E719">
        <v>3.9</v>
      </c>
      <c r="F719">
        <f>IF(Q719&lt;10,E719+0.1,E719)</f>
        <v>3.9</v>
      </c>
      <c r="G719">
        <f>MIN(IF(Q719&lt;10,E719+0.5,E719),5)</f>
        <v>3.9</v>
      </c>
      <c r="H719" t="str">
        <f t="shared" si="101"/>
        <v>Average Place to Work</v>
      </c>
      <c r="I719">
        <v>666</v>
      </c>
      <c r="J719" t="b">
        <f t="shared" si="102"/>
        <v>0</v>
      </c>
      <c r="K719" t="b">
        <f>OR(E719&gt;3.5,Q719&lt;10)</f>
        <v>1</v>
      </c>
      <c r="L719" t="s">
        <v>19</v>
      </c>
      <c r="M719" t="s">
        <v>1620</v>
      </c>
      <c r="N719" t="str">
        <f t="shared" si="103"/>
        <v>None</v>
      </c>
      <c r="O719" t="str">
        <f t="shared" si="104"/>
        <v>None</v>
      </c>
      <c r="P719" t="s">
        <v>663</v>
      </c>
      <c r="Q719" s="2">
        <f t="shared" si="105"/>
        <v>99</v>
      </c>
      <c r="R719" s="1" t="str">
        <f t="shared" si="106"/>
        <v>Established</v>
      </c>
      <c r="S719" s="1"/>
      <c r="T719" t="s">
        <v>140</v>
      </c>
      <c r="U719" t="s">
        <v>64</v>
      </c>
      <c r="V719">
        <f t="shared" si="107"/>
        <v>0</v>
      </c>
    </row>
    <row r="720" spans="1:22" x14ac:dyDescent="0.35">
      <c r="A720">
        <v>718</v>
      </c>
      <c r="B720" t="s">
        <v>1621</v>
      </c>
      <c r="C720" t="str">
        <f t="shared" si="99"/>
        <v>Don’t Buy</v>
      </c>
      <c r="D720" t="str">
        <f t="shared" si="100"/>
        <v>Long Name</v>
      </c>
      <c r="E720">
        <v>4.3</v>
      </c>
      <c r="F720">
        <f>IF(Q720&lt;10,E720+0.1,E720)</f>
        <v>4.3</v>
      </c>
      <c r="G720">
        <f>MIN(IF(Q720&lt;10,E720+0.5,E720),5)</f>
        <v>4.3</v>
      </c>
      <c r="H720" t="str">
        <f t="shared" si="101"/>
        <v>Average Place to Work</v>
      </c>
      <c r="I720">
        <v>665</v>
      </c>
      <c r="J720" t="b">
        <f t="shared" si="102"/>
        <v>0</v>
      </c>
      <c r="K720" t="b">
        <f>OR(E720&gt;3.5,Q720&lt;10)</f>
        <v>1</v>
      </c>
      <c r="L720" t="s">
        <v>19</v>
      </c>
      <c r="M720" t="s">
        <v>1622</v>
      </c>
      <c r="N720" t="str">
        <f t="shared" si="103"/>
        <v>None</v>
      </c>
      <c r="O720" t="str">
        <f t="shared" si="104"/>
        <v>None</v>
      </c>
      <c r="P720" t="s">
        <v>864</v>
      </c>
      <c r="Q720" s="2">
        <f t="shared" si="105"/>
        <v>71</v>
      </c>
      <c r="R720" s="1" t="str">
        <f t="shared" si="106"/>
        <v>Established</v>
      </c>
      <c r="S720" s="1"/>
      <c r="T720" t="s">
        <v>115</v>
      </c>
      <c r="U720" t="s">
        <v>92</v>
      </c>
      <c r="V720">
        <f t="shared" si="107"/>
        <v>0</v>
      </c>
    </row>
    <row r="721" spans="1:22" x14ac:dyDescent="0.35">
      <c r="A721">
        <v>719</v>
      </c>
      <c r="B721" t="s">
        <v>1623</v>
      </c>
      <c r="C721" t="str">
        <f t="shared" si="99"/>
        <v>Don’t Buy</v>
      </c>
      <c r="D721" t="str">
        <f t="shared" si="100"/>
        <v>Long Name</v>
      </c>
      <c r="E721">
        <v>4.3</v>
      </c>
      <c r="F721">
        <f>IF(Q721&lt;10,E721+0.1,E721)</f>
        <v>4.3</v>
      </c>
      <c r="G721">
        <f>MIN(IF(Q721&lt;10,E721+0.5,E721),5)</f>
        <v>4.3</v>
      </c>
      <c r="H721" t="str">
        <f t="shared" si="101"/>
        <v>Average Place to Work</v>
      </c>
      <c r="I721">
        <v>849</v>
      </c>
      <c r="J721" t="b">
        <f t="shared" si="102"/>
        <v>0</v>
      </c>
      <c r="K721" t="b">
        <f>OR(E721&gt;3.5,Q721&lt;10)</f>
        <v>1</v>
      </c>
      <c r="L721" t="s">
        <v>19</v>
      </c>
      <c r="M721" t="s">
        <v>1624</v>
      </c>
      <c r="N721" t="str">
        <f t="shared" si="103"/>
        <v>None</v>
      </c>
      <c r="O721" t="str">
        <f t="shared" si="104"/>
        <v>None</v>
      </c>
      <c r="P721" t="s">
        <v>730</v>
      </c>
      <c r="Q721" s="2">
        <f t="shared" si="105"/>
        <v>97</v>
      </c>
      <c r="R721" s="1" t="str">
        <f t="shared" si="106"/>
        <v>Established</v>
      </c>
      <c r="S721" s="1"/>
      <c r="T721" t="s">
        <v>140</v>
      </c>
      <c r="U721" t="s">
        <v>64</v>
      </c>
      <c r="V721">
        <f t="shared" si="107"/>
        <v>0</v>
      </c>
    </row>
    <row r="722" spans="1:22" x14ac:dyDescent="0.35">
      <c r="A722">
        <v>720</v>
      </c>
      <c r="B722" t="s">
        <v>1625</v>
      </c>
      <c r="C722" t="str">
        <f t="shared" si="99"/>
        <v>Don’t Buy</v>
      </c>
      <c r="D722" t="str">
        <f t="shared" si="100"/>
        <v>Long Name</v>
      </c>
      <c r="E722">
        <v>4.3</v>
      </c>
      <c r="F722">
        <f>IF(Q722&lt;10,E722+0.1,E722)</f>
        <v>4.3</v>
      </c>
      <c r="G722">
        <f>MIN(IF(Q722&lt;10,E722+0.5,E722),5)</f>
        <v>4.3</v>
      </c>
      <c r="H722" t="str">
        <f t="shared" si="101"/>
        <v>Average Place to Work</v>
      </c>
      <c r="I722">
        <v>795</v>
      </c>
      <c r="J722" t="b">
        <f t="shared" si="102"/>
        <v>0</v>
      </c>
      <c r="K722" t="b">
        <f>OR(E722&gt;3.5,Q722&lt;10)</f>
        <v>1</v>
      </c>
      <c r="L722" t="s">
        <v>19</v>
      </c>
      <c r="M722" t="s">
        <v>1626</v>
      </c>
      <c r="N722" t="str">
        <f t="shared" si="103"/>
        <v>None</v>
      </c>
      <c r="O722" t="str">
        <f t="shared" si="104"/>
        <v>None</v>
      </c>
      <c r="P722" t="s">
        <v>118</v>
      </c>
      <c r="Q722" s="2">
        <f t="shared" si="105"/>
        <v>20</v>
      </c>
      <c r="R722" s="1" t="str">
        <f t="shared" si="106"/>
        <v>Established</v>
      </c>
      <c r="S722" s="1"/>
      <c r="T722" t="s">
        <v>115</v>
      </c>
      <c r="U722" t="s">
        <v>245</v>
      </c>
      <c r="V722">
        <f t="shared" si="107"/>
        <v>0</v>
      </c>
    </row>
    <row r="723" spans="1:22" x14ac:dyDescent="0.35">
      <c r="A723">
        <v>721</v>
      </c>
      <c r="B723" t="s">
        <v>1627</v>
      </c>
      <c r="C723" t="str">
        <f t="shared" si="99"/>
        <v>Buy</v>
      </c>
      <c r="D723" t="str">
        <f t="shared" si="100"/>
        <v>Short Name</v>
      </c>
      <c r="E723">
        <v>3.3</v>
      </c>
      <c r="F723">
        <f>IF(Q723&lt;10,E723+0.1,E723)</f>
        <v>3.4</v>
      </c>
      <c r="G723">
        <f>MIN(IF(Q723&lt;10,E723+0.5,E723),5)</f>
        <v>3.8</v>
      </c>
      <c r="H723" t="str">
        <f t="shared" si="101"/>
        <v>Average Place to Work</v>
      </c>
      <c r="I723">
        <v>665</v>
      </c>
      <c r="J723" t="b">
        <f t="shared" si="102"/>
        <v>0</v>
      </c>
      <c r="K723" t="b">
        <f>OR(E723&gt;3.5,Q723&lt;10)</f>
        <v>1</v>
      </c>
      <c r="L723" t="s">
        <v>19</v>
      </c>
      <c r="M723" t="s">
        <v>1628</v>
      </c>
      <c r="N723" t="str">
        <f t="shared" si="103"/>
        <v>Indian Silicon Valley Startups</v>
      </c>
      <c r="O723" t="str">
        <f t="shared" si="104"/>
        <v>None</v>
      </c>
      <c r="P723" t="s">
        <v>269</v>
      </c>
      <c r="Q723" s="2">
        <f t="shared" si="105"/>
        <v>9</v>
      </c>
      <c r="R723" s="1" t="str">
        <f t="shared" si="106"/>
        <v>Startup</v>
      </c>
      <c r="S723" s="1"/>
      <c r="T723" t="s">
        <v>606</v>
      </c>
      <c r="U723" t="s">
        <v>36</v>
      </c>
      <c r="V723">
        <f t="shared" si="107"/>
        <v>0</v>
      </c>
    </row>
    <row r="724" spans="1:22" x14ac:dyDescent="0.35">
      <c r="A724">
        <v>722</v>
      </c>
      <c r="B724" t="s">
        <v>1629</v>
      </c>
      <c r="C724" t="str">
        <f t="shared" si="99"/>
        <v>Don’t Buy</v>
      </c>
      <c r="D724" t="str">
        <f t="shared" si="100"/>
        <v>Long Name</v>
      </c>
      <c r="E724">
        <v>4</v>
      </c>
      <c r="F724">
        <f>IF(Q724&lt;10,E724+0.1,E724)</f>
        <v>4</v>
      </c>
      <c r="G724">
        <f>MIN(IF(Q724&lt;10,E724+0.5,E724),5)</f>
        <v>4</v>
      </c>
      <c r="H724" t="str">
        <f t="shared" si="101"/>
        <v>Average Place to Work</v>
      </c>
      <c r="I724">
        <v>664</v>
      </c>
      <c r="J724" t="b">
        <f t="shared" si="102"/>
        <v>0</v>
      </c>
      <c r="K724" t="b">
        <f>OR(E724&gt;3.5,Q724&lt;10)</f>
        <v>1</v>
      </c>
      <c r="L724" t="s">
        <v>19</v>
      </c>
      <c r="M724" t="s">
        <v>993</v>
      </c>
      <c r="N724" t="str">
        <f t="shared" si="103"/>
        <v>None</v>
      </c>
      <c r="O724" t="str">
        <f t="shared" si="104"/>
        <v>None</v>
      </c>
      <c r="P724" t="s">
        <v>118</v>
      </c>
      <c r="Q724" s="2">
        <f t="shared" si="105"/>
        <v>20</v>
      </c>
      <c r="R724" s="1" t="str">
        <f t="shared" si="106"/>
        <v>Established</v>
      </c>
      <c r="S724" s="1"/>
      <c r="T724" t="s">
        <v>115</v>
      </c>
      <c r="U724" t="s">
        <v>41</v>
      </c>
      <c r="V724">
        <f t="shared" si="107"/>
        <v>0</v>
      </c>
    </row>
    <row r="725" spans="1:22" x14ac:dyDescent="0.35">
      <c r="A725">
        <v>723</v>
      </c>
      <c r="B725" t="s">
        <v>1630</v>
      </c>
      <c r="C725" t="str">
        <f t="shared" si="99"/>
        <v>Don’t Buy</v>
      </c>
      <c r="D725" t="str">
        <f t="shared" si="100"/>
        <v>Long Name</v>
      </c>
      <c r="E725">
        <v>4.3</v>
      </c>
      <c r="F725">
        <f>IF(Q725&lt;10,E725+0.1,E725)</f>
        <v>4.3</v>
      </c>
      <c r="G725">
        <f>MIN(IF(Q725&lt;10,E725+0.5,E725),5)</f>
        <v>4.3</v>
      </c>
      <c r="H725" t="str">
        <f t="shared" si="101"/>
        <v>Average Place to Work</v>
      </c>
      <c r="I725">
        <v>664</v>
      </c>
      <c r="J725" t="b">
        <f t="shared" si="102"/>
        <v>0</v>
      </c>
      <c r="K725" t="b">
        <f>OR(E725&gt;3.5,Q725&lt;10)</f>
        <v>1</v>
      </c>
      <c r="L725" t="s">
        <v>19</v>
      </c>
      <c r="M725" t="s">
        <v>1631</v>
      </c>
      <c r="N725" t="str">
        <f t="shared" si="103"/>
        <v>None</v>
      </c>
      <c r="O725" t="str">
        <f t="shared" si="104"/>
        <v>None</v>
      </c>
      <c r="P725" t="s">
        <v>515</v>
      </c>
      <c r="Q725" s="2">
        <f t="shared" si="105"/>
        <v>46</v>
      </c>
      <c r="R725" s="1" t="str">
        <f t="shared" si="106"/>
        <v>Established</v>
      </c>
      <c r="S725" s="1"/>
      <c r="T725" t="s">
        <v>115</v>
      </c>
      <c r="U725" t="s">
        <v>227</v>
      </c>
      <c r="V725">
        <f t="shared" si="107"/>
        <v>0</v>
      </c>
    </row>
    <row r="726" spans="1:22" x14ac:dyDescent="0.35">
      <c r="A726">
        <v>724</v>
      </c>
      <c r="B726" t="s">
        <v>1632</v>
      </c>
      <c r="C726" t="str">
        <f t="shared" si="99"/>
        <v>Don’t Buy</v>
      </c>
      <c r="D726" t="str">
        <f t="shared" si="100"/>
        <v>Long Name</v>
      </c>
      <c r="E726">
        <v>3.9</v>
      </c>
      <c r="F726">
        <f>IF(Q726&lt;10,E726+0.1,E726)</f>
        <v>3.9</v>
      </c>
      <c r="G726">
        <f>MIN(IF(Q726&lt;10,E726+0.5,E726),5)</f>
        <v>3.9</v>
      </c>
      <c r="H726" t="str">
        <f t="shared" si="101"/>
        <v>Average Place to Work</v>
      </c>
      <c r="I726">
        <v>664</v>
      </c>
      <c r="J726" t="b">
        <f t="shared" si="102"/>
        <v>0</v>
      </c>
      <c r="K726" t="b">
        <f>OR(E726&gt;3.5,Q726&lt;10)</f>
        <v>1</v>
      </c>
      <c r="L726" t="s">
        <v>19</v>
      </c>
      <c r="M726" t="s">
        <v>1633</v>
      </c>
      <c r="N726" t="str">
        <f t="shared" si="103"/>
        <v>Indian Silicon Valley Startups</v>
      </c>
      <c r="O726" t="str">
        <f t="shared" si="104"/>
        <v>None</v>
      </c>
      <c r="P726" t="s">
        <v>59</v>
      </c>
      <c r="Q726" s="2">
        <f t="shared" si="105"/>
        <v>39</v>
      </c>
      <c r="R726" s="1" t="str">
        <f t="shared" si="106"/>
        <v>Established</v>
      </c>
      <c r="S726" s="1"/>
      <c r="T726" t="s">
        <v>60</v>
      </c>
      <c r="U726" t="s">
        <v>352</v>
      </c>
      <c r="V726">
        <f t="shared" si="107"/>
        <v>0</v>
      </c>
    </row>
    <row r="727" spans="1:22" x14ac:dyDescent="0.35">
      <c r="A727">
        <v>725</v>
      </c>
      <c r="B727" t="s">
        <v>1634</v>
      </c>
      <c r="C727" t="str">
        <f t="shared" si="99"/>
        <v>Don’t Buy</v>
      </c>
      <c r="D727" t="str">
        <f t="shared" si="100"/>
        <v>Long Name</v>
      </c>
      <c r="E727">
        <v>4.0999999999999996</v>
      </c>
      <c r="F727">
        <f>IF(Q727&lt;10,E727+0.1,E727)</f>
        <v>4.0999999999999996</v>
      </c>
      <c r="G727">
        <f>MIN(IF(Q727&lt;10,E727+0.5,E727),5)</f>
        <v>4.0999999999999996</v>
      </c>
      <c r="H727" t="str">
        <f t="shared" si="101"/>
        <v>Average Place to Work</v>
      </c>
      <c r="I727">
        <v>663</v>
      </c>
      <c r="J727" t="b">
        <f t="shared" si="102"/>
        <v>0</v>
      </c>
      <c r="K727" t="b">
        <f>OR(E727&gt;3.5,Q727&lt;10)</f>
        <v>1</v>
      </c>
      <c r="L727" t="s">
        <v>9</v>
      </c>
      <c r="M727" t="s">
        <v>1635</v>
      </c>
      <c r="N727" t="str">
        <f t="shared" si="103"/>
        <v>None</v>
      </c>
      <c r="O727" t="str">
        <f t="shared" si="104"/>
        <v>None</v>
      </c>
      <c r="P727" t="s">
        <v>167</v>
      </c>
      <c r="Q727" s="2">
        <f t="shared" si="105"/>
        <v>34</v>
      </c>
      <c r="R727" s="1" t="str">
        <f t="shared" si="106"/>
        <v>Established</v>
      </c>
      <c r="S727" s="1"/>
      <c r="T727" t="s">
        <v>115</v>
      </c>
      <c r="U727" t="s">
        <v>184</v>
      </c>
      <c r="V727">
        <f t="shared" si="107"/>
        <v>0</v>
      </c>
    </row>
    <row r="728" spans="1:22" x14ac:dyDescent="0.35">
      <c r="A728">
        <v>726</v>
      </c>
      <c r="B728" t="s">
        <v>1636</v>
      </c>
      <c r="C728" t="str">
        <f t="shared" si="99"/>
        <v>Don’t Buy</v>
      </c>
      <c r="D728" t="str">
        <f t="shared" si="100"/>
        <v>Short Name</v>
      </c>
      <c r="E728">
        <v>3.9</v>
      </c>
      <c r="F728">
        <f>IF(Q728&lt;10,E728+0.1,E728)</f>
        <v>3.9</v>
      </c>
      <c r="G728">
        <f>MIN(IF(Q728&lt;10,E728+0.5,E728),5)</f>
        <v>3.9</v>
      </c>
      <c r="H728" t="str">
        <f t="shared" si="101"/>
        <v>Average Place to Work</v>
      </c>
      <c r="I728">
        <v>667</v>
      </c>
      <c r="J728" t="b">
        <f t="shared" si="102"/>
        <v>0</v>
      </c>
      <c r="K728" t="b">
        <f>OR(E728&gt;3.5,Q728&lt;10)</f>
        <v>1</v>
      </c>
      <c r="L728" t="s">
        <v>19</v>
      </c>
      <c r="M728" t="s">
        <v>1637</v>
      </c>
      <c r="N728" t="str">
        <f t="shared" si="103"/>
        <v>None</v>
      </c>
      <c r="O728" t="str">
        <f t="shared" si="104"/>
        <v>None</v>
      </c>
      <c r="P728" t="s">
        <v>44</v>
      </c>
      <c r="Q728" s="2">
        <f t="shared" si="105"/>
        <v>25</v>
      </c>
      <c r="R728" s="1" t="str">
        <f t="shared" si="106"/>
        <v>Established</v>
      </c>
      <c r="S728" s="1"/>
      <c r="T728" t="s">
        <v>115</v>
      </c>
      <c r="U728" t="s">
        <v>214</v>
      </c>
      <c r="V728">
        <f t="shared" si="107"/>
        <v>0</v>
      </c>
    </row>
    <row r="729" spans="1:22" x14ac:dyDescent="0.35">
      <c r="A729">
        <v>727</v>
      </c>
      <c r="B729" t="s">
        <v>1638</v>
      </c>
      <c r="C729" t="str">
        <f t="shared" si="99"/>
        <v>Buy</v>
      </c>
      <c r="D729" t="str">
        <f t="shared" si="100"/>
        <v>Long Name</v>
      </c>
      <c r="E729">
        <v>4.2</v>
      </c>
      <c r="F729">
        <f>IF(Q729&lt;10,E729+0.1,E729)</f>
        <v>4.2</v>
      </c>
      <c r="G729">
        <f>MIN(IF(Q729&lt;10,E729+0.5,E729),5)</f>
        <v>4.2</v>
      </c>
      <c r="H729" t="str">
        <f t="shared" si="101"/>
        <v>Average Place to Work</v>
      </c>
      <c r="I729">
        <v>1800</v>
      </c>
      <c r="J729" t="b">
        <f t="shared" si="102"/>
        <v>0</v>
      </c>
      <c r="K729" t="b">
        <f>OR(E729&gt;3.5,Q729&lt;10)</f>
        <v>1</v>
      </c>
      <c r="M729" t="s">
        <v>1639</v>
      </c>
      <c r="N729" t="str">
        <f t="shared" si="103"/>
        <v>None</v>
      </c>
      <c r="O729" t="str">
        <f t="shared" si="104"/>
        <v>Bombay Finances</v>
      </c>
      <c r="P729" t="s">
        <v>67</v>
      </c>
      <c r="Q729" s="2">
        <f t="shared" si="105"/>
        <v>15</v>
      </c>
      <c r="R729" s="1" t="str">
        <f t="shared" si="106"/>
        <v>Established</v>
      </c>
      <c r="S729" s="1"/>
      <c r="U729" t="s">
        <v>24</v>
      </c>
      <c r="V729">
        <f t="shared" si="107"/>
        <v>1000000</v>
      </c>
    </row>
    <row r="730" spans="1:22" x14ac:dyDescent="0.35">
      <c r="A730">
        <v>728</v>
      </c>
      <c r="B730" t="s">
        <v>1640</v>
      </c>
      <c r="C730" t="str">
        <f t="shared" si="99"/>
        <v>Don’t Buy</v>
      </c>
      <c r="D730" t="str">
        <f t="shared" si="100"/>
        <v>Long Name</v>
      </c>
      <c r="E730">
        <v>4</v>
      </c>
      <c r="F730">
        <f>IF(Q730&lt;10,E730+0.1,E730)</f>
        <v>4</v>
      </c>
      <c r="G730">
        <f>MIN(IF(Q730&lt;10,E730+0.5,E730),5)</f>
        <v>4</v>
      </c>
      <c r="H730" t="str">
        <f t="shared" si="101"/>
        <v>Average Place to Work</v>
      </c>
      <c r="I730">
        <v>661</v>
      </c>
      <c r="J730" t="b">
        <f t="shared" si="102"/>
        <v>0</v>
      </c>
      <c r="K730" t="b">
        <f>OR(E730&gt;3.5,Q730&lt;10)</f>
        <v>1</v>
      </c>
      <c r="L730" t="s">
        <v>9</v>
      </c>
      <c r="M730" t="s">
        <v>1641</v>
      </c>
      <c r="N730" t="str">
        <f t="shared" si="103"/>
        <v>None</v>
      </c>
      <c r="O730" t="str">
        <f t="shared" si="104"/>
        <v>None</v>
      </c>
      <c r="P730" t="s">
        <v>261</v>
      </c>
      <c r="Q730" s="2">
        <f t="shared" si="105"/>
        <v>21</v>
      </c>
      <c r="R730" s="1" t="str">
        <f t="shared" si="106"/>
        <v>Established</v>
      </c>
      <c r="S730" s="1"/>
      <c r="T730" t="s">
        <v>115</v>
      </c>
      <c r="U730" t="s">
        <v>17</v>
      </c>
      <c r="V730">
        <f t="shared" si="107"/>
        <v>500000</v>
      </c>
    </row>
    <row r="731" spans="1:22" x14ac:dyDescent="0.35">
      <c r="A731">
        <v>729</v>
      </c>
      <c r="B731" t="s">
        <v>1642</v>
      </c>
      <c r="C731" t="str">
        <f t="shared" si="99"/>
        <v>Buy</v>
      </c>
      <c r="D731" t="str">
        <f t="shared" si="100"/>
        <v>Short Name</v>
      </c>
      <c r="E731">
        <v>4</v>
      </c>
      <c r="F731">
        <f>IF(Q731&lt;10,E731+0.1,E731)</f>
        <v>4.0999999999999996</v>
      </c>
      <c r="G731">
        <f>MIN(IF(Q731&lt;10,E731+0.5,E731),5)</f>
        <v>4.5</v>
      </c>
      <c r="H731" t="str">
        <f t="shared" si="101"/>
        <v>Average Place to Work</v>
      </c>
      <c r="I731">
        <v>660</v>
      </c>
      <c r="J731" t="b">
        <f t="shared" si="102"/>
        <v>0</v>
      </c>
      <c r="K731" t="b">
        <f>OR(E731&gt;3.5,Q731&lt;10)</f>
        <v>1</v>
      </c>
      <c r="L731" t="s">
        <v>19</v>
      </c>
      <c r="M731" t="s">
        <v>1643</v>
      </c>
      <c r="N731" t="str">
        <f t="shared" si="103"/>
        <v>Indian Silicon Valley Startups</v>
      </c>
      <c r="O731" t="str">
        <f t="shared" si="104"/>
        <v>None</v>
      </c>
      <c r="P731" t="s">
        <v>108</v>
      </c>
      <c r="Q731" s="2">
        <f t="shared" si="105"/>
        <v>5</v>
      </c>
      <c r="R731" s="1" t="str">
        <f t="shared" si="106"/>
        <v>Startup</v>
      </c>
      <c r="S731" s="1"/>
      <c r="T731" t="s">
        <v>115</v>
      </c>
      <c r="U731" t="s">
        <v>986</v>
      </c>
      <c r="V731">
        <f t="shared" si="107"/>
        <v>0</v>
      </c>
    </row>
    <row r="732" spans="1:22" x14ac:dyDescent="0.35">
      <c r="A732">
        <v>730</v>
      </c>
      <c r="B732" t="s">
        <v>1644</v>
      </c>
      <c r="C732" t="str">
        <f t="shared" si="99"/>
        <v>Don’t Buy</v>
      </c>
      <c r="D732" t="str">
        <f t="shared" si="100"/>
        <v>Long Name</v>
      </c>
      <c r="E732">
        <v>3.9</v>
      </c>
      <c r="F732">
        <f>IF(Q732&lt;10,E732+0.1,E732)</f>
        <v>3.9</v>
      </c>
      <c r="G732">
        <f>MIN(IF(Q732&lt;10,E732+0.5,E732),5)</f>
        <v>3.9</v>
      </c>
      <c r="H732" t="str">
        <f t="shared" si="101"/>
        <v>Average Place to Work</v>
      </c>
      <c r="I732">
        <v>905</v>
      </c>
      <c r="J732" t="b">
        <f t="shared" si="102"/>
        <v>0</v>
      </c>
      <c r="K732" t="b">
        <f>OR(E732&gt;3.5,Q732&lt;10)</f>
        <v>1</v>
      </c>
      <c r="L732" t="s">
        <v>19</v>
      </c>
      <c r="M732" t="s">
        <v>1645</v>
      </c>
      <c r="N732" t="str">
        <f t="shared" si="103"/>
        <v>None</v>
      </c>
      <c r="O732" t="str">
        <f t="shared" si="104"/>
        <v>None</v>
      </c>
      <c r="P732" t="s">
        <v>302</v>
      </c>
      <c r="Q732" s="2">
        <f t="shared" si="105"/>
        <v>32</v>
      </c>
      <c r="R732" s="1" t="str">
        <f t="shared" si="106"/>
        <v>Established</v>
      </c>
      <c r="S732" s="1"/>
      <c r="T732" t="s">
        <v>140</v>
      </c>
      <c r="U732" t="s">
        <v>404</v>
      </c>
      <c r="V732">
        <f t="shared" si="107"/>
        <v>0</v>
      </c>
    </row>
    <row r="733" spans="1:22" x14ac:dyDescent="0.35">
      <c r="A733">
        <v>731</v>
      </c>
      <c r="B733" t="s">
        <v>1646</v>
      </c>
      <c r="C733" t="str">
        <f t="shared" si="99"/>
        <v>Don’t Buy</v>
      </c>
      <c r="D733" t="str">
        <f t="shared" si="100"/>
        <v>Short Name</v>
      </c>
      <c r="E733">
        <v>4.2</v>
      </c>
      <c r="F733">
        <f>IF(Q733&lt;10,E733+0.1,E733)</f>
        <v>4.2</v>
      </c>
      <c r="G733">
        <f>MIN(IF(Q733&lt;10,E733+0.5,E733),5)</f>
        <v>4.2</v>
      </c>
      <c r="H733" t="str">
        <f t="shared" si="101"/>
        <v>Average Place to Work</v>
      </c>
      <c r="I733">
        <v>656</v>
      </c>
      <c r="J733" t="b">
        <f t="shared" si="102"/>
        <v>0</v>
      </c>
      <c r="K733" t="b">
        <f>OR(E733&gt;3.5,Q733&lt;10)</f>
        <v>1</v>
      </c>
      <c r="L733" t="s">
        <v>19</v>
      </c>
      <c r="M733" t="s">
        <v>1647</v>
      </c>
      <c r="N733" t="str">
        <f t="shared" si="103"/>
        <v>Indian Silicon Valley Startups</v>
      </c>
      <c r="O733" t="str">
        <f t="shared" si="104"/>
        <v>None</v>
      </c>
      <c r="P733" t="s">
        <v>29</v>
      </c>
      <c r="Q733" s="2">
        <f t="shared" si="105"/>
        <v>77</v>
      </c>
      <c r="R733" s="1" t="str">
        <f t="shared" si="106"/>
        <v>Established</v>
      </c>
      <c r="S733" s="1"/>
      <c r="T733" t="s">
        <v>115</v>
      </c>
      <c r="U733" t="s">
        <v>36</v>
      </c>
      <c r="V733">
        <f t="shared" si="107"/>
        <v>0</v>
      </c>
    </row>
    <row r="734" spans="1:22" x14ac:dyDescent="0.35">
      <c r="A734">
        <v>732</v>
      </c>
      <c r="B734" t="s">
        <v>1648</v>
      </c>
      <c r="C734" t="str">
        <f t="shared" si="99"/>
        <v>Don’t Buy</v>
      </c>
      <c r="D734" t="str">
        <f t="shared" si="100"/>
        <v>Long Name</v>
      </c>
      <c r="E734">
        <v>3.9</v>
      </c>
      <c r="F734">
        <f>IF(Q734&lt;10,E734+0.1,E734)</f>
        <v>3.9</v>
      </c>
      <c r="G734">
        <f>MIN(IF(Q734&lt;10,E734+0.5,E734),5)</f>
        <v>3.9</v>
      </c>
      <c r="H734" t="str">
        <f t="shared" si="101"/>
        <v>Average Place to Work</v>
      </c>
      <c r="I734">
        <v>654</v>
      </c>
      <c r="J734" t="b">
        <f t="shared" si="102"/>
        <v>0</v>
      </c>
      <c r="K734" t="b">
        <f>OR(E734&gt;3.5,Q734&lt;10)</f>
        <v>1</v>
      </c>
      <c r="L734" t="s">
        <v>19</v>
      </c>
      <c r="M734" t="s">
        <v>717</v>
      </c>
      <c r="N734" t="str">
        <f t="shared" si="103"/>
        <v>None</v>
      </c>
      <c r="O734" t="str">
        <f t="shared" si="104"/>
        <v>Bombay Finances</v>
      </c>
      <c r="P734" t="s">
        <v>180</v>
      </c>
      <c r="Q734" s="2">
        <f t="shared" si="105"/>
        <v>23</v>
      </c>
      <c r="R734" s="1" t="str">
        <f t="shared" si="106"/>
        <v>Established</v>
      </c>
      <c r="S734" s="1"/>
      <c r="T734" t="s">
        <v>115</v>
      </c>
      <c r="U734" t="s">
        <v>24</v>
      </c>
      <c r="V734">
        <f t="shared" si="107"/>
        <v>500000</v>
      </c>
    </row>
    <row r="735" spans="1:22" x14ac:dyDescent="0.35">
      <c r="A735">
        <v>733</v>
      </c>
      <c r="B735" t="s">
        <v>1649</v>
      </c>
      <c r="C735" t="str">
        <f t="shared" si="99"/>
        <v>Don’t Buy</v>
      </c>
      <c r="D735" t="str">
        <f t="shared" si="100"/>
        <v>Long Name</v>
      </c>
      <c r="E735">
        <v>4.2</v>
      </c>
      <c r="F735">
        <f>IF(Q735&lt;10,E735+0.1,E735)</f>
        <v>4.2</v>
      </c>
      <c r="G735">
        <f>MIN(IF(Q735&lt;10,E735+0.5,E735),5)</f>
        <v>4.2</v>
      </c>
      <c r="H735" t="str">
        <f t="shared" si="101"/>
        <v>Average Place to Work</v>
      </c>
      <c r="I735">
        <v>694</v>
      </c>
      <c r="J735" t="b">
        <f t="shared" si="102"/>
        <v>0</v>
      </c>
      <c r="K735" t="b">
        <f>OR(E735&gt;3.5,Q735&lt;10)</f>
        <v>1</v>
      </c>
      <c r="L735" t="s">
        <v>9</v>
      </c>
      <c r="M735" t="s">
        <v>1650</v>
      </c>
      <c r="N735" t="str">
        <f t="shared" si="103"/>
        <v>None</v>
      </c>
      <c r="O735" t="str">
        <f t="shared" si="104"/>
        <v>None</v>
      </c>
      <c r="P735" t="s">
        <v>302</v>
      </c>
      <c r="Q735" s="2">
        <f t="shared" si="105"/>
        <v>32</v>
      </c>
      <c r="R735" s="1" t="str">
        <f t="shared" si="106"/>
        <v>Established</v>
      </c>
      <c r="S735" s="1"/>
      <c r="T735" t="s">
        <v>115</v>
      </c>
      <c r="U735" t="s">
        <v>160</v>
      </c>
      <c r="V735">
        <f t="shared" si="107"/>
        <v>0</v>
      </c>
    </row>
    <row r="736" spans="1:22" x14ac:dyDescent="0.35">
      <c r="A736">
        <v>734</v>
      </c>
      <c r="B736" t="s">
        <v>1651</v>
      </c>
      <c r="C736" t="str">
        <f t="shared" si="99"/>
        <v>Don’t Buy</v>
      </c>
      <c r="D736" t="str">
        <f t="shared" si="100"/>
        <v>Long Name</v>
      </c>
      <c r="E736">
        <v>3.5</v>
      </c>
      <c r="F736">
        <f>IF(Q736&lt;10,E736+0.1,E736)</f>
        <v>3.5</v>
      </c>
      <c r="G736">
        <f>MIN(IF(Q736&lt;10,E736+0.5,E736),5)</f>
        <v>3.5</v>
      </c>
      <c r="H736" t="str">
        <f t="shared" si="101"/>
        <v>Average Place to Work</v>
      </c>
      <c r="I736">
        <v>652</v>
      </c>
      <c r="J736" t="b">
        <f t="shared" si="102"/>
        <v>0</v>
      </c>
      <c r="K736" t="b">
        <f>OR(E736&gt;3.5,Q736&lt;10)</f>
        <v>0</v>
      </c>
      <c r="L736" t="s">
        <v>19</v>
      </c>
      <c r="M736" t="s">
        <v>1202</v>
      </c>
      <c r="N736" t="str">
        <f t="shared" si="103"/>
        <v>None</v>
      </c>
      <c r="O736" t="str">
        <f t="shared" si="104"/>
        <v>None</v>
      </c>
      <c r="P736" t="s">
        <v>302</v>
      </c>
      <c r="Q736" s="2">
        <f t="shared" si="105"/>
        <v>32</v>
      </c>
      <c r="R736" s="1" t="str">
        <f t="shared" si="106"/>
        <v>Established</v>
      </c>
      <c r="S736" s="1"/>
      <c r="T736" t="s">
        <v>115</v>
      </c>
      <c r="U736" t="s">
        <v>24</v>
      </c>
      <c r="V736">
        <f t="shared" si="107"/>
        <v>500000</v>
      </c>
    </row>
    <row r="737" spans="1:22" x14ac:dyDescent="0.35">
      <c r="A737">
        <v>735</v>
      </c>
      <c r="B737" t="s">
        <v>1652</v>
      </c>
      <c r="C737" t="str">
        <f t="shared" si="99"/>
        <v>Don’t Buy</v>
      </c>
      <c r="D737" t="str">
        <f t="shared" si="100"/>
        <v>Long Name</v>
      </c>
      <c r="E737">
        <v>4.3</v>
      </c>
      <c r="F737">
        <f>IF(Q737&lt;10,E737+0.1,E737)</f>
        <v>4.3</v>
      </c>
      <c r="G737">
        <f>MIN(IF(Q737&lt;10,E737+0.5,E737),5)</f>
        <v>4.3</v>
      </c>
      <c r="H737" t="str">
        <f t="shared" si="101"/>
        <v>Average Place to Work</v>
      </c>
      <c r="I737">
        <v>651</v>
      </c>
      <c r="J737" t="b">
        <f t="shared" si="102"/>
        <v>0</v>
      </c>
      <c r="K737" t="b">
        <f>OR(E737&gt;3.5,Q737&lt;10)</f>
        <v>1</v>
      </c>
      <c r="L737" t="s">
        <v>19</v>
      </c>
      <c r="M737" t="s">
        <v>1653</v>
      </c>
      <c r="N737" t="str">
        <f t="shared" si="103"/>
        <v>None</v>
      </c>
      <c r="O737" t="str">
        <f t="shared" si="104"/>
        <v>None</v>
      </c>
      <c r="P737" t="s">
        <v>67</v>
      </c>
      <c r="Q737" s="2">
        <f t="shared" si="105"/>
        <v>15</v>
      </c>
      <c r="R737" s="1" t="str">
        <f t="shared" si="106"/>
        <v>Established</v>
      </c>
      <c r="S737" s="1"/>
      <c r="T737" t="s">
        <v>115</v>
      </c>
      <c r="U737" t="s">
        <v>41</v>
      </c>
      <c r="V737">
        <f t="shared" si="107"/>
        <v>0</v>
      </c>
    </row>
    <row r="738" spans="1:22" x14ac:dyDescent="0.35">
      <c r="A738">
        <v>736</v>
      </c>
      <c r="B738" t="s">
        <v>1654</v>
      </c>
      <c r="C738" t="str">
        <f t="shared" si="99"/>
        <v>Don’t Buy</v>
      </c>
      <c r="D738" t="str">
        <f t="shared" si="100"/>
        <v>Long Name</v>
      </c>
      <c r="E738">
        <v>3.7</v>
      </c>
      <c r="F738">
        <f>IF(Q738&lt;10,E738+0.1,E738)</f>
        <v>3.7</v>
      </c>
      <c r="G738">
        <f>MIN(IF(Q738&lt;10,E738+0.5,E738),5)</f>
        <v>3.7</v>
      </c>
      <c r="H738" t="str">
        <f t="shared" si="101"/>
        <v>Average Place to Work</v>
      </c>
      <c r="I738">
        <v>651</v>
      </c>
      <c r="J738" t="b">
        <f t="shared" si="102"/>
        <v>0</v>
      </c>
      <c r="K738" t="b">
        <f>OR(E738&gt;3.5,Q738&lt;10)</f>
        <v>1</v>
      </c>
      <c r="L738" t="s">
        <v>19</v>
      </c>
      <c r="M738" t="s">
        <v>1655</v>
      </c>
      <c r="N738" t="str">
        <f t="shared" si="103"/>
        <v>None</v>
      </c>
      <c r="O738" t="str">
        <f t="shared" si="104"/>
        <v>None</v>
      </c>
      <c r="P738" t="s">
        <v>67</v>
      </c>
      <c r="Q738" s="2">
        <f t="shared" si="105"/>
        <v>15</v>
      </c>
      <c r="R738" s="1" t="str">
        <f t="shared" si="106"/>
        <v>Established</v>
      </c>
      <c r="S738" s="1"/>
      <c r="T738" t="s">
        <v>115</v>
      </c>
      <c r="U738" t="s">
        <v>83</v>
      </c>
      <c r="V738">
        <f t="shared" si="107"/>
        <v>0</v>
      </c>
    </row>
    <row r="739" spans="1:22" x14ac:dyDescent="0.35">
      <c r="A739">
        <v>737</v>
      </c>
      <c r="B739" t="s">
        <v>1656</v>
      </c>
      <c r="C739" t="str">
        <f t="shared" si="99"/>
        <v>Don’t Buy</v>
      </c>
      <c r="D739" t="str">
        <f t="shared" si="100"/>
        <v>Long Name</v>
      </c>
      <c r="E739">
        <v>4</v>
      </c>
      <c r="F739">
        <f>IF(Q739&lt;10,E739+0.1,E739)</f>
        <v>4</v>
      </c>
      <c r="G739">
        <f>MIN(IF(Q739&lt;10,E739+0.5,E739),5)</f>
        <v>4</v>
      </c>
      <c r="H739" t="str">
        <f t="shared" si="101"/>
        <v>Average Place to Work</v>
      </c>
      <c r="I739">
        <v>650</v>
      </c>
      <c r="J739" t="b">
        <f t="shared" si="102"/>
        <v>0</v>
      </c>
      <c r="K739" t="b">
        <f>OR(E739&gt;3.5,Q739&lt;10)</f>
        <v>1</v>
      </c>
      <c r="L739" t="s">
        <v>19</v>
      </c>
      <c r="M739" t="s">
        <v>1574</v>
      </c>
      <c r="N739" t="str">
        <f t="shared" si="103"/>
        <v>None</v>
      </c>
      <c r="O739" t="str">
        <f t="shared" si="104"/>
        <v>None</v>
      </c>
      <c r="P739" t="s">
        <v>99</v>
      </c>
      <c r="Q739" s="2">
        <f t="shared" si="105"/>
        <v>26</v>
      </c>
      <c r="R739" s="1" t="str">
        <f t="shared" si="106"/>
        <v>Established</v>
      </c>
      <c r="S739" s="1"/>
      <c r="T739" t="s">
        <v>115</v>
      </c>
      <c r="U739" t="s">
        <v>64</v>
      </c>
      <c r="V739">
        <f t="shared" si="107"/>
        <v>0</v>
      </c>
    </row>
    <row r="740" spans="1:22" x14ac:dyDescent="0.35">
      <c r="A740">
        <v>738</v>
      </c>
      <c r="B740" t="s">
        <v>1657</v>
      </c>
      <c r="C740" t="str">
        <f t="shared" si="99"/>
        <v>Don’t Buy</v>
      </c>
      <c r="D740" t="str">
        <f t="shared" si="100"/>
        <v>Long Name</v>
      </c>
      <c r="E740">
        <v>4.3</v>
      </c>
      <c r="F740">
        <f>IF(Q740&lt;10,E740+0.1,E740)</f>
        <v>4.3</v>
      </c>
      <c r="G740">
        <f>MIN(IF(Q740&lt;10,E740+0.5,E740),5)</f>
        <v>4.3</v>
      </c>
      <c r="H740" t="str">
        <f t="shared" si="101"/>
        <v>Average Place to Work</v>
      </c>
      <c r="I740">
        <v>650</v>
      </c>
      <c r="J740" t="b">
        <f t="shared" si="102"/>
        <v>0</v>
      </c>
      <c r="K740" t="b">
        <f>OR(E740&gt;3.5,Q740&lt;10)</f>
        <v>1</v>
      </c>
      <c r="L740" t="s">
        <v>19</v>
      </c>
      <c r="M740" t="s">
        <v>1658</v>
      </c>
      <c r="N740" t="str">
        <f t="shared" si="103"/>
        <v>None</v>
      </c>
      <c r="O740" t="str">
        <f t="shared" si="104"/>
        <v>None</v>
      </c>
      <c r="P740" t="s">
        <v>1659</v>
      </c>
      <c r="Q740" s="2">
        <f t="shared" si="105"/>
        <v>151</v>
      </c>
      <c r="R740" s="1" t="str">
        <f t="shared" si="106"/>
        <v>Established</v>
      </c>
      <c r="S740" s="1"/>
      <c r="T740" t="s">
        <v>140</v>
      </c>
      <c r="U740" t="s">
        <v>92</v>
      </c>
      <c r="V740">
        <f t="shared" si="107"/>
        <v>0</v>
      </c>
    </row>
    <row r="741" spans="1:22" x14ac:dyDescent="0.35">
      <c r="A741">
        <v>739</v>
      </c>
      <c r="B741" t="s">
        <v>1660</v>
      </c>
      <c r="C741" t="str">
        <f t="shared" si="99"/>
        <v>Don’t Buy</v>
      </c>
      <c r="D741" t="str">
        <f t="shared" si="100"/>
        <v>Long Name</v>
      </c>
      <c r="E741">
        <v>3.9</v>
      </c>
      <c r="F741">
        <f>IF(Q741&lt;10,E741+0.1,E741)</f>
        <v>4</v>
      </c>
      <c r="G741">
        <f>MIN(IF(Q741&lt;10,E741+0.5,E741),5)</f>
        <v>4.4000000000000004</v>
      </c>
      <c r="H741" t="str">
        <f t="shared" si="101"/>
        <v>Average Place to Work</v>
      </c>
      <c r="I741">
        <v>649</v>
      </c>
      <c r="J741" t="b">
        <f t="shared" si="102"/>
        <v>0</v>
      </c>
      <c r="K741" t="b">
        <f>OR(E741&gt;3.5,Q741&lt;10)</f>
        <v>1</v>
      </c>
      <c r="L741" t="s">
        <v>19</v>
      </c>
      <c r="M741" t="s">
        <v>1661</v>
      </c>
      <c r="N741" t="str">
        <f t="shared" si="103"/>
        <v>Indian Silicon Valley Startups</v>
      </c>
      <c r="O741" t="str">
        <f t="shared" si="104"/>
        <v>None</v>
      </c>
      <c r="P741" t="s">
        <v>502</v>
      </c>
      <c r="Q741" s="2">
        <f t="shared" si="105"/>
        <v>8</v>
      </c>
      <c r="R741" s="1" t="str">
        <f t="shared" si="106"/>
        <v>Startup</v>
      </c>
      <c r="S741" s="1"/>
      <c r="T741" t="s">
        <v>115</v>
      </c>
      <c r="U741" t="s">
        <v>352</v>
      </c>
      <c r="V741">
        <f t="shared" si="107"/>
        <v>0</v>
      </c>
    </row>
    <row r="742" spans="1:22" x14ac:dyDescent="0.35">
      <c r="A742">
        <v>740</v>
      </c>
      <c r="B742" t="s">
        <v>1662</v>
      </c>
      <c r="C742" t="str">
        <f t="shared" si="99"/>
        <v>Don’t Buy</v>
      </c>
      <c r="D742" t="str">
        <f t="shared" si="100"/>
        <v>Short Name</v>
      </c>
      <c r="E742">
        <v>3.6</v>
      </c>
      <c r="F742">
        <f>IF(Q742&lt;10,E742+0.1,E742)</f>
        <v>3.6</v>
      </c>
      <c r="G742">
        <f>MIN(IF(Q742&lt;10,E742+0.5,E742),5)</f>
        <v>3.6</v>
      </c>
      <c r="H742" t="str">
        <f t="shared" si="101"/>
        <v>Average Place to Work</v>
      </c>
      <c r="I742">
        <v>985</v>
      </c>
      <c r="J742" t="b">
        <f t="shared" si="102"/>
        <v>0</v>
      </c>
      <c r="K742" t="b">
        <f>OR(E742&gt;3.5,Q742&lt;10)</f>
        <v>1</v>
      </c>
      <c r="L742" t="s">
        <v>9</v>
      </c>
      <c r="M742" t="s">
        <v>1663</v>
      </c>
      <c r="N742" t="str">
        <f t="shared" si="103"/>
        <v>None</v>
      </c>
      <c r="O742" t="str">
        <f t="shared" si="104"/>
        <v>None</v>
      </c>
      <c r="P742" t="s">
        <v>261</v>
      </c>
      <c r="Q742" s="2">
        <f t="shared" si="105"/>
        <v>21</v>
      </c>
      <c r="R742" s="1" t="str">
        <f t="shared" si="106"/>
        <v>Established</v>
      </c>
      <c r="S742" s="1"/>
      <c r="T742" t="s">
        <v>606</v>
      </c>
      <c r="U742" t="s">
        <v>352</v>
      </c>
      <c r="V742">
        <f t="shared" si="107"/>
        <v>0</v>
      </c>
    </row>
    <row r="743" spans="1:22" x14ac:dyDescent="0.35">
      <c r="A743">
        <v>741</v>
      </c>
      <c r="B743" t="s">
        <v>1664</v>
      </c>
      <c r="C743" t="str">
        <f t="shared" si="99"/>
        <v>Buy</v>
      </c>
      <c r="D743" t="str">
        <f t="shared" si="100"/>
        <v>Long Name</v>
      </c>
      <c r="E743">
        <v>4</v>
      </c>
      <c r="F743">
        <f>IF(Q743&lt;10,E743+0.1,E743)</f>
        <v>4</v>
      </c>
      <c r="G743">
        <f>MIN(IF(Q743&lt;10,E743+0.5,E743),5)</f>
        <v>4</v>
      </c>
      <c r="H743" t="str">
        <f t="shared" si="101"/>
        <v>Average Place to Work</v>
      </c>
      <c r="I743">
        <v>1200</v>
      </c>
      <c r="J743" t="b">
        <f t="shared" si="102"/>
        <v>0</v>
      </c>
      <c r="K743" t="b">
        <f>OR(E743&gt;3.5,Q743&lt;10)</f>
        <v>1</v>
      </c>
      <c r="L743" t="s">
        <v>9</v>
      </c>
      <c r="M743" t="s">
        <v>579</v>
      </c>
      <c r="N743" t="str">
        <f t="shared" si="103"/>
        <v>None</v>
      </c>
      <c r="O743" t="str">
        <f t="shared" si="104"/>
        <v>None</v>
      </c>
      <c r="P743" t="s">
        <v>1665</v>
      </c>
      <c r="Q743" s="2">
        <f t="shared" si="105"/>
        <v>100</v>
      </c>
      <c r="R743" s="1" t="str">
        <f t="shared" si="106"/>
        <v>Established</v>
      </c>
      <c r="S743" s="1"/>
      <c r="T743" t="s">
        <v>1146</v>
      </c>
      <c r="U743" t="s">
        <v>297</v>
      </c>
      <c r="V743">
        <f t="shared" si="107"/>
        <v>0</v>
      </c>
    </row>
    <row r="744" spans="1:22" x14ac:dyDescent="0.35">
      <c r="A744">
        <v>742</v>
      </c>
      <c r="B744" t="s">
        <v>1666</v>
      </c>
      <c r="C744" t="str">
        <f t="shared" si="99"/>
        <v>Buy</v>
      </c>
      <c r="D744" t="str">
        <f t="shared" si="100"/>
        <v>Short Name</v>
      </c>
      <c r="E744">
        <v>4</v>
      </c>
      <c r="F744">
        <f>IF(Q744&lt;10,E744+0.1,E744)</f>
        <v>4</v>
      </c>
      <c r="G744">
        <f>MIN(IF(Q744&lt;10,E744+0.5,E744),5)</f>
        <v>4</v>
      </c>
      <c r="H744" t="str">
        <f t="shared" si="101"/>
        <v>Average Place to Work</v>
      </c>
      <c r="I744">
        <v>645</v>
      </c>
      <c r="J744" t="b">
        <f t="shared" si="102"/>
        <v>0</v>
      </c>
      <c r="K744" t="b">
        <f>OR(E744&gt;3.5,Q744&lt;10)</f>
        <v>1</v>
      </c>
      <c r="L744" t="s">
        <v>19</v>
      </c>
      <c r="M744" t="s">
        <v>1667</v>
      </c>
      <c r="N744" t="str">
        <f t="shared" si="103"/>
        <v>None</v>
      </c>
      <c r="O744" t="str">
        <f t="shared" si="104"/>
        <v>None</v>
      </c>
      <c r="P744" t="s">
        <v>1668</v>
      </c>
      <c r="Q744" s="2">
        <f t="shared" si="105"/>
        <v>156</v>
      </c>
      <c r="R744" s="1" t="str">
        <f t="shared" si="106"/>
        <v>Established</v>
      </c>
      <c r="S744" s="1"/>
      <c r="T744" t="s">
        <v>115</v>
      </c>
      <c r="U744" t="s">
        <v>1345</v>
      </c>
      <c r="V744">
        <f t="shared" si="107"/>
        <v>0</v>
      </c>
    </row>
    <row r="745" spans="1:22" x14ac:dyDescent="0.35">
      <c r="A745">
        <v>743</v>
      </c>
      <c r="B745" t="s">
        <v>1669</v>
      </c>
      <c r="C745" t="str">
        <f t="shared" si="99"/>
        <v>Don’t Buy</v>
      </c>
      <c r="D745" t="str">
        <f t="shared" si="100"/>
        <v>Short Name</v>
      </c>
      <c r="E745">
        <v>4.0999999999999996</v>
      </c>
      <c r="F745">
        <f>IF(Q745&lt;10,E745+0.1,E745)</f>
        <v>4.0999999999999996</v>
      </c>
      <c r="G745">
        <f>MIN(IF(Q745&lt;10,E745+0.5,E745),5)</f>
        <v>4.0999999999999996</v>
      </c>
      <c r="H745" t="str">
        <f t="shared" si="101"/>
        <v>Average Place to Work</v>
      </c>
      <c r="I745">
        <v>645</v>
      </c>
      <c r="J745" t="b">
        <f t="shared" si="102"/>
        <v>0</v>
      </c>
      <c r="K745" t="b">
        <f>OR(E745&gt;3.5,Q745&lt;10)</f>
        <v>1</v>
      </c>
      <c r="L745" t="s">
        <v>19</v>
      </c>
      <c r="M745" t="s">
        <v>1670</v>
      </c>
      <c r="N745" t="str">
        <f t="shared" si="103"/>
        <v>None</v>
      </c>
      <c r="O745" t="str">
        <f t="shared" si="104"/>
        <v>None</v>
      </c>
      <c r="P745" t="s">
        <v>213</v>
      </c>
      <c r="Q745" s="2">
        <f t="shared" si="105"/>
        <v>12</v>
      </c>
      <c r="R745" s="1" t="str">
        <f t="shared" si="106"/>
        <v>Established</v>
      </c>
      <c r="S745" s="1"/>
      <c r="T745" t="s">
        <v>115</v>
      </c>
      <c r="U745" t="s">
        <v>171</v>
      </c>
      <c r="V745">
        <f t="shared" si="107"/>
        <v>0</v>
      </c>
    </row>
    <row r="746" spans="1:22" x14ac:dyDescent="0.35">
      <c r="A746">
        <v>744</v>
      </c>
      <c r="B746" t="s">
        <v>1671</v>
      </c>
      <c r="C746" t="str">
        <f t="shared" si="99"/>
        <v>Don’t Buy</v>
      </c>
      <c r="D746" t="str">
        <f t="shared" si="100"/>
        <v>Long Name</v>
      </c>
      <c r="E746">
        <v>4.4000000000000004</v>
      </c>
      <c r="F746">
        <f>IF(Q746&lt;10,E746+0.1,E746)</f>
        <v>4.4000000000000004</v>
      </c>
      <c r="G746">
        <f>MIN(IF(Q746&lt;10,E746+0.5,E746),5)</f>
        <v>4.4000000000000004</v>
      </c>
      <c r="H746" t="str">
        <f t="shared" si="101"/>
        <v>Average Place to Work</v>
      </c>
      <c r="I746">
        <v>644</v>
      </c>
      <c r="J746" t="b">
        <f t="shared" si="102"/>
        <v>0</v>
      </c>
      <c r="K746" t="b">
        <f>OR(E746&gt;3.5,Q746&lt;10)</f>
        <v>1</v>
      </c>
      <c r="L746" t="s">
        <v>19</v>
      </c>
      <c r="M746" t="s">
        <v>1672</v>
      </c>
      <c r="N746" t="str">
        <f t="shared" si="103"/>
        <v>None</v>
      </c>
      <c r="O746" t="str">
        <f t="shared" si="104"/>
        <v>None</v>
      </c>
      <c r="P746" t="s">
        <v>811</v>
      </c>
      <c r="Q746" s="2">
        <f t="shared" si="105"/>
        <v>95</v>
      </c>
      <c r="R746" s="1" t="str">
        <f t="shared" si="106"/>
        <v>Established</v>
      </c>
      <c r="S746" s="1"/>
      <c r="T746" t="s">
        <v>140</v>
      </c>
      <c r="U746" t="s">
        <v>687</v>
      </c>
      <c r="V746">
        <f t="shared" si="107"/>
        <v>0</v>
      </c>
    </row>
    <row r="747" spans="1:22" x14ac:dyDescent="0.35">
      <c r="A747">
        <v>745</v>
      </c>
      <c r="B747" t="s">
        <v>1673</v>
      </c>
      <c r="C747" t="str">
        <f t="shared" si="99"/>
        <v>Don’t Buy</v>
      </c>
      <c r="D747" t="str">
        <f t="shared" si="100"/>
        <v>Long Name</v>
      </c>
      <c r="E747">
        <v>3.3</v>
      </c>
      <c r="F747">
        <f>IF(Q747&lt;10,E747+0.1,E747)</f>
        <v>3.3</v>
      </c>
      <c r="G747">
        <f>MIN(IF(Q747&lt;10,E747+0.5,E747),5)</f>
        <v>3.3</v>
      </c>
      <c r="H747" t="str">
        <f t="shared" si="101"/>
        <v>Average Place to Work</v>
      </c>
      <c r="I747">
        <v>641</v>
      </c>
      <c r="J747" t="b">
        <f t="shared" si="102"/>
        <v>0</v>
      </c>
      <c r="K747" t="b">
        <f>OR(E747&gt;3.5,Q747&lt;10)</f>
        <v>0</v>
      </c>
      <c r="L747" t="s">
        <v>19</v>
      </c>
      <c r="M747" t="s">
        <v>1674</v>
      </c>
      <c r="N747" t="str">
        <f t="shared" si="103"/>
        <v>None</v>
      </c>
      <c r="O747" t="str">
        <f t="shared" si="104"/>
        <v>None</v>
      </c>
      <c r="P747" t="s">
        <v>118</v>
      </c>
      <c r="Q747" s="2">
        <f t="shared" si="105"/>
        <v>20</v>
      </c>
      <c r="R747" s="1" t="str">
        <f t="shared" si="106"/>
        <v>Established</v>
      </c>
      <c r="S747" s="1"/>
      <c r="T747" t="s">
        <v>115</v>
      </c>
      <c r="U747" t="s">
        <v>1345</v>
      </c>
      <c r="V747">
        <f t="shared" si="107"/>
        <v>0</v>
      </c>
    </row>
    <row r="748" spans="1:22" x14ac:dyDescent="0.35">
      <c r="A748">
        <v>746</v>
      </c>
      <c r="B748" t="s">
        <v>1675</v>
      </c>
      <c r="C748" t="str">
        <f t="shared" si="99"/>
        <v>Don’t Buy</v>
      </c>
      <c r="D748" t="str">
        <f t="shared" si="100"/>
        <v>Long Name</v>
      </c>
      <c r="E748">
        <v>4</v>
      </c>
      <c r="F748">
        <f>IF(Q748&lt;10,E748+0.1,E748)</f>
        <v>4</v>
      </c>
      <c r="G748">
        <f>MIN(IF(Q748&lt;10,E748+0.5,E748),5)</f>
        <v>4</v>
      </c>
      <c r="H748" t="str">
        <f t="shared" si="101"/>
        <v>Average Place to Work</v>
      </c>
      <c r="I748">
        <v>641</v>
      </c>
      <c r="J748" t="b">
        <f t="shared" si="102"/>
        <v>0</v>
      </c>
      <c r="K748" t="b">
        <f>OR(E748&gt;3.5,Q748&lt;10)</f>
        <v>1</v>
      </c>
      <c r="L748" t="s">
        <v>19</v>
      </c>
      <c r="M748" t="s">
        <v>1676</v>
      </c>
      <c r="N748" t="str">
        <f t="shared" si="103"/>
        <v>None</v>
      </c>
      <c r="O748" t="str">
        <f t="shared" si="104"/>
        <v>None</v>
      </c>
      <c r="P748" t="s">
        <v>95</v>
      </c>
      <c r="Q748" s="2">
        <f t="shared" si="105"/>
        <v>16</v>
      </c>
      <c r="R748" s="1" t="str">
        <f t="shared" si="106"/>
        <v>Established</v>
      </c>
      <c r="S748" s="1"/>
      <c r="T748" t="s">
        <v>115</v>
      </c>
      <c r="U748" t="s">
        <v>1677</v>
      </c>
      <c r="V748">
        <f t="shared" si="107"/>
        <v>0</v>
      </c>
    </row>
    <row r="749" spans="1:22" x14ac:dyDescent="0.35">
      <c r="A749">
        <v>747</v>
      </c>
      <c r="B749" t="s">
        <v>1678</v>
      </c>
      <c r="C749" t="str">
        <f t="shared" si="99"/>
        <v>Don’t Buy</v>
      </c>
      <c r="D749" t="str">
        <f t="shared" si="100"/>
        <v>Short Name</v>
      </c>
      <c r="E749">
        <v>4.5999999999999996</v>
      </c>
      <c r="F749">
        <f>IF(Q749&lt;10,E749+0.1,E749)</f>
        <v>4.6999999999999993</v>
      </c>
      <c r="G749">
        <f>MIN(IF(Q749&lt;10,E749+0.5,E749),5)</f>
        <v>5</v>
      </c>
      <c r="H749" t="str">
        <f t="shared" si="101"/>
        <v>Great Place to Work</v>
      </c>
      <c r="I749">
        <v>924</v>
      </c>
      <c r="J749" t="b">
        <f t="shared" si="102"/>
        <v>0</v>
      </c>
      <c r="K749" t="b">
        <f>OR(E749&gt;3.5,Q749&lt;10)</f>
        <v>1</v>
      </c>
      <c r="L749" t="s">
        <v>19</v>
      </c>
      <c r="M749" t="s">
        <v>1679</v>
      </c>
      <c r="N749" t="str">
        <f t="shared" si="103"/>
        <v>Indian Silicon Valley Startups</v>
      </c>
      <c r="O749" t="str">
        <f t="shared" si="104"/>
        <v>None</v>
      </c>
      <c r="P749" t="s">
        <v>1680</v>
      </c>
      <c r="Q749" s="2">
        <f t="shared" si="105"/>
        <v>3</v>
      </c>
      <c r="R749" s="1" t="str">
        <f t="shared" si="106"/>
        <v>Startup</v>
      </c>
      <c r="S749" s="1"/>
      <c r="T749" t="s">
        <v>606</v>
      </c>
      <c r="U749" t="s">
        <v>687</v>
      </c>
      <c r="V749">
        <f t="shared" si="107"/>
        <v>0</v>
      </c>
    </row>
    <row r="750" spans="1:22" x14ac:dyDescent="0.35">
      <c r="A750">
        <v>748</v>
      </c>
      <c r="B750" t="s">
        <v>1681</v>
      </c>
      <c r="C750" t="str">
        <f t="shared" si="99"/>
        <v>Don’t Buy</v>
      </c>
      <c r="D750" t="str">
        <f t="shared" si="100"/>
        <v>Long Name</v>
      </c>
      <c r="E750">
        <v>3.8</v>
      </c>
      <c r="F750">
        <f>IF(Q750&lt;10,E750+0.1,E750)</f>
        <v>3.8</v>
      </c>
      <c r="G750">
        <f>MIN(IF(Q750&lt;10,E750+0.5,E750),5)</f>
        <v>3.8</v>
      </c>
      <c r="H750" t="str">
        <f t="shared" si="101"/>
        <v>Average Place to Work</v>
      </c>
      <c r="I750">
        <v>639</v>
      </c>
      <c r="J750" t="b">
        <f t="shared" si="102"/>
        <v>0</v>
      </c>
      <c r="K750" t="b">
        <f>OR(E750&gt;3.5,Q750&lt;10)</f>
        <v>1</v>
      </c>
      <c r="L750" t="s">
        <v>19</v>
      </c>
      <c r="M750" t="s">
        <v>1682</v>
      </c>
      <c r="N750" t="str">
        <f t="shared" si="103"/>
        <v>None</v>
      </c>
      <c r="O750" t="str">
        <f t="shared" si="104"/>
        <v>None</v>
      </c>
      <c r="P750" t="s">
        <v>156</v>
      </c>
      <c r="Q750" s="2">
        <f t="shared" si="105"/>
        <v>18</v>
      </c>
      <c r="R750" s="1" t="str">
        <f t="shared" si="106"/>
        <v>Established</v>
      </c>
      <c r="S750" s="1"/>
      <c r="T750" t="s">
        <v>115</v>
      </c>
      <c r="U750" t="s">
        <v>687</v>
      </c>
      <c r="V750">
        <f t="shared" si="107"/>
        <v>0</v>
      </c>
    </row>
    <row r="751" spans="1:22" x14ac:dyDescent="0.35">
      <c r="A751">
        <v>749</v>
      </c>
      <c r="B751" t="s">
        <v>1683</v>
      </c>
      <c r="C751" t="str">
        <f t="shared" si="99"/>
        <v>Don’t Buy</v>
      </c>
      <c r="D751" t="str">
        <f t="shared" si="100"/>
        <v>Long Name</v>
      </c>
      <c r="E751">
        <v>3.5</v>
      </c>
      <c r="F751">
        <f>IF(Q751&lt;10,E751+0.1,E751)</f>
        <v>3.5</v>
      </c>
      <c r="G751">
        <f>MIN(IF(Q751&lt;10,E751+0.5,E751),5)</f>
        <v>3.5</v>
      </c>
      <c r="H751" t="str">
        <f t="shared" si="101"/>
        <v>Average Place to Work</v>
      </c>
      <c r="I751">
        <v>635</v>
      </c>
      <c r="J751" t="b">
        <f t="shared" si="102"/>
        <v>0</v>
      </c>
      <c r="K751" t="b">
        <f>OR(E751&gt;3.5,Q751&lt;10)</f>
        <v>0</v>
      </c>
      <c r="L751" t="s">
        <v>19</v>
      </c>
      <c r="M751" t="s">
        <v>903</v>
      </c>
      <c r="N751" t="str">
        <f t="shared" si="103"/>
        <v>None</v>
      </c>
      <c r="O751" t="str">
        <f t="shared" si="104"/>
        <v>None</v>
      </c>
      <c r="P751" t="s">
        <v>143</v>
      </c>
      <c r="Q751" s="2">
        <f t="shared" si="105"/>
        <v>24</v>
      </c>
      <c r="R751" s="1" t="str">
        <f t="shared" si="106"/>
        <v>Established</v>
      </c>
      <c r="S751" s="1"/>
      <c r="T751" t="s">
        <v>598</v>
      </c>
      <c r="U751" t="s">
        <v>92</v>
      </c>
      <c r="V751">
        <f t="shared" si="107"/>
        <v>0</v>
      </c>
    </row>
    <row r="752" spans="1:22" x14ac:dyDescent="0.35">
      <c r="A752">
        <v>750</v>
      </c>
      <c r="B752" t="s">
        <v>1684</v>
      </c>
      <c r="C752" t="str">
        <f t="shared" si="99"/>
        <v>Buy</v>
      </c>
      <c r="D752" t="str">
        <f t="shared" si="100"/>
        <v>Long Name</v>
      </c>
      <c r="E752">
        <v>4.3</v>
      </c>
      <c r="F752">
        <f>IF(Q752&lt;10,E752+0.1,E752)</f>
        <v>4.3</v>
      </c>
      <c r="G752">
        <f>MIN(IF(Q752&lt;10,E752+0.5,E752),5)</f>
        <v>4.3</v>
      </c>
      <c r="H752" t="str">
        <f t="shared" si="101"/>
        <v>Average Place to Work</v>
      </c>
      <c r="I752">
        <v>632</v>
      </c>
      <c r="J752" t="b">
        <f t="shared" si="102"/>
        <v>0</v>
      </c>
      <c r="K752" t="b">
        <f>OR(E752&gt;3.5,Q752&lt;10)</f>
        <v>1</v>
      </c>
      <c r="L752" t="s">
        <v>9</v>
      </c>
      <c r="M752" t="s">
        <v>1685</v>
      </c>
      <c r="N752" t="str">
        <f t="shared" si="103"/>
        <v>None</v>
      </c>
      <c r="O752" t="str">
        <f t="shared" si="104"/>
        <v>None</v>
      </c>
      <c r="P752" t="s">
        <v>261</v>
      </c>
      <c r="Q752" s="2">
        <f t="shared" si="105"/>
        <v>21</v>
      </c>
      <c r="R752" s="1" t="str">
        <f t="shared" si="106"/>
        <v>Established</v>
      </c>
      <c r="S752" s="1"/>
      <c r="T752" t="s">
        <v>60</v>
      </c>
      <c r="U752" t="s">
        <v>171</v>
      </c>
      <c r="V752">
        <f t="shared" si="107"/>
        <v>0</v>
      </c>
    </row>
    <row r="753" spans="1:22" x14ac:dyDescent="0.35">
      <c r="A753">
        <v>751</v>
      </c>
      <c r="B753" t="s">
        <v>1686</v>
      </c>
      <c r="C753" t="str">
        <f t="shared" si="99"/>
        <v>Don’t Buy</v>
      </c>
      <c r="D753" t="str">
        <f t="shared" si="100"/>
        <v>Long Name</v>
      </c>
      <c r="E753">
        <v>3.4</v>
      </c>
      <c r="F753">
        <f>IF(Q753&lt;10,E753+0.1,E753)</f>
        <v>3.5</v>
      </c>
      <c r="G753">
        <f>MIN(IF(Q753&lt;10,E753+0.5,E753),5)</f>
        <v>3.9</v>
      </c>
      <c r="H753" t="str">
        <f t="shared" si="101"/>
        <v>Average Place to Work</v>
      </c>
      <c r="I753">
        <v>632</v>
      </c>
      <c r="J753" t="b">
        <f t="shared" si="102"/>
        <v>0</v>
      </c>
      <c r="K753" t="b">
        <f>OR(E753&gt;3.5,Q753&lt;10)</f>
        <v>1</v>
      </c>
      <c r="L753" t="s">
        <v>19</v>
      </c>
      <c r="M753" t="s">
        <v>1687</v>
      </c>
      <c r="N753" t="str">
        <f t="shared" si="103"/>
        <v>Indian Silicon Valley Startups</v>
      </c>
      <c r="O753" t="str">
        <f t="shared" si="104"/>
        <v>None</v>
      </c>
      <c r="P753" t="s">
        <v>108</v>
      </c>
      <c r="Q753" s="2">
        <f t="shared" si="105"/>
        <v>5</v>
      </c>
      <c r="R753" s="1" t="str">
        <f t="shared" si="106"/>
        <v>Startup</v>
      </c>
      <c r="S753" s="1"/>
      <c r="T753" t="s">
        <v>1183</v>
      </c>
      <c r="U753" t="s">
        <v>36</v>
      </c>
      <c r="V753">
        <f t="shared" si="107"/>
        <v>0</v>
      </c>
    </row>
    <row r="754" spans="1:22" x14ac:dyDescent="0.35">
      <c r="A754">
        <v>752</v>
      </c>
      <c r="B754" t="s">
        <v>1688</v>
      </c>
      <c r="C754" t="str">
        <f t="shared" si="99"/>
        <v>Don’t Buy</v>
      </c>
      <c r="D754" t="str">
        <f t="shared" si="100"/>
        <v>Short Name</v>
      </c>
      <c r="E754">
        <v>4.0999999999999996</v>
      </c>
      <c r="F754">
        <f>IF(Q754&lt;10,E754+0.1,E754)</f>
        <v>4.0999999999999996</v>
      </c>
      <c r="G754">
        <f>MIN(IF(Q754&lt;10,E754+0.5,E754),5)</f>
        <v>4.0999999999999996</v>
      </c>
      <c r="H754" t="str">
        <f t="shared" si="101"/>
        <v>Average Place to Work</v>
      </c>
      <c r="I754">
        <v>631</v>
      </c>
      <c r="J754" t="b">
        <f t="shared" si="102"/>
        <v>0</v>
      </c>
      <c r="K754" t="b">
        <f>OR(E754&gt;3.5,Q754&lt;10)</f>
        <v>1</v>
      </c>
      <c r="L754" t="s">
        <v>19</v>
      </c>
      <c r="M754" t="s">
        <v>1689</v>
      </c>
      <c r="N754" t="str">
        <f t="shared" si="103"/>
        <v>None</v>
      </c>
      <c r="O754" t="str">
        <f t="shared" si="104"/>
        <v>None</v>
      </c>
      <c r="P754" t="s">
        <v>143</v>
      </c>
      <c r="Q754" s="2">
        <f t="shared" si="105"/>
        <v>24</v>
      </c>
      <c r="R754" s="1" t="str">
        <f t="shared" si="106"/>
        <v>Established</v>
      </c>
      <c r="S754" s="1"/>
      <c r="T754" t="s">
        <v>115</v>
      </c>
      <c r="U754" t="s">
        <v>24</v>
      </c>
      <c r="V754">
        <f t="shared" si="107"/>
        <v>1000000</v>
      </c>
    </row>
    <row r="755" spans="1:22" x14ac:dyDescent="0.35">
      <c r="A755">
        <v>753</v>
      </c>
      <c r="B755" t="s">
        <v>1690</v>
      </c>
      <c r="C755" t="str">
        <f t="shared" si="99"/>
        <v>Don’t Buy</v>
      </c>
      <c r="D755" t="str">
        <f t="shared" si="100"/>
        <v>Long Name</v>
      </c>
      <c r="E755">
        <v>4.0999999999999996</v>
      </c>
      <c r="F755">
        <f>IF(Q755&lt;10,E755+0.1,E755)</f>
        <v>4.0999999999999996</v>
      </c>
      <c r="G755">
        <f>MIN(IF(Q755&lt;10,E755+0.5,E755),5)</f>
        <v>4.0999999999999996</v>
      </c>
      <c r="H755" t="str">
        <f t="shared" si="101"/>
        <v>Average Place to Work</v>
      </c>
      <c r="I755">
        <v>689</v>
      </c>
      <c r="J755" t="b">
        <f t="shared" si="102"/>
        <v>0</v>
      </c>
      <c r="K755" t="b">
        <f>OR(E755&gt;3.5,Q755&lt;10)</f>
        <v>1</v>
      </c>
      <c r="L755" t="s">
        <v>9</v>
      </c>
      <c r="M755" t="s">
        <v>1691</v>
      </c>
      <c r="N755" t="str">
        <f t="shared" si="103"/>
        <v>None</v>
      </c>
      <c r="O755" t="str">
        <f t="shared" si="104"/>
        <v>None</v>
      </c>
      <c r="P755" t="s">
        <v>159</v>
      </c>
      <c r="Q755" s="2">
        <f t="shared" si="105"/>
        <v>80</v>
      </c>
      <c r="R755" s="1" t="str">
        <f t="shared" si="106"/>
        <v>Established</v>
      </c>
      <c r="S755" s="1"/>
      <c r="T755" t="s">
        <v>140</v>
      </c>
      <c r="U755" t="s">
        <v>83</v>
      </c>
      <c r="V755">
        <f t="shared" si="107"/>
        <v>0</v>
      </c>
    </row>
    <row r="756" spans="1:22" x14ac:dyDescent="0.35">
      <c r="A756">
        <v>754</v>
      </c>
      <c r="B756" t="s">
        <v>1692</v>
      </c>
      <c r="C756" t="str">
        <f t="shared" si="99"/>
        <v>Don’t Buy</v>
      </c>
      <c r="D756" t="str">
        <f t="shared" si="100"/>
        <v>Long Name</v>
      </c>
      <c r="E756">
        <v>4.4000000000000004</v>
      </c>
      <c r="F756">
        <f>IF(Q756&lt;10,E756+0.1,E756)</f>
        <v>4.4000000000000004</v>
      </c>
      <c r="G756">
        <f>MIN(IF(Q756&lt;10,E756+0.5,E756),5)</f>
        <v>4.4000000000000004</v>
      </c>
      <c r="H756" t="str">
        <f t="shared" si="101"/>
        <v>Average Place to Work</v>
      </c>
      <c r="I756">
        <v>630</v>
      </c>
      <c r="J756" t="b">
        <f t="shared" si="102"/>
        <v>0</v>
      </c>
      <c r="K756" t="b">
        <f>OR(E756&gt;3.5,Q756&lt;10)</f>
        <v>1</v>
      </c>
      <c r="L756" t="s">
        <v>19</v>
      </c>
      <c r="M756" t="s">
        <v>1693</v>
      </c>
      <c r="N756" t="str">
        <f t="shared" si="103"/>
        <v>None</v>
      </c>
      <c r="O756" t="str">
        <f t="shared" si="104"/>
        <v>None</v>
      </c>
      <c r="P756" t="s">
        <v>50</v>
      </c>
      <c r="Q756" s="2">
        <f t="shared" si="105"/>
        <v>29</v>
      </c>
      <c r="R756" s="1" t="str">
        <f t="shared" si="106"/>
        <v>Established</v>
      </c>
      <c r="S756" s="1"/>
      <c r="T756" t="s">
        <v>115</v>
      </c>
      <c r="U756" t="s">
        <v>64</v>
      </c>
      <c r="V756">
        <f t="shared" si="107"/>
        <v>0</v>
      </c>
    </row>
    <row r="757" spans="1:22" x14ac:dyDescent="0.35">
      <c r="A757">
        <v>755</v>
      </c>
      <c r="B757" t="s">
        <v>1694</v>
      </c>
      <c r="C757" t="str">
        <f t="shared" si="99"/>
        <v>Don’t Buy</v>
      </c>
      <c r="D757" t="str">
        <f t="shared" si="100"/>
        <v>Short Name</v>
      </c>
      <c r="E757">
        <v>4.4000000000000004</v>
      </c>
      <c r="F757">
        <f>IF(Q757&lt;10,E757+0.1,E757)</f>
        <v>4.4000000000000004</v>
      </c>
      <c r="G757">
        <f>MIN(IF(Q757&lt;10,E757+0.5,E757),5)</f>
        <v>4.4000000000000004</v>
      </c>
      <c r="H757" t="str">
        <f t="shared" si="101"/>
        <v>Average Place to Work</v>
      </c>
      <c r="I757">
        <v>629</v>
      </c>
      <c r="J757" t="b">
        <f t="shared" si="102"/>
        <v>0</v>
      </c>
      <c r="K757" t="b">
        <f>OR(E757&gt;3.5,Q757&lt;10)</f>
        <v>1</v>
      </c>
      <c r="L757" t="s">
        <v>19</v>
      </c>
      <c r="M757" t="s">
        <v>1695</v>
      </c>
      <c r="N757" t="str">
        <f t="shared" si="103"/>
        <v>None</v>
      </c>
      <c r="O757" t="str">
        <f t="shared" si="104"/>
        <v>None</v>
      </c>
      <c r="P757" t="s">
        <v>302</v>
      </c>
      <c r="Q757" s="2">
        <f t="shared" si="105"/>
        <v>32</v>
      </c>
      <c r="R757" s="1" t="str">
        <f t="shared" si="106"/>
        <v>Established</v>
      </c>
      <c r="S757" s="1"/>
      <c r="T757" t="s">
        <v>60</v>
      </c>
      <c r="U757" t="s">
        <v>202</v>
      </c>
      <c r="V757">
        <f t="shared" si="107"/>
        <v>0</v>
      </c>
    </row>
    <row r="758" spans="1:22" x14ac:dyDescent="0.35">
      <c r="A758">
        <v>756</v>
      </c>
      <c r="B758" t="s">
        <v>1696</v>
      </c>
      <c r="C758" t="str">
        <f t="shared" si="99"/>
        <v>Don’t Buy</v>
      </c>
      <c r="D758" t="str">
        <f t="shared" si="100"/>
        <v>Short Name</v>
      </c>
      <c r="E758">
        <v>3.3</v>
      </c>
      <c r="F758">
        <f>IF(Q758&lt;10,E758+0.1,E758)</f>
        <v>3.3</v>
      </c>
      <c r="G758">
        <f>MIN(IF(Q758&lt;10,E758+0.5,E758),5)</f>
        <v>3.3</v>
      </c>
      <c r="H758" t="str">
        <f t="shared" si="101"/>
        <v>Average Place to Work</v>
      </c>
      <c r="I758">
        <v>629</v>
      </c>
      <c r="J758" t="b">
        <f t="shared" si="102"/>
        <v>0</v>
      </c>
      <c r="K758" t="b">
        <f>OR(E758&gt;3.5,Q758&lt;10)</f>
        <v>0</v>
      </c>
      <c r="L758" t="s">
        <v>9</v>
      </c>
      <c r="M758" t="s">
        <v>1697</v>
      </c>
      <c r="N758" t="str">
        <f t="shared" si="103"/>
        <v>None</v>
      </c>
      <c r="O758" t="str">
        <f t="shared" si="104"/>
        <v>None</v>
      </c>
      <c r="P758" t="s">
        <v>143</v>
      </c>
      <c r="Q758" s="2">
        <f t="shared" si="105"/>
        <v>24</v>
      </c>
      <c r="R758" s="1" t="str">
        <f t="shared" si="106"/>
        <v>Established</v>
      </c>
      <c r="S758" s="1"/>
      <c r="T758" t="s">
        <v>606</v>
      </c>
      <c r="U758" t="s">
        <v>56</v>
      </c>
      <c r="V758">
        <f t="shared" si="107"/>
        <v>0</v>
      </c>
    </row>
    <row r="759" spans="1:22" x14ac:dyDescent="0.35">
      <c r="A759">
        <v>757</v>
      </c>
      <c r="B759" t="s">
        <v>1698</v>
      </c>
      <c r="C759" t="str">
        <f t="shared" si="99"/>
        <v>Don’t Buy</v>
      </c>
      <c r="D759" t="str">
        <f t="shared" si="100"/>
        <v>Long Name</v>
      </c>
      <c r="E759">
        <v>3.6</v>
      </c>
      <c r="F759">
        <f>IF(Q759&lt;10,E759+0.1,E759)</f>
        <v>3.6</v>
      </c>
      <c r="G759">
        <f>MIN(IF(Q759&lt;10,E759+0.5,E759),5)</f>
        <v>3.6</v>
      </c>
      <c r="H759" t="str">
        <f t="shared" si="101"/>
        <v>Average Place to Work</v>
      </c>
      <c r="I759">
        <v>628</v>
      </c>
      <c r="J759" t="b">
        <f t="shared" si="102"/>
        <v>0</v>
      </c>
      <c r="K759" t="b">
        <f>OR(E759&gt;3.5,Q759&lt;10)</f>
        <v>1</v>
      </c>
      <c r="L759" t="s">
        <v>9</v>
      </c>
      <c r="M759" t="s">
        <v>1699</v>
      </c>
      <c r="N759" t="str">
        <f t="shared" si="103"/>
        <v>None</v>
      </c>
      <c r="O759" t="str">
        <f t="shared" si="104"/>
        <v>None</v>
      </c>
      <c r="P759" t="s">
        <v>143</v>
      </c>
      <c r="Q759" s="2">
        <f t="shared" si="105"/>
        <v>24</v>
      </c>
      <c r="R759" s="1" t="str">
        <f t="shared" si="106"/>
        <v>Established</v>
      </c>
      <c r="S759" s="1"/>
      <c r="T759" t="s">
        <v>140</v>
      </c>
      <c r="U759" t="s">
        <v>24</v>
      </c>
      <c r="V759">
        <f t="shared" si="107"/>
        <v>500000</v>
      </c>
    </row>
    <row r="760" spans="1:22" x14ac:dyDescent="0.35">
      <c r="A760">
        <v>758</v>
      </c>
      <c r="B760" t="s">
        <v>1700</v>
      </c>
      <c r="C760" t="str">
        <f t="shared" si="99"/>
        <v>Don’t Buy</v>
      </c>
      <c r="D760" t="str">
        <f t="shared" si="100"/>
        <v>Long Name</v>
      </c>
      <c r="E760">
        <v>4.4000000000000004</v>
      </c>
      <c r="F760">
        <f>IF(Q760&lt;10,E760+0.1,E760)</f>
        <v>4.4000000000000004</v>
      </c>
      <c r="G760">
        <f>MIN(IF(Q760&lt;10,E760+0.5,E760),5)</f>
        <v>4.4000000000000004</v>
      </c>
      <c r="H760" t="str">
        <f t="shared" si="101"/>
        <v>Average Place to Work</v>
      </c>
      <c r="I760">
        <v>2900</v>
      </c>
      <c r="J760" t="b">
        <f t="shared" si="102"/>
        <v>0</v>
      </c>
      <c r="K760" t="b">
        <f>OR(E760&gt;3.5,Q760&lt;10)</f>
        <v>1</v>
      </c>
      <c r="L760" t="s">
        <v>19</v>
      </c>
      <c r="M760" t="s">
        <v>1701</v>
      </c>
      <c r="N760" t="str">
        <f t="shared" si="103"/>
        <v>None</v>
      </c>
      <c r="O760" t="str">
        <f t="shared" si="104"/>
        <v>None</v>
      </c>
      <c r="P760" t="s">
        <v>319</v>
      </c>
      <c r="Q760" s="2">
        <f t="shared" si="105"/>
        <v>136</v>
      </c>
      <c r="R760" s="1" t="str">
        <f t="shared" si="106"/>
        <v>Established</v>
      </c>
      <c r="S760" s="1"/>
      <c r="T760" t="s">
        <v>140</v>
      </c>
      <c r="U760" t="s">
        <v>202</v>
      </c>
      <c r="V760">
        <f t="shared" si="107"/>
        <v>0</v>
      </c>
    </row>
    <row r="761" spans="1:22" x14ac:dyDescent="0.35">
      <c r="A761">
        <v>759</v>
      </c>
      <c r="B761" t="s">
        <v>1702</v>
      </c>
      <c r="C761" t="str">
        <f t="shared" si="99"/>
        <v>Don’t Buy</v>
      </c>
      <c r="D761" t="str">
        <f t="shared" si="100"/>
        <v>Long Name</v>
      </c>
      <c r="E761">
        <v>3.8</v>
      </c>
      <c r="F761">
        <f>IF(Q761&lt;10,E761+0.1,E761)</f>
        <v>3.8</v>
      </c>
      <c r="G761">
        <f>MIN(IF(Q761&lt;10,E761+0.5,E761),5)</f>
        <v>3.8</v>
      </c>
      <c r="H761" t="str">
        <f t="shared" si="101"/>
        <v>Average Place to Work</v>
      </c>
      <c r="I761">
        <v>627</v>
      </c>
      <c r="J761" t="b">
        <f t="shared" si="102"/>
        <v>0</v>
      </c>
      <c r="K761" t="b">
        <f>OR(E761&gt;3.5,Q761&lt;10)</f>
        <v>1</v>
      </c>
      <c r="L761" t="s">
        <v>19</v>
      </c>
      <c r="M761" t="s">
        <v>277</v>
      </c>
      <c r="N761" t="str">
        <f t="shared" si="103"/>
        <v>None</v>
      </c>
      <c r="O761" t="str">
        <f t="shared" si="104"/>
        <v>None</v>
      </c>
      <c r="P761" t="s">
        <v>111</v>
      </c>
      <c r="Q761" s="2">
        <f t="shared" si="105"/>
        <v>22</v>
      </c>
      <c r="R761" s="1" t="str">
        <f t="shared" si="106"/>
        <v>Established</v>
      </c>
      <c r="S761" s="1"/>
      <c r="T761" t="s">
        <v>140</v>
      </c>
      <c r="U761" t="s">
        <v>306</v>
      </c>
      <c r="V761">
        <f t="shared" si="107"/>
        <v>0</v>
      </c>
    </row>
    <row r="762" spans="1:22" x14ac:dyDescent="0.35">
      <c r="A762">
        <v>760</v>
      </c>
      <c r="B762" t="s">
        <v>1703</v>
      </c>
      <c r="C762" t="str">
        <f t="shared" si="99"/>
        <v>Don’t Buy</v>
      </c>
      <c r="D762" t="str">
        <f t="shared" si="100"/>
        <v>Long Name</v>
      </c>
      <c r="E762">
        <v>3.9</v>
      </c>
      <c r="F762">
        <f>IF(Q762&lt;10,E762+0.1,E762)</f>
        <v>3.9</v>
      </c>
      <c r="G762">
        <f>MIN(IF(Q762&lt;10,E762+0.5,E762),5)</f>
        <v>3.9</v>
      </c>
      <c r="H762" t="str">
        <f t="shared" si="101"/>
        <v>Average Place to Work</v>
      </c>
      <c r="I762">
        <v>627</v>
      </c>
      <c r="J762" t="b">
        <f t="shared" si="102"/>
        <v>0</v>
      </c>
      <c r="K762" t="b">
        <f>OR(E762&gt;3.5,Q762&lt;10)</f>
        <v>1</v>
      </c>
      <c r="L762" t="s">
        <v>9</v>
      </c>
      <c r="M762" t="s">
        <v>1381</v>
      </c>
      <c r="N762" t="str">
        <f t="shared" si="103"/>
        <v>None</v>
      </c>
      <c r="O762" t="str">
        <f t="shared" si="104"/>
        <v>None</v>
      </c>
      <c r="P762" t="s">
        <v>180</v>
      </c>
      <c r="Q762" s="2">
        <f t="shared" si="105"/>
        <v>23</v>
      </c>
      <c r="R762" s="1" t="str">
        <f t="shared" si="106"/>
        <v>Established</v>
      </c>
      <c r="S762" s="1"/>
      <c r="T762" t="s">
        <v>115</v>
      </c>
      <c r="U762" t="s">
        <v>92</v>
      </c>
      <c r="V762">
        <f t="shared" si="107"/>
        <v>0</v>
      </c>
    </row>
    <row r="763" spans="1:22" x14ac:dyDescent="0.35">
      <c r="A763">
        <v>761</v>
      </c>
      <c r="B763" t="s">
        <v>1704</v>
      </c>
      <c r="C763" t="str">
        <f t="shared" si="99"/>
        <v>Don’t Buy</v>
      </c>
      <c r="D763" t="str">
        <f t="shared" si="100"/>
        <v>Long Name</v>
      </c>
      <c r="E763">
        <v>4.3</v>
      </c>
      <c r="F763">
        <f>IF(Q763&lt;10,E763+0.1,E763)</f>
        <v>4.3</v>
      </c>
      <c r="G763">
        <f>MIN(IF(Q763&lt;10,E763+0.5,E763),5)</f>
        <v>4.3</v>
      </c>
      <c r="H763" t="str">
        <f t="shared" si="101"/>
        <v>Average Place to Work</v>
      </c>
      <c r="I763">
        <v>666</v>
      </c>
      <c r="J763" t="b">
        <f t="shared" si="102"/>
        <v>0</v>
      </c>
      <c r="K763" t="b">
        <f>OR(E763&gt;3.5,Q763&lt;10)</f>
        <v>1</v>
      </c>
      <c r="L763" t="s">
        <v>9</v>
      </c>
      <c r="M763" t="s">
        <v>1635</v>
      </c>
      <c r="N763" t="str">
        <f t="shared" si="103"/>
        <v>None</v>
      </c>
      <c r="O763" t="str">
        <f t="shared" si="104"/>
        <v>None</v>
      </c>
      <c r="P763" t="s">
        <v>309</v>
      </c>
      <c r="Q763" s="2">
        <f t="shared" si="105"/>
        <v>40</v>
      </c>
      <c r="R763" s="1" t="str">
        <f t="shared" si="106"/>
        <v>Established</v>
      </c>
      <c r="S763" s="1"/>
      <c r="T763" t="s">
        <v>115</v>
      </c>
      <c r="U763" t="s">
        <v>195</v>
      </c>
      <c r="V763">
        <f t="shared" si="107"/>
        <v>0</v>
      </c>
    </row>
    <row r="764" spans="1:22" x14ac:dyDescent="0.35">
      <c r="A764">
        <v>762</v>
      </c>
      <c r="B764" t="s">
        <v>1705</v>
      </c>
      <c r="C764" t="str">
        <f t="shared" si="99"/>
        <v>Buy</v>
      </c>
      <c r="D764" t="str">
        <f t="shared" si="100"/>
        <v>Short Name</v>
      </c>
      <c r="E764">
        <v>4.4000000000000004</v>
      </c>
      <c r="F764">
        <f>IF(Q764&lt;10,E764+0.1,E764)</f>
        <v>4.4000000000000004</v>
      </c>
      <c r="G764">
        <f>MIN(IF(Q764&lt;10,E764+0.5,E764),5)</f>
        <v>4.4000000000000004</v>
      </c>
      <c r="H764" t="str">
        <f t="shared" si="101"/>
        <v>Average Place to Work</v>
      </c>
      <c r="I764">
        <v>654</v>
      </c>
      <c r="J764" t="b">
        <f t="shared" si="102"/>
        <v>0</v>
      </c>
      <c r="K764" t="b">
        <f>OR(E764&gt;3.5,Q764&lt;10)</f>
        <v>1</v>
      </c>
      <c r="L764" t="s">
        <v>19</v>
      </c>
      <c r="M764" t="s">
        <v>1706</v>
      </c>
      <c r="N764" t="str">
        <f t="shared" si="103"/>
        <v>None</v>
      </c>
      <c r="O764" t="str">
        <f t="shared" si="104"/>
        <v>None</v>
      </c>
      <c r="P764" t="s">
        <v>241</v>
      </c>
      <c r="Q764" s="2">
        <f t="shared" si="105"/>
        <v>13</v>
      </c>
      <c r="R764" s="1" t="str">
        <f t="shared" si="106"/>
        <v>Established</v>
      </c>
      <c r="S764" s="1"/>
      <c r="T764" t="s">
        <v>115</v>
      </c>
      <c r="U764" t="s">
        <v>68</v>
      </c>
      <c r="V764">
        <f t="shared" si="107"/>
        <v>800000</v>
      </c>
    </row>
    <row r="765" spans="1:22" x14ac:dyDescent="0.35">
      <c r="A765">
        <v>763</v>
      </c>
      <c r="B765" t="s">
        <v>1707</v>
      </c>
      <c r="C765" t="str">
        <f t="shared" si="99"/>
        <v>Don’t Buy</v>
      </c>
      <c r="D765" t="str">
        <f t="shared" si="100"/>
        <v>Long Name</v>
      </c>
      <c r="E765">
        <v>4</v>
      </c>
      <c r="F765">
        <f>IF(Q765&lt;10,E765+0.1,E765)</f>
        <v>4</v>
      </c>
      <c r="G765">
        <f>MIN(IF(Q765&lt;10,E765+0.5,E765),5)</f>
        <v>4</v>
      </c>
      <c r="H765" t="str">
        <f t="shared" si="101"/>
        <v>Average Place to Work</v>
      </c>
      <c r="I765">
        <v>625</v>
      </c>
      <c r="J765" t="b">
        <f t="shared" si="102"/>
        <v>0</v>
      </c>
      <c r="K765" t="b">
        <f>OR(E765&gt;3.5,Q765&lt;10)</f>
        <v>1</v>
      </c>
      <c r="L765" t="s">
        <v>19</v>
      </c>
      <c r="M765" t="s">
        <v>1672</v>
      </c>
      <c r="N765" t="str">
        <f t="shared" si="103"/>
        <v>None</v>
      </c>
      <c r="O765" t="str">
        <f t="shared" si="104"/>
        <v>None</v>
      </c>
      <c r="P765" t="s">
        <v>235</v>
      </c>
      <c r="Q765" s="2">
        <f t="shared" si="105"/>
        <v>74</v>
      </c>
      <c r="R765" s="1" t="str">
        <f t="shared" si="106"/>
        <v>Established</v>
      </c>
      <c r="S765" s="1"/>
      <c r="T765" t="s">
        <v>115</v>
      </c>
      <c r="U765" t="s">
        <v>92</v>
      </c>
      <c r="V765">
        <f t="shared" si="107"/>
        <v>0</v>
      </c>
    </row>
    <row r="766" spans="1:22" x14ac:dyDescent="0.35">
      <c r="A766">
        <v>764</v>
      </c>
      <c r="B766" t="s">
        <v>1708</v>
      </c>
      <c r="C766" t="str">
        <f t="shared" si="99"/>
        <v>Don’t Buy</v>
      </c>
      <c r="D766" t="str">
        <f t="shared" si="100"/>
        <v>Short Name</v>
      </c>
      <c r="E766">
        <v>4</v>
      </c>
      <c r="F766">
        <f>IF(Q766&lt;10,E766+0.1,E766)</f>
        <v>4</v>
      </c>
      <c r="G766">
        <f>MIN(IF(Q766&lt;10,E766+0.5,E766),5)</f>
        <v>4</v>
      </c>
      <c r="H766" t="str">
        <f t="shared" si="101"/>
        <v>Average Place to Work</v>
      </c>
      <c r="I766">
        <v>1400</v>
      </c>
      <c r="J766" t="b">
        <f t="shared" si="102"/>
        <v>0</v>
      </c>
      <c r="K766" t="b">
        <f>OR(E766&gt;3.5,Q766&lt;10)</f>
        <v>1</v>
      </c>
      <c r="L766" t="s">
        <v>19</v>
      </c>
      <c r="M766" t="s">
        <v>1709</v>
      </c>
      <c r="N766" t="str">
        <f t="shared" si="103"/>
        <v>None</v>
      </c>
      <c r="O766" t="str">
        <f t="shared" si="104"/>
        <v>None</v>
      </c>
      <c r="P766" t="s">
        <v>1444</v>
      </c>
      <c r="Q766" s="2">
        <f t="shared" si="105"/>
        <v>94</v>
      </c>
      <c r="R766" s="1" t="str">
        <f t="shared" si="106"/>
        <v>Established</v>
      </c>
      <c r="S766" s="1"/>
      <c r="T766" t="s">
        <v>140</v>
      </c>
      <c r="U766" t="s">
        <v>92</v>
      </c>
      <c r="V766">
        <f t="shared" si="107"/>
        <v>0</v>
      </c>
    </row>
    <row r="767" spans="1:22" x14ac:dyDescent="0.35">
      <c r="A767">
        <v>765</v>
      </c>
      <c r="B767" t="s">
        <v>1710</v>
      </c>
      <c r="C767" t="str">
        <f t="shared" si="99"/>
        <v>Don’t Buy</v>
      </c>
      <c r="D767" t="str">
        <f t="shared" si="100"/>
        <v>Long Name</v>
      </c>
      <c r="E767">
        <v>4.0999999999999996</v>
      </c>
      <c r="F767">
        <f>IF(Q767&lt;10,E767+0.1,E767)</f>
        <v>4.0999999999999996</v>
      </c>
      <c r="G767">
        <f>MIN(IF(Q767&lt;10,E767+0.5,E767),5)</f>
        <v>4.0999999999999996</v>
      </c>
      <c r="H767" t="str">
        <f t="shared" si="101"/>
        <v>Average Place to Work</v>
      </c>
      <c r="I767">
        <v>624</v>
      </c>
      <c r="J767" t="b">
        <f t="shared" si="102"/>
        <v>0</v>
      </c>
      <c r="K767" t="b">
        <f>OR(E767&gt;3.5,Q767&lt;10)</f>
        <v>1</v>
      </c>
      <c r="L767" t="s">
        <v>19</v>
      </c>
      <c r="M767" t="s">
        <v>1711</v>
      </c>
      <c r="N767" t="str">
        <f t="shared" si="103"/>
        <v>Indian Silicon Valley Startups</v>
      </c>
      <c r="O767" t="str">
        <f t="shared" si="104"/>
        <v>None</v>
      </c>
      <c r="P767" t="s">
        <v>44</v>
      </c>
      <c r="Q767" s="2">
        <f t="shared" si="105"/>
        <v>25</v>
      </c>
      <c r="R767" s="1" t="str">
        <f t="shared" si="106"/>
        <v>Established</v>
      </c>
      <c r="S767" s="1"/>
      <c r="T767" t="s">
        <v>606</v>
      </c>
      <c r="U767" t="s">
        <v>36</v>
      </c>
      <c r="V767">
        <f t="shared" si="107"/>
        <v>0</v>
      </c>
    </row>
    <row r="768" spans="1:22" x14ac:dyDescent="0.35">
      <c r="A768">
        <v>766</v>
      </c>
      <c r="B768" t="s">
        <v>1712</v>
      </c>
      <c r="C768" t="str">
        <f t="shared" si="99"/>
        <v>Don’t Buy</v>
      </c>
      <c r="D768" t="str">
        <f t="shared" si="100"/>
        <v>Long Name</v>
      </c>
      <c r="E768">
        <v>4.2</v>
      </c>
      <c r="F768">
        <f>IF(Q768&lt;10,E768+0.1,E768)</f>
        <v>4.2</v>
      </c>
      <c r="G768">
        <f>MIN(IF(Q768&lt;10,E768+0.5,E768),5)</f>
        <v>4.2</v>
      </c>
      <c r="H768" t="str">
        <f t="shared" si="101"/>
        <v>Average Place to Work</v>
      </c>
      <c r="I768">
        <v>623</v>
      </c>
      <c r="J768" t="b">
        <f t="shared" si="102"/>
        <v>0</v>
      </c>
      <c r="K768" t="b">
        <f>OR(E768&gt;3.5,Q768&lt;10)</f>
        <v>1</v>
      </c>
      <c r="L768" t="s">
        <v>9</v>
      </c>
      <c r="M768" t="s">
        <v>1713</v>
      </c>
      <c r="N768" t="str">
        <f t="shared" si="103"/>
        <v>None</v>
      </c>
      <c r="O768" t="str">
        <f t="shared" si="104"/>
        <v>None</v>
      </c>
      <c r="P768" t="s">
        <v>180</v>
      </c>
      <c r="Q768" s="2">
        <f t="shared" si="105"/>
        <v>23</v>
      </c>
      <c r="R768" s="1" t="str">
        <f t="shared" si="106"/>
        <v>Established</v>
      </c>
      <c r="S768" s="1"/>
      <c r="T768" t="s">
        <v>115</v>
      </c>
      <c r="U768" t="s">
        <v>245</v>
      </c>
      <c r="V768">
        <f t="shared" si="107"/>
        <v>0</v>
      </c>
    </row>
    <row r="769" spans="1:22" x14ac:dyDescent="0.35">
      <c r="A769">
        <v>767</v>
      </c>
      <c r="B769" t="s">
        <v>1714</v>
      </c>
      <c r="C769" t="str">
        <f t="shared" si="99"/>
        <v>Don’t Buy</v>
      </c>
      <c r="D769" t="str">
        <f t="shared" si="100"/>
        <v>Long Name</v>
      </c>
      <c r="E769">
        <v>3.8</v>
      </c>
      <c r="F769">
        <f>IF(Q769&lt;10,E769+0.1,E769)</f>
        <v>3.8</v>
      </c>
      <c r="G769">
        <f>MIN(IF(Q769&lt;10,E769+0.5,E769),5)</f>
        <v>3.8</v>
      </c>
      <c r="H769" t="str">
        <f t="shared" si="101"/>
        <v>Average Place to Work</v>
      </c>
      <c r="I769">
        <v>623</v>
      </c>
      <c r="J769" t="b">
        <f t="shared" si="102"/>
        <v>0</v>
      </c>
      <c r="K769" t="b">
        <f>OR(E769&gt;3.5,Q769&lt;10)</f>
        <v>1</v>
      </c>
      <c r="L769" t="s">
        <v>19</v>
      </c>
      <c r="M769" t="s">
        <v>1715</v>
      </c>
      <c r="N769" t="str">
        <f t="shared" si="103"/>
        <v>None</v>
      </c>
      <c r="O769" t="str">
        <f t="shared" si="104"/>
        <v>None</v>
      </c>
      <c r="P769" t="s">
        <v>67</v>
      </c>
      <c r="Q769" s="2">
        <f t="shared" si="105"/>
        <v>15</v>
      </c>
      <c r="R769" s="1" t="str">
        <f t="shared" si="106"/>
        <v>Established</v>
      </c>
      <c r="S769" s="1"/>
      <c r="T769" t="s">
        <v>606</v>
      </c>
      <c r="U769" t="s">
        <v>687</v>
      </c>
      <c r="V769">
        <f t="shared" si="107"/>
        <v>0</v>
      </c>
    </row>
    <row r="770" spans="1:22" x14ac:dyDescent="0.35">
      <c r="A770">
        <v>768</v>
      </c>
      <c r="B770" t="s">
        <v>1716</v>
      </c>
      <c r="C770" t="str">
        <f t="shared" si="99"/>
        <v>Don’t Buy</v>
      </c>
      <c r="D770" t="str">
        <f t="shared" si="100"/>
        <v>Long Name</v>
      </c>
      <c r="E770">
        <v>3.9</v>
      </c>
      <c r="F770">
        <f>IF(Q770&lt;10,E770+0.1,E770)</f>
        <v>3.9</v>
      </c>
      <c r="G770">
        <f>MIN(IF(Q770&lt;10,E770+0.5,E770),5)</f>
        <v>3.9</v>
      </c>
      <c r="H770" t="str">
        <f t="shared" si="101"/>
        <v>Average Place to Work</v>
      </c>
      <c r="I770">
        <v>622</v>
      </c>
      <c r="J770" t="b">
        <f t="shared" si="102"/>
        <v>0</v>
      </c>
      <c r="K770" t="b">
        <f>OR(E770&gt;3.5,Q770&lt;10)</f>
        <v>1</v>
      </c>
      <c r="L770" t="s">
        <v>9</v>
      </c>
      <c r="M770" t="s">
        <v>1717</v>
      </c>
      <c r="N770" t="str">
        <f t="shared" si="103"/>
        <v>None</v>
      </c>
      <c r="O770" t="str">
        <f t="shared" si="104"/>
        <v>None</v>
      </c>
      <c r="P770" t="s">
        <v>587</v>
      </c>
      <c r="Q770" s="2">
        <f t="shared" si="105"/>
        <v>76</v>
      </c>
      <c r="R770" s="1" t="str">
        <f t="shared" si="106"/>
        <v>Established</v>
      </c>
      <c r="S770" s="1"/>
      <c r="T770" t="s">
        <v>115</v>
      </c>
      <c r="U770" t="s">
        <v>64</v>
      </c>
      <c r="V770">
        <f t="shared" si="107"/>
        <v>0</v>
      </c>
    </row>
    <row r="771" spans="1:22" x14ac:dyDescent="0.35">
      <c r="A771">
        <v>769</v>
      </c>
      <c r="B771" t="s">
        <v>1718</v>
      </c>
      <c r="C771" t="str">
        <f t="shared" ref="C771:C834" si="108">IF(OR(LEFT(B771,1)="T",LEFT(B771,1)="G"),"Buy","Don’t Buy")</f>
        <v>Don’t Buy</v>
      </c>
      <c r="D771" t="str">
        <f t="shared" ref="D771:D834" si="109">IF(LEN(B771)&gt;=10,"Long Name","Short Name")</f>
        <v>Long Name</v>
      </c>
      <c r="E771">
        <v>4.2</v>
      </c>
      <c r="F771">
        <f>IF(Q771&lt;10,E771+0.1,E771)</f>
        <v>4.2</v>
      </c>
      <c r="G771">
        <f>MIN(IF(Q771&lt;10,E771+0.5,E771),5)</f>
        <v>4.2</v>
      </c>
      <c r="H771" t="str">
        <f t="shared" ref="H771:H834" si="110">IF(E771&gt;4.5,"Great Place to Work","Average Place to Work")</f>
        <v>Average Place to Work</v>
      </c>
      <c r="I771">
        <v>622</v>
      </c>
      <c r="J771" t="b">
        <f t="shared" ref="J771:J834" si="111">AND(I771&gt;10000,E771&gt;4)</f>
        <v>0</v>
      </c>
      <c r="K771" t="b">
        <f>OR(E771&gt;3.5,Q771&lt;10)</f>
        <v>1</v>
      </c>
      <c r="L771" t="s">
        <v>19</v>
      </c>
      <c r="M771" t="s">
        <v>1719</v>
      </c>
      <c r="N771" t="str">
        <f t="shared" ref="N771:N834" si="112">IF(OR(LEFT(M771,9)="Banglore",LEFT(M771,9)="Bengaluru",LEFT(M771,7)="Chennai",Q771&lt;10,U771="Internet"),"Indian Silicon Valley Startups","None")</f>
        <v>None</v>
      </c>
      <c r="O771" t="str">
        <f t="shared" ref="O771:O834" si="113">IF(AND(LEFT(M771,6)="Mumbai",U771="Financial Services"),"Bombay Finances","None")</f>
        <v>None</v>
      </c>
      <c r="P771" t="s">
        <v>95</v>
      </c>
      <c r="Q771" s="2">
        <f t="shared" ref="Q771:Q834" si="114">_xlfn.NUMBERVALUE(SUBSTITUTE(TRIM(P771)," years old",""))</f>
        <v>16</v>
      </c>
      <c r="R771" s="1" t="str">
        <f t="shared" ref="R771:R834" si="115">IF(Q771&lt;10,"Startup","Established")</f>
        <v>Established</v>
      </c>
      <c r="S771" s="1"/>
      <c r="T771" t="s">
        <v>140</v>
      </c>
      <c r="U771" t="s">
        <v>446</v>
      </c>
      <c r="V771">
        <f t="shared" ref="V771:V834" si="116">IF(AND(OR(U771=$U$7,U771=$U$12),E771&gt;4),1000000,IF(AND(OR(U771=$U$7,U771=$U$12),E771&lt;=4),500000,IF(AND(U771=$U$18,E771&gt;4),800000,0)))</f>
        <v>0</v>
      </c>
    </row>
    <row r="772" spans="1:22" x14ac:dyDescent="0.35">
      <c r="A772">
        <v>770</v>
      </c>
      <c r="B772" t="s">
        <v>1720</v>
      </c>
      <c r="C772" t="str">
        <f t="shared" si="108"/>
        <v>Don’t Buy</v>
      </c>
      <c r="D772" t="str">
        <f t="shared" si="109"/>
        <v>Short Name</v>
      </c>
      <c r="E772">
        <v>3.9</v>
      </c>
      <c r="F772">
        <f>IF(Q772&lt;10,E772+0.1,E772)</f>
        <v>3.9</v>
      </c>
      <c r="G772">
        <f>MIN(IF(Q772&lt;10,E772+0.5,E772),5)</f>
        <v>3.9</v>
      </c>
      <c r="H772" t="str">
        <f t="shared" si="110"/>
        <v>Average Place to Work</v>
      </c>
      <c r="I772">
        <v>621</v>
      </c>
      <c r="J772" t="b">
        <f t="shared" si="111"/>
        <v>0</v>
      </c>
      <c r="K772" t="b">
        <f>OR(E772&gt;3.5,Q772&lt;10)</f>
        <v>1</v>
      </c>
      <c r="L772" t="s">
        <v>19</v>
      </c>
      <c r="M772" t="s">
        <v>1721</v>
      </c>
      <c r="N772" t="str">
        <f t="shared" si="112"/>
        <v>None</v>
      </c>
      <c r="O772" t="str">
        <f t="shared" si="113"/>
        <v>None</v>
      </c>
      <c r="P772" t="s">
        <v>547</v>
      </c>
      <c r="Q772" s="2">
        <f t="shared" si="114"/>
        <v>63</v>
      </c>
      <c r="R772" s="1" t="str">
        <f t="shared" si="115"/>
        <v>Established</v>
      </c>
      <c r="S772" s="1"/>
      <c r="T772" t="s">
        <v>115</v>
      </c>
      <c r="U772" t="s">
        <v>752</v>
      </c>
      <c r="V772">
        <f t="shared" si="116"/>
        <v>0</v>
      </c>
    </row>
    <row r="773" spans="1:22" x14ac:dyDescent="0.35">
      <c r="A773">
        <v>771</v>
      </c>
      <c r="B773" t="s">
        <v>1722</v>
      </c>
      <c r="C773" t="str">
        <f t="shared" si="108"/>
        <v>Don’t Buy</v>
      </c>
      <c r="D773" t="str">
        <f t="shared" si="109"/>
        <v>Long Name</v>
      </c>
      <c r="E773">
        <v>3.4</v>
      </c>
      <c r="F773">
        <f>IF(Q773&lt;10,E773+0.1,E773)</f>
        <v>3.4</v>
      </c>
      <c r="G773">
        <f>MIN(IF(Q773&lt;10,E773+0.5,E773),5)</f>
        <v>3.4</v>
      </c>
      <c r="H773" t="str">
        <f t="shared" si="110"/>
        <v>Average Place to Work</v>
      </c>
      <c r="I773">
        <v>621</v>
      </c>
      <c r="J773" t="b">
        <f t="shared" si="111"/>
        <v>0</v>
      </c>
      <c r="K773" t="b">
        <f>OR(E773&gt;3.5,Q773&lt;10)</f>
        <v>0</v>
      </c>
      <c r="L773" t="s">
        <v>9</v>
      </c>
      <c r="M773" t="s">
        <v>1723</v>
      </c>
      <c r="N773" t="str">
        <f t="shared" si="112"/>
        <v>None</v>
      </c>
      <c r="O773" t="str">
        <f t="shared" si="113"/>
        <v>None</v>
      </c>
      <c r="P773" t="s">
        <v>445</v>
      </c>
      <c r="Q773" s="2">
        <f t="shared" si="114"/>
        <v>14</v>
      </c>
      <c r="R773" s="1" t="str">
        <f t="shared" si="115"/>
        <v>Established</v>
      </c>
      <c r="S773" s="1"/>
      <c r="T773" t="s">
        <v>140</v>
      </c>
      <c r="U773" t="s">
        <v>1345</v>
      </c>
      <c r="V773">
        <f t="shared" si="116"/>
        <v>0</v>
      </c>
    </row>
    <row r="774" spans="1:22" x14ac:dyDescent="0.35">
      <c r="A774">
        <v>772</v>
      </c>
      <c r="B774" t="s">
        <v>1724</v>
      </c>
      <c r="C774" t="str">
        <f t="shared" si="108"/>
        <v>Don’t Buy</v>
      </c>
      <c r="D774" t="str">
        <f t="shared" si="109"/>
        <v>Long Name</v>
      </c>
      <c r="E774">
        <v>4.4000000000000004</v>
      </c>
      <c r="F774">
        <f>IF(Q774&lt;10,E774+0.1,E774)</f>
        <v>4.4000000000000004</v>
      </c>
      <c r="G774">
        <f>MIN(IF(Q774&lt;10,E774+0.5,E774),5)</f>
        <v>4.4000000000000004</v>
      </c>
      <c r="H774" t="str">
        <f t="shared" si="110"/>
        <v>Average Place to Work</v>
      </c>
      <c r="I774">
        <v>619</v>
      </c>
      <c r="J774" t="b">
        <f t="shared" si="111"/>
        <v>0</v>
      </c>
      <c r="K774" t="b">
        <f>OR(E774&gt;3.5,Q774&lt;10)</f>
        <v>1</v>
      </c>
      <c r="L774" t="s">
        <v>9</v>
      </c>
      <c r="M774" t="s">
        <v>1725</v>
      </c>
      <c r="N774" t="str">
        <f t="shared" si="112"/>
        <v>None</v>
      </c>
      <c r="O774" t="str">
        <f t="shared" si="113"/>
        <v>None</v>
      </c>
      <c r="P774" t="s">
        <v>55</v>
      </c>
      <c r="Q774" s="2">
        <f t="shared" si="114"/>
        <v>111</v>
      </c>
      <c r="R774" s="1" t="str">
        <f t="shared" si="115"/>
        <v>Established</v>
      </c>
      <c r="S774" s="1"/>
      <c r="T774" t="s">
        <v>115</v>
      </c>
      <c r="U774" t="s">
        <v>227</v>
      </c>
      <c r="V774">
        <f t="shared" si="116"/>
        <v>0</v>
      </c>
    </row>
    <row r="775" spans="1:22" x14ac:dyDescent="0.35">
      <c r="A775">
        <v>773</v>
      </c>
      <c r="B775" t="s">
        <v>1726</v>
      </c>
      <c r="C775" t="str">
        <f t="shared" si="108"/>
        <v>Don’t Buy</v>
      </c>
      <c r="D775" t="str">
        <f t="shared" si="109"/>
        <v>Long Name</v>
      </c>
      <c r="E775">
        <v>3.9</v>
      </c>
      <c r="F775">
        <f>IF(Q775&lt;10,E775+0.1,E775)</f>
        <v>3.9</v>
      </c>
      <c r="G775">
        <f>MIN(IF(Q775&lt;10,E775+0.5,E775),5)</f>
        <v>3.9</v>
      </c>
      <c r="H775" t="str">
        <f t="shared" si="110"/>
        <v>Average Place to Work</v>
      </c>
      <c r="I775">
        <v>619</v>
      </c>
      <c r="J775" t="b">
        <f t="shared" si="111"/>
        <v>0</v>
      </c>
      <c r="K775" t="b">
        <f>OR(E775&gt;3.5,Q775&lt;10)</f>
        <v>1</v>
      </c>
      <c r="L775" t="s">
        <v>19</v>
      </c>
      <c r="M775" t="s">
        <v>1727</v>
      </c>
      <c r="N775" t="str">
        <f t="shared" si="112"/>
        <v>None</v>
      </c>
      <c r="O775" t="str">
        <f t="shared" si="113"/>
        <v>Bombay Finances</v>
      </c>
      <c r="P775" t="s">
        <v>445</v>
      </c>
      <c r="Q775" s="2">
        <f t="shared" si="114"/>
        <v>14</v>
      </c>
      <c r="R775" s="1" t="str">
        <f t="shared" si="115"/>
        <v>Established</v>
      </c>
      <c r="S775" s="1"/>
      <c r="T775" t="s">
        <v>115</v>
      </c>
      <c r="U775" t="s">
        <v>24</v>
      </c>
      <c r="V775">
        <f t="shared" si="116"/>
        <v>500000</v>
      </c>
    </row>
    <row r="776" spans="1:22" x14ac:dyDescent="0.35">
      <c r="A776">
        <v>774</v>
      </c>
      <c r="B776" t="s">
        <v>1728</v>
      </c>
      <c r="C776" t="str">
        <f t="shared" si="108"/>
        <v>Buy</v>
      </c>
      <c r="D776" t="str">
        <f t="shared" si="109"/>
        <v>Short Name</v>
      </c>
      <c r="E776">
        <v>3.8</v>
      </c>
      <c r="F776">
        <f>IF(Q776&lt;10,E776+0.1,E776)</f>
        <v>3.8</v>
      </c>
      <c r="G776">
        <f>MIN(IF(Q776&lt;10,E776+0.5,E776),5)</f>
        <v>3.8</v>
      </c>
      <c r="H776" t="str">
        <f t="shared" si="110"/>
        <v>Average Place to Work</v>
      </c>
      <c r="I776">
        <v>619</v>
      </c>
      <c r="J776" t="b">
        <f t="shared" si="111"/>
        <v>0</v>
      </c>
      <c r="K776" t="b">
        <f>OR(E776&gt;3.5,Q776&lt;10)</f>
        <v>1</v>
      </c>
      <c r="L776" t="s">
        <v>19</v>
      </c>
      <c r="M776" t="s">
        <v>1729</v>
      </c>
      <c r="N776" t="str">
        <f t="shared" si="112"/>
        <v>None</v>
      </c>
      <c r="O776" t="str">
        <f t="shared" si="113"/>
        <v>None</v>
      </c>
      <c r="P776" t="s">
        <v>1008</v>
      </c>
      <c r="Q776" s="2">
        <f t="shared" si="114"/>
        <v>82</v>
      </c>
      <c r="R776" s="1" t="str">
        <f t="shared" si="115"/>
        <v>Established</v>
      </c>
      <c r="S776" s="1"/>
      <c r="T776" t="s">
        <v>115</v>
      </c>
      <c r="U776" t="s">
        <v>92</v>
      </c>
      <c r="V776">
        <f t="shared" si="116"/>
        <v>0</v>
      </c>
    </row>
    <row r="777" spans="1:22" x14ac:dyDescent="0.35">
      <c r="A777">
        <v>775</v>
      </c>
      <c r="B777" t="s">
        <v>1730</v>
      </c>
      <c r="C777" t="str">
        <f t="shared" si="108"/>
        <v>Buy</v>
      </c>
      <c r="D777" t="str">
        <f t="shared" si="109"/>
        <v>Long Name</v>
      </c>
      <c r="E777">
        <v>3.3</v>
      </c>
      <c r="F777">
        <f>IF(Q777&lt;10,E777+0.1,E777)</f>
        <v>3.3</v>
      </c>
      <c r="G777">
        <f>MIN(IF(Q777&lt;10,E777+0.5,E777),5)</f>
        <v>3.3</v>
      </c>
      <c r="H777" t="str">
        <f t="shared" si="110"/>
        <v>Average Place to Work</v>
      </c>
      <c r="I777">
        <v>618</v>
      </c>
      <c r="J777" t="b">
        <f t="shared" si="111"/>
        <v>0</v>
      </c>
      <c r="K777" t="b">
        <f>OR(E777&gt;3.5,Q777&lt;10)</f>
        <v>0</v>
      </c>
      <c r="L777" t="s">
        <v>9</v>
      </c>
      <c r="M777" t="s">
        <v>1731</v>
      </c>
      <c r="N777" t="str">
        <f t="shared" si="112"/>
        <v>None</v>
      </c>
      <c r="O777" t="str">
        <f t="shared" si="113"/>
        <v>None</v>
      </c>
      <c r="P777" t="s">
        <v>99</v>
      </c>
      <c r="Q777" s="2">
        <f t="shared" si="114"/>
        <v>26</v>
      </c>
      <c r="R777" s="1" t="str">
        <f t="shared" si="115"/>
        <v>Established</v>
      </c>
      <c r="S777" s="1"/>
      <c r="T777" t="s">
        <v>115</v>
      </c>
      <c r="U777" t="s">
        <v>641</v>
      </c>
      <c r="V777">
        <f t="shared" si="116"/>
        <v>0</v>
      </c>
    </row>
    <row r="778" spans="1:22" x14ac:dyDescent="0.35">
      <c r="A778">
        <v>776</v>
      </c>
      <c r="B778" t="s">
        <v>1732</v>
      </c>
      <c r="C778" t="str">
        <f t="shared" si="108"/>
        <v>Don’t Buy</v>
      </c>
      <c r="D778" t="str">
        <f t="shared" si="109"/>
        <v>Long Name</v>
      </c>
      <c r="E778">
        <v>4.2</v>
      </c>
      <c r="F778">
        <f>IF(Q778&lt;10,E778+0.1,E778)</f>
        <v>4.2</v>
      </c>
      <c r="G778">
        <f>MIN(IF(Q778&lt;10,E778+0.5,E778),5)</f>
        <v>4.2</v>
      </c>
      <c r="H778" t="str">
        <f t="shared" si="110"/>
        <v>Average Place to Work</v>
      </c>
      <c r="I778">
        <v>617</v>
      </c>
      <c r="J778" t="b">
        <f t="shared" si="111"/>
        <v>0</v>
      </c>
      <c r="K778" t="b">
        <f>OR(E778&gt;3.5,Q778&lt;10)</f>
        <v>1</v>
      </c>
      <c r="L778" t="s">
        <v>19</v>
      </c>
      <c r="M778" t="s">
        <v>1733</v>
      </c>
      <c r="N778" t="str">
        <f t="shared" si="112"/>
        <v>None</v>
      </c>
      <c r="O778" t="str">
        <f t="shared" si="113"/>
        <v>None</v>
      </c>
      <c r="P778" t="s">
        <v>309</v>
      </c>
      <c r="Q778" s="2">
        <f t="shared" si="114"/>
        <v>40</v>
      </c>
      <c r="R778" s="1" t="str">
        <f t="shared" si="115"/>
        <v>Established</v>
      </c>
      <c r="S778" s="1"/>
      <c r="T778" t="s">
        <v>115</v>
      </c>
      <c r="U778" t="s">
        <v>83</v>
      </c>
      <c r="V778">
        <f t="shared" si="116"/>
        <v>0</v>
      </c>
    </row>
    <row r="779" spans="1:22" x14ac:dyDescent="0.35">
      <c r="A779">
        <v>777</v>
      </c>
      <c r="B779" t="s">
        <v>1734</v>
      </c>
      <c r="C779" t="str">
        <f t="shared" si="108"/>
        <v>Don’t Buy</v>
      </c>
      <c r="D779" t="str">
        <f t="shared" si="109"/>
        <v>Long Name</v>
      </c>
      <c r="E779">
        <v>4.2</v>
      </c>
      <c r="F779">
        <f>IF(Q779&lt;10,E779+0.1,E779)</f>
        <v>4.2</v>
      </c>
      <c r="G779">
        <f>MIN(IF(Q779&lt;10,E779+0.5,E779),5)</f>
        <v>4.2</v>
      </c>
      <c r="H779" t="str">
        <f t="shared" si="110"/>
        <v>Average Place to Work</v>
      </c>
      <c r="I779">
        <v>617</v>
      </c>
      <c r="J779" t="b">
        <f t="shared" si="111"/>
        <v>0</v>
      </c>
      <c r="K779" t="b">
        <f>OR(E779&gt;3.5,Q779&lt;10)</f>
        <v>1</v>
      </c>
      <c r="L779" t="s">
        <v>9</v>
      </c>
      <c r="M779" t="s">
        <v>1735</v>
      </c>
      <c r="N779" t="str">
        <f t="shared" si="112"/>
        <v>Indian Silicon Valley Startups</v>
      </c>
      <c r="O779" t="str">
        <f t="shared" si="113"/>
        <v>None</v>
      </c>
      <c r="P779" t="s">
        <v>55</v>
      </c>
      <c r="Q779" s="2">
        <f t="shared" si="114"/>
        <v>111</v>
      </c>
      <c r="R779" s="1" t="str">
        <f t="shared" si="115"/>
        <v>Established</v>
      </c>
      <c r="S779" s="1"/>
      <c r="T779" t="s">
        <v>140</v>
      </c>
      <c r="U779" t="s">
        <v>36</v>
      </c>
      <c r="V779">
        <f t="shared" si="116"/>
        <v>0</v>
      </c>
    </row>
    <row r="780" spans="1:22" x14ac:dyDescent="0.35">
      <c r="A780">
        <v>778</v>
      </c>
      <c r="B780" t="s">
        <v>1736</v>
      </c>
      <c r="C780" t="str">
        <f t="shared" si="108"/>
        <v>Don’t Buy</v>
      </c>
      <c r="D780" t="str">
        <f t="shared" si="109"/>
        <v>Long Name</v>
      </c>
      <c r="E780">
        <v>4</v>
      </c>
      <c r="F780">
        <f>IF(Q780&lt;10,E780+0.1,E780)</f>
        <v>4</v>
      </c>
      <c r="G780">
        <f>MIN(IF(Q780&lt;10,E780+0.5,E780),5)</f>
        <v>4</v>
      </c>
      <c r="H780" t="str">
        <f t="shared" si="110"/>
        <v>Average Place to Work</v>
      </c>
      <c r="I780">
        <v>617</v>
      </c>
      <c r="J780" t="b">
        <f t="shared" si="111"/>
        <v>0</v>
      </c>
      <c r="K780" t="b">
        <f>OR(E780&gt;3.5,Q780&lt;10)</f>
        <v>1</v>
      </c>
      <c r="L780" t="s">
        <v>19</v>
      </c>
      <c r="M780" t="s">
        <v>1737</v>
      </c>
      <c r="N780" t="str">
        <f t="shared" si="112"/>
        <v>None</v>
      </c>
      <c r="O780" t="str">
        <f t="shared" si="113"/>
        <v>None</v>
      </c>
      <c r="P780" t="s">
        <v>1738</v>
      </c>
      <c r="Q780" s="2">
        <f t="shared" si="114"/>
        <v>166</v>
      </c>
      <c r="R780" s="1" t="str">
        <f t="shared" si="115"/>
        <v>Established</v>
      </c>
      <c r="S780" s="1"/>
      <c r="T780" t="s">
        <v>115</v>
      </c>
      <c r="U780" t="s">
        <v>24</v>
      </c>
      <c r="V780">
        <f t="shared" si="116"/>
        <v>500000</v>
      </c>
    </row>
    <row r="781" spans="1:22" x14ac:dyDescent="0.35">
      <c r="A781">
        <v>779</v>
      </c>
      <c r="B781" t="s">
        <v>1739</v>
      </c>
      <c r="C781" t="str">
        <f t="shared" si="108"/>
        <v>Buy</v>
      </c>
      <c r="D781" t="str">
        <f t="shared" si="109"/>
        <v>Long Name</v>
      </c>
      <c r="E781">
        <v>4.2</v>
      </c>
      <c r="F781">
        <f>IF(Q781&lt;10,E781+0.1,E781)</f>
        <v>4.2</v>
      </c>
      <c r="G781">
        <f>MIN(IF(Q781&lt;10,E781+0.5,E781),5)</f>
        <v>4.2</v>
      </c>
      <c r="H781" t="str">
        <f t="shared" si="110"/>
        <v>Average Place to Work</v>
      </c>
      <c r="I781">
        <v>615</v>
      </c>
      <c r="J781" t="b">
        <f t="shared" si="111"/>
        <v>0</v>
      </c>
      <c r="K781" t="b">
        <f>OR(E781&gt;3.5,Q781&lt;10)</f>
        <v>1</v>
      </c>
      <c r="L781" t="s">
        <v>19</v>
      </c>
      <c r="M781" t="s">
        <v>1740</v>
      </c>
      <c r="N781" t="str">
        <f t="shared" si="112"/>
        <v>Indian Silicon Valley Startups</v>
      </c>
      <c r="O781" t="str">
        <f t="shared" si="113"/>
        <v>None</v>
      </c>
      <c r="P781" t="s">
        <v>836</v>
      </c>
      <c r="Q781" s="2">
        <f t="shared" si="114"/>
        <v>81</v>
      </c>
      <c r="R781" s="1" t="str">
        <f t="shared" si="115"/>
        <v>Established</v>
      </c>
      <c r="S781" s="1"/>
      <c r="T781" t="s">
        <v>115</v>
      </c>
      <c r="U781" t="s">
        <v>36</v>
      </c>
      <c r="V781">
        <f t="shared" si="116"/>
        <v>0</v>
      </c>
    </row>
    <row r="782" spans="1:22" x14ac:dyDescent="0.35">
      <c r="A782">
        <v>780</v>
      </c>
      <c r="B782" t="s">
        <v>1741</v>
      </c>
      <c r="C782" t="str">
        <f t="shared" si="108"/>
        <v>Don’t Buy</v>
      </c>
      <c r="D782" t="str">
        <f t="shared" si="109"/>
        <v>Long Name</v>
      </c>
      <c r="E782">
        <v>3.7</v>
      </c>
      <c r="F782">
        <f>IF(Q782&lt;10,E782+0.1,E782)</f>
        <v>3.7</v>
      </c>
      <c r="G782">
        <f>MIN(IF(Q782&lt;10,E782+0.5,E782),5)</f>
        <v>3.7</v>
      </c>
      <c r="H782" t="str">
        <f t="shared" si="110"/>
        <v>Average Place to Work</v>
      </c>
      <c r="I782">
        <v>615</v>
      </c>
      <c r="J782" t="b">
        <f t="shared" si="111"/>
        <v>0</v>
      </c>
      <c r="K782" t="b">
        <f>OR(E782&gt;3.5,Q782&lt;10)</f>
        <v>1</v>
      </c>
      <c r="L782" t="s">
        <v>19</v>
      </c>
      <c r="M782" t="s">
        <v>1742</v>
      </c>
      <c r="N782" t="str">
        <f t="shared" si="112"/>
        <v>None</v>
      </c>
      <c r="O782" t="str">
        <f t="shared" si="113"/>
        <v>None</v>
      </c>
      <c r="P782" t="s">
        <v>111</v>
      </c>
      <c r="Q782" s="2">
        <f t="shared" si="114"/>
        <v>22</v>
      </c>
      <c r="R782" s="1" t="str">
        <f t="shared" si="115"/>
        <v>Established</v>
      </c>
      <c r="S782" s="1"/>
      <c r="T782" t="s">
        <v>115</v>
      </c>
      <c r="U782" t="s">
        <v>17</v>
      </c>
      <c r="V782">
        <f t="shared" si="116"/>
        <v>500000</v>
      </c>
    </row>
    <row r="783" spans="1:22" x14ac:dyDescent="0.35">
      <c r="A783">
        <v>781</v>
      </c>
      <c r="B783" t="s">
        <v>1743</v>
      </c>
      <c r="C783" t="str">
        <f t="shared" si="108"/>
        <v>Don’t Buy</v>
      </c>
      <c r="D783" t="str">
        <f t="shared" si="109"/>
        <v>Long Name</v>
      </c>
      <c r="E783">
        <v>4</v>
      </c>
      <c r="F783">
        <f>IF(Q783&lt;10,E783+0.1,E783)</f>
        <v>4</v>
      </c>
      <c r="G783">
        <f>MIN(IF(Q783&lt;10,E783+0.5,E783),5)</f>
        <v>4</v>
      </c>
      <c r="H783" t="str">
        <f t="shared" si="110"/>
        <v>Average Place to Work</v>
      </c>
      <c r="I783">
        <v>613</v>
      </c>
      <c r="J783" t="b">
        <f t="shared" si="111"/>
        <v>0</v>
      </c>
      <c r="K783" t="b">
        <f>OR(E783&gt;3.5,Q783&lt;10)</f>
        <v>1</v>
      </c>
      <c r="L783" t="s">
        <v>19</v>
      </c>
      <c r="M783" t="s">
        <v>1744</v>
      </c>
      <c r="N783" t="str">
        <f t="shared" si="112"/>
        <v>None</v>
      </c>
      <c r="O783" t="str">
        <f t="shared" si="113"/>
        <v>None</v>
      </c>
      <c r="P783" t="s">
        <v>111</v>
      </c>
      <c r="Q783" s="2">
        <f t="shared" si="114"/>
        <v>22</v>
      </c>
      <c r="R783" s="1" t="str">
        <f t="shared" si="115"/>
        <v>Established</v>
      </c>
      <c r="S783" s="1"/>
      <c r="T783" t="s">
        <v>140</v>
      </c>
      <c r="U783" t="s">
        <v>1158</v>
      </c>
      <c r="V783">
        <f t="shared" si="116"/>
        <v>0</v>
      </c>
    </row>
    <row r="784" spans="1:22" x14ac:dyDescent="0.35">
      <c r="A784">
        <v>782</v>
      </c>
      <c r="B784" t="s">
        <v>1745</v>
      </c>
      <c r="C784" t="str">
        <f t="shared" si="108"/>
        <v>Don’t Buy</v>
      </c>
      <c r="D784" t="str">
        <f t="shared" si="109"/>
        <v>Long Name</v>
      </c>
      <c r="E784">
        <v>4.3</v>
      </c>
      <c r="F784">
        <f>IF(Q784&lt;10,E784+0.1,E784)</f>
        <v>4.3</v>
      </c>
      <c r="G784">
        <f>MIN(IF(Q784&lt;10,E784+0.5,E784),5)</f>
        <v>4.3</v>
      </c>
      <c r="H784" t="str">
        <f t="shared" si="110"/>
        <v>Average Place to Work</v>
      </c>
      <c r="I784">
        <v>612</v>
      </c>
      <c r="J784" t="b">
        <f t="shared" si="111"/>
        <v>0</v>
      </c>
      <c r="K784" t="b">
        <f>OR(E784&gt;3.5,Q784&lt;10)</f>
        <v>1</v>
      </c>
      <c r="L784" t="s">
        <v>9</v>
      </c>
      <c r="M784" t="s">
        <v>1746</v>
      </c>
      <c r="N784" t="str">
        <f t="shared" si="112"/>
        <v>None</v>
      </c>
      <c r="O784" t="str">
        <f t="shared" si="113"/>
        <v>None</v>
      </c>
      <c r="P784" t="s">
        <v>587</v>
      </c>
      <c r="Q784" s="2">
        <f t="shared" si="114"/>
        <v>76</v>
      </c>
      <c r="R784" s="1" t="str">
        <f t="shared" si="115"/>
        <v>Established</v>
      </c>
      <c r="S784" s="1"/>
      <c r="T784" t="s">
        <v>115</v>
      </c>
      <c r="U784" t="s">
        <v>92</v>
      </c>
      <c r="V784">
        <f t="shared" si="116"/>
        <v>0</v>
      </c>
    </row>
    <row r="785" spans="1:22" x14ac:dyDescent="0.35">
      <c r="A785">
        <v>783</v>
      </c>
      <c r="B785" t="s">
        <v>1747</v>
      </c>
      <c r="C785" t="str">
        <f t="shared" si="108"/>
        <v>Buy</v>
      </c>
      <c r="D785" t="str">
        <f t="shared" si="109"/>
        <v>Long Name</v>
      </c>
      <c r="E785">
        <v>3.9</v>
      </c>
      <c r="F785">
        <f>IF(Q785&lt;10,E785+0.1,E785)</f>
        <v>3.9</v>
      </c>
      <c r="G785">
        <f>MIN(IF(Q785&lt;10,E785+0.5,E785),5)</f>
        <v>3.9</v>
      </c>
      <c r="H785" t="str">
        <f t="shared" si="110"/>
        <v>Average Place to Work</v>
      </c>
      <c r="I785">
        <v>611</v>
      </c>
      <c r="J785" t="b">
        <f t="shared" si="111"/>
        <v>0</v>
      </c>
      <c r="K785" t="b">
        <f>OR(E785&gt;3.5,Q785&lt;10)</f>
        <v>1</v>
      </c>
      <c r="L785" t="s">
        <v>9</v>
      </c>
      <c r="M785" t="s">
        <v>1263</v>
      </c>
      <c r="N785" t="str">
        <f t="shared" si="112"/>
        <v>None</v>
      </c>
      <c r="O785" t="str">
        <f t="shared" si="113"/>
        <v>None</v>
      </c>
      <c r="P785" t="s">
        <v>1748</v>
      </c>
      <c r="Q785" s="2">
        <f t="shared" si="114"/>
        <v>141</v>
      </c>
      <c r="R785" s="1" t="str">
        <f t="shared" si="115"/>
        <v>Established</v>
      </c>
      <c r="S785" s="1"/>
      <c r="T785" t="s">
        <v>115</v>
      </c>
      <c r="U785" t="s">
        <v>647</v>
      </c>
      <c r="V785">
        <f t="shared" si="116"/>
        <v>0</v>
      </c>
    </row>
    <row r="786" spans="1:22" x14ac:dyDescent="0.35">
      <c r="A786">
        <v>784</v>
      </c>
      <c r="B786" t="s">
        <v>1749</v>
      </c>
      <c r="C786" t="str">
        <f t="shared" si="108"/>
        <v>Don’t Buy</v>
      </c>
      <c r="D786" t="str">
        <f t="shared" si="109"/>
        <v>Long Name</v>
      </c>
      <c r="E786">
        <v>4.0999999999999996</v>
      </c>
      <c r="F786">
        <f>IF(Q786&lt;10,E786+0.1,E786)</f>
        <v>4.0999999999999996</v>
      </c>
      <c r="G786">
        <f>MIN(IF(Q786&lt;10,E786+0.5,E786),5)</f>
        <v>4.0999999999999996</v>
      </c>
      <c r="H786" t="str">
        <f t="shared" si="110"/>
        <v>Average Place to Work</v>
      </c>
      <c r="I786">
        <v>610</v>
      </c>
      <c r="J786" t="b">
        <f t="shared" si="111"/>
        <v>0</v>
      </c>
      <c r="K786" t="b">
        <f>OR(E786&gt;3.5,Q786&lt;10)</f>
        <v>1</v>
      </c>
      <c r="L786" t="s">
        <v>19</v>
      </c>
      <c r="M786" t="s">
        <v>1750</v>
      </c>
      <c r="N786" t="str">
        <f t="shared" si="112"/>
        <v>None</v>
      </c>
      <c r="O786" t="str">
        <f t="shared" si="113"/>
        <v>None</v>
      </c>
      <c r="P786" t="s">
        <v>180</v>
      </c>
      <c r="Q786" s="2">
        <f t="shared" si="114"/>
        <v>23</v>
      </c>
      <c r="R786" s="1" t="str">
        <f t="shared" si="115"/>
        <v>Established</v>
      </c>
      <c r="S786" s="1"/>
      <c r="T786" t="s">
        <v>115</v>
      </c>
      <c r="U786" t="s">
        <v>24</v>
      </c>
      <c r="V786">
        <f t="shared" si="116"/>
        <v>1000000</v>
      </c>
    </row>
    <row r="787" spans="1:22" x14ac:dyDescent="0.35">
      <c r="A787">
        <v>785</v>
      </c>
      <c r="B787" t="s">
        <v>1751</v>
      </c>
      <c r="C787" t="str">
        <f t="shared" si="108"/>
        <v>Don’t Buy</v>
      </c>
      <c r="D787" t="str">
        <f t="shared" si="109"/>
        <v>Long Name</v>
      </c>
      <c r="E787">
        <v>4</v>
      </c>
      <c r="F787">
        <f>IF(Q787&lt;10,E787+0.1,E787)</f>
        <v>4</v>
      </c>
      <c r="G787">
        <f>MIN(IF(Q787&lt;10,E787+0.5,E787),5)</f>
        <v>4</v>
      </c>
      <c r="H787" t="str">
        <f t="shared" si="110"/>
        <v>Average Place to Work</v>
      </c>
      <c r="I787">
        <v>610</v>
      </c>
      <c r="J787" t="b">
        <f t="shared" si="111"/>
        <v>0</v>
      </c>
      <c r="K787" t="b">
        <f>OR(E787&gt;3.5,Q787&lt;10)</f>
        <v>1</v>
      </c>
      <c r="L787" t="s">
        <v>19</v>
      </c>
      <c r="M787" t="s">
        <v>1752</v>
      </c>
      <c r="N787" t="str">
        <f t="shared" si="112"/>
        <v>None</v>
      </c>
      <c r="O787" t="str">
        <f t="shared" si="113"/>
        <v>None</v>
      </c>
      <c r="P787" t="s">
        <v>1586</v>
      </c>
      <c r="Q787" s="2">
        <f t="shared" si="114"/>
        <v>110</v>
      </c>
      <c r="R787" s="1" t="str">
        <f t="shared" si="115"/>
        <v>Established</v>
      </c>
      <c r="S787" s="1"/>
      <c r="T787" t="s">
        <v>606</v>
      </c>
      <c r="U787" t="s">
        <v>41</v>
      </c>
      <c r="V787">
        <f t="shared" si="116"/>
        <v>0</v>
      </c>
    </row>
    <row r="788" spans="1:22" x14ac:dyDescent="0.35">
      <c r="A788">
        <v>786</v>
      </c>
      <c r="B788" t="s">
        <v>1753</v>
      </c>
      <c r="C788" t="str">
        <f t="shared" si="108"/>
        <v>Don’t Buy</v>
      </c>
      <c r="D788" t="str">
        <f t="shared" si="109"/>
        <v>Long Name</v>
      </c>
      <c r="E788">
        <v>3.6</v>
      </c>
      <c r="F788">
        <f>IF(Q788&lt;10,E788+0.1,E788)</f>
        <v>3.6</v>
      </c>
      <c r="G788">
        <f>MIN(IF(Q788&lt;10,E788+0.5,E788),5)</f>
        <v>3.6</v>
      </c>
      <c r="H788" t="str">
        <f t="shared" si="110"/>
        <v>Average Place to Work</v>
      </c>
      <c r="I788">
        <v>610</v>
      </c>
      <c r="J788" t="b">
        <f t="shared" si="111"/>
        <v>0</v>
      </c>
      <c r="K788" t="b">
        <f>OR(E788&gt;3.5,Q788&lt;10)</f>
        <v>1</v>
      </c>
      <c r="L788" t="s">
        <v>9</v>
      </c>
      <c r="M788" t="s">
        <v>1754</v>
      </c>
      <c r="N788" t="str">
        <f t="shared" si="112"/>
        <v>Indian Silicon Valley Startups</v>
      </c>
      <c r="O788" t="str">
        <f t="shared" si="113"/>
        <v>None</v>
      </c>
      <c r="P788" t="s">
        <v>522</v>
      </c>
      <c r="Q788" s="2">
        <f t="shared" si="114"/>
        <v>30</v>
      </c>
      <c r="R788" s="1" t="str">
        <f t="shared" si="115"/>
        <v>Established</v>
      </c>
      <c r="S788" s="1"/>
      <c r="T788" t="s">
        <v>115</v>
      </c>
      <c r="U788" t="s">
        <v>36</v>
      </c>
      <c r="V788">
        <f t="shared" si="116"/>
        <v>0</v>
      </c>
    </row>
    <row r="789" spans="1:22" x14ac:dyDescent="0.35">
      <c r="A789">
        <v>787</v>
      </c>
      <c r="B789" t="s">
        <v>1755</v>
      </c>
      <c r="C789" t="str">
        <f t="shared" si="108"/>
        <v>Don’t Buy</v>
      </c>
      <c r="D789" t="str">
        <f t="shared" si="109"/>
        <v>Short Name</v>
      </c>
      <c r="E789">
        <v>3.9</v>
      </c>
      <c r="F789">
        <f>IF(Q789&lt;10,E789+0.1,E789)</f>
        <v>3.9</v>
      </c>
      <c r="G789">
        <f>MIN(IF(Q789&lt;10,E789+0.5,E789),5)</f>
        <v>3.9</v>
      </c>
      <c r="H789" t="str">
        <f t="shared" si="110"/>
        <v>Average Place to Work</v>
      </c>
      <c r="I789">
        <v>691</v>
      </c>
      <c r="J789" t="b">
        <f t="shared" si="111"/>
        <v>0</v>
      </c>
      <c r="K789" t="b">
        <f>OR(E789&gt;3.5,Q789&lt;10)</f>
        <v>1</v>
      </c>
      <c r="L789" t="s">
        <v>9</v>
      </c>
      <c r="M789" t="s">
        <v>1756</v>
      </c>
      <c r="N789" t="str">
        <f t="shared" si="112"/>
        <v>None</v>
      </c>
      <c r="O789" t="str">
        <f t="shared" si="113"/>
        <v>None</v>
      </c>
      <c r="P789" t="s">
        <v>32</v>
      </c>
      <c r="Q789" s="2">
        <f t="shared" si="114"/>
        <v>41</v>
      </c>
      <c r="R789" s="1" t="str">
        <f t="shared" si="115"/>
        <v>Established</v>
      </c>
      <c r="S789" s="1"/>
      <c r="T789" t="s">
        <v>115</v>
      </c>
      <c r="U789" t="s">
        <v>171</v>
      </c>
      <c r="V789">
        <f t="shared" si="116"/>
        <v>0</v>
      </c>
    </row>
    <row r="790" spans="1:22" x14ac:dyDescent="0.35">
      <c r="A790">
        <v>788</v>
      </c>
      <c r="B790" t="s">
        <v>1757</v>
      </c>
      <c r="C790" t="str">
        <f t="shared" si="108"/>
        <v>Don’t Buy</v>
      </c>
      <c r="D790" t="str">
        <f t="shared" si="109"/>
        <v>Long Name</v>
      </c>
      <c r="E790">
        <v>4</v>
      </c>
      <c r="F790">
        <f>IF(Q790&lt;10,E790+0.1,E790)</f>
        <v>4</v>
      </c>
      <c r="G790">
        <f>MIN(IF(Q790&lt;10,E790+0.5,E790),5)</f>
        <v>4</v>
      </c>
      <c r="H790" t="str">
        <f t="shared" si="110"/>
        <v>Average Place to Work</v>
      </c>
      <c r="I790">
        <v>609</v>
      </c>
      <c r="J790" t="b">
        <f t="shared" si="111"/>
        <v>0</v>
      </c>
      <c r="K790" t="b">
        <f>OR(E790&gt;3.5,Q790&lt;10)</f>
        <v>1</v>
      </c>
      <c r="L790" t="s">
        <v>19</v>
      </c>
      <c r="M790" t="s">
        <v>1758</v>
      </c>
      <c r="N790" t="str">
        <f t="shared" si="112"/>
        <v>Indian Silicon Valley Startups</v>
      </c>
      <c r="O790" t="str">
        <f t="shared" si="113"/>
        <v>None</v>
      </c>
      <c r="P790" t="s">
        <v>167</v>
      </c>
      <c r="Q790" s="2">
        <f t="shared" si="114"/>
        <v>34</v>
      </c>
      <c r="R790" s="1" t="str">
        <f t="shared" si="115"/>
        <v>Established</v>
      </c>
      <c r="S790" s="1"/>
      <c r="T790" t="s">
        <v>115</v>
      </c>
      <c r="U790" t="s">
        <v>687</v>
      </c>
      <c r="V790">
        <f t="shared" si="116"/>
        <v>0</v>
      </c>
    </row>
    <row r="791" spans="1:22" x14ac:dyDescent="0.35">
      <c r="A791">
        <v>789</v>
      </c>
      <c r="B791" t="s">
        <v>1759</v>
      </c>
      <c r="C791" t="str">
        <f t="shared" si="108"/>
        <v>Don’t Buy</v>
      </c>
      <c r="D791" t="str">
        <f t="shared" si="109"/>
        <v>Short Name</v>
      </c>
      <c r="E791">
        <v>4.2</v>
      </c>
      <c r="F791">
        <f>IF(Q791&lt;10,E791+0.1,E791)</f>
        <v>4.2</v>
      </c>
      <c r="G791">
        <f>MIN(IF(Q791&lt;10,E791+0.5,E791),5)</f>
        <v>4.2</v>
      </c>
      <c r="H791" t="str">
        <f t="shared" si="110"/>
        <v>Average Place to Work</v>
      </c>
      <c r="I791">
        <v>609</v>
      </c>
      <c r="J791" t="b">
        <f t="shared" si="111"/>
        <v>0</v>
      </c>
      <c r="K791" t="b">
        <f>OR(E791&gt;3.5,Q791&lt;10)</f>
        <v>1</v>
      </c>
      <c r="L791" t="s">
        <v>19</v>
      </c>
      <c r="M791" t="s">
        <v>1760</v>
      </c>
      <c r="N791" t="str">
        <f t="shared" si="112"/>
        <v>None</v>
      </c>
      <c r="O791" t="str">
        <f t="shared" si="113"/>
        <v>None</v>
      </c>
      <c r="P791" t="s">
        <v>373</v>
      </c>
      <c r="Q791" s="2">
        <f t="shared" si="114"/>
        <v>62</v>
      </c>
      <c r="R791" s="1" t="str">
        <f t="shared" si="115"/>
        <v>Established</v>
      </c>
      <c r="S791" s="1"/>
      <c r="T791" t="s">
        <v>115</v>
      </c>
      <c r="U791" t="s">
        <v>195</v>
      </c>
      <c r="V791">
        <f t="shared" si="116"/>
        <v>0</v>
      </c>
    </row>
    <row r="792" spans="1:22" x14ac:dyDescent="0.35">
      <c r="A792">
        <v>790</v>
      </c>
      <c r="B792" t="s">
        <v>1761</v>
      </c>
      <c r="C792" t="str">
        <f t="shared" si="108"/>
        <v>Buy</v>
      </c>
      <c r="D792" t="str">
        <f t="shared" si="109"/>
        <v>Long Name</v>
      </c>
      <c r="E792">
        <v>4.0999999999999996</v>
      </c>
      <c r="F792">
        <f>IF(Q792&lt;10,E792+0.1,E792)</f>
        <v>4.0999999999999996</v>
      </c>
      <c r="G792">
        <f>MIN(IF(Q792&lt;10,E792+0.5,E792),5)</f>
        <v>4.0999999999999996</v>
      </c>
      <c r="H792" t="str">
        <f t="shared" si="110"/>
        <v>Average Place to Work</v>
      </c>
      <c r="I792">
        <v>1300</v>
      </c>
      <c r="J792" t="b">
        <f t="shared" si="111"/>
        <v>0</v>
      </c>
      <c r="K792" t="b">
        <f>OR(E792&gt;3.5,Q792&lt;10)</f>
        <v>1</v>
      </c>
      <c r="L792" t="s">
        <v>19</v>
      </c>
      <c r="M792" t="s">
        <v>1762</v>
      </c>
      <c r="N792" t="str">
        <f t="shared" si="112"/>
        <v>None</v>
      </c>
      <c r="O792" t="str">
        <f t="shared" si="113"/>
        <v>None</v>
      </c>
      <c r="P792" t="s">
        <v>86</v>
      </c>
      <c r="Q792" s="2">
        <f t="shared" si="114"/>
        <v>27</v>
      </c>
      <c r="R792" s="1" t="str">
        <f t="shared" si="115"/>
        <v>Established</v>
      </c>
      <c r="S792" s="1"/>
      <c r="T792" t="s">
        <v>115</v>
      </c>
      <c r="U792" t="s">
        <v>64</v>
      </c>
      <c r="V792">
        <f t="shared" si="116"/>
        <v>0</v>
      </c>
    </row>
    <row r="793" spans="1:22" x14ac:dyDescent="0.35">
      <c r="A793">
        <v>791</v>
      </c>
      <c r="B793" t="s">
        <v>1763</v>
      </c>
      <c r="C793" t="str">
        <f t="shared" si="108"/>
        <v>Don’t Buy</v>
      </c>
      <c r="D793" t="str">
        <f t="shared" si="109"/>
        <v>Long Name</v>
      </c>
      <c r="E793">
        <v>3.9</v>
      </c>
      <c r="F793">
        <f>IF(Q793&lt;10,E793+0.1,E793)</f>
        <v>3.9</v>
      </c>
      <c r="G793">
        <f>MIN(IF(Q793&lt;10,E793+0.5,E793),5)</f>
        <v>3.9</v>
      </c>
      <c r="H793" t="str">
        <f t="shared" si="110"/>
        <v>Average Place to Work</v>
      </c>
      <c r="I793">
        <v>607</v>
      </c>
      <c r="J793" t="b">
        <f t="shared" si="111"/>
        <v>0</v>
      </c>
      <c r="K793" t="b">
        <f>OR(E793&gt;3.5,Q793&lt;10)</f>
        <v>1</v>
      </c>
      <c r="L793" t="s">
        <v>19</v>
      </c>
      <c r="M793" t="s">
        <v>1764</v>
      </c>
      <c r="N793" t="str">
        <f t="shared" si="112"/>
        <v>None</v>
      </c>
      <c r="O793" t="str">
        <f t="shared" si="113"/>
        <v>None</v>
      </c>
      <c r="P793" t="s">
        <v>522</v>
      </c>
      <c r="Q793" s="2">
        <f t="shared" si="114"/>
        <v>30</v>
      </c>
      <c r="R793" s="1" t="str">
        <f t="shared" si="115"/>
        <v>Established</v>
      </c>
      <c r="S793" s="1"/>
      <c r="T793" t="s">
        <v>115</v>
      </c>
      <c r="U793" t="s">
        <v>227</v>
      </c>
      <c r="V793">
        <f t="shared" si="116"/>
        <v>0</v>
      </c>
    </row>
    <row r="794" spans="1:22" x14ac:dyDescent="0.35">
      <c r="A794">
        <v>792</v>
      </c>
      <c r="B794" t="s">
        <v>1765</v>
      </c>
      <c r="C794" t="str">
        <f t="shared" si="108"/>
        <v>Buy</v>
      </c>
      <c r="D794" t="str">
        <f t="shared" si="109"/>
        <v>Long Name</v>
      </c>
      <c r="E794">
        <v>4.2</v>
      </c>
      <c r="F794">
        <f>IF(Q794&lt;10,E794+0.1,E794)</f>
        <v>4.2</v>
      </c>
      <c r="G794">
        <f>MIN(IF(Q794&lt;10,E794+0.5,E794),5)</f>
        <v>4.2</v>
      </c>
      <c r="H794" t="str">
        <f t="shared" si="110"/>
        <v>Average Place to Work</v>
      </c>
      <c r="I794">
        <v>606</v>
      </c>
      <c r="J794" t="b">
        <f t="shared" si="111"/>
        <v>0</v>
      </c>
      <c r="K794" t="b">
        <f>OR(E794&gt;3.5,Q794&lt;10)</f>
        <v>1</v>
      </c>
      <c r="L794" t="s">
        <v>19</v>
      </c>
      <c r="M794" t="s">
        <v>1766</v>
      </c>
      <c r="N794" t="str">
        <f t="shared" si="112"/>
        <v>None</v>
      </c>
      <c r="O794" t="str">
        <f t="shared" si="113"/>
        <v>None</v>
      </c>
      <c r="P794" t="s">
        <v>59</v>
      </c>
      <c r="Q794" s="2">
        <f t="shared" si="114"/>
        <v>39</v>
      </c>
      <c r="R794" s="1" t="str">
        <f t="shared" si="115"/>
        <v>Established</v>
      </c>
      <c r="S794" s="1"/>
      <c r="T794" t="s">
        <v>115</v>
      </c>
      <c r="U794" t="s">
        <v>647</v>
      </c>
      <c r="V794">
        <f t="shared" si="116"/>
        <v>0</v>
      </c>
    </row>
    <row r="795" spans="1:22" x14ac:dyDescent="0.35">
      <c r="A795">
        <v>793</v>
      </c>
      <c r="B795" t="s">
        <v>1767</v>
      </c>
      <c r="C795" t="str">
        <f t="shared" si="108"/>
        <v>Don’t Buy</v>
      </c>
      <c r="D795" t="str">
        <f t="shared" si="109"/>
        <v>Short Name</v>
      </c>
      <c r="E795">
        <v>3.9</v>
      </c>
      <c r="F795">
        <f>IF(Q795&lt;10,E795+0.1,E795)</f>
        <v>3.9</v>
      </c>
      <c r="G795">
        <f>MIN(IF(Q795&lt;10,E795+0.5,E795),5)</f>
        <v>3.9</v>
      </c>
      <c r="H795" t="str">
        <f t="shared" si="110"/>
        <v>Average Place to Work</v>
      </c>
      <c r="I795">
        <v>675</v>
      </c>
      <c r="J795" t="b">
        <f t="shared" si="111"/>
        <v>0</v>
      </c>
      <c r="K795" t="b">
        <f>OR(E795&gt;3.5,Q795&lt;10)</f>
        <v>1</v>
      </c>
      <c r="L795" t="s">
        <v>9</v>
      </c>
      <c r="M795" t="s">
        <v>1768</v>
      </c>
      <c r="N795" t="str">
        <f t="shared" si="112"/>
        <v>None</v>
      </c>
      <c r="O795" t="str">
        <f t="shared" si="113"/>
        <v>None</v>
      </c>
      <c r="P795" t="s">
        <v>205</v>
      </c>
      <c r="Q795" s="2">
        <f t="shared" si="114"/>
        <v>47</v>
      </c>
      <c r="R795" s="1" t="str">
        <f t="shared" si="115"/>
        <v>Established</v>
      </c>
      <c r="S795" s="1"/>
      <c r="T795" t="s">
        <v>115</v>
      </c>
      <c r="U795" t="s">
        <v>64</v>
      </c>
      <c r="V795">
        <f t="shared" si="116"/>
        <v>0</v>
      </c>
    </row>
    <row r="796" spans="1:22" x14ac:dyDescent="0.35">
      <c r="A796">
        <v>794</v>
      </c>
      <c r="B796" t="s">
        <v>1769</v>
      </c>
      <c r="C796" t="str">
        <f t="shared" si="108"/>
        <v>Don’t Buy</v>
      </c>
      <c r="D796" t="str">
        <f t="shared" si="109"/>
        <v>Long Name</v>
      </c>
      <c r="E796">
        <v>4.3</v>
      </c>
      <c r="F796">
        <f>IF(Q796&lt;10,E796+0.1,E796)</f>
        <v>4.3</v>
      </c>
      <c r="G796">
        <f>MIN(IF(Q796&lt;10,E796+0.5,E796),5)</f>
        <v>4.3</v>
      </c>
      <c r="H796" t="str">
        <f t="shared" si="110"/>
        <v>Average Place to Work</v>
      </c>
      <c r="I796">
        <v>604</v>
      </c>
      <c r="J796" t="b">
        <f t="shared" si="111"/>
        <v>0</v>
      </c>
      <c r="K796" t="b">
        <f>OR(E796&gt;3.5,Q796&lt;10)</f>
        <v>1</v>
      </c>
      <c r="L796" t="s">
        <v>348</v>
      </c>
      <c r="M796" t="s">
        <v>364</v>
      </c>
      <c r="N796" t="str">
        <f t="shared" si="112"/>
        <v>None</v>
      </c>
      <c r="O796" t="str">
        <f t="shared" si="113"/>
        <v>Bombay Finances</v>
      </c>
      <c r="P796" t="s">
        <v>241</v>
      </c>
      <c r="Q796" s="2">
        <f t="shared" si="114"/>
        <v>13</v>
      </c>
      <c r="R796" s="1" t="str">
        <f t="shared" si="115"/>
        <v>Established</v>
      </c>
      <c r="S796" s="1"/>
      <c r="T796" t="s">
        <v>115</v>
      </c>
      <c r="U796" t="s">
        <v>24</v>
      </c>
      <c r="V796">
        <f t="shared" si="116"/>
        <v>1000000</v>
      </c>
    </row>
    <row r="797" spans="1:22" x14ac:dyDescent="0.35">
      <c r="A797">
        <v>795</v>
      </c>
      <c r="B797" t="s">
        <v>1770</v>
      </c>
      <c r="C797" t="str">
        <f t="shared" si="108"/>
        <v>Don’t Buy</v>
      </c>
      <c r="D797" t="str">
        <f t="shared" si="109"/>
        <v>Long Name</v>
      </c>
      <c r="E797">
        <v>4.0999999999999996</v>
      </c>
      <c r="F797">
        <f>IF(Q797&lt;10,E797+0.1,E797)</f>
        <v>4.0999999999999996</v>
      </c>
      <c r="G797">
        <f>MIN(IF(Q797&lt;10,E797+0.5,E797),5)</f>
        <v>4.0999999999999996</v>
      </c>
      <c r="H797" t="str">
        <f t="shared" si="110"/>
        <v>Average Place to Work</v>
      </c>
      <c r="I797">
        <v>604</v>
      </c>
      <c r="J797" t="b">
        <f t="shared" si="111"/>
        <v>0</v>
      </c>
      <c r="K797" t="b">
        <f>OR(E797&gt;3.5,Q797&lt;10)</f>
        <v>1</v>
      </c>
      <c r="L797" t="s">
        <v>9</v>
      </c>
      <c r="M797" t="s">
        <v>930</v>
      </c>
      <c r="N797" t="str">
        <f t="shared" si="112"/>
        <v>None</v>
      </c>
      <c r="O797" t="str">
        <f t="shared" si="113"/>
        <v>None</v>
      </c>
      <c r="P797" t="s">
        <v>39</v>
      </c>
      <c r="Q797" s="2">
        <f t="shared" si="114"/>
        <v>36</v>
      </c>
      <c r="R797" s="1" t="str">
        <f t="shared" si="115"/>
        <v>Established</v>
      </c>
      <c r="S797" s="1"/>
      <c r="T797" t="s">
        <v>115</v>
      </c>
      <c r="U797" t="s">
        <v>446</v>
      </c>
      <c r="V797">
        <f t="shared" si="116"/>
        <v>0</v>
      </c>
    </row>
    <row r="798" spans="1:22" x14ac:dyDescent="0.35">
      <c r="A798">
        <v>796</v>
      </c>
      <c r="B798" t="s">
        <v>1771</v>
      </c>
      <c r="C798" t="str">
        <f t="shared" si="108"/>
        <v>Don’t Buy</v>
      </c>
      <c r="D798" t="str">
        <f t="shared" si="109"/>
        <v>Long Name</v>
      </c>
      <c r="E798">
        <v>4.3</v>
      </c>
      <c r="F798">
        <f>IF(Q798&lt;10,E798+0.1,E798)</f>
        <v>4.3</v>
      </c>
      <c r="G798">
        <f>MIN(IF(Q798&lt;10,E798+0.5,E798),5)</f>
        <v>4.3</v>
      </c>
      <c r="H798" t="str">
        <f t="shared" si="110"/>
        <v>Average Place to Work</v>
      </c>
      <c r="I798">
        <v>603</v>
      </c>
      <c r="J798" t="b">
        <f t="shared" si="111"/>
        <v>0</v>
      </c>
      <c r="K798" t="b">
        <f>OR(E798&gt;3.5,Q798&lt;10)</f>
        <v>1</v>
      </c>
      <c r="L798" t="s">
        <v>9</v>
      </c>
      <c r="M798" t="s">
        <v>1347</v>
      </c>
      <c r="N798" t="str">
        <f t="shared" si="112"/>
        <v>None</v>
      </c>
      <c r="O798" t="str">
        <f t="shared" si="113"/>
        <v>None</v>
      </c>
      <c r="P798" t="s">
        <v>95</v>
      </c>
      <c r="Q798" s="2">
        <f t="shared" si="114"/>
        <v>16</v>
      </c>
      <c r="R798" s="1" t="str">
        <f t="shared" si="115"/>
        <v>Established</v>
      </c>
      <c r="S798" s="1"/>
      <c r="T798" t="s">
        <v>115</v>
      </c>
      <c r="U798" t="s">
        <v>484</v>
      </c>
      <c r="V798">
        <f t="shared" si="116"/>
        <v>0</v>
      </c>
    </row>
    <row r="799" spans="1:22" x14ac:dyDescent="0.35">
      <c r="A799">
        <v>797</v>
      </c>
      <c r="B799" t="s">
        <v>1772</v>
      </c>
      <c r="C799" t="str">
        <f t="shared" si="108"/>
        <v>Don’t Buy</v>
      </c>
      <c r="D799" t="str">
        <f t="shared" si="109"/>
        <v>Long Name</v>
      </c>
      <c r="E799">
        <v>3.9</v>
      </c>
      <c r="F799">
        <f>IF(Q799&lt;10,E799+0.1,E799)</f>
        <v>3.9</v>
      </c>
      <c r="G799">
        <f>MIN(IF(Q799&lt;10,E799+0.5,E799),5)</f>
        <v>3.9</v>
      </c>
      <c r="H799" t="str">
        <f t="shared" si="110"/>
        <v>Average Place to Work</v>
      </c>
      <c r="I799">
        <v>603</v>
      </c>
      <c r="J799" t="b">
        <f t="shared" si="111"/>
        <v>0</v>
      </c>
      <c r="K799" t="b">
        <f>OR(E799&gt;3.5,Q799&lt;10)</f>
        <v>1</v>
      </c>
      <c r="L799" t="s">
        <v>19</v>
      </c>
      <c r="M799" t="s">
        <v>1195</v>
      </c>
      <c r="N799" t="str">
        <f t="shared" si="112"/>
        <v>None</v>
      </c>
      <c r="O799" t="str">
        <f t="shared" si="113"/>
        <v>None</v>
      </c>
      <c r="P799" t="s">
        <v>16</v>
      </c>
      <c r="Q799" s="2">
        <f t="shared" si="114"/>
        <v>33</v>
      </c>
      <c r="R799" s="1" t="str">
        <f t="shared" si="115"/>
        <v>Established</v>
      </c>
      <c r="S799" s="1"/>
      <c r="T799" t="s">
        <v>115</v>
      </c>
      <c r="U799" t="s">
        <v>404</v>
      </c>
      <c r="V799">
        <f t="shared" si="116"/>
        <v>0</v>
      </c>
    </row>
    <row r="800" spans="1:22" x14ac:dyDescent="0.35">
      <c r="A800">
        <v>798</v>
      </c>
      <c r="B800" t="s">
        <v>1773</v>
      </c>
      <c r="C800" t="str">
        <f t="shared" si="108"/>
        <v>Don’t Buy</v>
      </c>
      <c r="D800" t="str">
        <f t="shared" si="109"/>
        <v>Short Name</v>
      </c>
      <c r="E800">
        <v>3.9</v>
      </c>
      <c r="F800">
        <f>IF(Q800&lt;10,E800+0.1,E800)</f>
        <v>3.9</v>
      </c>
      <c r="G800">
        <f>MIN(IF(Q800&lt;10,E800+0.5,E800),5)</f>
        <v>3.9</v>
      </c>
      <c r="H800" t="str">
        <f t="shared" si="110"/>
        <v>Average Place to Work</v>
      </c>
      <c r="I800">
        <v>603</v>
      </c>
      <c r="J800" t="b">
        <f t="shared" si="111"/>
        <v>0</v>
      </c>
      <c r="K800" t="b">
        <f>OR(E800&gt;3.5,Q800&lt;10)</f>
        <v>1</v>
      </c>
      <c r="L800" t="s">
        <v>19</v>
      </c>
      <c r="M800" t="s">
        <v>1774</v>
      </c>
      <c r="N800" t="str">
        <f t="shared" si="112"/>
        <v>Indian Silicon Valley Startups</v>
      </c>
      <c r="O800" t="str">
        <f t="shared" si="113"/>
        <v>None</v>
      </c>
      <c r="P800" t="s">
        <v>213</v>
      </c>
      <c r="Q800" s="2">
        <f t="shared" si="114"/>
        <v>12</v>
      </c>
      <c r="R800" s="1" t="str">
        <f t="shared" si="115"/>
        <v>Established</v>
      </c>
      <c r="S800" s="1"/>
      <c r="T800" t="s">
        <v>115</v>
      </c>
      <c r="U800" t="s">
        <v>36</v>
      </c>
      <c r="V800">
        <f t="shared" si="116"/>
        <v>0</v>
      </c>
    </row>
    <row r="801" spans="1:22" x14ac:dyDescent="0.35">
      <c r="A801">
        <v>799</v>
      </c>
      <c r="B801" t="s">
        <v>1775</v>
      </c>
      <c r="C801" t="str">
        <f t="shared" si="108"/>
        <v>Don’t Buy</v>
      </c>
      <c r="D801" t="str">
        <f t="shared" si="109"/>
        <v>Long Name</v>
      </c>
      <c r="E801">
        <v>4</v>
      </c>
      <c r="F801">
        <f>IF(Q801&lt;10,E801+0.1,E801)</f>
        <v>4.0999999999999996</v>
      </c>
      <c r="G801">
        <f>MIN(IF(Q801&lt;10,E801+0.5,E801),5)</f>
        <v>4.5</v>
      </c>
      <c r="H801" t="str">
        <f t="shared" si="110"/>
        <v>Average Place to Work</v>
      </c>
      <c r="I801">
        <v>603</v>
      </c>
      <c r="J801" t="b">
        <f t="shared" si="111"/>
        <v>0</v>
      </c>
      <c r="K801" t="b">
        <f>OR(E801&gt;3.5,Q801&lt;10)</f>
        <v>1</v>
      </c>
      <c r="L801" t="s">
        <v>9</v>
      </c>
      <c r="M801" t="s">
        <v>1776</v>
      </c>
      <c r="N801" t="str">
        <f t="shared" si="112"/>
        <v>Indian Silicon Valley Startups</v>
      </c>
      <c r="O801" t="str">
        <f t="shared" si="113"/>
        <v>None</v>
      </c>
      <c r="P801" t="s">
        <v>170</v>
      </c>
      <c r="Q801" s="2">
        <f t="shared" si="114"/>
        <v>6</v>
      </c>
      <c r="R801" s="1" t="str">
        <f t="shared" si="115"/>
        <v>Startup</v>
      </c>
      <c r="S801" s="1"/>
      <c r="T801" t="s">
        <v>115</v>
      </c>
      <c r="U801" t="s">
        <v>24</v>
      </c>
      <c r="V801">
        <f t="shared" si="116"/>
        <v>500000</v>
      </c>
    </row>
    <row r="802" spans="1:22" x14ac:dyDescent="0.35">
      <c r="A802">
        <v>800</v>
      </c>
      <c r="B802" t="s">
        <v>1777</v>
      </c>
      <c r="C802" t="str">
        <f t="shared" si="108"/>
        <v>Don’t Buy</v>
      </c>
      <c r="D802" t="str">
        <f t="shared" si="109"/>
        <v>Long Name</v>
      </c>
      <c r="E802">
        <v>4.0999999999999996</v>
      </c>
      <c r="F802">
        <f>IF(Q802&lt;10,E802+0.1,E802)</f>
        <v>4.0999999999999996</v>
      </c>
      <c r="G802">
        <f>MIN(IF(Q802&lt;10,E802+0.5,E802),5)</f>
        <v>4.0999999999999996</v>
      </c>
      <c r="H802" t="str">
        <f t="shared" si="110"/>
        <v>Average Place to Work</v>
      </c>
      <c r="I802">
        <v>602</v>
      </c>
      <c r="J802" t="b">
        <f t="shared" si="111"/>
        <v>0</v>
      </c>
      <c r="K802" t="b">
        <f>OR(E802&gt;3.5,Q802&lt;10)</f>
        <v>1</v>
      </c>
      <c r="L802" t="s">
        <v>9</v>
      </c>
      <c r="M802" t="s">
        <v>1220</v>
      </c>
      <c r="N802" t="str">
        <f t="shared" si="112"/>
        <v>None</v>
      </c>
      <c r="O802" t="str">
        <f t="shared" si="113"/>
        <v>None</v>
      </c>
      <c r="P802" t="s">
        <v>603</v>
      </c>
      <c r="Q802" s="2">
        <f t="shared" si="114"/>
        <v>51</v>
      </c>
      <c r="R802" s="1" t="str">
        <f t="shared" si="115"/>
        <v>Established</v>
      </c>
      <c r="S802" s="1"/>
      <c r="T802" t="s">
        <v>606</v>
      </c>
      <c r="U802" t="s">
        <v>92</v>
      </c>
      <c r="V802">
        <f t="shared" si="116"/>
        <v>0</v>
      </c>
    </row>
    <row r="803" spans="1:22" x14ac:dyDescent="0.35">
      <c r="A803">
        <v>801</v>
      </c>
      <c r="B803" t="s">
        <v>1778</v>
      </c>
      <c r="C803" t="str">
        <f t="shared" si="108"/>
        <v>Don’t Buy</v>
      </c>
      <c r="D803" t="str">
        <f t="shared" si="109"/>
        <v>Long Name</v>
      </c>
      <c r="E803">
        <v>3.9</v>
      </c>
      <c r="F803">
        <f>IF(Q803&lt;10,E803+0.1,E803)</f>
        <v>3.9</v>
      </c>
      <c r="G803">
        <f>MIN(IF(Q803&lt;10,E803+0.5,E803),5)</f>
        <v>3.9</v>
      </c>
      <c r="H803" t="str">
        <f t="shared" si="110"/>
        <v>Average Place to Work</v>
      </c>
      <c r="I803">
        <v>601</v>
      </c>
      <c r="J803" t="b">
        <f t="shared" si="111"/>
        <v>0</v>
      </c>
      <c r="K803" t="b">
        <f>OR(E803&gt;3.5,Q803&lt;10)</f>
        <v>1</v>
      </c>
      <c r="L803" t="s">
        <v>19</v>
      </c>
      <c r="M803" t="s">
        <v>1779</v>
      </c>
      <c r="N803" t="str">
        <f t="shared" si="112"/>
        <v>None</v>
      </c>
      <c r="O803" t="str">
        <f t="shared" si="113"/>
        <v>None</v>
      </c>
      <c r="P803" t="s">
        <v>16</v>
      </c>
      <c r="Q803" s="2">
        <f t="shared" si="114"/>
        <v>33</v>
      </c>
      <c r="R803" s="1" t="str">
        <f t="shared" si="115"/>
        <v>Established</v>
      </c>
      <c r="S803" s="1"/>
      <c r="T803" t="s">
        <v>606</v>
      </c>
      <c r="U803" t="s">
        <v>137</v>
      </c>
      <c r="V803">
        <f t="shared" si="116"/>
        <v>0</v>
      </c>
    </row>
    <row r="804" spans="1:22" x14ac:dyDescent="0.35">
      <c r="A804">
        <v>802</v>
      </c>
      <c r="B804" t="s">
        <v>1780</v>
      </c>
      <c r="C804" t="str">
        <f t="shared" si="108"/>
        <v>Don’t Buy</v>
      </c>
      <c r="D804" t="str">
        <f t="shared" si="109"/>
        <v>Long Name</v>
      </c>
      <c r="E804">
        <v>3.8</v>
      </c>
      <c r="F804">
        <f>IF(Q804&lt;10,E804+0.1,E804)</f>
        <v>3.8</v>
      </c>
      <c r="G804">
        <f>MIN(IF(Q804&lt;10,E804+0.5,E804),5)</f>
        <v>3.8</v>
      </c>
      <c r="H804" t="str">
        <f t="shared" si="110"/>
        <v>Average Place to Work</v>
      </c>
      <c r="I804">
        <v>600</v>
      </c>
      <c r="J804" t="b">
        <f t="shared" si="111"/>
        <v>0</v>
      </c>
      <c r="K804" t="b">
        <f>OR(E804&gt;3.5,Q804&lt;10)</f>
        <v>1</v>
      </c>
      <c r="L804" t="s">
        <v>19</v>
      </c>
      <c r="M804" t="s">
        <v>1781</v>
      </c>
      <c r="N804" t="str">
        <f t="shared" si="112"/>
        <v>None</v>
      </c>
      <c r="O804" t="str">
        <f t="shared" si="113"/>
        <v>None</v>
      </c>
      <c r="P804" t="s">
        <v>21</v>
      </c>
      <c r="Q804" s="2">
        <f t="shared" si="114"/>
        <v>28</v>
      </c>
      <c r="R804" s="1" t="str">
        <f t="shared" si="115"/>
        <v>Established</v>
      </c>
      <c r="S804" s="1"/>
      <c r="T804" t="s">
        <v>115</v>
      </c>
      <c r="U804" t="s">
        <v>17</v>
      </c>
      <c r="V804">
        <f t="shared" si="116"/>
        <v>500000</v>
      </c>
    </row>
    <row r="805" spans="1:22" x14ac:dyDescent="0.35">
      <c r="A805">
        <v>803</v>
      </c>
      <c r="B805" t="s">
        <v>1782</v>
      </c>
      <c r="C805" t="str">
        <f t="shared" si="108"/>
        <v>Don’t Buy</v>
      </c>
      <c r="D805" t="str">
        <f t="shared" si="109"/>
        <v>Long Name</v>
      </c>
      <c r="E805">
        <v>4.0999999999999996</v>
      </c>
      <c r="F805">
        <f>IF(Q805&lt;10,E805+0.1,E805)</f>
        <v>4.0999999999999996</v>
      </c>
      <c r="G805">
        <f>MIN(IF(Q805&lt;10,E805+0.5,E805),5)</f>
        <v>4.0999999999999996</v>
      </c>
      <c r="H805" t="str">
        <f t="shared" si="110"/>
        <v>Average Place to Work</v>
      </c>
      <c r="I805">
        <v>600</v>
      </c>
      <c r="J805" t="b">
        <f t="shared" si="111"/>
        <v>0</v>
      </c>
      <c r="K805" t="b">
        <f>OR(E805&gt;3.5,Q805&lt;10)</f>
        <v>1</v>
      </c>
      <c r="L805" t="s">
        <v>19</v>
      </c>
      <c r="M805" t="s">
        <v>1783</v>
      </c>
      <c r="N805" t="str">
        <f t="shared" si="112"/>
        <v>None</v>
      </c>
      <c r="O805" t="str">
        <f t="shared" si="113"/>
        <v>None</v>
      </c>
      <c r="P805" t="s">
        <v>626</v>
      </c>
      <c r="Q805" s="2">
        <f t="shared" si="114"/>
        <v>17</v>
      </c>
      <c r="R805" s="1" t="str">
        <f t="shared" si="115"/>
        <v>Established</v>
      </c>
      <c r="S805" s="1"/>
      <c r="T805" t="s">
        <v>40</v>
      </c>
      <c r="U805" t="s">
        <v>24</v>
      </c>
      <c r="V805">
        <f t="shared" si="116"/>
        <v>1000000</v>
      </c>
    </row>
    <row r="806" spans="1:22" x14ac:dyDescent="0.35">
      <c r="A806">
        <v>804</v>
      </c>
      <c r="B806" t="s">
        <v>1784</v>
      </c>
      <c r="C806" t="str">
        <f t="shared" si="108"/>
        <v>Don’t Buy</v>
      </c>
      <c r="D806" t="str">
        <f t="shared" si="109"/>
        <v>Short Name</v>
      </c>
      <c r="E806">
        <v>3.9</v>
      </c>
      <c r="F806">
        <f>IF(Q806&lt;10,E806+0.1,E806)</f>
        <v>3.9</v>
      </c>
      <c r="G806">
        <f>MIN(IF(Q806&lt;10,E806+0.5,E806),5)</f>
        <v>3.9</v>
      </c>
      <c r="H806" t="str">
        <f t="shared" si="110"/>
        <v>Average Place to Work</v>
      </c>
      <c r="I806">
        <v>600</v>
      </c>
      <c r="J806" t="b">
        <f t="shared" si="111"/>
        <v>0</v>
      </c>
      <c r="K806" t="b">
        <f>OR(E806&gt;3.5,Q806&lt;10)</f>
        <v>1</v>
      </c>
      <c r="L806" t="s">
        <v>19</v>
      </c>
      <c r="M806" t="s">
        <v>1785</v>
      </c>
      <c r="N806" t="str">
        <f t="shared" si="112"/>
        <v>None</v>
      </c>
      <c r="O806" t="str">
        <f t="shared" si="113"/>
        <v>None</v>
      </c>
      <c r="P806" t="s">
        <v>302</v>
      </c>
      <c r="Q806" s="2">
        <f t="shared" si="114"/>
        <v>32</v>
      </c>
      <c r="R806" s="1" t="str">
        <f t="shared" si="115"/>
        <v>Established</v>
      </c>
      <c r="S806" s="1"/>
      <c r="T806" t="s">
        <v>115</v>
      </c>
      <c r="U806" t="s">
        <v>352</v>
      </c>
      <c r="V806">
        <f t="shared" si="116"/>
        <v>0</v>
      </c>
    </row>
    <row r="807" spans="1:22" x14ac:dyDescent="0.35">
      <c r="A807">
        <v>805</v>
      </c>
      <c r="B807" t="s">
        <v>1786</v>
      </c>
      <c r="C807" t="str">
        <f t="shared" si="108"/>
        <v>Don’t Buy</v>
      </c>
      <c r="D807" t="str">
        <f t="shared" si="109"/>
        <v>Long Name</v>
      </c>
      <c r="E807">
        <v>4</v>
      </c>
      <c r="F807">
        <f>IF(Q807&lt;10,E807+0.1,E807)</f>
        <v>4</v>
      </c>
      <c r="G807">
        <f>MIN(IF(Q807&lt;10,E807+0.5,E807),5)</f>
        <v>4</v>
      </c>
      <c r="H807" t="str">
        <f t="shared" si="110"/>
        <v>Average Place to Work</v>
      </c>
      <c r="I807">
        <v>597</v>
      </c>
      <c r="J807" t="b">
        <f t="shared" si="111"/>
        <v>0</v>
      </c>
      <c r="K807" t="b">
        <f>OR(E807&gt;3.5,Q807&lt;10)</f>
        <v>1</v>
      </c>
      <c r="L807" t="s">
        <v>9</v>
      </c>
      <c r="M807" t="s">
        <v>1787</v>
      </c>
      <c r="N807" t="str">
        <f t="shared" si="112"/>
        <v>None</v>
      </c>
      <c r="O807" t="str">
        <f t="shared" si="113"/>
        <v>None</v>
      </c>
      <c r="P807" t="s">
        <v>180</v>
      </c>
      <c r="Q807" s="2">
        <f t="shared" si="114"/>
        <v>23</v>
      </c>
      <c r="R807" s="1" t="str">
        <f t="shared" si="115"/>
        <v>Established</v>
      </c>
      <c r="S807" s="1"/>
      <c r="T807" t="s">
        <v>140</v>
      </c>
      <c r="U807" t="s">
        <v>297</v>
      </c>
      <c r="V807">
        <f t="shared" si="116"/>
        <v>0</v>
      </c>
    </row>
    <row r="808" spans="1:22" x14ac:dyDescent="0.35">
      <c r="A808">
        <v>806</v>
      </c>
      <c r="B808" t="s">
        <v>1788</v>
      </c>
      <c r="C808" t="str">
        <f t="shared" si="108"/>
        <v>Don’t Buy</v>
      </c>
      <c r="D808" t="str">
        <f t="shared" si="109"/>
        <v>Long Name</v>
      </c>
      <c r="E808">
        <v>3.8</v>
      </c>
      <c r="F808">
        <f>IF(Q808&lt;10,E808+0.1,E808)</f>
        <v>3.9</v>
      </c>
      <c r="G808">
        <f>MIN(IF(Q808&lt;10,E808+0.5,E808),5)</f>
        <v>4.3</v>
      </c>
      <c r="H808" t="str">
        <f t="shared" si="110"/>
        <v>Average Place to Work</v>
      </c>
      <c r="I808">
        <v>597</v>
      </c>
      <c r="J808" t="b">
        <f t="shared" si="111"/>
        <v>0</v>
      </c>
      <c r="K808" t="b">
        <f>OR(E808&gt;3.5,Q808&lt;10)</f>
        <v>1</v>
      </c>
      <c r="L808" t="s">
        <v>19</v>
      </c>
      <c r="M808" t="s">
        <v>1789</v>
      </c>
      <c r="N808" t="str">
        <f t="shared" si="112"/>
        <v>Indian Silicon Valley Startups</v>
      </c>
      <c r="O808" t="str">
        <f t="shared" si="113"/>
        <v>None</v>
      </c>
      <c r="P808" t="s">
        <v>108</v>
      </c>
      <c r="Q808" s="2">
        <f t="shared" si="114"/>
        <v>5</v>
      </c>
      <c r="R808" s="1" t="str">
        <f t="shared" si="115"/>
        <v>Startup</v>
      </c>
      <c r="S808" s="1"/>
      <c r="T808" t="s">
        <v>1183</v>
      </c>
      <c r="U808" t="s">
        <v>1677</v>
      </c>
      <c r="V808">
        <f t="shared" si="116"/>
        <v>0</v>
      </c>
    </row>
    <row r="809" spans="1:22" x14ac:dyDescent="0.35">
      <c r="A809">
        <v>807</v>
      </c>
      <c r="B809" t="s">
        <v>1790</v>
      </c>
      <c r="C809" t="str">
        <f t="shared" si="108"/>
        <v>Don’t Buy</v>
      </c>
      <c r="D809" t="str">
        <f t="shared" si="109"/>
        <v>Short Name</v>
      </c>
      <c r="E809">
        <v>4.0999999999999996</v>
      </c>
      <c r="F809">
        <f>IF(Q809&lt;10,E809+0.1,E809)</f>
        <v>4.1999999999999993</v>
      </c>
      <c r="G809">
        <f>MIN(IF(Q809&lt;10,E809+0.5,E809),5)</f>
        <v>4.5999999999999996</v>
      </c>
      <c r="H809" t="str">
        <f t="shared" si="110"/>
        <v>Average Place to Work</v>
      </c>
      <c r="I809">
        <v>594</v>
      </c>
      <c r="J809" t="b">
        <f t="shared" si="111"/>
        <v>0</v>
      </c>
      <c r="K809" t="b">
        <f>OR(E809&gt;3.5,Q809&lt;10)</f>
        <v>1</v>
      </c>
      <c r="L809" t="s">
        <v>19</v>
      </c>
      <c r="M809" t="s">
        <v>1791</v>
      </c>
      <c r="N809" t="str">
        <f t="shared" si="112"/>
        <v>Indian Silicon Valley Startups</v>
      </c>
      <c r="O809" t="str">
        <f t="shared" si="113"/>
        <v>None</v>
      </c>
      <c r="P809" t="s">
        <v>258</v>
      </c>
      <c r="Q809" s="2">
        <f t="shared" si="114"/>
        <v>7</v>
      </c>
      <c r="R809" s="1" t="str">
        <f t="shared" si="115"/>
        <v>Startup</v>
      </c>
      <c r="S809" s="1"/>
      <c r="T809" t="s">
        <v>115</v>
      </c>
      <c r="U809" t="s">
        <v>92</v>
      </c>
      <c r="V809">
        <f t="shared" si="116"/>
        <v>0</v>
      </c>
    </row>
    <row r="810" spans="1:22" x14ac:dyDescent="0.35">
      <c r="A810">
        <v>808</v>
      </c>
      <c r="B810" t="s">
        <v>1792</v>
      </c>
      <c r="C810" t="str">
        <f t="shared" si="108"/>
        <v>Don’t Buy</v>
      </c>
      <c r="D810" t="str">
        <f t="shared" si="109"/>
        <v>Long Name</v>
      </c>
      <c r="E810">
        <v>3.9</v>
      </c>
      <c r="F810">
        <f>IF(Q810&lt;10,E810+0.1,E810)</f>
        <v>3.9</v>
      </c>
      <c r="G810">
        <f>MIN(IF(Q810&lt;10,E810+0.5,E810),5)</f>
        <v>3.9</v>
      </c>
      <c r="H810" t="str">
        <f t="shared" si="110"/>
        <v>Average Place to Work</v>
      </c>
      <c r="I810">
        <v>594</v>
      </c>
      <c r="J810" t="b">
        <f t="shared" si="111"/>
        <v>0</v>
      </c>
      <c r="K810" t="b">
        <f>OR(E810&gt;3.5,Q810&lt;10)</f>
        <v>1</v>
      </c>
      <c r="L810" t="s">
        <v>19</v>
      </c>
      <c r="M810" t="s">
        <v>1793</v>
      </c>
      <c r="N810" t="str">
        <f t="shared" si="112"/>
        <v>None</v>
      </c>
      <c r="O810" t="str">
        <f t="shared" si="113"/>
        <v>None</v>
      </c>
      <c r="P810" t="s">
        <v>79</v>
      </c>
      <c r="Q810" s="2">
        <f t="shared" si="114"/>
        <v>19</v>
      </c>
      <c r="R810" s="1" t="str">
        <f t="shared" si="115"/>
        <v>Established</v>
      </c>
      <c r="S810" s="1"/>
      <c r="T810" t="s">
        <v>115</v>
      </c>
      <c r="U810" t="s">
        <v>64</v>
      </c>
      <c r="V810">
        <f t="shared" si="116"/>
        <v>0</v>
      </c>
    </row>
    <row r="811" spans="1:22" x14ac:dyDescent="0.35">
      <c r="A811">
        <v>809</v>
      </c>
      <c r="B811" t="s">
        <v>1794</v>
      </c>
      <c r="C811" t="str">
        <f t="shared" si="108"/>
        <v>Don’t Buy</v>
      </c>
      <c r="D811" t="str">
        <f t="shared" si="109"/>
        <v>Long Name</v>
      </c>
      <c r="E811">
        <v>3.9</v>
      </c>
      <c r="F811">
        <f>IF(Q811&lt;10,E811+0.1,E811)</f>
        <v>3.9</v>
      </c>
      <c r="G811">
        <f>MIN(IF(Q811&lt;10,E811+0.5,E811),5)</f>
        <v>3.9</v>
      </c>
      <c r="H811" t="str">
        <f t="shared" si="110"/>
        <v>Average Place to Work</v>
      </c>
      <c r="I811">
        <v>854</v>
      </c>
      <c r="J811" t="b">
        <f t="shared" si="111"/>
        <v>0</v>
      </c>
      <c r="K811" t="b">
        <f>OR(E811&gt;3.5,Q811&lt;10)</f>
        <v>1</v>
      </c>
      <c r="L811" t="s">
        <v>19</v>
      </c>
      <c r="M811" t="s">
        <v>481</v>
      </c>
      <c r="N811" t="str">
        <f t="shared" si="112"/>
        <v>None</v>
      </c>
      <c r="O811" t="str">
        <f t="shared" si="113"/>
        <v>None</v>
      </c>
      <c r="P811" t="s">
        <v>111</v>
      </c>
      <c r="Q811" s="2">
        <f t="shared" si="114"/>
        <v>22</v>
      </c>
      <c r="R811" s="1" t="str">
        <f t="shared" si="115"/>
        <v>Established</v>
      </c>
      <c r="S811" s="1"/>
      <c r="T811" t="s">
        <v>115</v>
      </c>
      <c r="U811" t="s">
        <v>1795</v>
      </c>
      <c r="V811">
        <f t="shared" si="116"/>
        <v>0</v>
      </c>
    </row>
    <row r="812" spans="1:22" x14ac:dyDescent="0.35">
      <c r="A812">
        <v>810</v>
      </c>
      <c r="B812" t="s">
        <v>1796</v>
      </c>
      <c r="C812" t="str">
        <f t="shared" si="108"/>
        <v>Don’t Buy</v>
      </c>
      <c r="D812" t="str">
        <f t="shared" si="109"/>
        <v>Long Name</v>
      </c>
      <c r="E812">
        <v>3.9</v>
      </c>
      <c r="F812">
        <f>IF(Q812&lt;10,E812+0.1,E812)</f>
        <v>3.9</v>
      </c>
      <c r="G812">
        <f>MIN(IF(Q812&lt;10,E812+0.5,E812),5)</f>
        <v>3.9</v>
      </c>
      <c r="H812" t="str">
        <f t="shared" si="110"/>
        <v>Average Place to Work</v>
      </c>
      <c r="I812">
        <v>593</v>
      </c>
      <c r="J812" t="b">
        <f t="shared" si="111"/>
        <v>0</v>
      </c>
      <c r="K812" t="b">
        <f>OR(E812&gt;3.5,Q812&lt;10)</f>
        <v>1</v>
      </c>
      <c r="L812" t="s">
        <v>19</v>
      </c>
      <c r="M812" t="s">
        <v>1797</v>
      </c>
      <c r="N812" t="str">
        <f t="shared" si="112"/>
        <v>None</v>
      </c>
      <c r="O812" t="str">
        <f t="shared" si="113"/>
        <v>None</v>
      </c>
      <c r="P812" t="s">
        <v>343</v>
      </c>
      <c r="Q812" s="2">
        <f t="shared" si="114"/>
        <v>61</v>
      </c>
      <c r="R812" s="1" t="str">
        <f t="shared" si="115"/>
        <v>Established</v>
      </c>
      <c r="S812" s="1"/>
      <c r="T812" t="s">
        <v>115</v>
      </c>
      <c r="U812" t="s">
        <v>64</v>
      </c>
      <c r="V812">
        <f t="shared" si="116"/>
        <v>0</v>
      </c>
    </row>
    <row r="813" spans="1:22" x14ac:dyDescent="0.35">
      <c r="A813">
        <v>811</v>
      </c>
      <c r="B813" t="s">
        <v>1798</v>
      </c>
      <c r="C813" t="str">
        <f t="shared" si="108"/>
        <v>Don’t Buy</v>
      </c>
      <c r="D813" t="str">
        <f t="shared" si="109"/>
        <v>Long Name</v>
      </c>
      <c r="E813">
        <v>3.1</v>
      </c>
      <c r="F813">
        <f>IF(Q813&lt;10,E813+0.1,E813)</f>
        <v>3.1</v>
      </c>
      <c r="G813">
        <f>MIN(IF(Q813&lt;10,E813+0.5,E813),5)</f>
        <v>3.1</v>
      </c>
      <c r="H813" t="str">
        <f t="shared" si="110"/>
        <v>Average Place to Work</v>
      </c>
      <c r="I813">
        <v>593</v>
      </c>
      <c r="J813" t="b">
        <f t="shared" si="111"/>
        <v>0</v>
      </c>
      <c r="K813" t="b">
        <f>OR(E813&gt;3.5,Q813&lt;10)</f>
        <v>0</v>
      </c>
      <c r="L813" t="s">
        <v>19</v>
      </c>
      <c r="M813" t="s">
        <v>1799</v>
      </c>
      <c r="N813" t="str">
        <f t="shared" si="112"/>
        <v>Indian Silicon Valley Startups</v>
      </c>
      <c r="O813" t="str">
        <f t="shared" si="113"/>
        <v>None</v>
      </c>
      <c r="P813" t="s">
        <v>626</v>
      </c>
      <c r="Q813" s="2">
        <f t="shared" si="114"/>
        <v>17</v>
      </c>
      <c r="R813" s="1" t="str">
        <f t="shared" si="115"/>
        <v>Established</v>
      </c>
      <c r="S813" s="1"/>
      <c r="T813" t="s">
        <v>1183</v>
      </c>
      <c r="U813" t="s">
        <v>36</v>
      </c>
      <c r="V813">
        <f t="shared" si="116"/>
        <v>0</v>
      </c>
    </row>
    <row r="814" spans="1:22" x14ac:dyDescent="0.35">
      <c r="A814">
        <v>812</v>
      </c>
      <c r="B814" t="s">
        <v>1800</v>
      </c>
      <c r="C814" t="str">
        <f t="shared" si="108"/>
        <v>Don’t Buy</v>
      </c>
      <c r="D814" t="str">
        <f t="shared" si="109"/>
        <v>Short Name</v>
      </c>
      <c r="E814">
        <v>3.6</v>
      </c>
      <c r="F814">
        <f>IF(Q814&lt;10,E814+0.1,E814)</f>
        <v>3.7</v>
      </c>
      <c r="G814">
        <f>MIN(IF(Q814&lt;10,E814+0.5,E814),5)</f>
        <v>4.0999999999999996</v>
      </c>
      <c r="H814" t="str">
        <f t="shared" si="110"/>
        <v>Average Place to Work</v>
      </c>
      <c r="I814">
        <v>605</v>
      </c>
      <c r="J814" t="b">
        <f t="shared" si="111"/>
        <v>0</v>
      </c>
      <c r="K814" t="b">
        <f>OR(E814&gt;3.5,Q814&lt;10)</f>
        <v>1</v>
      </c>
      <c r="L814" t="s">
        <v>19</v>
      </c>
      <c r="M814" t="s">
        <v>1801</v>
      </c>
      <c r="N814" t="str">
        <f t="shared" si="112"/>
        <v>Indian Silicon Valley Startups</v>
      </c>
      <c r="O814" t="str">
        <f t="shared" si="113"/>
        <v>None</v>
      </c>
      <c r="P814" t="s">
        <v>502</v>
      </c>
      <c r="Q814" s="2">
        <f t="shared" si="114"/>
        <v>8</v>
      </c>
      <c r="R814" s="1" t="str">
        <f t="shared" si="115"/>
        <v>Startup</v>
      </c>
      <c r="S814" s="1"/>
      <c r="T814" t="s">
        <v>115</v>
      </c>
      <c r="U814" t="s">
        <v>36</v>
      </c>
      <c r="V814">
        <f t="shared" si="116"/>
        <v>0</v>
      </c>
    </row>
    <row r="815" spans="1:22" x14ac:dyDescent="0.35">
      <c r="A815">
        <v>813</v>
      </c>
      <c r="B815" t="s">
        <v>1802</v>
      </c>
      <c r="C815" t="str">
        <f t="shared" si="108"/>
        <v>Don’t Buy</v>
      </c>
      <c r="D815" t="str">
        <f t="shared" si="109"/>
        <v>Long Name</v>
      </c>
      <c r="E815">
        <v>4.0999999999999996</v>
      </c>
      <c r="F815">
        <f>IF(Q815&lt;10,E815+0.1,E815)</f>
        <v>4.0999999999999996</v>
      </c>
      <c r="G815">
        <f>MIN(IF(Q815&lt;10,E815+0.5,E815),5)</f>
        <v>4.0999999999999996</v>
      </c>
      <c r="H815" t="str">
        <f t="shared" si="110"/>
        <v>Average Place to Work</v>
      </c>
      <c r="I815">
        <v>591</v>
      </c>
      <c r="J815" t="b">
        <f t="shared" si="111"/>
        <v>0</v>
      </c>
      <c r="K815" t="b">
        <f>OR(E815&gt;3.5,Q815&lt;10)</f>
        <v>1</v>
      </c>
      <c r="L815" t="s">
        <v>19</v>
      </c>
      <c r="M815" t="s">
        <v>1803</v>
      </c>
      <c r="N815" t="str">
        <f t="shared" si="112"/>
        <v>None</v>
      </c>
      <c r="O815" t="str">
        <f t="shared" si="113"/>
        <v>None</v>
      </c>
      <c r="P815" t="s">
        <v>213</v>
      </c>
      <c r="Q815" s="2">
        <f t="shared" si="114"/>
        <v>12</v>
      </c>
      <c r="R815" s="1" t="str">
        <f t="shared" si="115"/>
        <v>Established</v>
      </c>
      <c r="S815" s="1"/>
      <c r="T815" t="s">
        <v>60</v>
      </c>
      <c r="U815" t="s">
        <v>184</v>
      </c>
      <c r="V815">
        <f t="shared" si="116"/>
        <v>0</v>
      </c>
    </row>
    <row r="816" spans="1:22" x14ac:dyDescent="0.35">
      <c r="A816">
        <v>814</v>
      </c>
      <c r="B816" t="s">
        <v>1804</v>
      </c>
      <c r="C816" t="str">
        <f t="shared" si="108"/>
        <v>Don’t Buy</v>
      </c>
      <c r="D816" t="str">
        <f t="shared" si="109"/>
        <v>Long Name</v>
      </c>
      <c r="E816">
        <v>4.0999999999999996</v>
      </c>
      <c r="F816">
        <f>IF(Q816&lt;10,E816+0.1,E816)</f>
        <v>4.0999999999999996</v>
      </c>
      <c r="G816">
        <f>MIN(IF(Q816&lt;10,E816+0.5,E816),5)</f>
        <v>4.0999999999999996</v>
      </c>
      <c r="H816" t="str">
        <f t="shared" si="110"/>
        <v>Average Place to Work</v>
      </c>
      <c r="I816">
        <v>590</v>
      </c>
      <c r="J816" t="b">
        <f t="shared" si="111"/>
        <v>0</v>
      </c>
      <c r="K816" t="b">
        <f>OR(E816&gt;3.5,Q816&lt;10)</f>
        <v>1</v>
      </c>
      <c r="L816" t="s">
        <v>9</v>
      </c>
      <c r="M816" t="s">
        <v>1454</v>
      </c>
      <c r="N816" t="str">
        <f t="shared" si="112"/>
        <v>Indian Silicon Valley Startups</v>
      </c>
      <c r="O816" t="str">
        <f t="shared" si="113"/>
        <v>None</v>
      </c>
      <c r="P816" t="s">
        <v>833</v>
      </c>
      <c r="Q816" s="2">
        <f t="shared" si="114"/>
        <v>52</v>
      </c>
      <c r="R816" s="1" t="str">
        <f t="shared" si="115"/>
        <v>Established</v>
      </c>
      <c r="S816" s="1"/>
      <c r="T816" t="s">
        <v>115</v>
      </c>
      <c r="U816" t="s">
        <v>755</v>
      </c>
      <c r="V816">
        <f t="shared" si="116"/>
        <v>0</v>
      </c>
    </row>
    <row r="817" spans="1:22" x14ac:dyDescent="0.35">
      <c r="A817">
        <v>815</v>
      </c>
      <c r="B817" t="s">
        <v>1805</v>
      </c>
      <c r="C817" t="str">
        <f t="shared" si="108"/>
        <v>Don’t Buy</v>
      </c>
      <c r="D817" t="str">
        <f t="shared" si="109"/>
        <v>Long Name</v>
      </c>
      <c r="E817">
        <v>3.2</v>
      </c>
      <c r="F817">
        <f>IF(Q817&lt;10,E817+0.1,E817)</f>
        <v>3.2</v>
      </c>
      <c r="G817">
        <f>MIN(IF(Q817&lt;10,E817+0.5,E817),5)</f>
        <v>3.2</v>
      </c>
      <c r="H817" t="str">
        <f t="shared" si="110"/>
        <v>Average Place to Work</v>
      </c>
      <c r="I817">
        <v>589</v>
      </c>
      <c r="J817" t="b">
        <f t="shared" si="111"/>
        <v>0</v>
      </c>
      <c r="K817" t="b">
        <f>OR(E817&gt;3.5,Q817&lt;10)</f>
        <v>0</v>
      </c>
      <c r="L817" t="s">
        <v>19</v>
      </c>
      <c r="M817" t="s">
        <v>1806</v>
      </c>
      <c r="N817" t="str">
        <f t="shared" si="112"/>
        <v>None</v>
      </c>
      <c r="O817" t="str">
        <f t="shared" si="113"/>
        <v>None</v>
      </c>
      <c r="P817" t="s">
        <v>118</v>
      </c>
      <c r="Q817" s="2">
        <f t="shared" si="114"/>
        <v>20</v>
      </c>
      <c r="R817" s="1" t="str">
        <f t="shared" si="115"/>
        <v>Established</v>
      </c>
      <c r="S817" s="1"/>
      <c r="T817" t="s">
        <v>115</v>
      </c>
      <c r="U817" t="s">
        <v>56</v>
      </c>
      <c r="V817">
        <f t="shared" si="116"/>
        <v>0</v>
      </c>
    </row>
    <row r="818" spans="1:22" x14ac:dyDescent="0.35">
      <c r="A818">
        <v>816</v>
      </c>
      <c r="B818" t="s">
        <v>1807</v>
      </c>
      <c r="C818" t="str">
        <f t="shared" si="108"/>
        <v>Don’t Buy</v>
      </c>
      <c r="D818" t="str">
        <f t="shared" si="109"/>
        <v>Long Name</v>
      </c>
      <c r="E818">
        <v>4.3</v>
      </c>
      <c r="F818">
        <f>IF(Q818&lt;10,E818+0.1,E818)</f>
        <v>4.3</v>
      </c>
      <c r="G818">
        <f>MIN(IF(Q818&lt;10,E818+0.5,E818),5)</f>
        <v>4.3</v>
      </c>
      <c r="H818" t="str">
        <f t="shared" si="110"/>
        <v>Average Place to Work</v>
      </c>
      <c r="I818">
        <v>588</v>
      </c>
      <c r="J818" t="b">
        <f t="shared" si="111"/>
        <v>0</v>
      </c>
      <c r="K818" t="b">
        <f>OR(E818&gt;3.5,Q818&lt;10)</f>
        <v>1</v>
      </c>
      <c r="L818" t="s">
        <v>9</v>
      </c>
      <c r="M818" t="s">
        <v>1049</v>
      </c>
      <c r="N818" t="str">
        <f t="shared" si="112"/>
        <v>None</v>
      </c>
      <c r="O818" t="str">
        <f t="shared" si="113"/>
        <v>None</v>
      </c>
      <c r="P818" t="s">
        <v>39</v>
      </c>
      <c r="Q818" s="2">
        <f t="shared" si="114"/>
        <v>36</v>
      </c>
      <c r="R818" s="1" t="str">
        <f t="shared" si="115"/>
        <v>Established</v>
      </c>
      <c r="S818" s="1"/>
      <c r="T818" t="s">
        <v>606</v>
      </c>
      <c r="U818" t="s">
        <v>64</v>
      </c>
      <c r="V818">
        <f t="shared" si="116"/>
        <v>0</v>
      </c>
    </row>
    <row r="819" spans="1:22" x14ac:dyDescent="0.35">
      <c r="A819">
        <v>817</v>
      </c>
      <c r="B819" t="s">
        <v>1808</v>
      </c>
      <c r="C819" t="str">
        <f t="shared" si="108"/>
        <v>Don’t Buy</v>
      </c>
      <c r="D819" t="str">
        <f t="shared" si="109"/>
        <v>Long Name</v>
      </c>
      <c r="E819">
        <v>4.2</v>
      </c>
      <c r="F819">
        <f>IF(Q819&lt;10,E819+0.1,E819)</f>
        <v>4.2</v>
      </c>
      <c r="G819">
        <f>MIN(IF(Q819&lt;10,E819+0.5,E819),5)</f>
        <v>4.2</v>
      </c>
      <c r="H819" t="str">
        <f t="shared" si="110"/>
        <v>Average Place to Work</v>
      </c>
      <c r="I819">
        <v>588</v>
      </c>
      <c r="J819" t="b">
        <f t="shared" si="111"/>
        <v>0</v>
      </c>
      <c r="K819" t="b">
        <f>OR(E819&gt;3.5,Q819&lt;10)</f>
        <v>1</v>
      </c>
      <c r="L819" t="s">
        <v>19</v>
      </c>
      <c r="M819" t="s">
        <v>1809</v>
      </c>
      <c r="N819" t="str">
        <f t="shared" si="112"/>
        <v>Indian Silicon Valley Startups</v>
      </c>
      <c r="O819" t="str">
        <f t="shared" si="113"/>
        <v>None</v>
      </c>
      <c r="P819" t="s">
        <v>118</v>
      </c>
      <c r="Q819" s="2">
        <f t="shared" si="114"/>
        <v>20</v>
      </c>
      <c r="R819" s="1" t="str">
        <f t="shared" si="115"/>
        <v>Established</v>
      </c>
      <c r="S819" s="1"/>
      <c r="T819" t="s">
        <v>606</v>
      </c>
      <c r="U819" t="s">
        <v>24</v>
      </c>
      <c r="V819">
        <f t="shared" si="116"/>
        <v>1000000</v>
      </c>
    </row>
    <row r="820" spans="1:22" x14ac:dyDescent="0.35">
      <c r="A820">
        <v>818</v>
      </c>
      <c r="B820" t="s">
        <v>1810</v>
      </c>
      <c r="C820" t="str">
        <f t="shared" si="108"/>
        <v>Don’t Buy</v>
      </c>
      <c r="D820" t="str">
        <f t="shared" si="109"/>
        <v>Short Name</v>
      </c>
      <c r="E820">
        <v>4.0999999999999996</v>
      </c>
      <c r="F820">
        <f>IF(Q820&lt;10,E820+0.1,E820)</f>
        <v>4.1999999999999993</v>
      </c>
      <c r="G820">
        <f>MIN(IF(Q820&lt;10,E820+0.5,E820),5)</f>
        <v>4.5999999999999996</v>
      </c>
      <c r="H820" t="str">
        <f t="shared" si="110"/>
        <v>Average Place to Work</v>
      </c>
      <c r="I820">
        <v>588</v>
      </c>
      <c r="J820" t="b">
        <f t="shared" si="111"/>
        <v>0</v>
      </c>
      <c r="K820" t="b">
        <f>OR(E820&gt;3.5,Q820&lt;10)</f>
        <v>1</v>
      </c>
      <c r="M820" t="s">
        <v>1811</v>
      </c>
      <c r="N820" t="str">
        <f t="shared" si="112"/>
        <v>Indian Silicon Valley Startups</v>
      </c>
      <c r="O820" t="str">
        <f t="shared" si="113"/>
        <v>None</v>
      </c>
      <c r="Q820" s="2">
        <f t="shared" si="114"/>
        <v>0</v>
      </c>
      <c r="R820" s="1" t="str">
        <f t="shared" si="115"/>
        <v>Startup</v>
      </c>
      <c r="S820" s="1"/>
      <c r="T820" t="s">
        <v>40</v>
      </c>
      <c r="U820" t="s">
        <v>17</v>
      </c>
      <c r="V820">
        <f t="shared" si="116"/>
        <v>1000000</v>
      </c>
    </row>
    <row r="821" spans="1:22" x14ac:dyDescent="0.35">
      <c r="A821">
        <v>819</v>
      </c>
      <c r="B821" t="s">
        <v>1812</v>
      </c>
      <c r="C821" t="str">
        <f t="shared" si="108"/>
        <v>Don’t Buy</v>
      </c>
      <c r="D821" t="str">
        <f t="shared" si="109"/>
        <v>Long Name</v>
      </c>
      <c r="E821">
        <v>4</v>
      </c>
      <c r="F821">
        <f>IF(Q821&lt;10,E821+0.1,E821)</f>
        <v>4</v>
      </c>
      <c r="G821">
        <f>MIN(IF(Q821&lt;10,E821+0.5,E821),5)</f>
        <v>4</v>
      </c>
      <c r="H821" t="str">
        <f t="shared" si="110"/>
        <v>Average Place to Work</v>
      </c>
      <c r="I821">
        <v>4100</v>
      </c>
      <c r="J821" t="b">
        <f t="shared" si="111"/>
        <v>0</v>
      </c>
      <c r="K821" t="b">
        <f>OR(E821&gt;3.5,Q821&lt;10)</f>
        <v>1</v>
      </c>
      <c r="L821" t="s">
        <v>9</v>
      </c>
      <c r="M821" t="s">
        <v>1813</v>
      </c>
      <c r="N821" t="str">
        <f t="shared" si="112"/>
        <v>None</v>
      </c>
      <c r="O821" t="str">
        <f t="shared" si="113"/>
        <v>None</v>
      </c>
      <c r="P821" t="s">
        <v>626</v>
      </c>
      <c r="Q821" s="2">
        <f t="shared" si="114"/>
        <v>17</v>
      </c>
      <c r="R821" s="1" t="str">
        <f t="shared" si="115"/>
        <v>Established</v>
      </c>
      <c r="S821" s="1"/>
      <c r="T821" t="s">
        <v>60</v>
      </c>
      <c r="U821" t="s">
        <v>24</v>
      </c>
      <c r="V821">
        <f t="shared" si="116"/>
        <v>500000</v>
      </c>
    </row>
    <row r="822" spans="1:22" x14ac:dyDescent="0.35">
      <c r="A822">
        <v>820</v>
      </c>
      <c r="B822" t="s">
        <v>1814</v>
      </c>
      <c r="C822" t="str">
        <f t="shared" si="108"/>
        <v>Don’t Buy</v>
      </c>
      <c r="D822" t="str">
        <f t="shared" si="109"/>
        <v>Long Name</v>
      </c>
      <c r="E822">
        <v>4.0999999999999996</v>
      </c>
      <c r="F822">
        <f>IF(Q822&lt;10,E822+0.1,E822)</f>
        <v>4.0999999999999996</v>
      </c>
      <c r="G822">
        <f>MIN(IF(Q822&lt;10,E822+0.5,E822),5)</f>
        <v>4.0999999999999996</v>
      </c>
      <c r="H822" t="str">
        <f t="shared" si="110"/>
        <v>Average Place to Work</v>
      </c>
      <c r="I822">
        <v>809</v>
      </c>
      <c r="J822" t="b">
        <f t="shared" si="111"/>
        <v>0</v>
      </c>
      <c r="K822" t="b">
        <f>OR(E822&gt;3.5,Q822&lt;10)</f>
        <v>1</v>
      </c>
      <c r="L822" t="s">
        <v>19</v>
      </c>
      <c r="M822" t="s">
        <v>1815</v>
      </c>
      <c r="N822" t="str">
        <f t="shared" si="112"/>
        <v>Indian Silicon Valley Startups</v>
      </c>
      <c r="O822" t="str">
        <f t="shared" si="113"/>
        <v>None</v>
      </c>
      <c r="P822" t="s">
        <v>95</v>
      </c>
      <c r="Q822" s="2">
        <f t="shared" si="114"/>
        <v>16</v>
      </c>
      <c r="R822" s="1" t="str">
        <f t="shared" si="115"/>
        <v>Established</v>
      </c>
      <c r="S822" s="1"/>
      <c r="T822" t="s">
        <v>115</v>
      </c>
      <c r="U822" t="s">
        <v>130</v>
      </c>
      <c r="V822">
        <f t="shared" si="116"/>
        <v>0</v>
      </c>
    </row>
    <row r="823" spans="1:22" x14ac:dyDescent="0.35">
      <c r="A823">
        <v>821</v>
      </c>
      <c r="B823" t="s">
        <v>1432</v>
      </c>
      <c r="C823" t="str">
        <f t="shared" si="108"/>
        <v>Buy</v>
      </c>
      <c r="D823" t="str">
        <f t="shared" si="109"/>
        <v>Long Name</v>
      </c>
      <c r="E823">
        <v>4.5999999999999996</v>
      </c>
      <c r="F823">
        <f>IF(Q823&lt;10,E823+0.1,E823)</f>
        <v>4.5999999999999996</v>
      </c>
      <c r="G823">
        <f>MIN(IF(Q823&lt;10,E823+0.5,E823),5)</f>
        <v>4.5999999999999996</v>
      </c>
      <c r="H823" t="str">
        <f t="shared" si="110"/>
        <v>Great Place to Work</v>
      </c>
      <c r="I823">
        <v>605</v>
      </c>
      <c r="J823" t="b">
        <f t="shared" si="111"/>
        <v>0</v>
      </c>
      <c r="K823" t="b">
        <f>OR(E823&gt;3.5,Q823&lt;10)</f>
        <v>1</v>
      </c>
      <c r="L823" t="s">
        <v>9</v>
      </c>
      <c r="M823" t="s">
        <v>1816</v>
      </c>
      <c r="N823" t="str">
        <f t="shared" si="112"/>
        <v>None</v>
      </c>
      <c r="O823" t="str">
        <f t="shared" si="113"/>
        <v>None</v>
      </c>
      <c r="P823" t="s">
        <v>111</v>
      </c>
      <c r="Q823" s="2">
        <f t="shared" si="114"/>
        <v>22</v>
      </c>
      <c r="R823" s="1" t="str">
        <f t="shared" si="115"/>
        <v>Established</v>
      </c>
      <c r="S823" s="1"/>
      <c r="T823" t="s">
        <v>115</v>
      </c>
      <c r="U823" t="s">
        <v>192</v>
      </c>
      <c r="V823">
        <f t="shared" si="116"/>
        <v>0</v>
      </c>
    </row>
    <row r="824" spans="1:22" x14ac:dyDescent="0.35">
      <c r="A824">
        <v>822</v>
      </c>
      <c r="B824" t="s">
        <v>1817</v>
      </c>
      <c r="C824" t="str">
        <f t="shared" si="108"/>
        <v>Don’t Buy</v>
      </c>
      <c r="D824" t="str">
        <f t="shared" si="109"/>
        <v>Long Name</v>
      </c>
      <c r="E824">
        <v>4</v>
      </c>
      <c r="F824">
        <f>IF(Q824&lt;10,E824+0.1,E824)</f>
        <v>4</v>
      </c>
      <c r="G824">
        <f>MIN(IF(Q824&lt;10,E824+0.5,E824),5)</f>
        <v>4</v>
      </c>
      <c r="H824" t="str">
        <f t="shared" si="110"/>
        <v>Average Place to Work</v>
      </c>
      <c r="I824">
        <v>585</v>
      </c>
      <c r="J824" t="b">
        <f t="shared" si="111"/>
        <v>0</v>
      </c>
      <c r="K824" t="b">
        <f>OR(E824&gt;3.5,Q824&lt;10)</f>
        <v>1</v>
      </c>
      <c r="L824" t="s">
        <v>19</v>
      </c>
      <c r="M824" t="s">
        <v>1818</v>
      </c>
      <c r="N824" t="str">
        <f t="shared" si="112"/>
        <v>Indian Silicon Valley Startups</v>
      </c>
      <c r="O824" t="str">
        <f t="shared" si="113"/>
        <v>None</v>
      </c>
      <c r="P824" t="s">
        <v>663</v>
      </c>
      <c r="Q824" s="2">
        <f t="shared" si="114"/>
        <v>99</v>
      </c>
      <c r="R824" s="1" t="str">
        <f t="shared" si="115"/>
        <v>Established</v>
      </c>
      <c r="S824" s="1"/>
      <c r="T824" t="s">
        <v>115</v>
      </c>
      <c r="U824" t="s">
        <v>36</v>
      </c>
      <c r="V824">
        <f t="shared" si="116"/>
        <v>0</v>
      </c>
    </row>
    <row r="825" spans="1:22" x14ac:dyDescent="0.35">
      <c r="A825">
        <v>823</v>
      </c>
      <c r="B825" t="s">
        <v>1819</v>
      </c>
      <c r="C825" t="str">
        <f t="shared" si="108"/>
        <v>Don’t Buy</v>
      </c>
      <c r="D825" t="str">
        <f t="shared" si="109"/>
        <v>Long Name</v>
      </c>
      <c r="E825">
        <v>3.7</v>
      </c>
      <c r="F825">
        <f>IF(Q825&lt;10,E825+0.1,E825)</f>
        <v>3.7</v>
      </c>
      <c r="G825">
        <f>MIN(IF(Q825&lt;10,E825+0.5,E825),5)</f>
        <v>3.7</v>
      </c>
      <c r="H825" t="str">
        <f t="shared" si="110"/>
        <v>Average Place to Work</v>
      </c>
      <c r="I825">
        <v>585</v>
      </c>
      <c r="J825" t="b">
        <f t="shared" si="111"/>
        <v>0</v>
      </c>
      <c r="K825" t="b">
        <f>OR(E825&gt;3.5,Q825&lt;10)</f>
        <v>1</v>
      </c>
      <c r="L825" t="s">
        <v>19</v>
      </c>
      <c r="M825" t="s">
        <v>1820</v>
      </c>
      <c r="N825" t="str">
        <f t="shared" si="112"/>
        <v>None</v>
      </c>
      <c r="O825" t="str">
        <f t="shared" si="113"/>
        <v>None</v>
      </c>
      <c r="P825" t="s">
        <v>373</v>
      </c>
      <c r="Q825" s="2">
        <f t="shared" si="114"/>
        <v>62</v>
      </c>
      <c r="R825" s="1" t="str">
        <f t="shared" si="115"/>
        <v>Established</v>
      </c>
      <c r="S825" s="1"/>
      <c r="T825" t="s">
        <v>115</v>
      </c>
      <c r="U825" t="s">
        <v>306</v>
      </c>
      <c r="V825">
        <f t="shared" si="116"/>
        <v>0</v>
      </c>
    </row>
    <row r="826" spans="1:22" x14ac:dyDescent="0.35">
      <c r="A826">
        <v>824</v>
      </c>
      <c r="B826" t="s">
        <v>1821</v>
      </c>
      <c r="C826" t="str">
        <f t="shared" si="108"/>
        <v>Don’t Buy</v>
      </c>
      <c r="D826" t="str">
        <f t="shared" si="109"/>
        <v>Long Name</v>
      </c>
      <c r="E826">
        <v>3.8</v>
      </c>
      <c r="F826">
        <f>IF(Q826&lt;10,E826+0.1,E826)</f>
        <v>3.8</v>
      </c>
      <c r="G826">
        <f>MIN(IF(Q826&lt;10,E826+0.5,E826),5)</f>
        <v>3.8</v>
      </c>
      <c r="H826" t="str">
        <f t="shared" si="110"/>
        <v>Average Place to Work</v>
      </c>
      <c r="I826">
        <v>613</v>
      </c>
      <c r="J826" t="b">
        <f t="shared" si="111"/>
        <v>0</v>
      </c>
      <c r="K826" t="b">
        <f>OR(E826&gt;3.5,Q826&lt;10)</f>
        <v>1</v>
      </c>
      <c r="L826" t="s">
        <v>9</v>
      </c>
      <c r="M826" t="s">
        <v>1324</v>
      </c>
      <c r="N826" t="str">
        <f t="shared" si="112"/>
        <v>None</v>
      </c>
      <c r="O826" t="str">
        <f t="shared" si="113"/>
        <v>None</v>
      </c>
      <c r="P826" t="s">
        <v>183</v>
      </c>
      <c r="Q826" s="2">
        <f t="shared" si="114"/>
        <v>10</v>
      </c>
      <c r="R826" s="1" t="str">
        <f t="shared" si="115"/>
        <v>Established</v>
      </c>
      <c r="S826" s="1"/>
      <c r="T826" t="s">
        <v>606</v>
      </c>
      <c r="U826" t="s">
        <v>297</v>
      </c>
      <c r="V826">
        <f t="shared" si="116"/>
        <v>0</v>
      </c>
    </row>
    <row r="827" spans="1:22" x14ac:dyDescent="0.35">
      <c r="A827">
        <v>825</v>
      </c>
      <c r="B827" t="s">
        <v>1822</v>
      </c>
      <c r="C827" t="str">
        <f t="shared" si="108"/>
        <v>Don’t Buy</v>
      </c>
      <c r="D827" t="str">
        <f t="shared" si="109"/>
        <v>Long Name</v>
      </c>
      <c r="E827">
        <v>3.9</v>
      </c>
      <c r="F827">
        <f>IF(Q827&lt;10,E827+0.1,E827)</f>
        <v>3.9</v>
      </c>
      <c r="G827">
        <f>MIN(IF(Q827&lt;10,E827+0.5,E827),5)</f>
        <v>3.9</v>
      </c>
      <c r="H827" t="str">
        <f t="shared" si="110"/>
        <v>Average Place to Work</v>
      </c>
      <c r="I827">
        <v>584</v>
      </c>
      <c r="J827" t="b">
        <f t="shared" si="111"/>
        <v>0</v>
      </c>
      <c r="K827" t="b">
        <f>OR(E827&gt;3.5,Q827&lt;10)</f>
        <v>1</v>
      </c>
      <c r="L827" t="s">
        <v>19</v>
      </c>
      <c r="M827" t="s">
        <v>1823</v>
      </c>
      <c r="N827" t="str">
        <f t="shared" si="112"/>
        <v>None</v>
      </c>
      <c r="O827" t="str">
        <f t="shared" si="113"/>
        <v>None</v>
      </c>
      <c r="P827" t="s">
        <v>39</v>
      </c>
      <c r="Q827" s="2">
        <f t="shared" si="114"/>
        <v>36</v>
      </c>
      <c r="R827" s="1" t="str">
        <f t="shared" si="115"/>
        <v>Established</v>
      </c>
      <c r="S827" s="1"/>
      <c r="T827" t="s">
        <v>1183</v>
      </c>
      <c r="U827" t="s">
        <v>687</v>
      </c>
      <c r="V827">
        <f t="shared" si="116"/>
        <v>0</v>
      </c>
    </row>
    <row r="828" spans="1:22" x14ac:dyDescent="0.35">
      <c r="A828">
        <v>826</v>
      </c>
      <c r="B828" t="s">
        <v>1824</v>
      </c>
      <c r="C828" t="str">
        <f t="shared" si="108"/>
        <v>Don’t Buy</v>
      </c>
      <c r="D828" t="str">
        <f t="shared" si="109"/>
        <v>Long Name</v>
      </c>
      <c r="E828">
        <v>4</v>
      </c>
      <c r="F828">
        <f>IF(Q828&lt;10,E828+0.1,E828)</f>
        <v>4</v>
      </c>
      <c r="G828">
        <f>MIN(IF(Q828&lt;10,E828+0.5,E828),5)</f>
        <v>4</v>
      </c>
      <c r="H828" t="str">
        <f t="shared" si="110"/>
        <v>Average Place to Work</v>
      </c>
      <c r="I828">
        <v>584</v>
      </c>
      <c r="J828" t="b">
        <f t="shared" si="111"/>
        <v>0</v>
      </c>
      <c r="K828" t="b">
        <f>OR(E828&gt;3.5,Q828&lt;10)</f>
        <v>1</v>
      </c>
      <c r="L828" t="s">
        <v>19</v>
      </c>
      <c r="M828" t="s">
        <v>1456</v>
      </c>
      <c r="N828" t="str">
        <f t="shared" si="112"/>
        <v>None</v>
      </c>
      <c r="O828" t="str">
        <f t="shared" si="113"/>
        <v>None</v>
      </c>
      <c r="P828" t="s">
        <v>241</v>
      </c>
      <c r="Q828" s="2">
        <f t="shared" si="114"/>
        <v>13</v>
      </c>
      <c r="R828" s="1" t="str">
        <f t="shared" si="115"/>
        <v>Established</v>
      </c>
      <c r="S828" s="1"/>
      <c r="T828" t="s">
        <v>115</v>
      </c>
      <c r="U828" t="s">
        <v>195</v>
      </c>
      <c r="V828">
        <f t="shared" si="116"/>
        <v>0</v>
      </c>
    </row>
    <row r="829" spans="1:22" x14ac:dyDescent="0.35">
      <c r="A829">
        <v>827</v>
      </c>
      <c r="B829" t="s">
        <v>1825</v>
      </c>
      <c r="C829" t="str">
        <f t="shared" si="108"/>
        <v>Buy</v>
      </c>
      <c r="D829" t="str">
        <f t="shared" si="109"/>
        <v>Long Name</v>
      </c>
      <c r="E829">
        <v>4.2</v>
      </c>
      <c r="F829">
        <f>IF(Q829&lt;10,E829+0.1,E829)</f>
        <v>4.2</v>
      </c>
      <c r="G829">
        <f>MIN(IF(Q829&lt;10,E829+0.5,E829),5)</f>
        <v>4.2</v>
      </c>
      <c r="H829" t="str">
        <f t="shared" si="110"/>
        <v>Average Place to Work</v>
      </c>
      <c r="I829">
        <v>583</v>
      </c>
      <c r="J829" t="b">
        <f t="shared" si="111"/>
        <v>0</v>
      </c>
      <c r="K829" t="b">
        <f>OR(E829&gt;3.5,Q829&lt;10)</f>
        <v>1</v>
      </c>
      <c r="L829" t="s">
        <v>19</v>
      </c>
      <c r="M829" t="s">
        <v>1826</v>
      </c>
      <c r="N829" t="str">
        <f t="shared" si="112"/>
        <v>None</v>
      </c>
      <c r="O829" t="str">
        <f t="shared" si="113"/>
        <v>None</v>
      </c>
      <c r="P829" t="s">
        <v>198</v>
      </c>
      <c r="Q829" s="2">
        <f t="shared" si="114"/>
        <v>35</v>
      </c>
      <c r="R829" s="1" t="str">
        <f t="shared" si="115"/>
        <v>Established</v>
      </c>
      <c r="S829" s="1"/>
      <c r="T829" t="s">
        <v>115</v>
      </c>
      <c r="U829" t="s">
        <v>160</v>
      </c>
      <c r="V829">
        <f t="shared" si="116"/>
        <v>0</v>
      </c>
    </row>
    <row r="830" spans="1:22" x14ac:dyDescent="0.35">
      <c r="A830">
        <v>828</v>
      </c>
      <c r="B830" t="s">
        <v>1827</v>
      </c>
      <c r="C830" t="str">
        <f t="shared" si="108"/>
        <v>Don’t Buy</v>
      </c>
      <c r="D830" t="str">
        <f t="shared" si="109"/>
        <v>Long Name</v>
      </c>
      <c r="E830">
        <v>4.5999999999999996</v>
      </c>
      <c r="F830">
        <f>IF(Q830&lt;10,E830+0.1,E830)</f>
        <v>4.6999999999999993</v>
      </c>
      <c r="G830">
        <f>MIN(IF(Q830&lt;10,E830+0.5,E830),5)</f>
        <v>5</v>
      </c>
      <c r="H830" t="str">
        <f t="shared" si="110"/>
        <v>Great Place to Work</v>
      </c>
      <c r="I830">
        <v>583</v>
      </c>
      <c r="J830" t="b">
        <f t="shared" si="111"/>
        <v>0</v>
      </c>
      <c r="K830" t="b">
        <f>OR(E830&gt;3.5,Q830&lt;10)</f>
        <v>1</v>
      </c>
      <c r="N830" t="str">
        <f t="shared" si="112"/>
        <v>Indian Silicon Valley Startups</v>
      </c>
      <c r="O830" t="str">
        <f t="shared" si="113"/>
        <v>None</v>
      </c>
      <c r="Q830" s="2">
        <f t="shared" si="114"/>
        <v>0</v>
      </c>
      <c r="R830" s="1" t="str">
        <f t="shared" si="115"/>
        <v>Startup</v>
      </c>
      <c r="S830" s="1"/>
      <c r="T830" t="s">
        <v>598</v>
      </c>
      <c r="U830" t="s">
        <v>255</v>
      </c>
      <c r="V830">
        <f t="shared" si="116"/>
        <v>0</v>
      </c>
    </row>
    <row r="831" spans="1:22" x14ac:dyDescent="0.35">
      <c r="A831">
        <v>829</v>
      </c>
      <c r="B831" t="s">
        <v>1828</v>
      </c>
      <c r="C831" t="str">
        <f t="shared" si="108"/>
        <v>Don’t Buy</v>
      </c>
      <c r="D831" t="str">
        <f t="shared" si="109"/>
        <v>Long Name</v>
      </c>
      <c r="E831">
        <v>4.4000000000000004</v>
      </c>
      <c r="F831">
        <f>IF(Q831&lt;10,E831+0.1,E831)</f>
        <v>4.4000000000000004</v>
      </c>
      <c r="G831">
        <f>MIN(IF(Q831&lt;10,E831+0.5,E831),5)</f>
        <v>4.4000000000000004</v>
      </c>
      <c r="H831" t="str">
        <f t="shared" si="110"/>
        <v>Average Place to Work</v>
      </c>
      <c r="I831">
        <v>582</v>
      </c>
      <c r="J831" t="b">
        <f t="shared" si="111"/>
        <v>0</v>
      </c>
      <c r="K831" t="b">
        <f>OR(E831&gt;3.5,Q831&lt;10)</f>
        <v>1</v>
      </c>
      <c r="L831" t="s">
        <v>19</v>
      </c>
      <c r="M831" t="s">
        <v>993</v>
      </c>
      <c r="N831" t="str">
        <f t="shared" si="112"/>
        <v>None</v>
      </c>
      <c r="O831" t="str">
        <f t="shared" si="113"/>
        <v>None</v>
      </c>
      <c r="P831" t="s">
        <v>261</v>
      </c>
      <c r="Q831" s="2">
        <f t="shared" si="114"/>
        <v>21</v>
      </c>
      <c r="R831" s="1" t="str">
        <f t="shared" si="115"/>
        <v>Established</v>
      </c>
      <c r="S831" s="1"/>
      <c r="T831" t="s">
        <v>606</v>
      </c>
      <c r="U831" t="s">
        <v>1829</v>
      </c>
      <c r="V831">
        <f t="shared" si="116"/>
        <v>0</v>
      </c>
    </row>
    <row r="832" spans="1:22" x14ac:dyDescent="0.35">
      <c r="A832">
        <v>830</v>
      </c>
      <c r="B832" t="s">
        <v>1830</v>
      </c>
      <c r="C832" t="str">
        <f t="shared" si="108"/>
        <v>Don’t Buy</v>
      </c>
      <c r="D832" t="str">
        <f t="shared" si="109"/>
        <v>Long Name</v>
      </c>
      <c r="E832">
        <v>4.3</v>
      </c>
      <c r="F832">
        <f>IF(Q832&lt;10,E832+0.1,E832)</f>
        <v>4.3</v>
      </c>
      <c r="G832">
        <f>MIN(IF(Q832&lt;10,E832+0.5,E832),5)</f>
        <v>4.3</v>
      </c>
      <c r="H832" t="str">
        <f t="shared" si="110"/>
        <v>Average Place to Work</v>
      </c>
      <c r="I832">
        <v>582</v>
      </c>
      <c r="J832" t="b">
        <f t="shared" si="111"/>
        <v>0</v>
      </c>
      <c r="K832" t="b">
        <f>OR(E832&gt;3.5,Q832&lt;10)</f>
        <v>1</v>
      </c>
      <c r="L832" t="s">
        <v>9</v>
      </c>
      <c r="M832" t="s">
        <v>1831</v>
      </c>
      <c r="N832" t="str">
        <f t="shared" si="112"/>
        <v>None</v>
      </c>
      <c r="O832" t="str">
        <f t="shared" si="113"/>
        <v>None</v>
      </c>
      <c r="P832" t="s">
        <v>869</v>
      </c>
      <c r="Q832" s="2">
        <f t="shared" si="114"/>
        <v>85</v>
      </c>
      <c r="R832" s="1" t="str">
        <f t="shared" si="115"/>
        <v>Established</v>
      </c>
      <c r="S832" s="1"/>
      <c r="T832" t="s">
        <v>115</v>
      </c>
      <c r="U832" t="s">
        <v>171</v>
      </c>
      <c r="V832">
        <f t="shared" si="116"/>
        <v>0</v>
      </c>
    </row>
    <row r="833" spans="1:22" x14ac:dyDescent="0.35">
      <c r="A833">
        <v>831</v>
      </c>
      <c r="B833" t="s">
        <v>1832</v>
      </c>
      <c r="C833" t="str">
        <f t="shared" si="108"/>
        <v>Don’t Buy</v>
      </c>
      <c r="D833" t="str">
        <f t="shared" si="109"/>
        <v>Long Name</v>
      </c>
      <c r="E833">
        <v>4.3</v>
      </c>
      <c r="F833">
        <f>IF(Q833&lt;10,E833+0.1,E833)</f>
        <v>4.3</v>
      </c>
      <c r="G833">
        <f>MIN(IF(Q833&lt;10,E833+0.5,E833),5)</f>
        <v>4.3</v>
      </c>
      <c r="H833" t="str">
        <f t="shared" si="110"/>
        <v>Average Place to Work</v>
      </c>
      <c r="I833">
        <v>580</v>
      </c>
      <c r="J833" t="b">
        <f t="shared" si="111"/>
        <v>0</v>
      </c>
      <c r="K833" t="b">
        <f>OR(E833&gt;3.5,Q833&lt;10)</f>
        <v>1</v>
      </c>
      <c r="L833" t="s">
        <v>19</v>
      </c>
      <c r="M833" t="s">
        <v>1833</v>
      </c>
      <c r="N833" t="str">
        <f t="shared" si="112"/>
        <v>None</v>
      </c>
      <c r="O833" t="str">
        <f t="shared" si="113"/>
        <v>None</v>
      </c>
      <c r="P833" t="s">
        <v>1834</v>
      </c>
      <c r="Q833" s="2">
        <f t="shared" si="114"/>
        <v>160</v>
      </c>
      <c r="R833" s="1" t="str">
        <f t="shared" si="115"/>
        <v>Established</v>
      </c>
      <c r="S833" s="1"/>
      <c r="T833" t="s">
        <v>115</v>
      </c>
      <c r="U833" t="s">
        <v>64</v>
      </c>
      <c r="V833">
        <f t="shared" si="116"/>
        <v>0</v>
      </c>
    </row>
    <row r="834" spans="1:22" x14ac:dyDescent="0.35">
      <c r="A834">
        <v>832</v>
      </c>
      <c r="B834" t="s">
        <v>1835</v>
      </c>
      <c r="C834" t="str">
        <f t="shared" si="108"/>
        <v>Don’t Buy</v>
      </c>
      <c r="D834" t="str">
        <f t="shared" si="109"/>
        <v>Long Name</v>
      </c>
      <c r="E834">
        <v>3.9</v>
      </c>
      <c r="F834">
        <f>IF(Q834&lt;10,E834+0.1,E834)</f>
        <v>3.9</v>
      </c>
      <c r="G834">
        <f>MIN(IF(Q834&lt;10,E834+0.5,E834),5)</f>
        <v>3.9</v>
      </c>
      <c r="H834" t="str">
        <f t="shared" si="110"/>
        <v>Average Place to Work</v>
      </c>
      <c r="I834">
        <v>579</v>
      </c>
      <c r="J834" t="b">
        <f t="shared" si="111"/>
        <v>0</v>
      </c>
      <c r="K834" t="b">
        <f>OR(E834&gt;3.5,Q834&lt;10)</f>
        <v>1</v>
      </c>
      <c r="L834" t="s">
        <v>9</v>
      </c>
      <c r="M834" t="s">
        <v>1836</v>
      </c>
      <c r="N834" t="str">
        <f t="shared" si="112"/>
        <v>None</v>
      </c>
      <c r="O834" t="str">
        <f t="shared" si="113"/>
        <v>None</v>
      </c>
      <c r="P834" t="s">
        <v>180</v>
      </c>
      <c r="Q834" s="2">
        <f t="shared" si="114"/>
        <v>23</v>
      </c>
      <c r="R834" s="1" t="str">
        <f t="shared" si="115"/>
        <v>Established</v>
      </c>
      <c r="S834" s="1"/>
      <c r="T834" t="s">
        <v>115</v>
      </c>
      <c r="U834" t="s">
        <v>192</v>
      </c>
      <c r="V834">
        <f t="shared" si="116"/>
        <v>0</v>
      </c>
    </row>
    <row r="835" spans="1:22" x14ac:dyDescent="0.35">
      <c r="A835">
        <v>833</v>
      </c>
      <c r="B835" t="s">
        <v>1837</v>
      </c>
      <c r="C835" t="str">
        <f t="shared" ref="C835:C898" si="117">IF(OR(LEFT(B835,1)="T",LEFT(B835,1)="G"),"Buy","Don’t Buy")</f>
        <v>Don’t Buy</v>
      </c>
      <c r="D835" t="str">
        <f t="shared" ref="D835:D898" si="118">IF(LEN(B835)&gt;=10,"Long Name","Short Name")</f>
        <v>Long Name</v>
      </c>
      <c r="E835">
        <v>4.2</v>
      </c>
      <c r="F835">
        <f>IF(Q835&lt;10,E835+0.1,E835)</f>
        <v>4.2</v>
      </c>
      <c r="G835">
        <f>MIN(IF(Q835&lt;10,E835+0.5,E835),5)</f>
        <v>4.2</v>
      </c>
      <c r="H835" t="str">
        <f t="shared" ref="H835:H898" si="119">IF(E835&gt;4.5,"Great Place to Work","Average Place to Work")</f>
        <v>Average Place to Work</v>
      </c>
      <c r="I835">
        <v>4600</v>
      </c>
      <c r="J835" t="b">
        <f t="shared" ref="J835:J898" si="120">AND(I835&gt;10000,E835&gt;4)</f>
        <v>0</v>
      </c>
      <c r="K835" t="b">
        <f>OR(E835&gt;3.5,Q835&lt;10)</f>
        <v>1</v>
      </c>
      <c r="L835" t="s">
        <v>9</v>
      </c>
      <c r="M835" t="s">
        <v>1695</v>
      </c>
      <c r="N835" t="str">
        <f t="shared" ref="N835:N898" si="121">IF(OR(LEFT(M835,9)="Banglore",LEFT(M835,9)="Bengaluru",LEFT(M835,7)="Chennai",Q835&lt;10,U835="Internet"),"Indian Silicon Valley Startups","None")</f>
        <v>None</v>
      </c>
      <c r="O835" t="str">
        <f t="shared" ref="O835:O898" si="122">IF(AND(LEFT(M835,6)="Mumbai",U835="Financial Services"),"Bombay Finances","None")</f>
        <v>None</v>
      </c>
      <c r="P835" t="s">
        <v>210</v>
      </c>
      <c r="Q835" s="2">
        <f t="shared" ref="Q835:Q898" si="123">_xlfn.NUMBERVALUE(SUBSTITUTE(TRIM(P835)," years old",""))</f>
        <v>70</v>
      </c>
      <c r="R835" s="1" t="str">
        <f t="shared" ref="R835:R898" si="124">IF(Q835&lt;10,"Startup","Established")</f>
        <v>Established</v>
      </c>
      <c r="S835" s="1"/>
      <c r="T835" t="s">
        <v>60</v>
      </c>
      <c r="U835" t="s">
        <v>530</v>
      </c>
      <c r="V835">
        <f t="shared" ref="V835:V898" si="125">IF(AND(OR(U835=$U$7,U835=$U$12),E835&gt;4),1000000,IF(AND(OR(U835=$U$7,U835=$U$12),E835&lt;=4),500000,IF(AND(U835=$U$18,E835&gt;4),800000,0)))</f>
        <v>0</v>
      </c>
    </row>
    <row r="836" spans="1:22" x14ac:dyDescent="0.35">
      <c r="A836">
        <v>834</v>
      </c>
      <c r="B836" t="s">
        <v>1838</v>
      </c>
      <c r="C836" t="str">
        <f t="shared" si="117"/>
        <v>Don’t Buy</v>
      </c>
      <c r="D836" t="str">
        <f t="shared" si="118"/>
        <v>Short Name</v>
      </c>
      <c r="E836">
        <v>3.8</v>
      </c>
      <c r="F836">
        <f>IF(Q836&lt;10,E836+0.1,E836)</f>
        <v>3.8</v>
      </c>
      <c r="G836">
        <f>MIN(IF(Q836&lt;10,E836+0.5,E836),5)</f>
        <v>3.8</v>
      </c>
      <c r="H836" t="str">
        <f t="shared" si="119"/>
        <v>Average Place to Work</v>
      </c>
      <c r="I836">
        <v>577</v>
      </c>
      <c r="J836" t="b">
        <f t="shared" si="120"/>
        <v>0</v>
      </c>
      <c r="K836" t="b">
        <f>OR(E836&gt;3.5,Q836&lt;10)</f>
        <v>1</v>
      </c>
      <c r="L836" t="s">
        <v>19</v>
      </c>
      <c r="M836" t="s">
        <v>1839</v>
      </c>
      <c r="N836" t="str">
        <f t="shared" si="121"/>
        <v>None</v>
      </c>
      <c r="O836" t="str">
        <f t="shared" si="122"/>
        <v>None</v>
      </c>
      <c r="P836" t="s">
        <v>1840</v>
      </c>
      <c r="Q836" s="2">
        <f t="shared" si="123"/>
        <v>140</v>
      </c>
      <c r="R836" s="1" t="str">
        <f t="shared" si="124"/>
        <v>Established</v>
      </c>
      <c r="S836" s="1"/>
      <c r="T836" t="s">
        <v>115</v>
      </c>
      <c r="U836" t="s">
        <v>64</v>
      </c>
      <c r="V836">
        <f t="shared" si="125"/>
        <v>0</v>
      </c>
    </row>
    <row r="837" spans="1:22" x14ac:dyDescent="0.35">
      <c r="A837">
        <v>835</v>
      </c>
      <c r="B837" t="s">
        <v>1841</v>
      </c>
      <c r="C837" t="str">
        <f t="shared" si="117"/>
        <v>Don’t Buy</v>
      </c>
      <c r="D837" t="str">
        <f t="shared" si="118"/>
        <v>Long Name</v>
      </c>
      <c r="E837">
        <v>4.3</v>
      </c>
      <c r="F837">
        <f>IF(Q837&lt;10,E837+0.1,E837)</f>
        <v>4.3</v>
      </c>
      <c r="G837">
        <f>MIN(IF(Q837&lt;10,E837+0.5,E837),5)</f>
        <v>4.3</v>
      </c>
      <c r="H837" t="str">
        <f t="shared" si="119"/>
        <v>Average Place to Work</v>
      </c>
      <c r="I837">
        <v>576</v>
      </c>
      <c r="J837" t="b">
        <f t="shared" si="120"/>
        <v>0</v>
      </c>
      <c r="K837" t="b">
        <f>OR(E837&gt;3.5,Q837&lt;10)</f>
        <v>1</v>
      </c>
      <c r="L837" t="s">
        <v>9</v>
      </c>
      <c r="M837" t="s">
        <v>1842</v>
      </c>
      <c r="N837" t="str">
        <f t="shared" si="121"/>
        <v>Indian Silicon Valley Startups</v>
      </c>
      <c r="O837" t="str">
        <f t="shared" si="122"/>
        <v>None</v>
      </c>
      <c r="P837" t="s">
        <v>518</v>
      </c>
      <c r="Q837" s="2">
        <f t="shared" si="123"/>
        <v>68</v>
      </c>
      <c r="R837" s="1" t="str">
        <f t="shared" si="124"/>
        <v>Established</v>
      </c>
      <c r="S837" s="1"/>
      <c r="T837" t="s">
        <v>115</v>
      </c>
      <c r="U837" t="s">
        <v>24</v>
      </c>
      <c r="V837">
        <f t="shared" si="125"/>
        <v>1000000</v>
      </c>
    </row>
    <row r="838" spans="1:22" x14ac:dyDescent="0.35">
      <c r="A838">
        <v>836</v>
      </c>
      <c r="B838" t="s">
        <v>1843</v>
      </c>
      <c r="C838" t="str">
        <f t="shared" si="117"/>
        <v>Don’t Buy</v>
      </c>
      <c r="D838" t="str">
        <f t="shared" si="118"/>
        <v>Long Name</v>
      </c>
      <c r="E838">
        <v>3.9</v>
      </c>
      <c r="F838">
        <f>IF(Q838&lt;10,E838+0.1,E838)</f>
        <v>4</v>
      </c>
      <c r="G838">
        <f>MIN(IF(Q838&lt;10,E838+0.5,E838),5)</f>
        <v>4.4000000000000004</v>
      </c>
      <c r="H838" t="str">
        <f t="shared" si="119"/>
        <v>Average Place to Work</v>
      </c>
      <c r="I838">
        <v>576</v>
      </c>
      <c r="J838" t="b">
        <f t="shared" si="120"/>
        <v>0</v>
      </c>
      <c r="K838" t="b">
        <f>OR(E838&gt;3.5,Q838&lt;10)</f>
        <v>1</v>
      </c>
      <c r="L838" t="s">
        <v>19</v>
      </c>
      <c r="M838" t="s">
        <v>1844</v>
      </c>
      <c r="N838" t="str">
        <f t="shared" si="121"/>
        <v>Indian Silicon Valley Startups</v>
      </c>
      <c r="O838" t="str">
        <f t="shared" si="122"/>
        <v>None</v>
      </c>
      <c r="P838" t="s">
        <v>502</v>
      </c>
      <c r="Q838" s="2">
        <f t="shared" si="123"/>
        <v>8</v>
      </c>
      <c r="R838" s="1" t="str">
        <f t="shared" si="124"/>
        <v>Startup</v>
      </c>
      <c r="S838" s="1"/>
      <c r="T838" t="s">
        <v>115</v>
      </c>
      <c r="U838" t="s">
        <v>1158</v>
      </c>
      <c r="V838">
        <f t="shared" si="125"/>
        <v>0</v>
      </c>
    </row>
    <row r="839" spans="1:22" x14ac:dyDescent="0.35">
      <c r="A839">
        <v>837</v>
      </c>
      <c r="B839" t="s">
        <v>1845</v>
      </c>
      <c r="C839" t="str">
        <f t="shared" si="117"/>
        <v>Don’t Buy</v>
      </c>
      <c r="D839" t="str">
        <f t="shared" si="118"/>
        <v>Long Name</v>
      </c>
      <c r="E839">
        <v>4.4000000000000004</v>
      </c>
      <c r="F839">
        <f>IF(Q839&lt;10,E839+0.1,E839)</f>
        <v>4.4000000000000004</v>
      </c>
      <c r="G839">
        <f>MIN(IF(Q839&lt;10,E839+0.5,E839),5)</f>
        <v>4.4000000000000004</v>
      </c>
      <c r="H839" t="str">
        <f t="shared" si="119"/>
        <v>Average Place to Work</v>
      </c>
      <c r="I839">
        <v>575</v>
      </c>
      <c r="J839" t="b">
        <f t="shared" si="120"/>
        <v>0</v>
      </c>
      <c r="K839" t="b">
        <f>OR(E839&gt;3.5,Q839&lt;10)</f>
        <v>1</v>
      </c>
      <c r="L839" t="s">
        <v>9</v>
      </c>
      <c r="M839" t="s">
        <v>1846</v>
      </c>
      <c r="N839" t="str">
        <f t="shared" si="121"/>
        <v>None</v>
      </c>
      <c r="O839" t="str">
        <f t="shared" si="122"/>
        <v>None</v>
      </c>
      <c r="P839" t="s">
        <v>198</v>
      </c>
      <c r="Q839" s="2">
        <f t="shared" si="123"/>
        <v>35</v>
      </c>
      <c r="R839" s="1" t="str">
        <f t="shared" si="124"/>
        <v>Established</v>
      </c>
      <c r="S839" s="1"/>
      <c r="T839" t="s">
        <v>115</v>
      </c>
      <c r="U839" t="s">
        <v>297</v>
      </c>
      <c r="V839">
        <f t="shared" si="125"/>
        <v>0</v>
      </c>
    </row>
    <row r="840" spans="1:22" x14ac:dyDescent="0.35">
      <c r="A840">
        <v>838</v>
      </c>
      <c r="B840" t="s">
        <v>1847</v>
      </c>
      <c r="C840" t="str">
        <f t="shared" si="117"/>
        <v>Don’t Buy</v>
      </c>
      <c r="D840" t="str">
        <f t="shared" si="118"/>
        <v>Short Name</v>
      </c>
      <c r="E840">
        <v>3.9</v>
      </c>
      <c r="F840">
        <f>IF(Q840&lt;10,E840+0.1,E840)</f>
        <v>3.9</v>
      </c>
      <c r="G840">
        <f>MIN(IF(Q840&lt;10,E840+0.5,E840),5)</f>
        <v>3.9</v>
      </c>
      <c r="H840" t="str">
        <f t="shared" si="119"/>
        <v>Average Place to Work</v>
      </c>
      <c r="I840">
        <v>574</v>
      </c>
      <c r="J840" t="b">
        <f t="shared" si="120"/>
        <v>0</v>
      </c>
      <c r="K840" t="b">
        <f>OR(E840&gt;3.5,Q840&lt;10)</f>
        <v>1</v>
      </c>
      <c r="L840" t="s">
        <v>19</v>
      </c>
      <c r="M840" t="s">
        <v>1848</v>
      </c>
      <c r="N840" t="str">
        <f t="shared" si="121"/>
        <v>None</v>
      </c>
      <c r="O840" t="str">
        <f t="shared" si="122"/>
        <v>None</v>
      </c>
      <c r="P840" t="s">
        <v>95</v>
      </c>
      <c r="Q840" s="2">
        <f t="shared" si="123"/>
        <v>16</v>
      </c>
      <c r="R840" s="1" t="str">
        <f t="shared" si="124"/>
        <v>Established</v>
      </c>
      <c r="S840" s="1"/>
      <c r="T840" t="s">
        <v>115</v>
      </c>
      <c r="U840" t="s">
        <v>238</v>
      </c>
      <c r="V840">
        <f t="shared" si="125"/>
        <v>0</v>
      </c>
    </row>
    <row r="841" spans="1:22" x14ac:dyDescent="0.35">
      <c r="A841">
        <v>839</v>
      </c>
      <c r="B841" t="s">
        <v>1849</v>
      </c>
      <c r="C841" t="str">
        <f t="shared" si="117"/>
        <v>Don’t Buy</v>
      </c>
      <c r="D841" t="str">
        <f t="shared" si="118"/>
        <v>Long Name</v>
      </c>
      <c r="E841">
        <v>4.4000000000000004</v>
      </c>
      <c r="F841">
        <f>IF(Q841&lt;10,E841+0.1,E841)</f>
        <v>4.4000000000000004</v>
      </c>
      <c r="G841">
        <f>MIN(IF(Q841&lt;10,E841+0.5,E841),5)</f>
        <v>4.4000000000000004</v>
      </c>
      <c r="H841" t="str">
        <f t="shared" si="119"/>
        <v>Average Place to Work</v>
      </c>
      <c r="I841">
        <v>573</v>
      </c>
      <c r="J841" t="b">
        <f t="shared" si="120"/>
        <v>0</v>
      </c>
      <c r="K841" t="b">
        <f>OR(E841&gt;3.5,Q841&lt;10)</f>
        <v>1</v>
      </c>
      <c r="L841" t="s">
        <v>19</v>
      </c>
      <c r="M841" t="s">
        <v>1850</v>
      </c>
      <c r="N841" t="str">
        <f t="shared" si="121"/>
        <v>None</v>
      </c>
      <c r="O841" t="str">
        <f t="shared" si="122"/>
        <v>None</v>
      </c>
      <c r="P841" t="s">
        <v>636</v>
      </c>
      <c r="Q841" s="2">
        <f t="shared" si="123"/>
        <v>138</v>
      </c>
      <c r="R841" s="1" t="str">
        <f t="shared" si="124"/>
        <v>Established</v>
      </c>
      <c r="S841" s="1"/>
      <c r="T841" t="s">
        <v>115</v>
      </c>
      <c r="U841" t="s">
        <v>352</v>
      </c>
      <c r="V841">
        <f t="shared" si="125"/>
        <v>0</v>
      </c>
    </row>
    <row r="842" spans="1:22" x14ac:dyDescent="0.35">
      <c r="A842">
        <v>840</v>
      </c>
      <c r="B842" t="s">
        <v>1851</v>
      </c>
      <c r="C842" t="str">
        <f t="shared" si="117"/>
        <v>Don’t Buy</v>
      </c>
      <c r="D842" t="str">
        <f t="shared" si="118"/>
        <v>Long Name</v>
      </c>
      <c r="E842">
        <v>4.0999999999999996</v>
      </c>
      <c r="F842">
        <f>IF(Q842&lt;10,E842+0.1,E842)</f>
        <v>4.0999999999999996</v>
      </c>
      <c r="G842">
        <f>MIN(IF(Q842&lt;10,E842+0.5,E842),5)</f>
        <v>4.0999999999999996</v>
      </c>
      <c r="H842" t="str">
        <f t="shared" si="119"/>
        <v>Average Place to Work</v>
      </c>
      <c r="I842">
        <v>610</v>
      </c>
      <c r="J842" t="b">
        <f t="shared" si="120"/>
        <v>0</v>
      </c>
      <c r="K842" t="b">
        <f>OR(E842&gt;3.5,Q842&lt;10)</f>
        <v>1</v>
      </c>
      <c r="L842" t="s">
        <v>9</v>
      </c>
      <c r="M842" t="s">
        <v>1852</v>
      </c>
      <c r="N842" t="str">
        <f t="shared" si="121"/>
        <v>None</v>
      </c>
      <c r="O842" t="str">
        <f t="shared" si="122"/>
        <v>None</v>
      </c>
      <c r="P842" t="s">
        <v>1853</v>
      </c>
      <c r="Q842" s="2">
        <f t="shared" si="123"/>
        <v>134</v>
      </c>
      <c r="R842" s="1" t="str">
        <f t="shared" si="124"/>
        <v>Established</v>
      </c>
      <c r="S842" s="1"/>
      <c r="T842" t="s">
        <v>115</v>
      </c>
      <c r="U842" t="s">
        <v>64</v>
      </c>
      <c r="V842">
        <f t="shared" si="125"/>
        <v>0</v>
      </c>
    </row>
    <row r="843" spans="1:22" x14ac:dyDescent="0.35">
      <c r="A843">
        <v>841</v>
      </c>
      <c r="B843" t="s">
        <v>1854</v>
      </c>
      <c r="C843" t="str">
        <f t="shared" si="117"/>
        <v>Don’t Buy</v>
      </c>
      <c r="D843" t="str">
        <f t="shared" si="118"/>
        <v>Long Name</v>
      </c>
      <c r="E843">
        <v>3.8</v>
      </c>
      <c r="F843">
        <f>IF(Q843&lt;10,E843+0.1,E843)</f>
        <v>3.8</v>
      </c>
      <c r="G843">
        <f>MIN(IF(Q843&lt;10,E843+0.5,E843),5)</f>
        <v>3.8</v>
      </c>
      <c r="H843" t="str">
        <f t="shared" si="119"/>
        <v>Average Place to Work</v>
      </c>
      <c r="I843">
        <v>572</v>
      </c>
      <c r="J843" t="b">
        <f t="shared" si="120"/>
        <v>0</v>
      </c>
      <c r="K843" t="b">
        <f>OR(E843&gt;3.5,Q843&lt;10)</f>
        <v>1</v>
      </c>
      <c r="L843" t="s">
        <v>9</v>
      </c>
      <c r="M843" t="s">
        <v>1855</v>
      </c>
      <c r="N843" t="str">
        <f t="shared" si="121"/>
        <v>None</v>
      </c>
      <c r="O843" t="str">
        <f t="shared" si="122"/>
        <v>None</v>
      </c>
      <c r="P843" t="s">
        <v>816</v>
      </c>
      <c r="Q843" s="2">
        <f t="shared" si="123"/>
        <v>56</v>
      </c>
      <c r="R843" s="1" t="str">
        <f t="shared" si="124"/>
        <v>Established</v>
      </c>
      <c r="S843" s="1"/>
      <c r="T843" t="s">
        <v>115</v>
      </c>
      <c r="U843" t="s">
        <v>473</v>
      </c>
      <c r="V843">
        <f t="shared" si="125"/>
        <v>0</v>
      </c>
    </row>
    <row r="844" spans="1:22" x14ac:dyDescent="0.35">
      <c r="A844">
        <v>842</v>
      </c>
      <c r="B844" t="s">
        <v>1856</v>
      </c>
      <c r="C844" t="str">
        <f t="shared" si="117"/>
        <v>Don’t Buy</v>
      </c>
      <c r="D844" t="str">
        <f t="shared" si="118"/>
        <v>Short Name</v>
      </c>
      <c r="E844">
        <v>4</v>
      </c>
      <c r="F844">
        <f>IF(Q844&lt;10,E844+0.1,E844)</f>
        <v>4</v>
      </c>
      <c r="G844">
        <f>MIN(IF(Q844&lt;10,E844+0.5,E844),5)</f>
        <v>4</v>
      </c>
      <c r="H844" t="str">
        <f t="shared" si="119"/>
        <v>Average Place to Work</v>
      </c>
      <c r="I844">
        <v>572</v>
      </c>
      <c r="J844" t="b">
        <f t="shared" si="120"/>
        <v>0</v>
      </c>
      <c r="K844" t="b">
        <f>OR(E844&gt;3.5,Q844&lt;10)</f>
        <v>1</v>
      </c>
      <c r="L844" t="s">
        <v>19</v>
      </c>
      <c r="M844" t="s">
        <v>1857</v>
      </c>
      <c r="N844" t="str">
        <f t="shared" si="121"/>
        <v>None</v>
      </c>
      <c r="O844" t="str">
        <f t="shared" si="122"/>
        <v>None</v>
      </c>
      <c r="P844" t="s">
        <v>434</v>
      </c>
      <c r="Q844" s="2">
        <f t="shared" si="123"/>
        <v>64</v>
      </c>
      <c r="R844" s="1" t="str">
        <f t="shared" si="124"/>
        <v>Established</v>
      </c>
      <c r="S844" s="1"/>
      <c r="T844" t="s">
        <v>115</v>
      </c>
      <c r="U844" t="s">
        <v>352</v>
      </c>
      <c r="V844">
        <f t="shared" si="125"/>
        <v>0</v>
      </c>
    </row>
    <row r="845" spans="1:22" x14ac:dyDescent="0.35">
      <c r="A845">
        <v>843</v>
      </c>
      <c r="B845" t="s">
        <v>1858</v>
      </c>
      <c r="C845" t="str">
        <f t="shared" si="117"/>
        <v>Don’t Buy</v>
      </c>
      <c r="D845" t="str">
        <f t="shared" si="118"/>
        <v>Long Name</v>
      </c>
      <c r="E845">
        <v>3.9</v>
      </c>
      <c r="F845">
        <f>IF(Q845&lt;10,E845+0.1,E845)</f>
        <v>3.9</v>
      </c>
      <c r="G845">
        <f>MIN(IF(Q845&lt;10,E845+0.5,E845),5)</f>
        <v>3.9</v>
      </c>
      <c r="H845" t="str">
        <f t="shared" si="119"/>
        <v>Average Place to Work</v>
      </c>
      <c r="I845">
        <v>572</v>
      </c>
      <c r="J845" t="b">
        <f t="shared" si="120"/>
        <v>0</v>
      </c>
      <c r="K845" t="b">
        <f>OR(E845&gt;3.5,Q845&lt;10)</f>
        <v>1</v>
      </c>
      <c r="L845" t="s">
        <v>19</v>
      </c>
      <c r="M845" t="s">
        <v>1373</v>
      </c>
      <c r="N845" t="str">
        <f t="shared" si="121"/>
        <v>None</v>
      </c>
      <c r="O845" t="str">
        <f t="shared" si="122"/>
        <v>None</v>
      </c>
      <c r="P845" t="s">
        <v>816</v>
      </c>
      <c r="Q845" s="2">
        <f t="shared" si="123"/>
        <v>56</v>
      </c>
      <c r="R845" s="1" t="str">
        <f t="shared" si="124"/>
        <v>Established</v>
      </c>
      <c r="S845" s="1"/>
      <c r="T845" t="s">
        <v>140</v>
      </c>
      <c r="U845" t="s">
        <v>83</v>
      </c>
      <c r="V845">
        <f t="shared" si="125"/>
        <v>0</v>
      </c>
    </row>
    <row r="846" spans="1:22" x14ac:dyDescent="0.35">
      <c r="A846">
        <v>844</v>
      </c>
      <c r="B846" t="s">
        <v>1859</v>
      </c>
      <c r="C846" t="str">
        <f t="shared" si="117"/>
        <v>Don’t Buy</v>
      </c>
      <c r="D846" t="str">
        <f t="shared" si="118"/>
        <v>Short Name</v>
      </c>
      <c r="E846">
        <v>4.4000000000000004</v>
      </c>
      <c r="F846">
        <f>IF(Q846&lt;10,E846+0.1,E846)</f>
        <v>4.4000000000000004</v>
      </c>
      <c r="G846">
        <f>MIN(IF(Q846&lt;10,E846+0.5,E846),5)</f>
        <v>4.4000000000000004</v>
      </c>
      <c r="H846" t="str">
        <f t="shared" si="119"/>
        <v>Average Place to Work</v>
      </c>
      <c r="I846">
        <v>603</v>
      </c>
      <c r="J846" t="b">
        <f t="shared" si="120"/>
        <v>0</v>
      </c>
      <c r="K846" t="b">
        <f>OR(E846&gt;3.5,Q846&lt;10)</f>
        <v>1</v>
      </c>
      <c r="L846" t="s">
        <v>19</v>
      </c>
      <c r="M846" t="s">
        <v>1860</v>
      </c>
      <c r="N846" t="str">
        <f t="shared" si="121"/>
        <v>None</v>
      </c>
      <c r="O846" t="str">
        <f t="shared" si="122"/>
        <v>None</v>
      </c>
      <c r="P846" t="s">
        <v>47</v>
      </c>
      <c r="Q846" s="2">
        <f t="shared" si="123"/>
        <v>31</v>
      </c>
      <c r="R846" s="1" t="str">
        <f t="shared" si="124"/>
        <v>Established</v>
      </c>
      <c r="S846" s="1"/>
      <c r="T846" t="s">
        <v>115</v>
      </c>
      <c r="U846" t="s">
        <v>352</v>
      </c>
      <c r="V846">
        <f t="shared" si="125"/>
        <v>0</v>
      </c>
    </row>
    <row r="847" spans="1:22" x14ac:dyDescent="0.35">
      <c r="A847">
        <v>845</v>
      </c>
      <c r="B847" t="s">
        <v>1861</v>
      </c>
      <c r="C847" t="str">
        <f t="shared" si="117"/>
        <v>Don’t Buy</v>
      </c>
      <c r="D847" t="str">
        <f t="shared" si="118"/>
        <v>Long Name</v>
      </c>
      <c r="E847">
        <v>4.0999999999999996</v>
      </c>
      <c r="F847">
        <f>IF(Q847&lt;10,E847+0.1,E847)</f>
        <v>4.0999999999999996</v>
      </c>
      <c r="G847">
        <f>MIN(IF(Q847&lt;10,E847+0.5,E847),5)</f>
        <v>4.0999999999999996</v>
      </c>
      <c r="H847" t="str">
        <f t="shared" si="119"/>
        <v>Average Place to Work</v>
      </c>
      <c r="I847">
        <v>571</v>
      </c>
      <c r="J847" t="b">
        <f t="shared" si="120"/>
        <v>0</v>
      </c>
      <c r="K847" t="b">
        <f>OR(E847&gt;3.5,Q847&lt;10)</f>
        <v>1</v>
      </c>
      <c r="L847" t="s">
        <v>19</v>
      </c>
      <c r="M847" t="s">
        <v>1862</v>
      </c>
      <c r="N847" t="str">
        <f t="shared" si="121"/>
        <v>None</v>
      </c>
      <c r="O847" t="str">
        <f t="shared" si="122"/>
        <v>None</v>
      </c>
      <c r="P847" t="s">
        <v>1863</v>
      </c>
      <c r="Q847" s="2">
        <f t="shared" si="123"/>
        <v>128</v>
      </c>
      <c r="R847" s="1" t="str">
        <f t="shared" si="124"/>
        <v>Established</v>
      </c>
      <c r="S847" s="1"/>
      <c r="T847" t="s">
        <v>40</v>
      </c>
      <c r="U847" t="s">
        <v>24</v>
      </c>
      <c r="V847">
        <f t="shared" si="125"/>
        <v>1000000</v>
      </c>
    </row>
    <row r="848" spans="1:22" x14ac:dyDescent="0.35">
      <c r="A848">
        <v>846</v>
      </c>
      <c r="B848" t="s">
        <v>1864</v>
      </c>
      <c r="C848" t="str">
        <f t="shared" si="117"/>
        <v>Buy</v>
      </c>
      <c r="D848" t="str">
        <f t="shared" si="118"/>
        <v>Short Name</v>
      </c>
      <c r="E848">
        <v>4.2</v>
      </c>
      <c r="F848">
        <f>IF(Q848&lt;10,E848+0.1,E848)</f>
        <v>4.2</v>
      </c>
      <c r="G848">
        <f>MIN(IF(Q848&lt;10,E848+0.5,E848),5)</f>
        <v>4.2</v>
      </c>
      <c r="H848" t="str">
        <f t="shared" si="119"/>
        <v>Average Place to Work</v>
      </c>
      <c r="I848">
        <v>569</v>
      </c>
      <c r="J848" t="b">
        <f t="shared" si="120"/>
        <v>0</v>
      </c>
      <c r="K848" t="b">
        <f>OR(E848&gt;3.5,Q848&lt;10)</f>
        <v>1</v>
      </c>
      <c r="L848" t="s">
        <v>19</v>
      </c>
      <c r="M848" t="s">
        <v>1865</v>
      </c>
      <c r="N848" t="str">
        <f t="shared" si="121"/>
        <v>Indian Silicon Valley Startups</v>
      </c>
      <c r="O848" t="str">
        <f t="shared" si="122"/>
        <v>None</v>
      </c>
      <c r="P848" t="s">
        <v>35</v>
      </c>
      <c r="Q848" s="2">
        <f t="shared" si="123"/>
        <v>55</v>
      </c>
      <c r="R848" s="1" t="str">
        <f t="shared" si="124"/>
        <v>Established</v>
      </c>
      <c r="S848" s="1"/>
      <c r="T848" t="s">
        <v>115</v>
      </c>
      <c r="U848" t="s">
        <v>64</v>
      </c>
      <c r="V848">
        <f t="shared" si="125"/>
        <v>0</v>
      </c>
    </row>
    <row r="849" spans="1:22" x14ac:dyDescent="0.35">
      <c r="A849">
        <v>847</v>
      </c>
      <c r="B849" t="s">
        <v>1866</v>
      </c>
      <c r="C849" t="str">
        <f t="shared" si="117"/>
        <v>Don’t Buy</v>
      </c>
      <c r="D849" t="str">
        <f t="shared" si="118"/>
        <v>Long Name</v>
      </c>
      <c r="E849">
        <v>4.0999999999999996</v>
      </c>
      <c r="F849">
        <f>IF(Q849&lt;10,E849+0.1,E849)</f>
        <v>4.0999999999999996</v>
      </c>
      <c r="G849">
        <f>MIN(IF(Q849&lt;10,E849+0.5,E849),5)</f>
        <v>4.0999999999999996</v>
      </c>
      <c r="H849" t="str">
        <f t="shared" si="119"/>
        <v>Average Place to Work</v>
      </c>
      <c r="I849">
        <v>569</v>
      </c>
      <c r="J849" t="b">
        <f t="shared" si="120"/>
        <v>0</v>
      </c>
      <c r="K849" t="b">
        <f>OR(E849&gt;3.5,Q849&lt;10)</f>
        <v>1</v>
      </c>
      <c r="L849" t="s">
        <v>19</v>
      </c>
      <c r="M849" t="s">
        <v>1867</v>
      </c>
      <c r="N849" t="str">
        <f t="shared" si="121"/>
        <v>None</v>
      </c>
      <c r="O849" t="str">
        <f t="shared" si="122"/>
        <v>None</v>
      </c>
      <c r="P849" t="s">
        <v>491</v>
      </c>
      <c r="Q849" s="2">
        <f t="shared" si="123"/>
        <v>91</v>
      </c>
      <c r="R849" s="1" t="str">
        <f t="shared" si="124"/>
        <v>Established</v>
      </c>
      <c r="S849" s="1"/>
      <c r="T849" t="s">
        <v>60</v>
      </c>
      <c r="U849" t="s">
        <v>24</v>
      </c>
      <c r="V849">
        <f t="shared" si="125"/>
        <v>1000000</v>
      </c>
    </row>
    <row r="850" spans="1:22" x14ac:dyDescent="0.35">
      <c r="A850">
        <v>848</v>
      </c>
      <c r="B850" t="s">
        <v>1868</v>
      </c>
      <c r="C850" t="str">
        <f t="shared" si="117"/>
        <v>Buy</v>
      </c>
      <c r="D850" t="str">
        <f t="shared" si="118"/>
        <v>Short Name</v>
      </c>
      <c r="E850">
        <v>4.2</v>
      </c>
      <c r="F850">
        <f>IF(Q850&lt;10,E850+0.1,E850)</f>
        <v>4.2</v>
      </c>
      <c r="G850">
        <f>MIN(IF(Q850&lt;10,E850+0.5,E850),5)</f>
        <v>4.2</v>
      </c>
      <c r="H850" t="str">
        <f t="shared" si="119"/>
        <v>Average Place to Work</v>
      </c>
      <c r="I850">
        <v>568</v>
      </c>
      <c r="J850" t="b">
        <f t="shared" si="120"/>
        <v>0</v>
      </c>
      <c r="K850" t="b">
        <f>OR(E850&gt;3.5,Q850&lt;10)</f>
        <v>1</v>
      </c>
      <c r="L850" t="s">
        <v>19</v>
      </c>
      <c r="M850" t="s">
        <v>1869</v>
      </c>
      <c r="N850" t="str">
        <f t="shared" si="121"/>
        <v>None</v>
      </c>
      <c r="O850" t="str">
        <f t="shared" si="122"/>
        <v>None</v>
      </c>
      <c r="P850" t="s">
        <v>654</v>
      </c>
      <c r="Q850" s="2">
        <f t="shared" si="123"/>
        <v>50</v>
      </c>
      <c r="R850" s="1" t="str">
        <f t="shared" si="124"/>
        <v>Established</v>
      </c>
      <c r="S850" s="1"/>
      <c r="T850" t="s">
        <v>115</v>
      </c>
      <c r="U850" t="s">
        <v>297</v>
      </c>
      <c r="V850">
        <f t="shared" si="125"/>
        <v>0</v>
      </c>
    </row>
    <row r="851" spans="1:22" x14ac:dyDescent="0.35">
      <c r="A851">
        <v>849</v>
      </c>
      <c r="B851" t="s">
        <v>1870</v>
      </c>
      <c r="C851" t="str">
        <f t="shared" si="117"/>
        <v>Don’t Buy</v>
      </c>
      <c r="D851" t="str">
        <f t="shared" si="118"/>
        <v>Long Name</v>
      </c>
      <c r="E851">
        <v>4.3</v>
      </c>
      <c r="F851">
        <f>IF(Q851&lt;10,E851+0.1,E851)</f>
        <v>4.3</v>
      </c>
      <c r="G851">
        <f>MIN(IF(Q851&lt;10,E851+0.5,E851),5)</f>
        <v>4.3</v>
      </c>
      <c r="H851" t="str">
        <f t="shared" si="119"/>
        <v>Average Place to Work</v>
      </c>
      <c r="I851">
        <v>568</v>
      </c>
      <c r="J851" t="b">
        <f t="shared" si="120"/>
        <v>0</v>
      </c>
      <c r="K851" t="b">
        <f>OR(E851&gt;3.5,Q851&lt;10)</f>
        <v>1</v>
      </c>
      <c r="L851" t="s">
        <v>19</v>
      </c>
      <c r="M851" t="s">
        <v>1871</v>
      </c>
      <c r="N851" t="str">
        <f t="shared" si="121"/>
        <v>None</v>
      </c>
      <c r="O851" t="str">
        <f t="shared" si="122"/>
        <v>None</v>
      </c>
      <c r="P851" t="s">
        <v>261</v>
      </c>
      <c r="Q851" s="2">
        <f t="shared" si="123"/>
        <v>21</v>
      </c>
      <c r="R851" s="1" t="str">
        <f t="shared" si="124"/>
        <v>Established</v>
      </c>
      <c r="S851" s="1"/>
      <c r="T851" t="s">
        <v>115</v>
      </c>
      <c r="U851" t="s">
        <v>202</v>
      </c>
      <c r="V851">
        <f t="shared" si="125"/>
        <v>0</v>
      </c>
    </row>
    <row r="852" spans="1:22" x14ac:dyDescent="0.35">
      <c r="A852">
        <v>850</v>
      </c>
      <c r="B852" t="s">
        <v>1872</v>
      </c>
      <c r="C852" t="str">
        <f t="shared" si="117"/>
        <v>Don’t Buy</v>
      </c>
      <c r="D852" t="str">
        <f t="shared" si="118"/>
        <v>Long Name</v>
      </c>
      <c r="E852">
        <v>4.3</v>
      </c>
      <c r="F852">
        <f>IF(Q852&lt;10,E852+0.1,E852)</f>
        <v>4.3</v>
      </c>
      <c r="G852">
        <f>MIN(IF(Q852&lt;10,E852+0.5,E852),5)</f>
        <v>4.3</v>
      </c>
      <c r="H852" t="str">
        <f t="shared" si="119"/>
        <v>Average Place to Work</v>
      </c>
      <c r="I852">
        <v>568</v>
      </c>
      <c r="J852" t="b">
        <f t="shared" si="120"/>
        <v>0</v>
      </c>
      <c r="K852" t="b">
        <f>OR(E852&gt;3.5,Q852&lt;10)</f>
        <v>1</v>
      </c>
      <c r="L852" t="s">
        <v>19</v>
      </c>
      <c r="M852" t="s">
        <v>1873</v>
      </c>
      <c r="N852" t="str">
        <f t="shared" si="121"/>
        <v>None</v>
      </c>
      <c r="O852" t="str">
        <f t="shared" si="122"/>
        <v>None</v>
      </c>
      <c r="P852" t="s">
        <v>95</v>
      </c>
      <c r="Q852" s="2">
        <f t="shared" si="123"/>
        <v>16</v>
      </c>
      <c r="R852" s="1" t="str">
        <f t="shared" si="124"/>
        <v>Established</v>
      </c>
      <c r="S852" s="1"/>
      <c r="T852" t="s">
        <v>115</v>
      </c>
      <c r="U852" t="s">
        <v>83</v>
      </c>
      <c r="V852">
        <f t="shared" si="125"/>
        <v>0</v>
      </c>
    </row>
    <row r="853" spans="1:22" x14ac:dyDescent="0.35">
      <c r="A853">
        <v>851</v>
      </c>
      <c r="B853" t="s">
        <v>1874</v>
      </c>
      <c r="C853" t="str">
        <f t="shared" si="117"/>
        <v>Don’t Buy</v>
      </c>
      <c r="D853" t="str">
        <f t="shared" si="118"/>
        <v>Long Name</v>
      </c>
      <c r="E853">
        <v>4.7</v>
      </c>
      <c r="F853">
        <f>IF(Q853&lt;10,E853+0.1,E853)</f>
        <v>4.7</v>
      </c>
      <c r="G853">
        <f>MIN(IF(Q853&lt;10,E853+0.5,E853),5)</f>
        <v>4.7</v>
      </c>
      <c r="H853" t="str">
        <f t="shared" si="119"/>
        <v>Great Place to Work</v>
      </c>
      <c r="I853">
        <v>568</v>
      </c>
      <c r="J853" t="b">
        <f t="shared" si="120"/>
        <v>0</v>
      </c>
      <c r="K853" t="b">
        <f>OR(E853&gt;3.5,Q853&lt;10)</f>
        <v>1</v>
      </c>
      <c r="L853" t="s">
        <v>789</v>
      </c>
      <c r="M853" t="s">
        <v>1875</v>
      </c>
      <c r="N853" t="str">
        <f t="shared" si="121"/>
        <v>Indian Silicon Valley Startups</v>
      </c>
      <c r="O853" t="str">
        <f t="shared" si="122"/>
        <v>None</v>
      </c>
      <c r="P853" t="s">
        <v>111</v>
      </c>
      <c r="Q853" s="2">
        <f t="shared" si="123"/>
        <v>22</v>
      </c>
      <c r="R853" s="1" t="str">
        <f t="shared" si="124"/>
        <v>Established</v>
      </c>
      <c r="S853" s="1"/>
      <c r="T853" t="s">
        <v>606</v>
      </c>
      <c r="U853" t="s">
        <v>36</v>
      </c>
      <c r="V853">
        <f t="shared" si="125"/>
        <v>0</v>
      </c>
    </row>
    <row r="854" spans="1:22" x14ac:dyDescent="0.35">
      <c r="A854">
        <v>852</v>
      </c>
      <c r="B854" t="s">
        <v>1876</v>
      </c>
      <c r="C854" t="str">
        <f t="shared" si="117"/>
        <v>Don’t Buy</v>
      </c>
      <c r="D854" t="str">
        <f t="shared" si="118"/>
        <v>Long Name</v>
      </c>
      <c r="E854">
        <v>3.9</v>
      </c>
      <c r="F854">
        <f>IF(Q854&lt;10,E854+0.1,E854)</f>
        <v>3.9</v>
      </c>
      <c r="G854">
        <f>MIN(IF(Q854&lt;10,E854+0.5,E854),5)</f>
        <v>3.9</v>
      </c>
      <c r="H854" t="str">
        <f t="shared" si="119"/>
        <v>Average Place to Work</v>
      </c>
      <c r="I854">
        <v>566</v>
      </c>
      <c r="J854" t="b">
        <f t="shared" si="120"/>
        <v>0</v>
      </c>
      <c r="K854" t="b">
        <f>OR(E854&gt;3.5,Q854&lt;10)</f>
        <v>1</v>
      </c>
      <c r="L854" t="s">
        <v>9</v>
      </c>
      <c r="M854" t="s">
        <v>790</v>
      </c>
      <c r="N854" t="str">
        <f t="shared" si="121"/>
        <v>None</v>
      </c>
      <c r="O854" t="str">
        <f t="shared" si="122"/>
        <v>None</v>
      </c>
      <c r="P854" t="s">
        <v>21</v>
      </c>
      <c r="Q854" s="2">
        <f t="shared" si="123"/>
        <v>28</v>
      </c>
      <c r="R854" s="1" t="str">
        <f t="shared" si="124"/>
        <v>Established</v>
      </c>
      <c r="S854" s="1"/>
      <c r="T854" t="s">
        <v>115</v>
      </c>
      <c r="U854" t="s">
        <v>83</v>
      </c>
      <c r="V854">
        <f t="shared" si="125"/>
        <v>0</v>
      </c>
    </row>
    <row r="855" spans="1:22" x14ac:dyDescent="0.35">
      <c r="A855">
        <v>853</v>
      </c>
      <c r="B855" t="s">
        <v>1877</v>
      </c>
      <c r="C855" t="str">
        <f t="shared" si="117"/>
        <v>Don’t Buy</v>
      </c>
      <c r="D855" t="str">
        <f t="shared" si="118"/>
        <v>Long Name</v>
      </c>
      <c r="E855">
        <v>4.4000000000000004</v>
      </c>
      <c r="F855">
        <f>IF(Q855&lt;10,E855+0.1,E855)</f>
        <v>4.4000000000000004</v>
      </c>
      <c r="G855">
        <f>MIN(IF(Q855&lt;10,E855+0.5,E855),5)</f>
        <v>4.4000000000000004</v>
      </c>
      <c r="H855" t="str">
        <f t="shared" si="119"/>
        <v>Average Place to Work</v>
      </c>
      <c r="I855">
        <v>566</v>
      </c>
      <c r="J855" t="b">
        <f t="shared" si="120"/>
        <v>0</v>
      </c>
      <c r="K855" t="b">
        <f>OR(E855&gt;3.5,Q855&lt;10)</f>
        <v>1</v>
      </c>
      <c r="L855" t="s">
        <v>9</v>
      </c>
      <c r="M855" t="s">
        <v>1878</v>
      </c>
      <c r="N855" t="str">
        <f t="shared" si="121"/>
        <v>None</v>
      </c>
      <c r="O855" t="str">
        <f t="shared" si="122"/>
        <v>None</v>
      </c>
      <c r="P855" t="s">
        <v>95</v>
      </c>
      <c r="Q855" s="2">
        <f t="shared" si="123"/>
        <v>16</v>
      </c>
      <c r="R855" s="1" t="str">
        <f t="shared" si="124"/>
        <v>Established</v>
      </c>
      <c r="S855" s="1"/>
      <c r="T855" t="s">
        <v>115</v>
      </c>
      <c r="U855" t="s">
        <v>68</v>
      </c>
      <c r="V855">
        <f t="shared" si="125"/>
        <v>800000</v>
      </c>
    </row>
    <row r="856" spans="1:22" x14ac:dyDescent="0.35">
      <c r="A856">
        <v>854</v>
      </c>
      <c r="B856" t="s">
        <v>1879</v>
      </c>
      <c r="C856" t="str">
        <f t="shared" si="117"/>
        <v>Don’t Buy</v>
      </c>
      <c r="D856" t="str">
        <f t="shared" si="118"/>
        <v>Long Name</v>
      </c>
      <c r="E856">
        <v>4.3</v>
      </c>
      <c r="F856">
        <f>IF(Q856&lt;10,E856+0.1,E856)</f>
        <v>4.3999999999999995</v>
      </c>
      <c r="G856">
        <f>MIN(IF(Q856&lt;10,E856+0.5,E856),5)</f>
        <v>4.8</v>
      </c>
      <c r="H856" t="str">
        <f t="shared" si="119"/>
        <v>Average Place to Work</v>
      </c>
      <c r="I856">
        <v>566</v>
      </c>
      <c r="J856" t="b">
        <f t="shared" si="120"/>
        <v>0</v>
      </c>
      <c r="K856" t="b">
        <f>OR(E856&gt;3.5,Q856&lt;10)</f>
        <v>1</v>
      </c>
      <c r="M856" t="s">
        <v>1880</v>
      </c>
      <c r="N856" t="str">
        <f t="shared" si="121"/>
        <v>Indian Silicon Valley Startups</v>
      </c>
      <c r="O856" t="str">
        <f t="shared" si="122"/>
        <v>None</v>
      </c>
      <c r="Q856" s="2">
        <f t="shared" si="123"/>
        <v>0</v>
      </c>
      <c r="R856" s="1" t="str">
        <f t="shared" si="124"/>
        <v>Startup</v>
      </c>
      <c r="S856" s="1"/>
      <c r="V856">
        <f t="shared" si="125"/>
        <v>0</v>
      </c>
    </row>
    <row r="857" spans="1:22" x14ac:dyDescent="0.35">
      <c r="A857">
        <v>855</v>
      </c>
      <c r="B857" t="s">
        <v>1881</v>
      </c>
      <c r="C857" t="str">
        <f t="shared" si="117"/>
        <v>Buy</v>
      </c>
      <c r="D857" t="str">
        <f t="shared" si="118"/>
        <v>Long Name</v>
      </c>
      <c r="E857">
        <v>4.2</v>
      </c>
      <c r="F857">
        <f>IF(Q857&lt;10,E857+0.1,E857)</f>
        <v>4.2</v>
      </c>
      <c r="G857">
        <f>MIN(IF(Q857&lt;10,E857+0.5,E857),5)</f>
        <v>4.2</v>
      </c>
      <c r="H857" t="str">
        <f t="shared" si="119"/>
        <v>Average Place to Work</v>
      </c>
      <c r="I857">
        <v>565</v>
      </c>
      <c r="J857" t="b">
        <f t="shared" si="120"/>
        <v>0</v>
      </c>
      <c r="K857" t="b">
        <f>OR(E857&gt;3.5,Q857&lt;10)</f>
        <v>1</v>
      </c>
      <c r="L857" t="s">
        <v>9</v>
      </c>
      <c r="M857" t="s">
        <v>1381</v>
      </c>
      <c r="N857" t="str">
        <f t="shared" si="121"/>
        <v>None</v>
      </c>
      <c r="O857" t="str">
        <f t="shared" si="122"/>
        <v>None</v>
      </c>
      <c r="P857" t="s">
        <v>1882</v>
      </c>
      <c r="Q857" s="2">
        <f t="shared" si="123"/>
        <v>163</v>
      </c>
      <c r="R857" s="1" t="str">
        <f t="shared" si="124"/>
        <v>Established</v>
      </c>
      <c r="S857" s="1"/>
      <c r="T857" t="s">
        <v>115</v>
      </c>
      <c r="U857" t="s">
        <v>64</v>
      </c>
      <c r="V857">
        <f t="shared" si="125"/>
        <v>0</v>
      </c>
    </row>
    <row r="858" spans="1:22" x14ac:dyDescent="0.35">
      <c r="A858">
        <v>856</v>
      </c>
      <c r="B858" t="s">
        <v>1883</v>
      </c>
      <c r="C858" t="str">
        <f t="shared" si="117"/>
        <v>Buy</v>
      </c>
      <c r="D858" t="str">
        <f t="shared" si="118"/>
        <v>Long Name</v>
      </c>
      <c r="E858">
        <v>4</v>
      </c>
      <c r="F858">
        <f>IF(Q858&lt;10,E858+0.1,E858)</f>
        <v>4</v>
      </c>
      <c r="G858">
        <f>MIN(IF(Q858&lt;10,E858+0.5,E858),5)</f>
        <v>4</v>
      </c>
      <c r="H858" t="str">
        <f t="shared" si="119"/>
        <v>Average Place to Work</v>
      </c>
      <c r="I858">
        <v>565</v>
      </c>
      <c r="J858" t="b">
        <f t="shared" si="120"/>
        <v>0</v>
      </c>
      <c r="K858" t="b">
        <f>OR(E858&gt;3.5,Q858&lt;10)</f>
        <v>1</v>
      </c>
      <c r="L858" t="s">
        <v>9</v>
      </c>
      <c r="M858" t="s">
        <v>1884</v>
      </c>
      <c r="N858" t="str">
        <f t="shared" si="121"/>
        <v>None</v>
      </c>
      <c r="O858" t="str">
        <f t="shared" si="122"/>
        <v>None</v>
      </c>
      <c r="P858" t="s">
        <v>198</v>
      </c>
      <c r="Q858" s="2">
        <f t="shared" si="123"/>
        <v>35</v>
      </c>
      <c r="R858" s="1" t="str">
        <f t="shared" si="124"/>
        <v>Established</v>
      </c>
      <c r="S858" s="1"/>
      <c r="T858" t="s">
        <v>60</v>
      </c>
      <c r="U858" t="s">
        <v>306</v>
      </c>
      <c r="V858">
        <f t="shared" si="125"/>
        <v>0</v>
      </c>
    </row>
    <row r="859" spans="1:22" x14ac:dyDescent="0.35">
      <c r="A859">
        <v>857</v>
      </c>
      <c r="B859" t="s">
        <v>1885</v>
      </c>
      <c r="C859" t="str">
        <f t="shared" si="117"/>
        <v>Don’t Buy</v>
      </c>
      <c r="D859" t="str">
        <f t="shared" si="118"/>
        <v>Long Name</v>
      </c>
      <c r="E859">
        <v>4.0999999999999996</v>
      </c>
      <c r="F859">
        <f>IF(Q859&lt;10,E859+0.1,E859)</f>
        <v>4.0999999999999996</v>
      </c>
      <c r="G859">
        <f>MIN(IF(Q859&lt;10,E859+0.5,E859),5)</f>
        <v>4.0999999999999996</v>
      </c>
      <c r="H859" t="str">
        <f t="shared" si="119"/>
        <v>Average Place to Work</v>
      </c>
      <c r="I859">
        <v>565</v>
      </c>
      <c r="J859" t="b">
        <f t="shared" si="120"/>
        <v>0</v>
      </c>
      <c r="K859" t="b">
        <f>OR(E859&gt;3.5,Q859&lt;10)</f>
        <v>1</v>
      </c>
      <c r="L859" t="s">
        <v>19</v>
      </c>
      <c r="M859" t="s">
        <v>1886</v>
      </c>
      <c r="N859" t="str">
        <f t="shared" si="121"/>
        <v>None</v>
      </c>
      <c r="O859" t="str">
        <f t="shared" si="122"/>
        <v>Bombay Finances</v>
      </c>
      <c r="P859" t="s">
        <v>626</v>
      </c>
      <c r="Q859" s="2">
        <f t="shared" si="123"/>
        <v>17</v>
      </c>
      <c r="R859" s="1" t="str">
        <f t="shared" si="124"/>
        <v>Established</v>
      </c>
      <c r="S859" s="1"/>
      <c r="T859" t="s">
        <v>140</v>
      </c>
      <c r="U859" t="s">
        <v>24</v>
      </c>
      <c r="V859">
        <f t="shared" si="125"/>
        <v>1000000</v>
      </c>
    </row>
    <row r="860" spans="1:22" x14ac:dyDescent="0.35">
      <c r="A860">
        <v>858</v>
      </c>
      <c r="B860" t="s">
        <v>1887</v>
      </c>
      <c r="C860" t="str">
        <f t="shared" si="117"/>
        <v>Don’t Buy</v>
      </c>
      <c r="D860" t="str">
        <f t="shared" si="118"/>
        <v>Long Name</v>
      </c>
      <c r="E860">
        <v>3.5</v>
      </c>
      <c r="F860">
        <f>IF(Q860&lt;10,E860+0.1,E860)</f>
        <v>3.5</v>
      </c>
      <c r="G860">
        <f>MIN(IF(Q860&lt;10,E860+0.5,E860),5)</f>
        <v>3.5</v>
      </c>
      <c r="H860" t="str">
        <f t="shared" si="119"/>
        <v>Average Place to Work</v>
      </c>
      <c r="I860">
        <v>564</v>
      </c>
      <c r="J860" t="b">
        <f t="shared" si="120"/>
        <v>0</v>
      </c>
      <c r="K860" t="b">
        <f>OR(E860&gt;3.5,Q860&lt;10)</f>
        <v>0</v>
      </c>
      <c r="L860" t="s">
        <v>9</v>
      </c>
      <c r="M860" t="s">
        <v>1220</v>
      </c>
      <c r="N860" t="str">
        <f t="shared" si="121"/>
        <v>None</v>
      </c>
      <c r="O860" t="str">
        <f t="shared" si="122"/>
        <v>Bombay Finances</v>
      </c>
      <c r="P860" t="s">
        <v>86</v>
      </c>
      <c r="Q860" s="2">
        <f t="shared" si="123"/>
        <v>27</v>
      </c>
      <c r="R860" s="1" t="str">
        <f t="shared" si="124"/>
        <v>Established</v>
      </c>
      <c r="S860" s="1"/>
      <c r="T860" t="s">
        <v>115</v>
      </c>
      <c r="U860" t="s">
        <v>24</v>
      </c>
      <c r="V860">
        <f t="shared" si="125"/>
        <v>500000</v>
      </c>
    </row>
    <row r="861" spans="1:22" x14ac:dyDescent="0.35">
      <c r="A861">
        <v>859</v>
      </c>
      <c r="B861" t="s">
        <v>1888</v>
      </c>
      <c r="C861" t="str">
        <f t="shared" si="117"/>
        <v>Don’t Buy</v>
      </c>
      <c r="D861" t="str">
        <f t="shared" si="118"/>
        <v>Long Name</v>
      </c>
      <c r="E861">
        <v>4</v>
      </c>
      <c r="F861">
        <f>IF(Q861&lt;10,E861+0.1,E861)</f>
        <v>4</v>
      </c>
      <c r="G861">
        <f>MIN(IF(Q861&lt;10,E861+0.5,E861),5)</f>
        <v>4</v>
      </c>
      <c r="H861" t="str">
        <f t="shared" si="119"/>
        <v>Average Place to Work</v>
      </c>
      <c r="I861">
        <v>564</v>
      </c>
      <c r="J861" t="b">
        <f t="shared" si="120"/>
        <v>0</v>
      </c>
      <c r="K861" t="b">
        <f>OR(E861&gt;3.5,Q861&lt;10)</f>
        <v>1</v>
      </c>
      <c r="M861" t="s">
        <v>1554</v>
      </c>
      <c r="N861" t="str">
        <f t="shared" si="121"/>
        <v>Indian Silicon Valley Startups</v>
      </c>
      <c r="O861" t="str">
        <f t="shared" si="122"/>
        <v>None</v>
      </c>
      <c r="P861" t="s">
        <v>114</v>
      </c>
      <c r="Q861" s="2">
        <f t="shared" si="123"/>
        <v>11</v>
      </c>
      <c r="R861" s="1" t="str">
        <f t="shared" si="124"/>
        <v>Established</v>
      </c>
      <c r="S861" s="1"/>
      <c r="U861" t="s">
        <v>36</v>
      </c>
      <c r="V861">
        <f t="shared" si="125"/>
        <v>0</v>
      </c>
    </row>
    <row r="862" spans="1:22" x14ac:dyDescent="0.35">
      <c r="A862">
        <v>860</v>
      </c>
      <c r="B862" t="s">
        <v>1889</v>
      </c>
      <c r="C862" t="str">
        <f t="shared" si="117"/>
        <v>Don’t Buy</v>
      </c>
      <c r="D862" t="str">
        <f t="shared" si="118"/>
        <v>Short Name</v>
      </c>
      <c r="E862">
        <v>4.3</v>
      </c>
      <c r="F862">
        <f>IF(Q862&lt;10,E862+0.1,E862)</f>
        <v>4.3</v>
      </c>
      <c r="G862">
        <f>MIN(IF(Q862&lt;10,E862+0.5,E862),5)</f>
        <v>4.3</v>
      </c>
      <c r="H862" t="str">
        <f t="shared" si="119"/>
        <v>Average Place to Work</v>
      </c>
      <c r="I862">
        <v>566</v>
      </c>
      <c r="J862" t="b">
        <f t="shared" si="120"/>
        <v>0</v>
      </c>
      <c r="K862" t="b">
        <f>OR(E862&gt;3.5,Q862&lt;10)</f>
        <v>1</v>
      </c>
      <c r="L862" t="s">
        <v>19</v>
      </c>
      <c r="M862" t="s">
        <v>1890</v>
      </c>
      <c r="N862" t="str">
        <f t="shared" si="121"/>
        <v>None</v>
      </c>
      <c r="O862" t="str">
        <f t="shared" si="122"/>
        <v>None</v>
      </c>
      <c r="P862" t="s">
        <v>343</v>
      </c>
      <c r="Q862" s="2">
        <f t="shared" si="123"/>
        <v>61</v>
      </c>
      <c r="R862" s="1" t="str">
        <f t="shared" si="124"/>
        <v>Established</v>
      </c>
      <c r="S862" s="1"/>
      <c r="T862" t="s">
        <v>115</v>
      </c>
      <c r="U862" t="s">
        <v>171</v>
      </c>
      <c r="V862">
        <f t="shared" si="125"/>
        <v>0</v>
      </c>
    </row>
    <row r="863" spans="1:22" x14ac:dyDescent="0.35">
      <c r="A863">
        <v>861</v>
      </c>
      <c r="B863" t="s">
        <v>1891</v>
      </c>
      <c r="C863" t="str">
        <f t="shared" si="117"/>
        <v>Don’t Buy</v>
      </c>
      <c r="D863" t="str">
        <f t="shared" si="118"/>
        <v>Long Name</v>
      </c>
      <c r="E863">
        <v>4</v>
      </c>
      <c r="F863">
        <f>IF(Q863&lt;10,E863+0.1,E863)</f>
        <v>4</v>
      </c>
      <c r="G863">
        <f>MIN(IF(Q863&lt;10,E863+0.5,E863),5)</f>
        <v>4</v>
      </c>
      <c r="H863" t="str">
        <f t="shared" si="119"/>
        <v>Average Place to Work</v>
      </c>
      <c r="I863">
        <v>562</v>
      </c>
      <c r="J863" t="b">
        <f t="shared" si="120"/>
        <v>0</v>
      </c>
      <c r="K863" t="b">
        <f>OR(E863&gt;3.5,Q863&lt;10)</f>
        <v>1</v>
      </c>
      <c r="L863" t="s">
        <v>9</v>
      </c>
      <c r="M863" t="s">
        <v>1568</v>
      </c>
      <c r="N863" t="str">
        <f t="shared" si="121"/>
        <v>None</v>
      </c>
      <c r="O863" t="str">
        <f t="shared" si="122"/>
        <v>None</v>
      </c>
      <c r="P863" t="s">
        <v>11</v>
      </c>
      <c r="Q863" s="2">
        <f t="shared" si="123"/>
        <v>54</v>
      </c>
      <c r="R863" s="1" t="str">
        <f t="shared" si="124"/>
        <v>Established</v>
      </c>
      <c r="S863" s="1"/>
      <c r="T863" t="s">
        <v>140</v>
      </c>
      <c r="U863" t="s">
        <v>83</v>
      </c>
      <c r="V863">
        <f t="shared" si="125"/>
        <v>0</v>
      </c>
    </row>
    <row r="864" spans="1:22" x14ac:dyDescent="0.35">
      <c r="A864">
        <v>862</v>
      </c>
      <c r="B864" t="s">
        <v>1892</v>
      </c>
      <c r="C864" t="str">
        <f t="shared" si="117"/>
        <v>Don’t Buy</v>
      </c>
      <c r="D864" t="str">
        <f t="shared" si="118"/>
        <v>Short Name</v>
      </c>
      <c r="E864">
        <v>4.2</v>
      </c>
      <c r="F864">
        <f>IF(Q864&lt;10,E864+0.1,E864)</f>
        <v>4.2</v>
      </c>
      <c r="G864">
        <f>MIN(IF(Q864&lt;10,E864+0.5,E864),5)</f>
        <v>4.2</v>
      </c>
      <c r="H864" t="str">
        <f t="shared" si="119"/>
        <v>Average Place to Work</v>
      </c>
      <c r="I864">
        <v>1100</v>
      </c>
      <c r="J864" t="b">
        <f t="shared" si="120"/>
        <v>0</v>
      </c>
      <c r="K864" t="b">
        <f>OR(E864&gt;3.5,Q864&lt;10)</f>
        <v>1</v>
      </c>
      <c r="L864" t="s">
        <v>19</v>
      </c>
      <c r="M864" t="s">
        <v>1893</v>
      </c>
      <c r="N864" t="str">
        <f t="shared" si="121"/>
        <v>None</v>
      </c>
      <c r="O864" t="str">
        <f t="shared" si="122"/>
        <v>None</v>
      </c>
      <c r="P864" t="s">
        <v>1894</v>
      </c>
      <c r="Q864" s="2">
        <f t="shared" si="123"/>
        <v>123</v>
      </c>
      <c r="R864" s="1" t="str">
        <f t="shared" si="124"/>
        <v>Established</v>
      </c>
      <c r="S864" s="1"/>
      <c r="T864" t="s">
        <v>115</v>
      </c>
      <c r="U864" t="s">
        <v>144</v>
      </c>
      <c r="V864">
        <f t="shared" si="125"/>
        <v>0</v>
      </c>
    </row>
    <row r="865" spans="1:22" x14ac:dyDescent="0.35">
      <c r="A865">
        <v>863</v>
      </c>
      <c r="B865" t="s">
        <v>1895</v>
      </c>
      <c r="C865" t="str">
        <f t="shared" si="117"/>
        <v>Don’t Buy</v>
      </c>
      <c r="D865" t="str">
        <f t="shared" si="118"/>
        <v>Long Name</v>
      </c>
      <c r="E865">
        <v>4</v>
      </c>
      <c r="F865">
        <f>IF(Q865&lt;10,E865+0.1,E865)</f>
        <v>4</v>
      </c>
      <c r="G865">
        <f>MIN(IF(Q865&lt;10,E865+0.5,E865),5)</f>
        <v>4</v>
      </c>
      <c r="H865" t="str">
        <f t="shared" si="119"/>
        <v>Average Place to Work</v>
      </c>
      <c r="I865">
        <v>572</v>
      </c>
      <c r="J865" t="b">
        <f t="shared" si="120"/>
        <v>0</v>
      </c>
      <c r="K865" t="b">
        <f>OR(E865&gt;3.5,Q865&lt;10)</f>
        <v>1</v>
      </c>
      <c r="L865" t="s">
        <v>9</v>
      </c>
      <c r="M865" t="s">
        <v>1896</v>
      </c>
      <c r="N865" t="str">
        <f t="shared" si="121"/>
        <v>None</v>
      </c>
      <c r="O865" t="str">
        <f t="shared" si="122"/>
        <v>None</v>
      </c>
      <c r="P865" t="s">
        <v>292</v>
      </c>
      <c r="Q865" s="2">
        <f t="shared" si="123"/>
        <v>38</v>
      </c>
      <c r="R865" s="1" t="str">
        <f t="shared" si="124"/>
        <v>Established</v>
      </c>
      <c r="S865" s="1"/>
      <c r="T865" t="s">
        <v>115</v>
      </c>
      <c r="U865" t="s">
        <v>192</v>
      </c>
      <c r="V865">
        <f t="shared" si="125"/>
        <v>0</v>
      </c>
    </row>
    <row r="866" spans="1:22" x14ac:dyDescent="0.35">
      <c r="A866">
        <v>864</v>
      </c>
      <c r="B866" t="s">
        <v>1897</v>
      </c>
      <c r="C866" t="str">
        <f t="shared" si="117"/>
        <v>Don’t Buy</v>
      </c>
      <c r="D866" t="str">
        <f t="shared" si="118"/>
        <v>Long Name</v>
      </c>
      <c r="E866">
        <v>3.8</v>
      </c>
      <c r="F866">
        <f>IF(Q866&lt;10,E866+0.1,E866)</f>
        <v>3.8</v>
      </c>
      <c r="G866">
        <f>MIN(IF(Q866&lt;10,E866+0.5,E866),5)</f>
        <v>3.8</v>
      </c>
      <c r="H866" t="str">
        <f t="shared" si="119"/>
        <v>Average Place to Work</v>
      </c>
      <c r="I866">
        <v>561</v>
      </c>
      <c r="J866" t="b">
        <f t="shared" si="120"/>
        <v>0</v>
      </c>
      <c r="K866" t="b">
        <f>OR(E866&gt;3.5,Q866&lt;10)</f>
        <v>1</v>
      </c>
      <c r="L866" t="s">
        <v>9</v>
      </c>
      <c r="M866" t="s">
        <v>1898</v>
      </c>
      <c r="N866" t="str">
        <f t="shared" si="121"/>
        <v>None</v>
      </c>
      <c r="O866" t="str">
        <f t="shared" si="122"/>
        <v>None</v>
      </c>
      <c r="P866" t="s">
        <v>749</v>
      </c>
      <c r="Q866" s="2">
        <f t="shared" si="123"/>
        <v>58</v>
      </c>
      <c r="R866" s="1" t="str">
        <f t="shared" si="124"/>
        <v>Established</v>
      </c>
      <c r="S866" s="1"/>
      <c r="T866" t="s">
        <v>115</v>
      </c>
      <c r="U866" t="s">
        <v>227</v>
      </c>
      <c r="V866">
        <f t="shared" si="125"/>
        <v>0</v>
      </c>
    </row>
    <row r="867" spans="1:22" x14ac:dyDescent="0.35">
      <c r="A867">
        <v>865</v>
      </c>
      <c r="B867" t="s">
        <v>1899</v>
      </c>
      <c r="C867" t="str">
        <f t="shared" si="117"/>
        <v>Don’t Buy</v>
      </c>
      <c r="D867" t="str">
        <f t="shared" si="118"/>
        <v>Short Name</v>
      </c>
      <c r="E867">
        <v>4.3</v>
      </c>
      <c r="F867">
        <f>IF(Q867&lt;10,E867+0.1,E867)</f>
        <v>4.3</v>
      </c>
      <c r="G867">
        <f>MIN(IF(Q867&lt;10,E867+0.5,E867),5)</f>
        <v>4.3</v>
      </c>
      <c r="H867" t="str">
        <f t="shared" si="119"/>
        <v>Average Place to Work</v>
      </c>
      <c r="I867">
        <v>560</v>
      </c>
      <c r="J867" t="b">
        <f t="shared" si="120"/>
        <v>0</v>
      </c>
      <c r="K867" t="b">
        <f>OR(E867&gt;3.5,Q867&lt;10)</f>
        <v>1</v>
      </c>
      <c r="L867" t="s">
        <v>19</v>
      </c>
      <c r="M867" t="s">
        <v>1080</v>
      </c>
      <c r="N867" t="str">
        <f t="shared" si="121"/>
        <v>None</v>
      </c>
      <c r="O867" t="str">
        <f t="shared" si="122"/>
        <v>None</v>
      </c>
      <c r="P867" t="s">
        <v>143</v>
      </c>
      <c r="Q867" s="2">
        <f t="shared" si="123"/>
        <v>24</v>
      </c>
      <c r="R867" s="1" t="str">
        <f t="shared" si="124"/>
        <v>Established</v>
      </c>
      <c r="S867" s="1"/>
      <c r="T867" t="s">
        <v>115</v>
      </c>
      <c r="U867" t="s">
        <v>64</v>
      </c>
      <c r="V867">
        <f t="shared" si="125"/>
        <v>0</v>
      </c>
    </row>
    <row r="868" spans="1:22" x14ac:dyDescent="0.35">
      <c r="A868">
        <v>866</v>
      </c>
      <c r="B868" t="s">
        <v>1900</v>
      </c>
      <c r="C868" t="str">
        <f t="shared" si="117"/>
        <v>Don’t Buy</v>
      </c>
      <c r="D868" t="str">
        <f t="shared" si="118"/>
        <v>Long Name</v>
      </c>
      <c r="E868">
        <v>4.0999999999999996</v>
      </c>
      <c r="F868">
        <f>IF(Q868&lt;10,E868+0.1,E868)</f>
        <v>4.0999999999999996</v>
      </c>
      <c r="G868">
        <f>MIN(IF(Q868&lt;10,E868+0.5,E868),5)</f>
        <v>4.0999999999999996</v>
      </c>
      <c r="H868" t="str">
        <f t="shared" si="119"/>
        <v>Average Place to Work</v>
      </c>
      <c r="I868">
        <v>558</v>
      </c>
      <c r="J868" t="b">
        <f t="shared" si="120"/>
        <v>0</v>
      </c>
      <c r="K868" t="b">
        <f>OR(E868&gt;3.5,Q868&lt;10)</f>
        <v>1</v>
      </c>
      <c r="L868" t="s">
        <v>19</v>
      </c>
      <c r="M868" t="s">
        <v>560</v>
      </c>
      <c r="N868" t="str">
        <f t="shared" si="121"/>
        <v>None</v>
      </c>
      <c r="O868" t="str">
        <f t="shared" si="122"/>
        <v>None</v>
      </c>
      <c r="P868" t="s">
        <v>21</v>
      </c>
      <c r="Q868" s="2">
        <f t="shared" si="123"/>
        <v>28</v>
      </c>
      <c r="R868" s="1" t="str">
        <f t="shared" si="124"/>
        <v>Established</v>
      </c>
      <c r="S868" s="1"/>
      <c r="T868" t="s">
        <v>115</v>
      </c>
      <c r="U868" t="s">
        <v>92</v>
      </c>
      <c r="V868">
        <f t="shared" si="125"/>
        <v>0</v>
      </c>
    </row>
    <row r="869" spans="1:22" x14ac:dyDescent="0.35">
      <c r="A869">
        <v>867</v>
      </c>
      <c r="B869" t="s">
        <v>1901</v>
      </c>
      <c r="C869" t="str">
        <f t="shared" si="117"/>
        <v>Buy</v>
      </c>
      <c r="D869" t="str">
        <f t="shared" si="118"/>
        <v>Short Name</v>
      </c>
      <c r="E869">
        <v>4.3</v>
      </c>
      <c r="F869">
        <f>IF(Q869&lt;10,E869+0.1,E869)</f>
        <v>4.3</v>
      </c>
      <c r="G869">
        <f>MIN(IF(Q869&lt;10,E869+0.5,E869),5)</f>
        <v>4.3</v>
      </c>
      <c r="H869" t="str">
        <f t="shared" si="119"/>
        <v>Average Place to Work</v>
      </c>
      <c r="I869">
        <v>558</v>
      </c>
      <c r="J869" t="b">
        <f t="shared" si="120"/>
        <v>0</v>
      </c>
      <c r="K869" t="b">
        <f>OR(E869&gt;3.5,Q869&lt;10)</f>
        <v>1</v>
      </c>
      <c r="L869" t="s">
        <v>9</v>
      </c>
      <c r="M869" t="s">
        <v>1902</v>
      </c>
      <c r="N869" t="str">
        <f t="shared" si="121"/>
        <v>None</v>
      </c>
      <c r="O869" t="str">
        <f t="shared" si="122"/>
        <v>None</v>
      </c>
      <c r="P869" t="s">
        <v>1903</v>
      </c>
      <c r="Q869" s="2">
        <f t="shared" si="123"/>
        <v>2022</v>
      </c>
      <c r="R869" s="1" t="str">
        <f t="shared" si="124"/>
        <v>Established</v>
      </c>
      <c r="S869" s="1"/>
      <c r="T869" t="s">
        <v>115</v>
      </c>
      <c r="U869" t="s">
        <v>17</v>
      </c>
      <c r="V869">
        <f t="shared" si="125"/>
        <v>1000000</v>
      </c>
    </row>
    <row r="870" spans="1:22" x14ac:dyDescent="0.35">
      <c r="A870">
        <v>868</v>
      </c>
      <c r="B870" t="s">
        <v>1904</v>
      </c>
      <c r="C870" t="str">
        <f t="shared" si="117"/>
        <v>Don’t Buy</v>
      </c>
      <c r="D870" t="str">
        <f t="shared" si="118"/>
        <v>Short Name</v>
      </c>
      <c r="E870">
        <v>4</v>
      </c>
      <c r="F870">
        <f>IF(Q870&lt;10,E870+0.1,E870)</f>
        <v>4</v>
      </c>
      <c r="G870">
        <f>MIN(IF(Q870&lt;10,E870+0.5,E870),5)</f>
        <v>4</v>
      </c>
      <c r="H870" t="str">
        <f t="shared" si="119"/>
        <v>Average Place to Work</v>
      </c>
      <c r="I870">
        <v>557</v>
      </c>
      <c r="J870" t="b">
        <f t="shared" si="120"/>
        <v>0</v>
      </c>
      <c r="K870" t="b">
        <f>OR(E870&gt;3.5,Q870&lt;10)</f>
        <v>1</v>
      </c>
      <c r="L870" t="s">
        <v>19</v>
      </c>
      <c r="M870" t="s">
        <v>1905</v>
      </c>
      <c r="N870" t="str">
        <f t="shared" si="121"/>
        <v>None</v>
      </c>
      <c r="O870" t="str">
        <f t="shared" si="122"/>
        <v>None</v>
      </c>
      <c r="P870" t="s">
        <v>515</v>
      </c>
      <c r="Q870" s="2">
        <f t="shared" si="123"/>
        <v>46</v>
      </c>
      <c r="R870" s="1" t="str">
        <f t="shared" si="124"/>
        <v>Established</v>
      </c>
      <c r="S870" s="1"/>
      <c r="T870" t="s">
        <v>115</v>
      </c>
      <c r="U870" t="s">
        <v>171</v>
      </c>
      <c r="V870">
        <f t="shared" si="125"/>
        <v>0</v>
      </c>
    </row>
    <row r="871" spans="1:22" x14ac:dyDescent="0.35">
      <c r="A871">
        <v>869</v>
      </c>
      <c r="B871" t="s">
        <v>1906</v>
      </c>
      <c r="C871" t="str">
        <f t="shared" si="117"/>
        <v>Don’t Buy</v>
      </c>
      <c r="D871" t="str">
        <f t="shared" si="118"/>
        <v>Long Name</v>
      </c>
      <c r="E871">
        <v>4</v>
      </c>
      <c r="F871">
        <f>IF(Q871&lt;10,E871+0.1,E871)</f>
        <v>4</v>
      </c>
      <c r="G871">
        <f>MIN(IF(Q871&lt;10,E871+0.5,E871),5)</f>
        <v>4</v>
      </c>
      <c r="H871" t="str">
        <f t="shared" si="119"/>
        <v>Average Place to Work</v>
      </c>
      <c r="I871">
        <v>557</v>
      </c>
      <c r="J871" t="b">
        <f t="shared" si="120"/>
        <v>0</v>
      </c>
      <c r="K871" t="b">
        <f>OR(E871&gt;3.5,Q871&lt;10)</f>
        <v>1</v>
      </c>
      <c r="L871" t="s">
        <v>279</v>
      </c>
      <c r="M871" t="s">
        <v>1907</v>
      </c>
      <c r="N871" t="str">
        <f t="shared" si="121"/>
        <v>None</v>
      </c>
      <c r="O871" t="str">
        <f t="shared" si="122"/>
        <v>None</v>
      </c>
      <c r="P871" t="s">
        <v>1908</v>
      </c>
      <c r="Q871" s="2">
        <f t="shared" si="123"/>
        <v>326</v>
      </c>
      <c r="R871" s="1" t="str">
        <f t="shared" si="124"/>
        <v>Established</v>
      </c>
      <c r="S871" s="1"/>
      <c r="T871" t="s">
        <v>115</v>
      </c>
      <c r="U871" t="s">
        <v>1158</v>
      </c>
      <c r="V871">
        <f t="shared" si="125"/>
        <v>0</v>
      </c>
    </row>
    <row r="872" spans="1:22" x14ac:dyDescent="0.35">
      <c r="A872">
        <v>870</v>
      </c>
      <c r="B872" t="s">
        <v>1909</v>
      </c>
      <c r="C872" t="str">
        <f t="shared" si="117"/>
        <v>Don’t Buy</v>
      </c>
      <c r="D872" t="str">
        <f t="shared" si="118"/>
        <v>Long Name</v>
      </c>
      <c r="E872">
        <v>4.0999999999999996</v>
      </c>
      <c r="F872">
        <f>IF(Q872&lt;10,E872+0.1,E872)</f>
        <v>4.0999999999999996</v>
      </c>
      <c r="G872">
        <f>MIN(IF(Q872&lt;10,E872+0.5,E872),5)</f>
        <v>4.0999999999999996</v>
      </c>
      <c r="H872" t="str">
        <f t="shared" si="119"/>
        <v>Average Place to Work</v>
      </c>
      <c r="I872">
        <v>557</v>
      </c>
      <c r="J872" t="b">
        <f t="shared" si="120"/>
        <v>0</v>
      </c>
      <c r="K872" t="b">
        <f>OR(E872&gt;3.5,Q872&lt;10)</f>
        <v>1</v>
      </c>
      <c r="M872" t="s">
        <v>1910</v>
      </c>
      <c r="N872" t="str">
        <f t="shared" si="121"/>
        <v>None</v>
      </c>
      <c r="O872" t="str">
        <f t="shared" si="122"/>
        <v>None</v>
      </c>
      <c r="P872" t="s">
        <v>111</v>
      </c>
      <c r="Q872" s="2">
        <f t="shared" si="123"/>
        <v>22</v>
      </c>
      <c r="R872" s="1" t="str">
        <f t="shared" si="124"/>
        <v>Established</v>
      </c>
      <c r="S872" s="1"/>
      <c r="U872" t="s">
        <v>17</v>
      </c>
      <c r="V872">
        <f t="shared" si="125"/>
        <v>1000000</v>
      </c>
    </row>
    <row r="873" spans="1:22" x14ac:dyDescent="0.35">
      <c r="A873">
        <v>871</v>
      </c>
      <c r="B873" t="s">
        <v>1911</v>
      </c>
      <c r="C873" t="str">
        <f t="shared" si="117"/>
        <v>Don’t Buy</v>
      </c>
      <c r="D873" t="str">
        <f t="shared" si="118"/>
        <v>Long Name</v>
      </c>
      <c r="E873">
        <v>4.2</v>
      </c>
      <c r="F873">
        <f>IF(Q873&lt;10,E873+0.1,E873)</f>
        <v>4.2</v>
      </c>
      <c r="G873">
        <f>MIN(IF(Q873&lt;10,E873+0.5,E873),5)</f>
        <v>4.2</v>
      </c>
      <c r="H873" t="str">
        <f t="shared" si="119"/>
        <v>Average Place to Work</v>
      </c>
      <c r="I873">
        <v>556</v>
      </c>
      <c r="J873" t="b">
        <f t="shared" si="120"/>
        <v>0</v>
      </c>
      <c r="K873" t="b">
        <f>OR(E873&gt;3.5,Q873&lt;10)</f>
        <v>1</v>
      </c>
      <c r="L873" t="s">
        <v>19</v>
      </c>
      <c r="M873" t="s">
        <v>1912</v>
      </c>
      <c r="N873" t="str">
        <f t="shared" si="121"/>
        <v>None</v>
      </c>
      <c r="O873" t="str">
        <f t="shared" si="122"/>
        <v>None</v>
      </c>
      <c r="P873" t="s">
        <v>180</v>
      </c>
      <c r="Q873" s="2">
        <f t="shared" si="123"/>
        <v>23</v>
      </c>
      <c r="R873" s="1" t="str">
        <f t="shared" si="124"/>
        <v>Established</v>
      </c>
      <c r="S873" s="1"/>
      <c r="T873" t="s">
        <v>115</v>
      </c>
      <c r="U873" t="s">
        <v>1913</v>
      </c>
      <c r="V873">
        <f t="shared" si="125"/>
        <v>0</v>
      </c>
    </row>
    <row r="874" spans="1:22" x14ac:dyDescent="0.35">
      <c r="A874">
        <v>872</v>
      </c>
      <c r="B874" t="s">
        <v>1914</v>
      </c>
      <c r="C874" t="str">
        <f t="shared" si="117"/>
        <v>Don’t Buy</v>
      </c>
      <c r="D874" t="str">
        <f t="shared" si="118"/>
        <v>Long Name</v>
      </c>
      <c r="E874">
        <v>3.3</v>
      </c>
      <c r="F874">
        <f>IF(Q874&lt;10,E874+0.1,E874)</f>
        <v>3.3</v>
      </c>
      <c r="G874">
        <f>MIN(IF(Q874&lt;10,E874+0.5,E874),5)</f>
        <v>3.3</v>
      </c>
      <c r="H874" t="str">
        <f t="shared" si="119"/>
        <v>Average Place to Work</v>
      </c>
      <c r="I874">
        <v>555</v>
      </c>
      <c r="J874" t="b">
        <f t="shared" si="120"/>
        <v>0</v>
      </c>
      <c r="K874" t="b">
        <f>OR(E874&gt;3.5,Q874&lt;10)</f>
        <v>0</v>
      </c>
      <c r="L874" t="s">
        <v>19</v>
      </c>
      <c r="M874" t="s">
        <v>1915</v>
      </c>
      <c r="N874" t="str">
        <f t="shared" si="121"/>
        <v>Indian Silicon Valley Startups</v>
      </c>
      <c r="O874" t="str">
        <f t="shared" si="122"/>
        <v>None</v>
      </c>
      <c r="P874" t="s">
        <v>118</v>
      </c>
      <c r="Q874" s="2">
        <f t="shared" si="123"/>
        <v>20</v>
      </c>
      <c r="R874" s="1" t="str">
        <f t="shared" si="124"/>
        <v>Established</v>
      </c>
      <c r="S874" s="1"/>
      <c r="T874" t="s">
        <v>115</v>
      </c>
      <c r="U874" t="s">
        <v>36</v>
      </c>
      <c r="V874">
        <f t="shared" si="125"/>
        <v>0</v>
      </c>
    </row>
    <row r="875" spans="1:22" x14ac:dyDescent="0.35">
      <c r="A875">
        <v>873</v>
      </c>
      <c r="B875" t="s">
        <v>1916</v>
      </c>
      <c r="C875" t="str">
        <f t="shared" si="117"/>
        <v>Buy</v>
      </c>
      <c r="D875" t="str">
        <f t="shared" si="118"/>
        <v>Short Name</v>
      </c>
      <c r="E875">
        <v>3.8</v>
      </c>
      <c r="F875">
        <f>IF(Q875&lt;10,E875+0.1,E875)</f>
        <v>3.8</v>
      </c>
      <c r="G875">
        <f>MIN(IF(Q875&lt;10,E875+0.5,E875),5)</f>
        <v>3.8</v>
      </c>
      <c r="H875" t="str">
        <f t="shared" si="119"/>
        <v>Average Place to Work</v>
      </c>
      <c r="I875">
        <v>554</v>
      </c>
      <c r="J875" t="b">
        <f t="shared" si="120"/>
        <v>0</v>
      </c>
      <c r="K875" t="b">
        <f>OR(E875&gt;3.5,Q875&lt;10)</f>
        <v>1</v>
      </c>
      <c r="M875" t="s">
        <v>1917</v>
      </c>
      <c r="N875" t="str">
        <f t="shared" si="121"/>
        <v>Indian Silicon Valley Startups</v>
      </c>
      <c r="O875" t="str">
        <f t="shared" si="122"/>
        <v>None</v>
      </c>
      <c r="P875" t="s">
        <v>114</v>
      </c>
      <c r="Q875" s="2">
        <f t="shared" si="123"/>
        <v>11</v>
      </c>
      <c r="R875" s="1" t="str">
        <f t="shared" si="124"/>
        <v>Established</v>
      </c>
      <c r="S875" s="1"/>
      <c r="U875" t="s">
        <v>36</v>
      </c>
      <c r="V875">
        <f t="shared" si="125"/>
        <v>0</v>
      </c>
    </row>
    <row r="876" spans="1:22" x14ac:dyDescent="0.35">
      <c r="A876">
        <v>874</v>
      </c>
      <c r="B876" t="s">
        <v>1918</v>
      </c>
      <c r="C876" t="str">
        <f t="shared" si="117"/>
        <v>Don’t Buy</v>
      </c>
      <c r="D876" t="str">
        <f t="shared" si="118"/>
        <v>Long Name</v>
      </c>
      <c r="E876">
        <v>3.1</v>
      </c>
      <c r="F876">
        <f>IF(Q876&lt;10,E876+0.1,E876)</f>
        <v>3.1</v>
      </c>
      <c r="G876">
        <f>MIN(IF(Q876&lt;10,E876+0.5,E876),5)</f>
        <v>3.1</v>
      </c>
      <c r="H876" t="str">
        <f t="shared" si="119"/>
        <v>Average Place to Work</v>
      </c>
      <c r="I876">
        <v>554</v>
      </c>
      <c r="J876" t="b">
        <f t="shared" si="120"/>
        <v>0</v>
      </c>
      <c r="K876" t="b">
        <f>OR(E876&gt;3.5,Q876&lt;10)</f>
        <v>0</v>
      </c>
      <c r="L876" t="s">
        <v>19</v>
      </c>
      <c r="M876" t="s">
        <v>703</v>
      </c>
      <c r="N876" t="str">
        <f t="shared" si="121"/>
        <v>None</v>
      </c>
      <c r="O876" t="str">
        <f t="shared" si="122"/>
        <v>Bombay Finances</v>
      </c>
      <c r="P876" t="s">
        <v>114</v>
      </c>
      <c r="Q876" s="2">
        <f t="shared" si="123"/>
        <v>11</v>
      </c>
      <c r="R876" s="1" t="str">
        <f t="shared" si="124"/>
        <v>Established</v>
      </c>
      <c r="S876" s="1"/>
      <c r="T876" t="s">
        <v>115</v>
      </c>
      <c r="U876" t="s">
        <v>24</v>
      </c>
      <c r="V876">
        <f t="shared" si="125"/>
        <v>500000</v>
      </c>
    </row>
    <row r="877" spans="1:22" x14ac:dyDescent="0.35">
      <c r="A877">
        <v>875</v>
      </c>
      <c r="B877" t="s">
        <v>1919</v>
      </c>
      <c r="C877" t="str">
        <f t="shared" si="117"/>
        <v>Don’t Buy</v>
      </c>
      <c r="D877" t="str">
        <f t="shared" si="118"/>
        <v>Long Name</v>
      </c>
      <c r="E877">
        <v>4</v>
      </c>
      <c r="F877">
        <f>IF(Q877&lt;10,E877+0.1,E877)</f>
        <v>4</v>
      </c>
      <c r="G877">
        <f>MIN(IF(Q877&lt;10,E877+0.5,E877),5)</f>
        <v>4</v>
      </c>
      <c r="H877" t="str">
        <f t="shared" si="119"/>
        <v>Average Place to Work</v>
      </c>
      <c r="I877">
        <v>553</v>
      </c>
      <c r="J877" t="b">
        <f t="shared" si="120"/>
        <v>0</v>
      </c>
      <c r="K877" t="b">
        <f>OR(E877&gt;3.5,Q877&lt;10)</f>
        <v>1</v>
      </c>
      <c r="L877" t="s">
        <v>9</v>
      </c>
      <c r="M877" t="s">
        <v>1920</v>
      </c>
      <c r="N877" t="str">
        <f t="shared" si="121"/>
        <v>None</v>
      </c>
      <c r="O877" t="str">
        <f t="shared" si="122"/>
        <v>None</v>
      </c>
      <c r="P877" t="s">
        <v>373</v>
      </c>
      <c r="Q877" s="2">
        <f t="shared" si="123"/>
        <v>62</v>
      </c>
      <c r="R877" s="1" t="str">
        <f t="shared" si="124"/>
        <v>Established</v>
      </c>
      <c r="S877" s="1"/>
      <c r="T877" t="s">
        <v>115</v>
      </c>
      <c r="U877" t="s">
        <v>1921</v>
      </c>
      <c r="V877">
        <f t="shared" si="125"/>
        <v>0</v>
      </c>
    </row>
    <row r="878" spans="1:22" x14ac:dyDescent="0.35">
      <c r="A878">
        <v>876</v>
      </c>
      <c r="B878" t="s">
        <v>1922</v>
      </c>
      <c r="C878" t="str">
        <f t="shared" si="117"/>
        <v>Don’t Buy</v>
      </c>
      <c r="D878" t="str">
        <f t="shared" si="118"/>
        <v>Long Name</v>
      </c>
      <c r="E878">
        <v>3.5</v>
      </c>
      <c r="F878">
        <f>IF(Q878&lt;10,E878+0.1,E878)</f>
        <v>3.5</v>
      </c>
      <c r="G878">
        <f>MIN(IF(Q878&lt;10,E878+0.5,E878),5)</f>
        <v>3.5</v>
      </c>
      <c r="H878" t="str">
        <f t="shared" si="119"/>
        <v>Average Place to Work</v>
      </c>
      <c r="I878">
        <v>553</v>
      </c>
      <c r="J878" t="b">
        <f t="shared" si="120"/>
        <v>0</v>
      </c>
      <c r="K878" t="b">
        <f>OR(E878&gt;3.5,Q878&lt;10)</f>
        <v>0</v>
      </c>
      <c r="L878" t="s">
        <v>19</v>
      </c>
      <c r="M878" t="s">
        <v>1923</v>
      </c>
      <c r="N878" t="str">
        <f t="shared" si="121"/>
        <v>Indian Silicon Valley Startups</v>
      </c>
      <c r="O878" t="str">
        <f t="shared" si="122"/>
        <v>None</v>
      </c>
      <c r="P878" t="s">
        <v>44</v>
      </c>
      <c r="Q878" s="2">
        <f t="shared" si="123"/>
        <v>25</v>
      </c>
      <c r="R878" s="1" t="str">
        <f t="shared" si="124"/>
        <v>Established</v>
      </c>
      <c r="S878" s="1"/>
      <c r="T878" t="s">
        <v>115</v>
      </c>
      <c r="U878" t="s">
        <v>523</v>
      </c>
      <c r="V878">
        <f t="shared" si="125"/>
        <v>0</v>
      </c>
    </row>
    <row r="879" spans="1:22" x14ac:dyDescent="0.35">
      <c r="A879">
        <v>877</v>
      </c>
      <c r="B879" t="s">
        <v>1924</v>
      </c>
      <c r="C879" t="str">
        <f t="shared" si="117"/>
        <v>Don’t Buy</v>
      </c>
      <c r="D879" t="str">
        <f t="shared" si="118"/>
        <v>Long Name</v>
      </c>
      <c r="E879">
        <v>4.3</v>
      </c>
      <c r="F879">
        <f>IF(Q879&lt;10,E879+0.1,E879)</f>
        <v>4.3</v>
      </c>
      <c r="G879">
        <f>MIN(IF(Q879&lt;10,E879+0.5,E879),5)</f>
        <v>4.3</v>
      </c>
      <c r="H879" t="str">
        <f t="shared" si="119"/>
        <v>Average Place to Work</v>
      </c>
      <c r="I879">
        <v>1200</v>
      </c>
      <c r="J879" t="b">
        <f t="shared" si="120"/>
        <v>0</v>
      </c>
      <c r="K879" t="b">
        <f>OR(E879&gt;3.5,Q879&lt;10)</f>
        <v>1</v>
      </c>
      <c r="L879" t="s">
        <v>19</v>
      </c>
      <c r="M879" t="s">
        <v>1925</v>
      </c>
      <c r="N879" t="str">
        <f t="shared" si="121"/>
        <v>None</v>
      </c>
      <c r="O879" t="str">
        <f t="shared" si="122"/>
        <v>None</v>
      </c>
      <c r="P879" t="s">
        <v>587</v>
      </c>
      <c r="Q879" s="2">
        <f t="shared" si="123"/>
        <v>76</v>
      </c>
      <c r="R879" s="1" t="str">
        <f t="shared" si="124"/>
        <v>Established</v>
      </c>
      <c r="S879" s="1"/>
      <c r="T879" t="s">
        <v>140</v>
      </c>
      <c r="U879" t="s">
        <v>24</v>
      </c>
      <c r="V879">
        <f t="shared" si="125"/>
        <v>1000000</v>
      </c>
    </row>
    <row r="880" spans="1:22" x14ac:dyDescent="0.35">
      <c r="A880">
        <v>878</v>
      </c>
      <c r="B880" t="s">
        <v>1926</v>
      </c>
      <c r="C880" t="str">
        <f t="shared" si="117"/>
        <v>Don’t Buy</v>
      </c>
      <c r="D880" t="str">
        <f t="shared" si="118"/>
        <v>Short Name</v>
      </c>
      <c r="E880">
        <v>4.4000000000000004</v>
      </c>
      <c r="F880">
        <f>IF(Q880&lt;10,E880+0.1,E880)</f>
        <v>4.4000000000000004</v>
      </c>
      <c r="G880">
        <f>MIN(IF(Q880&lt;10,E880+0.5,E880),5)</f>
        <v>4.4000000000000004</v>
      </c>
      <c r="H880" t="str">
        <f t="shared" si="119"/>
        <v>Average Place to Work</v>
      </c>
      <c r="I880">
        <v>552</v>
      </c>
      <c r="J880" t="b">
        <f t="shared" si="120"/>
        <v>0</v>
      </c>
      <c r="K880" t="b">
        <f>OR(E880&gt;3.5,Q880&lt;10)</f>
        <v>1</v>
      </c>
      <c r="L880" t="s">
        <v>9</v>
      </c>
      <c r="M880" t="s">
        <v>1245</v>
      </c>
      <c r="N880" t="str">
        <f t="shared" si="121"/>
        <v>Indian Silicon Valley Startups</v>
      </c>
      <c r="O880" t="str">
        <f t="shared" si="122"/>
        <v>None</v>
      </c>
      <c r="P880" t="s">
        <v>44</v>
      </c>
      <c r="Q880" s="2">
        <f t="shared" si="123"/>
        <v>25</v>
      </c>
      <c r="R880" s="1" t="str">
        <f t="shared" si="124"/>
        <v>Established</v>
      </c>
      <c r="S880" s="1"/>
      <c r="T880" t="s">
        <v>140</v>
      </c>
      <c r="U880" t="s">
        <v>36</v>
      </c>
      <c r="V880">
        <f t="shared" si="125"/>
        <v>0</v>
      </c>
    </row>
    <row r="881" spans="1:22" x14ac:dyDescent="0.35">
      <c r="A881">
        <v>879</v>
      </c>
      <c r="B881" t="s">
        <v>1927</v>
      </c>
      <c r="C881" t="str">
        <f t="shared" si="117"/>
        <v>Don’t Buy</v>
      </c>
      <c r="D881" t="str">
        <f t="shared" si="118"/>
        <v>Long Name</v>
      </c>
      <c r="E881">
        <v>3.8</v>
      </c>
      <c r="F881">
        <f>IF(Q881&lt;10,E881+0.1,E881)</f>
        <v>3.8</v>
      </c>
      <c r="G881">
        <f>MIN(IF(Q881&lt;10,E881+0.5,E881),5)</f>
        <v>3.8</v>
      </c>
      <c r="H881" t="str">
        <f t="shared" si="119"/>
        <v>Average Place to Work</v>
      </c>
      <c r="I881">
        <v>552</v>
      </c>
      <c r="J881" t="b">
        <f t="shared" si="120"/>
        <v>0</v>
      </c>
      <c r="K881" t="b">
        <f>OR(E881&gt;3.5,Q881&lt;10)</f>
        <v>1</v>
      </c>
      <c r="L881" t="s">
        <v>19</v>
      </c>
      <c r="M881" t="s">
        <v>436</v>
      </c>
      <c r="N881" t="str">
        <f t="shared" si="121"/>
        <v>None</v>
      </c>
      <c r="O881" t="str">
        <f t="shared" si="122"/>
        <v>None</v>
      </c>
      <c r="P881" t="s">
        <v>737</v>
      </c>
      <c r="Q881" s="2">
        <f t="shared" si="123"/>
        <v>75</v>
      </c>
      <c r="R881" s="1" t="str">
        <f t="shared" si="124"/>
        <v>Established</v>
      </c>
      <c r="S881" s="1"/>
      <c r="T881" t="s">
        <v>115</v>
      </c>
      <c r="U881" t="s">
        <v>227</v>
      </c>
      <c r="V881">
        <f t="shared" si="125"/>
        <v>0</v>
      </c>
    </row>
    <row r="882" spans="1:22" x14ac:dyDescent="0.35">
      <c r="A882">
        <v>880</v>
      </c>
      <c r="B882" t="s">
        <v>1928</v>
      </c>
      <c r="C882" t="str">
        <f t="shared" si="117"/>
        <v>Don’t Buy</v>
      </c>
      <c r="D882" t="str">
        <f t="shared" si="118"/>
        <v>Long Name</v>
      </c>
      <c r="E882">
        <v>3.9</v>
      </c>
      <c r="F882">
        <f>IF(Q882&lt;10,E882+0.1,E882)</f>
        <v>3.9</v>
      </c>
      <c r="G882">
        <f>MIN(IF(Q882&lt;10,E882+0.5,E882),5)</f>
        <v>3.9</v>
      </c>
      <c r="H882" t="str">
        <f t="shared" si="119"/>
        <v>Average Place to Work</v>
      </c>
      <c r="I882">
        <v>551</v>
      </c>
      <c r="J882" t="b">
        <f t="shared" si="120"/>
        <v>0</v>
      </c>
      <c r="K882" t="b">
        <f>OR(E882&gt;3.5,Q882&lt;10)</f>
        <v>1</v>
      </c>
      <c r="L882" t="s">
        <v>19</v>
      </c>
      <c r="M882" t="s">
        <v>1929</v>
      </c>
      <c r="N882" t="str">
        <f t="shared" si="121"/>
        <v>None</v>
      </c>
      <c r="O882" t="str">
        <f t="shared" si="122"/>
        <v>Bombay Finances</v>
      </c>
      <c r="P882" t="s">
        <v>370</v>
      </c>
      <c r="Q882" s="2">
        <f t="shared" si="123"/>
        <v>116</v>
      </c>
      <c r="R882" s="1" t="str">
        <f t="shared" si="124"/>
        <v>Established</v>
      </c>
      <c r="S882" s="1"/>
      <c r="T882" t="s">
        <v>40</v>
      </c>
      <c r="U882" t="s">
        <v>24</v>
      </c>
      <c r="V882">
        <f t="shared" si="125"/>
        <v>500000</v>
      </c>
    </row>
    <row r="883" spans="1:22" x14ac:dyDescent="0.35">
      <c r="A883">
        <v>881</v>
      </c>
      <c r="B883" t="s">
        <v>1930</v>
      </c>
      <c r="C883" t="str">
        <f t="shared" si="117"/>
        <v>Don’t Buy</v>
      </c>
      <c r="D883" t="str">
        <f t="shared" si="118"/>
        <v>Short Name</v>
      </c>
      <c r="E883">
        <v>4.3</v>
      </c>
      <c r="F883">
        <f>IF(Q883&lt;10,E883+0.1,E883)</f>
        <v>4.3</v>
      </c>
      <c r="G883">
        <f>MIN(IF(Q883&lt;10,E883+0.5,E883),5)</f>
        <v>4.3</v>
      </c>
      <c r="H883" t="str">
        <f t="shared" si="119"/>
        <v>Average Place to Work</v>
      </c>
      <c r="I883">
        <v>550</v>
      </c>
      <c r="J883" t="b">
        <f t="shared" si="120"/>
        <v>0</v>
      </c>
      <c r="K883" t="b">
        <f>OR(E883&gt;3.5,Q883&lt;10)</f>
        <v>1</v>
      </c>
      <c r="L883" t="s">
        <v>19</v>
      </c>
      <c r="M883" t="s">
        <v>1931</v>
      </c>
      <c r="N883" t="str">
        <f t="shared" si="121"/>
        <v>None</v>
      </c>
      <c r="O883" t="str">
        <f t="shared" si="122"/>
        <v>None</v>
      </c>
      <c r="P883" t="s">
        <v>111</v>
      </c>
      <c r="Q883" s="2">
        <f t="shared" si="123"/>
        <v>22</v>
      </c>
      <c r="R883" s="1" t="str">
        <f t="shared" si="124"/>
        <v>Established</v>
      </c>
      <c r="S883" s="1"/>
      <c r="T883" t="s">
        <v>115</v>
      </c>
      <c r="U883" t="s">
        <v>755</v>
      </c>
      <c r="V883">
        <f t="shared" si="125"/>
        <v>0</v>
      </c>
    </row>
    <row r="884" spans="1:22" x14ac:dyDescent="0.35">
      <c r="A884">
        <v>882</v>
      </c>
      <c r="B884" t="s">
        <v>1932</v>
      </c>
      <c r="C884" t="str">
        <f t="shared" si="117"/>
        <v>Don’t Buy</v>
      </c>
      <c r="D884" t="str">
        <f t="shared" si="118"/>
        <v>Long Name</v>
      </c>
      <c r="E884">
        <v>4.2</v>
      </c>
      <c r="F884">
        <f>IF(Q884&lt;10,E884+0.1,E884)</f>
        <v>4.2</v>
      </c>
      <c r="G884">
        <f>MIN(IF(Q884&lt;10,E884+0.5,E884),5)</f>
        <v>4.2</v>
      </c>
      <c r="H884" t="str">
        <f t="shared" si="119"/>
        <v>Average Place to Work</v>
      </c>
      <c r="I884">
        <v>550</v>
      </c>
      <c r="J884" t="b">
        <f t="shared" si="120"/>
        <v>0</v>
      </c>
      <c r="K884" t="b">
        <f>OR(E884&gt;3.5,Q884&lt;10)</f>
        <v>1</v>
      </c>
      <c r="L884" t="s">
        <v>19</v>
      </c>
      <c r="M884" t="s">
        <v>1933</v>
      </c>
      <c r="N884" t="str">
        <f t="shared" si="121"/>
        <v>None</v>
      </c>
      <c r="O884" t="str">
        <f t="shared" si="122"/>
        <v>None</v>
      </c>
      <c r="P884" t="s">
        <v>180</v>
      </c>
      <c r="Q884" s="2">
        <f t="shared" si="123"/>
        <v>23</v>
      </c>
      <c r="R884" s="1" t="str">
        <f t="shared" si="124"/>
        <v>Established</v>
      </c>
      <c r="S884" s="1"/>
      <c r="T884" t="s">
        <v>115</v>
      </c>
      <c r="U884" t="s">
        <v>17</v>
      </c>
      <c r="V884">
        <f t="shared" si="125"/>
        <v>1000000</v>
      </c>
    </row>
    <row r="885" spans="1:22" x14ac:dyDescent="0.35">
      <c r="A885">
        <v>883</v>
      </c>
      <c r="B885" t="s">
        <v>1934</v>
      </c>
      <c r="C885" t="str">
        <f t="shared" si="117"/>
        <v>Buy</v>
      </c>
      <c r="D885" t="str">
        <f t="shared" si="118"/>
        <v>Long Name</v>
      </c>
      <c r="E885">
        <v>3.8</v>
      </c>
      <c r="F885">
        <f>IF(Q885&lt;10,E885+0.1,E885)</f>
        <v>3.8</v>
      </c>
      <c r="G885">
        <f>MIN(IF(Q885&lt;10,E885+0.5,E885),5)</f>
        <v>3.8</v>
      </c>
      <c r="H885" t="str">
        <f t="shared" si="119"/>
        <v>Average Place to Work</v>
      </c>
      <c r="I885">
        <v>548</v>
      </c>
      <c r="J885" t="b">
        <f t="shared" si="120"/>
        <v>0</v>
      </c>
      <c r="K885" t="b">
        <f>OR(E885&gt;3.5,Q885&lt;10)</f>
        <v>1</v>
      </c>
      <c r="L885" t="s">
        <v>19</v>
      </c>
      <c r="M885" t="s">
        <v>1935</v>
      </c>
      <c r="N885" t="str">
        <f t="shared" si="121"/>
        <v>None</v>
      </c>
      <c r="O885" t="str">
        <f t="shared" si="122"/>
        <v>None</v>
      </c>
      <c r="P885" t="s">
        <v>67</v>
      </c>
      <c r="Q885" s="2">
        <f t="shared" si="123"/>
        <v>15</v>
      </c>
      <c r="R885" s="1" t="str">
        <f t="shared" si="124"/>
        <v>Established</v>
      </c>
      <c r="S885" s="1"/>
      <c r="T885" t="s">
        <v>115</v>
      </c>
      <c r="U885" t="s">
        <v>519</v>
      </c>
      <c r="V885">
        <f t="shared" si="125"/>
        <v>0</v>
      </c>
    </row>
    <row r="886" spans="1:22" x14ac:dyDescent="0.35">
      <c r="A886">
        <v>884</v>
      </c>
      <c r="B886" t="s">
        <v>1936</v>
      </c>
      <c r="C886" t="str">
        <f t="shared" si="117"/>
        <v>Don’t Buy</v>
      </c>
      <c r="D886" t="str">
        <f t="shared" si="118"/>
        <v>Long Name</v>
      </c>
      <c r="E886">
        <v>3.5</v>
      </c>
      <c r="F886">
        <f>IF(Q886&lt;10,E886+0.1,E886)</f>
        <v>3.5</v>
      </c>
      <c r="G886">
        <f>MIN(IF(Q886&lt;10,E886+0.5,E886),5)</f>
        <v>3.5</v>
      </c>
      <c r="H886" t="str">
        <f t="shared" si="119"/>
        <v>Average Place to Work</v>
      </c>
      <c r="I886">
        <v>548</v>
      </c>
      <c r="J886" t="b">
        <f t="shared" si="120"/>
        <v>0</v>
      </c>
      <c r="K886" t="b">
        <f>OR(E886&gt;3.5,Q886&lt;10)</f>
        <v>0</v>
      </c>
      <c r="L886" t="s">
        <v>19</v>
      </c>
      <c r="M886" t="s">
        <v>1937</v>
      </c>
      <c r="N886" t="str">
        <f t="shared" si="121"/>
        <v>None</v>
      </c>
      <c r="O886" t="str">
        <f t="shared" si="122"/>
        <v>None</v>
      </c>
      <c r="P886" t="s">
        <v>287</v>
      </c>
      <c r="Q886" s="2">
        <f t="shared" si="123"/>
        <v>45</v>
      </c>
      <c r="R886" s="1" t="str">
        <f t="shared" si="124"/>
        <v>Established</v>
      </c>
      <c r="S886" s="1"/>
      <c r="T886" t="s">
        <v>60</v>
      </c>
      <c r="U886" t="s">
        <v>523</v>
      </c>
      <c r="V886">
        <f t="shared" si="125"/>
        <v>0</v>
      </c>
    </row>
    <row r="887" spans="1:22" x14ac:dyDescent="0.35">
      <c r="A887">
        <v>885</v>
      </c>
      <c r="B887" t="s">
        <v>1938</v>
      </c>
      <c r="C887" t="str">
        <f t="shared" si="117"/>
        <v>Don’t Buy</v>
      </c>
      <c r="D887" t="str">
        <f t="shared" si="118"/>
        <v>Short Name</v>
      </c>
      <c r="E887">
        <v>3.8</v>
      </c>
      <c r="F887">
        <f>IF(Q887&lt;10,E887+0.1,E887)</f>
        <v>3.8</v>
      </c>
      <c r="G887">
        <f>MIN(IF(Q887&lt;10,E887+0.5,E887),5)</f>
        <v>3.8</v>
      </c>
      <c r="H887" t="str">
        <f t="shared" si="119"/>
        <v>Average Place to Work</v>
      </c>
      <c r="I887">
        <v>547</v>
      </c>
      <c r="J887" t="b">
        <f t="shared" si="120"/>
        <v>0</v>
      </c>
      <c r="K887" t="b">
        <f>OR(E887&gt;3.5,Q887&lt;10)</f>
        <v>1</v>
      </c>
      <c r="L887" t="s">
        <v>19</v>
      </c>
      <c r="M887" t="s">
        <v>1939</v>
      </c>
      <c r="N887" t="str">
        <f t="shared" si="121"/>
        <v>None</v>
      </c>
      <c r="O887" t="str">
        <f t="shared" si="122"/>
        <v>None</v>
      </c>
      <c r="P887" t="s">
        <v>143</v>
      </c>
      <c r="Q887" s="2">
        <f t="shared" si="123"/>
        <v>24</v>
      </c>
      <c r="R887" s="1" t="str">
        <f t="shared" si="124"/>
        <v>Established</v>
      </c>
      <c r="S887" s="1"/>
      <c r="T887" t="s">
        <v>115</v>
      </c>
      <c r="U887" t="s">
        <v>13</v>
      </c>
      <c r="V887">
        <f t="shared" si="125"/>
        <v>0</v>
      </c>
    </row>
    <row r="888" spans="1:22" x14ac:dyDescent="0.35">
      <c r="A888">
        <v>886</v>
      </c>
      <c r="B888" t="s">
        <v>1940</v>
      </c>
      <c r="C888" t="str">
        <f t="shared" si="117"/>
        <v>Don’t Buy</v>
      </c>
      <c r="D888" t="str">
        <f t="shared" si="118"/>
        <v>Short Name</v>
      </c>
      <c r="E888">
        <v>4.0999999999999996</v>
      </c>
      <c r="F888">
        <f>IF(Q888&lt;10,E888+0.1,E888)</f>
        <v>4.0999999999999996</v>
      </c>
      <c r="G888">
        <f>MIN(IF(Q888&lt;10,E888+0.5,E888),5)</f>
        <v>4.0999999999999996</v>
      </c>
      <c r="H888" t="str">
        <f t="shared" si="119"/>
        <v>Average Place to Work</v>
      </c>
      <c r="I888">
        <v>547</v>
      </c>
      <c r="J888" t="b">
        <f t="shared" si="120"/>
        <v>0</v>
      </c>
      <c r="K888" t="b">
        <f>OR(E888&gt;3.5,Q888&lt;10)</f>
        <v>1</v>
      </c>
      <c r="L888" t="s">
        <v>19</v>
      </c>
      <c r="M888" t="s">
        <v>1941</v>
      </c>
      <c r="N888" t="str">
        <f t="shared" si="121"/>
        <v>None</v>
      </c>
      <c r="O888" t="str">
        <f t="shared" si="122"/>
        <v>None</v>
      </c>
      <c r="P888" t="s">
        <v>1942</v>
      </c>
      <c r="Q888" s="2">
        <f t="shared" si="123"/>
        <v>124</v>
      </c>
      <c r="R888" s="1" t="str">
        <f t="shared" si="124"/>
        <v>Established</v>
      </c>
      <c r="S888" s="1"/>
      <c r="T888" t="s">
        <v>115</v>
      </c>
      <c r="U888" t="s">
        <v>297</v>
      </c>
      <c r="V888">
        <f t="shared" si="125"/>
        <v>0</v>
      </c>
    </row>
    <row r="889" spans="1:22" x14ac:dyDescent="0.35">
      <c r="A889">
        <v>887</v>
      </c>
      <c r="B889" t="s">
        <v>1943</v>
      </c>
      <c r="C889" t="str">
        <f t="shared" si="117"/>
        <v>Don’t Buy</v>
      </c>
      <c r="D889" t="str">
        <f t="shared" si="118"/>
        <v>Short Name</v>
      </c>
      <c r="E889">
        <v>4.0999999999999996</v>
      </c>
      <c r="F889">
        <f>IF(Q889&lt;10,E889+0.1,E889)</f>
        <v>4.0999999999999996</v>
      </c>
      <c r="G889">
        <f>MIN(IF(Q889&lt;10,E889+0.5,E889),5)</f>
        <v>4.0999999999999996</v>
      </c>
      <c r="H889" t="str">
        <f t="shared" si="119"/>
        <v>Average Place to Work</v>
      </c>
      <c r="I889">
        <v>544</v>
      </c>
      <c r="J889" t="b">
        <f t="shared" si="120"/>
        <v>0</v>
      </c>
      <c r="K889" t="b">
        <f>OR(E889&gt;3.5,Q889&lt;10)</f>
        <v>1</v>
      </c>
      <c r="L889" t="s">
        <v>9</v>
      </c>
      <c r="M889" t="s">
        <v>1944</v>
      </c>
      <c r="N889" t="str">
        <f t="shared" si="121"/>
        <v>Indian Silicon Valley Startups</v>
      </c>
      <c r="O889" t="str">
        <f t="shared" si="122"/>
        <v>None</v>
      </c>
      <c r="P889" t="s">
        <v>16</v>
      </c>
      <c r="Q889" s="2">
        <f t="shared" si="123"/>
        <v>33</v>
      </c>
      <c r="R889" s="1" t="str">
        <f t="shared" si="124"/>
        <v>Established</v>
      </c>
      <c r="S889" s="1"/>
      <c r="T889" t="s">
        <v>115</v>
      </c>
      <c r="U889" t="s">
        <v>56</v>
      </c>
      <c r="V889">
        <f t="shared" si="125"/>
        <v>0</v>
      </c>
    </row>
    <row r="890" spans="1:22" x14ac:dyDescent="0.35">
      <c r="A890">
        <v>888</v>
      </c>
      <c r="B890" t="s">
        <v>1945</v>
      </c>
      <c r="C890" t="str">
        <f t="shared" si="117"/>
        <v>Don’t Buy</v>
      </c>
      <c r="D890" t="str">
        <f t="shared" si="118"/>
        <v>Long Name</v>
      </c>
      <c r="E890">
        <v>3.9</v>
      </c>
      <c r="F890">
        <f>IF(Q890&lt;10,E890+0.1,E890)</f>
        <v>3.9</v>
      </c>
      <c r="G890">
        <f>MIN(IF(Q890&lt;10,E890+0.5,E890),5)</f>
        <v>3.9</v>
      </c>
      <c r="H890" t="str">
        <f t="shared" si="119"/>
        <v>Average Place to Work</v>
      </c>
      <c r="I890">
        <v>544</v>
      </c>
      <c r="J890" t="b">
        <f t="shared" si="120"/>
        <v>0</v>
      </c>
      <c r="K890" t="b">
        <f>OR(E890&gt;3.5,Q890&lt;10)</f>
        <v>1</v>
      </c>
      <c r="L890" t="s">
        <v>348</v>
      </c>
      <c r="M890" t="s">
        <v>1946</v>
      </c>
      <c r="N890" t="str">
        <f t="shared" si="121"/>
        <v>None</v>
      </c>
      <c r="O890" t="str">
        <f t="shared" si="122"/>
        <v>None</v>
      </c>
      <c r="P890" t="s">
        <v>241</v>
      </c>
      <c r="Q890" s="2">
        <f t="shared" si="123"/>
        <v>13</v>
      </c>
      <c r="R890" s="1" t="str">
        <f t="shared" si="124"/>
        <v>Established</v>
      </c>
      <c r="S890" s="1"/>
      <c r="T890" t="s">
        <v>115</v>
      </c>
      <c r="U890" t="s">
        <v>24</v>
      </c>
      <c r="V890">
        <f t="shared" si="125"/>
        <v>500000</v>
      </c>
    </row>
    <row r="891" spans="1:22" x14ac:dyDescent="0.35">
      <c r="A891">
        <v>889</v>
      </c>
      <c r="B891" t="s">
        <v>1947</v>
      </c>
      <c r="C891" t="str">
        <f t="shared" si="117"/>
        <v>Don’t Buy</v>
      </c>
      <c r="D891" t="str">
        <f t="shared" si="118"/>
        <v>Long Name</v>
      </c>
      <c r="E891">
        <v>3.8</v>
      </c>
      <c r="F891">
        <f>IF(Q891&lt;10,E891+0.1,E891)</f>
        <v>3.8</v>
      </c>
      <c r="G891">
        <f>MIN(IF(Q891&lt;10,E891+0.5,E891),5)</f>
        <v>3.8</v>
      </c>
      <c r="H891" t="str">
        <f t="shared" si="119"/>
        <v>Average Place to Work</v>
      </c>
      <c r="I891">
        <v>543</v>
      </c>
      <c r="J891" t="b">
        <f t="shared" si="120"/>
        <v>0</v>
      </c>
      <c r="K891" t="b">
        <f>OR(E891&gt;3.5,Q891&lt;10)</f>
        <v>1</v>
      </c>
      <c r="L891" t="s">
        <v>9</v>
      </c>
      <c r="M891" t="s">
        <v>1948</v>
      </c>
      <c r="N891" t="str">
        <f t="shared" si="121"/>
        <v>None</v>
      </c>
      <c r="O891" t="str">
        <f t="shared" si="122"/>
        <v>None</v>
      </c>
      <c r="P891" t="s">
        <v>423</v>
      </c>
      <c r="Q891" s="2">
        <f t="shared" si="123"/>
        <v>53</v>
      </c>
      <c r="R891" s="1" t="str">
        <f t="shared" si="124"/>
        <v>Established</v>
      </c>
      <c r="S891" s="1"/>
      <c r="T891" t="s">
        <v>115</v>
      </c>
      <c r="U891" t="s">
        <v>92</v>
      </c>
      <c r="V891">
        <f t="shared" si="125"/>
        <v>0</v>
      </c>
    </row>
    <row r="892" spans="1:22" x14ac:dyDescent="0.35">
      <c r="A892">
        <v>890</v>
      </c>
      <c r="B892" t="s">
        <v>1949</v>
      </c>
      <c r="C892" t="str">
        <f t="shared" si="117"/>
        <v>Don’t Buy</v>
      </c>
      <c r="D892" t="str">
        <f t="shared" si="118"/>
        <v>Long Name</v>
      </c>
      <c r="E892">
        <v>4.0999999999999996</v>
      </c>
      <c r="F892">
        <f>IF(Q892&lt;10,E892+0.1,E892)</f>
        <v>4.1999999999999993</v>
      </c>
      <c r="G892">
        <f>MIN(IF(Q892&lt;10,E892+0.5,E892),5)</f>
        <v>4.5999999999999996</v>
      </c>
      <c r="H892" t="str">
        <f t="shared" si="119"/>
        <v>Average Place to Work</v>
      </c>
      <c r="I892">
        <v>543</v>
      </c>
      <c r="J892" t="b">
        <f t="shared" si="120"/>
        <v>0</v>
      </c>
      <c r="K892" t="b">
        <f>OR(E892&gt;3.5,Q892&lt;10)</f>
        <v>1</v>
      </c>
      <c r="M892" t="s">
        <v>1950</v>
      </c>
      <c r="N892" t="str">
        <f t="shared" si="121"/>
        <v>Indian Silicon Valley Startups</v>
      </c>
      <c r="O892" t="str">
        <f t="shared" si="122"/>
        <v>None</v>
      </c>
      <c r="Q892" s="2">
        <f t="shared" si="123"/>
        <v>0</v>
      </c>
      <c r="R892" s="1" t="str">
        <f t="shared" si="124"/>
        <v>Startup</v>
      </c>
      <c r="S892" s="1"/>
      <c r="T892" t="s">
        <v>598</v>
      </c>
      <c r="U892" t="s">
        <v>473</v>
      </c>
      <c r="V892">
        <f t="shared" si="125"/>
        <v>0</v>
      </c>
    </row>
    <row r="893" spans="1:22" x14ac:dyDescent="0.35">
      <c r="A893">
        <v>891</v>
      </c>
      <c r="B893" t="s">
        <v>1951</v>
      </c>
      <c r="C893" t="str">
        <f t="shared" si="117"/>
        <v>Don’t Buy</v>
      </c>
      <c r="D893" t="str">
        <f t="shared" si="118"/>
        <v>Long Name</v>
      </c>
      <c r="E893">
        <v>4.5999999999999996</v>
      </c>
      <c r="F893">
        <f>IF(Q893&lt;10,E893+0.1,E893)</f>
        <v>4.5999999999999996</v>
      </c>
      <c r="G893">
        <f>MIN(IF(Q893&lt;10,E893+0.5,E893),5)</f>
        <v>4.5999999999999996</v>
      </c>
      <c r="H893" t="str">
        <f t="shared" si="119"/>
        <v>Great Place to Work</v>
      </c>
      <c r="I893">
        <v>543</v>
      </c>
      <c r="J893" t="b">
        <f t="shared" si="120"/>
        <v>0</v>
      </c>
      <c r="K893" t="b">
        <f>OR(E893&gt;3.5,Q893&lt;10)</f>
        <v>1</v>
      </c>
      <c r="L893" t="s">
        <v>19</v>
      </c>
      <c r="M893" t="s">
        <v>1952</v>
      </c>
      <c r="N893" t="str">
        <f t="shared" si="121"/>
        <v>None</v>
      </c>
      <c r="O893" t="str">
        <f t="shared" si="122"/>
        <v>None</v>
      </c>
      <c r="P893" t="s">
        <v>114</v>
      </c>
      <c r="Q893" s="2">
        <f t="shared" si="123"/>
        <v>11</v>
      </c>
      <c r="R893" s="1" t="str">
        <f t="shared" si="124"/>
        <v>Established</v>
      </c>
      <c r="S893" s="1"/>
      <c r="T893" t="s">
        <v>115</v>
      </c>
      <c r="U893" t="s">
        <v>130</v>
      </c>
      <c r="V893">
        <f t="shared" si="125"/>
        <v>0</v>
      </c>
    </row>
    <row r="894" spans="1:22" x14ac:dyDescent="0.35">
      <c r="A894">
        <v>892</v>
      </c>
      <c r="B894" t="s">
        <v>1953</v>
      </c>
      <c r="C894" t="str">
        <f t="shared" si="117"/>
        <v>Don’t Buy</v>
      </c>
      <c r="D894" t="str">
        <f t="shared" si="118"/>
        <v>Long Name</v>
      </c>
      <c r="E894">
        <v>4.5999999999999996</v>
      </c>
      <c r="F894">
        <f>IF(Q894&lt;10,E894+0.1,E894)</f>
        <v>4.5999999999999996</v>
      </c>
      <c r="G894">
        <f>MIN(IF(Q894&lt;10,E894+0.5,E894),5)</f>
        <v>4.5999999999999996</v>
      </c>
      <c r="H894" t="str">
        <f t="shared" si="119"/>
        <v>Great Place to Work</v>
      </c>
      <c r="I894">
        <v>541</v>
      </c>
      <c r="J894" t="b">
        <f t="shared" si="120"/>
        <v>0</v>
      </c>
      <c r="K894" t="b">
        <f>OR(E894&gt;3.5,Q894&lt;10)</f>
        <v>1</v>
      </c>
      <c r="L894" t="s">
        <v>9</v>
      </c>
      <c r="M894" t="s">
        <v>1954</v>
      </c>
      <c r="N894" t="str">
        <f t="shared" si="121"/>
        <v>None</v>
      </c>
      <c r="O894" t="str">
        <f t="shared" si="122"/>
        <v>None</v>
      </c>
      <c r="P894" t="s">
        <v>654</v>
      </c>
      <c r="Q894" s="2">
        <f t="shared" si="123"/>
        <v>50</v>
      </c>
      <c r="R894" s="1" t="str">
        <f t="shared" si="124"/>
        <v>Established</v>
      </c>
      <c r="S894" s="1"/>
      <c r="T894" t="s">
        <v>115</v>
      </c>
      <c r="U894" t="s">
        <v>1955</v>
      </c>
      <c r="V894">
        <f t="shared" si="125"/>
        <v>0</v>
      </c>
    </row>
    <row r="895" spans="1:22" x14ac:dyDescent="0.35">
      <c r="A895">
        <v>893</v>
      </c>
      <c r="B895" t="s">
        <v>1956</v>
      </c>
      <c r="C895" t="str">
        <f t="shared" si="117"/>
        <v>Don’t Buy</v>
      </c>
      <c r="D895" t="str">
        <f t="shared" si="118"/>
        <v>Long Name</v>
      </c>
      <c r="E895">
        <v>3.4</v>
      </c>
      <c r="F895">
        <f>IF(Q895&lt;10,E895+0.1,E895)</f>
        <v>3.4</v>
      </c>
      <c r="G895">
        <f>MIN(IF(Q895&lt;10,E895+0.5,E895),5)</f>
        <v>3.4</v>
      </c>
      <c r="H895" t="str">
        <f t="shared" si="119"/>
        <v>Average Place to Work</v>
      </c>
      <c r="I895">
        <v>541</v>
      </c>
      <c r="J895" t="b">
        <f t="shared" si="120"/>
        <v>0</v>
      </c>
      <c r="K895" t="b">
        <f>OR(E895&gt;3.5,Q895&lt;10)</f>
        <v>0</v>
      </c>
      <c r="L895" t="s">
        <v>19</v>
      </c>
      <c r="M895" t="s">
        <v>1957</v>
      </c>
      <c r="N895" t="str">
        <f t="shared" si="121"/>
        <v>None</v>
      </c>
      <c r="O895" t="str">
        <f t="shared" si="122"/>
        <v>None</v>
      </c>
      <c r="P895" t="s">
        <v>44</v>
      </c>
      <c r="Q895" s="2">
        <f t="shared" si="123"/>
        <v>25</v>
      </c>
      <c r="R895" s="1" t="str">
        <f t="shared" si="124"/>
        <v>Established</v>
      </c>
      <c r="S895" s="1"/>
      <c r="T895" t="s">
        <v>115</v>
      </c>
      <c r="U895" t="s">
        <v>92</v>
      </c>
      <c r="V895">
        <f t="shared" si="125"/>
        <v>0</v>
      </c>
    </row>
    <row r="896" spans="1:22" x14ac:dyDescent="0.35">
      <c r="A896">
        <v>894</v>
      </c>
      <c r="B896" t="s">
        <v>1958</v>
      </c>
      <c r="C896" t="str">
        <f t="shared" si="117"/>
        <v>Don’t Buy</v>
      </c>
      <c r="D896" t="str">
        <f t="shared" si="118"/>
        <v>Long Name</v>
      </c>
      <c r="E896">
        <v>4.0999999999999996</v>
      </c>
      <c r="F896">
        <f>IF(Q896&lt;10,E896+0.1,E896)</f>
        <v>4.0999999999999996</v>
      </c>
      <c r="G896">
        <f>MIN(IF(Q896&lt;10,E896+0.5,E896),5)</f>
        <v>4.0999999999999996</v>
      </c>
      <c r="H896" t="str">
        <f t="shared" si="119"/>
        <v>Average Place to Work</v>
      </c>
      <c r="I896">
        <v>540</v>
      </c>
      <c r="J896" t="b">
        <f t="shared" si="120"/>
        <v>0</v>
      </c>
      <c r="K896" t="b">
        <f>OR(E896&gt;3.5,Q896&lt;10)</f>
        <v>1</v>
      </c>
      <c r="L896" t="s">
        <v>9</v>
      </c>
      <c r="M896" t="s">
        <v>1959</v>
      </c>
      <c r="N896" t="str">
        <f t="shared" si="121"/>
        <v>None</v>
      </c>
      <c r="O896" t="str">
        <f t="shared" si="122"/>
        <v>None</v>
      </c>
      <c r="P896" t="s">
        <v>95</v>
      </c>
      <c r="Q896" s="2">
        <f t="shared" si="123"/>
        <v>16</v>
      </c>
      <c r="R896" s="1" t="str">
        <f t="shared" si="124"/>
        <v>Established</v>
      </c>
      <c r="S896" s="1"/>
      <c r="T896" t="s">
        <v>606</v>
      </c>
      <c r="U896" t="s">
        <v>306</v>
      </c>
      <c r="V896">
        <f t="shared" si="125"/>
        <v>0</v>
      </c>
    </row>
    <row r="897" spans="1:22" x14ac:dyDescent="0.35">
      <c r="A897">
        <v>895</v>
      </c>
      <c r="B897" t="s">
        <v>1960</v>
      </c>
      <c r="C897" t="str">
        <f t="shared" si="117"/>
        <v>Don’t Buy</v>
      </c>
      <c r="D897" t="str">
        <f t="shared" si="118"/>
        <v>Long Name</v>
      </c>
      <c r="E897">
        <v>3.9</v>
      </c>
      <c r="F897">
        <f>IF(Q897&lt;10,E897+0.1,E897)</f>
        <v>3.9</v>
      </c>
      <c r="G897">
        <f>MIN(IF(Q897&lt;10,E897+0.5,E897),5)</f>
        <v>3.9</v>
      </c>
      <c r="H897" t="str">
        <f t="shared" si="119"/>
        <v>Average Place to Work</v>
      </c>
      <c r="I897">
        <v>539</v>
      </c>
      <c r="J897" t="b">
        <f t="shared" si="120"/>
        <v>0</v>
      </c>
      <c r="K897" t="b">
        <f>OR(E897&gt;3.5,Q897&lt;10)</f>
        <v>1</v>
      </c>
      <c r="L897" t="s">
        <v>9</v>
      </c>
      <c r="M897" t="s">
        <v>1961</v>
      </c>
      <c r="N897" t="str">
        <f t="shared" si="121"/>
        <v>None</v>
      </c>
      <c r="O897" t="str">
        <f t="shared" si="122"/>
        <v>None</v>
      </c>
      <c r="P897" t="s">
        <v>67</v>
      </c>
      <c r="Q897" s="2">
        <f t="shared" si="123"/>
        <v>15</v>
      </c>
      <c r="R897" s="1" t="str">
        <f t="shared" si="124"/>
        <v>Established</v>
      </c>
      <c r="S897" s="1"/>
      <c r="T897" t="s">
        <v>115</v>
      </c>
      <c r="U897" t="s">
        <v>1158</v>
      </c>
      <c r="V897">
        <f t="shared" si="125"/>
        <v>0</v>
      </c>
    </row>
    <row r="898" spans="1:22" x14ac:dyDescent="0.35">
      <c r="A898">
        <v>896</v>
      </c>
      <c r="B898" t="s">
        <v>1962</v>
      </c>
      <c r="C898" t="str">
        <f t="shared" si="117"/>
        <v>Buy</v>
      </c>
      <c r="D898" t="str">
        <f t="shared" si="118"/>
        <v>Long Name</v>
      </c>
      <c r="E898">
        <v>4.2</v>
      </c>
      <c r="F898">
        <f>IF(Q898&lt;10,E898+0.1,E898)</f>
        <v>4.2</v>
      </c>
      <c r="G898">
        <f>MIN(IF(Q898&lt;10,E898+0.5,E898),5)</f>
        <v>4.2</v>
      </c>
      <c r="H898" t="str">
        <f t="shared" si="119"/>
        <v>Average Place to Work</v>
      </c>
      <c r="I898">
        <v>539</v>
      </c>
      <c r="J898" t="b">
        <f t="shared" si="120"/>
        <v>0</v>
      </c>
      <c r="K898" t="b">
        <f>OR(E898&gt;3.5,Q898&lt;10)</f>
        <v>1</v>
      </c>
      <c r="L898" t="s">
        <v>9</v>
      </c>
      <c r="M898" t="s">
        <v>1963</v>
      </c>
      <c r="N898" t="str">
        <f t="shared" si="121"/>
        <v>Indian Silicon Valley Startups</v>
      </c>
      <c r="O898" t="str">
        <f t="shared" si="122"/>
        <v>None</v>
      </c>
      <c r="P898" t="s">
        <v>343</v>
      </c>
      <c r="Q898" s="2">
        <f t="shared" si="123"/>
        <v>61</v>
      </c>
      <c r="R898" s="1" t="str">
        <f t="shared" si="124"/>
        <v>Established</v>
      </c>
      <c r="S898" s="1"/>
      <c r="T898" t="s">
        <v>115</v>
      </c>
      <c r="U898" t="s">
        <v>195</v>
      </c>
      <c r="V898">
        <f t="shared" si="125"/>
        <v>0</v>
      </c>
    </row>
    <row r="899" spans="1:22" x14ac:dyDescent="0.35">
      <c r="A899">
        <v>897</v>
      </c>
      <c r="B899" t="s">
        <v>1964</v>
      </c>
      <c r="C899" t="str">
        <f t="shared" ref="C899:C962" si="126">IF(OR(LEFT(B899,1)="T",LEFT(B899,1)="G"),"Buy","Don’t Buy")</f>
        <v>Don’t Buy</v>
      </c>
      <c r="D899" t="str">
        <f t="shared" ref="D899:D962" si="127">IF(LEN(B899)&gt;=10,"Long Name","Short Name")</f>
        <v>Long Name</v>
      </c>
      <c r="E899">
        <v>4.2</v>
      </c>
      <c r="F899">
        <f>IF(Q899&lt;10,E899+0.1,E899)</f>
        <v>4.2</v>
      </c>
      <c r="G899">
        <f>MIN(IF(Q899&lt;10,E899+0.5,E899),5)</f>
        <v>4.2</v>
      </c>
      <c r="H899" t="str">
        <f t="shared" ref="H899:H962" si="128">IF(E899&gt;4.5,"Great Place to Work","Average Place to Work")</f>
        <v>Average Place to Work</v>
      </c>
      <c r="I899">
        <v>539</v>
      </c>
      <c r="J899" t="b">
        <f t="shared" ref="J899:J962" si="129">AND(I899&gt;10000,E899&gt;4)</f>
        <v>0</v>
      </c>
      <c r="K899" t="b">
        <f>OR(E899&gt;3.5,Q899&lt;10)</f>
        <v>1</v>
      </c>
      <c r="L899" t="s">
        <v>19</v>
      </c>
      <c r="M899" t="s">
        <v>1965</v>
      </c>
      <c r="N899" t="str">
        <f t="shared" ref="N899:N962" si="130">IF(OR(LEFT(M899,9)="Banglore",LEFT(M899,9)="Bengaluru",LEFT(M899,7)="Chennai",Q899&lt;10,U899="Internet"),"Indian Silicon Valley Startups","None")</f>
        <v>None</v>
      </c>
      <c r="O899" t="str">
        <f t="shared" ref="O899:O962" si="131">IF(AND(LEFT(M899,6)="Mumbai",U899="Financial Services"),"Bombay Finances","None")</f>
        <v>None</v>
      </c>
      <c r="P899" t="s">
        <v>626</v>
      </c>
      <c r="Q899" s="2">
        <f t="shared" ref="Q899:Q962" si="132">_xlfn.NUMBERVALUE(SUBSTITUTE(TRIM(P899)," years old",""))</f>
        <v>17</v>
      </c>
      <c r="R899" s="1" t="str">
        <f t="shared" ref="R899:R962" si="133">IF(Q899&lt;10,"Startup","Established")</f>
        <v>Established</v>
      </c>
      <c r="S899" s="1"/>
      <c r="T899" t="s">
        <v>115</v>
      </c>
      <c r="U899" t="s">
        <v>297</v>
      </c>
      <c r="V899">
        <f t="shared" ref="V899:V962" si="134">IF(AND(OR(U899=$U$7,U899=$U$12),E899&gt;4),1000000,IF(AND(OR(U899=$U$7,U899=$U$12),E899&lt;=4),500000,IF(AND(U899=$U$18,E899&gt;4),800000,0)))</f>
        <v>0</v>
      </c>
    </row>
    <row r="900" spans="1:22" x14ac:dyDescent="0.35">
      <c r="A900">
        <v>898</v>
      </c>
      <c r="B900" t="s">
        <v>1966</v>
      </c>
      <c r="C900" t="str">
        <f t="shared" si="126"/>
        <v>Don’t Buy</v>
      </c>
      <c r="D900" t="str">
        <f t="shared" si="127"/>
        <v>Long Name</v>
      </c>
      <c r="E900">
        <v>3.8</v>
      </c>
      <c r="F900">
        <f>IF(Q900&lt;10,E900+0.1,E900)</f>
        <v>3.8</v>
      </c>
      <c r="G900">
        <f>MIN(IF(Q900&lt;10,E900+0.5,E900),5)</f>
        <v>3.8</v>
      </c>
      <c r="H900" t="str">
        <f t="shared" si="128"/>
        <v>Average Place to Work</v>
      </c>
      <c r="I900">
        <v>539</v>
      </c>
      <c r="J900" t="b">
        <f t="shared" si="129"/>
        <v>0</v>
      </c>
      <c r="K900" t="b">
        <f>OR(E900&gt;3.5,Q900&lt;10)</f>
        <v>1</v>
      </c>
      <c r="L900" t="s">
        <v>19</v>
      </c>
      <c r="M900" t="s">
        <v>1967</v>
      </c>
      <c r="N900" t="str">
        <f t="shared" si="130"/>
        <v>None</v>
      </c>
      <c r="O900" t="str">
        <f t="shared" si="131"/>
        <v>None</v>
      </c>
      <c r="P900" t="s">
        <v>626</v>
      </c>
      <c r="Q900" s="2">
        <f t="shared" si="132"/>
        <v>17</v>
      </c>
      <c r="R900" s="1" t="str">
        <f t="shared" si="133"/>
        <v>Established</v>
      </c>
      <c r="S900" s="1"/>
      <c r="T900" t="s">
        <v>115</v>
      </c>
      <c r="U900" t="s">
        <v>17</v>
      </c>
      <c r="V900">
        <f t="shared" si="134"/>
        <v>500000</v>
      </c>
    </row>
    <row r="901" spans="1:22" x14ac:dyDescent="0.35">
      <c r="A901">
        <v>899</v>
      </c>
      <c r="B901" t="s">
        <v>1968</v>
      </c>
      <c r="C901" t="str">
        <f t="shared" si="126"/>
        <v>Don’t Buy</v>
      </c>
      <c r="D901" t="str">
        <f t="shared" si="127"/>
        <v>Short Name</v>
      </c>
      <c r="E901">
        <v>4.0999999999999996</v>
      </c>
      <c r="F901">
        <f>IF(Q901&lt;10,E901+0.1,E901)</f>
        <v>4.0999999999999996</v>
      </c>
      <c r="G901">
        <f>MIN(IF(Q901&lt;10,E901+0.5,E901),5)</f>
        <v>4.0999999999999996</v>
      </c>
      <c r="H901" t="str">
        <f t="shared" si="128"/>
        <v>Average Place to Work</v>
      </c>
      <c r="I901">
        <v>538</v>
      </c>
      <c r="J901" t="b">
        <f t="shared" si="129"/>
        <v>0</v>
      </c>
      <c r="K901" t="b">
        <f>OR(E901&gt;3.5,Q901&lt;10)</f>
        <v>1</v>
      </c>
      <c r="L901" t="s">
        <v>19</v>
      </c>
      <c r="M901" t="s">
        <v>1969</v>
      </c>
      <c r="N901" t="str">
        <f t="shared" si="130"/>
        <v>None</v>
      </c>
      <c r="O901" t="str">
        <f t="shared" si="131"/>
        <v>None</v>
      </c>
      <c r="P901" t="s">
        <v>150</v>
      </c>
      <c r="Q901" s="2">
        <f t="shared" si="132"/>
        <v>87</v>
      </c>
      <c r="R901" s="1" t="str">
        <f t="shared" si="133"/>
        <v>Established</v>
      </c>
      <c r="S901" s="1"/>
      <c r="T901" t="s">
        <v>598</v>
      </c>
      <c r="U901" t="s">
        <v>83</v>
      </c>
      <c r="V901">
        <f t="shared" si="134"/>
        <v>0</v>
      </c>
    </row>
    <row r="902" spans="1:22" x14ac:dyDescent="0.35">
      <c r="A902">
        <v>900</v>
      </c>
      <c r="B902" t="s">
        <v>1970</v>
      </c>
      <c r="C902" t="str">
        <f t="shared" si="126"/>
        <v>Don’t Buy</v>
      </c>
      <c r="D902" t="str">
        <f t="shared" si="127"/>
        <v>Long Name</v>
      </c>
      <c r="E902">
        <v>4.0999999999999996</v>
      </c>
      <c r="F902">
        <f>IF(Q902&lt;10,E902+0.1,E902)</f>
        <v>4.0999999999999996</v>
      </c>
      <c r="G902">
        <f>MIN(IF(Q902&lt;10,E902+0.5,E902),5)</f>
        <v>4.0999999999999996</v>
      </c>
      <c r="H902" t="str">
        <f t="shared" si="128"/>
        <v>Average Place to Work</v>
      </c>
      <c r="I902">
        <v>538</v>
      </c>
      <c r="J902" t="b">
        <f t="shared" si="129"/>
        <v>0</v>
      </c>
      <c r="K902" t="b">
        <f>OR(E902&gt;3.5,Q902&lt;10)</f>
        <v>1</v>
      </c>
      <c r="L902" t="s">
        <v>19</v>
      </c>
      <c r="M902" t="s">
        <v>1971</v>
      </c>
      <c r="N902" t="str">
        <f t="shared" si="130"/>
        <v>None</v>
      </c>
      <c r="O902" t="str">
        <f t="shared" si="131"/>
        <v>None</v>
      </c>
      <c r="P902" t="s">
        <v>626</v>
      </c>
      <c r="Q902" s="2">
        <f t="shared" si="132"/>
        <v>17</v>
      </c>
      <c r="R902" s="1" t="str">
        <f t="shared" si="133"/>
        <v>Established</v>
      </c>
      <c r="S902" s="1"/>
      <c r="T902" t="s">
        <v>598</v>
      </c>
      <c r="U902" t="s">
        <v>64</v>
      </c>
      <c r="V902">
        <f t="shared" si="134"/>
        <v>0</v>
      </c>
    </row>
    <row r="903" spans="1:22" x14ac:dyDescent="0.35">
      <c r="A903">
        <v>901</v>
      </c>
      <c r="B903" t="s">
        <v>1972</v>
      </c>
      <c r="C903" t="str">
        <f t="shared" si="126"/>
        <v>Buy</v>
      </c>
      <c r="D903" t="str">
        <f t="shared" si="127"/>
        <v>Long Name</v>
      </c>
      <c r="E903">
        <v>3.4</v>
      </c>
      <c r="F903">
        <f>IF(Q903&lt;10,E903+0.1,E903)</f>
        <v>3.4</v>
      </c>
      <c r="G903">
        <f>MIN(IF(Q903&lt;10,E903+0.5,E903),5)</f>
        <v>3.4</v>
      </c>
      <c r="H903" t="str">
        <f t="shared" si="128"/>
        <v>Average Place to Work</v>
      </c>
      <c r="I903">
        <v>569</v>
      </c>
      <c r="J903" t="b">
        <f t="shared" si="129"/>
        <v>0</v>
      </c>
      <c r="K903" t="b">
        <f>OR(E903&gt;3.5,Q903&lt;10)</f>
        <v>0</v>
      </c>
      <c r="L903" t="s">
        <v>19</v>
      </c>
      <c r="M903" t="s">
        <v>1898</v>
      </c>
      <c r="N903" t="str">
        <f t="shared" si="130"/>
        <v>None</v>
      </c>
      <c r="O903" t="str">
        <f t="shared" si="131"/>
        <v>None</v>
      </c>
      <c r="P903" t="s">
        <v>86</v>
      </c>
      <c r="Q903" s="2">
        <f t="shared" si="132"/>
        <v>27</v>
      </c>
      <c r="R903" s="1" t="str">
        <f t="shared" si="133"/>
        <v>Established</v>
      </c>
      <c r="S903" s="1"/>
      <c r="T903" t="s">
        <v>115</v>
      </c>
      <c r="U903" t="s">
        <v>17</v>
      </c>
      <c r="V903">
        <f t="shared" si="134"/>
        <v>500000</v>
      </c>
    </row>
    <row r="904" spans="1:22" x14ac:dyDescent="0.35">
      <c r="A904">
        <v>902</v>
      </c>
      <c r="B904" t="s">
        <v>1973</v>
      </c>
      <c r="C904" t="str">
        <f t="shared" si="126"/>
        <v>Don’t Buy</v>
      </c>
      <c r="D904" t="str">
        <f t="shared" si="127"/>
        <v>Long Name</v>
      </c>
      <c r="E904">
        <v>4.0999999999999996</v>
      </c>
      <c r="F904">
        <f>IF(Q904&lt;10,E904+0.1,E904)</f>
        <v>4.0999999999999996</v>
      </c>
      <c r="G904">
        <f>MIN(IF(Q904&lt;10,E904+0.5,E904),5)</f>
        <v>4.0999999999999996</v>
      </c>
      <c r="H904" t="str">
        <f t="shared" si="128"/>
        <v>Average Place to Work</v>
      </c>
      <c r="I904">
        <v>537</v>
      </c>
      <c r="J904" t="b">
        <f t="shared" si="129"/>
        <v>0</v>
      </c>
      <c r="K904" t="b">
        <f>OR(E904&gt;3.5,Q904&lt;10)</f>
        <v>1</v>
      </c>
      <c r="L904" t="s">
        <v>19</v>
      </c>
      <c r="M904" t="s">
        <v>1974</v>
      </c>
      <c r="N904" t="str">
        <f t="shared" si="130"/>
        <v>None</v>
      </c>
      <c r="O904" t="str">
        <f t="shared" si="131"/>
        <v>None</v>
      </c>
      <c r="P904" t="s">
        <v>319</v>
      </c>
      <c r="Q904" s="2">
        <f t="shared" si="132"/>
        <v>136</v>
      </c>
      <c r="R904" s="1" t="str">
        <f t="shared" si="133"/>
        <v>Established</v>
      </c>
      <c r="S904" s="1"/>
      <c r="T904" t="s">
        <v>12</v>
      </c>
      <c r="U904" t="s">
        <v>687</v>
      </c>
      <c r="V904">
        <f t="shared" si="134"/>
        <v>0</v>
      </c>
    </row>
    <row r="905" spans="1:22" x14ac:dyDescent="0.35">
      <c r="A905">
        <v>903</v>
      </c>
      <c r="B905" t="s">
        <v>1975</v>
      </c>
      <c r="C905" t="str">
        <f t="shared" si="126"/>
        <v>Don’t Buy</v>
      </c>
      <c r="D905" t="str">
        <f t="shared" si="127"/>
        <v>Long Name</v>
      </c>
      <c r="E905">
        <v>3.9</v>
      </c>
      <c r="F905">
        <f>IF(Q905&lt;10,E905+0.1,E905)</f>
        <v>3.9</v>
      </c>
      <c r="G905">
        <f>MIN(IF(Q905&lt;10,E905+0.5,E905),5)</f>
        <v>3.9</v>
      </c>
      <c r="H905" t="str">
        <f t="shared" si="128"/>
        <v>Average Place to Work</v>
      </c>
      <c r="I905">
        <v>535</v>
      </c>
      <c r="J905" t="b">
        <f t="shared" si="129"/>
        <v>0</v>
      </c>
      <c r="K905" t="b">
        <f>OR(E905&gt;3.5,Q905&lt;10)</f>
        <v>1</v>
      </c>
      <c r="L905" t="s">
        <v>19</v>
      </c>
      <c r="M905" t="s">
        <v>1976</v>
      </c>
      <c r="N905" t="str">
        <f t="shared" si="130"/>
        <v>None</v>
      </c>
      <c r="O905" t="str">
        <f t="shared" si="131"/>
        <v>None</v>
      </c>
      <c r="P905" t="s">
        <v>111</v>
      </c>
      <c r="Q905" s="2">
        <f t="shared" si="132"/>
        <v>22</v>
      </c>
      <c r="R905" s="1" t="str">
        <f t="shared" si="133"/>
        <v>Established</v>
      </c>
      <c r="S905" s="1"/>
      <c r="T905" t="s">
        <v>115</v>
      </c>
      <c r="U905" t="s">
        <v>17</v>
      </c>
      <c r="V905">
        <f t="shared" si="134"/>
        <v>500000</v>
      </c>
    </row>
    <row r="906" spans="1:22" x14ac:dyDescent="0.35">
      <c r="A906">
        <v>904</v>
      </c>
      <c r="B906" t="s">
        <v>1977</v>
      </c>
      <c r="C906" t="str">
        <f t="shared" si="126"/>
        <v>Don’t Buy</v>
      </c>
      <c r="D906" t="str">
        <f t="shared" si="127"/>
        <v>Short Name</v>
      </c>
      <c r="E906">
        <v>4.0999999999999996</v>
      </c>
      <c r="F906">
        <f>IF(Q906&lt;10,E906+0.1,E906)</f>
        <v>4.1999999999999993</v>
      </c>
      <c r="G906">
        <f>MIN(IF(Q906&lt;10,E906+0.5,E906),5)</f>
        <v>4.5999999999999996</v>
      </c>
      <c r="H906" t="str">
        <f t="shared" si="128"/>
        <v>Average Place to Work</v>
      </c>
      <c r="I906">
        <v>535</v>
      </c>
      <c r="J906" t="b">
        <f t="shared" si="129"/>
        <v>0</v>
      </c>
      <c r="K906" t="b">
        <f>OR(E906&gt;3.5,Q906&lt;10)</f>
        <v>1</v>
      </c>
      <c r="M906" t="s">
        <v>1978</v>
      </c>
      <c r="N906" t="str">
        <f t="shared" si="130"/>
        <v>Indian Silicon Valley Startups</v>
      </c>
      <c r="O906" t="str">
        <f t="shared" si="131"/>
        <v>None</v>
      </c>
      <c r="Q906" s="2">
        <f t="shared" si="132"/>
        <v>0</v>
      </c>
      <c r="R906" s="1" t="str">
        <f t="shared" si="133"/>
        <v>Startup</v>
      </c>
      <c r="S906" s="1"/>
      <c r="V906">
        <f t="shared" si="134"/>
        <v>0</v>
      </c>
    </row>
    <row r="907" spans="1:22" x14ac:dyDescent="0.35">
      <c r="A907">
        <v>905</v>
      </c>
      <c r="B907" t="s">
        <v>1979</v>
      </c>
      <c r="C907" t="str">
        <f t="shared" si="126"/>
        <v>Don’t Buy</v>
      </c>
      <c r="D907" t="str">
        <f t="shared" si="127"/>
        <v>Long Name</v>
      </c>
      <c r="E907">
        <v>3.7</v>
      </c>
      <c r="F907">
        <f>IF(Q907&lt;10,E907+0.1,E907)</f>
        <v>3.7</v>
      </c>
      <c r="G907">
        <f>MIN(IF(Q907&lt;10,E907+0.5,E907),5)</f>
        <v>3.7</v>
      </c>
      <c r="H907" t="str">
        <f t="shared" si="128"/>
        <v>Average Place to Work</v>
      </c>
      <c r="I907">
        <v>1900</v>
      </c>
      <c r="J907" t="b">
        <f t="shared" si="129"/>
        <v>0</v>
      </c>
      <c r="K907" t="b">
        <f>OR(E907&gt;3.5,Q907&lt;10)</f>
        <v>1</v>
      </c>
      <c r="L907" t="s">
        <v>9</v>
      </c>
      <c r="M907" t="s">
        <v>1980</v>
      </c>
      <c r="N907" t="str">
        <f t="shared" si="130"/>
        <v>None</v>
      </c>
      <c r="O907" t="str">
        <f t="shared" si="131"/>
        <v>None</v>
      </c>
      <c r="P907" t="s">
        <v>370</v>
      </c>
      <c r="Q907" s="2">
        <f t="shared" si="132"/>
        <v>116</v>
      </c>
      <c r="R907" s="1" t="str">
        <f t="shared" si="133"/>
        <v>Established</v>
      </c>
      <c r="S907" s="1"/>
      <c r="T907" t="s">
        <v>40</v>
      </c>
      <c r="U907" t="s">
        <v>24</v>
      </c>
      <c r="V907">
        <f t="shared" si="134"/>
        <v>500000</v>
      </c>
    </row>
    <row r="908" spans="1:22" x14ac:dyDescent="0.35">
      <c r="A908">
        <v>906</v>
      </c>
      <c r="B908" t="s">
        <v>1981</v>
      </c>
      <c r="C908" t="str">
        <f t="shared" si="126"/>
        <v>Buy</v>
      </c>
      <c r="D908" t="str">
        <f t="shared" si="127"/>
        <v>Long Name</v>
      </c>
      <c r="E908">
        <v>4.0999999999999996</v>
      </c>
      <c r="F908">
        <f>IF(Q908&lt;10,E908+0.1,E908)</f>
        <v>4.0999999999999996</v>
      </c>
      <c r="G908">
        <f>MIN(IF(Q908&lt;10,E908+0.5,E908),5)</f>
        <v>4.0999999999999996</v>
      </c>
      <c r="H908" t="str">
        <f t="shared" si="128"/>
        <v>Average Place to Work</v>
      </c>
      <c r="I908">
        <v>776</v>
      </c>
      <c r="J908" t="b">
        <f t="shared" si="129"/>
        <v>0</v>
      </c>
      <c r="K908" t="b">
        <f>OR(E908&gt;3.5,Q908&lt;10)</f>
        <v>1</v>
      </c>
      <c r="L908" t="s">
        <v>19</v>
      </c>
      <c r="M908" t="s">
        <v>1982</v>
      </c>
      <c r="N908" t="str">
        <f t="shared" si="130"/>
        <v>None</v>
      </c>
      <c r="O908" t="str">
        <f t="shared" si="131"/>
        <v>None</v>
      </c>
      <c r="P908" t="s">
        <v>232</v>
      </c>
      <c r="Q908" s="2">
        <f t="shared" si="132"/>
        <v>43</v>
      </c>
      <c r="R908" s="1" t="str">
        <f t="shared" si="133"/>
        <v>Established</v>
      </c>
      <c r="S908" s="1"/>
      <c r="T908" t="s">
        <v>115</v>
      </c>
      <c r="U908" t="s">
        <v>137</v>
      </c>
      <c r="V908">
        <f t="shared" si="134"/>
        <v>0</v>
      </c>
    </row>
    <row r="909" spans="1:22" x14ac:dyDescent="0.35">
      <c r="A909">
        <v>907</v>
      </c>
      <c r="B909" t="s">
        <v>1983</v>
      </c>
      <c r="C909" t="str">
        <f t="shared" si="126"/>
        <v>Don’t Buy</v>
      </c>
      <c r="D909" t="str">
        <f t="shared" si="127"/>
        <v>Long Name</v>
      </c>
      <c r="E909">
        <v>4.0999999999999996</v>
      </c>
      <c r="F909">
        <f>IF(Q909&lt;10,E909+0.1,E909)</f>
        <v>4.0999999999999996</v>
      </c>
      <c r="G909">
        <f>MIN(IF(Q909&lt;10,E909+0.5,E909),5)</f>
        <v>4.0999999999999996</v>
      </c>
      <c r="H909" t="str">
        <f t="shared" si="128"/>
        <v>Average Place to Work</v>
      </c>
      <c r="I909">
        <v>533</v>
      </c>
      <c r="J909" t="b">
        <f t="shared" si="129"/>
        <v>0</v>
      </c>
      <c r="K909" t="b">
        <f>OR(E909&gt;3.5,Q909&lt;10)</f>
        <v>1</v>
      </c>
      <c r="L909" t="s">
        <v>9</v>
      </c>
      <c r="M909" t="s">
        <v>1984</v>
      </c>
      <c r="N909" t="str">
        <f t="shared" si="130"/>
        <v>None</v>
      </c>
      <c r="O909" t="str">
        <f t="shared" si="131"/>
        <v>None</v>
      </c>
      <c r="P909" t="s">
        <v>39</v>
      </c>
      <c r="Q909" s="2">
        <f t="shared" si="132"/>
        <v>36</v>
      </c>
      <c r="R909" s="1" t="str">
        <f t="shared" si="133"/>
        <v>Established</v>
      </c>
      <c r="S909" s="1"/>
      <c r="T909" t="s">
        <v>115</v>
      </c>
      <c r="U909" t="s">
        <v>171</v>
      </c>
      <c r="V909">
        <f t="shared" si="134"/>
        <v>0</v>
      </c>
    </row>
    <row r="910" spans="1:22" x14ac:dyDescent="0.35">
      <c r="A910">
        <v>908</v>
      </c>
      <c r="B910" t="s">
        <v>1985</v>
      </c>
      <c r="C910" t="str">
        <f t="shared" si="126"/>
        <v>Don’t Buy</v>
      </c>
      <c r="D910" t="str">
        <f t="shared" si="127"/>
        <v>Long Name</v>
      </c>
      <c r="E910">
        <v>3.4</v>
      </c>
      <c r="F910">
        <f>IF(Q910&lt;10,E910+0.1,E910)</f>
        <v>3.4</v>
      </c>
      <c r="G910">
        <f>MIN(IF(Q910&lt;10,E910+0.5,E910),5)</f>
        <v>3.4</v>
      </c>
      <c r="H910" t="str">
        <f t="shared" si="128"/>
        <v>Average Place to Work</v>
      </c>
      <c r="I910">
        <v>531</v>
      </c>
      <c r="J910" t="b">
        <f t="shared" si="129"/>
        <v>0</v>
      </c>
      <c r="K910" t="b">
        <f>OR(E910&gt;3.5,Q910&lt;10)</f>
        <v>0</v>
      </c>
      <c r="L910" t="s">
        <v>19</v>
      </c>
      <c r="M910" t="s">
        <v>1986</v>
      </c>
      <c r="N910" t="str">
        <f t="shared" si="130"/>
        <v>None</v>
      </c>
      <c r="O910" t="str">
        <f t="shared" si="131"/>
        <v>None</v>
      </c>
      <c r="P910" t="s">
        <v>86</v>
      </c>
      <c r="Q910" s="2">
        <f t="shared" si="132"/>
        <v>27</v>
      </c>
      <c r="R910" s="1" t="str">
        <f t="shared" si="133"/>
        <v>Established</v>
      </c>
      <c r="S910" s="1"/>
      <c r="T910" t="s">
        <v>115</v>
      </c>
      <c r="U910" t="s">
        <v>238</v>
      </c>
      <c r="V910">
        <f t="shared" si="134"/>
        <v>0</v>
      </c>
    </row>
    <row r="911" spans="1:22" x14ac:dyDescent="0.35">
      <c r="A911">
        <v>909</v>
      </c>
      <c r="B911" t="s">
        <v>1987</v>
      </c>
      <c r="C911" t="str">
        <f t="shared" si="126"/>
        <v>Buy</v>
      </c>
      <c r="D911" t="str">
        <f t="shared" si="127"/>
        <v>Long Name</v>
      </c>
      <c r="E911">
        <v>4</v>
      </c>
      <c r="F911">
        <f>IF(Q911&lt;10,E911+0.1,E911)</f>
        <v>4</v>
      </c>
      <c r="G911">
        <f>MIN(IF(Q911&lt;10,E911+0.5,E911),5)</f>
        <v>4</v>
      </c>
      <c r="H911" t="str">
        <f t="shared" si="128"/>
        <v>Average Place to Work</v>
      </c>
      <c r="I911">
        <v>1100</v>
      </c>
      <c r="J911" t="b">
        <f t="shared" si="129"/>
        <v>0</v>
      </c>
      <c r="K911" t="b">
        <f>OR(E911&gt;3.5,Q911&lt;10)</f>
        <v>1</v>
      </c>
      <c r="L911" t="s">
        <v>9</v>
      </c>
      <c r="M911" t="s">
        <v>633</v>
      </c>
      <c r="N911" t="str">
        <f t="shared" si="130"/>
        <v>None</v>
      </c>
      <c r="O911" t="str">
        <f t="shared" si="131"/>
        <v>None</v>
      </c>
      <c r="P911" t="s">
        <v>143</v>
      </c>
      <c r="Q911" s="2">
        <f t="shared" si="132"/>
        <v>24</v>
      </c>
      <c r="R911" s="1" t="str">
        <f t="shared" si="133"/>
        <v>Established</v>
      </c>
      <c r="S911" s="1"/>
      <c r="T911" t="s">
        <v>115</v>
      </c>
      <c r="U911" t="s">
        <v>92</v>
      </c>
      <c r="V911">
        <f t="shared" si="134"/>
        <v>0</v>
      </c>
    </row>
    <row r="912" spans="1:22" x14ac:dyDescent="0.35">
      <c r="A912">
        <v>910</v>
      </c>
      <c r="B912" t="s">
        <v>1988</v>
      </c>
      <c r="C912" t="str">
        <f t="shared" si="126"/>
        <v>Don’t Buy</v>
      </c>
      <c r="D912" t="str">
        <f t="shared" si="127"/>
        <v>Long Name</v>
      </c>
      <c r="E912">
        <v>3.9</v>
      </c>
      <c r="F912">
        <f>IF(Q912&lt;10,E912+0.1,E912)</f>
        <v>3.9</v>
      </c>
      <c r="G912">
        <f>MIN(IF(Q912&lt;10,E912+0.5,E912),5)</f>
        <v>3.9</v>
      </c>
      <c r="H912" t="str">
        <f t="shared" si="128"/>
        <v>Average Place to Work</v>
      </c>
      <c r="I912">
        <v>530</v>
      </c>
      <c r="J912" t="b">
        <f t="shared" si="129"/>
        <v>0</v>
      </c>
      <c r="K912" t="b">
        <f>OR(E912&gt;3.5,Q912&lt;10)</f>
        <v>1</v>
      </c>
      <c r="L912" t="s">
        <v>19</v>
      </c>
      <c r="M912" t="s">
        <v>1989</v>
      </c>
      <c r="N912" t="str">
        <f t="shared" si="130"/>
        <v>None</v>
      </c>
      <c r="O912" t="str">
        <f t="shared" si="131"/>
        <v>None</v>
      </c>
      <c r="P912" t="s">
        <v>47</v>
      </c>
      <c r="Q912" s="2">
        <f t="shared" si="132"/>
        <v>31</v>
      </c>
      <c r="R912" s="1" t="str">
        <f t="shared" si="133"/>
        <v>Established</v>
      </c>
      <c r="S912" s="1"/>
      <c r="T912" t="s">
        <v>115</v>
      </c>
      <c r="U912" t="s">
        <v>17</v>
      </c>
      <c r="V912">
        <f t="shared" si="134"/>
        <v>500000</v>
      </c>
    </row>
    <row r="913" spans="1:22" x14ac:dyDescent="0.35">
      <c r="A913">
        <v>911</v>
      </c>
      <c r="B913" t="s">
        <v>1990</v>
      </c>
      <c r="C913" t="str">
        <f t="shared" si="126"/>
        <v>Don’t Buy</v>
      </c>
      <c r="D913" t="str">
        <f t="shared" si="127"/>
        <v>Long Name</v>
      </c>
      <c r="E913">
        <v>3.9</v>
      </c>
      <c r="F913">
        <f>IF(Q913&lt;10,E913+0.1,E913)</f>
        <v>3.9</v>
      </c>
      <c r="G913">
        <f>MIN(IF(Q913&lt;10,E913+0.5,E913),5)</f>
        <v>3.9</v>
      </c>
      <c r="H913" t="str">
        <f t="shared" si="128"/>
        <v>Average Place to Work</v>
      </c>
      <c r="I913">
        <v>530</v>
      </c>
      <c r="J913" t="b">
        <f t="shared" si="129"/>
        <v>0</v>
      </c>
      <c r="K913" t="b">
        <f>OR(E913&gt;3.5,Q913&lt;10)</f>
        <v>1</v>
      </c>
      <c r="L913" t="s">
        <v>19</v>
      </c>
      <c r="M913" t="s">
        <v>1991</v>
      </c>
      <c r="N913" t="str">
        <f t="shared" si="130"/>
        <v>None</v>
      </c>
      <c r="O913" t="str">
        <f t="shared" si="131"/>
        <v>None</v>
      </c>
      <c r="P913" t="s">
        <v>213</v>
      </c>
      <c r="Q913" s="2">
        <f t="shared" si="132"/>
        <v>12</v>
      </c>
      <c r="R913" s="1" t="str">
        <f t="shared" si="133"/>
        <v>Established</v>
      </c>
      <c r="S913" s="1"/>
      <c r="T913" t="s">
        <v>115</v>
      </c>
      <c r="U913" t="s">
        <v>519</v>
      </c>
      <c r="V913">
        <f t="shared" si="134"/>
        <v>0</v>
      </c>
    </row>
    <row r="914" spans="1:22" x14ac:dyDescent="0.35">
      <c r="A914">
        <v>912</v>
      </c>
      <c r="B914" t="s">
        <v>1992</v>
      </c>
      <c r="C914" t="str">
        <f t="shared" si="126"/>
        <v>Don’t Buy</v>
      </c>
      <c r="D914" t="str">
        <f t="shared" si="127"/>
        <v>Short Name</v>
      </c>
      <c r="E914">
        <v>4</v>
      </c>
      <c r="F914">
        <f>IF(Q914&lt;10,E914+0.1,E914)</f>
        <v>4</v>
      </c>
      <c r="G914">
        <f>MIN(IF(Q914&lt;10,E914+0.5,E914),5)</f>
        <v>4</v>
      </c>
      <c r="H914" t="str">
        <f t="shared" si="128"/>
        <v>Average Place to Work</v>
      </c>
      <c r="I914">
        <v>529</v>
      </c>
      <c r="J914" t="b">
        <f t="shared" si="129"/>
        <v>0</v>
      </c>
      <c r="K914" t="b">
        <f>OR(E914&gt;3.5,Q914&lt;10)</f>
        <v>1</v>
      </c>
      <c r="L914" t="s">
        <v>19</v>
      </c>
      <c r="M914" t="s">
        <v>1993</v>
      </c>
      <c r="N914" t="str">
        <f t="shared" si="130"/>
        <v>None</v>
      </c>
      <c r="O914" t="str">
        <f t="shared" si="131"/>
        <v>None</v>
      </c>
      <c r="P914" t="s">
        <v>114</v>
      </c>
      <c r="Q914" s="2">
        <f t="shared" si="132"/>
        <v>11</v>
      </c>
      <c r="R914" s="1" t="str">
        <f t="shared" si="133"/>
        <v>Established</v>
      </c>
      <c r="S914" s="1"/>
      <c r="T914" t="s">
        <v>606</v>
      </c>
      <c r="U914" t="s">
        <v>238</v>
      </c>
      <c r="V914">
        <f t="shared" si="134"/>
        <v>0</v>
      </c>
    </row>
    <row r="915" spans="1:22" x14ac:dyDescent="0.35">
      <c r="A915">
        <v>913</v>
      </c>
      <c r="B915" t="s">
        <v>1994</v>
      </c>
      <c r="C915" t="str">
        <f t="shared" si="126"/>
        <v>Don’t Buy</v>
      </c>
      <c r="D915" t="str">
        <f t="shared" si="127"/>
        <v>Short Name</v>
      </c>
      <c r="E915">
        <v>4.2</v>
      </c>
      <c r="F915">
        <f>IF(Q915&lt;10,E915+0.1,E915)</f>
        <v>4.2</v>
      </c>
      <c r="G915">
        <f>MIN(IF(Q915&lt;10,E915+0.5,E915),5)</f>
        <v>4.2</v>
      </c>
      <c r="H915" t="str">
        <f t="shared" si="128"/>
        <v>Average Place to Work</v>
      </c>
      <c r="I915">
        <v>528</v>
      </c>
      <c r="J915" t="b">
        <f t="shared" si="129"/>
        <v>0</v>
      </c>
      <c r="K915" t="b">
        <f>OR(E915&gt;3.5,Q915&lt;10)</f>
        <v>1</v>
      </c>
      <c r="L915" t="s">
        <v>19</v>
      </c>
      <c r="M915" t="s">
        <v>1995</v>
      </c>
      <c r="N915" t="str">
        <f t="shared" si="130"/>
        <v>None</v>
      </c>
      <c r="O915" t="str">
        <f t="shared" si="131"/>
        <v>None</v>
      </c>
      <c r="P915" t="s">
        <v>180</v>
      </c>
      <c r="Q915" s="2">
        <f t="shared" si="132"/>
        <v>23</v>
      </c>
      <c r="R915" s="1" t="str">
        <f t="shared" si="133"/>
        <v>Established</v>
      </c>
      <c r="S915" s="1"/>
      <c r="T915" t="s">
        <v>606</v>
      </c>
      <c r="U915" t="s">
        <v>17</v>
      </c>
      <c r="V915">
        <f t="shared" si="134"/>
        <v>1000000</v>
      </c>
    </row>
    <row r="916" spans="1:22" x14ac:dyDescent="0.35">
      <c r="A916">
        <v>914</v>
      </c>
      <c r="B916" t="s">
        <v>1996</v>
      </c>
      <c r="C916" t="str">
        <f t="shared" si="126"/>
        <v>Don’t Buy</v>
      </c>
      <c r="D916" t="str">
        <f t="shared" si="127"/>
        <v>Long Name</v>
      </c>
      <c r="E916">
        <v>4</v>
      </c>
      <c r="F916">
        <f>IF(Q916&lt;10,E916+0.1,E916)</f>
        <v>4</v>
      </c>
      <c r="G916">
        <f>MIN(IF(Q916&lt;10,E916+0.5,E916),5)</f>
        <v>4</v>
      </c>
      <c r="H916" t="str">
        <f t="shared" si="128"/>
        <v>Average Place to Work</v>
      </c>
      <c r="I916">
        <v>528</v>
      </c>
      <c r="J916" t="b">
        <f t="shared" si="129"/>
        <v>0</v>
      </c>
      <c r="K916" t="b">
        <f>OR(E916&gt;3.5,Q916&lt;10)</f>
        <v>1</v>
      </c>
      <c r="L916" t="s">
        <v>9</v>
      </c>
      <c r="M916" t="s">
        <v>790</v>
      </c>
      <c r="N916" t="str">
        <f t="shared" si="130"/>
        <v>None</v>
      </c>
      <c r="O916" t="str">
        <f t="shared" si="131"/>
        <v>None</v>
      </c>
      <c r="P916" t="s">
        <v>39</v>
      </c>
      <c r="Q916" s="2">
        <f t="shared" si="132"/>
        <v>36</v>
      </c>
      <c r="R916" s="1" t="str">
        <f t="shared" si="133"/>
        <v>Established</v>
      </c>
      <c r="S916" s="1"/>
      <c r="T916" t="s">
        <v>115</v>
      </c>
      <c r="U916" t="s">
        <v>17</v>
      </c>
      <c r="V916">
        <f t="shared" si="134"/>
        <v>500000</v>
      </c>
    </row>
    <row r="917" spans="1:22" x14ac:dyDescent="0.35">
      <c r="A917">
        <v>915</v>
      </c>
      <c r="B917" t="s">
        <v>1997</v>
      </c>
      <c r="C917" t="str">
        <f t="shared" si="126"/>
        <v>Buy</v>
      </c>
      <c r="D917" t="str">
        <f t="shared" si="127"/>
        <v>Long Name</v>
      </c>
      <c r="E917">
        <v>3.3</v>
      </c>
      <c r="F917">
        <f>IF(Q917&lt;10,E917+0.1,E917)</f>
        <v>3.3</v>
      </c>
      <c r="G917">
        <f>MIN(IF(Q917&lt;10,E917+0.5,E917),5)</f>
        <v>3.3</v>
      </c>
      <c r="H917" t="str">
        <f t="shared" si="128"/>
        <v>Average Place to Work</v>
      </c>
      <c r="I917">
        <v>528</v>
      </c>
      <c r="J917" t="b">
        <f t="shared" si="129"/>
        <v>0</v>
      </c>
      <c r="K917" t="b">
        <f>OR(E917&gt;3.5,Q917&lt;10)</f>
        <v>0</v>
      </c>
      <c r="L917" t="s">
        <v>19</v>
      </c>
      <c r="M917" t="s">
        <v>1998</v>
      </c>
      <c r="N917" t="str">
        <f t="shared" si="130"/>
        <v>Indian Silicon Valley Startups</v>
      </c>
      <c r="O917" t="str">
        <f t="shared" si="131"/>
        <v>None</v>
      </c>
      <c r="P917" t="s">
        <v>99</v>
      </c>
      <c r="Q917" s="2">
        <f t="shared" si="132"/>
        <v>26</v>
      </c>
      <c r="R917" s="1" t="str">
        <f t="shared" si="133"/>
        <v>Established</v>
      </c>
      <c r="S917" s="1"/>
      <c r="T917" t="s">
        <v>115</v>
      </c>
      <c r="U917" t="s">
        <v>36</v>
      </c>
      <c r="V917">
        <f t="shared" si="134"/>
        <v>0</v>
      </c>
    </row>
    <row r="918" spans="1:22" x14ac:dyDescent="0.35">
      <c r="A918">
        <v>916</v>
      </c>
      <c r="B918" t="s">
        <v>1999</v>
      </c>
      <c r="C918" t="str">
        <f t="shared" si="126"/>
        <v>Buy</v>
      </c>
      <c r="D918" t="str">
        <f t="shared" si="127"/>
        <v>Short Name</v>
      </c>
      <c r="E918">
        <v>3.9</v>
      </c>
      <c r="F918">
        <f>IF(Q918&lt;10,E918+0.1,E918)</f>
        <v>3.9</v>
      </c>
      <c r="G918">
        <f>MIN(IF(Q918&lt;10,E918+0.5,E918),5)</f>
        <v>3.9</v>
      </c>
      <c r="H918" t="str">
        <f t="shared" si="128"/>
        <v>Average Place to Work</v>
      </c>
      <c r="I918">
        <v>527</v>
      </c>
      <c r="J918" t="b">
        <f t="shared" si="129"/>
        <v>0</v>
      </c>
      <c r="K918" t="b">
        <f>OR(E918&gt;3.5,Q918&lt;10)</f>
        <v>1</v>
      </c>
      <c r="L918" t="s">
        <v>19</v>
      </c>
      <c r="M918" t="s">
        <v>2000</v>
      </c>
      <c r="N918" t="str">
        <f t="shared" si="130"/>
        <v>None</v>
      </c>
      <c r="O918" t="str">
        <f t="shared" si="131"/>
        <v>None</v>
      </c>
      <c r="P918" t="s">
        <v>32</v>
      </c>
      <c r="Q918" s="2">
        <f t="shared" si="132"/>
        <v>41</v>
      </c>
      <c r="R918" s="1" t="str">
        <f t="shared" si="133"/>
        <v>Established</v>
      </c>
      <c r="S918" s="1"/>
      <c r="T918" t="s">
        <v>115</v>
      </c>
      <c r="U918" t="s">
        <v>647</v>
      </c>
      <c r="V918">
        <f t="shared" si="134"/>
        <v>0</v>
      </c>
    </row>
    <row r="919" spans="1:22" x14ac:dyDescent="0.35">
      <c r="A919">
        <v>917</v>
      </c>
      <c r="B919" t="s">
        <v>2001</v>
      </c>
      <c r="C919" t="str">
        <f t="shared" si="126"/>
        <v>Buy</v>
      </c>
      <c r="D919" t="str">
        <f t="shared" si="127"/>
        <v>Short Name</v>
      </c>
      <c r="E919">
        <v>3.1</v>
      </c>
      <c r="F919">
        <f>IF(Q919&lt;10,E919+0.1,E919)</f>
        <v>3.2</v>
      </c>
      <c r="G919">
        <f>MIN(IF(Q919&lt;10,E919+0.5,E919),5)</f>
        <v>3.6</v>
      </c>
      <c r="H919" t="str">
        <f t="shared" si="128"/>
        <v>Average Place to Work</v>
      </c>
      <c r="I919">
        <v>526</v>
      </c>
      <c r="J919" t="b">
        <f t="shared" si="129"/>
        <v>0</v>
      </c>
      <c r="K919" t="b">
        <f>OR(E919&gt;3.5,Q919&lt;10)</f>
        <v>1</v>
      </c>
      <c r="L919" t="s">
        <v>19</v>
      </c>
      <c r="M919" t="s">
        <v>2002</v>
      </c>
      <c r="N919" t="str">
        <f t="shared" si="130"/>
        <v>Indian Silicon Valley Startups</v>
      </c>
      <c r="O919" t="str">
        <f t="shared" si="131"/>
        <v>None</v>
      </c>
      <c r="P919" t="s">
        <v>108</v>
      </c>
      <c r="Q919" s="2">
        <f t="shared" si="132"/>
        <v>5</v>
      </c>
      <c r="R919" s="1" t="str">
        <f t="shared" si="133"/>
        <v>Startup</v>
      </c>
      <c r="S919" s="1"/>
      <c r="T919" t="s">
        <v>115</v>
      </c>
      <c r="U919" t="s">
        <v>523</v>
      </c>
      <c r="V919">
        <f t="shared" si="134"/>
        <v>0</v>
      </c>
    </row>
    <row r="920" spans="1:22" x14ac:dyDescent="0.35">
      <c r="A920">
        <v>918</v>
      </c>
      <c r="B920" t="s">
        <v>2003</v>
      </c>
      <c r="C920" t="str">
        <f t="shared" si="126"/>
        <v>Don’t Buy</v>
      </c>
      <c r="D920" t="str">
        <f t="shared" si="127"/>
        <v>Short Name</v>
      </c>
      <c r="E920">
        <v>3.9</v>
      </c>
      <c r="F920">
        <f>IF(Q920&lt;10,E920+0.1,E920)</f>
        <v>3.9</v>
      </c>
      <c r="G920">
        <f>MIN(IF(Q920&lt;10,E920+0.5,E920),5)</f>
        <v>3.9</v>
      </c>
      <c r="H920" t="str">
        <f t="shared" si="128"/>
        <v>Average Place to Work</v>
      </c>
      <c r="I920">
        <v>721</v>
      </c>
      <c r="J920" t="b">
        <f t="shared" si="129"/>
        <v>0</v>
      </c>
      <c r="K920" t="b">
        <f>OR(E920&gt;3.5,Q920&lt;10)</f>
        <v>1</v>
      </c>
      <c r="L920" t="s">
        <v>9</v>
      </c>
      <c r="M920" t="s">
        <v>2004</v>
      </c>
      <c r="N920" t="str">
        <f t="shared" si="130"/>
        <v>None</v>
      </c>
      <c r="O920" t="str">
        <f t="shared" si="131"/>
        <v>None</v>
      </c>
      <c r="P920" t="s">
        <v>472</v>
      </c>
      <c r="Q920" s="2">
        <f t="shared" si="132"/>
        <v>98</v>
      </c>
      <c r="R920" s="1" t="str">
        <f t="shared" si="133"/>
        <v>Established</v>
      </c>
      <c r="S920" s="1"/>
      <c r="T920" t="s">
        <v>115</v>
      </c>
      <c r="U920" t="s">
        <v>752</v>
      </c>
      <c r="V920">
        <f t="shared" si="134"/>
        <v>0</v>
      </c>
    </row>
    <row r="921" spans="1:22" x14ac:dyDescent="0.35">
      <c r="A921">
        <v>919</v>
      </c>
      <c r="B921" t="s">
        <v>2005</v>
      </c>
      <c r="C921" t="str">
        <f t="shared" si="126"/>
        <v>Don’t Buy</v>
      </c>
      <c r="D921" t="str">
        <f t="shared" si="127"/>
        <v>Short Name</v>
      </c>
      <c r="E921">
        <v>4.2</v>
      </c>
      <c r="F921">
        <f>IF(Q921&lt;10,E921+0.1,E921)</f>
        <v>4.2</v>
      </c>
      <c r="G921">
        <f>MIN(IF(Q921&lt;10,E921+0.5,E921),5)</f>
        <v>4.2</v>
      </c>
      <c r="H921" t="str">
        <f t="shared" si="128"/>
        <v>Average Place to Work</v>
      </c>
      <c r="I921">
        <v>525</v>
      </c>
      <c r="J921" t="b">
        <f t="shared" si="129"/>
        <v>0</v>
      </c>
      <c r="K921" t="b">
        <f>OR(E921&gt;3.5,Q921&lt;10)</f>
        <v>1</v>
      </c>
      <c r="L921" t="s">
        <v>19</v>
      </c>
      <c r="M921" t="s">
        <v>2006</v>
      </c>
      <c r="N921" t="str">
        <f t="shared" si="130"/>
        <v>None</v>
      </c>
      <c r="O921" t="str">
        <f t="shared" si="131"/>
        <v>None</v>
      </c>
      <c r="P921" t="s">
        <v>2007</v>
      </c>
      <c r="Q921" s="2">
        <f t="shared" si="132"/>
        <v>220</v>
      </c>
      <c r="R921" s="1" t="str">
        <f t="shared" si="133"/>
        <v>Established</v>
      </c>
      <c r="S921" s="1"/>
      <c r="T921" t="s">
        <v>115</v>
      </c>
      <c r="U921" t="s">
        <v>160</v>
      </c>
      <c r="V921">
        <f t="shared" si="134"/>
        <v>0</v>
      </c>
    </row>
    <row r="922" spans="1:22" x14ac:dyDescent="0.35">
      <c r="A922">
        <v>920</v>
      </c>
      <c r="B922" t="s">
        <v>2008</v>
      </c>
      <c r="C922" t="str">
        <f t="shared" si="126"/>
        <v>Don’t Buy</v>
      </c>
      <c r="D922" t="str">
        <f t="shared" si="127"/>
        <v>Long Name</v>
      </c>
      <c r="E922">
        <v>4.2</v>
      </c>
      <c r="F922">
        <f>IF(Q922&lt;10,E922+0.1,E922)</f>
        <v>4.2</v>
      </c>
      <c r="G922">
        <f>MIN(IF(Q922&lt;10,E922+0.5,E922),5)</f>
        <v>4.2</v>
      </c>
      <c r="H922" t="str">
        <f t="shared" si="128"/>
        <v>Average Place to Work</v>
      </c>
      <c r="I922">
        <v>1400</v>
      </c>
      <c r="J922" t="b">
        <f t="shared" si="129"/>
        <v>0</v>
      </c>
      <c r="K922" t="b">
        <f>OR(E922&gt;3.5,Q922&lt;10)</f>
        <v>1</v>
      </c>
      <c r="L922" t="s">
        <v>9</v>
      </c>
      <c r="M922" t="s">
        <v>2009</v>
      </c>
      <c r="N922" t="str">
        <f t="shared" si="130"/>
        <v>None</v>
      </c>
      <c r="O922" t="str">
        <f t="shared" si="131"/>
        <v>None</v>
      </c>
      <c r="P922" t="s">
        <v>59</v>
      </c>
      <c r="Q922" s="2">
        <f t="shared" si="132"/>
        <v>39</v>
      </c>
      <c r="R922" s="1" t="str">
        <f t="shared" si="133"/>
        <v>Established</v>
      </c>
      <c r="S922" s="1"/>
      <c r="T922" t="s">
        <v>606</v>
      </c>
      <c r="U922" t="s">
        <v>647</v>
      </c>
      <c r="V922">
        <f t="shared" si="134"/>
        <v>0</v>
      </c>
    </row>
    <row r="923" spans="1:22" x14ac:dyDescent="0.35">
      <c r="A923">
        <v>921</v>
      </c>
      <c r="B923" t="s">
        <v>2010</v>
      </c>
      <c r="C923" t="str">
        <f t="shared" si="126"/>
        <v>Don’t Buy</v>
      </c>
      <c r="D923" t="str">
        <f t="shared" si="127"/>
        <v>Long Name</v>
      </c>
      <c r="E923">
        <v>4.3</v>
      </c>
      <c r="F923">
        <f>IF(Q923&lt;10,E923+0.1,E923)</f>
        <v>4.3</v>
      </c>
      <c r="G923">
        <f>MIN(IF(Q923&lt;10,E923+0.5,E923),5)</f>
        <v>4.3</v>
      </c>
      <c r="H923" t="str">
        <f t="shared" si="128"/>
        <v>Average Place to Work</v>
      </c>
      <c r="I923">
        <v>523</v>
      </c>
      <c r="J923" t="b">
        <f t="shared" si="129"/>
        <v>0</v>
      </c>
      <c r="K923" t="b">
        <f>OR(E923&gt;3.5,Q923&lt;10)</f>
        <v>1</v>
      </c>
      <c r="L923" t="s">
        <v>19</v>
      </c>
      <c r="M923" t="s">
        <v>2011</v>
      </c>
      <c r="N923" t="str">
        <f t="shared" si="130"/>
        <v>Indian Silicon Valley Startups</v>
      </c>
      <c r="O923" t="str">
        <f t="shared" si="131"/>
        <v>None</v>
      </c>
      <c r="P923" t="s">
        <v>95</v>
      </c>
      <c r="Q923" s="2">
        <f t="shared" si="132"/>
        <v>16</v>
      </c>
      <c r="R923" s="1" t="str">
        <f t="shared" si="133"/>
        <v>Established</v>
      </c>
      <c r="S923" s="1"/>
      <c r="T923" t="s">
        <v>1183</v>
      </c>
      <c r="U923" t="s">
        <v>36</v>
      </c>
      <c r="V923">
        <f t="shared" si="134"/>
        <v>0</v>
      </c>
    </row>
    <row r="924" spans="1:22" x14ac:dyDescent="0.35">
      <c r="A924">
        <v>922</v>
      </c>
      <c r="B924" t="s">
        <v>2012</v>
      </c>
      <c r="C924" t="str">
        <f t="shared" si="126"/>
        <v>Don’t Buy</v>
      </c>
      <c r="D924" t="str">
        <f t="shared" si="127"/>
        <v>Long Name</v>
      </c>
      <c r="E924">
        <v>4.2</v>
      </c>
      <c r="F924">
        <f>IF(Q924&lt;10,E924+0.1,E924)</f>
        <v>4.2</v>
      </c>
      <c r="G924">
        <f>MIN(IF(Q924&lt;10,E924+0.5,E924),5)</f>
        <v>4.2</v>
      </c>
      <c r="H924" t="str">
        <f t="shared" si="128"/>
        <v>Average Place to Work</v>
      </c>
      <c r="I924">
        <v>523</v>
      </c>
      <c r="J924" t="b">
        <f t="shared" si="129"/>
        <v>0</v>
      </c>
      <c r="K924" t="b">
        <f>OR(E924&gt;3.5,Q924&lt;10)</f>
        <v>1</v>
      </c>
      <c r="L924" t="s">
        <v>19</v>
      </c>
      <c r="M924" t="s">
        <v>579</v>
      </c>
      <c r="N924" t="str">
        <f t="shared" si="130"/>
        <v>None</v>
      </c>
      <c r="O924" t="str">
        <f t="shared" si="131"/>
        <v>None</v>
      </c>
      <c r="P924" t="s">
        <v>32</v>
      </c>
      <c r="Q924" s="2">
        <f t="shared" si="132"/>
        <v>41</v>
      </c>
      <c r="R924" s="1" t="str">
        <f t="shared" si="133"/>
        <v>Established</v>
      </c>
      <c r="S924" s="1"/>
      <c r="T924" t="s">
        <v>115</v>
      </c>
      <c r="U924" t="s">
        <v>484</v>
      </c>
      <c r="V924">
        <f t="shared" si="134"/>
        <v>0</v>
      </c>
    </row>
    <row r="925" spans="1:22" x14ac:dyDescent="0.35">
      <c r="A925">
        <v>923</v>
      </c>
      <c r="B925" t="s">
        <v>2013</v>
      </c>
      <c r="C925" t="str">
        <f t="shared" si="126"/>
        <v>Don’t Buy</v>
      </c>
      <c r="D925" t="str">
        <f t="shared" si="127"/>
        <v>Long Name</v>
      </c>
      <c r="E925">
        <v>4.0999999999999996</v>
      </c>
      <c r="F925">
        <f>IF(Q925&lt;10,E925+0.1,E925)</f>
        <v>4.0999999999999996</v>
      </c>
      <c r="G925">
        <f>MIN(IF(Q925&lt;10,E925+0.5,E925),5)</f>
        <v>4.0999999999999996</v>
      </c>
      <c r="H925" t="str">
        <f t="shared" si="128"/>
        <v>Average Place to Work</v>
      </c>
      <c r="I925">
        <v>522</v>
      </c>
      <c r="J925" t="b">
        <f t="shared" si="129"/>
        <v>0</v>
      </c>
      <c r="K925" t="b">
        <f>OR(E925&gt;3.5,Q925&lt;10)</f>
        <v>1</v>
      </c>
      <c r="L925" t="s">
        <v>19</v>
      </c>
      <c r="M925" t="s">
        <v>2014</v>
      </c>
      <c r="N925" t="str">
        <f t="shared" si="130"/>
        <v>None</v>
      </c>
      <c r="O925" t="str">
        <f t="shared" si="131"/>
        <v>None</v>
      </c>
      <c r="P925" t="s">
        <v>547</v>
      </c>
      <c r="Q925" s="2">
        <f t="shared" si="132"/>
        <v>63</v>
      </c>
      <c r="R925" s="1" t="str">
        <f t="shared" si="133"/>
        <v>Established</v>
      </c>
      <c r="S925" s="1"/>
      <c r="T925" t="s">
        <v>115</v>
      </c>
      <c r="U925" t="s">
        <v>24</v>
      </c>
      <c r="V925">
        <f t="shared" si="134"/>
        <v>1000000</v>
      </c>
    </row>
    <row r="926" spans="1:22" x14ac:dyDescent="0.35">
      <c r="A926">
        <v>924</v>
      </c>
      <c r="B926" t="s">
        <v>2015</v>
      </c>
      <c r="C926" t="str">
        <f t="shared" si="126"/>
        <v>Don’t Buy</v>
      </c>
      <c r="D926" t="str">
        <f t="shared" si="127"/>
        <v>Long Name</v>
      </c>
      <c r="E926">
        <v>4.2</v>
      </c>
      <c r="F926">
        <f>IF(Q926&lt;10,E926+0.1,E926)</f>
        <v>4.2</v>
      </c>
      <c r="G926">
        <f>MIN(IF(Q926&lt;10,E926+0.5,E926),5)</f>
        <v>4.2</v>
      </c>
      <c r="H926" t="str">
        <f t="shared" si="128"/>
        <v>Average Place to Work</v>
      </c>
      <c r="I926">
        <v>522</v>
      </c>
      <c r="J926" t="b">
        <f t="shared" si="129"/>
        <v>0</v>
      </c>
      <c r="K926" t="b">
        <f>OR(E926&gt;3.5,Q926&lt;10)</f>
        <v>1</v>
      </c>
      <c r="L926" t="s">
        <v>9</v>
      </c>
      <c r="M926" t="s">
        <v>436</v>
      </c>
      <c r="N926" t="str">
        <f t="shared" si="130"/>
        <v>None</v>
      </c>
      <c r="O926" t="str">
        <f t="shared" si="131"/>
        <v>None</v>
      </c>
      <c r="P926" t="s">
        <v>955</v>
      </c>
      <c r="Q926" s="2">
        <f t="shared" si="132"/>
        <v>88</v>
      </c>
      <c r="R926" s="1" t="str">
        <f t="shared" si="133"/>
        <v>Established</v>
      </c>
      <c r="S926" s="1"/>
      <c r="T926" t="s">
        <v>115</v>
      </c>
      <c r="U926" t="s">
        <v>195</v>
      </c>
      <c r="V926">
        <f t="shared" si="134"/>
        <v>0</v>
      </c>
    </row>
    <row r="927" spans="1:22" x14ac:dyDescent="0.35">
      <c r="A927">
        <v>925</v>
      </c>
      <c r="B927" t="s">
        <v>2016</v>
      </c>
      <c r="C927" t="str">
        <f t="shared" si="126"/>
        <v>Don’t Buy</v>
      </c>
      <c r="D927" t="str">
        <f t="shared" si="127"/>
        <v>Long Name</v>
      </c>
      <c r="E927">
        <v>3.6</v>
      </c>
      <c r="F927">
        <f>IF(Q927&lt;10,E927+0.1,E927)</f>
        <v>3.6</v>
      </c>
      <c r="G927">
        <f>MIN(IF(Q927&lt;10,E927+0.5,E927),5)</f>
        <v>3.6</v>
      </c>
      <c r="H927" t="str">
        <f t="shared" si="128"/>
        <v>Average Place to Work</v>
      </c>
      <c r="I927">
        <v>521</v>
      </c>
      <c r="J927" t="b">
        <f t="shared" si="129"/>
        <v>0</v>
      </c>
      <c r="K927" t="b">
        <f>OR(E927&gt;3.5,Q927&lt;10)</f>
        <v>1</v>
      </c>
      <c r="L927" t="s">
        <v>9</v>
      </c>
      <c r="M927" t="s">
        <v>2017</v>
      </c>
      <c r="N927" t="str">
        <f t="shared" si="130"/>
        <v>None</v>
      </c>
      <c r="O927" t="str">
        <f t="shared" si="131"/>
        <v>None</v>
      </c>
      <c r="P927" t="s">
        <v>50</v>
      </c>
      <c r="Q927" s="2">
        <f t="shared" si="132"/>
        <v>29</v>
      </c>
      <c r="R927" s="1" t="str">
        <f t="shared" si="133"/>
        <v>Established</v>
      </c>
      <c r="S927" s="1"/>
      <c r="T927" t="s">
        <v>115</v>
      </c>
      <c r="U927" t="s">
        <v>238</v>
      </c>
      <c r="V927">
        <f t="shared" si="134"/>
        <v>0</v>
      </c>
    </row>
    <row r="928" spans="1:22" x14ac:dyDescent="0.35">
      <c r="A928">
        <v>926</v>
      </c>
      <c r="B928" t="s">
        <v>2018</v>
      </c>
      <c r="C928" t="str">
        <f t="shared" si="126"/>
        <v>Don’t Buy</v>
      </c>
      <c r="D928" t="str">
        <f t="shared" si="127"/>
        <v>Short Name</v>
      </c>
      <c r="E928">
        <v>3.9</v>
      </c>
      <c r="F928">
        <f>IF(Q928&lt;10,E928+0.1,E928)</f>
        <v>3.9</v>
      </c>
      <c r="G928">
        <f>MIN(IF(Q928&lt;10,E928+0.5,E928),5)</f>
        <v>3.9</v>
      </c>
      <c r="H928" t="str">
        <f t="shared" si="128"/>
        <v>Average Place to Work</v>
      </c>
      <c r="I928">
        <v>520</v>
      </c>
      <c r="J928" t="b">
        <f t="shared" si="129"/>
        <v>0</v>
      </c>
      <c r="K928" t="b">
        <f>OR(E928&gt;3.5,Q928&lt;10)</f>
        <v>1</v>
      </c>
      <c r="L928" t="s">
        <v>9</v>
      </c>
      <c r="M928" t="s">
        <v>2019</v>
      </c>
      <c r="N928" t="str">
        <f t="shared" si="130"/>
        <v>None</v>
      </c>
      <c r="O928" t="str">
        <f t="shared" si="131"/>
        <v>None</v>
      </c>
      <c r="P928" t="s">
        <v>631</v>
      </c>
      <c r="Q928" s="2">
        <f t="shared" si="132"/>
        <v>79</v>
      </c>
      <c r="R928" s="1" t="str">
        <f t="shared" si="133"/>
        <v>Established</v>
      </c>
      <c r="S928" s="1"/>
      <c r="T928" t="s">
        <v>1481</v>
      </c>
      <c r="U928" t="s">
        <v>752</v>
      </c>
      <c r="V928">
        <f t="shared" si="134"/>
        <v>0</v>
      </c>
    </row>
    <row r="929" spans="1:22" x14ac:dyDescent="0.35">
      <c r="A929">
        <v>927</v>
      </c>
      <c r="B929" t="s">
        <v>2020</v>
      </c>
      <c r="C929" t="str">
        <f t="shared" si="126"/>
        <v>Don’t Buy</v>
      </c>
      <c r="D929" t="str">
        <f t="shared" si="127"/>
        <v>Long Name</v>
      </c>
      <c r="E929">
        <v>4.0999999999999996</v>
      </c>
      <c r="F929">
        <f>IF(Q929&lt;10,E929+0.1,E929)</f>
        <v>4.0999999999999996</v>
      </c>
      <c r="G929">
        <f>MIN(IF(Q929&lt;10,E929+0.5,E929),5)</f>
        <v>4.0999999999999996</v>
      </c>
      <c r="H929" t="str">
        <f t="shared" si="128"/>
        <v>Average Place to Work</v>
      </c>
      <c r="I929">
        <v>519</v>
      </c>
      <c r="J929" t="b">
        <f t="shared" si="129"/>
        <v>0</v>
      </c>
      <c r="K929" t="b">
        <f>OR(E929&gt;3.5,Q929&lt;10)</f>
        <v>1</v>
      </c>
      <c r="L929" t="s">
        <v>9</v>
      </c>
      <c r="M929" t="s">
        <v>2021</v>
      </c>
      <c r="N929" t="str">
        <f t="shared" si="130"/>
        <v>None</v>
      </c>
      <c r="O929" t="str">
        <f t="shared" si="131"/>
        <v>None</v>
      </c>
      <c r="P929" t="s">
        <v>198</v>
      </c>
      <c r="Q929" s="2">
        <f t="shared" si="132"/>
        <v>35</v>
      </c>
      <c r="R929" s="1" t="str">
        <f t="shared" si="133"/>
        <v>Established</v>
      </c>
      <c r="S929" s="1"/>
      <c r="T929" t="s">
        <v>115</v>
      </c>
      <c r="U929" t="s">
        <v>83</v>
      </c>
      <c r="V929">
        <f t="shared" si="134"/>
        <v>0</v>
      </c>
    </row>
    <row r="930" spans="1:22" x14ac:dyDescent="0.35">
      <c r="A930">
        <v>928</v>
      </c>
      <c r="B930" t="s">
        <v>2022</v>
      </c>
      <c r="C930" t="str">
        <f t="shared" si="126"/>
        <v>Don’t Buy</v>
      </c>
      <c r="D930" t="str">
        <f t="shared" si="127"/>
        <v>Long Name</v>
      </c>
      <c r="E930">
        <v>3.9</v>
      </c>
      <c r="F930">
        <f>IF(Q930&lt;10,E930+0.1,E930)</f>
        <v>3.9</v>
      </c>
      <c r="G930">
        <f>MIN(IF(Q930&lt;10,E930+0.5,E930),5)</f>
        <v>3.9</v>
      </c>
      <c r="H930" t="str">
        <f t="shared" si="128"/>
        <v>Average Place to Work</v>
      </c>
      <c r="I930">
        <v>518</v>
      </c>
      <c r="J930" t="b">
        <f t="shared" si="129"/>
        <v>0</v>
      </c>
      <c r="K930" t="b">
        <f>OR(E930&gt;3.5,Q930&lt;10)</f>
        <v>1</v>
      </c>
      <c r="L930" t="s">
        <v>19</v>
      </c>
      <c r="M930" t="s">
        <v>2023</v>
      </c>
      <c r="N930" t="str">
        <f t="shared" si="130"/>
        <v>None</v>
      </c>
      <c r="O930" t="str">
        <f t="shared" si="131"/>
        <v>None</v>
      </c>
      <c r="P930" t="s">
        <v>63</v>
      </c>
      <c r="Q930" s="2">
        <f t="shared" si="132"/>
        <v>84</v>
      </c>
      <c r="R930" s="1" t="str">
        <f t="shared" si="133"/>
        <v>Established</v>
      </c>
      <c r="S930" s="1"/>
      <c r="T930" t="s">
        <v>115</v>
      </c>
      <c r="U930" t="s">
        <v>64</v>
      </c>
      <c r="V930">
        <f t="shared" si="134"/>
        <v>0</v>
      </c>
    </row>
    <row r="931" spans="1:22" x14ac:dyDescent="0.35">
      <c r="A931">
        <v>929</v>
      </c>
      <c r="B931" t="s">
        <v>2024</v>
      </c>
      <c r="C931" t="str">
        <f t="shared" si="126"/>
        <v>Don’t Buy</v>
      </c>
      <c r="D931" t="str">
        <f t="shared" si="127"/>
        <v>Long Name</v>
      </c>
      <c r="E931">
        <v>3.9</v>
      </c>
      <c r="F931">
        <f>IF(Q931&lt;10,E931+0.1,E931)</f>
        <v>3.9</v>
      </c>
      <c r="G931">
        <f>MIN(IF(Q931&lt;10,E931+0.5,E931),5)</f>
        <v>3.9</v>
      </c>
      <c r="H931" t="str">
        <f t="shared" si="128"/>
        <v>Average Place to Work</v>
      </c>
      <c r="I931">
        <v>518</v>
      </c>
      <c r="J931" t="b">
        <f t="shared" si="129"/>
        <v>0</v>
      </c>
      <c r="K931" t="b">
        <f>OR(E931&gt;3.5,Q931&lt;10)</f>
        <v>1</v>
      </c>
      <c r="L931" t="s">
        <v>19</v>
      </c>
      <c r="M931" t="s">
        <v>2025</v>
      </c>
      <c r="N931" t="str">
        <f t="shared" si="130"/>
        <v>None</v>
      </c>
      <c r="O931" t="str">
        <f t="shared" si="131"/>
        <v>None</v>
      </c>
      <c r="P931" t="s">
        <v>95</v>
      </c>
      <c r="Q931" s="2">
        <f t="shared" si="132"/>
        <v>16</v>
      </c>
      <c r="R931" s="1" t="str">
        <f t="shared" si="133"/>
        <v>Established</v>
      </c>
      <c r="S931" s="1"/>
      <c r="T931" t="s">
        <v>115</v>
      </c>
      <c r="U931" t="s">
        <v>83</v>
      </c>
      <c r="V931">
        <f t="shared" si="134"/>
        <v>0</v>
      </c>
    </row>
    <row r="932" spans="1:22" x14ac:dyDescent="0.35">
      <c r="A932">
        <v>930</v>
      </c>
      <c r="B932" t="s">
        <v>2026</v>
      </c>
      <c r="C932" t="str">
        <f t="shared" si="126"/>
        <v>Buy</v>
      </c>
      <c r="D932" t="str">
        <f t="shared" si="127"/>
        <v>Long Name</v>
      </c>
      <c r="E932">
        <v>4.2</v>
      </c>
      <c r="F932">
        <f>IF(Q932&lt;10,E932+0.1,E932)</f>
        <v>4.2</v>
      </c>
      <c r="G932">
        <f>MIN(IF(Q932&lt;10,E932+0.5,E932),5)</f>
        <v>4.2</v>
      </c>
      <c r="H932" t="str">
        <f t="shared" si="128"/>
        <v>Average Place to Work</v>
      </c>
      <c r="I932">
        <v>517</v>
      </c>
      <c r="J932" t="b">
        <f t="shared" si="129"/>
        <v>0</v>
      </c>
      <c r="K932" t="b">
        <f>OR(E932&gt;3.5,Q932&lt;10)</f>
        <v>1</v>
      </c>
      <c r="L932" t="s">
        <v>9</v>
      </c>
      <c r="M932" t="s">
        <v>2027</v>
      </c>
      <c r="N932" t="str">
        <f t="shared" si="130"/>
        <v>None</v>
      </c>
      <c r="O932" t="str">
        <f t="shared" si="131"/>
        <v>None</v>
      </c>
      <c r="P932" t="s">
        <v>44</v>
      </c>
      <c r="Q932" s="2">
        <f t="shared" si="132"/>
        <v>25</v>
      </c>
      <c r="R932" s="1" t="str">
        <f t="shared" si="133"/>
        <v>Established</v>
      </c>
      <c r="S932" s="1"/>
      <c r="T932" t="s">
        <v>606</v>
      </c>
      <c r="U932" t="s">
        <v>297</v>
      </c>
      <c r="V932">
        <f t="shared" si="134"/>
        <v>0</v>
      </c>
    </row>
    <row r="933" spans="1:22" x14ac:dyDescent="0.35">
      <c r="A933">
        <v>931</v>
      </c>
      <c r="B933" t="s">
        <v>2028</v>
      </c>
      <c r="C933" t="str">
        <f t="shared" si="126"/>
        <v>Don’t Buy</v>
      </c>
      <c r="D933" t="str">
        <f t="shared" si="127"/>
        <v>Long Name</v>
      </c>
      <c r="E933">
        <v>4.0999999999999996</v>
      </c>
      <c r="F933">
        <f>IF(Q933&lt;10,E933+0.1,E933)</f>
        <v>4.0999999999999996</v>
      </c>
      <c r="G933">
        <f>MIN(IF(Q933&lt;10,E933+0.5,E933),5)</f>
        <v>4.0999999999999996</v>
      </c>
      <c r="H933" t="str">
        <f t="shared" si="128"/>
        <v>Average Place to Work</v>
      </c>
      <c r="I933">
        <v>526</v>
      </c>
      <c r="J933" t="b">
        <f t="shared" si="129"/>
        <v>0</v>
      </c>
      <c r="K933" t="b">
        <f>OR(E933&gt;3.5,Q933&lt;10)</f>
        <v>1</v>
      </c>
      <c r="L933" t="s">
        <v>19</v>
      </c>
      <c r="M933" t="s">
        <v>2029</v>
      </c>
      <c r="N933" t="str">
        <f t="shared" si="130"/>
        <v>None</v>
      </c>
      <c r="O933" t="str">
        <f t="shared" si="131"/>
        <v>None</v>
      </c>
      <c r="P933" t="s">
        <v>737</v>
      </c>
      <c r="Q933" s="2">
        <f t="shared" si="132"/>
        <v>75</v>
      </c>
      <c r="R933" s="1" t="str">
        <f t="shared" si="133"/>
        <v>Established</v>
      </c>
      <c r="S933" s="1"/>
      <c r="T933" t="s">
        <v>598</v>
      </c>
      <c r="U933" t="s">
        <v>404</v>
      </c>
      <c r="V933">
        <f t="shared" si="134"/>
        <v>0</v>
      </c>
    </row>
    <row r="934" spans="1:22" x14ac:dyDescent="0.35">
      <c r="A934">
        <v>932</v>
      </c>
      <c r="B934" t="s">
        <v>2030</v>
      </c>
      <c r="C934" t="str">
        <f t="shared" si="126"/>
        <v>Don’t Buy</v>
      </c>
      <c r="D934" t="str">
        <f t="shared" si="127"/>
        <v>Long Name</v>
      </c>
      <c r="E934">
        <v>4.2</v>
      </c>
      <c r="F934">
        <f>IF(Q934&lt;10,E934+0.1,E934)</f>
        <v>4.2</v>
      </c>
      <c r="G934">
        <f>MIN(IF(Q934&lt;10,E934+0.5,E934),5)</f>
        <v>4.2</v>
      </c>
      <c r="H934" t="str">
        <f t="shared" si="128"/>
        <v>Average Place to Work</v>
      </c>
      <c r="I934">
        <v>513</v>
      </c>
      <c r="J934" t="b">
        <f t="shared" si="129"/>
        <v>0</v>
      </c>
      <c r="K934" t="b">
        <f>OR(E934&gt;3.5,Q934&lt;10)</f>
        <v>1</v>
      </c>
      <c r="L934" t="s">
        <v>19</v>
      </c>
      <c r="M934" t="s">
        <v>311</v>
      </c>
      <c r="N934" t="str">
        <f t="shared" si="130"/>
        <v>None</v>
      </c>
      <c r="O934" t="str">
        <f t="shared" si="131"/>
        <v>None</v>
      </c>
      <c r="P934" t="s">
        <v>603</v>
      </c>
      <c r="Q934" s="2">
        <f t="shared" si="132"/>
        <v>51</v>
      </c>
      <c r="R934" s="1" t="str">
        <f t="shared" si="133"/>
        <v>Established</v>
      </c>
      <c r="S934" s="1"/>
      <c r="T934" t="s">
        <v>115</v>
      </c>
      <c r="U934" t="s">
        <v>530</v>
      </c>
      <c r="V934">
        <f t="shared" si="134"/>
        <v>0</v>
      </c>
    </row>
    <row r="935" spans="1:22" x14ac:dyDescent="0.35">
      <c r="A935">
        <v>933</v>
      </c>
      <c r="B935" t="s">
        <v>2031</v>
      </c>
      <c r="C935" t="str">
        <f t="shared" si="126"/>
        <v>Buy</v>
      </c>
      <c r="D935" t="str">
        <f t="shared" si="127"/>
        <v>Long Name</v>
      </c>
      <c r="E935">
        <v>4.2</v>
      </c>
      <c r="F935">
        <f>IF(Q935&lt;10,E935+0.1,E935)</f>
        <v>4.2</v>
      </c>
      <c r="G935">
        <f>MIN(IF(Q935&lt;10,E935+0.5,E935),5)</f>
        <v>4.2</v>
      </c>
      <c r="H935" t="str">
        <f t="shared" si="128"/>
        <v>Average Place to Work</v>
      </c>
      <c r="I935">
        <v>513</v>
      </c>
      <c r="J935" t="b">
        <f t="shared" si="129"/>
        <v>0</v>
      </c>
      <c r="K935" t="b">
        <f>OR(E935&gt;3.5,Q935&lt;10)</f>
        <v>1</v>
      </c>
      <c r="L935" t="s">
        <v>9</v>
      </c>
      <c r="M935" t="s">
        <v>2032</v>
      </c>
      <c r="N935" t="str">
        <f t="shared" si="130"/>
        <v>None</v>
      </c>
      <c r="O935" t="str">
        <f t="shared" si="131"/>
        <v>None</v>
      </c>
      <c r="P935" t="s">
        <v>201</v>
      </c>
      <c r="Q935" s="2">
        <f t="shared" si="132"/>
        <v>89</v>
      </c>
      <c r="R935" s="1" t="str">
        <f t="shared" si="133"/>
        <v>Established</v>
      </c>
      <c r="S935" s="1"/>
      <c r="T935" t="s">
        <v>115</v>
      </c>
      <c r="U935" t="s">
        <v>202</v>
      </c>
      <c r="V935">
        <f t="shared" si="134"/>
        <v>0</v>
      </c>
    </row>
    <row r="936" spans="1:22" x14ac:dyDescent="0.35">
      <c r="A936">
        <v>934</v>
      </c>
      <c r="B936" t="s">
        <v>2033</v>
      </c>
      <c r="C936" t="str">
        <f t="shared" si="126"/>
        <v>Don’t Buy</v>
      </c>
      <c r="D936" t="str">
        <f t="shared" si="127"/>
        <v>Long Name</v>
      </c>
      <c r="E936">
        <v>4</v>
      </c>
      <c r="F936">
        <f>IF(Q936&lt;10,E936+0.1,E936)</f>
        <v>4.0999999999999996</v>
      </c>
      <c r="G936">
        <f>MIN(IF(Q936&lt;10,E936+0.5,E936),5)</f>
        <v>4.5</v>
      </c>
      <c r="H936" t="str">
        <f t="shared" si="128"/>
        <v>Average Place to Work</v>
      </c>
      <c r="I936">
        <v>513</v>
      </c>
      <c r="J936" t="b">
        <f t="shared" si="129"/>
        <v>0</v>
      </c>
      <c r="K936" t="b">
        <f>OR(E936&gt;3.5,Q936&lt;10)</f>
        <v>1</v>
      </c>
      <c r="L936" t="s">
        <v>19</v>
      </c>
      <c r="M936" t="s">
        <v>2034</v>
      </c>
      <c r="N936" t="str">
        <f t="shared" si="130"/>
        <v>Indian Silicon Valley Startups</v>
      </c>
      <c r="O936" t="str">
        <f t="shared" si="131"/>
        <v>None</v>
      </c>
      <c r="P936" t="s">
        <v>108</v>
      </c>
      <c r="Q936" s="2">
        <f t="shared" si="132"/>
        <v>5</v>
      </c>
      <c r="R936" s="1" t="str">
        <f t="shared" si="133"/>
        <v>Startup</v>
      </c>
      <c r="S936" s="1"/>
      <c r="T936" t="s">
        <v>1146</v>
      </c>
      <c r="U936" t="s">
        <v>36</v>
      </c>
      <c r="V936">
        <f t="shared" si="134"/>
        <v>0</v>
      </c>
    </row>
    <row r="937" spans="1:22" x14ac:dyDescent="0.35">
      <c r="A937">
        <v>935</v>
      </c>
      <c r="B937" t="s">
        <v>2035</v>
      </c>
      <c r="C937" t="str">
        <f t="shared" si="126"/>
        <v>Don’t Buy</v>
      </c>
      <c r="D937" t="str">
        <f t="shared" si="127"/>
        <v>Long Name</v>
      </c>
      <c r="E937">
        <v>3.7</v>
      </c>
      <c r="F937">
        <f>IF(Q937&lt;10,E937+0.1,E937)</f>
        <v>3.7</v>
      </c>
      <c r="G937">
        <f>MIN(IF(Q937&lt;10,E937+0.5,E937),5)</f>
        <v>3.7</v>
      </c>
      <c r="H937" t="str">
        <f t="shared" si="128"/>
        <v>Average Place to Work</v>
      </c>
      <c r="I937">
        <v>512</v>
      </c>
      <c r="J937" t="b">
        <f t="shared" si="129"/>
        <v>0</v>
      </c>
      <c r="K937" t="b">
        <f>OR(E937&gt;3.5,Q937&lt;10)</f>
        <v>1</v>
      </c>
      <c r="L937" t="s">
        <v>2036</v>
      </c>
      <c r="M937" t="s">
        <v>2037</v>
      </c>
      <c r="N937" t="str">
        <f t="shared" si="130"/>
        <v>None</v>
      </c>
      <c r="O937" t="str">
        <f t="shared" si="131"/>
        <v>None</v>
      </c>
      <c r="P937" t="s">
        <v>936</v>
      </c>
      <c r="Q937" s="2">
        <f t="shared" si="132"/>
        <v>102</v>
      </c>
      <c r="R937" s="1" t="str">
        <f t="shared" si="133"/>
        <v>Established</v>
      </c>
      <c r="S937" s="1"/>
      <c r="T937" t="s">
        <v>115</v>
      </c>
      <c r="U937" t="s">
        <v>2038</v>
      </c>
      <c r="V937">
        <f t="shared" si="134"/>
        <v>0</v>
      </c>
    </row>
    <row r="938" spans="1:22" x14ac:dyDescent="0.35">
      <c r="A938">
        <v>936</v>
      </c>
      <c r="B938" t="s">
        <v>2039</v>
      </c>
      <c r="C938" t="str">
        <f t="shared" si="126"/>
        <v>Don’t Buy</v>
      </c>
      <c r="D938" t="str">
        <f t="shared" si="127"/>
        <v>Long Name</v>
      </c>
      <c r="E938">
        <v>3.9</v>
      </c>
      <c r="F938">
        <f>IF(Q938&lt;10,E938+0.1,E938)</f>
        <v>4</v>
      </c>
      <c r="G938">
        <f>MIN(IF(Q938&lt;10,E938+0.5,E938),5)</f>
        <v>4.4000000000000004</v>
      </c>
      <c r="H938" t="str">
        <f t="shared" si="128"/>
        <v>Average Place to Work</v>
      </c>
      <c r="I938">
        <v>512</v>
      </c>
      <c r="J938" t="b">
        <f t="shared" si="129"/>
        <v>0</v>
      </c>
      <c r="K938" t="b">
        <f>OR(E938&gt;3.5,Q938&lt;10)</f>
        <v>1</v>
      </c>
      <c r="M938" t="s">
        <v>2040</v>
      </c>
      <c r="N938" t="str">
        <f t="shared" si="130"/>
        <v>Indian Silicon Valley Startups</v>
      </c>
      <c r="O938" t="str">
        <f t="shared" si="131"/>
        <v>None</v>
      </c>
      <c r="Q938" s="2">
        <f t="shared" si="132"/>
        <v>0</v>
      </c>
      <c r="R938" s="1" t="str">
        <f t="shared" si="133"/>
        <v>Startup</v>
      </c>
      <c r="S938" s="1"/>
      <c r="U938" t="s">
        <v>171</v>
      </c>
      <c r="V938">
        <f t="shared" si="134"/>
        <v>0</v>
      </c>
    </row>
    <row r="939" spans="1:22" x14ac:dyDescent="0.35">
      <c r="A939">
        <v>937</v>
      </c>
      <c r="B939" t="s">
        <v>2041</v>
      </c>
      <c r="C939" t="str">
        <f t="shared" si="126"/>
        <v>Don’t Buy</v>
      </c>
      <c r="D939" t="str">
        <f t="shared" si="127"/>
        <v>Long Name</v>
      </c>
      <c r="E939">
        <v>3.7</v>
      </c>
      <c r="F939">
        <f>IF(Q939&lt;10,E939+0.1,E939)</f>
        <v>3.7</v>
      </c>
      <c r="G939">
        <f>MIN(IF(Q939&lt;10,E939+0.5,E939),5)</f>
        <v>3.7</v>
      </c>
      <c r="H939" t="str">
        <f t="shared" si="128"/>
        <v>Average Place to Work</v>
      </c>
      <c r="I939">
        <v>512</v>
      </c>
      <c r="J939" t="b">
        <f t="shared" si="129"/>
        <v>0</v>
      </c>
      <c r="K939" t="b">
        <f>OR(E939&gt;3.5,Q939&lt;10)</f>
        <v>1</v>
      </c>
      <c r="L939" t="s">
        <v>19</v>
      </c>
      <c r="M939" t="s">
        <v>2042</v>
      </c>
      <c r="N939" t="str">
        <f t="shared" si="130"/>
        <v>None</v>
      </c>
      <c r="O939" t="str">
        <f t="shared" si="131"/>
        <v>None</v>
      </c>
      <c r="P939" t="s">
        <v>445</v>
      </c>
      <c r="Q939" s="2">
        <f t="shared" si="132"/>
        <v>14</v>
      </c>
      <c r="R939" s="1" t="str">
        <f t="shared" si="133"/>
        <v>Established</v>
      </c>
      <c r="S939" s="1"/>
      <c r="T939" t="s">
        <v>60</v>
      </c>
      <c r="U939" t="s">
        <v>24</v>
      </c>
      <c r="V939">
        <f t="shared" si="134"/>
        <v>500000</v>
      </c>
    </row>
    <row r="940" spans="1:22" x14ac:dyDescent="0.35">
      <c r="A940">
        <v>938</v>
      </c>
      <c r="B940" t="s">
        <v>2043</v>
      </c>
      <c r="C940" t="str">
        <f t="shared" si="126"/>
        <v>Don’t Buy</v>
      </c>
      <c r="D940" t="str">
        <f t="shared" si="127"/>
        <v>Long Name</v>
      </c>
      <c r="E940">
        <v>4.3</v>
      </c>
      <c r="F940">
        <f>IF(Q940&lt;10,E940+0.1,E940)</f>
        <v>4.3</v>
      </c>
      <c r="G940">
        <f>MIN(IF(Q940&lt;10,E940+0.5,E940),5)</f>
        <v>4.3</v>
      </c>
      <c r="H940" t="str">
        <f t="shared" si="128"/>
        <v>Average Place to Work</v>
      </c>
      <c r="I940">
        <v>512</v>
      </c>
      <c r="J940" t="b">
        <f t="shared" si="129"/>
        <v>0</v>
      </c>
      <c r="K940" t="b">
        <f>OR(E940&gt;3.5,Q940&lt;10)</f>
        <v>1</v>
      </c>
      <c r="L940" t="s">
        <v>9</v>
      </c>
      <c r="M940" t="s">
        <v>2044</v>
      </c>
      <c r="N940" t="str">
        <f t="shared" si="130"/>
        <v>None</v>
      </c>
      <c r="O940" t="str">
        <f t="shared" si="131"/>
        <v>None</v>
      </c>
      <c r="P940" t="s">
        <v>2045</v>
      </c>
      <c r="Q940" s="2">
        <f t="shared" si="132"/>
        <v>149</v>
      </c>
      <c r="R940" s="1" t="str">
        <f t="shared" si="133"/>
        <v>Established</v>
      </c>
      <c r="S940" s="1"/>
      <c r="T940" t="s">
        <v>115</v>
      </c>
      <c r="U940" t="s">
        <v>64</v>
      </c>
      <c r="V940">
        <f t="shared" si="134"/>
        <v>0</v>
      </c>
    </row>
    <row r="941" spans="1:22" x14ac:dyDescent="0.35">
      <c r="A941">
        <v>939</v>
      </c>
      <c r="B941" t="s">
        <v>2046</v>
      </c>
      <c r="C941" t="str">
        <f t="shared" si="126"/>
        <v>Buy</v>
      </c>
      <c r="D941" t="str">
        <f t="shared" si="127"/>
        <v>Long Name</v>
      </c>
      <c r="E941">
        <v>4.0999999999999996</v>
      </c>
      <c r="F941">
        <f>IF(Q941&lt;10,E941+0.1,E941)</f>
        <v>4.0999999999999996</v>
      </c>
      <c r="G941">
        <f>MIN(IF(Q941&lt;10,E941+0.5,E941),5)</f>
        <v>4.0999999999999996</v>
      </c>
      <c r="H941" t="str">
        <f t="shared" si="128"/>
        <v>Average Place to Work</v>
      </c>
      <c r="I941">
        <v>48000</v>
      </c>
      <c r="J941" t="b">
        <f t="shared" si="129"/>
        <v>1</v>
      </c>
      <c r="K941" t="b">
        <f>OR(E941&gt;3.5,Q941&lt;10)</f>
        <v>1</v>
      </c>
      <c r="M941" t="s">
        <v>2047</v>
      </c>
      <c r="N941" t="str">
        <f t="shared" si="130"/>
        <v>None</v>
      </c>
      <c r="O941" t="str">
        <f t="shared" si="131"/>
        <v>None</v>
      </c>
      <c r="P941" t="s">
        <v>2048</v>
      </c>
      <c r="Q941" s="2">
        <f t="shared" si="132"/>
        <v>154</v>
      </c>
      <c r="R941" s="1" t="str">
        <f t="shared" si="133"/>
        <v>Established</v>
      </c>
      <c r="S941" s="1"/>
      <c r="U941" t="s">
        <v>404</v>
      </c>
      <c r="V941">
        <f t="shared" si="134"/>
        <v>0</v>
      </c>
    </row>
    <row r="942" spans="1:22" x14ac:dyDescent="0.35">
      <c r="A942">
        <v>940</v>
      </c>
      <c r="B942" t="s">
        <v>2049</v>
      </c>
      <c r="C942" t="str">
        <f t="shared" si="126"/>
        <v>Don’t Buy</v>
      </c>
      <c r="D942" t="str">
        <f t="shared" si="127"/>
        <v>Short Name</v>
      </c>
      <c r="E942">
        <v>3.2</v>
      </c>
      <c r="F942">
        <f>IF(Q942&lt;10,E942+0.1,E942)</f>
        <v>3.3000000000000003</v>
      </c>
      <c r="G942">
        <f>MIN(IF(Q942&lt;10,E942+0.5,E942),5)</f>
        <v>3.7</v>
      </c>
      <c r="H942" t="str">
        <f t="shared" si="128"/>
        <v>Average Place to Work</v>
      </c>
      <c r="I942">
        <v>516</v>
      </c>
      <c r="J942" t="b">
        <f t="shared" si="129"/>
        <v>0</v>
      </c>
      <c r="K942" t="b">
        <f>OR(E942&gt;3.5,Q942&lt;10)</f>
        <v>1</v>
      </c>
      <c r="L942" t="s">
        <v>19</v>
      </c>
      <c r="M942" t="s">
        <v>2050</v>
      </c>
      <c r="N942" t="str">
        <f t="shared" si="130"/>
        <v>Indian Silicon Valley Startups</v>
      </c>
      <c r="O942" t="str">
        <f t="shared" si="131"/>
        <v>None</v>
      </c>
      <c r="P942" t="s">
        <v>258</v>
      </c>
      <c r="Q942" s="2">
        <f t="shared" si="132"/>
        <v>7</v>
      </c>
      <c r="R942" s="1" t="str">
        <f t="shared" si="133"/>
        <v>Startup</v>
      </c>
      <c r="S942" s="1"/>
      <c r="T942" t="s">
        <v>115</v>
      </c>
      <c r="U942" t="s">
        <v>36</v>
      </c>
      <c r="V942">
        <f t="shared" si="134"/>
        <v>0</v>
      </c>
    </row>
    <row r="943" spans="1:22" x14ac:dyDescent="0.35">
      <c r="A943">
        <v>941</v>
      </c>
      <c r="B943" t="s">
        <v>2051</v>
      </c>
      <c r="C943" t="str">
        <f t="shared" si="126"/>
        <v>Buy</v>
      </c>
      <c r="D943" t="str">
        <f t="shared" si="127"/>
        <v>Short Name</v>
      </c>
      <c r="E943">
        <v>4.4000000000000004</v>
      </c>
      <c r="F943">
        <f>IF(Q943&lt;10,E943+0.1,E943)</f>
        <v>4.4000000000000004</v>
      </c>
      <c r="G943">
        <f>MIN(IF(Q943&lt;10,E943+0.5,E943),5)</f>
        <v>4.4000000000000004</v>
      </c>
      <c r="H943" t="str">
        <f t="shared" si="128"/>
        <v>Average Place to Work</v>
      </c>
      <c r="I943">
        <v>766</v>
      </c>
      <c r="J943" t="b">
        <f t="shared" si="129"/>
        <v>0</v>
      </c>
      <c r="K943" t="b">
        <f>OR(E943&gt;3.5,Q943&lt;10)</f>
        <v>1</v>
      </c>
      <c r="L943" t="s">
        <v>19</v>
      </c>
      <c r="M943" t="s">
        <v>2052</v>
      </c>
      <c r="N943" t="str">
        <f t="shared" si="130"/>
        <v>Indian Silicon Valley Startups</v>
      </c>
      <c r="O943" t="str">
        <f t="shared" si="131"/>
        <v>None</v>
      </c>
      <c r="P943" t="s">
        <v>143</v>
      </c>
      <c r="Q943" s="2">
        <f t="shared" si="132"/>
        <v>24</v>
      </c>
      <c r="R943" s="1" t="str">
        <f t="shared" si="133"/>
        <v>Established</v>
      </c>
      <c r="S943" s="1"/>
      <c r="T943" t="s">
        <v>60</v>
      </c>
      <c r="U943" t="s">
        <v>36</v>
      </c>
      <c r="V943">
        <f t="shared" si="134"/>
        <v>0</v>
      </c>
    </row>
    <row r="944" spans="1:22" x14ac:dyDescent="0.35">
      <c r="A944">
        <v>942</v>
      </c>
      <c r="B944" t="s">
        <v>2053</v>
      </c>
      <c r="C944" t="str">
        <f t="shared" si="126"/>
        <v>Buy</v>
      </c>
      <c r="D944" t="str">
        <f t="shared" si="127"/>
        <v>Short Name</v>
      </c>
      <c r="E944">
        <v>4.2</v>
      </c>
      <c r="F944">
        <f>IF(Q944&lt;10,E944+0.1,E944)</f>
        <v>4.2</v>
      </c>
      <c r="G944">
        <f>MIN(IF(Q944&lt;10,E944+0.5,E944),5)</f>
        <v>4.2</v>
      </c>
      <c r="H944" t="str">
        <f t="shared" si="128"/>
        <v>Average Place to Work</v>
      </c>
      <c r="I944">
        <v>709</v>
      </c>
      <c r="J944" t="b">
        <f t="shared" si="129"/>
        <v>0</v>
      </c>
      <c r="K944" t="b">
        <f>OR(E944&gt;3.5,Q944&lt;10)</f>
        <v>1</v>
      </c>
      <c r="L944" t="s">
        <v>9</v>
      </c>
      <c r="M944" t="s">
        <v>2054</v>
      </c>
      <c r="N944" t="str">
        <f t="shared" si="130"/>
        <v>None</v>
      </c>
      <c r="O944" t="str">
        <f t="shared" si="131"/>
        <v>None</v>
      </c>
      <c r="P944" t="s">
        <v>522</v>
      </c>
      <c r="Q944" s="2">
        <f t="shared" si="132"/>
        <v>30</v>
      </c>
      <c r="R944" s="1" t="str">
        <f t="shared" si="133"/>
        <v>Established</v>
      </c>
      <c r="S944" s="1"/>
      <c r="T944" t="s">
        <v>115</v>
      </c>
      <c r="U944" t="s">
        <v>227</v>
      </c>
      <c r="V944">
        <f t="shared" si="134"/>
        <v>0</v>
      </c>
    </row>
    <row r="945" spans="1:22" x14ac:dyDescent="0.35">
      <c r="A945">
        <v>943</v>
      </c>
      <c r="B945" t="s">
        <v>2055</v>
      </c>
      <c r="C945" t="str">
        <f t="shared" si="126"/>
        <v>Don’t Buy</v>
      </c>
      <c r="D945" t="str">
        <f t="shared" si="127"/>
        <v>Long Name</v>
      </c>
      <c r="E945">
        <v>4.0999999999999996</v>
      </c>
      <c r="F945">
        <f>IF(Q945&lt;10,E945+0.1,E945)</f>
        <v>4.0999999999999996</v>
      </c>
      <c r="G945">
        <f>MIN(IF(Q945&lt;10,E945+0.5,E945),5)</f>
        <v>4.0999999999999996</v>
      </c>
      <c r="H945" t="str">
        <f t="shared" si="128"/>
        <v>Average Place to Work</v>
      </c>
      <c r="I945">
        <v>508</v>
      </c>
      <c r="J945" t="b">
        <f t="shared" si="129"/>
        <v>0</v>
      </c>
      <c r="K945" t="b">
        <f>OR(E945&gt;3.5,Q945&lt;10)</f>
        <v>1</v>
      </c>
      <c r="L945" t="s">
        <v>19</v>
      </c>
      <c r="M945" t="s">
        <v>2056</v>
      </c>
      <c r="N945" t="str">
        <f t="shared" si="130"/>
        <v>None</v>
      </c>
      <c r="O945" t="str">
        <f t="shared" si="131"/>
        <v>None</v>
      </c>
      <c r="P945" t="s">
        <v>86</v>
      </c>
      <c r="Q945" s="2">
        <f t="shared" si="132"/>
        <v>27</v>
      </c>
      <c r="R945" s="1" t="str">
        <f t="shared" si="133"/>
        <v>Established</v>
      </c>
      <c r="S945" s="1"/>
      <c r="T945" t="s">
        <v>115</v>
      </c>
      <c r="U945" t="s">
        <v>312</v>
      </c>
      <c r="V945">
        <f t="shared" si="134"/>
        <v>0</v>
      </c>
    </row>
    <row r="946" spans="1:22" x14ac:dyDescent="0.35">
      <c r="A946">
        <v>944</v>
      </c>
      <c r="B946" t="s">
        <v>2057</v>
      </c>
      <c r="C946" t="str">
        <f t="shared" si="126"/>
        <v>Don’t Buy</v>
      </c>
      <c r="D946" t="str">
        <f t="shared" si="127"/>
        <v>Short Name</v>
      </c>
      <c r="E946">
        <v>4</v>
      </c>
      <c r="F946">
        <f>IF(Q946&lt;10,E946+0.1,E946)</f>
        <v>4</v>
      </c>
      <c r="G946">
        <f>MIN(IF(Q946&lt;10,E946+0.5,E946),5)</f>
        <v>4</v>
      </c>
      <c r="H946" t="str">
        <f t="shared" si="128"/>
        <v>Average Place to Work</v>
      </c>
      <c r="I946">
        <v>1600</v>
      </c>
      <c r="J946" t="b">
        <f t="shared" si="129"/>
        <v>0</v>
      </c>
      <c r="K946" t="b">
        <f>OR(E946&gt;3.5,Q946&lt;10)</f>
        <v>1</v>
      </c>
      <c r="L946" t="s">
        <v>9</v>
      </c>
      <c r="M946" t="s">
        <v>2058</v>
      </c>
      <c r="N946" t="str">
        <f t="shared" si="130"/>
        <v>None</v>
      </c>
      <c r="O946" t="str">
        <f t="shared" si="131"/>
        <v>None</v>
      </c>
      <c r="P946" t="s">
        <v>241</v>
      </c>
      <c r="Q946" s="2">
        <f t="shared" si="132"/>
        <v>13</v>
      </c>
      <c r="R946" s="1" t="str">
        <f t="shared" si="133"/>
        <v>Established</v>
      </c>
      <c r="S946" s="1"/>
      <c r="T946" t="s">
        <v>140</v>
      </c>
      <c r="U946" t="s">
        <v>92</v>
      </c>
      <c r="V946">
        <f t="shared" si="134"/>
        <v>0</v>
      </c>
    </row>
    <row r="947" spans="1:22" x14ac:dyDescent="0.35">
      <c r="A947">
        <v>945</v>
      </c>
      <c r="B947" t="s">
        <v>2059</v>
      </c>
      <c r="C947" t="str">
        <f t="shared" si="126"/>
        <v>Don’t Buy</v>
      </c>
      <c r="D947" t="str">
        <f t="shared" si="127"/>
        <v>Long Name</v>
      </c>
      <c r="E947">
        <v>3.6</v>
      </c>
      <c r="F947">
        <f>IF(Q947&lt;10,E947+0.1,E947)</f>
        <v>3.7</v>
      </c>
      <c r="G947">
        <f>MIN(IF(Q947&lt;10,E947+0.5,E947),5)</f>
        <v>4.0999999999999996</v>
      </c>
      <c r="H947" t="str">
        <f t="shared" si="128"/>
        <v>Average Place to Work</v>
      </c>
      <c r="I947">
        <v>590</v>
      </c>
      <c r="J947" t="b">
        <f t="shared" si="129"/>
        <v>0</v>
      </c>
      <c r="K947" t="b">
        <f>OR(E947&gt;3.5,Q947&lt;10)</f>
        <v>1</v>
      </c>
      <c r="L947" t="s">
        <v>9</v>
      </c>
      <c r="M947" t="s">
        <v>2060</v>
      </c>
      <c r="N947" t="str">
        <f t="shared" si="130"/>
        <v>Indian Silicon Valley Startups</v>
      </c>
      <c r="O947" t="str">
        <f t="shared" si="131"/>
        <v>None</v>
      </c>
      <c r="P947" t="s">
        <v>258</v>
      </c>
      <c r="Q947" s="2">
        <f t="shared" si="132"/>
        <v>7</v>
      </c>
      <c r="R947" s="1" t="str">
        <f t="shared" si="133"/>
        <v>Startup</v>
      </c>
      <c r="S947" s="1"/>
      <c r="T947" t="s">
        <v>115</v>
      </c>
      <c r="U947" t="s">
        <v>36</v>
      </c>
      <c r="V947">
        <f t="shared" si="134"/>
        <v>0</v>
      </c>
    </row>
    <row r="948" spans="1:22" x14ac:dyDescent="0.35">
      <c r="A948">
        <v>946</v>
      </c>
      <c r="B948" t="s">
        <v>2061</v>
      </c>
      <c r="C948" t="str">
        <f t="shared" si="126"/>
        <v>Buy</v>
      </c>
      <c r="D948" t="str">
        <f t="shared" si="127"/>
        <v>Long Name</v>
      </c>
      <c r="E948">
        <v>3.9</v>
      </c>
      <c r="F948">
        <f>IF(Q948&lt;10,E948+0.1,E948)</f>
        <v>3.9</v>
      </c>
      <c r="G948">
        <f>MIN(IF(Q948&lt;10,E948+0.5,E948),5)</f>
        <v>3.9</v>
      </c>
      <c r="H948" t="str">
        <f t="shared" si="128"/>
        <v>Average Place to Work</v>
      </c>
      <c r="I948">
        <v>507</v>
      </c>
      <c r="J948" t="b">
        <f t="shared" si="129"/>
        <v>0</v>
      </c>
      <c r="K948" t="b">
        <f>OR(E948&gt;3.5,Q948&lt;10)</f>
        <v>1</v>
      </c>
      <c r="L948" t="s">
        <v>19</v>
      </c>
      <c r="M948" t="s">
        <v>2062</v>
      </c>
      <c r="N948" t="str">
        <f t="shared" si="130"/>
        <v>None</v>
      </c>
      <c r="O948" t="str">
        <f t="shared" si="131"/>
        <v>None</v>
      </c>
      <c r="P948" t="s">
        <v>50</v>
      </c>
      <c r="Q948" s="2">
        <f t="shared" si="132"/>
        <v>29</v>
      </c>
      <c r="R948" s="1" t="str">
        <f t="shared" si="133"/>
        <v>Established</v>
      </c>
      <c r="S948" s="1"/>
      <c r="T948" t="s">
        <v>598</v>
      </c>
      <c r="U948" t="s">
        <v>523</v>
      </c>
      <c r="V948">
        <f t="shared" si="134"/>
        <v>0</v>
      </c>
    </row>
    <row r="949" spans="1:22" x14ac:dyDescent="0.35">
      <c r="A949">
        <v>947</v>
      </c>
      <c r="B949" t="s">
        <v>2063</v>
      </c>
      <c r="C949" t="str">
        <f t="shared" si="126"/>
        <v>Don’t Buy</v>
      </c>
      <c r="D949" t="str">
        <f t="shared" si="127"/>
        <v>Long Name</v>
      </c>
      <c r="E949">
        <v>4.3</v>
      </c>
      <c r="F949">
        <f>IF(Q949&lt;10,E949+0.1,E949)</f>
        <v>4.3</v>
      </c>
      <c r="G949">
        <f>MIN(IF(Q949&lt;10,E949+0.5,E949),5)</f>
        <v>4.3</v>
      </c>
      <c r="H949" t="str">
        <f t="shared" si="128"/>
        <v>Average Place to Work</v>
      </c>
      <c r="I949">
        <v>507</v>
      </c>
      <c r="J949" t="b">
        <f t="shared" si="129"/>
        <v>0</v>
      </c>
      <c r="K949" t="b">
        <f>OR(E949&gt;3.5,Q949&lt;10)</f>
        <v>1</v>
      </c>
      <c r="L949" t="s">
        <v>19</v>
      </c>
      <c r="M949" t="s">
        <v>2064</v>
      </c>
      <c r="N949" t="str">
        <f t="shared" si="130"/>
        <v>None</v>
      </c>
      <c r="O949" t="str">
        <f t="shared" si="131"/>
        <v>None</v>
      </c>
      <c r="P949" t="s">
        <v>292</v>
      </c>
      <c r="Q949" s="2">
        <f t="shared" si="132"/>
        <v>38</v>
      </c>
      <c r="R949" s="1" t="str">
        <f t="shared" si="133"/>
        <v>Established</v>
      </c>
      <c r="S949" s="1"/>
      <c r="T949" t="s">
        <v>606</v>
      </c>
      <c r="U949" t="s">
        <v>83</v>
      </c>
      <c r="V949">
        <f t="shared" si="134"/>
        <v>0</v>
      </c>
    </row>
    <row r="950" spans="1:22" x14ac:dyDescent="0.35">
      <c r="A950">
        <v>948</v>
      </c>
      <c r="B950" t="s">
        <v>2065</v>
      </c>
      <c r="C950" t="str">
        <f t="shared" si="126"/>
        <v>Don’t Buy</v>
      </c>
      <c r="D950" t="str">
        <f t="shared" si="127"/>
        <v>Long Name</v>
      </c>
      <c r="E950">
        <v>4</v>
      </c>
      <c r="F950">
        <f>IF(Q950&lt;10,E950+0.1,E950)</f>
        <v>4</v>
      </c>
      <c r="G950">
        <f>MIN(IF(Q950&lt;10,E950+0.5,E950),5)</f>
        <v>4</v>
      </c>
      <c r="H950" t="str">
        <f t="shared" si="128"/>
        <v>Average Place to Work</v>
      </c>
      <c r="I950">
        <v>507</v>
      </c>
      <c r="J950" t="b">
        <f t="shared" si="129"/>
        <v>0</v>
      </c>
      <c r="K950" t="b">
        <f>OR(E950&gt;3.5,Q950&lt;10)</f>
        <v>1</v>
      </c>
      <c r="L950" t="s">
        <v>9</v>
      </c>
      <c r="M950" t="s">
        <v>2066</v>
      </c>
      <c r="N950" t="str">
        <f t="shared" si="130"/>
        <v>None</v>
      </c>
      <c r="O950" t="str">
        <f t="shared" si="131"/>
        <v>None</v>
      </c>
      <c r="P950" t="s">
        <v>50</v>
      </c>
      <c r="Q950" s="2">
        <f t="shared" si="132"/>
        <v>29</v>
      </c>
      <c r="R950" s="1" t="str">
        <f t="shared" si="133"/>
        <v>Established</v>
      </c>
      <c r="S950" s="1"/>
      <c r="T950" t="s">
        <v>115</v>
      </c>
      <c r="U950" t="s">
        <v>171</v>
      </c>
      <c r="V950">
        <f t="shared" si="134"/>
        <v>0</v>
      </c>
    </row>
    <row r="951" spans="1:22" x14ac:dyDescent="0.35">
      <c r="A951">
        <v>949</v>
      </c>
      <c r="B951" t="s">
        <v>2067</v>
      </c>
      <c r="C951" t="str">
        <f t="shared" si="126"/>
        <v>Don’t Buy</v>
      </c>
      <c r="D951" t="str">
        <f t="shared" si="127"/>
        <v>Short Name</v>
      </c>
      <c r="E951">
        <v>4</v>
      </c>
      <c r="F951">
        <f>IF(Q951&lt;10,E951+0.1,E951)</f>
        <v>4</v>
      </c>
      <c r="G951">
        <f>MIN(IF(Q951&lt;10,E951+0.5,E951),5)</f>
        <v>4</v>
      </c>
      <c r="H951" t="str">
        <f t="shared" si="128"/>
        <v>Average Place to Work</v>
      </c>
      <c r="I951">
        <v>506</v>
      </c>
      <c r="J951" t="b">
        <f t="shared" si="129"/>
        <v>0</v>
      </c>
      <c r="K951" t="b">
        <f>OR(E951&gt;3.5,Q951&lt;10)</f>
        <v>1</v>
      </c>
      <c r="L951" t="s">
        <v>19</v>
      </c>
      <c r="M951" t="s">
        <v>2068</v>
      </c>
      <c r="N951" t="str">
        <f t="shared" si="130"/>
        <v>None</v>
      </c>
      <c r="O951" t="str">
        <f t="shared" si="131"/>
        <v>None</v>
      </c>
      <c r="P951" t="s">
        <v>95</v>
      </c>
      <c r="Q951" s="2">
        <f t="shared" si="132"/>
        <v>16</v>
      </c>
      <c r="R951" s="1" t="str">
        <f t="shared" si="133"/>
        <v>Established</v>
      </c>
      <c r="S951" s="1"/>
      <c r="T951" t="s">
        <v>115</v>
      </c>
      <c r="U951" t="s">
        <v>171</v>
      </c>
      <c r="V951">
        <f t="shared" si="134"/>
        <v>0</v>
      </c>
    </row>
    <row r="952" spans="1:22" x14ac:dyDescent="0.35">
      <c r="A952">
        <v>950</v>
      </c>
      <c r="B952" t="s">
        <v>2069</v>
      </c>
      <c r="C952" t="str">
        <f t="shared" si="126"/>
        <v>Don’t Buy</v>
      </c>
      <c r="D952" t="str">
        <f t="shared" si="127"/>
        <v>Long Name</v>
      </c>
      <c r="E952">
        <v>4.0999999999999996</v>
      </c>
      <c r="F952">
        <f>IF(Q952&lt;10,E952+0.1,E952)</f>
        <v>4.0999999999999996</v>
      </c>
      <c r="G952">
        <f>MIN(IF(Q952&lt;10,E952+0.5,E952),5)</f>
        <v>4.0999999999999996</v>
      </c>
      <c r="H952" t="str">
        <f t="shared" si="128"/>
        <v>Average Place to Work</v>
      </c>
      <c r="I952">
        <v>506</v>
      </c>
      <c r="J952" t="b">
        <f t="shared" si="129"/>
        <v>0</v>
      </c>
      <c r="K952" t="b">
        <f>OR(E952&gt;3.5,Q952&lt;10)</f>
        <v>1</v>
      </c>
      <c r="L952" t="s">
        <v>9</v>
      </c>
      <c r="M952" t="s">
        <v>2070</v>
      </c>
      <c r="N952" t="str">
        <f t="shared" si="130"/>
        <v>None</v>
      </c>
      <c r="O952" t="str">
        <f t="shared" si="131"/>
        <v>None</v>
      </c>
      <c r="P952" t="s">
        <v>32</v>
      </c>
      <c r="Q952" s="2">
        <f t="shared" si="132"/>
        <v>41</v>
      </c>
      <c r="R952" s="1" t="str">
        <f t="shared" si="133"/>
        <v>Established</v>
      </c>
      <c r="S952" s="1"/>
      <c r="T952" t="s">
        <v>115</v>
      </c>
      <c r="U952" t="s">
        <v>83</v>
      </c>
      <c r="V952">
        <f t="shared" si="134"/>
        <v>0</v>
      </c>
    </row>
    <row r="953" spans="1:22" x14ac:dyDescent="0.35">
      <c r="A953">
        <v>951</v>
      </c>
      <c r="B953" t="s">
        <v>2071</v>
      </c>
      <c r="C953" t="str">
        <f t="shared" si="126"/>
        <v>Don’t Buy</v>
      </c>
      <c r="D953" t="str">
        <f t="shared" si="127"/>
        <v>Long Name</v>
      </c>
      <c r="E953">
        <v>4.3</v>
      </c>
      <c r="F953">
        <f>IF(Q953&lt;10,E953+0.1,E953)</f>
        <v>4.3</v>
      </c>
      <c r="G953">
        <f>MIN(IF(Q953&lt;10,E953+0.5,E953),5)</f>
        <v>4.3</v>
      </c>
      <c r="H953" t="str">
        <f t="shared" si="128"/>
        <v>Average Place to Work</v>
      </c>
      <c r="I953">
        <v>505</v>
      </c>
      <c r="J953" t="b">
        <f t="shared" si="129"/>
        <v>0</v>
      </c>
      <c r="K953" t="b">
        <f>OR(E953&gt;3.5,Q953&lt;10)</f>
        <v>1</v>
      </c>
      <c r="L953" t="s">
        <v>19</v>
      </c>
      <c r="M953" t="s">
        <v>2072</v>
      </c>
      <c r="N953" t="str">
        <f t="shared" si="130"/>
        <v>None</v>
      </c>
      <c r="O953" t="str">
        <f t="shared" si="131"/>
        <v>None</v>
      </c>
      <c r="P953" t="s">
        <v>67</v>
      </c>
      <c r="Q953" s="2">
        <f t="shared" si="132"/>
        <v>15</v>
      </c>
      <c r="R953" s="1" t="str">
        <f t="shared" si="133"/>
        <v>Established</v>
      </c>
      <c r="S953" s="1"/>
      <c r="T953" t="s">
        <v>598</v>
      </c>
      <c r="U953" t="s">
        <v>17</v>
      </c>
      <c r="V953">
        <f t="shared" si="134"/>
        <v>1000000</v>
      </c>
    </row>
    <row r="954" spans="1:22" x14ac:dyDescent="0.35">
      <c r="A954">
        <v>952</v>
      </c>
      <c r="B954" t="s">
        <v>2073</v>
      </c>
      <c r="C954" t="str">
        <f t="shared" si="126"/>
        <v>Don’t Buy</v>
      </c>
      <c r="D954" t="str">
        <f t="shared" si="127"/>
        <v>Long Name</v>
      </c>
      <c r="E954">
        <v>4</v>
      </c>
      <c r="F954">
        <f>IF(Q954&lt;10,E954+0.1,E954)</f>
        <v>4</v>
      </c>
      <c r="G954">
        <f>MIN(IF(Q954&lt;10,E954+0.5,E954),5)</f>
        <v>4</v>
      </c>
      <c r="H954" t="str">
        <f t="shared" si="128"/>
        <v>Average Place to Work</v>
      </c>
      <c r="I954">
        <v>739</v>
      </c>
      <c r="J954" t="b">
        <f t="shared" si="129"/>
        <v>0</v>
      </c>
      <c r="K954" t="b">
        <f>OR(E954&gt;3.5,Q954&lt;10)</f>
        <v>1</v>
      </c>
      <c r="L954" t="s">
        <v>9</v>
      </c>
      <c r="M954" t="s">
        <v>2074</v>
      </c>
      <c r="N954" t="str">
        <f t="shared" si="130"/>
        <v>None</v>
      </c>
      <c r="O954" t="str">
        <f t="shared" si="131"/>
        <v>None</v>
      </c>
      <c r="P954" t="s">
        <v>111</v>
      </c>
      <c r="Q954" s="2">
        <f t="shared" si="132"/>
        <v>22</v>
      </c>
      <c r="R954" s="1" t="str">
        <f t="shared" si="133"/>
        <v>Established</v>
      </c>
      <c r="S954" s="1"/>
      <c r="T954" t="s">
        <v>115</v>
      </c>
      <c r="U954" t="s">
        <v>2075</v>
      </c>
      <c r="V954">
        <f t="shared" si="134"/>
        <v>0</v>
      </c>
    </row>
    <row r="955" spans="1:22" x14ac:dyDescent="0.35">
      <c r="A955">
        <v>953</v>
      </c>
      <c r="B955" t="s">
        <v>2076</v>
      </c>
      <c r="C955" t="str">
        <f t="shared" si="126"/>
        <v>Don’t Buy</v>
      </c>
      <c r="D955" t="str">
        <f t="shared" si="127"/>
        <v>Long Name</v>
      </c>
      <c r="E955">
        <v>4.2</v>
      </c>
      <c r="F955">
        <f>IF(Q955&lt;10,E955+0.1,E955)</f>
        <v>4.2</v>
      </c>
      <c r="G955">
        <f>MIN(IF(Q955&lt;10,E955+0.5,E955),5)</f>
        <v>4.2</v>
      </c>
      <c r="H955" t="str">
        <f t="shared" si="128"/>
        <v>Average Place to Work</v>
      </c>
      <c r="I955">
        <v>504</v>
      </c>
      <c r="J955" t="b">
        <f t="shared" si="129"/>
        <v>0</v>
      </c>
      <c r="K955" t="b">
        <f>OR(E955&gt;3.5,Q955&lt;10)</f>
        <v>1</v>
      </c>
      <c r="L955" t="s">
        <v>19</v>
      </c>
      <c r="M955" t="s">
        <v>2077</v>
      </c>
      <c r="N955" t="str">
        <f t="shared" si="130"/>
        <v>None</v>
      </c>
      <c r="O955" t="str">
        <f t="shared" si="131"/>
        <v>None</v>
      </c>
      <c r="P955" t="s">
        <v>1894</v>
      </c>
      <c r="Q955" s="2">
        <f t="shared" si="132"/>
        <v>123</v>
      </c>
      <c r="R955" s="1" t="str">
        <f t="shared" si="133"/>
        <v>Established</v>
      </c>
      <c r="S955" s="1"/>
      <c r="T955" t="s">
        <v>606</v>
      </c>
      <c r="U955" t="s">
        <v>297</v>
      </c>
      <c r="V955">
        <f t="shared" si="134"/>
        <v>0</v>
      </c>
    </row>
    <row r="956" spans="1:22" x14ac:dyDescent="0.35">
      <c r="A956">
        <v>954</v>
      </c>
      <c r="B956" t="s">
        <v>2078</v>
      </c>
      <c r="C956" t="str">
        <f t="shared" si="126"/>
        <v>Don’t Buy</v>
      </c>
      <c r="D956" t="str">
        <f t="shared" si="127"/>
        <v>Long Name</v>
      </c>
      <c r="E956">
        <v>4</v>
      </c>
      <c r="F956">
        <f>IF(Q956&lt;10,E956+0.1,E956)</f>
        <v>4</v>
      </c>
      <c r="G956">
        <f>MIN(IF(Q956&lt;10,E956+0.5,E956),5)</f>
        <v>4</v>
      </c>
      <c r="H956" t="str">
        <f t="shared" si="128"/>
        <v>Average Place to Work</v>
      </c>
      <c r="I956">
        <v>504</v>
      </c>
      <c r="J956" t="b">
        <f t="shared" si="129"/>
        <v>0</v>
      </c>
      <c r="K956" t="b">
        <f>OR(E956&gt;3.5,Q956&lt;10)</f>
        <v>1</v>
      </c>
      <c r="L956" t="s">
        <v>19</v>
      </c>
      <c r="M956" t="s">
        <v>2079</v>
      </c>
      <c r="N956" t="str">
        <f t="shared" si="130"/>
        <v>None</v>
      </c>
      <c r="O956" t="str">
        <f t="shared" si="131"/>
        <v>None</v>
      </c>
      <c r="P956" t="s">
        <v>79</v>
      </c>
      <c r="Q956" s="2">
        <f t="shared" si="132"/>
        <v>19</v>
      </c>
      <c r="R956" s="1" t="str">
        <f t="shared" si="133"/>
        <v>Established</v>
      </c>
      <c r="S956" s="1"/>
      <c r="T956" t="s">
        <v>115</v>
      </c>
      <c r="U956" t="s">
        <v>473</v>
      </c>
      <c r="V956">
        <f t="shared" si="134"/>
        <v>0</v>
      </c>
    </row>
    <row r="957" spans="1:22" x14ac:dyDescent="0.35">
      <c r="A957">
        <v>955</v>
      </c>
      <c r="B957" t="s">
        <v>2080</v>
      </c>
      <c r="C957" t="str">
        <f t="shared" si="126"/>
        <v>Don’t Buy</v>
      </c>
      <c r="D957" t="str">
        <f t="shared" si="127"/>
        <v>Short Name</v>
      </c>
      <c r="E957">
        <v>3.6</v>
      </c>
      <c r="F957">
        <f>IF(Q957&lt;10,E957+0.1,E957)</f>
        <v>3.6</v>
      </c>
      <c r="G957">
        <f>MIN(IF(Q957&lt;10,E957+0.5,E957),5)</f>
        <v>3.6</v>
      </c>
      <c r="H957" t="str">
        <f t="shared" si="128"/>
        <v>Average Place to Work</v>
      </c>
      <c r="I957">
        <v>503</v>
      </c>
      <c r="J957" t="b">
        <f t="shared" si="129"/>
        <v>0</v>
      </c>
      <c r="K957" t="b">
        <f>OR(E957&gt;3.5,Q957&lt;10)</f>
        <v>1</v>
      </c>
      <c r="L957" t="s">
        <v>19</v>
      </c>
      <c r="M957" t="s">
        <v>2081</v>
      </c>
      <c r="N957" t="str">
        <f t="shared" si="130"/>
        <v>None</v>
      </c>
      <c r="O957" t="str">
        <f t="shared" si="131"/>
        <v>None</v>
      </c>
      <c r="P957" t="s">
        <v>111</v>
      </c>
      <c r="Q957" s="2">
        <f t="shared" si="132"/>
        <v>22</v>
      </c>
      <c r="R957" s="1" t="str">
        <f t="shared" si="133"/>
        <v>Established</v>
      </c>
      <c r="S957" s="1"/>
      <c r="T957" t="s">
        <v>115</v>
      </c>
      <c r="U957" t="s">
        <v>17</v>
      </c>
      <c r="V957">
        <f t="shared" si="134"/>
        <v>500000</v>
      </c>
    </row>
    <row r="958" spans="1:22" x14ac:dyDescent="0.35">
      <c r="A958">
        <v>956</v>
      </c>
      <c r="B958" t="s">
        <v>2082</v>
      </c>
      <c r="C958" t="str">
        <f t="shared" si="126"/>
        <v>Don’t Buy</v>
      </c>
      <c r="D958" t="str">
        <f t="shared" si="127"/>
        <v>Long Name</v>
      </c>
      <c r="E958">
        <v>3.8</v>
      </c>
      <c r="F958">
        <f>IF(Q958&lt;10,E958+0.1,E958)</f>
        <v>3.8</v>
      </c>
      <c r="G958">
        <f>MIN(IF(Q958&lt;10,E958+0.5,E958),5)</f>
        <v>3.8</v>
      </c>
      <c r="H958" t="str">
        <f t="shared" si="128"/>
        <v>Average Place to Work</v>
      </c>
      <c r="I958">
        <v>503</v>
      </c>
      <c r="J958" t="b">
        <f t="shared" si="129"/>
        <v>0</v>
      </c>
      <c r="K958" t="b">
        <f>OR(E958&gt;3.5,Q958&lt;10)</f>
        <v>1</v>
      </c>
      <c r="L958" t="s">
        <v>19</v>
      </c>
      <c r="M958" t="s">
        <v>2083</v>
      </c>
      <c r="N958" t="str">
        <f t="shared" si="130"/>
        <v>None</v>
      </c>
      <c r="O958" t="str">
        <f t="shared" si="131"/>
        <v>None</v>
      </c>
      <c r="P958" t="s">
        <v>309</v>
      </c>
      <c r="Q958" s="2">
        <f t="shared" si="132"/>
        <v>40</v>
      </c>
      <c r="R958" s="1" t="str">
        <f t="shared" si="133"/>
        <v>Established</v>
      </c>
      <c r="S958" s="1"/>
      <c r="T958" t="s">
        <v>115</v>
      </c>
      <c r="U958" t="s">
        <v>64</v>
      </c>
      <c r="V958">
        <f t="shared" si="134"/>
        <v>0</v>
      </c>
    </row>
    <row r="959" spans="1:22" x14ac:dyDescent="0.35">
      <c r="A959">
        <v>957</v>
      </c>
      <c r="B959" t="s">
        <v>2084</v>
      </c>
      <c r="C959" t="str">
        <f t="shared" si="126"/>
        <v>Don’t Buy</v>
      </c>
      <c r="D959" t="str">
        <f t="shared" si="127"/>
        <v>Long Name</v>
      </c>
      <c r="E959">
        <v>4</v>
      </c>
      <c r="F959">
        <f>IF(Q959&lt;10,E959+0.1,E959)</f>
        <v>4</v>
      </c>
      <c r="G959">
        <f>MIN(IF(Q959&lt;10,E959+0.5,E959),5)</f>
        <v>4</v>
      </c>
      <c r="H959" t="str">
        <f t="shared" si="128"/>
        <v>Average Place to Work</v>
      </c>
      <c r="I959">
        <v>503</v>
      </c>
      <c r="J959" t="b">
        <f t="shared" si="129"/>
        <v>0</v>
      </c>
      <c r="K959" t="b">
        <f>OR(E959&gt;3.5,Q959&lt;10)</f>
        <v>1</v>
      </c>
      <c r="L959" t="s">
        <v>9</v>
      </c>
      <c r="M959" t="s">
        <v>98</v>
      </c>
      <c r="N959" t="str">
        <f t="shared" si="130"/>
        <v>None</v>
      </c>
      <c r="O959" t="str">
        <f t="shared" si="131"/>
        <v>None</v>
      </c>
      <c r="P959" t="s">
        <v>39</v>
      </c>
      <c r="Q959" s="2">
        <f t="shared" si="132"/>
        <v>36</v>
      </c>
      <c r="R959" s="1" t="str">
        <f t="shared" si="133"/>
        <v>Established</v>
      </c>
      <c r="S959" s="1"/>
      <c r="T959" t="s">
        <v>115</v>
      </c>
      <c r="U959" t="s">
        <v>357</v>
      </c>
      <c r="V959">
        <f t="shared" si="134"/>
        <v>0</v>
      </c>
    </row>
    <row r="960" spans="1:22" x14ac:dyDescent="0.35">
      <c r="A960">
        <v>958</v>
      </c>
      <c r="B960" t="s">
        <v>2085</v>
      </c>
      <c r="C960" t="str">
        <f t="shared" si="126"/>
        <v>Don’t Buy</v>
      </c>
      <c r="D960" t="str">
        <f t="shared" si="127"/>
        <v>Long Name</v>
      </c>
      <c r="E960">
        <v>3.6</v>
      </c>
      <c r="F960">
        <f>IF(Q960&lt;10,E960+0.1,E960)</f>
        <v>3.6</v>
      </c>
      <c r="G960">
        <f>MIN(IF(Q960&lt;10,E960+0.5,E960),5)</f>
        <v>3.6</v>
      </c>
      <c r="H960" t="str">
        <f t="shared" si="128"/>
        <v>Average Place to Work</v>
      </c>
      <c r="I960">
        <v>503</v>
      </c>
      <c r="J960" t="b">
        <f t="shared" si="129"/>
        <v>0</v>
      </c>
      <c r="K960" t="b">
        <f>OR(E960&gt;3.5,Q960&lt;10)</f>
        <v>1</v>
      </c>
      <c r="L960" t="s">
        <v>19</v>
      </c>
      <c r="M960" t="s">
        <v>794</v>
      </c>
      <c r="N960" t="str">
        <f t="shared" si="130"/>
        <v>None</v>
      </c>
      <c r="O960" t="str">
        <f t="shared" si="131"/>
        <v>Bombay Finances</v>
      </c>
      <c r="P960" t="s">
        <v>445</v>
      </c>
      <c r="Q960" s="2">
        <f t="shared" si="132"/>
        <v>14</v>
      </c>
      <c r="R960" s="1" t="str">
        <f t="shared" si="133"/>
        <v>Established</v>
      </c>
      <c r="S960" s="1"/>
      <c r="T960" t="s">
        <v>606</v>
      </c>
      <c r="U960" t="s">
        <v>24</v>
      </c>
      <c r="V960">
        <f t="shared" si="134"/>
        <v>500000</v>
      </c>
    </row>
    <row r="961" spans="1:22" x14ac:dyDescent="0.35">
      <c r="A961">
        <v>959</v>
      </c>
      <c r="B961" t="s">
        <v>2086</v>
      </c>
      <c r="C961" t="str">
        <f t="shared" si="126"/>
        <v>Don’t Buy</v>
      </c>
      <c r="D961" t="str">
        <f t="shared" si="127"/>
        <v>Long Name</v>
      </c>
      <c r="E961">
        <v>4.0999999999999996</v>
      </c>
      <c r="F961">
        <f>IF(Q961&lt;10,E961+0.1,E961)</f>
        <v>4.0999999999999996</v>
      </c>
      <c r="G961">
        <f>MIN(IF(Q961&lt;10,E961+0.5,E961),5)</f>
        <v>4.0999999999999996</v>
      </c>
      <c r="H961" t="str">
        <f t="shared" si="128"/>
        <v>Average Place to Work</v>
      </c>
      <c r="I961">
        <v>590</v>
      </c>
      <c r="J961" t="b">
        <f t="shared" si="129"/>
        <v>0</v>
      </c>
      <c r="K961" t="b">
        <f>OR(E961&gt;3.5,Q961&lt;10)</f>
        <v>1</v>
      </c>
      <c r="L961" t="s">
        <v>9</v>
      </c>
      <c r="M961" t="s">
        <v>2087</v>
      </c>
      <c r="N961" t="str">
        <f t="shared" si="130"/>
        <v>None</v>
      </c>
      <c r="O961" t="str">
        <f t="shared" si="131"/>
        <v>None</v>
      </c>
      <c r="P961" t="s">
        <v>741</v>
      </c>
      <c r="Q961" s="2">
        <f t="shared" si="132"/>
        <v>165</v>
      </c>
      <c r="R961" s="1" t="str">
        <f t="shared" si="133"/>
        <v>Established</v>
      </c>
      <c r="S961" s="1"/>
      <c r="T961" t="s">
        <v>115</v>
      </c>
      <c r="U961" t="s">
        <v>823</v>
      </c>
      <c r="V961">
        <f t="shared" si="134"/>
        <v>0</v>
      </c>
    </row>
    <row r="962" spans="1:22" x14ac:dyDescent="0.35">
      <c r="A962">
        <v>960</v>
      </c>
      <c r="B962" t="s">
        <v>2088</v>
      </c>
      <c r="C962" t="str">
        <f t="shared" si="126"/>
        <v>Buy</v>
      </c>
      <c r="D962" t="str">
        <f t="shared" si="127"/>
        <v>Long Name</v>
      </c>
      <c r="E962">
        <v>4.0999999999999996</v>
      </c>
      <c r="F962">
        <f>IF(Q962&lt;10,E962+0.1,E962)</f>
        <v>4.0999999999999996</v>
      </c>
      <c r="G962">
        <f>MIN(IF(Q962&lt;10,E962+0.5,E962),5)</f>
        <v>4.0999999999999996</v>
      </c>
      <c r="H962" t="str">
        <f t="shared" si="128"/>
        <v>Average Place to Work</v>
      </c>
      <c r="I962">
        <v>502</v>
      </c>
      <c r="J962" t="b">
        <f t="shared" si="129"/>
        <v>0</v>
      </c>
      <c r="K962" t="b">
        <f>OR(E962&gt;3.5,Q962&lt;10)</f>
        <v>1</v>
      </c>
      <c r="L962" t="s">
        <v>19</v>
      </c>
      <c r="M962" t="s">
        <v>2089</v>
      </c>
      <c r="N962" t="str">
        <f t="shared" si="130"/>
        <v>None</v>
      </c>
      <c r="O962" t="str">
        <f t="shared" si="131"/>
        <v>None</v>
      </c>
      <c r="P962" t="s">
        <v>737</v>
      </c>
      <c r="Q962" s="2">
        <f t="shared" si="132"/>
        <v>75</v>
      </c>
      <c r="R962" s="1" t="str">
        <f t="shared" si="133"/>
        <v>Established</v>
      </c>
      <c r="S962" s="1"/>
      <c r="T962" t="s">
        <v>115</v>
      </c>
      <c r="U962" t="s">
        <v>64</v>
      </c>
      <c r="V962">
        <f t="shared" si="134"/>
        <v>0</v>
      </c>
    </row>
    <row r="963" spans="1:22" x14ac:dyDescent="0.35">
      <c r="A963">
        <v>961</v>
      </c>
      <c r="B963" t="s">
        <v>2090</v>
      </c>
      <c r="C963" t="str">
        <f t="shared" ref="C963:C1026" si="135">IF(OR(LEFT(B963,1)="T",LEFT(B963,1)="G"),"Buy","Don’t Buy")</f>
        <v>Buy</v>
      </c>
      <c r="D963" t="str">
        <f t="shared" ref="D963:D1026" si="136">IF(LEN(B963)&gt;=10,"Long Name","Short Name")</f>
        <v>Long Name</v>
      </c>
      <c r="E963">
        <v>4</v>
      </c>
      <c r="F963">
        <f>IF(Q963&lt;10,E963+0.1,E963)</f>
        <v>4</v>
      </c>
      <c r="G963">
        <f>MIN(IF(Q963&lt;10,E963+0.5,E963),5)</f>
        <v>4</v>
      </c>
      <c r="H963" t="str">
        <f t="shared" ref="H963:H1026" si="137">IF(E963&gt;4.5,"Great Place to Work","Average Place to Work")</f>
        <v>Average Place to Work</v>
      </c>
      <c r="I963">
        <v>502</v>
      </c>
      <c r="J963" t="b">
        <f t="shared" ref="J963:J1026" si="138">AND(I963&gt;10000,E963&gt;4)</f>
        <v>0</v>
      </c>
      <c r="K963" t="b">
        <f>OR(E963&gt;3.5,Q963&lt;10)</f>
        <v>1</v>
      </c>
      <c r="L963" t="s">
        <v>19</v>
      </c>
      <c r="M963" t="s">
        <v>2091</v>
      </c>
      <c r="N963" t="str">
        <f t="shared" ref="N963:N1026" si="139">IF(OR(LEFT(M963,9)="Banglore",LEFT(M963,9)="Bengaluru",LEFT(M963,7)="Chennai",Q963&lt;10,U963="Internet"),"Indian Silicon Valley Startups","None")</f>
        <v>None</v>
      </c>
      <c r="O963" t="str">
        <f t="shared" ref="O963:O1026" si="140">IF(AND(LEFT(M963,6)="Mumbai",U963="Financial Services"),"Bombay Finances","None")</f>
        <v>None</v>
      </c>
      <c r="P963" t="s">
        <v>59</v>
      </c>
      <c r="Q963" s="2">
        <f t="shared" ref="Q963:Q1026" si="141">_xlfn.NUMBERVALUE(SUBSTITUTE(TRIM(P963)," years old",""))</f>
        <v>39</v>
      </c>
      <c r="R963" s="1" t="str">
        <f t="shared" ref="R963:R1026" si="142">IF(Q963&lt;10,"Startup","Established")</f>
        <v>Established</v>
      </c>
      <c r="S963" s="1"/>
      <c r="T963" t="s">
        <v>115</v>
      </c>
      <c r="U963" t="s">
        <v>530</v>
      </c>
      <c r="V963">
        <f t="shared" ref="V963:V1026" si="143">IF(AND(OR(U963=$U$7,U963=$U$12),E963&gt;4),1000000,IF(AND(OR(U963=$U$7,U963=$U$12),E963&lt;=4),500000,IF(AND(U963=$U$18,E963&gt;4),800000,0)))</f>
        <v>0</v>
      </c>
    </row>
    <row r="964" spans="1:22" x14ac:dyDescent="0.35">
      <c r="A964">
        <v>962</v>
      </c>
      <c r="B964" t="s">
        <v>2092</v>
      </c>
      <c r="C964" t="str">
        <f t="shared" si="135"/>
        <v>Don’t Buy</v>
      </c>
      <c r="D964" t="str">
        <f t="shared" si="136"/>
        <v>Long Name</v>
      </c>
      <c r="E964">
        <v>3.9</v>
      </c>
      <c r="F964">
        <f>IF(Q964&lt;10,E964+0.1,E964)</f>
        <v>3.9</v>
      </c>
      <c r="G964">
        <f>MIN(IF(Q964&lt;10,E964+0.5,E964),5)</f>
        <v>3.9</v>
      </c>
      <c r="H964" t="str">
        <f t="shared" si="137"/>
        <v>Average Place to Work</v>
      </c>
      <c r="I964">
        <v>501</v>
      </c>
      <c r="J964" t="b">
        <f t="shared" si="138"/>
        <v>0</v>
      </c>
      <c r="K964" t="b">
        <f>OR(E964&gt;3.5,Q964&lt;10)</f>
        <v>1</v>
      </c>
      <c r="L964" t="s">
        <v>19</v>
      </c>
      <c r="M964" t="s">
        <v>2093</v>
      </c>
      <c r="N964" t="str">
        <f t="shared" si="139"/>
        <v>None</v>
      </c>
      <c r="O964" t="str">
        <f t="shared" si="140"/>
        <v>None</v>
      </c>
      <c r="P964" t="s">
        <v>86</v>
      </c>
      <c r="Q964" s="2">
        <f t="shared" si="141"/>
        <v>27</v>
      </c>
      <c r="R964" s="1" t="str">
        <f t="shared" si="142"/>
        <v>Established</v>
      </c>
      <c r="S964" s="1"/>
      <c r="T964" t="s">
        <v>598</v>
      </c>
      <c r="U964" t="s">
        <v>92</v>
      </c>
      <c r="V964">
        <f t="shared" si="143"/>
        <v>0</v>
      </c>
    </row>
    <row r="965" spans="1:22" x14ac:dyDescent="0.35">
      <c r="A965">
        <v>963</v>
      </c>
      <c r="B965" t="s">
        <v>2094</v>
      </c>
      <c r="C965" t="str">
        <f t="shared" si="135"/>
        <v>Don’t Buy</v>
      </c>
      <c r="D965" t="str">
        <f t="shared" si="136"/>
        <v>Long Name</v>
      </c>
      <c r="E965">
        <v>3.7</v>
      </c>
      <c r="F965">
        <f>IF(Q965&lt;10,E965+0.1,E965)</f>
        <v>3.7</v>
      </c>
      <c r="G965">
        <f>MIN(IF(Q965&lt;10,E965+0.5,E965),5)</f>
        <v>3.7</v>
      </c>
      <c r="H965" t="str">
        <f t="shared" si="137"/>
        <v>Average Place to Work</v>
      </c>
      <c r="I965">
        <v>500</v>
      </c>
      <c r="J965" t="b">
        <f t="shared" si="138"/>
        <v>0</v>
      </c>
      <c r="K965" t="b">
        <f>OR(E965&gt;3.5,Q965&lt;10)</f>
        <v>1</v>
      </c>
      <c r="L965" t="s">
        <v>19</v>
      </c>
      <c r="M965" t="s">
        <v>2095</v>
      </c>
      <c r="N965" t="str">
        <f t="shared" si="139"/>
        <v>None</v>
      </c>
      <c r="O965" t="str">
        <f t="shared" si="140"/>
        <v>None</v>
      </c>
      <c r="P965" t="s">
        <v>16</v>
      </c>
      <c r="Q965" s="2">
        <f t="shared" si="141"/>
        <v>33</v>
      </c>
      <c r="R965" s="1" t="str">
        <f t="shared" si="142"/>
        <v>Established</v>
      </c>
      <c r="S965" s="1"/>
      <c r="T965" t="s">
        <v>115</v>
      </c>
      <c r="U965" t="s">
        <v>92</v>
      </c>
      <c r="V965">
        <f t="shared" si="143"/>
        <v>0</v>
      </c>
    </row>
    <row r="966" spans="1:22" x14ac:dyDescent="0.35">
      <c r="A966">
        <v>964</v>
      </c>
      <c r="B966" t="s">
        <v>2096</v>
      </c>
      <c r="C966" t="str">
        <f t="shared" si="135"/>
        <v>Don’t Buy</v>
      </c>
      <c r="D966" t="str">
        <f t="shared" si="136"/>
        <v>Long Name</v>
      </c>
      <c r="E966">
        <v>3.6</v>
      </c>
      <c r="F966">
        <f>IF(Q966&lt;10,E966+0.1,E966)</f>
        <v>3.6</v>
      </c>
      <c r="G966">
        <f>MIN(IF(Q966&lt;10,E966+0.5,E966),5)</f>
        <v>3.6</v>
      </c>
      <c r="H966" t="str">
        <f t="shared" si="137"/>
        <v>Average Place to Work</v>
      </c>
      <c r="I966">
        <v>500</v>
      </c>
      <c r="J966" t="b">
        <f t="shared" si="138"/>
        <v>0</v>
      </c>
      <c r="K966" t="b">
        <f>OR(E966&gt;3.5,Q966&lt;10)</f>
        <v>1</v>
      </c>
      <c r="L966" t="s">
        <v>19</v>
      </c>
      <c r="M966" t="s">
        <v>2097</v>
      </c>
      <c r="N966" t="str">
        <f t="shared" si="139"/>
        <v>Indian Silicon Valley Startups</v>
      </c>
      <c r="O966" t="str">
        <f t="shared" si="140"/>
        <v>None</v>
      </c>
      <c r="P966" t="s">
        <v>95</v>
      </c>
      <c r="Q966" s="2">
        <f t="shared" si="141"/>
        <v>16</v>
      </c>
      <c r="R966" s="1" t="str">
        <f t="shared" si="142"/>
        <v>Established</v>
      </c>
      <c r="S966" s="1"/>
      <c r="T966" t="s">
        <v>115</v>
      </c>
      <c r="U966" t="s">
        <v>238</v>
      </c>
      <c r="V966">
        <f t="shared" si="143"/>
        <v>0</v>
      </c>
    </row>
    <row r="967" spans="1:22" x14ac:dyDescent="0.35">
      <c r="A967">
        <v>965</v>
      </c>
      <c r="B967" t="s">
        <v>2098</v>
      </c>
      <c r="C967" t="str">
        <f t="shared" si="135"/>
        <v>Don’t Buy</v>
      </c>
      <c r="D967" t="str">
        <f t="shared" si="136"/>
        <v>Short Name</v>
      </c>
      <c r="E967">
        <v>3.8</v>
      </c>
      <c r="F967">
        <f>IF(Q967&lt;10,E967+0.1,E967)</f>
        <v>3.9</v>
      </c>
      <c r="G967">
        <f>MIN(IF(Q967&lt;10,E967+0.5,E967),5)</f>
        <v>4.3</v>
      </c>
      <c r="H967" t="str">
        <f t="shared" si="137"/>
        <v>Average Place to Work</v>
      </c>
      <c r="I967">
        <v>499</v>
      </c>
      <c r="J967" t="b">
        <f t="shared" si="138"/>
        <v>0</v>
      </c>
      <c r="K967" t="b">
        <f>OR(E967&gt;3.5,Q967&lt;10)</f>
        <v>1</v>
      </c>
      <c r="L967" t="s">
        <v>19</v>
      </c>
      <c r="M967" t="s">
        <v>2099</v>
      </c>
      <c r="N967" t="str">
        <f t="shared" si="139"/>
        <v>Indian Silicon Valley Startups</v>
      </c>
      <c r="O967" t="str">
        <f t="shared" si="140"/>
        <v>None</v>
      </c>
      <c r="P967" t="s">
        <v>258</v>
      </c>
      <c r="Q967" s="2">
        <f t="shared" si="141"/>
        <v>7</v>
      </c>
      <c r="R967" s="1" t="str">
        <f t="shared" si="142"/>
        <v>Startup</v>
      </c>
      <c r="S967" s="1"/>
      <c r="T967" t="s">
        <v>140</v>
      </c>
      <c r="U967" t="s">
        <v>17</v>
      </c>
      <c r="V967">
        <f t="shared" si="143"/>
        <v>500000</v>
      </c>
    </row>
    <row r="968" spans="1:22" x14ac:dyDescent="0.35">
      <c r="A968">
        <v>966</v>
      </c>
      <c r="B968" t="s">
        <v>2100</v>
      </c>
      <c r="C968" t="str">
        <f t="shared" si="135"/>
        <v>Don’t Buy</v>
      </c>
      <c r="D968" t="str">
        <f t="shared" si="136"/>
        <v>Long Name</v>
      </c>
      <c r="E968">
        <v>4.0999999999999996</v>
      </c>
      <c r="F968">
        <f>IF(Q968&lt;10,E968+0.1,E968)</f>
        <v>4.0999999999999996</v>
      </c>
      <c r="G968">
        <f>MIN(IF(Q968&lt;10,E968+0.5,E968),5)</f>
        <v>4.0999999999999996</v>
      </c>
      <c r="H968" t="str">
        <f t="shared" si="137"/>
        <v>Average Place to Work</v>
      </c>
      <c r="I968">
        <v>499</v>
      </c>
      <c r="J968" t="b">
        <f t="shared" si="138"/>
        <v>0</v>
      </c>
      <c r="K968" t="b">
        <f>OR(E968&gt;3.5,Q968&lt;10)</f>
        <v>1</v>
      </c>
      <c r="L968" t="s">
        <v>9</v>
      </c>
      <c r="M968" t="s">
        <v>2101</v>
      </c>
      <c r="N968" t="str">
        <f t="shared" si="139"/>
        <v>None</v>
      </c>
      <c r="O968" t="str">
        <f t="shared" si="140"/>
        <v>None</v>
      </c>
      <c r="P968" t="s">
        <v>955</v>
      </c>
      <c r="Q968" s="2">
        <f t="shared" si="141"/>
        <v>88</v>
      </c>
      <c r="R968" s="1" t="str">
        <f t="shared" si="142"/>
        <v>Established</v>
      </c>
      <c r="S968" s="1"/>
      <c r="T968" t="s">
        <v>115</v>
      </c>
      <c r="U968" t="s">
        <v>171</v>
      </c>
      <c r="V968">
        <f t="shared" si="143"/>
        <v>0</v>
      </c>
    </row>
    <row r="969" spans="1:22" x14ac:dyDescent="0.35">
      <c r="A969">
        <v>967</v>
      </c>
      <c r="B969" t="s">
        <v>2102</v>
      </c>
      <c r="C969" t="str">
        <f t="shared" si="135"/>
        <v>Buy</v>
      </c>
      <c r="D969" t="str">
        <f t="shared" si="136"/>
        <v>Long Name</v>
      </c>
      <c r="E969">
        <v>3.6</v>
      </c>
      <c r="F969">
        <f>IF(Q969&lt;10,E969+0.1,E969)</f>
        <v>3.6</v>
      </c>
      <c r="G969">
        <f>MIN(IF(Q969&lt;10,E969+0.5,E969),5)</f>
        <v>3.6</v>
      </c>
      <c r="H969" t="str">
        <f t="shared" si="137"/>
        <v>Average Place to Work</v>
      </c>
      <c r="I969">
        <v>499</v>
      </c>
      <c r="J969" t="b">
        <f t="shared" si="138"/>
        <v>0</v>
      </c>
      <c r="K969" t="b">
        <f>OR(E969&gt;3.5,Q969&lt;10)</f>
        <v>1</v>
      </c>
      <c r="L969" t="s">
        <v>19</v>
      </c>
      <c r="M969" t="s">
        <v>2103</v>
      </c>
      <c r="N969" t="str">
        <f t="shared" si="139"/>
        <v>Indian Silicon Valley Startups</v>
      </c>
      <c r="O969" t="str">
        <f t="shared" si="140"/>
        <v>None</v>
      </c>
      <c r="P969" t="s">
        <v>143</v>
      </c>
      <c r="Q969" s="2">
        <f t="shared" si="141"/>
        <v>24</v>
      </c>
      <c r="R969" s="1" t="str">
        <f t="shared" si="142"/>
        <v>Established</v>
      </c>
      <c r="S969" s="1"/>
      <c r="T969" t="s">
        <v>115</v>
      </c>
      <c r="U969" t="s">
        <v>752</v>
      </c>
      <c r="V969">
        <f t="shared" si="143"/>
        <v>0</v>
      </c>
    </row>
    <row r="970" spans="1:22" x14ac:dyDescent="0.35">
      <c r="A970">
        <v>968</v>
      </c>
      <c r="B970" t="s">
        <v>2104</v>
      </c>
      <c r="C970" t="str">
        <f t="shared" si="135"/>
        <v>Don’t Buy</v>
      </c>
      <c r="D970" t="str">
        <f t="shared" si="136"/>
        <v>Long Name</v>
      </c>
      <c r="E970">
        <v>4.2</v>
      </c>
      <c r="F970">
        <f>IF(Q970&lt;10,E970+0.1,E970)</f>
        <v>4.2</v>
      </c>
      <c r="G970">
        <f>MIN(IF(Q970&lt;10,E970+0.5,E970),5)</f>
        <v>4.2</v>
      </c>
      <c r="H970" t="str">
        <f t="shared" si="137"/>
        <v>Average Place to Work</v>
      </c>
      <c r="I970">
        <v>499</v>
      </c>
      <c r="J970" t="b">
        <f t="shared" si="138"/>
        <v>0</v>
      </c>
      <c r="K970" t="b">
        <f>OR(E970&gt;3.5,Q970&lt;10)</f>
        <v>1</v>
      </c>
      <c r="L970" t="s">
        <v>19</v>
      </c>
      <c r="M970" t="s">
        <v>2105</v>
      </c>
      <c r="N970" t="str">
        <f t="shared" si="139"/>
        <v>None</v>
      </c>
      <c r="O970" t="str">
        <f t="shared" si="140"/>
        <v>None</v>
      </c>
      <c r="P970" t="s">
        <v>338</v>
      </c>
      <c r="Q970" s="2">
        <f t="shared" si="141"/>
        <v>78</v>
      </c>
      <c r="R970" s="1" t="str">
        <f t="shared" si="142"/>
        <v>Established</v>
      </c>
      <c r="S970" s="1"/>
      <c r="T970" t="s">
        <v>115</v>
      </c>
      <c r="U970" t="s">
        <v>297</v>
      </c>
      <c r="V970">
        <f t="shared" si="143"/>
        <v>0</v>
      </c>
    </row>
    <row r="971" spans="1:22" x14ac:dyDescent="0.35">
      <c r="A971">
        <v>969</v>
      </c>
      <c r="B971" t="s">
        <v>2106</v>
      </c>
      <c r="C971" t="str">
        <f t="shared" si="135"/>
        <v>Don’t Buy</v>
      </c>
      <c r="D971" t="str">
        <f t="shared" si="136"/>
        <v>Short Name</v>
      </c>
      <c r="E971">
        <v>4.2</v>
      </c>
      <c r="F971">
        <f>IF(Q971&lt;10,E971+0.1,E971)</f>
        <v>4.2</v>
      </c>
      <c r="G971">
        <f>MIN(IF(Q971&lt;10,E971+0.5,E971),5)</f>
        <v>4.2</v>
      </c>
      <c r="H971" t="str">
        <f t="shared" si="137"/>
        <v>Average Place to Work</v>
      </c>
      <c r="I971">
        <v>996</v>
      </c>
      <c r="J971" t="b">
        <f t="shared" si="138"/>
        <v>0</v>
      </c>
      <c r="K971" t="b">
        <f>OR(E971&gt;3.5,Q971&lt;10)</f>
        <v>1</v>
      </c>
      <c r="L971" t="s">
        <v>9</v>
      </c>
      <c r="M971" t="s">
        <v>1637</v>
      </c>
      <c r="N971" t="str">
        <f t="shared" si="139"/>
        <v>None</v>
      </c>
      <c r="O971" t="str">
        <f t="shared" si="140"/>
        <v>None</v>
      </c>
      <c r="P971" t="s">
        <v>44</v>
      </c>
      <c r="Q971" s="2">
        <f t="shared" si="141"/>
        <v>25</v>
      </c>
      <c r="R971" s="1" t="str">
        <f t="shared" si="142"/>
        <v>Established</v>
      </c>
      <c r="S971" s="1"/>
      <c r="T971" t="s">
        <v>115</v>
      </c>
      <c r="U971" t="s">
        <v>83</v>
      </c>
      <c r="V971">
        <f t="shared" si="143"/>
        <v>0</v>
      </c>
    </row>
    <row r="972" spans="1:22" x14ac:dyDescent="0.35">
      <c r="A972">
        <v>970</v>
      </c>
      <c r="B972" t="s">
        <v>2107</v>
      </c>
      <c r="C972" t="str">
        <f t="shared" si="135"/>
        <v>Don’t Buy</v>
      </c>
      <c r="D972" t="str">
        <f t="shared" si="136"/>
        <v>Long Name</v>
      </c>
      <c r="E972">
        <v>4</v>
      </c>
      <c r="F972">
        <f>IF(Q972&lt;10,E972+0.1,E972)</f>
        <v>4</v>
      </c>
      <c r="G972">
        <f>MIN(IF(Q972&lt;10,E972+0.5,E972),5)</f>
        <v>4</v>
      </c>
      <c r="H972" t="str">
        <f t="shared" si="137"/>
        <v>Average Place to Work</v>
      </c>
      <c r="I972">
        <v>497</v>
      </c>
      <c r="J972" t="b">
        <f t="shared" si="138"/>
        <v>0</v>
      </c>
      <c r="K972" t="b">
        <f>OR(E972&gt;3.5,Q972&lt;10)</f>
        <v>1</v>
      </c>
      <c r="L972" t="s">
        <v>19</v>
      </c>
      <c r="M972" t="s">
        <v>1005</v>
      </c>
      <c r="N972" t="str">
        <f t="shared" si="139"/>
        <v>None</v>
      </c>
      <c r="O972" t="str">
        <f t="shared" si="140"/>
        <v>None</v>
      </c>
      <c r="P972" t="s">
        <v>328</v>
      </c>
      <c r="Q972" s="2">
        <f t="shared" si="141"/>
        <v>42</v>
      </c>
      <c r="R972" s="1" t="str">
        <f t="shared" si="142"/>
        <v>Established</v>
      </c>
      <c r="S972" s="1"/>
      <c r="T972" t="s">
        <v>115</v>
      </c>
      <c r="U972" t="s">
        <v>255</v>
      </c>
      <c r="V972">
        <f t="shared" si="143"/>
        <v>0</v>
      </c>
    </row>
    <row r="973" spans="1:22" x14ac:dyDescent="0.35">
      <c r="A973">
        <v>971</v>
      </c>
      <c r="B973" t="s">
        <v>2108</v>
      </c>
      <c r="C973" t="str">
        <f t="shared" si="135"/>
        <v>Don’t Buy</v>
      </c>
      <c r="D973" t="str">
        <f t="shared" si="136"/>
        <v>Long Name</v>
      </c>
      <c r="E973">
        <v>3.9</v>
      </c>
      <c r="F973">
        <f>IF(Q973&lt;10,E973+0.1,E973)</f>
        <v>3.9</v>
      </c>
      <c r="G973">
        <f>MIN(IF(Q973&lt;10,E973+0.5,E973),5)</f>
        <v>3.9</v>
      </c>
      <c r="H973" t="str">
        <f t="shared" si="137"/>
        <v>Average Place to Work</v>
      </c>
      <c r="I973">
        <v>497</v>
      </c>
      <c r="J973" t="b">
        <f t="shared" si="138"/>
        <v>0</v>
      </c>
      <c r="K973" t="b">
        <f>OR(E973&gt;3.5,Q973&lt;10)</f>
        <v>1</v>
      </c>
      <c r="L973" t="s">
        <v>9</v>
      </c>
      <c r="M973" t="s">
        <v>2109</v>
      </c>
      <c r="N973" t="str">
        <f t="shared" si="139"/>
        <v>None</v>
      </c>
      <c r="O973" t="str">
        <f t="shared" si="140"/>
        <v>None</v>
      </c>
      <c r="P973" t="s">
        <v>1555</v>
      </c>
      <c r="Q973" s="2">
        <f t="shared" si="141"/>
        <v>57</v>
      </c>
      <c r="R973" s="1" t="str">
        <f t="shared" si="142"/>
        <v>Established</v>
      </c>
      <c r="S973" s="1"/>
      <c r="T973" t="s">
        <v>115</v>
      </c>
      <c r="U973" t="s">
        <v>297</v>
      </c>
      <c r="V973">
        <f t="shared" si="143"/>
        <v>0</v>
      </c>
    </row>
    <row r="974" spans="1:22" x14ac:dyDescent="0.35">
      <c r="A974">
        <v>972</v>
      </c>
      <c r="B974" t="s">
        <v>2110</v>
      </c>
      <c r="C974" t="str">
        <f t="shared" si="135"/>
        <v>Don’t Buy</v>
      </c>
      <c r="D974" t="str">
        <f t="shared" si="136"/>
        <v>Short Name</v>
      </c>
      <c r="E974">
        <v>4.2</v>
      </c>
      <c r="F974">
        <f>IF(Q974&lt;10,E974+0.1,E974)</f>
        <v>4.2</v>
      </c>
      <c r="G974">
        <f>MIN(IF(Q974&lt;10,E974+0.5,E974),5)</f>
        <v>4.2</v>
      </c>
      <c r="H974" t="str">
        <f t="shared" si="137"/>
        <v>Average Place to Work</v>
      </c>
      <c r="I974">
        <v>593</v>
      </c>
      <c r="J974" t="b">
        <f t="shared" si="138"/>
        <v>0</v>
      </c>
      <c r="K974" t="b">
        <f>OR(E974&gt;3.5,Q974&lt;10)</f>
        <v>1</v>
      </c>
      <c r="L974" t="s">
        <v>9</v>
      </c>
      <c r="M974" t="s">
        <v>2111</v>
      </c>
      <c r="N974" t="str">
        <f t="shared" si="139"/>
        <v>None</v>
      </c>
      <c r="O974" t="str">
        <f t="shared" si="140"/>
        <v>None</v>
      </c>
      <c r="P974" t="s">
        <v>198</v>
      </c>
      <c r="Q974" s="2">
        <f t="shared" si="141"/>
        <v>35</v>
      </c>
      <c r="R974" s="1" t="str">
        <f t="shared" si="142"/>
        <v>Established</v>
      </c>
      <c r="S974" s="1"/>
      <c r="T974" t="s">
        <v>115</v>
      </c>
      <c r="U974" t="s">
        <v>68</v>
      </c>
      <c r="V974">
        <f t="shared" si="143"/>
        <v>800000</v>
      </c>
    </row>
    <row r="975" spans="1:22" x14ac:dyDescent="0.35">
      <c r="A975">
        <v>973</v>
      </c>
      <c r="B975" t="s">
        <v>2112</v>
      </c>
      <c r="C975" t="str">
        <f t="shared" si="135"/>
        <v>Don’t Buy</v>
      </c>
      <c r="D975" t="str">
        <f t="shared" si="136"/>
        <v>Long Name</v>
      </c>
      <c r="E975">
        <v>4</v>
      </c>
      <c r="F975">
        <f>IF(Q975&lt;10,E975+0.1,E975)</f>
        <v>4</v>
      </c>
      <c r="G975">
        <f>MIN(IF(Q975&lt;10,E975+0.5,E975),5)</f>
        <v>4</v>
      </c>
      <c r="H975" t="str">
        <f t="shared" si="137"/>
        <v>Average Place to Work</v>
      </c>
      <c r="I975">
        <v>496</v>
      </c>
      <c r="J975" t="b">
        <f t="shared" si="138"/>
        <v>0</v>
      </c>
      <c r="K975" t="b">
        <f>OR(E975&gt;3.5,Q975&lt;10)</f>
        <v>1</v>
      </c>
      <c r="L975" t="s">
        <v>19</v>
      </c>
      <c r="M975" t="s">
        <v>2113</v>
      </c>
      <c r="N975" t="str">
        <f t="shared" si="139"/>
        <v>None</v>
      </c>
      <c r="O975" t="str">
        <f t="shared" si="140"/>
        <v>None</v>
      </c>
      <c r="P975" t="s">
        <v>1748</v>
      </c>
      <c r="Q975" s="2">
        <f t="shared" si="141"/>
        <v>141</v>
      </c>
      <c r="R975" s="1" t="str">
        <f t="shared" si="142"/>
        <v>Established</v>
      </c>
      <c r="S975" s="1"/>
      <c r="T975" t="s">
        <v>115</v>
      </c>
      <c r="U975" t="s">
        <v>160</v>
      </c>
      <c r="V975">
        <f t="shared" si="143"/>
        <v>0</v>
      </c>
    </row>
    <row r="976" spans="1:22" x14ac:dyDescent="0.35">
      <c r="A976">
        <v>974</v>
      </c>
      <c r="B976" t="s">
        <v>2114</v>
      </c>
      <c r="C976" t="str">
        <f t="shared" si="135"/>
        <v>Don’t Buy</v>
      </c>
      <c r="D976" t="str">
        <f t="shared" si="136"/>
        <v>Long Name</v>
      </c>
      <c r="E976">
        <v>4.4000000000000004</v>
      </c>
      <c r="F976">
        <f>IF(Q976&lt;10,E976+0.1,E976)</f>
        <v>4.4000000000000004</v>
      </c>
      <c r="G976">
        <f>MIN(IF(Q976&lt;10,E976+0.5,E976),5)</f>
        <v>4.4000000000000004</v>
      </c>
      <c r="H976" t="str">
        <f t="shared" si="137"/>
        <v>Average Place to Work</v>
      </c>
      <c r="I976">
        <v>496</v>
      </c>
      <c r="J976" t="b">
        <f t="shared" si="138"/>
        <v>0</v>
      </c>
      <c r="K976" t="b">
        <f>OR(E976&gt;3.5,Q976&lt;10)</f>
        <v>1</v>
      </c>
      <c r="L976" t="s">
        <v>19</v>
      </c>
      <c r="M976" t="s">
        <v>2115</v>
      </c>
      <c r="N976" t="str">
        <f t="shared" si="139"/>
        <v>None</v>
      </c>
      <c r="O976" t="str">
        <f t="shared" si="140"/>
        <v>None</v>
      </c>
      <c r="P976" t="s">
        <v>47</v>
      </c>
      <c r="Q976" s="2">
        <f t="shared" si="141"/>
        <v>31</v>
      </c>
      <c r="R976" s="1" t="str">
        <f t="shared" si="142"/>
        <v>Established</v>
      </c>
      <c r="S976" s="1"/>
      <c r="T976" t="s">
        <v>115</v>
      </c>
      <c r="U976" t="s">
        <v>17</v>
      </c>
      <c r="V976">
        <f t="shared" si="143"/>
        <v>1000000</v>
      </c>
    </row>
    <row r="977" spans="1:22" x14ac:dyDescent="0.35">
      <c r="A977">
        <v>975</v>
      </c>
      <c r="B977" t="s">
        <v>2116</v>
      </c>
      <c r="C977" t="str">
        <f t="shared" si="135"/>
        <v>Don’t Buy</v>
      </c>
      <c r="D977" t="str">
        <f t="shared" si="136"/>
        <v>Long Name</v>
      </c>
      <c r="E977">
        <v>3.8</v>
      </c>
      <c r="F977">
        <f>IF(Q977&lt;10,E977+0.1,E977)</f>
        <v>3.8</v>
      </c>
      <c r="G977">
        <f>MIN(IF(Q977&lt;10,E977+0.5,E977),5)</f>
        <v>3.8</v>
      </c>
      <c r="H977" t="str">
        <f t="shared" si="137"/>
        <v>Average Place to Work</v>
      </c>
      <c r="I977">
        <v>496</v>
      </c>
      <c r="J977" t="b">
        <f t="shared" si="138"/>
        <v>0</v>
      </c>
      <c r="K977" t="b">
        <f>OR(E977&gt;3.5,Q977&lt;10)</f>
        <v>1</v>
      </c>
      <c r="L977" t="s">
        <v>9</v>
      </c>
      <c r="M977" t="s">
        <v>2117</v>
      </c>
      <c r="N977" t="str">
        <f t="shared" si="139"/>
        <v>None</v>
      </c>
      <c r="O977" t="str">
        <f t="shared" si="140"/>
        <v>None</v>
      </c>
      <c r="P977" t="s">
        <v>2118</v>
      </c>
      <c r="Q977" s="2">
        <f t="shared" si="141"/>
        <v>107</v>
      </c>
      <c r="R977" s="1" t="str">
        <f t="shared" si="142"/>
        <v>Established</v>
      </c>
      <c r="S977" s="1"/>
      <c r="T977" t="s">
        <v>606</v>
      </c>
      <c r="U977" t="s">
        <v>92</v>
      </c>
      <c r="V977">
        <f t="shared" si="143"/>
        <v>0</v>
      </c>
    </row>
    <row r="978" spans="1:22" x14ac:dyDescent="0.35">
      <c r="A978">
        <v>976</v>
      </c>
      <c r="B978" t="s">
        <v>2119</v>
      </c>
      <c r="C978" t="str">
        <f t="shared" si="135"/>
        <v>Don’t Buy</v>
      </c>
      <c r="D978" t="str">
        <f t="shared" si="136"/>
        <v>Short Name</v>
      </c>
      <c r="E978">
        <v>3.9</v>
      </c>
      <c r="F978">
        <f>IF(Q978&lt;10,E978+0.1,E978)</f>
        <v>3.9</v>
      </c>
      <c r="G978">
        <f>MIN(IF(Q978&lt;10,E978+0.5,E978),5)</f>
        <v>3.9</v>
      </c>
      <c r="H978" t="str">
        <f t="shared" si="137"/>
        <v>Average Place to Work</v>
      </c>
      <c r="I978">
        <v>856</v>
      </c>
      <c r="J978" t="b">
        <f t="shared" si="138"/>
        <v>0</v>
      </c>
      <c r="K978" t="b">
        <f>OR(E978&gt;3.5,Q978&lt;10)</f>
        <v>1</v>
      </c>
      <c r="L978" t="s">
        <v>19</v>
      </c>
      <c r="M978" t="s">
        <v>2120</v>
      </c>
      <c r="N978" t="str">
        <f t="shared" si="139"/>
        <v>None</v>
      </c>
      <c r="O978" t="str">
        <f t="shared" si="140"/>
        <v>None</v>
      </c>
      <c r="P978" t="s">
        <v>550</v>
      </c>
      <c r="Q978" s="2">
        <f t="shared" si="141"/>
        <v>92</v>
      </c>
      <c r="R978" s="1" t="str">
        <f t="shared" si="142"/>
        <v>Established</v>
      </c>
      <c r="S978" s="1"/>
      <c r="T978" t="s">
        <v>60</v>
      </c>
      <c r="U978" t="s">
        <v>519</v>
      </c>
      <c r="V978">
        <f t="shared" si="143"/>
        <v>0</v>
      </c>
    </row>
    <row r="979" spans="1:22" x14ac:dyDescent="0.35">
      <c r="A979">
        <v>977</v>
      </c>
      <c r="B979" t="s">
        <v>2121</v>
      </c>
      <c r="C979" t="str">
        <f t="shared" si="135"/>
        <v>Don’t Buy</v>
      </c>
      <c r="D979" t="str">
        <f t="shared" si="136"/>
        <v>Short Name</v>
      </c>
      <c r="E979">
        <v>3.9</v>
      </c>
      <c r="F979">
        <f>IF(Q979&lt;10,E979+0.1,E979)</f>
        <v>3.9</v>
      </c>
      <c r="G979">
        <f>MIN(IF(Q979&lt;10,E979+0.5,E979),5)</f>
        <v>3.9</v>
      </c>
      <c r="H979" t="str">
        <f t="shared" si="137"/>
        <v>Average Place to Work</v>
      </c>
      <c r="I979">
        <v>495</v>
      </c>
      <c r="J979" t="b">
        <f t="shared" si="138"/>
        <v>0</v>
      </c>
      <c r="K979" t="b">
        <f>OR(E979&gt;3.5,Q979&lt;10)</f>
        <v>1</v>
      </c>
      <c r="L979" t="s">
        <v>19</v>
      </c>
      <c r="M979" t="s">
        <v>1420</v>
      </c>
      <c r="N979" t="str">
        <f t="shared" si="139"/>
        <v>None</v>
      </c>
      <c r="O979" t="str">
        <f t="shared" si="140"/>
        <v>None</v>
      </c>
      <c r="P979" t="s">
        <v>99</v>
      </c>
      <c r="Q979" s="2">
        <f t="shared" si="141"/>
        <v>26</v>
      </c>
      <c r="R979" s="1" t="str">
        <f t="shared" si="142"/>
        <v>Established</v>
      </c>
      <c r="S979" s="1"/>
      <c r="T979" t="s">
        <v>60</v>
      </c>
      <c r="U979" t="s">
        <v>1345</v>
      </c>
      <c r="V979">
        <f t="shared" si="143"/>
        <v>0</v>
      </c>
    </row>
    <row r="980" spans="1:22" x14ac:dyDescent="0.35">
      <c r="A980">
        <v>978</v>
      </c>
      <c r="B980" t="s">
        <v>2122</v>
      </c>
      <c r="C980" t="str">
        <f t="shared" si="135"/>
        <v>Don’t Buy</v>
      </c>
      <c r="D980" t="str">
        <f t="shared" si="136"/>
        <v>Long Name</v>
      </c>
      <c r="E980">
        <v>3.7</v>
      </c>
      <c r="F980">
        <f>IF(Q980&lt;10,E980+0.1,E980)</f>
        <v>3.7</v>
      </c>
      <c r="G980">
        <f>MIN(IF(Q980&lt;10,E980+0.5,E980),5)</f>
        <v>3.7</v>
      </c>
      <c r="H980" t="str">
        <f t="shared" si="137"/>
        <v>Average Place to Work</v>
      </c>
      <c r="I980">
        <v>617</v>
      </c>
      <c r="J980" t="b">
        <f t="shared" si="138"/>
        <v>0</v>
      </c>
      <c r="K980" t="b">
        <f>OR(E980&gt;3.5,Q980&lt;10)</f>
        <v>1</v>
      </c>
      <c r="L980" t="s">
        <v>9</v>
      </c>
      <c r="M980" t="s">
        <v>2123</v>
      </c>
      <c r="N980" t="str">
        <f t="shared" si="139"/>
        <v>None</v>
      </c>
      <c r="O980" t="str">
        <f t="shared" si="140"/>
        <v>None</v>
      </c>
      <c r="P980" t="s">
        <v>434</v>
      </c>
      <c r="Q980" s="2">
        <f t="shared" si="141"/>
        <v>64</v>
      </c>
      <c r="R980" s="1" t="str">
        <f t="shared" si="142"/>
        <v>Established</v>
      </c>
      <c r="S980" s="1"/>
      <c r="T980" t="s">
        <v>115</v>
      </c>
      <c r="U980" t="s">
        <v>92</v>
      </c>
      <c r="V980">
        <f t="shared" si="143"/>
        <v>0</v>
      </c>
    </row>
    <row r="981" spans="1:22" x14ac:dyDescent="0.35">
      <c r="A981">
        <v>979</v>
      </c>
      <c r="B981" t="s">
        <v>2124</v>
      </c>
      <c r="C981" t="str">
        <f t="shared" si="135"/>
        <v>Don’t Buy</v>
      </c>
      <c r="D981" t="str">
        <f t="shared" si="136"/>
        <v>Long Name</v>
      </c>
      <c r="E981">
        <v>4</v>
      </c>
      <c r="F981">
        <f>IF(Q981&lt;10,E981+0.1,E981)</f>
        <v>4</v>
      </c>
      <c r="G981">
        <f>MIN(IF(Q981&lt;10,E981+0.5,E981),5)</f>
        <v>4</v>
      </c>
      <c r="H981" t="str">
        <f t="shared" si="137"/>
        <v>Average Place to Work</v>
      </c>
      <c r="I981">
        <v>494</v>
      </c>
      <c r="J981" t="b">
        <f t="shared" si="138"/>
        <v>0</v>
      </c>
      <c r="K981" t="b">
        <f>OR(E981&gt;3.5,Q981&lt;10)</f>
        <v>1</v>
      </c>
      <c r="L981" t="s">
        <v>19</v>
      </c>
      <c r="M981" t="s">
        <v>2125</v>
      </c>
      <c r="N981" t="str">
        <f t="shared" si="139"/>
        <v>None</v>
      </c>
      <c r="O981" t="str">
        <f t="shared" si="140"/>
        <v>None</v>
      </c>
      <c r="P981" t="s">
        <v>603</v>
      </c>
      <c r="Q981" s="2">
        <f t="shared" si="141"/>
        <v>51</v>
      </c>
      <c r="R981" s="1" t="str">
        <f t="shared" si="142"/>
        <v>Established</v>
      </c>
      <c r="S981" s="1"/>
      <c r="T981" t="s">
        <v>115</v>
      </c>
      <c r="U981" t="s">
        <v>160</v>
      </c>
      <c r="V981">
        <f t="shared" si="143"/>
        <v>0</v>
      </c>
    </row>
    <row r="982" spans="1:22" x14ac:dyDescent="0.35">
      <c r="A982">
        <v>980</v>
      </c>
      <c r="B982" t="s">
        <v>2126</v>
      </c>
      <c r="C982" t="str">
        <f t="shared" si="135"/>
        <v>Don’t Buy</v>
      </c>
      <c r="D982" t="str">
        <f t="shared" si="136"/>
        <v>Long Name</v>
      </c>
      <c r="E982">
        <v>4.0999999999999996</v>
      </c>
      <c r="F982">
        <f>IF(Q982&lt;10,E982+0.1,E982)</f>
        <v>4.0999999999999996</v>
      </c>
      <c r="G982">
        <f>MIN(IF(Q982&lt;10,E982+0.5,E982),5)</f>
        <v>4.0999999999999996</v>
      </c>
      <c r="H982" t="str">
        <f t="shared" si="137"/>
        <v>Average Place to Work</v>
      </c>
      <c r="I982">
        <v>499</v>
      </c>
      <c r="J982" t="b">
        <f t="shared" si="138"/>
        <v>0</v>
      </c>
      <c r="K982" t="b">
        <f>OR(E982&gt;3.5,Q982&lt;10)</f>
        <v>1</v>
      </c>
      <c r="M982" t="s">
        <v>2127</v>
      </c>
      <c r="N982" t="str">
        <f t="shared" si="139"/>
        <v>None</v>
      </c>
      <c r="O982" t="str">
        <f t="shared" si="140"/>
        <v>None</v>
      </c>
      <c r="P982" t="s">
        <v>50</v>
      </c>
      <c r="Q982" s="2">
        <f t="shared" si="141"/>
        <v>29</v>
      </c>
      <c r="R982" s="1" t="str">
        <f t="shared" si="142"/>
        <v>Established</v>
      </c>
      <c r="S982" s="1"/>
      <c r="U982" t="s">
        <v>297</v>
      </c>
      <c r="V982">
        <f t="shared" si="143"/>
        <v>0</v>
      </c>
    </row>
    <row r="983" spans="1:22" x14ac:dyDescent="0.35">
      <c r="A983">
        <v>981</v>
      </c>
      <c r="B983" t="s">
        <v>2128</v>
      </c>
      <c r="C983" t="str">
        <f t="shared" si="135"/>
        <v>Don’t Buy</v>
      </c>
      <c r="D983" t="str">
        <f t="shared" si="136"/>
        <v>Long Name</v>
      </c>
      <c r="E983">
        <v>4.0999999999999996</v>
      </c>
      <c r="F983">
        <f>IF(Q983&lt;10,E983+0.1,E983)</f>
        <v>4.0999999999999996</v>
      </c>
      <c r="G983">
        <f>MIN(IF(Q983&lt;10,E983+0.5,E983),5)</f>
        <v>4.0999999999999996</v>
      </c>
      <c r="H983" t="str">
        <f t="shared" si="137"/>
        <v>Average Place to Work</v>
      </c>
      <c r="I983">
        <v>492</v>
      </c>
      <c r="J983" t="b">
        <f t="shared" si="138"/>
        <v>0</v>
      </c>
      <c r="K983" t="b">
        <f>OR(E983&gt;3.5,Q983&lt;10)</f>
        <v>1</v>
      </c>
      <c r="L983" t="s">
        <v>9</v>
      </c>
      <c r="M983" t="s">
        <v>2129</v>
      </c>
      <c r="N983" t="str">
        <f t="shared" si="139"/>
        <v>None</v>
      </c>
      <c r="O983" t="str">
        <f t="shared" si="140"/>
        <v>None</v>
      </c>
      <c r="P983" t="s">
        <v>44</v>
      </c>
      <c r="Q983" s="2">
        <f t="shared" si="141"/>
        <v>25</v>
      </c>
      <c r="R983" s="1" t="str">
        <f t="shared" si="142"/>
        <v>Established</v>
      </c>
      <c r="S983" s="1"/>
      <c r="T983" t="s">
        <v>115</v>
      </c>
      <c r="U983" t="s">
        <v>92</v>
      </c>
      <c r="V983">
        <f t="shared" si="143"/>
        <v>0</v>
      </c>
    </row>
    <row r="984" spans="1:22" x14ac:dyDescent="0.35">
      <c r="A984">
        <v>982</v>
      </c>
      <c r="B984" t="s">
        <v>2130</v>
      </c>
      <c r="C984" t="str">
        <f t="shared" si="135"/>
        <v>Don’t Buy</v>
      </c>
      <c r="D984" t="str">
        <f t="shared" si="136"/>
        <v>Long Name</v>
      </c>
      <c r="E984">
        <v>4.2</v>
      </c>
      <c r="F984">
        <f>IF(Q984&lt;10,E984+0.1,E984)</f>
        <v>4.2</v>
      </c>
      <c r="G984">
        <f>MIN(IF(Q984&lt;10,E984+0.5,E984),5)</f>
        <v>4.2</v>
      </c>
      <c r="H984" t="str">
        <f t="shared" si="137"/>
        <v>Average Place to Work</v>
      </c>
      <c r="I984">
        <v>828</v>
      </c>
      <c r="J984" t="b">
        <f t="shared" si="138"/>
        <v>0</v>
      </c>
      <c r="K984" t="b">
        <f>OR(E984&gt;3.5,Q984&lt;10)</f>
        <v>1</v>
      </c>
      <c r="L984" t="s">
        <v>9</v>
      </c>
      <c r="M984" t="s">
        <v>2131</v>
      </c>
      <c r="N984" t="str">
        <f t="shared" si="139"/>
        <v>None</v>
      </c>
      <c r="O984" t="str">
        <f t="shared" si="140"/>
        <v>None</v>
      </c>
      <c r="P984" t="s">
        <v>1248</v>
      </c>
      <c r="Q984" s="2">
        <f t="shared" si="141"/>
        <v>103</v>
      </c>
      <c r="R984" s="1" t="str">
        <f t="shared" si="142"/>
        <v>Established</v>
      </c>
      <c r="S984" s="1"/>
      <c r="T984" t="s">
        <v>115</v>
      </c>
      <c r="U984" t="s">
        <v>195</v>
      </c>
      <c r="V984">
        <f t="shared" si="143"/>
        <v>0</v>
      </c>
    </row>
    <row r="985" spans="1:22" x14ac:dyDescent="0.35">
      <c r="A985">
        <v>983</v>
      </c>
      <c r="B985" t="s">
        <v>2132</v>
      </c>
      <c r="C985" t="str">
        <f t="shared" si="135"/>
        <v>Don’t Buy</v>
      </c>
      <c r="D985" t="str">
        <f t="shared" si="136"/>
        <v>Long Name</v>
      </c>
      <c r="E985">
        <v>3.6</v>
      </c>
      <c r="F985">
        <f>IF(Q985&lt;10,E985+0.1,E985)</f>
        <v>3.6</v>
      </c>
      <c r="G985">
        <f>MIN(IF(Q985&lt;10,E985+0.5,E985),5)</f>
        <v>3.6</v>
      </c>
      <c r="H985" t="str">
        <f t="shared" si="137"/>
        <v>Average Place to Work</v>
      </c>
      <c r="I985">
        <v>491</v>
      </c>
      <c r="J985" t="b">
        <f t="shared" si="138"/>
        <v>0</v>
      </c>
      <c r="K985" t="b">
        <f>OR(E985&gt;3.5,Q985&lt;10)</f>
        <v>1</v>
      </c>
      <c r="L985" t="s">
        <v>19</v>
      </c>
      <c r="M985" t="s">
        <v>2133</v>
      </c>
      <c r="N985" t="str">
        <f t="shared" si="139"/>
        <v>Indian Silicon Valley Startups</v>
      </c>
      <c r="O985" t="str">
        <f t="shared" si="140"/>
        <v>None</v>
      </c>
      <c r="P985" t="s">
        <v>114</v>
      </c>
      <c r="Q985" s="2">
        <f t="shared" si="141"/>
        <v>11</v>
      </c>
      <c r="R985" s="1" t="str">
        <f t="shared" si="142"/>
        <v>Established</v>
      </c>
      <c r="S985" s="1"/>
      <c r="T985" t="s">
        <v>115</v>
      </c>
      <c r="U985" t="s">
        <v>36</v>
      </c>
      <c r="V985">
        <f t="shared" si="143"/>
        <v>0</v>
      </c>
    </row>
    <row r="986" spans="1:22" x14ac:dyDescent="0.35">
      <c r="A986">
        <v>984</v>
      </c>
      <c r="B986" t="s">
        <v>2134</v>
      </c>
      <c r="C986" t="str">
        <f t="shared" si="135"/>
        <v>Don’t Buy</v>
      </c>
      <c r="D986" t="str">
        <f t="shared" si="136"/>
        <v>Long Name</v>
      </c>
      <c r="E986">
        <v>4.2</v>
      </c>
      <c r="F986">
        <f>IF(Q986&lt;10,E986+0.1,E986)</f>
        <v>4.2</v>
      </c>
      <c r="G986">
        <f>MIN(IF(Q986&lt;10,E986+0.5,E986),5)</f>
        <v>4.2</v>
      </c>
      <c r="H986" t="str">
        <f t="shared" si="137"/>
        <v>Average Place to Work</v>
      </c>
      <c r="I986">
        <v>515</v>
      </c>
      <c r="J986" t="b">
        <f t="shared" si="138"/>
        <v>0</v>
      </c>
      <c r="K986" t="b">
        <f>OR(E986&gt;3.5,Q986&lt;10)</f>
        <v>1</v>
      </c>
      <c r="L986" t="s">
        <v>9</v>
      </c>
      <c r="M986" t="s">
        <v>2135</v>
      </c>
      <c r="N986" t="str">
        <f t="shared" si="139"/>
        <v>None</v>
      </c>
      <c r="O986" t="str">
        <f t="shared" si="140"/>
        <v>None</v>
      </c>
      <c r="P986" t="s">
        <v>167</v>
      </c>
      <c r="Q986" s="2">
        <f t="shared" si="141"/>
        <v>34</v>
      </c>
      <c r="R986" s="1" t="str">
        <f t="shared" si="142"/>
        <v>Established</v>
      </c>
      <c r="S986" s="1"/>
      <c r="T986" t="s">
        <v>115</v>
      </c>
      <c r="U986" t="s">
        <v>473</v>
      </c>
      <c r="V986">
        <f t="shared" si="143"/>
        <v>0</v>
      </c>
    </row>
    <row r="987" spans="1:22" x14ac:dyDescent="0.35">
      <c r="A987">
        <v>985</v>
      </c>
      <c r="B987" t="s">
        <v>2136</v>
      </c>
      <c r="C987" t="str">
        <f t="shared" si="135"/>
        <v>Don’t Buy</v>
      </c>
      <c r="D987" t="str">
        <f t="shared" si="136"/>
        <v>Long Name</v>
      </c>
      <c r="E987">
        <v>4.2</v>
      </c>
      <c r="F987">
        <f>IF(Q987&lt;10,E987+0.1,E987)</f>
        <v>4.2</v>
      </c>
      <c r="G987">
        <f>MIN(IF(Q987&lt;10,E987+0.5,E987),5)</f>
        <v>4.2</v>
      </c>
      <c r="H987" t="str">
        <f t="shared" si="137"/>
        <v>Average Place to Work</v>
      </c>
      <c r="I987">
        <v>490</v>
      </c>
      <c r="J987" t="b">
        <f t="shared" si="138"/>
        <v>0</v>
      </c>
      <c r="K987" t="b">
        <f>OR(E987&gt;3.5,Q987&lt;10)</f>
        <v>1</v>
      </c>
      <c r="L987" t="s">
        <v>9</v>
      </c>
      <c r="M987" t="s">
        <v>2137</v>
      </c>
      <c r="N987" t="str">
        <f t="shared" si="139"/>
        <v>None</v>
      </c>
      <c r="O987" t="str">
        <f t="shared" si="140"/>
        <v>None</v>
      </c>
      <c r="P987" t="s">
        <v>44</v>
      </c>
      <c r="Q987" s="2">
        <f t="shared" si="141"/>
        <v>25</v>
      </c>
      <c r="R987" s="1" t="str">
        <f t="shared" si="142"/>
        <v>Established</v>
      </c>
      <c r="S987" s="1"/>
      <c r="T987" t="s">
        <v>115</v>
      </c>
      <c r="U987" t="s">
        <v>446</v>
      </c>
      <c r="V987">
        <f t="shared" si="143"/>
        <v>0</v>
      </c>
    </row>
    <row r="988" spans="1:22" x14ac:dyDescent="0.35">
      <c r="A988">
        <v>986</v>
      </c>
      <c r="B988" t="s">
        <v>2138</v>
      </c>
      <c r="C988" t="str">
        <f t="shared" si="135"/>
        <v>Don’t Buy</v>
      </c>
      <c r="D988" t="str">
        <f t="shared" si="136"/>
        <v>Long Name</v>
      </c>
      <c r="E988">
        <v>4</v>
      </c>
      <c r="F988">
        <f>IF(Q988&lt;10,E988+0.1,E988)</f>
        <v>4</v>
      </c>
      <c r="G988">
        <f>MIN(IF(Q988&lt;10,E988+0.5,E988),5)</f>
        <v>4</v>
      </c>
      <c r="H988" t="str">
        <f t="shared" si="137"/>
        <v>Average Place to Work</v>
      </c>
      <c r="I988">
        <v>490</v>
      </c>
      <c r="J988" t="b">
        <f t="shared" si="138"/>
        <v>0</v>
      </c>
      <c r="K988" t="b">
        <f>OR(E988&gt;3.5,Q988&lt;10)</f>
        <v>1</v>
      </c>
      <c r="L988" t="s">
        <v>9</v>
      </c>
      <c r="M988" t="s">
        <v>2139</v>
      </c>
      <c r="N988" t="str">
        <f t="shared" si="139"/>
        <v>None</v>
      </c>
      <c r="O988" t="str">
        <f t="shared" si="140"/>
        <v>None</v>
      </c>
      <c r="P988" t="s">
        <v>167</v>
      </c>
      <c r="Q988" s="2">
        <f t="shared" si="141"/>
        <v>34</v>
      </c>
      <c r="R988" s="1" t="str">
        <f t="shared" si="142"/>
        <v>Established</v>
      </c>
      <c r="S988" s="1"/>
      <c r="T988" t="s">
        <v>60</v>
      </c>
      <c r="U988" t="s">
        <v>227</v>
      </c>
      <c r="V988">
        <f t="shared" si="143"/>
        <v>0</v>
      </c>
    </row>
    <row r="989" spans="1:22" x14ac:dyDescent="0.35">
      <c r="A989">
        <v>987</v>
      </c>
      <c r="B989" t="s">
        <v>2140</v>
      </c>
      <c r="C989" t="str">
        <f t="shared" si="135"/>
        <v>Don’t Buy</v>
      </c>
      <c r="D989" t="str">
        <f t="shared" si="136"/>
        <v>Long Name</v>
      </c>
      <c r="E989">
        <v>4.4000000000000004</v>
      </c>
      <c r="F989">
        <f>IF(Q989&lt;10,E989+0.1,E989)</f>
        <v>4.4000000000000004</v>
      </c>
      <c r="G989">
        <f>MIN(IF(Q989&lt;10,E989+0.5,E989),5)</f>
        <v>4.4000000000000004</v>
      </c>
      <c r="H989" t="str">
        <f t="shared" si="137"/>
        <v>Average Place to Work</v>
      </c>
      <c r="I989">
        <v>504</v>
      </c>
      <c r="J989" t="b">
        <f t="shared" si="138"/>
        <v>0</v>
      </c>
      <c r="K989" t="b">
        <f>OR(E989&gt;3.5,Q989&lt;10)</f>
        <v>1</v>
      </c>
      <c r="L989" t="s">
        <v>19</v>
      </c>
      <c r="M989" t="s">
        <v>2141</v>
      </c>
      <c r="N989" t="str">
        <f t="shared" si="139"/>
        <v>Indian Silicon Valley Startups</v>
      </c>
      <c r="O989" t="str">
        <f t="shared" si="140"/>
        <v>None</v>
      </c>
      <c r="P989" t="s">
        <v>143</v>
      </c>
      <c r="Q989" s="2">
        <f t="shared" si="141"/>
        <v>24</v>
      </c>
      <c r="R989" s="1" t="str">
        <f t="shared" si="142"/>
        <v>Established</v>
      </c>
      <c r="S989" s="1"/>
      <c r="T989" t="s">
        <v>140</v>
      </c>
      <c r="U989" t="s">
        <v>36</v>
      </c>
      <c r="V989">
        <f t="shared" si="143"/>
        <v>0</v>
      </c>
    </row>
    <row r="990" spans="1:22" x14ac:dyDescent="0.35">
      <c r="A990">
        <v>988</v>
      </c>
      <c r="B990" t="s">
        <v>2142</v>
      </c>
      <c r="C990" t="str">
        <f t="shared" si="135"/>
        <v>Don’t Buy</v>
      </c>
      <c r="D990" t="str">
        <f t="shared" si="136"/>
        <v>Long Name</v>
      </c>
      <c r="E990">
        <v>3.5</v>
      </c>
      <c r="F990">
        <f>IF(Q990&lt;10,E990+0.1,E990)</f>
        <v>3.5</v>
      </c>
      <c r="G990">
        <f>MIN(IF(Q990&lt;10,E990+0.5,E990),5)</f>
        <v>3.5</v>
      </c>
      <c r="H990" t="str">
        <f t="shared" si="137"/>
        <v>Average Place to Work</v>
      </c>
      <c r="I990">
        <v>489</v>
      </c>
      <c r="J990" t="b">
        <f t="shared" si="138"/>
        <v>0</v>
      </c>
      <c r="K990" t="b">
        <f>OR(E990&gt;3.5,Q990&lt;10)</f>
        <v>0</v>
      </c>
      <c r="L990" t="s">
        <v>19</v>
      </c>
      <c r="M990" t="s">
        <v>2143</v>
      </c>
      <c r="N990" t="str">
        <f t="shared" si="139"/>
        <v>None</v>
      </c>
      <c r="O990" t="str">
        <f t="shared" si="140"/>
        <v>None</v>
      </c>
      <c r="P990" t="s">
        <v>302</v>
      </c>
      <c r="Q990" s="2">
        <f t="shared" si="141"/>
        <v>32</v>
      </c>
      <c r="R990" s="1" t="str">
        <f t="shared" si="142"/>
        <v>Established</v>
      </c>
      <c r="S990" s="1"/>
      <c r="T990" t="s">
        <v>115</v>
      </c>
      <c r="U990" t="s">
        <v>297</v>
      </c>
      <c r="V990">
        <f t="shared" si="143"/>
        <v>0</v>
      </c>
    </row>
    <row r="991" spans="1:22" x14ac:dyDescent="0.35">
      <c r="A991">
        <v>989</v>
      </c>
      <c r="B991" t="s">
        <v>2144</v>
      </c>
      <c r="C991" t="str">
        <f t="shared" si="135"/>
        <v>Buy</v>
      </c>
      <c r="D991" t="str">
        <f t="shared" si="136"/>
        <v>Long Name</v>
      </c>
      <c r="E991">
        <v>3.7</v>
      </c>
      <c r="F991">
        <f>IF(Q991&lt;10,E991+0.1,E991)</f>
        <v>3.7</v>
      </c>
      <c r="G991">
        <f>MIN(IF(Q991&lt;10,E991+0.5,E991),5)</f>
        <v>3.7</v>
      </c>
      <c r="H991" t="str">
        <f t="shared" si="137"/>
        <v>Average Place to Work</v>
      </c>
      <c r="I991">
        <v>997</v>
      </c>
      <c r="J991" t="b">
        <f t="shared" si="138"/>
        <v>0</v>
      </c>
      <c r="K991" t="b">
        <f>OR(E991&gt;3.5,Q991&lt;10)</f>
        <v>1</v>
      </c>
      <c r="L991" t="s">
        <v>19</v>
      </c>
      <c r="M991" t="s">
        <v>2145</v>
      </c>
      <c r="N991" t="str">
        <f t="shared" si="139"/>
        <v>Indian Silicon Valley Startups</v>
      </c>
      <c r="O991" t="str">
        <f t="shared" si="140"/>
        <v>None</v>
      </c>
      <c r="P991" t="s">
        <v>67</v>
      </c>
      <c r="Q991" s="2">
        <f t="shared" si="141"/>
        <v>15</v>
      </c>
      <c r="R991" s="1" t="str">
        <f t="shared" si="142"/>
        <v>Established</v>
      </c>
      <c r="S991" s="1"/>
      <c r="T991" t="s">
        <v>115</v>
      </c>
      <c r="U991" t="s">
        <v>36</v>
      </c>
      <c r="V991">
        <f t="shared" si="143"/>
        <v>0</v>
      </c>
    </row>
    <row r="992" spans="1:22" x14ac:dyDescent="0.35">
      <c r="A992">
        <v>990</v>
      </c>
      <c r="B992" t="s">
        <v>2146</v>
      </c>
      <c r="C992" t="str">
        <f t="shared" si="135"/>
        <v>Don’t Buy</v>
      </c>
      <c r="D992" t="str">
        <f t="shared" si="136"/>
        <v>Long Name</v>
      </c>
      <c r="E992">
        <v>3.8</v>
      </c>
      <c r="F992">
        <f>IF(Q992&lt;10,E992+0.1,E992)</f>
        <v>3.8</v>
      </c>
      <c r="G992">
        <f>MIN(IF(Q992&lt;10,E992+0.5,E992),5)</f>
        <v>3.8</v>
      </c>
      <c r="H992" t="str">
        <f t="shared" si="137"/>
        <v>Average Place to Work</v>
      </c>
      <c r="I992">
        <v>491</v>
      </c>
      <c r="J992" t="b">
        <f t="shared" si="138"/>
        <v>0</v>
      </c>
      <c r="K992" t="b">
        <f>OR(E992&gt;3.5,Q992&lt;10)</f>
        <v>1</v>
      </c>
      <c r="L992" t="s">
        <v>9</v>
      </c>
      <c r="M992" t="s">
        <v>2147</v>
      </c>
      <c r="N992" t="str">
        <f t="shared" si="139"/>
        <v>None</v>
      </c>
      <c r="O992" t="str">
        <f t="shared" si="140"/>
        <v>None</v>
      </c>
      <c r="P992" t="s">
        <v>715</v>
      </c>
      <c r="Q992" s="2">
        <f t="shared" si="141"/>
        <v>66</v>
      </c>
      <c r="R992" s="1" t="str">
        <f t="shared" si="142"/>
        <v>Established</v>
      </c>
      <c r="S992" s="1"/>
      <c r="T992" t="s">
        <v>140</v>
      </c>
      <c r="U992" t="s">
        <v>2148</v>
      </c>
      <c r="V992">
        <f t="shared" si="143"/>
        <v>0</v>
      </c>
    </row>
    <row r="993" spans="1:22" x14ac:dyDescent="0.35">
      <c r="A993">
        <v>991</v>
      </c>
      <c r="B993" t="s">
        <v>2149</v>
      </c>
      <c r="C993" t="str">
        <f t="shared" si="135"/>
        <v>Don’t Buy</v>
      </c>
      <c r="D993" t="str">
        <f t="shared" si="136"/>
        <v>Short Name</v>
      </c>
      <c r="E993">
        <v>3.9</v>
      </c>
      <c r="F993">
        <f>IF(Q993&lt;10,E993+0.1,E993)</f>
        <v>3.9</v>
      </c>
      <c r="G993">
        <f>MIN(IF(Q993&lt;10,E993+0.5,E993),5)</f>
        <v>3.9</v>
      </c>
      <c r="H993" t="str">
        <f t="shared" si="137"/>
        <v>Average Place to Work</v>
      </c>
      <c r="I993">
        <v>488</v>
      </c>
      <c r="J993" t="b">
        <f t="shared" si="138"/>
        <v>0</v>
      </c>
      <c r="K993" t="b">
        <f>OR(E993&gt;3.5,Q993&lt;10)</f>
        <v>1</v>
      </c>
      <c r="L993" t="s">
        <v>19</v>
      </c>
      <c r="M993" t="s">
        <v>995</v>
      </c>
      <c r="N993" t="str">
        <f t="shared" si="139"/>
        <v>None</v>
      </c>
      <c r="O993" t="str">
        <f t="shared" si="140"/>
        <v>None</v>
      </c>
      <c r="P993" t="s">
        <v>232</v>
      </c>
      <c r="Q993" s="2">
        <f t="shared" si="141"/>
        <v>43</v>
      </c>
      <c r="R993" s="1" t="str">
        <f t="shared" si="142"/>
        <v>Established</v>
      </c>
      <c r="S993" s="1"/>
      <c r="T993" t="s">
        <v>115</v>
      </c>
      <c r="U993" t="s">
        <v>523</v>
      </c>
      <c r="V993">
        <f t="shared" si="143"/>
        <v>0</v>
      </c>
    </row>
    <row r="994" spans="1:22" x14ac:dyDescent="0.35">
      <c r="A994">
        <v>992</v>
      </c>
      <c r="B994" t="s">
        <v>2150</v>
      </c>
      <c r="C994" t="str">
        <f t="shared" si="135"/>
        <v>Don’t Buy</v>
      </c>
      <c r="D994" t="str">
        <f t="shared" si="136"/>
        <v>Long Name</v>
      </c>
      <c r="E994">
        <v>3.9</v>
      </c>
      <c r="F994">
        <f>IF(Q994&lt;10,E994+0.1,E994)</f>
        <v>3.9</v>
      </c>
      <c r="G994">
        <f>MIN(IF(Q994&lt;10,E994+0.5,E994),5)</f>
        <v>3.9</v>
      </c>
      <c r="H994" t="str">
        <f t="shared" si="137"/>
        <v>Average Place to Work</v>
      </c>
      <c r="I994">
        <v>2300</v>
      </c>
      <c r="J994" t="b">
        <f t="shared" si="138"/>
        <v>0</v>
      </c>
      <c r="K994" t="b">
        <f>OR(E994&gt;3.5,Q994&lt;10)</f>
        <v>1</v>
      </c>
      <c r="L994" t="s">
        <v>9</v>
      </c>
      <c r="M994" t="s">
        <v>2151</v>
      </c>
      <c r="N994" t="str">
        <f t="shared" si="139"/>
        <v>None</v>
      </c>
      <c r="O994" t="str">
        <f t="shared" si="140"/>
        <v>None</v>
      </c>
      <c r="P994" t="s">
        <v>515</v>
      </c>
      <c r="Q994" s="2">
        <f t="shared" si="141"/>
        <v>46</v>
      </c>
      <c r="R994" s="1" t="str">
        <f t="shared" si="142"/>
        <v>Established</v>
      </c>
      <c r="S994" s="1"/>
      <c r="T994" t="s">
        <v>115</v>
      </c>
      <c r="U994" t="s">
        <v>473</v>
      </c>
      <c r="V994">
        <f t="shared" si="143"/>
        <v>0</v>
      </c>
    </row>
    <row r="995" spans="1:22" x14ac:dyDescent="0.35">
      <c r="A995">
        <v>993</v>
      </c>
      <c r="B995" t="s">
        <v>2152</v>
      </c>
      <c r="C995" t="str">
        <f t="shared" si="135"/>
        <v>Don’t Buy</v>
      </c>
      <c r="D995" t="str">
        <f t="shared" si="136"/>
        <v>Long Name</v>
      </c>
      <c r="E995">
        <v>3.9</v>
      </c>
      <c r="F995">
        <f>IF(Q995&lt;10,E995+0.1,E995)</f>
        <v>3.9</v>
      </c>
      <c r="G995">
        <f>MIN(IF(Q995&lt;10,E995+0.5,E995),5)</f>
        <v>3.9</v>
      </c>
      <c r="H995" t="str">
        <f t="shared" si="137"/>
        <v>Average Place to Work</v>
      </c>
      <c r="I995">
        <v>485</v>
      </c>
      <c r="J995" t="b">
        <f t="shared" si="138"/>
        <v>0</v>
      </c>
      <c r="K995" t="b">
        <f>OR(E995&gt;3.5,Q995&lt;10)</f>
        <v>1</v>
      </c>
      <c r="L995" t="s">
        <v>9</v>
      </c>
      <c r="M995" t="s">
        <v>2153</v>
      </c>
      <c r="N995" t="str">
        <f t="shared" si="139"/>
        <v>None</v>
      </c>
      <c r="O995" t="str">
        <f t="shared" si="140"/>
        <v>None</v>
      </c>
      <c r="P995" t="s">
        <v>261</v>
      </c>
      <c r="Q995" s="2">
        <f t="shared" si="141"/>
        <v>21</v>
      </c>
      <c r="R995" s="1" t="str">
        <f t="shared" si="142"/>
        <v>Established</v>
      </c>
      <c r="S995" s="1"/>
      <c r="T995" t="s">
        <v>115</v>
      </c>
      <c r="U995" t="s">
        <v>195</v>
      </c>
      <c r="V995">
        <f t="shared" si="143"/>
        <v>0</v>
      </c>
    </row>
    <row r="996" spans="1:22" x14ac:dyDescent="0.35">
      <c r="A996">
        <v>994</v>
      </c>
      <c r="B996" t="s">
        <v>2154</v>
      </c>
      <c r="C996" t="str">
        <f t="shared" si="135"/>
        <v>Don’t Buy</v>
      </c>
      <c r="D996" t="str">
        <f t="shared" si="136"/>
        <v>Long Name</v>
      </c>
      <c r="E996">
        <v>3.7</v>
      </c>
      <c r="F996">
        <f>IF(Q996&lt;10,E996+0.1,E996)</f>
        <v>3.7</v>
      </c>
      <c r="G996">
        <f>MIN(IF(Q996&lt;10,E996+0.5,E996),5)</f>
        <v>3.7</v>
      </c>
      <c r="H996" t="str">
        <f t="shared" si="137"/>
        <v>Average Place to Work</v>
      </c>
      <c r="I996">
        <v>485</v>
      </c>
      <c r="J996" t="b">
        <f t="shared" si="138"/>
        <v>0</v>
      </c>
      <c r="K996" t="b">
        <f>OR(E996&gt;3.5,Q996&lt;10)</f>
        <v>1</v>
      </c>
      <c r="L996" t="s">
        <v>9</v>
      </c>
      <c r="M996" t="s">
        <v>2155</v>
      </c>
      <c r="N996" t="str">
        <f t="shared" si="139"/>
        <v>None</v>
      </c>
      <c r="O996" t="str">
        <f t="shared" si="140"/>
        <v>None</v>
      </c>
      <c r="P996" t="s">
        <v>2156</v>
      </c>
      <c r="Q996" s="2">
        <f t="shared" si="141"/>
        <v>106</v>
      </c>
      <c r="R996" s="1" t="str">
        <f t="shared" si="142"/>
        <v>Established</v>
      </c>
      <c r="S996" s="1"/>
      <c r="T996" t="s">
        <v>140</v>
      </c>
      <c r="U996" t="s">
        <v>24</v>
      </c>
      <c r="V996">
        <f t="shared" si="143"/>
        <v>500000</v>
      </c>
    </row>
    <row r="997" spans="1:22" x14ac:dyDescent="0.35">
      <c r="A997">
        <v>995</v>
      </c>
      <c r="B997" t="s">
        <v>2157</v>
      </c>
      <c r="C997" t="str">
        <f t="shared" si="135"/>
        <v>Don’t Buy</v>
      </c>
      <c r="D997" t="str">
        <f t="shared" si="136"/>
        <v>Long Name</v>
      </c>
      <c r="E997">
        <v>4.2</v>
      </c>
      <c r="F997">
        <f>IF(Q997&lt;10,E997+0.1,E997)</f>
        <v>4.2</v>
      </c>
      <c r="G997">
        <f>MIN(IF(Q997&lt;10,E997+0.5,E997),5)</f>
        <v>4.2</v>
      </c>
      <c r="H997" t="str">
        <f t="shared" si="137"/>
        <v>Average Place to Work</v>
      </c>
      <c r="I997">
        <v>485</v>
      </c>
      <c r="J997" t="b">
        <f t="shared" si="138"/>
        <v>0</v>
      </c>
      <c r="K997" t="b">
        <f>OR(E997&gt;3.5,Q997&lt;10)</f>
        <v>1</v>
      </c>
      <c r="L997" t="s">
        <v>19</v>
      </c>
      <c r="M997" t="s">
        <v>2158</v>
      </c>
      <c r="N997" t="str">
        <f t="shared" si="139"/>
        <v>None</v>
      </c>
      <c r="O997" t="str">
        <f t="shared" si="140"/>
        <v>None</v>
      </c>
      <c r="P997" t="s">
        <v>1426</v>
      </c>
      <c r="Q997" s="2">
        <f t="shared" si="141"/>
        <v>169</v>
      </c>
      <c r="R997" s="1" t="str">
        <f t="shared" si="142"/>
        <v>Established</v>
      </c>
      <c r="S997" s="1"/>
      <c r="T997" t="s">
        <v>115</v>
      </c>
      <c r="U997" t="s">
        <v>64</v>
      </c>
      <c r="V997">
        <f t="shared" si="143"/>
        <v>0</v>
      </c>
    </row>
    <row r="998" spans="1:22" x14ac:dyDescent="0.35">
      <c r="A998">
        <v>996</v>
      </c>
      <c r="B998" t="s">
        <v>2159</v>
      </c>
      <c r="C998" t="str">
        <f t="shared" si="135"/>
        <v>Don’t Buy</v>
      </c>
      <c r="D998" t="str">
        <f t="shared" si="136"/>
        <v>Long Name</v>
      </c>
      <c r="E998">
        <v>2.8</v>
      </c>
      <c r="F998">
        <f>IF(Q998&lt;10,E998+0.1,E998)</f>
        <v>2.9</v>
      </c>
      <c r="G998">
        <f>MIN(IF(Q998&lt;10,E998+0.5,E998),5)</f>
        <v>3.3</v>
      </c>
      <c r="H998" t="str">
        <f t="shared" si="137"/>
        <v>Average Place to Work</v>
      </c>
      <c r="I998">
        <v>485</v>
      </c>
      <c r="J998" t="b">
        <f t="shared" si="138"/>
        <v>0</v>
      </c>
      <c r="K998" t="b">
        <f>OR(E998&gt;3.5,Q998&lt;10)</f>
        <v>1</v>
      </c>
      <c r="M998" t="s">
        <v>2160</v>
      </c>
      <c r="N998" t="str">
        <f t="shared" si="139"/>
        <v>Indian Silicon Valley Startups</v>
      </c>
      <c r="O998" t="str">
        <f t="shared" si="140"/>
        <v>None</v>
      </c>
      <c r="P998" t="s">
        <v>170</v>
      </c>
      <c r="Q998" s="2">
        <f t="shared" si="141"/>
        <v>6</v>
      </c>
      <c r="R998" s="1" t="str">
        <f t="shared" si="142"/>
        <v>Startup</v>
      </c>
      <c r="S998" s="1"/>
      <c r="U998" t="s">
        <v>24</v>
      </c>
      <c r="V998">
        <f t="shared" si="143"/>
        <v>500000</v>
      </c>
    </row>
    <row r="999" spans="1:22" x14ac:dyDescent="0.35">
      <c r="A999">
        <v>997</v>
      </c>
      <c r="B999" t="s">
        <v>2161</v>
      </c>
      <c r="C999" t="str">
        <f t="shared" si="135"/>
        <v>Don’t Buy</v>
      </c>
      <c r="D999" t="str">
        <f t="shared" si="136"/>
        <v>Short Name</v>
      </c>
      <c r="E999">
        <v>4.3</v>
      </c>
      <c r="F999">
        <f>IF(Q999&lt;10,E999+0.1,E999)</f>
        <v>4.3</v>
      </c>
      <c r="G999">
        <f>MIN(IF(Q999&lt;10,E999+0.5,E999),5)</f>
        <v>4.3</v>
      </c>
      <c r="H999" t="str">
        <f t="shared" si="137"/>
        <v>Average Place to Work</v>
      </c>
      <c r="I999">
        <v>484</v>
      </c>
      <c r="J999" t="b">
        <f t="shared" si="138"/>
        <v>0</v>
      </c>
      <c r="K999" t="b">
        <f>OR(E999&gt;3.5,Q999&lt;10)</f>
        <v>1</v>
      </c>
      <c r="L999" t="s">
        <v>19</v>
      </c>
      <c r="M999" t="s">
        <v>2162</v>
      </c>
      <c r="N999" t="str">
        <f t="shared" si="139"/>
        <v>None</v>
      </c>
      <c r="O999" t="str">
        <f t="shared" si="140"/>
        <v>None</v>
      </c>
      <c r="P999" t="s">
        <v>360</v>
      </c>
      <c r="Q999" s="2">
        <f t="shared" si="141"/>
        <v>60</v>
      </c>
      <c r="R999" s="1" t="str">
        <f t="shared" si="142"/>
        <v>Established</v>
      </c>
      <c r="S999" s="1"/>
      <c r="T999" t="s">
        <v>115</v>
      </c>
      <c r="U999" t="s">
        <v>171</v>
      </c>
      <c r="V999">
        <f t="shared" si="143"/>
        <v>0</v>
      </c>
    </row>
    <row r="1000" spans="1:22" x14ac:dyDescent="0.35">
      <c r="A1000">
        <v>998</v>
      </c>
      <c r="B1000" t="s">
        <v>2163</v>
      </c>
      <c r="C1000" t="str">
        <f t="shared" si="135"/>
        <v>Don’t Buy</v>
      </c>
      <c r="D1000" t="str">
        <f t="shared" si="136"/>
        <v>Long Name</v>
      </c>
      <c r="E1000">
        <v>4.2</v>
      </c>
      <c r="F1000">
        <f>IF(Q1000&lt;10,E1000+0.1,E1000)</f>
        <v>4.2</v>
      </c>
      <c r="G1000">
        <f>MIN(IF(Q1000&lt;10,E1000+0.5,E1000),5)</f>
        <v>4.2</v>
      </c>
      <c r="H1000" t="str">
        <f t="shared" si="137"/>
        <v>Average Place to Work</v>
      </c>
      <c r="I1000">
        <v>484</v>
      </c>
      <c r="J1000" t="b">
        <f t="shared" si="138"/>
        <v>0</v>
      </c>
      <c r="K1000" t="b">
        <f>OR(E1000&gt;3.5,Q1000&lt;10)</f>
        <v>1</v>
      </c>
      <c r="L1000" t="s">
        <v>19</v>
      </c>
      <c r="M1000" t="s">
        <v>2164</v>
      </c>
      <c r="N1000" t="str">
        <f t="shared" si="139"/>
        <v>None</v>
      </c>
      <c r="O1000" t="str">
        <f t="shared" si="140"/>
        <v>None</v>
      </c>
      <c r="P1000" t="s">
        <v>183</v>
      </c>
      <c r="Q1000" s="2">
        <f t="shared" si="141"/>
        <v>10</v>
      </c>
      <c r="R1000" s="1" t="str">
        <f t="shared" si="142"/>
        <v>Established</v>
      </c>
      <c r="S1000" s="1"/>
      <c r="T1000" t="s">
        <v>606</v>
      </c>
      <c r="U1000" t="s">
        <v>255</v>
      </c>
      <c r="V1000">
        <f t="shared" si="143"/>
        <v>0</v>
      </c>
    </row>
    <row r="1001" spans="1:22" x14ac:dyDescent="0.35">
      <c r="A1001">
        <v>999</v>
      </c>
      <c r="B1001" t="s">
        <v>2165</v>
      </c>
      <c r="C1001" t="str">
        <f t="shared" si="135"/>
        <v>Buy</v>
      </c>
      <c r="D1001" t="str">
        <f t="shared" si="136"/>
        <v>Long Name</v>
      </c>
      <c r="E1001">
        <v>3.9</v>
      </c>
      <c r="F1001">
        <f>IF(Q1001&lt;10,E1001+0.1,E1001)</f>
        <v>3.9</v>
      </c>
      <c r="G1001">
        <f>MIN(IF(Q1001&lt;10,E1001+0.5,E1001),5)</f>
        <v>3.9</v>
      </c>
      <c r="H1001" t="str">
        <f t="shared" si="137"/>
        <v>Average Place to Work</v>
      </c>
      <c r="I1001">
        <v>483</v>
      </c>
      <c r="J1001" t="b">
        <f t="shared" si="138"/>
        <v>0</v>
      </c>
      <c r="K1001" t="b">
        <f>OR(E1001&gt;3.5,Q1001&lt;10)</f>
        <v>1</v>
      </c>
      <c r="L1001" t="s">
        <v>19</v>
      </c>
      <c r="M1001" t="s">
        <v>2166</v>
      </c>
      <c r="N1001" t="str">
        <f t="shared" si="139"/>
        <v>None</v>
      </c>
      <c r="O1001" t="str">
        <f t="shared" si="140"/>
        <v>None</v>
      </c>
      <c r="P1001" t="s">
        <v>156</v>
      </c>
      <c r="Q1001" s="2">
        <f t="shared" si="141"/>
        <v>18</v>
      </c>
      <c r="R1001" s="1" t="str">
        <f t="shared" si="142"/>
        <v>Established</v>
      </c>
      <c r="S1001" s="1"/>
      <c r="T1001" t="s">
        <v>115</v>
      </c>
      <c r="U1001" t="s">
        <v>227</v>
      </c>
      <c r="V1001">
        <f t="shared" si="143"/>
        <v>0</v>
      </c>
    </row>
    <row r="1002" spans="1:22" x14ac:dyDescent="0.35">
      <c r="A1002">
        <v>1000</v>
      </c>
      <c r="B1002" t="s">
        <v>2167</v>
      </c>
      <c r="C1002" t="str">
        <f t="shared" si="135"/>
        <v>Don’t Buy</v>
      </c>
      <c r="D1002" t="str">
        <f t="shared" si="136"/>
        <v>Long Name</v>
      </c>
      <c r="E1002">
        <v>4.2</v>
      </c>
      <c r="F1002">
        <f>IF(Q1002&lt;10,E1002+0.1,E1002)</f>
        <v>4.2</v>
      </c>
      <c r="G1002">
        <f>MIN(IF(Q1002&lt;10,E1002+0.5,E1002),5)</f>
        <v>4.2</v>
      </c>
      <c r="H1002" t="str">
        <f t="shared" si="137"/>
        <v>Average Place to Work</v>
      </c>
      <c r="I1002">
        <v>483</v>
      </c>
      <c r="J1002" t="b">
        <f t="shared" si="138"/>
        <v>0</v>
      </c>
      <c r="K1002" t="b">
        <f>OR(E1002&gt;3.5,Q1002&lt;10)</f>
        <v>1</v>
      </c>
      <c r="L1002" t="s">
        <v>19</v>
      </c>
      <c r="M1002" t="s">
        <v>2168</v>
      </c>
      <c r="N1002" t="str">
        <f t="shared" si="139"/>
        <v>None</v>
      </c>
      <c r="O1002" t="str">
        <f t="shared" si="140"/>
        <v>None</v>
      </c>
      <c r="P1002" t="s">
        <v>111</v>
      </c>
      <c r="Q1002" s="2">
        <f t="shared" si="141"/>
        <v>22</v>
      </c>
      <c r="R1002" s="1" t="str">
        <f t="shared" si="142"/>
        <v>Established</v>
      </c>
      <c r="S1002" s="1"/>
      <c r="T1002" t="s">
        <v>115</v>
      </c>
      <c r="U1002" t="s">
        <v>227</v>
      </c>
      <c r="V1002">
        <f t="shared" si="143"/>
        <v>0</v>
      </c>
    </row>
    <row r="1003" spans="1:22" x14ac:dyDescent="0.35">
      <c r="A1003">
        <v>1001</v>
      </c>
      <c r="B1003" t="s">
        <v>2169</v>
      </c>
      <c r="C1003" t="str">
        <f t="shared" si="135"/>
        <v>Don’t Buy</v>
      </c>
      <c r="D1003" t="str">
        <f t="shared" si="136"/>
        <v>Short Name</v>
      </c>
      <c r="E1003">
        <v>3.7</v>
      </c>
      <c r="F1003">
        <f>IF(Q1003&lt;10,E1003+0.1,E1003)</f>
        <v>3.7</v>
      </c>
      <c r="G1003">
        <f>MIN(IF(Q1003&lt;10,E1003+0.5,E1003),5)</f>
        <v>3.7</v>
      </c>
      <c r="H1003" t="str">
        <f t="shared" si="137"/>
        <v>Average Place to Work</v>
      </c>
      <c r="I1003">
        <v>483</v>
      </c>
      <c r="J1003" t="b">
        <f t="shared" si="138"/>
        <v>0</v>
      </c>
      <c r="K1003" t="b">
        <f>OR(E1003&gt;3.5,Q1003&lt;10)</f>
        <v>1</v>
      </c>
      <c r="L1003" t="s">
        <v>9</v>
      </c>
      <c r="M1003" t="s">
        <v>186</v>
      </c>
      <c r="N1003" t="str">
        <f t="shared" si="139"/>
        <v>None</v>
      </c>
      <c r="O1003" t="str">
        <f t="shared" si="140"/>
        <v>None</v>
      </c>
      <c r="P1003" t="s">
        <v>302</v>
      </c>
      <c r="Q1003" s="2">
        <f t="shared" si="141"/>
        <v>32</v>
      </c>
      <c r="R1003" s="1" t="str">
        <f t="shared" si="142"/>
        <v>Established</v>
      </c>
      <c r="S1003" s="1"/>
      <c r="T1003" t="s">
        <v>115</v>
      </c>
      <c r="U1003" t="s">
        <v>352</v>
      </c>
      <c r="V1003">
        <f t="shared" si="143"/>
        <v>0</v>
      </c>
    </row>
    <row r="1004" spans="1:22" x14ac:dyDescent="0.35">
      <c r="A1004">
        <v>1002</v>
      </c>
      <c r="B1004" t="s">
        <v>2170</v>
      </c>
      <c r="C1004" t="str">
        <f t="shared" si="135"/>
        <v>Don’t Buy</v>
      </c>
      <c r="D1004" t="str">
        <f t="shared" si="136"/>
        <v>Long Name</v>
      </c>
      <c r="E1004">
        <v>4</v>
      </c>
      <c r="F1004">
        <f>IF(Q1004&lt;10,E1004+0.1,E1004)</f>
        <v>4</v>
      </c>
      <c r="G1004">
        <f>MIN(IF(Q1004&lt;10,E1004+0.5,E1004),5)</f>
        <v>4</v>
      </c>
      <c r="H1004" t="str">
        <f t="shared" si="137"/>
        <v>Average Place to Work</v>
      </c>
      <c r="I1004">
        <v>483</v>
      </c>
      <c r="J1004" t="b">
        <f t="shared" si="138"/>
        <v>0</v>
      </c>
      <c r="K1004" t="b">
        <f>OR(E1004&gt;3.5,Q1004&lt;10)</f>
        <v>1</v>
      </c>
      <c r="L1004" t="s">
        <v>9</v>
      </c>
      <c r="M1004" t="s">
        <v>2171</v>
      </c>
      <c r="N1004" t="str">
        <f t="shared" si="139"/>
        <v>None</v>
      </c>
      <c r="O1004" t="str">
        <f t="shared" si="140"/>
        <v>None</v>
      </c>
      <c r="P1004" t="s">
        <v>1530</v>
      </c>
      <c r="Q1004" s="2">
        <f t="shared" si="141"/>
        <v>59</v>
      </c>
      <c r="R1004" s="1" t="str">
        <f t="shared" si="142"/>
        <v>Established</v>
      </c>
      <c r="S1004" s="1"/>
      <c r="T1004" t="s">
        <v>115</v>
      </c>
      <c r="U1004" t="s">
        <v>755</v>
      </c>
      <c r="V1004">
        <f t="shared" si="143"/>
        <v>0</v>
      </c>
    </row>
    <row r="1005" spans="1:22" x14ac:dyDescent="0.35">
      <c r="A1005">
        <v>1003</v>
      </c>
      <c r="B1005" t="s">
        <v>2172</v>
      </c>
      <c r="C1005" t="str">
        <f t="shared" si="135"/>
        <v>Don’t Buy</v>
      </c>
      <c r="D1005" t="str">
        <f t="shared" si="136"/>
        <v>Long Name</v>
      </c>
      <c r="E1005">
        <v>4.5</v>
      </c>
      <c r="F1005">
        <f>IF(Q1005&lt;10,E1005+0.1,E1005)</f>
        <v>4.5</v>
      </c>
      <c r="G1005">
        <f>MIN(IF(Q1005&lt;10,E1005+0.5,E1005),5)</f>
        <v>4.5</v>
      </c>
      <c r="H1005" t="str">
        <f t="shared" si="137"/>
        <v>Average Place to Work</v>
      </c>
      <c r="I1005">
        <v>482</v>
      </c>
      <c r="J1005" t="b">
        <f t="shared" si="138"/>
        <v>0</v>
      </c>
      <c r="K1005" t="b">
        <f>OR(E1005&gt;3.5,Q1005&lt;10)</f>
        <v>1</v>
      </c>
      <c r="L1005" t="s">
        <v>19</v>
      </c>
      <c r="M1005" t="s">
        <v>2173</v>
      </c>
      <c r="N1005" t="str">
        <f t="shared" si="139"/>
        <v>None</v>
      </c>
      <c r="O1005" t="str">
        <f t="shared" si="140"/>
        <v>None</v>
      </c>
      <c r="P1005" t="s">
        <v>626</v>
      </c>
      <c r="Q1005" s="2">
        <f t="shared" si="141"/>
        <v>17</v>
      </c>
      <c r="R1005" s="1" t="str">
        <f t="shared" si="142"/>
        <v>Established</v>
      </c>
      <c r="S1005" s="1"/>
      <c r="T1005" t="s">
        <v>606</v>
      </c>
      <c r="U1005" t="s">
        <v>352</v>
      </c>
      <c r="V1005">
        <f t="shared" si="143"/>
        <v>0</v>
      </c>
    </row>
    <row r="1006" spans="1:22" x14ac:dyDescent="0.35">
      <c r="A1006">
        <v>1004</v>
      </c>
      <c r="B1006" t="s">
        <v>2174</v>
      </c>
      <c r="C1006" t="str">
        <f t="shared" si="135"/>
        <v>Don’t Buy</v>
      </c>
      <c r="D1006" t="str">
        <f t="shared" si="136"/>
        <v>Long Name</v>
      </c>
      <c r="E1006">
        <v>4</v>
      </c>
      <c r="F1006">
        <f>IF(Q1006&lt;10,E1006+0.1,E1006)</f>
        <v>4</v>
      </c>
      <c r="G1006">
        <f>MIN(IF(Q1006&lt;10,E1006+0.5,E1006),5)</f>
        <v>4</v>
      </c>
      <c r="H1006" t="str">
        <f t="shared" si="137"/>
        <v>Average Place to Work</v>
      </c>
      <c r="I1006">
        <v>482</v>
      </c>
      <c r="J1006" t="b">
        <f t="shared" si="138"/>
        <v>0</v>
      </c>
      <c r="K1006" t="b">
        <f>OR(E1006&gt;3.5,Q1006&lt;10)</f>
        <v>1</v>
      </c>
      <c r="L1006" t="s">
        <v>19</v>
      </c>
      <c r="M1006" t="s">
        <v>2175</v>
      </c>
      <c r="N1006" t="str">
        <f t="shared" si="139"/>
        <v>Indian Silicon Valley Startups</v>
      </c>
      <c r="O1006" t="str">
        <f t="shared" si="140"/>
        <v>None</v>
      </c>
      <c r="P1006" t="s">
        <v>118</v>
      </c>
      <c r="Q1006" s="2">
        <f t="shared" si="141"/>
        <v>20</v>
      </c>
      <c r="R1006" s="1" t="str">
        <f t="shared" si="142"/>
        <v>Established</v>
      </c>
      <c r="S1006" s="1"/>
      <c r="T1006" t="s">
        <v>115</v>
      </c>
      <c r="U1006" t="s">
        <v>36</v>
      </c>
      <c r="V1006">
        <f t="shared" si="143"/>
        <v>0</v>
      </c>
    </row>
    <row r="1007" spans="1:22" x14ac:dyDescent="0.35">
      <c r="A1007">
        <v>1005</v>
      </c>
      <c r="B1007" t="s">
        <v>2176</v>
      </c>
      <c r="C1007" t="str">
        <f t="shared" si="135"/>
        <v>Don’t Buy</v>
      </c>
      <c r="D1007" t="str">
        <f t="shared" si="136"/>
        <v>Long Name</v>
      </c>
      <c r="E1007">
        <v>4.5</v>
      </c>
      <c r="F1007">
        <f>IF(Q1007&lt;10,E1007+0.1,E1007)</f>
        <v>4.5</v>
      </c>
      <c r="G1007">
        <f>MIN(IF(Q1007&lt;10,E1007+0.5,E1007),5)</f>
        <v>4.5</v>
      </c>
      <c r="H1007" t="str">
        <f t="shared" si="137"/>
        <v>Average Place to Work</v>
      </c>
      <c r="I1007">
        <v>481</v>
      </c>
      <c r="J1007" t="b">
        <f t="shared" si="138"/>
        <v>0</v>
      </c>
      <c r="K1007" t="b">
        <f>OR(E1007&gt;3.5,Q1007&lt;10)</f>
        <v>1</v>
      </c>
      <c r="M1007" t="s">
        <v>2177</v>
      </c>
      <c r="N1007" t="str">
        <f t="shared" si="139"/>
        <v>None</v>
      </c>
      <c r="O1007" t="str">
        <f t="shared" si="140"/>
        <v>None</v>
      </c>
      <c r="P1007" t="s">
        <v>2178</v>
      </c>
      <c r="Q1007" s="2">
        <f t="shared" si="141"/>
        <v>132</v>
      </c>
      <c r="R1007" s="1" t="str">
        <f t="shared" si="142"/>
        <v>Established</v>
      </c>
      <c r="S1007" s="1"/>
      <c r="U1007" t="s">
        <v>24</v>
      </c>
      <c r="V1007">
        <f t="shared" si="143"/>
        <v>1000000</v>
      </c>
    </row>
    <row r="1008" spans="1:22" x14ac:dyDescent="0.35">
      <c r="A1008">
        <v>1006</v>
      </c>
      <c r="B1008" t="s">
        <v>2179</v>
      </c>
      <c r="C1008" t="str">
        <f t="shared" si="135"/>
        <v>Don’t Buy</v>
      </c>
      <c r="D1008" t="str">
        <f t="shared" si="136"/>
        <v>Long Name</v>
      </c>
      <c r="E1008">
        <v>4.0999999999999996</v>
      </c>
      <c r="F1008">
        <f>IF(Q1008&lt;10,E1008+0.1,E1008)</f>
        <v>4.0999999999999996</v>
      </c>
      <c r="G1008">
        <f>MIN(IF(Q1008&lt;10,E1008+0.5,E1008),5)</f>
        <v>4.0999999999999996</v>
      </c>
      <c r="H1008" t="str">
        <f t="shared" si="137"/>
        <v>Average Place to Work</v>
      </c>
      <c r="I1008">
        <v>6600</v>
      </c>
      <c r="J1008" t="b">
        <f t="shared" si="138"/>
        <v>0</v>
      </c>
      <c r="K1008" t="b">
        <f>OR(E1008&gt;3.5,Q1008&lt;10)</f>
        <v>1</v>
      </c>
      <c r="L1008" t="s">
        <v>19</v>
      </c>
      <c r="M1008" t="s">
        <v>2180</v>
      </c>
      <c r="N1008" t="str">
        <f t="shared" si="139"/>
        <v>None</v>
      </c>
      <c r="O1008" t="str">
        <f t="shared" si="140"/>
        <v>None</v>
      </c>
      <c r="P1008" t="s">
        <v>646</v>
      </c>
      <c r="Q1008" s="2">
        <f t="shared" si="141"/>
        <v>113</v>
      </c>
      <c r="R1008" s="1" t="str">
        <f t="shared" si="142"/>
        <v>Established</v>
      </c>
      <c r="S1008" s="1"/>
      <c r="T1008" t="s">
        <v>115</v>
      </c>
      <c r="U1008" t="s">
        <v>92</v>
      </c>
      <c r="V1008">
        <f t="shared" si="143"/>
        <v>0</v>
      </c>
    </row>
    <row r="1009" spans="1:22" x14ac:dyDescent="0.35">
      <c r="A1009">
        <v>1007</v>
      </c>
      <c r="B1009" t="s">
        <v>2181</v>
      </c>
      <c r="C1009" t="str">
        <f t="shared" si="135"/>
        <v>Don’t Buy</v>
      </c>
      <c r="D1009" t="str">
        <f t="shared" si="136"/>
        <v>Short Name</v>
      </c>
      <c r="E1009">
        <v>4.2</v>
      </c>
      <c r="F1009">
        <f>IF(Q1009&lt;10,E1009+0.1,E1009)</f>
        <v>4.2</v>
      </c>
      <c r="G1009">
        <f>MIN(IF(Q1009&lt;10,E1009+0.5,E1009),5)</f>
        <v>4.2</v>
      </c>
      <c r="H1009" t="str">
        <f t="shared" si="137"/>
        <v>Average Place to Work</v>
      </c>
      <c r="I1009">
        <v>552</v>
      </c>
      <c r="J1009" t="b">
        <f t="shared" si="138"/>
        <v>0</v>
      </c>
      <c r="K1009" t="b">
        <f>OR(E1009&gt;3.5,Q1009&lt;10)</f>
        <v>1</v>
      </c>
      <c r="L1009" t="s">
        <v>9</v>
      </c>
      <c r="M1009" t="s">
        <v>2182</v>
      </c>
      <c r="N1009" t="str">
        <f t="shared" si="139"/>
        <v>Indian Silicon Valley Startups</v>
      </c>
      <c r="O1009" t="str">
        <f t="shared" si="140"/>
        <v>None</v>
      </c>
      <c r="P1009" t="s">
        <v>241</v>
      </c>
      <c r="Q1009" s="2">
        <f t="shared" si="141"/>
        <v>13</v>
      </c>
      <c r="R1009" s="1" t="str">
        <f t="shared" si="142"/>
        <v>Established</v>
      </c>
      <c r="S1009" s="1"/>
      <c r="T1009" t="s">
        <v>115</v>
      </c>
      <c r="U1009" t="s">
        <v>36</v>
      </c>
      <c r="V1009">
        <f t="shared" si="143"/>
        <v>0</v>
      </c>
    </row>
    <row r="1010" spans="1:22" x14ac:dyDescent="0.35">
      <c r="A1010">
        <v>1008</v>
      </c>
      <c r="B1010" t="s">
        <v>2183</v>
      </c>
      <c r="C1010" t="str">
        <f t="shared" si="135"/>
        <v>Don’t Buy</v>
      </c>
      <c r="D1010" t="str">
        <f t="shared" si="136"/>
        <v>Short Name</v>
      </c>
      <c r="E1010">
        <v>3.8</v>
      </c>
      <c r="F1010">
        <f>IF(Q1010&lt;10,E1010+0.1,E1010)</f>
        <v>3.8</v>
      </c>
      <c r="G1010">
        <f>MIN(IF(Q1010&lt;10,E1010+0.5,E1010),5)</f>
        <v>3.8</v>
      </c>
      <c r="H1010" t="str">
        <f t="shared" si="137"/>
        <v>Average Place to Work</v>
      </c>
      <c r="I1010">
        <v>480</v>
      </c>
      <c r="J1010" t="b">
        <f t="shared" si="138"/>
        <v>0</v>
      </c>
      <c r="K1010" t="b">
        <f>OR(E1010&gt;3.5,Q1010&lt;10)</f>
        <v>1</v>
      </c>
      <c r="M1010" t="s">
        <v>2184</v>
      </c>
      <c r="N1010" t="str">
        <f t="shared" si="139"/>
        <v>None</v>
      </c>
      <c r="O1010" t="str">
        <f t="shared" si="140"/>
        <v>None</v>
      </c>
      <c r="P1010" t="s">
        <v>261</v>
      </c>
      <c r="Q1010" s="2">
        <f t="shared" si="141"/>
        <v>21</v>
      </c>
      <c r="R1010" s="1" t="str">
        <f t="shared" si="142"/>
        <v>Established</v>
      </c>
      <c r="S1010" s="1"/>
      <c r="U1010" t="s">
        <v>83</v>
      </c>
      <c r="V1010">
        <f t="shared" si="143"/>
        <v>0</v>
      </c>
    </row>
    <row r="1011" spans="1:22" x14ac:dyDescent="0.35">
      <c r="A1011">
        <v>1009</v>
      </c>
      <c r="B1011" t="s">
        <v>2185</v>
      </c>
      <c r="C1011" t="str">
        <f t="shared" si="135"/>
        <v>Don’t Buy</v>
      </c>
      <c r="D1011" t="str">
        <f t="shared" si="136"/>
        <v>Long Name</v>
      </c>
      <c r="E1011">
        <v>4.0999999999999996</v>
      </c>
      <c r="F1011">
        <f>IF(Q1011&lt;10,E1011+0.1,E1011)</f>
        <v>4.0999999999999996</v>
      </c>
      <c r="G1011">
        <f>MIN(IF(Q1011&lt;10,E1011+0.5,E1011),5)</f>
        <v>4.0999999999999996</v>
      </c>
      <c r="H1011" t="str">
        <f t="shared" si="137"/>
        <v>Average Place to Work</v>
      </c>
      <c r="I1011">
        <v>479</v>
      </c>
      <c r="J1011" t="b">
        <f t="shared" si="138"/>
        <v>0</v>
      </c>
      <c r="K1011" t="b">
        <f>OR(E1011&gt;3.5,Q1011&lt;10)</f>
        <v>1</v>
      </c>
      <c r="L1011" t="s">
        <v>19</v>
      </c>
      <c r="M1011" t="s">
        <v>2186</v>
      </c>
      <c r="N1011" t="str">
        <f t="shared" si="139"/>
        <v>None</v>
      </c>
      <c r="O1011" t="str">
        <f t="shared" si="140"/>
        <v>None</v>
      </c>
      <c r="P1011" t="s">
        <v>1530</v>
      </c>
      <c r="Q1011" s="2">
        <f t="shared" si="141"/>
        <v>59</v>
      </c>
      <c r="R1011" s="1" t="str">
        <f t="shared" si="142"/>
        <v>Established</v>
      </c>
      <c r="S1011" s="1"/>
      <c r="T1011" t="s">
        <v>140</v>
      </c>
      <c r="U1011" t="s">
        <v>171</v>
      </c>
      <c r="V1011">
        <f t="shared" si="143"/>
        <v>0</v>
      </c>
    </row>
    <row r="1012" spans="1:22" x14ac:dyDescent="0.35">
      <c r="A1012">
        <v>1010</v>
      </c>
      <c r="B1012" t="s">
        <v>2187</v>
      </c>
      <c r="C1012" t="str">
        <f t="shared" si="135"/>
        <v>Don’t Buy</v>
      </c>
      <c r="D1012" t="str">
        <f t="shared" si="136"/>
        <v>Long Name</v>
      </c>
      <c r="E1012">
        <v>4.0999999999999996</v>
      </c>
      <c r="F1012">
        <f>IF(Q1012&lt;10,E1012+0.1,E1012)</f>
        <v>4.0999999999999996</v>
      </c>
      <c r="G1012">
        <f>MIN(IF(Q1012&lt;10,E1012+0.5,E1012),5)</f>
        <v>4.0999999999999996</v>
      </c>
      <c r="H1012" t="str">
        <f t="shared" si="137"/>
        <v>Average Place to Work</v>
      </c>
      <c r="I1012">
        <v>479</v>
      </c>
      <c r="J1012" t="b">
        <f t="shared" si="138"/>
        <v>0</v>
      </c>
      <c r="K1012" t="b">
        <f>OR(E1012&gt;3.5,Q1012&lt;10)</f>
        <v>1</v>
      </c>
      <c r="L1012" t="s">
        <v>9</v>
      </c>
      <c r="M1012" t="s">
        <v>1005</v>
      </c>
      <c r="N1012" t="str">
        <f t="shared" si="139"/>
        <v>None</v>
      </c>
      <c r="O1012" t="str">
        <f t="shared" si="140"/>
        <v>None</v>
      </c>
      <c r="P1012" t="s">
        <v>198</v>
      </c>
      <c r="Q1012" s="2">
        <f t="shared" si="141"/>
        <v>35</v>
      </c>
      <c r="R1012" s="1" t="str">
        <f t="shared" si="142"/>
        <v>Established</v>
      </c>
      <c r="S1012" s="1"/>
      <c r="T1012" t="s">
        <v>115</v>
      </c>
      <c r="U1012" t="s">
        <v>523</v>
      </c>
      <c r="V1012">
        <f t="shared" si="143"/>
        <v>0</v>
      </c>
    </row>
    <row r="1013" spans="1:22" x14ac:dyDescent="0.35">
      <c r="A1013">
        <v>1011</v>
      </c>
      <c r="B1013" t="s">
        <v>2188</v>
      </c>
      <c r="C1013" t="str">
        <f t="shared" si="135"/>
        <v>Don’t Buy</v>
      </c>
      <c r="D1013" t="str">
        <f t="shared" si="136"/>
        <v>Long Name</v>
      </c>
      <c r="E1013">
        <v>3.9</v>
      </c>
      <c r="F1013">
        <f>IF(Q1013&lt;10,E1013+0.1,E1013)</f>
        <v>3.9</v>
      </c>
      <c r="G1013">
        <f>MIN(IF(Q1013&lt;10,E1013+0.5,E1013),5)</f>
        <v>3.9</v>
      </c>
      <c r="H1013" t="str">
        <f t="shared" si="137"/>
        <v>Average Place to Work</v>
      </c>
      <c r="I1013">
        <v>479</v>
      </c>
      <c r="J1013" t="b">
        <f t="shared" si="138"/>
        <v>0</v>
      </c>
      <c r="K1013" t="b">
        <f>OR(E1013&gt;3.5,Q1013&lt;10)</f>
        <v>1</v>
      </c>
      <c r="M1013" t="s">
        <v>2189</v>
      </c>
      <c r="N1013" t="str">
        <f t="shared" si="139"/>
        <v>Indian Silicon Valley Startups</v>
      </c>
      <c r="O1013" t="str">
        <f t="shared" si="140"/>
        <v>None</v>
      </c>
      <c r="P1013" t="s">
        <v>550</v>
      </c>
      <c r="Q1013" s="2">
        <f t="shared" si="141"/>
        <v>92</v>
      </c>
      <c r="R1013" s="1" t="str">
        <f t="shared" si="142"/>
        <v>Established</v>
      </c>
      <c r="S1013" s="1"/>
      <c r="U1013" t="s">
        <v>36</v>
      </c>
      <c r="V1013">
        <f t="shared" si="143"/>
        <v>0</v>
      </c>
    </row>
    <row r="1014" spans="1:22" x14ac:dyDescent="0.35">
      <c r="A1014">
        <v>1012</v>
      </c>
      <c r="B1014" t="s">
        <v>2190</v>
      </c>
      <c r="C1014" t="str">
        <f t="shared" si="135"/>
        <v>Don’t Buy</v>
      </c>
      <c r="D1014" t="str">
        <f t="shared" si="136"/>
        <v>Long Name</v>
      </c>
      <c r="E1014">
        <v>3.6</v>
      </c>
      <c r="F1014">
        <f>IF(Q1014&lt;10,E1014+0.1,E1014)</f>
        <v>3.6</v>
      </c>
      <c r="G1014">
        <f>MIN(IF(Q1014&lt;10,E1014+0.5,E1014),5)</f>
        <v>3.6</v>
      </c>
      <c r="H1014" t="str">
        <f t="shared" si="137"/>
        <v>Average Place to Work</v>
      </c>
      <c r="I1014">
        <v>478</v>
      </c>
      <c r="J1014" t="b">
        <f t="shared" si="138"/>
        <v>0</v>
      </c>
      <c r="K1014" t="b">
        <f>OR(E1014&gt;3.5,Q1014&lt;10)</f>
        <v>1</v>
      </c>
      <c r="L1014" t="s">
        <v>9</v>
      </c>
      <c r="M1014" t="s">
        <v>2191</v>
      </c>
      <c r="N1014" t="str">
        <f t="shared" si="139"/>
        <v>None</v>
      </c>
      <c r="O1014" t="str">
        <f t="shared" si="140"/>
        <v>None</v>
      </c>
      <c r="P1014" t="s">
        <v>21</v>
      </c>
      <c r="Q1014" s="2">
        <f t="shared" si="141"/>
        <v>28</v>
      </c>
      <c r="R1014" s="1" t="str">
        <f t="shared" si="142"/>
        <v>Established</v>
      </c>
      <c r="S1014" s="1"/>
      <c r="T1014" t="s">
        <v>1146</v>
      </c>
      <c r="U1014" t="s">
        <v>687</v>
      </c>
      <c r="V1014">
        <f t="shared" si="143"/>
        <v>0</v>
      </c>
    </row>
    <row r="1015" spans="1:22" x14ac:dyDescent="0.35">
      <c r="A1015">
        <v>1013</v>
      </c>
      <c r="B1015" t="s">
        <v>2192</v>
      </c>
      <c r="C1015" t="str">
        <f t="shared" si="135"/>
        <v>Don’t Buy</v>
      </c>
      <c r="D1015" t="str">
        <f t="shared" si="136"/>
        <v>Long Name</v>
      </c>
      <c r="E1015">
        <v>4.4000000000000004</v>
      </c>
      <c r="F1015">
        <f>IF(Q1015&lt;10,E1015+0.1,E1015)</f>
        <v>4.4000000000000004</v>
      </c>
      <c r="G1015">
        <f>MIN(IF(Q1015&lt;10,E1015+0.5,E1015),5)</f>
        <v>4.4000000000000004</v>
      </c>
      <c r="H1015" t="str">
        <f t="shared" si="137"/>
        <v>Average Place to Work</v>
      </c>
      <c r="I1015">
        <v>478</v>
      </c>
      <c r="J1015" t="b">
        <f t="shared" si="138"/>
        <v>0</v>
      </c>
      <c r="K1015" t="b">
        <f>OR(E1015&gt;3.5,Q1015&lt;10)</f>
        <v>1</v>
      </c>
      <c r="L1015" t="s">
        <v>279</v>
      </c>
      <c r="M1015" t="s">
        <v>2193</v>
      </c>
      <c r="N1015" t="str">
        <f t="shared" si="139"/>
        <v>None</v>
      </c>
      <c r="O1015" t="str">
        <f t="shared" si="140"/>
        <v>None</v>
      </c>
      <c r="P1015" t="s">
        <v>67</v>
      </c>
      <c r="Q1015" s="2">
        <f t="shared" si="141"/>
        <v>15</v>
      </c>
      <c r="R1015" s="1" t="str">
        <f t="shared" si="142"/>
        <v>Established</v>
      </c>
      <c r="S1015" s="1"/>
      <c r="T1015" t="s">
        <v>115</v>
      </c>
      <c r="U1015" t="s">
        <v>227</v>
      </c>
      <c r="V1015">
        <f t="shared" si="143"/>
        <v>0</v>
      </c>
    </row>
    <row r="1016" spans="1:22" x14ac:dyDescent="0.35">
      <c r="A1016">
        <v>1014</v>
      </c>
      <c r="B1016" t="s">
        <v>2194</v>
      </c>
      <c r="C1016" t="str">
        <f t="shared" si="135"/>
        <v>Don’t Buy</v>
      </c>
      <c r="D1016" t="str">
        <f t="shared" si="136"/>
        <v>Short Name</v>
      </c>
      <c r="E1016">
        <v>3.5</v>
      </c>
      <c r="F1016">
        <f>IF(Q1016&lt;10,E1016+0.1,E1016)</f>
        <v>3.5</v>
      </c>
      <c r="G1016">
        <f>MIN(IF(Q1016&lt;10,E1016+0.5,E1016),5)</f>
        <v>3.5</v>
      </c>
      <c r="H1016" t="str">
        <f t="shared" si="137"/>
        <v>Average Place to Work</v>
      </c>
      <c r="I1016">
        <v>477</v>
      </c>
      <c r="J1016" t="b">
        <f t="shared" si="138"/>
        <v>0</v>
      </c>
      <c r="K1016" t="b">
        <f>OR(E1016&gt;3.5,Q1016&lt;10)</f>
        <v>0</v>
      </c>
      <c r="L1016" t="s">
        <v>19</v>
      </c>
      <c r="M1016" t="s">
        <v>2195</v>
      </c>
      <c r="N1016" t="str">
        <f t="shared" si="139"/>
        <v>None</v>
      </c>
      <c r="O1016" t="str">
        <f t="shared" si="140"/>
        <v>None</v>
      </c>
      <c r="P1016" t="s">
        <v>626</v>
      </c>
      <c r="Q1016" s="2">
        <f t="shared" si="141"/>
        <v>17</v>
      </c>
      <c r="R1016" s="1" t="str">
        <f t="shared" si="142"/>
        <v>Established</v>
      </c>
      <c r="S1016" s="1"/>
      <c r="T1016" t="s">
        <v>115</v>
      </c>
      <c r="U1016" t="s">
        <v>56</v>
      </c>
      <c r="V1016">
        <f t="shared" si="143"/>
        <v>0</v>
      </c>
    </row>
    <row r="1017" spans="1:22" x14ac:dyDescent="0.35">
      <c r="A1017">
        <v>1015</v>
      </c>
      <c r="B1017" t="s">
        <v>2196</v>
      </c>
      <c r="C1017" t="str">
        <f t="shared" si="135"/>
        <v>Buy</v>
      </c>
      <c r="D1017" t="str">
        <f t="shared" si="136"/>
        <v>Long Name</v>
      </c>
      <c r="E1017">
        <v>4.3</v>
      </c>
      <c r="F1017">
        <f>IF(Q1017&lt;10,E1017+0.1,E1017)</f>
        <v>4.3999999999999995</v>
      </c>
      <c r="G1017">
        <f>MIN(IF(Q1017&lt;10,E1017+0.5,E1017),5)</f>
        <v>4.8</v>
      </c>
      <c r="H1017" t="str">
        <f t="shared" si="137"/>
        <v>Average Place to Work</v>
      </c>
      <c r="I1017">
        <v>477</v>
      </c>
      <c r="J1017" t="b">
        <f t="shared" si="138"/>
        <v>0</v>
      </c>
      <c r="K1017" t="b">
        <f>OR(E1017&gt;3.5,Q1017&lt;10)</f>
        <v>1</v>
      </c>
      <c r="M1017" t="s">
        <v>2197</v>
      </c>
      <c r="N1017" t="str">
        <f t="shared" si="139"/>
        <v>Indian Silicon Valley Startups</v>
      </c>
      <c r="O1017" t="str">
        <f t="shared" si="140"/>
        <v>None</v>
      </c>
      <c r="Q1017" s="2">
        <f t="shared" si="141"/>
        <v>0</v>
      </c>
      <c r="R1017" s="1" t="str">
        <f t="shared" si="142"/>
        <v>Startup</v>
      </c>
      <c r="S1017" s="1"/>
      <c r="T1017" t="s">
        <v>115</v>
      </c>
      <c r="U1017" t="s">
        <v>755</v>
      </c>
      <c r="V1017">
        <f t="shared" si="143"/>
        <v>0</v>
      </c>
    </row>
    <row r="1018" spans="1:22" x14ac:dyDescent="0.35">
      <c r="A1018">
        <v>1016</v>
      </c>
      <c r="B1018" t="s">
        <v>2198</v>
      </c>
      <c r="C1018" t="str">
        <f t="shared" si="135"/>
        <v>Buy</v>
      </c>
      <c r="D1018" t="str">
        <f t="shared" si="136"/>
        <v>Long Name</v>
      </c>
      <c r="E1018">
        <v>3.7</v>
      </c>
      <c r="F1018">
        <f>IF(Q1018&lt;10,E1018+0.1,E1018)</f>
        <v>3.7</v>
      </c>
      <c r="G1018">
        <f>MIN(IF(Q1018&lt;10,E1018+0.5,E1018),5)</f>
        <v>3.7</v>
      </c>
      <c r="H1018" t="str">
        <f t="shared" si="137"/>
        <v>Average Place to Work</v>
      </c>
      <c r="I1018">
        <v>477</v>
      </c>
      <c r="J1018" t="b">
        <f t="shared" si="138"/>
        <v>0</v>
      </c>
      <c r="K1018" t="b">
        <f>OR(E1018&gt;3.5,Q1018&lt;10)</f>
        <v>1</v>
      </c>
      <c r="L1018" t="s">
        <v>9</v>
      </c>
      <c r="M1018" t="s">
        <v>1991</v>
      </c>
      <c r="N1018" t="str">
        <f t="shared" si="139"/>
        <v>None</v>
      </c>
      <c r="O1018" t="str">
        <f t="shared" si="140"/>
        <v>None</v>
      </c>
      <c r="P1018" t="s">
        <v>302</v>
      </c>
      <c r="Q1018" s="2">
        <f t="shared" si="141"/>
        <v>32</v>
      </c>
      <c r="R1018" s="1" t="str">
        <f t="shared" si="142"/>
        <v>Established</v>
      </c>
      <c r="S1018" s="1"/>
      <c r="T1018" t="s">
        <v>115</v>
      </c>
      <c r="U1018" t="s">
        <v>312</v>
      </c>
      <c r="V1018">
        <f t="shared" si="143"/>
        <v>0</v>
      </c>
    </row>
    <row r="1019" spans="1:22" x14ac:dyDescent="0.35">
      <c r="A1019">
        <v>1017</v>
      </c>
      <c r="B1019" t="s">
        <v>2199</v>
      </c>
      <c r="C1019" t="str">
        <f t="shared" si="135"/>
        <v>Don’t Buy</v>
      </c>
      <c r="D1019" t="str">
        <f t="shared" si="136"/>
        <v>Long Name</v>
      </c>
      <c r="E1019">
        <v>4.2</v>
      </c>
      <c r="F1019">
        <f>IF(Q1019&lt;10,E1019+0.1,E1019)</f>
        <v>4.2</v>
      </c>
      <c r="G1019">
        <f>MIN(IF(Q1019&lt;10,E1019+0.5,E1019),5)</f>
        <v>4.2</v>
      </c>
      <c r="H1019" t="str">
        <f t="shared" si="137"/>
        <v>Average Place to Work</v>
      </c>
      <c r="I1019">
        <v>477</v>
      </c>
      <c r="J1019" t="b">
        <f t="shared" si="138"/>
        <v>0</v>
      </c>
      <c r="K1019" t="b">
        <f>OR(E1019&gt;3.5,Q1019&lt;10)</f>
        <v>1</v>
      </c>
      <c r="L1019" t="s">
        <v>9</v>
      </c>
      <c r="M1019" t="s">
        <v>2200</v>
      </c>
      <c r="N1019" t="str">
        <f t="shared" si="139"/>
        <v>None</v>
      </c>
      <c r="O1019" t="str">
        <f t="shared" si="140"/>
        <v>None</v>
      </c>
      <c r="P1019" t="s">
        <v>491</v>
      </c>
      <c r="Q1019" s="2">
        <f t="shared" si="141"/>
        <v>91</v>
      </c>
      <c r="R1019" s="1" t="str">
        <f t="shared" si="142"/>
        <v>Established</v>
      </c>
      <c r="S1019" s="1"/>
      <c r="T1019" t="s">
        <v>140</v>
      </c>
      <c r="U1019" t="s">
        <v>83</v>
      </c>
      <c r="V1019">
        <f t="shared" si="143"/>
        <v>0</v>
      </c>
    </row>
    <row r="1020" spans="1:22" x14ac:dyDescent="0.35">
      <c r="A1020">
        <v>1018</v>
      </c>
      <c r="B1020" t="s">
        <v>2201</v>
      </c>
      <c r="C1020" t="str">
        <f t="shared" si="135"/>
        <v>Don’t Buy</v>
      </c>
      <c r="D1020" t="str">
        <f t="shared" si="136"/>
        <v>Long Name</v>
      </c>
      <c r="E1020">
        <v>4.7</v>
      </c>
      <c r="F1020">
        <f>IF(Q1020&lt;10,E1020+0.1,E1020)</f>
        <v>4.7</v>
      </c>
      <c r="G1020">
        <f>MIN(IF(Q1020&lt;10,E1020+0.5,E1020),5)</f>
        <v>4.7</v>
      </c>
      <c r="H1020" t="str">
        <f t="shared" si="137"/>
        <v>Great Place to Work</v>
      </c>
      <c r="I1020">
        <v>644</v>
      </c>
      <c r="J1020" t="b">
        <f t="shared" si="138"/>
        <v>0</v>
      </c>
      <c r="K1020" t="b">
        <f>OR(E1020&gt;3.5,Q1020&lt;10)</f>
        <v>1</v>
      </c>
      <c r="L1020" t="s">
        <v>9</v>
      </c>
      <c r="M1020" t="s">
        <v>2202</v>
      </c>
      <c r="N1020" t="str">
        <f t="shared" si="139"/>
        <v>None</v>
      </c>
      <c r="O1020" t="str">
        <f t="shared" si="140"/>
        <v>None</v>
      </c>
      <c r="P1020" t="s">
        <v>423</v>
      </c>
      <c r="Q1020" s="2">
        <f t="shared" si="141"/>
        <v>53</v>
      </c>
      <c r="R1020" s="1" t="str">
        <f t="shared" si="142"/>
        <v>Established</v>
      </c>
      <c r="S1020" s="1"/>
      <c r="T1020" t="s">
        <v>606</v>
      </c>
      <c r="U1020" t="s">
        <v>647</v>
      </c>
      <c r="V1020">
        <f t="shared" si="143"/>
        <v>0</v>
      </c>
    </row>
    <row r="1021" spans="1:22" x14ac:dyDescent="0.35">
      <c r="A1021">
        <v>1019</v>
      </c>
      <c r="B1021" t="s">
        <v>731</v>
      </c>
      <c r="C1021" t="str">
        <f t="shared" si="135"/>
        <v>Don’t Buy</v>
      </c>
      <c r="D1021" t="str">
        <f t="shared" si="136"/>
        <v>Long Name</v>
      </c>
      <c r="E1021">
        <v>4.2</v>
      </c>
      <c r="F1021">
        <f>IF(Q1021&lt;10,E1021+0.1,E1021)</f>
        <v>4.3</v>
      </c>
      <c r="G1021">
        <f>MIN(IF(Q1021&lt;10,E1021+0.5,E1021),5)</f>
        <v>4.7</v>
      </c>
      <c r="H1021" t="str">
        <f t="shared" si="137"/>
        <v>Average Place to Work</v>
      </c>
      <c r="I1021">
        <v>476</v>
      </c>
      <c r="J1021" t="b">
        <f t="shared" si="138"/>
        <v>0</v>
      </c>
      <c r="K1021" t="b">
        <f>OR(E1021&gt;3.5,Q1021&lt;10)</f>
        <v>1</v>
      </c>
      <c r="M1021" t="s">
        <v>2203</v>
      </c>
      <c r="N1021" t="str">
        <f t="shared" si="139"/>
        <v>Indian Silicon Valley Startups</v>
      </c>
      <c r="O1021" t="str">
        <f t="shared" si="140"/>
        <v>None</v>
      </c>
      <c r="Q1021" s="2">
        <f t="shared" si="141"/>
        <v>0</v>
      </c>
      <c r="R1021" s="1" t="str">
        <f t="shared" si="142"/>
        <v>Startup</v>
      </c>
      <c r="S1021" s="1"/>
      <c r="T1021" t="s">
        <v>399</v>
      </c>
      <c r="U1021" t="s">
        <v>171</v>
      </c>
      <c r="V1021">
        <f t="shared" si="143"/>
        <v>0</v>
      </c>
    </row>
    <row r="1022" spans="1:22" x14ac:dyDescent="0.35">
      <c r="A1022">
        <v>1020</v>
      </c>
      <c r="B1022" t="s">
        <v>2204</v>
      </c>
      <c r="C1022" t="str">
        <f t="shared" si="135"/>
        <v>Buy</v>
      </c>
      <c r="D1022" t="str">
        <f t="shared" si="136"/>
        <v>Long Name</v>
      </c>
      <c r="E1022">
        <v>4</v>
      </c>
      <c r="F1022">
        <f>IF(Q1022&lt;10,E1022+0.1,E1022)</f>
        <v>4</v>
      </c>
      <c r="G1022">
        <f>MIN(IF(Q1022&lt;10,E1022+0.5,E1022),5)</f>
        <v>4</v>
      </c>
      <c r="H1022" t="str">
        <f t="shared" si="137"/>
        <v>Average Place to Work</v>
      </c>
      <c r="I1022">
        <v>20300</v>
      </c>
      <c r="J1022" t="b">
        <f t="shared" si="138"/>
        <v>0</v>
      </c>
      <c r="K1022" t="b">
        <f>OR(E1022&gt;3.5,Q1022&lt;10)</f>
        <v>1</v>
      </c>
      <c r="L1022" t="s">
        <v>19</v>
      </c>
      <c r="M1022" t="s">
        <v>2205</v>
      </c>
      <c r="N1022" t="str">
        <f t="shared" si="139"/>
        <v>None</v>
      </c>
      <c r="O1022" t="str">
        <f t="shared" si="140"/>
        <v>None</v>
      </c>
      <c r="P1022" t="s">
        <v>143</v>
      </c>
      <c r="Q1022" s="2">
        <f t="shared" si="141"/>
        <v>24</v>
      </c>
      <c r="R1022" s="1" t="str">
        <f t="shared" si="142"/>
        <v>Established</v>
      </c>
      <c r="S1022" s="1"/>
      <c r="T1022" t="s">
        <v>115</v>
      </c>
      <c r="U1022" t="s">
        <v>24</v>
      </c>
      <c r="V1022">
        <f t="shared" si="143"/>
        <v>500000</v>
      </c>
    </row>
    <row r="1023" spans="1:22" x14ac:dyDescent="0.35">
      <c r="A1023">
        <v>1021</v>
      </c>
      <c r="B1023" t="s">
        <v>2206</v>
      </c>
      <c r="C1023" t="str">
        <f t="shared" si="135"/>
        <v>Don’t Buy</v>
      </c>
      <c r="D1023" t="str">
        <f t="shared" si="136"/>
        <v>Long Name</v>
      </c>
      <c r="E1023">
        <v>4.5</v>
      </c>
      <c r="F1023">
        <f>IF(Q1023&lt;10,E1023+0.1,E1023)</f>
        <v>4.5999999999999996</v>
      </c>
      <c r="G1023">
        <f>MIN(IF(Q1023&lt;10,E1023+0.5,E1023),5)</f>
        <v>5</v>
      </c>
      <c r="H1023" t="str">
        <f t="shared" si="137"/>
        <v>Average Place to Work</v>
      </c>
      <c r="I1023">
        <v>475</v>
      </c>
      <c r="J1023" t="b">
        <f t="shared" si="138"/>
        <v>0</v>
      </c>
      <c r="K1023" t="b">
        <f>OR(E1023&gt;3.5,Q1023&lt;10)</f>
        <v>1</v>
      </c>
      <c r="L1023" t="s">
        <v>19</v>
      </c>
      <c r="M1023" t="s">
        <v>2207</v>
      </c>
      <c r="N1023" t="str">
        <f t="shared" si="139"/>
        <v>Indian Silicon Valley Startups</v>
      </c>
      <c r="O1023" t="str">
        <f t="shared" si="140"/>
        <v>None</v>
      </c>
      <c r="P1023" t="s">
        <v>170</v>
      </c>
      <c r="Q1023" s="2">
        <f t="shared" si="141"/>
        <v>6</v>
      </c>
      <c r="R1023" s="1" t="str">
        <f t="shared" si="142"/>
        <v>Startup</v>
      </c>
      <c r="S1023" s="1"/>
      <c r="T1023" t="s">
        <v>606</v>
      </c>
      <c r="U1023" t="s">
        <v>2075</v>
      </c>
      <c r="V1023">
        <f t="shared" si="143"/>
        <v>0</v>
      </c>
    </row>
    <row r="1024" spans="1:22" x14ac:dyDescent="0.35">
      <c r="A1024">
        <v>1022</v>
      </c>
      <c r="B1024" t="s">
        <v>2208</v>
      </c>
      <c r="C1024" t="str">
        <f t="shared" si="135"/>
        <v>Don’t Buy</v>
      </c>
      <c r="D1024" t="str">
        <f t="shared" si="136"/>
        <v>Long Name</v>
      </c>
      <c r="E1024">
        <v>3.9</v>
      </c>
      <c r="F1024">
        <f>IF(Q1024&lt;10,E1024+0.1,E1024)</f>
        <v>3.9</v>
      </c>
      <c r="G1024">
        <f>MIN(IF(Q1024&lt;10,E1024+0.5,E1024),5)</f>
        <v>3.9</v>
      </c>
      <c r="H1024" t="str">
        <f t="shared" si="137"/>
        <v>Average Place to Work</v>
      </c>
      <c r="I1024">
        <v>481</v>
      </c>
      <c r="J1024" t="b">
        <f t="shared" si="138"/>
        <v>0</v>
      </c>
      <c r="K1024" t="b">
        <f>OR(E1024&gt;3.5,Q1024&lt;10)</f>
        <v>1</v>
      </c>
      <c r="L1024" t="s">
        <v>19</v>
      </c>
      <c r="M1024" t="s">
        <v>2209</v>
      </c>
      <c r="N1024" t="str">
        <f t="shared" si="139"/>
        <v>None</v>
      </c>
      <c r="O1024" t="str">
        <f t="shared" si="140"/>
        <v>None</v>
      </c>
      <c r="P1024" t="s">
        <v>205</v>
      </c>
      <c r="Q1024" s="2">
        <f t="shared" si="141"/>
        <v>47</v>
      </c>
      <c r="R1024" s="1" t="str">
        <f t="shared" si="142"/>
        <v>Established</v>
      </c>
      <c r="S1024" s="1"/>
      <c r="T1024" t="s">
        <v>115</v>
      </c>
      <c r="U1024" t="s">
        <v>823</v>
      </c>
      <c r="V1024">
        <f t="shared" si="143"/>
        <v>0</v>
      </c>
    </row>
    <row r="1025" spans="1:22" x14ac:dyDescent="0.35">
      <c r="A1025">
        <v>1023</v>
      </c>
      <c r="B1025" t="s">
        <v>2210</v>
      </c>
      <c r="C1025" t="str">
        <f t="shared" si="135"/>
        <v>Don’t Buy</v>
      </c>
      <c r="D1025" t="str">
        <f t="shared" si="136"/>
        <v>Short Name</v>
      </c>
      <c r="E1025">
        <v>4.0999999999999996</v>
      </c>
      <c r="F1025">
        <f>IF(Q1025&lt;10,E1025+0.1,E1025)</f>
        <v>4.0999999999999996</v>
      </c>
      <c r="G1025">
        <f>MIN(IF(Q1025&lt;10,E1025+0.5,E1025),5)</f>
        <v>4.0999999999999996</v>
      </c>
      <c r="H1025" t="str">
        <f t="shared" si="137"/>
        <v>Average Place to Work</v>
      </c>
      <c r="I1025">
        <v>978</v>
      </c>
      <c r="J1025" t="b">
        <f t="shared" si="138"/>
        <v>0</v>
      </c>
      <c r="K1025" t="b">
        <f>OR(E1025&gt;3.5,Q1025&lt;10)</f>
        <v>1</v>
      </c>
      <c r="L1025" t="s">
        <v>9</v>
      </c>
      <c r="M1025" t="s">
        <v>2211</v>
      </c>
      <c r="N1025" t="str">
        <f t="shared" si="139"/>
        <v>None</v>
      </c>
      <c r="O1025" t="str">
        <f t="shared" si="140"/>
        <v>None</v>
      </c>
      <c r="P1025" t="s">
        <v>95</v>
      </c>
      <c r="Q1025" s="2">
        <f t="shared" si="141"/>
        <v>16</v>
      </c>
      <c r="R1025" s="1" t="str">
        <f t="shared" si="142"/>
        <v>Established</v>
      </c>
      <c r="S1025" s="1"/>
      <c r="T1025" t="s">
        <v>606</v>
      </c>
      <c r="U1025" t="s">
        <v>92</v>
      </c>
      <c r="V1025">
        <f t="shared" si="143"/>
        <v>0</v>
      </c>
    </row>
    <row r="1026" spans="1:22" x14ac:dyDescent="0.35">
      <c r="A1026">
        <v>1024</v>
      </c>
      <c r="B1026" t="s">
        <v>2212</v>
      </c>
      <c r="C1026" t="str">
        <f t="shared" si="135"/>
        <v>Don’t Buy</v>
      </c>
      <c r="D1026" t="str">
        <f t="shared" si="136"/>
        <v>Short Name</v>
      </c>
      <c r="E1026">
        <v>4.0999999999999996</v>
      </c>
      <c r="F1026">
        <f>IF(Q1026&lt;10,E1026+0.1,E1026)</f>
        <v>4.0999999999999996</v>
      </c>
      <c r="G1026">
        <f>MIN(IF(Q1026&lt;10,E1026+0.5,E1026),5)</f>
        <v>4.0999999999999996</v>
      </c>
      <c r="H1026" t="str">
        <f t="shared" si="137"/>
        <v>Average Place to Work</v>
      </c>
      <c r="I1026">
        <v>473</v>
      </c>
      <c r="J1026" t="b">
        <f t="shared" si="138"/>
        <v>0</v>
      </c>
      <c r="K1026" t="b">
        <f>OR(E1026&gt;3.5,Q1026&lt;10)</f>
        <v>1</v>
      </c>
      <c r="L1026" t="s">
        <v>19</v>
      </c>
      <c r="M1026" t="s">
        <v>2213</v>
      </c>
      <c r="N1026" t="str">
        <f t="shared" si="139"/>
        <v>None</v>
      </c>
      <c r="O1026" t="str">
        <f t="shared" si="140"/>
        <v>None</v>
      </c>
      <c r="P1026" t="s">
        <v>167</v>
      </c>
      <c r="Q1026" s="2">
        <f t="shared" si="141"/>
        <v>34</v>
      </c>
      <c r="R1026" s="1" t="str">
        <f t="shared" si="142"/>
        <v>Established</v>
      </c>
      <c r="S1026" s="1"/>
      <c r="T1026" t="s">
        <v>115</v>
      </c>
      <c r="U1026" t="s">
        <v>137</v>
      </c>
      <c r="V1026">
        <f t="shared" si="143"/>
        <v>0</v>
      </c>
    </row>
    <row r="1027" spans="1:22" x14ac:dyDescent="0.35">
      <c r="A1027">
        <v>1025</v>
      </c>
      <c r="B1027" t="s">
        <v>2214</v>
      </c>
      <c r="C1027" t="str">
        <f t="shared" ref="C1027:C1090" si="144">IF(OR(LEFT(B1027,1)="T",LEFT(B1027,1)="G"),"Buy","Don’t Buy")</f>
        <v>Don’t Buy</v>
      </c>
      <c r="D1027" t="str">
        <f t="shared" ref="D1027:D1090" si="145">IF(LEN(B1027)&gt;=10,"Long Name","Short Name")</f>
        <v>Long Name</v>
      </c>
      <c r="E1027">
        <v>4</v>
      </c>
      <c r="F1027">
        <f>IF(Q1027&lt;10,E1027+0.1,E1027)</f>
        <v>4</v>
      </c>
      <c r="G1027">
        <f>MIN(IF(Q1027&lt;10,E1027+0.5,E1027),5)</f>
        <v>4</v>
      </c>
      <c r="H1027" t="str">
        <f t="shared" ref="H1027:H1090" si="146">IF(E1027&gt;4.5,"Great Place to Work","Average Place to Work")</f>
        <v>Average Place to Work</v>
      </c>
      <c r="I1027">
        <v>472</v>
      </c>
      <c r="J1027" t="b">
        <f t="shared" ref="J1027:J1090" si="147">AND(I1027&gt;10000,E1027&gt;4)</f>
        <v>0</v>
      </c>
      <c r="K1027" t="b">
        <f>OR(E1027&gt;3.5,Q1027&lt;10)</f>
        <v>1</v>
      </c>
      <c r="L1027" t="s">
        <v>19</v>
      </c>
      <c r="M1027" t="s">
        <v>2215</v>
      </c>
      <c r="N1027" t="str">
        <f t="shared" ref="N1027:N1090" si="148">IF(OR(LEFT(M1027,9)="Banglore",LEFT(M1027,9)="Bengaluru",LEFT(M1027,7)="Chennai",Q1027&lt;10,U1027="Internet"),"Indian Silicon Valley Startups","None")</f>
        <v>None</v>
      </c>
      <c r="O1027" t="str">
        <f t="shared" ref="O1027:O1090" si="149">IF(AND(LEFT(M1027,6)="Mumbai",U1027="Financial Services"),"Bombay Finances","None")</f>
        <v>None</v>
      </c>
      <c r="P1027" t="s">
        <v>183</v>
      </c>
      <c r="Q1027" s="2">
        <f t="shared" ref="Q1027:Q1090" si="150">_xlfn.NUMBERVALUE(SUBSTITUTE(TRIM(P1027)," years old",""))</f>
        <v>10</v>
      </c>
      <c r="R1027" s="1" t="str">
        <f t="shared" ref="R1027:R1090" si="151">IF(Q1027&lt;10,"Startup","Established")</f>
        <v>Established</v>
      </c>
      <c r="S1027" s="1"/>
      <c r="T1027" t="s">
        <v>115</v>
      </c>
      <c r="U1027" t="s">
        <v>17</v>
      </c>
      <c r="V1027">
        <f t="shared" ref="V1027:V1090" si="152">IF(AND(OR(U1027=$U$7,U1027=$U$12),E1027&gt;4),1000000,IF(AND(OR(U1027=$U$7,U1027=$U$12),E1027&lt;=4),500000,IF(AND(U1027=$U$18,E1027&gt;4),800000,0)))</f>
        <v>500000</v>
      </c>
    </row>
    <row r="1028" spans="1:22" x14ac:dyDescent="0.35">
      <c r="A1028">
        <v>1026</v>
      </c>
      <c r="B1028" t="s">
        <v>2216</v>
      </c>
      <c r="C1028" t="str">
        <f t="shared" si="144"/>
        <v>Don’t Buy</v>
      </c>
      <c r="D1028" t="str">
        <f t="shared" si="145"/>
        <v>Short Name</v>
      </c>
      <c r="E1028">
        <v>4.3</v>
      </c>
      <c r="F1028">
        <f>IF(Q1028&lt;10,E1028+0.1,E1028)</f>
        <v>4.3</v>
      </c>
      <c r="G1028">
        <f>MIN(IF(Q1028&lt;10,E1028+0.5,E1028),5)</f>
        <v>4.3</v>
      </c>
      <c r="H1028" t="str">
        <f t="shared" si="146"/>
        <v>Average Place to Work</v>
      </c>
      <c r="I1028">
        <v>472</v>
      </c>
      <c r="J1028" t="b">
        <f t="shared" si="147"/>
        <v>0</v>
      </c>
      <c r="K1028" t="b">
        <f>OR(E1028&gt;3.5,Q1028&lt;10)</f>
        <v>1</v>
      </c>
      <c r="L1028" t="s">
        <v>19</v>
      </c>
      <c r="M1028" t="s">
        <v>2217</v>
      </c>
      <c r="N1028" t="str">
        <f t="shared" si="148"/>
        <v>Indian Silicon Valley Startups</v>
      </c>
      <c r="O1028" t="str">
        <f t="shared" si="149"/>
        <v>None</v>
      </c>
      <c r="P1028" t="s">
        <v>35</v>
      </c>
      <c r="Q1028" s="2">
        <f t="shared" si="150"/>
        <v>55</v>
      </c>
      <c r="R1028" s="1" t="str">
        <f t="shared" si="151"/>
        <v>Established</v>
      </c>
      <c r="S1028" s="1"/>
      <c r="T1028" t="s">
        <v>115</v>
      </c>
      <c r="U1028" t="s">
        <v>36</v>
      </c>
      <c r="V1028">
        <f t="shared" si="152"/>
        <v>0</v>
      </c>
    </row>
    <row r="1029" spans="1:22" x14ac:dyDescent="0.35">
      <c r="A1029">
        <v>1027</v>
      </c>
      <c r="B1029" t="s">
        <v>2218</v>
      </c>
      <c r="C1029" t="str">
        <f t="shared" si="144"/>
        <v>Buy</v>
      </c>
      <c r="D1029" t="str">
        <f t="shared" si="145"/>
        <v>Long Name</v>
      </c>
      <c r="E1029">
        <v>3.8</v>
      </c>
      <c r="F1029">
        <f>IF(Q1029&lt;10,E1029+0.1,E1029)</f>
        <v>3.8</v>
      </c>
      <c r="G1029">
        <f>MIN(IF(Q1029&lt;10,E1029+0.5,E1029),5)</f>
        <v>3.8</v>
      </c>
      <c r="H1029" t="str">
        <f t="shared" si="146"/>
        <v>Average Place to Work</v>
      </c>
      <c r="I1029">
        <v>471</v>
      </c>
      <c r="J1029" t="b">
        <f t="shared" si="147"/>
        <v>0</v>
      </c>
      <c r="K1029" t="b">
        <f>OR(E1029&gt;3.5,Q1029&lt;10)</f>
        <v>1</v>
      </c>
      <c r="L1029" t="s">
        <v>19</v>
      </c>
      <c r="M1029" t="s">
        <v>2219</v>
      </c>
      <c r="N1029" t="str">
        <f t="shared" si="148"/>
        <v>None</v>
      </c>
      <c r="O1029" t="str">
        <f t="shared" si="149"/>
        <v>None</v>
      </c>
      <c r="P1029" t="s">
        <v>59</v>
      </c>
      <c r="Q1029" s="2">
        <f t="shared" si="150"/>
        <v>39</v>
      </c>
      <c r="R1029" s="1" t="str">
        <f t="shared" si="151"/>
        <v>Established</v>
      </c>
      <c r="S1029" s="1"/>
      <c r="T1029" t="s">
        <v>115</v>
      </c>
      <c r="U1029" t="s">
        <v>17</v>
      </c>
      <c r="V1029">
        <f t="shared" si="152"/>
        <v>500000</v>
      </c>
    </row>
    <row r="1030" spans="1:22" x14ac:dyDescent="0.35">
      <c r="A1030">
        <v>1028</v>
      </c>
      <c r="B1030" t="s">
        <v>2220</v>
      </c>
      <c r="C1030" t="str">
        <f t="shared" si="144"/>
        <v>Don’t Buy</v>
      </c>
      <c r="D1030" t="str">
        <f t="shared" si="145"/>
        <v>Long Name</v>
      </c>
      <c r="E1030">
        <v>4.2</v>
      </c>
      <c r="F1030">
        <f>IF(Q1030&lt;10,E1030+0.1,E1030)</f>
        <v>4.2</v>
      </c>
      <c r="G1030">
        <f>MIN(IF(Q1030&lt;10,E1030+0.5,E1030),5)</f>
        <v>4.2</v>
      </c>
      <c r="H1030" t="str">
        <f t="shared" si="146"/>
        <v>Average Place to Work</v>
      </c>
      <c r="I1030">
        <v>471</v>
      </c>
      <c r="J1030" t="b">
        <f t="shared" si="147"/>
        <v>0</v>
      </c>
      <c r="K1030" t="b">
        <f>OR(E1030&gt;3.5,Q1030&lt;10)</f>
        <v>1</v>
      </c>
      <c r="L1030" t="s">
        <v>9</v>
      </c>
      <c r="M1030" t="s">
        <v>2221</v>
      </c>
      <c r="N1030" t="str">
        <f t="shared" si="148"/>
        <v>None</v>
      </c>
      <c r="O1030" t="str">
        <f t="shared" si="149"/>
        <v>None</v>
      </c>
      <c r="P1030" t="s">
        <v>86</v>
      </c>
      <c r="Q1030" s="2">
        <f t="shared" si="150"/>
        <v>27</v>
      </c>
      <c r="R1030" s="1" t="str">
        <f t="shared" si="151"/>
        <v>Established</v>
      </c>
      <c r="S1030" s="1"/>
      <c r="T1030" t="s">
        <v>115</v>
      </c>
      <c r="U1030" t="s">
        <v>227</v>
      </c>
      <c r="V1030">
        <f t="shared" si="152"/>
        <v>0</v>
      </c>
    </row>
    <row r="1031" spans="1:22" x14ac:dyDescent="0.35">
      <c r="A1031">
        <v>1029</v>
      </c>
      <c r="B1031" t="s">
        <v>2222</v>
      </c>
      <c r="C1031" t="str">
        <f t="shared" si="144"/>
        <v>Don’t Buy</v>
      </c>
      <c r="D1031" t="str">
        <f t="shared" si="145"/>
        <v>Long Name</v>
      </c>
      <c r="E1031">
        <v>3.9</v>
      </c>
      <c r="F1031">
        <f>IF(Q1031&lt;10,E1031+0.1,E1031)</f>
        <v>3.9</v>
      </c>
      <c r="G1031">
        <f>MIN(IF(Q1031&lt;10,E1031+0.5,E1031),5)</f>
        <v>3.9</v>
      </c>
      <c r="H1031" t="str">
        <f t="shared" si="146"/>
        <v>Average Place to Work</v>
      </c>
      <c r="I1031">
        <v>471</v>
      </c>
      <c r="J1031" t="b">
        <f t="shared" si="147"/>
        <v>0</v>
      </c>
      <c r="K1031" t="b">
        <f>OR(E1031&gt;3.5,Q1031&lt;10)</f>
        <v>1</v>
      </c>
      <c r="L1031" t="s">
        <v>19</v>
      </c>
      <c r="M1031" t="s">
        <v>2223</v>
      </c>
      <c r="N1031" t="str">
        <f t="shared" si="148"/>
        <v>None</v>
      </c>
      <c r="O1031" t="str">
        <f t="shared" si="149"/>
        <v>None</v>
      </c>
      <c r="P1031" t="s">
        <v>445</v>
      </c>
      <c r="Q1031" s="2">
        <f t="shared" si="150"/>
        <v>14</v>
      </c>
      <c r="R1031" s="1" t="str">
        <f t="shared" si="151"/>
        <v>Established</v>
      </c>
      <c r="S1031" s="1"/>
      <c r="T1031" t="s">
        <v>115</v>
      </c>
      <c r="U1031" t="s">
        <v>24</v>
      </c>
      <c r="V1031">
        <f t="shared" si="152"/>
        <v>500000</v>
      </c>
    </row>
    <row r="1032" spans="1:22" x14ac:dyDescent="0.35">
      <c r="A1032">
        <v>1030</v>
      </c>
      <c r="B1032" t="s">
        <v>2224</v>
      </c>
      <c r="C1032" t="str">
        <f t="shared" si="144"/>
        <v>Don’t Buy</v>
      </c>
      <c r="D1032" t="str">
        <f t="shared" si="145"/>
        <v>Long Name</v>
      </c>
      <c r="E1032">
        <v>4.0999999999999996</v>
      </c>
      <c r="F1032">
        <f>IF(Q1032&lt;10,E1032+0.1,E1032)</f>
        <v>4.0999999999999996</v>
      </c>
      <c r="G1032">
        <f>MIN(IF(Q1032&lt;10,E1032+0.5,E1032),5)</f>
        <v>4.0999999999999996</v>
      </c>
      <c r="H1032" t="str">
        <f t="shared" si="146"/>
        <v>Average Place to Work</v>
      </c>
      <c r="I1032">
        <v>470</v>
      </c>
      <c r="J1032" t="b">
        <f t="shared" si="147"/>
        <v>0</v>
      </c>
      <c r="K1032" t="b">
        <f>OR(E1032&gt;3.5,Q1032&lt;10)</f>
        <v>1</v>
      </c>
      <c r="L1032" t="s">
        <v>9</v>
      </c>
      <c r="M1032" t="s">
        <v>2225</v>
      </c>
      <c r="N1032" t="str">
        <f t="shared" si="148"/>
        <v>Indian Silicon Valley Startups</v>
      </c>
      <c r="O1032" t="str">
        <f t="shared" si="149"/>
        <v>None</v>
      </c>
      <c r="P1032" t="s">
        <v>360</v>
      </c>
      <c r="Q1032" s="2">
        <f t="shared" si="150"/>
        <v>60</v>
      </c>
      <c r="R1032" s="1" t="str">
        <f t="shared" si="151"/>
        <v>Established</v>
      </c>
      <c r="S1032" s="1"/>
      <c r="T1032" t="s">
        <v>115</v>
      </c>
      <c r="U1032" t="s">
        <v>83</v>
      </c>
      <c r="V1032">
        <f t="shared" si="152"/>
        <v>0</v>
      </c>
    </row>
    <row r="1033" spans="1:22" x14ac:dyDescent="0.35">
      <c r="A1033">
        <v>1031</v>
      </c>
      <c r="B1033" t="s">
        <v>2226</v>
      </c>
      <c r="C1033" t="str">
        <f t="shared" si="144"/>
        <v>Don’t Buy</v>
      </c>
      <c r="D1033" t="str">
        <f t="shared" si="145"/>
        <v>Long Name</v>
      </c>
      <c r="E1033">
        <v>3.9</v>
      </c>
      <c r="F1033">
        <f>IF(Q1033&lt;10,E1033+0.1,E1033)</f>
        <v>3.9</v>
      </c>
      <c r="G1033">
        <f>MIN(IF(Q1033&lt;10,E1033+0.5,E1033),5)</f>
        <v>3.9</v>
      </c>
      <c r="H1033" t="str">
        <f t="shared" si="146"/>
        <v>Average Place to Work</v>
      </c>
      <c r="I1033">
        <v>517</v>
      </c>
      <c r="J1033" t="b">
        <f t="shared" si="147"/>
        <v>0</v>
      </c>
      <c r="K1033" t="b">
        <f>OR(E1033&gt;3.5,Q1033&lt;10)</f>
        <v>1</v>
      </c>
      <c r="L1033" t="s">
        <v>19</v>
      </c>
      <c r="M1033" t="s">
        <v>2227</v>
      </c>
      <c r="N1033" t="str">
        <f t="shared" si="148"/>
        <v>None</v>
      </c>
      <c r="O1033" t="str">
        <f t="shared" si="149"/>
        <v>None</v>
      </c>
      <c r="P1033" t="s">
        <v>232</v>
      </c>
      <c r="Q1033" s="2">
        <f t="shared" si="150"/>
        <v>43</v>
      </c>
      <c r="R1033" s="1" t="str">
        <f t="shared" si="151"/>
        <v>Established</v>
      </c>
      <c r="S1033" s="1"/>
      <c r="T1033" t="s">
        <v>115</v>
      </c>
      <c r="U1033" t="s">
        <v>17</v>
      </c>
      <c r="V1033">
        <f t="shared" si="152"/>
        <v>500000</v>
      </c>
    </row>
    <row r="1034" spans="1:22" x14ac:dyDescent="0.35">
      <c r="A1034">
        <v>1032</v>
      </c>
      <c r="B1034" t="s">
        <v>2228</v>
      </c>
      <c r="C1034" t="str">
        <f t="shared" si="144"/>
        <v>Don’t Buy</v>
      </c>
      <c r="D1034" t="str">
        <f t="shared" si="145"/>
        <v>Long Name</v>
      </c>
      <c r="E1034">
        <v>4.3</v>
      </c>
      <c r="F1034">
        <f>IF(Q1034&lt;10,E1034+0.1,E1034)</f>
        <v>4.3</v>
      </c>
      <c r="G1034">
        <f>MIN(IF(Q1034&lt;10,E1034+0.5,E1034),5)</f>
        <v>4.3</v>
      </c>
      <c r="H1034" t="str">
        <f t="shared" si="146"/>
        <v>Average Place to Work</v>
      </c>
      <c r="I1034">
        <v>470</v>
      </c>
      <c r="J1034" t="b">
        <f t="shared" si="147"/>
        <v>0</v>
      </c>
      <c r="K1034" t="b">
        <f>OR(E1034&gt;3.5,Q1034&lt;10)</f>
        <v>1</v>
      </c>
      <c r="L1034" t="s">
        <v>19</v>
      </c>
      <c r="M1034" t="s">
        <v>2229</v>
      </c>
      <c r="N1034" t="str">
        <f t="shared" si="148"/>
        <v>Indian Silicon Valley Startups</v>
      </c>
      <c r="O1034" t="str">
        <f t="shared" si="149"/>
        <v>None</v>
      </c>
      <c r="P1034" t="s">
        <v>309</v>
      </c>
      <c r="Q1034" s="2">
        <f t="shared" si="150"/>
        <v>40</v>
      </c>
      <c r="R1034" s="1" t="str">
        <f t="shared" si="151"/>
        <v>Established</v>
      </c>
      <c r="S1034" s="1"/>
      <c r="T1034" t="s">
        <v>115</v>
      </c>
      <c r="U1034" t="s">
        <v>36</v>
      </c>
      <c r="V1034">
        <f t="shared" si="152"/>
        <v>0</v>
      </c>
    </row>
    <row r="1035" spans="1:22" x14ac:dyDescent="0.35">
      <c r="A1035">
        <v>1033</v>
      </c>
      <c r="B1035" t="s">
        <v>2230</v>
      </c>
      <c r="C1035" t="str">
        <f t="shared" si="144"/>
        <v>Don’t Buy</v>
      </c>
      <c r="D1035" t="str">
        <f t="shared" si="145"/>
        <v>Long Name</v>
      </c>
      <c r="E1035">
        <v>4.2</v>
      </c>
      <c r="F1035">
        <f>IF(Q1035&lt;10,E1035+0.1,E1035)</f>
        <v>4.2</v>
      </c>
      <c r="G1035">
        <f>MIN(IF(Q1035&lt;10,E1035+0.5,E1035),5)</f>
        <v>4.2</v>
      </c>
      <c r="H1035" t="str">
        <f t="shared" si="146"/>
        <v>Average Place to Work</v>
      </c>
      <c r="I1035">
        <v>467</v>
      </c>
      <c r="J1035" t="b">
        <f t="shared" si="147"/>
        <v>0</v>
      </c>
      <c r="K1035" t="b">
        <f>OR(E1035&gt;3.5,Q1035&lt;10)</f>
        <v>1</v>
      </c>
      <c r="L1035" t="s">
        <v>19</v>
      </c>
      <c r="M1035" t="s">
        <v>2231</v>
      </c>
      <c r="N1035" t="str">
        <f t="shared" si="148"/>
        <v>None</v>
      </c>
      <c r="O1035" t="str">
        <f t="shared" si="149"/>
        <v>None</v>
      </c>
      <c r="P1035" t="s">
        <v>213</v>
      </c>
      <c r="Q1035" s="2">
        <f t="shared" si="150"/>
        <v>12</v>
      </c>
      <c r="R1035" s="1" t="str">
        <f t="shared" si="151"/>
        <v>Established</v>
      </c>
      <c r="S1035" s="1"/>
      <c r="T1035" t="s">
        <v>140</v>
      </c>
      <c r="U1035" t="s">
        <v>24</v>
      </c>
      <c r="V1035">
        <f t="shared" si="152"/>
        <v>1000000</v>
      </c>
    </row>
    <row r="1036" spans="1:22" x14ac:dyDescent="0.35">
      <c r="A1036">
        <v>1034</v>
      </c>
      <c r="B1036" t="s">
        <v>2232</v>
      </c>
      <c r="C1036" t="str">
        <f t="shared" si="144"/>
        <v>Don’t Buy</v>
      </c>
      <c r="D1036" t="str">
        <f t="shared" si="145"/>
        <v>Short Name</v>
      </c>
      <c r="E1036">
        <v>4.2</v>
      </c>
      <c r="F1036">
        <f>IF(Q1036&lt;10,E1036+0.1,E1036)</f>
        <v>4.2</v>
      </c>
      <c r="G1036">
        <f>MIN(IF(Q1036&lt;10,E1036+0.5,E1036),5)</f>
        <v>4.2</v>
      </c>
      <c r="H1036" t="str">
        <f t="shared" si="146"/>
        <v>Average Place to Work</v>
      </c>
      <c r="I1036">
        <v>467</v>
      </c>
      <c r="J1036" t="b">
        <f t="shared" si="147"/>
        <v>0</v>
      </c>
      <c r="K1036" t="b">
        <f>OR(E1036&gt;3.5,Q1036&lt;10)</f>
        <v>1</v>
      </c>
      <c r="L1036" t="s">
        <v>9</v>
      </c>
      <c r="M1036" t="s">
        <v>2233</v>
      </c>
      <c r="N1036" t="str">
        <f t="shared" si="148"/>
        <v>None</v>
      </c>
      <c r="O1036" t="str">
        <f t="shared" si="149"/>
        <v>None</v>
      </c>
      <c r="P1036" t="s">
        <v>180</v>
      </c>
      <c r="Q1036" s="2">
        <f t="shared" si="150"/>
        <v>23</v>
      </c>
      <c r="R1036" s="1" t="str">
        <f t="shared" si="151"/>
        <v>Established</v>
      </c>
      <c r="S1036" s="1"/>
      <c r="T1036" t="s">
        <v>115</v>
      </c>
      <c r="U1036" t="s">
        <v>17</v>
      </c>
      <c r="V1036">
        <f t="shared" si="152"/>
        <v>1000000</v>
      </c>
    </row>
    <row r="1037" spans="1:22" x14ac:dyDescent="0.35">
      <c r="A1037">
        <v>1035</v>
      </c>
      <c r="B1037" t="s">
        <v>2234</v>
      </c>
      <c r="C1037" t="str">
        <f t="shared" si="144"/>
        <v>Don’t Buy</v>
      </c>
      <c r="D1037" t="str">
        <f t="shared" si="145"/>
        <v>Short Name</v>
      </c>
      <c r="E1037">
        <v>4.0999999999999996</v>
      </c>
      <c r="F1037">
        <f>IF(Q1037&lt;10,E1037+0.1,E1037)</f>
        <v>4.0999999999999996</v>
      </c>
      <c r="G1037">
        <f>MIN(IF(Q1037&lt;10,E1037+0.5,E1037),5)</f>
        <v>4.0999999999999996</v>
      </c>
      <c r="H1037" t="str">
        <f t="shared" si="146"/>
        <v>Average Place to Work</v>
      </c>
      <c r="I1037">
        <v>467</v>
      </c>
      <c r="J1037" t="b">
        <f t="shared" si="147"/>
        <v>0</v>
      </c>
      <c r="K1037" t="b">
        <f>OR(E1037&gt;3.5,Q1037&lt;10)</f>
        <v>1</v>
      </c>
      <c r="L1037" t="s">
        <v>9</v>
      </c>
      <c r="M1037" t="s">
        <v>1137</v>
      </c>
      <c r="N1037" t="str">
        <f t="shared" si="148"/>
        <v>Indian Silicon Valley Startups</v>
      </c>
      <c r="O1037" t="str">
        <f t="shared" si="149"/>
        <v>None</v>
      </c>
      <c r="P1037" t="s">
        <v>360</v>
      </c>
      <c r="Q1037" s="2">
        <f t="shared" si="150"/>
        <v>60</v>
      </c>
      <c r="R1037" s="1" t="str">
        <f t="shared" si="151"/>
        <v>Established</v>
      </c>
      <c r="S1037" s="1"/>
      <c r="T1037" t="s">
        <v>115</v>
      </c>
      <c r="U1037" t="s">
        <v>64</v>
      </c>
      <c r="V1037">
        <f t="shared" si="152"/>
        <v>0</v>
      </c>
    </row>
    <row r="1038" spans="1:22" x14ac:dyDescent="0.35">
      <c r="A1038">
        <v>1036</v>
      </c>
      <c r="B1038" t="s">
        <v>2235</v>
      </c>
      <c r="C1038" t="str">
        <f t="shared" si="144"/>
        <v>Don’t Buy</v>
      </c>
      <c r="D1038" t="str">
        <f t="shared" si="145"/>
        <v>Long Name</v>
      </c>
      <c r="E1038">
        <v>3.6</v>
      </c>
      <c r="F1038">
        <f>IF(Q1038&lt;10,E1038+0.1,E1038)</f>
        <v>3.6</v>
      </c>
      <c r="G1038">
        <f>MIN(IF(Q1038&lt;10,E1038+0.5,E1038),5)</f>
        <v>3.6</v>
      </c>
      <c r="H1038" t="str">
        <f t="shared" si="146"/>
        <v>Average Place to Work</v>
      </c>
      <c r="I1038">
        <v>467</v>
      </c>
      <c r="J1038" t="b">
        <f t="shared" si="147"/>
        <v>0</v>
      </c>
      <c r="K1038" t="b">
        <f>OR(E1038&gt;3.5,Q1038&lt;10)</f>
        <v>1</v>
      </c>
      <c r="L1038" t="s">
        <v>9</v>
      </c>
      <c r="M1038" t="s">
        <v>2236</v>
      </c>
      <c r="N1038" t="str">
        <f t="shared" si="148"/>
        <v>Indian Silicon Valley Startups</v>
      </c>
      <c r="O1038" t="str">
        <f t="shared" si="149"/>
        <v>None</v>
      </c>
      <c r="P1038" t="s">
        <v>44</v>
      </c>
      <c r="Q1038" s="2">
        <f t="shared" si="150"/>
        <v>25</v>
      </c>
      <c r="R1038" s="1" t="str">
        <f t="shared" si="151"/>
        <v>Established</v>
      </c>
      <c r="S1038" s="1"/>
      <c r="T1038" t="s">
        <v>115</v>
      </c>
      <c r="U1038" t="s">
        <v>36</v>
      </c>
      <c r="V1038">
        <f t="shared" si="152"/>
        <v>0</v>
      </c>
    </row>
    <row r="1039" spans="1:22" x14ac:dyDescent="0.35">
      <c r="A1039">
        <v>1037</v>
      </c>
      <c r="B1039" t="s">
        <v>2237</v>
      </c>
      <c r="C1039" t="str">
        <f t="shared" si="144"/>
        <v>Don’t Buy</v>
      </c>
      <c r="D1039" t="str">
        <f t="shared" si="145"/>
        <v>Short Name</v>
      </c>
      <c r="E1039">
        <v>4.0999999999999996</v>
      </c>
      <c r="F1039">
        <f>IF(Q1039&lt;10,E1039+0.1,E1039)</f>
        <v>4.0999999999999996</v>
      </c>
      <c r="G1039">
        <f>MIN(IF(Q1039&lt;10,E1039+0.5,E1039),5)</f>
        <v>4.0999999999999996</v>
      </c>
      <c r="H1039" t="str">
        <f t="shared" si="146"/>
        <v>Average Place to Work</v>
      </c>
      <c r="I1039">
        <v>465</v>
      </c>
      <c r="J1039" t="b">
        <f t="shared" si="147"/>
        <v>0</v>
      </c>
      <c r="K1039" t="b">
        <f>OR(E1039&gt;3.5,Q1039&lt;10)</f>
        <v>1</v>
      </c>
      <c r="L1039" t="s">
        <v>9</v>
      </c>
      <c r="M1039" t="s">
        <v>2238</v>
      </c>
      <c r="N1039" t="str">
        <f t="shared" si="148"/>
        <v>None</v>
      </c>
      <c r="O1039" t="str">
        <f t="shared" si="149"/>
        <v>None</v>
      </c>
      <c r="P1039" t="s">
        <v>587</v>
      </c>
      <c r="Q1039" s="2">
        <f t="shared" si="150"/>
        <v>76</v>
      </c>
      <c r="R1039" s="1" t="str">
        <f t="shared" si="151"/>
        <v>Established</v>
      </c>
      <c r="S1039" s="1"/>
      <c r="T1039" t="s">
        <v>115</v>
      </c>
      <c r="U1039" t="s">
        <v>297</v>
      </c>
      <c r="V1039">
        <f t="shared" si="152"/>
        <v>0</v>
      </c>
    </row>
    <row r="1040" spans="1:22" x14ac:dyDescent="0.35">
      <c r="A1040">
        <v>1038</v>
      </c>
      <c r="B1040" t="s">
        <v>2239</v>
      </c>
      <c r="C1040" t="str">
        <f t="shared" si="144"/>
        <v>Don’t Buy</v>
      </c>
      <c r="D1040" t="str">
        <f t="shared" si="145"/>
        <v>Long Name</v>
      </c>
      <c r="E1040">
        <v>3.2</v>
      </c>
      <c r="F1040">
        <f>IF(Q1040&lt;10,E1040+0.1,E1040)</f>
        <v>3.3000000000000003</v>
      </c>
      <c r="G1040">
        <f>MIN(IF(Q1040&lt;10,E1040+0.5,E1040),5)</f>
        <v>3.7</v>
      </c>
      <c r="H1040" t="str">
        <f t="shared" si="146"/>
        <v>Average Place to Work</v>
      </c>
      <c r="I1040">
        <v>465</v>
      </c>
      <c r="J1040" t="b">
        <f t="shared" si="147"/>
        <v>0</v>
      </c>
      <c r="K1040" t="b">
        <f>OR(E1040&gt;3.5,Q1040&lt;10)</f>
        <v>1</v>
      </c>
      <c r="L1040" t="s">
        <v>19</v>
      </c>
      <c r="M1040" t="s">
        <v>1991</v>
      </c>
      <c r="N1040" t="str">
        <f t="shared" si="148"/>
        <v>Indian Silicon Valley Startups</v>
      </c>
      <c r="O1040" t="str">
        <f t="shared" si="149"/>
        <v>None</v>
      </c>
      <c r="P1040" t="s">
        <v>1680</v>
      </c>
      <c r="Q1040" s="2">
        <f t="shared" si="150"/>
        <v>3</v>
      </c>
      <c r="R1040" s="1" t="str">
        <f t="shared" si="151"/>
        <v>Startup</v>
      </c>
      <c r="S1040" s="1"/>
      <c r="T1040" t="s">
        <v>598</v>
      </c>
      <c r="U1040" t="s">
        <v>13</v>
      </c>
      <c r="V1040">
        <f t="shared" si="152"/>
        <v>0</v>
      </c>
    </row>
    <row r="1041" spans="1:22" x14ac:dyDescent="0.35">
      <c r="A1041">
        <v>1039</v>
      </c>
      <c r="B1041" t="s">
        <v>2240</v>
      </c>
      <c r="C1041" t="str">
        <f t="shared" si="144"/>
        <v>Don’t Buy</v>
      </c>
      <c r="D1041" t="str">
        <f t="shared" si="145"/>
        <v>Long Name</v>
      </c>
      <c r="E1041">
        <v>4.0999999999999996</v>
      </c>
      <c r="F1041">
        <f>IF(Q1041&lt;10,E1041+0.1,E1041)</f>
        <v>4.0999999999999996</v>
      </c>
      <c r="G1041">
        <f>MIN(IF(Q1041&lt;10,E1041+0.5,E1041),5)</f>
        <v>4.0999999999999996</v>
      </c>
      <c r="H1041" t="str">
        <f t="shared" si="146"/>
        <v>Average Place to Work</v>
      </c>
      <c r="I1041">
        <v>465</v>
      </c>
      <c r="J1041" t="b">
        <f t="shared" si="147"/>
        <v>0</v>
      </c>
      <c r="K1041" t="b">
        <f>OR(E1041&gt;3.5,Q1041&lt;10)</f>
        <v>1</v>
      </c>
      <c r="L1041" t="s">
        <v>19</v>
      </c>
      <c r="M1041" t="s">
        <v>2241</v>
      </c>
      <c r="N1041" t="str">
        <f t="shared" si="148"/>
        <v>None</v>
      </c>
      <c r="O1041" t="str">
        <f t="shared" si="149"/>
        <v>None</v>
      </c>
      <c r="P1041" t="s">
        <v>86</v>
      </c>
      <c r="Q1041" s="2">
        <f t="shared" si="150"/>
        <v>27</v>
      </c>
      <c r="R1041" s="1" t="str">
        <f t="shared" si="151"/>
        <v>Established</v>
      </c>
      <c r="S1041" s="1"/>
      <c r="T1041" t="s">
        <v>115</v>
      </c>
      <c r="U1041" t="s">
        <v>144</v>
      </c>
      <c r="V1041">
        <f t="shared" si="152"/>
        <v>0</v>
      </c>
    </row>
    <row r="1042" spans="1:22" x14ac:dyDescent="0.35">
      <c r="A1042">
        <v>1040</v>
      </c>
      <c r="B1042" t="s">
        <v>2242</v>
      </c>
      <c r="C1042" t="str">
        <f t="shared" si="144"/>
        <v>Don’t Buy</v>
      </c>
      <c r="D1042" t="str">
        <f t="shared" si="145"/>
        <v>Long Name</v>
      </c>
      <c r="E1042">
        <v>3.8</v>
      </c>
      <c r="F1042">
        <f>IF(Q1042&lt;10,E1042+0.1,E1042)</f>
        <v>3.8</v>
      </c>
      <c r="G1042">
        <f>MIN(IF(Q1042&lt;10,E1042+0.5,E1042),5)</f>
        <v>3.8</v>
      </c>
      <c r="H1042" t="str">
        <f t="shared" si="146"/>
        <v>Average Place to Work</v>
      </c>
      <c r="I1042">
        <v>465</v>
      </c>
      <c r="J1042" t="b">
        <f t="shared" si="147"/>
        <v>0</v>
      </c>
      <c r="K1042" t="b">
        <f>OR(E1042&gt;3.5,Q1042&lt;10)</f>
        <v>1</v>
      </c>
      <c r="L1042" t="s">
        <v>19</v>
      </c>
      <c r="M1042" t="s">
        <v>2243</v>
      </c>
      <c r="N1042" t="str">
        <f t="shared" si="148"/>
        <v>None</v>
      </c>
      <c r="O1042" t="str">
        <f t="shared" si="149"/>
        <v>None</v>
      </c>
      <c r="P1042" t="s">
        <v>111</v>
      </c>
      <c r="Q1042" s="2">
        <f t="shared" si="150"/>
        <v>22</v>
      </c>
      <c r="R1042" s="1" t="str">
        <f t="shared" si="151"/>
        <v>Established</v>
      </c>
      <c r="S1042" s="1"/>
      <c r="T1042" t="s">
        <v>115</v>
      </c>
      <c r="U1042" t="s">
        <v>297</v>
      </c>
      <c r="V1042">
        <f t="shared" si="152"/>
        <v>0</v>
      </c>
    </row>
    <row r="1043" spans="1:22" x14ac:dyDescent="0.35">
      <c r="A1043">
        <v>1041</v>
      </c>
      <c r="B1043" t="s">
        <v>2244</v>
      </c>
      <c r="C1043" t="str">
        <f t="shared" si="144"/>
        <v>Don’t Buy</v>
      </c>
      <c r="D1043" t="str">
        <f t="shared" si="145"/>
        <v>Long Name</v>
      </c>
      <c r="E1043">
        <v>4.2</v>
      </c>
      <c r="F1043">
        <f>IF(Q1043&lt;10,E1043+0.1,E1043)</f>
        <v>4.2</v>
      </c>
      <c r="G1043">
        <f>MIN(IF(Q1043&lt;10,E1043+0.5,E1043),5)</f>
        <v>4.2</v>
      </c>
      <c r="H1043" t="str">
        <f t="shared" si="146"/>
        <v>Average Place to Work</v>
      </c>
      <c r="I1043">
        <v>569</v>
      </c>
      <c r="J1043" t="b">
        <f t="shared" si="147"/>
        <v>0</v>
      </c>
      <c r="K1043" t="b">
        <f>OR(E1043&gt;3.5,Q1043&lt;10)</f>
        <v>1</v>
      </c>
      <c r="L1043" t="s">
        <v>19</v>
      </c>
      <c r="M1043" t="s">
        <v>2245</v>
      </c>
      <c r="N1043" t="str">
        <f t="shared" si="148"/>
        <v>None</v>
      </c>
      <c r="O1043" t="str">
        <f t="shared" si="149"/>
        <v>None</v>
      </c>
      <c r="P1043" t="s">
        <v>1078</v>
      </c>
      <c r="Q1043" s="2">
        <f t="shared" si="150"/>
        <v>96</v>
      </c>
      <c r="R1043" s="1" t="str">
        <f t="shared" si="151"/>
        <v>Established</v>
      </c>
      <c r="S1043" s="1"/>
      <c r="T1043" t="s">
        <v>140</v>
      </c>
      <c r="U1043" t="s">
        <v>160</v>
      </c>
      <c r="V1043">
        <f t="shared" si="152"/>
        <v>0</v>
      </c>
    </row>
    <row r="1044" spans="1:22" x14ac:dyDescent="0.35">
      <c r="A1044">
        <v>1042</v>
      </c>
      <c r="B1044" t="s">
        <v>2246</v>
      </c>
      <c r="C1044" t="str">
        <f t="shared" si="144"/>
        <v>Don’t Buy</v>
      </c>
      <c r="D1044" t="str">
        <f t="shared" si="145"/>
        <v>Long Name</v>
      </c>
      <c r="E1044">
        <v>4.3</v>
      </c>
      <c r="F1044">
        <f>IF(Q1044&lt;10,E1044+0.1,E1044)</f>
        <v>4.3</v>
      </c>
      <c r="G1044">
        <f>MIN(IF(Q1044&lt;10,E1044+0.5,E1044),5)</f>
        <v>4.3</v>
      </c>
      <c r="H1044" t="str">
        <f t="shared" si="146"/>
        <v>Average Place to Work</v>
      </c>
      <c r="I1044">
        <v>464</v>
      </c>
      <c r="J1044" t="b">
        <f t="shared" si="147"/>
        <v>0</v>
      </c>
      <c r="K1044" t="b">
        <f>OR(E1044&gt;3.5,Q1044&lt;10)</f>
        <v>1</v>
      </c>
      <c r="L1044" t="s">
        <v>19</v>
      </c>
      <c r="M1044" t="s">
        <v>2247</v>
      </c>
      <c r="N1044" t="str">
        <f t="shared" si="148"/>
        <v>None</v>
      </c>
      <c r="O1044" t="str">
        <f t="shared" si="149"/>
        <v>None</v>
      </c>
      <c r="P1044" t="s">
        <v>21</v>
      </c>
      <c r="Q1044" s="2">
        <f t="shared" si="150"/>
        <v>28</v>
      </c>
      <c r="R1044" s="1" t="str">
        <f t="shared" si="151"/>
        <v>Established</v>
      </c>
      <c r="S1044" s="1"/>
      <c r="T1044" t="s">
        <v>115</v>
      </c>
      <c r="U1044" t="s">
        <v>17</v>
      </c>
      <c r="V1044">
        <f t="shared" si="152"/>
        <v>1000000</v>
      </c>
    </row>
    <row r="1045" spans="1:22" x14ac:dyDescent="0.35">
      <c r="A1045">
        <v>1043</v>
      </c>
      <c r="B1045" t="s">
        <v>2248</v>
      </c>
      <c r="C1045" t="str">
        <f t="shared" si="144"/>
        <v>Don’t Buy</v>
      </c>
      <c r="D1045" t="str">
        <f t="shared" si="145"/>
        <v>Long Name</v>
      </c>
      <c r="E1045">
        <v>4</v>
      </c>
      <c r="F1045">
        <f>IF(Q1045&lt;10,E1045+0.1,E1045)</f>
        <v>4.0999999999999996</v>
      </c>
      <c r="G1045">
        <f>MIN(IF(Q1045&lt;10,E1045+0.5,E1045),5)</f>
        <v>4.5</v>
      </c>
      <c r="H1045" t="str">
        <f t="shared" si="146"/>
        <v>Average Place to Work</v>
      </c>
      <c r="I1045">
        <v>655</v>
      </c>
      <c r="J1045" t="b">
        <f t="shared" si="147"/>
        <v>0</v>
      </c>
      <c r="K1045" t="b">
        <f>OR(E1045&gt;3.5,Q1045&lt;10)</f>
        <v>1</v>
      </c>
      <c r="L1045" t="s">
        <v>19</v>
      </c>
      <c r="M1045" t="s">
        <v>2249</v>
      </c>
      <c r="N1045" t="str">
        <f t="shared" si="148"/>
        <v>Indian Silicon Valley Startups</v>
      </c>
      <c r="O1045" t="str">
        <f t="shared" si="149"/>
        <v>None</v>
      </c>
      <c r="P1045" t="s">
        <v>170</v>
      </c>
      <c r="Q1045" s="2">
        <f t="shared" si="150"/>
        <v>6</v>
      </c>
      <c r="R1045" s="1" t="str">
        <f t="shared" si="151"/>
        <v>Startup</v>
      </c>
      <c r="S1045" s="1"/>
      <c r="T1045" t="s">
        <v>115</v>
      </c>
      <c r="U1045" t="s">
        <v>41</v>
      </c>
      <c r="V1045">
        <f t="shared" si="152"/>
        <v>0</v>
      </c>
    </row>
    <row r="1046" spans="1:22" x14ac:dyDescent="0.35">
      <c r="A1046">
        <v>1044</v>
      </c>
      <c r="B1046" t="s">
        <v>2250</v>
      </c>
      <c r="C1046" t="str">
        <f t="shared" si="144"/>
        <v>Don’t Buy</v>
      </c>
      <c r="D1046" t="str">
        <f t="shared" si="145"/>
        <v>Long Name</v>
      </c>
      <c r="E1046">
        <v>4.4000000000000004</v>
      </c>
      <c r="F1046">
        <f>IF(Q1046&lt;10,E1046+0.1,E1046)</f>
        <v>4.4000000000000004</v>
      </c>
      <c r="G1046">
        <f>MIN(IF(Q1046&lt;10,E1046+0.5,E1046),5)</f>
        <v>4.4000000000000004</v>
      </c>
      <c r="H1046" t="str">
        <f t="shared" si="146"/>
        <v>Average Place to Work</v>
      </c>
      <c r="I1046">
        <v>523</v>
      </c>
      <c r="J1046" t="b">
        <f t="shared" si="147"/>
        <v>0</v>
      </c>
      <c r="K1046" t="b">
        <f>OR(E1046&gt;3.5,Q1046&lt;10)</f>
        <v>1</v>
      </c>
      <c r="L1046" t="s">
        <v>19</v>
      </c>
      <c r="M1046" t="s">
        <v>2109</v>
      </c>
      <c r="N1046" t="str">
        <f t="shared" si="148"/>
        <v>None</v>
      </c>
      <c r="O1046" t="str">
        <f t="shared" si="149"/>
        <v>None</v>
      </c>
      <c r="P1046" t="s">
        <v>434</v>
      </c>
      <c r="Q1046" s="2">
        <f t="shared" si="150"/>
        <v>64</v>
      </c>
      <c r="R1046" s="1" t="str">
        <f t="shared" si="151"/>
        <v>Established</v>
      </c>
      <c r="S1046" s="1"/>
      <c r="T1046" t="s">
        <v>60</v>
      </c>
      <c r="U1046" t="s">
        <v>175</v>
      </c>
      <c r="V1046">
        <f t="shared" si="152"/>
        <v>0</v>
      </c>
    </row>
    <row r="1047" spans="1:22" x14ac:dyDescent="0.35">
      <c r="A1047">
        <v>1045</v>
      </c>
      <c r="B1047" t="s">
        <v>2251</v>
      </c>
      <c r="C1047" t="str">
        <f t="shared" si="144"/>
        <v>Don’t Buy</v>
      </c>
      <c r="D1047" t="str">
        <f t="shared" si="145"/>
        <v>Long Name</v>
      </c>
      <c r="E1047">
        <v>4.0999999999999996</v>
      </c>
      <c r="F1047">
        <f>IF(Q1047&lt;10,E1047+0.1,E1047)</f>
        <v>4.1999999999999993</v>
      </c>
      <c r="G1047">
        <f>MIN(IF(Q1047&lt;10,E1047+0.5,E1047),5)</f>
        <v>4.5999999999999996</v>
      </c>
      <c r="H1047" t="str">
        <f t="shared" si="146"/>
        <v>Average Place to Work</v>
      </c>
      <c r="I1047">
        <v>463</v>
      </c>
      <c r="J1047" t="b">
        <f t="shared" si="147"/>
        <v>0</v>
      </c>
      <c r="K1047" t="b">
        <f>OR(E1047&gt;3.5,Q1047&lt;10)</f>
        <v>1</v>
      </c>
      <c r="L1047" t="s">
        <v>19</v>
      </c>
      <c r="M1047" t="s">
        <v>2252</v>
      </c>
      <c r="N1047" t="str">
        <f t="shared" si="148"/>
        <v>Indian Silicon Valley Startups</v>
      </c>
      <c r="O1047" t="str">
        <f t="shared" si="149"/>
        <v>None</v>
      </c>
      <c r="P1047" t="s">
        <v>269</v>
      </c>
      <c r="Q1047" s="2">
        <f t="shared" si="150"/>
        <v>9</v>
      </c>
      <c r="R1047" s="1" t="str">
        <f t="shared" si="151"/>
        <v>Startup</v>
      </c>
      <c r="S1047" s="1"/>
      <c r="T1047" t="s">
        <v>598</v>
      </c>
      <c r="U1047" t="s">
        <v>92</v>
      </c>
      <c r="V1047">
        <f t="shared" si="152"/>
        <v>0</v>
      </c>
    </row>
    <row r="1048" spans="1:22" x14ac:dyDescent="0.35">
      <c r="A1048">
        <v>1046</v>
      </c>
      <c r="B1048" t="s">
        <v>2253</v>
      </c>
      <c r="C1048" t="str">
        <f t="shared" si="144"/>
        <v>Don’t Buy</v>
      </c>
      <c r="D1048" t="str">
        <f t="shared" si="145"/>
        <v>Short Name</v>
      </c>
      <c r="E1048">
        <v>4</v>
      </c>
      <c r="F1048">
        <f>IF(Q1048&lt;10,E1048+0.1,E1048)</f>
        <v>4</v>
      </c>
      <c r="G1048">
        <f>MIN(IF(Q1048&lt;10,E1048+0.5,E1048),5)</f>
        <v>4</v>
      </c>
      <c r="H1048" t="str">
        <f t="shared" si="146"/>
        <v>Average Place to Work</v>
      </c>
      <c r="I1048">
        <v>463</v>
      </c>
      <c r="J1048" t="b">
        <f t="shared" si="147"/>
        <v>0</v>
      </c>
      <c r="K1048" t="b">
        <f>OR(E1048&gt;3.5,Q1048&lt;10)</f>
        <v>1</v>
      </c>
      <c r="L1048" t="s">
        <v>19</v>
      </c>
      <c r="M1048" t="s">
        <v>1289</v>
      </c>
      <c r="N1048" t="str">
        <f t="shared" si="148"/>
        <v>None</v>
      </c>
      <c r="O1048" t="str">
        <f t="shared" si="149"/>
        <v>None</v>
      </c>
      <c r="P1048" t="s">
        <v>180</v>
      </c>
      <c r="Q1048" s="2">
        <f t="shared" si="150"/>
        <v>23</v>
      </c>
      <c r="R1048" s="1" t="str">
        <f t="shared" si="151"/>
        <v>Established</v>
      </c>
      <c r="S1048" s="1"/>
      <c r="T1048" t="s">
        <v>606</v>
      </c>
      <c r="U1048" t="s">
        <v>41</v>
      </c>
      <c r="V1048">
        <f t="shared" si="152"/>
        <v>0</v>
      </c>
    </row>
    <row r="1049" spans="1:22" x14ac:dyDescent="0.35">
      <c r="A1049">
        <v>1047</v>
      </c>
      <c r="B1049" t="s">
        <v>2254</v>
      </c>
      <c r="C1049" t="str">
        <f t="shared" si="144"/>
        <v>Don’t Buy</v>
      </c>
      <c r="D1049" t="str">
        <f t="shared" si="145"/>
        <v>Long Name</v>
      </c>
      <c r="E1049">
        <v>4.0999999999999996</v>
      </c>
      <c r="F1049">
        <f>IF(Q1049&lt;10,E1049+0.1,E1049)</f>
        <v>4.0999999999999996</v>
      </c>
      <c r="G1049">
        <f>MIN(IF(Q1049&lt;10,E1049+0.5,E1049),5)</f>
        <v>4.0999999999999996</v>
      </c>
      <c r="H1049" t="str">
        <f t="shared" si="146"/>
        <v>Average Place to Work</v>
      </c>
      <c r="I1049">
        <v>462</v>
      </c>
      <c r="J1049" t="b">
        <f t="shared" si="147"/>
        <v>0</v>
      </c>
      <c r="K1049" t="b">
        <f>OR(E1049&gt;3.5,Q1049&lt;10)</f>
        <v>1</v>
      </c>
      <c r="L1049" t="s">
        <v>19</v>
      </c>
      <c r="M1049" t="s">
        <v>2255</v>
      </c>
      <c r="N1049" t="str">
        <f t="shared" si="148"/>
        <v>None</v>
      </c>
      <c r="O1049" t="str">
        <f t="shared" si="149"/>
        <v>None</v>
      </c>
      <c r="P1049" t="s">
        <v>99</v>
      </c>
      <c r="Q1049" s="2">
        <f t="shared" si="150"/>
        <v>26</v>
      </c>
      <c r="R1049" s="1" t="str">
        <f t="shared" si="151"/>
        <v>Established</v>
      </c>
      <c r="S1049" s="1"/>
      <c r="T1049" t="s">
        <v>115</v>
      </c>
      <c r="U1049" t="s">
        <v>312</v>
      </c>
      <c r="V1049">
        <f t="shared" si="152"/>
        <v>0</v>
      </c>
    </row>
    <row r="1050" spans="1:22" x14ac:dyDescent="0.35">
      <c r="A1050">
        <v>1048</v>
      </c>
      <c r="B1050" t="s">
        <v>2256</v>
      </c>
      <c r="C1050" t="str">
        <f t="shared" si="144"/>
        <v>Buy</v>
      </c>
      <c r="D1050" t="str">
        <f t="shared" si="145"/>
        <v>Long Name</v>
      </c>
      <c r="E1050">
        <v>4.0999999999999996</v>
      </c>
      <c r="F1050">
        <f>IF(Q1050&lt;10,E1050+0.1,E1050)</f>
        <v>4.0999999999999996</v>
      </c>
      <c r="G1050">
        <f>MIN(IF(Q1050&lt;10,E1050+0.5,E1050),5)</f>
        <v>4.0999999999999996</v>
      </c>
      <c r="H1050" t="str">
        <f t="shared" si="146"/>
        <v>Average Place to Work</v>
      </c>
      <c r="I1050">
        <v>12600</v>
      </c>
      <c r="J1050" t="b">
        <f t="shared" si="147"/>
        <v>1</v>
      </c>
      <c r="K1050" t="b">
        <f>OR(E1050&gt;3.5,Q1050&lt;10)</f>
        <v>1</v>
      </c>
      <c r="M1050" t="s">
        <v>2257</v>
      </c>
      <c r="N1050" t="str">
        <f t="shared" si="148"/>
        <v>Indian Silicon Valley Startups</v>
      </c>
      <c r="O1050" t="str">
        <f t="shared" si="149"/>
        <v>None</v>
      </c>
      <c r="P1050" t="s">
        <v>55</v>
      </c>
      <c r="Q1050" s="2">
        <f t="shared" si="150"/>
        <v>111</v>
      </c>
      <c r="R1050" s="1" t="str">
        <f t="shared" si="151"/>
        <v>Established</v>
      </c>
      <c r="S1050" s="1"/>
      <c r="U1050" t="s">
        <v>92</v>
      </c>
      <c r="V1050">
        <f t="shared" si="152"/>
        <v>0</v>
      </c>
    </row>
    <row r="1051" spans="1:22" x14ac:dyDescent="0.35">
      <c r="A1051">
        <v>1049</v>
      </c>
      <c r="B1051" t="s">
        <v>2258</v>
      </c>
      <c r="C1051" t="str">
        <f t="shared" si="144"/>
        <v>Don’t Buy</v>
      </c>
      <c r="D1051" t="str">
        <f t="shared" si="145"/>
        <v>Long Name</v>
      </c>
      <c r="E1051">
        <v>2.7</v>
      </c>
      <c r="F1051">
        <f>IF(Q1051&lt;10,E1051+0.1,E1051)</f>
        <v>2.7</v>
      </c>
      <c r="G1051">
        <f>MIN(IF(Q1051&lt;10,E1051+0.5,E1051),5)</f>
        <v>2.7</v>
      </c>
      <c r="H1051" t="str">
        <f t="shared" si="146"/>
        <v>Average Place to Work</v>
      </c>
      <c r="I1051">
        <v>475</v>
      </c>
      <c r="J1051" t="b">
        <f t="shared" si="147"/>
        <v>0</v>
      </c>
      <c r="K1051" t="b">
        <f>OR(E1051&gt;3.5,Q1051&lt;10)</f>
        <v>0</v>
      </c>
      <c r="L1051" t="s">
        <v>19</v>
      </c>
      <c r="M1051" t="s">
        <v>2259</v>
      </c>
      <c r="N1051" t="str">
        <f t="shared" si="148"/>
        <v>None</v>
      </c>
      <c r="O1051" t="str">
        <f t="shared" si="149"/>
        <v>None</v>
      </c>
      <c r="P1051" t="s">
        <v>67</v>
      </c>
      <c r="Q1051" s="2">
        <f t="shared" si="150"/>
        <v>15</v>
      </c>
      <c r="R1051" s="1" t="str">
        <f t="shared" si="151"/>
        <v>Established</v>
      </c>
      <c r="S1051" s="1"/>
      <c r="T1051" t="s">
        <v>1183</v>
      </c>
      <c r="U1051" t="s">
        <v>214</v>
      </c>
      <c r="V1051">
        <f t="shared" si="152"/>
        <v>0</v>
      </c>
    </row>
    <row r="1052" spans="1:22" x14ac:dyDescent="0.35">
      <c r="A1052">
        <v>1050</v>
      </c>
      <c r="B1052" t="s">
        <v>2260</v>
      </c>
      <c r="C1052" t="str">
        <f t="shared" si="144"/>
        <v>Don’t Buy</v>
      </c>
      <c r="D1052" t="str">
        <f t="shared" si="145"/>
        <v>Long Name</v>
      </c>
      <c r="E1052">
        <v>3.7</v>
      </c>
      <c r="F1052">
        <f>IF(Q1052&lt;10,E1052+0.1,E1052)</f>
        <v>3.7</v>
      </c>
      <c r="G1052">
        <f>MIN(IF(Q1052&lt;10,E1052+0.5,E1052),5)</f>
        <v>3.7</v>
      </c>
      <c r="H1052" t="str">
        <f t="shared" si="146"/>
        <v>Average Place to Work</v>
      </c>
      <c r="I1052">
        <v>461</v>
      </c>
      <c r="J1052" t="b">
        <f t="shared" si="147"/>
        <v>0</v>
      </c>
      <c r="K1052" t="b">
        <f>OR(E1052&gt;3.5,Q1052&lt;10)</f>
        <v>1</v>
      </c>
      <c r="L1052" t="s">
        <v>19</v>
      </c>
      <c r="M1052" t="s">
        <v>2261</v>
      </c>
      <c r="N1052" t="str">
        <f t="shared" si="148"/>
        <v>Indian Silicon Valley Startups</v>
      </c>
      <c r="O1052" t="str">
        <f t="shared" si="149"/>
        <v>None</v>
      </c>
      <c r="P1052" t="s">
        <v>47</v>
      </c>
      <c r="Q1052" s="2">
        <f t="shared" si="150"/>
        <v>31</v>
      </c>
      <c r="R1052" s="1" t="str">
        <f t="shared" si="151"/>
        <v>Established</v>
      </c>
      <c r="S1052" s="1"/>
      <c r="T1052" t="s">
        <v>1183</v>
      </c>
      <c r="U1052" t="s">
        <v>17</v>
      </c>
      <c r="V1052">
        <f t="shared" si="152"/>
        <v>500000</v>
      </c>
    </row>
    <row r="1053" spans="1:22" x14ac:dyDescent="0.35">
      <c r="A1053">
        <v>1051</v>
      </c>
      <c r="B1053" t="s">
        <v>2262</v>
      </c>
      <c r="C1053" t="str">
        <f t="shared" si="144"/>
        <v>Don’t Buy</v>
      </c>
      <c r="D1053" t="str">
        <f t="shared" si="145"/>
        <v>Long Name</v>
      </c>
      <c r="E1053">
        <v>3.6</v>
      </c>
      <c r="F1053">
        <f>IF(Q1053&lt;10,E1053+0.1,E1053)</f>
        <v>3.6</v>
      </c>
      <c r="G1053">
        <f>MIN(IF(Q1053&lt;10,E1053+0.5,E1053),5)</f>
        <v>3.6</v>
      </c>
      <c r="H1053" t="str">
        <f t="shared" si="146"/>
        <v>Average Place to Work</v>
      </c>
      <c r="I1053">
        <v>461</v>
      </c>
      <c r="J1053" t="b">
        <f t="shared" si="147"/>
        <v>0</v>
      </c>
      <c r="K1053" t="b">
        <f>OR(E1053&gt;3.5,Q1053&lt;10)</f>
        <v>1</v>
      </c>
      <c r="L1053" t="s">
        <v>19</v>
      </c>
      <c r="M1053" t="s">
        <v>2263</v>
      </c>
      <c r="N1053" t="str">
        <f t="shared" si="148"/>
        <v>None</v>
      </c>
      <c r="O1053" t="str">
        <f t="shared" si="149"/>
        <v>None</v>
      </c>
      <c r="P1053" t="s">
        <v>95</v>
      </c>
      <c r="Q1053" s="2">
        <f t="shared" si="150"/>
        <v>16</v>
      </c>
      <c r="R1053" s="1" t="str">
        <f t="shared" si="151"/>
        <v>Established</v>
      </c>
      <c r="S1053" s="1"/>
      <c r="T1053" t="s">
        <v>606</v>
      </c>
      <c r="U1053" t="s">
        <v>530</v>
      </c>
      <c r="V1053">
        <f t="shared" si="152"/>
        <v>0</v>
      </c>
    </row>
    <row r="1054" spans="1:22" x14ac:dyDescent="0.35">
      <c r="A1054">
        <v>1052</v>
      </c>
      <c r="B1054" t="s">
        <v>2264</v>
      </c>
      <c r="C1054" t="str">
        <f t="shared" si="144"/>
        <v>Don’t Buy</v>
      </c>
      <c r="D1054" t="str">
        <f t="shared" si="145"/>
        <v>Long Name</v>
      </c>
      <c r="E1054">
        <v>4.2</v>
      </c>
      <c r="F1054">
        <f>IF(Q1054&lt;10,E1054+0.1,E1054)</f>
        <v>4.2</v>
      </c>
      <c r="G1054">
        <f>MIN(IF(Q1054&lt;10,E1054+0.5,E1054),5)</f>
        <v>4.2</v>
      </c>
      <c r="H1054" t="str">
        <f t="shared" si="146"/>
        <v>Average Place to Work</v>
      </c>
      <c r="I1054">
        <v>460</v>
      </c>
      <c r="J1054" t="b">
        <f t="shared" si="147"/>
        <v>0</v>
      </c>
      <c r="K1054" t="b">
        <f>OR(E1054&gt;3.5,Q1054&lt;10)</f>
        <v>1</v>
      </c>
      <c r="L1054" t="s">
        <v>19</v>
      </c>
      <c r="M1054" t="s">
        <v>2265</v>
      </c>
      <c r="N1054" t="str">
        <f t="shared" si="148"/>
        <v>None</v>
      </c>
      <c r="O1054" t="str">
        <f t="shared" si="149"/>
        <v>None</v>
      </c>
      <c r="P1054" t="s">
        <v>515</v>
      </c>
      <c r="Q1054" s="2">
        <f t="shared" si="150"/>
        <v>46</v>
      </c>
      <c r="R1054" s="1" t="str">
        <f t="shared" si="151"/>
        <v>Established</v>
      </c>
      <c r="S1054" s="1"/>
      <c r="T1054" t="s">
        <v>60</v>
      </c>
      <c r="U1054" t="s">
        <v>826</v>
      </c>
      <c r="V1054">
        <f t="shared" si="152"/>
        <v>0</v>
      </c>
    </row>
    <row r="1055" spans="1:22" x14ac:dyDescent="0.35">
      <c r="A1055">
        <v>1053</v>
      </c>
      <c r="B1055" t="s">
        <v>2266</v>
      </c>
      <c r="C1055" t="str">
        <f t="shared" si="144"/>
        <v>Buy</v>
      </c>
      <c r="D1055" t="str">
        <f t="shared" si="145"/>
        <v>Long Name</v>
      </c>
      <c r="E1055">
        <v>3.9</v>
      </c>
      <c r="F1055">
        <f>IF(Q1055&lt;10,E1055+0.1,E1055)</f>
        <v>3.9</v>
      </c>
      <c r="G1055">
        <f>MIN(IF(Q1055&lt;10,E1055+0.5,E1055),5)</f>
        <v>3.9</v>
      </c>
      <c r="H1055" t="str">
        <f t="shared" si="146"/>
        <v>Average Place to Work</v>
      </c>
      <c r="I1055">
        <v>460</v>
      </c>
      <c r="J1055" t="b">
        <f t="shared" si="147"/>
        <v>0</v>
      </c>
      <c r="K1055" t="b">
        <f>OR(E1055&gt;3.5,Q1055&lt;10)</f>
        <v>1</v>
      </c>
      <c r="L1055" t="s">
        <v>19</v>
      </c>
      <c r="M1055" t="s">
        <v>2267</v>
      </c>
      <c r="N1055" t="str">
        <f t="shared" si="148"/>
        <v>None</v>
      </c>
      <c r="O1055" t="str">
        <f t="shared" si="149"/>
        <v>None</v>
      </c>
      <c r="P1055" t="s">
        <v>180</v>
      </c>
      <c r="Q1055" s="2">
        <f t="shared" si="150"/>
        <v>23</v>
      </c>
      <c r="R1055" s="1" t="str">
        <f t="shared" si="151"/>
        <v>Established</v>
      </c>
      <c r="S1055" s="1"/>
      <c r="T1055" t="s">
        <v>115</v>
      </c>
      <c r="U1055" t="s">
        <v>41</v>
      </c>
      <c r="V1055">
        <f t="shared" si="152"/>
        <v>0</v>
      </c>
    </row>
    <row r="1056" spans="1:22" x14ac:dyDescent="0.35">
      <c r="A1056">
        <v>1054</v>
      </c>
      <c r="B1056" t="s">
        <v>2268</v>
      </c>
      <c r="C1056" t="str">
        <f t="shared" si="144"/>
        <v>Don’t Buy</v>
      </c>
      <c r="D1056" t="str">
        <f t="shared" si="145"/>
        <v>Long Name</v>
      </c>
      <c r="E1056">
        <v>4</v>
      </c>
      <c r="F1056">
        <f>IF(Q1056&lt;10,E1056+0.1,E1056)</f>
        <v>4</v>
      </c>
      <c r="G1056">
        <f>MIN(IF(Q1056&lt;10,E1056+0.5,E1056),5)</f>
        <v>4</v>
      </c>
      <c r="H1056" t="str">
        <f t="shared" si="146"/>
        <v>Average Place to Work</v>
      </c>
      <c r="I1056">
        <v>460</v>
      </c>
      <c r="J1056" t="b">
        <f t="shared" si="147"/>
        <v>0</v>
      </c>
      <c r="K1056" t="b">
        <f>OR(E1056&gt;3.5,Q1056&lt;10)</f>
        <v>1</v>
      </c>
      <c r="L1056" t="s">
        <v>279</v>
      </c>
      <c r="M1056" t="s">
        <v>2269</v>
      </c>
      <c r="N1056" t="str">
        <f t="shared" si="148"/>
        <v>Indian Silicon Valley Startups</v>
      </c>
      <c r="O1056" t="str">
        <f t="shared" si="149"/>
        <v>None</v>
      </c>
      <c r="P1056" t="s">
        <v>261</v>
      </c>
      <c r="Q1056" s="2">
        <f t="shared" si="150"/>
        <v>21</v>
      </c>
      <c r="R1056" s="1" t="str">
        <f t="shared" si="151"/>
        <v>Established</v>
      </c>
      <c r="S1056" s="1"/>
      <c r="T1056" t="s">
        <v>115</v>
      </c>
      <c r="U1056" t="s">
        <v>24</v>
      </c>
      <c r="V1056">
        <f t="shared" si="152"/>
        <v>500000</v>
      </c>
    </row>
    <row r="1057" spans="1:22" x14ac:dyDescent="0.35">
      <c r="A1057">
        <v>1055</v>
      </c>
      <c r="B1057" t="s">
        <v>2270</v>
      </c>
      <c r="C1057" t="str">
        <f t="shared" si="144"/>
        <v>Don’t Buy</v>
      </c>
      <c r="D1057" t="str">
        <f t="shared" si="145"/>
        <v>Long Name</v>
      </c>
      <c r="E1057">
        <v>4.5999999999999996</v>
      </c>
      <c r="F1057">
        <f>IF(Q1057&lt;10,E1057+0.1,E1057)</f>
        <v>4.6999999999999993</v>
      </c>
      <c r="G1057">
        <f>MIN(IF(Q1057&lt;10,E1057+0.5,E1057),5)</f>
        <v>5</v>
      </c>
      <c r="H1057" t="str">
        <f t="shared" si="146"/>
        <v>Great Place to Work</v>
      </c>
      <c r="I1057">
        <v>460</v>
      </c>
      <c r="J1057" t="b">
        <f t="shared" si="147"/>
        <v>0</v>
      </c>
      <c r="K1057" t="b">
        <f>OR(E1057&gt;3.5,Q1057&lt;10)</f>
        <v>1</v>
      </c>
      <c r="L1057" t="s">
        <v>19</v>
      </c>
      <c r="M1057" t="s">
        <v>2271</v>
      </c>
      <c r="N1057" t="str">
        <f t="shared" si="148"/>
        <v>Indian Silicon Valley Startups</v>
      </c>
      <c r="O1057" t="str">
        <f t="shared" si="149"/>
        <v>None</v>
      </c>
      <c r="Q1057" s="2">
        <f t="shared" si="150"/>
        <v>0</v>
      </c>
      <c r="R1057" s="1" t="str">
        <f t="shared" si="151"/>
        <v>Startup</v>
      </c>
      <c r="S1057" s="1"/>
      <c r="U1057" t="s">
        <v>17</v>
      </c>
      <c r="V1057">
        <f t="shared" si="152"/>
        <v>1000000</v>
      </c>
    </row>
    <row r="1058" spans="1:22" x14ac:dyDescent="0.35">
      <c r="A1058">
        <v>1056</v>
      </c>
      <c r="B1058" t="s">
        <v>2272</v>
      </c>
      <c r="C1058" t="str">
        <f t="shared" si="144"/>
        <v>Don’t Buy</v>
      </c>
      <c r="D1058" t="str">
        <f t="shared" si="145"/>
        <v>Long Name</v>
      </c>
      <c r="E1058">
        <v>4</v>
      </c>
      <c r="F1058">
        <f>IF(Q1058&lt;10,E1058+0.1,E1058)</f>
        <v>4.0999999999999996</v>
      </c>
      <c r="G1058">
        <f>MIN(IF(Q1058&lt;10,E1058+0.5,E1058),5)</f>
        <v>4.5</v>
      </c>
      <c r="H1058" t="str">
        <f t="shared" si="146"/>
        <v>Average Place to Work</v>
      </c>
      <c r="I1058">
        <v>459</v>
      </c>
      <c r="J1058" t="b">
        <f t="shared" si="147"/>
        <v>0</v>
      </c>
      <c r="K1058" t="b">
        <f>OR(E1058&gt;3.5,Q1058&lt;10)</f>
        <v>1</v>
      </c>
      <c r="L1058" t="s">
        <v>19</v>
      </c>
      <c r="M1058" t="s">
        <v>2273</v>
      </c>
      <c r="N1058" t="str">
        <f t="shared" si="148"/>
        <v>Indian Silicon Valley Startups</v>
      </c>
      <c r="O1058" t="str">
        <f t="shared" si="149"/>
        <v>Bombay Finances</v>
      </c>
      <c r="P1058" t="s">
        <v>258</v>
      </c>
      <c r="Q1058" s="2">
        <f t="shared" si="150"/>
        <v>7</v>
      </c>
      <c r="R1058" s="1" t="str">
        <f t="shared" si="151"/>
        <v>Startup</v>
      </c>
      <c r="S1058" s="1"/>
      <c r="T1058" t="s">
        <v>115</v>
      </c>
      <c r="U1058" t="s">
        <v>24</v>
      </c>
      <c r="V1058">
        <f t="shared" si="152"/>
        <v>500000</v>
      </c>
    </row>
    <row r="1059" spans="1:22" x14ac:dyDescent="0.35">
      <c r="A1059">
        <v>1057</v>
      </c>
      <c r="B1059" t="s">
        <v>2274</v>
      </c>
      <c r="C1059" t="str">
        <f t="shared" si="144"/>
        <v>Buy</v>
      </c>
      <c r="D1059" t="str">
        <f t="shared" si="145"/>
        <v>Long Name</v>
      </c>
      <c r="E1059">
        <v>4.2</v>
      </c>
      <c r="F1059">
        <f>IF(Q1059&lt;10,E1059+0.1,E1059)</f>
        <v>4.2</v>
      </c>
      <c r="G1059">
        <f>MIN(IF(Q1059&lt;10,E1059+0.5,E1059),5)</f>
        <v>4.2</v>
      </c>
      <c r="H1059" t="str">
        <f t="shared" si="146"/>
        <v>Average Place to Work</v>
      </c>
      <c r="I1059">
        <v>459</v>
      </c>
      <c r="J1059" t="b">
        <f t="shared" si="147"/>
        <v>0</v>
      </c>
      <c r="K1059" t="b">
        <f>OR(E1059&gt;3.5,Q1059&lt;10)</f>
        <v>1</v>
      </c>
      <c r="L1059" t="s">
        <v>19</v>
      </c>
      <c r="M1059" t="s">
        <v>2275</v>
      </c>
      <c r="N1059" t="str">
        <f t="shared" si="148"/>
        <v>None</v>
      </c>
      <c r="O1059" t="str">
        <f t="shared" si="149"/>
        <v>None</v>
      </c>
      <c r="P1059" t="s">
        <v>35</v>
      </c>
      <c r="Q1059" s="2">
        <f t="shared" si="150"/>
        <v>55</v>
      </c>
      <c r="R1059" s="1" t="str">
        <f t="shared" si="151"/>
        <v>Established</v>
      </c>
      <c r="S1059" s="1"/>
      <c r="T1059" t="s">
        <v>115</v>
      </c>
      <c r="U1059" t="s">
        <v>160</v>
      </c>
      <c r="V1059">
        <f t="shared" si="152"/>
        <v>0</v>
      </c>
    </row>
    <row r="1060" spans="1:22" x14ac:dyDescent="0.35">
      <c r="A1060">
        <v>1058</v>
      </c>
      <c r="B1060" t="s">
        <v>2276</v>
      </c>
      <c r="C1060" t="str">
        <f t="shared" si="144"/>
        <v>Don’t Buy</v>
      </c>
      <c r="D1060" t="str">
        <f t="shared" si="145"/>
        <v>Long Name</v>
      </c>
      <c r="E1060">
        <v>4.0999999999999996</v>
      </c>
      <c r="F1060">
        <f>IF(Q1060&lt;10,E1060+0.1,E1060)</f>
        <v>4.0999999999999996</v>
      </c>
      <c r="G1060">
        <f>MIN(IF(Q1060&lt;10,E1060+0.5,E1060),5)</f>
        <v>4.0999999999999996</v>
      </c>
      <c r="H1060" t="str">
        <f t="shared" si="146"/>
        <v>Average Place to Work</v>
      </c>
      <c r="I1060">
        <v>458</v>
      </c>
      <c r="J1060" t="b">
        <f t="shared" si="147"/>
        <v>0</v>
      </c>
      <c r="K1060" t="b">
        <f>OR(E1060&gt;3.5,Q1060&lt;10)</f>
        <v>1</v>
      </c>
      <c r="L1060" t="s">
        <v>9</v>
      </c>
      <c r="M1060" t="s">
        <v>2277</v>
      </c>
      <c r="N1060" t="str">
        <f t="shared" si="148"/>
        <v>None</v>
      </c>
      <c r="O1060" t="str">
        <f t="shared" si="149"/>
        <v>None</v>
      </c>
      <c r="P1060" t="s">
        <v>445</v>
      </c>
      <c r="Q1060" s="2">
        <f t="shared" si="150"/>
        <v>14</v>
      </c>
      <c r="R1060" s="1" t="str">
        <f t="shared" si="151"/>
        <v>Established</v>
      </c>
      <c r="S1060" s="1"/>
      <c r="T1060" t="s">
        <v>115</v>
      </c>
      <c r="U1060" t="s">
        <v>24</v>
      </c>
      <c r="V1060">
        <f t="shared" si="152"/>
        <v>1000000</v>
      </c>
    </row>
    <row r="1061" spans="1:22" x14ac:dyDescent="0.35">
      <c r="A1061">
        <v>1059</v>
      </c>
      <c r="B1061" t="s">
        <v>2278</v>
      </c>
      <c r="C1061" t="str">
        <f t="shared" si="144"/>
        <v>Don’t Buy</v>
      </c>
      <c r="D1061" t="str">
        <f t="shared" si="145"/>
        <v>Long Name</v>
      </c>
      <c r="E1061">
        <v>4.3</v>
      </c>
      <c r="F1061">
        <f>IF(Q1061&lt;10,E1061+0.1,E1061)</f>
        <v>4.3999999999999995</v>
      </c>
      <c r="G1061">
        <f>MIN(IF(Q1061&lt;10,E1061+0.5,E1061),5)</f>
        <v>4.8</v>
      </c>
      <c r="H1061" t="str">
        <f t="shared" si="146"/>
        <v>Average Place to Work</v>
      </c>
      <c r="I1061">
        <v>458</v>
      </c>
      <c r="J1061" t="b">
        <f t="shared" si="147"/>
        <v>0</v>
      </c>
      <c r="K1061" t="b">
        <f>OR(E1061&gt;3.5,Q1061&lt;10)</f>
        <v>1</v>
      </c>
      <c r="L1061" t="s">
        <v>9</v>
      </c>
      <c r="M1061" t="s">
        <v>2279</v>
      </c>
      <c r="N1061" t="str">
        <f t="shared" si="148"/>
        <v>Indian Silicon Valley Startups</v>
      </c>
      <c r="O1061" t="str">
        <f t="shared" si="149"/>
        <v>None</v>
      </c>
      <c r="P1061" t="s">
        <v>170</v>
      </c>
      <c r="Q1061" s="2">
        <f t="shared" si="150"/>
        <v>6</v>
      </c>
      <c r="R1061" s="1" t="str">
        <f t="shared" si="151"/>
        <v>Startup</v>
      </c>
      <c r="S1061" s="1"/>
      <c r="T1061" t="s">
        <v>115</v>
      </c>
      <c r="U1061" t="s">
        <v>24</v>
      </c>
      <c r="V1061">
        <f t="shared" si="152"/>
        <v>1000000</v>
      </c>
    </row>
    <row r="1062" spans="1:22" x14ac:dyDescent="0.35">
      <c r="A1062">
        <v>1060</v>
      </c>
      <c r="B1062" t="s">
        <v>2280</v>
      </c>
      <c r="C1062" t="str">
        <f t="shared" si="144"/>
        <v>Don’t Buy</v>
      </c>
      <c r="D1062" t="str">
        <f t="shared" si="145"/>
        <v>Short Name</v>
      </c>
      <c r="E1062">
        <v>4</v>
      </c>
      <c r="F1062">
        <f>IF(Q1062&lt;10,E1062+0.1,E1062)</f>
        <v>4</v>
      </c>
      <c r="G1062">
        <f>MIN(IF(Q1062&lt;10,E1062+0.5,E1062),5)</f>
        <v>4</v>
      </c>
      <c r="H1062" t="str">
        <f t="shared" si="146"/>
        <v>Average Place to Work</v>
      </c>
      <c r="I1062">
        <v>457</v>
      </c>
      <c r="J1062" t="b">
        <f t="shared" si="147"/>
        <v>0</v>
      </c>
      <c r="K1062" t="b">
        <f>OR(E1062&gt;3.5,Q1062&lt;10)</f>
        <v>1</v>
      </c>
      <c r="L1062" t="s">
        <v>19</v>
      </c>
      <c r="M1062" t="s">
        <v>2281</v>
      </c>
      <c r="N1062" t="str">
        <f t="shared" si="148"/>
        <v>None</v>
      </c>
      <c r="O1062" t="str">
        <f t="shared" si="149"/>
        <v>None</v>
      </c>
      <c r="P1062" t="s">
        <v>241</v>
      </c>
      <c r="Q1062" s="2">
        <f t="shared" si="150"/>
        <v>13</v>
      </c>
      <c r="R1062" s="1" t="str">
        <f t="shared" si="151"/>
        <v>Established</v>
      </c>
      <c r="S1062" s="1"/>
      <c r="T1062" t="s">
        <v>115</v>
      </c>
      <c r="U1062" t="s">
        <v>64</v>
      </c>
      <c r="V1062">
        <f t="shared" si="152"/>
        <v>0</v>
      </c>
    </row>
    <row r="1063" spans="1:22" x14ac:dyDescent="0.35">
      <c r="A1063">
        <v>1061</v>
      </c>
      <c r="B1063" t="s">
        <v>2282</v>
      </c>
      <c r="C1063" t="str">
        <f t="shared" si="144"/>
        <v>Buy</v>
      </c>
      <c r="D1063" t="str">
        <f t="shared" si="145"/>
        <v>Short Name</v>
      </c>
      <c r="E1063">
        <v>4.2</v>
      </c>
      <c r="F1063">
        <f>IF(Q1063&lt;10,E1063+0.1,E1063)</f>
        <v>4.2</v>
      </c>
      <c r="G1063">
        <f>MIN(IF(Q1063&lt;10,E1063+0.5,E1063),5)</f>
        <v>4.2</v>
      </c>
      <c r="H1063" t="str">
        <f t="shared" si="146"/>
        <v>Average Place to Work</v>
      </c>
      <c r="I1063">
        <v>457</v>
      </c>
      <c r="J1063" t="b">
        <f t="shared" si="147"/>
        <v>0</v>
      </c>
      <c r="K1063" t="b">
        <f>OR(E1063&gt;3.5,Q1063&lt;10)</f>
        <v>1</v>
      </c>
      <c r="L1063" t="s">
        <v>19</v>
      </c>
      <c r="M1063" t="s">
        <v>2283</v>
      </c>
      <c r="N1063" t="str">
        <f t="shared" si="148"/>
        <v>None</v>
      </c>
      <c r="O1063" t="str">
        <f t="shared" si="149"/>
        <v>None</v>
      </c>
      <c r="P1063" t="s">
        <v>21</v>
      </c>
      <c r="Q1063" s="2">
        <f t="shared" si="150"/>
        <v>28</v>
      </c>
      <c r="R1063" s="1" t="str">
        <f t="shared" si="151"/>
        <v>Established</v>
      </c>
      <c r="S1063" s="1"/>
      <c r="T1063" t="s">
        <v>12</v>
      </c>
      <c r="U1063" t="s">
        <v>96</v>
      </c>
      <c r="V1063">
        <f t="shared" si="152"/>
        <v>0</v>
      </c>
    </row>
    <row r="1064" spans="1:22" x14ac:dyDescent="0.35">
      <c r="A1064">
        <v>1062</v>
      </c>
      <c r="B1064" t="s">
        <v>2284</v>
      </c>
      <c r="C1064" t="str">
        <f t="shared" si="144"/>
        <v>Don’t Buy</v>
      </c>
      <c r="D1064" t="str">
        <f t="shared" si="145"/>
        <v>Long Name</v>
      </c>
      <c r="E1064">
        <v>3.8</v>
      </c>
      <c r="F1064">
        <f>IF(Q1064&lt;10,E1064+0.1,E1064)</f>
        <v>3.8</v>
      </c>
      <c r="G1064">
        <f>MIN(IF(Q1064&lt;10,E1064+0.5,E1064),5)</f>
        <v>3.8</v>
      </c>
      <c r="H1064" t="str">
        <f t="shared" si="146"/>
        <v>Average Place to Work</v>
      </c>
      <c r="I1064">
        <v>457</v>
      </c>
      <c r="J1064" t="b">
        <f t="shared" si="147"/>
        <v>0</v>
      </c>
      <c r="K1064" t="b">
        <f>OR(E1064&gt;3.5,Q1064&lt;10)</f>
        <v>1</v>
      </c>
      <c r="L1064" t="s">
        <v>19</v>
      </c>
      <c r="M1064" t="s">
        <v>2285</v>
      </c>
      <c r="N1064" t="str">
        <f t="shared" si="148"/>
        <v>None</v>
      </c>
      <c r="O1064" t="str">
        <f t="shared" si="149"/>
        <v>None</v>
      </c>
      <c r="P1064" t="s">
        <v>180</v>
      </c>
      <c r="Q1064" s="2">
        <f t="shared" si="150"/>
        <v>23</v>
      </c>
      <c r="R1064" s="1" t="str">
        <f t="shared" si="151"/>
        <v>Established</v>
      </c>
      <c r="S1064" s="1"/>
      <c r="T1064" t="s">
        <v>115</v>
      </c>
      <c r="U1064" t="s">
        <v>687</v>
      </c>
      <c r="V1064">
        <f t="shared" si="152"/>
        <v>0</v>
      </c>
    </row>
    <row r="1065" spans="1:22" x14ac:dyDescent="0.35">
      <c r="A1065">
        <v>1063</v>
      </c>
      <c r="B1065" t="s">
        <v>2286</v>
      </c>
      <c r="C1065" t="str">
        <f t="shared" si="144"/>
        <v>Don’t Buy</v>
      </c>
      <c r="D1065" t="str">
        <f t="shared" si="145"/>
        <v>Long Name</v>
      </c>
      <c r="E1065">
        <v>3.7</v>
      </c>
      <c r="F1065">
        <f>IF(Q1065&lt;10,E1065+0.1,E1065)</f>
        <v>3.7</v>
      </c>
      <c r="G1065">
        <f>MIN(IF(Q1065&lt;10,E1065+0.5,E1065),5)</f>
        <v>3.7</v>
      </c>
      <c r="H1065" t="str">
        <f t="shared" si="146"/>
        <v>Average Place to Work</v>
      </c>
      <c r="I1065">
        <v>457</v>
      </c>
      <c r="J1065" t="b">
        <f t="shared" si="147"/>
        <v>0</v>
      </c>
      <c r="K1065" t="b">
        <f>OR(E1065&gt;3.5,Q1065&lt;10)</f>
        <v>1</v>
      </c>
      <c r="L1065" t="s">
        <v>19</v>
      </c>
      <c r="M1065" t="s">
        <v>2287</v>
      </c>
      <c r="N1065" t="str">
        <f t="shared" si="148"/>
        <v>None</v>
      </c>
      <c r="O1065" t="str">
        <f t="shared" si="149"/>
        <v>None</v>
      </c>
      <c r="P1065" t="s">
        <v>21</v>
      </c>
      <c r="Q1065" s="2">
        <f t="shared" si="150"/>
        <v>28</v>
      </c>
      <c r="R1065" s="1" t="str">
        <f t="shared" si="151"/>
        <v>Established</v>
      </c>
      <c r="S1065" s="1"/>
      <c r="T1065" t="s">
        <v>606</v>
      </c>
      <c r="U1065" t="s">
        <v>56</v>
      </c>
      <c r="V1065">
        <f t="shared" si="152"/>
        <v>0</v>
      </c>
    </row>
    <row r="1066" spans="1:22" x14ac:dyDescent="0.35">
      <c r="A1066">
        <v>1064</v>
      </c>
      <c r="B1066" t="s">
        <v>2288</v>
      </c>
      <c r="C1066" t="str">
        <f t="shared" si="144"/>
        <v>Don’t Buy</v>
      </c>
      <c r="D1066" t="str">
        <f t="shared" si="145"/>
        <v>Long Name</v>
      </c>
      <c r="E1066">
        <v>4</v>
      </c>
      <c r="F1066">
        <f>IF(Q1066&lt;10,E1066+0.1,E1066)</f>
        <v>4</v>
      </c>
      <c r="G1066">
        <f>MIN(IF(Q1066&lt;10,E1066+0.5,E1066),5)</f>
        <v>4</v>
      </c>
      <c r="H1066" t="str">
        <f t="shared" si="146"/>
        <v>Average Place to Work</v>
      </c>
      <c r="I1066">
        <v>457</v>
      </c>
      <c r="J1066" t="b">
        <f t="shared" si="147"/>
        <v>0</v>
      </c>
      <c r="K1066" t="b">
        <f>OR(E1066&gt;3.5,Q1066&lt;10)</f>
        <v>1</v>
      </c>
      <c r="L1066" t="s">
        <v>9</v>
      </c>
      <c r="M1066" t="s">
        <v>903</v>
      </c>
      <c r="N1066" t="str">
        <f t="shared" si="148"/>
        <v>None</v>
      </c>
      <c r="O1066" t="str">
        <f t="shared" si="149"/>
        <v>None</v>
      </c>
      <c r="P1066" t="s">
        <v>460</v>
      </c>
      <c r="Q1066" s="2">
        <f t="shared" si="150"/>
        <v>37</v>
      </c>
      <c r="R1066" s="1" t="str">
        <f t="shared" si="151"/>
        <v>Established</v>
      </c>
      <c r="S1066" s="1"/>
      <c r="T1066" t="s">
        <v>115</v>
      </c>
      <c r="U1066" t="s">
        <v>306</v>
      </c>
      <c r="V1066">
        <f t="shared" si="152"/>
        <v>0</v>
      </c>
    </row>
    <row r="1067" spans="1:22" x14ac:dyDescent="0.35">
      <c r="A1067">
        <v>1065</v>
      </c>
      <c r="B1067" t="s">
        <v>2289</v>
      </c>
      <c r="C1067" t="str">
        <f t="shared" si="144"/>
        <v>Don’t Buy</v>
      </c>
      <c r="D1067" t="str">
        <f t="shared" si="145"/>
        <v>Long Name</v>
      </c>
      <c r="E1067">
        <v>4.3</v>
      </c>
      <c r="F1067">
        <f>IF(Q1067&lt;10,E1067+0.1,E1067)</f>
        <v>4.3</v>
      </c>
      <c r="G1067">
        <f>MIN(IF(Q1067&lt;10,E1067+0.5,E1067),5)</f>
        <v>4.3</v>
      </c>
      <c r="H1067" t="str">
        <f t="shared" si="146"/>
        <v>Average Place to Work</v>
      </c>
      <c r="I1067">
        <v>455</v>
      </c>
      <c r="J1067" t="b">
        <f t="shared" si="147"/>
        <v>0</v>
      </c>
      <c r="K1067" t="b">
        <f>OR(E1067&gt;3.5,Q1067&lt;10)</f>
        <v>1</v>
      </c>
      <c r="L1067" t="s">
        <v>19</v>
      </c>
      <c r="M1067" t="s">
        <v>1552</v>
      </c>
      <c r="N1067" t="str">
        <f t="shared" si="148"/>
        <v>None</v>
      </c>
      <c r="O1067" t="str">
        <f t="shared" si="149"/>
        <v>None</v>
      </c>
      <c r="P1067" t="s">
        <v>111</v>
      </c>
      <c r="Q1067" s="2">
        <f t="shared" si="150"/>
        <v>22</v>
      </c>
      <c r="R1067" s="1" t="str">
        <f t="shared" si="151"/>
        <v>Established</v>
      </c>
      <c r="S1067" s="1"/>
      <c r="T1067" t="s">
        <v>606</v>
      </c>
      <c r="U1067" t="s">
        <v>41</v>
      </c>
      <c r="V1067">
        <f t="shared" si="152"/>
        <v>0</v>
      </c>
    </row>
    <row r="1068" spans="1:22" x14ac:dyDescent="0.35">
      <c r="A1068">
        <v>1066</v>
      </c>
      <c r="B1068" t="s">
        <v>2290</v>
      </c>
      <c r="C1068" t="str">
        <f t="shared" si="144"/>
        <v>Don’t Buy</v>
      </c>
      <c r="D1068" t="str">
        <f t="shared" si="145"/>
        <v>Long Name</v>
      </c>
      <c r="E1068">
        <v>3.7</v>
      </c>
      <c r="F1068">
        <f>IF(Q1068&lt;10,E1068+0.1,E1068)</f>
        <v>3.7</v>
      </c>
      <c r="G1068">
        <f>MIN(IF(Q1068&lt;10,E1068+0.5,E1068),5)</f>
        <v>3.7</v>
      </c>
      <c r="H1068" t="str">
        <f t="shared" si="146"/>
        <v>Average Place to Work</v>
      </c>
      <c r="I1068">
        <v>455</v>
      </c>
      <c r="J1068" t="b">
        <f t="shared" si="147"/>
        <v>0</v>
      </c>
      <c r="K1068" t="b">
        <f>OR(E1068&gt;3.5,Q1068&lt;10)</f>
        <v>1</v>
      </c>
      <c r="L1068" t="s">
        <v>19</v>
      </c>
      <c r="M1068" t="s">
        <v>924</v>
      </c>
      <c r="N1068" t="str">
        <f t="shared" si="148"/>
        <v>None</v>
      </c>
      <c r="O1068" t="str">
        <f t="shared" si="149"/>
        <v>None</v>
      </c>
      <c r="P1068" t="s">
        <v>111</v>
      </c>
      <c r="Q1068" s="2">
        <f t="shared" si="150"/>
        <v>22</v>
      </c>
      <c r="R1068" s="1" t="str">
        <f t="shared" si="151"/>
        <v>Established</v>
      </c>
      <c r="S1068" s="1"/>
      <c r="T1068" t="s">
        <v>115</v>
      </c>
      <c r="U1068" t="s">
        <v>238</v>
      </c>
      <c r="V1068">
        <f t="shared" si="152"/>
        <v>0</v>
      </c>
    </row>
    <row r="1069" spans="1:22" x14ac:dyDescent="0.35">
      <c r="A1069">
        <v>1067</v>
      </c>
      <c r="B1069" t="s">
        <v>2291</v>
      </c>
      <c r="C1069" t="str">
        <f t="shared" si="144"/>
        <v>Don’t Buy</v>
      </c>
      <c r="D1069" t="str">
        <f t="shared" si="145"/>
        <v>Short Name</v>
      </c>
      <c r="E1069">
        <v>4.4000000000000004</v>
      </c>
      <c r="F1069">
        <f>IF(Q1069&lt;10,E1069+0.1,E1069)</f>
        <v>4.4000000000000004</v>
      </c>
      <c r="G1069">
        <f>MIN(IF(Q1069&lt;10,E1069+0.5,E1069),5)</f>
        <v>4.4000000000000004</v>
      </c>
      <c r="H1069" t="str">
        <f t="shared" si="146"/>
        <v>Average Place to Work</v>
      </c>
      <c r="I1069">
        <v>455</v>
      </c>
      <c r="J1069" t="b">
        <f t="shared" si="147"/>
        <v>0</v>
      </c>
      <c r="K1069" t="b">
        <f>OR(E1069&gt;3.5,Q1069&lt;10)</f>
        <v>1</v>
      </c>
      <c r="L1069" t="s">
        <v>19</v>
      </c>
      <c r="M1069" t="s">
        <v>2292</v>
      </c>
      <c r="N1069" t="str">
        <f t="shared" si="148"/>
        <v>None</v>
      </c>
      <c r="O1069" t="str">
        <f t="shared" si="149"/>
        <v>None</v>
      </c>
      <c r="P1069" t="s">
        <v>261</v>
      </c>
      <c r="Q1069" s="2">
        <f t="shared" si="150"/>
        <v>21</v>
      </c>
      <c r="R1069" s="1" t="str">
        <f t="shared" si="151"/>
        <v>Established</v>
      </c>
      <c r="S1069" s="1"/>
      <c r="T1069" t="s">
        <v>115</v>
      </c>
      <c r="U1069" t="s">
        <v>297</v>
      </c>
      <c r="V1069">
        <f t="shared" si="152"/>
        <v>0</v>
      </c>
    </row>
    <row r="1070" spans="1:22" x14ac:dyDescent="0.35">
      <c r="A1070">
        <v>1068</v>
      </c>
      <c r="B1070" t="s">
        <v>2293</v>
      </c>
      <c r="C1070" t="str">
        <f t="shared" si="144"/>
        <v>Buy</v>
      </c>
      <c r="D1070" t="str">
        <f t="shared" si="145"/>
        <v>Long Name</v>
      </c>
      <c r="E1070">
        <v>4.4000000000000004</v>
      </c>
      <c r="F1070">
        <f>IF(Q1070&lt;10,E1070+0.1,E1070)</f>
        <v>4.4000000000000004</v>
      </c>
      <c r="G1070">
        <f>MIN(IF(Q1070&lt;10,E1070+0.5,E1070),5)</f>
        <v>4.4000000000000004</v>
      </c>
      <c r="H1070" t="str">
        <f t="shared" si="146"/>
        <v>Average Place to Work</v>
      </c>
      <c r="I1070">
        <v>668</v>
      </c>
      <c r="J1070" t="b">
        <f t="shared" si="147"/>
        <v>0</v>
      </c>
      <c r="K1070" t="b">
        <f>OR(E1070&gt;3.5,Q1070&lt;10)</f>
        <v>1</v>
      </c>
      <c r="L1070" t="s">
        <v>19</v>
      </c>
      <c r="M1070" t="s">
        <v>2294</v>
      </c>
      <c r="N1070" t="str">
        <f t="shared" si="148"/>
        <v>None</v>
      </c>
      <c r="O1070" t="str">
        <f t="shared" si="149"/>
        <v>None</v>
      </c>
      <c r="P1070" t="s">
        <v>99</v>
      </c>
      <c r="Q1070" s="2">
        <f t="shared" si="150"/>
        <v>26</v>
      </c>
      <c r="R1070" s="1" t="str">
        <f t="shared" si="151"/>
        <v>Established</v>
      </c>
      <c r="S1070" s="1"/>
      <c r="T1070" t="s">
        <v>140</v>
      </c>
      <c r="U1070" t="s">
        <v>92</v>
      </c>
      <c r="V1070">
        <f t="shared" si="152"/>
        <v>0</v>
      </c>
    </row>
    <row r="1071" spans="1:22" x14ac:dyDescent="0.35">
      <c r="A1071">
        <v>1069</v>
      </c>
      <c r="B1071" t="s">
        <v>2295</v>
      </c>
      <c r="C1071" t="str">
        <f t="shared" si="144"/>
        <v>Don’t Buy</v>
      </c>
      <c r="D1071" t="str">
        <f t="shared" si="145"/>
        <v>Short Name</v>
      </c>
      <c r="E1071">
        <v>4</v>
      </c>
      <c r="F1071">
        <f>IF(Q1071&lt;10,E1071+0.1,E1071)</f>
        <v>4</v>
      </c>
      <c r="G1071">
        <f>MIN(IF(Q1071&lt;10,E1071+0.5,E1071),5)</f>
        <v>4</v>
      </c>
      <c r="H1071" t="str">
        <f t="shared" si="146"/>
        <v>Average Place to Work</v>
      </c>
      <c r="I1071">
        <v>1500</v>
      </c>
      <c r="J1071" t="b">
        <f t="shared" si="147"/>
        <v>0</v>
      </c>
      <c r="K1071" t="b">
        <f>OR(E1071&gt;3.5,Q1071&lt;10)</f>
        <v>1</v>
      </c>
      <c r="L1071" t="s">
        <v>19</v>
      </c>
      <c r="M1071" t="s">
        <v>1568</v>
      </c>
      <c r="N1071" t="str">
        <f t="shared" si="148"/>
        <v>None</v>
      </c>
      <c r="O1071" t="str">
        <f t="shared" si="149"/>
        <v>None</v>
      </c>
      <c r="P1071" t="s">
        <v>35</v>
      </c>
      <c r="Q1071" s="2">
        <f t="shared" si="150"/>
        <v>55</v>
      </c>
      <c r="R1071" s="1" t="str">
        <f t="shared" si="151"/>
        <v>Established</v>
      </c>
      <c r="S1071" s="1"/>
      <c r="T1071" t="s">
        <v>115</v>
      </c>
      <c r="U1071" t="s">
        <v>160</v>
      </c>
      <c r="V1071">
        <f t="shared" si="152"/>
        <v>0</v>
      </c>
    </row>
    <row r="1072" spans="1:22" x14ac:dyDescent="0.35">
      <c r="A1072">
        <v>1070</v>
      </c>
      <c r="B1072" t="s">
        <v>2296</v>
      </c>
      <c r="C1072" t="str">
        <f t="shared" si="144"/>
        <v>Don’t Buy</v>
      </c>
      <c r="D1072" t="str">
        <f t="shared" si="145"/>
        <v>Long Name</v>
      </c>
      <c r="E1072">
        <v>4.2</v>
      </c>
      <c r="F1072">
        <f>IF(Q1072&lt;10,E1072+0.1,E1072)</f>
        <v>4.2</v>
      </c>
      <c r="G1072">
        <f>MIN(IF(Q1072&lt;10,E1072+0.5,E1072),5)</f>
        <v>4.2</v>
      </c>
      <c r="H1072" t="str">
        <f t="shared" si="146"/>
        <v>Average Place to Work</v>
      </c>
      <c r="I1072">
        <v>1400</v>
      </c>
      <c r="J1072" t="b">
        <f t="shared" si="147"/>
        <v>0</v>
      </c>
      <c r="K1072" t="b">
        <f>OR(E1072&gt;3.5,Q1072&lt;10)</f>
        <v>1</v>
      </c>
      <c r="L1072" t="s">
        <v>9</v>
      </c>
      <c r="M1072" t="s">
        <v>2297</v>
      </c>
      <c r="N1072" t="str">
        <f t="shared" si="148"/>
        <v>None</v>
      </c>
      <c r="O1072" t="str">
        <f t="shared" si="149"/>
        <v>None</v>
      </c>
      <c r="P1072" t="s">
        <v>460</v>
      </c>
      <c r="Q1072" s="2">
        <f t="shared" si="150"/>
        <v>37</v>
      </c>
      <c r="R1072" s="1" t="str">
        <f t="shared" si="151"/>
        <v>Established</v>
      </c>
      <c r="S1072" s="1"/>
      <c r="T1072" t="s">
        <v>60</v>
      </c>
      <c r="U1072" t="s">
        <v>83</v>
      </c>
      <c r="V1072">
        <f t="shared" si="152"/>
        <v>0</v>
      </c>
    </row>
    <row r="1073" spans="1:22" x14ac:dyDescent="0.35">
      <c r="A1073">
        <v>1071</v>
      </c>
      <c r="B1073" t="s">
        <v>2298</v>
      </c>
      <c r="C1073" t="str">
        <f t="shared" si="144"/>
        <v>Don’t Buy</v>
      </c>
      <c r="D1073" t="str">
        <f t="shared" si="145"/>
        <v>Short Name</v>
      </c>
      <c r="E1073">
        <v>3.8</v>
      </c>
      <c r="F1073">
        <f>IF(Q1073&lt;10,E1073+0.1,E1073)</f>
        <v>3.8</v>
      </c>
      <c r="G1073">
        <f>MIN(IF(Q1073&lt;10,E1073+0.5,E1073),5)</f>
        <v>3.8</v>
      </c>
      <c r="H1073" t="str">
        <f t="shared" si="146"/>
        <v>Average Place to Work</v>
      </c>
      <c r="I1073">
        <v>613</v>
      </c>
      <c r="J1073" t="b">
        <f t="shared" si="147"/>
        <v>0</v>
      </c>
      <c r="K1073" t="b">
        <f>OR(E1073&gt;3.5,Q1073&lt;10)</f>
        <v>1</v>
      </c>
      <c r="L1073" t="s">
        <v>19</v>
      </c>
      <c r="M1073" t="s">
        <v>2299</v>
      </c>
      <c r="N1073" t="str">
        <f t="shared" si="148"/>
        <v>Indian Silicon Valley Startups</v>
      </c>
      <c r="O1073" t="str">
        <f t="shared" si="149"/>
        <v>None</v>
      </c>
      <c r="P1073" t="s">
        <v>445</v>
      </c>
      <c r="Q1073" s="2">
        <f t="shared" si="150"/>
        <v>14</v>
      </c>
      <c r="R1073" s="1" t="str">
        <f t="shared" si="151"/>
        <v>Established</v>
      </c>
      <c r="S1073" s="1"/>
      <c r="T1073" t="s">
        <v>115</v>
      </c>
      <c r="U1073" t="s">
        <v>36</v>
      </c>
      <c r="V1073">
        <f t="shared" si="152"/>
        <v>0</v>
      </c>
    </row>
    <row r="1074" spans="1:22" x14ac:dyDescent="0.35">
      <c r="A1074">
        <v>1072</v>
      </c>
      <c r="B1074" t="s">
        <v>2300</v>
      </c>
      <c r="C1074" t="str">
        <f t="shared" si="144"/>
        <v>Don’t Buy</v>
      </c>
      <c r="D1074" t="str">
        <f t="shared" si="145"/>
        <v>Long Name</v>
      </c>
      <c r="E1074">
        <v>4.3</v>
      </c>
      <c r="F1074">
        <f>IF(Q1074&lt;10,E1074+0.1,E1074)</f>
        <v>4.3</v>
      </c>
      <c r="G1074">
        <f>MIN(IF(Q1074&lt;10,E1074+0.5,E1074),5)</f>
        <v>4.3</v>
      </c>
      <c r="H1074" t="str">
        <f t="shared" si="146"/>
        <v>Average Place to Work</v>
      </c>
      <c r="I1074">
        <v>453</v>
      </c>
      <c r="J1074" t="b">
        <f t="shared" si="147"/>
        <v>0</v>
      </c>
      <c r="K1074" t="b">
        <f>OR(E1074&gt;3.5,Q1074&lt;10)</f>
        <v>1</v>
      </c>
      <c r="L1074" t="s">
        <v>2301</v>
      </c>
      <c r="M1074" t="s">
        <v>2302</v>
      </c>
      <c r="N1074" t="str">
        <f t="shared" si="148"/>
        <v>None</v>
      </c>
      <c r="O1074" t="str">
        <f t="shared" si="149"/>
        <v>None</v>
      </c>
      <c r="P1074" t="s">
        <v>59</v>
      </c>
      <c r="Q1074" s="2">
        <f t="shared" si="150"/>
        <v>39</v>
      </c>
      <c r="R1074" s="1" t="str">
        <f t="shared" si="151"/>
        <v>Established</v>
      </c>
      <c r="S1074" s="1"/>
      <c r="T1074" t="s">
        <v>606</v>
      </c>
      <c r="U1074" t="s">
        <v>297</v>
      </c>
      <c r="V1074">
        <f t="shared" si="152"/>
        <v>0</v>
      </c>
    </row>
    <row r="1075" spans="1:22" x14ac:dyDescent="0.35">
      <c r="A1075">
        <v>1073</v>
      </c>
      <c r="B1075" t="s">
        <v>2303</v>
      </c>
      <c r="C1075" t="str">
        <f t="shared" si="144"/>
        <v>Don’t Buy</v>
      </c>
      <c r="D1075" t="str">
        <f t="shared" si="145"/>
        <v>Long Name</v>
      </c>
      <c r="E1075">
        <v>4.5</v>
      </c>
      <c r="F1075">
        <f>IF(Q1075&lt;10,E1075+0.1,E1075)</f>
        <v>4.5</v>
      </c>
      <c r="G1075">
        <f>MIN(IF(Q1075&lt;10,E1075+0.5,E1075),5)</f>
        <v>4.5</v>
      </c>
      <c r="H1075" t="str">
        <f t="shared" si="146"/>
        <v>Average Place to Work</v>
      </c>
      <c r="I1075">
        <v>452</v>
      </c>
      <c r="J1075" t="b">
        <f t="shared" si="147"/>
        <v>0</v>
      </c>
      <c r="K1075" t="b">
        <f>OR(E1075&gt;3.5,Q1075&lt;10)</f>
        <v>1</v>
      </c>
      <c r="L1075" t="s">
        <v>9</v>
      </c>
      <c r="M1075" t="s">
        <v>1031</v>
      </c>
      <c r="N1075" t="str">
        <f t="shared" si="148"/>
        <v>None</v>
      </c>
      <c r="O1075" t="str">
        <f t="shared" si="149"/>
        <v>None</v>
      </c>
      <c r="P1075" t="s">
        <v>21</v>
      </c>
      <c r="Q1075" s="2">
        <f t="shared" si="150"/>
        <v>28</v>
      </c>
      <c r="R1075" s="1" t="str">
        <f t="shared" si="151"/>
        <v>Established</v>
      </c>
      <c r="S1075" s="1"/>
      <c r="T1075" t="s">
        <v>60</v>
      </c>
      <c r="U1075" t="s">
        <v>357</v>
      </c>
      <c r="V1075">
        <f t="shared" si="152"/>
        <v>0</v>
      </c>
    </row>
    <row r="1076" spans="1:22" x14ac:dyDescent="0.35">
      <c r="A1076">
        <v>1074</v>
      </c>
      <c r="B1076" t="s">
        <v>2304</v>
      </c>
      <c r="C1076" t="str">
        <f t="shared" si="144"/>
        <v>Don’t Buy</v>
      </c>
      <c r="D1076" t="str">
        <f t="shared" si="145"/>
        <v>Long Name</v>
      </c>
      <c r="E1076">
        <v>4.0999999999999996</v>
      </c>
      <c r="F1076">
        <f>IF(Q1076&lt;10,E1076+0.1,E1076)</f>
        <v>4.0999999999999996</v>
      </c>
      <c r="G1076">
        <f>MIN(IF(Q1076&lt;10,E1076+0.5,E1076),5)</f>
        <v>4.0999999999999996</v>
      </c>
      <c r="H1076" t="str">
        <f t="shared" si="146"/>
        <v>Average Place to Work</v>
      </c>
      <c r="I1076">
        <v>544</v>
      </c>
      <c r="J1076" t="b">
        <f t="shared" si="147"/>
        <v>0</v>
      </c>
      <c r="K1076" t="b">
        <f>OR(E1076&gt;3.5,Q1076&lt;10)</f>
        <v>1</v>
      </c>
      <c r="L1076" t="s">
        <v>19</v>
      </c>
      <c r="M1076" t="s">
        <v>2305</v>
      </c>
      <c r="N1076" t="str">
        <f t="shared" si="148"/>
        <v>Indian Silicon Valley Startups</v>
      </c>
      <c r="O1076" t="str">
        <f t="shared" si="149"/>
        <v>None</v>
      </c>
      <c r="P1076" t="s">
        <v>32</v>
      </c>
      <c r="Q1076" s="2">
        <f t="shared" si="150"/>
        <v>41</v>
      </c>
      <c r="R1076" s="1" t="str">
        <f t="shared" si="151"/>
        <v>Established</v>
      </c>
      <c r="S1076" s="1"/>
      <c r="T1076" t="s">
        <v>115</v>
      </c>
      <c r="U1076" t="s">
        <v>36</v>
      </c>
      <c r="V1076">
        <f t="shared" si="152"/>
        <v>0</v>
      </c>
    </row>
    <row r="1077" spans="1:22" x14ac:dyDescent="0.35">
      <c r="A1077">
        <v>1075</v>
      </c>
      <c r="B1077" t="s">
        <v>2306</v>
      </c>
      <c r="C1077" t="str">
        <f t="shared" si="144"/>
        <v>Don’t Buy</v>
      </c>
      <c r="D1077" t="str">
        <f t="shared" si="145"/>
        <v>Long Name</v>
      </c>
      <c r="E1077">
        <v>4</v>
      </c>
      <c r="F1077">
        <f>IF(Q1077&lt;10,E1077+0.1,E1077)</f>
        <v>4</v>
      </c>
      <c r="G1077">
        <f>MIN(IF(Q1077&lt;10,E1077+0.5,E1077),5)</f>
        <v>4</v>
      </c>
      <c r="H1077" t="str">
        <f t="shared" si="146"/>
        <v>Average Place to Work</v>
      </c>
      <c r="I1077">
        <v>455</v>
      </c>
      <c r="J1077" t="b">
        <f t="shared" si="147"/>
        <v>0</v>
      </c>
      <c r="K1077" t="b">
        <f>OR(E1077&gt;3.5,Q1077&lt;10)</f>
        <v>1</v>
      </c>
      <c r="L1077" t="s">
        <v>9</v>
      </c>
      <c r="M1077" t="s">
        <v>2307</v>
      </c>
      <c r="N1077" t="str">
        <f t="shared" si="148"/>
        <v>None</v>
      </c>
      <c r="O1077" t="str">
        <f t="shared" si="149"/>
        <v>None</v>
      </c>
      <c r="P1077" t="s">
        <v>59</v>
      </c>
      <c r="Q1077" s="2">
        <f t="shared" si="150"/>
        <v>39</v>
      </c>
      <c r="R1077" s="1" t="str">
        <f t="shared" si="151"/>
        <v>Established</v>
      </c>
      <c r="S1077" s="1"/>
      <c r="T1077" t="s">
        <v>115</v>
      </c>
      <c r="U1077" t="s">
        <v>1135</v>
      </c>
      <c r="V1077">
        <f t="shared" si="152"/>
        <v>0</v>
      </c>
    </row>
    <row r="1078" spans="1:22" x14ac:dyDescent="0.35">
      <c r="A1078">
        <v>1076</v>
      </c>
      <c r="B1078" t="s">
        <v>2308</v>
      </c>
      <c r="C1078" t="str">
        <f t="shared" si="144"/>
        <v>Don’t Buy</v>
      </c>
      <c r="D1078" t="str">
        <f t="shared" si="145"/>
        <v>Long Name</v>
      </c>
      <c r="E1078">
        <v>4.2</v>
      </c>
      <c r="F1078">
        <f>IF(Q1078&lt;10,E1078+0.1,E1078)</f>
        <v>4.2</v>
      </c>
      <c r="G1078">
        <f>MIN(IF(Q1078&lt;10,E1078+0.5,E1078),5)</f>
        <v>4.2</v>
      </c>
      <c r="H1078" t="str">
        <f t="shared" si="146"/>
        <v>Average Place to Work</v>
      </c>
      <c r="I1078">
        <v>451</v>
      </c>
      <c r="J1078" t="b">
        <f t="shared" si="147"/>
        <v>0</v>
      </c>
      <c r="K1078" t="b">
        <f>OR(E1078&gt;3.5,Q1078&lt;10)</f>
        <v>1</v>
      </c>
      <c r="L1078" t="s">
        <v>9</v>
      </c>
      <c r="M1078" t="s">
        <v>2309</v>
      </c>
      <c r="N1078" t="str">
        <f t="shared" si="148"/>
        <v>None</v>
      </c>
      <c r="O1078" t="str">
        <f t="shared" si="149"/>
        <v>None</v>
      </c>
      <c r="P1078" t="s">
        <v>114</v>
      </c>
      <c r="Q1078" s="2">
        <f t="shared" si="150"/>
        <v>11</v>
      </c>
      <c r="R1078" s="1" t="str">
        <f t="shared" si="151"/>
        <v>Established</v>
      </c>
      <c r="S1078" s="1"/>
      <c r="T1078" t="s">
        <v>115</v>
      </c>
      <c r="U1078" t="s">
        <v>238</v>
      </c>
      <c r="V1078">
        <f t="shared" si="152"/>
        <v>0</v>
      </c>
    </row>
    <row r="1079" spans="1:22" x14ac:dyDescent="0.35">
      <c r="A1079">
        <v>1077</v>
      </c>
      <c r="B1079" t="s">
        <v>2310</v>
      </c>
      <c r="C1079" t="str">
        <f t="shared" si="144"/>
        <v>Don’t Buy</v>
      </c>
      <c r="D1079" t="str">
        <f t="shared" si="145"/>
        <v>Long Name</v>
      </c>
      <c r="E1079">
        <v>4.5999999999999996</v>
      </c>
      <c r="F1079">
        <f>IF(Q1079&lt;10,E1079+0.1,E1079)</f>
        <v>4.5999999999999996</v>
      </c>
      <c r="G1079">
        <f>MIN(IF(Q1079&lt;10,E1079+0.5,E1079),5)</f>
        <v>4.5999999999999996</v>
      </c>
      <c r="H1079" t="str">
        <f t="shared" si="146"/>
        <v>Great Place to Work</v>
      </c>
      <c r="I1079">
        <v>451</v>
      </c>
      <c r="J1079" t="b">
        <f t="shared" si="147"/>
        <v>0</v>
      </c>
      <c r="K1079" t="b">
        <f>OR(E1079&gt;3.5,Q1079&lt;10)</f>
        <v>1</v>
      </c>
      <c r="L1079" t="s">
        <v>19</v>
      </c>
      <c r="M1079" t="s">
        <v>2311</v>
      </c>
      <c r="N1079" t="str">
        <f t="shared" si="148"/>
        <v>None</v>
      </c>
      <c r="O1079" t="str">
        <f t="shared" si="149"/>
        <v>None</v>
      </c>
      <c r="P1079" t="s">
        <v>16</v>
      </c>
      <c r="Q1079" s="2">
        <f t="shared" si="150"/>
        <v>33</v>
      </c>
      <c r="R1079" s="1" t="str">
        <f t="shared" si="151"/>
        <v>Established</v>
      </c>
      <c r="S1079" s="1"/>
      <c r="T1079" t="s">
        <v>140</v>
      </c>
      <c r="U1079" t="s">
        <v>227</v>
      </c>
      <c r="V1079">
        <f t="shared" si="152"/>
        <v>0</v>
      </c>
    </row>
    <row r="1080" spans="1:22" x14ac:dyDescent="0.35">
      <c r="A1080">
        <v>1078</v>
      </c>
      <c r="B1080" t="s">
        <v>2312</v>
      </c>
      <c r="C1080" t="str">
        <f t="shared" si="144"/>
        <v>Don’t Buy</v>
      </c>
      <c r="D1080" t="str">
        <f t="shared" si="145"/>
        <v>Short Name</v>
      </c>
      <c r="E1080">
        <v>4</v>
      </c>
      <c r="F1080">
        <f>IF(Q1080&lt;10,E1080+0.1,E1080)</f>
        <v>4</v>
      </c>
      <c r="G1080">
        <f>MIN(IF(Q1080&lt;10,E1080+0.5,E1080),5)</f>
        <v>4</v>
      </c>
      <c r="H1080" t="str">
        <f t="shared" si="146"/>
        <v>Average Place to Work</v>
      </c>
      <c r="I1080">
        <v>450</v>
      </c>
      <c r="J1080" t="b">
        <f t="shared" si="147"/>
        <v>0</v>
      </c>
      <c r="K1080" t="b">
        <f>OR(E1080&gt;3.5,Q1080&lt;10)</f>
        <v>1</v>
      </c>
      <c r="L1080" t="s">
        <v>9</v>
      </c>
      <c r="M1080" t="s">
        <v>1231</v>
      </c>
      <c r="N1080" t="str">
        <f t="shared" si="148"/>
        <v>None</v>
      </c>
      <c r="O1080" t="str">
        <f t="shared" si="149"/>
        <v>None</v>
      </c>
      <c r="P1080" t="s">
        <v>95</v>
      </c>
      <c r="Q1080" s="2">
        <f t="shared" si="150"/>
        <v>16</v>
      </c>
      <c r="R1080" s="1" t="str">
        <f t="shared" si="151"/>
        <v>Established</v>
      </c>
      <c r="S1080" s="1"/>
      <c r="T1080" t="s">
        <v>115</v>
      </c>
      <c r="U1080" t="s">
        <v>64</v>
      </c>
      <c r="V1080">
        <f t="shared" si="152"/>
        <v>0</v>
      </c>
    </row>
    <row r="1081" spans="1:22" x14ac:dyDescent="0.35">
      <c r="A1081">
        <v>1079</v>
      </c>
      <c r="B1081" t="s">
        <v>2313</v>
      </c>
      <c r="C1081" t="str">
        <f t="shared" si="144"/>
        <v>Don’t Buy</v>
      </c>
      <c r="D1081" t="str">
        <f t="shared" si="145"/>
        <v>Long Name</v>
      </c>
      <c r="E1081">
        <v>4</v>
      </c>
      <c r="F1081">
        <f>IF(Q1081&lt;10,E1081+0.1,E1081)</f>
        <v>4</v>
      </c>
      <c r="G1081">
        <f>MIN(IF(Q1081&lt;10,E1081+0.5,E1081),5)</f>
        <v>4</v>
      </c>
      <c r="H1081" t="str">
        <f t="shared" si="146"/>
        <v>Average Place to Work</v>
      </c>
      <c r="I1081">
        <v>449</v>
      </c>
      <c r="J1081" t="b">
        <f t="shared" si="147"/>
        <v>0</v>
      </c>
      <c r="K1081" t="b">
        <f>OR(E1081&gt;3.5,Q1081&lt;10)</f>
        <v>1</v>
      </c>
      <c r="L1081" t="s">
        <v>19</v>
      </c>
      <c r="M1081" t="s">
        <v>2314</v>
      </c>
      <c r="N1081" t="str">
        <f t="shared" si="148"/>
        <v>None</v>
      </c>
      <c r="O1081" t="str">
        <f t="shared" si="149"/>
        <v>None</v>
      </c>
      <c r="P1081" t="s">
        <v>67</v>
      </c>
      <c r="Q1081" s="2">
        <f t="shared" si="150"/>
        <v>15</v>
      </c>
      <c r="R1081" s="1" t="str">
        <f t="shared" si="151"/>
        <v>Established</v>
      </c>
      <c r="S1081" s="1"/>
      <c r="T1081" t="s">
        <v>140</v>
      </c>
      <c r="U1081" t="s">
        <v>523</v>
      </c>
      <c r="V1081">
        <f t="shared" si="152"/>
        <v>0</v>
      </c>
    </row>
    <row r="1082" spans="1:22" x14ac:dyDescent="0.35">
      <c r="A1082">
        <v>1080</v>
      </c>
      <c r="B1082" t="s">
        <v>2315</v>
      </c>
      <c r="C1082" t="str">
        <f t="shared" si="144"/>
        <v>Don’t Buy</v>
      </c>
      <c r="D1082" t="str">
        <f t="shared" si="145"/>
        <v>Long Name</v>
      </c>
      <c r="E1082">
        <v>4.2</v>
      </c>
      <c r="F1082">
        <f>IF(Q1082&lt;10,E1082+0.1,E1082)</f>
        <v>4.2</v>
      </c>
      <c r="G1082">
        <f>MIN(IF(Q1082&lt;10,E1082+0.5,E1082),5)</f>
        <v>4.2</v>
      </c>
      <c r="H1082" t="str">
        <f t="shared" si="146"/>
        <v>Average Place to Work</v>
      </c>
      <c r="I1082">
        <v>449</v>
      </c>
      <c r="J1082" t="b">
        <f t="shared" si="147"/>
        <v>0</v>
      </c>
      <c r="K1082" t="b">
        <f>OR(E1082&gt;3.5,Q1082&lt;10)</f>
        <v>1</v>
      </c>
      <c r="L1082" t="s">
        <v>9</v>
      </c>
      <c r="M1082" t="s">
        <v>2316</v>
      </c>
      <c r="N1082" t="str">
        <f t="shared" si="148"/>
        <v>None</v>
      </c>
      <c r="O1082" t="str">
        <f t="shared" si="149"/>
        <v>None</v>
      </c>
      <c r="P1082" t="s">
        <v>183</v>
      </c>
      <c r="Q1082" s="2">
        <f t="shared" si="150"/>
        <v>10</v>
      </c>
      <c r="R1082" s="1" t="str">
        <f t="shared" si="151"/>
        <v>Established</v>
      </c>
      <c r="S1082" s="1"/>
      <c r="T1082" t="s">
        <v>140</v>
      </c>
      <c r="U1082" t="s">
        <v>352</v>
      </c>
      <c r="V1082">
        <f t="shared" si="152"/>
        <v>0</v>
      </c>
    </row>
    <row r="1083" spans="1:22" x14ac:dyDescent="0.35">
      <c r="A1083">
        <v>1081</v>
      </c>
      <c r="B1083" t="s">
        <v>2317</v>
      </c>
      <c r="C1083" t="str">
        <f t="shared" si="144"/>
        <v>Don’t Buy</v>
      </c>
      <c r="D1083" t="str">
        <f t="shared" si="145"/>
        <v>Long Name</v>
      </c>
      <c r="E1083">
        <v>4.3</v>
      </c>
      <c r="F1083">
        <f>IF(Q1083&lt;10,E1083+0.1,E1083)</f>
        <v>4.3</v>
      </c>
      <c r="G1083">
        <f>MIN(IF(Q1083&lt;10,E1083+0.5,E1083),5)</f>
        <v>4.3</v>
      </c>
      <c r="H1083" t="str">
        <f t="shared" si="146"/>
        <v>Average Place to Work</v>
      </c>
      <c r="I1083">
        <v>449</v>
      </c>
      <c r="J1083" t="b">
        <f t="shared" si="147"/>
        <v>0</v>
      </c>
      <c r="K1083" t="b">
        <f>OR(E1083&gt;3.5,Q1083&lt;10)</f>
        <v>1</v>
      </c>
      <c r="L1083" t="s">
        <v>19</v>
      </c>
      <c r="M1083" t="s">
        <v>2318</v>
      </c>
      <c r="N1083" t="str">
        <f t="shared" si="148"/>
        <v>None</v>
      </c>
      <c r="O1083" t="str">
        <f t="shared" si="149"/>
        <v>None</v>
      </c>
      <c r="P1083" t="s">
        <v>213</v>
      </c>
      <c r="Q1083" s="2">
        <f t="shared" si="150"/>
        <v>12</v>
      </c>
      <c r="R1083" s="1" t="str">
        <f t="shared" si="151"/>
        <v>Established</v>
      </c>
      <c r="S1083" s="1"/>
      <c r="T1083" t="s">
        <v>115</v>
      </c>
      <c r="U1083" t="s">
        <v>647</v>
      </c>
      <c r="V1083">
        <f t="shared" si="152"/>
        <v>0</v>
      </c>
    </row>
    <row r="1084" spans="1:22" x14ac:dyDescent="0.35">
      <c r="A1084">
        <v>1082</v>
      </c>
      <c r="B1084" t="s">
        <v>2319</v>
      </c>
      <c r="C1084" t="str">
        <f t="shared" si="144"/>
        <v>Don’t Buy</v>
      </c>
      <c r="D1084" t="str">
        <f t="shared" si="145"/>
        <v>Short Name</v>
      </c>
      <c r="E1084">
        <v>4.2</v>
      </c>
      <c r="F1084">
        <f>IF(Q1084&lt;10,E1084+0.1,E1084)</f>
        <v>4.2</v>
      </c>
      <c r="G1084">
        <f>MIN(IF(Q1084&lt;10,E1084+0.5,E1084),5)</f>
        <v>4.2</v>
      </c>
      <c r="H1084" t="str">
        <f t="shared" si="146"/>
        <v>Average Place to Work</v>
      </c>
      <c r="I1084">
        <v>899</v>
      </c>
      <c r="J1084" t="b">
        <f t="shared" si="147"/>
        <v>0</v>
      </c>
      <c r="K1084" t="b">
        <f>OR(E1084&gt;3.5,Q1084&lt;10)</f>
        <v>1</v>
      </c>
      <c r="L1084" t="s">
        <v>19</v>
      </c>
      <c r="M1084" t="s">
        <v>2320</v>
      </c>
      <c r="N1084" t="str">
        <f t="shared" si="148"/>
        <v>None</v>
      </c>
      <c r="O1084" t="str">
        <f t="shared" si="149"/>
        <v>None</v>
      </c>
      <c r="P1084" t="s">
        <v>79</v>
      </c>
      <c r="Q1084" s="2">
        <f t="shared" si="150"/>
        <v>19</v>
      </c>
      <c r="R1084" s="1" t="str">
        <f t="shared" si="151"/>
        <v>Established</v>
      </c>
      <c r="S1084" s="1"/>
      <c r="T1084" t="s">
        <v>115</v>
      </c>
      <c r="U1084" t="s">
        <v>647</v>
      </c>
      <c r="V1084">
        <f t="shared" si="152"/>
        <v>0</v>
      </c>
    </row>
    <row r="1085" spans="1:22" x14ac:dyDescent="0.35">
      <c r="A1085">
        <v>1083</v>
      </c>
      <c r="B1085" t="s">
        <v>2321</v>
      </c>
      <c r="C1085" t="str">
        <f t="shared" si="144"/>
        <v>Buy</v>
      </c>
      <c r="D1085" t="str">
        <f t="shared" si="145"/>
        <v>Long Name</v>
      </c>
      <c r="E1085">
        <v>4.4000000000000004</v>
      </c>
      <c r="F1085">
        <f>IF(Q1085&lt;10,E1085+0.1,E1085)</f>
        <v>4.4000000000000004</v>
      </c>
      <c r="G1085">
        <f>MIN(IF(Q1085&lt;10,E1085+0.5,E1085),5)</f>
        <v>4.4000000000000004</v>
      </c>
      <c r="H1085" t="str">
        <f t="shared" si="146"/>
        <v>Average Place to Work</v>
      </c>
      <c r="I1085">
        <v>460</v>
      </c>
      <c r="J1085" t="b">
        <f t="shared" si="147"/>
        <v>0</v>
      </c>
      <c r="K1085" t="b">
        <f>OR(E1085&gt;3.5,Q1085&lt;10)</f>
        <v>1</v>
      </c>
      <c r="L1085" t="s">
        <v>19</v>
      </c>
      <c r="M1085" t="s">
        <v>2322</v>
      </c>
      <c r="N1085" t="str">
        <f t="shared" si="148"/>
        <v>None</v>
      </c>
      <c r="O1085" t="str">
        <f t="shared" si="149"/>
        <v>None</v>
      </c>
      <c r="P1085" t="s">
        <v>99</v>
      </c>
      <c r="Q1085" s="2">
        <f t="shared" si="150"/>
        <v>26</v>
      </c>
      <c r="R1085" s="1" t="str">
        <f t="shared" si="151"/>
        <v>Established</v>
      </c>
      <c r="S1085" s="1"/>
      <c r="T1085" t="s">
        <v>115</v>
      </c>
      <c r="U1085" t="s">
        <v>446</v>
      </c>
      <c r="V1085">
        <f t="shared" si="152"/>
        <v>0</v>
      </c>
    </row>
    <row r="1086" spans="1:22" x14ac:dyDescent="0.35">
      <c r="A1086">
        <v>1084</v>
      </c>
      <c r="B1086" t="s">
        <v>2323</v>
      </c>
      <c r="C1086" t="str">
        <f t="shared" si="144"/>
        <v>Don’t Buy</v>
      </c>
      <c r="D1086" t="str">
        <f t="shared" si="145"/>
        <v>Short Name</v>
      </c>
      <c r="E1086">
        <v>3.4</v>
      </c>
      <c r="F1086">
        <f>IF(Q1086&lt;10,E1086+0.1,E1086)</f>
        <v>3.4</v>
      </c>
      <c r="G1086">
        <f>MIN(IF(Q1086&lt;10,E1086+0.5,E1086),5)</f>
        <v>3.4</v>
      </c>
      <c r="H1086" t="str">
        <f t="shared" si="146"/>
        <v>Average Place to Work</v>
      </c>
      <c r="I1086">
        <v>448</v>
      </c>
      <c r="J1086" t="b">
        <f t="shared" si="147"/>
        <v>0</v>
      </c>
      <c r="K1086" t="b">
        <f>OR(E1086&gt;3.5,Q1086&lt;10)</f>
        <v>0</v>
      </c>
      <c r="L1086" t="s">
        <v>19</v>
      </c>
      <c r="M1086" t="s">
        <v>2324</v>
      </c>
      <c r="N1086" t="str">
        <f t="shared" si="148"/>
        <v>None</v>
      </c>
      <c r="O1086" t="str">
        <f t="shared" si="149"/>
        <v>None</v>
      </c>
      <c r="P1086" t="s">
        <v>936</v>
      </c>
      <c r="Q1086" s="2">
        <f t="shared" si="150"/>
        <v>102</v>
      </c>
      <c r="R1086" s="1" t="str">
        <f t="shared" si="151"/>
        <v>Established</v>
      </c>
      <c r="S1086" s="1"/>
      <c r="T1086" t="s">
        <v>115</v>
      </c>
      <c r="U1086" t="s">
        <v>24</v>
      </c>
      <c r="V1086">
        <f t="shared" si="152"/>
        <v>500000</v>
      </c>
    </row>
    <row r="1087" spans="1:22" x14ac:dyDescent="0.35">
      <c r="A1087">
        <v>1085</v>
      </c>
      <c r="B1087" t="s">
        <v>2325</v>
      </c>
      <c r="C1087" t="str">
        <f t="shared" si="144"/>
        <v>Don’t Buy</v>
      </c>
      <c r="D1087" t="str">
        <f t="shared" si="145"/>
        <v>Long Name</v>
      </c>
      <c r="E1087">
        <v>4</v>
      </c>
      <c r="F1087">
        <f>IF(Q1087&lt;10,E1087+0.1,E1087)</f>
        <v>4</v>
      </c>
      <c r="G1087">
        <f>MIN(IF(Q1087&lt;10,E1087+0.5,E1087),5)</f>
        <v>4</v>
      </c>
      <c r="H1087" t="str">
        <f t="shared" si="146"/>
        <v>Average Place to Work</v>
      </c>
      <c r="I1087">
        <v>448</v>
      </c>
      <c r="J1087" t="b">
        <f t="shared" si="147"/>
        <v>0</v>
      </c>
      <c r="K1087" t="b">
        <f>OR(E1087&gt;3.5,Q1087&lt;10)</f>
        <v>1</v>
      </c>
      <c r="L1087" t="s">
        <v>19</v>
      </c>
      <c r="M1087" t="s">
        <v>2326</v>
      </c>
      <c r="N1087" t="str">
        <f t="shared" si="148"/>
        <v>Indian Silicon Valley Startups</v>
      </c>
      <c r="O1087" t="str">
        <f t="shared" si="149"/>
        <v>None</v>
      </c>
      <c r="P1087" t="s">
        <v>67</v>
      </c>
      <c r="Q1087" s="2">
        <f t="shared" si="150"/>
        <v>15</v>
      </c>
      <c r="R1087" s="1" t="str">
        <f t="shared" si="151"/>
        <v>Established</v>
      </c>
      <c r="S1087" s="1"/>
      <c r="T1087" t="s">
        <v>140</v>
      </c>
      <c r="U1087" t="s">
        <v>184</v>
      </c>
      <c r="V1087">
        <f t="shared" si="152"/>
        <v>0</v>
      </c>
    </row>
    <row r="1088" spans="1:22" x14ac:dyDescent="0.35">
      <c r="A1088">
        <v>1086</v>
      </c>
      <c r="B1088" t="s">
        <v>2327</v>
      </c>
      <c r="C1088" t="str">
        <f t="shared" si="144"/>
        <v>Don’t Buy</v>
      </c>
      <c r="D1088" t="str">
        <f t="shared" si="145"/>
        <v>Short Name</v>
      </c>
      <c r="E1088">
        <v>3.4</v>
      </c>
      <c r="F1088">
        <f>IF(Q1088&lt;10,E1088+0.1,E1088)</f>
        <v>3.4</v>
      </c>
      <c r="G1088">
        <f>MIN(IF(Q1088&lt;10,E1088+0.5,E1088),5)</f>
        <v>3.4</v>
      </c>
      <c r="H1088" t="str">
        <f t="shared" si="146"/>
        <v>Average Place to Work</v>
      </c>
      <c r="I1088">
        <v>448</v>
      </c>
      <c r="J1088" t="b">
        <f t="shared" si="147"/>
        <v>0</v>
      </c>
      <c r="K1088" t="b">
        <f>OR(E1088&gt;3.5,Q1088&lt;10)</f>
        <v>0</v>
      </c>
      <c r="L1088" t="s">
        <v>9</v>
      </c>
      <c r="M1088" t="s">
        <v>2328</v>
      </c>
      <c r="N1088" t="str">
        <f t="shared" si="148"/>
        <v>None</v>
      </c>
      <c r="O1088" t="str">
        <f t="shared" si="149"/>
        <v>None</v>
      </c>
      <c r="P1088" t="s">
        <v>44</v>
      </c>
      <c r="Q1088" s="2">
        <f t="shared" si="150"/>
        <v>25</v>
      </c>
      <c r="R1088" s="1" t="str">
        <f t="shared" si="151"/>
        <v>Established</v>
      </c>
      <c r="S1088" s="1"/>
      <c r="T1088" t="s">
        <v>115</v>
      </c>
      <c r="U1088" t="s">
        <v>83</v>
      </c>
      <c r="V1088">
        <f t="shared" si="152"/>
        <v>0</v>
      </c>
    </row>
    <row r="1089" spans="1:22" x14ac:dyDescent="0.35">
      <c r="A1089">
        <v>1087</v>
      </c>
      <c r="B1089" t="s">
        <v>2329</v>
      </c>
      <c r="C1089" t="str">
        <f t="shared" si="144"/>
        <v>Don’t Buy</v>
      </c>
      <c r="D1089" t="str">
        <f t="shared" si="145"/>
        <v>Long Name</v>
      </c>
      <c r="E1089">
        <v>3.7</v>
      </c>
      <c r="F1089">
        <f>IF(Q1089&lt;10,E1089+0.1,E1089)</f>
        <v>3.7</v>
      </c>
      <c r="G1089">
        <f>MIN(IF(Q1089&lt;10,E1089+0.5,E1089),5)</f>
        <v>3.7</v>
      </c>
      <c r="H1089" t="str">
        <f t="shared" si="146"/>
        <v>Average Place to Work</v>
      </c>
      <c r="I1089">
        <v>448</v>
      </c>
      <c r="J1089" t="b">
        <f t="shared" si="147"/>
        <v>0</v>
      </c>
      <c r="K1089" t="b">
        <f>OR(E1089&gt;3.5,Q1089&lt;10)</f>
        <v>1</v>
      </c>
      <c r="L1089" t="s">
        <v>19</v>
      </c>
      <c r="M1089" t="s">
        <v>425</v>
      </c>
      <c r="N1089" t="str">
        <f t="shared" si="148"/>
        <v>None</v>
      </c>
      <c r="O1089" t="str">
        <f t="shared" si="149"/>
        <v>None</v>
      </c>
      <c r="P1089" t="s">
        <v>423</v>
      </c>
      <c r="Q1089" s="2">
        <f t="shared" si="150"/>
        <v>53</v>
      </c>
      <c r="R1089" s="1" t="str">
        <f t="shared" si="151"/>
        <v>Established</v>
      </c>
      <c r="S1089" s="1"/>
      <c r="T1089" t="s">
        <v>115</v>
      </c>
      <c r="U1089" t="s">
        <v>312</v>
      </c>
      <c r="V1089">
        <f t="shared" si="152"/>
        <v>0</v>
      </c>
    </row>
    <row r="1090" spans="1:22" x14ac:dyDescent="0.35">
      <c r="A1090">
        <v>1088</v>
      </c>
      <c r="B1090" t="s">
        <v>2330</v>
      </c>
      <c r="C1090" t="str">
        <f t="shared" si="144"/>
        <v>Don’t Buy</v>
      </c>
      <c r="D1090" t="str">
        <f t="shared" si="145"/>
        <v>Short Name</v>
      </c>
      <c r="E1090">
        <v>3.9</v>
      </c>
      <c r="F1090">
        <f>IF(Q1090&lt;10,E1090+0.1,E1090)</f>
        <v>4</v>
      </c>
      <c r="G1090">
        <f>MIN(IF(Q1090&lt;10,E1090+0.5,E1090),5)</f>
        <v>4.4000000000000004</v>
      </c>
      <c r="H1090" t="str">
        <f t="shared" si="146"/>
        <v>Average Place to Work</v>
      </c>
      <c r="I1090">
        <v>448</v>
      </c>
      <c r="J1090" t="b">
        <f t="shared" si="147"/>
        <v>0</v>
      </c>
      <c r="K1090" t="b">
        <f>OR(E1090&gt;3.5,Q1090&lt;10)</f>
        <v>1</v>
      </c>
      <c r="M1090" t="s">
        <v>1570</v>
      </c>
      <c r="N1090" t="str">
        <f t="shared" si="148"/>
        <v>Indian Silicon Valley Startups</v>
      </c>
      <c r="O1090" t="str">
        <f t="shared" si="149"/>
        <v>None</v>
      </c>
      <c r="P1090" t="s">
        <v>71</v>
      </c>
      <c r="Q1090" s="2">
        <f t="shared" si="150"/>
        <v>4</v>
      </c>
      <c r="R1090" s="1" t="str">
        <f t="shared" si="151"/>
        <v>Startup</v>
      </c>
      <c r="S1090" s="1"/>
      <c r="U1090" t="s">
        <v>238</v>
      </c>
      <c r="V1090">
        <f t="shared" si="152"/>
        <v>0</v>
      </c>
    </row>
    <row r="1091" spans="1:22" x14ac:dyDescent="0.35">
      <c r="A1091">
        <v>1089</v>
      </c>
      <c r="B1091" t="s">
        <v>2331</v>
      </c>
      <c r="C1091" t="str">
        <f t="shared" ref="C1091:C1154" si="153">IF(OR(LEFT(B1091,1)="T",LEFT(B1091,1)="G"),"Buy","Don’t Buy")</f>
        <v>Don’t Buy</v>
      </c>
      <c r="D1091" t="str">
        <f t="shared" ref="D1091:D1154" si="154">IF(LEN(B1091)&gt;=10,"Long Name","Short Name")</f>
        <v>Long Name</v>
      </c>
      <c r="E1091">
        <v>3.7</v>
      </c>
      <c r="F1091">
        <f>IF(Q1091&lt;10,E1091+0.1,E1091)</f>
        <v>3.7</v>
      </c>
      <c r="G1091">
        <f>MIN(IF(Q1091&lt;10,E1091+0.5,E1091),5)</f>
        <v>3.7</v>
      </c>
      <c r="H1091" t="str">
        <f t="shared" ref="H1091:H1154" si="155">IF(E1091&gt;4.5,"Great Place to Work","Average Place to Work")</f>
        <v>Average Place to Work</v>
      </c>
      <c r="I1091">
        <v>512</v>
      </c>
      <c r="J1091" t="b">
        <f t="shared" ref="J1091:J1154" si="156">AND(I1091&gt;10000,E1091&gt;4)</f>
        <v>0</v>
      </c>
      <c r="K1091" t="b">
        <f>OR(E1091&gt;3.5,Q1091&lt;10)</f>
        <v>1</v>
      </c>
      <c r="L1091" t="s">
        <v>9</v>
      </c>
      <c r="M1091" t="s">
        <v>2332</v>
      </c>
      <c r="N1091" t="str">
        <f t="shared" ref="N1091:N1154" si="157">IF(OR(LEFT(M1091,9)="Banglore",LEFT(M1091,9)="Bengaluru",LEFT(M1091,7)="Chennai",Q1091&lt;10,U1091="Internet"),"Indian Silicon Valley Startups","None")</f>
        <v>None</v>
      </c>
      <c r="O1091" t="str">
        <f t="shared" ref="O1091:O1154" si="158">IF(AND(LEFT(M1091,6)="Mumbai",U1091="Financial Services"),"Bombay Finances","None")</f>
        <v>None</v>
      </c>
      <c r="P1091" t="s">
        <v>737</v>
      </c>
      <c r="Q1091" s="2">
        <f t="shared" ref="Q1091:Q1154" si="159">_xlfn.NUMBERVALUE(SUBSTITUTE(TRIM(P1091)," years old",""))</f>
        <v>75</v>
      </c>
      <c r="R1091" s="1" t="str">
        <f t="shared" ref="R1091:R1154" si="160">IF(Q1091&lt;10,"Startup","Established")</f>
        <v>Established</v>
      </c>
      <c r="S1091" s="1"/>
      <c r="T1091" t="s">
        <v>115</v>
      </c>
      <c r="U1091" t="s">
        <v>92</v>
      </c>
      <c r="V1091">
        <f t="shared" ref="V1091:V1154" si="161">IF(AND(OR(U1091=$U$7,U1091=$U$12),E1091&gt;4),1000000,IF(AND(OR(U1091=$U$7,U1091=$U$12),E1091&lt;=4),500000,IF(AND(U1091=$U$18,E1091&gt;4),800000,0)))</f>
        <v>0</v>
      </c>
    </row>
    <row r="1092" spans="1:22" x14ac:dyDescent="0.35">
      <c r="A1092">
        <v>1090</v>
      </c>
      <c r="B1092" t="s">
        <v>2333</v>
      </c>
      <c r="C1092" t="str">
        <f t="shared" si="153"/>
        <v>Buy</v>
      </c>
      <c r="D1092" t="str">
        <f t="shared" si="154"/>
        <v>Short Name</v>
      </c>
      <c r="E1092">
        <v>4.0999999999999996</v>
      </c>
      <c r="F1092">
        <f>IF(Q1092&lt;10,E1092+0.1,E1092)</f>
        <v>4.0999999999999996</v>
      </c>
      <c r="G1092">
        <f>MIN(IF(Q1092&lt;10,E1092+0.5,E1092),5)</f>
        <v>4.0999999999999996</v>
      </c>
      <c r="H1092" t="str">
        <f t="shared" si="155"/>
        <v>Average Place to Work</v>
      </c>
      <c r="I1092">
        <v>446</v>
      </c>
      <c r="J1092" t="b">
        <f t="shared" si="156"/>
        <v>0</v>
      </c>
      <c r="K1092" t="b">
        <f>OR(E1092&gt;3.5,Q1092&lt;10)</f>
        <v>1</v>
      </c>
      <c r="L1092" t="s">
        <v>9</v>
      </c>
      <c r="M1092" t="s">
        <v>2334</v>
      </c>
      <c r="N1092" t="str">
        <f t="shared" si="157"/>
        <v>None</v>
      </c>
      <c r="O1092" t="str">
        <f t="shared" si="158"/>
        <v>None</v>
      </c>
      <c r="P1092" t="s">
        <v>143</v>
      </c>
      <c r="Q1092" s="2">
        <f t="shared" si="159"/>
        <v>24</v>
      </c>
      <c r="R1092" s="1" t="str">
        <f t="shared" si="160"/>
        <v>Established</v>
      </c>
      <c r="S1092" s="1"/>
      <c r="T1092" t="s">
        <v>115</v>
      </c>
      <c r="U1092" t="s">
        <v>64</v>
      </c>
      <c r="V1092">
        <f t="shared" si="161"/>
        <v>0</v>
      </c>
    </row>
    <row r="1093" spans="1:22" x14ac:dyDescent="0.35">
      <c r="A1093">
        <v>1091</v>
      </c>
      <c r="B1093" t="s">
        <v>2335</v>
      </c>
      <c r="C1093" t="str">
        <f t="shared" si="153"/>
        <v>Don’t Buy</v>
      </c>
      <c r="D1093" t="str">
        <f t="shared" si="154"/>
        <v>Long Name</v>
      </c>
      <c r="E1093">
        <v>3.9</v>
      </c>
      <c r="F1093">
        <f>IF(Q1093&lt;10,E1093+0.1,E1093)</f>
        <v>3.9</v>
      </c>
      <c r="G1093">
        <f>MIN(IF(Q1093&lt;10,E1093+0.5,E1093),5)</f>
        <v>3.9</v>
      </c>
      <c r="H1093" t="str">
        <f t="shared" si="155"/>
        <v>Average Place to Work</v>
      </c>
      <c r="I1093">
        <v>445</v>
      </c>
      <c r="J1093" t="b">
        <f t="shared" si="156"/>
        <v>0</v>
      </c>
      <c r="K1093" t="b">
        <f>OR(E1093&gt;3.5,Q1093&lt;10)</f>
        <v>1</v>
      </c>
      <c r="L1093" t="s">
        <v>19</v>
      </c>
      <c r="M1093" t="s">
        <v>2336</v>
      </c>
      <c r="N1093" t="str">
        <f t="shared" si="157"/>
        <v>None</v>
      </c>
      <c r="O1093" t="str">
        <f t="shared" si="158"/>
        <v>None</v>
      </c>
      <c r="P1093" t="s">
        <v>626</v>
      </c>
      <c r="Q1093" s="2">
        <f t="shared" si="159"/>
        <v>17</v>
      </c>
      <c r="R1093" s="1" t="str">
        <f t="shared" si="160"/>
        <v>Established</v>
      </c>
      <c r="S1093" s="1"/>
      <c r="T1093" t="s">
        <v>12</v>
      </c>
      <c r="U1093" t="s">
        <v>893</v>
      </c>
      <c r="V1093">
        <f t="shared" si="161"/>
        <v>0</v>
      </c>
    </row>
    <row r="1094" spans="1:22" x14ac:dyDescent="0.35">
      <c r="A1094">
        <v>1092</v>
      </c>
      <c r="B1094" t="s">
        <v>2337</v>
      </c>
      <c r="C1094" t="str">
        <f t="shared" si="153"/>
        <v>Don’t Buy</v>
      </c>
      <c r="D1094" t="str">
        <f t="shared" si="154"/>
        <v>Short Name</v>
      </c>
      <c r="E1094">
        <v>3.8</v>
      </c>
      <c r="F1094">
        <f>IF(Q1094&lt;10,E1094+0.1,E1094)</f>
        <v>3.9</v>
      </c>
      <c r="G1094">
        <f>MIN(IF(Q1094&lt;10,E1094+0.5,E1094),5)</f>
        <v>4.3</v>
      </c>
      <c r="H1094" t="str">
        <f t="shared" si="155"/>
        <v>Average Place to Work</v>
      </c>
      <c r="I1094">
        <v>445</v>
      </c>
      <c r="J1094" t="b">
        <f t="shared" si="156"/>
        <v>0</v>
      </c>
      <c r="K1094" t="b">
        <f>OR(E1094&gt;3.5,Q1094&lt;10)</f>
        <v>1</v>
      </c>
      <c r="L1094" t="s">
        <v>19</v>
      </c>
      <c r="M1094" t="s">
        <v>2338</v>
      </c>
      <c r="N1094" t="str">
        <f t="shared" si="157"/>
        <v>Indian Silicon Valley Startups</v>
      </c>
      <c r="O1094" t="str">
        <f t="shared" si="158"/>
        <v>None</v>
      </c>
      <c r="P1094" t="s">
        <v>258</v>
      </c>
      <c r="Q1094" s="2">
        <f t="shared" si="159"/>
        <v>7</v>
      </c>
      <c r="R1094" s="1" t="str">
        <f t="shared" si="160"/>
        <v>Startup</v>
      </c>
      <c r="S1094" s="1"/>
      <c r="T1094" t="s">
        <v>115</v>
      </c>
      <c r="U1094" t="s">
        <v>404</v>
      </c>
      <c r="V1094">
        <f t="shared" si="161"/>
        <v>0</v>
      </c>
    </row>
    <row r="1095" spans="1:22" x14ac:dyDescent="0.35">
      <c r="A1095">
        <v>1093</v>
      </c>
      <c r="B1095" t="s">
        <v>2339</v>
      </c>
      <c r="C1095" t="str">
        <f t="shared" si="153"/>
        <v>Don’t Buy</v>
      </c>
      <c r="D1095" t="str">
        <f t="shared" si="154"/>
        <v>Long Name</v>
      </c>
      <c r="E1095">
        <v>4.0999999999999996</v>
      </c>
      <c r="F1095">
        <f>IF(Q1095&lt;10,E1095+0.1,E1095)</f>
        <v>4.1999999999999993</v>
      </c>
      <c r="G1095">
        <f>MIN(IF(Q1095&lt;10,E1095+0.5,E1095),5)</f>
        <v>4.5999999999999996</v>
      </c>
      <c r="H1095" t="str">
        <f t="shared" si="155"/>
        <v>Average Place to Work</v>
      </c>
      <c r="I1095">
        <v>445</v>
      </c>
      <c r="J1095" t="b">
        <f t="shared" si="156"/>
        <v>0</v>
      </c>
      <c r="K1095" t="b">
        <f>OR(E1095&gt;3.5,Q1095&lt;10)</f>
        <v>1</v>
      </c>
      <c r="L1095" t="s">
        <v>9</v>
      </c>
      <c r="M1095" t="s">
        <v>2340</v>
      </c>
      <c r="N1095" t="str">
        <f t="shared" si="157"/>
        <v>Indian Silicon Valley Startups</v>
      </c>
      <c r="O1095" t="str">
        <f t="shared" si="158"/>
        <v>None</v>
      </c>
      <c r="P1095" t="s">
        <v>258</v>
      </c>
      <c r="Q1095" s="2">
        <f t="shared" si="159"/>
        <v>7</v>
      </c>
      <c r="R1095" s="1" t="str">
        <f t="shared" si="160"/>
        <v>Startup</v>
      </c>
      <c r="S1095" s="1"/>
      <c r="T1095" t="s">
        <v>115</v>
      </c>
      <c r="U1095" t="s">
        <v>227</v>
      </c>
      <c r="V1095">
        <f t="shared" si="161"/>
        <v>0</v>
      </c>
    </row>
    <row r="1096" spans="1:22" x14ac:dyDescent="0.35">
      <c r="A1096">
        <v>1094</v>
      </c>
      <c r="B1096" t="s">
        <v>2341</v>
      </c>
      <c r="C1096" t="str">
        <f t="shared" si="153"/>
        <v>Don’t Buy</v>
      </c>
      <c r="D1096" t="str">
        <f t="shared" si="154"/>
        <v>Long Name</v>
      </c>
      <c r="E1096">
        <v>3.4</v>
      </c>
      <c r="F1096">
        <f>IF(Q1096&lt;10,E1096+0.1,E1096)</f>
        <v>3.4</v>
      </c>
      <c r="G1096">
        <f>MIN(IF(Q1096&lt;10,E1096+0.5,E1096),5)</f>
        <v>3.4</v>
      </c>
      <c r="H1096" t="str">
        <f t="shared" si="155"/>
        <v>Average Place to Work</v>
      </c>
      <c r="I1096">
        <v>445</v>
      </c>
      <c r="J1096" t="b">
        <f t="shared" si="156"/>
        <v>0</v>
      </c>
      <c r="K1096" t="b">
        <f>OR(E1096&gt;3.5,Q1096&lt;10)</f>
        <v>0</v>
      </c>
      <c r="L1096" t="s">
        <v>9</v>
      </c>
      <c r="M1096" t="s">
        <v>2342</v>
      </c>
      <c r="N1096" t="str">
        <f t="shared" si="157"/>
        <v>Indian Silicon Valley Startups</v>
      </c>
      <c r="O1096" t="str">
        <f t="shared" si="158"/>
        <v>None</v>
      </c>
      <c r="P1096" t="s">
        <v>515</v>
      </c>
      <c r="Q1096" s="2">
        <f t="shared" si="159"/>
        <v>46</v>
      </c>
      <c r="R1096" s="1" t="str">
        <f t="shared" si="160"/>
        <v>Established</v>
      </c>
      <c r="S1096" s="1"/>
      <c r="T1096" t="s">
        <v>115</v>
      </c>
      <c r="U1096" t="s">
        <v>36</v>
      </c>
      <c r="V1096">
        <f t="shared" si="161"/>
        <v>0</v>
      </c>
    </row>
    <row r="1097" spans="1:22" x14ac:dyDescent="0.35">
      <c r="A1097">
        <v>1095</v>
      </c>
      <c r="B1097" t="s">
        <v>2343</v>
      </c>
      <c r="C1097" t="str">
        <f t="shared" si="153"/>
        <v>Don’t Buy</v>
      </c>
      <c r="D1097" t="str">
        <f t="shared" si="154"/>
        <v>Long Name</v>
      </c>
      <c r="E1097">
        <v>3.8</v>
      </c>
      <c r="F1097">
        <f>IF(Q1097&lt;10,E1097+0.1,E1097)</f>
        <v>3.8</v>
      </c>
      <c r="G1097">
        <f>MIN(IF(Q1097&lt;10,E1097+0.5,E1097),5)</f>
        <v>3.8</v>
      </c>
      <c r="H1097" t="str">
        <f t="shared" si="155"/>
        <v>Average Place to Work</v>
      </c>
      <c r="I1097">
        <v>445</v>
      </c>
      <c r="J1097" t="b">
        <f t="shared" si="156"/>
        <v>0</v>
      </c>
      <c r="K1097" t="b">
        <f>OR(E1097&gt;3.5,Q1097&lt;10)</f>
        <v>1</v>
      </c>
      <c r="M1097" t="s">
        <v>2320</v>
      </c>
      <c r="N1097" t="str">
        <f t="shared" si="157"/>
        <v>None</v>
      </c>
      <c r="O1097" t="str">
        <f t="shared" si="158"/>
        <v>None</v>
      </c>
      <c r="P1097" t="s">
        <v>11</v>
      </c>
      <c r="Q1097" s="2">
        <f t="shared" si="159"/>
        <v>54</v>
      </c>
      <c r="R1097" s="1" t="str">
        <f t="shared" si="160"/>
        <v>Established</v>
      </c>
      <c r="S1097" s="1"/>
      <c r="U1097" t="s">
        <v>297</v>
      </c>
      <c r="V1097">
        <f t="shared" si="161"/>
        <v>0</v>
      </c>
    </row>
    <row r="1098" spans="1:22" x14ac:dyDescent="0.35">
      <c r="A1098">
        <v>1096</v>
      </c>
      <c r="B1098" t="s">
        <v>2344</v>
      </c>
      <c r="C1098" t="str">
        <f t="shared" si="153"/>
        <v>Don’t Buy</v>
      </c>
      <c r="D1098" t="str">
        <f t="shared" si="154"/>
        <v>Long Name</v>
      </c>
      <c r="E1098">
        <v>4.3</v>
      </c>
      <c r="F1098">
        <f>IF(Q1098&lt;10,E1098+0.1,E1098)</f>
        <v>4.3</v>
      </c>
      <c r="G1098">
        <f>MIN(IF(Q1098&lt;10,E1098+0.5,E1098),5)</f>
        <v>4.3</v>
      </c>
      <c r="H1098" t="str">
        <f t="shared" si="155"/>
        <v>Average Place to Work</v>
      </c>
      <c r="I1098">
        <v>444</v>
      </c>
      <c r="J1098" t="b">
        <f t="shared" si="156"/>
        <v>0</v>
      </c>
      <c r="K1098" t="b">
        <f>OR(E1098&gt;3.5,Q1098&lt;10)</f>
        <v>1</v>
      </c>
      <c r="L1098" t="s">
        <v>9</v>
      </c>
      <c r="M1098" t="s">
        <v>579</v>
      </c>
      <c r="N1098" t="str">
        <f t="shared" si="157"/>
        <v>None</v>
      </c>
      <c r="O1098" t="str">
        <f t="shared" si="158"/>
        <v>None</v>
      </c>
      <c r="P1098" t="s">
        <v>235</v>
      </c>
      <c r="Q1098" s="2">
        <f t="shared" si="159"/>
        <v>74</v>
      </c>
      <c r="R1098" s="1" t="str">
        <f t="shared" si="160"/>
        <v>Established</v>
      </c>
      <c r="S1098" s="1"/>
      <c r="T1098" t="s">
        <v>115</v>
      </c>
      <c r="U1098" t="s">
        <v>160</v>
      </c>
      <c r="V1098">
        <f t="shared" si="161"/>
        <v>0</v>
      </c>
    </row>
    <row r="1099" spans="1:22" x14ac:dyDescent="0.35">
      <c r="A1099">
        <v>1097</v>
      </c>
      <c r="B1099" t="s">
        <v>2345</v>
      </c>
      <c r="C1099" t="str">
        <f t="shared" si="153"/>
        <v>Don’t Buy</v>
      </c>
      <c r="D1099" t="str">
        <f t="shared" si="154"/>
        <v>Long Name</v>
      </c>
      <c r="E1099">
        <v>4</v>
      </c>
      <c r="F1099">
        <f>IF(Q1099&lt;10,E1099+0.1,E1099)</f>
        <v>4</v>
      </c>
      <c r="G1099">
        <f>MIN(IF(Q1099&lt;10,E1099+0.5,E1099),5)</f>
        <v>4</v>
      </c>
      <c r="H1099" t="str">
        <f t="shared" si="155"/>
        <v>Average Place to Work</v>
      </c>
      <c r="I1099">
        <v>444</v>
      </c>
      <c r="J1099" t="b">
        <f t="shared" si="156"/>
        <v>0</v>
      </c>
      <c r="K1099" t="b">
        <f>OR(E1099&gt;3.5,Q1099&lt;10)</f>
        <v>1</v>
      </c>
      <c r="L1099" t="s">
        <v>19</v>
      </c>
      <c r="M1099" t="s">
        <v>2346</v>
      </c>
      <c r="N1099" t="str">
        <f t="shared" si="157"/>
        <v>Indian Silicon Valley Startups</v>
      </c>
      <c r="O1099" t="str">
        <f t="shared" si="158"/>
        <v>None</v>
      </c>
      <c r="P1099" t="s">
        <v>626</v>
      </c>
      <c r="Q1099" s="2">
        <f t="shared" si="159"/>
        <v>17</v>
      </c>
      <c r="R1099" s="1" t="str">
        <f t="shared" si="160"/>
        <v>Established</v>
      </c>
      <c r="S1099" s="1"/>
      <c r="T1099" t="s">
        <v>140</v>
      </c>
      <c r="U1099" t="s">
        <v>64</v>
      </c>
      <c r="V1099">
        <f t="shared" si="161"/>
        <v>0</v>
      </c>
    </row>
    <row r="1100" spans="1:22" x14ac:dyDescent="0.35">
      <c r="A1100">
        <v>1098</v>
      </c>
      <c r="B1100" t="s">
        <v>2347</v>
      </c>
      <c r="C1100" t="str">
        <f t="shared" si="153"/>
        <v>Don’t Buy</v>
      </c>
      <c r="D1100" t="str">
        <f t="shared" si="154"/>
        <v>Long Name</v>
      </c>
      <c r="E1100">
        <v>4.0999999999999996</v>
      </c>
      <c r="F1100">
        <f>IF(Q1100&lt;10,E1100+0.1,E1100)</f>
        <v>4.0999999999999996</v>
      </c>
      <c r="G1100">
        <f>MIN(IF(Q1100&lt;10,E1100+0.5,E1100),5)</f>
        <v>4.0999999999999996</v>
      </c>
      <c r="H1100" t="str">
        <f t="shared" si="155"/>
        <v>Average Place to Work</v>
      </c>
      <c r="I1100">
        <v>444</v>
      </c>
      <c r="J1100" t="b">
        <f t="shared" si="156"/>
        <v>0</v>
      </c>
      <c r="K1100" t="b">
        <f>OR(E1100&gt;3.5,Q1100&lt;10)</f>
        <v>1</v>
      </c>
      <c r="L1100" t="s">
        <v>9</v>
      </c>
      <c r="M1100" t="s">
        <v>1721</v>
      </c>
      <c r="N1100" t="str">
        <f t="shared" si="157"/>
        <v>None</v>
      </c>
      <c r="O1100" t="str">
        <f t="shared" si="158"/>
        <v>None</v>
      </c>
      <c r="P1100" t="s">
        <v>515</v>
      </c>
      <c r="Q1100" s="2">
        <f t="shared" si="159"/>
        <v>46</v>
      </c>
      <c r="R1100" s="1" t="str">
        <f t="shared" si="160"/>
        <v>Established</v>
      </c>
      <c r="S1100" s="1"/>
      <c r="T1100" t="s">
        <v>115</v>
      </c>
      <c r="U1100" t="s">
        <v>245</v>
      </c>
      <c r="V1100">
        <f t="shared" si="161"/>
        <v>0</v>
      </c>
    </row>
    <row r="1101" spans="1:22" x14ac:dyDescent="0.35">
      <c r="A1101">
        <v>1099</v>
      </c>
      <c r="B1101" t="s">
        <v>2348</v>
      </c>
      <c r="C1101" t="str">
        <f t="shared" si="153"/>
        <v>Don’t Buy</v>
      </c>
      <c r="D1101" t="str">
        <f t="shared" si="154"/>
        <v>Short Name</v>
      </c>
      <c r="E1101">
        <v>4</v>
      </c>
      <c r="F1101">
        <f>IF(Q1101&lt;10,E1101+0.1,E1101)</f>
        <v>4</v>
      </c>
      <c r="G1101">
        <f>MIN(IF(Q1101&lt;10,E1101+0.5,E1101),5)</f>
        <v>4</v>
      </c>
      <c r="H1101" t="str">
        <f t="shared" si="155"/>
        <v>Average Place to Work</v>
      </c>
      <c r="I1101">
        <v>444</v>
      </c>
      <c r="J1101" t="b">
        <f t="shared" si="156"/>
        <v>0</v>
      </c>
      <c r="K1101" t="b">
        <f>OR(E1101&gt;3.5,Q1101&lt;10)</f>
        <v>1</v>
      </c>
      <c r="L1101" t="s">
        <v>9</v>
      </c>
      <c r="M1101" t="s">
        <v>2349</v>
      </c>
      <c r="N1101" t="str">
        <f t="shared" si="157"/>
        <v>None</v>
      </c>
      <c r="O1101" t="str">
        <f t="shared" si="158"/>
        <v>None</v>
      </c>
      <c r="P1101" t="s">
        <v>16</v>
      </c>
      <c r="Q1101" s="2">
        <f t="shared" si="159"/>
        <v>33</v>
      </c>
      <c r="R1101" s="1" t="str">
        <f t="shared" si="160"/>
        <v>Established</v>
      </c>
      <c r="S1101" s="1"/>
      <c r="T1101" t="s">
        <v>115</v>
      </c>
      <c r="U1101" t="s">
        <v>312</v>
      </c>
      <c r="V1101">
        <f t="shared" si="161"/>
        <v>0</v>
      </c>
    </row>
    <row r="1102" spans="1:22" x14ac:dyDescent="0.35">
      <c r="A1102">
        <v>1100</v>
      </c>
      <c r="B1102" t="s">
        <v>2350</v>
      </c>
      <c r="C1102" t="str">
        <f t="shared" si="153"/>
        <v>Don’t Buy</v>
      </c>
      <c r="D1102" t="str">
        <f t="shared" si="154"/>
        <v>Short Name</v>
      </c>
      <c r="E1102">
        <v>4.0999999999999996</v>
      </c>
      <c r="F1102">
        <f>IF(Q1102&lt;10,E1102+0.1,E1102)</f>
        <v>4.0999999999999996</v>
      </c>
      <c r="G1102">
        <f>MIN(IF(Q1102&lt;10,E1102+0.5,E1102),5)</f>
        <v>4.0999999999999996</v>
      </c>
      <c r="H1102" t="str">
        <f t="shared" si="155"/>
        <v>Average Place to Work</v>
      </c>
      <c r="I1102">
        <v>3500</v>
      </c>
      <c r="J1102" t="b">
        <f t="shared" si="156"/>
        <v>0</v>
      </c>
      <c r="K1102" t="b">
        <f>OR(E1102&gt;3.5,Q1102&lt;10)</f>
        <v>1</v>
      </c>
      <c r="L1102" t="s">
        <v>19</v>
      </c>
      <c r="M1102" t="s">
        <v>2351</v>
      </c>
      <c r="N1102" t="str">
        <f t="shared" si="157"/>
        <v>None</v>
      </c>
      <c r="O1102" t="str">
        <f t="shared" si="158"/>
        <v>None</v>
      </c>
      <c r="P1102" t="s">
        <v>143</v>
      </c>
      <c r="Q1102" s="2">
        <f t="shared" si="159"/>
        <v>24</v>
      </c>
      <c r="R1102" s="1" t="str">
        <f t="shared" si="160"/>
        <v>Established</v>
      </c>
      <c r="S1102" s="1"/>
      <c r="T1102" t="s">
        <v>115</v>
      </c>
      <c r="U1102" t="s">
        <v>92</v>
      </c>
      <c r="V1102">
        <f t="shared" si="161"/>
        <v>0</v>
      </c>
    </row>
    <row r="1103" spans="1:22" x14ac:dyDescent="0.35">
      <c r="A1103">
        <v>1101</v>
      </c>
      <c r="B1103" t="s">
        <v>2352</v>
      </c>
      <c r="C1103" t="str">
        <f t="shared" si="153"/>
        <v>Buy</v>
      </c>
      <c r="D1103" t="str">
        <f t="shared" si="154"/>
        <v>Long Name</v>
      </c>
      <c r="E1103">
        <v>3.9</v>
      </c>
      <c r="F1103">
        <f>IF(Q1103&lt;10,E1103+0.1,E1103)</f>
        <v>3.9</v>
      </c>
      <c r="G1103">
        <f>MIN(IF(Q1103&lt;10,E1103+0.5,E1103),5)</f>
        <v>3.9</v>
      </c>
      <c r="H1103" t="str">
        <f t="shared" si="155"/>
        <v>Average Place to Work</v>
      </c>
      <c r="I1103">
        <v>506</v>
      </c>
      <c r="J1103" t="b">
        <f t="shared" si="156"/>
        <v>0</v>
      </c>
      <c r="K1103" t="b">
        <f>OR(E1103&gt;3.5,Q1103&lt;10)</f>
        <v>1</v>
      </c>
      <c r="L1103" t="s">
        <v>19</v>
      </c>
      <c r="M1103" t="s">
        <v>2353</v>
      </c>
      <c r="N1103" t="str">
        <f t="shared" si="157"/>
        <v>None</v>
      </c>
      <c r="O1103" t="str">
        <f t="shared" si="158"/>
        <v>None</v>
      </c>
      <c r="P1103" t="s">
        <v>79</v>
      </c>
      <c r="Q1103" s="2">
        <f t="shared" si="159"/>
        <v>19</v>
      </c>
      <c r="R1103" s="1" t="str">
        <f t="shared" si="160"/>
        <v>Established</v>
      </c>
      <c r="S1103" s="1"/>
      <c r="T1103" t="s">
        <v>60</v>
      </c>
      <c r="U1103" t="s">
        <v>41</v>
      </c>
      <c r="V1103">
        <f t="shared" si="161"/>
        <v>0</v>
      </c>
    </row>
    <row r="1104" spans="1:22" x14ac:dyDescent="0.35">
      <c r="A1104">
        <v>1102</v>
      </c>
      <c r="B1104" t="s">
        <v>2354</v>
      </c>
      <c r="C1104" t="str">
        <f t="shared" si="153"/>
        <v>Don’t Buy</v>
      </c>
      <c r="D1104" t="str">
        <f t="shared" si="154"/>
        <v>Short Name</v>
      </c>
      <c r="E1104">
        <v>3.8</v>
      </c>
      <c r="F1104">
        <f>IF(Q1104&lt;10,E1104+0.1,E1104)</f>
        <v>3.8</v>
      </c>
      <c r="G1104">
        <f>MIN(IF(Q1104&lt;10,E1104+0.5,E1104),5)</f>
        <v>3.8</v>
      </c>
      <c r="H1104" t="str">
        <f t="shared" si="155"/>
        <v>Average Place to Work</v>
      </c>
      <c r="I1104">
        <v>443</v>
      </c>
      <c r="J1104" t="b">
        <f t="shared" si="156"/>
        <v>0</v>
      </c>
      <c r="K1104" t="b">
        <f>OR(E1104&gt;3.5,Q1104&lt;10)</f>
        <v>1</v>
      </c>
      <c r="L1104" t="s">
        <v>19</v>
      </c>
      <c r="M1104" t="s">
        <v>2355</v>
      </c>
      <c r="N1104" t="str">
        <f t="shared" si="157"/>
        <v>None</v>
      </c>
      <c r="O1104" t="str">
        <f t="shared" si="158"/>
        <v>None</v>
      </c>
      <c r="P1104" t="s">
        <v>360</v>
      </c>
      <c r="Q1104" s="2">
        <f t="shared" si="159"/>
        <v>60</v>
      </c>
      <c r="R1104" s="1" t="str">
        <f t="shared" si="160"/>
        <v>Established</v>
      </c>
      <c r="S1104" s="1"/>
      <c r="T1104" t="s">
        <v>606</v>
      </c>
      <c r="U1104" t="s">
        <v>147</v>
      </c>
      <c r="V1104">
        <f t="shared" si="161"/>
        <v>0</v>
      </c>
    </row>
    <row r="1105" spans="1:22" x14ac:dyDescent="0.35">
      <c r="A1105">
        <v>1103</v>
      </c>
      <c r="B1105" t="s">
        <v>2356</v>
      </c>
      <c r="C1105" t="str">
        <f t="shared" si="153"/>
        <v>Don’t Buy</v>
      </c>
      <c r="D1105" t="str">
        <f t="shared" si="154"/>
        <v>Long Name</v>
      </c>
      <c r="E1105">
        <v>4</v>
      </c>
      <c r="F1105">
        <f>IF(Q1105&lt;10,E1105+0.1,E1105)</f>
        <v>4</v>
      </c>
      <c r="G1105">
        <f>MIN(IF(Q1105&lt;10,E1105+0.5,E1105),5)</f>
        <v>4</v>
      </c>
      <c r="H1105" t="str">
        <f t="shared" si="155"/>
        <v>Average Place to Work</v>
      </c>
      <c r="I1105">
        <v>443</v>
      </c>
      <c r="J1105" t="b">
        <f t="shared" si="156"/>
        <v>0</v>
      </c>
      <c r="K1105" t="b">
        <f>OR(E1105&gt;3.5,Q1105&lt;10)</f>
        <v>1</v>
      </c>
      <c r="L1105" t="s">
        <v>9</v>
      </c>
      <c r="M1105" t="s">
        <v>2357</v>
      </c>
      <c r="N1105" t="str">
        <f t="shared" si="157"/>
        <v>Indian Silicon Valley Startups</v>
      </c>
      <c r="O1105" t="str">
        <f t="shared" si="158"/>
        <v>None</v>
      </c>
      <c r="P1105" t="s">
        <v>472</v>
      </c>
      <c r="Q1105" s="2">
        <f t="shared" si="159"/>
        <v>98</v>
      </c>
      <c r="R1105" s="1" t="str">
        <f t="shared" si="160"/>
        <v>Established</v>
      </c>
      <c r="S1105" s="1"/>
      <c r="T1105" t="s">
        <v>115</v>
      </c>
      <c r="U1105" t="s">
        <v>227</v>
      </c>
      <c r="V1105">
        <f t="shared" si="161"/>
        <v>0</v>
      </c>
    </row>
    <row r="1106" spans="1:22" x14ac:dyDescent="0.35">
      <c r="A1106">
        <v>1104</v>
      </c>
      <c r="B1106" t="s">
        <v>2358</v>
      </c>
      <c r="C1106" t="str">
        <f t="shared" si="153"/>
        <v>Buy</v>
      </c>
      <c r="D1106" t="str">
        <f t="shared" si="154"/>
        <v>Long Name</v>
      </c>
      <c r="E1106">
        <v>3.8</v>
      </c>
      <c r="F1106">
        <f>IF(Q1106&lt;10,E1106+0.1,E1106)</f>
        <v>3.8</v>
      </c>
      <c r="G1106">
        <f>MIN(IF(Q1106&lt;10,E1106+0.5,E1106),5)</f>
        <v>3.8</v>
      </c>
      <c r="H1106" t="str">
        <f t="shared" si="155"/>
        <v>Average Place to Work</v>
      </c>
      <c r="I1106">
        <v>442</v>
      </c>
      <c r="J1106" t="b">
        <f t="shared" si="156"/>
        <v>0</v>
      </c>
      <c r="K1106" t="b">
        <f>OR(E1106&gt;3.5,Q1106&lt;10)</f>
        <v>1</v>
      </c>
      <c r="L1106" t="s">
        <v>9</v>
      </c>
      <c r="M1106" t="s">
        <v>2359</v>
      </c>
      <c r="N1106" t="str">
        <f t="shared" si="157"/>
        <v>None</v>
      </c>
      <c r="O1106" t="str">
        <f t="shared" si="158"/>
        <v>None</v>
      </c>
      <c r="P1106" t="s">
        <v>1530</v>
      </c>
      <c r="Q1106" s="2">
        <f t="shared" si="159"/>
        <v>59</v>
      </c>
      <c r="R1106" s="1" t="str">
        <f t="shared" si="160"/>
        <v>Established</v>
      </c>
      <c r="S1106" s="1"/>
      <c r="T1106" t="s">
        <v>115</v>
      </c>
      <c r="U1106" t="s">
        <v>227</v>
      </c>
      <c r="V1106">
        <f t="shared" si="161"/>
        <v>0</v>
      </c>
    </row>
    <row r="1107" spans="1:22" x14ac:dyDescent="0.35">
      <c r="A1107">
        <v>1105</v>
      </c>
      <c r="B1107" t="s">
        <v>2360</v>
      </c>
      <c r="C1107" t="str">
        <f t="shared" si="153"/>
        <v>Don’t Buy</v>
      </c>
      <c r="D1107" t="str">
        <f t="shared" si="154"/>
        <v>Long Name</v>
      </c>
      <c r="E1107">
        <v>4</v>
      </c>
      <c r="F1107">
        <f>IF(Q1107&lt;10,E1107+0.1,E1107)</f>
        <v>4</v>
      </c>
      <c r="G1107">
        <f>MIN(IF(Q1107&lt;10,E1107+0.5,E1107),5)</f>
        <v>4</v>
      </c>
      <c r="H1107" t="str">
        <f t="shared" si="155"/>
        <v>Average Place to Work</v>
      </c>
      <c r="I1107">
        <v>442</v>
      </c>
      <c r="J1107" t="b">
        <f t="shared" si="156"/>
        <v>0</v>
      </c>
      <c r="K1107" t="b">
        <f>OR(E1107&gt;3.5,Q1107&lt;10)</f>
        <v>1</v>
      </c>
      <c r="L1107" t="s">
        <v>19</v>
      </c>
      <c r="M1107" t="s">
        <v>2361</v>
      </c>
      <c r="N1107" t="str">
        <f t="shared" si="157"/>
        <v>None</v>
      </c>
      <c r="O1107" t="str">
        <f t="shared" si="158"/>
        <v>None</v>
      </c>
      <c r="P1107" t="s">
        <v>39</v>
      </c>
      <c r="Q1107" s="2">
        <f t="shared" si="159"/>
        <v>36</v>
      </c>
      <c r="R1107" s="1" t="str">
        <f t="shared" si="160"/>
        <v>Established</v>
      </c>
      <c r="S1107" s="1"/>
      <c r="T1107" t="s">
        <v>115</v>
      </c>
      <c r="U1107" t="s">
        <v>352</v>
      </c>
      <c r="V1107">
        <f t="shared" si="161"/>
        <v>0</v>
      </c>
    </row>
    <row r="1108" spans="1:22" x14ac:dyDescent="0.35">
      <c r="A1108">
        <v>1106</v>
      </c>
      <c r="B1108" t="s">
        <v>2362</v>
      </c>
      <c r="C1108" t="str">
        <f t="shared" si="153"/>
        <v>Don’t Buy</v>
      </c>
      <c r="D1108" t="str">
        <f t="shared" si="154"/>
        <v>Short Name</v>
      </c>
      <c r="E1108">
        <v>3.7</v>
      </c>
      <c r="F1108">
        <f>IF(Q1108&lt;10,E1108+0.1,E1108)</f>
        <v>3.7</v>
      </c>
      <c r="G1108">
        <f>MIN(IF(Q1108&lt;10,E1108+0.5,E1108),5)</f>
        <v>3.7</v>
      </c>
      <c r="H1108" t="str">
        <f t="shared" si="155"/>
        <v>Average Place to Work</v>
      </c>
      <c r="I1108">
        <v>442</v>
      </c>
      <c r="J1108" t="b">
        <f t="shared" si="156"/>
        <v>0</v>
      </c>
      <c r="K1108" t="b">
        <f>OR(E1108&gt;3.5,Q1108&lt;10)</f>
        <v>1</v>
      </c>
      <c r="L1108" t="s">
        <v>19</v>
      </c>
      <c r="M1108" t="s">
        <v>2363</v>
      </c>
      <c r="N1108" t="str">
        <f t="shared" si="157"/>
        <v>Indian Silicon Valley Startups</v>
      </c>
      <c r="O1108" t="str">
        <f t="shared" si="158"/>
        <v>None</v>
      </c>
      <c r="P1108" t="s">
        <v>445</v>
      </c>
      <c r="Q1108" s="2">
        <f t="shared" si="159"/>
        <v>14</v>
      </c>
      <c r="R1108" s="1" t="str">
        <f t="shared" si="160"/>
        <v>Established</v>
      </c>
      <c r="S1108" s="1"/>
      <c r="T1108" t="s">
        <v>115</v>
      </c>
      <c r="U1108" t="s">
        <v>36</v>
      </c>
      <c r="V1108">
        <f t="shared" si="161"/>
        <v>0</v>
      </c>
    </row>
    <row r="1109" spans="1:22" x14ac:dyDescent="0.35">
      <c r="A1109">
        <v>1107</v>
      </c>
      <c r="B1109" t="s">
        <v>2364</v>
      </c>
      <c r="C1109" t="str">
        <f t="shared" si="153"/>
        <v>Don’t Buy</v>
      </c>
      <c r="D1109" t="str">
        <f t="shared" si="154"/>
        <v>Long Name</v>
      </c>
      <c r="E1109">
        <v>4.8</v>
      </c>
      <c r="F1109">
        <f>IF(Q1109&lt;10,E1109+0.1,E1109)</f>
        <v>4.8999999999999995</v>
      </c>
      <c r="G1109">
        <f>MIN(IF(Q1109&lt;10,E1109+0.5,E1109),5)</f>
        <v>5</v>
      </c>
      <c r="H1109" t="str">
        <f t="shared" si="155"/>
        <v>Great Place to Work</v>
      </c>
      <c r="I1109">
        <v>442</v>
      </c>
      <c r="J1109" t="b">
        <f t="shared" si="156"/>
        <v>0</v>
      </c>
      <c r="K1109" t="b">
        <f>OR(E1109&gt;3.5,Q1109&lt;10)</f>
        <v>1</v>
      </c>
      <c r="M1109" t="s">
        <v>2365</v>
      </c>
      <c r="N1109" t="str">
        <f t="shared" si="157"/>
        <v>Indian Silicon Valley Startups</v>
      </c>
      <c r="O1109" t="str">
        <f t="shared" si="158"/>
        <v>None</v>
      </c>
      <c r="Q1109" s="2">
        <f t="shared" si="159"/>
        <v>0</v>
      </c>
      <c r="R1109" s="1" t="str">
        <f t="shared" si="160"/>
        <v>Startup</v>
      </c>
      <c r="S1109" s="1"/>
      <c r="T1109" t="s">
        <v>1146</v>
      </c>
      <c r="U1109" t="s">
        <v>17</v>
      </c>
      <c r="V1109">
        <f t="shared" si="161"/>
        <v>1000000</v>
      </c>
    </row>
    <row r="1110" spans="1:22" x14ac:dyDescent="0.35">
      <c r="A1110">
        <v>1108</v>
      </c>
      <c r="B1110" t="s">
        <v>2366</v>
      </c>
      <c r="C1110" t="str">
        <f t="shared" si="153"/>
        <v>Don’t Buy</v>
      </c>
      <c r="D1110" t="str">
        <f t="shared" si="154"/>
        <v>Long Name</v>
      </c>
      <c r="E1110">
        <v>3.5</v>
      </c>
      <c r="F1110">
        <f>IF(Q1110&lt;10,E1110+0.1,E1110)</f>
        <v>3.5</v>
      </c>
      <c r="G1110">
        <f>MIN(IF(Q1110&lt;10,E1110+0.5,E1110),5)</f>
        <v>3.5</v>
      </c>
      <c r="H1110" t="str">
        <f t="shared" si="155"/>
        <v>Average Place to Work</v>
      </c>
      <c r="I1110">
        <v>441</v>
      </c>
      <c r="J1110" t="b">
        <f t="shared" si="156"/>
        <v>0</v>
      </c>
      <c r="K1110" t="b">
        <f>OR(E1110&gt;3.5,Q1110&lt;10)</f>
        <v>0</v>
      </c>
      <c r="L1110" t="s">
        <v>19</v>
      </c>
      <c r="M1110" t="s">
        <v>2367</v>
      </c>
      <c r="N1110" t="str">
        <f t="shared" si="157"/>
        <v>None</v>
      </c>
      <c r="O1110" t="str">
        <f t="shared" si="158"/>
        <v>None</v>
      </c>
      <c r="P1110" t="s">
        <v>205</v>
      </c>
      <c r="Q1110" s="2">
        <f t="shared" si="159"/>
        <v>47</v>
      </c>
      <c r="R1110" s="1" t="str">
        <f t="shared" si="160"/>
        <v>Established</v>
      </c>
      <c r="S1110" s="1"/>
      <c r="T1110" t="s">
        <v>598</v>
      </c>
      <c r="U1110" t="s">
        <v>92</v>
      </c>
      <c r="V1110">
        <f t="shared" si="161"/>
        <v>0</v>
      </c>
    </row>
    <row r="1111" spans="1:22" x14ac:dyDescent="0.35">
      <c r="A1111">
        <v>1109</v>
      </c>
      <c r="B1111" t="s">
        <v>2368</v>
      </c>
      <c r="C1111" t="str">
        <f t="shared" si="153"/>
        <v>Don’t Buy</v>
      </c>
      <c r="D1111" t="str">
        <f t="shared" si="154"/>
        <v>Short Name</v>
      </c>
      <c r="E1111">
        <v>4.2</v>
      </c>
      <c r="F1111">
        <f>IF(Q1111&lt;10,E1111+0.1,E1111)</f>
        <v>4.2</v>
      </c>
      <c r="G1111">
        <f>MIN(IF(Q1111&lt;10,E1111+0.5,E1111),5)</f>
        <v>4.2</v>
      </c>
      <c r="H1111" t="str">
        <f t="shared" si="155"/>
        <v>Average Place to Work</v>
      </c>
      <c r="I1111">
        <v>441</v>
      </c>
      <c r="J1111" t="b">
        <f t="shared" si="156"/>
        <v>0</v>
      </c>
      <c r="K1111" t="b">
        <f>OR(E1111&gt;3.5,Q1111&lt;10)</f>
        <v>1</v>
      </c>
      <c r="M1111" t="s">
        <v>2369</v>
      </c>
      <c r="N1111" t="str">
        <f t="shared" si="157"/>
        <v>None</v>
      </c>
      <c r="O1111" t="str">
        <f t="shared" si="158"/>
        <v>None</v>
      </c>
      <c r="P1111" t="s">
        <v>715</v>
      </c>
      <c r="Q1111" s="2">
        <f t="shared" si="159"/>
        <v>66</v>
      </c>
      <c r="R1111" s="1" t="str">
        <f t="shared" si="160"/>
        <v>Established</v>
      </c>
      <c r="S1111" s="1"/>
      <c r="U1111" t="s">
        <v>687</v>
      </c>
      <c r="V1111">
        <f t="shared" si="161"/>
        <v>0</v>
      </c>
    </row>
    <row r="1112" spans="1:22" x14ac:dyDescent="0.35">
      <c r="A1112">
        <v>1110</v>
      </c>
      <c r="B1112" t="s">
        <v>2370</v>
      </c>
      <c r="C1112" t="str">
        <f t="shared" si="153"/>
        <v>Don’t Buy</v>
      </c>
      <c r="D1112" t="str">
        <f t="shared" si="154"/>
        <v>Long Name</v>
      </c>
      <c r="E1112">
        <v>3.8</v>
      </c>
      <c r="F1112">
        <f>IF(Q1112&lt;10,E1112+0.1,E1112)</f>
        <v>3.8</v>
      </c>
      <c r="G1112">
        <f>MIN(IF(Q1112&lt;10,E1112+0.5,E1112),5)</f>
        <v>3.8</v>
      </c>
      <c r="H1112" t="str">
        <f t="shared" si="155"/>
        <v>Average Place to Work</v>
      </c>
      <c r="I1112">
        <v>639</v>
      </c>
      <c r="J1112" t="b">
        <f t="shared" si="156"/>
        <v>0</v>
      </c>
      <c r="K1112" t="b">
        <f>OR(E1112&gt;3.5,Q1112&lt;10)</f>
        <v>1</v>
      </c>
      <c r="L1112" t="s">
        <v>19</v>
      </c>
      <c r="M1112" t="s">
        <v>2371</v>
      </c>
      <c r="N1112" t="str">
        <f t="shared" si="157"/>
        <v>None</v>
      </c>
      <c r="O1112" t="str">
        <f t="shared" si="158"/>
        <v>None</v>
      </c>
      <c r="P1112" t="s">
        <v>261</v>
      </c>
      <c r="Q1112" s="2">
        <f t="shared" si="159"/>
        <v>21</v>
      </c>
      <c r="R1112" s="1" t="str">
        <f t="shared" si="160"/>
        <v>Established</v>
      </c>
      <c r="S1112" s="1"/>
      <c r="T1112" t="s">
        <v>2372</v>
      </c>
      <c r="U1112" t="s">
        <v>227</v>
      </c>
      <c r="V1112">
        <f t="shared" si="161"/>
        <v>0</v>
      </c>
    </row>
    <row r="1113" spans="1:22" x14ac:dyDescent="0.35">
      <c r="A1113">
        <v>1111</v>
      </c>
      <c r="B1113" t="s">
        <v>2373</v>
      </c>
      <c r="C1113" t="str">
        <f t="shared" si="153"/>
        <v>Don’t Buy</v>
      </c>
      <c r="D1113" t="str">
        <f t="shared" si="154"/>
        <v>Long Name</v>
      </c>
      <c r="E1113">
        <v>4.2</v>
      </c>
      <c r="F1113">
        <f>IF(Q1113&lt;10,E1113+0.1,E1113)</f>
        <v>4.2</v>
      </c>
      <c r="G1113">
        <f>MIN(IF(Q1113&lt;10,E1113+0.5,E1113),5)</f>
        <v>4.2</v>
      </c>
      <c r="H1113" t="str">
        <f t="shared" si="155"/>
        <v>Average Place to Work</v>
      </c>
      <c r="I1113">
        <v>738</v>
      </c>
      <c r="J1113" t="b">
        <f t="shared" si="156"/>
        <v>0</v>
      </c>
      <c r="K1113" t="b">
        <f>OR(E1113&gt;3.5,Q1113&lt;10)</f>
        <v>1</v>
      </c>
      <c r="L1113" t="s">
        <v>9</v>
      </c>
      <c r="M1113" t="s">
        <v>2374</v>
      </c>
      <c r="N1113" t="str">
        <f t="shared" si="157"/>
        <v>None</v>
      </c>
      <c r="O1113" t="str">
        <f t="shared" si="158"/>
        <v>None</v>
      </c>
      <c r="P1113" t="s">
        <v>491</v>
      </c>
      <c r="Q1113" s="2">
        <f t="shared" si="159"/>
        <v>91</v>
      </c>
      <c r="R1113" s="1" t="str">
        <f t="shared" si="160"/>
        <v>Established</v>
      </c>
      <c r="S1113" s="1"/>
      <c r="T1113" t="s">
        <v>60</v>
      </c>
      <c r="U1113" t="s">
        <v>24</v>
      </c>
      <c r="V1113">
        <f t="shared" si="161"/>
        <v>1000000</v>
      </c>
    </row>
    <row r="1114" spans="1:22" x14ac:dyDescent="0.35">
      <c r="A1114">
        <v>1112</v>
      </c>
      <c r="B1114" t="s">
        <v>2375</v>
      </c>
      <c r="C1114" t="str">
        <f t="shared" si="153"/>
        <v>Don’t Buy</v>
      </c>
      <c r="D1114" t="str">
        <f t="shared" si="154"/>
        <v>Short Name</v>
      </c>
      <c r="E1114">
        <v>3.8</v>
      </c>
      <c r="F1114">
        <f>IF(Q1114&lt;10,E1114+0.1,E1114)</f>
        <v>3.8</v>
      </c>
      <c r="G1114">
        <f>MIN(IF(Q1114&lt;10,E1114+0.5,E1114),5)</f>
        <v>3.8</v>
      </c>
      <c r="H1114" t="str">
        <f t="shared" si="155"/>
        <v>Average Place to Work</v>
      </c>
      <c r="I1114">
        <v>476</v>
      </c>
      <c r="J1114" t="b">
        <f t="shared" si="156"/>
        <v>0</v>
      </c>
      <c r="K1114" t="b">
        <f>OR(E1114&gt;3.5,Q1114&lt;10)</f>
        <v>1</v>
      </c>
      <c r="L1114" t="s">
        <v>19</v>
      </c>
      <c r="M1114" t="s">
        <v>2376</v>
      </c>
      <c r="N1114" t="str">
        <f t="shared" si="157"/>
        <v>None</v>
      </c>
      <c r="O1114" t="str">
        <f t="shared" si="158"/>
        <v>None</v>
      </c>
      <c r="P1114" t="s">
        <v>2045</v>
      </c>
      <c r="Q1114" s="2">
        <f t="shared" si="159"/>
        <v>149</v>
      </c>
      <c r="R1114" s="1" t="str">
        <f t="shared" si="160"/>
        <v>Established</v>
      </c>
      <c r="S1114" s="1"/>
      <c r="T1114" t="s">
        <v>115</v>
      </c>
      <c r="U1114" t="s">
        <v>171</v>
      </c>
      <c r="V1114">
        <f t="shared" si="161"/>
        <v>0</v>
      </c>
    </row>
    <row r="1115" spans="1:22" x14ac:dyDescent="0.35">
      <c r="A1115">
        <v>1113</v>
      </c>
      <c r="B1115" t="s">
        <v>2377</v>
      </c>
      <c r="C1115" t="str">
        <f t="shared" si="153"/>
        <v>Don’t Buy</v>
      </c>
      <c r="D1115" t="str">
        <f t="shared" si="154"/>
        <v>Long Name</v>
      </c>
      <c r="E1115">
        <v>4.0999999999999996</v>
      </c>
      <c r="F1115">
        <f>IF(Q1115&lt;10,E1115+0.1,E1115)</f>
        <v>4.1999999999999993</v>
      </c>
      <c r="G1115">
        <f>MIN(IF(Q1115&lt;10,E1115+0.5,E1115),5)</f>
        <v>4.5999999999999996</v>
      </c>
      <c r="H1115" t="str">
        <f t="shared" si="155"/>
        <v>Average Place to Work</v>
      </c>
      <c r="I1115">
        <v>439</v>
      </c>
      <c r="J1115" t="b">
        <f t="shared" si="156"/>
        <v>0</v>
      </c>
      <c r="K1115" t="b">
        <f>OR(E1115&gt;3.5,Q1115&lt;10)</f>
        <v>1</v>
      </c>
      <c r="L1115" t="s">
        <v>19</v>
      </c>
      <c r="M1115" t="s">
        <v>2378</v>
      </c>
      <c r="N1115" t="str">
        <f t="shared" si="157"/>
        <v>Indian Silicon Valley Startups</v>
      </c>
      <c r="O1115" t="str">
        <f t="shared" si="158"/>
        <v>None</v>
      </c>
      <c r="P1115" t="s">
        <v>258</v>
      </c>
      <c r="Q1115" s="2">
        <f t="shared" si="159"/>
        <v>7</v>
      </c>
      <c r="R1115" s="1" t="str">
        <f t="shared" si="160"/>
        <v>Startup</v>
      </c>
      <c r="S1115" s="1"/>
      <c r="T1115" t="s">
        <v>115</v>
      </c>
      <c r="U1115" t="s">
        <v>255</v>
      </c>
      <c r="V1115">
        <f t="shared" si="161"/>
        <v>0</v>
      </c>
    </row>
    <row r="1116" spans="1:22" x14ac:dyDescent="0.35">
      <c r="A1116">
        <v>1114</v>
      </c>
      <c r="B1116" t="s">
        <v>2379</v>
      </c>
      <c r="C1116" t="str">
        <f t="shared" si="153"/>
        <v>Buy</v>
      </c>
      <c r="D1116" t="str">
        <f t="shared" si="154"/>
        <v>Short Name</v>
      </c>
      <c r="E1116">
        <v>4.3</v>
      </c>
      <c r="F1116">
        <f>IF(Q1116&lt;10,E1116+0.1,E1116)</f>
        <v>4.3</v>
      </c>
      <c r="G1116">
        <f>MIN(IF(Q1116&lt;10,E1116+0.5,E1116),5)</f>
        <v>4.3</v>
      </c>
      <c r="H1116" t="str">
        <f t="shared" si="155"/>
        <v>Average Place to Work</v>
      </c>
      <c r="I1116">
        <v>439</v>
      </c>
      <c r="J1116" t="b">
        <f t="shared" si="156"/>
        <v>0</v>
      </c>
      <c r="K1116" t="b">
        <f>OR(E1116&gt;3.5,Q1116&lt;10)</f>
        <v>1</v>
      </c>
      <c r="L1116" t="s">
        <v>9</v>
      </c>
      <c r="M1116" t="s">
        <v>2380</v>
      </c>
      <c r="N1116" t="str">
        <f t="shared" si="157"/>
        <v>None</v>
      </c>
      <c r="O1116" t="str">
        <f t="shared" si="158"/>
        <v>None</v>
      </c>
      <c r="P1116" t="s">
        <v>95</v>
      </c>
      <c r="Q1116" s="2">
        <f t="shared" si="159"/>
        <v>16</v>
      </c>
      <c r="R1116" s="1" t="str">
        <f t="shared" si="160"/>
        <v>Established</v>
      </c>
      <c r="S1116" s="1"/>
      <c r="T1116" t="s">
        <v>606</v>
      </c>
      <c r="U1116" t="s">
        <v>171</v>
      </c>
      <c r="V1116">
        <f t="shared" si="161"/>
        <v>0</v>
      </c>
    </row>
    <row r="1117" spans="1:22" x14ac:dyDescent="0.35">
      <c r="A1117">
        <v>1115</v>
      </c>
      <c r="B1117" t="s">
        <v>2381</v>
      </c>
      <c r="C1117" t="str">
        <f t="shared" si="153"/>
        <v>Don’t Buy</v>
      </c>
      <c r="D1117" t="str">
        <f t="shared" si="154"/>
        <v>Long Name</v>
      </c>
      <c r="E1117">
        <v>4.0999999999999996</v>
      </c>
      <c r="F1117">
        <f>IF(Q1117&lt;10,E1117+0.1,E1117)</f>
        <v>4.0999999999999996</v>
      </c>
      <c r="G1117">
        <f>MIN(IF(Q1117&lt;10,E1117+0.5,E1117),5)</f>
        <v>4.0999999999999996</v>
      </c>
      <c r="H1117" t="str">
        <f t="shared" si="155"/>
        <v>Average Place to Work</v>
      </c>
      <c r="I1117">
        <v>439</v>
      </c>
      <c r="J1117" t="b">
        <f t="shared" si="156"/>
        <v>0</v>
      </c>
      <c r="K1117" t="b">
        <f>OR(E1117&gt;3.5,Q1117&lt;10)</f>
        <v>1</v>
      </c>
      <c r="L1117" t="s">
        <v>9</v>
      </c>
      <c r="M1117" t="s">
        <v>2382</v>
      </c>
      <c r="N1117" t="str">
        <f t="shared" si="157"/>
        <v>None</v>
      </c>
      <c r="O1117" t="str">
        <f t="shared" si="158"/>
        <v>None</v>
      </c>
      <c r="P1117" t="s">
        <v>39</v>
      </c>
      <c r="Q1117" s="2">
        <f t="shared" si="159"/>
        <v>36</v>
      </c>
      <c r="R1117" s="1" t="str">
        <f t="shared" si="160"/>
        <v>Established</v>
      </c>
      <c r="S1117" s="1"/>
      <c r="T1117" t="s">
        <v>1146</v>
      </c>
      <c r="U1117" t="s">
        <v>687</v>
      </c>
      <c r="V1117">
        <f t="shared" si="161"/>
        <v>0</v>
      </c>
    </row>
    <row r="1118" spans="1:22" x14ac:dyDescent="0.35">
      <c r="A1118">
        <v>1116</v>
      </c>
      <c r="B1118" t="s">
        <v>2383</v>
      </c>
      <c r="C1118" t="str">
        <f t="shared" si="153"/>
        <v>Buy</v>
      </c>
      <c r="D1118" t="str">
        <f t="shared" si="154"/>
        <v>Short Name</v>
      </c>
      <c r="E1118">
        <v>4.0999999999999996</v>
      </c>
      <c r="F1118">
        <f>IF(Q1118&lt;10,E1118+0.1,E1118)</f>
        <v>4.0999999999999996</v>
      </c>
      <c r="G1118">
        <f>MIN(IF(Q1118&lt;10,E1118+0.5,E1118),5)</f>
        <v>4.0999999999999996</v>
      </c>
      <c r="H1118" t="str">
        <f t="shared" si="155"/>
        <v>Average Place to Work</v>
      </c>
      <c r="I1118">
        <v>531</v>
      </c>
      <c r="J1118" t="b">
        <f t="shared" si="156"/>
        <v>0</v>
      </c>
      <c r="K1118" t="b">
        <f>OR(E1118&gt;3.5,Q1118&lt;10)</f>
        <v>1</v>
      </c>
      <c r="L1118" t="s">
        <v>19</v>
      </c>
      <c r="M1118" t="s">
        <v>2384</v>
      </c>
      <c r="N1118" t="str">
        <f t="shared" si="157"/>
        <v>None</v>
      </c>
      <c r="O1118" t="str">
        <f t="shared" si="158"/>
        <v>None</v>
      </c>
      <c r="P1118" t="s">
        <v>460</v>
      </c>
      <c r="Q1118" s="2">
        <f t="shared" si="159"/>
        <v>37</v>
      </c>
      <c r="R1118" s="1" t="str">
        <f t="shared" si="160"/>
        <v>Established</v>
      </c>
      <c r="S1118" s="1"/>
      <c r="T1118" t="s">
        <v>115</v>
      </c>
      <c r="U1118" t="s">
        <v>64</v>
      </c>
      <c r="V1118">
        <f t="shared" si="161"/>
        <v>0</v>
      </c>
    </row>
    <row r="1119" spans="1:22" x14ac:dyDescent="0.35">
      <c r="A1119">
        <v>1117</v>
      </c>
      <c r="B1119" t="s">
        <v>2385</v>
      </c>
      <c r="C1119" t="str">
        <f t="shared" si="153"/>
        <v>Don’t Buy</v>
      </c>
      <c r="D1119" t="str">
        <f t="shared" si="154"/>
        <v>Long Name</v>
      </c>
      <c r="E1119">
        <v>3.6</v>
      </c>
      <c r="F1119">
        <f>IF(Q1119&lt;10,E1119+0.1,E1119)</f>
        <v>3.6</v>
      </c>
      <c r="G1119">
        <f>MIN(IF(Q1119&lt;10,E1119+0.5,E1119),5)</f>
        <v>3.6</v>
      </c>
      <c r="H1119" t="str">
        <f t="shared" si="155"/>
        <v>Average Place to Work</v>
      </c>
      <c r="I1119">
        <v>438</v>
      </c>
      <c r="J1119" t="b">
        <f t="shared" si="156"/>
        <v>0</v>
      </c>
      <c r="K1119" t="b">
        <f>OR(E1119&gt;3.5,Q1119&lt;10)</f>
        <v>1</v>
      </c>
      <c r="L1119" t="s">
        <v>19</v>
      </c>
      <c r="M1119" t="s">
        <v>2386</v>
      </c>
      <c r="N1119" t="str">
        <f t="shared" si="157"/>
        <v>None</v>
      </c>
      <c r="O1119" t="str">
        <f t="shared" si="158"/>
        <v>None</v>
      </c>
      <c r="P1119" t="s">
        <v>522</v>
      </c>
      <c r="Q1119" s="2">
        <f t="shared" si="159"/>
        <v>30</v>
      </c>
      <c r="R1119" s="1" t="str">
        <f t="shared" si="160"/>
        <v>Established</v>
      </c>
      <c r="S1119" s="1"/>
      <c r="T1119" t="s">
        <v>598</v>
      </c>
      <c r="U1119" t="s">
        <v>523</v>
      </c>
      <c r="V1119">
        <f t="shared" si="161"/>
        <v>0</v>
      </c>
    </row>
    <row r="1120" spans="1:22" x14ac:dyDescent="0.35">
      <c r="A1120">
        <v>1118</v>
      </c>
      <c r="B1120" t="s">
        <v>161</v>
      </c>
      <c r="C1120" t="str">
        <f t="shared" si="153"/>
        <v>Don’t Buy</v>
      </c>
      <c r="D1120" t="str">
        <f t="shared" si="154"/>
        <v>Long Name</v>
      </c>
      <c r="E1120">
        <v>4</v>
      </c>
      <c r="F1120">
        <f>IF(Q1120&lt;10,E1120+0.1,E1120)</f>
        <v>4</v>
      </c>
      <c r="G1120">
        <f>MIN(IF(Q1120&lt;10,E1120+0.5,E1120),5)</f>
        <v>4</v>
      </c>
      <c r="H1120" t="str">
        <f t="shared" si="155"/>
        <v>Average Place to Work</v>
      </c>
      <c r="I1120">
        <v>438</v>
      </c>
      <c r="J1120" t="b">
        <f t="shared" si="156"/>
        <v>0</v>
      </c>
      <c r="K1120" t="b">
        <f>OR(E1120&gt;3.5,Q1120&lt;10)</f>
        <v>1</v>
      </c>
      <c r="L1120" t="s">
        <v>279</v>
      </c>
      <c r="M1120" t="s">
        <v>2387</v>
      </c>
      <c r="N1120" t="str">
        <f t="shared" si="157"/>
        <v>None</v>
      </c>
      <c r="O1120" t="str">
        <f t="shared" si="158"/>
        <v>None</v>
      </c>
      <c r="P1120" t="s">
        <v>50</v>
      </c>
      <c r="Q1120" s="2">
        <f t="shared" si="159"/>
        <v>29</v>
      </c>
      <c r="R1120" s="1" t="str">
        <f t="shared" si="160"/>
        <v>Established</v>
      </c>
      <c r="S1120" s="1"/>
      <c r="T1120" t="s">
        <v>115</v>
      </c>
      <c r="U1120" t="s">
        <v>24</v>
      </c>
      <c r="V1120">
        <f t="shared" si="161"/>
        <v>500000</v>
      </c>
    </row>
    <row r="1121" spans="1:22" x14ac:dyDescent="0.35">
      <c r="A1121">
        <v>1119</v>
      </c>
      <c r="B1121" t="s">
        <v>2388</v>
      </c>
      <c r="C1121" t="str">
        <f t="shared" si="153"/>
        <v>Don’t Buy</v>
      </c>
      <c r="D1121" t="str">
        <f t="shared" si="154"/>
        <v>Long Name</v>
      </c>
      <c r="E1121">
        <v>3.9</v>
      </c>
      <c r="F1121">
        <f>IF(Q1121&lt;10,E1121+0.1,E1121)</f>
        <v>3.9</v>
      </c>
      <c r="G1121">
        <f>MIN(IF(Q1121&lt;10,E1121+0.5,E1121),5)</f>
        <v>3.9</v>
      </c>
      <c r="H1121" t="str">
        <f t="shared" si="155"/>
        <v>Average Place to Work</v>
      </c>
      <c r="I1121">
        <v>438</v>
      </c>
      <c r="J1121" t="b">
        <f t="shared" si="156"/>
        <v>0</v>
      </c>
      <c r="K1121" t="b">
        <f>OR(E1121&gt;3.5,Q1121&lt;10)</f>
        <v>1</v>
      </c>
      <c r="M1121" t="s">
        <v>2389</v>
      </c>
      <c r="N1121" t="str">
        <f t="shared" si="157"/>
        <v>None</v>
      </c>
      <c r="O1121" t="str">
        <f t="shared" si="158"/>
        <v>None</v>
      </c>
      <c r="P1121" t="s">
        <v>241</v>
      </c>
      <c r="Q1121" s="2">
        <f t="shared" si="159"/>
        <v>13</v>
      </c>
      <c r="R1121" s="1" t="str">
        <f t="shared" si="160"/>
        <v>Established</v>
      </c>
      <c r="S1121" s="1"/>
      <c r="U1121" t="s">
        <v>41</v>
      </c>
      <c r="V1121">
        <f t="shared" si="161"/>
        <v>0</v>
      </c>
    </row>
    <row r="1122" spans="1:22" x14ac:dyDescent="0.35">
      <c r="A1122">
        <v>1120</v>
      </c>
      <c r="B1122" t="s">
        <v>2390</v>
      </c>
      <c r="C1122" t="str">
        <f t="shared" si="153"/>
        <v>Don’t Buy</v>
      </c>
      <c r="D1122" t="str">
        <f t="shared" si="154"/>
        <v>Long Name</v>
      </c>
      <c r="E1122">
        <v>4.2</v>
      </c>
      <c r="F1122">
        <f>IF(Q1122&lt;10,E1122+0.1,E1122)</f>
        <v>4.2</v>
      </c>
      <c r="G1122">
        <f>MIN(IF(Q1122&lt;10,E1122+0.5,E1122),5)</f>
        <v>4.2</v>
      </c>
      <c r="H1122" t="str">
        <f t="shared" si="155"/>
        <v>Average Place to Work</v>
      </c>
      <c r="I1122">
        <v>438</v>
      </c>
      <c r="J1122" t="b">
        <f t="shared" si="156"/>
        <v>0</v>
      </c>
      <c r="K1122" t="b">
        <f>OR(E1122&gt;3.5,Q1122&lt;10)</f>
        <v>1</v>
      </c>
      <c r="L1122" t="s">
        <v>19</v>
      </c>
      <c r="M1122" t="s">
        <v>2391</v>
      </c>
      <c r="N1122" t="str">
        <f t="shared" si="157"/>
        <v>None</v>
      </c>
      <c r="O1122" t="str">
        <f t="shared" si="158"/>
        <v>None</v>
      </c>
      <c r="P1122" t="s">
        <v>86</v>
      </c>
      <c r="Q1122" s="2">
        <f t="shared" si="159"/>
        <v>27</v>
      </c>
      <c r="R1122" s="1" t="str">
        <f t="shared" si="160"/>
        <v>Established</v>
      </c>
      <c r="S1122" s="1"/>
      <c r="T1122" t="s">
        <v>115</v>
      </c>
      <c r="U1122" t="s">
        <v>202</v>
      </c>
      <c r="V1122">
        <f t="shared" si="161"/>
        <v>0</v>
      </c>
    </row>
    <row r="1123" spans="1:22" x14ac:dyDescent="0.35">
      <c r="A1123">
        <v>1121</v>
      </c>
      <c r="B1123" t="s">
        <v>2392</v>
      </c>
      <c r="C1123" t="str">
        <f t="shared" si="153"/>
        <v>Don’t Buy</v>
      </c>
      <c r="D1123" t="str">
        <f t="shared" si="154"/>
        <v>Short Name</v>
      </c>
      <c r="E1123">
        <v>3.7</v>
      </c>
      <c r="F1123">
        <f>IF(Q1123&lt;10,E1123+0.1,E1123)</f>
        <v>3.8000000000000003</v>
      </c>
      <c r="G1123">
        <f>MIN(IF(Q1123&lt;10,E1123+0.5,E1123),5)</f>
        <v>4.2</v>
      </c>
      <c r="H1123" t="str">
        <f t="shared" si="155"/>
        <v>Average Place to Work</v>
      </c>
      <c r="I1123">
        <v>436</v>
      </c>
      <c r="J1123" t="b">
        <f t="shared" si="156"/>
        <v>0</v>
      </c>
      <c r="K1123" t="b">
        <f>OR(E1123&gt;3.5,Q1123&lt;10)</f>
        <v>1</v>
      </c>
      <c r="L1123" t="s">
        <v>19</v>
      </c>
      <c r="M1123" t="s">
        <v>2213</v>
      </c>
      <c r="N1123" t="str">
        <f t="shared" si="157"/>
        <v>Indian Silicon Valley Startups</v>
      </c>
      <c r="O1123" t="str">
        <f t="shared" si="158"/>
        <v>None</v>
      </c>
      <c r="P1123" t="s">
        <v>269</v>
      </c>
      <c r="Q1123" s="2">
        <f t="shared" si="159"/>
        <v>9</v>
      </c>
      <c r="R1123" s="1" t="str">
        <f t="shared" si="160"/>
        <v>Startup</v>
      </c>
      <c r="S1123" s="1"/>
      <c r="T1123" t="s">
        <v>606</v>
      </c>
      <c r="U1123" t="s">
        <v>36</v>
      </c>
      <c r="V1123">
        <f t="shared" si="161"/>
        <v>0</v>
      </c>
    </row>
    <row r="1124" spans="1:22" x14ac:dyDescent="0.35">
      <c r="A1124">
        <v>1122</v>
      </c>
      <c r="B1124" t="s">
        <v>2393</v>
      </c>
      <c r="C1124" t="str">
        <f t="shared" si="153"/>
        <v>Don’t Buy</v>
      </c>
      <c r="D1124" t="str">
        <f t="shared" si="154"/>
        <v>Long Name</v>
      </c>
      <c r="E1124">
        <v>3.5</v>
      </c>
      <c r="F1124">
        <f>IF(Q1124&lt;10,E1124+0.1,E1124)</f>
        <v>3.6</v>
      </c>
      <c r="G1124">
        <f>MIN(IF(Q1124&lt;10,E1124+0.5,E1124),5)</f>
        <v>4</v>
      </c>
      <c r="H1124" t="str">
        <f t="shared" si="155"/>
        <v>Average Place to Work</v>
      </c>
      <c r="I1124">
        <v>436</v>
      </c>
      <c r="J1124" t="b">
        <f t="shared" si="156"/>
        <v>0</v>
      </c>
      <c r="K1124" t="b">
        <f>OR(E1124&gt;3.5,Q1124&lt;10)</f>
        <v>1</v>
      </c>
      <c r="L1124" t="s">
        <v>19</v>
      </c>
      <c r="M1124" t="s">
        <v>2394</v>
      </c>
      <c r="N1124" t="str">
        <f t="shared" si="157"/>
        <v>Indian Silicon Valley Startups</v>
      </c>
      <c r="O1124" t="str">
        <f t="shared" si="158"/>
        <v>None</v>
      </c>
      <c r="P1124" t="s">
        <v>258</v>
      </c>
      <c r="Q1124" s="2">
        <f t="shared" si="159"/>
        <v>7</v>
      </c>
      <c r="R1124" s="1" t="str">
        <f t="shared" si="160"/>
        <v>Startup</v>
      </c>
      <c r="S1124" s="1"/>
      <c r="T1124" t="s">
        <v>115</v>
      </c>
      <c r="U1124" t="s">
        <v>36</v>
      </c>
      <c r="V1124">
        <f t="shared" si="161"/>
        <v>0</v>
      </c>
    </row>
    <row r="1125" spans="1:22" x14ac:dyDescent="0.35">
      <c r="A1125">
        <v>1123</v>
      </c>
      <c r="B1125" t="s">
        <v>2395</v>
      </c>
      <c r="C1125" t="str">
        <f t="shared" si="153"/>
        <v>Don’t Buy</v>
      </c>
      <c r="D1125" t="str">
        <f t="shared" si="154"/>
        <v>Long Name</v>
      </c>
      <c r="E1125">
        <v>3.6</v>
      </c>
      <c r="F1125">
        <f>IF(Q1125&lt;10,E1125+0.1,E1125)</f>
        <v>3.6</v>
      </c>
      <c r="G1125">
        <f>MIN(IF(Q1125&lt;10,E1125+0.5,E1125),5)</f>
        <v>3.6</v>
      </c>
      <c r="H1125" t="str">
        <f t="shared" si="155"/>
        <v>Average Place to Work</v>
      </c>
      <c r="I1125">
        <v>436</v>
      </c>
      <c r="J1125" t="b">
        <f t="shared" si="156"/>
        <v>0</v>
      </c>
      <c r="K1125" t="b">
        <f>OR(E1125&gt;3.5,Q1125&lt;10)</f>
        <v>1</v>
      </c>
      <c r="L1125" t="s">
        <v>19</v>
      </c>
      <c r="M1125" t="s">
        <v>2396</v>
      </c>
      <c r="N1125" t="str">
        <f t="shared" si="157"/>
        <v>None</v>
      </c>
      <c r="O1125" t="str">
        <f t="shared" si="158"/>
        <v>None</v>
      </c>
      <c r="P1125" t="s">
        <v>111</v>
      </c>
      <c r="Q1125" s="2">
        <f t="shared" si="159"/>
        <v>22</v>
      </c>
      <c r="R1125" s="1" t="str">
        <f t="shared" si="160"/>
        <v>Established</v>
      </c>
      <c r="S1125" s="1"/>
      <c r="T1125" t="s">
        <v>606</v>
      </c>
      <c r="U1125" t="s">
        <v>64</v>
      </c>
      <c r="V1125">
        <f t="shared" si="161"/>
        <v>0</v>
      </c>
    </row>
    <row r="1126" spans="1:22" x14ac:dyDescent="0.35">
      <c r="A1126">
        <v>1124</v>
      </c>
      <c r="B1126" t="s">
        <v>2397</v>
      </c>
      <c r="C1126" t="str">
        <f t="shared" si="153"/>
        <v>Don’t Buy</v>
      </c>
      <c r="D1126" t="str">
        <f t="shared" si="154"/>
        <v>Long Name</v>
      </c>
      <c r="E1126">
        <v>3.9</v>
      </c>
      <c r="F1126">
        <f>IF(Q1126&lt;10,E1126+0.1,E1126)</f>
        <v>3.9</v>
      </c>
      <c r="G1126">
        <f>MIN(IF(Q1126&lt;10,E1126+0.5,E1126),5)</f>
        <v>3.9</v>
      </c>
      <c r="H1126" t="str">
        <f t="shared" si="155"/>
        <v>Average Place to Work</v>
      </c>
      <c r="I1126">
        <v>498</v>
      </c>
      <c r="J1126" t="b">
        <f t="shared" si="156"/>
        <v>0</v>
      </c>
      <c r="K1126" t="b">
        <f>OR(E1126&gt;3.5,Q1126&lt;10)</f>
        <v>1</v>
      </c>
      <c r="L1126" t="s">
        <v>9</v>
      </c>
      <c r="M1126" t="s">
        <v>2398</v>
      </c>
      <c r="N1126" t="str">
        <f t="shared" si="157"/>
        <v>None</v>
      </c>
      <c r="O1126" t="str">
        <f t="shared" si="158"/>
        <v>None</v>
      </c>
      <c r="P1126" t="s">
        <v>343</v>
      </c>
      <c r="Q1126" s="2">
        <f t="shared" si="159"/>
        <v>61</v>
      </c>
      <c r="R1126" s="1" t="str">
        <f t="shared" si="160"/>
        <v>Established</v>
      </c>
      <c r="S1126" s="1"/>
      <c r="T1126" t="s">
        <v>115</v>
      </c>
      <c r="U1126" t="s">
        <v>227</v>
      </c>
      <c r="V1126">
        <f t="shared" si="161"/>
        <v>0</v>
      </c>
    </row>
    <row r="1127" spans="1:22" x14ac:dyDescent="0.35">
      <c r="A1127">
        <v>1125</v>
      </c>
      <c r="B1127" t="s">
        <v>2399</v>
      </c>
      <c r="C1127" t="str">
        <f t="shared" si="153"/>
        <v>Don’t Buy</v>
      </c>
      <c r="D1127" t="str">
        <f t="shared" si="154"/>
        <v>Long Name</v>
      </c>
      <c r="E1127">
        <v>3.9</v>
      </c>
      <c r="F1127">
        <f>IF(Q1127&lt;10,E1127+0.1,E1127)</f>
        <v>3.9</v>
      </c>
      <c r="G1127">
        <f>MIN(IF(Q1127&lt;10,E1127+0.5,E1127),5)</f>
        <v>3.9</v>
      </c>
      <c r="H1127" t="str">
        <f t="shared" si="155"/>
        <v>Average Place to Work</v>
      </c>
      <c r="I1127">
        <v>435</v>
      </c>
      <c r="J1127" t="b">
        <f t="shared" si="156"/>
        <v>0</v>
      </c>
      <c r="K1127" t="b">
        <f>OR(E1127&gt;3.5,Q1127&lt;10)</f>
        <v>1</v>
      </c>
      <c r="L1127" t="s">
        <v>19</v>
      </c>
      <c r="M1127" t="s">
        <v>2400</v>
      </c>
      <c r="N1127" t="str">
        <f t="shared" si="157"/>
        <v>None</v>
      </c>
      <c r="O1127" t="str">
        <f t="shared" si="158"/>
        <v>None</v>
      </c>
      <c r="P1127" t="s">
        <v>515</v>
      </c>
      <c r="Q1127" s="2">
        <f t="shared" si="159"/>
        <v>46</v>
      </c>
      <c r="R1127" s="1" t="str">
        <f t="shared" si="160"/>
        <v>Established</v>
      </c>
      <c r="S1127" s="1"/>
      <c r="T1127" t="s">
        <v>115</v>
      </c>
      <c r="U1127" t="s">
        <v>64</v>
      </c>
      <c r="V1127">
        <f t="shared" si="161"/>
        <v>0</v>
      </c>
    </row>
    <row r="1128" spans="1:22" x14ac:dyDescent="0.35">
      <c r="A1128">
        <v>1126</v>
      </c>
      <c r="B1128" t="s">
        <v>2401</v>
      </c>
      <c r="C1128" t="str">
        <f t="shared" si="153"/>
        <v>Don’t Buy</v>
      </c>
      <c r="D1128" t="str">
        <f t="shared" si="154"/>
        <v>Short Name</v>
      </c>
      <c r="E1128">
        <v>4.2</v>
      </c>
      <c r="F1128">
        <f>IF(Q1128&lt;10,E1128+0.1,E1128)</f>
        <v>4.2</v>
      </c>
      <c r="G1128">
        <f>MIN(IF(Q1128&lt;10,E1128+0.5,E1128),5)</f>
        <v>4.2</v>
      </c>
      <c r="H1128" t="str">
        <f t="shared" si="155"/>
        <v>Average Place to Work</v>
      </c>
      <c r="I1128">
        <v>437</v>
      </c>
      <c r="J1128" t="b">
        <f t="shared" si="156"/>
        <v>0</v>
      </c>
      <c r="K1128" t="b">
        <f>OR(E1128&gt;3.5,Q1128&lt;10)</f>
        <v>1</v>
      </c>
      <c r="L1128" t="s">
        <v>19</v>
      </c>
      <c r="M1128" t="s">
        <v>2402</v>
      </c>
      <c r="N1128" t="str">
        <f t="shared" si="157"/>
        <v>None</v>
      </c>
      <c r="O1128" t="str">
        <f t="shared" si="158"/>
        <v>None</v>
      </c>
      <c r="P1128" t="s">
        <v>99</v>
      </c>
      <c r="Q1128" s="2">
        <f t="shared" si="159"/>
        <v>26</v>
      </c>
      <c r="R1128" s="1" t="str">
        <f t="shared" si="160"/>
        <v>Established</v>
      </c>
      <c r="S1128" s="1"/>
      <c r="T1128" t="s">
        <v>60</v>
      </c>
      <c r="U1128" t="s">
        <v>144</v>
      </c>
      <c r="V1128">
        <f t="shared" si="161"/>
        <v>0</v>
      </c>
    </row>
    <row r="1129" spans="1:22" x14ac:dyDescent="0.35">
      <c r="A1129">
        <v>1127</v>
      </c>
      <c r="B1129" t="s">
        <v>2403</v>
      </c>
      <c r="C1129" t="str">
        <f t="shared" si="153"/>
        <v>Don’t Buy</v>
      </c>
      <c r="D1129" t="str">
        <f t="shared" si="154"/>
        <v>Long Name</v>
      </c>
      <c r="E1129">
        <v>4</v>
      </c>
      <c r="F1129">
        <f>IF(Q1129&lt;10,E1129+0.1,E1129)</f>
        <v>4</v>
      </c>
      <c r="G1129">
        <f>MIN(IF(Q1129&lt;10,E1129+0.5,E1129),5)</f>
        <v>4</v>
      </c>
      <c r="H1129" t="str">
        <f t="shared" si="155"/>
        <v>Average Place to Work</v>
      </c>
      <c r="I1129">
        <v>434</v>
      </c>
      <c r="J1129" t="b">
        <f t="shared" si="156"/>
        <v>0</v>
      </c>
      <c r="K1129" t="b">
        <f>OR(E1129&gt;3.5,Q1129&lt;10)</f>
        <v>1</v>
      </c>
      <c r="L1129" t="s">
        <v>19</v>
      </c>
      <c r="M1129" t="s">
        <v>2404</v>
      </c>
      <c r="N1129" t="str">
        <f t="shared" si="157"/>
        <v>None</v>
      </c>
      <c r="O1129" t="str">
        <f t="shared" si="158"/>
        <v>None</v>
      </c>
      <c r="P1129" t="s">
        <v>59</v>
      </c>
      <c r="Q1129" s="2">
        <f t="shared" si="159"/>
        <v>39</v>
      </c>
      <c r="R1129" s="1" t="str">
        <f t="shared" si="160"/>
        <v>Established</v>
      </c>
      <c r="S1129" s="1"/>
      <c r="T1129" t="s">
        <v>115</v>
      </c>
      <c r="U1129" t="s">
        <v>17</v>
      </c>
      <c r="V1129">
        <f t="shared" si="161"/>
        <v>500000</v>
      </c>
    </row>
    <row r="1130" spans="1:22" x14ac:dyDescent="0.35">
      <c r="A1130">
        <v>1128</v>
      </c>
      <c r="B1130" t="s">
        <v>2405</v>
      </c>
      <c r="C1130" t="str">
        <f t="shared" si="153"/>
        <v>Don’t Buy</v>
      </c>
      <c r="D1130" t="str">
        <f t="shared" si="154"/>
        <v>Long Name</v>
      </c>
      <c r="E1130">
        <v>3.3</v>
      </c>
      <c r="F1130">
        <f>IF(Q1130&lt;10,E1130+0.1,E1130)</f>
        <v>3.3</v>
      </c>
      <c r="G1130">
        <f>MIN(IF(Q1130&lt;10,E1130+0.5,E1130),5)</f>
        <v>3.3</v>
      </c>
      <c r="H1130" t="str">
        <f t="shared" si="155"/>
        <v>Average Place to Work</v>
      </c>
      <c r="I1130">
        <v>434</v>
      </c>
      <c r="J1130" t="b">
        <f t="shared" si="156"/>
        <v>0</v>
      </c>
      <c r="K1130" t="b">
        <f>OR(E1130&gt;3.5,Q1130&lt;10)</f>
        <v>0</v>
      </c>
      <c r="L1130" t="s">
        <v>19</v>
      </c>
      <c r="M1130" t="s">
        <v>2406</v>
      </c>
      <c r="N1130" t="str">
        <f t="shared" si="157"/>
        <v>None</v>
      </c>
      <c r="O1130" t="str">
        <f t="shared" si="158"/>
        <v>None</v>
      </c>
      <c r="P1130" t="s">
        <v>47</v>
      </c>
      <c r="Q1130" s="2">
        <f t="shared" si="159"/>
        <v>31</v>
      </c>
      <c r="R1130" s="1" t="str">
        <f t="shared" si="160"/>
        <v>Established</v>
      </c>
      <c r="S1130" s="1"/>
      <c r="T1130" t="s">
        <v>606</v>
      </c>
      <c r="U1130" t="s">
        <v>238</v>
      </c>
      <c r="V1130">
        <f t="shared" si="161"/>
        <v>0</v>
      </c>
    </row>
    <row r="1131" spans="1:22" x14ac:dyDescent="0.35">
      <c r="A1131">
        <v>1129</v>
      </c>
      <c r="B1131" t="s">
        <v>2407</v>
      </c>
      <c r="C1131" t="str">
        <f t="shared" si="153"/>
        <v>Don’t Buy</v>
      </c>
      <c r="D1131" t="str">
        <f t="shared" si="154"/>
        <v>Long Name</v>
      </c>
      <c r="E1131">
        <v>4.0999999999999996</v>
      </c>
      <c r="F1131">
        <f>IF(Q1131&lt;10,E1131+0.1,E1131)</f>
        <v>4.0999999999999996</v>
      </c>
      <c r="G1131">
        <f>MIN(IF(Q1131&lt;10,E1131+0.5,E1131),5)</f>
        <v>4.0999999999999996</v>
      </c>
      <c r="H1131" t="str">
        <f t="shared" si="155"/>
        <v>Average Place to Work</v>
      </c>
      <c r="I1131">
        <v>434</v>
      </c>
      <c r="J1131" t="b">
        <f t="shared" si="156"/>
        <v>0</v>
      </c>
      <c r="K1131" t="b">
        <f>OR(E1131&gt;3.5,Q1131&lt;10)</f>
        <v>1</v>
      </c>
      <c r="L1131" t="s">
        <v>9</v>
      </c>
      <c r="M1131" t="s">
        <v>2135</v>
      </c>
      <c r="N1131" t="str">
        <f t="shared" si="157"/>
        <v>None</v>
      </c>
      <c r="O1131" t="str">
        <f t="shared" si="158"/>
        <v>None</v>
      </c>
      <c r="P1131" t="s">
        <v>67</v>
      </c>
      <c r="Q1131" s="2">
        <f t="shared" si="159"/>
        <v>15</v>
      </c>
      <c r="R1131" s="1" t="str">
        <f t="shared" si="160"/>
        <v>Established</v>
      </c>
      <c r="S1131" s="1"/>
      <c r="T1131" t="s">
        <v>115</v>
      </c>
      <c r="U1131" t="s">
        <v>83</v>
      </c>
      <c r="V1131">
        <f t="shared" si="161"/>
        <v>0</v>
      </c>
    </row>
    <row r="1132" spans="1:22" x14ac:dyDescent="0.35">
      <c r="A1132">
        <v>1130</v>
      </c>
      <c r="B1132" t="s">
        <v>2408</v>
      </c>
      <c r="C1132" t="str">
        <f t="shared" si="153"/>
        <v>Don’t Buy</v>
      </c>
      <c r="D1132" t="str">
        <f t="shared" si="154"/>
        <v>Long Name</v>
      </c>
      <c r="E1132">
        <v>4.4000000000000004</v>
      </c>
      <c r="F1132">
        <f>IF(Q1132&lt;10,E1132+0.1,E1132)</f>
        <v>4.4000000000000004</v>
      </c>
      <c r="G1132">
        <f>MIN(IF(Q1132&lt;10,E1132+0.5,E1132),5)</f>
        <v>4.4000000000000004</v>
      </c>
      <c r="H1132" t="str">
        <f t="shared" si="155"/>
        <v>Average Place to Work</v>
      </c>
      <c r="I1132">
        <v>434</v>
      </c>
      <c r="J1132" t="b">
        <f t="shared" si="156"/>
        <v>0</v>
      </c>
      <c r="K1132" t="b">
        <f>OR(E1132&gt;3.5,Q1132&lt;10)</f>
        <v>1</v>
      </c>
      <c r="L1132" t="s">
        <v>1424</v>
      </c>
      <c r="M1132" t="s">
        <v>2409</v>
      </c>
      <c r="N1132" t="str">
        <f t="shared" si="157"/>
        <v>None</v>
      </c>
      <c r="O1132" t="str">
        <f t="shared" si="158"/>
        <v>None</v>
      </c>
      <c r="P1132" t="s">
        <v>423</v>
      </c>
      <c r="Q1132" s="2">
        <f t="shared" si="159"/>
        <v>53</v>
      </c>
      <c r="R1132" s="1" t="str">
        <f t="shared" si="160"/>
        <v>Established</v>
      </c>
      <c r="S1132" s="1"/>
      <c r="T1132" t="s">
        <v>12</v>
      </c>
      <c r="U1132" t="s">
        <v>175</v>
      </c>
      <c r="V1132">
        <f t="shared" si="161"/>
        <v>0</v>
      </c>
    </row>
    <row r="1133" spans="1:22" x14ac:dyDescent="0.35">
      <c r="A1133">
        <v>1131</v>
      </c>
      <c r="B1133" t="s">
        <v>2410</v>
      </c>
      <c r="C1133" t="str">
        <f t="shared" si="153"/>
        <v>Don’t Buy</v>
      </c>
      <c r="D1133" t="str">
        <f t="shared" si="154"/>
        <v>Long Name</v>
      </c>
      <c r="E1133">
        <v>3.9</v>
      </c>
      <c r="F1133">
        <f>IF(Q1133&lt;10,E1133+0.1,E1133)</f>
        <v>3.9</v>
      </c>
      <c r="G1133">
        <f>MIN(IF(Q1133&lt;10,E1133+0.5,E1133),5)</f>
        <v>3.9</v>
      </c>
      <c r="H1133" t="str">
        <f t="shared" si="155"/>
        <v>Average Place to Work</v>
      </c>
      <c r="I1133">
        <v>433</v>
      </c>
      <c r="J1133" t="b">
        <f t="shared" si="156"/>
        <v>0</v>
      </c>
      <c r="K1133" t="b">
        <f>OR(E1133&gt;3.5,Q1133&lt;10)</f>
        <v>1</v>
      </c>
      <c r="L1133" t="s">
        <v>9</v>
      </c>
      <c r="M1133" t="s">
        <v>2238</v>
      </c>
      <c r="N1133" t="str">
        <f t="shared" si="157"/>
        <v>None</v>
      </c>
      <c r="O1133" t="str">
        <f t="shared" si="158"/>
        <v>None</v>
      </c>
      <c r="P1133" t="s">
        <v>198</v>
      </c>
      <c r="Q1133" s="2">
        <f t="shared" si="159"/>
        <v>35</v>
      </c>
      <c r="R1133" s="1" t="str">
        <f t="shared" si="160"/>
        <v>Established</v>
      </c>
      <c r="S1133" s="1"/>
      <c r="T1133" t="s">
        <v>115</v>
      </c>
      <c r="U1133" t="s">
        <v>92</v>
      </c>
      <c r="V1133">
        <f t="shared" si="161"/>
        <v>0</v>
      </c>
    </row>
    <row r="1134" spans="1:22" x14ac:dyDescent="0.35">
      <c r="A1134">
        <v>1132</v>
      </c>
      <c r="B1134" t="s">
        <v>2411</v>
      </c>
      <c r="C1134" t="str">
        <f t="shared" si="153"/>
        <v>Don’t Buy</v>
      </c>
      <c r="D1134" t="str">
        <f t="shared" si="154"/>
        <v>Long Name</v>
      </c>
      <c r="E1134">
        <v>3.8</v>
      </c>
      <c r="F1134">
        <f>IF(Q1134&lt;10,E1134+0.1,E1134)</f>
        <v>3.8</v>
      </c>
      <c r="G1134">
        <f>MIN(IF(Q1134&lt;10,E1134+0.5,E1134),5)</f>
        <v>3.8</v>
      </c>
      <c r="H1134" t="str">
        <f t="shared" si="155"/>
        <v>Average Place to Work</v>
      </c>
      <c r="I1134">
        <v>433</v>
      </c>
      <c r="J1134" t="b">
        <f t="shared" si="156"/>
        <v>0</v>
      </c>
      <c r="K1134" t="b">
        <f>OR(E1134&gt;3.5,Q1134&lt;10)</f>
        <v>1</v>
      </c>
      <c r="L1134" t="s">
        <v>19</v>
      </c>
      <c r="M1134" t="s">
        <v>2412</v>
      </c>
      <c r="N1134" t="str">
        <f t="shared" si="157"/>
        <v>None</v>
      </c>
      <c r="O1134" t="str">
        <f t="shared" si="158"/>
        <v>None</v>
      </c>
      <c r="P1134" t="s">
        <v>626</v>
      </c>
      <c r="Q1134" s="2">
        <f t="shared" si="159"/>
        <v>17</v>
      </c>
      <c r="R1134" s="1" t="str">
        <f t="shared" si="160"/>
        <v>Established</v>
      </c>
      <c r="S1134" s="1"/>
      <c r="T1134" t="s">
        <v>60</v>
      </c>
      <c r="U1134" t="s">
        <v>523</v>
      </c>
      <c r="V1134">
        <f t="shared" si="161"/>
        <v>0</v>
      </c>
    </row>
    <row r="1135" spans="1:22" x14ac:dyDescent="0.35">
      <c r="A1135">
        <v>1133</v>
      </c>
      <c r="B1135" t="s">
        <v>2413</v>
      </c>
      <c r="C1135" t="str">
        <f t="shared" si="153"/>
        <v>Buy</v>
      </c>
      <c r="D1135" t="str">
        <f t="shared" si="154"/>
        <v>Long Name</v>
      </c>
      <c r="E1135">
        <v>4.4000000000000004</v>
      </c>
      <c r="F1135">
        <f>IF(Q1135&lt;10,E1135+0.1,E1135)</f>
        <v>4.4000000000000004</v>
      </c>
      <c r="G1135">
        <f>MIN(IF(Q1135&lt;10,E1135+0.5,E1135),5)</f>
        <v>4.4000000000000004</v>
      </c>
      <c r="H1135" t="str">
        <f t="shared" si="155"/>
        <v>Average Place to Work</v>
      </c>
      <c r="I1135">
        <v>432</v>
      </c>
      <c r="J1135" t="b">
        <f t="shared" si="156"/>
        <v>0</v>
      </c>
      <c r="K1135" t="b">
        <f>OR(E1135&gt;3.5,Q1135&lt;10)</f>
        <v>1</v>
      </c>
      <c r="L1135" t="s">
        <v>279</v>
      </c>
      <c r="M1135" t="s">
        <v>2414</v>
      </c>
      <c r="N1135" t="str">
        <f t="shared" si="157"/>
        <v>None</v>
      </c>
      <c r="O1135" t="str">
        <f t="shared" si="158"/>
        <v>None</v>
      </c>
      <c r="P1135" t="s">
        <v>603</v>
      </c>
      <c r="Q1135" s="2">
        <f t="shared" si="159"/>
        <v>51</v>
      </c>
      <c r="R1135" s="1" t="str">
        <f t="shared" si="160"/>
        <v>Established</v>
      </c>
      <c r="S1135" s="1"/>
      <c r="T1135" t="s">
        <v>115</v>
      </c>
      <c r="U1135" t="s">
        <v>446</v>
      </c>
      <c r="V1135">
        <f t="shared" si="161"/>
        <v>0</v>
      </c>
    </row>
    <row r="1136" spans="1:22" x14ac:dyDescent="0.35">
      <c r="A1136">
        <v>1134</v>
      </c>
      <c r="B1136" t="s">
        <v>2415</v>
      </c>
      <c r="C1136" t="str">
        <f t="shared" si="153"/>
        <v>Don’t Buy</v>
      </c>
      <c r="D1136" t="str">
        <f t="shared" si="154"/>
        <v>Long Name</v>
      </c>
      <c r="E1136">
        <v>3.7</v>
      </c>
      <c r="F1136">
        <f>IF(Q1136&lt;10,E1136+0.1,E1136)</f>
        <v>3.7</v>
      </c>
      <c r="G1136">
        <f>MIN(IF(Q1136&lt;10,E1136+0.5,E1136),5)</f>
        <v>3.7</v>
      </c>
      <c r="H1136" t="str">
        <f t="shared" si="155"/>
        <v>Average Place to Work</v>
      </c>
      <c r="I1136">
        <v>432</v>
      </c>
      <c r="J1136" t="b">
        <f t="shared" si="156"/>
        <v>0</v>
      </c>
      <c r="K1136" t="b">
        <f>OR(E1136&gt;3.5,Q1136&lt;10)</f>
        <v>1</v>
      </c>
      <c r="L1136" t="s">
        <v>19</v>
      </c>
      <c r="M1136" t="s">
        <v>2416</v>
      </c>
      <c r="N1136" t="str">
        <f t="shared" si="157"/>
        <v>None</v>
      </c>
      <c r="O1136" t="str">
        <f t="shared" si="158"/>
        <v>None</v>
      </c>
      <c r="P1136" t="s">
        <v>156</v>
      </c>
      <c r="Q1136" s="2">
        <f t="shared" si="159"/>
        <v>18</v>
      </c>
      <c r="R1136" s="1" t="str">
        <f t="shared" si="160"/>
        <v>Established</v>
      </c>
      <c r="S1136" s="1"/>
      <c r="T1136" t="s">
        <v>60</v>
      </c>
      <c r="U1136" t="s">
        <v>473</v>
      </c>
      <c r="V1136">
        <f t="shared" si="161"/>
        <v>0</v>
      </c>
    </row>
    <row r="1137" spans="1:22" x14ac:dyDescent="0.35">
      <c r="A1137">
        <v>1135</v>
      </c>
      <c r="B1137" t="s">
        <v>2417</v>
      </c>
      <c r="C1137" t="str">
        <f t="shared" si="153"/>
        <v>Don’t Buy</v>
      </c>
      <c r="D1137" t="str">
        <f t="shared" si="154"/>
        <v>Long Name</v>
      </c>
      <c r="E1137">
        <v>4</v>
      </c>
      <c r="F1137">
        <f>IF(Q1137&lt;10,E1137+0.1,E1137)</f>
        <v>4</v>
      </c>
      <c r="G1137">
        <f>MIN(IF(Q1137&lt;10,E1137+0.5,E1137),5)</f>
        <v>4</v>
      </c>
      <c r="H1137" t="str">
        <f t="shared" si="155"/>
        <v>Average Place to Work</v>
      </c>
      <c r="I1137">
        <v>431</v>
      </c>
      <c r="J1137" t="b">
        <f t="shared" si="156"/>
        <v>0</v>
      </c>
      <c r="K1137" t="b">
        <f>OR(E1137&gt;3.5,Q1137&lt;10)</f>
        <v>1</v>
      </c>
      <c r="L1137" t="s">
        <v>19</v>
      </c>
      <c r="M1137" t="s">
        <v>2418</v>
      </c>
      <c r="N1137" t="str">
        <f t="shared" si="157"/>
        <v>None</v>
      </c>
      <c r="O1137" t="str">
        <f t="shared" si="158"/>
        <v>None</v>
      </c>
      <c r="P1137" t="s">
        <v>95</v>
      </c>
      <c r="Q1137" s="2">
        <f t="shared" si="159"/>
        <v>16</v>
      </c>
      <c r="R1137" s="1" t="str">
        <f t="shared" si="160"/>
        <v>Established</v>
      </c>
      <c r="S1137" s="1"/>
      <c r="T1137" t="s">
        <v>115</v>
      </c>
      <c r="U1137" t="s">
        <v>184</v>
      </c>
      <c r="V1137">
        <f t="shared" si="161"/>
        <v>0</v>
      </c>
    </row>
    <row r="1138" spans="1:22" x14ac:dyDescent="0.35">
      <c r="A1138">
        <v>1136</v>
      </c>
      <c r="B1138" t="s">
        <v>2419</v>
      </c>
      <c r="C1138" t="str">
        <f t="shared" si="153"/>
        <v>Don’t Buy</v>
      </c>
      <c r="D1138" t="str">
        <f t="shared" si="154"/>
        <v>Short Name</v>
      </c>
      <c r="E1138">
        <v>4</v>
      </c>
      <c r="F1138">
        <f>IF(Q1138&lt;10,E1138+0.1,E1138)</f>
        <v>4</v>
      </c>
      <c r="G1138">
        <f>MIN(IF(Q1138&lt;10,E1138+0.5,E1138),5)</f>
        <v>4</v>
      </c>
      <c r="H1138" t="str">
        <f t="shared" si="155"/>
        <v>Average Place to Work</v>
      </c>
      <c r="I1138">
        <v>431</v>
      </c>
      <c r="J1138" t="b">
        <f t="shared" si="156"/>
        <v>0</v>
      </c>
      <c r="K1138" t="b">
        <f>OR(E1138&gt;3.5,Q1138&lt;10)</f>
        <v>1</v>
      </c>
      <c r="M1138" t="s">
        <v>2420</v>
      </c>
      <c r="N1138" t="str">
        <f t="shared" si="157"/>
        <v>None</v>
      </c>
      <c r="O1138" t="str">
        <f t="shared" si="158"/>
        <v>None</v>
      </c>
      <c r="P1138" t="s">
        <v>550</v>
      </c>
      <c r="Q1138" s="2">
        <f t="shared" si="159"/>
        <v>92</v>
      </c>
      <c r="R1138" s="1" t="str">
        <f t="shared" si="160"/>
        <v>Established</v>
      </c>
      <c r="S1138" s="1"/>
      <c r="U1138" t="s">
        <v>83</v>
      </c>
      <c r="V1138">
        <f t="shared" si="161"/>
        <v>0</v>
      </c>
    </row>
    <row r="1139" spans="1:22" x14ac:dyDescent="0.35">
      <c r="A1139">
        <v>1137</v>
      </c>
      <c r="B1139" t="s">
        <v>2421</v>
      </c>
      <c r="C1139" t="str">
        <f t="shared" si="153"/>
        <v>Buy</v>
      </c>
      <c r="D1139" t="str">
        <f t="shared" si="154"/>
        <v>Long Name</v>
      </c>
      <c r="E1139">
        <v>4.3</v>
      </c>
      <c r="F1139">
        <f>IF(Q1139&lt;10,E1139+0.1,E1139)</f>
        <v>4.3</v>
      </c>
      <c r="G1139">
        <f>MIN(IF(Q1139&lt;10,E1139+0.5,E1139),5)</f>
        <v>4.3</v>
      </c>
      <c r="H1139" t="str">
        <f t="shared" si="155"/>
        <v>Average Place to Work</v>
      </c>
      <c r="I1139">
        <v>431</v>
      </c>
      <c r="J1139" t="b">
        <f t="shared" si="156"/>
        <v>0</v>
      </c>
      <c r="K1139" t="b">
        <f>OR(E1139&gt;3.5,Q1139&lt;10)</f>
        <v>1</v>
      </c>
      <c r="M1139" t="s">
        <v>2422</v>
      </c>
      <c r="N1139" t="str">
        <f t="shared" si="157"/>
        <v>None</v>
      </c>
      <c r="O1139" t="str">
        <f t="shared" si="158"/>
        <v>None</v>
      </c>
      <c r="P1139" t="s">
        <v>2423</v>
      </c>
      <c r="Q1139" s="2">
        <f t="shared" si="159"/>
        <v>192</v>
      </c>
      <c r="R1139" s="1" t="str">
        <f t="shared" si="160"/>
        <v>Established</v>
      </c>
      <c r="S1139" s="1"/>
      <c r="U1139" t="s">
        <v>83</v>
      </c>
      <c r="V1139">
        <f t="shared" si="161"/>
        <v>0</v>
      </c>
    </row>
    <row r="1140" spans="1:22" x14ac:dyDescent="0.35">
      <c r="A1140">
        <v>1138</v>
      </c>
      <c r="B1140" t="s">
        <v>2424</v>
      </c>
      <c r="C1140" t="str">
        <f t="shared" si="153"/>
        <v>Don’t Buy</v>
      </c>
      <c r="D1140" t="str">
        <f t="shared" si="154"/>
        <v>Long Name</v>
      </c>
      <c r="E1140">
        <v>4</v>
      </c>
      <c r="F1140">
        <f>IF(Q1140&lt;10,E1140+0.1,E1140)</f>
        <v>4</v>
      </c>
      <c r="G1140">
        <f>MIN(IF(Q1140&lt;10,E1140+0.5,E1140),5)</f>
        <v>4</v>
      </c>
      <c r="H1140" t="str">
        <f t="shared" si="155"/>
        <v>Average Place to Work</v>
      </c>
      <c r="I1140">
        <v>429</v>
      </c>
      <c r="J1140" t="b">
        <f t="shared" si="156"/>
        <v>0</v>
      </c>
      <c r="K1140" t="b">
        <f>OR(E1140&gt;3.5,Q1140&lt;10)</f>
        <v>1</v>
      </c>
      <c r="L1140" t="s">
        <v>19</v>
      </c>
      <c r="M1140" t="s">
        <v>2425</v>
      </c>
      <c r="N1140" t="str">
        <f t="shared" si="157"/>
        <v>None</v>
      </c>
      <c r="O1140" t="str">
        <f t="shared" si="158"/>
        <v>None</v>
      </c>
      <c r="P1140" t="s">
        <v>261</v>
      </c>
      <c r="Q1140" s="2">
        <f t="shared" si="159"/>
        <v>21</v>
      </c>
      <c r="R1140" s="1" t="str">
        <f t="shared" si="160"/>
        <v>Established</v>
      </c>
      <c r="S1140" s="1"/>
      <c r="T1140" t="s">
        <v>2426</v>
      </c>
      <c r="U1140" t="s">
        <v>192</v>
      </c>
      <c r="V1140">
        <f t="shared" si="161"/>
        <v>0</v>
      </c>
    </row>
    <row r="1141" spans="1:22" x14ac:dyDescent="0.35">
      <c r="A1141">
        <v>1139</v>
      </c>
      <c r="B1141" t="s">
        <v>2427</v>
      </c>
      <c r="C1141" t="str">
        <f t="shared" si="153"/>
        <v>Buy</v>
      </c>
      <c r="D1141" t="str">
        <f t="shared" si="154"/>
        <v>Long Name</v>
      </c>
      <c r="E1141">
        <v>3.9</v>
      </c>
      <c r="F1141">
        <f>IF(Q1141&lt;10,E1141+0.1,E1141)</f>
        <v>3.9</v>
      </c>
      <c r="G1141">
        <f>MIN(IF(Q1141&lt;10,E1141+0.5,E1141),5)</f>
        <v>3.9</v>
      </c>
      <c r="H1141" t="str">
        <f t="shared" si="155"/>
        <v>Average Place to Work</v>
      </c>
      <c r="I1141">
        <v>429</v>
      </c>
      <c r="J1141" t="b">
        <f t="shared" si="156"/>
        <v>0</v>
      </c>
      <c r="K1141" t="b">
        <f>OR(E1141&gt;3.5,Q1141&lt;10)</f>
        <v>1</v>
      </c>
      <c r="L1141" t="s">
        <v>19</v>
      </c>
      <c r="M1141" t="s">
        <v>2428</v>
      </c>
      <c r="N1141" t="str">
        <f t="shared" si="157"/>
        <v>None</v>
      </c>
      <c r="O1141" t="str">
        <f t="shared" si="158"/>
        <v>None</v>
      </c>
      <c r="P1141" t="s">
        <v>472</v>
      </c>
      <c r="Q1141" s="2">
        <f t="shared" si="159"/>
        <v>98</v>
      </c>
      <c r="R1141" s="1" t="str">
        <f t="shared" si="160"/>
        <v>Established</v>
      </c>
      <c r="S1141" s="1"/>
      <c r="T1141" t="s">
        <v>140</v>
      </c>
      <c r="U1141" t="s">
        <v>41</v>
      </c>
      <c r="V1141">
        <f t="shared" si="161"/>
        <v>0</v>
      </c>
    </row>
    <row r="1142" spans="1:22" x14ac:dyDescent="0.35">
      <c r="A1142">
        <v>1140</v>
      </c>
      <c r="B1142" t="s">
        <v>2429</v>
      </c>
      <c r="C1142" t="str">
        <f t="shared" si="153"/>
        <v>Don’t Buy</v>
      </c>
      <c r="D1142" t="str">
        <f t="shared" si="154"/>
        <v>Long Name</v>
      </c>
      <c r="E1142">
        <v>4</v>
      </c>
      <c r="F1142">
        <f>IF(Q1142&lt;10,E1142+0.1,E1142)</f>
        <v>4</v>
      </c>
      <c r="G1142">
        <f>MIN(IF(Q1142&lt;10,E1142+0.5,E1142),5)</f>
        <v>4</v>
      </c>
      <c r="H1142" t="str">
        <f t="shared" si="155"/>
        <v>Average Place to Work</v>
      </c>
      <c r="I1142">
        <v>429</v>
      </c>
      <c r="J1142" t="b">
        <f t="shared" si="156"/>
        <v>0</v>
      </c>
      <c r="K1142" t="b">
        <f>OR(E1142&gt;3.5,Q1142&lt;10)</f>
        <v>1</v>
      </c>
      <c r="L1142" t="s">
        <v>19</v>
      </c>
      <c r="M1142" t="s">
        <v>2430</v>
      </c>
      <c r="N1142" t="str">
        <f t="shared" si="157"/>
        <v>None</v>
      </c>
      <c r="O1142" t="str">
        <f t="shared" si="158"/>
        <v>None</v>
      </c>
      <c r="P1142" t="s">
        <v>79</v>
      </c>
      <c r="Q1142" s="2">
        <f t="shared" si="159"/>
        <v>19</v>
      </c>
      <c r="R1142" s="1" t="str">
        <f t="shared" si="160"/>
        <v>Established</v>
      </c>
      <c r="S1142" s="1"/>
      <c r="T1142" t="s">
        <v>115</v>
      </c>
      <c r="U1142" t="s">
        <v>68</v>
      </c>
      <c r="V1142">
        <f t="shared" si="161"/>
        <v>0</v>
      </c>
    </row>
    <row r="1143" spans="1:22" x14ac:dyDescent="0.35">
      <c r="A1143">
        <v>1141</v>
      </c>
      <c r="B1143" t="s">
        <v>2431</v>
      </c>
      <c r="C1143" t="str">
        <f t="shared" si="153"/>
        <v>Don’t Buy</v>
      </c>
      <c r="D1143" t="str">
        <f t="shared" si="154"/>
        <v>Long Name</v>
      </c>
      <c r="E1143">
        <v>3.8</v>
      </c>
      <c r="F1143">
        <f>IF(Q1143&lt;10,E1143+0.1,E1143)</f>
        <v>3.8</v>
      </c>
      <c r="G1143">
        <f>MIN(IF(Q1143&lt;10,E1143+0.5,E1143),5)</f>
        <v>3.8</v>
      </c>
      <c r="H1143" t="str">
        <f t="shared" si="155"/>
        <v>Average Place to Work</v>
      </c>
      <c r="I1143">
        <v>429</v>
      </c>
      <c r="J1143" t="b">
        <f t="shared" si="156"/>
        <v>0</v>
      </c>
      <c r="K1143" t="b">
        <f>OR(E1143&gt;3.5,Q1143&lt;10)</f>
        <v>1</v>
      </c>
      <c r="L1143" t="s">
        <v>19</v>
      </c>
      <c r="M1143" t="s">
        <v>2432</v>
      </c>
      <c r="N1143" t="str">
        <f t="shared" si="157"/>
        <v>None</v>
      </c>
      <c r="O1143" t="str">
        <f t="shared" si="158"/>
        <v>None</v>
      </c>
      <c r="P1143" t="s">
        <v>522</v>
      </c>
      <c r="Q1143" s="2">
        <f t="shared" si="159"/>
        <v>30</v>
      </c>
      <c r="R1143" s="1" t="str">
        <f t="shared" si="160"/>
        <v>Established</v>
      </c>
      <c r="S1143" s="1"/>
      <c r="T1143" t="s">
        <v>115</v>
      </c>
      <c r="U1143" t="s">
        <v>17</v>
      </c>
      <c r="V1143">
        <f t="shared" si="161"/>
        <v>500000</v>
      </c>
    </row>
    <row r="1144" spans="1:22" x14ac:dyDescent="0.35">
      <c r="A1144">
        <v>1142</v>
      </c>
      <c r="B1144" t="s">
        <v>2433</v>
      </c>
      <c r="C1144" t="str">
        <f t="shared" si="153"/>
        <v>Don’t Buy</v>
      </c>
      <c r="D1144" t="str">
        <f t="shared" si="154"/>
        <v>Long Name</v>
      </c>
      <c r="E1144">
        <v>4.4000000000000004</v>
      </c>
      <c r="F1144">
        <f>IF(Q1144&lt;10,E1144+0.1,E1144)</f>
        <v>4.4000000000000004</v>
      </c>
      <c r="G1144">
        <f>MIN(IF(Q1144&lt;10,E1144+0.5,E1144),5)</f>
        <v>4.4000000000000004</v>
      </c>
      <c r="H1144" t="str">
        <f t="shared" si="155"/>
        <v>Average Place to Work</v>
      </c>
      <c r="I1144">
        <v>428</v>
      </c>
      <c r="J1144" t="b">
        <f t="shared" si="156"/>
        <v>0</v>
      </c>
      <c r="K1144" t="b">
        <f>OR(E1144&gt;3.5,Q1144&lt;10)</f>
        <v>1</v>
      </c>
      <c r="L1144" t="s">
        <v>9</v>
      </c>
      <c r="M1144" t="s">
        <v>1896</v>
      </c>
      <c r="N1144" t="str">
        <f t="shared" si="157"/>
        <v>Indian Silicon Valley Startups</v>
      </c>
      <c r="O1144" t="str">
        <f t="shared" si="158"/>
        <v>None</v>
      </c>
      <c r="P1144" t="s">
        <v>1555</v>
      </c>
      <c r="Q1144" s="2">
        <f t="shared" si="159"/>
        <v>57</v>
      </c>
      <c r="R1144" s="1" t="str">
        <f t="shared" si="160"/>
        <v>Established</v>
      </c>
      <c r="S1144" s="1"/>
      <c r="T1144" t="s">
        <v>115</v>
      </c>
      <c r="U1144" t="s">
        <v>36</v>
      </c>
      <c r="V1144">
        <f t="shared" si="161"/>
        <v>0</v>
      </c>
    </row>
    <row r="1145" spans="1:22" x14ac:dyDescent="0.35">
      <c r="A1145">
        <v>1143</v>
      </c>
      <c r="B1145" t="s">
        <v>2434</v>
      </c>
      <c r="C1145" t="str">
        <f t="shared" si="153"/>
        <v>Don’t Buy</v>
      </c>
      <c r="D1145" t="str">
        <f t="shared" si="154"/>
        <v>Long Name</v>
      </c>
      <c r="E1145">
        <v>4.2</v>
      </c>
      <c r="F1145">
        <f>IF(Q1145&lt;10,E1145+0.1,E1145)</f>
        <v>4.2</v>
      </c>
      <c r="G1145">
        <f>MIN(IF(Q1145&lt;10,E1145+0.5,E1145),5)</f>
        <v>4.2</v>
      </c>
      <c r="H1145" t="str">
        <f t="shared" si="155"/>
        <v>Average Place to Work</v>
      </c>
      <c r="I1145">
        <v>428</v>
      </c>
      <c r="J1145" t="b">
        <f t="shared" si="156"/>
        <v>0</v>
      </c>
      <c r="K1145" t="b">
        <f>OR(E1145&gt;3.5,Q1145&lt;10)</f>
        <v>1</v>
      </c>
      <c r="L1145" t="s">
        <v>19</v>
      </c>
      <c r="M1145" t="s">
        <v>2435</v>
      </c>
      <c r="N1145" t="str">
        <f t="shared" si="157"/>
        <v>None</v>
      </c>
      <c r="O1145" t="str">
        <f t="shared" si="158"/>
        <v>None</v>
      </c>
      <c r="P1145" t="s">
        <v>210</v>
      </c>
      <c r="Q1145" s="2">
        <f t="shared" si="159"/>
        <v>70</v>
      </c>
      <c r="R1145" s="1" t="str">
        <f t="shared" si="160"/>
        <v>Established</v>
      </c>
      <c r="S1145" s="1"/>
      <c r="T1145" t="s">
        <v>115</v>
      </c>
      <c r="U1145" t="s">
        <v>647</v>
      </c>
      <c r="V1145">
        <f t="shared" si="161"/>
        <v>0</v>
      </c>
    </row>
    <row r="1146" spans="1:22" x14ac:dyDescent="0.35">
      <c r="A1146">
        <v>1144</v>
      </c>
      <c r="B1146" t="s">
        <v>2436</v>
      </c>
      <c r="C1146" t="str">
        <f t="shared" si="153"/>
        <v>Don’t Buy</v>
      </c>
      <c r="D1146" t="str">
        <f t="shared" si="154"/>
        <v>Long Name</v>
      </c>
      <c r="E1146">
        <v>4.3</v>
      </c>
      <c r="F1146">
        <f>IF(Q1146&lt;10,E1146+0.1,E1146)</f>
        <v>4.3</v>
      </c>
      <c r="G1146">
        <f>MIN(IF(Q1146&lt;10,E1146+0.5,E1146),5)</f>
        <v>4.3</v>
      </c>
      <c r="H1146" t="str">
        <f t="shared" si="155"/>
        <v>Average Place to Work</v>
      </c>
      <c r="I1146">
        <v>427</v>
      </c>
      <c r="J1146" t="b">
        <f t="shared" si="156"/>
        <v>0</v>
      </c>
      <c r="K1146" t="b">
        <f>OR(E1146&gt;3.5,Q1146&lt;10)</f>
        <v>1</v>
      </c>
      <c r="L1146" t="s">
        <v>9</v>
      </c>
      <c r="M1146" t="s">
        <v>2437</v>
      </c>
      <c r="N1146" t="str">
        <f t="shared" si="157"/>
        <v>None</v>
      </c>
      <c r="O1146" t="str">
        <f t="shared" si="158"/>
        <v>None</v>
      </c>
      <c r="P1146" t="s">
        <v>59</v>
      </c>
      <c r="Q1146" s="2">
        <f t="shared" si="159"/>
        <v>39</v>
      </c>
      <c r="R1146" s="1" t="str">
        <f t="shared" si="160"/>
        <v>Established</v>
      </c>
      <c r="S1146" s="1"/>
      <c r="T1146" t="s">
        <v>115</v>
      </c>
      <c r="U1146" t="s">
        <v>64</v>
      </c>
      <c r="V1146">
        <f t="shared" si="161"/>
        <v>0</v>
      </c>
    </row>
    <row r="1147" spans="1:22" x14ac:dyDescent="0.35">
      <c r="A1147">
        <v>1145</v>
      </c>
      <c r="B1147" t="s">
        <v>2438</v>
      </c>
      <c r="C1147" t="str">
        <f t="shared" si="153"/>
        <v>Don’t Buy</v>
      </c>
      <c r="D1147" t="str">
        <f t="shared" si="154"/>
        <v>Long Name</v>
      </c>
      <c r="E1147">
        <v>3.7</v>
      </c>
      <c r="F1147">
        <f>IF(Q1147&lt;10,E1147+0.1,E1147)</f>
        <v>3.7</v>
      </c>
      <c r="G1147">
        <f>MIN(IF(Q1147&lt;10,E1147+0.5,E1147),5)</f>
        <v>3.7</v>
      </c>
      <c r="H1147" t="str">
        <f t="shared" si="155"/>
        <v>Average Place to Work</v>
      </c>
      <c r="I1147">
        <v>426</v>
      </c>
      <c r="J1147" t="b">
        <f t="shared" si="156"/>
        <v>0</v>
      </c>
      <c r="K1147" t="b">
        <f>OR(E1147&gt;3.5,Q1147&lt;10)</f>
        <v>1</v>
      </c>
      <c r="L1147" t="s">
        <v>19</v>
      </c>
      <c r="M1147" t="s">
        <v>2439</v>
      </c>
      <c r="N1147" t="str">
        <f t="shared" si="157"/>
        <v>None</v>
      </c>
      <c r="O1147" t="str">
        <f t="shared" si="158"/>
        <v>None</v>
      </c>
      <c r="P1147" t="s">
        <v>143</v>
      </c>
      <c r="Q1147" s="2">
        <f t="shared" si="159"/>
        <v>24</v>
      </c>
      <c r="R1147" s="1" t="str">
        <f t="shared" si="160"/>
        <v>Established</v>
      </c>
      <c r="S1147" s="1"/>
      <c r="T1147" t="s">
        <v>115</v>
      </c>
      <c r="U1147" t="s">
        <v>238</v>
      </c>
      <c r="V1147">
        <f t="shared" si="161"/>
        <v>0</v>
      </c>
    </row>
    <row r="1148" spans="1:22" x14ac:dyDescent="0.35">
      <c r="A1148">
        <v>1146</v>
      </c>
      <c r="B1148" t="s">
        <v>2440</v>
      </c>
      <c r="C1148" t="str">
        <f t="shared" si="153"/>
        <v>Don’t Buy</v>
      </c>
      <c r="D1148" t="str">
        <f t="shared" si="154"/>
        <v>Long Name</v>
      </c>
      <c r="E1148">
        <v>4.0999999999999996</v>
      </c>
      <c r="F1148">
        <f>IF(Q1148&lt;10,E1148+0.1,E1148)</f>
        <v>4.0999999999999996</v>
      </c>
      <c r="G1148">
        <f>MIN(IF(Q1148&lt;10,E1148+0.5,E1148),5)</f>
        <v>4.0999999999999996</v>
      </c>
      <c r="H1148" t="str">
        <f t="shared" si="155"/>
        <v>Average Place to Work</v>
      </c>
      <c r="I1148">
        <v>426</v>
      </c>
      <c r="J1148" t="b">
        <f t="shared" si="156"/>
        <v>0</v>
      </c>
      <c r="K1148" t="b">
        <f>OR(E1148&gt;3.5,Q1148&lt;10)</f>
        <v>1</v>
      </c>
      <c r="L1148" t="s">
        <v>19</v>
      </c>
      <c r="M1148" t="s">
        <v>2441</v>
      </c>
      <c r="N1148" t="str">
        <f t="shared" si="157"/>
        <v>Indian Silicon Valley Startups</v>
      </c>
      <c r="O1148" t="str">
        <f t="shared" si="158"/>
        <v>None</v>
      </c>
      <c r="P1148" t="s">
        <v>778</v>
      </c>
      <c r="Q1148" s="2">
        <f t="shared" si="159"/>
        <v>126</v>
      </c>
      <c r="R1148" s="1" t="str">
        <f t="shared" si="160"/>
        <v>Established</v>
      </c>
      <c r="S1148" s="1"/>
      <c r="T1148" t="s">
        <v>606</v>
      </c>
      <c r="U1148" t="s">
        <v>36</v>
      </c>
      <c r="V1148">
        <f t="shared" si="161"/>
        <v>0</v>
      </c>
    </row>
    <row r="1149" spans="1:22" x14ac:dyDescent="0.35">
      <c r="A1149">
        <v>1147</v>
      </c>
      <c r="B1149" t="s">
        <v>2442</v>
      </c>
      <c r="C1149" t="str">
        <f t="shared" si="153"/>
        <v>Don’t Buy</v>
      </c>
      <c r="D1149" t="str">
        <f t="shared" si="154"/>
        <v>Long Name</v>
      </c>
      <c r="E1149">
        <v>4.3</v>
      </c>
      <c r="F1149">
        <f>IF(Q1149&lt;10,E1149+0.1,E1149)</f>
        <v>4.3</v>
      </c>
      <c r="G1149">
        <f>MIN(IF(Q1149&lt;10,E1149+0.5,E1149),5)</f>
        <v>4.3</v>
      </c>
      <c r="H1149" t="str">
        <f t="shared" si="155"/>
        <v>Average Place to Work</v>
      </c>
      <c r="I1149">
        <v>426</v>
      </c>
      <c r="J1149" t="b">
        <f t="shared" si="156"/>
        <v>0</v>
      </c>
      <c r="K1149" t="b">
        <f>OR(E1149&gt;3.5,Q1149&lt;10)</f>
        <v>1</v>
      </c>
      <c r="L1149" t="s">
        <v>19</v>
      </c>
      <c r="M1149" t="s">
        <v>2443</v>
      </c>
      <c r="N1149" t="str">
        <f t="shared" si="157"/>
        <v>None</v>
      </c>
      <c r="O1149" t="str">
        <f t="shared" si="158"/>
        <v>None</v>
      </c>
      <c r="P1149" t="s">
        <v>292</v>
      </c>
      <c r="Q1149" s="2">
        <f t="shared" si="159"/>
        <v>38</v>
      </c>
      <c r="R1149" s="1" t="str">
        <f t="shared" si="160"/>
        <v>Established</v>
      </c>
      <c r="S1149" s="1"/>
      <c r="T1149" t="s">
        <v>115</v>
      </c>
      <c r="U1149" t="s">
        <v>24</v>
      </c>
      <c r="V1149">
        <f t="shared" si="161"/>
        <v>1000000</v>
      </c>
    </row>
    <row r="1150" spans="1:22" x14ac:dyDescent="0.35">
      <c r="A1150">
        <v>1148</v>
      </c>
      <c r="B1150" t="s">
        <v>2444</v>
      </c>
      <c r="C1150" t="str">
        <f t="shared" si="153"/>
        <v>Don’t Buy</v>
      </c>
      <c r="D1150" t="str">
        <f t="shared" si="154"/>
        <v>Long Name</v>
      </c>
      <c r="E1150">
        <v>3.9</v>
      </c>
      <c r="F1150">
        <f>IF(Q1150&lt;10,E1150+0.1,E1150)</f>
        <v>3.9</v>
      </c>
      <c r="G1150">
        <f>MIN(IF(Q1150&lt;10,E1150+0.5,E1150),5)</f>
        <v>3.9</v>
      </c>
      <c r="H1150" t="str">
        <f t="shared" si="155"/>
        <v>Average Place to Work</v>
      </c>
      <c r="I1150">
        <v>698</v>
      </c>
      <c r="J1150" t="b">
        <f t="shared" si="156"/>
        <v>0</v>
      </c>
      <c r="K1150" t="b">
        <f>OR(E1150&gt;3.5,Q1150&lt;10)</f>
        <v>1</v>
      </c>
      <c r="L1150" t="s">
        <v>9</v>
      </c>
      <c r="M1150" t="s">
        <v>2445</v>
      </c>
      <c r="N1150" t="str">
        <f t="shared" si="157"/>
        <v>None</v>
      </c>
      <c r="O1150" t="str">
        <f t="shared" si="158"/>
        <v>None</v>
      </c>
      <c r="P1150" t="s">
        <v>2178</v>
      </c>
      <c r="Q1150" s="2">
        <f t="shared" si="159"/>
        <v>132</v>
      </c>
      <c r="R1150" s="1" t="str">
        <f t="shared" si="160"/>
        <v>Established</v>
      </c>
      <c r="S1150" s="1"/>
      <c r="T1150" t="s">
        <v>115</v>
      </c>
      <c r="U1150" t="s">
        <v>64</v>
      </c>
      <c r="V1150">
        <f t="shared" si="161"/>
        <v>0</v>
      </c>
    </row>
    <row r="1151" spans="1:22" x14ac:dyDescent="0.35">
      <c r="A1151">
        <v>1149</v>
      </c>
      <c r="B1151" t="s">
        <v>2446</v>
      </c>
      <c r="C1151" t="str">
        <f t="shared" si="153"/>
        <v>Don’t Buy</v>
      </c>
      <c r="D1151" t="str">
        <f t="shared" si="154"/>
        <v>Long Name</v>
      </c>
      <c r="E1151">
        <v>3.9</v>
      </c>
      <c r="F1151">
        <f>IF(Q1151&lt;10,E1151+0.1,E1151)</f>
        <v>3.9</v>
      </c>
      <c r="G1151">
        <f>MIN(IF(Q1151&lt;10,E1151+0.5,E1151),5)</f>
        <v>3.9</v>
      </c>
      <c r="H1151" t="str">
        <f t="shared" si="155"/>
        <v>Average Place to Work</v>
      </c>
      <c r="I1151">
        <v>425</v>
      </c>
      <c r="J1151" t="b">
        <f t="shared" si="156"/>
        <v>0</v>
      </c>
      <c r="K1151" t="b">
        <f>OR(E1151&gt;3.5,Q1151&lt;10)</f>
        <v>1</v>
      </c>
      <c r="L1151" t="s">
        <v>19</v>
      </c>
      <c r="M1151" t="s">
        <v>2447</v>
      </c>
      <c r="N1151" t="str">
        <f t="shared" si="157"/>
        <v>None</v>
      </c>
      <c r="O1151" t="str">
        <f t="shared" si="158"/>
        <v>None</v>
      </c>
      <c r="P1151" t="s">
        <v>143</v>
      </c>
      <c r="Q1151" s="2">
        <f t="shared" si="159"/>
        <v>24</v>
      </c>
      <c r="R1151" s="1" t="str">
        <f t="shared" si="160"/>
        <v>Established</v>
      </c>
      <c r="S1151" s="1"/>
      <c r="T1151" t="s">
        <v>606</v>
      </c>
      <c r="U1151" t="s">
        <v>68</v>
      </c>
      <c r="V1151">
        <f t="shared" si="161"/>
        <v>0</v>
      </c>
    </row>
    <row r="1152" spans="1:22" x14ac:dyDescent="0.35">
      <c r="A1152">
        <v>1150</v>
      </c>
      <c r="B1152" t="s">
        <v>2448</v>
      </c>
      <c r="C1152" t="str">
        <f t="shared" si="153"/>
        <v>Don’t Buy</v>
      </c>
      <c r="D1152" t="str">
        <f t="shared" si="154"/>
        <v>Short Name</v>
      </c>
      <c r="E1152">
        <v>4.5</v>
      </c>
      <c r="F1152">
        <f>IF(Q1152&lt;10,E1152+0.1,E1152)</f>
        <v>4.5</v>
      </c>
      <c r="G1152">
        <f>MIN(IF(Q1152&lt;10,E1152+0.5,E1152),5)</f>
        <v>4.5</v>
      </c>
      <c r="H1152" t="str">
        <f t="shared" si="155"/>
        <v>Average Place to Work</v>
      </c>
      <c r="I1152">
        <v>550</v>
      </c>
      <c r="J1152" t="b">
        <f t="shared" si="156"/>
        <v>0</v>
      </c>
      <c r="K1152" t="b">
        <f>OR(E1152&gt;3.5,Q1152&lt;10)</f>
        <v>1</v>
      </c>
      <c r="L1152" t="s">
        <v>19</v>
      </c>
      <c r="M1152" t="s">
        <v>2449</v>
      </c>
      <c r="N1152" t="str">
        <f t="shared" si="157"/>
        <v>None</v>
      </c>
      <c r="O1152" t="str">
        <f t="shared" si="158"/>
        <v>None</v>
      </c>
      <c r="P1152" t="s">
        <v>631</v>
      </c>
      <c r="Q1152" s="2">
        <f t="shared" si="159"/>
        <v>79</v>
      </c>
      <c r="R1152" s="1" t="str">
        <f t="shared" si="160"/>
        <v>Established</v>
      </c>
      <c r="S1152" s="1"/>
      <c r="T1152" t="s">
        <v>60</v>
      </c>
      <c r="U1152" t="s">
        <v>160</v>
      </c>
      <c r="V1152">
        <f t="shared" si="161"/>
        <v>0</v>
      </c>
    </row>
    <row r="1153" spans="1:22" x14ac:dyDescent="0.35">
      <c r="A1153">
        <v>1151</v>
      </c>
      <c r="B1153" t="s">
        <v>2450</v>
      </c>
      <c r="C1153" t="str">
        <f t="shared" si="153"/>
        <v>Don’t Buy</v>
      </c>
      <c r="D1153" t="str">
        <f t="shared" si="154"/>
        <v>Long Name</v>
      </c>
      <c r="E1153">
        <v>3.8</v>
      </c>
      <c r="F1153">
        <f>IF(Q1153&lt;10,E1153+0.1,E1153)</f>
        <v>3.8</v>
      </c>
      <c r="G1153">
        <f>MIN(IF(Q1153&lt;10,E1153+0.5,E1153),5)</f>
        <v>3.8</v>
      </c>
      <c r="H1153" t="str">
        <f t="shared" si="155"/>
        <v>Average Place to Work</v>
      </c>
      <c r="I1153">
        <v>424</v>
      </c>
      <c r="J1153" t="b">
        <f t="shared" si="156"/>
        <v>0</v>
      </c>
      <c r="K1153" t="b">
        <f>OR(E1153&gt;3.5,Q1153&lt;10)</f>
        <v>1</v>
      </c>
      <c r="L1153" t="s">
        <v>9</v>
      </c>
      <c r="M1153" t="s">
        <v>2451</v>
      </c>
      <c r="N1153" t="str">
        <f t="shared" si="157"/>
        <v>None</v>
      </c>
      <c r="O1153" t="str">
        <f t="shared" si="158"/>
        <v>None</v>
      </c>
      <c r="P1153" t="s">
        <v>287</v>
      </c>
      <c r="Q1153" s="2">
        <f t="shared" si="159"/>
        <v>45</v>
      </c>
      <c r="R1153" s="1" t="str">
        <f t="shared" si="160"/>
        <v>Established</v>
      </c>
      <c r="S1153" s="1"/>
      <c r="T1153" t="s">
        <v>115</v>
      </c>
      <c r="U1153" t="s">
        <v>83</v>
      </c>
      <c r="V1153">
        <f t="shared" si="161"/>
        <v>0</v>
      </c>
    </row>
    <row r="1154" spans="1:22" x14ac:dyDescent="0.35">
      <c r="A1154">
        <v>1152</v>
      </c>
      <c r="B1154" t="s">
        <v>2452</v>
      </c>
      <c r="C1154" t="str">
        <f t="shared" si="153"/>
        <v>Don’t Buy</v>
      </c>
      <c r="D1154" t="str">
        <f t="shared" si="154"/>
        <v>Short Name</v>
      </c>
      <c r="E1154">
        <v>3.8</v>
      </c>
      <c r="F1154">
        <f>IF(Q1154&lt;10,E1154+0.1,E1154)</f>
        <v>3.8</v>
      </c>
      <c r="G1154">
        <f>MIN(IF(Q1154&lt;10,E1154+0.5,E1154),5)</f>
        <v>3.8</v>
      </c>
      <c r="H1154" t="str">
        <f t="shared" si="155"/>
        <v>Average Place to Work</v>
      </c>
      <c r="I1154">
        <v>424</v>
      </c>
      <c r="J1154" t="b">
        <f t="shared" si="156"/>
        <v>0</v>
      </c>
      <c r="K1154" t="b">
        <f>OR(E1154&gt;3.5,Q1154&lt;10)</f>
        <v>1</v>
      </c>
      <c r="L1154" t="s">
        <v>9</v>
      </c>
      <c r="M1154" t="s">
        <v>2453</v>
      </c>
      <c r="N1154" t="str">
        <f t="shared" si="157"/>
        <v>None</v>
      </c>
      <c r="O1154" t="str">
        <f t="shared" si="158"/>
        <v>None</v>
      </c>
      <c r="P1154" t="s">
        <v>32</v>
      </c>
      <c r="Q1154" s="2">
        <f t="shared" si="159"/>
        <v>41</v>
      </c>
      <c r="R1154" s="1" t="str">
        <f t="shared" si="160"/>
        <v>Established</v>
      </c>
      <c r="S1154" s="1"/>
      <c r="T1154" t="s">
        <v>115</v>
      </c>
      <c r="U1154" t="s">
        <v>473</v>
      </c>
      <c r="V1154">
        <f t="shared" si="161"/>
        <v>0</v>
      </c>
    </row>
    <row r="1155" spans="1:22" x14ac:dyDescent="0.35">
      <c r="A1155">
        <v>1153</v>
      </c>
      <c r="B1155" t="s">
        <v>2454</v>
      </c>
      <c r="C1155" t="str">
        <f t="shared" ref="C1155:C1218" si="162">IF(OR(LEFT(B1155,1)="T",LEFT(B1155,1)="G"),"Buy","Don’t Buy")</f>
        <v>Don’t Buy</v>
      </c>
      <c r="D1155" t="str">
        <f t="shared" ref="D1155:D1218" si="163">IF(LEN(B1155)&gt;=10,"Long Name","Short Name")</f>
        <v>Short Name</v>
      </c>
      <c r="E1155">
        <v>3.5</v>
      </c>
      <c r="F1155">
        <f>IF(Q1155&lt;10,E1155+0.1,E1155)</f>
        <v>3.5</v>
      </c>
      <c r="G1155">
        <f>MIN(IF(Q1155&lt;10,E1155+0.5,E1155),5)</f>
        <v>3.5</v>
      </c>
      <c r="H1155" t="str">
        <f t="shared" ref="H1155:H1218" si="164">IF(E1155&gt;4.5,"Great Place to Work","Average Place to Work")</f>
        <v>Average Place to Work</v>
      </c>
      <c r="I1155">
        <v>424</v>
      </c>
      <c r="J1155" t="b">
        <f t="shared" ref="J1155:J1218" si="165">AND(I1155&gt;10000,E1155&gt;4)</f>
        <v>0</v>
      </c>
      <c r="K1155" t="b">
        <f>OR(E1155&gt;3.5,Q1155&lt;10)</f>
        <v>0</v>
      </c>
      <c r="L1155" t="s">
        <v>19</v>
      </c>
      <c r="M1155" t="s">
        <v>1976</v>
      </c>
      <c r="N1155" t="str">
        <f t="shared" ref="N1155:N1218" si="166">IF(OR(LEFT(M1155,9)="Banglore",LEFT(M1155,9)="Bengaluru",LEFT(M1155,7)="Chennai",Q1155&lt;10,U1155="Internet"),"Indian Silicon Valley Startups","None")</f>
        <v>None</v>
      </c>
      <c r="O1155" t="str">
        <f t="shared" ref="O1155:O1218" si="167">IF(AND(LEFT(M1155,6)="Mumbai",U1155="Financial Services"),"Bombay Finances","None")</f>
        <v>None</v>
      </c>
      <c r="P1155" t="s">
        <v>99</v>
      </c>
      <c r="Q1155" s="2">
        <f t="shared" ref="Q1155:Q1218" si="168">_xlfn.NUMBERVALUE(SUBSTITUTE(TRIM(P1155)," years old",""))</f>
        <v>26</v>
      </c>
      <c r="R1155" s="1" t="str">
        <f t="shared" ref="R1155:R1218" si="169">IF(Q1155&lt;10,"Startup","Established")</f>
        <v>Established</v>
      </c>
      <c r="S1155" s="1"/>
      <c r="T1155" t="s">
        <v>115</v>
      </c>
      <c r="U1155" t="s">
        <v>17</v>
      </c>
      <c r="V1155">
        <f t="shared" ref="V1155:V1218" si="170">IF(AND(OR(U1155=$U$7,U1155=$U$12),E1155&gt;4),1000000,IF(AND(OR(U1155=$U$7,U1155=$U$12),E1155&lt;=4),500000,IF(AND(U1155=$U$18,E1155&gt;4),800000,0)))</f>
        <v>500000</v>
      </c>
    </row>
    <row r="1156" spans="1:22" x14ac:dyDescent="0.35">
      <c r="A1156">
        <v>1154</v>
      </c>
      <c r="B1156" t="s">
        <v>2455</v>
      </c>
      <c r="C1156" t="str">
        <f t="shared" si="162"/>
        <v>Don’t Buy</v>
      </c>
      <c r="D1156" t="str">
        <f t="shared" si="163"/>
        <v>Short Name</v>
      </c>
      <c r="E1156">
        <v>4.3</v>
      </c>
      <c r="F1156">
        <f>IF(Q1156&lt;10,E1156+0.1,E1156)</f>
        <v>4.3</v>
      </c>
      <c r="G1156">
        <f>MIN(IF(Q1156&lt;10,E1156+0.5,E1156),5)</f>
        <v>4.3</v>
      </c>
      <c r="H1156" t="str">
        <f t="shared" si="164"/>
        <v>Average Place to Work</v>
      </c>
      <c r="I1156">
        <v>424</v>
      </c>
      <c r="J1156" t="b">
        <f t="shared" si="165"/>
        <v>0</v>
      </c>
      <c r="K1156" t="b">
        <f>OR(E1156&gt;3.5,Q1156&lt;10)</f>
        <v>1</v>
      </c>
      <c r="L1156" t="s">
        <v>19</v>
      </c>
      <c r="M1156" t="s">
        <v>2456</v>
      </c>
      <c r="N1156" t="str">
        <f t="shared" si="166"/>
        <v>None</v>
      </c>
      <c r="O1156" t="str">
        <f t="shared" si="167"/>
        <v>None</v>
      </c>
      <c r="P1156" t="s">
        <v>143</v>
      </c>
      <c r="Q1156" s="2">
        <f t="shared" si="168"/>
        <v>24</v>
      </c>
      <c r="R1156" s="1" t="str">
        <f t="shared" si="169"/>
        <v>Established</v>
      </c>
      <c r="S1156" s="1"/>
      <c r="T1156" t="s">
        <v>140</v>
      </c>
      <c r="U1156" t="s">
        <v>83</v>
      </c>
      <c r="V1156">
        <f t="shared" si="170"/>
        <v>0</v>
      </c>
    </row>
    <row r="1157" spans="1:22" x14ac:dyDescent="0.35">
      <c r="A1157">
        <v>1155</v>
      </c>
      <c r="B1157" t="s">
        <v>2457</v>
      </c>
      <c r="C1157" t="str">
        <f t="shared" si="162"/>
        <v>Don’t Buy</v>
      </c>
      <c r="D1157" t="str">
        <f t="shared" si="163"/>
        <v>Long Name</v>
      </c>
      <c r="E1157">
        <v>4</v>
      </c>
      <c r="F1157">
        <f>IF(Q1157&lt;10,E1157+0.1,E1157)</f>
        <v>4</v>
      </c>
      <c r="G1157">
        <f>MIN(IF(Q1157&lt;10,E1157+0.5,E1157),5)</f>
        <v>4</v>
      </c>
      <c r="H1157" t="str">
        <f t="shared" si="164"/>
        <v>Average Place to Work</v>
      </c>
      <c r="I1157">
        <v>423</v>
      </c>
      <c r="J1157" t="b">
        <f t="shared" si="165"/>
        <v>0</v>
      </c>
      <c r="K1157" t="b">
        <f>OR(E1157&gt;3.5,Q1157&lt;10)</f>
        <v>1</v>
      </c>
      <c r="M1157" t="s">
        <v>2458</v>
      </c>
      <c r="N1157" t="str">
        <f t="shared" si="166"/>
        <v>None</v>
      </c>
      <c r="O1157" t="str">
        <f t="shared" si="167"/>
        <v>None</v>
      </c>
      <c r="P1157" t="s">
        <v>1591</v>
      </c>
      <c r="Q1157" s="2">
        <f t="shared" si="168"/>
        <v>174</v>
      </c>
      <c r="R1157" s="1" t="str">
        <f t="shared" si="169"/>
        <v>Established</v>
      </c>
      <c r="S1157" s="1"/>
      <c r="U1157" t="s">
        <v>153</v>
      </c>
      <c r="V1157">
        <f t="shared" si="170"/>
        <v>0</v>
      </c>
    </row>
    <row r="1158" spans="1:22" x14ac:dyDescent="0.35">
      <c r="A1158">
        <v>1156</v>
      </c>
      <c r="B1158" t="s">
        <v>2459</v>
      </c>
      <c r="C1158" t="str">
        <f t="shared" si="162"/>
        <v>Don’t Buy</v>
      </c>
      <c r="D1158" t="str">
        <f t="shared" si="163"/>
        <v>Long Name</v>
      </c>
      <c r="E1158">
        <v>3.9</v>
      </c>
      <c r="F1158">
        <f>IF(Q1158&lt;10,E1158+0.1,E1158)</f>
        <v>3.9</v>
      </c>
      <c r="G1158">
        <f>MIN(IF(Q1158&lt;10,E1158+0.5,E1158),5)</f>
        <v>3.9</v>
      </c>
      <c r="H1158" t="str">
        <f t="shared" si="164"/>
        <v>Average Place to Work</v>
      </c>
      <c r="I1158">
        <v>574</v>
      </c>
      <c r="J1158" t="b">
        <f t="shared" si="165"/>
        <v>0</v>
      </c>
      <c r="K1158" t="b">
        <f>OR(E1158&gt;3.5,Q1158&lt;10)</f>
        <v>1</v>
      </c>
      <c r="L1158" t="s">
        <v>19</v>
      </c>
      <c r="M1158" t="s">
        <v>2460</v>
      </c>
      <c r="N1158" t="str">
        <f t="shared" si="166"/>
        <v>None</v>
      </c>
      <c r="O1158" t="str">
        <f t="shared" si="167"/>
        <v>None</v>
      </c>
      <c r="P1158" t="s">
        <v>370</v>
      </c>
      <c r="Q1158" s="2">
        <f t="shared" si="168"/>
        <v>116</v>
      </c>
      <c r="R1158" s="1" t="str">
        <f t="shared" si="169"/>
        <v>Established</v>
      </c>
      <c r="S1158" s="1"/>
      <c r="T1158" t="s">
        <v>115</v>
      </c>
      <c r="U1158" t="s">
        <v>2461</v>
      </c>
      <c r="V1158">
        <f t="shared" si="170"/>
        <v>0</v>
      </c>
    </row>
    <row r="1159" spans="1:22" x14ac:dyDescent="0.35">
      <c r="A1159">
        <v>1157</v>
      </c>
      <c r="B1159" t="s">
        <v>2462</v>
      </c>
      <c r="C1159" t="str">
        <f t="shared" si="162"/>
        <v>Don’t Buy</v>
      </c>
      <c r="D1159" t="str">
        <f t="shared" si="163"/>
        <v>Long Name</v>
      </c>
      <c r="E1159">
        <v>4.0999999999999996</v>
      </c>
      <c r="F1159">
        <f>IF(Q1159&lt;10,E1159+0.1,E1159)</f>
        <v>4.0999999999999996</v>
      </c>
      <c r="G1159">
        <f>MIN(IF(Q1159&lt;10,E1159+0.5,E1159),5)</f>
        <v>4.0999999999999996</v>
      </c>
      <c r="H1159" t="str">
        <f t="shared" si="164"/>
        <v>Average Place to Work</v>
      </c>
      <c r="I1159">
        <v>422</v>
      </c>
      <c r="J1159" t="b">
        <f t="shared" si="165"/>
        <v>0</v>
      </c>
      <c r="K1159" t="b">
        <f>OR(E1159&gt;3.5,Q1159&lt;10)</f>
        <v>1</v>
      </c>
      <c r="L1159" t="s">
        <v>19</v>
      </c>
      <c r="M1159" t="s">
        <v>2463</v>
      </c>
      <c r="N1159" t="str">
        <f t="shared" si="166"/>
        <v>None</v>
      </c>
      <c r="O1159" t="str">
        <f t="shared" si="167"/>
        <v>None</v>
      </c>
      <c r="P1159" t="s">
        <v>1255</v>
      </c>
      <c r="Q1159" s="2">
        <f t="shared" si="168"/>
        <v>69</v>
      </c>
      <c r="R1159" s="1" t="str">
        <f t="shared" si="169"/>
        <v>Established</v>
      </c>
      <c r="S1159" s="1"/>
      <c r="T1159" t="s">
        <v>115</v>
      </c>
      <c r="U1159" t="s">
        <v>24</v>
      </c>
      <c r="V1159">
        <f t="shared" si="170"/>
        <v>1000000</v>
      </c>
    </row>
    <row r="1160" spans="1:22" x14ac:dyDescent="0.35">
      <c r="A1160">
        <v>1158</v>
      </c>
      <c r="B1160" t="s">
        <v>2464</v>
      </c>
      <c r="C1160" t="str">
        <f t="shared" si="162"/>
        <v>Don’t Buy</v>
      </c>
      <c r="D1160" t="str">
        <f t="shared" si="163"/>
        <v>Short Name</v>
      </c>
      <c r="E1160">
        <v>3.7</v>
      </c>
      <c r="F1160">
        <f>IF(Q1160&lt;10,E1160+0.1,E1160)</f>
        <v>3.7</v>
      </c>
      <c r="G1160">
        <f>MIN(IF(Q1160&lt;10,E1160+0.5,E1160),5)</f>
        <v>3.7</v>
      </c>
      <c r="H1160" t="str">
        <f t="shared" si="164"/>
        <v>Average Place to Work</v>
      </c>
      <c r="I1160">
        <v>422</v>
      </c>
      <c r="J1160" t="b">
        <f t="shared" si="165"/>
        <v>0</v>
      </c>
      <c r="K1160" t="b">
        <f>OR(E1160&gt;3.5,Q1160&lt;10)</f>
        <v>1</v>
      </c>
      <c r="L1160" t="s">
        <v>19</v>
      </c>
      <c r="M1160" t="s">
        <v>2465</v>
      </c>
      <c r="N1160" t="str">
        <f t="shared" si="166"/>
        <v>None</v>
      </c>
      <c r="O1160" t="str">
        <f t="shared" si="167"/>
        <v>None</v>
      </c>
      <c r="P1160" t="s">
        <v>522</v>
      </c>
      <c r="Q1160" s="2">
        <f t="shared" si="168"/>
        <v>30</v>
      </c>
      <c r="R1160" s="1" t="str">
        <f t="shared" si="169"/>
        <v>Established</v>
      </c>
      <c r="S1160" s="1"/>
      <c r="T1160" t="s">
        <v>115</v>
      </c>
      <c r="U1160" t="s">
        <v>687</v>
      </c>
      <c r="V1160">
        <f t="shared" si="170"/>
        <v>0</v>
      </c>
    </row>
    <row r="1161" spans="1:22" x14ac:dyDescent="0.35">
      <c r="A1161">
        <v>1159</v>
      </c>
      <c r="B1161" t="s">
        <v>2466</v>
      </c>
      <c r="C1161" t="str">
        <f t="shared" si="162"/>
        <v>Don’t Buy</v>
      </c>
      <c r="D1161" t="str">
        <f t="shared" si="163"/>
        <v>Long Name</v>
      </c>
      <c r="E1161">
        <v>4.5999999999999996</v>
      </c>
      <c r="F1161">
        <f>IF(Q1161&lt;10,E1161+0.1,E1161)</f>
        <v>4.5999999999999996</v>
      </c>
      <c r="G1161">
        <f>MIN(IF(Q1161&lt;10,E1161+0.5,E1161),5)</f>
        <v>4.5999999999999996</v>
      </c>
      <c r="H1161" t="str">
        <f t="shared" si="164"/>
        <v>Great Place to Work</v>
      </c>
      <c r="I1161">
        <v>422</v>
      </c>
      <c r="J1161" t="b">
        <f t="shared" si="165"/>
        <v>0</v>
      </c>
      <c r="K1161" t="b">
        <f>OR(E1161&gt;3.5,Q1161&lt;10)</f>
        <v>1</v>
      </c>
      <c r="L1161" t="s">
        <v>9</v>
      </c>
      <c r="M1161" t="s">
        <v>2467</v>
      </c>
      <c r="N1161" t="str">
        <f t="shared" si="166"/>
        <v>None</v>
      </c>
      <c r="O1161" t="str">
        <f t="shared" si="167"/>
        <v>None</v>
      </c>
      <c r="P1161" t="s">
        <v>167</v>
      </c>
      <c r="Q1161" s="2">
        <f t="shared" si="168"/>
        <v>34</v>
      </c>
      <c r="R1161" s="1" t="str">
        <f t="shared" si="169"/>
        <v>Established</v>
      </c>
      <c r="S1161" s="1"/>
      <c r="T1161" t="s">
        <v>115</v>
      </c>
      <c r="U1161" t="s">
        <v>297</v>
      </c>
      <c r="V1161">
        <f t="shared" si="170"/>
        <v>0</v>
      </c>
    </row>
    <row r="1162" spans="1:22" x14ac:dyDescent="0.35">
      <c r="A1162">
        <v>1160</v>
      </c>
      <c r="B1162" t="s">
        <v>2468</v>
      </c>
      <c r="C1162" t="str">
        <f t="shared" si="162"/>
        <v>Don’t Buy</v>
      </c>
      <c r="D1162" t="str">
        <f t="shared" si="163"/>
        <v>Long Name</v>
      </c>
      <c r="E1162">
        <v>4.0999999999999996</v>
      </c>
      <c r="F1162">
        <f>IF(Q1162&lt;10,E1162+0.1,E1162)</f>
        <v>4.0999999999999996</v>
      </c>
      <c r="G1162">
        <f>MIN(IF(Q1162&lt;10,E1162+0.5,E1162),5)</f>
        <v>4.0999999999999996</v>
      </c>
      <c r="H1162" t="str">
        <f t="shared" si="164"/>
        <v>Average Place to Work</v>
      </c>
      <c r="I1162">
        <v>422</v>
      </c>
      <c r="J1162" t="b">
        <f t="shared" si="165"/>
        <v>0</v>
      </c>
      <c r="K1162" t="b">
        <f>OR(E1162&gt;3.5,Q1162&lt;10)</f>
        <v>1</v>
      </c>
      <c r="L1162" t="s">
        <v>19</v>
      </c>
      <c r="M1162" t="s">
        <v>2469</v>
      </c>
      <c r="N1162" t="str">
        <f t="shared" si="166"/>
        <v>None</v>
      </c>
      <c r="O1162" t="str">
        <f t="shared" si="167"/>
        <v>None</v>
      </c>
      <c r="P1162" t="s">
        <v>2178</v>
      </c>
      <c r="Q1162" s="2">
        <f t="shared" si="168"/>
        <v>132</v>
      </c>
      <c r="R1162" s="1" t="str">
        <f t="shared" si="169"/>
        <v>Established</v>
      </c>
      <c r="S1162" s="1"/>
      <c r="T1162" t="s">
        <v>606</v>
      </c>
      <c r="U1162" t="s">
        <v>641</v>
      </c>
      <c r="V1162">
        <f t="shared" si="170"/>
        <v>0</v>
      </c>
    </row>
    <row r="1163" spans="1:22" x14ac:dyDescent="0.35">
      <c r="A1163">
        <v>1161</v>
      </c>
      <c r="B1163" t="s">
        <v>2470</v>
      </c>
      <c r="C1163" t="str">
        <f t="shared" si="162"/>
        <v>Don’t Buy</v>
      </c>
      <c r="D1163" t="str">
        <f t="shared" si="163"/>
        <v>Short Name</v>
      </c>
      <c r="E1163">
        <v>3.6</v>
      </c>
      <c r="F1163">
        <f>IF(Q1163&lt;10,E1163+0.1,E1163)</f>
        <v>3.6</v>
      </c>
      <c r="G1163">
        <f>MIN(IF(Q1163&lt;10,E1163+0.5,E1163),5)</f>
        <v>3.6</v>
      </c>
      <c r="H1163" t="str">
        <f t="shared" si="164"/>
        <v>Average Place to Work</v>
      </c>
      <c r="I1163">
        <v>422</v>
      </c>
      <c r="J1163" t="b">
        <f t="shared" si="165"/>
        <v>0</v>
      </c>
      <c r="K1163" t="b">
        <f>OR(E1163&gt;3.5,Q1163&lt;10)</f>
        <v>1</v>
      </c>
      <c r="L1163" t="s">
        <v>19</v>
      </c>
      <c r="M1163" t="s">
        <v>2471</v>
      </c>
      <c r="N1163" t="str">
        <f t="shared" si="166"/>
        <v>None</v>
      </c>
      <c r="O1163" t="str">
        <f t="shared" si="167"/>
        <v>None</v>
      </c>
      <c r="P1163" t="s">
        <v>111</v>
      </c>
      <c r="Q1163" s="2">
        <f t="shared" si="168"/>
        <v>22</v>
      </c>
      <c r="R1163" s="1" t="str">
        <f t="shared" si="169"/>
        <v>Established</v>
      </c>
      <c r="S1163" s="1"/>
      <c r="T1163" t="s">
        <v>115</v>
      </c>
      <c r="U1163" t="s">
        <v>2472</v>
      </c>
      <c r="V1163">
        <f t="shared" si="170"/>
        <v>0</v>
      </c>
    </row>
    <row r="1164" spans="1:22" x14ac:dyDescent="0.35">
      <c r="A1164">
        <v>1162</v>
      </c>
      <c r="B1164" t="s">
        <v>2473</v>
      </c>
      <c r="C1164" t="str">
        <f t="shared" si="162"/>
        <v>Don’t Buy</v>
      </c>
      <c r="D1164" t="str">
        <f t="shared" si="163"/>
        <v>Long Name</v>
      </c>
      <c r="E1164">
        <v>3.9</v>
      </c>
      <c r="F1164">
        <f>IF(Q1164&lt;10,E1164+0.1,E1164)</f>
        <v>3.9</v>
      </c>
      <c r="G1164">
        <f>MIN(IF(Q1164&lt;10,E1164+0.5,E1164),5)</f>
        <v>3.9</v>
      </c>
      <c r="H1164" t="str">
        <f t="shared" si="164"/>
        <v>Average Place to Work</v>
      </c>
      <c r="I1164">
        <v>421</v>
      </c>
      <c r="J1164" t="b">
        <f t="shared" si="165"/>
        <v>0</v>
      </c>
      <c r="K1164" t="b">
        <f>OR(E1164&gt;3.5,Q1164&lt;10)</f>
        <v>1</v>
      </c>
      <c r="L1164" t="s">
        <v>19</v>
      </c>
      <c r="M1164" t="s">
        <v>1574</v>
      </c>
      <c r="N1164" t="str">
        <f t="shared" si="166"/>
        <v>Indian Silicon Valley Startups</v>
      </c>
      <c r="O1164" t="str">
        <f t="shared" si="167"/>
        <v>None</v>
      </c>
      <c r="P1164" t="s">
        <v>241</v>
      </c>
      <c r="Q1164" s="2">
        <f t="shared" si="168"/>
        <v>13</v>
      </c>
      <c r="R1164" s="1" t="str">
        <f t="shared" si="169"/>
        <v>Established</v>
      </c>
      <c r="S1164" s="1"/>
      <c r="T1164" t="s">
        <v>606</v>
      </c>
      <c r="U1164" t="s">
        <v>36</v>
      </c>
      <c r="V1164">
        <f t="shared" si="170"/>
        <v>0</v>
      </c>
    </row>
    <row r="1165" spans="1:22" x14ac:dyDescent="0.35">
      <c r="A1165">
        <v>1163</v>
      </c>
      <c r="B1165" t="s">
        <v>2474</v>
      </c>
      <c r="C1165" t="str">
        <f t="shared" si="162"/>
        <v>Don’t Buy</v>
      </c>
      <c r="D1165" t="str">
        <f t="shared" si="163"/>
        <v>Short Name</v>
      </c>
      <c r="E1165">
        <v>4</v>
      </c>
      <c r="F1165">
        <f>IF(Q1165&lt;10,E1165+0.1,E1165)</f>
        <v>4.0999999999999996</v>
      </c>
      <c r="G1165">
        <f>MIN(IF(Q1165&lt;10,E1165+0.5,E1165),5)</f>
        <v>4.5</v>
      </c>
      <c r="H1165" t="str">
        <f t="shared" si="164"/>
        <v>Average Place to Work</v>
      </c>
      <c r="I1165">
        <v>421</v>
      </c>
      <c r="J1165" t="b">
        <f t="shared" si="165"/>
        <v>0</v>
      </c>
      <c r="K1165" t="b">
        <f>OR(E1165&gt;3.5,Q1165&lt;10)</f>
        <v>1</v>
      </c>
      <c r="L1165" t="s">
        <v>19</v>
      </c>
      <c r="M1165" t="s">
        <v>2475</v>
      </c>
      <c r="N1165" t="str">
        <f t="shared" si="166"/>
        <v>Indian Silicon Valley Startups</v>
      </c>
      <c r="O1165" t="str">
        <f t="shared" si="167"/>
        <v>None</v>
      </c>
      <c r="P1165" t="s">
        <v>170</v>
      </c>
      <c r="Q1165" s="2">
        <f t="shared" si="168"/>
        <v>6</v>
      </c>
      <c r="R1165" s="1" t="str">
        <f t="shared" si="169"/>
        <v>Startup</v>
      </c>
      <c r="S1165" s="1"/>
      <c r="T1165" t="s">
        <v>115</v>
      </c>
      <c r="U1165" t="s">
        <v>36</v>
      </c>
      <c r="V1165">
        <f t="shared" si="170"/>
        <v>0</v>
      </c>
    </row>
    <row r="1166" spans="1:22" x14ac:dyDescent="0.35">
      <c r="A1166">
        <v>1164</v>
      </c>
      <c r="B1166" t="s">
        <v>2476</v>
      </c>
      <c r="C1166" t="str">
        <f t="shared" si="162"/>
        <v>Don’t Buy</v>
      </c>
      <c r="D1166" t="str">
        <f t="shared" si="163"/>
        <v>Long Name</v>
      </c>
      <c r="E1166">
        <v>4</v>
      </c>
      <c r="F1166">
        <f>IF(Q1166&lt;10,E1166+0.1,E1166)</f>
        <v>4</v>
      </c>
      <c r="G1166">
        <f>MIN(IF(Q1166&lt;10,E1166+0.5,E1166),5)</f>
        <v>4</v>
      </c>
      <c r="H1166" t="str">
        <f t="shared" si="164"/>
        <v>Average Place to Work</v>
      </c>
      <c r="I1166">
        <v>420</v>
      </c>
      <c r="J1166" t="b">
        <f t="shared" si="165"/>
        <v>0</v>
      </c>
      <c r="K1166" t="b">
        <f>OR(E1166&gt;3.5,Q1166&lt;10)</f>
        <v>1</v>
      </c>
      <c r="L1166" t="s">
        <v>19</v>
      </c>
      <c r="M1166" t="s">
        <v>2477</v>
      </c>
      <c r="N1166" t="str">
        <f t="shared" si="166"/>
        <v>None</v>
      </c>
      <c r="O1166" t="str">
        <f t="shared" si="167"/>
        <v>None</v>
      </c>
      <c r="P1166" t="s">
        <v>79</v>
      </c>
      <c r="Q1166" s="2">
        <f t="shared" si="168"/>
        <v>19</v>
      </c>
      <c r="R1166" s="1" t="str">
        <f t="shared" si="169"/>
        <v>Established</v>
      </c>
      <c r="S1166" s="1"/>
      <c r="T1166" t="s">
        <v>606</v>
      </c>
      <c r="U1166" t="s">
        <v>24</v>
      </c>
      <c r="V1166">
        <f t="shared" si="170"/>
        <v>500000</v>
      </c>
    </row>
    <row r="1167" spans="1:22" x14ac:dyDescent="0.35">
      <c r="A1167">
        <v>1165</v>
      </c>
      <c r="B1167" t="s">
        <v>2478</v>
      </c>
      <c r="C1167" t="str">
        <f t="shared" si="162"/>
        <v>Don’t Buy</v>
      </c>
      <c r="D1167" t="str">
        <f t="shared" si="163"/>
        <v>Long Name</v>
      </c>
      <c r="E1167">
        <v>4.3</v>
      </c>
      <c r="F1167">
        <f>IF(Q1167&lt;10,E1167+0.1,E1167)</f>
        <v>4.3</v>
      </c>
      <c r="G1167">
        <f>MIN(IF(Q1167&lt;10,E1167+0.5,E1167),5)</f>
        <v>4.3</v>
      </c>
      <c r="H1167" t="str">
        <f t="shared" si="164"/>
        <v>Average Place to Work</v>
      </c>
      <c r="I1167">
        <v>419</v>
      </c>
      <c r="J1167" t="b">
        <f t="shared" si="165"/>
        <v>0</v>
      </c>
      <c r="K1167" t="b">
        <f>OR(E1167&gt;3.5,Q1167&lt;10)</f>
        <v>1</v>
      </c>
      <c r="L1167" t="s">
        <v>19</v>
      </c>
      <c r="M1167" t="s">
        <v>2479</v>
      </c>
      <c r="N1167" t="str">
        <f t="shared" si="166"/>
        <v>None</v>
      </c>
      <c r="O1167" t="str">
        <f t="shared" si="167"/>
        <v>None</v>
      </c>
      <c r="P1167" t="s">
        <v>50</v>
      </c>
      <c r="Q1167" s="2">
        <f t="shared" si="168"/>
        <v>29</v>
      </c>
      <c r="R1167" s="1" t="str">
        <f t="shared" si="169"/>
        <v>Established</v>
      </c>
      <c r="S1167" s="1"/>
      <c r="T1167" t="s">
        <v>598</v>
      </c>
      <c r="U1167" t="s">
        <v>404</v>
      </c>
      <c r="V1167">
        <f t="shared" si="170"/>
        <v>0</v>
      </c>
    </row>
    <row r="1168" spans="1:22" x14ac:dyDescent="0.35">
      <c r="A1168">
        <v>1166</v>
      </c>
      <c r="B1168" t="s">
        <v>2480</v>
      </c>
      <c r="C1168" t="str">
        <f t="shared" si="162"/>
        <v>Don’t Buy</v>
      </c>
      <c r="D1168" t="str">
        <f t="shared" si="163"/>
        <v>Long Name</v>
      </c>
      <c r="E1168">
        <v>4.2</v>
      </c>
      <c r="F1168">
        <f>IF(Q1168&lt;10,E1168+0.1,E1168)</f>
        <v>4.2</v>
      </c>
      <c r="G1168">
        <f>MIN(IF(Q1168&lt;10,E1168+0.5,E1168),5)</f>
        <v>4.2</v>
      </c>
      <c r="H1168" t="str">
        <f t="shared" si="164"/>
        <v>Average Place to Work</v>
      </c>
      <c r="I1168">
        <v>419</v>
      </c>
      <c r="J1168" t="b">
        <f t="shared" si="165"/>
        <v>0</v>
      </c>
      <c r="K1168" t="b">
        <f>OR(E1168&gt;3.5,Q1168&lt;10)</f>
        <v>1</v>
      </c>
      <c r="L1168" t="s">
        <v>19</v>
      </c>
      <c r="M1168" t="s">
        <v>2481</v>
      </c>
      <c r="N1168" t="str">
        <f t="shared" si="166"/>
        <v>None</v>
      </c>
      <c r="O1168" t="str">
        <f t="shared" si="167"/>
        <v>None</v>
      </c>
      <c r="P1168" t="s">
        <v>67</v>
      </c>
      <c r="Q1168" s="2">
        <f t="shared" si="168"/>
        <v>15</v>
      </c>
      <c r="R1168" s="1" t="str">
        <f t="shared" si="169"/>
        <v>Established</v>
      </c>
      <c r="S1168" s="1"/>
      <c r="T1168" t="s">
        <v>115</v>
      </c>
      <c r="U1168" t="s">
        <v>147</v>
      </c>
      <c r="V1168">
        <f t="shared" si="170"/>
        <v>0</v>
      </c>
    </row>
    <row r="1169" spans="1:22" x14ac:dyDescent="0.35">
      <c r="A1169">
        <v>1167</v>
      </c>
      <c r="B1169" t="s">
        <v>2482</v>
      </c>
      <c r="C1169" t="str">
        <f t="shared" si="162"/>
        <v>Don’t Buy</v>
      </c>
      <c r="D1169" t="str">
        <f t="shared" si="163"/>
        <v>Long Name</v>
      </c>
      <c r="E1169">
        <v>3.8</v>
      </c>
      <c r="F1169">
        <f>IF(Q1169&lt;10,E1169+0.1,E1169)</f>
        <v>3.8</v>
      </c>
      <c r="G1169">
        <f>MIN(IF(Q1169&lt;10,E1169+0.5,E1169),5)</f>
        <v>3.8</v>
      </c>
      <c r="H1169" t="str">
        <f t="shared" si="164"/>
        <v>Average Place to Work</v>
      </c>
      <c r="I1169">
        <v>419</v>
      </c>
      <c r="J1169" t="b">
        <f t="shared" si="165"/>
        <v>0</v>
      </c>
      <c r="K1169" t="b">
        <f>OR(E1169&gt;3.5,Q1169&lt;10)</f>
        <v>1</v>
      </c>
      <c r="L1169" t="s">
        <v>9</v>
      </c>
      <c r="M1169" t="s">
        <v>2483</v>
      </c>
      <c r="N1169" t="str">
        <f t="shared" si="166"/>
        <v>None</v>
      </c>
      <c r="O1169" t="str">
        <f t="shared" si="167"/>
        <v>None</v>
      </c>
      <c r="P1169" t="s">
        <v>360</v>
      </c>
      <c r="Q1169" s="2">
        <f t="shared" si="168"/>
        <v>60</v>
      </c>
      <c r="R1169" s="1" t="str">
        <f t="shared" si="169"/>
        <v>Established</v>
      </c>
      <c r="S1169" s="1"/>
      <c r="T1169" t="s">
        <v>115</v>
      </c>
      <c r="U1169" t="s">
        <v>826</v>
      </c>
      <c r="V1169">
        <f t="shared" si="170"/>
        <v>0</v>
      </c>
    </row>
    <row r="1170" spans="1:22" x14ac:dyDescent="0.35">
      <c r="A1170">
        <v>1168</v>
      </c>
      <c r="B1170" t="s">
        <v>2484</v>
      </c>
      <c r="C1170" t="str">
        <f t="shared" si="162"/>
        <v>Don’t Buy</v>
      </c>
      <c r="D1170" t="str">
        <f t="shared" si="163"/>
        <v>Long Name</v>
      </c>
      <c r="E1170">
        <v>3.7</v>
      </c>
      <c r="F1170">
        <f>IF(Q1170&lt;10,E1170+0.1,E1170)</f>
        <v>3.7</v>
      </c>
      <c r="G1170">
        <f>MIN(IF(Q1170&lt;10,E1170+0.5,E1170),5)</f>
        <v>3.7</v>
      </c>
      <c r="H1170" t="str">
        <f t="shared" si="164"/>
        <v>Average Place to Work</v>
      </c>
      <c r="I1170">
        <v>419</v>
      </c>
      <c r="J1170" t="b">
        <f t="shared" si="165"/>
        <v>0</v>
      </c>
      <c r="K1170" t="b">
        <f>OR(E1170&gt;3.5,Q1170&lt;10)</f>
        <v>1</v>
      </c>
      <c r="L1170" t="s">
        <v>19</v>
      </c>
      <c r="M1170" t="s">
        <v>2485</v>
      </c>
      <c r="N1170" t="str">
        <f t="shared" si="166"/>
        <v>None</v>
      </c>
      <c r="O1170" t="str">
        <f t="shared" si="167"/>
        <v>None</v>
      </c>
      <c r="P1170" t="s">
        <v>423</v>
      </c>
      <c r="Q1170" s="2">
        <f t="shared" si="168"/>
        <v>53</v>
      </c>
      <c r="R1170" s="1" t="str">
        <f t="shared" si="169"/>
        <v>Established</v>
      </c>
      <c r="S1170" s="1"/>
      <c r="T1170" t="s">
        <v>1183</v>
      </c>
      <c r="U1170" t="s">
        <v>484</v>
      </c>
      <c r="V1170">
        <f t="shared" si="170"/>
        <v>0</v>
      </c>
    </row>
    <row r="1171" spans="1:22" x14ac:dyDescent="0.35">
      <c r="A1171">
        <v>1169</v>
      </c>
      <c r="B1171" t="s">
        <v>2480</v>
      </c>
      <c r="C1171" t="str">
        <f t="shared" si="162"/>
        <v>Don’t Buy</v>
      </c>
      <c r="D1171" t="str">
        <f t="shared" si="163"/>
        <v>Long Name</v>
      </c>
      <c r="E1171">
        <v>4.2</v>
      </c>
      <c r="F1171">
        <f>IF(Q1171&lt;10,E1171+0.1,E1171)</f>
        <v>4.2</v>
      </c>
      <c r="G1171">
        <f>MIN(IF(Q1171&lt;10,E1171+0.5,E1171),5)</f>
        <v>4.2</v>
      </c>
      <c r="H1171" t="str">
        <f t="shared" si="164"/>
        <v>Average Place to Work</v>
      </c>
      <c r="I1171">
        <v>419</v>
      </c>
      <c r="J1171" t="b">
        <f t="shared" si="165"/>
        <v>0</v>
      </c>
      <c r="K1171" t="b">
        <f>OR(E1171&gt;3.5,Q1171&lt;10)</f>
        <v>1</v>
      </c>
      <c r="L1171" t="s">
        <v>19</v>
      </c>
      <c r="M1171" t="s">
        <v>2481</v>
      </c>
      <c r="N1171" t="str">
        <f t="shared" si="166"/>
        <v>None</v>
      </c>
      <c r="O1171" t="str">
        <f t="shared" si="167"/>
        <v>None</v>
      </c>
      <c r="P1171" t="s">
        <v>67</v>
      </c>
      <c r="Q1171" s="2">
        <f t="shared" si="168"/>
        <v>15</v>
      </c>
      <c r="R1171" s="1" t="str">
        <f t="shared" si="169"/>
        <v>Established</v>
      </c>
      <c r="S1171" s="1"/>
      <c r="T1171" t="s">
        <v>115</v>
      </c>
      <c r="U1171" t="s">
        <v>147</v>
      </c>
      <c r="V1171">
        <f t="shared" si="170"/>
        <v>0</v>
      </c>
    </row>
    <row r="1172" spans="1:22" x14ac:dyDescent="0.35">
      <c r="A1172">
        <v>1170</v>
      </c>
      <c r="B1172" t="s">
        <v>2484</v>
      </c>
      <c r="C1172" t="str">
        <f t="shared" si="162"/>
        <v>Don’t Buy</v>
      </c>
      <c r="D1172" t="str">
        <f t="shared" si="163"/>
        <v>Long Name</v>
      </c>
      <c r="E1172">
        <v>3.7</v>
      </c>
      <c r="F1172">
        <f>IF(Q1172&lt;10,E1172+0.1,E1172)</f>
        <v>3.7</v>
      </c>
      <c r="G1172">
        <f>MIN(IF(Q1172&lt;10,E1172+0.5,E1172),5)</f>
        <v>3.7</v>
      </c>
      <c r="H1172" t="str">
        <f t="shared" si="164"/>
        <v>Average Place to Work</v>
      </c>
      <c r="I1172">
        <v>419</v>
      </c>
      <c r="J1172" t="b">
        <f t="shared" si="165"/>
        <v>0</v>
      </c>
      <c r="K1172" t="b">
        <f>OR(E1172&gt;3.5,Q1172&lt;10)</f>
        <v>1</v>
      </c>
      <c r="L1172" t="s">
        <v>19</v>
      </c>
      <c r="M1172" t="s">
        <v>2485</v>
      </c>
      <c r="N1172" t="str">
        <f t="shared" si="166"/>
        <v>None</v>
      </c>
      <c r="O1172" t="str">
        <f t="shared" si="167"/>
        <v>None</v>
      </c>
      <c r="P1172" t="s">
        <v>423</v>
      </c>
      <c r="Q1172" s="2">
        <f t="shared" si="168"/>
        <v>53</v>
      </c>
      <c r="R1172" s="1" t="str">
        <f t="shared" si="169"/>
        <v>Established</v>
      </c>
      <c r="S1172" s="1"/>
      <c r="T1172" t="s">
        <v>1183</v>
      </c>
      <c r="U1172" t="s">
        <v>484</v>
      </c>
      <c r="V1172">
        <f t="shared" si="170"/>
        <v>0</v>
      </c>
    </row>
    <row r="1173" spans="1:22" x14ac:dyDescent="0.35">
      <c r="A1173">
        <v>1171</v>
      </c>
      <c r="B1173" t="s">
        <v>2486</v>
      </c>
      <c r="C1173" t="str">
        <f t="shared" si="162"/>
        <v>Don’t Buy</v>
      </c>
      <c r="D1173" t="str">
        <f t="shared" si="163"/>
        <v>Long Name</v>
      </c>
      <c r="E1173">
        <v>4.0999999999999996</v>
      </c>
      <c r="F1173">
        <f>IF(Q1173&lt;10,E1173+0.1,E1173)</f>
        <v>4.0999999999999996</v>
      </c>
      <c r="G1173">
        <f>MIN(IF(Q1173&lt;10,E1173+0.5,E1173),5)</f>
        <v>4.0999999999999996</v>
      </c>
      <c r="H1173" t="str">
        <f t="shared" si="164"/>
        <v>Average Place to Work</v>
      </c>
      <c r="I1173">
        <v>419</v>
      </c>
      <c r="J1173" t="b">
        <f t="shared" si="165"/>
        <v>0</v>
      </c>
      <c r="K1173" t="b">
        <f>OR(E1173&gt;3.5,Q1173&lt;10)</f>
        <v>1</v>
      </c>
      <c r="L1173" t="s">
        <v>19</v>
      </c>
      <c r="M1173" t="s">
        <v>314</v>
      </c>
      <c r="N1173" t="str">
        <f t="shared" si="166"/>
        <v>None</v>
      </c>
      <c r="O1173" t="str">
        <f t="shared" si="167"/>
        <v>None</v>
      </c>
      <c r="P1173" t="s">
        <v>32</v>
      </c>
      <c r="Q1173" s="2">
        <f t="shared" si="168"/>
        <v>41</v>
      </c>
      <c r="R1173" s="1" t="str">
        <f t="shared" si="169"/>
        <v>Established</v>
      </c>
      <c r="S1173" s="1"/>
      <c r="T1173" t="s">
        <v>606</v>
      </c>
      <c r="U1173" t="s">
        <v>255</v>
      </c>
      <c r="V1173">
        <f t="shared" si="170"/>
        <v>0</v>
      </c>
    </row>
    <row r="1174" spans="1:22" x14ac:dyDescent="0.35">
      <c r="A1174">
        <v>1172</v>
      </c>
      <c r="B1174" t="s">
        <v>2487</v>
      </c>
      <c r="C1174" t="str">
        <f t="shared" si="162"/>
        <v>Don’t Buy</v>
      </c>
      <c r="D1174" t="str">
        <f t="shared" si="163"/>
        <v>Long Name</v>
      </c>
      <c r="E1174">
        <v>4.0999999999999996</v>
      </c>
      <c r="F1174">
        <f>IF(Q1174&lt;10,E1174+0.1,E1174)</f>
        <v>4.0999999999999996</v>
      </c>
      <c r="G1174">
        <f>MIN(IF(Q1174&lt;10,E1174+0.5,E1174),5)</f>
        <v>4.0999999999999996</v>
      </c>
      <c r="H1174" t="str">
        <f t="shared" si="164"/>
        <v>Average Place to Work</v>
      </c>
      <c r="I1174">
        <v>418</v>
      </c>
      <c r="J1174" t="b">
        <f t="shared" si="165"/>
        <v>0</v>
      </c>
      <c r="K1174" t="b">
        <f>OR(E1174&gt;3.5,Q1174&lt;10)</f>
        <v>1</v>
      </c>
      <c r="L1174" t="s">
        <v>19</v>
      </c>
      <c r="M1174" t="s">
        <v>2488</v>
      </c>
      <c r="N1174" t="str">
        <f t="shared" si="166"/>
        <v>None</v>
      </c>
      <c r="O1174" t="str">
        <f t="shared" si="167"/>
        <v>Bombay Finances</v>
      </c>
      <c r="P1174" t="s">
        <v>445</v>
      </c>
      <c r="Q1174" s="2">
        <f t="shared" si="168"/>
        <v>14</v>
      </c>
      <c r="R1174" s="1" t="str">
        <f t="shared" si="169"/>
        <v>Established</v>
      </c>
      <c r="S1174" s="1"/>
      <c r="T1174" t="s">
        <v>115</v>
      </c>
      <c r="U1174" t="s">
        <v>24</v>
      </c>
      <c r="V1174">
        <f t="shared" si="170"/>
        <v>1000000</v>
      </c>
    </row>
    <row r="1175" spans="1:22" x14ac:dyDescent="0.35">
      <c r="A1175">
        <v>1173</v>
      </c>
      <c r="B1175" t="s">
        <v>2489</v>
      </c>
      <c r="C1175" t="str">
        <f t="shared" si="162"/>
        <v>Don’t Buy</v>
      </c>
      <c r="D1175" t="str">
        <f t="shared" si="163"/>
        <v>Short Name</v>
      </c>
      <c r="E1175">
        <v>3.2</v>
      </c>
      <c r="F1175">
        <f>IF(Q1175&lt;10,E1175+0.1,E1175)</f>
        <v>3.2</v>
      </c>
      <c r="G1175">
        <f>MIN(IF(Q1175&lt;10,E1175+0.5,E1175),5)</f>
        <v>3.2</v>
      </c>
      <c r="H1175" t="str">
        <f t="shared" si="164"/>
        <v>Average Place to Work</v>
      </c>
      <c r="I1175">
        <v>418</v>
      </c>
      <c r="J1175" t="b">
        <f t="shared" si="165"/>
        <v>0</v>
      </c>
      <c r="K1175" t="b">
        <f>OR(E1175&gt;3.5,Q1175&lt;10)</f>
        <v>0</v>
      </c>
      <c r="L1175" t="s">
        <v>19</v>
      </c>
      <c r="M1175" t="s">
        <v>2490</v>
      </c>
      <c r="N1175" t="str">
        <f t="shared" si="166"/>
        <v>None</v>
      </c>
      <c r="O1175" t="str">
        <f t="shared" si="167"/>
        <v>None</v>
      </c>
      <c r="P1175" t="s">
        <v>626</v>
      </c>
      <c r="Q1175" s="2">
        <f t="shared" si="168"/>
        <v>17</v>
      </c>
      <c r="R1175" s="1" t="str">
        <f t="shared" si="169"/>
        <v>Established</v>
      </c>
      <c r="S1175" s="1"/>
      <c r="T1175" t="s">
        <v>606</v>
      </c>
      <c r="U1175" t="s">
        <v>56</v>
      </c>
      <c r="V1175">
        <f t="shared" si="170"/>
        <v>0</v>
      </c>
    </row>
    <row r="1176" spans="1:22" x14ac:dyDescent="0.35">
      <c r="A1176">
        <v>1174</v>
      </c>
      <c r="B1176" t="s">
        <v>2491</v>
      </c>
      <c r="C1176" t="str">
        <f t="shared" si="162"/>
        <v>Don’t Buy</v>
      </c>
      <c r="D1176" t="str">
        <f t="shared" si="163"/>
        <v>Short Name</v>
      </c>
      <c r="E1176">
        <v>3.5</v>
      </c>
      <c r="F1176">
        <f>IF(Q1176&lt;10,E1176+0.1,E1176)</f>
        <v>3.5</v>
      </c>
      <c r="G1176">
        <f>MIN(IF(Q1176&lt;10,E1176+0.5,E1176),5)</f>
        <v>3.5</v>
      </c>
      <c r="H1176" t="str">
        <f t="shared" si="164"/>
        <v>Average Place to Work</v>
      </c>
      <c r="I1176">
        <v>417</v>
      </c>
      <c r="J1176" t="b">
        <f t="shared" si="165"/>
        <v>0</v>
      </c>
      <c r="K1176" t="b">
        <f>OR(E1176&gt;3.5,Q1176&lt;10)</f>
        <v>0</v>
      </c>
      <c r="L1176" t="s">
        <v>9</v>
      </c>
      <c r="M1176" t="s">
        <v>2492</v>
      </c>
      <c r="N1176" t="str">
        <f t="shared" si="166"/>
        <v>None</v>
      </c>
      <c r="O1176" t="str">
        <f t="shared" si="167"/>
        <v>None</v>
      </c>
      <c r="P1176" t="s">
        <v>241</v>
      </c>
      <c r="Q1176" s="2">
        <f t="shared" si="168"/>
        <v>13</v>
      </c>
      <c r="R1176" s="1" t="str">
        <f t="shared" si="169"/>
        <v>Established</v>
      </c>
      <c r="S1176" s="1"/>
      <c r="T1176" t="s">
        <v>606</v>
      </c>
      <c r="U1176" t="s">
        <v>227</v>
      </c>
      <c r="V1176">
        <f t="shared" si="170"/>
        <v>0</v>
      </c>
    </row>
    <row r="1177" spans="1:22" x14ac:dyDescent="0.35">
      <c r="A1177">
        <v>1175</v>
      </c>
      <c r="B1177" t="s">
        <v>2493</v>
      </c>
      <c r="C1177" t="str">
        <f t="shared" si="162"/>
        <v>Don’t Buy</v>
      </c>
      <c r="D1177" t="str">
        <f t="shared" si="163"/>
        <v>Long Name</v>
      </c>
      <c r="E1177">
        <v>3.6</v>
      </c>
      <c r="F1177">
        <f>IF(Q1177&lt;10,E1177+0.1,E1177)</f>
        <v>3.6</v>
      </c>
      <c r="G1177">
        <f>MIN(IF(Q1177&lt;10,E1177+0.5,E1177),5)</f>
        <v>3.6</v>
      </c>
      <c r="H1177" t="str">
        <f t="shared" si="164"/>
        <v>Average Place to Work</v>
      </c>
      <c r="I1177">
        <v>417</v>
      </c>
      <c r="J1177" t="b">
        <f t="shared" si="165"/>
        <v>0</v>
      </c>
      <c r="K1177" t="b">
        <f>OR(E1177&gt;3.5,Q1177&lt;10)</f>
        <v>1</v>
      </c>
      <c r="L1177" t="s">
        <v>19</v>
      </c>
      <c r="M1177" t="s">
        <v>2494</v>
      </c>
      <c r="N1177" t="str">
        <f t="shared" si="166"/>
        <v>None</v>
      </c>
      <c r="O1177" t="str">
        <f t="shared" si="167"/>
        <v>None</v>
      </c>
      <c r="P1177" t="s">
        <v>16</v>
      </c>
      <c r="Q1177" s="2">
        <f t="shared" si="168"/>
        <v>33</v>
      </c>
      <c r="R1177" s="1" t="str">
        <f t="shared" si="169"/>
        <v>Established</v>
      </c>
      <c r="S1177" s="1"/>
      <c r="T1177" t="s">
        <v>1183</v>
      </c>
      <c r="U1177" t="s">
        <v>56</v>
      </c>
      <c r="V1177">
        <f t="shared" si="170"/>
        <v>0</v>
      </c>
    </row>
    <row r="1178" spans="1:22" x14ac:dyDescent="0.35">
      <c r="A1178">
        <v>1176</v>
      </c>
      <c r="B1178" t="s">
        <v>2495</v>
      </c>
      <c r="C1178" t="str">
        <f t="shared" si="162"/>
        <v>Buy</v>
      </c>
      <c r="D1178" t="str">
        <f t="shared" si="163"/>
        <v>Short Name</v>
      </c>
      <c r="E1178">
        <v>3.8</v>
      </c>
      <c r="F1178">
        <f>IF(Q1178&lt;10,E1178+0.1,E1178)</f>
        <v>3.8</v>
      </c>
      <c r="G1178">
        <f>MIN(IF(Q1178&lt;10,E1178+0.5,E1178),5)</f>
        <v>3.8</v>
      </c>
      <c r="H1178" t="str">
        <f t="shared" si="164"/>
        <v>Average Place to Work</v>
      </c>
      <c r="I1178">
        <v>417</v>
      </c>
      <c r="J1178" t="b">
        <f t="shared" si="165"/>
        <v>0</v>
      </c>
      <c r="K1178" t="b">
        <f>OR(E1178&gt;3.5,Q1178&lt;10)</f>
        <v>1</v>
      </c>
      <c r="L1178" t="s">
        <v>19</v>
      </c>
      <c r="M1178" t="s">
        <v>2496</v>
      </c>
      <c r="N1178" t="str">
        <f t="shared" si="166"/>
        <v>None</v>
      </c>
      <c r="O1178" t="str">
        <f t="shared" si="167"/>
        <v>None</v>
      </c>
      <c r="P1178" t="s">
        <v>445</v>
      </c>
      <c r="Q1178" s="2">
        <f t="shared" si="168"/>
        <v>14</v>
      </c>
      <c r="R1178" s="1" t="str">
        <f t="shared" si="169"/>
        <v>Established</v>
      </c>
      <c r="S1178" s="1"/>
      <c r="T1178" t="s">
        <v>115</v>
      </c>
      <c r="U1178" t="s">
        <v>68</v>
      </c>
      <c r="V1178">
        <f t="shared" si="170"/>
        <v>0</v>
      </c>
    </row>
    <row r="1179" spans="1:22" x14ac:dyDescent="0.35">
      <c r="A1179">
        <v>1177</v>
      </c>
      <c r="B1179" t="s">
        <v>2497</v>
      </c>
      <c r="C1179" t="str">
        <f t="shared" si="162"/>
        <v>Buy</v>
      </c>
      <c r="D1179" t="str">
        <f t="shared" si="163"/>
        <v>Long Name</v>
      </c>
      <c r="E1179">
        <v>4.0999999999999996</v>
      </c>
      <c r="F1179">
        <f>IF(Q1179&lt;10,E1179+0.1,E1179)</f>
        <v>4.0999999999999996</v>
      </c>
      <c r="G1179">
        <f>MIN(IF(Q1179&lt;10,E1179+0.5,E1179),5)</f>
        <v>4.0999999999999996</v>
      </c>
      <c r="H1179" t="str">
        <f t="shared" si="164"/>
        <v>Average Place to Work</v>
      </c>
      <c r="I1179">
        <v>3000</v>
      </c>
      <c r="J1179" t="b">
        <f t="shared" si="165"/>
        <v>0</v>
      </c>
      <c r="K1179" t="b">
        <f>OR(E1179&gt;3.5,Q1179&lt;10)</f>
        <v>1</v>
      </c>
      <c r="L1179" t="s">
        <v>1424</v>
      </c>
      <c r="M1179" t="s">
        <v>2498</v>
      </c>
      <c r="N1179" t="str">
        <f t="shared" si="166"/>
        <v>None</v>
      </c>
      <c r="O1179" t="str">
        <f t="shared" si="167"/>
        <v>None</v>
      </c>
      <c r="P1179" t="s">
        <v>841</v>
      </c>
      <c r="Q1179" s="2">
        <f t="shared" si="168"/>
        <v>72</v>
      </c>
      <c r="R1179" s="1" t="str">
        <f t="shared" si="169"/>
        <v>Established</v>
      </c>
      <c r="S1179" s="1"/>
      <c r="T1179" t="s">
        <v>12</v>
      </c>
      <c r="U1179" t="s">
        <v>2499</v>
      </c>
      <c r="V1179">
        <f t="shared" si="170"/>
        <v>0</v>
      </c>
    </row>
    <row r="1180" spans="1:22" x14ac:dyDescent="0.35">
      <c r="A1180">
        <v>1178</v>
      </c>
      <c r="B1180" t="s">
        <v>2500</v>
      </c>
      <c r="C1180" t="str">
        <f t="shared" si="162"/>
        <v>Don’t Buy</v>
      </c>
      <c r="D1180" t="str">
        <f t="shared" si="163"/>
        <v>Long Name</v>
      </c>
      <c r="E1180">
        <v>3.9</v>
      </c>
      <c r="F1180">
        <f>IF(Q1180&lt;10,E1180+0.1,E1180)</f>
        <v>3.9</v>
      </c>
      <c r="G1180">
        <f>MIN(IF(Q1180&lt;10,E1180+0.5,E1180),5)</f>
        <v>3.9</v>
      </c>
      <c r="H1180" t="str">
        <f t="shared" si="164"/>
        <v>Average Place to Work</v>
      </c>
      <c r="I1180">
        <v>416</v>
      </c>
      <c r="J1180" t="b">
        <f t="shared" si="165"/>
        <v>0</v>
      </c>
      <c r="K1180" t="b">
        <f>OR(E1180&gt;3.5,Q1180&lt;10)</f>
        <v>1</v>
      </c>
      <c r="L1180" t="s">
        <v>9</v>
      </c>
      <c r="M1180" t="s">
        <v>2501</v>
      </c>
      <c r="N1180" t="str">
        <f t="shared" si="166"/>
        <v>None</v>
      </c>
      <c r="O1180" t="str">
        <f t="shared" si="167"/>
        <v>Bombay Finances</v>
      </c>
      <c r="P1180" t="s">
        <v>1248</v>
      </c>
      <c r="Q1180" s="2">
        <f t="shared" si="168"/>
        <v>103</v>
      </c>
      <c r="R1180" s="1" t="str">
        <f t="shared" si="169"/>
        <v>Established</v>
      </c>
      <c r="S1180" s="1"/>
      <c r="T1180" t="s">
        <v>40</v>
      </c>
      <c r="U1180" t="s">
        <v>24</v>
      </c>
      <c r="V1180">
        <f t="shared" si="170"/>
        <v>500000</v>
      </c>
    </row>
    <row r="1181" spans="1:22" x14ac:dyDescent="0.35">
      <c r="A1181">
        <v>1179</v>
      </c>
      <c r="B1181" t="s">
        <v>2502</v>
      </c>
      <c r="C1181" t="str">
        <f t="shared" si="162"/>
        <v>Don’t Buy</v>
      </c>
      <c r="D1181" t="str">
        <f t="shared" si="163"/>
        <v>Long Name</v>
      </c>
      <c r="E1181">
        <v>4</v>
      </c>
      <c r="F1181">
        <f>IF(Q1181&lt;10,E1181+0.1,E1181)</f>
        <v>4</v>
      </c>
      <c r="G1181">
        <f>MIN(IF(Q1181&lt;10,E1181+0.5,E1181),5)</f>
        <v>4</v>
      </c>
      <c r="H1181" t="str">
        <f t="shared" si="164"/>
        <v>Average Place to Work</v>
      </c>
      <c r="I1181">
        <v>416</v>
      </c>
      <c r="J1181" t="b">
        <f t="shared" si="165"/>
        <v>0</v>
      </c>
      <c r="K1181" t="b">
        <f>OR(E1181&gt;3.5,Q1181&lt;10)</f>
        <v>1</v>
      </c>
      <c r="L1181" t="s">
        <v>19</v>
      </c>
      <c r="M1181" t="s">
        <v>2503</v>
      </c>
      <c r="N1181" t="str">
        <f t="shared" si="166"/>
        <v>None</v>
      </c>
      <c r="O1181" t="str">
        <f t="shared" si="167"/>
        <v>None</v>
      </c>
      <c r="P1181" t="s">
        <v>666</v>
      </c>
      <c r="Q1181" s="2">
        <f t="shared" si="168"/>
        <v>48</v>
      </c>
      <c r="R1181" s="1" t="str">
        <f t="shared" si="169"/>
        <v>Established</v>
      </c>
      <c r="S1181" s="1"/>
      <c r="T1181" t="s">
        <v>115</v>
      </c>
      <c r="U1181" t="s">
        <v>92</v>
      </c>
      <c r="V1181">
        <f t="shared" si="170"/>
        <v>0</v>
      </c>
    </row>
    <row r="1182" spans="1:22" x14ac:dyDescent="0.35">
      <c r="A1182">
        <v>1180</v>
      </c>
      <c r="B1182" t="s">
        <v>2504</v>
      </c>
      <c r="C1182" t="str">
        <f t="shared" si="162"/>
        <v>Don’t Buy</v>
      </c>
      <c r="D1182" t="str">
        <f t="shared" si="163"/>
        <v>Long Name</v>
      </c>
      <c r="E1182">
        <v>4.0999999999999996</v>
      </c>
      <c r="F1182">
        <f>IF(Q1182&lt;10,E1182+0.1,E1182)</f>
        <v>4.1999999999999993</v>
      </c>
      <c r="G1182">
        <f>MIN(IF(Q1182&lt;10,E1182+0.5,E1182),5)</f>
        <v>4.5999999999999996</v>
      </c>
      <c r="H1182" t="str">
        <f t="shared" si="164"/>
        <v>Average Place to Work</v>
      </c>
      <c r="I1182">
        <v>416</v>
      </c>
      <c r="J1182" t="b">
        <f t="shared" si="165"/>
        <v>0</v>
      </c>
      <c r="K1182" t="b">
        <f>OR(E1182&gt;3.5,Q1182&lt;10)</f>
        <v>1</v>
      </c>
      <c r="M1182" t="s">
        <v>2505</v>
      </c>
      <c r="N1182" t="str">
        <f t="shared" si="166"/>
        <v>Indian Silicon Valley Startups</v>
      </c>
      <c r="O1182" t="str">
        <f t="shared" si="167"/>
        <v>None</v>
      </c>
      <c r="Q1182" s="2">
        <f t="shared" si="168"/>
        <v>0</v>
      </c>
      <c r="R1182" s="1" t="str">
        <f t="shared" si="169"/>
        <v>Startup</v>
      </c>
      <c r="S1182" s="1"/>
      <c r="T1182" t="s">
        <v>140</v>
      </c>
      <c r="U1182" t="s">
        <v>306</v>
      </c>
      <c r="V1182">
        <f t="shared" si="170"/>
        <v>0</v>
      </c>
    </row>
    <row r="1183" spans="1:22" x14ac:dyDescent="0.35">
      <c r="A1183">
        <v>1181</v>
      </c>
      <c r="B1183" t="s">
        <v>2506</v>
      </c>
      <c r="C1183" t="str">
        <f t="shared" si="162"/>
        <v>Don’t Buy</v>
      </c>
      <c r="D1183" t="str">
        <f t="shared" si="163"/>
        <v>Long Name</v>
      </c>
      <c r="E1183">
        <v>3.9</v>
      </c>
      <c r="F1183">
        <f>IF(Q1183&lt;10,E1183+0.1,E1183)</f>
        <v>3.9</v>
      </c>
      <c r="G1183">
        <f>MIN(IF(Q1183&lt;10,E1183+0.5,E1183),5)</f>
        <v>3.9</v>
      </c>
      <c r="H1183" t="str">
        <f t="shared" si="164"/>
        <v>Average Place to Work</v>
      </c>
      <c r="I1183">
        <v>415</v>
      </c>
      <c r="J1183" t="b">
        <f t="shared" si="165"/>
        <v>0</v>
      </c>
      <c r="K1183" t="b">
        <f>OR(E1183&gt;3.5,Q1183&lt;10)</f>
        <v>1</v>
      </c>
      <c r="L1183" t="s">
        <v>19</v>
      </c>
      <c r="M1183" t="s">
        <v>2507</v>
      </c>
      <c r="N1183" t="str">
        <f t="shared" si="166"/>
        <v>Indian Silicon Valley Startups</v>
      </c>
      <c r="O1183" t="str">
        <f t="shared" si="167"/>
        <v>None</v>
      </c>
      <c r="P1183" t="s">
        <v>79</v>
      </c>
      <c r="Q1183" s="2">
        <f t="shared" si="168"/>
        <v>19</v>
      </c>
      <c r="R1183" s="1" t="str">
        <f t="shared" si="169"/>
        <v>Established</v>
      </c>
      <c r="S1183" s="1"/>
      <c r="T1183" t="s">
        <v>115</v>
      </c>
      <c r="U1183" t="s">
        <v>36</v>
      </c>
      <c r="V1183">
        <f t="shared" si="170"/>
        <v>0</v>
      </c>
    </row>
    <row r="1184" spans="1:22" x14ac:dyDescent="0.35">
      <c r="A1184">
        <v>1182</v>
      </c>
      <c r="B1184" t="s">
        <v>2508</v>
      </c>
      <c r="C1184" t="str">
        <f t="shared" si="162"/>
        <v>Don’t Buy</v>
      </c>
      <c r="D1184" t="str">
        <f t="shared" si="163"/>
        <v>Long Name</v>
      </c>
      <c r="E1184">
        <v>4.4000000000000004</v>
      </c>
      <c r="F1184">
        <f>IF(Q1184&lt;10,E1184+0.1,E1184)</f>
        <v>4.4000000000000004</v>
      </c>
      <c r="G1184">
        <f>MIN(IF(Q1184&lt;10,E1184+0.5,E1184),5)</f>
        <v>4.4000000000000004</v>
      </c>
      <c r="H1184" t="str">
        <f t="shared" si="164"/>
        <v>Average Place to Work</v>
      </c>
      <c r="I1184">
        <v>415</v>
      </c>
      <c r="J1184" t="b">
        <f t="shared" si="165"/>
        <v>0</v>
      </c>
      <c r="K1184" t="b">
        <f>OR(E1184&gt;3.5,Q1184&lt;10)</f>
        <v>1</v>
      </c>
      <c r="L1184" t="s">
        <v>1424</v>
      </c>
      <c r="M1184" t="s">
        <v>1650</v>
      </c>
      <c r="N1184" t="str">
        <f t="shared" si="166"/>
        <v>None</v>
      </c>
      <c r="O1184" t="str">
        <f t="shared" si="167"/>
        <v>None</v>
      </c>
      <c r="P1184" t="s">
        <v>1555</v>
      </c>
      <c r="Q1184" s="2">
        <f t="shared" si="168"/>
        <v>57</v>
      </c>
      <c r="R1184" s="1" t="str">
        <f t="shared" si="169"/>
        <v>Established</v>
      </c>
      <c r="S1184" s="1"/>
      <c r="T1184" t="s">
        <v>12</v>
      </c>
      <c r="U1184" t="s">
        <v>175</v>
      </c>
      <c r="V1184">
        <f t="shared" si="170"/>
        <v>0</v>
      </c>
    </row>
    <row r="1185" spans="1:22" x14ac:dyDescent="0.35">
      <c r="A1185">
        <v>1183</v>
      </c>
      <c r="B1185" t="s">
        <v>2509</v>
      </c>
      <c r="C1185" t="str">
        <f t="shared" si="162"/>
        <v>Don’t Buy</v>
      </c>
      <c r="D1185" t="str">
        <f t="shared" si="163"/>
        <v>Long Name</v>
      </c>
      <c r="E1185">
        <v>3.3</v>
      </c>
      <c r="F1185">
        <f>IF(Q1185&lt;10,E1185+0.1,E1185)</f>
        <v>3.3</v>
      </c>
      <c r="G1185">
        <f>MIN(IF(Q1185&lt;10,E1185+0.5,E1185),5)</f>
        <v>3.3</v>
      </c>
      <c r="H1185" t="str">
        <f t="shared" si="164"/>
        <v>Average Place to Work</v>
      </c>
      <c r="I1185">
        <v>415</v>
      </c>
      <c r="J1185" t="b">
        <f t="shared" si="165"/>
        <v>0</v>
      </c>
      <c r="K1185" t="b">
        <f>OR(E1185&gt;3.5,Q1185&lt;10)</f>
        <v>0</v>
      </c>
      <c r="L1185" t="s">
        <v>19</v>
      </c>
      <c r="M1185" t="s">
        <v>2510</v>
      </c>
      <c r="N1185" t="str">
        <f t="shared" si="166"/>
        <v>None</v>
      </c>
      <c r="O1185" t="str">
        <f t="shared" si="167"/>
        <v>None</v>
      </c>
      <c r="P1185" t="s">
        <v>445</v>
      </c>
      <c r="Q1185" s="2">
        <f t="shared" si="168"/>
        <v>14</v>
      </c>
      <c r="R1185" s="1" t="str">
        <f t="shared" si="169"/>
        <v>Established</v>
      </c>
      <c r="S1185" s="1"/>
      <c r="T1185" t="s">
        <v>115</v>
      </c>
      <c r="U1185" t="s">
        <v>192</v>
      </c>
      <c r="V1185">
        <f t="shared" si="170"/>
        <v>0</v>
      </c>
    </row>
    <row r="1186" spans="1:22" x14ac:dyDescent="0.35">
      <c r="A1186">
        <v>1184</v>
      </c>
      <c r="B1186" t="s">
        <v>2511</v>
      </c>
      <c r="C1186" t="str">
        <f t="shared" si="162"/>
        <v>Don’t Buy</v>
      </c>
      <c r="D1186" t="str">
        <f t="shared" si="163"/>
        <v>Long Name</v>
      </c>
      <c r="E1186">
        <v>4.0999999999999996</v>
      </c>
      <c r="F1186">
        <f>IF(Q1186&lt;10,E1186+0.1,E1186)</f>
        <v>4.0999999999999996</v>
      </c>
      <c r="G1186">
        <f>MIN(IF(Q1186&lt;10,E1186+0.5,E1186),5)</f>
        <v>4.0999999999999996</v>
      </c>
      <c r="H1186" t="str">
        <f t="shared" si="164"/>
        <v>Average Place to Work</v>
      </c>
      <c r="I1186">
        <v>415</v>
      </c>
      <c r="J1186" t="b">
        <f t="shared" si="165"/>
        <v>0</v>
      </c>
      <c r="K1186" t="b">
        <f>OR(E1186&gt;3.5,Q1186&lt;10)</f>
        <v>1</v>
      </c>
      <c r="L1186" t="s">
        <v>19</v>
      </c>
      <c r="M1186" t="s">
        <v>2316</v>
      </c>
      <c r="N1186" t="str">
        <f t="shared" si="166"/>
        <v>None</v>
      </c>
      <c r="O1186" t="str">
        <f t="shared" si="167"/>
        <v>None</v>
      </c>
      <c r="P1186" t="s">
        <v>118</v>
      </c>
      <c r="Q1186" s="2">
        <f t="shared" si="168"/>
        <v>20</v>
      </c>
      <c r="R1186" s="1" t="str">
        <f t="shared" si="169"/>
        <v>Established</v>
      </c>
      <c r="S1186" s="1"/>
      <c r="T1186" t="s">
        <v>115</v>
      </c>
      <c r="U1186" t="s">
        <v>530</v>
      </c>
      <c r="V1186">
        <f t="shared" si="170"/>
        <v>0</v>
      </c>
    </row>
    <row r="1187" spans="1:22" x14ac:dyDescent="0.35">
      <c r="A1187">
        <v>1185</v>
      </c>
      <c r="B1187" t="s">
        <v>2512</v>
      </c>
      <c r="C1187" t="str">
        <f t="shared" si="162"/>
        <v>Don’t Buy</v>
      </c>
      <c r="D1187" t="str">
        <f t="shared" si="163"/>
        <v>Long Name</v>
      </c>
      <c r="E1187">
        <v>4.0999999999999996</v>
      </c>
      <c r="F1187">
        <f>IF(Q1187&lt;10,E1187+0.1,E1187)</f>
        <v>4.0999999999999996</v>
      </c>
      <c r="G1187">
        <f>MIN(IF(Q1187&lt;10,E1187+0.5,E1187),5)</f>
        <v>4.0999999999999996</v>
      </c>
      <c r="H1187" t="str">
        <f t="shared" si="164"/>
        <v>Average Place to Work</v>
      </c>
      <c r="I1187">
        <v>415</v>
      </c>
      <c r="J1187" t="b">
        <f t="shared" si="165"/>
        <v>0</v>
      </c>
      <c r="K1187" t="b">
        <f>OR(E1187&gt;3.5,Q1187&lt;10)</f>
        <v>1</v>
      </c>
      <c r="L1187" t="s">
        <v>19</v>
      </c>
      <c r="M1187" t="s">
        <v>2225</v>
      </c>
      <c r="N1187" t="str">
        <f t="shared" si="166"/>
        <v>Indian Silicon Valley Startups</v>
      </c>
      <c r="O1187" t="str">
        <f t="shared" si="167"/>
        <v>None</v>
      </c>
      <c r="P1187" t="s">
        <v>99</v>
      </c>
      <c r="Q1187" s="2">
        <f t="shared" si="168"/>
        <v>26</v>
      </c>
      <c r="R1187" s="1" t="str">
        <f t="shared" si="169"/>
        <v>Established</v>
      </c>
      <c r="S1187" s="1"/>
      <c r="T1187" t="s">
        <v>606</v>
      </c>
      <c r="U1187" t="s">
        <v>297</v>
      </c>
      <c r="V1187">
        <f t="shared" si="170"/>
        <v>0</v>
      </c>
    </row>
    <row r="1188" spans="1:22" x14ac:dyDescent="0.35">
      <c r="A1188">
        <v>1186</v>
      </c>
      <c r="B1188" t="s">
        <v>2513</v>
      </c>
      <c r="C1188" t="str">
        <f t="shared" si="162"/>
        <v>Don’t Buy</v>
      </c>
      <c r="D1188" t="str">
        <f t="shared" si="163"/>
        <v>Long Name</v>
      </c>
      <c r="E1188">
        <v>3.8</v>
      </c>
      <c r="F1188">
        <f>IF(Q1188&lt;10,E1188+0.1,E1188)</f>
        <v>3.8</v>
      </c>
      <c r="G1188">
        <f>MIN(IF(Q1188&lt;10,E1188+0.5,E1188),5)</f>
        <v>3.8</v>
      </c>
      <c r="H1188" t="str">
        <f t="shared" si="164"/>
        <v>Average Place to Work</v>
      </c>
      <c r="I1188">
        <v>415</v>
      </c>
      <c r="J1188" t="b">
        <f t="shared" si="165"/>
        <v>0</v>
      </c>
      <c r="K1188" t="b">
        <f>OR(E1188&gt;3.5,Q1188&lt;10)</f>
        <v>1</v>
      </c>
      <c r="L1188" t="s">
        <v>9</v>
      </c>
      <c r="M1188" t="s">
        <v>2514</v>
      </c>
      <c r="N1188" t="str">
        <f t="shared" si="166"/>
        <v>None</v>
      </c>
      <c r="O1188" t="str">
        <f t="shared" si="167"/>
        <v>None</v>
      </c>
      <c r="P1188" t="s">
        <v>39</v>
      </c>
      <c r="Q1188" s="2">
        <f t="shared" si="168"/>
        <v>36</v>
      </c>
      <c r="R1188" s="1" t="str">
        <f t="shared" si="169"/>
        <v>Established</v>
      </c>
      <c r="S1188" s="1"/>
      <c r="T1188" t="s">
        <v>115</v>
      </c>
      <c r="U1188" t="s">
        <v>92</v>
      </c>
      <c r="V1188">
        <f t="shared" si="170"/>
        <v>0</v>
      </c>
    </row>
    <row r="1189" spans="1:22" x14ac:dyDescent="0.35">
      <c r="A1189">
        <v>1187</v>
      </c>
      <c r="B1189" t="s">
        <v>2515</v>
      </c>
      <c r="C1189" t="str">
        <f t="shared" si="162"/>
        <v>Don’t Buy</v>
      </c>
      <c r="D1189" t="str">
        <f t="shared" si="163"/>
        <v>Long Name</v>
      </c>
      <c r="E1189">
        <v>4.0999999999999996</v>
      </c>
      <c r="F1189">
        <f>IF(Q1189&lt;10,E1189+0.1,E1189)</f>
        <v>4.0999999999999996</v>
      </c>
      <c r="G1189">
        <f>MIN(IF(Q1189&lt;10,E1189+0.5,E1189),5)</f>
        <v>4.0999999999999996</v>
      </c>
      <c r="H1189" t="str">
        <f t="shared" si="164"/>
        <v>Average Place to Work</v>
      </c>
      <c r="I1189">
        <v>681</v>
      </c>
      <c r="J1189" t="b">
        <f t="shared" si="165"/>
        <v>0</v>
      </c>
      <c r="K1189" t="b">
        <f>OR(E1189&gt;3.5,Q1189&lt;10)</f>
        <v>1</v>
      </c>
      <c r="M1189" t="s">
        <v>2516</v>
      </c>
      <c r="N1189" t="str">
        <f t="shared" si="166"/>
        <v>None</v>
      </c>
      <c r="O1189" t="str">
        <f t="shared" si="167"/>
        <v>None</v>
      </c>
      <c r="P1189" t="s">
        <v>67</v>
      </c>
      <c r="Q1189" s="2">
        <f t="shared" si="168"/>
        <v>15</v>
      </c>
      <c r="R1189" s="1" t="str">
        <f t="shared" si="169"/>
        <v>Established</v>
      </c>
      <c r="S1189" s="1"/>
      <c r="U1189" t="s">
        <v>153</v>
      </c>
      <c r="V1189">
        <f t="shared" si="170"/>
        <v>0</v>
      </c>
    </row>
    <row r="1190" spans="1:22" x14ac:dyDescent="0.35">
      <c r="A1190">
        <v>1188</v>
      </c>
      <c r="B1190" t="s">
        <v>2517</v>
      </c>
      <c r="C1190" t="str">
        <f t="shared" si="162"/>
        <v>Don’t Buy</v>
      </c>
      <c r="D1190" t="str">
        <f t="shared" si="163"/>
        <v>Long Name</v>
      </c>
      <c r="E1190">
        <v>3.5</v>
      </c>
      <c r="F1190">
        <f>IF(Q1190&lt;10,E1190+0.1,E1190)</f>
        <v>3.5</v>
      </c>
      <c r="G1190">
        <f>MIN(IF(Q1190&lt;10,E1190+0.5,E1190),5)</f>
        <v>3.5</v>
      </c>
      <c r="H1190" t="str">
        <f t="shared" si="164"/>
        <v>Average Place to Work</v>
      </c>
      <c r="I1190">
        <v>413</v>
      </c>
      <c r="J1190" t="b">
        <f t="shared" si="165"/>
        <v>0</v>
      </c>
      <c r="K1190" t="b">
        <f>OR(E1190&gt;3.5,Q1190&lt;10)</f>
        <v>0</v>
      </c>
      <c r="L1190" t="s">
        <v>19</v>
      </c>
      <c r="M1190" t="s">
        <v>2518</v>
      </c>
      <c r="N1190" t="str">
        <f t="shared" si="166"/>
        <v>None</v>
      </c>
      <c r="O1190" t="str">
        <f t="shared" si="167"/>
        <v>None</v>
      </c>
      <c r="P1190" t="s">
        <v>626</v>
      </c>
      <c r="Q1190" s="2">
        <f t="shared" si="168"/>
        <v>17</v>
      </c>
      <c r="R1190" s="1" t="str">
        <f t="shared" si="169"/>
        <v>Established</v>
      </c>
      <c r="S1190" s="1"/>
      <c r="T1190" t="s">
        <v>606</v>
      </c>
      <c r="U1190" t="s">
        <v>24</v>
      </c>
      <c r="V1190">
        <f t="shared" si="170"/>
        <v>500000</v>
      </c>
    </row>
    <row r="1191" spans="1:22" x14ac:dyDescent="0.35">
      <c r="A1191">
        <v>1189</v>
      </c>
      <c r="B1191" t="s">
        <v>2519</v>
      </c>
      <c r="C1191" t="str">
        <f t="shared" si="162"/>
        <v>Don’t Buy</v>
      </c>
      <c r="D1191" t="str">
        <f t="shared" si="163"/>
        <v>Long Name</v>
      </c>
      <c r="E1191">
        <v>4.0999999999999996</v>
      </c>
      <c r="F1191">
        <f>IF(Q1191&lt;10,E1191+0.1,E1191)</f>
        <v>4.0999999999999996</v>
      </c>
      <c r="G1191">
        <f>MIN(IF(Q1191&lt;10,E1191+0.5,E1191),5)</f>
        <v>4.0999999999999996</v>
      </c>
      <c r="H1191" t="str">
        <f t="shared" si="164"/>
        <v>Average Place to Work</v>
      </c>
      <c r="I1191">
        <v>413</v>
      </c>
      <c r="J1191" t="b">
        <f t="shared" si="165"/>
        <v>0</v>
      </c>
      <c r="K1191" t="b">
        <f>OR(E1191&gt;3.5,Q1191&lt;10)</f>
        <v>1</v>
      </c>
      <c r="L1191" t="s">
        <v>19</v>
      </c>
      <c r="M1191" t="s">
        <v>2520</v>
      </c>
      <c r="N1191" t="str">
        <f t="shared" si="166"/>
        <v>None</v>
      </c>
      <c r="O1191" t="str">
        <f t="shared" si="167"/>
        <v>None</v>
      </c>
      <c r="P1191" t="s">
        <v>180</v>
      </c>
      <c r="Q1191" s="2">
        <f t="shared" si="168"/>
        <v>23</v>
      </c>
      <c r="R1191" s="1" t="str">
        <f t="shared" si="169"/>
        <v>Established</v>
      </c>
      <c r="S1191" s="1"/>
      <c r="T1191" t="s">
        <v>115</v>
      </c>
      <c r="U1191" t="s">
        <v>346</v>
      </c>
      <c r="V1191">
        <f t="shared" si="170"/>
        <v>0</v>
      </c>
    </row>
    <row r="1192" spans="1:22" x14ac:dyDescent="0.35">
      <c r="A1192">
        <v>1190</v>
      </c>
      <c r="B1192" t="s">
        <v>2521</v>
      </c>
      <c r="C1192" t="str">
        <f t="shared" si="162"/>
        <v>Don’t Buy</v>
      </c>
      <c r="D1192" t="str">
        <f t="shared" si="163"/>
        <v>Long Name</v>
      </c>
      <c r="E1192">
        <v>4.2</v>
      </c>
      <c r="F1192">
        <f>IF(Q1192&lt;10,E1192+0.1,E1192)</f>
        <v>4.2</v>
      </c>
      <c r="G1192">
        <f>MIN(IF(Q1192&lt;10,E1192+0.5,E1192),5)</f>
        <v>4.2</v>
      </c>
      <c r="H1192" t="str">
        <f t="shared" si="164"/>
        <v>Average Place to Work</v>
      </c>
      <c r="I1192">
        <v>413</v>
      </c>
      <c r="J1192" t="b">
        <f t="shared" si="165"/>
        <v>0</v>
      </c>
      <c r="K1192" t="b">
        <f>OR(E1192&gt;3.5,Q1192&lt;10)</f>
        <v>1</v>
      </c>
      <c r="L1192" t="s">
        <v>19</v>
      </c>
      <c r="M1192" t="s">
        <v>2522</v>
      </c>
      <c r="N1192" t="str">
        <f t="shared" si="166"/>
        <v>None</v>
      </c>
      <c r="O1192" t="str">
        <f t="shared" si="167"/>
        <v>None</v>
      </c>
      <c r="P1192" t="s">
        <v>99</v>
      </c>
      <c r="Q1192" s="2">
        <f t="shared" si="168"/>
        <v>26</v>
      </c>
      <c r="R1192" s="1" t="str">
        <f t="shared" si="169"/>
        <v>Established</v>
      </c>
      <c r="S1192" s="1"/>
      <c r="T1192" t="s">
        <v>115</v>
      </c>
      <c r="U1192" t="s">
        <v>17</v>
      </c>
      <c r="V1192">
        <f t="shared" si="170"/>
        <v>1000000</v>
      </c>
    </row>
    <row r="1193" spans="1:22" x14ac:dyDescent="0.35">
      <c r="A1193">
        <v>1191</v>
      </c>
      <c r="B1193" t="s">
        <v>2523</v>
      </c>
      <c r="C1193" t="str">
        <f t="shared" si="162"/>
        <v>Don’t Buy</v>
      </c>
      <c r="D1193" t="str">
        <f t="shared" si="163"/>
        <v>Long Name</v>
      </c>
      <c r="E1193">
        <v>4</v>
      </c>
      <c r="F1193">
        <f>IF(Q1193&lt;10,E1193+0.1,E1193)</f>
        <v>4</v>
      </c>
      <c r="G1193">
        <f>MIN(IF(Q1193&lt;10,E1193+0.5,E1193),5)</f>
        <v>4</v>
      </c>
      <c r="H1193" t="str">
        <f t="shared" si="164"/>
        <v>Average Place to Work</v>
      </c>
      <c r="I1193">
        <v>413</v>
      </c>
      <c r="J1193" t="b">
        <f t="shared" si="165"/>
        <v>0</v>
      </c>
      <c r="K1193" t="b">
        <f>OR(E1193&gt;3.5,Q1193&lt;10)</f>
        <v>1</v>
      </c>
      <c r="L1193" t="s">
        <v>19</v>
      </c>
      <c r="M1193" t="s">
        <v>2524</v>
      </c>
      <c r="N1193" t="str">
        <f t="shared" si="166"/>
        <v>None</v>
      </c>
      <c r="O1193" t="str">
        <f t="shared" si="167"/>
        <v>None</v>
      </c>
      <c r="P1193" t="s">
        <v>44</v>
      </c>
      <c r="Q1193" s="2">
        <f t="shared" si="168"/>
        <v>25</v>
      </c>
      <c r="R1193" s="1" t="str">
        <f t="shared" si="169"/>
        <v>Established</v>
      </c>
      <c r="S1193" s="1"/>
      <c r="T1193" t="s">
        <v>115</v>
      </c>
      <c r="U1193" t="s">
        <v>64</v>
      </c>
      <c r="V1193">
        <f t="shared" si="170"/>
        <v>0</v>
      </c>
    </row>
    <row r="1194" spans="1:22" x14ac:dyDescent="0.35">
      <c r="A1194">
        <v>1192</v>
      </c>
      <c r="B1194" t="s">
        <v>2525</v>
      </c>
      <c r="C1194" t="str">
        <f t="shared" si="162"/>
        <v>Don’t Buy</v>
      </c>
      <c r="D1194" t="str">
        <f t="shared" si="163"/>
        <v>Long Name</v>
      </c>
      <c r="E1194">
        <v>3.3</v>
      </c>
      <c r="F1194">
        <f>IF(Q1194&lt;10,E1194+0.1,E1194)</f>
        <v>3.3</v>
      </c>
      <c r="G1194">
        <f>MIN(IF(Q1194&lt;10,E1194+0.5,E1194),5)</f>
        <v>3.3</v>
      </c>
      <c r="H1194" t="str">
        <f t="shared" si="164"/>
        <v>Average Place to Work</v>
      </c>
      <c r="I1194">
        <v>413</v>
      </c>
      <c r="J1194" t="b">
        <f t="shared" si="165"/>
        <v>0</v>
      </c>
      <c r="K1194" t="b">
        <f>OR(E1194&gt;3.5,Q1194&lt;10)</f>
        <v>0</v>
      </c>
      <c r="L1194" t="s">
        <v>19</v>
      </c>
      <c r="M1194" t="s">
        <v>2526</v>
      </c>
      <c r="N1194" t="str">
        <f t="shared" si="166"/>
        <v>None</v>
      </c>
      <c r="O1194" t="str">
        <f t="shared" si="167"/>
        <v>None</v>
      </c>
      <c r="P1194" t="s">
        <v>423</v>
      </c>
      <c r="Q1194" s="2">
        <f t="shared" si="168"/>
        <v>53</v>
      </c>
      <c r="R1194" s="1" t="str">
        <f t="shared" si="169"/>
        <v>Established</v>
      </c>
      <c r="S1194" s="1"/>
      <c r="T1194" t="s">
        <v>115</v>
      </c>
      <c r="U1194" t="s">
        <v>687</v>
      </c>
      <c r="V1194">
        <f t="shared" si="170"/>
        <v>0</v>
      </c>
    </row>
    <row r="1195" spans="1:22" x14ac:dyDescent="0.35">
      <c r="A1195">
        <v>1193</v>
      </c>
      <c r="B1195" t="s">
        <v>2527</v>
      </c>
      <c r="C1195" t="str">
        <f t="shared" si="162"/>
        <v>Buy</v>
      </c>
      <c r="D1195" t="str">
        <f t="shared" si="163"/>
        <v>Long Name</v>
      </c>
      <c r="E1195">
        <v>5</v>
      </c>
      <c r="F1195">
        <f>IF(Q1195&lt;10,E1195+0.1,E1195)</f>
        <v>5.0999999999999996</v>
      </c>
      <c r="G1195">
        <f>MIN(IF(Q1195&lt;10,E1195+0.5,E1195),5)</f>
        <v>5</v>
      </c>
      <c r="H1195" t="str">
        <f t="shared" si="164"/>
        <v>Great Place to Work</v>
      </c>
      <c r="I1195">
        <v>413</v>
      </c>
      <c r="J1195" t="b">
        <f t="shared" si="165"/>
        <v>0</v>
      </c>
      <c r="K1195" t="b">
        <f>OR(E1195&gt;3.5,Q1195&lt;10)</f>
        <v>1</v>
      </c>
      <c r="M1195" t="s">
        <v>2528</v>
      </c>
      <c r="N1195" t="str">
        <f t="shared" si="166"/>
        <v>Indian Silicon Valley Startups</v>
      </c>
      <c r="O1195" t="str">
        <f t="shared" si="167"/>
        <v>None</v>
      </c>
      <c r="Q1195" s="2">
        <f t="shared" si="168"/>
        <v>0</v>
      </c>
      <c r="R1195" s="1" t="str">
        <f t="shared" si="169"/>
        <v>Startup</v>
      </c>
      <c r="S1195" s="1"/>
      <c r="T1195" t="s">
        <v>1146</v>
      </c>
      <c r="U1195" t="s">
        <v>17</v>
      </c>
      <c r="V1195">
        <f t="shared" si="170"/>
        <v>1000000</v>
      </c>
    </row>
    <row r="1196" spans="1:22" x14ac:dyDescent="0.35">
      <c r="A1196">
        <v>1194</v>
      </c>
      <c r="B1196" t="s">
        <v>2529</v>
      </c>
      <c r="C1196" t="str">
        <f t="shared" si="162"/>
        <v>Don’t Buy</v>
      </c>
      <c r="D1196" t="str">
        <f t="shared" si="163"/>
        <v>Long Name</v>
      </c>
      <c r="E1196">
        <v>4.2</v>
      </c>
      <c r="F1196">
        <f>IF(Q1196&lt;10,E1196+0.1,E1196)</f>
        <v>4.2</v>
      </c>
      <c r="G1196">
        <f>MIN(IF(Q1196&lt;10,E1196+0.5,E1196),5)</f>
        <v>4.2</v>
      </c>
      <c r="H1196" t="str">
        <f t="shared" si="164"/>
        <v>Average Place to Work</v>
      </c>
      <c r="I1196">
        <v>594</v>
      </c>
      <c r="J1196" t="b">
        <f t="shared" si="165"/>
        <v>0</v>
      </c>
      <c r="K1196" t="b">
        <f>OR(E1196&gt;3.5,Q1196&lt;10)</f>
        <v>1</v>
      </c>
      <c r="L1196" t="s">
        <v>19</v>
      </c>
      <c r="M1196" t="s">
        <v>1624</v>
      </c>
      <c r="N1196" t="str">
        <f t="shared" si="166"/>
        <v>None</v>
      </c>
      <c r="O1196" t="str">
        <f t="shared" si="167"/>
        <v>None</v>
      </c>
      <c r="P1196" t="s">
        <v>99</v>
      </c>
      <c r="Q1196" s="2">
        <f t="shared" si="168"/>
        <v>26</v>
      </c>
      <c r="R1196" s="1" t="str">
        <f t="shared" si="169"/>
        <v>Established</v>
      </c>
      <c r="S1196" s="1"/>
      <c r="T1196" t="s">
        <v>115</v>
      </c>
      <c r="U1196" t="s">
        <v>192</v>
      </c>
      <c r="V1196">
        <f t="shared" si="170"/>
        <v>0</v>
      </c>
    </row>
    <row r="1197" spans="1:22" x14ac:dyDescent="0.35">
      <c r="A1197">
        <v>1195</v>
      </c>
      <c r="B1197" t="s">
        <v>2530</v>
      </c>
      <c r="C1197" t="str">
        <f t="shared" si="162"/>
        <v>Don’t Buy</v>
      </c>
      <c r="D1197" t="str">
        <f t="shared" si="163"/>
        <v>Long Name</v>
      </c>
      <c r="E1197">
        <v>3.8</v>
      </c>
      <c r="F1197">
        <f>IF(Q1197&lt;10,E1197+0.1,E1197)</f>
        <v>3.8</v>
      </c>
      <c r="G1197">
        <f>MIN(IF(Q1197&lt;10,E1197+0.5,E1197),5)</f>
        <v>3.8</v>
      </c>
      <c r="H1197" t="str">
        <f t="shared" si="164"/>
        <v>Average Place to Work</v>
      </c>
      <c r="I1197">
        <v>411</v>
      </c>
      <c r="J1197" t="b">
        <f t="shared" si="165"/>
        <v>0</v>
      </c>
      <c r="K1197" t="b">
        <f>OR(E1197&gt;3.5,Q1197&lt;10)</f>
        <v>1</v>
      </c>
      <c r="L1197" t="s">
        <v>19</v>
      </c>
      <c r="M1197" t="s">
        <v>2531</v>
      </c>
      <c r="N1197" t="str">
        <f t="shared" si="166"/>
        <v>None</v>
      </c>
      <c r="O1197" t="str">
        <f t="shared" si="167"/>
        <v>None</v>
      </c>
      <c r="P1197" t="s">
        <v>515</v>
      </c>
      <c r="Q1197" s="2">
        <f t="shared" si="168"/>
        <v>46</v>
      </c>
      <c r="R1197" s="1" t="str">
        <f t="shared" si="169"/>
        <v>Established</v>
      </c>
      <c r="S1197" s="1"/>
      <c r="T1197" t="s">
        <v>115</v>
      </c>
      <c r="U1197" t="s">
        <v>687</v>
      </c>
      <c r="V1197">
        <f t="shared" si="170"/>
        <v>0</v>
      </c>
    </row>
    <row r="1198" spans="1:22" x14ac:dyDescent="0.35">
      <c r="A1198">
        <v>1196</v>
      </c>
      <c r="B1198" t="s">
        <v>2532</v>
      </c>
      <c r="C1198" t="str">
        <f t="shared" si="162"/>
        <v>Don’t Buy</v>
      </c>
      <c r="D1198" t="str">
        <f t="shared" si="163"/>
        <v>Long Name</v>
      </c>
      <c r="E1198">
        <v>2.8</v>
      </c>
      <c r="F1198">
        <f>IF(Q1198&lt;10,E1198+0.1,E1198)</f>
        <v>2.8</v>
      </c>
      <c r="G1198">
        <f>MIN(IF(Q1198&lt;10,E1198+0.5,E1198),5)</f>
        <v>2.8</v>
      </c>
      <c r="H1198" t="str">
        <f t="shared" si="164"/>
        <v>Average Place to Work</v>
      </c>
      <c r="I1198">
        <v>411</v>
      </c>
      <c r="J1198" t="b">
        <f t="shared" si="165"/>
        <v>0</v>
      </c>
      <c r="K1198" t="b">
        <f>OR(E1198&gt;3.5,Q1198&lt;10)</f>
        <v>0</v>
      </c>
      <c r="L1198" t="s">
        <v>9</v>
      </c>
      <c r="M1198" t="s">
        <v>2533</v>
      </c>
      <c r="N1198" t="str">
        <f t="shared" si="166"/>
        <v>None</v>
      </c>
      <c r="O1198" t="str">
        <f t="shared" si="167"/>
        <v>None</v>
      </c>
      <c r="P1198" t="s">
        <v>21</v>
      </c>
      <c r="Q1198" s="2">
        <f t="shared" si="168"/>
        <v>28</v>
      </c>
      <c r="R1198" s="1" t="str">
        <f t="shared" si="169"/>
        <v>Established</v>
      </c>
      <c r="S1198" s="1"/>
      <c r="T1198" t="s">
        <v>606</v>
      </c>
      <c r="U1198" t="s">
        <v>641</v>
      </c>
      <c r="V1198">
        <f t="shared" si="170"/>
        <v>0</v>
      </c>
    </row>
    <row r="1199" spans="1:22" x14ac:dyDescent="0.35">
      <c r="A1199">
        <v>1197</v>
      </c>
      <c r="B1199" t="s">
        <v>2534</v>
      </c>
      <c r="C1199" t="str">
        <f t="shared" si="162"/>
        <v>Don’t Buy</v>
      </c>
      <c r="D1199" t="str">
        <f t="shared" si="163"/>
        <v>Long Name</v>
      </c>
      <c r="E1199">
        <v>4.0999999999999996</v>
      </c>
      <c r="F1199">
        <f>IF(Q1199&lt;10,E1199+0.1,E1199)</f>
        <v>4.0999999999999996</v>
      </c>
      <c r="G1199">
        <f>MIN(IF(Q1199&lt;10,E1199+0.5,E1199),5)</f>
        <v>4.0999999999999996</v>
      </c>
      <c r="H1199" t="str">
        <f t="shared" si="164"/>
        <v>Average Place to Work</v>
      </c>
      <c r="I1199">
        <v>411</v>
      </c>
      <c r="J1199" t="b">
        <f t="shared" si="165"/>
        <v>0</v>
      </c>
      <c r="K1199" t="b">
        <f>OR(E1199&gt;3.5,Q1199&lt;10)</f>
        <v>1</v>
      </c>
      <c r="L1199" t="s">
        <v>19</v>
      </c>
      <c r="M1199" t="s">
        <v>1595</v>
      </c>
      <c r="N1199" t="str">
        <f t="shared" si="166"/>
        <v>None</v>
      </c>
      <c r="O1199" t="str">
        <f t="shared" si="167"/>
        <v>None</v>
      </c>
      <c r="P1199" t="s">
        <v>21</v>
      </c>
      <c r="Q1199" s="2">
        <f t="shared" si="168"/>
        <v>28</v>
      </c>
      <c r="R1199" s="1" t="str">
        <f t="shared" si="169"/>
        <v>Established</v>
      </c>
      <c r="S1199" s="1"/>
      <c r="T1199" t="s">
        <v>115</v>
      </c>
      <c r="U1199" t="s">
        <v>687</v>
      </c>
      <c r="V1199">
        <f t="shared" si="170"/>
        <v>0</v>
      </c>
    </row>
    <row r="1200" spans="1:22" x14ac:dyDescent="0.35">
      <c r="A1200">
        <v>1198</v>
      </c>
      <c r="B1200" t="s">
        <v>2535</v>
      </c>
      <c r="C1200" t="str">
        <f t="shared" si="162"/>
        <v>Don’t Buy</v>
      </c>
      <c r="D1200" t="str">
        <f t="shared" si="163"/>
        <v>Long Name</v>
      </c>
      <c r="E1200">
        <v>3.7</v>
      </c>
      <c r="F1200">
        <f>IF(Q1200&lt;10,E1200+0.1,E1200)</f>
        <v>3.7</v>
      </c>
      <c r="G1200">
        <f>MIN(IF(Q1200&lt;10,E1200+0.5,E1200),5)</f>
        <v>3.7</v>
      </c>
      <c r="H1200" t="str">
        <f t="shared" si="164"/>
        <v>Average Place to Work</v>
      </c>
      <c r="I1200">
        <v>411</v>
      </c>
      <c r="J1200" t="b">
        <f t="shared" si="165"/>
        <v>0</v>
      </c>
      <c r="K1200" t="b">
        <f>OR(E1200&gt;3.5,Q1200&lt;10)</f>
        <v>1</v>
      </c>
      <c r="L1200" t="s">
        <v>19</v>
      </c>
      <c r="M1200" t="s">
        <v>2536</v>
      </c>
      <c r="N1200" t="str">
        <f t="shared" si="166"/>
        <v>None</v>
      </c>
      <c r="O1200" t="str">
        <f t="shared" si="167"/>
        <v>None</v>
      </c>
      <c r="P1200" t="s">
        <v>183</v>
      </c>
      <c r="Q1200" s="2">
        <f t="shared" si="168"/>
        <v>10</v>
      </c>
      <c r="R1200" s="1" t="str">
        <f t="shared" si="169"/>
        <v>Established</v>
      </c>
      <c r="S1200" s="1"/>
      <c r="T1200" t="s">
        <v>606</v>
      </c>
      <c r="U1200" t="s">
        <v>92</v>
      </c>
      <c r="V1200">
        <f t="shared" si="170"/>
        <v>0</v>
      </c>
    </row>
    <row r="1201" spans="1:22" x14ac:dyDescent="0.35">
      <c r="A1201">
        <v>1199</v>
      </c>
      <c r="B1201" t="s">
        <v>2537</v>
      </c>
      <c r="C1201" t="str">
        <f t="shared" si="162"/>
        <v>Don’t Buy</v>
      </c>
      <c r="D1201" t="str">
        <f t="shared" si="163"/>
        <v>Long Name</v>
      </c>
      <c r="E1201">
        <v>4</v>
      </c>
      <c r="F1201">
        <f>IF(Q1201&lt;10,E1201+0.1,E1201)</f>
        <v>4</v>
      </c>
      <c r="G1201">
        <f>MIN(IF(Q1201&lt;10,E1201+0.5,E1201),5)</f>
        <v>4</v>
      </c>
      <c r="H1201" t="str">
        <f t="shared" si="164"/>
        <v>Average Place to Work</v>
      </c>
      <c r="I1201">
        <v>411</v>
      </c>
      <c r="J1201" t="b">
        <f t="shared" si="165"/>
        <v>0</v>
      </c>
      <c r="K1201" t="b">
        <f>OR(E1201&gt;3.5,Q1201&lt;10)</f>
        <v>1</v>
      </c>
      <c r="L1201" t="s">
        <v>19</v>
      </c>
      <c r="M1201" t="s">
        <v>2538</v>
      </c>
      <c r="N1201" t="str">
        <f t="shared" si="166"/>
        <v>None</v>
      </c>
      <c r="O1201" t="str">
        <f t="shared" si="167"/>
        <v>None</v>
      </c>
      <c r="P1201" t="s">
        <v>841</v>
      </c>
      <c r="Q1201" s="2">
        <f t="shared" si="168"/>
        <v>72</v>
      </c>
      <c r="R1201" s="1" t="str">
        <f t="shared" si="169"/>
        <v>Established</v>
      </c>
      <c r="S1201" s="1"/>
      <c r="T1201" t="s">
        <v>115</v>
      </c>
      <c r="U1201" t="s">
        <v>202</v>
      </c>
      <c r="V1201">
        <f t="shared" si="170"/>
        <v>0</v>
      </c>
    </row>
    <row r="1202" spans="1:22" x14ac:dyDescent="0.35">
      <c r="A1202">
        <v>1200</v>
      </c>
      <c r="B1202" t="s">
        <v>2539</v>
      </c>
      <c r="C1202" t="str">
        <f t="shared" si="162"/>
        <v>Don’t Buy</v>
      </c>
      <c r="D1202" t="str">
        <f t="shared" si="163"/>
        <v>Long Name</v>
      </c>
      <c r="E1202">
        <v>3.7</v>
      </c>
      <c r="F1202">
        <f>IF(Q1202&lt;10,E1202+0.1,E1202)</f>
        <v>3.7</v>
      </c>
      <c r="G1202">
        <f>MIN(IF(Q1202&lt;10,E1202+0.5,E1202),5)</f>
        <v>3.7</v>
      </c>
      <c r="H1202" t="str">
        <f t="shared" si="164"/>
        <v>Average Place to Work</v>
      </c>
      <c r="I1202">
        <v>411</v>
      </c>
      <c r="J1202" t="b">
        <f t="shared" si="165"/>
        <v>0</v>
      </c>
      <c r="K1202" t="b">
        <f>OR(E1202&gt;3.5,Q1202&lt;10)</f>
        <v>1</v>
      </c>
      <c r="L1202" t="s">
        <v>19</v>
      </c>
      <c r="M1202" t="s">
        <v>2261</v>
      </c>
      <c r="N1202" t="str">
        <f t="shared" si="166"/>
        <v>Indian Silicon Valley Startups</v>
      </c>
      <c r="O1202" t="str">
        <f t="shared" si="167"/>
        <v>None</v>
      </c>
      <c r="P1202" t="s">
        <v>156</v>
      </c>
      <c r="Q1202" s="2">
        <f t="shared" si="168"/>
        <v>18</v>
      </c>
      <c r="R1202" s="1" t="str">
        <f t="shared" si="169"/>
        <v>Established</v>
      </c>
      <c r="S1202" s="1"/>
      <c r="T1202" t="s">
        <v>115</v>
      </c>
      <c r="U1202" t="s">
        <v>192</v>
      </c>
      <c r="V1202">
        <f t="shared" si="170"/>
        <v>0</v>
      </c>
    </row>
    <row r="1203" spans="1:22" x14ac:dyDescent="0.35">
      <c r="A1203">
        <v>1201</v>
      </c>
      <c r="B1203" t="s">
        <v>2540</v>
      </c>
      <c r="C1203" t="str">
        <f t="shared" si="162"/>
        <v>Don’t Buy</v>
      </c>
      <c r="D1203" t="str">
        <f t="shared" si="163"/>
        <v>Long Name</v>
      </c>
      <c r="E1203">
        <v>4.3</v>
      </c>
      <c r="F1203">
        <f>IF(Q1203&lt;10,E1203+0.1,E1203)</f>
        <v>4.3</v>
      </c>
      <c r="G1203">
        <f>MIN(IF(Q1203&lt;10,E1203+0.5,E1203),5)</f>
        <v>4.3</v>
      </c>
      <c r="H1203" t="str">
        <f t="shared" si="164"/>
        <v>Average Place to Work</v>
      </c>
      <c r="I1203">
        <v>411</v>
      </c>
      <c r="J1203" t="b">
        <f t="shared" si="165"/>
        <v>0</v>
      </c>
      <c r="K1203" t="b">
        <f>OR(E1203&gt;3.5,Q1203&lt;10)</f>
        <v>1</v>
      </c>
      <c r="L1203" t="s">
        <v>19</v>
      </c>
      <c r="M1203" t="s">
        <v>2541</v>
      </c>
      <c r="N1203" t="str">
        <f t="shared" si="166"/>
        <v>None</v>
      </c>
      <c r="O1203" t="str">
        <f t="shared" si="167"/>
        <v>None</v>
      </c>
      <c r="P1203" t="s">
        <v>114</v>
      </c>
      <c r="Q1203" s="2">
        <f t="shared" si="168"/>
        <v>11</v>
      </c>
      <c r="R1203" s="1" t="str">
        <f t="shared" si="169"/>
        <v>Established</v>
      </c>
      <c r="S1203" s="1"/>
      <c r="T1203" t="s">
        <v>115</v>
      </c>
      <c r="U1203" t="s">
        <v>227</v>
      </c>
      <c r="V1203">
        <f t="shared" si="170"/>
        <v>0</v>
      </c>
    </row>
    <row r="1204" spans="1:22" x14ac:dyDescent="0.35">
      <c r="A1204">
        <v>1202</v>
      </c>
      <c r="B1204" t="s">
        <v>2542</v>
      </c>
      <c r="C1204" t="str">
        <f t="shared" si="162"/>
        <v>Don’t Buy</v>
      </c>
      <c r="D1204" t="str">
        <f t="shared" si="163"/>
        <v>Long Name</v>
      </c>
      <c r="E1204">
        <v>3.6</v>
      </c>
      <c r="F1204">
        <f>IF(Q1204&lt;10,E1204+0.1,E1204)</f>
        <v>3.6</v>
      </c>
      <c r="G1204">
        <f>MIN(IF(Q1204&lt;10,E1204+0.5,E1204),5)</f>
        <v>3.6</v>
      </c>
      <c r="H1204" t="str">
        <f t="shared" si="164"/>
        <v>Average Place to Work</v>
      </c>
      <c r="I1204">
        <v>410</v>
      </c>
      <c r="J1204" t="b">
        <f t="shared" si="165"/>
        <v>0</v>
      </c>
      <c r="K1204" t="b">
        <f>OR(E1204&gt;3.5,Q1204&lt;10)</f>
        <v>1</v>
      </c>
      <c r="L1204" t="s">
        <v>19</v>
      </c>
      <c r="M1204" t="s">
        <v>2543</v>
      </c>
      <c r="N1204" t="str">
        <f t="shared" si="166"/>
        <v>None</v>
      </c>
      <c r="O1204" t="str">
        <f t="shared" si="167"/>
        <v>None</v>
      </c>
      <c r="P1204" t="s">
        <v>205</v>
      </c>
      <c r="Q1204" s="2">
        <f t="shared" si="168"/>
        <v>47</v>
      </c>
      <c r="R1204" s="1" t="str">
        <f t="shared" si="169"/>
        <v>Established</v>
      </c>
      <c r="S1204" s="1"/>
      <c r="T1204" t="s">
        <v>115</v>
      </c>
      <c r="U1204" t="s">
        <v>752</v>
      </c>
      <c r="V1204">
        <f t="shared" si="170"/>
        <v>0</v>
      </c>
    </row>
    <row r="1205" spans="1:22" x14ac:dyDescent="0.35">
      <c r="A1205">
        <v>1203</v>
      </c>
      <c r="B1205" t="s">
        <v>2544</v>
      </c>
      <c r="C1205" t="str">
        <f t="shared" si="162"/>
        <v>Buy</v>
      </c>
      <c r="D1205" t="str">
        <f t="shared" si="163"/>
        <v>Short Name</v>
      </c>
      <c r="E1205">
        <v>4</v>
      </c>
      <c r="F1205">
        <f>IF(Q1205&lt;10,E1205+0.1,E1205)</f>
        <v>4.0999999999999996</v>
      </c>
      <c r="G1205">
        <f>MIN(IF(Q1205&lt;10,E1205+0.5,E1205),5)</f>
        <v>4.5</v>
      </c>
      <c r="H1205" t="str">
        <f t="shared" si="164"/>
        <v>Average Place to Work</v>
      </c>
      <c r="I1205">
        <v>409</v>
      </c>
      <c r="J1205" t="b">
        <f t="shared" si="165"/>
        <v>0</v>
      </c>
      <c r="K1205" t="b">
        <f>OR(E1205&gt;3.5,Q1205&lt;10)</f>
        <v>1</v>
      </c>
      <c r="L1205" t="s">
        <v>19</v>
      </c>
      <c r="M1205" t="s">
        <v>2074</v>
      </c>
      <c r="N1205" t="str">
        <f t="shared" si="166"/>
        <v>Indian Silicon Valley Startups</v>
      </c>
      <c r="O1205" t="str">
        <f t="shared" si="167"/>
        <v>None</v>
      </c>
      <c r="P1205" t="s">
        <v>258</v>
      </c>
      <c r="Q1205" s="2">
        <f t="shared" si="168"/>
        <v>7</v>
      </c>
      <c r="R1205" s="1" t="str">
        <f t="shared" si="169"/>
        <v>Startup</v>
      </c>
      <c r="S1205" s="1"/>
      <c r="T1205" t="s">
        <v>115</v>
      </c>
      <c r="U1205" t="s">
        <v>36</v>
      </c>
      <c r="V1205">
        <f t="shared" si="170"/>
        <v>0</v>
      </c>
    </row>
    <row r="1206" spans="1:22" x14ac:dyDescent="0.35">
      <c r="A1206">
        <v>1204</v>
      </c>
      <c r="B1206" t="s">
        <v>2545</v>
      </c>
      <c r="C1206" t="str">
        <f t="shared" si="162"/>
        <v>Don’t Buy</v>
      </c>
      <c r="D1206" t="str">
        <f t="shared" si="163"/>
        <v>Long Name</v>
      </c>
      <c r="E1206">
        <v>3.8</v>
      </c>
      <c r="F1206">
        <f>IF(Q1206&lt;10,E1206+0.1,E1206)</f>
        <v>3.8</v>
      </c>
      <c r="G1206">
        <f>MIN(IF(Q1206&lt;10,E1206+0.5,E1206),5)</f>
        <v>3.8</v>
      </c>
      <c r="H1206" t="str">
        <f t="shared" si="164"/>
        <v>Average Place to Work</v>
      </c>
      <c r="I1206">
        <v>458</v>
      </c>
      <c r="J1206" t="b">
        <f t="shared" si="165"/>
        <v>0</v>
      </c>
      <c r="K1206" t="b">
        <f>OR(E1206&gt;3.5,Q1206&lt;10)</f>
        <v>1</v>
      </c>
      <c r="L1206" t="s">
        <v>9</v>
      </c>
      <c r="M1206" t="s">
        <v>2173</v>
      </c>
      <c r="N1206" t="str">
        <f t="shared" si="166"/>
        <v>None</v>
      </c>
      <c r="O1206" t="str">
        <f t="shared" si="167"/>
        <v>None</v>
      </c>
      <c r="P1206" t="s">
        <v>309</v>
      </c>
      <c r="Q1206" s="2">
        <f t="shared" si="168"/>
        <v>40</v>
      </c>
      <c r="R1206" s="1" t="str">
        <f t="shared" si="169"/>
        <v>Established</v>
      </c>
      <c r="S1206" s="1"/>
      <c r="T1206" t="s">
        <v>115</v>
      </c>
      <c r="U1206" t="s">
        <v>755</v>
      </c>
      <c r="V1206">
        <f t="shared" si="170"/>
        <v>0</v>
      </c>
    </row>
    <row r="1207" spans="1:22" x14ac:dyDescent="0.35">
      <c r="A1207">
        <v>1205</v>
      </c>
      <c r="B1207" t="s">
        <v>2546</v>
      </c>
      <c r="C1207" t="str">
        <f t="shared" si="162"/>
        <v>Don’t Buy</v>
      </c>
      <c r="D1207" t="str">
        <f t="shared" si="163"/>
        <v>Short Name</v>
      </c>
      <c r="E1207">
        <v>4</v>
      </c>
      <c r="F1207">
        <f>IF(Q1207&lt;10,E1207+0.1,E1207)</f>
        <v>4</v>
      </c>
      <c r="G1207">
        <f>MIN(IF(Q1207&lt;10,E1207+0.5,E1207),5)</f>
        <v>4</v>
      </c>
      <c r="H1207" t="str">
        <f t="shared" si="164"/>
        <v>Average Place to Work</v>
      </c>
      <c r="I1207">
        <v>408</v>
      </c>
      <c r="J1207" t="b">
        <f t="shared" si="165"/>
        <v>0</v>
      </c>
      <c r="K1207" t="b">
        <f>OR(E1207&gt;3.5,Q1207&lt;10)</f>
        <v>1</v>
      </c>
      <c r="L1207" t="s">
        <v>19</v>
      </c>
      <c r="M1207" t="s">
        <v>2400</v>
      </c>
      <c r="N1207" t="str">
        <f t="shared" si="166"/>
        <v>None</v>
      </c>
      <c r="O1207" t="str">
        <f t="shared" si="167"/>
        <v>None</v>
      </c>
      <c r="P1207" t="s">
        <v>749</v>
      </c>
      <c r="Q1207" s="2">
        <f t="shared" si="168"/>
        <v>58</v>
      </c>
      <c r="R1207" s="1" t="str">
        <f t="shared" si="169"/>
        <v>Established</v>
      </c>
      <c r="S1207" s="1"/>
      <c r="T1207" t="s">
        <v>140</v>
      </c>
      <c r="U1207" t="s">
        <v>64</v>
      </c>
      <c r="V1207">
        <f t="shared" si="170"/>
        <v>0</v>
      </c>
    </row>
    <row r="1208" spans="1:22" x14ac:dyDescent="0.35">
      <c r="A1208">
        <v>1206</v>
      </c>
      <c r="B1208" t="s">
        <v>2547</v>
      </c>
      <c r="C1208" t="str">
        <f t="shared" si="162"/>
        <v>Don’t Buy</v>
      </c>
      <c r="D1208" t="str">
        <f t="shared" si="163"/>
        <v>Long Name</v>
      </c>
      <c r="E1208">
        <v>4.0999999999999996</v>
      </c>
      <c r="F1208">
        <f>IF(Q1208&lt;10,E1208+0.1,E1208)</f>
        <v>4.0999999999999996</v>
      </c>
      <c r="G1208">
        <f>MIN(IF(Q1208&lt;10,E1208+0.5,E1208),5)</f>
        <v>4.0999999999999996</v>
      </c>
      <c r="H1208" t="str">
        <f t="shared" si="164"/>
        <v>Average Place to Work</v>
      </c>
      <c r="I1208">
        <v>408</v>
      </c>
      <c r="J1208" t="b">
        <f t="shared" si="165"/>
        <v>0</v>
      </c>
      <c r="K1208" t="b">
        <f>OR(E1208&gt;3.5,Q1208&lt;10)</f>
        <v>1</v>
      </c>
      <c r="L1208" t="s">
        <v>19</v>
      </c>
      <c r="M1208" t="s">
        <v>2548</v>
      </c>
      <c r="N1208" t="str">
        <f t="shared" si="166"/>
        <v>None</v>
      </c>
      <c r="O1208" t="str">
        <f t="shared" si="167"/>
        <v>None</v>
      </c>
      <c r="P1208" t="s">
        <v>111</v>
      </c>
      <c r="Q1208" s="2">
        <f t="shared" si="168"/>
        <v>22</v>
      </c>
      <c r="R1208" s="1" t="str">
        <f t="shared" si="169"/>
        <v>Established</v>
      </c>
      <c r="S1208" s="1"/>
      <c r="T1208" t="s">
        <v>115</v>
      </c>
      <c r="U1208" t="s">
        <v>523</v>
      </c>
      <c r="V1208">
        <f t="shared" si="170"/>
        <v>0</v>
      </c>
    </row>
    <row r="1209" spans="1:22" x14ac:dyDescent="0.35">
      <c r="A1209">
        <v>1207</v>
      </c>
      <c r="B1209" t="s">
        <v>2549</v>
      </c>
      <c r="C1209" t="str">
        <f t="shared" si="162"/>
        <v>Don’t Buy</v>
      </c>
      <c r="D1209" t="str">
        <f t="shared" si="163"/>
        <v>Long Name</v>
      </c>
      <c r="E1209">
        <v>4.4000000000000004</v>
      </c>
      <c r="F1209">
        <f>IF(Q1209&lt;10,E1209+0.1,E1209)</f>
        <v>4.4000000000000004</v>
      </c>
      <c r="G1209">
        <f>MIN(IF(Q1209&lt;10,E1209+0.5,E1209),5)</f>
        <v>4.4000000000000004</v>
      </c>
      <c r="H1209" t="str">
        <f t="shared" si="164"/>
        <v>Average Place to Work</v>
      </c>
      <c r="I1209">
        <v>408</v>
      </c>
      <c r="J1209" t="b">
        <f t="shared" si="165"/>
        <v>0</v>
      </c>
      <c r="K1209" t="b">
        <f>OR(E1209&gt;3.5,Q1209&lt;10)</f>
        <v>1</v>
      </c>
      <c r="L1209" t="s">
        <v>19</v>
      </c>
      <c r="M1209" t="s">
        <v>2550</v>
      </c>
      <c r="N1209" t="str">
        <f t="shared" si="166"/>
        <v>None</v>
      </c>
      <c r="O1209" t="str">
        <f t="shared" si="167"/>
        <v>None</v>
      </c>
      <c r="P1209" t="s">
        <v>522</v>
      </c>
      <c r="Q1209" s="2">
        <f t="shared" si="168"/>
        <v>30</v>
      </c>
      <c r="R1209" s="1" t="str">
        <f t="shared" si="169"/>
        <v>Established</v>
      </c>
      <c r="S1209" s="1"/>
      <c r="T1209" t="s">
        <v>598</v>
      </c>
      <c r="U1209" t="s">
        <v>357</v>
      </c>
      <c r="V1209">
        <f t="shared" si="170"/>
        <v>0</v>
      </c>
    </row>
    <row r="1210" spans="1:22" x14ac:dyDescent="0.35">
      <c r="A1210">
        <v>1208</v>
      </c>
      <c r="B1210" t="s">
        <v>2551</v>
      </c>
      <c r="C1210" t="str">
        <f t="shared" si="162"/>
        <v>Don’t Buy</v>
      </c>
      <c r="D1210" t="str">
        <f t="shared" si="163"/>
        <v>Long Name</v>
      </c>
      <c r="E1210">
        <v>3.1</v>
      </c>
      <c r="F1210">
        <f>IF(Q1210&lt;10,E1210+0.1,E1210)</f>
        <v>3.1</v>
      </c>
      <c r="G1210">
        <f>MIN(IF(Q1210&lt;10,E1210+0.5,E1210),5)</f>
        <v>3.1</v>
      </c>
      <c r="H1210" t="str">
        <f t="shared" si="164"/>
        <v>Average Place to Work</v>
      </c>
      <c r="I1210">
        <v>407</v>
      </c>
      <c r="J1210" t="b">
        <f t="shared" si="165"/>
        <v>0</v>
      </c>
      <c r="K1210" t="b">
        <f>OR(E1210&gt;3.5,Q1210&lt;10)</f>
        <v>0</v>
      </c>
      <c r="L1210" t="s">
        <v>19</v>
      </c>
      <c r="M1210" t="s">
        <v>2552</v>
      </c>
      <c r="N1210" t="str">
        <f t="shared" si="166"/>
        <v>None</v>
      </c>
      <c r="O1210" t="str">
        <f t="shared" si="167"/>
        <v>None</v>
      </c>
      <c r="P1210" t="s">
        <v>44</v>
      </c>
      <c r="Q1210" s="2">
        <f t="shared" si="168"/>
        <v>25</v>
      </c>
      <c r="R1210" s="1" t="str">
        <f t="shared" si="169"/>
        <v>Established</v>
      </c>
      <c r="S1210" s="1"/>
      <c r="T1210" t="s">
        <v>115</v>
      </c>
      <c r="U1210" t="s">
        <v>24</v>
      </c>
      <c r="V1210">
        <f t="shared" si="170"/>
        <v>500000</v>
      </c>
    </row>
    <row r="1211" spans="1:22" x14ac:dyDescent="0.35">
      <c r="A1211">
        <v>1209</v>
      </c>
      <c r="B1211" t="s">
        <v>2553</v>
      </c>
      <c r="C1211" t="str">
        <f t="shared" si="162"/>
        <v>Don’t Buy</v>
      </c>
      <c r="D1211" t="str">
        <f t="shared" si="163"/>
        <v>Long Name</v>
      </c>
      <c r="E1211">
        <v>3.3</v>
      </c>
      <c r="F1211">
        <f>IF(Q1211&lt;10,E1211+0.1,E1211)</f>
        <v>3.3</v>
      </c>
      <c r="G1211">
        <f>MIN(IF(Q1211&lt;10,E1211+0.5,E1211),5)</f>
        <v>3.3</v>
      </c>
      <c r="H1211" t="str">
        <f t="shared" si="164"/>
        <v>Average Place to Work</v>
      </c>
      <c r="I1211">
        <v>407</v>
      </c>
      <c r="J1211" t="b">
        <f t="shared" si="165"/>
        <v>0</v>
      </c>
      <c r="K1211" t="b">
        <f>OR(E1211&gt;3.5,Q1211&lt;10)</f>
        <v>0</v>
      </c>
      <c r="L1211" t="s">
        <v>19</v>
      </c>
      <c r="M1211" t="s">
        <v>2554</v>
      </c>
      <c r="N1211" t="str">
        <f t="shared" si="166"/>
        <v>None</v>
      </c>
      <c r="O1211" t="str">
        <f t="shared" si="167"/>
        <v>None</v>
      </c>
      <c r="P1211" t="s">
        <v>50</v>
      </c>
      <c r="Q1211" s="2">
        <f t="shared" si="168"/>
        <v>29</v>
      </c>
      <c r="R1211" s="1" t="str">
        <f t="shared" si="169"/>
        <v>Established</v>
      </c>
      <c r="S1211" s="1"/>
      <c r="T1211" t="s">
        <v>115</v>
      </c>
      <c r="U1211" t="s">
        <v>56</v>
      </c>
      <c r="V1211">
        <f t="shared" si="170"/>
        <v>0</v>
      </c>
    </row>
    <row r="1212" spans="1:22" x14ac:dyDescent="0.35">
      <c r="A1212">
        <v>1210</v>
      </c>
      <c r="B1212" t="s">
        <v>2555</v>
      </c>
      <c r="C1212" t="str">
        <f t="shared" si="162"/>
        <v>Don’t Buy</v>
      </c>
      <c r="D1212" t="str">
        <f t="shared" si="163"/>
        <v>Long Name</v>
      </c>
      <c r="E1212">
        <v>3.8</v>
      </c>
      <c r="F1212">
        <f>IF(Q1212&lt;10,E1212+0.1,E1212)</f>
        <v>3.8</v>
      </c>
      <c r="G1212">
        <f>MIN(IF(Q1212&lt;10,E1212+0.5,E1212),5)</f>
        <v>3.8</v>
      </c>
      <c r="H1212" t="str">
        <f t="shared" si="164"/>
        <v>Average Place to Work</v>
      </c>
      <c r="I1212">
        <v>407</v>
      </c>
      <c r="J1212" t="b">
        <f t="shared" si="165"/>
        <v>0</v>
      </c>
      <c r="K1212" t="b">
        <f>OR(E1212&gt;3.5,Q1212&lt;10)</f>
        <v>1</v>
      </c>
      <c r="L1212" t="s">
        <v>9</v>
      </c>
      <c r="M1212" t="s">
        <v>2556</v>
      </c>
      <c r="N1212" t="str">
        <f t="shared" si="166"/>
        <v>None</v>
      </c>
      <c r="O1212" t="str">
        <f t="shared" si="167"/>
        <v>None</v>
      </c>
      <c r="P1212" t="s">
        <v>232</v>
      </c>
      <c r="Q1212" s="2">
        <f t="shared" si="168"/>
        <v>43</v>
      </c>
      <c r="R1212" s="1" t="str">
        <f t="shared" si="169"/>
        <v>Established</v>
      </c>
      <c r="S1212" s="1"/>
      <c r="T1212" t="s">
        <v>115</v>
      </c>
      <c r="U1212" t="s">
        <v>160</v>
      </c>
      <c r="V1212">
        <f t="shared" si="170"/>
        <v>0</v>
      </c>
    </row>
    <row r="1213" spans="1:22" x14ac:dyDescent="0.35">
      <c r="A1213">
        <v>1211</v>
      </c>
      <c r="B1213" t="s">
        <v>2557</v>
      </c>
      <c r="C1213" t="str">
        <f t="shared" si="162"/>
        <v>Don’t Buy</v>
      </c>
      <c r="D1213" t="str">
        <f t="shared" si="163"/>
        <v>Long Name</v>
      </c>
      <c r="E1213">
        <v>4.0999999999999996</v>
      </c>
      <c r="F1213">
        <f>IF(Q1213&lt;10,E1213+0.1,E1213)</f>
        <v>4.0999999999999996</v>
      </c>
      <c r="G1213">
        <f>MIN(IF(Q1213&lt;10,E1213+0.5,E1213),5)</f>
        <v>4.0999999999999996</v>
      </c>
      <c r="H1213" t="str">
        <f t="shared" si="164"/>
        <v>Average Place to Work</v>
      </c>
      <c r="I1213">
        <v>407</v>
      </c>
      <c r="J1213" t="b">
        <f t="shared" si="165"/>
        <v>0</v>
      </c>
      <c r="K1213" t="b">
        <f>OR(E1213&gt;3.5,Q1213&lt;10)</f>
        <v>1</v>
      </c>
      <c r="L1213" t="s">
        <v>9</v>
      </c>
      <c r="M1213" t="s">
        <v>2558</v>
      </c>
      <c r="N1213" t="str">
        <f t="shared" si="166"/>
        <v>None</v>
      </c>
      <c r="O1213" t="str">
        <f t="shared" si="167"/>
        <v>None</v>
      </c>
      <c r="P1213" t="s">
        <v>833</v>
      </c>
      <c r="Q1213" s="2">
        <f t="shared" si="168"/>
        <v>52</v>
      </c>
      <c r="R1213" s="1" t="str">
        <f t="shared" si="169"/>
        <v>Established</v>
      </c>
      <c r="S1213" s="1"/>
      <c r="T1213" t="s">
        <v>115</v>
      </c>
      <c r="U1213" t="s">
        <v>160</v>
      </c>
      <c r="V1213">
        <f t="shared" si="170"/>
        <v>0</v>
      </c>
    </row>
    <row r="1214" spans="1:22" x14ac:dyDescent="0.35">
      <c r="A1214">
        <v>1212</v>
      </c>
      <c r="B1214" t="s">
        <v>2559</v>
      </c>
      <c r="C1214" t="str">
        <f t="shared" si="162"/>
        <v>Don’t Buy</v>
      </c>
      <c r="D1214" t="str">
        <f t="shared" si="163"/>
        <v>Long Name</v>
      </c>
      <c r="E1214">
        <v>4.2</v>
      </c>
      <c r="F1214">
        <f>IF(Q1214&lt;10,E1214+0.1,E1214)</f>
        <v>4.2</v>
      </c>
      <c r="G1214">
        <f>MIN(IF(Q1214&lt;10,E1214+0.5,E1214),5)</f>
        <v>4.2</v>
      </c>
      <c r="H1214" t="str">
        <f t="shared" si="164"/>
        <v>Average Place to Work</v>
      </c>
      <c r="I1214">
        <v>406</v>
      </c>
      <c r="J1214" t="b">
        <f t="shared" si="165"/>
        <v>0</v>
      </c>
      <c r="K1214" t="b">
        <f>OR(E1214&gt;3.5,Q1214&lt;10)</f>
        <v>1</v>
      </c>
      <c r="L1214" t="s">
        <v>19</v>
      </c>
      <c r="M1214" t="s">
        <v>2560</v>
      </c>
      <c r="N1214" t="str">
        <f t="shared" si="166"/>
        <v>None</v>
      </c>
      <c r="O1214" t="str">
        <f t="shared" si="167"/>
        <v>None</v>
      </c>
      <c r="P1214" t="s">
        <v>44</v>
      </c>
      <c r="Q1214" s="2">
        <f t="shared" si="168"/>
        <v>25</v>
      </c>
      <c r="R1214" s="1" t="str">
        <f t="shared" si="169"/>
        <v>Established</v>
      </c>
      <c r="S1214" s="1"/>
      <c r="T1214" t="s">
        <v>115</v>
      </c>
      <c r="U1214" t="s">
        <v>255</v>
      </c>
      <c r="V1214">
        <f t="shared" si="170"/>
        <v>0</v>
      </c>
    </row>
    <row r="1215" spans="1:22" x14ac:dyDescent="0.35">
      <c r="A1215">
        <v>1213</v>
      </c>
      <c r="B1215" t="s">
        <v>2561</v>
      </c>
      <c r="C1215" t="str">
        <f t="shared" si="162"/>
        <v>Don’t Buy</v>
      </c>
      <c r="D1215" t="str">
        <f t="shared" si="163"/>
        <v>Long Name</v>
      </c>
      <c r="E1215">
        <v>3.8</v>
      </c>
      <c r="F1215">
        <f>IF(Q1215&lt;10,E1215+0.1,E1215)</f>
        <v>3.9</v>
      </c>
      <c r="G1215">
        <f>MIN(IF(Q1215&lt;10,E1215+0.5,E1215),5)</f>
        <v>4.3</v>
      </c>
      <c r="H1215" t="str">
        <f t="shared" si="164"/>
        <v>Average Place to Work</v>
      </c>
      <c r="I1215">
        <v>411</v>
      </c>
      <c r="J1215" t="b">
        <f t="shared" si="165"/>
        <v>0</v>
      </c>
      <c r="K1215" t="b">
        <f>OR(E1215&gt;3.5,Q1215&lt;10)</f>
        <v>1</v>
      </c>
      <c r="L1215" t="s">
        <v>19</v>
      </c>
      <c r="M1215" t="s">
        <v>277</v>
      </c>
      <c r="N1215" t="str">
        <f t="shared" si="166"/>
        <v>Indian Silicon Valley Startups</v>
      </c>
      <c r="O1215" t="str">
        <f t="shared" si="167"/>
        <v>None</v>
      </c>
      <c r="P1215" t="s">
        <v>1182</v>
      </c>
      <c r="Q1215" s="2">
        <f t="shared" si="168"/>
        <v>2</v>
      </c>
      <c r="R1215" s="1" t="str">
        <f t="shared" si="169"/>
        <v>Startup</v>
      </c>
      <c r="S1215" s="1"/>
      <c r="T1215" t="s">
        <v>598</v>
      </c>
      <c r="U1215" t="s">
        <v>687</v>
      </c>
      <c r="V1215">
        <f t="shared" si="170"/>
        <v>0</v>
      </c>
    </row>
    <row r="1216" spans="1:22" x14ac:dyDescent="0.35">
      <c r="A1216">
        <v>1214</v>
      </c>
      <c r="B1216" t="s">
        <v>2562</v>
      </c>
      <c r="C1216" t="str">
        <f t="shared" si="162"/>
        <v>Don’t Buy</v>
      </c>
      <c r="D1216" t="str">
        <f t="shared" si="163"/>
        <v>Long Name</v>
      </c>
      <c r="E1216">
        <v>4.3</v>
      </c>
      <c r="F1216">
        <f>IF(Q1216&lt;10,E1216+0.1,E1216)</f>
        <v>4.3</v>
      </c>
      <c r="G1216">
        <f>MIN(IF(Q1216&lt;10,E1216+0.5,E1216),5)</f>
        <v>4.3</v>
      </c>
      <c r="H1216" t="str">
        <f t="shared" si="164"/>
        <v>Average Place to Work</v>
      </c>
      <c r="I1216">
        <v>405</v>
      </c>
      <c r="J1216" t="b">
        <f t="shared" si="165"/>
        <v>0</v>
      </c>
      <c r="K1216" t="b">
        <f>OR(E1216&gt;3.5,Q1216&lt;10)</f>
        <v>1</v>
      </c>
      <c r="L1216" t="s">
        <v>19</v>
      </c>
      <c r="M1216" t="s">
        <v>2563</v>
      </c>
      <c r="N1216" t="str">
        <f t="shared" si="166"/>
        <v>None</v>
      </c>
      <c r="O1216" t="str">
        <f t="shared" si="167"/>
        <v>None</v>
      </c>
      <c r="P1216" t="s">
        <v>67</v>
      </c>
      <c r="Q1216" s="2">
        <f t="shared" si="168"/>
        <v>15</v>
      </c>
      <c r="R1216" s="1" t="str">
        <f t="shared" si="169"/>
        <v>Established</v>
      </c>
      <c r="S1216" s="1"/>
      <c r="T1216" t="s">
        <v>115</v>
      </c>
      <c r="U1216" t="s">
        <v>297</v>
      </c>
      <c r="V1216">
        <f t="shared" si="170"/>
        <v>0</v>
      </c>
    </row>
    <row r="1217" spans="1:22" x14ac:dyDescent="0.35">
      <c r="A1217">
        <v>1215</v>
      </c>
      <c r="B1217" t="s">
        <v>2564</v>
      </c>
      <c r="C1217" t="str">
        <f t="shared" si="162"/>
        <v>Buy</v>
      </c>
      <c r="D1217" t="str">
        <f t="shared" si="163"/>
        <v>Long Name</v>
      </c>
      <c r="E1217">
        <v>4.3</v>
      </c>
      <c r="F1217">
        <f>IF(Q1217&lt;10,E1217+0.1,E1217)</f>
        <v>4.3</v>
      </c>
      <c r="G1217">
        <f>MIN(IF(Q1217&lt;10,E1217+0.5,E1217),5)</f>
        <v>4.3</v>
      </c>
      <c r="H1217" t="str">
        <f t="shared" si="164"/>
        <v>Average Place to Work</v>
      </c>
      <c r="I1217">
        <v>404</v>
      </c>
      <c r="J1217" t="b">
        <f t="shared" si="165"/>
        <v>0</v>
      </c>
      <c r="K1217" t="b">
        <f>OR(E1217&gt;3.5,Q1217&lt;10)</f>
        <v>1</v>
      </c>
      <c r="L1217" t="s">
        <v>19</v>
      </c>
      <c r="M1217" t="s">
        <v>1173</v>
      </c>
      <c r="N1217" t="str">
        <f t="shared" si="166"/>
        <v>Indian Silicon Valley Startups</v>
      </c>
      <c r="O1217" t="str">
        <f t="shared" si="167"/>
        <v>None</v>
      </c>
      <c r="P1217" t="s">
        <v>59</v>
      </c>
      <c r="Q1217" s="2">
        <f t="shared" si="168"/>
        <v>39</v>
      </c>
      <c r="R1217" s="1" t="str">
        <f t="shared" si="169"/>
        <v>Established</v>
      </c>
      <c r="S1217" s="1"/>
      <c r="T1217" t="s">
        <v>115</v>
      </c>
      <c r="U1217" t="s">
        <v>227</v>
      </c>
      <c r="V1217">
        <f t="shared" si="170"/>
        <v>0</v>
      </c>
    </row>
    <row r="1218" spans="1:22" x14ac:dyDescent="0.35">
      <c r="A1218">
        <v>1216</v>
      </c>
      <c r="B1218" t="s">
        <v>2565</v>
      </c>
      <c r="C1218" t="str">
        <f t="shared" si="162"/>
        <v>Don’t Buy</v>
      </c>
      <c r="D1218" t="str">
        <f t="shared" si="163"/>
        <v>Long Name</v>
      </c>
      <c r="E1218">
        <v>3.5</v>
      </c>
      <c r="F1218">
        <f>IF(Q1218&lt;10,E1218+0.1,E1218)</f>
        <v>3.5</v>
      </c>
      <c r="G1218">
        <f>MIN(IF(Q1218&lt;10,E1218+0.5,E1218),5)</f>
        <v>3.5</v>
      </c>
      <c r="H1218" t="str">
        <f t="shared" si="164"/>
        <v>Average Place to Work</v>
      </c>
      <c r="I1218">
        <v>404</v>
      </c>
      <c r="J1218" t="b">
        <f t="shared" si="165"/>
        <v>0</v>
      </c>
      <c r="K1218" t="b">
        <f>OR(E1218&gt;3.5,Q1218&lt;10)</f>
        <v>0</v>
      </c>
      <c r="L1218" t="s">
        <v>9</v>
      </c>
      <c r="M1218" t="s">
        <v>2566</v>
      </c>
      <c r="N1218" t="str">
        <f t="shared" si="166"/>
        <v>None</v>
      </c>
      <c r="O1218" t="str">
        <f t="shared" si="167"/>
        <v>None</v>
      </c>
      <c r="P1218" t="s">
        <v>198</v>
      </c>
      <c r="Q1218" s="2">
        <f t="shared" si="168"/>
        <v>35</v>
      </c>
      <c r="R1218" s="1" t="str">
        <f t="shared" si="169"/>
        <v>Established</v>
      </c>
      <c r="S1218" s="1"/>
      <c r="T1218" t="s">
        <v>115</v>
      </c>
      <c r="U1218" t="s">
        <v>530</v>
      </c>
      <c r="V1218">
        <f t="shared" si="170"/>
        <v>0</v>
      </c>
    </row>
    <row r="1219" spans="1:22" x14ac:dyDescent="0.35">
      <c r="A1219">
        <v>1217</v>
      </c>
      <c r="B1219" t="s">
        <v>2567</v>
      </c>
      <c r="C1219" t="str">
        <f t="shared" ref="C1219:C1282" si="171">IF(OR(LEFT(B1219,1)="T",LEFT(B1219,1)="G"),"Buy","Don’t Buy")</f>
        <v>Don’t Buy</v>
      </c>
      <c r="D1219" t="str">
        <f t="shared" ref="D1219:D1282" si="172">IF(LEN(B1219)&gt;=10,"Long Name","Short Name")</f>
        <v>Short Name</v>
      </c>
      <c r="E1219">
        <v>4.2</v>
      </c>
      <c r="F1219">
        <f>IF(Q1219&lt;10,E1219+0.1,E1219)</f>
        <v>4.2</v>
      </c>
      <c r="G1219">
        <f>MIN(IF(Q1219&lt;10,E1219+0.5,E1219),5)</f>
        <v>4.2</v>
      </c>
      <c r="H1219" t="str">
        <f t="shared" ref="H1219:H1282" si="173">IF(E1219&gt;4.5,"Great Place to Work","Average Place to Work")</f>
        <v>Average Place to Work</v>
      </c>
      <c r="I1219">
        <v>694</v>
      </c>
      <c r="J1219" t="b">
        <f t="shared" ref="J1219:J1282" si="174">AND(I1219&gt;10000,E1219&gt;4)</f>
        <v>0</v>
      </c>
      <c r="K1219" t="b">
        <f>OR(E1219&gt;3.5,Q1219&lt;10)</f>
        <v>1</v>
      </c>
      <c r="L1219" t="s">
        <v>19</v>
      </c>
      <c r="M1219" t="s">
        <v>2568</v>
      </c>
      <c r="N1219" t="str">
        <f t="shared" ref="N1219:N1282" si="175">IF(OR(LEFT(M1219,9)="Banglore",LEFT(M1219,9)="Bengaluru",LEFT(M1219,7)="Chennai",Q1219&lt;10,U1219="Internet"),"Indian Silicon Valley Startups","None")</f>
        <v>None</v>
      </c>
      <c r="O1219" t="str">
        <f t="shared" ref="O1219:O1282" si="176">IF(AND(LEFT(M1219,6)="Mumbai",U1219="Financial Services"),"Bombay Finances","None")</f>
        <v>None</v>
      </c>
      <c r="P1219" t="s">
        <v>1942</v>
      </c>
      <c r="Q1219" s="2">
        <f t="shared" ref="Q1219:Q1282" si="177">_xlfn.NUMBERVALUE(SUBSTITUTE(TRIM(P1219)," years old",""))</f>
        <v>124</v>
      </c>
      <c r="R1219" s="1" t="str">
        <f t="shared" ref="R1219:R1282" si="178">IF(Q1219&lt;10,"Startup","Established")</f>
        <v>Established</v>
      </c>
      <c r="S1219" s="1"/>
      <c r="T1219" t="s">
        <v>60</v>
      </c>
      <c r="U1219" t="s">
        <v>92</v>
      </c>
      <c r="V1219">
        <f t="shared" ref="V1219:V1282" si="179">IF(AND(OR(U1219=$U$7,U1219=$U$12),E1219&gt;4),1000000,IF(AND(OR(U1219=$U$7,U1219=$U$12),E1219&lt;=4),500000,IF(AND(U1219=$U$18,E1219&gt;4),800000,0)))</f>
        <v>0</v>
      </c>
    </row>
    <row r="1220" spans="1:22" x14ac:dyDescent="0.35">
      <c r="A1220">
        <v>1218</v>
      </c>
      <c r="B1220" t="s">
        <v>2569</v>
      </c>
      <c r="C1220" t="str">
        <f t="shared" si="171"/>
        <v>Don’t Buy</v>
      </c>
      <c r="D1220" t="str">
        <f t="shared" si="172"/>
        <v>Long Name</v>
      </c>
      <c r="E1220">
        <v>3.6</v>
      </c>
      <c r="F1220">
        <f>IF(Q1220&lt;10,E1220+0.1,E1220)</f>
        <v>3.6</v>
      </c>
      <c r="G1220">
        <f>MIN(IF(Q1220&lt;10,E1220+0.5,E1220),5)</f>
        <v>3.6</v>
      </c>
      <c r="H1220" t="str">
        <f t="shared" si="173"/>
        <v>Average Place to Work</v>
      </c>
      <c r="I1220">
        <v>403</v>
      </c>
      <c r="J1220" t="b">
        <f t="shared" si="174"/>
        <v>0</v>
      </c>
      <c r="K1220" t="b">
        <f>OR(E1220&gt;3.5,Q1220&lt;10)</f>
        <v>1</v>
      </c>
      <c r="L1220" t="s">
        <v>19</v>
      </c>
      <c r="M1220" t="s">
        <v>2570</v>
      </c>
      <c r="N1220" t="str">
        <f t="shared" si="175"/>
        <v>None</v>
      </c>
      <c r="O1220" t="str">
        <f t="shared" si="176"/>
        <v>None</v>
      </c>
      <c r="P1220" t="s">
        <v>261</v>
      </c>
      <c r="Q1220" s="2">
        <f t="shared" si="177"/>
        <v>21</v>
      </c>
      <c r="R1220" s="1" t="str">
        <f t="shared" si="178"/>
        <v>Established</v>
      </c>
      <c r="S1220" s="1"/>
      <c r="T1220" t="s">
        <v>115</v>
      </c>
      <c r="U1220" t="s">
        <v>56</v>
      </c>
      <c r="V1220">
        <f t="shared" si="179"/>
        <v>0</v>
      </c>
    </row>
    <row r="1221" spans="1:22" x14ac:dyDescent="0.35">
      <c r="A1221">
        <v>1219</v>
      </c>
      <c r="B1221" t="s">
        <v>2571</v>
      </c>
      <c r="C1221" t="str">
        <f t="shared" si="171"/>
        <v>Don’t Buy</v>
      </c>
      <c r="D1221" t="str">
        <f t="shared" si="172"/>
        <v>Long Name</v>
      </c>
      <c r="E1221">
        <v>3.4</v>
      </c>
      <c r="F1221">
        <f>IF(Q1221&lt;10,E1221+0.1,E1221)</f>
        <v>3.4</v>
      </c>
      <c r="G1221">
        <f>MIN(IF(Q1221&lt;10,E1221+0.5,E1221),5)</f>
        <v>3.4</v>
      </c>
      <c r="H1221" t="str">
        <f t="shared" si="173"/>
        <v>Average Place to Work</v>
      </c>
      <c r="I1221">
        <v>403</v>
      </c>
      <c r="J1221" t="b">
        <f t="shared" si="174"/>
        <v>0</v>
      </c>
      <c r="K1221" t="b">
        <f>OR(E1221&gt;3.5,Q1221&lt;10)</f>
        <v>0</v>
      </c>
      <c r="L1221" t="s">
        <v>19</v>
      </c>
      <c r="M1221" t="s">
        <v>2572</v>
      </c>
      <c r="N1221" t="str">
        <f t="shared" si="175"/>
        <v>None</v>
      </c>
      <c r="O1221" t="str">
        <f t="shared" si="176"/>
        <v>None</v>
      </c>
      <c r="P1221" t="s">
        <v>95</v>
      </c>
      <c r="Q1221" s="2">
        <f t="shared" si="177"/>
        <v>16</v>
      </c>
      <c r="R1221" s="1" t="str">
        <f t="shared" si="178"/>
        <v>Established</v>
      </c>
      <c r="S1221" s="1"/>
      <c r="T1221" t="s">
        <v>606</v>
      </c>
      <c r="U1221" t="s">
        <v>523</v>
      </c>
      <c r="V1221">
        <f t="shared" si="179"/>
        <v>0</v>
      </c>
    </row>
    <row r="1222" spans="1:22" x14ac:dyDescent="0.35">
      <c r="A1222">
        <v>1220</v>
      </c>
      <c r="B1222" t="s">
        <v>2573</v>
      </c>
      <c r="C1222" t="str">
        <f t="shared" si="171"/>
        <v>Don’t Buy</v>
      </c>
      <c r="D1222" t="str">
        <f t="shared" si="172"/>
        <v>Long Name</v>
      </c>
      <c r="E1222">
        <v>4.0999999999999996</v>
      </c>
      <c r="F1222">
        <f>IF(Q1222&lt;10,E1222+0.1,E1222)</f>
        <v>4.0999999999999996</v>
      </c>
      <c r="G1222">
        <f>MIN(IF(Q1222&lt;10,E1222+0.5,E1222),5)</f>
        <v>4.0999999999999996</v>
      </c>
      <c r="H1222" t="str">
        <f t="shared" si="173"/>
        <v>Average Place to Work</v>
      </c>
      <c r="I1222">
        <v>403</v>
      </c>
      <c r="J1222" t="b">
        <f t="shared" si="174"/>
        <v>0</v>
      </c>
      <c r="K1222" t="b">
        <f>OR(E1222&gt;3.5,Q1222&lt;10)</f>
        <v>1</v>
      </c>
      <c r="L1222" t="s">
        <v>19</v>
      </c>
      <c r="M1222" t="s">
        <v>2574</v>
      </c>
      <c r="N1222" t="str">
        <f t="shared" si="175"/>
        <v>None</v>
      </c>
      <c r="O1222" t="str">
        <f t="shared" si="176"/>
        <v>None</v>
      </c>
      <c r="P1222" t="s">
        <v>522</v>
      </c>
      <c r="Q1222" s="2">
        <f t="shared" si="177"/>
        <v>30</v>
      </c>
      <c r="R1222" s="1" t="str">
        <f t="shared" si="178"/>
        <v>Established</v>
      </c>
      <c r="S1222" s="1"/>
      <c r="T1222" t="s">
        <v>115</v>
      </c>
      <c r="U1222" t="s">
        <v>17</v>
      </c>
      <c r="V1222">
        <f t="shared" si="179"/>
        <v>1000000</v>
      </c>
    </row>
    <row r="1223" spans="1:22" x14ac:dyDescent="0.35">
      <c r="A1223">
        <v>1221</v>
      </c>
      <c r="B1223" t="s">
        <v>2575</v>
      </c>
      <c r="C1223" t="str">
        <f t="shared" si="171"/>
        <v>Buy</v>
      </c>
      <c r="D1223" t="str">
        <f t="shared" si="172"/>
        <v>Long Name</v>
      </c>
      <c r="E1223">
        <v>4.2</v>
      </c>
      <c r="F1223">
        <f>IF(Q1223&lt;10,E1223+0.1,E1223)</f>
        <v>4.2</v>
      </c>
      <c r="G1223">
        <f>MIN(IF(Q1223&lt;10,E1223+0.5,E1223),5)</f>
        <v>4.2</v>
      </c>
      <c r="H1223" t="str">
        <f t="shared" si="173"/>
        <v>Average Place to Work</v>
      </c>
      <c r="I1223">
        <v>402</v>
      </c>
      <c r="J1223" t="b">
        <f t="shared" si="174"/>
        <v>0</v>
      </c>
      <c r="K1223" t="b">
        <f>OR(E1223&gt;3.5,Q1223&lt;10)</f>
        <v>1</v>
      </c>
      <c r="L1223" t="s">
        <v>19</v>
      </c>
      <c r="M1223" t="s">
        <v>2576</v>
      </c>
      <c r="N1223" t="str">
        <f t="shared" si="175"/>
        <v>None</v>
      </c>
      <c r="O1223" t="str">
        <f t="shared" si="176"/>
        <v>None</v>
      </c>
      <c r="P1223" t="s">
        <v>21</v>
      </c>
      <c r="Q1223" s="2">
        <f t="shared" si="177"/>
        <v>28</v>
      </c>
      <c r="R1223" s="1" t="str">
        <f t="shared" si="178"/>
        <v>Established</v>
      </c>
      <c r="S1223" s="1"/>
      <c r="T1223" t="s">
        <v>60</v>
      </c>
      <c r="U1223" t="s">
        <v>2577</v>
      </c>
      <c r="V1223">
        <f t="shared" si="179"/>
        <v>0</v>
      </c>
    </row>
    <row r="1224" spans="1:22" x14ac:dyDescent="0.35">
      <c r="A1224">
        <v>1222</v>
      </c>
      <c r="B1224" t="s">
        <v>2578</v>
      </c>
      <c r="C1224" t="str">
        <f t="shared" si="171"/>
        <v>Don’t Buy</v>
      </c>
      <c r="D1224" t="str">
        <f t="shared" si="172"/>
        <v>Long Name</v>
      </c>
      <c r="E1224">
        <v>3.8</v>
      </c>
      <c r="F1224">
        <f>IF(Q1224&lt;10,E1224+0.1,E1224)</f>
        <v>3.8</v>
      </c>
      <c r="G1224">
        <f>MIN(IF(Q1224&lt;10,E1224+0.5,E1224),5)</f>
        <v>3.8</v>
      </c>
      <c r="H1224" t="str">
        <f t="shared" si="173"/>
        <v>Average Place to Work</v>
      </c>
      <c r="I1224">
        <v>401</v>
      </c>
      <c r="J1224" t="b">
        <f t="shared" si="174"/>
        <v>0</v>
      </c>
      <c r="K1224" t="b">
        <f>OR(E1224&gt;3.5,Q1224&lt;10)</f>
        <v>1</v>
      </c>
      <c r="L1224" t="s">
        <v>19</v>
      </c>
      <c r="M1224" t="s">
        <v>2579</v>
      </c>
      <c r="N1224" t="str">
        <f t="shared" si="175"/>
        <v>None</v>
      </c>
      <c r="O1224" t="str">
        <f t="shared" si="176"/>
        <v>None</v>
      </c>
      <c r="P1224" t="s">
        <v>67</v>
      </c>
      <c r="Q1224" s="2">
        <f t="shared" si="177"/>
        <v>15</v>
      </c>
      <c r="R1224" s="1" t="str">
        <f t="shared" si="178"/>
        <v>Established</v>
      </c>
      <c r="S1224" s="1"/>
      <c r="T1224" t="s">
        <v>115</v>
      </c>
      <c r="U1224" t="s">
        <v>687</v>
      </c>
      <c r="V1224">
        <f t="shared" si="179"/>
        <v>0</v>
      </c>
    </row>
    <row r="1225" spans="1:22" x14ac:dyDescent="0.35">
      <c r="A1225">
        <v>1223</v>
      </c>
      <c r="B1225" t="s">
        <v>2580</v>
      </c>
      <c r="C1225" t="str">
        <f t="shared" si="171"/>
        <v>Don’t Buy</v>
      </c>
      <c r="D1225" t="str">
        <f t="shared" si="172"/>
        <v>Long Name</v>
      </c>
      <c r="E1225">
        <v>4.3</v>
      </c>
      <c r="F1225">
        <f>IF(Q1225&lt;10,E1225+0.1,E1225)</f>
        <v>4.3</v>
      </c>
      <c r="G1225">
        <f>MIN(IF(Q1225&lt;10,E1225+0.5,E1225),5)</f>
        <v>4.3</v>
      </c>
      <c r="H1225" t="str">
        <f t="shared" si="173"/>
        <v>Average Place to Work</v>
      </c>
      <c r="I1225">
        <v>401</v>
      </c>
      <c r="J1225" t="b">
        <f t="shared" si="174"/>
        <v>0</v>
      </c>
      <c r="K1225" t="b">
        <f>OR(E1225&gt;3.5,Q1225&lt;10)</f>
        <v>1</v>
      </c>
      <c r="L1225" t="s">
        <v>9</v>
      </c>
      <c r="M1225" t="s">
        <v>2581</v>
      </c>
      <c r="N1225" t="str">
        <f t="shared" si="175"/>
        <v>None</v>
      </c>
      <c r="O1225" t="str">
        <f t="shared" si="176"/>
        <v>None</v>
      </c>
      <c r="P1225" t="s">
        <v>21</v>
      </c>
      <c r="Q1225" s="2">
        <f t="shared" si="177"/>
        <v>28</v>
      </c>
      <c r="R1225" s="1" t="str">
        <f t="shared" si="178"/>
        <v>Established</v>
      </c>
      <c r="S1225" s="1"/>
      <c r="T1225" t="s">
        <v>115</v>
      </c>
      <c r="U1225" t="s">
        <v>312</v>
      </c>
      <c r="V1225">
        <f t="shared" si="179"/>
        <v>0</v>
      </c>
    </row>
    <row r="1226" spans="1:22" x14ac:dyDescent="0.35">
      <c r="A1226">
        <v>1224</v>
      </c>
      <c r="B1226" t="s">
        <v>2582</v>
      </c>
      <c r="C1226" t="str">
        <f t="shared" si="171"/>
        <v>Don’t Buy</v>
      </c>
      <c r="D1226" t="str">
        <f t="shared" si="172"/>
        <v>Long Name</v>
      </c>
      <c r="E1226">
        <v>4.3</v>
      </c>
      <c r="F1226">
        <f>IF(Q1226&lt;10,E1226+0.1,E1226)</f>
        <v>4.3</v>
      </c>
      <c r="G1226">
        <f>MIN(IF(Q1226&lt;10,E1226+0.5,E1226),5)</f>
        <v>4.3</v>
      </c>
      <c r="H1226" t="str">
        <f t="shared" si="173"/>
        <v>Average Place to Work</v>
      </c>
      <c r="I1226">
        <v>401</v>
      </c>
      <c r="J1226" t="b">
        <f t="shared" si="174"/>
        <v>0</v>
      </c>
      <c r="K1226" t="b">
        <f>OR(E1226&gt;3.5,Q1226&lt;10)</f>
        <v>1</v>
      </c>
      <c r="L1226" t="s">
        <v>9</v>
      </c>
      <c r="M1226" t="s">
        <v>2583</v>
      </c>
      <c r="N1226" t="str">
        <f t="shared" si="175"/>
        <v>None</v>
      </c>
      <c r="O1226" t="str">
        <f t="shared" si="176"/>
        <v>None</v>
      </c>
      <c r="P1226" t="s">
        <v>79</v>
      </c>
      <c r="Q1226" s="2">
        <f t="shared" si="177"/>
        <v>19</v>
      </c>
      <c r="R1226" s="1" t="str">
        <f t="shared" si="178"/>
        <v>Established</v>
      </c>
      <c r="S1226" s="1"/>
      <c r="T1226" t="s">
        <v>115</v>
      </c>
      <c r="U1226" t="s">
        <v>312</v>
      </c>
      <c r="V1226">
        <f t="shared" si="179"/>
        <v>0</v>
      </c>
    </row>
    <row r="1227" spans="1:22" x14ac:dyDescent="0.35">
      <c r="A1227">
        <v>1225</v>
      </c>
      <c r="B1227" t="s">
        <v>2584</v>
      </c>
      <c r="C1227" t="str">
        <f t="shared" si="171"/>
        <v>Don’t Buy</v>
      </c>
      <c r="D1227" t="str">
        <f t="shared" si="172"/>
        <v>Long Name</v>
      </c>
      <c r="E1227">
        <v>4.5</v>
      </c>
      <c r="F1227">
        <f>IF(Q1227&lt;10,E1227+0.1,E1227)</f>
        <v>4.5</v>
      </c>
      <c r="G1227">
        <f>MIN(IF(Q1227&lt;10,E1227+0.5,E1227),5)</f>
        <v>4.5</v>
      </c>
      <c r="H1227" t="str">
        <f t="shared" si="173"/>
        <v>Average Place to Work</v>
      </c>
      <c r="I1227">
        <v>477</v>
      </c>
      <c r="J1227" t="b">
        <f t="shared" si="174"/>
        <v>0</v>
      </c>
      <c r="K1227" t="b">
        <f>OR(E1227&gt;3.5,Q1227&lt;10)</f>
        <v>1</v>
      </c>
      <c r="L1227" t="s">
        <v>348</v>
      </c>
      <c r="M1227" t="s">
        <v>2585</v>
      </c>
      <c r="N1227" t="str">
        <f t="shared" si="175"/>
        <v>None</v>
      </c>
      <c r="O1227" t="str">
        <f t="shared" si="176"/>
        <v>None</v>
      </c>
      <c r="P1227" t="s">
        <v>201</v>
      </c>
      <c r="Q1227" s="2">
        <f t="shared" si="177"/>
        <v>89</v>
      </c>
      <c r="R1227" s="1" t="str">
        <f t="shared" si="178"/>
        <v>Established</v>
      </c>
      <c r="S1227" s="1"/>
      <c r="T1227" t="s">
        <v>115</v>
      </c>
      <c r="U1227" t="s">
        <v>986</v>
      </c>
      <c r="V1227">
        <f t="shared" si="179"/>
        <v>0</v>
      </c>
    </row>
    <row r="1228" spans="1:22" x14ac:dyDescent="0.35">
      <c r="A1228">
        <v>1226</v>
      </c>
      <c r="B1228" t="s">
        <v>2586</v>
      </c>
      <c r="C1228" t="str">
        <f t="shared" si="171"/>
        <v>Don’t Buy</v>
      </c>
      <c r="D1228" t="str">
        <f t="shared" si="172"/>
        <v>Long Name</v>
      </c>
      <c r="E1228">
        <v>3.3</v>
      </c>
      <c r="F1228">
        <f>IF(Q1228&lt;10,E1228+0.1,E1228)</f>
        <v>3.3</v>
      </c>
      <c r="G1228">
        <f>MIN(IF(Q1228&lt;10,E1228+0.5,E1228),5)</f>
        <v>3.3</v>
      </c>
      <c r="H1228" t="str">
        <f t="shared" si="173"/>
        <v>Average Place to Work</v>
      </c>
      <c r="I1228">
        <v>400</v>
      </c>
      <c r="J1228" t="b">
        <f t="shared" si="174"/>
        <v>0</v>
      </c>
      <c r="K1228" t="b">
        <f>OR(E1228&gt;3.5,Q1228&lt;10)</f>
        <v>0</v>
      </c>
      <c r="L1228" t="s">
        <v>19</v>
      </c>
      <c r="M1228" t="s">
        <v>2587</v>
      </c>
      <c r="N1228" t="str">
        <f t="shared" si="175"/>
        <v>None</v>
      </c>
      <c r="O1228" t="str">
        <f t="shared" si="176"/>
        <v>None</v>
      </c>
      <c r="P1228" t="s">
        <v>143</v>
      </c>
      <c r="Q1228" s="2">
        <f t="shared" si="177"/>
        <v>24</v>
      </c>
      <c r="R1228" s="1" t="str">
        <f t="shared" si="178"/>
        <v>Established</v>
      </c>
      <c r="S1228" s="1"/>
      <c r="T1228" t="s">
        <v>115</v>
      </c>
      <c r="U1228" t="s">
        <v>523</v>
      </c>
      <c r="V1228">
        <f t="shared" si="179"/>
        <v>0</v>
      </c>
    </row>
    <row r="1229" spans="1:22" x14ac:dyDescent="0.35">
      <c r="A1229">
        <v>1227</v>
      </c>
      <c r="B1229" t="s">
        <v>2588</v>
      </c>
      <c r="C1229" t="str">
        <f t="shared" si="171"/>
        <v>Don’t Buy</v>
      </c>
      <c r="D1229" t="str">
        <f t="shared" si="172"/>
        <v>Long Name</v>
      </c>
      <c r="E1229">
        <v>4</v>
      </c>
      <c r="F1229">
        <f>IF(Q1229&lt;10,E1229+0.1,E1229)</f>
        <v>4</v>
      </c>
      <c r="G1229">
        <f>MIN(IF(Q1229&lt;10,E1229+0.5,E1229),5)</f>
        <v>4</v>
      </c>
      <c r="H1229" t="str">
        <f t="shared" si="173"/>
        <v>Average Place to Work</v>
      </c>
      <c r="I1229">
        <v>400</v>
      </c>
      <c r="J1229" t="b">
        <f t="shared" si="174"/>
        <v>0</v>
      </c>
      <c r="K1229" t="b">
        <f>OR(E1229&gt;3.5,Q1229&lt;10)</f>
        <v>1</v>
      </c>
      <c r="L1229" t="s">
        <v>19</v>
      </c>
      <c r="M1229" t="s">
        <v>186</v>
      </c>
      <c r="N1229" t="str">
        <f t="shared" si="175"/>
        <v>None</v>
      </c>
      <c r="O1229" t="str">
        <f t="shared" si="176"/>
        <v>None</v>
      </c>
      <c r="P1229" t="s">
        <v>111</v>
      </c>
      <c r="Q1229" s="2">
        <f t="shared" si="177"/>
        <v>22</v>
      </c>
      <c r="R1229" s="1" t="str">
        <f t="shared" si="178"/>
        <v>Established</v>
      </c>
      <c r="S1229" s="1"/>
      <c r="T1229" t="s">
        <v>1146</v>
      </c>
      <c r="U1229" t="s">
        <v>523</v>
      </c>
      <c r="V1229">
        <f t="shared" si="179"/>
        <v>0</v>
      </c>
    </row>
    <row r="1230" spans="1:22" x14ac:dyDescent="0.35">
      <c r="A1230">
        <v>1228</v>
      </c>
      <c r="B1230" t="s">
        <v>2589</v>
      </c>
      <c r="C1230" t="str">
        <f t="shared" si="171"/>
        <v>Don’t Buy</v>
      </c>
      <c r="D1230" t="str">
        <f t="shared" si="172"/>
        <v>Long Name</v>
      </c>
      <c r="E1230">
        <v>4.0999999999999996</v>
      </c>
      <c r="F1230">
        <f>IF(Q1230&lt;10,E1230+0.1,E1230)</f>
        <v>4.0999999999999996</v>
      </c>
      <c r="G1230">
        <f>MIN(IF(Q1230&lt;10,E1230+0.5,E1230),5)</f>
        <v>4.0999999999999996</v>
      </c>
      <c r="H1230" t="str">
        <f t="shared" si="173"/>
        <v>Average Place to Work</v>
      </c>
      <c r="I1230">
        <v>400</v>
      </c>
      <c r="J1230" t="b">
        <f t="shared" si="174"/>
        <v>0</v>
      </c>
      <c r="K1230" t="b">
        <f>OR(E1230&gt;3.5,Q1230&lt;10)</f>
        <v>1</v>
      </c>
      <c r="L1230" t="s">
        <v>19</v>
      </c>
      <c r="M1230" t="s">
        <v>2590</v>
      </c>
      <c r="N1230" t="str">
        <f t="shared" si="175"/>
        <v>None</v>
      </c>
      <c r="O1230" t="str">
        <f t="shared" si="176"/>
        <v>None</v>
      </c>
      <c r="P1230" t="s">
        <v>2591</v>
      </c>
      <c r="Q1230" s="2">
        <f t="shared" si="177"/>
        <v>168</v>
      </c>
      <c r="R1230" s="1" t="str">
        <f t="shared" si="178"/>
        <v>Established</v>
      </c>
      <c r="S1230" s="1"/>
      <c r="T1230" t="s">
        <v>60</v>
      </c>
      <c r="U1230" t="s">
        <v>404</v>
      </c>
      <c r="V1230">
        <f t="shared" si="179"/>
        <v>0</v>
      </c>
    </row>
    <row r="1231" spans="1:22" x14ac:dyDescent="0.35">
      <c r="A1231">
        <v>1229</v>
      </c>
      <c r="B1231" t="s">
        <v>2592</v>
      </c>
      <c r="C1231" t="str">
        <f t="shared" si="171"/>
        <v>Don’t Buy</v>
      </c>
      <c r="D1231" t="str">
        <f t="shared" si="172"/>
        <v>Long Name</v>
      </c>
      <c r="E1231">
        <v>4.0999999999999996</v>
      </c>
      <c r="F1231">
        <f>IF(Q1231&lt;10,E1231+0.1,E1231)</f>
        <v>4.0999999999999996</v>
      </c>
      <c r="G1231">
        <f>MIN(IF(Q1231&lt;10,E1231+0.5,E1231),5)</f>
        <v>4.0999999999999996</v>
      </c>
      <c r="H1231" t="str">
        <f t="shared" si="173"/>
        <v>Average Place to Work</v>
      </c>
      <c r="I1231">
        <v>399</v>
      </c>
      <c r="J1231" t="b">
        <f t="shared" si="174"/>
        <v>0</v>
      </c>
      <c r="K1231" t="b">
        <f>OR(E1231&gt;3.5,Q1231&lt;10)</f>
        <v>1</v>
      </c>
      <c r="L1231" t="s">
        <v>9</v>
      </c>
      <c r="M1231" t="s">
        <v>2593</v>
      </c>
      <c r="N1231" t="str">
        <f t="shared" si="175"/>
        <v>None</v>
      </c>
      <c r="O1231" t="str">
        <f t="shared" si="176"/>
        <v>None</v>
      </c>
      <c r="P1231" t="s">
        <v>2594</v>
      </c>
      <c r="Q1231" s="2">
        <f t="shared" si="177"/>
        <v>143</v>
      </c>
      <c r="R1231" s="1" t="str">
        <f t="shared" si="178"/>
        <v>Established</v>
      </c>
      <c r="S1231" s="1"/>
      <c r="T1231" t="s">
        <v>115</v>
      </c>
      <c r="U1231" t="s">
        <v>297</v>
      </c>
      <c r="V1231">
        <f t="shared" si="179"/>
        <v>0</v>
      </c>
    </row>
    <row r="1232" spans="1:22" x14ac:dyDescent="0.35">
      <c r="A1232">
        <v>1230</v>
      </c>
      <c r="B1232" t="s">
        <v>2595</v>
      </c>
      <c r="C1232" t="str">
        <f t="shared" si="171"/>
        <v>Don’t Buy</v>
      </c>
      <c r="D1232" t="str">
        <f t="shared" si="172"/>
        <v>Long Name</v>
      </c>
      <c r="E1232">
        <v>4.2</v>
      </c>
      <c r="F1232">
        <f>IF(Q1232&lt;10,E1232+0.1,E1232)</f>
        <v>4.2</v>
      </c>
      <c r="G1232">
        <f>MIN(IF(Q1232&lt;10,E1232+0.5,E1232),5)</f>
        <v>4.2</v>
      </c>
      <c r="H1232" t="str">
        <f t="shared" si="173"/>
        <v>Average Place to Work</v>
      </c>
      <c r="I1232">
        <v>399</v>
      </c>
      <c r="J1232" t="b">
        <f t="shared" si="174"/>
        <v>0</v>
      </c>
      <c r="K1232" t="b">
        <f>OR(E1232&gt;3.5,Q1232&lt;10)</f>
        <v>1</v>
      </c>
      <c r="L1232" t="s">
        <v>19</v>
      </c>
      <c r="M1232" t="s">
        <v>2596</v>
      </c>
      <c r="N1232" t="str">
        <f t="shared" si="175"/>
        <v>None</v>
      </c>
      <c r="O1232" t="str">
        <f t="shared" si="176"/>
        <v>None</v>
      </c>
      <c r="P1232" t="s">
        <v>39</v>
      </c>
      <c r="Q1232" s="2">
        <f t="shared" si="177"/>
        <v>36</v>
      </c>
      <c r="R1232" s="1" t="str">
        <f t="shared" si="178"/>
        <v>Established</v>
      </c>
      <c r="S1232" s="1"/>
      <c r="T1232" t="s">
        <v>115</v>
      </c>
      <c r="U1232" t="s">
        <v>297</v>
      </c>
      <c r="V1232">
        <f t="shared" si="179"/>
        <v>0</v>
      </c>
    </row>
    <row r="1233" spans="1:22" x14ac:dyDescent="0.35">
      <c r="A1233">
        <v>1231</v>
      </c>
      <c r="B1233" t="s">
        <v>2597</v>
      </c>
      <c r="C1233" t="str">
        <f t="shared" si="171"/>
        <v>Don’t Buy</v>
      </c>
      <c r="D1233" t="str">
        <f t="shared" si="172"/>
        <v>Long Name</v>
      </c>
      <c r="E1233">
        <v>3.9</v>
      </c>
      <c r="F1233">
        <f>IF(Q1233&lt;10,E1233+0.1,E1233)</f>
        <v>4</v>
      </c>
      <c r="G1233">
        <f>MIN(IF(Q1233&lt;10,E1233+0.5,E1233),5)</f>
        <v>4.4000000000000004</v>
      </c>
      <c r="H1233" t="str">
        <f t="shared" si="173"/>
        <v>Average Place to Work</v>
      </c>
      <c r="I1233">
        <v>399</v>
      </c>
      <c r="J1233" t="b">
        <f t="shared" si="174"/>
        <v>0</v>
      </c>
      <c r="K1233" t="b">
        <f>OR(E1233&gt;3.5,Q1233&lt;10)</f>
        <v>1</v>
      </c>
      <c r="M1233" t="s">
        <v>2598</v>
      </c>
      <c r="N1233" t="str">
        <f t="shared" si="175"/>
        <v>Indian Silicon Valley Startups</v>
      </c>
      <c r="O1233" t="str">
        <f t="shared" si="176"/>
        <v>None</v>
      </c>
      <c r="P1233" t="s">
        <v>170</v>
      </c>
      <c r="Q1233" s="2">
        <f t="shared" si="177"/>
        <v>6</v>
      </c>
      <c r="R1233" s="1" t="str">
        <f t="shared" si="178"/>
        <v>Startup</v>
      </c>
      <c r="S1233" s="1"/>
      <c r="U1233" t="s">
        <v>36</v>
      </c>
      <c r="V1233">
        <f t="shared" si="179"/>
        <v>0</v>
      </c>
    </row>
    <row r="1234" spans="1:22" x14ac:dyDescent="0.35">
      <c r="A1234">
        <v>1232</v>
      </c>
      <c r="B1234" t="s">
        <v>2599</v>
      </c>
      <c r="C1234" t="str">
        <f t="shared" si="171"/>
        <v>Don’t Buy</v>
      </c>
      <c r="D1234" t="str">
        <f t="shared" si="172"/>
        <v>Long Name</v>
      </c>
      <c r="E1234">
        <v>4.0999999999999996</v>
      </c>
      <c r="F1234">
        <f>IF(Q1234&lt;10,E1234+0.1,E1234)</f>
        <v>4.0999999999999996</v>
      </c>
      <c r="G1234">
        <f>MIN(IF(Q1234&lt;10,E1234+0.5,E1234),5)</f>
        <v>4.0999999999999996</v>
      </c>
      <c r="H1234" t="str">
        <f t="shared" si="173"/>
        <v>Average Place to Work</v>
      </c>
      <c r="I1234">
        <v>399</v>
      </c>
      <c r="J1234" t="b">
        <f t="shared" si="174"/>
        <v>0</v>
      </c>
      <c r="K1234" t="b">
        <f>OR(E1234&gt;3.5,Q1234&lt;10)</f>
        <v>1</v>
      </c>
      <c r="L1234" t="s">
        <v>19</v>
      </c>
      <c r="M1234" t="s">
        <v>2600</v>
      </c>
      <c r="N1234" t="str">
        <f t="shared" si="175"/>
        <v>None</v>
      </c>
      <c r="O1234" t="str">
        <f t="shared" si="176"/>
        <v>None</v>
      </c>
      <c r="P1234" t="s">
        <v>1863</v>
      </c>
      <c r="Q1234" s="2">
        <f t="shared" si="177"/>
        <v>128</v>
      </c>
      <c r="R1234" s="1" t="str">
        <f t="shared" si="178"/>
        <v>Established</v>
      </c>
      <c r="S1234" s="1"/>
      <c r="T1234" t="s">
        <v>115</v>
      </c>
      <c r="U1234" t="s">
        <v>24</v>
      </c>
      <c r="V1234">
        <f t="shared" si="179"/>
        <v>1000000</v>
      </c>
    </row>
    <row r="1235" spans="1:22" x14ac:dyDescent="0.35">
      <c r="A1235">
        <v>1233</v>
      </c>
      <c r="B1235" t="s">
        <v>2601</v>
      </c>
      <c r="C1235" t="str">
        <f t="shared" si="171"/>
        <v>Don’t Buy</v>
      </c>
      <c r="D1235" t="str">
        <f t="shared" si="172"/>
        <v>Long Name</v>
      </c>
      <c r="E1235">
        <v>4</v>
      </c>
      <c r="F1235">
        <f>IF(Q1235&lt;10,E1235+0.1,E1235)</f>
        <v>4</v>
      </c>
      <c r="G1235">
        <f>MIN(IF(Q1235&lt;10,E1235+0.5,E1235),5)</f>
        <v>4</v>
      </c>
      <c r="H1235" t="str">
        <f t="shared" si="173"/>
        <v>Average Place to Work</v>
      </c>
      <c r="I1235">
        <v>398</v>
      </c>
      <c r="J1235" t="b">
        <f t="shared" si="174"/>
        <v>0</v>
      </c>
      <c r="K1235" t="b">
        <f>OR(E1235&gt;3.5,Q1235&lt;10)</f>
        <v>1</v>
      </c>
      <c r="L1235" t="s">
        <v>9</v>
      </c>
      <c r="M1235" t="s">
        <v>2602</v>
      </c>
      <c r="N1235" t="str">
        <f t="shared" si="175"/>
        <v>None</v>
      </c>
      <c r="O1235" t="str">
        <f t="shared" si="176"/>
        <v>None</v>
      </c>
      <c r="P1235" t="s">
        <v>39</v>
      </c>
      <c r="Q1235" s="2">
        <f t="shared" si="177"/>
        <v>36</v>
      </c>
      <c r="R1235" s="1" t="str">
        <f t="shared" si="178"/>
        <v>Established</v>
      </c>
      <c r="S1235" s="1"/>
      <c r="T1235" t="s">
        <v>606</v>
      </c>
      <c r="U1235" t="s">
        <v>92</v>
      </c>
      <c r="V1235">
        <f t="shared" si="179"/>
        <v>0</v>
      </c>
    </row>
    <row r="1236" spans="1:22" x14ac:dyDescent="0.35">
      <c r="A1236">
        <v>1234</v>
      </c>
      <c r="B1236" t="s">
        <v>2603</v>
      </c>
      <c r="C1236" t="str">
        <f t="shared" si="171"/>
        <v>Don’t Buy</v>
      </c>
      <c r="D1236" t="str">
        <f t="shared" si="172"/>
        <v>Long Name</v>
      </c>
      <c r="E1236">
        <v>4.3</v>
      </c>
      <c r="F1236">
        <f>IF(Q1236&lt;10,E1236+0.1,E1236)</f>
        <v>4.3</v>
      </c>
      <c r="G1236">
        <f>MIN(IF(Q1236&lt;10,E1236+0.5,E1236),5)</f>
        <v>4.3</v>
      </c>
      <c r="H1236" t="str">
        <f t="shared" si="173"/>
        <v>Average Place to Work</v>
      </c>
      <c r="I1236">
        <v>398</v>
      </c>
      <c r="J1236" t="b">
        <f t="shared" si="174"/>
        <v>0</v>
      </c>
      <c r="K1236" t="b">
        <f>OR(E1236&gt;3.5,Q1236&lt;10)</f>
        <v>1</v>
      </c>
      <c r="L1236" t="s">
        <v>9</v>
      </c>
      <c r="M1236" t="s">
        <v>2604</v>
      </c>
      <c r="N1236" t="str">
        <f t="shared" si="175"/>
        <v>None</v>
      </c>
      <c r="O1236" t="str">
        <f t="shared" si="176"/>
        <v>None</v>
      </c>
      <c r="P1236" t="s">
        <v>11</v>
      </c>
      <c r="Q1236" s="2">
        <f t="shared" si="177"/>
        <v>54</v>
      </c>
      <c r="R1236" s="1" t="str">
        <f t="shared" si="178"/>
        <v>Established</v>
      </c>
      <c r="S1236" s="1"/>
      <c r="T1236" t="s">
        <v>115</v>
      </c>
      <c r="U1236" t="s">
        <v>195</v>
      </c>
      <c r="V1236">
        <f t="shared" si="179"/>
        <v>0</v>
      </c>
    </row>
    <row r="1237" spans="1:22" x14ac:dyDescent="0.35">
      <c r="A1237">
        <v>1235</v>
      </c>
      <c r="B1237" t="s">
        <v>2605</v>
      </c>
      <c r="C1237" t="str">
        <f t="shared" si="171"/>
        <v>Don’t Buy</v>
      </c>
      <c r="D1237" t="str">
        <f t="shared" si="172"/>
        <v>Long Name</v>
      </c>
      <c r="E1237">
        <v>3.5</v>
      </c>
      <c r="F1237">
        <f>IF(Q1237&lt;10,E1237+0.1,E1237)</f>
        <v>3.6</v>
      </c>
      <c r="G1237">
        <f>MIN(IF(Q1237&lt;10,E1237+0.5,E1237),5)</f>
        <v>4</v>
      </c>
      <c r="H1237" t="str">
        <f t="shared" si="173"/>
        <v>Average Place to Work</v>
      </c>
      <c r="I1237">
        <v>398</v>
      </c>
      <c r="J1237" t="b">
        <f t="shared" si="174"/>
        <v>0</v>
      </c>
      <c r="K1237" t="b">
        <f>OR(E1237&gt;3.5,Q1237&lt;10)</f>
        <v>1</v>
      </c>
      <c r="L1237" t="s">
        <v>19</v>
      </c>
      <c r="M1237" t="s">
        <v>1215</v>
      </c>
      <c r="N1237" t="str">
        <f t="shared" si="175"/>
        <v>Indian Silicon Valley Startups</v>
      </c>
      <c r="O1237" t="str">
        <f t="shared" si="176"/>
        <v>None</v>
      </c>
      <c r="P1237" t="s">
        <v>502</v>
      </c>
      <c r="Q1237" s="2">
        <f t="shared" si="177"/>
        <v>8</v>
      </c>
      <c r="R1237" s="1" t="str">
        <f t="shared" si="178"/>
        <v>Startup</v>
      </c>
      <c r="S1237" s="1"/>
      <c r="T1237" t="s">
        <v>1146</v>
      </c>
      <c r="U1237" t="s">
        <v>687</v>
      </c>
      <c r="V1237">
        <f t="shared" si="179"/>
        <v>0</v>
      </c>
    </row>
    <row r="1238" spans="1:22" x14ac:dyDescent="0.35">
      <c r="A1238">
        <v>1236</v>
      </c>
      <c r="B1238" t="s">
        <v>2606</v>
      </c>
      <c r="C1238" t="str">
        <f t="shared" si="171"/>
        <v>Don’t Buy</v>
      </c>
      <c r="D1238" t="str">
        <f t="shared" si="172"/>
        <v>Short Name</v>
      </c>
      <c r="E1238">
        <v>3.7</v>
      </c>
      <c r="F1238">
        <f>IF(Q1238&lt;10,E1238+0.1,E1238)</f>
        <v>3.8000000000000003</v>
      </c>
      <c r="G1238">
        <f>MIN(IF(Q1238&lt;10,E1238+0.5,E1238),5)</f>
        <v>4.2</v>
      </c>
      <c r="H1238" t="str">
        <f t="shared" si="173"/>
        <v>Average Place to Work</v>
      </c>
      <c r="I1238">
        <v>398</v>
      </c>
      <c r="J1238" t="b">
        <f t="shared" si="174"/>
        <v>0</v>
      </c>
      <c r="K1238" t="b">
        <f>OR(E1238&gt;3.5,Q1238&lt;10)</f>
        <v>1</v>
      </c>
      <c r="L1238" t="s">
        <v>19</v>
      </c>
      <c r="M1238" t="s">
        <v>2607</v>
      </c>
      <c r="N1238" t="str">
        <f t="shared" si="175"/>
        <v>Indian Silicon Valley Startups</v>
      </c>
      <c r="O1238" t="str">
        <f t="shared" si="176"/>
        <v>None</v>
      </c>
      <c r="P1238" t="s">
        <v>502</v>
      </c>
      <c r="Q1238" s="2">
        <f t="shared" si="177"/>
        <v>8</v>
      </c>
      <c r="R1238" s="1" t="str">
        <f t="shared" si="178"/>
        <v>Startup</v>
      </c>
      <c r="S1238" s="1"/>
      <c r="T1238" t="s">
        <v>115</v>
      </c>
      <c r="U1238" t="s">
        <v>238</v>
      </c>
      <c r="V1238">
        <f t="shared" si="179"/>
        <v>0</v>
      </c>
    </row>
    <row r="1239" spans="1:22" x14ac:dyDescent="0.35">
      <c r="A1239">
        <v>1237</v>
      </c>
      <c r="B1239" t="s">
        <v>2608</v>
      </c>
      <c r="C1239" t="str">
        <f t="shared" si="171"/>
        <v>Don’t Buy</v>
      </c>
      <c r="D1239" t="str">
        <f t="shared" si="172"/>
        <v>Short Name</v>
      </c>
      <c r="E1239">
        <v>4</v>
      </c>
      <c r="F1239">
        <f>IF(Q1239&lt;10,E1239+0.1,E1239)</f>
        <v>4</v>
      </c>
      <c r="G1239">
        <f>MIN(IF(Q1239&lt;10,E1239+0.5,E1239),5)</f>
        <v>4</v>
      </c>
      <c r="H1239" t="str">
        <f t="shared" si="173"/>
        <v>Average Place to Work</v>
      </c>
      <c r="I1239">
        <v>398</v>
      </c>
      <c r="J1239" t="b">
        <f t="shared" si="174"/>
        <v>0</v>
      </c>
      <c r="K1239" t="b">
        <f>OR(E1239&gt;3.5,Q1239&lt;10)</f>
        <v>1</v>
      </c>
      <c r="L1239" t="s">
        <v>19</v>
      </c>
      <c r="M1239" t="s">
        <v>2609</v>
      </c>
      <c r="N1239" t="str">
        <f t="shared" si="175"/>
        <v>None</v>
      </c>
      <c r="O1239" t="str">
        <f t="shared" si="176"/>
        <v>None</v>
      </c>
      <c r="P1239" t="s">
        <v>737</v>
      </c>
      <c r="Q1239" s="2">
        <f t="shared" si="177"/>
        <v>75</v>
      </c>
      <c r="R1239" s="1" t="str">
        <f t="shared" si="178"/>
        <v>Established</v>
      </c>
      <c r="S1239" s="1"/>
      <c r="T1239" t="s">
        <v>140</v>
      </c>
      <c r="U1239" t="s">
        <v>357</v>
      </c>
      <c r="V1239">
        <f t="shared" si="179"/>
        <v>0</v>
      </c>
    </row>
    <row r="1240" spans="1:22" x14ac:dyDescent="0.35">
      <c r="A1240">
        <v>1238</v>
      </c>
      <c r="B1240" t="s">
        <v>2610</v>
      </c>
      <c r="C1240" t="str">
        <f t="shared" si="171"/>
        <v>Don’t Buy</v>
      </c>
      <c r="D1240" t="str">
        <f t="shared" si="172"/>
        <v>Long Name</v>
      </c>
      <c r="E1240">
        <v>4</v>
      </c>
      <c r="F1240">
        <f>IF(Q1240&lt;10,E1240+0.1,E1240)</f>
        <v>4</v>
      </c>
      <c r="G1240">
        <f>MIN(IF(Q1240&lt;10,E1240+0.5,E1240),5)</f>
        <v>4</v>
      </c>
      <c r="H1240" t="str">
        <f t="shared" si="173"/>
        <v>Average Place to Work</v>
      </c>
      <c r="I1240">
        <v>397</v>
      </c>
      <c r="J1240" t="b">
        <f t="shared" si="174"/>
        <v>0</v>
      </c>
      <c r="K1240" t="b">
        <f>OR(E1240&gt;3.5,Q1240&lt;10)</f>
        <v>1</v>
      </c>
      <c r="L1240" t="s">
        <v>19</v>
      </c>
      <c r="M1240" t="s">
        <v>2611</v>
      </c>
      <c r="N1240" t="str">
        <f t="shared" si="175"/>
        <v>None</v>
      </c>
      <c r="O1240" t="str">
        <f t="shared" si="176"/>
        <v>None</v>
      </c>
      <c r="P1240" t="s">
        <v>143</v>
      </c>
      <c r="Q1240" s="2">
        <f t="shared" si="177"/>
        <v>24</v>
      </c>
      <c r="R1240" s="1" t="str">
        <f t="shared" si="178"/>
        <v>Established</v>
      </c>
      <c r="S1240" s="1"/>
      <c r="T1240" t="s">
        <v>115</v>
      </c>
      <c r="U1240" t="s">
        <v>312</v>
      </c>
      <c r="V1240">
        <f t="shared" si="179"/>
        <v>0</v>
      </c>
    </row>
    <row r="1241" spans="1:22" x14ac:dyDescent="0.35">
      <c r="A1241">
        <v>1239</v>
      </c>
      <c r="B1241" t="s">
        <v>2612</v>
      </c>
      <c r="C1241" t="str">
        <f t="shared" si="171"/>
        <v>Don’t Buy</v>
      </c>
      <c r="D1241" t="str">
        <f t="shared" si="172"/>
        <v>Long Name</v>
      </c>
      <c r="E1241">
        <v>4</v>
      </c>
      <c r="F1241">
        <f>IF(Q1241&lt;10,E1241+0.1,E1241)</f>
        <v>4</v>
      </c>
      <c r="G1241">
        <f>MIN(IF(Q1241&lt;10,E1241+0.5,E1241),5)</f>
        <v>4</v>
      </c>
      <c r="H1241" t="str">
        <f t="shared" si="173"/>
        <v>Average Place to Work</v>
      </c>
      <c r="I1241">
        <v>397</v>
      </c>
      <c r="J1241" t="b">
        <f t="shared" si="174"/>
        <v>0</v>
      </c>
      <c r="K1241" t="b">
        <f>OR(E1241&gt;3.5,Q1241&lt;10)</f>
        <v>1</v>
      </c>
      <c r="L1241" t="s">
        <v>9</v>
      </c>
      <c r="M1241" t="s">
        <v>2613</v>
      </c>
      <c r="N1241" t="str">
        <f t="shared" si="175"/>
        <v>Indian Silicon Valley Startups</v>
      </c>
      <c r="O1241" t="str">
        <f t="shared" si="176"/>
        <v>None</v>
      </c>
      <c r="P1241" t="s">
        <v>587</v>
      </c>
      <c r="Q1241" s="2">
        <f t="shared" si="177"/>
        <v>76</v>
      </c>
      <c r="R1241" s="1" t="str">
        <f t="shared" si="178"/>
        <v>Established</v>
      </c>
      <c r="S1241" s="1"/>
      <c r="T1241" t="s">
        <v>115</v>
      </c>
      <c r="U1241" t="s">
        <v>195</v>
      </c>
      <c r="V1241">
        <f t="shared" si="179"/>
        <v>0</v>
      </c>
    </row>
    <row r="1242" spans="1:22" x14ac:dyDescent="0.35">
      <c r="A1242">
        <v>1240</v>
      </c>
      <c r="B1242" t="s">
        <v>2614</v>
      </c>
      <c r="C1242" t="str">
        <f t="shared" si="171"/>
        <v>Don’t Buy</v>
      </c>
      <c r="D1242" t="str">
        <f t="shared" si="172"/>
        <v>Long Name</v>
      </c>
      <c r="E1242">
        <v>4.3</v>
      </c>
      <c r="F1242">
        <f>IF(Q1242&lt;10,E1242+0.1,E1242)</f>
        <v>4.3</v>
      </c>
      <c r="G1242">
        <f>MIN(IF(Q1242&lt;10,E1242+0.5,E1242),5)</f>
        <v>4.3</v>
      </c>
      <c r="H1242" t="str">
        <f t="shared" si="173"/>
        <v>Average Place to Work</v>
      </c>
      <c r="I1242">
        <v>397</v>
      </c>
      <c r="J1242" t="b">
        <f t="shared" si="174"/>
        <v>0</v>
      </c>
      <c r="K1242" t="b">
        <f>OR(E1242&gt;3.5,Q1242&lt;10)</f>
        <v>1</v>
      </c>
      <c r="L1242" t="s">
        <v>19</v>
      </c>
      <c r="M1242" t="s">
        <v>2615</v>
      </c>
      <c r="N1242" t="str">
        <f t="shared" si="175"/>
        <v>None</v>
      </c>
      <c r="O1242" t="str">
        <f t="shared" si="176"/>
        <v>None</v>
      </c>
      <c r="P1242" t="s">
        <v>59</v>
      </c>
      <c r="Q1242" s="2">
        <f t="shared" si="177"/>
        <v>39</v>
      </c>
      <c r="R1242" s="1" t="str">
        <f t="shared" si="178"/>
        <v>Established</v>
      </c>
      <c r="S1242" s="1"/>
      <c r="T1242" t="s">
        <v>115</v>
      </c>
      <c r="U1242" t="s">
        <v>171</v>
      </c>
      <c r="V1242">
        <f t="shared" si="179"/>
        <v>0</v>
      </c>
    </row>
    <row r="1243" spans="1:22" x14ac:dyDescent="0.35">
      <c r="A1243">
        <v>1241</v>
      </c>
      <c r="B1243" t="s">
        <v>2616</v>
      </c>
      <c r="C1243" t="str">
        <f t="shared" si="171"/>
        <v>Don’t Buy</v>
      </c>
      <c r="D1243" t="str">
        <f t="shared" si="172"/>
        <v>Long Name</v>
      </c>
      <c r="E1243">
        <v>4</v>
      </c>
      <c r="F1243">
        <f>IF(Q1243&lt;10,E1243+0.1,E1243)</f>
        <v>4</v>
      </c>
      <c r="G1243">
        <f>MIN(IF(Q1243&lt;10,E1243+0.5,E1243),5)</f>
        <v>4</v>
      </c>
      <c r="H1243" t="str">
        <f t="shared" si="173"/>
        <v>Average Place to Work</v>
      </c>
      <c r="I1243">
        <v>397</v>
      </c>
      <c r="J1243" t="b">
        <f t="shared" si="174"/>
        <v>0</v>
      </c>
      <c r="K1243" t="b">
        <f>OR(E1243&gt;3.5,Q1243&lt;10)</f>
        <v>1</v>
      </c>
      <c r="L1243" t="s">
        <v>19</v>
      </c>
      <c r="M1243" t="s">
        <v>2617</v>
      </c>
      <c r="N1243" t="str">
        <f t="shared" si="175"/>
        <v>None</v>
      </c>
      <c r="O1243" t="str">
        <f t="shared" si="176"/>
        <v>None</v>
      </c>
      <c r="P1243" t="s">
        <v>654</v>
      </c>
      <c r="Q1243" s="2">
        <f t="shared" si="177"/>
        <v>50</v>
      </c>
      <c r="R1243" s="1" t="str">
        <f t="shared" si="178"/>
        <v>Established</v>
      </c>
      <c r="S1243" s="1"/>
      <c r="T1243" t="s">
        <v>140</v>
      </c>
      <c r="U1243" t="s">
        <v>647</v>
      </c>
      <c r="V1243">
        <f t="shared" si="179"/>
        <v>0</v>
      </c>
    </row>
    <row r="1244" spans="1:22" x14ac:dyDescent="0.35">
      <c r="A1244">
        <v>1242</v>
      </c>
      <c r="B1244" t="s">
        <v>2618</v>
      </c>
      <c r="C1244" t="str">
        <f t="shared" si="171"/>
        <v>Don’t Buy</v>
      </c>
      <c r="D1244" t="str">
        <f t="shared" si="172"/>
        <v>Long Name</v>
      </c>
      <c r="E1244">
        <v>4.2</v>
      </c>
      <c r="F1244">
        <f>IF(Q1244&lt;10,E1244+0.1,E1244)</f>
        <v>4.2</v>
      </c>
      <c r="G1244">
        <f>MIN(IF(Q1244&lt;10,E1244+0.5,E1244),5)</f>
        <v>4.2</v>
      </c>
      <c r="H1244" t="str">
        <f t="shared" si="173"/>
        <v>Average Place to Work</v>
      </c>
      <c r="I1244">
        <v>396</v>
      </c>
      <c r="J1244" t="b">
        <f t="shared" si="174"/>
        <v>0</v>
      </c>
      <c r="K1244" t="b">
        <f>OR(E1244&gt;3.5,Q1244&lt;10)</f>
        <v>1</v>
      </c>
      <c r="L1244" t="s">
        <v>19</v>
      </c>
      <c r="M1244" t="s">
        <v>2619</v>
      </c>
      <c r="N1244" t="str">
        <f t="shared" si="175"/>
        <v>None</v>
      </c>
      <c r="O1244" t="str">
        <f t="shared" si="176"/>
        <v>None</v>
      </c>
      <c r="P1244" t="s">
        <v>654</v>
      </c>
      <c r="Q1244" s="2">
        <f t="shared" si="177"/>
        <v>50</v>
      </c>
      <c r="R1244" s="1" t="str">
        <f t="shared" si="178"/>
        <v>Established</v>
      </c>
      <c r="S1244" s="1"/>
      <c r="T1244" t="s">
        <v>1183</v>
      </c>
      <c r="U1244" t="s">
        <v>83</v>
      </c>
      <c r="V1244">
        <f t="shared" si="179"/>
        <v>0</v>
      </c>
    </row>
    <row r="1245" spans="1:22" x14ac:dyDescent="0.35">
      <c r="A1245">
        <v>1243</v>
      </c>
      <c r="B1245" t="s">
        <v>2620</v>
      </c>
      <c r="C1245" t="str">
        <f t="shared" si="171"/>
        <v>Don’t Buy</v>
      </c>
      <c r="D1245" t="str">
        <f t="shared" si="172"/>
        <v>Long Name</v>
      </c>
      <c r="E1245">
        <v>4</v>
      </c>
      <c r="F1245">
        <f>IF(Q1245&lt;10,E1245+0.1,E1245)</f>
        <v>4</v>
      </c>
      <c r="G1245">
        <f>MIN(IF(Q1245&lt;10,E1245+0.5,E1245),5)</f>
        <v>4</v>
      </c>
      <c r="H1245" t="str">
        <f t="shared" si="173"/>
        <v>Average Place to Work</v>
      </c>
      <c r="I1245">
        <v>396</v>
      </c>
      <c r="J1245" t="b">
        <f t="shared" si="174"/>
        <v>0</v>
      </c>
      <c r="K1245" t="b">
        <f>OR(E1245&gt;3.5,Q1245&lt;10)</f>
        <v>1</v>
      </c>
      <c r="M1245" t="s">
        <v>851</v>
      </c>
      <c r="N1245" t="str">
        <f t="shared" si="175"/>
        <v>None</v>
      </c>
      <c r="O1245" t="str">
        <f t="shared" si="176"/>
        <v>None</v>
      </c>
      <c r="P1245" t="s">
        <v>114</v>
      </c>
      <c r="Q1245" s="2">
        <f t="shared" si="177"/>
        <v>11</v>
      </c>
      <c r="R1245" s="1" t="str">
        <f t="shared" si="178"/>
        <v>Established</v>
      </c>
      <c r="S1245" s="1"/>
      <c r="U1245" t="s">
        <v>92</v>
      </c>
      <c r="V1245">
        <f t="shared" si="179"/>
        <v>0</v>
      </c>
    </row>
    <row r="1246" spans="1:22" x14ac:dyDescent="0.35">
      <c r="A1246">
        <v>1244</v>
      </c>
      <c r="B1246" t="s">
        <v>2621</v>
      </c>
      <c r="C1246" t="str">
        <f t="shared" si="171"/>
        <v>Don’t Buy</v>
      </c>
      <c r="D1246" t="str">
        <f t="shared" si="172"/>
        <v>Long Name</v>
      </c>
      <c r="E1246">
        <v>4</v>
      </c>
      <c r="F1246">
        <f>IF(Q1246&lt;10,E1246+0.1,E1246)</f>
        <v>4</v>
      </c>
      <c r="G1246">
        <f>MIN(IF(Q1246&lt;10,E1246+0.5,E1246),5)</f>
        <v>4</v>
      </c>
      <c r="H1246" t="str">
        <f t="shared" si="173"/>
        <v>Average Place to Work</v>
      </c>
      <c r="I1246">
        <v>396</v>
      </c>
      <c r="J1246" t="b">
        <f t="shared" si="174"/>
        <v>0</v>
      </c>
      <c r="K1246" t="b">
        <f>OR(E1246&gt;3.5,Q1246&lt;10)</f>
        <v>1</v>
      </c>
      <c r="L1246" t="s">
        <v>19</v>
      </c>
      <c r="M1246" t="s">
        <v>2622</v>
      </c>
      <c r="N1246" t="str">
        <f t="shared" si="175"/>
        <v>None</v>
      </c>
      <c r="O1246" t="str">
        <f t="shared" si="176"/>
        <v>None</v>
      </c>
      <c r="P1246" t="s">
        <v>603</v>
      </c>
      <c r="Q1246" s="2">
        <f t="shared" si="177"/>
        <v>51</v>
      </c>
      <c r="R1246" s="1" t="str">
        <f t="shared" si="178"/>
        <v>Established</v>
      </c>
      <c r="S1246" s="1"/>
      <c r="T1246" t="s">
        <v>115</v>
      </c>
      <c r="U1246" t="s">
        <v>64</v>
      </c>
      <c r="V1246">
        <f t="shared" si="179"/>
        <v>0</v>
      </c>
    </row>
    <row r="1247" spans="1:22" x14ac:dyDescent="0.35">
      <c r="A1247">
        <v>1245</v>
      </c>
      <c r="B1247" t="s">
        <v>2623</v>
      </c>
      <c r="C1247" t="str">
        <f t="shared" si="171"/>
        <v>Don’t Buy</v>
      </c>
      <c r="D1247" t="str">
        <f t="shared" si="172"/>
        <v>Long Name</v>
      </c>
      <c r="E1247">
        <v>3.8</v>
      </c>
      <c r="F1247">
        <f>IF(Q1247&lt;10,E1247+0.1,E1247)</f>
        <v>3.8</v>
      </c>
      <c r="G1247">
        <f>MIN(IF(Q1247&lt;10,E1247+0.5,E1247),5)</f>
        <v>3.8</v>
      </c>
      <c r="H1247" t="str">
        <f t="shared" si="173"/>
        <v>Average Place to Work</v>
      </c>
      <c r="I1247">
        <v>396</v>
      </c>
      <c r="J1247" t="b">
        <f t="shared" si="174"/>
        <v>0</v>
      </c>
      <c r="K1247" t="b">
        <f>OR(E1247&gt;3.5,Q1247&lt;10)</f>
        <v>1</v>
      </c>
      <c r="L1247" t="s">
        <v>9</v>
      </c>
      <c r="M1247" t="s">
        <v>2624</v>
      </c>
      <c r="N1247" t="str">
        <f t="shared" si="175"/>
        <v>None</v>
      </c>
      <c r="O1247" t="str">
        <f t="shared" si="176"/>
        <v>None</v>
      </c>
      <c r="P1247" t="s">
        <v>460</v>
      </c>
      <c r="Q1247" s="2">
        <f t="shared" si="177"/>
        <v>37</v>
      </c>
      <c r="R1247" s="1" t="str">
        <f t="shared" si="178"/>
        <v>Established</v>
      </c>
      <c r="S1247" s="1"/>
      <c r="T1247" t="s">
        <v>115</v>
      </c>
      <c r="U1247" t="s">
        <v>64</v>
      </c>
      <c r="V1247">
        <f t="shared" si="179"/>
        <v>0</v>
      </c>
    </row>
    <row r="1248" spans="1:22" x14ac:dyDescent="0.35">
      <c r="A1248">
        <v>1246</v>
      </c>
      <c r="B1248" t="s">
        <v>2625</v>
      </c>
      <c r="C1248" t="str">
        <f t="shared" si="171"/>
        <v>Don’t Buy</v>
      </c>
      <c r="D1248" t="str">
        <f t="shared" si="172"/>
        <v>Long Name</v>
      </c>
      <c r="E1248">
        <v>4.2</v>
      </c>
      <c r="F1248">
        <f>IF(Q1248&lt;10,E1248+0.1,E1248)</f>
        <v>4.2</v>
      </c>
      <c r="G1248">
        <f>MIN(IF(Q1248&lt;10,E1248+0.5,E1248),5)</f>
        <v>4.2</v>
      </c>
      <c r="H1248" t="str">
        <f t="shared" si="173"/>
        <v>Average Place to Work</v>
      </c>
      <c r="I1248">
        <v>396</v>
      </c>
      <c r="J1248" t="b">
        <f t="shared" si="174"/>
        <v>0</v>
      </c>
      <c r="K1248" t="b">
        <f>OR(E1248&gt;3.5,Q1248&lt;10)</f>
        <v>1</v>
      </c>
      <c r="L1248" t="s">
        <v>19</v>
      </c>
      <c r="M1248" t="s">
        <v>2626</v>
      </c>
      <c r="N1248" t="str">
        <f t="shared" si="175"/>
        <v>None</v>
      </c>
      <c r="O1248" t="str">
        <f t="shared" si="176"/>
        <v>None</v>
      </c>
      <c r="P1248" t="s">
        <v>491</v>
      </c>
      <c r="Q1248" s="2">
        <f t="shared" si="177"/>
        <v>91</v>
      </c>
      <c r="R1248" s="1" t="str">
        <f t="shared" si="178"/>
        <v>Established</v>
      </c>
      <c r="S1248" s="1"/>
      <c r="T1248" t="s">
        <v>598</v>
      </c>
      <c r="U1248" t="s">
        <v>227</v>
      </c>
      <c r="V1248">
        <f t="shared" si="179"/>
        <v>0</v>
      </c>
    </row>
    <row r="1249" spans="1:22" x14ac:dyDescent="0.35">
      <c r="A1249">
        <v>1247</v>
      </c>
      <c r="B1249" t="s">
        <v>2627</v>
      </c>
      <c r="C1249" t="str">
        <f t="shared" si="171"/>
        <v>Don’t Buy</v>
      </c>
      <c r="D1249" t="str">
        <f t="shared" si="172"/>
        <v>Long Name</v>
      </c>
      <c r="E1249">
        <v>4.2</v>
      </c>
      <c r="F1249">
        <f>IF(Q1249&lt;10,E1249+0.1,E1249)</f>
        <v>4.2</v>
      </c>
      <c r="G1249">
        <f>MIN(IF(Q1249&lt;10,E1249+0.5,E1249),5)</f>
        <v>4.2</v>
      </c>
      <c r="H1249" t="str">
        <f t="shared" si="173"/>
        <v>Average Place to Work</v>
      </c>
      <c r="I1249">
        <v>395</v>
      </c>
      <c r="J1249" t="b">
        <f t="shared" si="174"/>
        <v>0</v>
      </c>
      <c r="K1249" t="b">
        <f>OR(E1249&gt;3.5,Q1249&lt;10)</f>
        <v>1</v>
      </c>
      <c r="L1249" t="s">
        <v>9</v>
      </c>
      <c r="M1249" t="s">
        <v>2628</v>
      </c>
      <c r="N1249" t="str">
        <f t="shared" si="175"/>
        <v>None</v>
      </c>
      <c r="O1249" t="str">
        <f t="shared" si="176"/>
        <v>None</v>
      </c>
      <c r="P1249" t="s">
        <v>811</v>
      </c>
      <c r="Q1249" s="2">
        <f t="shared" si="177"/>
        <v>95</v>
      </c>
      <c r="R1249" s="1" t="str">
        <f t="shared" si="178"/>
        <v>Established</v>
      </c>
      <c r="S1249" s="1"/>
      <c r="T1249" t="s">
        <v>115</v>
      </c>
      <c r="U1249" t="s">
        <v>647</v>
      </c>
      <c r="V1249">
        <f t="shared" si="179"/>
        <v>0</v>
      </c>
    </row>
    <row r="1250" spans="1:22" x14ac:dyDescent="0.35">
      <c r="A1250">
        <v>1248</v>
      </c>
      <c r="B1250" t="s">
        <v>2629</v>
      </c>
      <c r="C1250" t="str">
        <f t="shared" si="171"/>
        <v>Don’t Buy</v>
      </c>
      <c r="D1250" t="str">
        <f t="shared" si="172"/>
        <v>Long Name</v>
      </c>
      <c r="E1250">
        <v>3.9</v>
      </c>
      <c r="F1250">
        <f>IF(Q1250&lt;10,E1250+0.1,E1250)</f>
        <v>3.9</v>
      </c>
      <c r="G1250">
        <f>MIN(IF(Q1250&lt;10,E1250+0.5,E1250),5)</f>
        <v>3.9</v>
      </c>
      <c r="H1250" t="str">
        <f t="shared" si="173"/>
        <v>Average Place to Work</v>
      </c>
      <c r="I1250">
        <v>395</v>
      </c>
      <c r="J1250" t="b">
        <f t="shared" si="174"/>
        <v>0</v>
      </c>
      <c r="K1250" t="b">
        <f>OR(E1250&gt;3.5,Q1250&lt;10)</f>
        <v>1</v>
      </c>
      <c r="L1250" t="s">
        <v>19</v>
      </c>
      <c r="M1250" t="s">
        <v>2630</v>
      </c>
      <c r="N1250" t="str">
        <f t="shared" si="175"/>
        <v>None</v>
      </c>
      <c r="O1250" t="str">
        <f t="shared" si="176"/>
        <v>None</v>
      </c>
      <c r="P1250" t="s">
        <v>50</v>
      </c>
      <c r="Q1250" s="2">
        <f t="shared" si="177"/>
        <v>29</v>
      </c>
      <c r="R1250" s="1" t="str">
        <f t="shared" si="178"/>
        <v>Established</v>
      </c>
      <c r="S1250" s="1"/>
      <c r="T1250" t="s">
        <v>60</v>
      </c>
      <c r="U1250" t="s">
        <v>96</v>
      </c>
      <c r="V1250">
        <f t="shared" si="179"/>
        <v>0</v>
      </c>
    </row>
    <row r="1251" spans="1:22" x14ac:dyDescent="0.35">
      <c r="A1251">
        <v>1249</v>
      </c>
      <c r="B1251" t="s">
        <v>2631</v>
      </c>
      <c r="C1251" t="str">
        <f t="shared" si="171"/>
        <v>Don’t Buy</v>
      </c>
      <c r="D1251" t="str">
        <f t="shared" si="172"/>
        <v>Short Name</v>
      </c>
      <c r="E1251">
        <v>3.5</v>
      </c>
      <c r="F1251">
        <f>IF(Q1251&lt;10,E1251+0.1,E1251)</f>
        <v>3.5</v>
      </c>
      <c r="G1251">
        <f>MIN(IF(Q1251&lt;10,E1251+0.5,E1251),5)</f>
        <v>3.5</v>
      </c>
      <c r="H1251" t="str">
        <f t="shared" si="173"/>
        <v>Average Place to Work</v>
      </c>
      <c r="I1251">
        <v>395</v>
      </c>
      <c r="J1251" t="b">
        <f t="shared" si="174"/>
        <v>0</v>
      </c>
      <c r="K1251" t="b">
        <f>OR(E1251&gt;3.5,Q1251&lt;10)</f>
        <v>0</v>
      </c>
      <c r="L1251" t="s">
        <v>19</v>
      </c>
      <c r="M1251" t="s">
        <v>2632</v>
      </c>
      <c r="N1251" t="str">
        <f t="shared" si="175"/>
        <v>Indian Silicon Valley Startups</v>
      </c>
      <c r="O1251" t="str">
        <f t="shared" si="176"/>
        <v>None</v>
      </c>
      <c r="P1251" t="s">
        <v>95</v>
      </c>
      <c r="Q1251" s="2">
        <f t="shared" si="177"/>
        <v>16</v>
      </c>
      <c r="R1251" s="1" t="str">
        <f t="shared" si="178"/>
        <v>Established</v>
      </c>
      <c r="S1251" s="1"/>
      <c r="T1251" t="s">
        <v>115</v>
      </c>
      <c r="U1251" t="s">
        <v>36</v>
      </c>
      <c r="V1251">
        <f t="shared" si="179"/>
        <v>0</v>
      </c>
    </row>
    <row r="1252" spans="1:22" x14ac:dyDescent="0.35">
      <c r="A1252">
        <v>1250</v>
      </c>
      <c r="B1252" t="s">
        <v>2633</v>
      </c>
      <c r="C1252" t="str">
        <f t="shared" si="171"/>
        <v>Don’t Buy</v>
      </c>
      <c r="D1252" t="str">
        <f t="shared" si="172"/>
        <v>Long Name</v>
      </c>
      <c r="E1252">
        <v>4</v>
      </c>
      <c r="F1252">
        <f>IF(Q1252&lt;10,E1252+0.1,E1252)</f>
        <v>4</v>
      </c>
      <c r="G1252">
        <f>MIN(IF(Q1252&lt;10,E1252+0.5,E1252),5)</f>
        <v>4</v>
      </c>
      <c r="H1252" t="str">
        <f t="shared" si="173"/>
        <v>Average Place to Work</v>
      </c>
      <c r="I1252">
        <v>395</v>
      </c>
      <c r="J1252" t="b">
        <f t="shared" si="174"/>
        <v>0</v>
      </c>
      <c r="K1252" t="b">
        <f>OR(E1252&gt;3.5,Q1252&lt;10)</f>
        <v>1</v>
      </c>
      <c r="L1252" t="s">
        <v>9</v>
      </c>
      <c r="M1252" t="s">
        <v>139</v>
      </c>
      <c r="N1252" t="str">
        <f t="shared" si="175"/>
        <v>None</v>
      </c>
      <c r="O1252" t="str">
        <f t="shared" si="176"/>
        <v>None</v>
      </c>
      <c r="P1252" t="s">
        <v>522</v>
      </c>
      <c r="Q1252" s="2">
        <f t="shared" si="177"/>
        <v>30</v>
      </c>
      <c r="R1252" s="1" t="str">
        <f t="shared" si="178"/>
        <v>Established</v>
      </c>
      <c r="S1252" s="1"/>
      <c r="T1252" t="s">
        <v>115</v>
      </c>
      <c r="U1252" t="s">
        <v>446</v>
      </c>
      <c r="V1252">
        <f t="shared" si="179"/>
        <v>0</v>
      </c>
    </row>
    <row r="1253" spans="1:22" x14ac:dyDescent="0.35">
      <c r="A1253">
        <v>1251</v>
      </c>
      <c r="B1253" t="s">
        <v>2634</v>
      </c>
      <c r="C1253" t="str">
        <f t="shared" si="171"/>
        <v>Don’t Buy</v>
      </c>
      <c r="D1253" t="str">
        <f t="shared" si="172"/>
        <v>Long Name</v>
      </c>
      <c r="E1253">
        <v>4.4000000000000004</v>
      </c>
      <c r="F1253">
        <f>IF(Q1253&lt;10,E1253+0.1,E1253)</f>
        <v>4.4000000000000004</v>
      </c>
      <c r="G1253">
        <f>MIN(IF(Q1253&lt;10,E1253+0.5,E1253),5)</f>
        <v>4.4000000000000004</v>
      </c>
      <c r="H1253" t="str">
        <f t="shared" si="173"/>
        <v>Average Place to Work</v>
      </c>
      <c r="I1253">
        <v>395</v>
      </c>
      <c r="J1253" t="b">
        <f t="shared" si="174"/>
        <v>0</v>
      </c>
      <c r="K1253" t="b">
        <f>OR(E1253&gt;3.5,Q1253&lt;10)</f>
        <v>1</v>
      </c>
      <c r="L1253" t="s">
        <v>9</v>
      </c>
      <c r="M1253" t="s">
        <v>2635</v>
      </c>
      <c r="N1253" t="str">
        <f t="shared" si="175"/>
        <v>None</v>
      </c>
      <c r="O1253" t="str">
        <f t="shared" si="176"/>
        <v>None</v>
      </c>
      <c r="P1253" t="s">
        <v>180</v>
      </c>
      <c r="Q1253" s="2">
        <f t="shared" si="177"/>
        <v>23</v>
      </c>
      <c r="R1253" s="1" t="str">
        <f t="shared" si="178"/>
        <v>Established</v>
      </c>
      <c r="S1253" s="1"/>
      <c r="T1253" t="s">
        <v>60</v>
      </c>
      <c r="U1253" t="s">
        <v>24</v>
      </c>
      <c r="V1253">
        <f t="shared" si="179"/>
        <v>1000000</v>
      </c>
    </row>
    <row r="1254" spans="1:22" x14ac:dyDescent="0.35">
      <c r="A1254">
        <v>1252</v>
      </c>
      <c r="B1254" t="s">
        <v>2636</v>
      </c>
      <c r="C1254" t="str">
        <f t="shared" si="171"/>
        <v>Buy</v>
      </c>
      <c r="D1254" t="str">
        <f t="shared" si="172"/>
        <v>Long Name</v>
      </c>
      <c r="E1254">
        <v>3.9</v>
      </c>
      <c r="F1254">
        <f>IF(Q1254&lt;10,E1254+0.1,E1254)</f>
        <v>3.9</v>
      </c>
      <c r="G1254">
        <f>MIN(IF(Q1254&lt;10,E1254+0.5,E1254),5)</f>
        <v>3.9</v>
      </c>
      <c r="H1254" t="str">
        <f t="shared" si="173"/>
        <v>Average Place to Work</v>
      </c>
      <c r="I1254">
        <v>1500</v>
      </c>
      <c r="J1254" t="b">
        <f t="shared" si="174"/>
        <v>0</v>
      </c>
      <c r="K1254" t="b">
        <f>OR(E1254&gt;3.5,Q1254&lt;10)</f>
        <v>1</v>
      </c>
      <c r="L1254" t="s">
        <v>19</v>
      </c>
      <c r="M1254" t="s">
        <v>1420</v>
      </c>
      <c r="N1254" t="str">
        <f t="shared" si="175"/>
        <v>None</v>
      </c>
      <c r="O1254" t="str">
        <f t="shared" si="176"/>
        <v>None</v>
      </c>
      <c r="P1254" t="s">
        <v>2637</v>
      </c>
      <c r="Q1254" s="2">
        <f t="shared" si="177"/>
        <v>184</v>
      </c>
      <c r="R1254" s="1" t="str">
        <f t="shared" si="178"/>
        <v>Established</v>
      </c>
      <c r="S1254" s="1"/>
      <c r="T1254" t="s">
        <v>140</v>
      </c>
      <c r="U1254" t="s">
        <v>752</v>
      </c>
      <c r="V1254">
        <f t="shared" si="179"/>
        <v>0</v>
      </c>
    </row>
    <row r="1255" spans="1:22" x14ac:dyDescent="0.35">
      <c r="A1255">
        <v>1253</v>
      </c>
      <c r="B1255" t="s">
        <v>2638</v>
      </c>
      <c r="C1255" t="str">
        <f t="shared" si="171"/>
        <v>Don’t Buy</v>
      </c>
      <c r="D1255" t="str">
        <f t="shared" si="172"/>
        <v>Long Name</v>
      </c>
      <c r="E1255">
        <v>4</v>
      </c>
      <c r="F1255">
        <f>IF(Q1255&lt;10,E1255+0.1,E1255)</f>
        <v>4.0999999999999996</v>
      </c>
      <c r="G1255">
        <f>MIN(IF(Q1255&lt;10,E1255+0.5,E1255),5)</f>
        <v>4.5</v>
      </c>
      <c r="H1255" t="str">
        <f t="shared" si="173"/>
        <v>Average Place to Work</v>
      </c>
      <c r="I1255">
        <v>703</v>
      </c>
      <c r="J1255" t="b">
        <f t="shared" si="174"/>
        <v>0</v>
      </c>
      <c r="K1255" t="b">
        <f>OR(E1255&gt;3.5,Q1255&lt;10)</f>
        <v>1</v>
      </c>
      <c r="L1255" t="s">
        <v>19</v>
      </c>
      <c r="M1255" t="s">
        <v>2639</v>
      </c>
      <c r="N1255" t="str">
        <f t="shared" si="175"/>
        <v>Indian Silicon Valley Startups</v>
      </c>
      <c r="O1255" t="str">
        <f t="shared" si="176"/>
        <v>None</v>
      </c>
      <c r="P1255" t="s">
        <v>71</v>
      </c>
      <c r="Q1255" s="2">
        <f t="shared" si="177"/>
        <v>4</v>
      </c>
      <c r="R1255" s="1" t="str">
        <f t="shared" si="178"/>
        <v>Startup</v>
      </c>
      <c r="S1255" s="1"/>
      <c r="T1255" t="s">
        <v>115</v>
      </c>
      <c r="U1255" t="s">
        <v>519</v>
      </c>
      <c r="V1255">
        <f t="shared" si="179"/>
        <v>0</v>
      </c>
    </row>
    <row r="1256" spans="1:22" x14ac:dyDescent="0.35">
      <c r="A1256">
        <v>1254</v>
      </c>
      <c r="B1256" t="s">
        <v>2640</v>
      </c>
      <c r="C1256" t="str">
        <f t="shared" si="171"/>
        <v>Buy</v>
      </c>
      <c r="D1256" t="str">
        <f t="shared" si="172"/>
        <v>Long Name</v>
      </c>
      <c r="E1256">
        <v>3.9</v>
      </c>
      <c r="F1256">
        <f>IF(Q1256&lt;10,E1256+0.1,E1256)</f>
        <v>3.9</v>
      </c>
      <c r="G1256">
        <f>MIN(IF(Q1256&lt;10,E1256+0.5,E1256),5)</f>
        <v>3.9</v>
      </c>
      <c r="H1256" t="str">
        <f t="shared" si="173"/>
        <v>Average Place to Work</v>
      </c>
      <c r="I1256">
        <v>394</v>
      </c>
      <c r="J1256" t="b">
        <f t="shared" si="174"/>
        <v>0</v>
      </c>
      <c r="K1256" t="b">
        <f>OR(E1256&gt;3.5,Q1256&lt;10)</f>
        <v>1</v>
      </c>
      <c r="L1256" t="s">
        <v>19</v>
      </c>
      <c r="M1256" t="s">
        <v>2641</v>
      </c>
      <c r="N1256" t="str">
        <f t="shared" si="175"/>
        <v>None</v>
      </c>
      <c r="O1256" t="str">
        <f t="shared" si="176"/>
        <v>None</v>
      </c>
      <c r="P1256" t="s">
        <v>47</v>
      </c>
      <c r="Q1256" s="2">
        <f t="shared" si="177"/>
        <v>31</v>
      </c>
      <c r="R1256" s="1" t="str">
        <f t="shared" si="178"/>
        <v>Established</v>
      </c>
      <c r="S1256" s="1"/>
      <c r="T1256" t="s">
        <v>140</v>
      </c>
      <c r="U1256" t="s">
        <v>473</v>
      </c>
      <c r="V1256">
        <f t="shared" si="179"/>
        <v>0</v>
      </c>
    </row>
    <row r="1257" spans="1:22" x14ac:dyDescent="0.35">
      <c r="A1257">
        <v>1255</v>
      </c>
      <c r="B1257" t="s">
        <v>2642</v>
      </c>
      <c r="C1257" t="str">
        <f t="shared" si="171"/>
        <v>Don’t Buy</v>
      </c>
      <c r="D1257" t="str">
        <f t="shared" si="172"/>
        <v>Short Name</v>
      </c>
      <c r="E1257">
        <v>4</v>
      </c>
      <c r="F1257">
        <f>IF(Q1257&lt;10,E1257+0.1,E1257)</f>
        <v>4</v>
      </c>
      <c r="G1257">
        <f>MIN(IF(Q1257&lt;10,E1257+0.5,E1257),5)</f>
        <v>4</v>
      </c>
      <c r="H1257" t="str">
        <f t="shared" si="173"/>
        <v>Average Place to Work</v>
      </c>
      <c r="I1257">
        <v>394</v>
      </c>
      <c r="J1257" t="b">
        <f t="shared" si="174"/>
        <v>0</v>
      </c>
      <c r="K1257" t="b">
        <f>OR(E1257&gt;3.5,Q1257&lt;10)</f>
        <v>1</v>
      </c>
      <c r="L1257" t="s">
        <v>19</v>
      </c>
      <c r="M1257" t="s">
        <v>2643</v>
      </c>
      <c r="N1257" t="str">
        <f t="shared" si="175"/>
        <v>None</v>
      </c>
      <c r="O1257" t="str">
        <f t="shared" si="176"/>
        <v>None</v>
      </c>
      <c r="P1257" t="s">
        <v>47</v>
      </c>
      <c r="Q1257" s="2">
        <f t="shared" si="177"/>
        <v>31</v>
      </c>
      <c r="R1257" s="1" t="str">
        <f t="shared" si="178"/>
        <v>Established</v>
      </c>
      <c r="S1257" s="1"/>
      <c r="T1257" t="s">
        <v>598</v>
      </c>
      <c r="U1257" t="s">
        <v>202</v>
      </c>
      <c r="V1257">
        <f t="shared" si="179"/>
        <v>0</v>
      </c>
    </row>
    <row r="1258" spans="1:22" x14ac:dyDescent="0.35">
      <c r="A1258">
        <v>1256</v>
      </c>
      <c r="B1258" t="s">
        <v>2644</v>
      </c>
      <c r="C1258" t="str">
        <f t="shared" si="171"/>
        <v>Don’t Buy</v>
      </c>
      <c r="D1258" t="str">
        <f t="shared" si="172"/>
        <v>Long Name</v>
      </c>
      <c r="E1258">
        <v>4.2</v>
      </c>
      <c r="F1258">
        <f>IF(Q1258&lt;10,E1258+0.1,E1258)</f>
        <v>4.2</v>
      </c>
      <c r="G1258">
        <f>MIN(IF(Q1258&lt;10,E1258+0.5,E1258),5)</f>
        <v>4.2</v>
      </c>
      <c r="H1258" t="str">
        <f t="shared" si="173"/>
        <v>Average Place to Work</v>
      </c>
      <c r="I1258">
        <v>394</v>
      </c>
      <c r="J1258" t="b">
        <f t="shared" si="174"/>
        <v>0</v>
      </c>
      <c r="K1258" t="b">
        <f>OR(E1258&gt;3.5,Q1258&lt;10)</f>
        <v>1</v>
      </c>
      <c r="L1258" t="s">
        <v>19</v>
      </c>
      <c r="M1258" t="s">
        <v>2645</v>
      </c>
      <c r="N1258" t="str">
        <f t="shared" si="175"/>
        <v>None</v>
      </c>
      <c r="O1258" t="str">
        <f t="shared" si="176"/>
        <v>None</v>
      </c>
      <c r="P1258" t="s">
        <v>44</v>
      </c>
      <c r="Q1258" s="2">
        <f t="shared" si="177"/>
        <v>25</v>
      </c>
      <c r="R1258" s="1" t="str">
        <f t="shared" si="178"/>
        <v>Established</v>
      </c>
      <c r="S1258" s="1"/>
      <c r="T1258" t="s">
        <v>115</v>
      </c>
      <c r="U1258" t="s">
        <v>755</v>
      </c>
      <c r="V1258">
        <f t="shared" si="179"/>
        <v>0</v>
      </c>
    </row>
    <row r="1259" spans="1:22" x14ac:dyDescent="0.35">
      <c r="A1259">
        <v>1257</v>
      </c>
      <c r="B1259" t="s">
        <v>2646</v>
      </c>
      <c r="C1259" t="str">
        <f t="shared" si="171"/>
        <v>Don’t Buy</v>
      </c>
      <c r="D1259" t="str">
        <f t="shared" si="172"/>
        <v>Long Name</v>
      </c>
      <c r="E1259">
        <v>4</v>
      </c>
      <c r="F1259">
        <f>IF(Q1259&lt;10,E1259+0.1,E1259)</f>
        <v>4</v>
      </c>
      <c r="G1259">
        <f>MIN(IF(Q1259&lt;10,E1259+0.5,E1259),5)</f>
        <v>4</v>
      </c>
      <c r="H1259" t="str">
        <f t="shared" si="173"/>
        <v>Average Place to Work</v>
      </c>
      <c r="I1259">
        <v>393</v>
      </c>
      <c r="J1259" t="b">
        <f t="shared" si="174"/>
        <v>0</v>
      </c>
      <c r="K1259" t="b">
        <f>OR(E1259&gt;3.5,Q1259&lt;10)</f>
        <v>1</v>
      </c>
      <c r="L1259" t="s">
        <v>9</v>
      </c>
      <c r="M1259" t="s">
        <v>2647</v>
      </c>
      <c r="N1259" t="str">
        <f t="shared" si="175"/>
        <v>None</v>
      </c>
      <c r="O1259" t="str">
        <f t="shared" si="176"/>
        <v>None</v>
      </c>
      <c r="P1259" t="s">
        <v>99</v>
      </c>
      <c r="Q1259" s="2">
        <f t="shared" si="177"/>
        <v>26</v>
      </c>
      <c r="R1259" s="1" t="str">
        <f t="shared" si="178"/>
        <v>Established</v>
      </c>
      <c r="S1259" s="1"/>
      <c r="T1259" t="s">
        <v>60</v>
      </c>
      <c r="U1259" t="s">
        <v>153</v>
      </c>
      <c r="V1259">
        <f t="shared" si="179"/>
        <v>0</v>
      </c>
    </row>
    <row r="1260" spans="1:22" x14ac:dyDescent="0.35">
      <c r="A1260">
        <v>1258</v>
      </c>
      <c r="B1260" t="s">
        <v>2648</v>
      </c>
      <c r="C1260" t="str">
        <f t="shared" si="171"/>
        <v>Don’t Buy</v>
      </c>
      <c r="D1260" t="str">
        <f t="shared" si="172"/>
        <v>Short Name</v>
      </c>
      <c r="E1260">
        <v>4</v>
      </c>
      <c r="F1260">
        <f>IF(Q1260&lt;10,E1260+0.1,E1260)</f>
        <v>4</v>
      </c>
      <c r="G1260">
        <f>MIN(IF(Q1260&lt;10,E1260+0.5,E1260),5)</f>
        <v>4</v>
      </c>
      <c r="H1260" t="str">
        <f t="shared" si="173"/>
        <v>Average Place to Work</v>
      </c>
      <c r="I1260">
        <v>393</v>
      </c>
      <c r="J1260" t="b">
        <f t="shared" si="174"/>
        <v>0</v>
      </c>
      <c r="K1260" t="b">
        <f>OR(E1260&gt;3.5,Q1260&lt;10)</f>
        <v>1</v>
      </c>
      <c r="L1260" t="s">
        <v>19</v>
      </c>
      <c r="M1260" t="s">
        <v>2649</v>
      </c>
      <c r="N1260" t="str">
        <f t="shared" si="175"/>
        <v>None</v>
      </c>
      <c r="O1260" t="str">
        <f t="shared" si="176"/>
        <v>None</v>
      </c>
      <c r="P1260" t="s">
        <v>114</v>
      </c>
      <c r="Q1260" s="2">
        <f t="shared" si="177"/>
        <v>11</v>
      </c>
      <c r="R1260" s="1" t="str">
        <f t="shared" si="178"/>
        <v>Established</v>
      </c>
      <c r="S1260" s="1"/>
      <c r="T1260" t="s">
        <v>115</v>
      </c>
      <c r="U1260" t="s">
        <v>24</v>
      </c>
      <c r="V1260">
        <f t="shared" si="179"/>
        <v>500000</v>
      </c>
    </row>
    <row r="1261" spans="1:22" x14ac:dyDescent="0.35">
      <c r="A1261">
        <v>1259</v>
      </c>
      <c r="B1261" t="s">
        <v>2648</v>
      </c>
      <c r="C1261" t="str">
        <f t="shared" si="171"/>
        <v>Don’t Buy</v>
      </c>
      <c r="D1261" t="str">
        <f t="shared" si="172"/>
        <v>Short Name</v>
      </c>
      <c r="E1261">
        <v>4</v>
      </c>
      <c r="F1261">
        <f>IF(Q1261&lt;10,E1261+0.1,E1261)</f>
        <v>4</v>
      </c>
      <c r="G1261">
        <f>MIN(IF(Q1261&lt;10,E1261+0.5,E1261),5)</f>
        <v>4</v>
      </c>
      <c r="H1261" t="str">
        <f t="shared" si="173"/>
        <v>Average Place to Work</v>
      </c>
      <c r="I1261">
        <v>393</v>
      </c>
      <c r="J1261" t="b">
        <f t="shared" si="174"/>
        <v>0</v>
      </c>
      <c r="K1261" t="b">
        <f>OR(E1261&gt;3.5,Q1261&lt;10)</f>
        <v>1</v>
      </c>
      <c r="L1261" t="s">
        <v>19</v>
      </c>
      <c r="M1261" t="s">
        <v>2649</v>
      </c>
      <c r="N1261" t="str">
        <f t="shared" si="175"/>
        <v>None</v>
      </c>
      <c r="O1261" t="str">
        <f t="shared" si="176"/>
        <v>None</v>
      </c>
      <c r="P1261" t="s">
        <v>114</v>
      </c>
      <c r="Q1261" s="2">
        <f t="shared" si="177"/>
        <v>11</v>
      </c>
      <c r="R1261" s="1" t="str">
        <f t="shared" si="178"/>
        <v>Established</v>
      </c>
      <c r="S1261" s="1"/>
      <c r="T1261" t="s">
        <v>115</v>
      </c>
      <c r="U1261" t="s">
        <v>24</v>
      </c>
      <c r="V1261">
        <f t="shared" si="179"/>
        <v>500000</v>
      </c>
    </row>
    <row r="1262" spans="1:22" x14ac:dyDescent="0.35">
      <c r="A1262">
        <v>1260</v>
      </c>
      <c r="B1262" t="s">
        <v>2650</v>
      </c>
      <c r="C1262" t="str">
        <f t="shared" si="171"/>
        <v>Don’t Buy</v>
      </c>
      <c r="D1262" t="str">
        <f t="shared" si="172"/>
        <v>Long Name</v>
      </c>
      <c r="E1262">
        <v>4.3</v>
      </c>
      <c r="F1262">
        <f>IF(Q1262&lt;10,E1262+0.1,E1262)</f>
        <v>4.3</v>
      </c>
      <c r="G1262">
        <f>MIN(IF(Q1262&lt;10,E1262+0.5,E1262),5)</f>
        <v>4.3</v>
      </c>
      <c r="H1262" t="str">
        <f t="shared" si="173"/>
        <v>Average Place to Work</v>
      </c>
      <c r="I1262">
        <v>393</v>
      </c>
      <c r="J1262" t="b">
        <f t="shared" si="174"/>
        <v>0</v>
      </c>
      <c r="K1262" t="b">
        <f>OR(E1262&gt;3.5,Q1262&lt;10)</f>
        <v>1</v>
      </c>
      <c r="L1262" t="s">
        <v>19</v>
      </c>
      <c r="M1262" t="s">
        <v>2651</v>
      </c>
      <c r="N1262" t="str">
        <f t="shared" si="175"/>
        <v>None</v>
      </c>
      <c r="O1262" t="str">
        <f t="shared" si="176"/>
        <v>None</v>
      </c>
      <c r="P1262" t="s">
        <v>180</v>
      </c>
      <c r="Q1262" s="2">
        <f t="shared" si="177"/>
        <v>23</v>
      </c>
      <c r="R1262" s="1" t="str">
        <f t="shared" si="178"/>
        <v>Established</v>
      </c>
      <c r="S1262" s="1"/>
      <c r="T1262" t="s">
        <v>606</v>
      </c>
      <c r="U1262" t="s">
        <v>17</v>
      </c>
      <c r="V1262">
        <f t="shared" si="179"/>
        <v>1000000</v>
      </c>
    </row>
    <row r="1263" spans="1:22" x14ac:dyDescent="0.35">
      <c r="A1263">
        <v>1261</v>
      </c>
      <c r="B1263" t="s">
        <v>2652</v>
      </c>
      <c r="C1263" t="str">
        <f t="shared" si="171"/>
        <v>Don’t Buy</v>
      </c>
      <c r="D1263" t="str">
        <f t="shared" si="172"/>
        <v>Long Name</v>
      </c>
      <c r="E1263">
        <v>4.3</v>
      </c>
      <c r="F1263">
        <f>IF(Q1263&lt;10,E1263+0.1,E1263)</f>
        <v>4.3</v>
      </c>
      <c r="G1263">
        <f>MIN(IF(Q1263&lt;10,E1263+0.5,E1263),5)</f>
        <v>4.3</v>
      </c>
      <c r="H1263" t="str">
        <f t="shared" si="173"/>
        <v>Average Place to Work</v>
      </c>
      <c r="I1263">
        <v>393</v>
      </c>
      <c r="J1263" t="b">
        <f t="shared" si="174"/>
        <v>0</v>
      </c>
      <c r="K1263" t="b">
        <f>OR(E1263&gt;3.5,Q1263&lt;10)</f>
        <v>1</v>
      </c>
      <c r="L1263" t="s">
        <v>9</v>
      </c>
      <c r="M1263" t="s">
        <v>2653</v>
      </c>
      <c r="N1263" t="str">
        <f t="shared" si="175"/>
        <v>None</v>
      </c>
      <c r="O1263" t="str">
        <f t="shared" si="176"/>
        <v>None</v>
      </c>
      <c r="P1263" t="s">
        <v>663</v>
      </c>
      <c r="Q1263" s="2">
        <f t="shared" si="177"/>
        <v>99</v>
      </c>
      <c r="R1263" s="1" t="str">
        <f t="shared" si="178"/>
        <v>Established</v>
      </c>
      <c r="S1263" s="1"/>
      <c r="T1263" t="s">
        <v>115</v>
      </c>
      <c r="U1263" t="s">
        <v>306</v>
      </c>
      <c r="V1263">
        <f t="shared" si="179"/>
        <v>0</v>
      </c>
    </row>
    <row r="1264" spans="1:22" x14ac:dyDescent="0.35">
      <c r="A1264">
        <v>1262</v>
      </c>
      <c r="B1264" t="s">
        <v>2654</v>
      </c>
      <c r="C1264" t="str">
        <f t="shared" si="171"/>
        <v>Don’t Buy</v>
      </c>
      <c r="D1264" t="str">
        <f t="shared" si="172"/>
        <v>Short Name</v>
      </c>
      <c r="E1264">
        <v>3.7</v>
      </c>
      <c r="F1264">
        <f>IF(Q1264&lt;10,E1264+0.1,E1264)</f>
        <v>3.7</v>
      </c>
      <c r="G1264">
        <f>MIN(IF(Q1264&lt;10,E1264+0.5,E1264),5)</f>
        <v>3.7</v>
      </c>
      <c r="H1264" t="str">
        <f t="shared" si="173"/>
        <v>Average Place to Work</v>
      </c>
      <c r="I1264">
        <v>392</v>
      </c>
      <c r="J1264" t="b">
        <f t="shared" si="174"/>
        <v>0</v>
      </c>
      <c r="K1264" t="b">
        <f>OR(E1264&gt;3.5,Q1264&lt;10)</f>
        <v>1</v>
      </c>
      <c r="L1264" t="s">
        <v>19</v>
      </c>
      <c r="M1264" t="s">
        <v>2655</v>
      </c>
      <c r="N1264" t="str">
        <f t="shared" si="175"/>
        <v>None</v>
      </c>
      <c r="O1264" t="str">
        <f t="shared" si="176"/>
        <v>None</v>
      </c>
      <c r="P1264" t="s">
        <v>626</v>
      </c>
      <c r="Q1264" s="2">
        <f t="shared" si="177"/>
        <v>17</v>
      </c>
      <c r="R1264" s="1" t="str">
        <f t="shared" si="178"/>
        <v>Established</v>
      </c>
      <c r="S1264" s="1"/>
      <c r="T1264" t="s">
        <v>606</v>
      </c>
      <c r="U1264" t="s">
        <v>64</v>
      </c>
      <c r="V1264">
        <f t="shared" si="179"/>
        <v>0</v>
      </c>
    </row>
    <row r="1265" spans="1:22" x14ac:dyDescent="0.35">
      <c r="A1265">
        <v>1263</v>
      </c>
      <c r="B1265" t="s">
        <v>2656</v>
      </c>
      <c r="C1265" t="str">
        <f t="shared" si="171"/>
        <v>Buy</v>
      </c>
      <c r="D1265" t="str">
        <f t="shared" si="172"/>
        <v>Long Name</v>
      </c>
      <c r="E1265">
        <v>4.0999999999999996</v>
      </c>
      <c r="F1265">
        <f>IF(Q1265&lt;10,E1265+0.1,E1265)</f>
        <v>4.0999999999999996</v>
      </c>
      <c r="G1265">
        <f>MIN(IF(Q1265&lt;10,E1265+0.5,E1265),5)</f>
        <v>4.0999999999999996</v>
      </c>
      <c r="H1265" t="str">
        <f t="shared" si="173"/>
        <v>Average Place to Work</v>
      </c>
      <c r="I1265">
        <v>392</v>
      </c>
      <c r="J1265" t="b">
        <f t="shared" si="174"/>
        <v>0</v>
      </c>
      <c r="K1265" t="b">
        <f>OR(E1265&gt;3.5,Q1265&lt;10)</f>
        <v>1</v>
      </c>
      <c r="L1265" t="s">
        <v>19</v>
      </c>
      <c r="M1265" t="s">
        <v>2657</v>
      </c>
      <c r="N1265" t="str">
        <f t="shared" si="175"/>
        <v>None</v>
      </c>
      <c r="O1265" t="str">
        <f t="shared" si="176"/>
        <v>None</v>
      </c>
      <c r="P1265" t="s">
        <v>180</v>
      </c>
      <c r="Q1265" s="2">
        <f t="shared" si="177"/>
        <v>23</v>
      </c>
      <c r="R1265" s="1" t="str">
        <f t="shared" si="178"/>
        <v>Established</v>
      </c>
      <c r="S1265" s="1"/>
      <c r="T1265" t="s">
        <v>115</v>
      </c>
      <c r="U1265" t="s">
        <v>64</v>
      </c>
      <c r="V1265">
        <f t="shared" si="179"/>
        <v>0</v>
      </c>
    </row>
    <row r="1266" spans="1:22" x14ac:dyDescent="0.35">
      <c r="A1266">
        <v>1264</v>
      </c>
      <c r="B1266" t="s">
        <v>2658</v>
      </c>
      <c r="C1266" t="str">
        <f t="shared" si="171"/>
        <v>Don’t Buy</v>
      </c>
      <c r="D1266" t="str">
        <f t="shared" si="172"/>
        <v>Long Name</v>
      </c>
      <c r="E1266">
        <v>4</v>
      </c>
      <c r="F1266">
        <f>IF(Q1266&lt;10,E1266+0.1,E1266)</f>
        <v>4</v>
      </c>
      <c r="G1266">
        <f>MIN(IF(Q1266&lt;10,E1266+0.5,E1266),5)</f>
        <v>4</v>
      </c>
      <c r="H1266" t="str">
        <f t="shared" si="173"/>
        <v>Average Place to Work</v>
      </c>
      <c r="I1266">
        <v>392</v>
      </c>
      <c r="J1266" t="b">
        <f t="shared" si="174"/>
        <v>0</v>
      </c>
      <c r="K1266" t="b">
        <f>OR(E1266&gt;3.5,Q1266&lt;10)</f>
        <v>1</v>
      </c>
      <c r="L1266" t="s">
        <v>9</v>
      </c>
      <c r="M1266" t="s">
        <v>2659</v>
      </c>
      <c r="N1266" t="str">
        <f t="shared" si="175"/>
        <v>None</v>
      </c>
      <c r="O1266" t="str">
        <f t="shared" si="176"/>
        <v>None</v>
      </c>
      <c r="P1266" t="s">
        <v>518</v>
      </c>
      <c r="Q1266" s="2">
        <f t="shared" si="177"/>
        <v>68</v>
      </c>
      <c r="R1266" s="1" t="str">
        <f t="shared" si="178"/>
        <v>Established</v>
      </c>
      <c r="S1266" s="1"/>
      <c r="T1266" t="s">
        <v>60</v>
      </c>
      <c r="U1266" t="s">
        <v>306</v>
      </c>
      <c r="V1266">
        <f t="shared" si="179"/>
        <v>0</v>
      </c>
    </row>
    <row r="1267" spans="1:22" x14ac:dyDescent="0.35">
      <c r="A1267">
        <v>1265</v>
      </c>
      <c r="B1267" t="s">
        <v>2660</v>
      </c>
      <c r="C1267" t="str">
        <f t="shared" si="171"/>
        <v>Don’t Buy</v>
      </c>
      <c r="D1267" t="str">
        <f t="shared" si="172"/>
        <v>Long Name</v>
      </c>
      <c r="E1267">
        <v>3.5</v>
      </c>
      <c r="F1267">
        <f>IF(Q1267&lt;10,E1267+0.1,E1267)</f>
        <v>3.5</v>
      </c>
      <c r="G1267">
        <f>MIN(IF(Q1267&lt;10,E1267+0.5,E1267),5)</f>
        <v>3.5</v>
      </c>
      <c r="H1267" t="str">
        <f t="shared" si="173"/>
        <v>Average Place to Work</v>
      </c>
      <c r="I1267">
        <v>391</v>
      </c>
      <c r="J1267" t="b">
        <f t="shared" si="174"/>
        <v>0</v>
      </c>
      <c r="K1267" t="b">
        <f>OR(E1267&gt;3.5,Q1267&lt;10)</f>
        <v>0</v>
      </c>
      <c r="L1267" t="s">
        <v>19</v>
      </c>
      <c r="M1267" t="s">
        <v>2661</v>
      </c>
      <c r="N1267" t="str">
        <f t="shared" si="175"/>
        <v>None</v>
      </c>
      <c r="O1267" t="str">
        <f t="shared" si="176"/>
        <v>None</v>
      </c>
      <c r="P1267" t="s">
        <v>156</v>
      </c>
      <c r="Q1267" s="2">
        <f t="shared" si="177"/>
        <v>18</v>
      </c>
      <c r="R1267" s="1" t="str">
        <f t="shared" si="178"/>
        <v>Established</v>
      </c>
      <c r="S1267" s="1"/>
      <c r="T1267" t="s">
        <v>115</v>
      </c>
      <c r="U1267" t="s">
        <v>56</v>
      </c>
      <c r="V1267">
        <f t="shared" si="179"/>
        <v>0</v>
      </c>
    </row>
    <row r="1268" spans="1:22" x14ac:dyDescent="0.35">
      <c r="A1268">
        <v>1266</v>
      </c>
      <c r="B1268" t="s">
        <v>2662</v>
      </c>
      <c r="C1268" t="str">
        <f t="shared" si="171"/>
        <v>Don’t Buy</v>
      </c>
      <c r="D1268" t="str">
        <f t="shared" si="172"/>
        <v>Short Name</v>
      </c>
      <c r="E1268">
        <v>4.2</v>
      </c>
      <c r="F1268">
        <f>IF(Q1268&lt;10,E1268+0.1,E1268)</f>
        <v>4.2</v>
      </c>
      <c r="G1268">
        <f>MIN(IF(Q1268&lt;10,E1268+0.5,E1268),5)</f>
        <v>4.2</v>
      </c>
      <c r="H1268" t="str">
        <f t="shared" si="173"/>
        <v>Average Place to Work</v>
      </c>
      <c r="I1268">
        <v>391</v>
      </c>
      <c r="J1268" t="b">
        <f t="shared" si="174"/>
        <v>0</v>
      </c>
      <c r="K1268" t="b">
        <f>OR(E1268&gt;3.5,Q1268&lt;10)</f>
        <v>1</v>
      </c>
      <c r="L1268" t="s">
        <v>19</v>
      </c>
      <c r="M1268" t="s">
        <v>2663</v>
      </c>
      <c r="N1268" t="str">
        <f t="shared" si="175"/>
        <v>None</v>
      </c>
      <c r="O1268" t="str">
        <f t="shared" si="176"/>
        <v>None</v>
      </c>
      <c r="P1268" t="s">
        <v>143</v>
      </c>
      <c r="Q1268" s="2">
        <f t="shared" si="177"/>
        <v>24</v>
      </c>
      <c r="R1268" s="1" t="str">
        <f t="shared" si="178"/>
        <v>Established</v>
      </c>
      <c r="S1268" s="1"/>
      <c r="T1268" t="s">
        <v>140</v>
      </c>
      <c r="U1268" t="s">
        <v>24</v>
      </c>
      <c r="V1268">
        <f t="shared" si="179"/>
        <v>1000000</v>
      </c>
    </row>
    <row r="1269" spans="1:22" x14ac:dyDescent="0.35">
      <c r="A1269">
        <v>1267</v>
      </c>
      <c r="B1269" t="s">
        <v>2664</v>
      </c>
      <c r="C1269" t="str">
        <f t="shared" si="171"/>
        <v>Don’t Buy</v>
      </c>
      <c r="D1269" t="str">
        <f t="shared" si="172"/>
        <v>Long Name</v>
      </c>
      <c r="E1269">
        <v>4.4000000000000004</v>
      </c>
      <c r="F1269">
        <f>IF(Q1269&lt;10,E1269+0.1,E1269)</f>
        <v>4.4000000000000004</v>
      </c>
      <c r="G1269">
        <f>MIN(IF(Q1269&lt;10,E1269+0.5,E1269),5)</f>
        <v>4.4000000000000004</v>
      </c>
      <c r="H1269" t="str">
        <f t="shared" si="173"/>
        <v>Average Place to Work</v>
      </c>
      <c r="I1269">
        <v>391</v>
      </c>
      <c r="J1269" t="b">
        <f t="shared" si="174"/>
        <v>0</v>
      </c>
      <c r="K1269" t="b">
        <f>OR(E1269&gt;3.5,Q1269&lt;10)</f>
        <v>1</v>
      </c>
      <c r="L1269" t="s">
        <v>19</v>
      </c>
      <c r="M1269" t="s">
        <v>2665</v>
      </c>
      <c r="N1269" t="str">
        <f t="shared" si="175"/>
        <v>None</v>
      </c>
      <c r="O1269" t="str">
        <f t="shared" si="176"/>
        <v>None</v>
      </c>
      <c r="P1269" t="s">
        <v>226</v>
      </c>
      <c r="Q1269" s="2">
        <f t="shared" si="177"/>
        <v>157</v>
      </c>
      <c r="R1269" s="1" t="str">
        <f t="shared" si="178"/>
        <v>Established</v>
      </c>
      <c r="S1269" s="1"/>
      <c r="T1269" t="s">
        <v>115</v>
      </c>
      <c r="U1269" t="s">
        <v>24</v>
      </c>
      <c r="V1269">
        <f t="shared" si="179"/>
        <v>1000000</v>
      </c>
    </row>
    <row r="1270" spans="1:22" x14ac:dyDescent="0.35">
      <c r="A1270">
        <v>1268</v>
      </c>
      <c r="B1270" t="s">
        <v>2666</v>
      </c>
      <c r="C1270" t="str">
        <f t="shared" si="171"/>
        <v>Don’t Buy</v>
      </c>
      <c r="D1270" t="str">
        <f t="shared" si="172"/>
        <v>Long Name</v>
      </c>
      <c r="E1270">
        <v>4.3</v>
      </c>
      <c r="F1270">
        <f>IF(Q1270&lt;10,E1270+0.1,E1270)</f>
        <v>4.3</v>
      </c>
      <c r="G1270">
        <f>MIN(IF(Q1270&lt;10,E1270+0.5,E1270),5)</f>
        <v>4.3</v>
      </c>
      <c r="H1270" t="str">
        <f t="shared" si="173"/>
        <v>Average Place to Work</v>
      </c>
      <c r="I1270">
        <v>391</v>
      </c>
      <c r="J1270" t="b">
        <f t="shared" si="174"/>
        <v>0</v>
      </c>
      <c r="K1270" t="b">
        <f>OR(E1270&gt;3.5,Q1270&lt;10)</f>
        <v>1</v>
      </c>
      <c r="L1270" t="s">
        <v>19</v>
      </c>
      <c r="M1270" t="s">
        <v>668</v>
      </c>
      <c r="N1270" t="str">
        <f t="shared" si="175"/>
        <v>None</v>
      </c>
      <c r="O1270" t="str">
        <f t="shared" si="176"/>
        <v>Bombay Finances</v>
      </c>
      <c r="P1270" t="s">
        <v>183</v>
      </c>
      <c r="Q1270" s="2">
        <f t="shared" si="177"/>
        <v>10</v>
      </c>
      <c r="R1270" s="1" t="str">
        <f t="shared" si="178"/>
        <v>Established</v>
      </c>
      <c r="S1270" s="1"/>
      <c r="T1270" t="s">
        <v>115</v>
      </c>
      <c r="U1270" t="s">
        <v>24</v>
      </c>
      <c r="V1270">
        <f t="shared" si="179"/>
        <v>1000000</v>
      </c>
    </row>
    <row r="1271" spans="1:22" x14ac:dyDescent="0.35">
      <c r="A1271">
        <v>1269</v>
      </c>
      <c r="B1271" t="s">
        <v>2667</v>
      </c>
      <c r="C1271" t="str">
        <f t="shared" si="171"/>
        <v>Don’t Buy</v>
      </c>
      <c r="D1271" t="str">
        <f t="shared" si="172"/>
        <v>Long Name</v>
      </c>
      <c r="E1271">
        <v>3.7</v>
      </c>
      <c r="F1271">
        <f>IF(Q1271&lt;10,E1271+0.1,E1271)</f>
        <v>3.7</v>
      </c>
      <c r="G1271">
        <f>MIN(IF(Q1271&lt;10,E1271+0.5,E1271),5)</f>
        <v>3.7</v>
      </c>
      <c r="H1271" t="str">
        <f t="shared" si="173"/>
        <v>Average Place to Work</v>
      </c>
      <c r="I1271">
        <v>391</v>
      </c>
      <c r="J1271" t="b">
        <f t="shared" si="174"/>
        <v>0</v>
      </c>
      <c r="K1271" t="b">
        <f>OR(E1271&gt;3.5,Q1271&lt;10)</f>
        <v>1</v>
      </c>
      <c r="L1271" t="s">
        <v>19</v>
      </c>
      <c r="M1271" t="s">
        <v>2668</v>
      </c>
      <c r="N1271" t="str">
        <f t="shared" si="175"/>
        <v>None</v>
      </c>
      <c r="O1271" t="str">
        <f t="shared" si="176"/>
        <v>None</v>
      </c>
      <c r="P1271" t="s">
        <v>287</v>
      </c>
      <c r="Q1271" s="2">
        <f t="shared" si="177"/>
        <v>45</v>
      </c>
      <c r="R1271" s="1" t="str">
        <f t="shared" si="178"/>
        <v>Established</v>
      </c>
      <c r="S1271" s="1"/>
      <c r="T1271" t="s">
        <v>606</v>
      </c>
      <c r="U1271" t="s">
        <v>906</v>
      </c>
      <c r="V1271">
        <f t="shared" si="179"/>
        <v>0</v>
      </c>
    </row>
    <row r="1272" spans="1:22" x14ac:dyDescent="0.35">
      <c r="A1272">
        <v>1270</v>
      </c>
      <c r="B1272" t="s">
        <v>2669</v>
      </c>
      <c r="C1272" t="str">
        <f t="shared" si="171"/>
        <v>Don’t Buy</v>
      </c>
      <c r="D1272" t="str">
        <f t="shared" si="172"/>
        <v>Long Name</v>
      </c>
      <c r="E1272">
        <v>4</v>
      </c>
      <c r="F1272">
        <f>IF(Q1272&lt;10,E1272+0.1,E1272)</f>
        <v>4.0999999999999996</v>
      </c>
      <c r="G1272">
        <f>MIN(IF(Q1272&lt;10,E1272+0.5,E1272),5)</f>
        <v>4.5</v>
      </c>
      <c r="H1272" t="str">
        <f t="shared" si="173"/>
        <v>Average Place to Work</v>
      </c>
      <c r="I1272">
        <v>390</v>
      </c>
      <c r="J1272" t="b">
        <f t="shared" si="174"/>
        <v>0</v>
      </c>
      <c r="K1272" t="b">
        <f>OR(E1272&gt;3.5,Q1272&lt;10)</f>
        <v>1</v>
      </c>
      <c r="M1272" t="s">
        <v>2670</v>
      </c>
      <c r="N1272" t="str">
        <f t="shared" si="175"/>
        <v>Indian Silicon Valley Startups</v>
      </c>
      <c r="O1272" t="str">
        <f t="shared" si="176"/>
        <v>None</v>
      </c>
      <c r="Q1272" s="2">
        <f t="shared" si="177"/>
        <v>0</v>
      </c>
      <c r="R1272" s="1" t="str">
        <f t="shared" si="178"/>
        <v>Startup</v>
      </c>
      <c r="S1272" s="1"/>
      <c r="U1272" t="s">
        <v>455</v>
      </c>
      <c r="V1272">
        <f t="shared" si="179"/>
        <v>0</v>
      </c>
    </row>
    <row r="1273" spans="1:22" x14ac:dyDescent="0.35">
      <c r="A1273">
        <v>1271</v>
      </c>
      <c r="B1273" t="s">
        <v>2671</v>
      </c>
      <c r="C1273" t="str">
        <f t="shared" si="171"/>
        <v>Don’t Buy</v>
      </c>
      <c r="D1273" t="str">
        <f t="shared" si="172"/>
        <v>Long Name</v>
      </c>
      <c r="E1273">
        <v>3.8</v>
      </c>
      <c r="F1273">
        <f>IF(Q1273&lt;10,E1273+0.1,E1273)</f>
        <v>3.8</v>
      </c>
      <c r="G1273">
        <f>MIN(IF(Q1273&lt;10,E1273+0.5,E1273),5)</f>
        <v>3.8</v>
      </c>
      <c r="H1273" t="str">
        <f t="shared" si="173"/>
        <v>Average Place to Work</v>
      </c>
      <c r="I1273">
        <v>581</v>
      </c>
      <c r="J1273" t="b">
        <f t="shared" si="174"/>
        <v>0</v>
      </c>
      <c r="K1273" t="b">
        <f>OR(E1273&gt;3.5,Q1273&lt;10)</f>
        <v>1</v>
      </c>
      <c r="L1273" t="s">
        <v>9</v>
      </c>
      <c r="M1273" t="s">
        <v>2004</v>
      </c>
      <c r="N1273" t="str">
        <f t="shared" si="175"/>
        <v>None</v>
      </c>
      <c r="O1273" t="str">
        <f t="shared" si="176"/>
        <v>None</v>
      </c>
      <c r="P1273" t="s">
        <v>11</v>
      </c>
      <c r="Q1273" s="2">
        <f t="shared" si="177"/>
        <v>54</v>
      </c>
      <c r="R1273" s="1" t="str">
        <f t="shared" si="178"/>
        <v>Established</v>
      </c>
      <c r="S1273" s="1"/>
      <c r="T1273" t="s">
        <v>606</v>
      </c>
      <c r="U1273" t="s">
        <v>1921</v>
      </c>
      <c r="V1273">
        <f t="shared" si="179"/>
        <v>0</v>
      </c>
    </row>
    <row r="1274" spans="1:22" x14ac:dyDescent="0.35">
      <c r="A1274">
        <v>1272</v>
      </c>
      <c r="B1274" t="s">
        <v>2672</v>
      </c>
      <c r="C1274" t="str">
        <f t="shared" si="171"/>
        <v>Don’t Buy</v>
      </c>
      <c r="D1274" t="str">
        <f t="shared" si="172"/>
        <v>Long Name</v>
      </c>
      <c r="E1274">
        <v>4.0999999999999996</v>
      </c>
      <c r="F1274">
        <f>IF(Q1274&lt;10,E1274+0.1,E1274)</f>
        <v>4.0999999999999996</v>
      </c>
      <c r="G1274">
        <f>MIN(IF(Q1274&lt;10,E1274+0.5,E1274),5)</f>
        <v>4.0999999999999996</v>
      </c>
      <c r="H1274" t="str">
        <f t="shared" si="173"/>
        <v>Average Place to Work</v>
      </c>
      <c r="I1274">
        <v>408</v>
      </c>
      <c r="J1274" t="b">
        <f t="shared" si="174"/>
        <v>0</v>
      </c>
      <c r="K1274" t="b">
        <f>OR(E1274&gt;3.5,Q1274&lt;10)</f>
        <v>1</v>
      </c>
      <c r="L1274" t="s">
        <v>9</v>
      </c>
      <c r="M1274" t="s">
        <v>2673</v>
      </c>
      <c r="N1274" t="str">
        <f t="shared" si="175"/>
        <v>Indian Silicon Valley Startups</v>
      </c>
      <c r="O1274" t="str">
        <f t="shared" si="176"/>
        <v>None</v>
      </c>
      <c r="P1274" t="s">
        <v>518</v>
      </c>
      <c r="Q1274" s="2">
        <f t="shared" si="177"/>
        <v>68</v>
      </c>
      <c r="R1274" s="1" t="str">
        <f t="shared" si="178"/>
        <v>Established</v>
      </c>
      <c r="S1274" s="1"/>
      <c r="T1274" t="s">
        <v>115</v>
      </c>
      <c r="U1274" t="s">
        <v>64</v>
      </c>
      <c r="V1274">
        <f t="shared" si="179"/>
        <v>0</v>
      </c>
    </row>
    <row r="1275" spans="1:22" x14ac:dyDescent="0.35">
      <c r="A1275">
        <v>1273</v>
      </c>
      <c r="B1275" t="s">
        <v>2674</v>
      </c>
      <c r="C1275" t="str">
        <f t="shared" si="171"/>
        <v>Don’t Buy</v>
      </c>
      <c r="D1275" t="str">
        <f t="shared" si="172"/>
        <v>Long Name</v>
      </c>
      <c r="E1275">
        <v>3.8</v>
      </c>
      <c r="F1275">
        <f>IF(Q1275&lt;10,E1275+0.1,E1275)</f>
        <v>3.8</v>
      </c>
      <c r="G1275">
        <f>MIN(IF(Q1275&lt;10,E1275+0.5,E1275),5)</f>
        <v>3.8</v>
      </c>
      <c r="H1275" t="str">
        <f t="shared" si="173"/>
        <v>Average Place to Work</v>
      </c>
      <c r="I1275">
        <v>389</v>
      </c>
      <c r="J1275" t="b">
        <f t="shared" si="174"/>
        <v>0</v>
      </c>
      <c r="K1275" t="b">
        <f>OR(E1275&gt;3.5,Q1275&lt;10)</f>
        <v>1</v>
      </c>
      <c r="L1275" t="s">
        <v>9</v>
      </c>
      <c r="M1275" t="s">
        <v>564</v>
      </c>
      <c r="N1275" t="str">
        <f t="shared" si="175"/>
        <v>None</v>
      </c>
      <c r="O1275" t="str">
        <f t="shared" si="176"/>
        <v>None</v>
      </c>
      <c r="P1275" t="s">
        <v>59</v>
      </c>
      <c r="Q1275" s="2">
        <f t="shared" si="177"/>
        <v>39</v>
      </c>
      <c r="R1275" s="1" t="str">
        <f t="shared" si="178"/>
        <v>Established</v>
      </c>
      <c r="S1275" s="1"/>
      <c r="T1275" t="s">
        <v>115</v>
      </c>
      <c r="U1275" t="s">
        <v>64</v>
      </c>
      <c r="V1275">
        <f t="shared" si="179"/>
        <v>0</v>
      </c>
    </row>
    <row r="1276" spans="1:22" x14ac:dyDescent="0.35">
      <c r="A1276">
        <v>1274</v>
      </c>
      <c r="B1276" t="s">
        <v>2675</v>
      </c>
      <c r="C1276" t="str">
        <f t="shared" si="171"/>
        <v>Don’t Buy</v>
      </c>
      <c r="D1276" t="str">
        <f t="shared" si="172"/>
        <v>Long Name</v>
      </c>
      <c r="E1276">
        <v>3.9</v>
      </c>
      <c r="F1276">
        <f>IF(Q1276&lt;10,E1276+0.1,E1276)</f>
        <v>3.9</v>
      </c>
      <c r="G1276">
        <f>MIN(IF(Q1276&lt;10,E1276+0.5,E1276),5)</f>
        <v>3.9</v>
      </c>
      <c r="H1276" t="str">
        <f t="shared" si="173"/>
        <v>Average Place to Work</v>
      </c>
      <c r="I1276">
        <v>389</v>
      </c>
      <c r="J1276" t="b">
        <f t="shared" si="174"/>
        <v>0</v>
      </c>
      <c r="K1276" t="b">
        <f>OR(E1276&gt;3.5,Q1276&lt;10)</f>
        <v>1</v>
      </c>
      <c r="L1276" t="s">
        <v>19</v>
      </c>
      <c r="M1276" t="s">
        <v>1132</v>
      </c>
      <c r="N1276" t="str">
        <f t="shared" si="175"/>
        <v>None</v>
      </c>
      <c r="O1276" t="str">
        <f t="shared" si="176"/>
        <v>None</v>
      </c>
      <c r="P1276" t="s">
        <v>518</v>
      </c>
      <c r="Q1276" s="2">
        <f t="shared" si="177"/>
        <v>68</v>
      </c>
      <c r="R1276" s="1" t="str">
        <f t="shared" si="178"/>
        <v>Established</v>
      </c>
      <c r="S1276" s="1"/>
      <c r="T1276" t="s">
        <v>606</v>
      </c>
      <c r="U1276" t="s">
        <v>160</v>
      </c>
      <c r="V1276">
        <f t="shared" si="179"/>
        <v>0</v>
      </c>
    </row>
    <row r="1277" spans="1:22" x14ac:dyDescent="0.35">
      <c r="A1277">
        <v>1275</v>
      </c>
      <c r="B1277" t="s">
        <v>2676</v>
      </c>
      <c r="C1277" t="str">
        <f t="shared" si="171"/>
        <v>Don’t Buy</v>
      </c>
      <c r="D1277" t="str">
        <f t="shared" si="172"/>
        <v>Long Name</v>
      </c>
      <c r="E1277">
        <v>4</v>
      </c>
      <c r="F1277">
        <f>IF(Q1277&lt;10,E1277+0.1,E1277)</f>
        <v>4</v>
      </c>
      <c r="G1277">
        <f>MIN(IF(Q1277&lt;10,E1277+0.5,E1277),5)</f>
        <v>4</v>
      </c>
      <c r="H1277" t="str">
        <f t="shared" si="173"/>
        <v>Average Place to Work</v>
      </c>
      <c r="I1277">
        <v>389</v>
      </c>
      <c r="J1277" t="b">
        <f t="shared" si="174"/>
        <v>0</v>
      </c>
      <c r="K1277" t="b">
        <f>OR(E1277&gt;3.5,Q1277&lt;10)</f>
        <v>1</v>
      </c>
      <c r="L1277" t="s">
        <v>9</v>
      </c>
      <c r="M1277" t="s">
        <v>2677</v>
      </c>
      <c r="N1277" t="str">
        <f t="shared" si="175"/>
        <v>Indian Silicon Valley Startups</v>
      </c>
      <c r="O1277" t="str">
        <f t="shared" si="176"/>
        <v>None</v>
      </c>
      <c r="P1277" t="s">
        <v>547</v>
      </c>
      <c r="Q1277" s="2">
        <f t="shared" si="177"/>
        <v>63</v>
      </c>
      <c r="R1277" s="1" t="str">
        <f t="shared" si="178"/>
        <v>Established</v>
      </c>
      <c r="S1277" s="1"/>
      <c r="T1277" t="s">
        <v>606</v>
      </c>
      <c r="U1277" t="s">
        <v>92</v>
      </c>
      <c r="V1277">
        <f t="shared" si="179"/>
        <v>0</v>
      </c>
    </row>
    <row r="1278" spans="1:22" x14ac:dyDescent="0.35">
      <c r="A1278">
        <v>1276</v>
      </c>
      <c r="B1278" t="s">
        <v>2678</v>
      </c>
      <c r="C1278" t="str">
        <f t="shared" si="171"/>
        <v>Don’t Buy</v>
      </c>
      <c r="D1278" t="str">
        <f t="shared" si="172"/>
        <v>Long Name</v>
      </c>
      <c r="E1278">
        <v>4.5</v>
      </c>
      <c r="F1278">
        <f>IF(Q1278&lt;10,E1278+0.1,E1278)</f>
        <v>4.5999999999999996</v>
      </c>
      <c r="G1278">
        <f>MIN(IF(Q1278&lt;10,E1278+0.5,E1278),5)</f>
        <v>5</v>
      </c>
      <c r="H1278" t="str">
        <f t="shared" si="173"/>
        <v>Average Place to Work</v>
      </c>
      <c r="I1278">
        <v>389</v>
      </c>
      <c r="J1278" t="b">
        <f t="shared" si="174"/>
        <v>0</v>
      </c>
      <c r="K1278" t="b">
        <f>OR(E1278&gt;3.5,Q1278&lt;10)</f>
        <v>1</v>
      </c>
      <c r="L1278" t="s">
        <v>19</v>
      </c>
      <c r="M1278" t="s">
        <v>2679</v>
      </c>
      <c r="N1278" t="str">
        <f t="shared" si="175"/>
        <v>Indian Silicon Valley Startups</v>
      </c>
      <c r="O1278" t="str">
        <f t="shared" si="176"/>
        <v>None</v>
      </c>
      <c r="P1278" t="s">
        <v>502</v>
      </c>
      <c r="Q1278" s="2">
        <f t="shared" si="177"/>
        <v>8</v>
      </c>
      <c r="R1278" s="1" t="str">
        <f t="shared" si="178"/>
        <v>Startup</v>
      </c>
      <c r="S1278" s="1"/>
      <c r="T1278" t="s">
        <v>606</v>
      </c>
      <c r="U1278" t="s">
        <v>755</v>
      </c>
      <c r="V1278">
        <f t="shared" si="179"/>
        <v>0</v>
      </c>
    </row>
    <row r="1279" spans="1:22" x14ac:dyDescent="0.35">
      <c r="A1279">
        <v>1277</v>
      </c>
      <c r="B1279" t="s">
        <v>2680</v>
      </c>
      <c r="C1279" t="str">
        <f t="shared" si="171"/>
        <v>Don’t Buy</v>
      </c>
      <c r="D1279" t="str">
        <f t="shared" si="172"/>
        <v>Long Name</v>
      </c>
      <c r="E1279">
        <v>4.2</v>
      </c>
      <c r="F1279">
        <f>IF(Q1279&lt;10,E1279+0.1,E1279)</f>
        <v>4.2</v>
      </c>
      <c r="G1279">
        <f>MIN(IF(Q1279&lt;10,E1279+0.5,E1279),5)</f>
        <v>4.2</v>
      </c>
      <c r="H1279" t="str">
        <f t="shared" si="173"/>
        <v>Average Place to Work</v>
      </c>
      <c r="I1279">
        <v>1100</v>
      </c>
      <c r="J1279" t="b">
        <f t="shared" si="174"/>
        <v>0</v>
      </c>
      <c r="K1279" t="b">
        <f>OR(E1279&gt;3.5,Q1279&lt;10)</f>
        <v>1</v>
      </c>
      <c r="M1279" t="s">
        <v>707</v>
      </c>
      <c r="N1279" t="str">
        <f t="shared" si="175"/>
        <v>None</v>
      </c>
      <c r="O1279" t="str">
        <f t="shared" si="176"/>
        <v>Bombay Finances</v>
      </c>
      <c r="P1279" t="s">
        <v>95</v>
      </c>
      <c r="Q1279" s="2">
        <f t="shared" si="177"/>
        <v>16</v>
      </c>
      <c r="R1279" s="1" t="str">
        <f t="shared" si="178"/>
        <v>Established</v>
      </c>
      <c r="S1279" s="1"/>
      <c r="U1279" t="s">
        <v>24</v>
      </c>
      <c r="V1279">
        <f t="shared" si="179"/>
        <v>1000000</v>
      </c>
    </row>
    <row r="1280" spans="1:22" x14ac:dyDescent="0.35">
      <c r="A1280">
        <v>1278</v>
      </c>
      <c r="B1280" t="s">
        <v>2681</v>
      </c>
      <c r="C1280" t="str">
        <f t="shared" si="171"/>
        <v>Don’t Buy</v>
      </c>
      <c r="D1280" t="str">
        <f t="shared" si="172"/>
        <v>Long Name</v>
      </c>
      <c r="E1280">
        <v>3.9</v>
      </c>
      <c r="F1280">
        <f>IF(Q1280&lt;10,E1280+0.1,E1280)</f>
        <v>3.9</v>
      </c>
      <c r="G1280">
        <f>MIN(IF(Q1280&lt;10,E1280+0.5,E1280),5)</f>
        <v>3.9</v>
      </c>
      <c r="H1280" t="str">
        <f t="shared" si="173"/>
        <v>Average Place to Work</v>
      </c>
      <c r="I1280">
        <v>387</v>
      </c>
      <c r="J1280" t="b">
        <f t="shared" si="174"/>
        <v>0</v>
      </c>
      <c r="K1280" t="b">
        <f>OR(E1280&gt;3.5,Q1280&lt;10)</f>
        <v>1</v>
      </c>
      <c r="L1280" t="s">
        <v>19</v>
      </c>
      <c r="M1280" t="s">
        <v>2682</v>
      </c>
      <c r="N1280" t="str">
        <f t="shared" si="175"/>
        <v>None</v>
      </c>
      <c r="O1280" t="str">
        <f t="shared" si="176"/>
        <v>None</v>
      </c>
      <c r="P1280" t="s">
        <v>118</v>
      </c>
      <c r="Q1280" s="2">
        <f t="shared" si="177"/>
        <v>20</v>
      </c>
      <c r="R1280" s="1" t="str">
        <f t="shared" si="178"/>
        <v>Established</v>
      </c>
      <c r="S1280" s="1"/>
      <c r="T1280" t="s">
        <v>115</v>
      </c>
      <c r="U1280" t="s">
        <v>24</v>
      </c>
      <c r="V1280">
        <f t="shared" si="179"/>
        <v>500000</v>
      </c>
    </row>
    <row r="1281" spans="1:22" x14ac:dyDescent="0.35">
      <c r="A1281">
        <v>1279</v>
      </c>
      <c r="B1281" t="s">
        <v>2683</v>
      </c>
      <c r="C1281" t="str">
        <f t="shared" si="171"/>
        <v>Buy</v>
      </c>
      <c r="D1281" t="str">
        <f t="shared" si="172"/>
        <v>Long Name</v>
      </c>
      <c r="E1281">
        <v>4.4000000000000004</v>
      </c>
      <c r="F1281">
        <f>IF(Q1281&lt;10,E1281+0.1,E1281)</f>
        <v>4.4000000000000004</v>
      </c>
      <c r="G1281">
        <f>MIN(IF(Q1281&lt;10,E1281+0.5,E1281),5)</f>
        <v>4.4000000000000004</v>
      </c>
      <c r="H1281" t="str">
        <f t="shared" si="173"/>
        <v>Average Place to Work</v>
      </c>
      <c r="I1281">
        <v>387</v>
      </c>
      <c r="J1281" t="b">
        <f t="shared" si="174"/>
        <v>0</v>
      </c>
      <c r="K1281" t="b">
        <f>OR(E1281&gt;3.5,Q1281&lt;10)</f>
        <v>1</v>
      </c>
      <c r="L1281" t="s">
        <v>19</v>
      </c>
      <c r="M1281" t="s">
        <v>676</v>
      </c>
      <c r="N1281" t="str">
        <f t="shared" si="175"/>
        <v>None</v>
      </c>
      <c r="O1281" t="str">
        <f t="shared" si="176"/>
        <v>None</v>
      </c>
      <c r="P1281" t="s">
        <v>67</v>
      </c>
      <c r="Q1281" s="2">
        <f t="shared" si="177"/>
        <v>15</v>
      </c>
      <c r="R1281" s="1" t="str">
        <f t="shared" si="178"/>
        <v>Established</v>
      </c>
      <c r="S1281" s="1"/>
      <c r="T1281" t="s">
        <v>2372</v>
      </c>
      <c r="U1281" t="s">
        <v>352</v>
      </c>
      <c r="V1281">
        <f t="shared" si="179"/>
        <v>0</v>
      </c>
    </row>
    <row r="1282" spans="1:22" x14ac:dyDescent="0.35">
      <c r="A1282">
        <v>1280</v>
      </c>
      <c r="B1282" t="s">
        <v>2684</v>
      </c>
      <c r="C1282" t="str">
        <f t="shared" si="171"/>
        <v>Buy</v>
      </c>
      <c r="D1282" t="str">
        <f t="shared" si="172"/>
        <v>Short Name</v>
      </c>
      <c r="E1282">
        <v>4.4000000000000004</v>
      </c>
      <c r="F1282">
        <f>IF(Q1282&lt;10,E1282+0.1,E1282)</f>
        <v>4.4000000000000004</v>
      </c>
      <c r="G1282">
        <f>MIN(IF(Q1282&lt;10,E1282+0.5,E1282),5)</f>
        <v>4.4000000000000004</v>
      </c>
      <c r="H1282" t="str">
        <f t="shared" si="173"/>
        <v>Average Place to Work</v>
      </c>
      <c r="I1282">
        <v>387</v>
      </c>
      <c r="J1282" t="b">
        <f t="shared" si="174"/>
        <v>0</v>
      </c>
      <c r="K1282" t="b">
        <f>OR(E1282&gt;3.5,Q1282&lt;10)</f>
        <v>1</v>
      </c>
      <c r="L1282" t="s">
        <v>19</v>
      </c>
      <c r="M1282" t="s">
        <v>2685</v>
      </c>
      <c r="N1282" t="str">
        <f t="shared" si="175"/>
        <v>None</v>
      </c>
      <c r="O1282" t="str">
        <f t="shared" si="176"/>
        <v>None</v>
      </c>
      <c r="P1282" t="s">
        <v>2686</v>
      </c>
      <c r="Q1282" s="2">
        <f t="shared" si="177"/>
        <v>120</v>
      </c>
      <c r="R1282" s="1" t="str">
        <f t="shared" si="178"/>
        <v>Established</v>
      </c>
      <c r="S1282" s="1"/>
      <c r="T1282" t="s">
        <v>115</v>
      </c>
      <c r="U1282" t="s">
        <v>171</v>
      </c>
      <c r="V1282">
        <f t="shared" si="179"/>
        <v>0</v>
      </c>
    </row>
    <row r="1283" spans="1:22" x14ac:dyDescent="0.35">
      <c r="A1283">
        <v>1281</v>
      </c>
      <c r="B1283" t="s">
        <v>2687</v>
      </c>
      <c r="C1283" t="str">
        <f t="shared" ref="C1283:C1346" si="180">IF(OR(LEFT(B1283,1)="T",LEFT(B1283,1)="G"),"Buy","Don’t Buy")</f>
        <v>Buy</v>
      </c>
      <c r="D1283" t="str">
        <f t="shared" ref="D1283:D1346" si="181">IF(LEN(B1283)&gt;=10,"Long Name","Short Name")</f>
        <v>Long Name</v>
      </c>
      <c r="E1283">
        <v>3.9</v>
      </c>
      <c r="F1283">
        <f>IF(Q1283&lt;10,E1283+0.1,E1283)</f>
        <v>3.9</v>
      </c>
      <c r="G1283">
        <f>MIN(IF(Q1283&lt;10,E1283+0.5,E1283),5)</f>
        <v>3.9</v>
      </c>
      <c r="H1283" t="str">
        <f t="shared" ref="H1283:H1346" si="182">IF(E1283&gt;4.5,"Great Place to Work","Average Place to Work")</f>
        <v>Average Place to Work</v>
      </c>
      <c r="I1283">
        <v>387</v>
      </c>
      <c r="J1283" t="b">
        <f t="shared" ref="J1283:J1346" si="183">AND(I1283&gt;10000,E1283&gt;4)</f>
        <v>0</v>
      </c>
      <c r="K1283" t="b">
        <f>OR(E1283&gt;3.5,Q1283&lt;10)</f>
        <v>1</v>
      </c>
      <c r="L1283" t="s">
        <v>9</v>
      </c>
      <c r="M1283" t="s">
        <v>2688</v>
      </c>
      <c r="N1283" t="str">
        <f t="shared" ref="N1283:N1346" si="184">IF(OR(LEFT(M1283,9)="Banglore",LEFT(M1283,9)="Bengaluru",LEFT(M1283,7)="Chennai",Q1283&lt;10,U1283="Internet"),"Indian Silicon Valley Startups","None")</f>
        <v>None</v>
      </c>
      <c r="O1283" t="str">
        <f t="shared" ref="O1283:O1346" si="185">IF(AND(LEFT(M1283,6)="Mumbai",U1283="Financial Services"),"Bombay Finances","None")</f>
        <v>None</v>
      </c>
      <c r="P1283" t="s">
        <v>198</v>
      </c>
      <c r="Q1283" s="2">
        <f t="shared" ref="Q1283:Q1346" si="186">_xlfn.NUMBERVALUE(SUBSTITUTE(TRIM(P1283)," years old",""))</f>
        <v>35</v>
      </c>
      <c r="R1283" s="1" t="str">
        <f t="shared" ref="R1283:R1346" si="187">IF(Q1283&lt;10,"Startup","Established")</f>
        <v>Established</v>
      </c>
      <c r="S1283" s="1"/>
      <c r="T1283" t="s">
        <v>115</v>
      </c>
      <c r="U1283" t="s">
        <v>24</v>
      </c>
      <c r="V1283">
        <f t="shared" ref="V1283:V1346" si="188">IF(AND(OR(U1283=$U$7,U1283=$U$12),E1283&gt;4),1000000,IF(AND(OR(U1283=$U$7,U1283=$U$12),E1283&lt;=4),500000,IF(AND(U1283=$U$18,E1283&gt;4),800000,0)))</f>
        <v>500000</v>
      </c>
    </row>
    <row r="1284" spans="1:22" x14ac:dyDescent="0.35">
      <c r="A1284">
        <v>1282</v>
      </c>
      <c r="B1284" t="s">
        <v>2689</v>
      </c>
      <c r="C1284" t="str">
        <f t="shared" si="180"/>
        <v>Don’t Buy</v>
      </c>
      <c r="D1284" t="str">
        <f t="shared" si="181"/>
        <v>Long Name</v>
      </c>
      <c r="E1284">
        <v>3.8</v>
      </c>
      <c r="F1284">
        <f>IF(Q1284&lt;10,E1284+0.1,E1284)</f>
        <v>3.8</v>
      </c>
      <c r="G1284">
        <f>MIN(IF(Q1284&lt;10,E1284+0.5,E1284),5)</f>
        <v>3.8</v>
      </c>
      <c r="H1284" t="str">
        <f t="shared" si="182"/>
        <v>Average Place to Work</v>
      </c>
      <c r="I1284">
        <v>506</v>
      </c>
      <c r="J1284" t="b">
        <f t="shared" si="183"/>
        <v>0</v>
      </c>
      <c r="K1284" t="b">
        <f>OR(E1284&gt;3.5,Q1284&lt;10)</f>
        <v>1</v>
      </c>
      <c r="L1284" t="s">
        <v>19</v>
      </c>
      <c r="M1284" t="s">
        <v>1322</v>
      </c>
      <c r="N1284" t="str">
        <f t="shared" si="184"/>
        <v>None</v>
      </c>
      <c r="O1284" t="str">
        <f t="shared" si="185"/>
        <v>None</v>
      </c>
      <c r="P1284" t="s">
        <v>2690</v>
      </c>
      <c r="Q1284" s="2">
        <f t="shared" si="186"/>
        <v>264</v>
      </c>
      <c r="R1284" s="1" t="str">
        <f t="shared" si="187"/>
        <v>Established</v>
      </c>
      <c r="S1284" s="1"/>
      <c r="T1284" t="s">
        <v>115</v>
      </c>
      <c r="U1284" t="s">
        <v>647</v>
      </c>
      <c r="V1284">
        <f t="shared" si="188"/>
        <v>0</v>
      </c>
    </row>
    <row r="1285" spans="1:22" x14ac:dyDescent="0.35">
      <c r="A1285">
        <v>1283</v>
      </c>
      <c r="B1285" t="s">
        <v>2691</v>
      </c>
      <c r="C1285" t="str">
        <f t="shared" si="180"/>
        <v>Don’t Buy</v>
      </c>
      <c r="D1285" t="str">
        <f t="shared" si="181"/>
        <v>Long Name</v>
      </c>
      <c r="E1285">
        <v>3.8</v>
      </c>
      <c r="F1285">
        <f>IF(Q1285&lt;10,E1285+0.1,E1285)</f>
        <v>3.8</v>
      </c>
      <c r="G1285">
        <f>MIN(IF(Q1285&lt;10,E1285+0.5,E1285),5)</f>
        <v>3.8</v>
      </c>
      <c r="H1285" t="str">
        <f t="shared" si="182"/>
        <v>Average Place to Work</v>
      </c>
      <c r="I1285">
        <v>386</v>
      </c>
      <c r="J1285" t="b">
        <f t="shared" si="183"/>
        <v>0</v>
      </c>
      <c r="K1285" t="b">
        <f>OR(E1285&gt;3.5,Q1285&lt;10)</f>
        <v>1</v>
      </c>
      <c r="L1285" t="s">
        <v>19</v>
      </c>
      <c r="M1285" t="s">
        <v>2692</v>
      </c>
      <c r="N1285" t="str">
        <f t="shared" si="184"/>
        <v>Indian Silicon Valley Startups</v>
      </c>
      <c r="O1285" t="str">
        <f t="shared" si="185"/>
        <v>None</v>
      </c>
      <c r="P1285" t="s">
        <v>180</v>
      </c>
      <c r="Q1285" s="2">
        <f t="shared" si="186"/>
        <v>23</v>
      </c>
      <c r="R1285" s="1" t="str">
        <f t="shared" si="187"/>
        <v>Established</v>
      </c>
      <c r="S1285" s="1"/>
      <c r="T1285" t="s">
        <v>115</v>
      </c>
      <c r="U1285" t="s">
        <v>17</v>
      </c>
      <c r="V1285">
        <f t="shared" si="188"/>
        <v>500000</v>
      </c>
    </row>
    <row r="1286" spans="1:22" x14ac:dyDescent="0.35">
      <c r="A1286">
        <v>1284</v>
      </c>
      <c r="B1286" t="s">
        <v>2693</v>
      </c>
      <c r="C1286" t="str">
        <f t="shared" si="180"/>
        <v>Don’t Buy</v>
      </c>
      <c r="D1286" t="str">
        <f t="shared" si="181"/>
        <v>Short Name</v>
      </c>
      <c r="E1286">
        <v>4.0999999999999996</v>
      </c>
      <c r="F1286">
        <f>IF(Q1286&lt;10,E1286+0.1,E1286)</f>
        <v>4.0999999999999996</v>
      </c>
      <c r="G1286">
        <f>MIN(IF(Q1286&lt;10,E1286+0.5,E1286),5)</f>
        <v>4.0999999999999996</v>
      </c>
      <c r="H1286" t="str">
        <f t="shared" si="182"/>
        <v>Average Place to Work</v>
      </c>
      <c r="I1286">
        <v>386</v>
      </c>
      <c r="J1286" t="b">
        <f t="shared" si="183"/>
        <v>0</v>
      </c>
      <c r="K1286" t="b">
        <f>OR(E1286&gt;3.5,Q1286&lt;10)</f>
        <v>1</v>
      </c>
      <c r="L1286" t="s">
        <v>19</v>
      </c>
      <c r="M1286" t="s">
        <v>2694</v>
      </c>
      <c r="N1286" t="str">
        <f t="shared" si="184"/>
        <v>None</v>
      </c>
      <c r="O1286" t="str">
        <f t="shared" si="185"/>
        <v>None</v>
      </c>
      <c r="P1286" t="s">
        <v>587</v>
      </c>
      <c r="Q1286" s="2">
        <f t="shared" si="186"/>
        <v>76</v>
      </c>
      <c r="R1286" s="1" t="str">
        <f t="shared" si="187"/>
        <v>Established</v>
      </c>
      <c r="S1286" s="1"/>
      <c r="T1286" t="s">
        <v>115</v>
      </c>
      <c r="U1286" t="s">
        <v>202</v>
      </c>
      <c r="V1286">
        <f t="shared" si="188"/>
        <v>0</v>
      </c>
    </row>
    <row r="1287" spans="1:22" x14ac:dyDescent="0.35">
      <c r="A1287">
        <v>1285</v>
      </c>
      <c r="B1287" t="s">
        <v>2695</v>
      </c>
      <c r="C1287" t="str">
        <f t="shared" si="180"/>
        <v>Don’t Buy</v>
      </c>
      <c r="D1287" t="str">
        <f t="shared" si="181"/>
        <v>Long Name</v>
      </c>
      <c r="E1287">
        <v>3.3</v>
      </c>
      <c r="F1287">
        <f>IF(Q1287&lt;10,E1287+0.1,E1287)</f>
        <v>3.3</v>
      </c>
      <c r="G1287">
        <f>MIN(IF(Q1287&lt;10,E1287+0.5,E1287),5)</f>
        <v>3.3</v>
      </c>
      <c r="H1287" t="str">
        <f t="shared" si="182"/>
        <v>Average Place to Work</v>
      </c>
      <c r="I1287">
        <v>386</v>
      </c>
      <c r="J1287" t="b">
        <f t="shared" si="183"/>
        <v>0</v>
      </c>
      <c r="K1287" t="b">
        <f>OR(E1287&gt;3.5,Q1287&lt;10)</f>
        <v>0</v>
      </c>
      <c r="L1287" t="s">
        <v>19</v>
      </c>
      <c r="M1287" t="s">
        <v>2696</v>
      </c>
      <c r="N1287" t="str">
        <f t="shared" si="184"/>
        <v>None</v>
      </c>
      <c r="O1287" t="str">
        <f t="shared" si="185"/>
        <v>None</v>
      </c>
      <c r="P1287" t="s">
        <v>111</v>
      </c>
      <c r="Q1287" s="2">
        <f t="shared" si="186"/>
        <v>22</v>
      </c>
      <c r="R1287" s="1" t="str">
        <f t="shared" si="187"/>
        <v>Established</v>
      </c>
      <c r="S1287" s="1"/>
      <c r="T1287" t="s">
        <v>115</v>
      </c>
      <c r="U1287" t="s">
        <v>238</v>
      </c>
      <c r="V1287">
        <f t="shared" si="188"/>
        <v>0</v>
      </c>
    </row>
    <row r="1288" spans="1:22" x14ac:dyDescent="0.35">
      <c r="A1288">
        <v>1286</v>
      </c>
      <c r="B1288" t="s">
        <v>2697</v>
      </c>
      <c r="C1288" t="str">
        <f t="shared" si="180"/>
        <v>Don’t Buy</v>
      </c>
      <c r="D1288" t="str">
        <f t="shared" si="181"/>
        <v>Long Name</v>
      </c>
      <c r="E1288">
        <v>4</v>
      </c>
      <c r="F1288">
        <f>IF(Q1288&lt;10,E1288+0.1,E1288)</f>
        <v>4</v>
      </c>
      <c r="G1288">
        <f>MIN(IF(Q1288&lt;10,E1288+0.5,E1288),5)</f>
        <v>4</v>
      </c>
      <c r="H1288" t="str">
        <f t="shared" si="182"/>
        <v>Average Place to Work</v>
      </c>
      <c r="I1288">
        <v>386</v>
      </c>
      <c r="J1288" t="b">
        <f t="shared" si="183"/>
        <v>0</v>
      </c>
      <c r="K1288" t="b">
        <f>OR(E1288&gt;3.5,Q1288&lt;10)</f>
        <v>1</v>
      </c>
      <c r="L1288" t="s">
        <v>19</v>
      </c>
      <c r="M1288" t="s">
        <v>2698</v>
      </c>
      <c r="N1288" t="str">
        <f t="shared" si="184"/>
        <v>None</v>
      </c>
      <c r="O1288" t="str">
        <f t="shared" si="185"/>
        <v>None</v>
      </c>
      <c r="P1288" t="s">
        <v>445</v>
      </c>
      <c r="Q1288" s="2">
        <f t="shared" si="186"/>
        <v>14</v>
      </c>
      <c r="R1288" s="1" t="str">
        <f t="shared" si="187"/>
        <v>Established</v>
      </c>
      <c r="S1288" s="1"/>
      <c r="T1288" t="s">
        <v>1146</v>
      </c>
      <c r="U1288" t="s">
        <v>92</v>
      </c>
      <c r="V1288">
        <f t="shared" si="188"/>
        <v>0</v>
      </c>
    </row>
    <row r="1289" spans="1:22" x14ac:dyDescent="0.35">
      <c r="A1289">
        <v>1287</v>
      </c>
      <c r="B1289" t="s">
        <v>2699</v>
      </c>
      <c r="C1289" t="str">
        <f t="shared" si="180"/>
        <v>Don’t Buy</v>
      </c>
      <c r="D1289" t="str">
        <f t="shared" si="181"/>
        <v>Long Name</v>
      </c>
      <c r="E1289">
        <v>4</v>
      </c>
      <c r="F1289">
        <f>IF(Q1289&lt;10,E1289+0.1,E1289)</f>
        <v>4</v>
      </c>
      <c r="G1289">
        <f>MIN(IF(Q1289&lt;10,E1289+0.5,E1289),5)</f>
        <v>4</v>
      </c>
      <c r="H1289" t="str">
        <f t="shared" si="182"/>
        <v>Average Place to Work</v>
      </c>
      <c r="I1289">
        <v>390</v>
      </c>
      <c r="J1289" t="b">
        <f t="shared" si="183"/>
        <v>0</v>
      </c>
      <c r="K1289" t="b">
        <f>OR(E1289&gt;3.5,Q1289&lt;10)</f>
        <v>1</v>
      </c>
      <c r="L1289" t="s">
        <v>19</v>
      </c>
      <c r="M1289" t="s">
        <v>913</v>
      </c>
      <c r="N1289" t="str">
        <f t="shared" si="184"/>
        <v>None</v>
      </c>
      <c r="O1289" t="str">
        <f t="shared" si="185"/>
        <v>None</v>
      </c>
      <c r="P1289" t="s">
        <v>198</v>
      </c>
      <c r="Q1289" s="2">
        <f t="shared" si="186"/>
        <v>35</v>
      </c>
      <c r="R1289" s="1" t="str">
        <f t="shared" si="187"/>
        <v>Established</v>
      </c>
      <c r="S1289" s="1"/>
      <c r="T1289" t="s">
        <v>40</v>
      </c>
      <c r="U1289" t="s">
        <v>64</v>
      </c>
      <c r="V1289">
        <f t="shared" si="188"/>
        <v>0</v>
      </c>
    </row>
    <row r="1290" spans="1:22" x14ac:dyDescent="0.35">
      <c r="A1290">
        <v>1288</v>
      </c>
      <c r="B1290" t="s">
        <v>2700</v>
      </c>
      <c r="C1290" t="str">
        <f t="shared" si="180"/>
        <v>Don’t Buy</v>
      </c>
      <c r="D1290" t="str">
        <f t="shared" si="181"/>
        <v>Long Name</v>
      </c>
      <c r="E1290">
        <v>4.5</v>
      </c>
      <c r="F1290">
        <f>IF(Q1290&lt;10,E1290+0.1,E1290)</f>
        <v>4.5</v>
      </c>
      <c r="G1290">
        <f>MIN(IF(Q1290&lt;10,E1290+0.5,E1290),5)</f>
        <v>4.5</v>
      </c>
      <c r="H1290" t="str">
        <f t="shared" si="182"/>
        <v>Average Place to Work</v>
      </c>
      <c r="I1290">
        <v>387</v>
      </c>
      <c r="J1290" t="b">
        <f t="shared" si="183"/>
        <v>0</v>
      </c>
      <c r="K1290" t="b">
        <f>OR(E1290&gt;3.5,Q1290&lt;10)</f>
        <v>1</v>
      </c>
      <c r="L1290" t="s">
        <v>9</v>
      </c>
      <c r="M1290" t="s">
        <v>2701</v>
      </c>
      <c r="N1290" t="str">
        <f t="shared" si="184"/>
        <v>Indian Silicon Valley Startups</v>
      </c>
      <c r="O1290" t="str">
        <f t="shared" si="185"/>
        <v>None</v>
      </c>
      <c r="P1290" t="s">
        <v>1426</v>
      </c>
      <c r="Q1290" s="2">
        <f t="shared" si="186"/>
        <v>169</v>
      </c>
      <c r="R1290" s="1" t="str">
        <f t="shared" si="187"/>
        <v>Established</v>
      </c>
      <c r="S1290" s="1"/>
      <c r="T1290" t="s">
        <v>115</v>
      </c>
      <c r="U1290" t="s">
        <v>36</v>
      </c>
      <c r="V1290">
        <f t="shared" si="188"/>
        <v>0</v>
      </c>
    </row>
    <row r="1291" spans="1:22" x14ac:dyDescent="0.35">
      <c r="A1291">
        <v>1289</v>
      </c>
      <c r="B1291" t="s">
        <v>2702</v>
      </c>
      <c r="C1291" t="str">
        <f t="shared" si="180"/>
        <v>Don’t Buy</v>
      </c>
      <c r="D1291" t="str">
        <f t="shared" si="181"/>
        <v>Short Name</v>
      </c>
      <c r="E1291">
        <v>3.7</v>
      </c>
      <c r="F1291">
        <f>IF(Q1291&lt;10,E1291+0.1,E1291)</f>
        <v>3.7</v>
      </c>
      <c r="G1291">
        <f>MIN(IF(Q1291&lt;10,E1291+0.5,E1291),5)</f>
        <v>3.7</v>
      </c>
      <c r="H1291" t="str">
        <f t="shared" si="182"/>
        <v>Average Place to Work</v>
      </c>
      <c r="I1291">
        <v>385</v>
      </c>
      <c r="J1291" t="b">
        <f t="shared" si="183"/>
        <v>0</v>
      </c>
      <c r="K1291" t="b">
        <f>OR(E1291&gt;3.5,Q1291&lt;10)</f>
        <v>1</v>
      </c>
      <c r="L1291" t="s">
        <v>19</v>
      </c>
      <c r="M1291" t="s">
        <v>2703</v>
      </c>
      <c r="N1291" t="str">
        <f t="shared" si="184"/>
        <v>None</v>
      </c>
      <c r="O1291" t="str">
        <f t="shared" si="185"/>
        <v>None</v>
      </c>
      <c r="P1291" t="s">
        <v>82</v>
      </c>
      <c r="Q1291" s="2">
        <f t="shared" si="186"/>
        <v>49</v>
      </c>
      <c r="R1291" s="1" t="str">
        <f t="shared" si="187"/>
        <v>Established</v>
      </c>
      <c r="S1291" s="1"/>
      <c r="T1291" t="s">
        <v>115</v>
      </c>
      <c r="U1291" t="s">
        <v>137</v>
      </c>
      <c r="V1291">
        <f t="shared" si="188"/>
        <v>0</v>
      </c>
    </row>
    <row r="1292" spans="1:22" x14ac:dyDescent="0.35">
      <c r="A1292">
        <v>1290</v>
      </c>
      <c r="B1292" t="s">
        <v>2704</v>
      </c>
      <c r="C1292" t="str">
        <f t="shared" si="180"/>
        <v>Don’t Buy</v>
      </c>
      <c r="D1292" t="str">
        <f t="shared" si="181"/>
        <v>Short Name</v>
      </c>
      <c r="E1292">
        <v>4.2</v>
      </c>
      <c r="F1292">
        <f>IF(Q1292&lt;10,E1292+0.1,E1292)</f>
        <v>4.2</v>
      </c>
      <c r="G1292">
        <f>MIN(IF(Q1292&lt;10,E1292+0.5,E1292),5)</f>
        <v>4.2</v>
      </c>
      <c r="H1292" t="str">
        <f t="shared" si="182"/>
        <v>Average Place to Work</v>
      </c>
      <c r="I1292">
        <v>385</v>
      </c>
      <c r="J1292" t="b">
        <f t="shared" si="183"/>
        <v>0</v>
      </c>
      <c r="K1292" t="b">
        <f>OR(E1292&gt;3.5,Q1292&lt;10)</f>
        <v>1</v>
      </c>
      <c r="L1292" t="s">
        <v>19</v>
      </c>
      <c r="M1292" t="s">
        <v>2705</v>
      </c>
      <c r="N1292" t="str">
        <f t="shared" si="184"/>
        <v>None</v>
      </c>
      <c r="O1292" t="str">
        <f t="shared" si="185"/>
        <v>None</v>
      </c>
      <c r="P1292" t="s">
        <v>235</v>
      </c>
      <c r="Q1292" s="2">
        <f t="shared" si="186"/>
        <v>74</v>
      </c>
      <c r="R1292" s="1" t="str">
        <f t="shared" si="187"/>
        <v>Established</v>
      </c>
      <c r="S1292" s="1"/>
      <c r="T1292" t="s">
        <v>115</v>
      </c>
      <c r="U1292" t="s">
        <v>171</v>
      </c>
      <c r="V1292">
        <f t="shared" si="188"/>
        <v>0</v>
      </c>
    </row>
    <row r="1293" spans="1:22" x14ac:dyDescent="0.35">
      <c r="A1293">
        <v>1291</v>
      </c>
      <c r="B1293" t="s">
        <v>2706</v>
      </c>
      <c r="C1293" t="str">
        <f t="shared" si="180"/>
        <v>Don’t Buy</v>
      </c>
      <c r="D1293" t="str">
        <f t="shared" si="181"/>
        <v>Long Name</v>
      </c>
      <c r="E1293">
        <v>4.0999999999999996</v>
      </c>
      <c r="F1293">
        <f>IF(Q1293&lt;10,E1293+0.1,E1293)</f>
        <v>4.0999999999999996</v>
      </c>
      <c r="G1293">
        <f>MIN(IF(Q1293&lt;10,E1293+0.5,E1293),5)</f>
        <v>4.0999999999999996</v>
      </c>
      <c r="H1293" t="str">
        <f t="shared" si="182"/>
        <v>Average Place to Work</v>
      </c>
      <c r="I1293">
        <v>385</v>
      </c>
      <c r="J1293" t="b">
        <f t="shared" si="183"/>
        <v>0</v>
      </c>
      <c r="K1293" t="b">
        <f>OR(E1293&gt;3.5,Q1293&lt;10)</f>
        <v>1</v>
      </c>
      <c r="L1293" t="s">
        <v>19</v>
      </c>
      <c r="M1293" t="s">
        <v>2655</v>
      </c>
      <c r="N1293" t="str">
        <f t="shared" si="184"/>
        <v>None</v>
      </c>
      <c r="O1293" t="str">
        <f t="shared" si="185"/>
        <v>None</v>
      </c>
      <c r="P1293" t="s">
        <v>47</v>
      </c>
      <c r="Q1293" s="2">
        <f t="shared" si="186"/>
        <v>31</v>
      </c>
      <c r="R1293" s="1" t="str">
        <f t="shared" si="187"/>
        <v>Established</v>
      </c>
      <c r="S1293" s="1"/>
      <c r="T1293" t="s">
        <v>598</v>
      </c>
      <c r="U1293" t="s">
        <v>92</v>
      </c>
      <c r="V1293">
        <f t="shared" si="188"/>
        <v>0</v>
      </c>
    </row>
    <row r="1294" spans="1:22" x14ac:dyDescent="0.35">
      <c r="A1294">
        <v>1292</v>
      </c>
      <c r="B1294" t="s">
        <v>2707</v>
      </c>
      <c r="C1294" t="str">
        <f t="shared" si="180"/>
        <v>Don’t Buy</v>
      </c>
      <c r="D1294" t="str">
        <f t="shared" si="181"/>
        <v>Short Name</v>
      </c>
      <c r="E1294">
        <v>3.8</v>
      </c>
      <c r="F1294">
        <f>IF(Q1294&lt;10,E1294+0.1,E1294)</f>
        <v>3.9</v>
      </c>
      <c r="G1294">
        <f>MIN(IF(Q1294&lt;10,E1294+0.5,E1294),5)</f>
        <v>4.3</v>
      </c>
      <c r="H1294" t="str">
        <f t="shared" si="182"/>
        <v>Average Place to Work</v>
      </c>
      <c r="I1294">
        <v>385</v>
      </c>
      <c r="J1294" t="b">
        <f t="shared" si="183"/>
        <v>0</v>
      </c>
      <c r="K1294" t="b">
        <f>OR(E1294&gt;3.5,Q1294&lt;10)</f>
        <v>1</v>
      </c>
      <c r="L1294" t="s">
        <v>19</v>
      </c>
      <c r="M1294" t="s">
        <v>2708</v>
      </c>
      <c r="N1294" t="str">
        <f t="shared" si="184"/>
        <v>Indian Silicon Valley Startups</v>
      </c>
      <c r="O1294" t="str">
        <f t="shared" si="185"/>
        <v>None</v>
      </c>
      <c r="P1294" t="s">
        <v>258</v>
      </c>
      <c r="Q1294" s="2">
        <f t="shared" si="186"/>
        <v>7</v>
      </c>
      <c r="R1294" s="1" t="str">
        <f t="shared" si="187"/>
        <v>Startup</v>
      </c>
      <c r="S1294" s="1"/>
      <c r="T1294" t="s">
        <v>115</v>
      </c>
      <c r="U1294" t="s">
        <v>36</v>
      </c>
      <c r="V1294">
        <f t="shared" si="188"/>
        <v>0</v>
      </c>
    </row>
    <row r="1295" spans="1:22" x14ac:dyDescent="0.35">
      <c r="A1295">
        <v>1293</v>
      </c>
      <c r="B1295" t="s">
        <v>2709</v>
      </c>
      <c r="C1295" t="str">
        <f t="shared" si="180"/>
        <v>Don’t Buy</v>
      </c>
      <c r="D1295" t="str">
        <f t="shared" si="181"/>
        <v>Short Name</v>
      </c>
      <c r="E1295">
        <v>3.7</v>
      </c>
      <c r="F1295">
        <f>IF(Q1295&lt;10,E1295+0.1,E1295)</f>
        <v>3.7</v>
      </c>
      <c r="G1295">
        <f>MIN(IF(Q1295&lt;10,E1295+0.5,E1295),5)</f>
        <v>3.7</v>
      </c>
      <c r="H1295" t="str">
        <f t="shared" si="182"/>
        <v>Average Place to Work</v>
      </c>
      <c r="I1295">
        <v>384</v>
      </c>
      <c r="J1295" t="b">
        <f t="shared" si="183"/>
        <v>0</v>
      </c>
      <c r="K1295" t="b">
        <f>OR(E1295&gt;3.5,Q1295&lt;10)</f>
        <v>1</v>
      </c>
      <c r="L1295" t="s">
        <v>19</v>
      </c>
      <c r="M1295" t="s">
        <v>2710</v>
      </c>
      <c r="N1295" t="str">
        <f t="shared" si="184"/>
        <v>Indian Silicon Valley Startups</v>
      </c>
      <c r="O1295" t="str">
        <f t="shared" si="185"/>
        <v>None</v>
      </c>
      <c r="P1295" t="s">
        <v>167</v>
      </c>
      <c r="Q1295" s="2">
        <f t="shared" si="186"/>
        <v>34</v>
      </c>
      <c r="R1295" s="1" t="str">
        <f t="shared" si="187"/>
        <v>Established</v>
      </c>
      <c r="S1295" s="1"/>
      <c r="T1295" t="s">
        <v>606</v>
      </c>
      <c r="U1295" t="s">
        <v>64</v>
      </c>
      <c r="V1295">
        <f t="shared" si="188"/>
        <v>0</v>
      </c>
    </row>
    <row r="1296" spans="1:22" x14ac:dyDescent="0.35">
      <c r="A1296">
        <v>1294</v>
      </c>
      <c r="B1296" t="s">
        <v>2711</v>
      </c>
      <c r="C1296" t="str">
        <f t="shared" si="180"/>
        <v>Don’t Buy</v>
      </c>
      <c r="D1296" t="str">
        <f t="shared" si="181"/>
        <v>Long Name</v>
      </c>
      <c r="E1296">
        <v>4.0999999999999996</v>
      </c>
      <c r="F1296">
        <f>IF(Q1296&lt;10,E1296+0.1,E1296)</f>
        <v>4.0999999999999996</v>
      </c>
      <c r="G1296">
        <f>MIN(IF(Q1296&lt;10,E1296+0.5,E1296),5)</f>
        <v>4.0999999999999996</v>
      </c>
      <c r="H1296" t="str">
        <f t="shared" si="182"/>
        <v>Average Place to Work</v>
      </c>
      <c r="I1296">
        <v>384</v>
      </c>
      <c r="J1296" t="b">
        <f t="shared" si="183"/>
        <v>0</v>
      </c>
      <c r="K1296" t="b">
        <f>OR(E1296&gt;3.5,Q1296&lt;10)</f>
        <v>1</v>
      </c>
      <c r="L1296" t="s">
        <v>279</v>
      </c>
      <c r="M1296" t="s">
        <v>2712</v>
      </c>
      <c r="N1296" t="str">
        <f t="shared" si="184"/>
        <v>None</v>
      </c>
      <c r="O1296" t="str">
        <f t="shared" si="185"/>
        <v>None</v>
      </c>
      <c r="P1296" t="s">
        <v>67</v>
      </c>
      <c r="Q1296" s="2">
        <f t="shared" si="186"/>
        <v>15</v>
      </c>
      <c r="R1296" s="1" t="str">
        <f t="shared" si="187"/>
        <v>Established</v>
      </c>
      <c r="S1296" s="1"/>
      <c r="T1296" t="s">
        <v>115</v>
      </c>
      <c r="U1296" t="s">
        <v>255</v>
      </c>
      <c r="V1296">
        <f t="shared" si="188"/>
        <v>0</v>
      </c>
    </row>
    <row r="1297" spans="1:22" x14ac:dyDescent="0.35">
      <c r="A1297">
        <v>1295</v>
      </c>
      <c r="B1297" t="s">
        <v>2713</v>
      </c>
      <c r="C1297" t="str">
        <f t="shared" si="180"/>
        <v>Don’t Buy</v>
      </c>
      <c r="D1297" t="str">
        <f t="shared" si="181"/>
        <v>Long Name</v>
      </c>
      <c r="E1297">
        <v>4.0999999999999996</v>
      </c>
      <c r="F1297">
        <f>IF(Q1297&lt;10,E1297+0.1,E1297)</f>
        <v>4.0999999999999996</v>
      </c>
      <c r="G1297">
        <f>MIN(IF(Q1297&lt;10,E1297+0.5,E1297),5)</f>
        <v>4.0999999999999996</v>
      </c>
      <c r="H1297" t="str">
        <f t="shared" si="182"/>
        <v>Average Place to Work</v>
      </c>
      <c r="I1297">
        <v>384</v>
      </c>
      <c r="J1297" t="b">
        <f t="shared" si="183"/>
        <v>0</v>
      </c>
      <c r="K1297" t="b">
        <f>OR(E1297&gt;3.5,Q1297&lt;10)</f>
        <v>1</v>
      </c>
      <c r="L1297" t="s">
        <v>19</v>
      </c>
      <c r="M1297" t="s">
        <v>2714</v>
      </c>
      <c r="N1297" t="str">
        <f t="shared" si="184"/>
        <v>Indian Silicon Valley Startups</v>
      </c>
      <c r="O1297" t="str">
        <f t="shared" si="185"/>
        <v>None</v>
      </c>
      <c r="P1297" t="s">
        <v>118</v>
      </c>
      <c r="Q1297" s="2">
        <f t="shared" si="186"/>
        <v>20</v>
      </c>
      <c r="R1297" s="1" t="str">
        <f t="shared" si="187"/>
        <v>Established</v>
      </c>
      <c r="S1297" s="1"/>
      <c r="T1297" t="s">
        <v>606</v>
      </c>
      <c r="U1297" t="s">
        <v>144</v>
      </c>
      <c r="V1297">
        <f t="shared" si="188"/>
        <v>0</v>
      </c>
    </row>
    <row r="1298" spans="1:22" x14ac:dyDescent="0.35">
      <c r="A1298">
        <v>1296</v>
      </c>
      <c r="B1298" t="s">
        <v>2715</v>
      </c>
      <c r="C1298" t="str">
        <f t="shared" si="180"/>
        <v>Don’t Buy</v>
      </c>
      <c r="D1298" t="str">
        <f t="shared" si="181"/>
        <v>Long Name</v>
      </c>
      <c r="E1298">
        <v>4.4000000000000004</v>
      </c>
      <c r="F1298">
        <f>IF(Q1298&lt;10,E1298+0.1,E1298)</f>
        <v>4.5</v>
      </c>
      <c r="G1298">
        <f>MIN(IF(Q1298&lt;10,E1298+0.5,E1298),5)</f>
        <v>4.9000000000000004</v>
      </c>
      <c r="H1298" t="str">
        <f t="shared" si="182"/>
        <v>Average Place to Work</v>
      </c>
      <c r="I1298">
        <v>384</v>
      </c>
      <c r="J1298" t="b">
        <f t="shared" si="183"/>
        <v>0</v>
      </c>
      <c r="K1298" t="b">
        <f>OR(E1298&gt;3.5,Q1298&lt;10)</f>
        <v>1</v>
      </c>
      <c r="L1298" t="s">
        <v>19</v>
      </c>
      <c r="M1298" t="s">
        <v>2716</v>
      </c>
      <c r="N1298" t="str">
        <f t="shared" si="184"/>
        <v>Indian Silicon Valley Startups</v>
      </c>
      <c r="O1298" t="str">
        <f t="shared" si="185"/>
        <v>None</v>
      </c>
      <c r="P1298" t="s">
        <v>258</v>
      </c>
      <c r="Q1298" s="2">
        <f t="shared" si="186"/>
        <v>7</v>
      </c>
      <c r="R1298" s="1" t="str">
        <f t="shared" si="187"/>
        <v>Startup</v>
      </c>
      <c r="S1298" s="1"/>
      <c r="T1298" t="s">
        <v>140</v>
      </c>
      <c r="U1298" t="s">
        <v>24</v>
      </c>
      <c r="V1298">
        <f t="shared" si="188"/>
        <v>1000000</v>
      </c>
    </row>
    <row r="1299" spans="1:22" x14ac:dyDescent="0.35">
      <c r="A1299">
        <v>1297</v>
      </c>
      <c r="B1299" t="s">
        <v>2717</v>
      </c>
      <c r="C1299" t="str">
        <f t="shared" si="180"/>
        <v>Don’t Buy</v>
      </c>
      <c r="D1299" t="str">
        <f t="shared" si="181"/>
        <v>Long Name</v>
      </c>
      <c r="E1299">
        <v>4.3</v>
      </c>
      <c r="F1299">
        <f>IF(Q1299&lt;10,E1299+0.1,E1299)</f>
        <v>4.3</v>
      </c>
      <c r="G1299">
        <f>MIN(IF(Q1299&lt;10,E1299+0.5,E1299),5)</f>
        <v>4.3</v>
      </c>
      <c r="H1299" t="str">
        <f t="shared" si="182"/>
        <v>Average Place to Work</v>
      </c>
      <c r="I1299">
        <v>384</v>
      </c>
      <c r="J1299" t="b">
        <f t="shared" si="183"/>
        <v>0</v>
      </c>
      <c r="K1299" t="b">
        <f>OR(E1299&gt;3.5,Q1299&lt;10)</f>
        <v>1</v>
      </c>
      <c r="L1299" t="s">
        <v>19</v>
      </c>
      <c r="M1299" t="s">
        <v>2718</v>
      </c>
      <c r="N1299" t="str">
        <f t="shared" si="184"/>
        <v>None</v>
      </c>
      <c r="O1299" t="str">
        <f t="shared" si="185"/>
        <v>None</v>
      </c>
      <c r="P1299" t="s">
        <v>143</v>
      </c>
      <c r="Q1299" s="2">
        <f t="shared" si="186"/>
        <v>24</v>
      </c>
      <c r="R1299" s="1" t="str">
        <f t="shared" si="187"/>
        <v>Established</v>
      </c>
      <c r="S1299" s="1"/>
      <c r="T1299" t="s">
        <v>115</v>
      </c>
      <c r="U1299" t="s">
        <v>357</v>
      </c>
      <c r="V1299">
        <f t="shared" si="188"/>
        <v>0</v>
      </c>
    </row>
    <row r="1300" spans="1:22" x14ac:dyDescent="0.35">
      <c r="A1300">
        <v>1298</v>
      </c>
      <c r="B1300" t="s">
        <v>2719</v>
      </c>
      <c r="C1300" t="str">
        <f t="shared" si="180"/>
        <v>Don’t Buy</v>
      </c>
      <c r="D1300" t="str">
        <f t="shared" si="181"/>
        <v>Long Name</v>
      </c>
      <c r="E1300">
        <v>2.9</v>
      </c>
      <c r="F1300">
        <f>IF(Q1300&lt;10,E1300+0.1,E1300)</f>
        <v>2.9</v>
      </c>
      <c r="G1300">
        <f>MIN(IF(Q1300&lt;10,E1300+0.5,E1300),5)</f>
        <v>2.9</v>
      </c>
      <c r="H1300" t="str">
        <f t="shared" si="182"/>
        <v>Average Place to Work</v>
      </c>
      <c r="I1300">
        <v>384</v>
      </c>
      <c r="J1300" t="b">
        <f t="shared" si="183"/>
        <v>0</v>
      </c>
      <c r="K1300" t="b">
        <f>OR(E1300&gt;3.5,Q1300&lt;10)</f>
        <v>0</v>
      </c>
      <c r="L1300" t="s">
        <v>19</v>
      </c>
      <c r="M1300" t="s">
        <v>2720</v>
      </c>
      <c r="N1300" t="str">
        <f t="shared" si="184"/>
        <v>None</v>
      </c>
      <c r="O1300" t="str">
        <f t="shared" si="185"/>
        <v>None</v>
      </c>
      <c r="P1300" t="s">
        <v>156</v>
      </c>
      <c r="Q1300" s="2">
        <f t="shared" si="186"/>
        <v>18</v>
      </c>
      <c r="R1300" s="1" t="str">
        <f t="shared" si="187"/>
        <v>Established</v>
      </c>
      <c r="S1300" s="1"/>
      <c r="T1300" t="s">
        <v>2721</v>
      </c>
      <c r="U1300" t="s">
        <v>687</v>
      </c>
      <c r="V1300">
        <f t="shared" si="188"/>
        <v>0</v>
      </c>
    </row>
    <row r="1301" spans="1:22" x14ac:dyDescent="0.35">
      <c r="A1301">
        <v>1299</v>
      </c>
      <c r="B1301" t="s">
        <v>2722</v>
      </c>
      <c r="C1301" t="str">
        <f t="shared" si="180"/>
        <v>Don’t Buy</v>
      </c>
      <c r="D1301" t="str">
        <f t="shared" si="181"/>
        <v>Long Name</v>
      </c>
      <c r="E1301">
        <v>3.6</v>
      </c>
      <c r="F1301">
        <f>IF(Q1301&lt;10,E1301+0.1,E1301)</f>
        <v>3.6</v>
      </c>
      <c r="G1301">
        <f>MIN(IF(Q1301&lt;10,E1301+0.5,E1301),5)</f>
        <v>3.6</v>
      </c>
      <c r="H1301" t="str">
        <f t="shared" si="182"/>
        <v>Average Place to Work</v>
      </c>
      <c r="I1301">
        <v>384</v>
      </c>
      <c r="J1301" t="b">
        <f t="shared" si="183"/>
        <v>0</v>
      </c>
      <c r="K1301" t="b">
        <f>OR(E1301&gt;3.5,Q1301&lt;10)</f>
        <v>1</v>
      </c>
      <c r="L1301" t="s">
        <v>19</v>
      </c>
      <c r="M1301" t="s">
        <v>2723</v>
      </c>
      <c r="N1301" t="str">
        <f t="shared" si="184"/>
        <v>None</v>
      </c>
      <c r="O1301" t="str">
        <f t="shared" si="185"/>
        <v>None</v>
      </c>
      <c r="P1301" t="s">
        <v>213</v>
      </c>
      <c r="Q1301" s="2">
        <f t="shared" si="186"/>
        <v>12</v>
      </c>
      <c r="R1301" s="1" t="str">
        <f t="shared" si="187"/>
        <v>Established</v>
      </c>
      <c r="S1301" s="1"/>
      <c r="T1301" t="s">
        <v>115</v>
      </c>
      <c r="U1301" t="s">
        <v>56</v>
      </c>
      <c r="V1301">
        <f t="shared" si="188"/>
        <v>0</v>
      </c>
    </row>
    <row r="1302" spans="1:22" x14ac:dyDescent="0.35">
      <c r="A1302">
        <v>1300</v>
      </c>
      <c r="B1302" t="s">
        <v>2724</v>
      </c>
      <c r="C1302" t="str">
        <f t="shared" si="180"/>
        <v>Don’t Buy</v>
      </c>
      <c r="D1302" t="str">
        <f t="shared" si="181"/>
        <v>Long Name</v>
      </c>
      <c r="E1302">
        <v>4.2</v>
      </c>
      <c r="F1302">
        <f>IF(Q1302&lt;10,E1302+0.1,E1302)</f>
        <v>4.2</v>
      </c>
      <c r="G1302">
        <f>MIN(IF(Q1302&lt;10,E1302+0.5,E1302),5)</f>
        <v>4.2</v>
      </c>
      <c r="H1302" t="str">
        <f t="shared" si="182"/>
        <v>Average Place to Work</v>
      </c>
      <c r="I1302">
        <v>463</v>
      </c>
      <c r="J1302" t="b">
        <f t="shared" si="183"/>
        <v>0</v>
      </c>
      <c r="K1302" t="b">
        <f>OR(E1302&gt;3.5,Q1302&lt;10)</f>
        <v>1</v>
      </c>
      <c r="L1302" t="s">
        <v>19</v>
      </c>
      <c r="M1302" t="s">
        <v>2725</v>
      </c>
      <c r="N1302" t="str">
        <f t="shared" si="184"/>
        <v>None</v>
      </c>
      <c r="O1302" t="str">
        <f t="shared" si="185"/>
        <v>None</v>
      </c>
      <c r="P1302" t="s">
        <v>305</v>
      </c>
      <c r="Q1302" s="2">
        <f t="shared" si="186"/>
        <v>115</v>
      </c>
      <c r="R1302" s="1" t="str">
        <f t="shared" si="187"/>
        <v>Established</v>
      </c>
      <c r="S1302" s="1"/>
      <c r="T1302" t="s">
        <v>115</v>
      </c>
      <c r="U1302" t="s">
        <v>484</v>
      </c>
      <c r="V1302">
        <f t="shared" si="188"/>
        <v>0</v>
      </c>
    </row>
    <row r="1303" spans="1:22" x14ac:dyDescent="0.35">
      <c r="A1303">
        <v>1301</v>
      </c>
      <c r="B1303" t="s">
        <v>2726</v>
      </c>
      <c r="C1303" t="str">
        <f t="shared" si="180"/>
        <v>Buy</v>
      </c>
      <c r="D1303" t="str">
        <f t="shared" si="181"/>
        <v>Long Name</v>
      </c>
      <c r="E1303">
        <v>4.3</v>
      </c>
      <c r="F1303">
        <f>IF(Q1303&lt;10,E1303+0.1,E1303)</f>
        <v>4.3</v>
      </c>
      <c r="G1303">
        <f>MIN(IF(Q1303&lt;10,E1303+0.5,E1303),5)</f>
        <v>4.3</v>
      </c>
      <c r="H1303" t="str">
        <f t="shared" si="182"/>
        <v>Average Place to Work</v>
      </c>
      <c r="I1303">
        <v>428</v>
      </c>
      <c r="J1303" t="b">
        <f t="shared" si="183"/>
        <v>0</v>
      </c>
      <c r="K1303" t="b">
        <f>OR(E1303&gt;3.5,Q1303&lt;10)</f>
        <v>1</v>
      </c>
      <c r="L1303" t="s">
        <v>9</v>
      </c>
      <c r="M1303" t="s">
        <v>2727</v>
      </c>
      <c r="N1303" t="str">
        <f t="shared" si="184"/>
        <v>None</v>
      </c>
      <c r="O1303" t="str">
        <f t="shared" si="185"/>
        <v>None</v>
      </c>
      <c r="P1303" t="s">
        <v>261</v>
      </c>
      <c r="Q1303" s="2">
        <f t="shared" si="186"/>
        <v>21</v>
      </c>
      <c r="R1303" s="1" t="str">
        <f t="shared" si="187"/>
        <v>Established</v>
      </c>
      <c r="S1303" s="1"/>
      <c r="T1303" t="s">
        <v>606</v>
      </c>
      <c r="U1303" t="s">
        <v>352</v>
      </c>
      <c r="V1303">
        <f t="shared" si="188"/>
        <v>0</v>
      </c>
    </row>
    <row r="1304" spans="1:22" x14ac:dyDescent="0.35">
      <c r="A1304">
        <v>1302</v>
      </c>
      <c r="B1304" t="s">
        <v>2728</v>
      </c>
      <c r="C1304" t="str">
        <f t="shared" si="180"/>
        <v>Don’t Buy</v>
      </c>
      <c r="D1304" t="str">
        <f t="shared" si="181"/>
        <v>Short Name</v>
      </c>
      <c r="E1304">
        <v>4.4000000000000004</v>
      </c>
      <c r="F1304">
        <f>IF(Q1304&lt;10,E1304+0.1,E1304)</f>
        <v>4.4000000000000004</v>
      </c>
      <c r="G1304">
        <f>MIN(IF(Q1304&lt;10,E1304+0.5,E1304),5)</f>
        <v>4.4000000000000004</v>
      </c>
      <c r="H1304" t="str">
        <f t="shared" si="182"/>
        <v>Average Place to Work</v>
      </c>
      <c r="I1304">
        <v>388</v>
      </c>
      <c r="J1304" t="b">
        <f t="shared" si="183"/>
        <v>0</v>
      </c>
      <c r="K1304" t="b">
        <f>OR(E1304&gt;3.5,Q1304&lt;10)</f>
        <v>1</v>
      </c>
      <c r="L1304" t="s">
        <v>19</v>
      </c>
      <c r="M1304" t="s">
        <v>2729</v>
      </c>
      <c r="N1304" t="str">
        <f t="shared" si="184"/>
        <v>Indian Silicon Valley Startups</v>
      </c>
      <c r="O1304" t="str">
        <f t="shared" si="185"/>
        <v>None</v>
      </c>
      <c r="P1304" t="s">
        <v>11</v>
      </c>
      <c r="Q1304" s="2">
        <f t="shared" si="186"/>
        <v>54</v>
      </c>
      <c r="R1304" s="1" t="str">
        <f t="shared" si="187"/>
        <v>Established</v>
      </c>
      <c r="S1304" s="1"/>
      <c r="T1304" t="s">
        <v>60</v>
      </c>
      <c r="U1304" t="s">
        <v>36</v>
      </c>
      <c r="V1304">
        <f t="shared" si="188"/>
        <v>0</v>
      </c>
    </row>
    <row r="1305" spans="1:22" x14ac:dyDescent="0.35">
      <c r="A1305">
        <v>1303</v>
      </c>
      <c r="B1305" t="s">
        <v>2730</v>
      </c>
      <c r="C1305" t="str">
        <f t="shared" si="180"/>
        <v>Buy</v>
      </c>
      <c r="D1305" t="str">
        <f t="shared" si="181"/>
        <v>Short Name</v>
      </c>
      <c r="E1305">
        <v>3.3</v>
      </c>
      <c r="F1305">
        <f>IF(Q1305&lt;10,E1305+0.1,E1305)</f>
        <v>3.3</v>
      </c>
      <c r="G1305">
        <f>MIN(IF(Q1305&lt;10,E1305+0.5,E1305),5)</f>
        <v>3.3</v>
      </c>
      <c r="H1305" t="str">
        <f t="shared" si="182"/>
        <v>Average Place to Work</v>
      </c>
      <c r="I1305">
        <v>382</v>
      </c>
      <c r="J1305" t="b">
        <f t="shared" si="183"/>
        <v>0</v>
      </c>
      <c r="K1305" t="b">
        <f>OR(E1305&gt;3.5,Q1305&lt;10)</f>
        <v>0</v>
      </c>
      <c r="L1305" t="s">
        <v>19</v>
      </c>
      <c r="M1305" t="s">
        <v>2731</v>
      </c>
      <c r="N1305" t="str">
        <f t="shared" si="184"/>
        <v>None</v>
      </c>
      <c r="O1305" t="str">
        <f t="shared" si="185"/>
        <v>None</v>
      </c>
      <c r="P1305" t="s">
        <v>50</v>
      </c>
      <c r="Q1305" s="2">
        <f t="shared" si="186"/>
        <v>29</v>
      </c>
      <c r="R1305" s="1" t="str">
        <f t="shared" si="187"/>
        <v>Established</v>
      </c>
      <c r="S1305" s="1"/>
      <c r="T1305" t="s">
        <v>115</v>
      </c>
      <c r="U1305" t="s">
        <v>24</v>
      </c>
      <c r="V1305">
        <f t="shared" si="188"/>
        <v>500000</v>
      </c>
    </row>
    <row r="1306" spans="1:22" x14ac:dyDescent="0.35">
      <c r="A1306">
        <v>1304</v>
      </c>
      <c r="B1306" t="s">
        <v>2732</v>
      </c>
      <c r="C1306" t="str">
        <f t="shared" si="180"/>
        <v>Don’t Buy</v>
      </c>
      <c r="D1306" t="str">
        <f t="shared" si="181"/>
        <v>Long Name</v>
      </c>
      <c r="E1306">
        <v>4.3</v>
      </c>
      <c r="F1306">
        <f>IF(Q1306&lt;10,E1306+0.1,E1306)</f>
        <v>4.3</v>
      </c>
      <c r="G1306">
        <f>MIN(IF(Q1306&lt;10,E1306+0.5,E1306),5)</f>
        <v>4.3</v>
      </c>
      <c r="H1306" t="str">
        <f t="shared" si="182"/>
        <v>Average Place to Work</v>
      </c>
      <c r="I1306">
        <v>2400</v>
      </c>
      <c r="J1306" t="b">
        <f t="shared" si="183"/>
        <v>0</v>
      </c>
      <c r="K1306" t="b">
        <f>OR(E1306&gt;3.5,Q1306&lt;10)</f>
        <v>1</v>
      </c>
      <c r="L1306" t="s">
        <v>19</v>
      </c>
      <c r="M1306" t="s">
        <v>2733</v>
      </c>
      <c r="N1306" t="str">
        <f t="shared" si="184"/>
        <v>None</v>
      </c>
      <c r="O1306" t="str">
        <f t="shared" si="185"/>
        <v>None</v>
      </c>
      <c r="P1306" t="s">
        <v>715</v>
      </c>
      <c r="Q1306" s="2">
        <f t="shared" si="186"/>
        <v>66</v>
      </c>
      <c r="R1306" s="1" t="str">
        <f t="shared" si="187"/>
        <v>Established</v>
      </c>
      <c r="S1306" s="1"/>
      <c r="T1306" t="s">
        <v>115</v>
      </c>
      <c r="U1306" t="s">
        <v>297</v>
      </c>
      <c r="V1306">
        <f t="shared" si="188"/>
        <v>0</v>
      </c>
    </row>
    <row r="1307" spans="1:22" x14ac:dyDescent="0.35">
      <c r="A1307">
        <v>1305</v>
      </c>
      <c r="B1307" t="s">
        <v>2734</v>
      </c>
      <c r="C1307" t="str">
        <f t="shared" si="180"/>
        <v>Don’t Buy</v>
      </c>
      <c r="D1307" t="str">
        <f t="shared" si="181"/>
        <v>Long Name</v>
      </c>
      <c r="E1307">
        <v>3.9</v>
      </c>
      <c r="F1307">
        <f>IF(Q1307&lt;10,E1307+0.1,E1307)</f>
        <v>3.9</v>
      </c>
      <c r="G1307">
        <f>MIN(IF(Q1307&lt;10,E1307+0.5,E1307),5)</f>
        <v>3.9</v>
      </c>
      <c r="H1307" t="str">
        <f t="shared" si="182"/>
        <v>Average Place to Work</v>
      </c>
      <c r="I1307">
        <v>381</v>
      </c>
      <c r="J1307" t="b">
        <f t="shared" si="183"/>
        <v>0</v>
      </c>
      <c r="K1307" t="b">
        <f>OR(E1307&gt;3.5,Q1307&lt;10)</f>
        <v>1</v>
      </c>
      <c r="L1307" t="s">
        <v>19</v>
      </c>
      <c r="M1307" t="s">
        <v>2735</v>
      </c>
      <c r="N1307" t="str">
        <f t="shared" si="184"/>
        <v>Indian Silicon Valley Startups</v>
      </c>
      <c r="O1307" t="str">
        <f t="shared" si="185"/>
        <v>None</v>
      </c>
      <c r="P1307" t="s">
        <v>99</v>
      </c>
      <c r="Q1307" s="2">
        <f t="shared" si="186"/>
        <v>26</v>
      </c>
      <c r="R1307" s="1" t="str">
        <f t="shared" si="187"/>
        <v>Established</v>
      </c>
      <c r="S1307" s="1"/>
      <c r="T1307" t="s">
        <v>115</v>
      </c>
      <c r="U1307" t="s">
        <v>36</v>
      </c>
      <c r="V1307">
        <f t="shared" si="188"/>
        <v>0</v>
      </c>
    </row>
    <row r="1308" spans="1:22" x14ac:dyDescent="0.35">
      <c r="A1308">
        <v>1306</v>
      </c>
      <c r="B1308" t="s">
        <v>2736</v>
      </c>
      <c r="C1308" t="str">
        <f t="shared" si="180"/>
        <v>Don’t Buy</v>
      </c>
      <c r="D1308" t="str">
        <f t="shared" si="181"/>
        <v>Long Name</v>
      </c>
      <c r="E1308">
        <v>3.4</v>
      </c>
      <c r="F1308">
        <f>IF(Q1308&lt;10,E1308+0.1,E1308)</f>
        <v>3.4</v>
      </c>
      <c r="G1308">
        <f>MIN(IF(Q1308&lt;10,E1308+0.5,E1308),5)</f>
        <v>3.4</v>
      </c>
      <c r="H1308" t="str">
        <f t="shared" si="182"/>
        <v>Average Place to Work</v>
      </c>
      <c r="I1308">
        <v>381</v>
      </c>
      <c r="J1308" t="b">
        <f t="shared" si="183"/>
        <v>0</v>
      </c>
      <c r="K1308" t="b">
        <f>OR(E1308&gt;3.5,Q1308&lt;10)</f>
        <v>0</v>
      </c>
      <c r="L1308" t="s">
        <v>19</v>
      </c>
      <c r="M1308" t="s">
        <v>2737</v>
      </c>
      <c r="N1308" t="str">
        <f t="shared" si="184"/>
        <v>Indian Silicon Valley Startups</v>
      </c>
      <c r="O1308" t="str">
        <f t="shared" si="185"/>
        <v>None</v>
      </c>
      <c r="P1308" t="s">
        <v>95</v>
      </c>
      <c r="Q1308" s="2">
        <f t="shared" si="186"/>
        <v>16</v>
      </c>
      <c r="R1308" s="1" t="str">
        <f t="shared" si="187"/>
        <v>Established</v>
      </c>
      <c r="S1308" s="1"/>
      <c r="T1308" t="s">
        <v>115</v>
      </c>
      <c r="U1308" t="s">
        <v>36</v>
      </c>
      <c r="V1308">
        <f t="shared" si="188"/>
        <v>0</v>
      </c>
    </row>
    <row r="1309" spans="1:22" x14ac:dyDescent="0.35">
      <c r="A1309">
        <v>1307</v>
      </c>
      <c r="B1309" t="s">
        <v>2738</v>
      </c>
      <c r="C1309" t="str">
        <f t="shared" si="180"/>
        <v>Don’t Buy</v>
      </c>
      <c r="D1309" t="str">
        <f t="shared" si="181"/>
        <v>Long Name</v>
      </c>
      <c r="E1309">
        <v>3.6</v>
      </c>
      <c r="F1309">
        <f>IF(Q1309&lt;10,E1309+0.1,E1309)</f>
        <v>3.6</v>
      </c>
      <c r="G1309">
        <f>MIN(IF(Q1309&lt;10,E1309+0.5,E1309),5)</f>
        <v>3.6</v>
      </c>
      <c r="H1309" t="str">
        <f t="shared" si="182"/>
        <v>Average Place to Work</v>
      </c>
      <c r="I1309">
        <v>381</v>
      </c>
      <c r="J1309" t="b">
        <f t="shared" si="183"/>
        <v>0</v>
      </c>
      <c r="K1309" t="b">
        <f>OR(E1309&gt;3.5,Q1309&lt;10)</f>
        <v>1</v>
      </c>
      <c r="L1309" t="s">
        <v>19</v>
      </c>
      <c r="M1309" t="s">
        <v>2739</v>
      </c>
      <c r="N1309" t="str">
        <f t="shared" si="184"/>
        <v>None</v>
      </c>
      <c r="O1309" t="str">
        <f t="shared" si="185"/>
        <v>None</v>
      </c>
      <c r="P1309" t="s">
        <v>626</v>
      </c>
      <c r="Q1309" s="2">
        <f t="shared" si="186"/>
        <v>17</v>
      </c>
      <c r="R1309" s="1" t="str">
        <f t="shared" si="187"/>
        <v>Established</v>
      </c>
      <c r="S1309" s="1"/>
      <c r="T1309" t="s">
        <v>115</v>
      </c>
      <c r="U1309" t="s">
        <v>687</v>
      </c>
      <c r="V1309">
        <f t="shared" si="188"/>
        <v>0</v>
      </c>
    </row>
    <row r="1310" spans="1:22" x14ac:dyDescent="0.35">
      <c r="A1310">
        <v>1308</v>
      </c>
      <c r="B1310" t="s">
        <v>2740</v>
      </c>
      <c r="C1310" t="str">
        <f t="shared" si="180"/>
        <v>Don’t Buy</v>
      </c>
      <c r="D1310" t="str">
        <f t="shared" si="181"/>
        <v>Long Name</v>
      </c>
      <c r="E1310">
        <v>4.3</v>
      </c>
      <c r="F1310">
        <f>IF(Q1310&lt;10,E1310+0.1,E1310)</f>
        <v>4.3</v>
      </c>
      <c r="G1310">
        <f>MIN(IF(Q1310&lt;10,E1310+0.5,E1310),5)</f>
        <v>4.3</v>
      </c>
      <c r="H1310" t="str">
        <f t="shared" si="182"/>
        <v>Average Place to Work</v>
      </c>
      <c r="I1310">
        <v>549</v>
      </c>
      <c r="J1310" t="b">
        <f t="shared" si="183"/>
        <v>0</v>
      </c>
      <c r="K1310" t="b">
        <f>OR(E1310&gt;3.5,Q1310&lt;10)</f>
        <v>1</v>
      </c>
      <c r="L1310" t="s">
        <v>19</v>
      </c>
      <c r="M1310" t="s">
        <v>2741</v>
      </c>
      <c r="N1310" t="str">
        <f t="shared" si="184"/>
        <v>None</v>
      </c>
      <c r="O1310" t="str">
        <f t="shared" si="185"/>
        <v>None</v>
      </c>
      <c r="P1310" t="s">
        <v>737</v>
      </c>
      <c r="Q1310" s="2">
        <f t="shared" si="186"/>
        <v>75</v>
      </c>
      <c r="R1310" s="1" t="str">
        <f t="shared" si="187"/>
        <v>Established</v>
      </c>
      <c r="S1310" s="1"/>
      <c r="T1310" t="s">
        <v>115</v>
      </c>
      <c r="U1310" t="s">
        <v>24</v>
      </c>
      <c r="V1310">
        <f t="shared" si="188"/>
        <v>1000000</v>
      </c>
    </row>
    <row r="1311" spans="1:22" x14ac:dyDescent="0.35">
      <c r="A1311">
        <v>1309</v>
      </c>
      <c r="B1311" t="s">
        <v>2742</v>
      </c>
      <c r="C1311" t="str">
        <f t="shared" si="180"/>
        <v>Don’t Buy</v>
      </c>
      <c r="D1311" t="str">
        <f t="shared" si="181"/>
        <v>Long Name</v>
      </c>
      <c r="E1311">
        <v>4.2</v>
      </c>
      <c r="F1311">
        <f>IF(Q1311&lt;10,E1311+0.1,E1311)</f>
        <v>4.2</v>
      </c>
      <c r="G1311">
        <f>MIN(IF(Q1311&lt;10,E1311+0.5,E1311),5)</f>
        <v>4.2</v>
      </c>
      <c r="H1311" t="str">
        <f t="shared" si="182"/>
        <v>Average Place to Work</v>
      </c>
      <c r="I1311">
        <v>380</v>
      </c>
      <c r="J1311" t="b">
        <f t="shared" si="183"/>
        <v>0</v>
      </c>
      <c r="K1311" t="b">
        <f>OR(E1311&gt;3.5,Q1311&lt;10)</f>
        <v>1</v>
      </c>
      <c r="L1311" t="s">
        <v>19</v>
      </c>
      <c r="M1311" t="s">
        <v>2743</v>
      </c>
      <c r="N1311" t="str">
        <f t="shared" si="184"/>
        <v>None</v>
      </c>
      <c r="O1311" t="str">
        <f t="shared" si="185"/>
        <v>None</v>
      </c>
      <c r="P1311" t="s">
        <v>666</v>
      </c>
      <c r="Q1311" s="2">
        <f t="shared" si="186"/>
        <v>48</v>
      </c>
      <c r="R1311" s="1" t="str">
        <f t="shared" si="187"/>
        <v>Established</v>
      </c>
      <c r="S1311" s="1"/>
      <c r="T1311" t="s">
        <v>2372</v>
      </c>
      <c r="U1311" t="s">
        <v>687</v>
      </c>
      <c r="V1311">
        <f t="shared" si="188"/>
        <v>0</v>
      </c>
    </row>
    <row r="1312" spans="1:22" x14ac:dyDescent="0.35">
      <c r="A1312">
        <v>1310</v>
      </c>
      <c r="B1312" t="s">
        <v>2744</v>
      </c>
      <c r="C1312" t="str">
        <f t="shared" si="180"/>
        <v>Don’t Buy</v>
      </c>
      <c r="D1312" t="str">
        <f t="shared" si="181"/>
        <v>Long Name</v>
      </c>
      <c r="E1312">
        <v>4.0999999999999996</v>
      </c>
      <c r="F1312">
        <f>IF(Q1312&lt;10,E1312+0.1,E1312)</f>
        <v>4.0999999999999996</v>
      </c>
      <c r="G1312">
        <f>MIN(IF(Q1312&lt;10,E1312+0.5,E1312),5)</f>
        <v>4.0999999999999996</v>
      </c>
      <c r="H1312" t="str">
        <f t="shared" si="182"/>
        <v>Average Place to Work</v>
      </c>
      <c r="I1312">
        <v>380</v>
      </c>
      <c r="J1312" t="b">
        <f t="shared" si="183"/>
        <v>0</v>
      </c>
      <c r="K1312" t="b">
        <f>OR(E1312&gt;3.5,Q1312&lt;10)</f>
        <v>1</v>
      </c>
      <c r="L1312" t="s">
        <v>9</v>
      </c>
      <c r="M1312" t="s">
        <v>1324</v>
      </c>
      <c r="N1312" t="str">
        <f t="shared" si="184"/>
        <v>None</v>
      </c>
      <c r="O1312" t="str">
        <f t="shared" si="185"/>
        <v>None</v>
      </c>
      <c r="P1312" t="s">
        <v>292</v>
      </c>
      <c r="Q1312" s="2">
        <f t="shared" si="186"/>
        <v>38</v>
      </c>
      <c r="R1312" s="1" t="str">
        <f t="shared" si="187"/>
        <v>Established</v>
      </c>
      <c r="S1312" s="1"/>
      <c r="T1312" t="s">
        <v>115</v>
      </c>
      <c r="U1312" t="s">
        <v>83</v>
      </c>
      <c r="V1312">
        <f t="shared" si="188"/>
        <v>0</v>
      </c>
    </row>
    <row r="1313" spans="1:22" x14ac:dyDescent="0.35">
      <c r="A1313">
        <v>1311</v>
      </c>
      <c r="B1313" t="s">
        <v>2745</v>
      </c>
      <c r="C1313" t="str">
        <f t="shared" si="180"/>
        <v>Don’t Buy</v>
      </c>
      <c r="D1313" t="str">
        <f t="shared" si="181"/>
        <v>Long Name</v>
      </c>
      <c r="E1313">
        <v>3.7</v>
      </c>
      <c r="F1313">
        <f>IF(Q1313&lt;10,E1313+0.1,E1313)</f>
        <v>3.7</v>
      </c>
      <c r="G1313">
        <f>MIN(IF(Q1313&lt;10,E1313+0.5,E1313),5)</f>
        <v>3.7</v>
      </c>
      <c r="H1313" t="str">
        <f t="shared" si="182"/>
        <v>Average Place to Work</v>
      </c>
      <c r="I1313">
        <v>379</v>
      </c>
      <c r="J1313" t="b">
        <f t="shared" si="183"/>
        <v>0</v>
      </c>
      <c r="K1313" t="b">
        <f>OR(E1313&gt;3.5,Q1313&lt;10)</f>
        <v>1</v>
      </c>
      <c r="L1313" t="s">
        <v>19</v>
      </c>
      <c r="M1313" t="s">
        <v>2746</v>
      </c>
      <c r="N1313" t="str">
        <f t="shared" si="184"/>
        <v>None</v>
      </c>
      <c r="O1313" t="str">
        <f t="shared" si="185"/>
        <v>None</v>
      </c>
      <c r="P1313" t="s">
        <v>95</v>
      </c>
      <c r="Q1313" s="2">
        <f t="shared" si="186"/>
        <v>16</v>
      </c>
      <c r="R1313" s="1" t="str">
        <f t="shared" si="187"/>
        <v>Established</v>
      </c>
      <c r="S1313" s="1"/>
      <c r="T1313" t="s">
        <v>115</v>
      </c>
      <c r="U1313" t="s">
        <v>523</v>
      </c>
      <c r="V1313">
        <f t="shared" si="188"/>
        <v>0</v>
      </c>
    </row>
    <row r="1314" spans="1:22" x14ac:dyDescent="0.35">
      <c r="A1314">
        <v>1312</v>
      </c>
      <c r="B1314" t="s">
        <v>2747</v>
      </c>
      <c r="C1314" t="str">
        <f t="shared" si="180"/>
        <v>Buy</v>
      </c>
      <c r="D1314" t="str">
        <f t="shared" si="181"/>
        <v>Short Name</v>
      </c>
      <c r="E1314">
        <v>4.0999999999999996</v>
      </c>
      <c r="F1314">
        <f>IF(Q1314&lt;10,E1314+0.1,E1314)</f>
        <v>4.0999999999999996</v>
      </c>
      <c r="G1314">
        <f>MIN(IF(Q1314&lt;10,E1314+0.5,E1314),5)</f>
        <v>4.0999999999999996</v>
      </c>
      <c r="H1314" t="str">
        <f t="shared" si="182"/>
        <v>Average Place to Work</v>
      </c>
      <c r="I1314">
        <v>379</v>
      </c>
      <c r="J1314" t="b">
        <f t="shared" si="183"/>
        <v>0</v>
      </c>
      <c r="K1314" t="b">
        <f>OR(E1314&gt;3.5,Q1314&lt;10)</f>
        <v>1</v>
      </c>
      <c r="L1314" t="s">
        <v>9</v>
      </c>
      <c r="M1314" t="s">
        <v>2173</v>
      </c>
      <c r="N1314" t="str">
        <f t="shared" si="184"/>
        <v>None</v>
      </c>
      <c r="O1314" t="str">
        <f t="shared" si="185"/>
        <v>None</v>
      </c>
      <c r="P1314" t="s">
        <v>292</v>
      </c>
      <c r="Q1314" s="2">
        <f t="shared" si="186"/>
        <v>38</v>
      </c>
      <c r="R1314" s="1" t="str">
        <f t="shared" si="187"/>
        <v>Established</v>
      </c>
      <c r="S1314" s="1"/>
      <c r="T1314" t="s">
        <v>115</v>
      </c>
      <c r="U1314" t="s">
        <v>171</v>
      </c>
      <c r="V1314">
        <f t="shared" si="188"/>
        <v>0</v>
      </c>
    </row>
    <row r="1315" spans="1:22" x14ac:dyDescent="0.35">
      <c r="A1315">
        <v>1313</v>
      </c>
      <c r="B1315" t="s">
        <v>2748</v>
      </c>
      <c r="C1315" t="str">
        <f t="shared" si="180"/>
        <v>Don’t Buy</v>
      </c>
      <c r="D1315" t="str">
        <f t="shared" si="181"/>
        <v>Long Name</v>
      </c>
      <c r="E1315">
        <v>4.0999999999999996</v>
      </c>
      <c r="F1315">
        <f>IF(Q1315&lt;10,E1315+0.1,E1315)</f>
        <v>4.0999999999999996</v>
      </c>
      <c r="G1315">
        <f>MIN(IF(Q1315&lt;10,E1315+0.5,E1315),5)</f>
        <v>4.0999999999999996</v>
      </c>
      <c r="H1315" t="str">
        <f t="shared" si="182"/>
        <v>Average Place to Work</v>
      </c>
      <c r="I1315">
        <v>378</v>
      </c>
      <c r="J1315" t="b">
        <f t="shared" si="183"/>
        <v>0</v>
      </c>
      <c r="K1315" t="b">
        <f>OR(E1315&gt;3.5,Q1315&lt;10)</f>
        <v>1</v>
      </c>
      <c r="L1315" t="s">
        <v>19</v>
      </c>
      <c r="M1315" t="s">
        <v>2749</v>
      </c>
      <c r="N1315" t="str">
        <f t="shared" si="184"/>
        <v>None</v>
      </c>
      <c r="O1315" t="str">
        <f t="shared" si="185"/>
        <v>None</v>
      </c>
      <c r="P1315" t="s">
        <v>180</v>
      </c>
      <c r="Q1315" s="2">
        <f t="shared" si="186"/>
        <v>23</v>
      </c>
      <c r="R1315" s="1" t="str">
        <f t="shared" si="187"/>
        <v>Established</v>
      </c>
      <c r="S1315" s="1"/>
      <c r="T1315" t="s">
        <v>115</v>
      </c>
      <c r="U1315" t="s">
        <v>41</v>
      </c>
      <c r="V1315">
        <f t="shared" si="188"/>
        <v>0</v>
      </c>
    </row>
    <row r="1316" spans="1:22" x14ac:dyDescent="0.35">
      <c r="A1316">
        <v>1314</v>
      </c>
      <c r="B1316" t="s">
        <v>2750</v>
      </c>
      <c r="C1316" t="str">
        <f t="shared" si="180"/>
        <v>Don’t Buy</v>
      </c>
      <c r="D1316" t="str">
        <f t="shared" si="181"/>
        <v>Long Name</v>
      </c>
      <c r="E1316">
        <v>4.4000000000000004</v>
      </c>
      <c r="F1316">
        <f>IF(Q1316&lt;10,E1316+0.1,E1316)</f>
        <v>4.4000000000000004</v>
      </c>
      <c r="G1316">
        <f>MIN(IF(Q1316&lt;10,E1316+0.5,E1316),5)</f>
        <v>4.4000000000000004</v>
      </c>
      <c r="H1316" t="str">
        <f t="shared" si="182"/>
        <v>Average Place to Work</v>
      </c>
      <c r="I1316">
        <v>377</v>
      </c>
      <c r="J1316" t="b">
        <f t="shared" si="183"/>
        <v>0</v>
      </c>
      <c r="K1316" t="b">
        <f>OR(E1316&gt;3.5,Q1316&lt;10)</f>
        <v>1</v>
      </c>
      <c r="L1316" t="s">
        <v>19</v>
      </c>
      <c r="M1316" t="s">
        <v>2751</v>
      </c>
      <c r="N1316" t="str">
        <f t="shared" si="184"/>
        <v>None</v>
      </c>
      <c r="O1316" t="str">
        <f t="shared" si="185"/>
        <v>None</v>
      </c>
      <c r="P1316" t="s">
        <v>118</v>
      </c>
      <c r="Q1316" s="2">
        <f t="shared" si="186"/>
        <v>20</v>
      </c>
      <c r="R1316" s="1" t="str">
        <f t="shared" si="187"/>
        <v>Established</v>
      </c>
      <c r="S1316" s="1"/>
      <c r="T1316" t="s">
        <v>1146</v>
      </c>
      <c r="U1316" t="s">
        <v>484</v>
      </c>
      <c r="V1316">
        <f t="shared" si="188"/>
        <v>0</v>
      </c>
    </row>
    <row r="1317" spans="1:22" x14ac:dyDescent="0.35">
      <c r="A1317">
        <v>1315</v>
      </c>
      <c r="B1317" t="s">
        <v>2752</v>
      </c>
      <c r="C1317" t="str">
        <f t="shared" si="180"/>
        <v>Don’t Buy</v>
      </c>
      <c r="D1317" t="str">
        <f t="shared" si="181"/>
        <v>Long Name</v>
      </c>
      <c r="E1317">
        <v>4.2</v>
      </c>
      <c r="F1317">
        <f>IF(Q1317&lt;10,E1317+0.1,E1317)</f>
        <v>4.2</v>
      </c>
      <c r="G1317">
        <f>MIN(IF(Q1317&lt;10,E1317+0.5,E1317),5)</f>
        <v>4.2</v>
      </c>
      <c r="H1317" t="str">
        <f t="shared" si="182"/>
        <v>Average Place to Work</v>
      </c>
      <c r="I1317">
        <v>377</v>
      </c>
      <c r="J1317" t="b">
        <f t="shared" si="183"/>
        <v>0</v>
      </c>
      <c r="K1317" t="b">
        <f>OR(E1317&gt;3.5,Q1317&lt;10)</f>
        <v>1</v>
      </c>
      <c r="L1317" t="s">
        <v>19</v>
      </c>
      <c r="M1317" t="s">
        <v>277</v>
      </c>
      <c r="N1317" t="str">
        <f t="shared" si="184"/>
        <v>None</v>
      </c>
      <c r="O1317" t="str">
        <f t="shared" si="185"/>
        <v>None</v>
      </c>
      <c r="P1317" t="s">
        <v>82</v>
      </c>
      <c r="Q1317" s="2">
        <f t="shared" si="186"/>
        <v>49</v>
      </c>
      <c r="R1317" s="1" t="str">
        <f t="shared" si="187"/>
        <v>Established</v>
      </c>
      <c r="S1317" s="1"/>
      <c r="T1317" t="s">
        <v>115</v>
      </c>
      <c r="U1317" t="s">
        <v>255</v>
      </c>
      <c r="V1317">
        <f t="shared" si="188"/>
        <v>0</v>
      </c>
    </row>
    <row r="1318" spans="1:22" x14ac:dyDescent="0.35">
      <c r="A1318">
        <v>1316</v>
      </c>
      <c r="B1318" t="s">
        <v>2753</v>
      </c>
      <c r="C1318" t="str">
        <f t="shared" si="180"/>
        <v>Don’t Buy</v>
      </c>
      <c r="D1318" t="str">
        <f t="shared" si="181"/>
        <v>Short Name</v>
      </c>
      <c r="E1318">
        <v>3.6</v>
      </c>
      <c r="F1318">
        <f>IF(Q1318&lt;10,E1318+0.1,E1318)</f>
        <v>3.7</v>
      </c>
      <c r="G1318">
        <f>MIN(IF(Q1318&lt;10,E1318+0.5,E1318),5)</f>
        <v>4.0999999999999996</v>
      </c>
      <c r="H1318" t="str">
        <f t="shared" si="182"/>
        <v>Average Place to Work</v>
      </c>
      <c r="I1318">
        <v>1600</v>
      </c>
      <c r="J1318" t="b">
        <f t="shared" si="183"/>
        <v>0</v>
      </c>
      <c r="K1318" t="b">
        <f>OR(E1318&gt;3.5,Q1318&lt;10)</f>
        <v>1</v>
      </c>
      <c r="L1318" t="s">
        <v>19</v>
      </c>
      <c r="M1318" t="s">
        <v>301</v>
      </c>
      <c r="N1318" t="str">
        <f t="shared" si="184"/>
        <v>Indian Silicon Valley Startups</v>
      </c>
      <c r="O1318" t="str">
        <f t="shared" si="185"/>
        <v>None</v>
      </c>
      <c r="P1318" t="s">
        <v>258</v>
      </c>
      <c r="Q1318" s="2">
        <f t="shared" si="186"/>
        <v>7</v>
      </c>
      <c r="R1318" s="1" t="str">
        <f t="shared" si="187"/>
        <v>Startup</v>
      </c>
      <c r="S1318" s="1"/>
      <c r="T1318" t="s">
        <v>115</v>
      </c>
      <c r="U1318" t="s">
        <v>36</v>
      </c>
      <c r="V1318">
        <f t="shared" si="188"/>
        <v>0</v>
      </c>
    </row>
    <row r="1319" spans="1:22" x14ac:dyDescent="0.35">
      <c r="A1319">
        <v>1317</v>
      </c>
      <c r="B1319" t="s">
        <v>2754</v>
      </c>
      <c r="C1319" t="str">
        <f t="shared" si="180"/>
        <v>Don’t Buy</v>
      </c>
      <c r="D1319" t="str">
        <f t="shared" si="181"/>
        <v>Long Name</v>
      </c>
      <c r="E1319">
        <v>4.0999999999999996</v>
      </c>
      <c r="F1319">
        <f>IF(Q1319&lt;10,E1319+0.1,E1319)</f>
        <v>4.0999999999999996</v>
      </c>
      <c r="G1319">
        <f>MIN(IF(Q1319&lt;10,E1319+0.5,E1319),5)</f>
        <v>4.0999999999999996</v>
      </c>
      <c r="H1319" t="str">
        <f t="shared" si="182"/>
        <v>Average Place to Work</v>
      </c>
      <c r="I1319">
        <v>915</v>
      </c>
      <c r="J1319" t="b">
        <f t="shared" si="183"/>
        <v>0</v>
      </c>
      <c r="K1319" t="b">
        <f>OR(E1319&gt;3.5,Q1319&lt;10)</f>
        <v>1</v>
      </c>
      <c r="L1319" t="s">
        <v>9</v>
      </c>
      <c r="M1319" t="s">
        <v>2755</v>
      </c>
      <c r="N1319" t="str">
        <f t="shared" si="184"/>
        <v>None</v>
      </c>
      <c r="O1319" t="str">
        <f t="shared" si="185"/>
        <v>None</v>
      </c>
      <c r="P1319" t="s">
        <v>205</v>
      </c>
      <c r="Q1319" s="2">
        <f t="shared" si="186"/>
        <v>47</v>
      </c>
      <c r="R1319" s="1" t="str">
        <f t="shared" si="187"/>
        <v>Established</v>
      </c>
      <c r="S1319" s="1"/>
      <c r="T1319" t="s">
        <v>12</v>
      </c>
      <c r="U1319" t="s">
        <v>473</v>
      </c>
      <c r="V1319">
        <f t="shared" si="188"/>
        <v>0</v>
      </c>
    </row>
    <row r="1320" spans="1:22" x14ac:dyDescent="0.35">
      <c r="A1320">
        <v>1318</v>
      </c>
      <c r="B1320" t="s">
        <v>2756</v>
      </c>
      <c r="C1320" t="str">
        <f t="shared" si="180"/>
        <v>Don’t Buy</v>
      </c>
      <c r="D1320" t="str">
        <f t="shared" si="181"/>
        <v>Long Name</v>
      </c>
      <c r="E1320">
        <v>4.2</v>
      </c>
      <c r="F1320">
        <f>IF(Q1320&lt;10,E1320+0.1,E1320)</f>
        <v>4.3</v>
      </c>
      <c r="G1320">
        <f>MIN(IF(Q1320&lt;10,E1320+0.5,E1320),5)</f>
        <v>4.7</v>
      </c>
      <c r="H1320" t="str">
        <f t="shared" si="182"/>
        <v>Average Place to Work</v>
      </c>
      <c r="I1320">
        <v>786</v>
      </c>
      <c r="J1320" t="b">
        <f t="shared" si="183"/>
        <v>0</v>
      </c>
      <c r="K1320" t="b">
        <f>OR(E1320&gt;3.5,Q1320&lt;10)</f>
        <v>1</v>
      </c>
      <c r="L1320" t="s">
        <v>9</v>
      </c>
      <c r="M1320" t="s">
        <v>2757</v>
      </c>
      <c r="N1320" t="str">
        <f t="shared" si="184"/>
        <v>Indian Silicon Valley Startups</v>
      </c>
      <c r="O1320" t="str">
        <f t="shared" si="185"/>
        <v>None</v>
      </c>
      <c r="P1320" t="s">
        <v>269</v>
      </c>
      <c r="Q1320" s="2">
        <f t="shared" si="186"/>
        <v>9</v>
      </c>
      <c r="R1320" s="1" t="str">
        <f t="shared" si="187"/>
        <v>Startup</v>
      </c>
      <c r="S1320" s="1"/>
      <c r="T1320" t="s">
        <v>115</v>
      </c>
      <c r="U1320" t="s">
        <v>92</v>
      </c>
      <c r="V1320">
        <f t="shared" si="188"/>
        <v>0</v>
      </c>
    </row>
    <row r="1321" spans="1:22" x14ac:dyDescent="0.35">
      <c r="A1321">
        <v>1319</v>
      </c>
      <c r="B1321" t="s">
        <v>2758</v>
      </c>
      <c r="C1321" t="str">
        <f t="shared" si="180"/>
        <v>Don’t Buy</v>
      </c>
      <c r="D1321" t="str">
        <f t="shared" si="181"/>
        <v>Long Name</v>
      </c>
      <c r="E1321">
        <v>4.3</v>
      </c>
      <c r="F1321">
        <f>IF(Q1321&lt;10,E1321+0.1,E1321)</f>
        <v>4.3</v>
      </c>
      <c r="G1321">
        <f>MIN(IF(Q1321&lt;10,E1321+0.5,E1321),5)</f>
        <v>4.3</v>
      </c>
      <c r="H1321" t="str">
        <f t="shared" si="182"/>
        <v>Average Place to Work</v>
      </c>
      <c r="I1321">
        <v>379</v>
      </c>
      <c r="J1321" t="b">
        <f t="shared" si="183"/>
        <v>0</v>
      </c>
      <c r="K1321" t="b">
        <f>OR(E1321&gt;3.5,Q1321&lt;10)</f>
        <v>1</v>
      </c>
      <c r="L1321" t="s">
        <v>9</v>
      </c>
      <c r="M1321" t="s">
        <v>2759</v>
      </c>
      <c r="N1321" t="str">
        <f t="shared" si="184"/>
        <v>None</v>
      </c>
      <c r="O1321" t="str">
        <f t="shared" si="185"/>
        <v>None</v>
      </c>
      <c r="P1321" t="s">
        <v>305</v>
      </c>
      <c r="Q1321" s="2">
        <f t="shared" si="186"/>
        <v>115</v>
      </c>
      <c r="R1321" s="1" t="str">
        <f t="shared" si="187"/>
        <v>Established</v>
      </c>
      <c r="S1321" s="1"/>
      <c r="T1321" t="s">
        <v>606</v>
      </c>
      <c r="U1321" t="s">
        <v>755</v>
      </c>
      <c r="V1321">
        <f t="shared" si="188"/>
        <v>0</v>
      </c>
    </row>
    <row r="1322" spans="1:22" x14ac:dyDescent="0.35">
      <c r="A1322">
        <v>1320</v>
      </c>
      <c r="B1322" t="s">
        <v>2760</v>
      </c>
      <c r="C1322" t="str">
        <f t="shared" si="180"/>
        <v>Don’t Buy</v>
      </c>
      <c r="D1322" t="str">
        <f t="shared" si="181"/>
        <v>Long Name</v>
      </c>
      <c r="E1322">
        <v>4.8</v>
      </c>
      <c r="F1322">
        <f>IF(Q1322&lt;10,E1322+0.1,E1322)</f>
        <v>4.8</v>
      </c>
      <c r="G1322">
        <f>MIN(IF(Q1322&lt;10,E1322+0.5,E1322),5)</f>
        <v>4.8</v>
      </c>
      <c r="H1322" t="str">
        <f t="shared" si="182"/>
        <v>Great Place to Work</v>
      </c>
      <c r="I1322">
        <v>376</v>
      </c>
      <c r="J1322" t="b">
        <f t="shared" si="183"/>
        <v>0</v>
      </c>
      <c r="K1322" t="b">
        <f>OR(E1322&gt;3.5,Q1322&lt;10)</f>
        <v>1</v>
      </c>
      <c r="L1322" t="s">
        <v>19</v>
      </c>
      <c r="M1322" t="s">
        <v>2761</v>
      </c>
      <c r="N1322" t="str">
        <f t="shared" si="184"/>
        <v>None</v>
      </c>
      <c r="O1322" t="str">
        <f t="shared" si="185"/>
        <v>None</v>
      </c>
      <c r="P1322" t="s">
        <v>183</v>
      </c>
      <c r="Q1322" s="2">
        <f t="shared" si="186"/>
        <v>10</v>
      </c>
      <c r="R1322" s="1" t="str">
        <f t="shared" si="187"/>
        <v>Established</v>
      </c>
      <c r="S1322" s="1"/>
      <c r="T1322" t="s">
        <v>606</v>
      </c>
      <c r="U1322" t="s">
        <v>17</v>
      </c>
      <c r="V1322">
        <f t="shared" si="188"/>
        <v>1000000</v>
      </c>
    </row>
    <row r="1323" spans="1:22" x14ac:dyDescent="0.35">
      <c r="A1323">
        <v>1321</v>
      </c>
      <c r="B1323" t="s">
        <v>2762</v>
      </c>
      <c r="C1323" t="str">
        <f t="shared" si="180"/>
        <v>Don’t Buy</v>
      </c>
      <c r="D1323" t="str">
        <f t="shared" si="181"/>
        <v>Long Name</v>
      </c>
      <c r="E1323">
        <v>3.9</v>
      </c>
      <c r="F1323">
        <f>IF(Q1323&lt;10,E1323+0.1,E1323)</f>
        <v>3.9</v>
      </c>
      <c r="G1323">
        <f>MIN(IF(Q1323&lt;10,E1323+0.5,E1323),5)</f>
        <v>3.9</v>
      </c>
      <c r="H1323" t="str">
        <f t="shared" si="182"/>
        <v>Average Place to Work</v>
      </c>
      <c r="I1323">
        <v>376</v>
      </c>
      <c r="J1323" t="b">
        <f t="shared" si="183"/>
        <v>0</v>
      </c>
      <c r="K1323" t="b">
        <f>OR(E1323&gt;3.5,Q1323&lt;10)</f>
        <v>1</v>
      </c>
      <c r="L1323" t="s">
        <v>19</v>
      </c>
      <c r="M1323" t="s">
        <v>2763</v>
      </c>
      <c r="N1323" t="str">
        <f t="shared" si="184"/>
        <v>None</v>
      </c>
      <c r="O1323" t="str">
        <f t="shared" si="185"/>
        <v>None</v>
      </c>
      <c r="P1323" t="s">
        <v>95</v>
      </c>
      <c r="Q1323" s="2">
        <f t="shared" si="186"/>
        <v>16</v>
      </c>
      <c r="R1323" s="1" t="str">
        <f t="shared" si="187"/>
        <v>Established</v>
      </c>
      <c r="S1323" s="1"/>
      <c r="T1323" t="s">
        <v>115</v>
      </c>
      <c r="U1323" t="s">
        <v>41</v>
      </c>
      <c r="V1323">
        <f t="shared" si="188"/>
        <v>0</v>
      </c>
    </row>
    <row r="1324" spans="1:22" x14ac:dyDescent="0.35">
      <c r="A1324">
        <v>1322</v>
      </c>
      <c r="B1324" t="s">
        <v>2764</v>
      </c>
      <c r="C1324" t="str">
        <f t="shared" si="180"/>
        <v>Don’t Buy</v>
      </c>
      <c r="D1324" t="str">
        <f t="shared" si="181"/>
        <v>Long Name</v>
      </c>
      <c r="E1324">
        <v>3.7</v>
      </c>
      <c r="F1324">
        <f>IF(Q1324&lt;10,E1324+0.1,E1324)</f>
        <v>3.7</v>
      </c>
      <c r="G1324">
        <f>MIN(IF(Q1324&lt;10,E1324+0.5,E1324),5)</f>
        <v>3.7</v>
      </c>
      <c r="H1324" t="str">
        <f t="shared" si="182"/>
        <v>Average Place to Work</v>
      </c>
      <c r="I1324">
        <v>376</v>
      </c>
      <c r="J1324" t="b">
        <f t="shared" si="183"/>
        <v>0</v>
      </c>
      <c r="K1324" t="b">
        <f>OR(E1324&gt;3.5,Q1324&lt;10)</f>
        <v>1</v>
      </c>
      <c r="L1324" t="s">
        <v>19</v>
      </c>
      <c r="M1324" t="s">
        <v>633</v>
      </c>
      <c r="N1324" t="str">
        <f t="shared" si="184"/>
        <v>None</v>
      </c>
      <c r="O1324" t="str">
        <f t="shared" si="185"/>
        <v>None</v>
      </c>
      <c r="P1324" t="s">
        <v>167</v>
      </c>
      <c r="Q1324" s="2">
        <f t="shared" si="186"/>
        <v>34</v>
      </c>
      <c r="R1324" s="1" t="str">
        <f t="shared" si="187"/>
        <v>Established</v>
      </c>
      <c r="S1324" s="1"/>
      <c r="T1324" t="s">
        <v>115</v>
      </c>
      <c r="U1324" t="s">
        <v>1795</v>
      </c>
      <c r="V1324">
        <f t="shared" si="188"/>
        <v>0</v>
      </c>
    </row>
    <row r="1325" spans="1:22" x14ac:dyDescent="0.35">
      <c r="A1325">
        <v>1323</v>
      </c>
      <c r="B1325" t="s">
        <v>2765</v>
      </c>
      <c r="C1325" t="str">
        <f t="shared" si="180"/>
        <v>Buy</v>
      </c>
      <c r="D1325" t="str">
        <f t="shared" si="181"/>
        <v>Long Name</v>
      </c>
      <c r="E1325">
        <v>3.9</v>
      </c>
      <c r="F1325">
        <f>IF(Q1325&lt;10,E1325+0.1,E1325)</f>
        <v>3.9</v>
      </c>
      <c r="G1325">
        <f>MIN(IF(Q1325&lt;10,E1325+0.5,E1325),5)</f>
        <v>3.9</v>
      </c>
      <c r="H1325" t="str">
        <f t="shared" si="182"/>
        <v>Average Place to Work</v>
      </c>
      <c r="I1325">
        <v>376</v>
      </c>
      <c r="J1325" t="b">
        <f t="shared" si="183"/>
        <v>0</v>
      </c>
      <c r="K1325" t="b">
        <f>OR(E1325&gt;3.5,Q1325&lt;10)</f>
        <v>1</v>
      </c>
      <c r="L1325" t="s">
        <v>9</v>
      </c>
      <c r="M1325" t="s">
        <v>2766</v>
      </c>
      <c r="N1325" t="str">
        <f t="shared" si="184"/>
        <v>None</v>
      </c>
      <c r="O1325" t="str">
        <f t="shared" si="185"/>
        <v>None</v>
      </c>
      <c r="P1325" t="s">
        <v>86</v>
      </c>
      <c r="Q1325" s="2">
        <f t="shared" si="186"/>
        <v>27</v>
      </c>
      <c r="R1325" s="1" t="str">
        <f t="shared" si="187"/>
        <v>Established</v>
      </c>
      <c r="S1325" s="1"/>
      <c r="T1325" t="s">
        <v>115</v>
      </c>
      <c r="U1325" t="s">
        <v>297</v>
      </c>
      <c r="V1325">
        <f t="shared" si="188"/>
        <v>0</v>
      </c>
    </row>
    <row r="1326" spans="1:22" x14ac:dyDescent="0.35">
      <c r="A1326">
        <v>1324</v>
      </c>
      <c r="B1326" t="s">
        <v>2767</v>
      </c>
      <c r="C1326" t="str">
        <f t="shared" si="180"/>
        <v>Don’t Buy</v>
      </c>
      <c r="D1326" t="str">
        <f t="shared" si="181"/>
        <v>Long Name</v>
      </c>
      <c r="E1326">
        <v>4.3</v>
      </c>
      <c r="F1326">
        <f>IF(Q1326&lt;10,E1326+0.1,E1326)</f>
        <v>4.3999999999999995</v>
      </c>
      <c r="G1326">
        <f>MIN(IF(Q1326&lt;10,E1326+0.5,E1326),5)</f>
        <v>4.8</v>
      </c>
      <c r="H1326" t="str">
        <f t="shared" si="182"/>
        <v>Average Place to Work</v>
      </c>
      <c r="I1326">
        <v>374</v>
      </c>
      <c r="J1326" t="b">
        <f t="shared" si="183"/>
        <v>0</v>
      </c>
      <c r="K1326" t="b">
        <f>OR(E1326&gt;3.5,Q1326&lt;10)</f>
        <v>1</v>
      </c>
      <c r="L1326" t="s">
        <v>19</v>
      </c>
      <c r="M1326" t="s">
        <v>2768</v>
      </c>
      <c r="N1326" t="str">
        <f t="shared" si="184"/>
        <v>Indian Silicon Valley Startups</v>
      </c>
      <c r="O1326" t="str">
        <f t="shared" si="185"/>
        <v>None</v>
      </c>
      <c r="P1326" t="s">
        <v>269</v>
      </c>
      <c r="Q1326" s="2">
        <f t="shared" si="186"/>
        <v>9</v>
      </c>
      <c r="R1326" s="1" t="str">
        <f t="shared" si="187"/>
        <v>Startup</v>
      </c>
      <c r="S1326" s="1"/>
      <c r="T1326" t="s">
        <v>140</v>
      </c>
      <c r="U1326" t="s">
        <v>137</v>
      </c>
      <c r="V1326">
        <f t="shared" si="188"/>
        <v>0</v>
      </c>
    </row>
    <row r="1327" spans="1:22" x14ac:dyDescent="0.35">
      <c r="A1327">
        <v>1325</v>
      </c>
      <c r="B1327" t="s">
        <v>2769</v>
      </c>
      <c r="C1327" t="str">
        <f t="shared" si="180"/>
        <v>Don’t Buy</v>
      </c>
      <c r="D1327" t="str">
        <f t="shared" si="181"/>
        <v>Long Name</v>
      </c>
      <c r="E1327">
        <v>4.2</v>
      </c>
      <c r="F1327">
        <f>IF(Q1327&lt;10,E1327+0.1,E1327)</f>
        <v>4.2</v>
      </c>
      <c r="G1327">
        <f>MIN(IF(Q1327&lt;10,E1327+0.5,E1327),5)</f>
        <v>4.2</v>
      </c>
      <c r="H1327" t="str">
        <f t="shared" si="182"/>
        <v>Average Place to Work</v>
      </c>
      <c r="I1327">
        <v>374</v>
      </c>
      <c r="J1327" t="b">
        <f t="shared" si="183"/>
        <v>0</v>
      </c>
      <c r="K1327" t="b">
        <f>OR(E1327&gt;3.5,Q1327&lt;10)</f>
        <v>1</v>
      </c>
      <c r="L1327" t="s">
        <v>19</v>
      </c>
      <c r="M1327" t="s">
        <v>2770</v>
      </c>
      <c r="N1327" t="str">
        <f t="shared" si="184"/>
        <v>None</v>
      </c>
      <c r="O1327" t="str">
        <f t="shared" si="185"/>
        <v>None</v>
      </c>
      <c r="P1327" t="s">
        <v>50</v>
      </c>
      <c r="Q1327" s="2">
        <f t="shared" si="186"/>
        <v>29</v>
      </c>
      <c r="R1327" s="1" t="str">
        <f t="shared" si="187"/>
        <v>Established</v>
      </c>
      <c r="S1327" s="1"/>
      <c r="T1327" t="s">
        <v>115</v>
      </c>
      <c r="U1327" t="s">
        <v>312</v>
      </c>
      <c r="V1327">
        <f t="shared" si="188"/>
        <v>0</v>
      </c>
    </row>
    <row r="1328" spans="1:22" x14ac:dyDescent="0.35">
      <c r="A1328">
        <v>1326</v>
      </c>
      <c r="B1328" t="s">
        <v>2771</v>
      </c>
      <c r="C1328" t="str">
        <f t="shared" si="180"/>
        <v>Don’t Buy</v>
      </c>
      <c r="D1328" t="str">
        <f t="shared" si="181"/>
        <v>Long Name</v>
      </c>
      <c r="E1328">
        <v>4</v>
      </c>
      <c r="F1328">
        <f>IF(Q1328&lt;10,E1328+0.1,E1328)</f>
        <v>4</v>
      </c>
      <c r="G1328">
        <f>MIN(IF(Q1328&lt;10,E1328+0.5,E1328),5)</f>
        <v>4</v>
      </c>
      <c r="H1328" t="str">
        <f t="shared" si="182"/>
        <v>Average Place to Work</v>
      </c>
      <c r="I1328">
        <v>374</v>
      </c>
      <c r="J1328" t="b">
        <f t="shared" si="183"/>
        <v>0</v>
      </c>
      <c r="K1328" t="b">
        <f>OR(E1328&gt;3.5,Q1328&lt;10)</f>
        <v>1</v>
      </c>
      <c r="L1328" t="s">
        <v>19</v>
      </c>
      <c r="M1328" t="s">
        <v>1517</v>
      </c>
      <c r="N1328" t="str">
        <f t="shared" si="184"/>
        <v>None</v>
      </c>
      <c r="O1328" t="str">
        <f t="shared" si="185"/>
        <v>None</v>
      </c>
      <c r="P1328" t="s">
        <v>654</v>
      </c>
      <c r="Q1328" s="2">
        <f t="shared" si="186"/>
        <v>50</v>
      </c>
      <c r="R1328" s="1" t="str">
        <f t="shared" si="187"/>
        <v>Established</v>
      </c>
      <c r="S1328" s="1"/>
      <c r="T1328" t="s">
        <v>115</v>
      </c>
      <c r="U1328" t="s">
        <v>312</v>
      </c>
      <c r="V1328">
        <f t="shared" si="188"/>
        <v>0</v>
      </c>
    </row>
    <row r="1329" spans="1:22" x14ac:dyDescent="0.35">
      <c r="A1329">
        <v>1327</v>
      </c>
      <c r="B1329" t="s">
        <v>2772</v>
      </c>
      <c r="C1329" t="str">
        <f t="shared" si="180"/>
        <v>Don’t Buy</v>
      </c>
      <c r="D1329" t="str">
        <f t="shared" si="181"/>
        <v>Long Name</v>
      </c>
      <c r="E1329">
        <v>4.3</v>
      </c>
      <c r="F1329">
        <f>IF(Q1329&lt;10,E1329+0.1,E1329)</f>
        <v>4.3</v>
      </c>
      <c r="G1329">
        <f>MIN(IF(Q1329&lt;10,E1329+0.5,E1329),5)</f>
        <v>4.3</v>
      </c>
      <c r="H1329" t="str">
        <f t="shared" si="182"/>
        <v>Average Place to Work</v>
      </c>
      <c r="I1329">
        <v>374</v>
      </c>
      <c r="J1329" t="b">
        <f t="shared" si="183"/>
        <v>0</v>
      </c>
      <c r="K1329" t="b">
        <f>OR(E1329&gt;3.5,Q1329&lt;10)</f>
        <v>1</v>
      </c>
      <c r="L1329" t="s">
        <v>9</v>
      </c>
      <c r="M1329" t="s">
        <v>2773</v>
      </c>
      <c r="N1329" t="str">
        <f t="shared" si="184"/>
        <v>None</v>
      </c>
      <c r="O1329" t="str">
        <f t="shared" si="185"/>
        <v>None</v>
      </c>
      <c r="P1329" t="s">
        <v>198</v>
      </c>
      <c r="Q1329" s="2">
        <f t="shared" si="186"/>
        <v>35</v>
      </c>
      <c r="R1329" s="1" t="str">
        <f t="shared" si="187"/>
        <v>Established</v>
      </c>
      <c r="S1329" s="1"/>
      <c r="T1329" t="s">
        <v>115</v>
      </c>
      <c r="U1329" t="s">
        <v>647</v>
      </c>
      <c r="V1329">
        <f t="shared" si="188"/>
        <v>0</v>
      </c>
    </row>
    <row r="1330" spans="1:22" x14ac:dyDescent="0.35">
      <c r="A1330">
        <v>1328</v>
      </c>
      <c r="B1330" t="s">
        <v>2774</v>
      </c>
      <c r="C1330" t="str">
        <f t="shared" si="180"/>
        <v>Don’t Buy</v>
      </c>
      <c r="D1330" t="str">
        <f t="shared" si="181"/>
        <v>Long Name</v>
      </c>
      <c r="E1330">
        <v>3.8</v>
      </c>
      <c r="F1330">
        <f>IF(Q1330&lt;10,E1330+0.1,E1330)</f>
        <v>3.8</v>
      </c>
      <c r="G1330">
        <f>MIN(IF(Q1330&lt;10,E1330+0.5,E1330),5)</f>
        <v>3.8</v>
      </c>
      <c r="H1330" t="str">
        <f t="shared" si="182"/>
        <v>Average Place to Work</v>
      </c>
      <c r="I1330">
        <v>373</v>
      </c>
      <c r="J1330" t="b">
        <f t="shared" si="183"/>
        <v>0</v>
      </c>
      <c r="K1330" t="b">
        <f>OR(E1330&gt;3.5,Q1330&lt;10)</f>
        <v>1</v>
      </c>
      <c r="L1330" t="s">
        <v>19</v>
      </c>
      <c r="M1330" t="s">
        <v>2451</v>
      </c>
      <c r="N1330" t="str">
        <f t="shared" si="184"/>
        <v>None</v>
      </c>
      <c r="O1330" t="str">
        <f t="shared" si="185"/>
        <v>None</v>
      </c>
      <c r="P1330" t="s">
        <v>82</v>
      </c>
      <c r="Q1330" s="2">
        <f t="shared" si="186"/>
        <v>49</v>
      </c>
      <c r="R1330" s="1" t="str">
        <f t="shared" si="187"/>
        <v>Established</v>
      </c>
      <c r="S1330" s="1"/>
      <c r="T1330" t="s">
        <v>140</v>
      </c>
      <c r="U1330" t="s">
        <v>83</v>
      </c>
      <c r="V1330">
        <f t="shared" si="188"/>
        <v>0</v>
      </c>
    </row>
    <row r="1331" spans="1:22" x14ac:dyDescent="0.35">
      <c r="A1331">
        <v>1329</v>
      </c>
      <c r="B1331" t="s">
        <v>2775</v>
      </c>
      <c r="C1331" t="str">
        <f t="shared" si="180"/>
        <v>Don’t Buy</v>
      </c>
      <c r="D1331" t="str">
        <f t="shared" si="181"/>
        <v>Short Name</v>
      </c>
      <c r="E1331">
        <v>4.3</v>
      </c>
      <c r="F1331">
        <f>IF(Q1331&lt;10,E1331+0.1,E1331)</f>
        <v>4.3</v>
      </c>
      <c r="G1331">
        <f>MIN(IF(Q1331&lt;10,E1331+0.5,E1331),5)</f>
        <v>4.3</v>
      </c>
      <c r="H1331" t="str">
        <f t="shared" si="182"/>
        <v>Average Place to Work</v>
      </c>
      <c r="I1331">
        <v>373</v>
      </c>
      <c r="J1331" t="b">
        <f t="shared" si="183"/>
        <v>0</v>
      </c>
      <c r="K1331" t="b">
        <f>OR(E1331&gt;3.5,Q1331&lt;10)</f>
        <v>1</v>
      </c>
      <c r="L1331" t="s">
        <v>19</v>
      </c>
      <c r="M1331" t="s">
        <v>2776</v>
      </c>
      <c r="N1331" t="str">
        <f t="shared" si="184"/>
        <v>None</v>
      </c>
      <c r="O1331" t="str">
        <f t="shared" si="185"/>
        <v>None</v>
      </c>
      <c r="P1331" t="s">
        <v>587</v>
      </c>
      <c r="Q1331" s="2">
        <f t="shared" si="186"/>
        <v>76</v>
      </c>
      <c r="R1331" s="1" t="str">
        <f t="shared" si="187"/>
        <v>Established</v>
      </c>
      <c r="S1331" s="1"/>
      <c r="T1331" t="s">
        <v>115</v>
      </c>
      <c r="U1331" t="s">
        <v>641</v>
      </c>
      <c r="V1331">
        <f t="shared" si="188"/>
        <v>0</v>
      </c>
    </row>
    <row r="1332" spans="1:22" x14ac:dyDescent="0.35">
      <c r="A1332">
        <v>1330</v>
      </c>
      <c r="B1332" t="s">
        <v>2777</v>
      </c>
      <c r="C1332" t="str">
        <f t="shared" si="180"/>
        <v>Don’t Buy</v>
      </c>
      <c r="D1332" t="str">
        <f t="shared" si="181"/>
        <v>Long Name</v>
      </c>
      <c r="E1332">
        <v>4.3</v>
      </c>
      <c r="F1332">
        <f>IF(Q1332&lt;10,E1332+0.1,E1332)</f>
        <v>4.3</v>
      </c>
      <c r="G1332">
        <f>MIN(IF(Q1332&lt;10,E1332+0.5,E1332),5)</f>
        <v>4.3</v>
      </c>
      <c r="H1332" t="str">
        <f t="shared" si="182"/>
        <v>Average Place to Work</v>
      </c>
      <c r="I1332">
        <v>373</v>
      </c>
      <c r="J1332" t="b">
        <f t="shared" si="183"/>
        <v>0</v>
      </c>
      <c r="K1332" t="b">
        <f>OR(E1332&gt;3.5,Q1332&lt;10)</f>
        <v>1</v>
      </c>
      <c r="L1332" t="s">
        <v>19</v>
      </c>
      <c r="M1332" t="s">
        <v>2778</v>
      </c>
      <c r="N1332" t="str">
        <f t="shared" si="184"/>
        <v>None</v>
      </c>
      <c r="O1332" t="str">
        <f t="shared" si="185"/>
        <v>None</v>
      </c>
      <c r="P1332" t="s">
        <v>50</v>
      </c>
      <c r="Q1332" s="2">
        <f t="shared" si="186"/>
        <v>29</v>
      </c>
      <c r="R1332" s="1" t="str">
        <f t="shared" si="187"/>
        <v>Established</v>
      </c>
      <c r="S1332" s="1"/>
      <c r="T1332" t="s">
        <v>140</v>
      </c>
      <c r="U1332" t="s">
        <v>519</v>
      </c>
      <c r="V1332">
        <f t="shared" si="188"/>
        <v>0</v>
      </c>
    </row>
    <row r="1333" spans="1:22" x14ac:dyDescent="0.35">
      <c r="A1333">
        <v>1331</v>
      </c>
      <c r="B1333" t="s">
        <v>2779</v>
      </c>
      <c r="C1333" t="str">
        <f t="shared" si="180"/>
        <v>Buy</v>
      </c>
      <c r="D1333" t="str">
        <f t="shared" si="181"/>
        <v>Long Name</v>
      </c>
      <c r="E1333">
        <v>4.0999999999999996</v>
      </c>
      <c r="F1333">
        <f>IF(Q1333&lt;10,E1333+0.1,E1333)</f>
        <v>4.0999999999999996</v>
      </c>
      <c r="G1333">
        <f>MIN(IF(Q1333&lt;10,E1333+0.5,E1333),5)</f>
        <v>4.0999999999999996</v>
      </c>
      <c r="H1333" t="str">
        <f t="shared" si="182"/>
        <v>Average Place to Work</v>
      </c>
      <c r="I1333">
        <v>460</v>
      </c>
      <c r="J1333" t="b">
        <f t="shared" si="183"/>
        <v>0</v>
      </c>
      <c r="K1333" t="b">
        <f>OR(E1333&gt;3.5,Q1333&lt;10)</f>
        <v>1</v>
      </c>
      <c r="L1333" t="s">
        <v>9</v>
      </c>
      <c r="M1333" t="s">
        <v>773</v>
      </c>
      <c r="N1333" t="str">
        <f t="shared" si="184"/>
        <v>None</v>
      </c>
      <c r="O1333" t="str">
        <f t="shared" si="185"/>
        <v>None</v>
      </c>
      <c r="P1333" t="s">
        <v>360</v>
      </c>
      <c r="Q1333" s="2">
        <f t="shared" si="186"/>
        <v>60</v>
      </c>
      <c r="R1333" s="1" t="str">
        <f t="shared" si="187"/>
        <v>Established</v>
      </c>
      <c r="S1333" s="1"/>
      <c r="T1333" t="s">
        <v>115</v>
      </c>
      <c r="U1333" t="s">
        <v>202</v>
      </c>
      <c r="V1333">
        <f t="shared" si="188"/>
        <v>0</v>
      </c>
    </row>
    <row r="1334" spans="1:22" x14ac:dyDescent="0.35">
      <c r="A1334">
        <v>1332</v>
      </c>
      <c r="B1334" t="s">
        <v>2780</v>
      </c>
      <c r="C1334" t="str">
        <f t="shared" si="180"/>
        <v>Don’t Buy</v>
      </c>
      <c r="D1334" t="str">
        <f t="shared" si="181"/>
        <v>Long Name</v>
      </c>
      <c r="E1334">
        <v>3.1</v>
      </c>
      <c r="F1334">
        <f>IF(Q1334&lt;10,E1334+0.1,E1334)</f>
        <v>3.1</v>
      </c>
      <c r="G1334">
        <f>MIN(IF(Q1334&lt;10,E1334+0.5,E1334),5)</f>
        <v>3.1</v>
      </c>
      <c r="H1334" t="str">
        <f t="shared" si="182"/>
        <v>Average Place to Work</v>
      </c>
      <c r="I1334">
        <v>372</v>
      </c>
      <c r="J1334" t="b">
        <f t="shared" si="183"/>
        <v>0</v>
      </c>
      <c r="K1334" t="b">
        <f>OR(E1334&gt;3.5,Q1334&lt;10)</f>
        <v>0</v>
      </c>
      <c r="L1334" t="s">
        <v>19</v>
      </c>
      <c r="M1334" t="s">
        <v>2781</v>
      </c>
      <c r="N1334" t="str">
        <f t="shared" si="184"/>
        <v>None</v>
      </c>
      <c r="O1334" t="str">
        <f t="shared" si="185"/>
        <v>None</v>
      </c>
      <c r="P1334" t="s">
        <v>111</v>
      </c>
      <c r="Q1334" s="2">
        <f t="shared" si="186"/>
        <v>22</v>
      </c>
      <c r="R1334" s="1" t="str">
        <f t="shared" si="187"/>
        <v>Established</v>
      </c>
      <c r="S1334" s="1"/>
      <c r="T1334" t="s">
        <v>115</v>
      </c>
      <c r="U1334" t="s">
        <v>641</v>
      </c>
      <c r="V1334">
        <f t="shared" si="188"/>
        <v>0</v>
      </c>
    </row>
    <row r="1335" spans="1:22" x14ac:dyDescent="0.35">
      <c r="A1335">
        <v>1333</v>
      </c>
      <c r="B1335" t="s">
        <v>2782</v>
      </c>
      <c r="C1335" t="str">
        <f t="shared" si="180"/>
        <v>Buy</v>
      </c>
      <c r="D1335" t="str">
        <f t="shared" si="181"/>
        <v>Short Name</v>
      </c>
      <c r="E1335">
        <v>3.8</v>
      </c>
      <c r="F1335">
        <f>IF(Q1335&lt;10,E1335+0.1,E1335)</f>
        <v>3.8</v>
      </c>
      <c r="G1335">
        <f>MIN(IF(Q1335&lt;10,E1335+0.5,E1335),5)</f>
        <v>3.8</v>
      </c>
      <c r="H1335" t="str">
        <f t="shared" si="182"/>
        <v>Average Place to Work</v>
      </c>
      <c r="I1335">
        <v>372</v>
      </c>
      <c r="J1335" t="b">
        <f t="shared" si="183"/>
        <v>0</v>
      </c>
      <c r="K1335" t="b">
        <f>OR(E1335&gt;3.5,Q1335&lt;10)</f>
        <v>1</v>
      </c>
      <c r="L1335" t="s">
        <v>19</v>
      </c>
      <c r="M1335" t="s">
        <v>2783</v>
      </c>
      <c r="N1335" t="str">
        <f t="shared" si="184"/>
        <v>None</v>
      </c>
      <c r="O1335" t="str">
        <f t="shared" si="185"/>
        <v>None</v>
      </c>
      <c r="P1335" t="s">
        <v>44</v>
      </c>
      <c r="Q1335" s="2">
        <f t="shared" si="186"/>
        <v>25</v>
      </c>
      <c r="R1335" s="1" t="str">
        <f t="shared" si="187"/>
        <v>Established</v>
      </c>
      <c r="S1335" s="1"/>
      <c r="T1335" t="s">
        <v>606</v>
      </c>
      <c r="U1335" t="s">
        <v>92</v>
      </c>
      <c r="V1335">
        <f t="shared" si="188"/>
        <v>0</v>
      </c>
    </row>
    <row r="1336" spans="1:22" x14ac:dyDescent="0.35">
      <c r="A1336">
        <v>1334</v>
      </c>
      <c r="B1336" t="s">
        <v>2784</v>
      </c>
      <c r="C1336" t="str">
        <f t="shared" si="180"/>
        <v>Buy</v>
      </c>
      <c r="D1336" t="str">
        <f t="shared" si="181"/>
        <v>Long Name</v>
      </c>
      <c r="E1336">
        <v>4</v>
      </c>
      <c r="F1336">
        <f>IF(Q1336&lt;10,E1336+0.1,E1336)</f>
        <v>4</v>
      </c>
      <c r="G1336">
        <f>MIN(IF(Q1336&lt;10,E1336+0.5,E1336),5)</f>
        <v>4</v>
      </c>
      <c r="H1336" t="str">
        <f t="shared" si="182"/>
        <v>Average Place to Work</v>
      </c>
      <c r="I1336">
        <v>372</v>
      </c>
      <c r="J1336" t="b">
        <f t="shared" si="183"/>
        <v>0</v>
      </c>
      <c r="K1336" t="b">
        <f>OR(E1336&gt;3.5,Q1336&lt;10)</f>
        <v>1</v>
      </c>
      <c r="L1336" t="s">
        <v>19</v>
      </c>
      <c r="M1336" t="s">
        <v>1746</v>
      </c>
      <c r="N1336" t="str">
        <f t="shared" si="184"/>
        <v>None</v>
      </c>
      <c r="O1336" t="str">
        <f t="shared" si="185"/>
        <v>None</v>
      </c>
      <c r="P1336" t="s">
        <v>241</v>
      </c>
      <c r="Q1336" s="2">
        <f t="shared" si="186"/>
        <v>13</v>
      </c>
      <c r="R1336" s="1" t="str">
        <f t="shared" si="187"/>
        <v>Established</v>
      </c>
      <c r="S1336" s="1"/>
      <c r="T1336" t="s">
        <v>115</v>
      </c>
      <c r="U1336" t="s">
        <v>352</v>
      </c>
      <c r="V1336">
        <f t="shared" si="188"/>
        <v>0</v>
      </c>
    </row>
    <row r="1337" spans="1:22" x14ac:dyDescent="0.35">
      <c r="A1337">
        <v>1335</v>
      </c>
      <c r="B1337" t="s">
        <v>2785</v>
      </c>
      <c r="C1337" t="str">
        <f t="shared" si="180"/>
        <v>Don’t Buy</v>
      </c>
      <c r="D1337" t="str">
        <f t="shared" si="181"/>
        <v>Long Name</v>
      </c>
      <c r="E1337">
        <v>3.8</v>
      </c>
      <c r="F1337">
        <f>IF(Q1337&lt;10,E1337+0.1,E1337)</f>
        <v>3.8</v>
      </c>
      <c r="G1337">
        <f>MIN(IF(Q1337&lt;10,E1337+0.5,E1337),5)</f>
        <v>3.8</v>
      </c>
      <c r="H1337" t="str">
        <f t="shared" si="182"/>
        <v>Average Place to Work</v>
      </c>
      <c r="I1337">
        <v>372</v>
      </c>
      <c r="J1337" t="b">
        <f t="shared" si="183"/>
        <v>0</v>
      </c>
      <c r="K1337" t="b">
        <f>OR(E1337&gt;3.5,Q1337&lt;10)</f>
        <v>1</v>
      </c>
      <c r="L1337" t="s">
        <v>19</v>
      </c>
      <c r="M1337" t="s">
        <v>2786</v>
      </c>
      <c r="N1337" t="str">
        <f t="shared" si="184"/>
        <v>None</v>
      </c>
      <c r="O1337" t="str">
        <f t="shared" si="185"/>
        <v>None</v>
      </c>
      <c r="P1337" t="s">
        <v>50</v>
      </c>
      <c r="Q1337" s="2">
        <f t="shared" si="186"/>
        <v>29</v>
      </c>
      <c r="R1337" s="1" t="str">
        <f t="shared" si="187"/>
        <v>Established</v>
      </c>
      <c r="S1337" s="1"/>
      <c r="T1337" t="s">
        <v>115</v>
      </c>
      <c r="U1337" t="s">
        <v>41</v>
      </c>
      <c r="V1337">
        <f t="shared" si="188"/>
        <v>0</v>
      </c>
    </row>
    <row r="1338" spans="1:22" x14ac:dyDescent="0.35">
      <c r="A1338">
        <v>1336</v>
      </c>
      <c r="B1338" t="s">
        <v>2787</v>
      </c>
      <c r="C1338" t="str">
        <f t="shared" si="180"/>
        <v>Don’t Buy</v>
      </c>
      <c r="D1338" t="str">
        <f t="shared" si="181"/>
        <v>Long Name</v>
      </c>
      <c r="E1338">
        <v>3.8</v>
      </c>
      <c r="F1338">
        <f>IF(Q1338&lt;10,E1338+0.1,E1338)</f>
        <v>3.8</v>
      </c>
      <c r="G1338">
        <f>MIN(IF(Q1338&lt;10,E1338+0.5,E1338),5)</f>
        <v>3.8</v>
      </c>
      <c r="H1338" t="str">
        <f t="shared" si="182"/>
        <v>Average Place to Work</v>
      </c>
      <c r="I1338">
        <v>371</v>
      </c>
      <c r="J1338" t="b">
        <f t="shared" si="183"/>
        <v>0</v>
      </c>
      <c r="K1338" t="b">
        <f>OR(E1338&gt;3.5,Q1338&lt;10)</f>
        <v>1</v>
      </c>
      <c r="L1338" t="s">
        <v>19</v>
      </c>
      <c r="M1338" t="s">
        <v>2788</v>
      </c>
      <c r="N1338" t="str">
        <f t="shared" si="184"/>
        <v>Indian Silicon Valley Startups</v>
      </c>
      <c r="O1338" t="str">
        <f t="shared" si="185"/>
        <v>None</v>
      </c>
      <c r="P1338" t="s">
        <v>44</v>
      </c>
      <c r="Q1338" s="2">
        <f t="shared" si="186"/>
        <v>25</v>
      </c>
      <c r="R1338" s="1" t="str">
        <f t="shared" si="187"/>
        <v>Established</v>
      </c>
      <c r="S1338" s="1"/>
      <c r="T1338" t="s">
        <v>115</v>
      </c>
      <c r="U1338" t="s">
        <v>36</v>
      </c>
      <c r="V1338">
        <f t="shared" si="188"/>
        <v>0</v>
      </c>
    </row>
    <row r="1339" spans="1:22" x14ac:dyDescent="0.35">
      <c r="A1339">
        <v>1337</v>
      </c>
      <c r="B1339" t="s">
        <v>2789</v>
      </c>
      <c r="C1339" t="str">
        <f t="shared" si="180"/>
        <v>Don’t Buy</v>
      </c>
      <c r="D1339" t="str">
        <f t="shared" si="181"/>
        <v>Long Name</v>
      </c>
      <c r="E1339">
        <v>3.9</v>
      </c>
      <c r="F1339">
        <f>IF(Q1339&lt;10,E1339+0.1,E1339)</f>
        <v>3.9</v>
      </c>
      <c r="G1339">
        <f>MIN(IF(Q1339&lt;10,E1339+0.5,E1339),5)</f>
        <v>3.9</v>
      </c>
      <c r="H1339" t="str">
        <f t="shared" si="182"/>
        <v>Average Place to Work</v>
      </c>
      <c r="I1339">
        <v>371</v>
      </c>
      <c r="J1339" t="b">
        <f t="shared" si="183"/>
        <v>0</v>
      </c>
      <c r="K1339" t="b">
        <f>OR(E1339&gt;3.5,Q1339&lt;10)</f>
        <v>1</v>
      </c>
      <c r="L1339" t="s">
        <v>19</v>
      </c>
      <c r="M1339" t="s">
        <v>2790</v>
      </c>
      <c r="N1339" t="str">
        <f t="shared" si="184"/>
        <v>None</v>
      </c>
      <c r="O1339" t="str">
        <f t="shared" si="185"/>
        <v>None</v>
      </c>
      <c r="P1339" t="s">
        <v>213</v>
      </c>
      <c r="Q1339" s="2">
        <f t="shared" si="186"/>
        <v>12</v>
      </c>
      <c r="R1339" s="1" t="str">
        <f t="shared" si="187"/>
        <v>Established</v>
      </c>
      <c r="S1339" s="1"/>
      <c r="T1339" t="s">
        <v>115</v>
      </c>
      <c r="U1339" t="s">
        <v>24</v>
      </c>
      <c r="V1339">
        <f t="shared" si="188"/>
        <v>500000</v>
      </c>
    </row>
    <row r="1340" spans="1:22" x14ac:dyDescent="0.35">
      <c r="A1340">
        <v>1338</v>
      </c>
      <c r="B1340" t="s">
        <v>2791</v>
      </c>
      <c r="C1340" t="str">
        <f t="shared" si="180"/>
        <v>Don’t Buy</v>
      </c>
      <c r="D1340" t="str">
        <f t="shared" si="181"/>
        <v>Short Name</v>
      </c>
      <c r="E1340">
        <v>4</v>
      </c>
      <c r="F1340">
        <f>IF(Q1340&lt;10,E1340+0.1,E1340)</f>
        <v>4</v>
      </c>
      <c r="G1340">
        <f>MIN(IF(Q1340&lt;10,E1340+0.5,E1340),5)</f>
        <v>4</v>
      </c>
      <c r="H1340" t="str">
        <f t="shared" si="182"/>
        <v>Average Place to Work</v>
      </c>
      <c r="I1340">
        <v>371</v>
      </c>
      <c r="J1340" t="b">
        <f t="shared" si="183"/>
        <v>0</v>
      </c>
      <c r="K1340" t="b">
        <f>OR(E1340&gt;3.5,Q1340&lt;10)</f>
        <v>1</v>
      </c>
      <c r="L1340" t="s">
        <v>19</v>
      </c>
      <c r="M1340" t="s">
        <v>425</v>
      </c>
      <c r="N1340" t="str">
        <f t="shared" si="184"/>
        <v>None</v>
      </c>
      <c r="O1340" t="str">
        <f t="shared" si="185"/>
        <v>None</v>
      </c>
      <c r="P1340" t="s">
        <v>21</v>
      </c>
      <c r="Q1340" s="2">
        <f t="shared" si="186"/>
        <v>28</v>
      </c>
      <c r="R1340" s="1" t="str">
        <f t="shared" si="187"/>
        <v>Established</v>
      </c>
      <c r="S1340" s="1"/>
      <c r="T1340" t="s">
        <v>115</v>
      </c>
      <c r="U1340" t="s">
        <v>92</v>
      </c>
      <c r="V1340">
        <f t="shared" si="188"/>
        <v>0</v>
      </c>
    </row>
    <row r="1341" spans="1:22" x14ac:dyDescent="0.35">
      <c r="A1341">
        <v>1339</v>
      </c>
      <c r="B1341" t="s">
        <v>2792</v>
      </c>
      <c r="C1341" t="str">
        <f t="shared" si="180"/>
        <v>Buy</v>
      </c>
      <c r="D1341" t="str">
        <f t="shared" si="181"/>
        <v>Long Name</v>
      </c>
      <c r="E1341">
        <v>3.9</v>
      </c>
      <c r="F1341">
        <f>IF(Q1341&lt;10,E1341+0.1,E1341)</f>
        <v>3.9</v>
      </c>
      <c r="G1341">
        <f>MIN(IF(Q1341&lt;10,E1341+0.5,E1341),5)</f>
        <v>3.9</v>
      </c>
      <c r="H1341" t="str">
        <f t="shared" si="182"/>
        <v>Average Place to Work</v>
      </c>
      <c r="I1341">
        <v>371</v>
      </c>
      <c r="J1341" t="b">
        <f t="shared" si="183"/>
        <v>0</v>
      </c>
      <c r="K1341" t="b">
        <f>OR(E1341&gt;3.5,Q1341&lt;10)</f>
        <v>1</v>
      </c>
      <c r="L1341" t="s">
        <v>9</v>
      </c>
      <c r="M1341" t="s">
        <v>2703</v>
      </c>
      <c r="N1341" t="str">
        <f t="shared" si="184"/>
        <v>None</v>
      </c>
      <c r="O1341" t="str">
        <f t="shared" si="185"/>
        <v>None</v>
      </c>
      <c r="P1341" t="s">
        <v>67</v>
      </c>
      <c r="Q1341" s="2">
        <f t="shared" si="186"/>
        <v>15</v>
      </c>
      <c r="R1341" s="1" t="str">
        <f t="shared" si="187"/>
        <v>Established</v>
      </c>
      <c r="S1341" s="1"/>
      <c r="T1341" t="s">
        <v>115</v>
      </c>
      <c r="U1341" t="s">
        <v>17</v>
      </c>
      <c r="V1341">
        <f t="shared" si="188"/>
        <v>500000</v>
      </c>
    </row>
    <row r="1342" spans="1:22" x14ac:dyDescent="0.35">
      <c r="A1342">
        <v>1340</v>
      </c>
      <c r="B1342" t="s">
        <v>2793</v>
      </c>
      <c r="C1342" t="str">
        <f t="shared" si="180"/>
        <v>Don’t Buy</v>
      </c>
      <c r="D1342" t="str">
        <f t="shared" si="181"/>
        <v>Short Name</v>
      </c>
      <c r="E1342">
        <v>4</v>
      </c>
      <c r="F1342">
        <f>IF(Q1342&lt;10,E1342+0.1,E1342)</f>
        <v>4</v>
      </c>
      <c r="G1342">
        <f>MIN(IF(Q1342&lt;10,E1342+0.5,E1342),5)</f>
        <v>4</v>
      </c>
      <c r="H1342" t="str">
        <f t="shared" si="182"/>
        <v>Average Place to Work</v>
      </c>
      <c r="I1342">
        <v>371</v>
      </c>
      <c r="J1342" t="b">
        <f t="shared" si="183"/>
        <v>0</v>
      </c>
      <c r="K1342" t="b">
        <f>OR(E1342&gt;3.5,Q1342&lt;10)</f>
        <v>1</v>
      </c>
      <c r="L1342" t="s">
        <v>9</v>
      </c>
      <c r="M1342" t="s">
        <v>2794</v>
      </c>
      <c r="N1342" t="str">
        <f t="shared" si="184"/>
        <v>None</v>
      </c>
      <c r="O1342" t="str">
        <f t="shared" si="185"/>
        <v>None</v>
      </c>
      <c r="P1342" t="s">
        <v>360</v>
      </c>
      <c r="Q1342" s="2">
        <f t="shared" si="186"/>
        <v>60</v>
      </c>
      <c r="R1342" s="1" t="str">
        <f t="shared" si="187"/>
        <v>Established</v>
      </c>
      <c r="S1342" s="1"/>
      <c r="T1342" t="s">
        <v>115</v>
      </c>
      <c r="U1342" t="s">
        <v>83</v>
      </c>
      <c r="V1342">
        <f t="shared" si="188"/>
        <v>0</v>
      </c>
    </row>
    <row r="1343" spans="1:22" x14ac:dyDescent="0.35">
      <c r="A1343">
        <v>1341</v>
      </c>
      <c r="B1343" t="s">
        <v>2795</v>
      </c>
      <c r="C1343" t="str">
        <f t="shared" si="180"/>
        <v>Don’t Buy</v>
      </c>
      <c r="D1343" t="str">
        <f t="shared" si="181"/>
        <v>Short Name</v>
      </c>
      <c r="E1343">
        <v>3.6</v>
      </c>
      <c r="F1343">
        <f>IF(Q1343&lt;10,E1343+0.1,E1343)</f>
        <v>3.7</v>
      </c>
      <c r="G1343">
        <f>MIN(IF(Q1343&lt;10,E1343+0.5,E1343),5)</f>
        <v>4.0999999999999996</v>
      </c>
      <c r="H1343" t="str">
        <f t="shared" si="182"/>
        <v>Average Place to Work</v>
      </c>
      <c r="I1343">
        <v>370</v>
      </c>
      <c r="J1343" t="b">
        <f t="shared" si="183"/>
        <v>0</v>
      </c>
      <c r="K1343" t="b">
        <f>OR(E1343&gt;3.5,Q1343&lt;10)</f>
        <v>1</v>
      </c>
      <c r="M1343" t="s">
        <v>2796</v>
      </c>
      <c r="N1343" t="str">
        <f t="shared" si="184"/>
        <v>Indian Silicon Valley Startups</v>
      </c>
      <c r="O1343" t="str">
        <f t="shared" si="185"/>
        <v>None</v>
      </c>
      <c r="Q1343" s="2">
        <f t="shared" si="186"/>
        <v>0</v>
      </c>
      <c r="R1343" s="1" t="str">
        <f t="shared" si="187"/>
        <v>Startup</v>
      </c>
      <c r="S1343" s="1"/>
      <c r="T1343" t="s">
        <v>115</v>
      </c>
      <c r="U1343" t="s">
        <v>36</v>
      </c>
      <c r="V1343">
        <f t="shared" si="188"/>
        <v>0</v>
      </c>
    </row>
    <row r="1344" spans="1:22" x14ac:dyDescent="0.35">
      <c r="A1344">
        <v>1342</v>
      </c>
      <c r="B1344" t="s">
        <v>2797</v>
      </c>
      <c r="C1344" t="str">
        <f t="shared" si="180"/>
        <v>Don’t Buy</v>
      </c>
      <c r="D1344" t="str">
        <f t="shared" si="181"/>
        <v>Long Name</v>
      </c>
      <c r="E1344">
        <v>3.9</v>
      </c>
      <c r="F1344">
        <f>IF(Q1344&lt;10,E1344+0.1,E1344)</f>
        <v>3.9</v>
      </c>
      <c r="G1344">
        <f>MIN(IF(Q1344&lt;10,E1344+0.5,E1344),5)</f>
        <v>3.9</v>
      </c>
      <c r="H1344" t="str">
        <f t="shared" si="182"/>
        <v>Average Place to Work</v>
      </c>
      <c r="I1344">
        <v>370</v>
      </c>
      <c r="J1344" t="b">
        <f t="shared" si="183"/>
        <v>0</v>
      </c>
      <c r="K1344" t="b">
        <f>OR(E1344&gt;3.5,Q1344&lt;10)</f>
        <v>1</v>
      </c>
      <c r="L1344" t="s">
        <v>9</v>
      </c>
      <c r="M1344" t="s">
        <v>2798</v>
      </c>
      <c r="N1344" t="str">
        <f t="shared" si="184"/>
        <v>None</v>
      </c>
      <c r="O1344" t="str">
        <f t="shared" si="185"/>
        <v>None</v>
      </c>
      <c r="P1344" t="s">
        <v>143</v>
      </c>
      <c r="Q1344" s="2">
        <f t="shared" si="186"/>
        <v>24</v>
      </c>
      <c r="R1344" s="1" t="str">
        <f t="shared" si="187"/>
        <v>Established</v>
      </c>
      <c r="S1344" s="1"/>
      <c r="T1344" t="s">
        <v>606</v>
      </c>
      <c r="U1344" t="s">
        <v>92</v>
      </c>
      <c r="V1344">
        <f t="shared" si="188"/>
        <v>0</v>
      </c>
    </row>
    <row r="1345" spans="1:22" x14ac:dyDescent="0.35">
      <c r="A1345">
        <v>1343</v>
      </c>
      <c r="B1345" t="s">
        <v>2799</v>
      </c>
      <c r="C1345" t="str">
        <f t="shared" si="180"/>
        <v>Buy</v>
      </c>
      <c r="D1345" t="str">
        <f t="shared" si="181"/>
        <v>Long Name</v>
      </c>
      <c r="E1345">
        <v>4.2</v>
      </c>
      <c r="F1345">
        <f>IF(Q1345&lt;10,E1345+0.1,E1345)</f>
        <v>4.2</v>
      </c>
      <c r="G1345">
        <f>MIN(IF(Q1345&lt;10,E1345+0.5,E1345),5)</f>
        <v>4.2</v>
      </c>
      <c r="H1345" t="str">
        <f t="shared" si="182"/>
        <v>Average Place to Work</v>
      </c>
      <c r="I1345">
        <v>370</v>
      </c>
      <c r="J1345" t="b">
        <f t="shared" si="183"/>
        <v>0</v>
      </c>
      <c r="K1345" t="b">
        <f>OR(E1345&gt;3.5,Q1345&lt;10)</f>
        <v>1</v>
      </c>
      <c r="L1345" t="s">
        <v>19</v>
      </c>
      <c r="M1345" t="s">
        <v>2800</v>
      </c>
      <c r="N1345" t="str">
        <f t="shared" si="184"/>
        <v>None</v>
      </c>
      <c r="O1345" t="str">
        <f t="shared" si="185"/>
        <v>None</v>
      </c>
      <c r="P1345" t="s">
        <v>180</v>
      </c>
      <c r="Q1345" s="2">
        <f t="shared" si="186"/>
        <v>23</v>
      </c>
      <c r="R1345" s="1" t="str">
        <f t="shared" si="187"/>
        <v>Established</v>
      </c>
      <c r="S1345" s="1"/>
      <c r="T1345" t="s">
        <v>115</v>
      </c>
      <c r="U1345" t="s">
        <v>24</v>
      </c>
      <c r="V1345">
        <f t="shared" si="188"/>
        <v>1000000</v>
      </c>
    </row>
    <row r="1346" spans="1:22" x14ac:dyDescent="0.35">
      <c r="A1346">
        <v>1344</v>
      </c>
      <c r="B1346" t="s">
        <v>2801</v>
      </c>
      <c r="C1346" t="str">
        <f t="shared" si="180"/>
        <v>Don’t Buy</v>
      </c>
      <c r="D1346" t="str">
        <f t="shared" si="181"/>
        <v>Long Name</v>
      </c>
      <c r="E1346">
        <v>4.2</v>
      </c>
      <c r="F1346">
        <f>IF(Q1346&lt;10,E1346+0.1,E1346)</f>
        <v>4.2</v>
      </c>
      <c r="G1346">
        <f>MIN(IF(Q1346&lt;10,E1346+0.5,E1346),5)</f>
        <v>4.2</v>
      </c>
      <c r="H1346" t="str">
        <f t="shared" si="182"/>
        <v>Average Place to Work</v>
      </c>
      <c r="I1346">
        <v>370</v>
      </c>
      <c r="J1346" t="b">
        <f t="shared" si="183"/>
        <v>0</v>
      </c>
      <c r="K1346" t="b">
        <f>OR(E1346&gt;3.5,Q1346&lt;10)</f>
        <v>1</v>
      </c>
      <c r="M1346" t="s">
        <v>2802</v>
      </c>
      <c r="N1346" t="str">
        <f t="shared" si="184"/>
        <v>None</v>
      </c>
      <c r="O1346" t="str">
        <f t="shared" si="185"/>
        <v>None</v>
      </c>
      <c r="P1346" t="s">
        <v>309</v>
      </c>
      <c r="Q1346" s="2">
        <f t="shared" si="186"/>
        <v>40</v>
      </c>
      <c r="R1346" s="1" t="str">
        <f t="shared" si="187"/>
        <v>Established</v>
      </c>
      <c r="S1346" s="1"/>
      <c r="U1346" t="s">
        <v>192</v>
      </c>
      <c r="V1346">
        <f t="shared" si="188"/>
        <v>0</v>
      </c>
    </row>
    <row r="1347" spans="1:22" x14ac:dyDescent="0.35">
      <c r="A1347">
        <v>1345</v>
      </c>
      <c r="B1347" t="s">
        <v>2803</v>
      </c>
      <c r="C1347" t="str">
        <f t="shared" ref="C1347:C1410" si="189">IF(OR(LEFT(B1347,1)="T",LEFT(B1347,1)="G"),"Buy","Don’t Buy")</f>
        <v>Don’t Buy</v>
      </c>
      <c r="D1347" t="str">
        <f t="shared" ref="D1347:D1410" si="190">IF(LEN(B1347)&gt;=10,"Long Name","Short Name")</f>
        <v>Long Name</v>
      </c>
      <c r="E1347">
        <v>4.2</v>
      </c>
      <c r="F1347">
        <f>IF(Q1347&lt;10,E1347+0.1,E1347)</f>
        <v>4.2</v>
      </c>
      <c r="G1347">
        <f>MIN(IF(Q1347&lt;10,E1347+0.5,E1347),5)</f>
        <v>4.2</v>
      </c>
      <c r="H1347" t="str">
        <f t="shared" ref="H1347:H1410" si="191">IF(E1347&gt;4.5,"Great Place to Work","Average Place to Work")</f>
        <v>Average Place to Work</v>
      </c>
      <c r="I1347">
        <v>370</v>
      </c>
      <c r="J1347" t="b">
        <f t="shared" ref="J1347:J1410" si="192">AND(I1347&gt;10000,E1347&gt;4)</f>
        <v>0</v>
      </c>
      <c r="K1347" t="b">
        <f>OR(E1347&gt;3.5,Q1347&lt;10)</f>
        <v>1</v>
      </c>
      <c r="L1347" t="s">
        <v>19</v>
      </c>
      <c r="M1347" t="s">
        <v>2804</v>
      </c>
      <c r="N1347" t="str">
        <f t="shared" ref="N1347:N1410" si="193">IF(OR(LEFT(M1347,9)="Banglore",LEFT(M1347,9)="Bengaluru",LEFT(M1347,7)="Chennai",Q1347&lt;10,U1347="Internet"),"Indian Silicon Valley Startups","None")</f>
        <v>None</v>
      </c>
      <c r="O1347" t="str">
        <f t="shared" ref="O1347:O1410" si="194">IF(AND(LEFT(M1347,6)="Mumbai",U1347="Financial Services"),"Bombay Finances","None")</f>
        <v>None</v>
      </c>
      <c r="P1347" t="s">
        <v>32</v>
      </c>
      <c r="Q1347" s="2">
        <f t="shared" ref="Q1347:Q1410" si="195">_xlfn.NUMBERVALUE(SUBSTITUTE(TRIM(P1347)," years old",""))</f>
        <v>41</v>
      </c>
      <c r="R1347" s="1" t="str">
        <f t="shared" ref="R1347:R1410" si="196">IF(Q1347&lt;10,"Startup","Established")</f>
        <v>Established</v>
      </c>
      <c r="S1347" s="1"/>
      <c r="T1347" t="s">
        <v>115</v>
      </c>
      <c r="U1347" t="s">
        <v>986</v>
      </c>
      <c r="V1347">
        <f t="shared" ref="V1347:V1410" si="197">IF(AND(OR(U1347=$U$7,U1347=$U$12),E1347&gt;4),1000000,IF(AND(OR(U1347=$U$7,U1347=$U$12),E1347&lt;=4),500000,IF(AND(U1347=$U$18,E1347&gt;4),800000,0)))</f>
        <v>0</v>
      </c>
    </row>
    <row r="1348" spans="1:22" x14ac:dyDescent="0.35">
      <c r="A1348">
        <v>1346</v>
      </c>
      <c r="B1348" t="s">
        <v>2805</v>
      </c>
      <c r="C1348" t="str">
        <f t="shared" si="189"/>
        <v>Don’t Buy</v>
      </c>
      <c r="D1348" t="str">
        <f t="shared" si="190"/>
        <v>Long Name</v>
      </c>
      <c r="E1348">
        <v>4.2</v>
      </c>
      <c r="F1348">
        <f>IF(Q1348&lt;10,E1348+0.1,E1348)</f>
        <v>4.2</v>
      </c>
      <c r="G1348">
        <f>MIN(IF(Q1348&lt;10,E1348+0.5,E1348),5)</f>
        <v>4.2</v>
      </c>
      <c r="H1348" t="str">
        <f t="shared" si="191"/>
        <v>Average Place to Work</v>
      </c>
      <c r="I1348">
        <v>370</v>
      </c>
      <c r="J1348" t="b">
        <f t="shared" si="192"/>
        <v>0</v>
      </c>
      <c r="K1348" t="b">
        <f>OR(E1348&gt;3.5,Q1348&lt;10)</f>
        <v>1</v>
      </c>
      <c r="L1348" t="s">
        <v>19</v>
      </c>
      <c r="M1348" t="s">
        <v>2806</v>
      </c>
      <c r="N1348" t="str">
        <f t="shared" si="193"/>
        <v>None</v>
      </c>
      <c r="O1348" t="str">
        <f t="shared" si="194"/>
        <v>None</v>
      </c>
      <c r="P1348" t="s">
        <v>35</v>
      </c>
      <c r="Q1348" s="2">
        <f t="shared" si="195"/>
        <v>55</v>
      </c>
      <c r="R1348" s="1" t="str">
        <f t="shared" si="196"/>
        <v>Established</v>
      </c>
      <c r="S1348" s="1"/>
      <c r="T1348" t="s">
        <v>115</v>
      </c>
      <c r="U1348" t="s">
        <v>647</v>
      </c>
      <c r="V1348">
        <f t="shared" si="197"/>
        <v>0</v>
      </c>
    </row>
    <row r="1349" spans="1:22" x14ac:dyDescent="0.35">
      <c r="A1349">
        <v>1347</v>
      </c>
      <c r="B1349" t="s">
        <v>2807</v>
      </c>
      <c r="C1349" t="str">
        <f t="shared" si="189"/>
        <v>Don’t Buy</v>
      </c>
      <c r="D1349" t="str">
        <f t="shared" si="190"/>
        <v>Long Name</v>
      </c>
      <c r="E1349">
        <v>3.5</v>
      </c>
      <c r="F1349">
        <f>IF(Q1349&lt;10,E1349+0.1,E1349)</f>
        <v>3.5</v>
      </c>
      <c r="G1349">
        <f>MIN(IF(Q1349&lt;10,E1349+0.5,E1349),5)</f>
        <v>3.5</v>
      </c>
      <c r="H1349" t="str">
        <f t="shared" si="191"/>
        <v>Average Place to Work</v>
      </c>
      <c r="I1349">
        <v>369</v>
      </c>
      <c r="J1349" t="b">
        <f t="shared" si="192"/>
        <v>0</v>
      </c>
      <c r="K1349" t="b">
        <f>OR(E1349&gt;3.5,Q1349&lt;10)</f>
        <v>0</v>
      </c>
      <c r="L1349" t="s">
        <v>19</v>
      </c>
      <c r="M1349" t="s">
        <v>2808</v>
      </c>
      <c r="N1349" t="str">
        <f t="shared" si="193"/>
        <v>None</v>
      </c>
      <c r="O1349" t="str">
        <f t="shared" si="194"/>
        <v>None</v>
      </c>
      <c r="P1349" t="s">
        <v>626</v>
      </c>
      <c r="Q1349" s="2">
        <f t="shared" si="195"/>
        <v>17</v>
      </c>
      <c r="R1349" s="1" t="str">
        <f t="shared" si="196"/>
        <v>Established</v>
      </c>
      <c r="S1349" s="1"/>
      <c r="T1349" t="s">
        <v>606</v>
      </c>
      <c r="U1349" t="s">
        <v>227</v>
      </c>
      <c r="V1349">
        <f t="shared" si="197"/>
        <v>0</v>
      </c>
    </row>
    <row r="1350" spans="1:22" x14ac:dyDescent="0.35">
      <c r="A1350">
        <v>1348</v>
      </c>
      <c r="B1350" t="s">
        <v>2809</v>
      </c>
      <c r="C1350" t="str">
        <f t="shared" si="189"/>
        <v>Don’t Buy</v>
      </c>
      <c r="D1350" t="str">
        <f t="shared" si="190"/>
        <v>Long Name</v>
      </c>
      <c r="E1350">
        <v>4.4000000000000004</v>
      </c>
      <c r="F1350">
        <f>IF(Q1350&lt;10,E1350+0.1,E1350)</f>
        <v>4.4000000000000004</v>
      </c>
      <c r="G1350">
        <f>MIN(IF(Q1350&lt;10,E1350+0.5,E1350),5)</f>
        <v>4.4000000000000004</v>
      </c>
      <c r="H1350" t="str">
        <f t="shared" si="191"/>
        <v>Average Place to Work</v>
      </c>
      <c r="I1350">
        <v>369</v>
      </c>
      <c r="J1350" t="b">
        <f t="shared" si="192"/>
        <v>0</v>
      </c>
      <c r="K1350" t="b">
        <f>OR(E1350&gt;3.5,Q1350&lt;10)</f>
        <v>1</v>
      </c>
      <c r="L1350" t="s">
        <v>19</v>
      </c>
      <c r="M1350" t="s">
        <v>2810</v>
      </c>
      <c r="N1350" t="str">
        <f t="shared" si="193"/>
        <v>None</v>
      </c>
      <c r="O1350" t="str">
        <f t="shared" si="194"/>
        <v>None</v>
      </c>
      <c r="P1350" t="s">
        <v>143</v>
      </c>
      <c r="Q1350" s="2">
        <f t="shared" si="195"/>
        <v>24</v>
      </c>
      <c r="R1350" s="1" t="str">
        <f t="shared" si="196"/>
        <v>Established</v>
      </c>
      <c r="S1350" s="1"/>
      <c r="T1350" t="s">
        <v>606</v>
      </c>
      <c r="U1350" t="s">
        <v>297</v>
      </c>
      <c r="V1350">
        <f t="shared" si="197"/>
        <v>0</v>
      </c>
    </row>
    <row r="1351" spans="1:22" x14ac:dyDescent="0.35">
      <c r="A1351">
        <v>1349</v>
      </c>
      <c r="B1351" t="s">
        <v>2811</v>
      </c>
      <c r="C1351" t="str">
        <f t="shared" si="189"/>
        <v>Don’t Buy</v>
      </c>
      <c r="D1351" t="str">
        <f t="shared" si="190"/>
        <v>Long Name</v>
      </c>
      <c r="E1351">
        <v>4.2</v>
      </c>
      <c r="F1351">
        <f>IF(Q1351&lt;10,E1351+0.1,E1351)</f>
        <v>4.2</v>
      </c>
      <c r="G1351">
        <f>MIN(IF(Q1351&lt;10,E1351+0.5,E1351),5)</f>
        <v>4.2</v>
      </c>
      <c r="H1351" t="str">
        <f t="shared" si="191"/>
        <v>Average Place to Work</v>
      </c>
      <c r="I1351">
        <v>369</v>
      </c>
      <c r="J1351" t="b">
        <f t="shared" si="192"/>
        <v>0</v>
      </c>
      <c r="K1351" t="b">
        <f>OR(E1351&gt;3.5,Q1351&lt;10)</f>
        <v>1</v>
      </c>
      <c r="L1351" t="s">
        <v>9</v>
      </c>
      <c r="M1351" t="s">
        <v>2810</v>
      </c>
      <c r="N1351" t="str">
        <f t="shared" si="193"/>
        <v>None</v>
      </c>
      <c r="O1351" t="str">
        <f t="shared" si="194"/>
        <v>None</v>
      </c>
      <c r="P1351" t="s">
        <v>1555</v>
      </c>
      <c r="Q1351" s="2">
        <f t="shared" si="195"/>
        <v>57</v>
      </c>
      <c r="R1351" s="1" t="str">
        <f t="shared" si="196"/>
        <v>Established</v>
      </c>
      <c r="S1351" s="1"/>
      <c r="T1351" t="s">
        <v>115</v>
      </c>
      <c r="U1351" t="s">
        <v>64</v>
      </c>
      <c r="V1351">
        <f t="shared" si="197"/>
        <v>0</v>
      </c>
    </row>
    <row r="1352" spans="1:22" x14ac:dyDescent="0.35">
      <c r="A1352">
        <v>1350</v>
      </c>
      <c r="B1352" t="s">
        <v>2812</v>
      </c>
      <c r="C1352" t="str">
        <f t="shared" si="189"/>
        <v>Don’t Buy</v>
      </c>
      <c r="D1352" t="str">
        <f t="shared" si="190"/>
        <v>Long Name</v>
      </c>
      <c r="E1352">
        <v>4.2</v>
      </c>
      <c r="F1352">
        <f>IF(Q1352&lt;10,E1352+0.1,E1352)</f>
        <v>4.2</v>
      </c>
      <c r="G1352">
        <f>MIN(IF(Q1352&lt;10,E1352+0.5,E1352),5)</f>
        <v>4.2</v>
      </c>
      <c r="H1352" t="str">
        <f t="shared" si="191"/>
        <v>Average Place to Work</v>
      </c>
      <c r="I1352">
        <v>369</v>
      </c>
      <c r="J1352" t="b">
        <f t="shared" si="192"/>
        <v>0</v>
      </c>
      <c r="K1352" t="b">
        <f>OR(E1352&gt;3.5,Q1352&lt;10)</f>
        <v>1</v>
      </c>
      <c r="L1352" t="s">
        <v>19</v>
      </c>
      <c r="M1352" t="s">
        <v>2813</v>
      </c>
      <c r="N1352" t="str">
        <f t="shared" si="193"/>
        <v>None</v>
      </c>
      <c r="O1352" t="str">
        <f t="shared" si="194"/>
        <v>None</v>
      </c>
      <c r="P1352" t="s">
        <v>44</v>
      </c>
      <c r="Q1352" s="2">
        <f t="shared" si="195"/>
        <v>25</v>
      </c>
      <c r="R1352" s="1" t="str">
        <f t="shared" si="196"/>
        <v>Established</v>
      </c>
      <c r="S1352" s="1"/>
      <c r="T1352" t="s">
        <v>598</v>
      </c>
      <c r="U1352" t="s">
        <v>83</v>
      </c>
      <c r="V1352">
        <f t="shared" si="197"/>
        <v>0</v>
      </c>
    </row>
    <row r="1353" spans="1:22" x14ac:dyDescent="0.35">
      <c r="A1353">
        <v>1351</v>
      </c>
      <c r="B1353" t="s">
        <v>2814</v>
      </c>
      <c r="C1353" t="str">
        <f t="shared" si="189"/>
        <v>Buy</v>
      </c>
      <c r="D1353" t="str">
        <f t="shared" si="190"/>
        <v>Short Name</v>
      </c>
      <c r="E1353">
        <v>3.8</v>
      </c>
      <c r="F1353">
        <f>IF(Q1353&lt;10,E1353+0.1,E1353)</f>
        <v>3.8</v>
      </c>
      <c r="G1353">
        <f>MIN(IF(Q1353&lt;10,E1353+0.5,E1353),5)</f>
        <v>3.8</v>
      </c>
      <c r="H1353" t="str">
        <f t="shared" si="191"/>
        <v>Average Place to Work</v>
      </c>
      <c r="I1353">
        <v>369</v>
      </c>
      <c r="J1353" t="b">
        <f t="shared" si="192"/>
        <v>0</v>
      </c>
      <c r="K1353" t="b">
        <f>OR(E1353&gt;3.5,Q1353&lt;10)</f>
        <v>1</v>
      </c>
      <c r="L1353" t="s">
        <v>19</v>
      </c>
      <c r="M1353" t="s">
        <v>2275</v>
      </c>
      <c r="N1353" t="str">
        <f t="shared" si="193"/>
        <v>None</v>
      </c>
      <c r="O1353" t="str">
        <f t="shared" si="194"/>
        <v>None</v>
      </c>
      <c r="P1353" t="s">
        <v>16</v>
      </c>
      <c r="Q1353" s="2">
        <f t="shared" si="195"/>
        <v>33</v>
      </c>
      <c r="R1353" s="1" t="str">
        <f t="shared" si="196"/>
        <v>Established</v>
      </c>
      <c r="S1353" s="1"/>
      <c r="T1353" t="s">
        <v>598</v>
      </c>
      <c r="U1353" t="s">
        <v>2815</v>
      </c>
      <c r="V1353">
        <f t="shared" si="197"/>
        <v>0</v>
      </c>
    </row>
    <row r="1354" spans="1:22" x14ac:dyDescent="0.35">
      <c r="A1354">
        <v>1352</v>
      </c>
      <c r="B1354" t="s">
        <v>2816</v>
      </c>
      <c r="C1354" t="str">
        <f t="shared" si="189"/>
        <v>Don’t Buy</v>
      </c>
      <c r="D1354" t="str">
        <f t="shared" si="190"/>
        <v>Long Name</v>
      </c>
      <c r="E1354">
        <v>3.8</v>
      </c>
      <c r="F1354">
        <f>IF(Q1354&lt;10,E1354+0.1,E1354)</f>
        <v>3.8</v>
      </c>
      <c r="G1354">
        <f>MIN(IF(Q1354&lt;10,E1354+0.5,E1354),5)</f>
        <v>3.8</v>
      </c>
      <c r="H1354" t="str">
        <f t="shared" si="191"/>
        <v>Average Place to Work</v>
      </c>
      <c r="I1354">
        <v>368</v>
      </c>
      <c r="J1354" t="b">
        <f t="shared" si="192"/>
        <v>0</v>
      </c>
      <c r="K1354" t="b">
        <f>OR(E1354&gt;3.5,Q1354&lt;10)</f>
        <v>1</v>
      </c>
      <c r="L1354" t="s">
        <v>19</v>
      </c>
      <c r="M1354" t="s">
        <v>1542</v>
      </c>
      <c r="N1354" t="str">
        <f t="shared" si="193"/>
        <v>Indian Silicon Valley Startups</v>
      </c>
      <c r="O1354" t="str">
        <f t="shared" si="194"/>
        <v>None</v>
      </c>
      <c r="P1354" t="s">
        <v>241</v>
      </c>
      <c r="Q1354" s="2">
        <f t="shared" si="195"/>
        <v>13</v>
      </c>
      <c r="R1354" s="1" t="str">
        <f t="shared" si="196"/>
        <v>Established</v>
      </c>
      <c r="S1354" s="1"/>
      <c r="T1354" t="s">
        <v>115</v>
      </c>
      <c r="U1354" t="s">
        <v>41</v>
      </c>
      <c r="V1354">
        <f t="shared" si="197"/>
        <v>0</v>
      </c>
    </row>
    <row r="1355" spans="1:22" x14ac:dyDescent="0.35">
      <c r="A1355">
        <v>1353</v>
      </c>
      <c r="B1355" t="s">
        <v>2817</v>
      </c>
      <c r="C1355" t="str">
        <f t="shared" si="189"/>
        <v>Don’t Buy</v>
      </c>
      <c r="D1355" t="str">
        <f t="shared" si="190"/>
        <v>Long Name</v>
      </c>
      <c r="E1355">
        <v>2.9</v>
      </c>
      <c r="F1355">
        <f>IF(Q1355&lt;10,E1355+0.1,E1355)</f>
        <v>2.9</v>
      </c>
      <c r="G1355">
        <f>MIN(IF(Q1355&lt;10,E1355+0.5,E1355),5)</f>
        <v>2.9</v>
      </c>
      <c r="H1355" t="str">
        <f t="shared" si="191"/>
        <v>Average Place to Work</v>
      </c>
      <c r="I1355">
        <v>368</v>
      </c>
      <c r="J1355" t="b">
        <f t="shared" si="192"/>
        <v>0</v>
      </c>
      <c r="K1355" t="b">
        <f>OR(E1355&gt;3.5,Q1355&lt;10)</f>
        <v>0</v>
      </c>
      <c r="L1355" t="s">
        <v>19</v>
      </c>
      <c r="M1355" t="s">
        <v>2818</v>
      </c>
      <c r="N1355" t="str">
        <f t="shared" si="193"/>
        <v>Indian Silicon Valley Startups</v>
      </c>
      <c r="O1355" t="str">
        <f t="shared" si="194"/>
        <v>None</v>
      </c>
      <c r="P1355" t="s">
        <v>241</v>
      </c>
      <c r="Q1355" s="2">
        <f t="shared" si="195"/>
        <v>13</v>
      </c>
      <c r="R1355" s="1" t="str">
        <f t="shared" si="196"/>
        <v>Established</v>
      </c>
      <c r="S1355" s="1"/>
      <c r="T1355" t="s">
        <v>606</v>
      </c>
      <c r="U1355" t="s">
        <v>36</v>
      </c>
      <c r="V1355">
        <f t="shared" si="197"/>
        <v>0</v>
      </c>
    </row>
    <row r="1356" spans="1:22" x14ac:dyDescent="0.35">
      <c r="A1356">
        <v>1354</v>
      </c>
      <c r="B1356" t="s">
        <v>2819</v>
      </c>
      <c r="C1356" t="str">
        <f t="shared" si="189"/>
        <v>Don’t Buy</v>
      </c>
      <c r="D1356" t="str">
        <f t="shared" si="190"/>
        <v>Short Name</v>
      </c>
      <c r="E1356">
        <v>3.9</v>
      </c>
      <c r="F1356">
        <f>IF(Q1356&lt;10,E1356+0.1,E1356)</f>
        <v>3.9</v>
      </c>
      <c r="G1356">
        <f>MIN(IF(Q1356&lt;10,E1356+0.5,E1356),5)</f>
        <v>3.9</v>
      </c>
      <c r="H1356" t="str">
        <f t="shared" si="191"/>
        <v>Average Place to Work</v>
      </c>
      <c r="I1356">
        <v>368</v>
      </c>
      <c r="J1356" t="b">
        <f t="shared" si="192"/>
        <v>0</v>
      </c>
      <c r="K1356" t="b">
        <f>OR(E1356&gt;3.5,Q1356&lt;10)</f>
        <v>1</v>
      </c>
      <c r="L1356" t="s">
        <v>19</v>
      </c>
      <c r="M1356" t="s">
        <v>2820</v>
      </c>
      <c r="N1356" t="str">
        <f t="shared" si="193"/>
        <v>None</v>
      </c>
      <c r="O1356" t="str">
        <f t="shared" si="194"/>
        <v>None</v>
      </c>
      <c r="P1356" t="s">
        <v>423</v>
      </c>
      <c r="Q1356" s="2">
        <f t="shared" si="195"/>
        <v>53</v>
      </c>
      <c r="R1356" s="1" t="str">
        <f t="shared" si="196"/>
        <v>Established</v>
      </c>
      <c r="S1356" s="1"/>
      <c r="T1356" t="s">
        <v>115</v>
      </c>
      <c r="U1356" t="s">
        <v>227</v>
      </c>
      <c r="V1356">
        <f t="shared" si="197"/>
        <v>0</v>
      </c>
    </row>
    <row r="1357" spans="1:22" x14ac:dyDescent="0.35">
      <c r="A1357">
        <v>1355</v>
      </c>
      <c r="B1357" t="s">
        <v>2821</v>
      </c>
      <c r="C1357" t="str">
        <f t="shared" si="189"/>
        <v>Don’t Buy</v>
      </c>
      <c r="D1357" t="str">
        <f t="shared" si="190"/>
        <v>Long Name</v>
      </c>
      <c r="E1357">
        <v>4</v>
      </c>
      <c r="F1357">
        <f>IF(Q1357&lt;10,E1357+0.1,E1357)</f>
        <v>4</v>
      </c>
      <c r="G1357">
        <f>MIN(IF(Q1357&lt;10,E1357+0.5,E1357),5)</f>
        <v>4</v>
      </c>
      <c r="H1357" t="str">
        <f t="shared" si="191"/>
        <v>Average Place to Work</v>
      </c>
      <c r="I1357">
        <v>368</v>
      </c>
      <c r="J1357" t="b">
        <f t="shared" si="192"/>
        <v>0</v>
      </c>
      <c r="K1357" t="b">
        <f>OR(E1357&gt;3.5,Q1357&lt;10)</f>
        <v>1</v>
      </c>
      <c r="L1357" t="s">
        <v>9</v>
      </c>
      <c r="M1357" t="s">
        <v>2822</v>
      </c>
      <c r="N1357" t="str">
        <f t="shared" si="193"/>
        <v>None</v>
      </c>
      <c r="O1357" t="str">
        <f t="shared" si="194"/>
        <v>None</v>
      </c>
      <c r="P1357" t="s">
        <v>21</v>
      </c>
      <c r="Q1357" s="2">
        <f t="shared" si="195"/>
        <v>28</v>
      </c>
      <c r="R1357" s="1" t="str">
        <f t="shared" si="196"/>
        <v>Established</v>
      </c>
      <c r="S1357" s="1"/>
      <c r="T1357" t="s">
        <v>140</v>
      </c>
      <c r="U1357" t="s">
        <v>184</v>
      </c>
      <c r="V1357">
        <f t="shared" si="197"/>
        <v>0</v>
      </c>
    </row>
    <row r="1358" spans="1:22" x14ac:dyDescent="0.35">
      <c r="A1358">
        <v>1356</v>
      </c>
      <c r="B1358" t="s">
        <v>2823</v>
      </c>
      <c r="C1358" t="str">
        <f t="shared" si="189"/>
        <v>Don’t Buy</v>
      </c>
      <c r="D1358" t="str">
        <f t="shared" si="190"/>
        <v>Long Name</v>
      </c>
      <c r="E1358">
        <v>4.3</v>
      </c>
      <c r="F1358">
        <f>IF(Q1358&lt;10,E1358+0.1,E1358)</f>
        <v>4.3999999999999995</v>
      </c>
      <c r="G1358">
        <f>MIN(IF(Q1358&lt;10,E1358+0.5,E1358),5)</f>
        <v>4.8</v>
      </c>
      <c r="H1358" t="str">
        <f t="shared" si="191"/>
        <v>Average Place to Work</v>
      </c>
      <c r="I1358">
        <v>368</v>
      </c>
      <c r="J1358" t="b">
        <f t="shared" si="192"/>
        <v>0</v>
      </c>
      <c r="K1358" t="b">
        <f>OR(E1358&gt;3.5,Q1358&lt;10)</f>
        <v>1</v>
      </c>
      <c r="M1358" t="s">
        <v>2824</v>
      </c>
      <c r="N1358" t="str">
        <f t="shared" si="193"/>
        <v>Indian Silicon Valley Startups</v>
      </c>
      <c r="O1358" t="str">
        <f t="shared" si="194"/>
        <v>None</v>
      </c>
      <c r="P1358" t="s">
        <v>170</v>
      </c>
      <c r="Q1358" s="2">
        <f t="shared" si="195"/>
        <v>6</v>
      </c>
      <c r="R1358" s="1" t="str">
        <f t="shared" si="196"/>
        <v>Startup</v>
      </c>
      <c r="S1358" s="1"/>
      <c r="U1358" t="s">
        <v>184</v>
      </c>
      <c r="V1358">
        <f t="shared" si="197"/>
        <v>0</v>
      </c>
    </row>
    <row r="1359" spans="1:22" x14ac:dyDescent="0.35">
      <c r="A1359">
        <v>1357</v>
      </c>
      <c r="B1359" t="s">
        <v>2825</v>
      </c>
      <c r="C1359" t="str">
        <f t="shared" si="189"/>
        <v>Don’t Buy</v>
      </c>
      <c r="D1359" t="str">
        <f t="shared" si="190"/>
        <v>Long Name</v>
      </c>
      <c r="E1359">
        <v>4.0999999999999996</v>
      </c>
      <c r="F1359">
        <f>IF(Q1359&lt;10,E1359+0.1,E1359)</f>
        <v>4.0999999999999996</v>
      </c>
      <c r="G1359">
        <f>MIN(IF(Q1359&lt;10,E1359+0.5,E1359),5)</f>
        <v>4.0999999999999996</v>
      </c>
      <c r="H1359" t="str">
        <f t="shared" si="191"/>
        <v>Average Place to Work</v>
      </c>
      <c r="I1359">
        <v>368</v>
      </c>
      <c r="J1359" t="b">
        <f t="shared" si="192"/>
        <v>0</v>
      </c>
      <c r="K1359" t="b">
        <f>OR(E1359&gt;3.5,Q1359&lt;10)</f>
        <v>1</v>
      </c>
      <c r="L1359" t="s">
        <v>19</v>
      </c>
      <c r="M1359" t="s">
        <v>2826</v>
      </c>
      <c r="N1359" t="str">
        <f t="shared" si="193"/>
        <v>None</v>
      </c>
      <c r="O1359" t="str">
        <f t="shared" si="194"/>
        <v>None</v>
      </c>
      <c r="P1359" t="s">
        <v>287</v>
      </c>
      <c r="Q1359" s="2">
        <f t="shared" si="195"/>
        <v>45</v>
      </c>
      <c r="R1359" s="1" t="str">
        <f t="shared" si="196"/>
        <v>Established</v>
      </c>
      <c r="S1359" s="1"/>
      <c r="T1359" t="s">
        <v>598</v>
      </c>
      <c r="U1359" t="s">
        <v>171</v>
      </c>
      <c r="V1359">
        <f t="shared" si="197"/>
        <v>0</v>
      </c>
    </row>
    <row r="1360" spans="1:22" x14ac:dyDescent="0.35">
      <c r="A1360">
        <v>1358</v>
      </c>
      <c r="B1360" t="s">
        <v>2827</v>
      </c>
      <c r="C1360" t="str">
        <f t="shared" si="189"/>
        <v>Don’t Buy</v>
      </c>
      <c r="D1360" t="str">
        <f t="shared" si="190"/>
        <v>Long Name</v>
      </c>
      <c r="E1360">
        <v>4.3</v>
      </c>
      <c r="F1360">
        <f>IF(Q1360&lt;10,E1360+0.1,E1360)</f>
        <v>4.3</v>
      </c>
      <c r="G1360">
        <f>MIN(IF(Q1360&lt;10,E1360+0.5,E1360),5)</f>
        <v>4.3</v>
      </c>
      <c r="H1360" t="str">
        <f t="shared" si="191"/>
        <v>Average Place to Work</v>
      </c>
      <c r="I1360">
        <v>367</v>
      </c>
      <c r="J1360" t="b">
        <f t="shared" si="192"/>
        <v>0</v>
      </c>
      <c r="K1360" t="b">
        <f>OR(E1360&gt;3.5,Q1360&lt;10)</f>
        <v>1</v>
      </c>
      <c r="L1360" t="s">
        <v>9</v>
      </c>
      <c r="M1360" t="s">
        <v>1305</v>
      </c>
      <c r="N1360" t="str">
        <f t="shared" si="193"/>
        <v>None</v>
      </c>
      <c r="O1360" t="str">
        <f t="shared" si="194"/>
        <v>None</v>
      </c>
      <c r="P1360" t="s">
        <v>232</v>
      </c>
      <c r="Q1360" s="2">
        <f t="shared" si="195"/>
        <v>43</v>
      </c>
      <c r="R1360" s="1" t="str">
        <f t="shared" si="196"/>
        <v>Established</v>
      </c>
      <c r="S1360" s="1"/>
      <c r="T1360" t="s">
        <v>115</v>
      </c>
      <c r="U1360" t="s">
        <v>195</v>
      </c>
      <c r="V1360">
        <f t="shared" si="197"/>
        <v>0</v>
      </c>
    </row>
    <row r="1361" spans="1:22" x14ac:dyDescent="0.35">
      <c r="A1361">
        <v>1359</v>
      </c>
      <c r="B1361" t="s">
        <v>2828</v>
      </c>
      <c r="C1361" t="str">
        <f t="shared" si="189"/>
        <v>Don’t Buy</v>
      </c>
      <c r="D1361" t="str">
        <f t="shared" si="190"/>
        <v>Long Name</v>
      </c>
      <c r="E1361">
        <v>4.3</v>
      </c>
      <c r="F1361">
        <f>IF(Q1361&lt;10,E1361+0.1,E1361)</f>
        <v>4.3</v>
      </c>
      <c r="G1361">
        <f>MIN(IF(Q1361&lt;10,E1361+0.5,E1361),5)</f>
        <v>4.3</v>
      </c>
      <c r="H1361" t="str">
        <f t="shared" si="191"/>
        <v>Average Place to Work</v>
      </c>
      <c r="I1361">
        <v>367</v>
      </c>
      <c r="J1361" t="b">
        <f t="shared" si="192"/>
        <v>0</v>
      </c>
      <c r="K1361" t="b">
        <f>OR(E1361&gt;3.5,Q1361&lt;10)</f>
        <v>1</v>
      </c>
      <c r="L1361" t="s">
        <v>19</v>
      </c>
      <c r="M1361" t="s">
        <v>2829</v>
      </c>
      <c r="N1361" t="str">
        <f t="shared" si="193"/>
        <v>None</v>
      </c>
      <c r="O1361" t="str">
        <f t="shared" si="194"/>
        <v>None</v>
      </c>
      <c r="P1361" t="s">
        <v>205</v>
      </c>
      <c r="Q1361" s="2">
        <f t="shared" si="195"/>
        <v>47</v>
      </c>
      <c r="R1361" s="1" t="str">
        <f t="shared" si="196"/>
        <v>Established</v>
      </c>
      <c r="S1361" s="1"/>
      <c r="T1361" t="s">
        <v>115</v>
      </c>
      <c r="U1361" t="s">
        <v>195</v>
      </c>
      <c r="V1361">
        <f t="shared" si="197"/>
        <v>0</v>
      </c>
    </row>
    <row r="1362" spans="1:22" x14ac:dyDescent="0.35">
      <c r="A1362">
        <v>1360</v>
      </c>
      <c r="B1362" t="s">
        <v>2830</v>
      </c>
      <c r="C1362" t="str">
        <f t="shared" si="189"/>
        <v>Don’t Buy</v>
      </c>
      <c r="D1362" t="str">
        <f t="shared" si="190"/>
        <v>Short Name</v>
      </c>
      <c r="E1362">
        <v>4.3</v>
      </c>
      <c r="F1362">
        <f>IF(Q1362&lt;10,E1362+0.1,E1362)</f>
        <v>4.3</v>
      </c>
      <c r="G1362">
        <f>MIN(IF(Q1362&lt;10,E1362+0.5,E1362),5)</f>
        <v>4.3</v>
      </c>
      <c r="H1362" t="str">
        <f t="shared" si="191"/>
        <v>Average Place to Work</v>
      </c>
      <c r="I1362">
        <v>367</v>
      </c>
      <c r="J1362" t="b">
        <f t="shared" si="192"/>
        <v>0</v>
      </c>
      <c r="K1362" t="b">
        <f>OR(E1362&gt;3.5,Q1362&lt;10)</f>
        <v>1</v>
      </c>
      <c r="L1362" t="s">
        <v>9</v>
      </c>
      <c r="M1362" t="s">
        <v>2831</v>
      </c>
      <c r="N1362" t="str">
        <f t="shared" si="193"/>
        <v>None</v>
      </c>
      <c r="O1362" t="str">
        <f t="shared" si="194"/>
        <v>None</v>
      </c>
      <c r="P1362" t="s">
        <v>198</v>
      </c>
      <c r="Q1362" s="2">
        <f t="shared" si="195"/>
        <v>35</v>
      </c>
      <c r="R1362" s="1" t="str">
        <f t="shared" si="196"/>
        <v>Established</v>
      </c>
      <c r="S1362" s="1"/>
      <c r="T1362" t="s">
        <v>115</v>
      </c>
      <c r="U1362" t="s">
        <v>171</v>
      </c>
      <c r="V1362">
        <f t="shared" si="197"/>
        <v>0</v>
      </c>
    </row>
    <row r="1363" spans="1:22" x14ac:dyDescent="0.35">
      <c r="A1363">
        <v>1361</v>
      </c>
      <c r="B1363" t="s">
        <v>2832</v>
      </c>
      <c r="C1363" t="str">
        <f t="shared" si="189"/>
        <v>Don’t Buy</v>
      </c>
      <c r="D1363" t="str">
        <f t="shared" si="190"/>
        <v>Short Name</v>
      </c>
      <c r="E1363">
        <v>4.5</v>
      </c>
      <c r="F1363">
        <f>IF(Q1363&lt;10,E1363+0.1,E1363)</f>
        <v>4.5</v>
      </c>
      <c r="G1363">
        <f>MIN(IF(Q1363&lt;10,E1363+0.5,E1363),5)</f>
        <v>4.5</v>
      </c>
      <c r="H1363" t="str">
        <f t="shared" si="191"/>
        <v>Average Place to Work</v>
      </c>
      <c r="I1363">
        <v>367</v>
      </c>
      <c r="J1363" t="b">
        <f t="shared" si="192"/>
        <v>0</v>
      </c>
      <c r="K1363" t="b">
        <f>OR(E1363&gt;3.5,Q1363&lt;10)</f>
        <v>1</v>
      </c>
      <c r="L1363" t="s">
        <v>19</v>
      </c>
      <c r="M1363" t="s">
        <v>2833</v>
      </c>
      <c r="N1363" t="str">
        <f t="shared" si="193"/>
        <v>None</v>
      </c>
      <c r="O1363" t="str">
        <f t="shared" si="194"/>
        <v>None</v>
      </c>
      <c r="P1363" t="s">
        <v>79</v>
      </c>
      <c r="Q1363" s="2">
        <f t="shared" si="195"/>
        <v>19</v>
      </c>
      <c r="R1363" s="1" t="str">
        <f t="shared" si="196"/>
        <v>Established</v>
      </c>
      <c r="S1363" s="1"/>
      <c r="T1363" t="s">
        <v>115</v>
      </c>
      <c r="U1363" t="s">
        <v>687</v>
      </c>
      <c r="V1363">
        <f t="shared" si="197"/>
        <v>0</v>
      </c>
    </row>
    <row r="1364" spans="1:22" x14ac:dyDescent="0.35">
      <c r="A1364">
        <v>1362</v>
      </c>
      <c r="B1364" t="s">
        <v>2834</v>
      </c>
      <c r="C1364" t="str">
        <f t="shared" si="189"/>
        <v>Buy</v>
      </c>
      <c r="D1364" t="str">
        <f t="shared" si="190"/>
        <v>Short Name</v>
      </c>
      <c r="E1364">
        <v>4.0999999999999996</v>
      </c>
      <c r="F1364">
        <f>IF(Q1364&lt;10,E1364+0.1,E1364)</f>
        <v>4.0999999999999996</v>
      </c>
      <c r="G1364">
        <f>MIN(IF(Q1364&lt;10,E1364+0.5,E1364),5)</f>
        <v>4.0999999999999996</v>
      </c>
      <c r="H1364" t="str">
        <f t="shared" si="191"/>
        <v>Average Place to Work</v>
      </c>
      <c r="I1364">
        <v>367</v>
      </c>
      <c r="J1364" t="b">
        <f t="shared" si="192"/>
        <v>0</v>
      </c>
      <c r="K1364" t="b">
        <f>OR(E1364&gt;3.5,Q1364&lt;10)</f>
        <v>1</v>
      </c>
      <c r="L1364" t="s">
        <v>9</v>
      </c>
      <c r="M1364" t="s">
        <v>2835</v>
      </c>
      <c r="N1364" t="str">
        <f t="shared" si="193"/>
        <v>None</v>
      </c>
      <c r="O1364" t="str">
        <f t="shared" si="194"/>
        <v>None</v>
      </c>
      <c r="P1364" t="s">
        <v>111</v>
      </c>
      <c r="Q1364" s="2">
        <f t="shared" si="195"/>
        <v>22</v>
      </c>
      <c r="R1364" s="1" t="str">
        <f t="shared" si="196"/>
        <v>Established</v>
      </c>
      <c r="S1364" s="1"/>
      <c r="T1364" t="s">
        <v>115</v>
      </c>
      <c r="U1364" t="s">
        <v>144</v>
      </c>
      <c r="V1364">
        <f t="shared" si="197"/>
        <v>0</v>
      </c>
    </row>
    <row r="1365" spans="1:22" x14ac:dyDescent="0.35">
      <c r="A1365">
        <v>1363</v>
      </c>
      <c r="B1365" t="s">
        <v>2836</v>
      </c>
      <c r="C1365" t="str">
        <f t="shared" si="189"/>
        <v>Buy</v>
      </c>
      <c r="D1365" t="str">
        <f t="shared" si="190"/>
        <v>Long Name</v>
      </c>
      <c r="E1365">
        <v>3.8</v>
      </c>
      <c r="F1365">
        <f>IF(Q1365&lt;10,E1365+0.1,E1365)</f>
        <v>3.8</v>
      </c>
      <c r="G1365">
        <f>MIN(IF(Q1365&lt;10,E1365+0.5,E1365),5)</f>
        <v>3.8</v>
      </c>
      <c r="H1365" t="str">
        <f t="shared" si="191"/>
        <v>Average Place to Work</v>
      </c>
      <c r="I1365">
        <v>367</v>
      </c>
      <c r="J1365" t="b">
        <f t="shared" si="192"/>
        <v>0</v>
      </c>
      <c r="K1365" t="b">
        <f>OR(E1365&gt;3.5,Q1365&lt;10)</f>
        <v>1</v>
      </c>
      <c r="L1365" t="s">
        <v>19</v>
      </c>
      <c r="M1365" t="s">
        <v>2837</v>
      </c>
      <c r="N1365" t="str">
        <f t="shared" si="193"/>
        <v>None</v>
      </c>
      <c r="O1365" t="str">
        <f t="shared" si="194"/>
        <v>None</v>
      </c>
      <c r="P1365" t="s">
        <v>515</v>
      </c>
      <c r="Q1365" s="2">
        <f t="shared" si="195"/>
        <v>46</v>
      </c>
      <c r="R1365" s="1" t="str">
        <f t="shared" si="196"/>
        <v>Established</v>
      </c>
      <c r="S1365" s="1"/>
      <c r="T1365" t="s">
        <v>115</v>
      </c>
      <c r="U1365" t="s">
        <v>41</v>
      </c>
      <c r="V1365">
        <f t="shared" si="197"/>
        <v>0</v>
      </c>
    </row>
    <row r="1366" spans="1:22" x14ac:dyDescent="0.35">
      <c r="A1366">
        <v>1364</v>
      </c>
      <c r="B1366" t="s">
        <v>2838</v>
      </c>
      <c r="C1366" t="str">
        <f t="shared" si="189"/>
        <v>Don’t Buy</v>
      </c>
      <c r="D1366" t="str">
        <f t="shared" si="190"/>
        <v>Short Name</v>
      </c>
      <c r="E1366">
        <v>3.8</v>
      </c>
      <c r="F1366">
        <f>IF(Q1366&lt;10,E1366+0.1,E1366)</f>
        <v>3.8</v>
      </c>
      <c r="G1366">
        <f>MIN(IF(Q1366&lt;10,E1366+0.5,E1366),5)</f>
        <v>3.8</v>
      </c>
      <c r="H1366" t="str">
        <f t="shared" si="191"/>
        <v>Average Place to Work</v>
      </c>
      <c r="I1366">
        <v>367</v>
      </c>
      <c r="J1366" t="b">
        <f t="shared" si="192"/>
        <v>0</v>
      </c>
      <c r="K1366" t="b">
        <f>OR(E1366&gt;3.5,Q1366&lt;10)</f>
        <v>1</v>
      </c>
      <c r="L1366" t="s">
        <v>9</v>
      </c>
      <c r="M1366" t="s">
        <v>275</v>
      </c>
      <c r="N1366" t="str">
        <f t="shared" si="193"/>
        <v>None</v>
      </c>
      <c r="O1366" t="str">
        <f t="shared" si="194"/>
        <v>None</v>
      </c>
      <c r="P1366" t="s">
        <v>833</v>
      </c>
      <c r="Q1366" s="2">
        <f t="shared" si="195"/>
        <v>52</v>
      </c>
      <c r="R1366" s="1" t="str">
        <f t="shared" si="196"/>
        <v>Established</v>
      </c>
      <c r="S1366" s="1"/>
      <c r="T1366" t="s">
        <v>115</v>
      </c>
      <c r="U1366" t="s">
        <v>17</v>
      </c>
      <c r="V1366">
        <f t="shared" si="197"/>
        <v>500000</v>
      </c>
    </row>
    <row r="1367" spans="1:22" x14ac:dyDescent="0.35">
      <c r="A1367">
        <v>1365</v>
      </c>
      <c r="B1367" t="s">
        <v>2839</v>
      </c>
      <c r="C1367" t="str">
        <f t="shared" si="189"/>
        <v>Buy</v>
      </c>
      <c r="D1367" t="str">
        <f t="shared" si="190"/>
        <v>Long Name</v>
      </c>
      <c r="E1367">
        <v>4.0999999999999996</v>
      </c>
      <c r="F1367">
        <f>IF(Q1367&lt;10,E1367+0.1,E1367)</f>
        <v>4.0999999999999996</v>
      </c>
      <c r="G1367">
        <f>MIN(IF(Q1367&lt;10,E1367+0.5,E1367),5)</f>
        <v>4.0999999999999996</v>
      </c>
      <c r="H1367" t="str">
        <f t="shared" si="191"/>
        <v>Average Place to Work</v>
      </c>
      <c r="I1367">
        <v>732</v>
      </c>
      <c r="J1367" t="b">
        <f t="shared" si="192"/>
        <v>0</v>
      </c>
      <c r="K1367" t="b">
        <f>OR(E1367&gt;3.5,Q1367&lt;10)</f>
        <v>1</v>
      </c>
      <c r="L1367" t="s">
        <v>9</v>
      </c>
      <c r="M1367" t="s">
        <v>830</v>
      </c>
      <c r="N1367" t="str">
        <f t="shared" si="193"/>
        <v>None</v>
      </c>
      <c r="O1367" t="str">
        <f t="shared" si="194"/>
        <v>None</v>
      </c>
      <c r="P1367" t="s">
        <v>434</v>
      </c>
      <c r="Q1367" s="2">
        <f t="shared" si="195"/>
        <v>64</v>
      </c>
      <c r="R1367" s="1" t="str">
        <f t="shared" si="196"/>
        <v>Established</v>
      </c>
      <c r="S1367" s="1"/>
      <c r="T1367" t="s">
        <v>140</v>
      </c>
      <c r="U1367" t="s">
        <v>931</v>
      </c>
      <c r="V1367">
        <f t="shared" si="197"/>
        <v>0</v>
      </c>
    </row>
    <row r="1368" spans="1:22" x14ac:dyDescent="0.35">
      <c r="A1368">
        <v>1366</v>
      </c>
      <c r="B1368" t="s">
        <v>2840</v>
      </c>
      <c r="C1368" t="str">
        <f t="shared" si="189"/>
        <v>Buy</v>
      </c>
      <c r="D1368" t="str">
        <f t="shared" si="190"/>
        <v>Long Name</v>
      </c>
      <c r="E1368">
        <v>4</v>
      </c>
      <c r="F1368">
        <f>IF(Q1368&lt;10,E1368+0.1,E1368)</f>
        <v>4</v>
      </c>
      <c r="G1368">
        <f>MIN(IF(Q1368&lt;10,E1368+0.5,E1368),5)</f>
        <v>4</v>
      </c>
      <c r="H1368" t="str">
        <f t="shared" si="191"/>
        <v>Average Place to Work</v>
      </c>
      <c r="I1368">
        <v>366</v>
      </c>
      <c r="J1368" t="b">
        <f t="shared" si="192"/>
        <v>0</v>
      </c>
      <c r="K1368" t="b">
        <f>OR(E1368&gt;3.5,Q1368&lt;10)</f>
        <v>1</v>
      </c>
      <c r="L1368" t="s">
        <v>19</v>
      </c>
      <c r="M1368" t="s">
        <v>2841</v>
      </c>
      <c r="N1368" t="str">
        <f t="shared" si="193"/>
        <v>None</v>
      </c>
      <c r="O1368" t="str">
        <f t="shared" si="194"/>
        <v>None</v>
      </c>
      <c r="P1368" t="s">
        <v>2637</v>
      </c>
      <c r="Q1368" s="2">
        <f t="shared" si="195"/>
        <v>184</v>
      </c>
      <c r="R1368" s="1" t="str">
        <f t="shared" si="196"/>
        <v>Established</v>
      </c>
      <c r="S1368" s="1"/>
      <c r="T1368" t="s">
        <v>140</v>
      </c>
      <c r="U1368" t="s">
        <v>17</v>
      </c>
      <c r="V1368">
        <f t="shared" si="197"/>
        <v>500000</v>
      </c>
    </row>
    <row r="1369" spans="1:22" x14ac:dyDescent="0.35">
      <c r="A1369">
        <v>1367</v>
      </c>
      <c r="B1369" t="s">
        <v>2842</v>
      </c>
      <c r="C1369" t="str">
        <f t="shared" si="189"/>
        <v>Don’t Buy</v>
      </c>
      <c r="D1369" t="str">
        <f t="shared" si="190"/>
        <v>Long Name</v>
      </c>
      <c r="E1369">
        <v>4</v>
      </c>
      <c r="F1369">
        <f>IF(Q1369&lt;10,E1369+0.1,E1369)</f>
        <v>4</v>
      </c>
      <c r="G1369">
        <f>MIN(IF(Q1369&lt;10,E1369+0.5,E1369),5)</f>
        <v>4</v>
      </c>
      <c r="H1369" t="str">
        <f t="shared" si="191"/>
        <v>Average Place to Work</v>
      </c>
      <c r="I1369">
        <v>366</v>
      </c>
      <c r="J1369" t="b">
        <f t="shared" si="192"/>
        <v>0</v>
      </c>
      <c r="K1369" t="b">
        <f>OR(E1369&gt;3.5,Q1369&lt;10)</f>
        <v>1</v>
      </c>
      <c r="L1369" t="s">
        <v>19</v>
      </c>
      <c r="M1369" t="s">
        <v>2843</v>
      </c>
      <c r="N1369" t="str">
        <f t="shared" si="193"/>
        <v>Indian Silicon Valley Startups</v>
      </c>
      <c r="O1369" t="str">
        <f t="shared" si="194"/>
        <v>None</v>
      </c>
      <c r="P1369" t="s">
        <v>47</v>
      </c>
      <c r="Q1369" s="2">
        <f t="shared" si="195"/>
        <v>31</v>
      </c>
      <c r="R1369" s="1" t="str">
        <f t="shared" si="196"/>
        <v>Established</v>
      </c>
      <c r="S1369" s="1"/>
      <c r="T1369" t="s">
        <v>115</v>
      </c>
      <c r="U1369" t="s">
        <v>24</v>
      </c>
      <c r="V1369">
        <f t="shared" si="197"/>
        <v>500000</v>
      </c>
    </row>
    <row r="1370" spans="1:22" x14ac:dyDescent="0.35">
      <c r="A1370">
        <v>1368</v>
      </c>
      <c r="B1370" t="s">
        <v>2844</v>
      </c>
      <c r="C1370" t="str">
        <f t="shared" si="189"/>
        <v>Buy</v>
      </c>
      <c r="D1370" t="str">
        <f t="shared" si="190"/>
        <v>Short Name</v>
      </c>
      <c r="E1370">
        <v>4.0999999999999996</v>
      </c>
      <c r="F1370">
        <f>IF(Q1370&lt;10,E1370+0.1,E1370)</f>
        <v>4.1999999999999993</v>
      </c>
      <c r="G1370">
        <f>MIN(IF(Q1370&lt;10,E1370+0.5,E1370),5)</f>
        <v>4.5999999999999996</v>
      </c>
      <c r="H1370" t="str">
        <f t="shared" si="191"/>
        <v>Average Place to Work</v>
      </c>
      <c r="I1370">
        <v>366</v>
      </c>
      <c r="J1370" t="b">
        <f t="shared" si="192"/>
        <v>0</v>
      </c>
      <c r="K1370" t="b">
        <f>OR(E1370&gt;3.5,Q1370&lt;10)</f>
        <v>1</v>
      </c>
      <c r="L1370" t="s">
        <v>19</v>
      </c>
      <c r="M1370" t="s">
        <v>2845</v>
      </c>
      <c r="N1370" t="str">
        <f t="shared" si="193"/>
        <v>Indian Silicon Valley Startups</v>
      </c>
      <c r="O1370" t="str">
        <f t="shared" si="194"/>
        <v>None</v>
      </c>
      <c r="P1370" t="s">
        <v>269</v>
      </c>
      <c r="Q1370" s="2">
        <f t="shared" si="195"/>
        <v>9</v>
      </c>
      <c r="R1370" s="1" t="str">
        <f t="shared" si="196"/>
        <v>Startup</v>
      </c>
      <c r="S1370" s="1"/>
      <c r="T1370" t="s">
        <v>606</v>
      </c>
      <c r="U1370" t="s">
        <v>83</v>
      </c>
      <c r="V1370">
        <f t="shared" si="197"/>
        <v>0</v>
      </c>
    </row>
    <row r="1371" spans="1:22" x14ac:dyDescent="0.35">
      <c r="A1371">
        <v>1369</v>
      </c>
      <c r="B1371" t="s">
        <v>2846</v>
      </c>
      <c r="C1371" t="str">
        <f t="shared" si="189"/>
        <v>Don’t Buy</v>
      </c>
      <c r="D1371" t="str">
        <f t="shared" si="190"/>
        <v>Long Name</v>
      </c>
      <c r="E1371">
        <v>4.2</v>
      </c>
      <c r="F1371">
        <f>IF(Q1371&lt;10,E1371+0.1,E1371)</f>
        <v>4.2</v>
      </c>
      <c r="G1371">
        <f>MIN(IF(Q1371&lt;10,E1371+0.5,E1371),5)</f>
        <v>4.2</v>
      </c>
      <c r="H1371" t="str">
        <f t="shared" si="191"/>
        <v>Average Place to Work</v>
      </c>
      <c r="I1371">
        <v>366</v>
      </c>
      <c r="J1371" t="b">
        <f t="shared" si="192"/>
        <v>0</v>
      </c>
      <c r="K1371" t="b">
        <f>OR(E1371&gt;3.5,Q1371&lt;10)</f>
        <v>1</v>
      </c>
      <c r="M1371" t="s">
        <v>2847</v>
      </c>
      <c r="N1371" t="str">
        <f t="shared" si="193"/>
        <v>None</v>
      </c>
      <c r="O1371" t="str">
        <f t="shared" si="194"/>
        <v>None</v>
      </c>
      <c r="P1371" t="s">
        <v>1530</v>
      </c>
      <c r="Q1371" s="2">
        <f t="shared" si="195"/>
        <v>59</v>
      </c>
      <c r="R1371" s="1" t="str">
        <f t="shared" si="196"/>
        <v>Established</v>
      </c>
      <c r="S1371" s="1"/>
      <c r="U1371" t="s">
        <v>2848</v>
      </c>
      <c r="V1371">
        <f t="shared" si="197"/>
        <v>0</v>
      </c>
    </row>
    <row r="1372" spans="1:22" x14ac:dyDescent="0.35">
      <c r="A1372">
        <v>1370</v>
      </c>
      <c r="B1372" t="s">
        <v>2849</v>
      </c>
      <c r="C1372" t="str">
        <f t="shared" si="189"/>
        <v>Don’t Buy</v>
      </c>
      <c r="D1372" t="str">
        <f t="shared" si="190"/>
        <v>Long Name</v>
      </c>
      <c r="E1372">
        <v>3.3</v>
      </c>
      <c r="F1372">
        <f>IF(Q1372&lt;10,E1372+0.1,E1372)</f>
        <v>3.3</v>
      </c>
      <c r="G1372">
        <f>MIN(IF(Q1372&lt;10,E1372+0.5,E1372),5)</f>
        <v>3.3</v>
      </c>
      <c r="H1372" t="str">
        <f t="shared" si="191"/>
        <v>Average Place to Work</v>
      </c>
      <c r="I1372">
        <v>366</v>
      </c>
      <c r="J1372" t="b">
        <f t="shared" si="192"/>
        <v>0</v>
      </c>
      <c r="K1372" t="b">
        <f>OR(E1372&gt;3.5,Q1372&lt;10)</f>
        <v>0</v>
      </c>
      <c r="L1372" t="s">
        <v>19</v>
      </c>
      <c r="M1372" t="s">
        <v>2850</v>
      </c>
      <c r="N1372" t="str">
        <f t="shared" si="193"/>
        <v>None</v>
      </c>
      <c r="O1372" t="str">
        <f t="shared" si="194"/>
        <v>None</v>
      </c>
      <c r="P1372" t="s">
        <v>114</v>
      </c>
      <c r="Q1372" s="2">
        <f t="shared" si="195"/>
        <v>11</v>
      </c>
      <c r="R1372" s="1" t="str">
        <f t="shared" si="196"/>
        <v>Established</v>
      </c>
      <c r="S1372" s="1"/>
      <c r="T1372" t="s">
        <v>115</v>
      </c>
      <c r="U1372" t="s">
        <v>41</v>
      </c>
      <c r="V1372">
        <f t="shared" si="197"/>
        <v>0</v>
      </c>
    </row>
    <row r="1373" spans="1:22" x14ac:dyDescent="0.35">
      <c r="A1373">
        <v>1371</v>
      </c>
      <c r="B1373" t="s">
        <v>2851</v>
      </c>
      <c r="C1373" t="str">
        <f t="shared" si="189"/>
        <v>Don’t Buy</v>
      </c>
      <c r="D1373" t="str">
        <f t="shared" si="190"/>
        <v>Short Name</v>
      </c>
      <c r="E1373">
        <v>4.3</v>
      </c>
      <c r="F1373">
        <f>IF(Q1373&lt;10,E1373+0.1,E1373)</f>
        <v>4.3</v>
      </c>
      <c r="G1373">
        <f>MIN(IF(Q1373&lt;10,E1373+0.5,E1373),5)</f>
        <v>4.3</v>
      </c>
      <c r="H1373" t="str">
        <f t="shared" si="191"/>
        <v>Average Place to Work</v>
      </c>
      <c r="I1373">
        <v>475</v>
      </c>
      <c r="J1373" t="b">
        <f t="shared" si="192"/>
        <v>0</v>
      </c>
      <c r="K1373" t="b">
        <f>OR(E1373&gt;3.5,Q1373&lt;10)</f>
        <v>1</v>
      </c>
      <c r="L1373" t="s">
        <v>19</v>
      </c>
      <c r="M1373" t="s">
        <v>2852</v>
      </c>
      <c r="N1373" t="str">
        <f t="shared" si="193"/>
        <v>None</v>
      </c>
      <c r="O1373" t="str">
        <f t="shared" si="194"/>
        <v>None</v>
      </c>
      <c r="P1373" t="s">
        <v>1248</v>
      </c>
      <c r="Q1373" s="2">
        <f t="shared" si="195"/>
        <v>103</v>
      </c>
      <c r="R1373" s="1" t="str">
        <f t="shared" si="196"/>
        <v>Established</v>
      </c>
      <c r="S1373" s="1"/>
      <c r="T1373" t="s">
        <v>115</v>
      </c>
      <c r="U1373" t="s">
        <v>647</v>
      </c>
      <c r="V1373">
        <f t="shared" si="197"/>
        <v>0</v>
      </c>
    </row>
    <row r="1374" spans="1:22" x14ac:dyDescent="0.35">
      <c r="A1374">
        <v>1372</v>
      </c>
      <c r="B1374" t="s">
        <v>2853</v>
      </c>
      <c r="C1374" t="str">
        <f t="shared" si="189"/>
        <v>Don’t Buy</v>
      </c>
      <c r="D1374" t="str">
        <f t="shared" si="190"/>
        <v>Long Name</v>
      </c>
      <c r="E1374">
        <v>3.8</v>
      </c>
      <c r="F1374">
        <f>IF(Q1374&lt;10,E1374+0.1,E1374)</f>
        <v>3.8</v>
      </c>
      <c r="G1374">
        <f>MIN(IF(Q1374&lt;10,E1374+0.5,E1374),5)</f>
        <v>3.8</v>
      </c>
      <c r="H1374" t="str">
        <f t="shared" si="191"/>
        <v>Average Place to Work</v>
      </c>
      <c r="I1374">
        <v>365</v>
      </c>
      <c r="J1374" t="b">
        <f t="shared" si="192"/>
        <v>0</v>
      </c>
      <c r="K1374" t="b">
        <f>OR(E1374&gt;3.5,Q1374&lt;10)</f>
        <v>1</v>
      </c>
      <c r="L1374" t="s">
        <v>9</v>
      </c>
      <c r="M1374" t="s">
        <v>2854</v>
      </c>
      <c r="N1374" t="str">
        <f t="shared" si="193"/>
        <v>Indian Silicon Valley Startups</v>
      </c>
      <c r="O1374" t="str">
        <f t="shared" si="194"/>
        <v>None</v>
      </c>
      <c r="P1374" t="s">
        <v>44</v>
      </c>
      <c r="Q1374" s="2">
        <f t="shared" si="195"/>
        <v>25</v>
      </c>
      <c r="R1374" s="1" t="str">
        <f t="shared" si="196"/>
        <v>Established</v>
      </c>
      <c r="S1374" s="1"/>
      <c r="T1374" t="s">
        <v>1183</v>
      </c>
      <c r="U1374" t="s">
        <v>36</v>
      </c>
      <c r="V1374">
        <f t="shared" si="197"/>
        <v>0</v>
      </c>
    </row>
    <row r="1375" spans="1:22" x14ac:dyDescent="0.35">
      <c r="A1375">
        <v>1373</v>
      </c>
      <c r="B1375" t="s">
        <v>2855</v>
      </c>
      <c r="C1375" t="str">
        <f t="shared" si="189"/>
        <v>Don’t Buy</v>
      </c>
      <c r="D1375" t="str">
        <f t="shared" si="190"/>
        <v>Long Name</v>
      </c>
      <c r="E1375">
        <v>3.5</v>
      </c>
      <c r="F1375">
        <f>IF(Q1375&lt;10,E1375+0.1,E1375)</f>
        <v>3.5</v>
      </c>
      <c r="G1375">
        <f>MIN(IF(Q1375&lt;10,E1375+0.5,E1375),5)</f>
        <v>3.5</v>
      </c>
      <c r="H1375" t="str">
        <f t="shared" si="191"/>
        <v>Average Place to Work</v>
      </c>
      <c r="I1375">
        <v>365</v>
      </c>
      <c r="J1375" t="b">
        <f t="shared" si="192"/>
        <v>0</v>
      </c>
      <c r="K1375" t="b">
        <f>OR(E1375&gt;3.5,Q1375&lt;10)</f>
        <v>0</v>
      </c>
      <c r="L1375" t="s">
        <v>9</v>
      </c>
      <c r="M1375" t="s">
        <v>2856</v>
      </c>
      <c r="N1375" t="str">
        <f t="shared" si="193"/>
        <v>None</v>
      </c>
      <c r="O1375" t="str">
        <f t="shared" si="194"/>
        <v>None</v>
      </c>
      <c r="P1375" t="s">
        <v>577</v>
      </c>
      <c r="Q1375" s="2">
        <f t="shared" si="195"/>
        <v>118</v>
      </c>
      <c r="R1375" s="1" t="str">
        <f t="shared" si="196"/>
        <v>Established</v>
      </c>
      <c r="S1375" s="1"/>
      <c r="T1375" t="s">
        <v>115</v>
      </c>
      <c r="U1375" t="s">
        <v>24</v>
      </c>
      <c r="V1375">
        <f t="shared" si="197"/>
        <v>500000</v>
      </c>
    </row>
    <row r="1376" spans="1:22" x14ac:dyDescent="0.35">
      <c r="A1376">
        <v>1374</v>
      </c>
      <c r="B1376" t="s">
        <v>2857</v>
      </c>
      <c r="C1376" t="str">
        <f t="shared" si="189"/>
        <v>Don’t Buy</v>
      </c>
      <c r="D1376" t="str">
        <f t="shared" si="190"/>
        <v>Long Name</v>
      </c>
      <c r="E1376">
        <v>3.7</v>
      </c>
      <c r="F1376">
        <f>IF(Q1376&lt;10,E1376+0.1,E1376)</f>
        <v>3.8000000000000003</v>
      </c>
      <c r="G1376">
        <f>MIN(IF(Q1376&lt;10,E1376+0.5,E1376),5)</f>
        <v>4.2</v>
      </c>
      <c r="H1376" t="str">
        <f t="shared" si="191"/>
        <v>Average Place to Work</v>
      </c>
      <c r="I1376">
        <v>365</v>
      </c>
      <c r="J1376" t="b">
        <f t="shared" si="192"/>
        <v>0</v>
      </c>
      <c r="K1376" t="b">
        <f>OR(E1376&gt;3.5,Q1376&lt;10)</f>
        <v>1</v>
      </c>
      <c r="L1376" t="s">
        <v>2858</v>
      </c>
      <c r="M1376" t="s">
        <v>2859</v>
      </c>
      <c r="N1376" t="str">
        <f t="shared" si="193"/>
        <v>Indian Silicon Valley Startups</v>
      </c>
      <c r="O1376" t="str">
        <f t="shared" si="194"/>
        <v>None</v>
      </c>
      <c r="P1376" t="s">
        <v>502</v>
      </c>
      <c r="Q1376" s="2">
        <f t="shared" si="195"/>
        <v>8</v>
      </c>
      <c r="R1376" s="1" t="str">
        <f t="shared" si="196"/>
        <v>Startup</v>
      </c>
      <c r="S1376" s="1"/>
      <c r="T1376" t="s">
        <v>606</v>
      </c>
      <c r="U1376" t="s">
        <v>523</v>
      </c>
      <c r="V1376">
        <f t="shared" si="197"/>
        <v>0</v>
      </c>
    </row>
    <row r="1377" spans="1:22" x14ac:dyDescent="0.35">
      <c r="A1377">
        <v>1375</v>
      </c>
      <c r="B1377" t="s">
        <v>2860</v>
      </c>
      <c r="C1377" t="str">
        <f t="shared" si="189"/>
        <v>Don’t Buy</v>
      </c>
      <c r="D1377" t="str">
        <f t="shared" si="190"/>
        <v>Long Name</v>
      </c>
      <c r="E1377">
        <v>3.8</v>
      </c>
      <c r="F1377">
        <f>IF(Q1377&lt;10,E1377+0.1,E1377)</f>
        <v>3.8</v>
      </c>
      <c r="G1377">
        <f>MIN(IF(Q1377&lt;10,E1377+0.5,E1377),5)</f>
        <v>3.8</v>
      </c>
      <c r="H1377" t="str">
        <f t="shared" si="191"/>
        <v>Average Place to Work</v>
      </c>
      <c r="I1377">
        <v>364</v>
      </c>
      <c r="J1377" t="b">
        <f t="shared" si="192"/>
        <v>0</v>
      </c>
      <c r="K1377" t="b">
        <f>OR(E1377&gt;3.5,Q1377&lt;10)</f>
        <v>1</v>
      </c>
      <c r="L1377" t="s">
        <v>19</v>
      </c>
      <c r="M1377" t="s">
        <v>2798</v>
      </c>
      <c r="N1377" t="str">
        <f t="shared" si="193"/>
        <v>None</v>
      </c>
      <c r="O1377" t="str">
        <f t="shared" si="194"/>
        <v>None</v>
      </c>
      <c r="P1377" t="s">
        <v>39</v>
      </c>
      <c r="Q1377" s="2">
        <f t="shared" si="195"/>
        <v>36</v>
      </c>
      <c r="R1377" s="1" t="str">
        <f t="shared" si="196"/>
        <v>Established</v>
      </c>
      <c r="S1377" s="1"/>
      <c r="T1377" t="s">
        <v>115</v>
      </c>
      <c r="U1377" t="s">
        <v>64</v>
      </c>
      <c r="V1377">
        <f t="shared" si="197"/>
        <v>0</v>
      </c>
    </row>
    <row r="1378" spans="1:22" x14ac:dyDescent="0.35">
      <c r="A1378">
        <v>1376</v>
      </c>
      <c r="B1378" t="s">
        <v>2861</v>
      </c>
      <c r="C1378" t="str">
        <f t="shared" si="189"/>
        <v>Don’t Buy</v>
      </c>
      <c r="D1378" t="str">
        <f t="shared" si="190"/>
        <v>Long Name</v>
      </c>
      <c r="E1378">
        <v>3.4</v>
      </c>
      <c r="F1378">
        <f>IF(Q1378&lt;10,E1378+0.1,E1378)</f>
        <v>3.4</v>
      </c>
      <c r="G1378">
        <f>MIN(IF(Q1378&lt;10,E1378+0.5,E1378),5)</f>
        <v>3.4</v>
      </c>
      <c r="H1378" t="str">
        <f t="shared" si="191"/>
        <v>Average Place to Work</v>
      </c>
      <c r="I1378">
        <v>364</v>
      </c>
      <c r="J1378" t="b">
        <f t="shared" si="192"/>
        <v>0</v>
      </c>
      <c r="K1378" t="b">
        <f>OR(E1378&gt;3.5,Q1378&lt;10)</f>
        <v>0</v>
      </c>
      <c r="L1378" t="s">
        <v>19</v>
      </c>
      <c r="M1378" t="s">
        <v>2862</v>
      </c>
      <c r="N1378" t="str">
        <f t="shared" si="193"/>
        <v>None</v>
      </c>
      <c r="O1378" t="str">
        <f t="shared" si="194"/>
        <v>None</v>
      </c>
      <c r="P1378" t="s">
        <v>213</v>
      </c>
      <c r="Q1378" s="2">
        <f t="shared" si="195"/>
        <v>12</v>
      </c>
      <c r="R1378" s="1" t="str">
        <f t="shared" si="196"/>
        <v>Established</v>
      </c>
      <c r="S1378" s="1"/>
      <c r="T1378" t="s">
        <v>598</v>
      </c>
      <c r="U1378" t="s">
        <v>687</v>
      </c>
      <c r="V1378">
        <f t="shared" si="197"/>
        <v>0</v>
      </c>
    </row>
    <row r="1379" spans="1:22" x14ac:dyDescent="0.35">
      <c r="A1379">
        <v>1377</v>
      </c>
      <c r="B1379" t="s">
        <v>2863</v>
      </c>
      <c r="C1379" t="str">
        <f t="shared" si="189"/>
        <v>Don’t Buy</v>
      </c>
      <c r="D1379" t="str">
        <f t="shared" si="190"/>
        <v>Long Name</v>
      </c>
      <c r="E1379">
        <v>4.3</v>
      </c>
      <c r="F1379">
        <f>IF(Q1379&lt;10,E1379+0.1,E1379)</f>
        <v>4.3</v>
      </c>
      <c r="G1379">
        <f>MIN(IF(Q1379&lt;10,E1379+0.5,E1379),5)</f>
        <v>4.3</v>
      </c>
      <c r="H1379" t="str">
        <f t="shared" si="191"/>
        <v>Average Place to Work</v>
      </c>
      <c r="I1379">
        <v>364</v>
      </c>
      <c r="J1379" t="b">
        <f t="shared" si="192"/>
        <v>0</v>
      </c>
      <c r="K1379" t="b">
        <f>OR(E1379&gt;3.5,Q1379&lt;10)</f>
        <v>1</v>
      </c>
      <c r="L1379" t="s">
        <v>279</v>
      </c>
      <c r="M1379" t="s">
        <v>2864</v>
      </c>
      <c r="N1379" t="str">
        <f t="shared" si="193"/>
        <v>None</v>
      </c>
      <c r="O1379" t="str">
        <f t="shared" si="194"/>
        <v>None</v>
      </c>
      <c r="P1379" t="s">
        <v>44</v>
      </c>
      <c r="Q1379" s="2">
        <f t="shared" si="195"/>
        <v>25</v>
      </c>
      <c r="R1379" s="1" t="str">
        <f t="shared" si="196"/>
        <v>Established</v>
      </c>
      <c r="S1379" s="1"/>
      <c r="T1379" t="s">
        <v>115</v>
      </c>
      <c r="U1379" t="s">
        <v>64</v>
      </c>
      <c r="V1379">
        <f t="shared" si="197"/>
        <v>0</v>
      </c>
    </row>
    <row r="1380" spans="1:22" x14ac:dyDescent="0.35">
      <c r="A1380">
        <v>1378</v>
      </c>
      <c r="B1380" t="s">
        <v>2865</v>
      </c>
      <c r="C1380" t="str">
        <f t="shared" si="189"/>
        <v>Don’t Buy</v>
      </c>
      <c r="D1380" t="str">
        <f t="shared" si="190"/>
        <v>Long Name</v>
      </c>
      <c r="E1380">
        <v>3.2</v>
      </c>
      <c r="F1380">
        <f>IF(Q1380&lt;10,E1380+0.1,E1380)</f>
        <v>3.2</v>
      </c>
      <c r="G1380">
        <f>MIN(IF(Q1380&lt;10,E1380+0.5,E1380),5)</f>
        <v>3.2</v>
      </c>
      <c r="H1380" t="str">
        <f t="shared" si="191"/>
        <v>Average Place to Work</v>
      </c>
      <c r="I1380">
        <v>364</v>
      </c>
      <c r="J1380" t="b">
        <f t="shared" si="192"/>
        <v>0</v>
      </c>
      <c r="K1380" t="b">
        <f>OR(E1380&gt;3.5,Q1380&lt;10)</f>
        <v>0</v>
      </c>
      <c r="L1380" t="s">
        <v>19</v>
      </c>
      <c r="M1380" t="s">
        <v>1049</v>
      </c>
      <c r="N1380" t="str">
        <f t="shared" si="193"/>
        <v>Indian Silicon Valley Startups</v>
      </c>
      <c r="O1380" t="str">
        <f t="shared" si="194"/>
        <v>None</v>
      </c>
      <c r="P1380" t="s">
        <v>213</v>
      </c>
      <c r="Q1380" s="2">
        <f t="shared" si="195"/>
        <v>12</v>
      </c>
      <c r="R1380" s="1" t="str">
        <f t="shared" si="196"/>
        <v>Established</v>
      </c>
      <c r="S1380" s="1"/>
      <c r="T1380" t="s">
        <v>115</v>
      </c>
      <c r="U1380" t="s">
        <v>36</v>
      </c>
      <c r="V1380">
        <f t="shared" si="197"/>
        <v>0</v>
      </c>
    </row>
    <row r="1381" spans="1:22" x14ac:dyDescent="0.35">
      <c r="A1381">
        <v>1379</v>
      </c>
      <c r="B1381" t="s">
        <v>2866</v>
      </c>
      <c r="C1381" t="str">
        <f t="shared" si="189"/>
        <v>Don’t Buy</v>
      </c>
      <c r="D1381" t="str">
        <f t="shared" si="190"/>
        <v>Long Name</v>
      </c>
      <c r="E1381">
        <v>3.9</v>
      </c>
      <c r="F1381">
        <f>IF(Q1381&lt;10,E1381+0.1,E1381)</f>
        <v>3.9</v>
      </c>
      <c r="G1381">
        <f>MIN(IF(Q1381&lt;10,E1381+0.5,E1381),5)</f>
        <v>3.9</v>
      </c>
      <c r="H1381" t="str">
        <f t="shared" si="191"/>
        <v>Average Place to Work</v>
      </c>
      <c r="I1381">
        <v>363</v>
      </c>
      <c r="J1381" t="b">
        <f t="shared" si="192"/>
        <v>0</v>
      </c>
      <c r="K1381" t="b">
        <f>OR(E1381&gt;3.5,Q1381&lt;10)</f>
        <v>1</v>
      </c>
      <c r="L1381" t="s">
        <v>19</v>
      </c>
      <c r="M1381" t="s">
        <v>2867</v>
      </c>
      <c r="N1381" t="str">
        <f t="shared" si="193"/>
        <v>None</v>
      </c>
      <c r="O1381" t="str">
        <f t="shared" si="194"/>
        <v>None</v>
      </c>
      <c r="P1381" t="s">
        <v>47</v>
      </c>
      <c r="Q1381" s="2">
        <f t="shared" si="195"/>
        <v>31</v>
      </c>
      <c r="R1381" s="1" t="str">
        <f t="shared" si="196"/>
        <v>Established</v>
      </c>
      <c r="S1381" s="1"/>
      <c r="T1381" t="s">
        <v>60</v>
      </c>
      <c r="U1381" t="s">
        <v>352</v>
      </c>
      <c r="V1381">
        <f t="shared" si="197"/>
        <v>0</v>
      </c>
    </row>
    <row r="1382" spans="1:22" x14ac:dyDescent="0.35">
      <c r="A1382">
        <v>1380</v>
      </c>
      <c r="B1382" t="s">
        <v>2868</v>
      </c>
      <c r="C1382" t="str">
        <f t="shared" si="189"/>
        <v>Don’t Buy</v>
      </c>
      <c r="D1382" t="str">
        <f t="shared" si="190"/>
        <v>Long Name</v>
      </c>
      <c r="E1382">
        <v>4.0999999999999996</v>
      </c>
      <c r="F1382">
        <f>IF(Q1382&lt;10,E1382+0.1,E1382)</f>
        <v>4.0999999999999996</v>
      </c>
      <c r="G1382">
        <f>MIN(IF(Q1382&lt;10,E1382+0.5,E1382),5)</f>
        <v>4.0999999999999996</v>
      </c>
      <c r="H1382" t="str">
        <f t="shared" si="191"/>
        <v>Average Place to Work</v>
      </c>
      <c r="I1382">
        <v>363</v>
      </c>
      <c r="J1382" t="b">
        <f t="shared" si="192"/>
        <v>0</v>
      </c>
      <c r="K1382" t="b">
        <f>OR(E1382&gt;3.5,Q1382&lt;10)</f>
        <v>1</v>
      </c>
      <c r="L1382" t="s">
        <v>9</v>
      </c>
      <c r="M1382" t="s">
        <v>2869</v>
      </c>
      <c r="N1382" t="str">
        <f t="shared" si="193"/>
        <v>None</v>
      </c>
      <c r="O1382" t="str">
        <f t="shared" si="194"/>
        <v>None</v>
      </c>
      <c r="P1382" t="s">
        <v>82</v>
      </c>
      <c r="Q1382" s="2">
        <f t="shared" si="195"/>
        <v>49</v>
      </c>
      <c r="R1382" s="1" t="str">
        <f t="shared" si="196"/>
        <v>Established</v>
      </c>
      <c r="S1382" s="1"/>
      <c r="T1382" t="s">
        <v>1183</v>
      </c>
      <c r="U1382" t="s">
        <v>83</v>
      </c>
      <c r="V1382">
        <f t="shared" si="197"/>
        <v>0</v>
      </c>
    </row>
    <row r="1383" spans="1:22" x14ac:dyDescent="0.35">
      <c r="A1383">
        <v>1381</v>
      </c>
      <c r="B1383" t="s">
        <v>2870</v>
      </c>
      <c r="C1383" t="str">
        <f t="shared" si="189"/>
        <v>Don’t Buy</v>
      </c>
      <c r="D1383" t="str">
        <f t="shared" si="190"/>
        <v>Short Name</v>
      </c>
      <c r="E1383">
        <v>3.7</v>
      </c>
      <c r="F1383">
        <f>IF(Q1383&lt;10,E1383+0.1,E1383)</f>
        <v>3.7</v>
      </c>
      <c r="G1383">
        <f>MIN(IF(Q1383&lt;10,E1383+0.5,E1383),5)</f>
        <v>3.7</v>
      </c>
      <c r="H1383" t="str">
        <f t="shared" si="191"/>
        <v>Average Place to Work</v>
      </c>
      <c r="I1383">
        <v>363</v>
      </c>
      <c r="J1383" t="b">
        <f t="shared" si="192"/>
        <v>0</v>
      </c>
      <c r="K1383" t="b">
        <f>OR(E1383&gt;3.5,Q1383&lt;10)</f>
        <v>1</v>
      </c>
      <c r="L1383" t="s">
        <v>279</v>
      </c>
      <c r="M1383" t="s">
        <v>2871</v>
      </c>
      <c r="N1383" t="str">
        <f t="shared" si="193"/>
        <v>None</v>
      </c>
      <c r="O1383" t="str">
        <f t="shared" si="194"/>
        <v>None</v>
      </c>
      <c r="P1383" t="s">
        <v>522</v>
      </c>
      <c r="Q1383" s="2">
        <f t="shared" si="195"/>
        <v>30</v>
      </c>
      <c r="R1383" s="1" t="str">
        <f t="shared" si="196"/>
        <v>Established</v>
      </c>
      <c r="S1383" s="1"/>
      <c r="T1383" t="s">
        <v>115</v>
      </c>
      <c r="U1383" t="s">
        <v>83</v>
      </c>
      <c r="V1383">
        <f t="shared" si="197"/>
        <v>0</v>
      </c>
    </row>
    <row r="1384" spans="1:22" x14ac:dyDescent="0.35">
      <c r="A1384">
        <v>1382</v>
      </c>
      <c r="B1384" t="s">
        <v>2872</v>
      </c>
      <c r="C1384" t="str">
        <f t="shared" si="189"/>
        <v>Don’t Buy</v>
      </c>
      <c r="D1384" t="str">
        <f t="shared" si="190"/>
        <v>Short Name</v>
      </c>
      <c r="E1384">
        <v>4.2</v>
      </c>
      <c r="F1384">
        <f>IF(Q1384&lt;10,E1384+0.1,E1384)</f>
        <v>4.2</v>
      </c>
      <c r="G1384">
        <f>MIN(IF(Q1384&lt;10,E1384+0.5,E1384),5)</f>
        <v>4.2</v>
      </c>
      <c r="H1384" t="str">
        <f t="shared" si="191"/>
        <v>Average Place to Work</v>
      </c>
      <c r="I1384">
        <v>363</v>
      </c>
      <c r="J1384" t="b">
        <f t="shared" si="192"/>
        <v>0</v>
      </c>
      <c r="K1384" t="b">
        <f>OR(E1384&gt;3.5,Q1384&lt;10)</f>
        <v>1</v>
      </c>
      <c r="L1384" t="s">
        <v>9</v>
      </c>
      <c r="M1384" t="s">
        <v>250</v>
      </c>
      <c r="N1384" t="str">
        <f t="shared" si="193"/>
        <v>None</v>
      </c>
      <c r="O1384" t="str">
        <f t="shared" si="194"/>
        <v>None</v>
      </c>
      <c r="P1384" t="s">
        <v>434</v>
      </c>
      <c r="Q1384" s="2">
        <f t="shared" si="195"/>
        <v>64</v>
      </c>
      <c r="R1384" s="1" t="str">
        <f t="shared" si="196"/>
        <v>Established</v>
      </c>
      <c r="S1384" s="1"/>
      <c r="T1384" t="s">
        <v>115</v>
      </c>
      <c r="U1384" t="s">
        <v>484</v>
      </c>
      <c r="V1384">
        <f t="shared" si="197"/>
        <v>0</v>
      </c>
    </row>
    <row r="1385" spans="1:22" x14ac:dyDescent="0.35">
      <c r="A1385">
        <v>1383</v>
      </c>
      <c r="B1385" t="s">
        <v>2873</v>
      </c>
      <c r="C1385" t="str">
        <f t="shared" si="189"/>
        <v>Don’t Buy</v>
      </c>
      <c r="D1385" t="str">
        <f t="shared" si="190"/>
        <v>Long Name</v>
      </c>
      <c r="E1385">
        <v>4.3</v>
      </c>
      <c r="F1385">
        <f>IF(Q1385&lt;10,E1385+0.1,E1385)</f>
        <v>4.3</v>
      </c>
      <c r="G1385">
        <f>MIN(IF(Q1385&lt;10,E1385+0.5,E1385),5)</f>
        <v>4.3</v>
      </c>
      <c r="H1385" t="str">
        <f t="shared" si="191"/>
        <v>Average Place to Work</v>
      </c>
      <c r="I1385">
        <v>363</v>
      </c>
      <c r="J1385" t="b">
        <f t="shared" si="192"/>
        <v>0</v>
      </c>
      <c r="K1385" t="b">
        <f>OR(E1385&gt;3.5,Q1385&lt;10)</f>
        <v>1</v>
      </c>
      <c r="L1385" t="s">
        <v>19</v>
      </c>
      <c r="M1385" t="s">
        <v>853</v>
      </c>
      <c r="N1385" t="str">
        <f t="shared" si="193"/>
        <v>None</v>
      </c>
      <c r="O1385" t="str">
        <f t="shared" si="194"/>
        <v>None</v>
      </c>
      <c r="P1385" t="s">
        <v>35</v>
      </c>
      <c r="Q1385" s="2">
        <f t="shared" si="195"/>
        <v>55</v>
      </c>
      <c r="R1385" s="1" t="str">
        <f t="shared" si="196"/>
        <v>Established</v>
      </c>
      <c r="S1385" s="1"/>
      <c r="T1385" t="s">
        <v>115</v>
      </c>
      <c r="U1385" t="s">
        <v>352</v>
      </c>
      <c r="V1385">
        <f t="shared" si="197"/>
        <v>0</v>
      </c>
    </row>
    <row r="1386" spans="1:22" x14ac:dyDescent="0.35">
      <c r="A1386">
        <v>1384</v>
      </c>
      <c r="B1386" t="s">
        <v>2874</v>
      </c>
      <c r="C1386" t="str">
        <f t="shared" si="189"/>
        <v>Don’t Buy</v>
      </c>
      <c r="D1386" t="str">
        <f t="shared" si="190"/>
        <v>Long Name</v>
      </c>
      <c r="E1386">
        <v>4</v>
      </c>
      <c r="F1386">
        <f>IF(Q1386&lt;10,E1386+0.1,E1386)</f>
        <v>4</v>
      </c>
      <c r="G1386">
        <f>MIN(IF(Q1386&lt;10,E1386+0.5,E1386),5)</f>
        <v>4</v>
      </c>
      <c r="H1386" t="str">
        <f t="shared" si="191"/>
        <v>Average Place to Work</v>
      </c>
      <c r="I1386">
        <v>363</v>
      </c>
      <c r="J1386" t="b">
        <f t="shared" si="192"/>
        <v>0</v>
      </c>
      <c r="K1386" t="b">
        <f>OR(E1386&gt;3.5,Q1386&lt;10)</f>
        <v>1</v>
      </c>
      <c r="L1386" t="s">
        <v>19</v>
      </c>
      <c r="M1386" t="s">
        <v>2875</v>
      </c>
      <c r="N1386" t="str">
        <f t="shared" si="193"/>
        <v>Indian Silicon Valley Startups</v>
      </c>
      <c r="O1386" t="str">
        <f t="shared" si="194"/>
        <v>None</v>
      </c>
      <c r="P1386" t="s">
        <v>99</v>
      </c>
      <c r="Q1386" s="2">
        <f t="shared" si="195"/>
        <v>26</v>
      </c>
      <c r="R1386" s="1" t="str">
        <f t="shared" si="196"/>
        <v>Established</v>
      </c>
      <c r="S1386" s="1"/>
      <c r="T1386" t="s">
        <v>115</v>
      </c>
      <c r="U1386" t="s">
        <v>17</v>
      </c>
      <c r="V1386">
        <f t="shared" si="197"/>
        <v>500000</v>
      </c>
    </row>
    <row r="1387" spans="1:22" x14ac:dyDescent="0.35">
      <c r="A1387">
        <v>1385</v>
      </c>
      <c r="B1387" t="s">
        <v>2876</v>
      </c>
      <c r="C1387" t="str">
        <f t="shared" si="189"/>
        <v>Buy</v>
      </c>
      <c r="D1387" t="str">
        <f t="shared" si="190"/>
        <v>Long Name</v>
      </c>
      <c r="E1387">
        <v>4</v>
      </c>
      <c r="F1387">
        <f>IF(Q1387&lt;10,E1387+0.1,E1387)</f>
        <v>4</v>
      </c>
      <c r="G1387">
        <f>MIN(IF(Q1387&lt;10,E1387+0.5,E1387),5)</f>
        <v>4</v>
      </c>
      <c r="H1387" t="str">
        <f t="shared" si="191"/>
        <v>Average Place to Work</v>
      </c>
      <c r="I1387">
        <v>420</v>
      </c>
      <c r="J1387" t="b">
        <f t="shared" si="192"/>
        <v>0</v>
      </c>
      <c r="K1387" t="b">
        <f>OR(E1387&gt;3.5,Q1387&lt;10)</f>
        <v>1</v>
      </c>
      <c r="L1387" t="s">
        <v>9</v>
      </c>
      <c r="M1387" t="s">
        <v>2877</v>
      </c>
      <c r="N1387" t="str">
        <f t="shared" si="193"/>
        <v>Indian Silicon Valley Startups</v>
      </c>
      <c r="O1387" t="str">
        <f t="shared" si="194"/>
        <v>None</v>
      </c>
      <c r="P1387" t="s">
        <v>180</v>
      </c>
      <c r="Q1387" s="2">
        <f t="shared" si="195"/>
        <v>23</v>
      </c>
      <c r="R1387" s="1" t="str">
        <f t="shared" si="196"/>
        <v>Established</v>
      </c>
      <c r="S1387" s="1"/>
      <c r="T1387" t="s">
        <v>140</v>
      </c>
      <c r="U1387" t="s">
        <v>36</v>
      </c>
      <c r="V1387">
        <f t="shared" si="197"/>
        <v>0</v>
      </c>
    </row>
    <row r="1388" spans="1:22" x14ac:dyDescent="0.35">
      <c r="A1388">
        <v>1386</v>
      </c>
      <c r="B1388" t="s">
        <v>2878</v>
      </c>
      <c r="C1388" t="str">
        <f t="shared" si="189"/>
        <v>Buy</v>
      </c>
      <c r="D1388" t="str">
        <f t="shared" si="190"/>
        <v>Long Name</v>
      </c>
      <c r="E1388">
        <v>4.0999999999999996</v>
      </c>
      <c r="F1388">
        <f>IF(Q1388&lt;10,E1388+0.1,E1388)</f>
        <v>4.0999999999999996</v>
      </c>
      <c r="G1388">
        <f>MIN(IF(Q1388&lt;10,E1388+0.5,E1388),5)</f>
        <v>4.0999999999999996</v>
      </c>
      <c r="H1388" t="str">
        <f t="shared" si="191"/>
        <v>Average Place to Work</v>
      </c>
      <c r="I1388">
        <v>362</v>
      </c>
      <c r="J1388" t="b">
        <f t="shared" si="192"/>
        <v>0</v>
      </c>
      <c r="K1388" t="b">
        <f>OR(E1388&gt;3.5,Q1388&lt;10)</f>
        <v>1</v>
      </c>
      <c r="L1388" t="s">
        <v>19</v>
      </c>
      <c r="M1388" t="s">
        <v>2879</v>
      </c>
      <c r="N1388" t="str">
        <f t="shared" si="193"/>
        <v>None</v>
      </c>
      <c r="O1388" t="str">
        <f t="shared" si="194"/>
        <v>None</v>
      </c>
      <c r="P1388" t="s">
        <v>118</v>
      </c>
      <c r="Q1388" s="2">
        <f t="shared" si="195"/>
        <v>20</v>
      </c>
      <c r="R1388" s="1" t="str">
        <f t="shared" si="196"/>
        <v>Established</v>
      </c>
      <c r="S1388" s="1"/>
      <c r="T1388" t="s">
        <v>115</v>
      </c>
      <c r="U1388" t="s">
        <v>227</v>
      </c>
      <c r="V1388">
        <f t="shared" si="197"/>
        <v>0</v>
      </c>
    </row>
    <row r="1389" spans="1:22" x14ac:dyDescent="0.35">
      <c r="A1389">
        <v>1387</v>
      </c>
      <c r="B1389" t="s">
        <v>2880</v>
      </c>
      <c r="C1389" t="str">
        <f t="shared" si="189"/>
        <v>Don’t Buy</v>
      </c>
      <c r="D1389" t="str">
        <f t="shared" si="190"/>
        <v>Long Name</v>
      </c>
      <c r="E1389">
        <v>3.4</v>
      </c>
      <c r="F1389">
        <f>IF(Q1389&lt;10,E1389+0.1,E1389)</f>
        <v>3.4</v>
      </c>
      <c r="G1389">
        <f>MIN(IF(Q1389&lt;10,E1389+0.5,E1389),5)</f>
        <v>3.4</v>
      </c>
      <c r="H1389" t="str">
        <f t="shared" si="191"/>
        <v>Average Place to Work</v>
      </c>
      <c r="I1389">
        <v>362</v>
      </c>
      <c r="J1389" t="b">
        <f t="shared" si="192"/>
        <v>0</v>
      </c>
      <c r="K1389" t="b">
        <f>OR(E1389&gt;3.5,Q1389&lt;10)</f>
        <v>0</v>
      </c>
      <c r="L1389" t="s">
        <v>19</v>
      </c>
      <c r="M1389" t="s">
        <v>2881</v>
      </c>
      <c r="N1389" t="str">
        <f t="shared" si="193"/>
        <v>None</v>
      </c>
      <c r="O1389" t="str">
        <f t="shared" si="194"/>
        <v>None</v>
      </c>
      <c r="P1389" t="s">
        <v>99</v>
      </c>
      <c r="Q1389" s="2">
        <f t="shared" si="195"/>
        <v>26</v>
      </c>
      <c r="R1389" s="1" t="str">
        <f t="shared" si="196"/>
        <v>Established</v>
      </c>
      <c r="S1389" s="1"/>
      <c r="T1389" t="s">
        <v>115</v>
      </c>
      <c r="U1389" t="s">
        <v>17</v>
      </c>
      <c r="V1389">
        <f t="shared" si="197"/>
        <v>500000</v>
      </c>
    </row>
    <row r="1390" spans="1:22" x14ac:dyDescent="0.35">
      <c r="A1390">
        <v>1388</v>
      </c>
      <c r="B1390" t="s">
        <v>2882</v>
      </c>
      <c r="C1390" t="str">
        <f t="shared" si="189"/>
        <v>Don’t Buy</v>
      </c>
      <c r="D1390" t="str">
        <f t="shared" si="190"/>
        <v>Long Name</v>
      </c>
      <c r="E1390">
        <v>4.4000000000000004</v>
      </c>
      <c r="F1390">
        <f>IF(Q1390&lt;10,E1390+0.1,E1390)</f>
        <v>4.4000000000000004</v>
      </c>
      <c r="G1390">
        <f>MIN(IF(Q1390&lt;10,E1390+0.5,E1390),5)</f>
        <v>4.4000000000000004</v>
      </c>
      <c r="H1390" t="str">
        <f t="shared" si="191"/>
        <v>Average Place to Work</v>
      </c>
      <c r="I1390">
        <v>362</v>
      </c>
      <c r="J1390" t="b">
        <f t="shared" si="192"/>
        <v>0</v>
      </c>
      <c r="K1390" t="b">
        <f>OR(E1390&gt;3.5,Q1390&lt;10)</f>
        <v>1</v>
      </c>
      <c r="L1390" t="s">
        <v>19</v>
      </c>
      <c r="M1390" t="s">
        <v>2883</v>
      </c>
      <c r="N1390" t="str">
        <f t="shared" si="193"/>
        <v>Indian Silicon Valley Startups</v>
      </c>
      <c r="O1390" t="str">
        <f t="shared" si="194"/>
        <v>None</v>
      </c>
      <c r="P1390" t="s">
        <v>183</v>
      </c>
      <c r="Q1390" s="2">
        <f t="shared" si="195"/>
        <v>10</v>
      </c>
      <c r="R1390" s="1" t="str">
        <f t="shared" si="196"/>
        <v>Established</v>
      </c>
      <c r="S1390" s="1"/>
      <c r="T1390" t="s">
        <v>115</v>
      </c>
      <c r="U1390" t="s">
        <v>36</v>
      </c>
      <c r="V1390">
        <f t="shared" si="197"/>
        <v>0</v>
      </c>
    </row>
    <row r="1391" spans="1:22" x14ac:dyDescent="0.35">
      <c r="A1391">
        <v>1389</v>
      </c>
      <c r="B1391" t="s">
        <v>2884</v>
      </c>
      <c r="C1391" t="str">
        <f t="shared" si="189"/>
        <v>Don’t Buy</v>
      </c>
      <c r="D1391" t="str">
        <f t="shared" si="190"/>
        <v>Long Name</v>
      </c>
      <c r="E1391">
        <v>4.2</v>
      </c>
      <c r="F1391">
        <f>IF(Q1391&lt;10,E1391+0.1,E1391)</f>
        <v>4.2</v>
      </c>
      <c r="G1391">
        <f>MIN(IF(Q1391&lt;10,E1391+0.5,E1391),5)</f>
        <v>4.2</v>
      </c>
      <c r="H1391" t="str">
        <f t="shared" si="191"/>
        <v>Average Place to Work</v>
      </c>
      <c r="I1391">
        <v>362</v>
      </c>
      <c r="J1391" t="b">
        <f t="shared" si="192"/>
        <v>0</v>
      </c>
      <c r="K1391" t="b">
        <f>OR(E1391&gt;3.5,Q1391&lt;10)</f>
        <v>1</v>
      </c>
      <c r="L1391" t="s">
        <v>19</v>
      </c>
      <c r="M1391" t="s">
        <v>2885</v>
      </c>
      <c r="N1391" t="str">
        <f t="shared" si="193"/>
        <v>None</v>
      </c>
      <c r="O1391" t="str">
        <f t="shared" si="194"/>
        <v>None</v>
      </c>
      <c r="P1391" t="s">
        <v>460</v>
      </c>
      <c r="Q1391" s="2">
        <f t="shared" si="195"/>
        <v>37</v>
      </c>
      <c r="R1391" s="1" t="str">
        <f t="shared" si="196"/>
        <v>Established</v>
      </c>
      <c r="S1391" s="1"/>
      <c r="T1391" t="s">
        <v>115</v>
      </c>
      <c r="U1391" t="s">
        <v>160</v>
      </c>
      <c r="V1391">
        <f t="shared" si="197"/>
        <v>0</v>
      </c>
    </row>
    <row r="1392" spans="1:22" x14ac:dyDescent="0.35">
      <c r="A1392">
        <v>1390</v>
      </c>
      <c r="B1392" t="s">
        <v>2886</v>
      </c>
      <c r="C1392" t="str">
        <f t="shared" si="189"/>
        <v>Don’t Buy</v>
      </c>
      <c r="D1392" t="str">
        <f t="shared" si="190"/>
        <v>Long Name</v>
      </c>
      <c r="E1392">
        <v>3.9</v>
      </c>
      <c r="F1392">
        <f>IF(Q1392&lt;10,E1392+0.1,E1392)</f>
        <v>3.9</v>
      </c>
      <c r="G1392">
        <f>MIN(IF(Q1392&lt;10,E1392+0.5,E1392),5)</f>
        <v>3.9</v>
      </c>
      <c r="H1392" t="str">
        <f t="shared" si="191"/>
        <v>Average Place to Work</v>
      </c>
      <c r="I1392">
        <v>542</v>
      </c>
      <c r="J1392" t="b">
        <f t="shared" si="192"/>
        <v>0</v>
      </c>
      <c r="K1392" t="b">
        <f>OR(E1392&gt;3.5,Q1392&lt;10)</f>
        <v>1</v>
      </c>
      <c r="L1392" t="s">
        <v>19</v>
      </c>
      <c r="M1392" t="s">
        <v>2887</v>
      </c>
      <c r="N1392" t="str">
        <f t="shared" si="193"/>
        <v>None</v>
      </c>
      <c r="O1392" t="str">
        <f t="shared" si="194"/>
        <v>None</v>
      </c>
      <c r="P1392" t="s">
        <v>816</v>
      </c>
      <c r="Q1392" s="2">
        <f t="shared" si="195"/>
        <v>56</v>
      </c>
      <c r="R1392" s="1" t="str">
        <f t="shared" si="196"/>
        <v>Established</v>
      </c>
      <c r="S1392" s="1"/>
      <c r="T1392" t="s">
        <v>115</v>
      </c>
      <c r="U1392" t="s">
        <v>83</v>
      </c>
      <c r="V1392">
        <f t="shared" si="197"/>
        <v>0</v>
      </c>
    </row>
    <row r="1393" spans="1:22" x14ac:dyDescent="0.35">
      <c r="A1393">
        <v>1391</v>
      </c>
      <c r="B1393" t="s">
        <v>2888</v>
      </c>
      <c r="C1393" t="str">
        <f t="shared" si="189"/>
        <v>Don’t Buy</v>
      </c>
      <c r="D1393" t="str">
        <f t="shared" si="190"/>
        <v>Short Name</v>
      </c>
      <c r="E1393">
        <v>4</v>
      </c>
      <c r="F1393">
        <f>IF(Q1393&lt;10,E1393+0.1,E1393)</f>
        <v>4</v>
      </c>
      <c r="G1393">
        <f>MIN(IF(Q1393&lt;10,E1393+0.5,E1393),5)</f>
        <v>4</v>
      </c>
      <c r="H1393" t="str">
        <f t="shared" si="191"/>
        <v>Average Place to Work</v>
      </c>
      <c r="I1393">
        <v>361</v>
      </c>
      <c r="J1393" t="b">
        <f t="shared" si="192"/>
        <v>0</v>
      </c>
      <c r="K1393" t="b">
        <f>OR(E1393&gt;3.5,Q1393&lt;10)</f>
        <v>1</v>
      </c>
      <c r="L1393" t="s">
        <v>19</v>
      </c>
      <c r="M1393" t="s">
        <v>2889</v>
      </c>
      <c r="N1393" t="str">
        <f t="shared" si="193"/>
        <v>None</v>
      </c>
      <c r="O1393" t="str">
        <f t="shared" si="194"/>
        <v>None</v>
      </c>
      <c r="P1393" t="s">
        <v>1659</v>
      </c>
      <c r="Q1393" s="2">
        <f t="shared" si="195"/>
        <v>151</v>
      </c>
      <c r="R1393" s="1" t="str">
        <f t="shared" si="196"/>
        <v>Established</v>
      </c>
      <c r="S1393" s="1"/>
      <c r="T1393" t="s">
        <v>140</v>
      </c>
      <c r="U1393" t="s">
        <v>1189</v>
      </c>
      <c r="V1393">
        <f t="shared" si="197"/>
        <v>0</v>
      </c>
    </row>
    <row r="1394" spans="1:22" x14ac:dyDescent="0.35">
      <c r="A1394">
        <v>1392</v>
      </c>
      <c r="B1394" t="s">
        <v>2890</v>
      </c>
      <c r="C1394" t="str">
        <f t="shared" si="189"/>
        <v>Don’t Buy</v>
      </c>
      <c r="D1394" t="str">
        <f t="shared" si="190"/>
        <v>Long Name</v>
      </c>
      <c r="E1394">
        <v>4.3</v>
      </c>
      <c r="F1394">
        <f>IF(Q1394&lt;10,E1394+0.1,E1394)</f>
        <v>4.3</v>
      </c>
      <c r="G1394">
        <f>MIN(IF(Q1394&lt;10,E1394+0.5,E1394),5)</f>
        <v>4.3</v>
      </c>
      <c r="H1394" t="str">
        <f t="shared" si="191"/>
        <v>Average Place to Work</v>
      </c>
      <c r="I1394">
        <v>360</v>
      </c>
      <c r="J1394" t="b">
        <f t="shared" si="192"/>
        <v>0</v>
      </c>
      <c r="K1394" t="b">
        <f>OR(E1394&gt;3.5,Q1394&lt;10)</f>
        <v>1</v>
      </c>
      <c r="L1394" t="s">
        <v>9</v>
      </c>
      <c r="M1394" t="s">
        <v>2891</v>
      </c>
      <c r="N1394" t="str">
        <f t="shared" si="193"/>
        <v>None</v>
      </c>
      <c r="O1394" t="str">
        <f t="shared" si="194"/>
        <v>None</v>
      </c>
      <c r="P1394" t="s">
        <v>292</v>
      </c>
      <c r="Q1394" s="2">
        <f t="shared" si="195"/>
        <v>38</v>
      </c>
      <c r="R1394" s="1" t="str">
        <f t="shared" si="196"/>
        <v>Established</v>
      </c>
      <c r="S1394" s="1"/>
      <c r="T1394" t="s">
        <v>115</v>
      </c>
      <c r="U1394" t="s">
        <v>137</v>
      </c>
      <c r="V1394">
        <f t="shared" si="197"/>
        <v>0</v>
      </c>
    </row>
    <row r="1395" spans="1:22" x14ac:dyDescent="0.35">
      <c r="A1395">
        <v>1393</v>
      </c>
      <c r="B1395" t="s">
        <v>2892</v>
      </c>
      <c r="C1395" t="str">
        <f t="shared" si="189"/>
        <v>Don’t Buy</v>
      </c>
      <c r="D1395" t="str">
        <f t="shared" si="190"/>
        <v>Long Name</v>
      </c>
      <c r="E1395">
        <v>4.0999999999999996</v>
      </c>
      <c r="F1395">
        <f>IF(Q1395&lt;10,E1395+0.1,E1395)</f>
        <v>4.0999999999999996</v>
      </c>
      <c r="G1395">
        <f>MIN(IF(Q1395&lt;10,E1395+0.5,E1395),5)</f>
        <v>4.0999999999999996</v>
      </c>
      <c r="H1395" t="str">
        <f t="shared" si="191"/>
        <v>Average Place to Work</v>
      </c>
      <c r="I1395">
        <v>360</v>
      </c>
      <c r="J1395" t="b">
        <f t="shared" si="192"/>
        <v>0</v>
      </c>
      <c r="K1395" t="b">
        <f>OR(E1395&gt;3.5,Q1395&lt;10)</f>
        <v>1</v>
      </c>
      <c r="L1395" t="s">
        <v>19</v>
      </c>
      <c r="M1395" t="s">
        <v>2893</v>
      </c>
      <c r="N1395" t="str">
        <f t="shared" si="193"/>
        <v>None</v>
      </c>
      <c r="O1395" t="str">
        <f t="shared" si="194"/>
        <v>None</v>
      </c>
      <c r="P1395" t="s">
        <v>654</v>
      </c>
      <c r="Q1395" s="2">
        <f t="shared" si="195"/>
        <v>50</v>
      </c>
      <c r="R1395" s="1" t="str">
        <f t="shared" si="196"/>
        <v>Established</v>
      </c>
      <c r="S1395" s="1"/>
      <c r="T1395" t="s">
        <v>598</v>
      </c>
      <c r="U1395" t="s">
        <v>312</v>
      </c>
      <c r="V1395">
        <f t="shared" si="197"/>
        <v>0</v>
      </c>
    </row>
    <row r="1396" spans="1:22" x14ac:dyDescent="0.35">
      <c r="A1396">
        <v>1394</v>
      </c>
      <c r="B1396" t="s">
        <v>2894</v>
      </c>
      <c r="C1396" t="str">
        <f t="shared" si="189"/>
        <v>Don’t Buy</v>
      </c>
      <c r="D1396" t="str">
        <f t="shared" si="190"/>
        <v>Long Name</v>
      </c>
      <c r="E1396">
        <v>3.9</v>
      </c>
      <c r="F1396">
        <f>IF(Q1396&lt;10,E1396+0.1,E1396)</f>
        <v>3.9</v>
      </c>
      <c r="G1396">
        <f>MIN(IF(Q1396&lt;10,E1396+0.5,E1396),5)</f>
        <v>3.9</v>
      </c>
      <c r="H1396" t="str">
        <f t="shared" si="191"/>
        <v>Average Place to Work</v>
      </c>
      <c r="I1396">
        <v>360</v>
      </c>
      <c r="J1396" t="b">
        <f t="shared" si="192"/>
        <v>0</v>
      </c>
      <c r="K1396" t="b">
        <f>OR(E1396&gt;3.5,Q1396&lt;10)</f>
        <v>1</v>
      </c>
      <c r="L1396" t="s">
        <v>19</v>
      </c>
      <c r="M1396" t="s">
        <v>2895</v>
      </c>
      <c r="N1396" t="str">
        <f t="shared" si="193"/>
        <v>Indian Silicon Valley Startups</v>
      </c>
      <c r="O1396" t="str">
        <f t="shared" si="194"/>
        <v>None</v>
      </c>
      <c r="P1396" t="s">
        <v>67</v>
      </c>
      <c r="Q1396" s="2">
        <f t="shared" si="195"/>
        <v>15</v>
      </c>
      <c r="R1396" s="1" t="str">
        <f t="shared" si="196"/>
        <v>Established</v>
      </c>
      <c r="S1396" s="1"/>
      <c r="T1396" t="s">
        <v>598</v>
      </c>
      <c r="U1396" t="s">
        <v>36</v>
      </c>
      <c r="V1396">
        <f t="shared" si="197"/>
        <v>0</v>
      </c>
    </row>
    <row r="1397" spans="1:22" x14ac:dyDescent="0.35">
      <c r="A1397">
        <v>1395</v>
      </c>
      <c r="B1397" t="s">
        <v>2896</v>
      </c>
      <c r="C1397" t="str">
        <f t="shared" si="189"/>
        <v>Don’t Buy</v>
      </c>
      <c r="D1397" t="str">
        <f t="shared" si="190"/>
        <v>Long Name</v>
      </c>
      <c r="E1397">
        <v>4.5999999999999996</v>
      </c>
      <c r="F1397">
        <f>IF(Q1397&lt;10,E1397+0.1,E1397)</f>
        <v>4.5999999999999996</v>
      </c>
      <c r="G1397">
        <f>MIN(IF(Q1397&lt;10,E1397+0.5,E1397),5)</f>
        <v>4.5999999999999996</v>
      </c>
      <c r="H1397" t="str">
        <f t="shared" si="191"/>
        <v>Great Place to Work</v>
      </c>
      <c r="I1397">
        <v>360</v>
      </c>
      <c r="J1397" t="b">
        <f t="shared" si="192"/>
        <v>0</v>
      </c>
      <c r="K1397" t="b">
        <f>OR(E1397&gt;3.5,Q1397&lt;10)</f>
        <v>1</v>
      </c>
      <c r="L1397" t="s">
        <v>19</v>
      </c>
      <c r="M1397" t="s">
        <v>2897</v>
      </c>
      <c r="N1397" t="str">
        <f t="shared" si="193"/>
        <v>None</v>
      </c>
      <c r="O1397" t="str">
        <f t="shared" si="194"/>
        <v>None</v>
      </c>
      <c r="P1397" t="s">
        <v>737</v>
      </c>
      <c r="Q1397" s="2">
        <f t="shared" si="195"/>
        <v>75</v>
      </c>
      <c r="R1397" s="1" t="str">
        <f t="shared" si="196"/>
        <v>Established</v>
      </c>
      <c r="S1397" s="1"/>
      <c r="T1397" t="s">
        <v>60</v>
      </c>
      <c r="U1397" t="s">
        <v>175</v>
      </c>
      <c r="V1397">
        <f t="shared" si="197"/>
        <v>0</v>
      </c>
    </row>
    <row r="1398" spans="1:22" x14ac:dyDescent="0.35">
      <c r="A1398">
        <v>1396</v>
      </c>
      <c r="B1398" t="s">
        <v>2898</v>
      </c>
      <c r="C1398" t="str">
        <f t="shared" si="189"/>
        <v>Don’t Buy</v>
      </c>
      <c r="D1398" t="str">
        <f t="shared" si="190"/>
        <v>Long Name</v>
      </c>
      <c r="E1398">
        <v>3.6</v>
      </c>
      <c r="F1398">
        <f>IF(Q1398&lt;10,E1398+0.1,E1398)</f>
        <v>3.6</v>
      </c>
      <c r="G1398">
        <f>MIN(IF(Q1398&lt;10,E1398+0.5,E1398),5)</f>
        <v>3.6</v>
      </c>
      <c r="H1398" t="str">
        <f t="shared" si="191"/>
        <v>Average Place to Work</v>
      </c>
      <c r="I1398">
        <v>360</v>
      </c>
      <c r="J1398" t="b">
        <f t="shared" si="192"/>
        <v>0</v>
      </c>
      <c r="K1398" t="b">
        <f>OR(E1398&gt;3.5,Q1398&lt;10)</f>
        <v>1</v>
      </c>
      <c r="L1398" t="s">
        <v>9</v>
      </c>
      <c r="M1398" t="s">
        <v>2899</v>
      </c>
      <c r="N1398" t="str">
        <f t="shared" si="193"/>
        <v>None</v>
      </c>
      <c r="O1398" t="str">
        <f t="shared" si="194"/>
        <v>None</v>
      </c>
      <c r="P1398" t="s">
        <v>198</v>
      </c>
      <c r="Q1398" s="2">
        <f t="shared" si="195"/>
        <v>35</v>
      </c>
      <c r="R1398" s="1" t="str">
        <f t="shared" si="196"/>
        <v>Established</v>
      </c>
      <c r="S1398" s="1"/>
      <c r="T1398" t="s">
        <v>606</v>
      </c>
      <c r="U1398" t="s">
        <v>202</v>
      </c>
      <c r="V1398">
        <f t="shared" si="197"/>
        <v>0</v>
      </c>
    </row>
    <row r="1399" spans="1:22" x14ac:dyDescent="0.35">
      <c r="A1399">
        <v>1397</v>
      </c>
      <c r="B1399" t="s">
        <v>2900</v>
      </c>
      <c r="C1399" t="str">
        <f t="shared" si="189"/>
        <v>Don’t Buy</v>
      </c>
      <c r="D1399" t="str">
        <f t="shared" si="190"/>
        <v>Short Name</v>
      </c>
      <c r="E1399">
        <v>4.2</v>
      </c>
      <c r="F1399">
        <f>IF(Q1399&lt;10,E1399+0.1,E1399)</f>
        <v>4.2</v>
      </c>
      <c r="G1399">
        <f>MIN(IF(Q1399&lt;10,E1399+0.5,E1399),5)</f>
        <v>4.2</v>
      </c>
      <c r="H1399" t="str">
        <f t="shared" si="191"/>
        <v>Average Place to Work</v>
      </c>
      <c r="I1399">
        <v>359</v>
      </c>
      <c r="J1399" t="b">
        <f t="shared" si="192"/>
        <v>0</v>
      </c>
      <c r="K1399" t="b">
        <f>OR(E1399&gt;3.5,Q1399&lt;10)</f>
        <v>1</v>
      </c>
      <c r="L1399" t="s">
        <v>19</v>
      </c>
      <c r="M1399" t="s">
        <v>2901</v>
      </c>
      <c r="N1399" t="str">
        <f t="shared" si="193"/>
        <v>None</v>
      </c>
      <c r="O1399" t="str">
        <f t="shared" si="194"/>
        <v>None</v>
      </c>
      <c r="P1399" t="s">
        <v>183</v>
      </c>
      <c r="Q1399" s="2">
        <f t="shared" si="195"/>
        <v>10</v>
      </c>
      <c r="R1399" s="1" t="str">
        <f t="shared" si="196"/>
        <v>Established</v>
      </c>
      <c r="S1399" s="1"/>
      <c r="T1399" t="s">
        <v>115</v>
      </c>
      <c r="U1399" t="s">
        <v>17</v>
      </c>
      <c r="V1399">
        <f t="shared" si="197"/>
        <v>1000000</v>
      </c>
    </row>
    <row r="1400" spans="1:22" x14ac:dyDescent="0.35">
      <c r="A1400">
        <v>1398</v>
      </c>
      <c r="B1400" t="s">
        <v>2902</v>
      </c>
      <c r="C1400" t="str">
        <f t="shared" si="189"/>
        <v>Don’t Buy</v>
      </c>
      <c r="D1400" t="str">
        <f t="shared" si="190"/>
        <v>Short Name</v>
      </c>
      <c r="E1400">
        <v>4.0999999999999996</v>
      </c>
      <c r="F1400">
        <f>IF(Q1400&lt;10,E1400+0.1,E1400)</f>
        <v>4.0999999999999996</v>
      </c>
      <c r="G1400">
        <f>MIN(IF(Q1400&lt;10,E1400+0.5,E1400),5)</f>
        <v>4.0999999999999996</v>
      </c>
      <c r="H1400" t="str">
        <f t="shared" si="191"/>
        <v>Average Place to Work</v>
      </c>
      <c r="I1400">
        <v>359</v>
      </c>
      <c r="J1400" t="b">
        <f t="shared" si="192"/>
        <v>0</v>
      </c>
      <c r="K1400" t="b">
        <f>OR(E1400&gt;3.5,Q1400&lt;10)</f>
        <v>1</v>
      </c>
      <c r="L1400" t="s">
        <v>19</v>
      </c>
      <c r="M1400" t="s">
        <v>2903</v>
      </c>
      <c r="N1400" t="str">
        <f t="shared" si="193"/>
        <v>None</v>
      </c>
      <c r="O1400" t="str">
        <f t="shared" si="194"/>
        <v>None</v>
      </c>
      <c r="P1400" t="s">
        <v>1894</v>
      </c>
      <c r="Q1400" s="2">
        <f t="shared" si="195"/>
        <v>123</v>
      </c>
      <c r="R1400" s="1" t="str">
        <f t="shared" si="196"/>
        <v>Established</v>
      </c>
      <c r="S1400" s="1"/>
      <c r="T1400" t="s">
        <v>115</v>
      </c>
      <c r="U1400" t="s">
        <v>92</v>
      </c>
      <c r="V1400">
        <f t="shared" si="197"/>
        <v>0</v>
      </c>
    </row>
    <row r="1401" spans="1:22" x14ac:dyDescent="0.35">
      <c r="A1401">
        <v>1399</v>
      </c>
      <c r="B1401" t="s">
        <v>2904</v>
      </c>
      <c r="C1401" t="str">
        <f t="shared" si="189"/>
        <v>Don’t Buy</v>
      </c>
      <c r="D1401" t="str">
        <f t="shared" si="190"/>
        <v>Short Name</v>
      </c>
      <c r="E1401">
        <v>4.3</v>
      </c>
      <c r="F1401">
        <f>IF(Q1401&lt;10,E1401+0.1,E1401)</f>
        <v>4.3</v>
      </c>
      <c r="G1401">
        <f>MIN(IF(Q1401&lt;10,E1401+0.5,E1401),5)</f>
        <v>4.3</v>
      </c>
      <c r="H1401" t="str">
        <f t="shared" si="191"/>
        <v>Average Place to Work</v>
      </c>
      <c r="I1401">
        <v>359</v>
      </c>
      <c r="J1401" t="b">
        <f t="shared" si="192"/>
        <v>0</v>
      </c>
      <c r="K1401" t="b">
        <f>OR(E1401&gt;3.5,Q1401&lt;10)</f>
        <v>1</v>
      </c>
      <c r="L1401" t="s">
        <v>9</v>
      </c>
      <c r="M1401" t="s">
        <v>2905</v>
      </c>
      <c r="N1401" t="str">
        <f t="shared" si="193"/>
        <v>None</v>
      </c>
      <c r="O1401" t="str">
        <f t="shared" si="194"/>
        <v>None</v>
      </c>
      <c r="P1401" t="s">
        <v>67</v>
      </c>
      <c r="Q1401" s="2">
        <f t="shared" si="195"/>
        <v>15</v>
      </c>
      <c r="R1401" s="1" t="str">
        <f t="shared" si="196"/>
        <v>Established</v>
      </c>
      <c r="S1401" s="1"/>
      <c r="T1401" t="s">
        <v>598</v>
      </c>
      <c r="U1401" t="s">
        <v>68</v>
      </c>
      <c r="V1401">
        <f t="shared" si="197"/>
        <v>800000</v>
      </c>
    </row>
    <row r="1402" spans="1:22" x14ac:dyDescent="0.35">
      <c r="A1402">
        <v>1400</v>
      </c>
      <c r="B1402" t="s">
        <v>2906</v>
      </c>
      <c r="C1402" t="str">
        <f t="shared" si="189"/>
        <v>Don’t Buy</v>
      </c>
      <c r="D1402" t="str">
        <f t="shared" si="190"/>
        <v>Long Name</v>
      </c>
      <c r="E1402">
        <v>4.2</v>
      </c>
      <c r="F1402">
        <f>IF(Q1402&lt;10,E1402+0.1,E1402)</f>
        <v>4.2</v>
      </c>
      <c r="G1402">
        <f>MIN(IF(Q1402&lt;10,E1402+0.5,E1402),5)</f>
        <v>4.2</v>
      </c>
      <c r="H1402" t="str">
        <f t="shared" si="191"/>
        <v>Average Place to Work</v>
      </c>
      <c r="I1402">
        <v>359</v>
      </c>
      <c r="J1402" t="b">
        <f t="shared" si="192"/>
        <v>0</v>
      </c>
      <c r="K1402" t="b">
        <f>OR(E1402&gt;3.5,Q1402&lt;10)</f>
        <v>1</v>
      </c>
      <c r="L1402" t="s">
        <v>9</v>
      </c>
      <c r="M1402" t="s">
        <v>2907</v>
      </c>
      <c r="N1402" t="str">
        <f t="shared" si="193"/>
        <v>None</v>
      </c>
      <c r="O1402" t="str">
        <f t="shared" si="194"/>
        <v>None</v>
      </c>
      <c r="P1402" t="s">
        <v>816</v>
      </c>
      <c r="Q1402" s="2">
        <f t="shared" si="195"/>
        <v>56</v>
      </c>
      <c r="R1402" s="1" t="str">
        <f t="shared" si="196"/>
        <v>Established</v>
      </c>
      <c r="S1402" s="1"/>
      <c r="T1402" t="s">
        <v>115</v>
      </c>
      <c r="U1402" t="s">
        <v>2908</v>
      </c>
      <c r="V1402">
        <f t="shared" si="197"/>
        <v>0</v>
      </c>
    </row>
    <row r="1403" spans="1:22" x14ac:dyDescent="0.35">
      <c r="A1403">
        <v>1401</v>
      </c>
      <c r="B1403" t="s">
        <v>2909</v>
      </c>
      <c r="C1403" t="str">
        <f t="shared" si="189"/>
        <v>Don’t Buy</v>
      </c>
      <c r="D1403" t="str">
        <f t="shared" si="190"/>
        <v>Short Name</v>
      </c>
      <c r="E1403">
        <v>3.7</v>
      </c>
      <c r="F1403">
        <f>IF(Q1403&lt;10,E1403+0.1,E1403)</f>
        <v>3.7</v>
      </c>
      <c r="G1403">
        <f>MIN(IF(Q1403&lt;10,E1403+0.5,E1403),5)</f>
        <v>3.7</v>
      </c>
      <c r="H1403" t="str">
        <f t="shared" si="191"/>
        <v>Average Place to Work</v>
      </c>
      <c r="I1403">
        <v>359</v>
      </c>
      <c r="J1403" t="b">
        <f t="shared" si="192"/>
        <v>0</v>
      </c>
      <c r="K1403" t="b">
        <f>OR(E1403&gt;3.5,Q1403&lt;10)</f>
        <v>1</v>
      </c>
      <c r="L1403" t="s">
        <v>19</v>
      </c>
      <c r="M1403" t="s">
        <v>2910</v>
      </c>
      <c r="N1403" t="str">
        <f t="shared" si="193"/>
        <v>None</v>
      </c>
      <c r="O1403" t="str">
        <f t="shared" si="194"/>
        <v>None</v>
      </c>
      <c r="P1403" t="s">
        <v>111</v>
      </c>
      <c r="Q1403" s="2">
        <f t="shared" si="195"/>
        <v>22</v>
      </c>
      <c r="R1403" s="1" t="str">
        <f t="shared" si="196"/>
        <v>Established</v>
      </c>
      <c r="S1403" s="1"/>
      <c r="T1403" t="s">
        <v>115</v>
      </c>
      <c r="U1403" t="s">
        <v>92</v>
      </c>
      <c r="V1403">
        <f t="shared" si="197"/>
        <v>0</v>
      </c>
    </row>
    <row r="1404" spans="1:22" x14ac:dyDescent="0.35">
      <c r="A1404">
        <v>1402</v>
      </c>
      <c r="B1404" t="s">
        <v>2911</v>
      </c>
      <c r="C1404" t="str">
        <f t="shared" si="189"/>
        <v>Don’t Buy</v>
      </c>
      <c r="D1404" t="str">
        <f t="shared" si="190"/>
        <v>Long Name</v>
      </c>
      <c r="E1404">
        <v>4</v>
      </c>
      <c r="F1404">
        <f>IF(Q1404&lt;10,E1404+0.1,E1404)</f>
        <v>4</v>
      </c>
      <c r="G1404">
        <f>MIN(IF(Q1404&lt;10,E1404+0.5,E1404),5)</f>
        <v>4</v>
      </c>
      <c r="H1404" t="str">
        <f t="shared" si="191"/>
        <v>Average Place to Work</v>
      </c>
      <c r="I1404">
        <v>1700</v>
      </c>
      <c r="J1404" t="b">
        <f t="shared" si="192"/>
        <v>0</v>
      </c>
      <c r="K1404" t="b">
        <f>OR(E1404&gt;3.5,Q1404&lt;10)</f>
        <v>1</v>
      </c>
      <c r="L1404" t="s">
        <v>9</v>
      </c>
      <c r="M1404" t="s">
        <v>2912</v>
      </c>
      <c r="N1404" t="str">
        <f t="shared" si="193"/>
        <v>None</v>
      </c>
      <c r="O1404" t="str">
        <f t="shared" si="194"/>
        <v>None</v>
      </c>
      <c r="P1404" t="s">
        <v>460</v>
      </c>
      <c r="Q1404" s="2">
        <f t="shared" si="195"/>
        <v>37</v>
      </c>
      <c r="R1404" s="1" t="str">
        <f t="shared" si="196"/>
        <v>Established</v>
      </c>
      <c r="S1404" s="1"/>
      <c r="T1404" t="s">
        <v>60</v>
      </c>
      <c r="U1404" t="s">
        <v>83</v>
      </c>
      <c r="V1404">
        <f t="shared" si="197"/>
        <v>0</v>
      </c>
    </row>
    <row r="1405" spans="1:22" x14ac:dyDescent="0.35">
      <c r="A1405">
        <v>1403</v>
      </c>
      <c r="B1405" t="s">
        <v>2913</v>
      </c>
      <c r="C1405" t="str">
        <f t="shared" si="189"/>
        <v>Buy</v>
      </c>
      <c r="D1405" t="str">
        <f t="shared" si="190"/>
        <v>Short Name</v>
      </c>
      <c r="E1405">
        <v>3.9</v>
      </c>
      <c r="F1405">
        <f>IF(Q1405&lt;10,E1405+0.1,E1405)</f>
        <v>3.9</v>
      </c>
      <c r="G1405">
        <f>MIN(IF(Q1405&lt;10,E1405+0.5,E1405),5)</f>
        <v>3.9</v>
      </c>
      <c r="H1405" t="str">
        <f t="shared" si="191"/>
        <v>Average Place to Work</v>
      </c>
      <c r="I1405">
        <v>362</v>
      </c>
      <c r="J1405" t="b">
        <f t="shared" si="192"/>
        <v>0</v>
      </c>
      <c r="K1405" t="b">
        <f>OR(E1405&gt;3.5,Q1405&lt;10)</f>
        <v>1</v>
      </c>
      <c r="L1405" t="s">
        <v>9</v>
      </c>
      <c r="M1405" t="s">
        <v>2914</v>
      </c>
      <c r="N1405" t="str">
        <f t="shared" si="193"/>
        <v>None</v>
      </c>
      <c r="O1405" t="str">
        <f t="shared" si="194"/>
        <v>None</v>
      </c>
      <c r="P1405" t="s">
        <v>1942</v>
      </c>
      <c r="Q1405" s="2">
        <f t="shared" si="195"/>
        <v>124</v>
      </c>
      <c r="R1405" s="1" t="str">
        <f t="shared" si="196"/>
        <v>Established</v>
      </c>
      <c r="S1405" s="1"/>
      <c r="T1405" t="s">
        <v>606</v>
      </c>
      <c r="U1405" t="s">
        <v>92</v>
      </c>
      <c r="V1405">
        <f t="shared" si="197"/>
        <v>0</v>
      </c>
    </row>
    <row r="1406" spans="1:22" x14ac:dyDescent="0.35">
      <c r="A1406">
        <v>1404</v>
      </c>
      <c r="B1406" t="s">
        <v>2915</v>
      </c>
      <c r="C1406" t="str">
        <f t="shared" si="189"/>
        <v>Don’t Buy</v>
      </c>
      <c r="D1406" t="str">
        <f t="shared" si="190"/>
        <v>Long Name</v>
      </c>
      <c r="E1406">
        <v>2.8</v>
      </c>
      <c r="F1406">
        <f>IF(Q1406&lt;10,E1406+0.1,E1406)</f>
        <v>2.8</v>
      </c>
      <c r="G1406">
        <f>MIN(IF(Q1406&lt;10,E1406+0.5,E1406),5)</f>
        <v>2.8</v>
      </c>
      <c r="H1406" t="str">
        <f t="shared" si="191"/>
        <v>Average Place to Work</v>
      </c>
      <c r="I1406">
        <v>358</v>
      </c>
      <c r="J1406" t="b">
        <f t="shared" si="192"/>
        <v>0</v>
      </c>
      <c r="K1406" t="b">
        <f>OR(E1406&gt;3.5,Q1406&lt;10)</f>
        <v>0</v>
      </c>
      <c r="L1406" t="s">
        <v>19</v>
      </c>
      <c r="M1406" t="s">
        <v>2916</v>
      </c>
      <c r="N1406" t="str">
        <f t="shared" si="193"/>
        <v>None</v>
      </c>
      <c r="O1406" t="str">
        <f t="shared" si="194"/>
        <v>None</v>
      </c>
      <c r="P1406" t="s">
        <v>213</v>
      </c>
      <c r="Q1406" s="2">
        <f t="shared" si="195"/>
        <v>12</v>
      </c>
      <c r="R1406" s="1" t="str">
        <f t="shared" si="196"/>
        <v>Established</v>
      </c>
      <c r="S1406" s="1"/>
      <c r="T1406" t="s">
        <v>140</v>
      </c>
      <c r="U1406" t="s">
        <v>56</v>
      </c>
      <c r="V1406">
        <f t="shared" si="197"/>
        <v>0</v>
      </c>
    </row>
    <row r="1407" spans="1:22" x14ac:dyDescent="0.35">
      <c r="A1407">
        <v>1405</v>
      </c>
      <c r="B1407" t="s">
        <v>2917</v>
      </c>
      <c r="C1407" t="str">
        <f t="shared" si="189"/>
        <v>Don’t Buy</v>
      </c>
      <c r="D1407" t="str">
        <f t="shared" si="190"/>
        <v>Short Name</v>
      </c>
      <c r="E1407">
        <v>3.7</v>
      </c>
      <c r="F1407">
        <f>IF(Q1407&lt;10,E1407+0.1,E1407)</f>
        <v>3.8000000000000003</v>
      </c>
      <c r="G1407">
        <f>MIN(IF(Q1407&lt;10,E1407+0.5,E1407),5)</f>
        <v>4.2</v>
      </c>
      <c r="H1407" t="str">
        <f t="shared" si="191"/>
        <v>Average Place to Work</v>
      </c>
      <c r="I1407">
        <v>358</v>
      </c>
      <c r="J1407" t="b">
        <f t="shared" si="192"/>
        <v>0</v>
      </c>
      <c r="K1407" t="b">
        <f>OR(E1407&gt;3.5,Q1407&lt;10)</f>
        <v>1</v>
      </c>
      <c r="M1407" t="s">
        <v>2918</v>
      </c>
      <c r="N1407" t="str">
        <f t="shared" si="193"/>
        <v>Indian Silicon Valley Startups</v>
      </c>
      <c r="O1407" t="str">
        <f t="shared" si="194"/>
        <v>None</v>
      </c>
      <c r="P1407" t="s">
        <v>108</v>
      </c>
      <c r="Q1407" s="2">
        <f t="shared" si="195"/>
        <v>5</v>
      </c>
      <c r="R1407" s="1" t="str">
        <f t="shared" si="196"/>
        <v>Startup</v>
      </c>
      <c r="S1407" s="1"/>
      <c r="U1407" t="s">
        <v>130</v>
      </c>
      <c r="V1407">
        <f t="shared" si="197"/>
        <v>0</v>
      </c>
    </row>
    <row r="1408" spans="1:22" x14ac:dyDescent="0.35">
      <c r="A1408">
        <v>1406</v>
      </c>
      <c r="B1408" t="s">
        <v>2919</v>
      </c>
      <c r="C1408" t="str">
        <f t="shared" si="189"/>
        <v>Don’t Buy</v>
      </c>
      <c r="D1408" t="str">
        <f t="shared" si="190"/>
        <v>Long Name</v>
      </c>
      <c r="E1408">
        <v>4.2</v>
      </c>
      <c r="F1408">
        <f>IF(Q1408&lt;10,E1408+0.1,E1408)</f>
        <v>4.2</v>
      </c>
      <c r="G1408">
        <f>MIN(IF(Q1408&lt;10,E1408+0.5,E1408),5)</f>
        <v>4.2</v>
      </c>
      <c r="H1408" t="str">
        <f t="shared" si="191"/>
        <v>Average Place to Work</v>
      </c>
      <c r="I1408">
        <v>358</v>
      </c>
      <c r="J1408" t="b">
        <f t="shared" si="192"/>
        <v>0</v>
      </c>
      <c r="K1408" t="b">
        <f>OR(E1408&gt;3.5,Q1408&lt;10)</f>
        <v>1</v>
      </c>
      <c r="L1408" t="s">
        <v>9</v>
      </c>
      <c r="M1408" t="s">
        <v>2920</v>
      </c>
      <c r="N1408" t="str">
        <f t="shared" si="193"/>
        <v>None</v>
      </c>
      <c r="O1408" t="str">
        <f t="shared" si="194"/>
        <v>None</v>
      </c>
      <c r="P1408" t="s">
        <v>44</v>
      </c>
      <c r="Q1408" s="2">
        <f t="shared" si="195"/>
        <v>25</v>
      </c>
      <c r="R1408" s="1" t="str">
        <f t="shared" si="196"/>
        <v>Established</v>
      </c>
      <c r="S1408" s="1"/>
      <c r="T1408" t="s">
        <v>115</v>
      </c>
      <c r="U1408" t="s">
        <v>1677</v>
      </c>
      <c r="V1408">
        <f t="shared" si="197"/>
        <v>0</v>
      </c>
    </row>
    <row r="1409" spans="1:22" x14ac:dyDescent="0.35">
      <c r="A1409">
        <v>1407</v>
      </c>
      <c r="B1409" t="s">
        <v>2921</v>
      </c>
      <c r="C1409" t="str">
        <f t="shared" si="189"/>
        <v>Don’t Buy</v>
      </c>
      <c r="D1409" t="str">
        <f t="shared" si="190"/>
        <v>Long Name</v>
      </c>
      <c r="E1409">
        <v>3.7</v>
      </c>
      <c r="F1409">
        <f>IF(Q1409&lt;10,E1409+0.1,E1409)</f>
        <v>3.7</v>
      </c>
      <c r="G1409">
        <f>MIN(IF(Q1409&lt;10,E1409+0.5,E1409),5)</f>
        <v>3.7</v>
      </c>
      <c r="H1409" t="str">
        <f t="shared" si="191"/>
        <v>Average Place to Work</v>
      </c>
      <c r="I1409">
        <v>357</v>
      </c>
      <c r="J1409" t="b">
        <f t="shared" si="192"/>
        <v>0</v>
      </c>
      <c r="K1409" t="b">
        <f>OR(E1409&gt;3.5,Q1409&lt;10)</f>
        <v>1</v>
      </c>
      <c r="L1409" t="s">
        <v>9</v>
      </c>
      <c r="M1409" t="s">
        <v>1435</v>
      </c>
      <c r="N1409" t="str">
        <f t="shared" si="193"/>
        <v>Indian Silicon Valley Startups</v>
      </c>
      <c r="O1409" t="str">
        <f t="shared" si="194"/>
        <v>None</v>
      </c>
      <c r="P1409" t="s">
        <v>44</v>
      </c>
      <c r="Q1409" s="2">
        <f t="shared" si="195"/>
        <v>25</v>
      </c>
      <c r="R1409" s="1" t="str">
        <f t="shared" si="196"/>
        <v>Established</v>
      </c>
      <c r="S1409" s="1"/>
      <c r="T1409" t="s">
        <v>115</v>
      </c>
      <c r="U1409" t="s">
        <v>238</v>
      </c>
      <c r="V1409">
        <f t="shared" si="197"/>
        <v>0</v>
      </c>
    </row>
    <row r="1410" spans="1:22" x14ac:dyDescent="0.35">
      <c r="A1410">
        <v>1408</v>
      </c>
      <c r="B1410" t="s">
        <v>2922</v>
      </c>
      <c r="C1410" t="str">
        <f t="shared" si="189"/>
        <v>Don’t Buy</v>
      </c>
      <c r="D1410" t="str">
        <f t="shared" si="190"/>
        <v>Short Name</v>
      </c>
      <c r="E1410">
        <v>4</v>
      </c>
      <c r="F1410">
        <f>IF(Q1410&lt;10,E1410+0.1,E1410)</f>
        <v>4</v>
      </c>
      <c r="G1410">
        <f>MIN(IF(Q1410&lt;10,E1410+0.5,E1410),5)</f>
        <v>4</v>
      </c>
      <c r="H1410" t="str">
        <f t="shared" si="191"/>
        <v>Average Place to Work</v>
      </c>
      <c r="I1410">
        <v>357</v>
      </c>
      <c r="J1410" t="b">
        <f t="shared" si="192"/>
        <v>0</v>
      </c>
      <c r="K1410" t="b">
        <f>OR(E1410&gt;3.5,Q1410&lt;10)</f>
        <v>1</v>
      </c>
      <c r="L1410" t="s">
        <v>19</v>
      </c>
      <c r="M1410" t="s">
        <v>2923</v>
      </c>
      <c r="N1410" t="str">
        <f t="shared" si="193"/>
        <v>None</v>
      </c>
      <c r="O1410" t="str">
        <f t="shared" si="194"/>
        <v>None</v>
      </c>
      <c r="P1410" t="s">
        <v>550</v>
      </c>
      <c r="Q1410" s="2">
        <f t="shared" si="195"/>
        <v>92</v>
      </c>
      <c r="R1410" s="1" t="str">
        <f t="shared" si="196"/>
        <v>Established</v>
      </c>
      <c r="S1410" s="1"/>
      <c r="T1410" t="s">
        <v>140</v>
      </c>
      <c r="U1410" t="s">
        <v>647</v>
      </c>
      <c r="V1410">
        <f t="shared" si="197"/>
        <v>0</v>
      </c>
    </row>
    <row r="1411" spans="1:22" x14ac:dyDescent="0.35">
      <c r="A1411">
        <v>1409</v>
      </c>
      <c r="B1411" t="s">
        <v>2924</v>
      </c>
      <c r="C1411" t="str">
        <f t="shared" ref="C1411:C1474" si="198">IF(OR(LEFT(B1411,1)="T",LEFT(B1411,1)="G"),"Buy","Don’t Buy")</f>
        <v>Don’t Buy</v>
      </c>
      <c r="D1411" t="str">
        <f t="shared" ref="D1411:D1474" si="199">IF(LEN(B1411)&gt;=10,"Long Name","Short Name")</f>
        <v>Long Name</v>
      </c>
      <c r="E1411">
        <v>4.2</v>
      </c>
      <c r="F1411">
        <f>IF(Q1411&lt;10,E1411+0.1,E1411)</f>
        <v>4.3</v>
      </c>
      <c r="G1411">
        <f>MIN(IF(Q1411&lt;10,E1411+0.5,E1411),5)</f>
        <v>4.7</v>
      </c>
      <c r="H1411" t="str">
        <f t="shared" ref="H1411:H1474" si="200">IF(E1411&gt;4.5,"Great Place to Work","Average Place to Work")</f>
        <v>Average Place to Work</v>
      </c>
      <c r="I1411">
        <v>357</v>
      </c>
      <c r="J1411" t="b">
        <f t="shared" ref="J1411:J1474" si="201">AND(I1411&gt;10000,E1411&gt;4)</f>
        <v>0</v>
      </c>
      <c r="K1411" t="b">
        <f>OR(E1411&gt;3.5,Q1411&lt;10)</f>
        <v>1</v>
      </c>
      <c r="M1411" t="s">
        <v>2925</v>
      </c>
      <c r="N1411" t="str">
        <f t="shared" ref="N1411:N1474" si="202">IF(OR(LEFT(M1411,9)="Banglore",LEFT(M1411,9)="Bengaluru",LEFT(M1411,7)="Chennai",Q1411&lt;10,U1411="Internet"),"Indian Silicon Valley Startups","None")</f>
        <v>Indian Silicon Valley Startups</v>
      </c>
      <c r="O1411" t="str">
        <f t="shared" ref="O1411:O1474" si="203">IF(AND(LEFT(M1411,6)="Mumbai",U1411="Financial Services"),"Bombay Finances","None")</f>
        <v>None</v>
      </c>
      <c r="Q1411" s="2">
        <f t="shared" ref="Q1411:Q1474" si="204">_xlfn.NUMBERVALUE(SUBSTITUTE(TRIM(P1411)," years old",""))</f>
        <v>0</v>
      </c>
      <c r="R1411" s="1" t="str">
        <f t="shared" ref="R1411:R1474" si="205">IF(Q1411&lt;10,"Startup","Established")</f>
        <v>Startup</v>
      </c>
      <c r="S1411" s="1"/>
      <c r="T1411" t="s">
        <v>115</v>
      </c>
      <c r="U1411" t="s">
        <v>1677</v>
      </c>
      <c r="V1411">
        <f t="shared" ref="V1411:V1474" si="206">IF(AND(OR(U1411=$U$7,U1411=$U$12),E1411&gt;4),1000000,IF(AND(OR(U1411=$U$7,U1411=$U$12),E1411&lt;=4),500000,IF(AND(U1411=$U$18,E1411&gt;4),800000,0)))</f>
        <v>0</v>
      </c>
    </row>
    <row r="1412" spans="1:22" x14ac:dyDescent="0.35">
      <c r="A1412">
        <v>1410</v>
      </c>
      <c r="B1412" t="s">
        <v>2926</v>
      </c>
      <c r="C1412" t="str">
        <f t="shared" si="198"/>
        <v>Don’t Buy</v>
      </c>
      <c r="D1412" t="str">
        <f t="shared" si="199"/>
        <v>Long Name</v>
      </c>
      <c r="E1412">
        <v>4</v>
      </c>
      <c r="F1412">
        <f>IF(Q1412&lt;10,E1412+0.1,E1412)</f>
        <v>4</v>
      </c>
      <c r="G1412">
        <f>MIN(IF(Q1412&lt;10,E1412+0.5,E1412),5)</f>
        <v>4</v>
      </c>
      <c r="H1412" t="str">
        <f t="shared" si="200"/>
        <v>Average Place to Work</v>
      </c>
      <c r="I1412">
        <v>356</v>
      </c>
      <c r="J1412" t="b">
        <f t="shared" si="201"/>
        <v>0</v>
      </c>
      <c r="K1412" t="b">
        <f>OR(E1412&gt;3.5,Q1412&lt;10)</f>
        <v>1</v>
      </c>
      <c r="L1412" t="s">
        <v>19</v>
      </c>
      <c r="M1412" t="s">
        <v>1884</v>
      </c>
      <c r="N1412" t="str">
        <f t="shared" si="202"/>
        <v>None</v>
      </c>
      <c r="O1412" t="str">
        <f t="shared" si="203"/>
        <v>None</v>
      </c>
      <c r="P1412" t="s">
        <v>86</v>
      </c>
      <c r="Q1412" s="2">
        <f t="shared" si="204"/>
        <v>27</v>
      </c>
      <c r="R1412" s="1" t="str">
        <f t="shared" si="205"/>
        <v>Established</v>
      </c>
      <c r="S1412" s="1"/>
      <c r="T1412" t="s">
        <v>606</v>
      </c>
      <c r="U1412" t="s">
        <v>297</v>
      </c>
      <c r="V1412">
        <f t="shared" si="206"/>
        <v>0</v>
      </c>
    </row>
    <row r="1413" spans="1:22" x14ac:dyDescent="0.35">
      <c r="A1413">
        <v>1411</v>
      </c>
      <c r="B1413" t="s">
        <v>2927</v>
      </c>
      <c r="C1413" t="str">
        <f t="shared" si="198"/>
        <v>Don’t Buy</v>
      </c>
      <c r="D1413" t="str">
        <f t="shared" si="199"/>
        <v>Long Name</v>
      </c>
      <c r="E1413">
        <v>4.0999999999999996</v>
      </c>
      <c r="F1413">
        <f>IF(Q1413&lt;10,E1413+0.1,E1413)</f>
        <v>4.0999999999999996</v>
      </c>
      <c r="G1413">
        <f>MIN(IF(Q1413&lt;10,E1413+0.5,E1413),5)</f>
        <v>4.0999999999999996</v>
      </c>
      <c r="H1413" t="str">
        <f t="shared" si="200"/>
        <v>Average Place to Work</v>
      </c>
      <c r="I1413">
        <v>356</v>
      </c>
      <c r="J1413" t="b">
        <f t="shared" si="201"/>
        <v>0</v>
      </c>
      <c r="K1413" t="b">
        <f>OR(E1413&gt;3.5,Q1413&lt;10)</f>
        <v>1</v>
      </c>
      <c r="L1413" t="s">
        <v>19</v>
      </c>
      <c r="M1413" t="s">
        <v>2928</v>
      </c>
      <c r="N1413" t="str">
        <f t="shared" si="202"/>
        <v>None</v>
      </c>
      <c r="O1413" t="str">
        <f t="shared" si="203"/>
        <v>None</v>
      </c>
      <c r="P1413" t="s">
        <v>198</v>
      </c>
      <c r="Q1413" s="2">
        <f t="shared" si="204"/>
        <v>35</v>
      </c>
      <c r="R1413" s="1" t="str">
        <f t="shared" si="205"/>
        <v>Established</v>
      </c>
      <c r="S1413" s="1"/>
      <c r="T1413" t="s">
        <v>115</v>
      </c>
      <c r="U1413" t="s">
        <v>160</v>
      </c>
      <c r="V1413">
        <f t="shared" si="206"/>
        <v>0</v>
      </c>
    </row>
    <row r="1414" spans="1:22" x14ac:dyDescent="0.35">
      <c r="A1414">
        <v>1412</v>
      </c>
      <c r="B1414" t="s">
        <v>2929</v>
      </c>
      <c r="C1414" t="str">
        <f t="shared" si="198"/>
        <v>Don’t Buy</v>
      </c>
      <c r="D1414" t="str">
        <f t="shared" si="199"/>
        <v>Long Name</v>
      </c>
      <c r="E1414">
        <v>3.9</v>
      </c>
      <c r="F1414">
        <f>IF(Q1414&lt;10,E1414+0.1,E1414)</f>
        <v>3.9</v>
      </c>
      <c r="G1414">
        <f>MIN(IF(Q1414&lt;10,E1414+0.5,E1414),5)</f>
        <v>3.9</v>
      </c>
      <c r="H1414" t="str">
        <f t="shared" si="200"/>
        <v>Average Place to Work</v>
      </c>
      <c r="I1414">
        <v>356</v>
      </c>
      <c r="J1414" t="b">
        <f t="shared" si="201"/>
        <v>0</v>
      </c>
      <c r="K1414" t="b">
        <f>OR(E1414&gt;3.5,Q1414&lt;10)</f>
        <v>1</v>
      </c>
      <c r="L1414" t="s">
        <v>19</v>
      </c>
      <c r="M1414" t="s">
        <v>2930</v>
      </c>
      <c r="N1414" t="str">
        <f t="shared" si="202"/>
        <v>Indian Silicon Valley Startups</v>
      </c>
      <c r="O1414" t="str">
        <f t="shared" si="203"/>
        <v>None</v>
      </c>
      <c r="P1414" t="s">
        <v>328</v>
      </c>
      <c r="Q1414" s="2">
        <f t="shared" si="204"/>
        <v>42</v>
      </c>
      <c r="R1414" s="1" t="str">
        <f t="shared" si="205"/>
        <v>Established</v>
      </c>
      <c r="S1414" s="1"/>
      <c r="T1414" t="s">
        <v>115</v>
      </c>
      <c r="U1414" t="s">
        <v>36</v>
      </c>
      <c r="V1414">
        <f t="shared" si="206"/>
        <v>0</v>
      </c>
    </row>
    <row r="1415" spans="1:22" x14ac:dyDescent="0.35">
      <c r="A1415">
        <v>1413</v>
      </c>
      <c r="B1415" t="s">
        <v>2931</v>
      </c>
      <c r="C1415" t="str">
        <f t="shared" si="198"/>
        <v>Don’t Buy</v>
      </c>
      <c r="D1415" t="str">
        <f t="shared" si="199"/>
        <v>Short Name</v>
      </c>
      <c r="E1415">
        <v>3.6</v>
      </c>
      <c r="F1415">
        <f>IF(Q1415&lt;10,E1415+0.1,E1415)</f>
        <v>3.6</v>
      </c>
      <c r="G1415">
        <f>MIN(IF(Q1415&lt;10,E1415+0.5,E1415),5)</f>
        <v>3.6</v>
      </c>
      <c r="H1415" t="str">
        <f t="shared" si="200"/>
        <v>Average Place to Work</v>
      </c>
      <c r="I1415">
        <v>356</v>
      </c>
      <c r="J1415" t="b">
        <f t="shared" si="201"/>
        <v>0</v>
      </c>
      <c r="K1415" t="b">
        <f>OR(E1415&gt;3.5,Q1415&lt;10)</f>
        <v>1</v>
      </c>
      <c r="L1415" t="s">
        <v>19</v>
      </c>
      <c r="M1415" t="s">
        <v>2932</v>
      </c>
      <c r="N1415" t="str">
        <f t="shared" si="202"/>
        <v>Indian Silicon Valley Startups</v>
      </c>
      <c r="O1415" t="str">
        <f t="shared" si="203"/>
        <v>None</v>
      </c>
      <c r="P1415" t="s">
        <v>2118</v>
      </c>
      <c r="Q1415" s="2">
        <f t="shared" si="204"/>
        <v>107</v>
      </c>
      <c r="R1415" s="1" t="str">
        <f t="shared" si="205"/>
        <v>Established</v>
      </c>
      <c r="S1415" s="1"/>
      <c r="T1415" t="s">
        <v>115</v>
      </c>
      <c r="U1415" t="s">
        <v>36</v>
      </c>
      <c r="V1415">
        <f t="shared" si="206"/>
        <v>0</v>
      </c>
    </row>
    <row r="1416" spans="1:22" x14ac:dyDescent="0.35">
      <c r="A1416">
        <v>1414</v>
      </c>
      <c r="B1416" t="s">
        <v>2933</v>
      </c>
      <c r="C1416" t="str">
        <f t="shared" si="198"/>
        <v>Don’t Buy</v>
      </c>
      <c r="D1416" t="str">
        <f t="shared" si="199"/>
        <v>Short Name</v>
      </c>
      <c r="E1416">
        <v>4.0999999999999996</v>
      </c>
      <c r="F1416">
        <f>IF(Q1416&lt;10,E1416+0.1,E1416)</f>
        <v>4.0999999999999996</v>
      </c>
      <c r="G1416">
        <f>MIN(IF(Q1416&lt;10,E1416+0.5,E1416),5)</f>
        <v>4.0999999999999996</v>
      </c>
      <c r="H1416" t="str">
        <f t="shared" si="200"/>
        <v>Average Place to Work</v>
      </c>
      <c r="I1416">
        <v>356</v>
      </c>
      <c r="J1416" t="b">
        <f t="shared" si="201"/>
        <v>0</v>
      </c>
      <c r="K1416" t="b">
        <f>OR(E1416&gt;3.5,Q1416&lt;10)</f>
        <v>1</v>
      </c>
      <c r="L1416" t="s">
        <v>19</v>
      </c>
      <c r="M1416" t="s">
        <v>2934</v>
      </c>
      <c r="N1416" t="str">
        <f t="shared" si="202"/>
        <v>None</v>
      </c>
      <c r="O1416" t="str">
        <f t="shared" si="203"/>
        <v>None</v>
      </c>
      <c r="P1416" t="s">
        <v>111</v>
      </c>
      <c r="Q1416" s="2">
        <f t="shared" si="204"/>
        <v>22</v>
      </c>
      <c r="R1416" s="1" t="str">
        <f t="shared" si="205"/>
        <v>Established</v>
      </c>
      <c r="S1416" s="1"/>
      <c r="T1416" t="s">
        <v>598</v>
      </c>
      <c r="U1416" t="s">
        <v>202</v>
      </c>
      <c r="V1416">
        <f t="shared" si="206"/>
        <v>0</v>
      </c>
    </row>
    <row r="1417" spans="1:22" x14ac:dyDescent="0.35">
      <c r="A1417">
        <v>1415</v>
      </c>
      <c r="B1417" t="s">
        <v>2935</v>
      </c>
      <c r="C1417" t="str">
        <f t="shared" si="198"/>
        <v>Don’t Buy</v>
      </c>
      <c r="D1417" t="str">
        <f t="shared" si="199"/>
        <v>Long Name</v>
      </c>
      <c r="E1417">
        <v>4.5</v>
      </c>
      <c r="F1417">
        <f>IF(Q1417&lt;10,E1417+0.1,E1417)</f>
        <v>4.5</v>
      </c>
      <c r="G1417">
        <f>MIN(IF(Q1417&lt;10,E1417+0.5,E1417),5)</f>
        <v>4.5</v>
      </c>
      <c r="H1417" t="str">
        <f t="shared" si="200"/>
        <v>Average Place to Work</v>
      </c>
      <c r="I1417">
        <v>355</v>
      </c>
      <c r="J1417" t="b">
        <f t="shared" si="201"/>
        <v>0</v>
      </c>
      <c r="K1417" t="b">
        <f>OR(E1417&gt;3.5,Q1417&lt;10)</f>
        <v>1</v>
      </c>
      <c r="L1417" t="s">
        <v>19</v>
      </c>
      <c r="M1417" t="s">
        <v>2936</v>
      </c>
      <c r="N1417" t="str">
        <f t="shared" si="202"/>
        <v>None</v>
      </c>
      <c r="O1417" t="str">
        <f t="shared" si="203"/>
        <v>None</v>
      </c>
      <c r="P1417" t="s">
        <v>99</v>
      </c>
      <c r="Q1417" s="2">
        <f t="shared" si="204"/>
        <v>26</v>
      </c>
      <c r="R1417" s="1" t="str">
        <f t="shared" si="205"/>
        <v>Established</v>
      </c>
      <c r="S1417" s="1"/>
      <c r="T1417" t="s">
        <v>606</v>
      </c>
      <c r="U1417" t="s">
        <v>238</v>
      </c>
      <c r="V1417">
        <f t="shared" si="206"/>
        <v>0</v>
      </c>
    </row>
    <row r="1418" spans="1:22" x14ac:dyDescent="0.35">
      <c r="A1418">
        <v>1416</v>
      </c>
      <c r="B1418" t="s">
        <v>2937</v>
      </c>
      <c r="C1418" t="str">
        <f t="shared" si="198"/>
        <v>Buy</v>
      </c>
      <c r="D1418" t="str">
        <f t="shared" si="199"/>
        <v>Long Name</v>
      </c>
      <c r="E1418">
        <v>4.2</v>
      </c>
      <c r="F1418">
        <f>IF(Q1418&lt;10,E1418+0.1,E1418)</f>
        <v>4.2</v>
      </c>
      <c r="G1418">
        <f>MIN(IF(Q1418&lt;10,E1418+0.5,E1418),5)</f>
        <v>4.2</v>
      </c>
      <c r="H1418" t="str">
        <f t="shared" si="200"/>
        <v>Average Place to Work</v>
      </c>
      <c r="I1418">
        <v>355</v>
      </c>
      <c r="J1418" t="b">
        <f t="shared" si="201"/>
        <v>0</v>
      </c>
      <c r="K1418" t="b">
        <f>OR(E1418&gt;3.5,Q1418&lt;10)</f>
        <v>1</v>
      </c>
      <c r="L1418" t="s">
        <v>19</v>
      </c>
      <c r="M1418" t="s">
        <v>2938</v>
      </c>
      <c r="N1418" t="str">
        <f t="shared" si="202"/>
        <v>None</v>
      </c>
      <c r="O1418" t="str">
        <f t="shared" si="203"/>
        <v>None</v>
      </c>
      <c r="P1418" t="s">
        <v>111</v>
      </c>
      <c r="Q1418" s="2">
        <f t="shared" si="204"/>
        <v>22</v>
      </c>
      <c r="R1418" s="1" t="str">
        <f t="shared" si="205"/>
        <v>Established</v>
      </c>
      <c r="S1418" s="1"/>
      <c r="T1418" t="s">
        <v>115</v>
      </c>
      <c r="U1418" t="s">
        <v>41</v>
      </c>
      <c r="V1418">
        <f t="shared" si="206"/>
        <v>0</v>
      </c>
    </row>
    <row r="1419" spans="1:22" x14ac:dyDescent="0.35">
      <c r="A1419">
        <v>1417</v>
      </c>
      <c r="B1419" t="s">
        <v>2939</v>
      </c>
      <c r="C1419" t="str">
        <f t="shared" si="198"/>
        <v>Don’t Buy</v>
      </c>
      <c r="D1419" t="str">
        <f t="shared" si="199"/>
        <v>Long Name</v>
      </c>
      <c r="E1419">
        <v>3.9</v>
      </c>
      <c r="F1419">
        <f>IF(Q1419&lt;10,E1419+0.1,E1419)</f>
        <v>3.9</v>
      </c>
      <c r="G1419">
        <f>MIN(IF(Q1419&lt;10,E1419+0.5,E1419),5)</f>
        <v>3.9</v>
      </c>
      <c r="H1419" t="str">
        <f t="shared" si="200"/>
        <v>Average Place to Work</v>
      </c>
      <c r="I1419">
        <v>355</v>
      </c>
      <c r="J1419" t="b">
        <f t="shared" si="201"/>
        <v>0</v>
      </c>
      <c r="K1419" t="b">
        <f>OR(E1419&gt;3.5,Q1419&lt;10)</f>
        <v>1</v>
      </c>
      <c r="L1419" t="s">
        <v>9</v>
      </c>
      <c r="M1419" t="s">
        <v>1721</v>
      </c>
      <c r="N1419" t="str">
        <f t="shared" si="202"/>
        <v>None</v>
      </c>
      <c r="O1419" t="str">
        <f t="shared" si="203"/>
        <v>None</v>
      </c>
      <c r="P1419" t="s">
        <v>881</v>
      </c>
      <c r="Q1419" s="2">
        <f t="shared" si="204"/>
        <v>93</v>
      </c>
      <c r="R1419" s="1" t="str">
        <f t="shared" si="205"/>
        <v>Established</v>
      </c>
      <c r="S1419" s="1"/>
      <c r="T1419" t="s">
        <v>140</v>
      </c>
      <c r="U1419" t="s">
        <v>297</v>
      </c>
      <c r="V1419">
        <f t="shared" si="206"/>
        <v>0</v>
      </c>
    </row>
    <row r="1420" spans="1:22" x14ac:dyDescent="0.35">
      <c r="A1420">
        <v>1418</v>
      </c>
      <c r="B1420" t="s">
        <v>2940</v>
      </c>
      <c r="C1420" t="str">
        <f t="shared" si="198"/>
        <v>Don’t Buy</v>
      </c>
      <c r="D1420" t="str">
        <f t="shared" si="199"/>
        <v>Long Name</v>
      </c>
      <c r="E1420">
        <v>3.9</v>
      </c>
      <c r="F1420">
        <f>IF(Q1420&lt;10,E1420+0.1,E1420)</f>
        <v>3.9</v>
      </c>
      <c r="G1420">
        <f>MIN(IF(Q1420&lt;10,E1420+0.5,E1420),5)</f>
        <v>3.9</v>
      </c>
      <c r="H1420" t="str">
        <f t="shared" si="200"/>
        <v>Average Place to Work</v>
      </c>
      <c r="I1420">
        <v>355</v>
      </c>
      <c r="J1420" t="b">
        <f t="shared" si="201"/>
        <v>0</v>
      </c>
      <c r="K1420" t="b">
        <f>OR(E1420&gt;3.5,Q1420&lt;10)</f>
        <v>1</v>
      </c>
      <c r="L1420" t="s">
        <v>9</v>
      </c>
      <c r="M1420" t="s">
        <v>2941</v>
      </c>
      <c r="N1420" t="str">
        <f t="shared" si="202"/>
        <v>None</v>
      </c>
      <c r="O1420" t="str">
        <f t="shared" si="203"/>
        <v>None</v>
      </c>
      <c r="P1420" t="s">
        <v>86</v>
      </c>
      <c r="Q1420" s="2">
        <f t="shared" si="204"/>
        <v>27</v>
      </c>
      <c r="R1420" s="1" t="str">
        <f t="shared" si="205"/>
        <v>Established</v>
      </c>
      <c r="S1420" s="1"/>
      <c r="T1420" t="s">
        <v>115</v>
      </c>
      <c r="U1420" t="s">
        <v>238</v>
      </c>
      <c r="V1420">
        <f t="shared" si="206"/>
        <v>0</v>
      </c>
    </row>
    <row r="1421" spans="1:22" x14ac:dyDescent="0.35">
      <c r="A1421">
        <v>1419</v>
      </c>
      <c r="B1421" t="s">
        <v>2942</v>
      </c>
      <c r="C1421" t="str">
        <f t="shared" si="198"/>
        <v>Don’t Buy</v>
      </c>
      <c r="D1421" t="str">
        <f t="shared" si="199"/>
        <v>Long Name</v>
      </c>
      <c r="E1421">
        <v>4.0999999999999996</v>
      </c>
      <c r="F1421">
        <f>IF(Q1421&lt;10,E1421+0.1,E1421)</f>
        <v>4.0999999999999996</v>
      </c>
      <c r="G1421">
        <f>MIN(IF(Q1421&lt;10,E1421+0.5,E1421),5)</f>
        <v>4.0999999999999996</v>
      </c>
      <c r="H1421" t="str">
        <f t="shared" si="200"/>
        <v>Average Place to Work</v>
      </c>
      <c r="I1421">
        <v>355</v>
      </c>
      <c r="J1421" t="b">
        <f t="shared" si="201"/>
        <v>0</v>
      </c>
      <c r="K1421" t="b">
        <f>OR(E1421&gt;3.5,Q1421&lt;10)</f>
        <v>1</v>
      </c>
      <c r="L1421" t="s">
        <v>9</v>
      </c>
      <c r="M1421" t="s">
        <v>2943</v>
      </c>
      <c r="N1421" t="str">
        <f t="shared" si="202"/>
        <v>None</v>
      </c>
      <c r="O1421" t="str">
        <f t="shared" si="203"/>
        <v>None</v>
      </c>
      <c r="P1421" t="s">
        <v>95</v>
      </c>
      <c r="Q1421" s="2">
        <f t="shared" si="204"/>
        <v>16</v>
      </c>
      <c r="R1421" s="1" t="str">
        <f t="shared" si="205"/>
        <v>Established</v>
      </c>
      <c r="S1421" s="1"/>
      <c r="T1421" t="s">
        <v>115</v>
      </c>
      <c r="U1421" t="s">
        <v>986</v>
      </c>
      <c r="V1421">
        <f t="shared" si="206"/>
        <v>0</v>
      </c>
    </row>
    <row r="1422" spans="1:22" x14ac:dyDescent="0.35">
      <c r="A1422">
        <v>1420</v>
      </c>
      <c r="B1422" t="s">
        <v>2944</v>
      </c>
      <c r="C1422" t="str">
        <f t="shared" si="198"/>
        <v>Don’t Buy</v>
      </c>
      <c r="D1422" t="str">
        <f t="shared" si="199"/>
        <v>Long Name</v>
      </c>
      <c r="E1422">
        <v>4.4000000000000004</v>
      </c>
      <c r="F1422">
        <f>IF(Q1422&lt;10,E1422+0.1,E1422)</f>
        <v>4.4000000000000004</v>
      </c>
      <c r="G1422">
        <f>MIN(IF(Q1422&lt;10,E1422+0.5,E1422),5)</f>
        <v>4.4000000000000004</v>
      </c>
      <c r="H1422" t="str">
        <f t="shared" si="200"/>
        <v>Average Place to Work</v>
      </c>
      <c r="I1422">
        <v>638</v>
      </c>
      <c r="J1422" t="b">
        <f t="shared" si="201"/>
        <v>0</v>
      </c>
      <c r="K1422" t="b">
        <f>OR(E1422&gt;3.5,Q1422&lt;10)</f>
        <v>1</v>
      </c>
      <c r="L1422" t="s">
        <v>9</v>
      </c>
      <c r="M1422" t="s">
        <v>2945</v>
      </c>
      <c r="N1422" t="str">
        <f t="shared" si="202"/>
        <v>None</v>
      </c>
      <c r="O1422" t="str">
        <f t="shared" si="203"/>
        <v>None</v>
      </c>
      <c r="P1422" t="s">
        <v>39</v>
      </c>
      <c r="Q1422" s="2">
        <f t="shared" si="204"/>
        <v>36</v>
      </c>
      <c r="R1422" s="1" t="str">
        <f t="shared" si="205"/>
        <v>Established</v>
      </c>
      <c r="S1422" s="1"/>
      <c r="T1422" t="s">
        <v>140</v>
      </c>
      <c r="U1422" t="s">
        <v>297</v>
      </c>
      <c r="V1422">
        <f t="shared" si="206"/>
        <v>0</v>
      </c>
    </row>
    <row r="1423" spans="1:22" x14ac:dyDescent="0.35">
      <c r="A1423">
        <v>1421</v>
      </c>
      <c r="B1423" t="s">
        <v>2946</v>
      </c>
      <c r="C1423" t="str">
        <f t="shared" si="198"/>
        <v>Don’t Buy</v>
      </c>
      <c r="D1423" t="str">
        <f t="shared" si="199"/>
        <v>Short Name</v>
      </c>
      <c r="E1423">
        <v>4.0999999999999996</v>
      </c>
      <c r="F1423">
        <f>IF(Q1423&lt;10,E1423+0.1,E1423)</f>
        <v>4.0999999999999996</v>
      </c>
      <c r="G1423">
        <f>MIN(IF(Q1423&lt;10,E1423+0.5,E1423),5)</f>
        <v>4.0999999999999996</v>
      </c>
      <c r="H1423" t="str">
        <f t="shared" si="200"/>
        <v>Average Place to Work</v>
      </c>
      <c r="I1423">
        <v>354</v>
      </c>
      <c r="J1423" t="b">
        <f t="shared" si="201"/>
        <v>0</v>
      </c>
      <c r="K1423" t="b">
        <f>OR(E1423&gt;3.5,Q1423&lt;10)</f>
        <v>1</v>
      </c>
      <c r="L1423" t="s">
        <v>19</v>
      </c>
      <c r="M1423" t="s">
        <v>2947</v>
      </c>
      <c r="N1423" t="str">
        <f t="shared" si="202"/>
        <v>None</v>
      </c>
      <c r="O1423" t="str">
        <f t="shared" si="203"/>
        <v>None</v>
      </c>
      <c r="P1423" t="s">
        <v>666</v>
      </c>
      <c r="Q1423" s="2">
        <f t="shared" si="204"/>
        <v>48</v>
      </c>
      <c r="R1423" s="1" t="str">
        <f t="shared" si="205"/>
        <v>Established</v>
      </c>
      <c r="S1423" s="1"/>
      <c r="T1423" t="s">
        <v>115</v>
      </c>
      <c r="U1423" t="s">
        <v>297</v>
      </c>
      <c r="V1423">
        <f t="shared" si="206"/>
        <v>0</v>
      </c>
    </row>
    <row r="1424" spans="1:22" x14ac:dyDescent="0.35">
      <c r="A1424">
        <v>1422</v>
      </c>
      <c r="B1424" t="s">
        <v>2948</v>
      </c>
      <c r="C1424" t="str">
        <f t="shared" si="198"/>
        <v>Don’t Buy</v>
      </c>
      <c r="D1424" t="str">
        <f t="shared" si="199"/>
        <v>Long Name</v>
      </c>
      <c r="E1424">
        <v>3.6</v>
      </c>
      <c r="F1424">
        <f>IF(Q1424&lt;10,E1424+0.1,E1424)</f>
        <v>3.6</v>
      </c>
      <c r="G1424">
        <f>MIN(IF(Q1424&lt;10,E1424+0.5,E1424),5)</f>
        <v>3.6</v>
      </c>
      <c r="H1424" t="str">
        <f t="shared" si="200"/>
        <v>Average Place to Work</v>
      </c>
      <c r="I1424">
        <v>354</v>
      </c>
      <c r="J1424" t="b">
        <f t="shared" si="201"/>
        <v>0</v>
      </c>
      <c r="K1424" t="b">
        <f>OR(E1424&gt;3.5,Q1424&lt;10)</f>
        <v>1</v>
      </c>
      <c r="L1424" t="s">
        <v>19</v>
      </c>
      <c r="M1424" t="s">
        <v>2949</v>
      </c>
      <c r="N1424" t="str">
        <f t="shared" si="202"/>
        <v>Indian Silicon Valley Startups</v>
      </c>
      <c r="O1424" t="str">
        <f t="shared" si="203"/>
        <v>None</v>
      </c>
      <c r="P1424" t="s">
        <v>522</v>
      </c>
      <c r="Q1424" s="2">
        <f t="shared" si="204"/>
        <v>30</v>
      </c>
      <c r="R1424" s="1" t="str">
        <f t="shared" si="205"/>
        <v>Established</v>
      </c>
      <c r="S1424" s="1"/>
      <c r="T1424" t="s">
        <v>115</v>
      </c>
      <c r="U1424" t="s">
        <v>36</v>
      </c>
      <c r="V1424">
        <f t="shared" si="206"/>
        <v>0</v>
      </c>
    </row>
    <row r="1425" spans="1:22" x14ac:dyDescent="0.35">
      <c r="A1425">
        <v>1423</v>
      </c>
      <c r="B1425" t="s">
        <v>2950</v>
      </c>
      <c r="C1425" t="str">
        <f t="shared" si="198"/>
        <v>Don’t Buy</v>
      </c>
      <c r="D1425" t="str">
        <f t="shared" si="199"/>
        <v>Long Name</v>
      </c>
      <c r="E1425">
        <v>3.8</v>
      </c>
      <c r="F1425">
        <f>IF(Q1425&lt;10,E1425+0.1,E1425)</f>
        <v>3.8</v>
      </c>
      <c r="G1425">
        <f>MIN(IF(Q1425&lt;10,E1425+0.5,E1425),5)</f>
        <v>3.8</v>
      </c>
      <c r="H1425" t="str">
        <f t="shared" si="200"/>
        <v>Average Place to Work</v>
      </c>
      <c r="I1425">
        <v>354</v>
      </c>
      <c r="J1425" t="b">
        <f t="shared" si="201"/>
        <v>0</v>
      </c>
      <c r="K1425" t="b">
        <f>OR(E1425&gt;3.5,Q1425&lt;10)</f>
        <v>1</v>
      </c>
      <c r="L1425" t="s">
        <v>19</v>
      </c>
      <c r="M1425" t="s">
        <v>2611</v>
      </c>
      <c r="N1425" t="str">
        <f t="shared" si="202"/>
        <v>None</v>
      </c>
      <c r="O1425" t="str">
        <f t="shared" si="203"/>
        <v>None</v>
      </c>
      <c r="P1425" t="s">
        <v>213</v>
      </c>
      <c r="Q1425" s="2">
        <f t="shared" si="204"/>
        <v>12</v>
      </c>
      <c r="R1425" s="1" t="str">
        <f t="shared" si="205"/>
        <v>Established</v>
      </c>
      <c r="S1425" s="1"/>
      <c r="T1425" t="s">
        <v>115</v>
      </c>
      <c r="U1425" t="s">
        <v>56</v>
      </c>
      <c r="V1425">
        <f t="shared" si="206"/>
        <v>0</v>
      </c>
    </row>
    <row r="1426" spans="1:22" x14ac:dyDescent="0.35">
      <c r="A1426">
        <v>1424</v>
      </c>
      <c r="B1426" t="s">
        <v>2951</v>
      </c>
      <c r="C1426" t="str">
        <f t="shared" si="198"/>
        <v>Don’t Buy</v>
      </c>
      <c r="D1426" t="str">
        <f t="shared" si="199"/>
        <v>Short Name</v>
      </c>
      <c r="E1426">
        <v>4.0999999999999996</v>
      </c>
      <c r="F1426">
        <f>IF(Q1426&lt;10,E1426+0.1,E1426)</f>
        <v>4.0999999999999996</v>
      </c>
      <c r="G1426">
        <f>MIN(IF(Q1426&lt;10,E1426+0.5,E1426),5)</f>
        <v>4.0999999999999996</v>
      </c>
      <c r="H1426" t="str">
        <f t="shared" si="200"/>
        <v>Average Place to Work</v>
      </c>
      <c r="I1426">
        <v>391</v>
      </c>
      <c r="J1426" t="b">
        <f t="shared" si="201"/>
        <v>0</v>
      </c>
      <c r="K1426" t="b">
        <f>OR(E1426&gt;3.5,Q1426&lt;10)</f>
        <v>1</v>
      </c>
      <c r="L1426" t="s">
        <v>19</v>
      </c>
      <c r="M1426" t="s">
        <v>2952</v>
      </c>
      <c r="N1426" t="str">
        <f t="shared" si="202"/>
        <v>None</v>
      </c>
      <c r="O1426" t="str">
        <f t="shared" si="203"/>
        <v>None</v>
      </c>
      <c r="P1426" t="s">
        <v>423</v>
      </c>
      <c r="Q1426" s="2">
        <f t="shared" si="204"/>
        <v>53</v>
      </c>
      <c r="R1426" s="1" t="str">
        <f t="shared" si="205"/>
        <v>Established</v>
      </c>
      <c r="S1426" s="1"/>
      <c r="T1426" t="s">
        <v>115</v>
      </c>
      <c r="U1426" t="s">
        <v>214</v>
      </c>
      <c r="V1426">
        <f t="shared" si="206"/>
        <v>0</v>
      </c>
    </row>
    <row r="1427" spans="1:22" x14ac:dyDescent="0.35">
      <c r="A1427">
        <v>1425</v>
      </c>
      <c r="B1427" t="s">
        <v>2953</v>
      </c>
      <c r="C1427" t="str">
        <f t="shared" si="198"/>
        <v>Don’t Buy</v>
      </c>
      <c r="D1427" t="str">
        <f t="shared" si="199"/>
        <v>Long Name</v>
      </c>
      <c r="E1427">
        <v>4.0999999999999996</v>
      </c>
      <c r="F1427">
        <f>IF(Q1427&lt;10,E1427+0.1,E1427)</f>
        <v>4.0999999999999996</v>
      </c>
      <c r="G1427">
        <f>MIN(IF(Q1427&lt;10,E1427+0.5,E1427),5)</f>
        <v>4.0999999999999996</v>
      </c>
      <c r="H1427" t="str">
        <f t="shared" si="200"/>
        <v>Average Place to Work</v>
      </c>
      <c r="I1427">
        <v>353</v>
      </c>
      <c r="J1427" t="b">
        <f t="shared" si="201"/>
        <v>0</v>
      </c>
      <c r="K1427" t="b">
        <f>OR(E1427&gt;3.5,Q1427&lt;10)</f>
        <v>1</v>
      </c>
      <c r="L1427" t="s">
        <v>19</v>
      </c>
      <c r="M1427" t="s">
        <v>2810</v>
      </c>
      <c r="N1427" t="str">
        <f t="shared" si="202"/>
        <v>None</v>
      </c>
      <c r="O1427" t="str">
        <f t="shared" si="203"/>
        <v>None</v>
      </c>
      <c r="P1427" t="s">
        <v>44</v>
      </c>
      <c r="Q1427" s="2">
        <f t="shared" si="204"/>
        <v>25</v>
      </c>
      <c r="R1427" s="1" t="str">
        <f t="shared" si="205"/>
        <v>Established</v>
      </c>
      <c r="S1427" s="1"/>
      <c r="T1427" t="s">
        <v>115</v>
      </c>
      <c r="U1427" t="s">
        <v>92</v>
      </c>
      <c r="V1427">
        <f t="shared" si="206"/>
        <v>0</v>
      </c>
    </row>
    <row r="1428" spans="1:22" x14ac:dyDescent="0.35">
      <c r="A1428">
        <v>1426</v>
      </c>
      <c r="B1428" t="s">
        <v>2954</v>
      </c>
      <c r="C1428" t="str">
        <f t="shared" si="198"/>
        <v>Don’t Buy</v>
      </c>
      <c r="D1428" t="str">
        <f t="shared" si="199"/>
        <v>Short Name</v>
      </c>
      <c r="E1428">
        <v>4.0999999999999996</v>
      </c>
      <c r="F1428">
        <f>IF(Q1428&lt;10,E1428+0.1,E1428)</f>
        <v>4.0999999999999996</v>
      </c>
      <c r="G1428">
        <f>MIN(IF(Q1428&lt;10,E1428+0.5,E1428),5)</f>
        <v>4.0999999999999996</v>
      </c>
      <c r="H1428" t="str">
        <f t="shared" si="200"/>
        <v>Average Place to Work</v>
      </c>
      <c r="I1428">
        <v>353</v>
      </c>
      <c r="J1428" t="b">
        <f t="shared" si="201"/>
        <v>0</v>
      </c>
      <c r="K1428" t="b">
        <f>OR(E1428&gt;3.5,Q1428&lt;10)</f>
        <v>1</v>
      </c>
      <c r="L1428" t="s">
        <v>19</v>
      </c>
      <c r="M1428" t="s">
        <v>2458</v>
      </c>
      <c r="N1428" t="str">
        <f t="shared" si="202"/>
        <v>None</v>
      </c>
      <c r="O1428" t="str">
        <f t="shared" si="203"/>
        <v>None</v>
      </c>
      <c r="P1428" t="s">
        <v>111</v>
      </c>
      <c r="Q1428" s="2">
        <f t="shared" si="204"/>
        <v>22</v>
      </c>
      <c r="R1428" s="1" t="str">
        <f t="shared" si="205"/>
        <v>Established</v>
      </c>
      <c r="S1428" s="1"/>
      <c r="T1428" t="s">
        <v>115</v>
      </c>
      <c r="U1428" t="s">
        <v>56</v>
      </c>
      <c r="V1428">
        <f t="shared" si="206"/>
        <v>0</v>
      </c>
    </row>
    <row r="1429" spans="1:22" x14ac:dyDescent="0.35">
      <c r="A1429">
        <v>1427</v>
      </c>
      <c r="B1429" t="s">
        <v>2955</v>
      </c>
      <c r="C1429" t="str">
        <f t="shared" si="198"/>
        <v>Don’t Buy</v>
      </c>
      <c r="D1429" t="str">
        <f t="shared" si="199"/>
        <v>Long Name</v>
      </c>
      <c r="E1429">
        <v>4.2</v>
      </c>
      <c r="F1429">
        <f>IF(Q1429&lt;10,E1429+0.1,E1429)</f>
        <v>4.2</v>
      </c>
      <c r="G1429">
        <f>MIN(IF(Q1429&lt;10,E1429+0.5,E1429),5)</f>
        <v>4.2</v>
      </c>
      <c r="H1429" t="str">
        <f t="shared" si="200"/>
        <v>Average Place to Work</v>
      </c>
      <c r="I1429">
        <v>353</v>
      </c>
      <c r="J1429" t="b">
        <f t="shared" si="201"/>
        <v>0</v>
      </c>
      <c r="K1429" t="b">
        <f>OR(E1429&gt;3.5,Q1429&lt;10)</f>
        <v>1</v>
      </c>
      <c r="L1429" t="s">
        <v>19</v>
      </c>
      <c r="M1429" t="s">
        <v>1687</v>
      </c>
      <c r="N1429" t="str">
        <f t="shared" si="202"/>
        <v>Indian Silicon Valley Startups</v>
      </c>
      <c r="O1429" t="str">
        <f t="shared" si="203"/>
        <v>None</v>
      </c>
      <c r="P1429" t="s">
        <v>183</v>
      </c>
      <c r="Q1429" s="2">
        <f t="shared" si="204"/>
        <v>10</v>
      </c>
      <c r="R1429" s="1" t="str">
        <f t="shared" si="205"/>
        <v>Established</v>
      </c>
      <c r="S1429" s="1"/>
      <c r="T1429" t="s">
        <v>115</v>
      </c>
      <c r="U1429" t="s">
        <v>36</v>
      </c>
      <c r="V1429">
        <f t="shared" si="206"/>
        <v>0</v>
      </c>
    </row>
    <row r="1430" spans="1:22" x14ac:dyDescent="0.35">
      <c r="A1430">
        <v>1428</v>
      </c>
      <c r="B1430" t="s">
        <v>2956</v>
      </c>
      <c r="C1430" t="str">
        <f t="shared" si="198"/>
        <v>Don’t Buy</v>
      </c>
      <c r="D1430" t="str">
        <f t="shared" si="199"/>
        <v>Long Name</v>
      </c>
      <c r="E1430">
        <v>4.2</v>
      </c>
      <c r="F1430">
        <f>IF(Q1430&lt;10,E1430+0.1,E1430)</f>
        <v>4.2</v>
      </c>
      <c r="G1430">
        <f>MIN(IF(Q1430&lt;10,E1430+0.5,E1430),5)</f>
        <v>4.2</v>
      </c>
      <c r="H1430" t="str">
        <f t="shared" si="200"/>
        <v>Average Place to Work</v>
      </c>
      <c r="I1430">
        <v>353</v>
      </c>
      <c r="J1430" t="b">
        <f t="shared" si="201"/>
        <v>0</v>
      </c>
      <c r="K1430" t="b">
        <f>OR(E1430&gt;3.5,Q1430&lt;10)</f>
        <v>1</v>
      </c>
      <c r="L1430" t="s">
        <v>9</v>
      </c>
      <c r="M1430" t="s">
        <v>1322</v>
      </c>
      <c r="N1430" t="str">
        <f t="shared" si="202"/>
        <v>None</v>
      </c>
      <c r="O1430" t="str">
        <f t="shared" si="203"/>
        <v>None</v>
      </c>
      <c r="P1430" t="s">
        <v>423</v>
      </c>
      <c r="Q1430" s="2">
        <f t="shared" si="204"/>
        <v>53</v>
      </c>
      <c r="R1430" s="1" t="str">
        <f t="shared" si="205"/>
        <v>Established</v>
      </c>
      <c r="S1430" s="1"/>
      <c r="T1430" t="s">
        <v>115</v>
      </c>
      <c r="U1430" t="s">
        <v>83</v>
      </c>
      <c r="V1430">
        <f t="shared" si="206"/>
        <v>0</v>
      </c>
    </row>
    <row r="1431" spans="1:22" x14ac:dyDescent="0.35">
      <c r="A1431">
        <v>1429</v>
      </c>
      <c r="B1431" t="s">
        <v>2957</v>
      </c>
      <c r="C1431" t="str">
        <f t="shared" si="198"/>
        <v>Don’t Buy</v>
      </c>
      <c r="D1431" t="str">
        <f t="shared" si="199"/>
        <v>Long Name</v>
      </c>
      <c r="E1431">
        <v>4.0999999999999996</v>
      </c>
      <c r="F1431">
        <f>IF(Q1431&lt;10,E1431+0.1,E1431)</f>
        <v>4.0999999999999996</v>
      </c>
      <c r="G1431">
        <f>MIN(IF(Q1431&lt;10,E1431+0.5,E1431),5)</f>
        <v>4.0999999999999996</v>
      </c>
      <c r="H1431" t="str">
        <f t="shared" si="200"/>
        <v>Average Place to Work</v>
      </c>
      <c r="I1431">
        <v>353</v>
      </c>
      <c r="J1431" t="b">
        <f t="shared" si="201"/>
        <v>0</v>
      </c>
      <c r="K1431" t="b">
        <f>OR(E1431&gt;3.5,Q1431&lt;10)</f>
        <v>1</v>
      </c>
      <c r="L1431" t="s">
        <v>279</v>
      </c>
      <c r="M1431" t="s">
        <v>2958</v>
      </c>
      <c r="N1431" t="str">
        <f t="shared" si="202"/>
        <v>None</v>
      </c>
      <c r="O1431" t="str">
        <f t="shared" si="203"/>
        <v>Bombay Finances</v>
      </c>
      <c r="P1431" t="s">
        <v>445</v>
      </c>
      <c r="Q1431" s="2">
        <f t="shared" si="204"/>
        <v>14</v>
      </c>
      <c r="R1431" s="1" t="str">
        <f t="shared" si="205"/>
        <v>Established</v>
      </c>
      <c r="S1431" s="1"/>
      <c r="T1431" t="s">
        <v>115</v>
      </c>
      <c r="U1431" t="s">
        <v>24</v>
      </c>
      <c r="V1431">
        <f t="shared" si="206"/>
        <v>1000000</v>
      </c>
    </row>
    <row r="1432" spans="1:22" x14ac:dyDescent="0.35">
      <c r="A1432">
        <v>1430</v>
      </c>
      <c r="B1432" t="s">
        <v>2959</v>
      </c>
      <c r="C1432" t="str">
        <f t="shared" si="198"/>
        <v>Don’t Buy</v>
      </c>
      <c r="D1432" t="str">
        <f t="shared" si="199"/>
        <v>Long Name</v>
      </c>
      <c r="E1432">
        <v>3.8</v>
      </c>
      <c r="F1432">
        <f>IF(Q1432&lt;10,E1432+0.1,E1432)</f>
        <v>3.8</v>
      </c>
      <c r="G1432">
        <f>MIN(IF(Q1432&lt;10,E1432+0.5,E1432),5)</f>
        <v>3.8</v>
      </c>
      <c r="H1432" t="str">
        <f t="shared" si="200"/>
        <v>Average Place to Work</v>
      </c>
      <c r="I1432">
        <v>352</v>
      </c>
      <c r="J1432" t="b">
        <f t="shared" si="201"/>
        <v>0</v>
      </c>
      <c r="K1432" t="b">
        <f>OR(E1432&gt;3.5,Q1432&lt;10)</f>
        <v>1</v>
      </c>
      <c r="L1432" t="s">
        <v>19</v>
      </c>
      <c r="M1432" t="s">
        <v>2960</v>
      </c>
      <c r="N1432" t="str">
        <f t="shared" si="202"/>
        <v>Indian Silicon Valley Startups</v>
      </c>
      <c r="O1432" t="str">
        <f t="shared" si="203"/>
        <v>None</v>
      </c>
      <c r="P1432" t="s">
        <v>86</v>
      </c>
      <c r="Q1432" s="2">
        <f t="shared" si="204"/>
        <v>27</v>
      </c>
      <c r="R1432" s="1" t="str">
        <f t="shared" si="205"/>
        <v>Established</v>
      </c>
      <c r="S1432" s="1"/>
      <c r="T1432" t="s">
        <v>115</v>
      </c>
      <c r="U1432" t="s">
        <v>41</v>
      </c>
      <c r="V1432">
        <f t="shared" si="206"/>
        <v>0</v>
      </c>
    </row>
    <row r="1433" spans="1:22" x14ac:dyDescent="0.35">
      <c r="A1433">
        <v>1431</v>
      </c>
      <c r="B1433" t="s">
        <v>2961</v>
      </c>
      <c r="C1433" t="str">
        <f t="shared" si="198"/>
        <v>Don’t Buy</v>
      </c>
      <c r="D1433" t="str">
        <f t="shared" si="199"/>
        <v>Long Name</v>
      </c>
      <c r="E1433">
        <v>4.0999999999999996</v>
      </c>
      <c r="F1433">
        <f>IF(Q1433&lt;10,E1433+0.1,E1433)</f>
        <v>4.0999999999999996</v>
      </c>
      <c r="G1433">
        <f>MIN(IF(Q1433&lt;10,E1433+0.5,E1433),5)</f>
        <v>4.0999999999999996</v>
      </c>
      <c r="H1433" t="str">
        <f t="shared" si="200"/>
        <v>Average Place to Work</v>
      </c>
      <c r="I1433">
        <v>352</v>
      </c>
      <c r="J1433" t="b">
        <f t="shared" si="201"/>
        <v>0</v>
      </c>
      <c r="K1433" t="b">
        <f>OR(E1433&gt;3.5,Q1433&lt;10)</f>
        <v>1</v>
      </c>
      <c r="L1433" t="s">
        <v>19</v>
      </c>
      <c r="M1433" t="s">
        <v>2432</v>
      </c>
      <c r="N1433" t="str">
        <f t="shared" si="202"/>
        <v>None</v>
      </c>
      <c r="O1433" t="str">
        <f t="shared" si="203"/>
        <v>None</v>
      </c>
      <c r="P1433" t="s">
        <v>39</v>
      </c>
      <c r="Q1433" s="2">
        <f t="shared" si="204"/>
        <v>36</v>
      </c>
      <c r="R1433" s="1" t="str">
        <f t="shared" si="205"/>
        <v>Established</v>
      </c>
      <c r="S1433" s="1"/>
      <c r="T1433" t="s">
        <v>115</v>
      </c>
      <c r="U1433" t="s">
        <v>64</v>
      </c>
      <c r="V1433">
        <f t="shared" si="206"/>
        <v>0</v>
      </c>
    </row>
    <row r="1434" spans="1:22" x14ac:dyDescent="0.35">
      <c r="A1434">
        <v>1432</v>
      </c>
      <c r="B1434" t="s">
        <v>2962</v>
      </c>
      <c r="C1434" t="str">
        <f t="shared" si="198"/>
        <v>Buy</v>
      </c>
      <c r="D1434" t="str">
        <f t="shared" si="199"/>
        <v>Long Name</v>
      </c>
      <c r="E1434">
        <v>3.9</v>
      </c>
      <c r="F1434">
        <f>IF(Q1434&lt;10,E1434+0.1,E1434)</f>
        <v>3.9</v>
      </c>
      <c r="G1434">
        <f>MIN(IF(Q1434&lt;10,E1434+0.5,E1434),5)</f>
        <v>3.9</v>
      </c>
      <c r="H1434" t="str">
        <f t="shared" si="200"/>
        <v>Average Place to Work</v>
      </c>
      <c r="I1434">
        <v>351</v>
      </c>
      <c r="J1434" t="b">
        <f t="shared" si="201"/>
        <v>0</v>
      </c>
      <c r="K1434" t="b">
        <f>OR(E1434&gt;3.5,Q1434&lt;10)</f>
        <v>1</v>
      </c>
      <c r="L1434" t="s">
        <v>9</v>
      </c>
      <c r="M1434" t="s">
        <v>2963</v>
      </c>
      <c r="N1434" t="str">
        <f t="shared" si="202"/>
        <v>None</v>
      </c>
      <c r="O1434" t="str">
        <f t="shared" si="203"/>
        <v>None</v>
      </c>
      <c r="P1434" t="s">
        <v>522</v>
      </c>
      <c r="Q1434" s="2">
        <f t="shared" si="204"/>
        <v>30</v>
      </c>
      <c r="R1434" s="1" t="str">
        <f t="shared" si="205"/>
        <v>Established</v>
      </c>
      <c r="S1434" s="1"/>
      <c r="T1434" t="s">
        <v>115</v>
      </c>
      <c r="U1434" t="s">
        <v>227</v>
      </c>
      <c r="V1434">
        <f t="shared" si="206"/>
        <v>0</v>
      </c>
    </row>
    <row r="1435" spans="1:22" x14ac:dyDescent="0.35">
      <c r="A1435">
        <v>1433</v>
      </c>
      <c r="B1435" t="s">
        <v>2964</v>
      </c>
      <c r="C1435" t="str">
        <f t="shared" si="198"/>
        <v>Don’t Buy</v>
      </c>
      <c r="D1435" t="str">
        <f t="shared" si="199"/>
        <v>Long Name</v>
      </c>
      <c r="E1435">
        <v>3.7</v>
      </c>
      <c r="F1435">
        <f>IF(Q1435&lt;10,E1435+0.1,E1435)</f>
        <v>3.7</v>
      </c>
      <c r="G1435">
        <f>MIN(IF(Q1435&lt;10,E1435+0.5,E1435),5)</f>
        <v>3.7</v>
      </c>
      <c r="H1435" t="str">
        <f t="shared" si="200"/>
        <v>Average Place to Work</v>
      </c>
      <c r="I1435">
        <v>351</v>
      </c>
      <c r="J1435" t="b">
        <f t="shared" si="201"/>
        <v>0</v>
      </c>
      <c r="K1435" t="b">
        <f>OR(E1435&gt;3.5,Q1435&lt;10)</f>
        <v>1</v>
      </c>
      <c r="L1435" t="s">
        <v>9</v>
      </c>
      <c r="M1435" t="s">
        <v>2965</v>
      </c>
      <c r="N1435" t="str">
        <f t="shared" si="202"/>
        <v>None</v>
      </c>
      <c r="O1435" t="str">
        <f t="shared" si="203"/>
        <v>None</v>
      </c>
      <c r="P1435" t="s">
        <v>180</v>
      </c>
      <c r="Q1435" s="2">
        <f t="shared" si="204"/>
        <v>23</v>
      </c>
      <c r="R1435" s="1" t="str">
        <f t="shared" si="205"/>
        <v>Established</v>
      </c>
      <c r="S1435" s="1"/>
      <c r="T1435" t="s">
        <v>60</v>
      </c>
      <c r="U1435" t="s">
        <v>306</v>
      </c>
      <c r="V1435">
        <f t="shared" si="206"/>
        <v>0</v>
      </c>
    </row>
    <row r="1436" spans="1:22" x14ac:dyDescent="0.35">
      <c r="A1436">
        <v>1434</v>
      </c>
      <c r="B1436" t="s">
        <v>2966</v>
      </c>
      <c r="C1436" t="str">
        <f t="shared" si="198"/>
        <v>Don’t Buy</v>
      </c>
      <c r="D1436" t="str">
        <f t="shared" si="199"/>
        <v>Short Name</v>
      </c>
      <c r="E1436">
        <v>3.7</v>
      </c>
      <c r="F1436">
        <f>IF(Q1436&lt;10,E1436+0.1,E1436)</f>
        <v>3.7</v>
      </c>
      <c r="G1436">
        <f>MIN(IF(Q1436&lt;10,E1436+0.5,E1436),5)</f>
        <v>3.7</v>
      </c>
      <c r="H1436" t="str">
        <f t="shared" si="200"/>
        <v>Average Place to Work</v>
      </c>
      <c r="I1436">
        <v>351</v>
      </c>
      <c r="J1436" t="b">
        <f t="shared" si="201"/>
        <v>0</v>
      </c>
      <c r="K1436" t="b">
        <f>OR(E1436&gt;3.5,Q1436&lt;10)</f>
        <v>1</v>
      </c>
      <c r="L1436" t="s">
        <v>19</v>
      </c>
      <c r="M1436" t="s">
        <v>903</v>
      </c>
      <c r="N1436" t="str">
        <f t="shared" si="202"/>
        <v>None</v>
      </c>
      <c r="O1436" t="str">
        <f t="shared" si="203"/>
        <v>None</v>
      </c>
      <c r="P1436" t="s">
        <v>183</v>
      </c>
      <c r="Q1436" s="2">
        <f t="shared" si="204"/>
        <v>10</v>
      </c>
      <c r="R1436" s="1" t="str">
        <f t="shared" si="205"/>
        <v>Established</v>
      </c>
      <c r="S1436" s="1"/>
      <c r="T1436" t="s">
        <v>115</v>
      </c>
      <c r="U1436" t="s">
        <v>17</v>
      </c>
      <c r="V1436">
        <f t="shared" si="206"/>
        <v>500000</v>
      </c>
    </row>
    <row r="1437" spans="1:22" x14ac:dyDescent="0.35">
      <c r="A1437">
        <v>1435</v>
      </c>
      <c r="B1437" t="s">
        <v>2967</v>
      </c>
      <c r="C1437" t="str">
        <f t="shared" si="198"/>
        <v>Don’t Buy</v>
      </c>
      <c r="D1437" t="str">
        <f t="shared" si="199"/>
        <v>Short Name</v>
      </c>
      <c r="E1437">
        <v>4.2</v>
      </c>
      <c r="F1437">
        <f>IF(Q1437&lt;10,E1437+0.1,E1437)</f>
        <v>4.2</v>
      </c>
      <c r="G1437">
        <f>MIN(IF(Q1437&lt;10,E1437+0.5,E1437),5)</f>
        <v>4.2</v>
      </c>
      <c r="H1437" t="str">
        <f t="shared" si="200"/>
        <v>Average Place to Work</v>
      </c>
      <c r="I1437">
        <v>351</v>
      </c>
      <c r="J1437" t="b">
        <f t="shared" si="201"/>
        <v>0</v>
      </c>
      <c r="K1437" t="b">
        <f>OR(E1437&gt;3.5,Q1437&lt;10)</f>
        <v>1</v>
      </c>
      <c r="L1437" t="s">
        <v>19</v>
      </c>
      <c r="M1437" t="s">
        <v>2249</v>
      </c>
      <c r="N1437" t="str">
        <f t="shared" si="202"/>
        <v>None</v>
      </c>
      <c r="O1437" t="str">
        <f t="shared" si="203"/>
        <v>None</v>
      </c>
      <c r="P1437" t="s">
        <v>63</v>
      </c>
      <c r="Q1437" s="2">
        <f t="shared" si="204"/>
        <v>84</v>
      </c>
      <c r="R1437" s="1" t="str">
        <f t="shared" si="205"/>
        <v>Established</v>
      </c>
      <c r="S1437" s="1"/>
      <c r="T1437" t="s">
        <v>115</v>
      </c>
      <c r="U1437" t="s">
        <v>41</v>
      </c>
      <c r="V1437">
        <f t="shared" si="206"/>
        <v>0</v>
      </c>
    </row>
    <row r="1438" spans="1:22" x14ac:dyDescent="0.35">
      <c r="A1438">
        <v>1436</v>
      </c>
      <c r="B1438" t="s">
        <v>2968</v>
      </c>
      <c r="C1438" t="str">
        <f t="shared" si="198"/>
        <v>Don’t Buy</v>
      </c>
      <c r="D1438" t="str">
        <f t="shared" si="199"/>
        <v>Long Name</v>
      </c>
      <c r="E1438">
        <v>4.3</v>
      </c>
      <c r="F1438">
        <f>IF(Q1438&lt;10,E1438+0.1,E1438)</f>
        <v>4.3</v>
      </c>
      <c r="G1438">
        <f>MIN(IF(Q1438&lt;10,E1438+0.5,E1438),5)</f>
        <v>4.3</v>
      </c>
      <c r="H1438" t="str">
        <f t="shared" si="200"/>
        <v>Average Place to Work</v>
      </c>
      <c r="I1438">
        <v>351</v>
      </c>
      <c r="J1438" t="b">
        <f t="shared" si="201"/>
        <v>0</v>
      </c>
      <c r="K1438" t="b">
        <f>OR(E1438&gt;3.5,Q1438&lt;10)</f>
        <v>1</v>
      </c>
      <c r="L1438" t="s">
        <v>19</v>
      </c>
      <c r="M1438" t="s">
        <v>2969</v>
      </c>
      <c r="N1438" t="str">
        <f t="shared" si="202"/>
        <v>None</v>
      </c>
      <c r="O1438" t="str">
        <f t="shared" si="203"/>
        <v>None</v>
      </c>
      <c r="P1438" t="s">
        <v>95</v>
      </c>
      <c r="Q1438" s="2">
        <f t="shared" si="204"/>
        <v>16</v>
      </c>
      <c r="R1438" s="1" t="str">
        <f t="shared" si="205"/>
        <v>Established</v>
      </c>
      <c r="S1438" s="1"/>
      <c r="T1438" t="s">
        <v>115</v>
      </c>
      <c r="U1438" t="s">
        <v>1158</v>
      </c>
      <c r="V1438">
        <f t="shared" si="206"/>
        <v>0</v>
      </c>
    </row>
    <row r="1439" spans="1:22" x14ac:dyDescent="0.35">
      <c r="A1439">
        <v>1437</v>
      </c>
      <c r="B1439" t="s">
        <v>2970</v>
      </c>
      <c r="C1439" t="str">
        <f t="shared" si="198"/>
        <v>Don’t Buy</v>
      </c>
      <c r="D1439" t="str">
        <f t="shared" si="199"/>
        <v>Short Name</v>
      </c>
      <c r="E1439">
        <v>3.5</v>
      </c>
      <c r="F1439">
        <f>IF(Q1439&lt;10,E1439+0.1,E1439)</f>
        <v>3.5</v>
      </c>
      <c r="G1439">
        <f>MIN(IF(Q1439&lt;10,E1439+0.5,E1439),5)</f>
        <v>3.5</v>
      </c>
      <c r="H1439" t="str">
        <f t="shared" si="200"/>
        <v>Average Place to Work</v>
      </c>
      <c r="I1439">
        <v>351</v>
      </c>
      <c r="J1439" t="b">
        <f t="shared" si="201"/>
        <v>0</v>
      </c>
      <c r="K1439" t="b">
        <f>OR(E1439&gt;3.5,Q1439&lt;10)</f>
        <v>0</v>
      </c>
      <c r="L1439" t="s">
        <v>9</v>
      </c>
      <c r="M1439" t="s">
        <v>689</v>
      </c>
      <c r="N1439" t="str">
        <f t="shared" si="202"/>
        <v>Indian Silicon Valley Startups</v>
      </c>
      <c r="O1439" t="str">
        <f t="shared" si="203"/>
        <v>None</v>
      </c>
      <c r="P1439" t="s">
        <v>183</v>
      </c>
      <c r="Q1439" s="2">
        <f t="shared" si="204"/>
        <v>10</v>
      </c>
      <c r="R1439" s="1" t="str">
        <f t="shared" si="205"/>
        <v>Established</v>
      </c>
      <c r="S1439" s="1"/>
      <c r="T1439" t="s">
        <v>115</v>
      </c>
      <c r="U1439" t="s">
        <v>36</v>
      </c>
      <c r="V1439">
        <f t="shared" si="206"/>
        <v>0</v>
      </c>
    </row>
    <row r="1440" spans="1:22" x14ac:dyDescent="0.35">
      <c r="A1440">
        <v>1438</v>
      </c>
      <c r="B1440" t="s">
        <v>2971</v>
      </c>
      <c r="C1440" t="str">
        <f t="shared" si="198"/>
        <v>Don’t Buy</v>
      </c>
      <c r="D1440" t="str">
        <f t="shared" si="199"/>
        <v>Long Name</v>
      </c>
      <c r="E1440">
        <v>3.7</v>
      </c>
      <c r="F1440">
        <f>IF(Q1440&lt;10,E1440+0.1,E1440)</f>
        <v>3.7</v>
      </c>
      <c r="G1440">
        <f>MIN(IF(Q1440&lt;10,E1440+0.5,E1440),5)</f>
        <v>3.7</v>
      </c>
      <c r="H1440" t="str">
        <f t="shared" si="200"/>
        <v>Average Place to Work</v>
      </c>
      <c r="I1440">
        <v>350</v>
      </c>
      <c r="J1440" t="b">
        <f t="shared" si="201"/>
        <v>0</v>
      </c>
      <c r="K1440" t="b">
        <f>OR(E1440&gt;3.5,Q1440&lt;10)</f>
        <v>1</v>
      </c>
      <c r="L1440" t="s">
        <v>19</v>
      </c>
      <c r="M1440" t="s">
        <v>2972</v>
      </c>
      <c r="N1440" t="str">
        <f t="shared" si="202"/>
        <v>None</v>
      </c>
      <c r="O1440" t="str">
        <f t="shared" si="203"/>
        <v>None</v>
      </c>
      <c r="P1440" t="s">
        <v>95</v>
      </c>
      <c r="Q1440" s="2">
        <f t="shared" si="204"/>
        <v>16</v>
      </c>
      <c r="R1440" s="1" t="str">
        <f t="shared" si="205"/>
        <v>Established</v>
      </c>
      <c r="S1440" s="1"/>
      <c r="T1440" t="s">
        <v>598</v>
      </c>
      <c r="U1440" t="s">
        <v>312</v>
      </c>
      <c r="V1440">
        <f t="shared" si="206"/>
        <v>0</v>
      </c>
    </row>
    <row r="1441" spans="1:22" x14ac:dyDescent="0.35">
      <c r="A1441">
        <v>1439</v>
      </c>
      <c r="B1441" t="s">
        <v>2971</v>
      </c>
      <c r="C1441" t="str">
        <f t="shared" si="198"/>
        <v>Don’t Buy</v>
      </c>
      <c r="D1441" t="str">
        <f t="shared" si="199"/>
        <v>Long Name</v>
      </c>
      <c r="E1441">
        <v>3.7</v>
      </c>
      <c r="F1441">
        <f>IF(Q1441&lt;10,E1441+0.1,E1441)</f>
        <v>3.7</v>
      </c>
      <c r="G1441">
        <f>MIN(IF(Q1441&lt;10,E1441+0.5,E1441),5)</f>
        <v>3.7</v>
      </c>
      <c r="H1441" t="str">
        <f t="shared" si="200"/>
        <v>Average Place to Work</v>
      </c>
      <c r="I1441">
        <v>350</v>
      </c>
      <c r="J1441" t="b">
        <f t="shared" si="201"/>
        <v>0</v>
      </c>
      <c r="K1441" t="b">
        <f>OR(E1441&gt;3.5,Q1441&lt;10)</f>
        <v>1</v>
      </c>
      <c r="L1441" t="s">
        <v>19</v>
      </c>
      <c r="M1441" t="s">
        <v>2972</v>
      </c>
      <c r="N1441" t="str">
        <f t="shared" si="202"/>
        <v>None</v>
      </c>
      <c r="O1441" t="str">
        <f t="shared" si="203"/>
        <v>None</v>
      </c>
      <c r="P1441" t="s">
        <v>95</v>
      </c>
      <c r="Q1441" s="2">
        <f t="shared" si="204"/>
        <v>16</v>
      </c>
      <c r="R1441" s="1" t="str">
        <f t="shared" si="205"/>
        <v>Established</v>
      </c>
      <c r="S1441" s="1"/>
      <c r="T1441" t="s">
        <v>598</v>
      </c>
      <c r="U1441" t="s">
        <v>312</v>
      </c>
      <c r="V1441">
        <f t="shared" si="206"/>
        <v>0</v>
      </c>
    </row>
    <row r="1442" spans="1:22" x14ac:dyDescent="0.35">
      <c r="A1442">
        <v>1440</v>
      </c>
      <c r="B1442" t="s">
        <v>2973</v>
      </c>
      <c r="C1442" t="str">
        <f t="shared" si="198"/>
        <v>Don’t Buy</v>
      </c>
      <c r="D1442" t="str">
        <f t="shared" si="199"/>
        <v>Long Name</v>
      </c>
      <c r="E1442">
        <v>3.7</v>
      </c>
      <c r="F1442">
        <f>IF(Q1442&lt;10,E1442+0.1,E1442)</f>
        <v>3.7</v>
      </c>
      <c r="G1442">
        <f>MIN(IF(Q1442&lt;10,E1442+0.5,E1442),5)</f>
        <v>3.7</v>
      </c>
      <c r="H1442" t="str">
        <f t="shared" si="200"/>
        <v>Average Place to Work</v>
      </c>
      <c r="I1442">
        <v>350</v>
      </c>
      <c r="J1442" t="b">
        <f t="shared" si="201"/>
        <v>0</v>
      </c>
      <c r="K1442" t="b">
        <f>OR(E1442&gt;3.5,Q1442&lt;10)</f>
        <v>1</v>
      </c>
      <c r="L1442" t="s">
        <v>9</v>
      </c>
      <c r="M1442" t="s">
        <v>2974</v>
      </c>
      <c r="N1442" t="str">
        <f t="shared" si="202"/>
        <v>None</v>
      </c>
      <c r="O1442" t="str">
        <f t="shared" si="203"/>
        <v>None</v>
      </c>
      <c r="P1442" t="s">
        <v>86</v>
      </c>
      <c r="Q1442" s="2">
        <f t="shared" si="204"/>
        <v>27</v>
      </c>
      <c r="R1442" s="1" t="str">
        <f t="shared" si="205"/>
        <v>Established</v>
      </c>
      <c r="S1442" s="1"/>
      <c r="T1442" t="s">
        <v>115</v>
      </c>
      <c r="U1442" t="s">
        <v>24</v>
      </c>
      <c r="V1442">
        <f t="shared" si="206"/>
        <v>500000</v>
      </c>
    </row>
    <row r="1443" spans="1:22" x14ac:dyDescent="0.35">
      <c r="A1443">
        <v>1441</v>
      </c>
      <c r="B1443" t="s">
        <v>2975</v>
      </c>
      <c r="C1443" t="str">
        <f t="shared" si="198"/>
        <v>Buy</v>
      </c>
      <c r="D1443" t="str">
        <f t="shared" si="199"/>
        <v>Long Name</v>
      </c>
      <c r="E1443">
        <v>4.4000000000000004</v>
      </c>
      <c r="F1443">
        <f>IF(Q1443&lt;10,E1443+0.1,E1443)</f>
        <v>4.4000000000000004</v>
      </c>
      <c r="G1443">
        <f>MIN(IF(Q1443&lt;10,E1443+0.5,E1443),5)</f>
        <v>4.4000000000000004</v>
      </c>
      <c r="H1443" t="str">
        <f t="shared" si="200"/>
        <v>Average Place to Work</v>
      </c>
      <c r="I1443">
        <v>350</v>
      </c>
      <c r="J1443" t="b">
        <f t="shared" si="201"/>
        <v>0</v>
      </c>
      <c r="K1443" t="b">
        <f>OR(E1443&gt;3.5,Q1443&lt;10)</f>
        <v>1</v>
      </c>
      <c r="L1443" t="s">
        <v>19</v>
      </c>
      <c r="M1443" t="s">
        <v>2976</v>
      </c>
      <c r="N1443" t="str">
        <f t="shared" si="202"/>
        <v>None</v>
      </c>
      <c r="O1443" t="str">
        <f t="shared" si="203"/>
        <v>None</v>
      </c>
      <c r="P1443" t="s">
        <v>1165</v>
      </c>
      <c r="Q1443" s="2">
        <f t="shared" si="204"/>
        <v>104</v>
      </c>
      <c r="R1443" s="1" t="str">
        <f t="shared" si="205"/>
        <v>Established</v>
      </c>
      <c r="S1443" s="1"/>
      <c r="T1443" t="s">
        <v>115</v>
      </c>
      <c r="U1443" t="s">
        <v>24</v>
      </c>
      <c r="V1443">
        <f t="shared" si="206"/>
        <v>1000000</v>
      </c>
    </row>
    <row r="1444" spans="1:22" x14ac:dyDescent="0.35">
      <c r="A1444">
        <v>1442</v>
      </c>
      <c r="B1444" t="s">
        <v>2977</v>
      </c>
      <c r="C1444" t="str">
        <f t="shared" si="198"/>
        <v>Don’t Buy</v>
      </c>
      <c r="D1444" t="str">
        <f t="shared" si="199"/>
        <v>Long Name</v>
      </c>
      <c r="E1444">
        <v>4.0999999999999996</v>
      </c>
      <c r="F1444">
        <f>IF(Q1444&lt;10,E1444+0.1,E1444)</f>
        <v>4.0999999999999996</v>
      </c>
      <c r="G1444">
        <f>MIN(IF(Q1444&lt;10,E1444+0.5,E1444),5)</f>
        <v>4.0999999999999996</v>
      </c>
      <c r="H1444" t="str">
        <f t="shared" si="200"/>
        <v>Average Place to Work</v>
      </c>
      <c r="I1444">
        <v>349</v>
      </c>
      <c r="J1444" t="b">
        <f t="shared" si="201"/>
        <v>0</v>
      </c>
      <c r="K1444" t="b">
        <f>OR(E1444&gt;3.5,Q1444&lt;10)</f>
        <v>1</v>
      </c>
      <c r="L1444" t="s">
        <v>9</v>
      </c>
      <c r="M1444" t="s">
        <v>2978</v>
      </c>
      <c r="N1444" t="str">
        <f t="shared" si="202"/>
        <v>None</v>
      </c>
      <c r="O1444" t="str">
        <f t="shared" si="203"/>
        <v>None</v>
      </c>
      <c r="P1444" t="s">
        <v>1093</v>
      </c>
      <c r="Q1444" s="2">
        <f t="shared" si="204"/>
        <v>105</v>
      </c>
      <c r="R1444" s="1" t="str">
        <f t="shared" si="205"/>
        <v>Established</v>
      </c>
      <c r="S1444" s="1"/>
      <c r="T1444" t="s">
        <v>115</v>
      </c>
      <c r="U1444" t="s">
        <v>92</v>
      </c>
      <c r="V1444">
        <f t="shared" si="206"/>
        <v>0</v>
      </c>
    </row>
    <row r="1445" spans="1:22" x14ac:dyDescent="0.35">
      <c r="A1445">
        <v>1443</v>
      </c>
      <c r="B1445" t="s">
        <v>2979</v>
      </c>
      <c r="C1445" t="str">
        <f t="shared" si="198"/>
        <v>Don’t Buy</v>
      </c>
      <c r="D1445" t="str">
        <f t="shared" si="199"/>
        <v>Long Name</v>
      </c>
      <c r="E1445">
        <v>3.3</v>
      </c>
      <c r="F1445">
        <f>IF(Q1445&lt;10,E1445+0.1,E1445)</f>
        <v>3.3</v>
      </c>
      <c r="G1445">
        <f>MIN(IF(Q1445&lt;10,E1445+0.5,E1445),5)</f>
        <v>3.3</v>
      </c>
      <c r="H1445" t="str">
        <f t="shared" si="200"/>
        <v>Average Place to Work</v>
      </c>
      <c r="I1445">
        <v>349</v>
      </c>
      <c r="J1445" t="b">
        <f t="shared" si="201"/>
        <v>0</v>
      </c>
      <c r="K1445" t="b">
        <f>OR(E1445&gt;3.5,Q1445&lt;10)</f>
        <v>0</v>
      </c>
      <c r="L1445" t="s">
        <v>19</v>
      </c>
      <c r="M1445" t="s">
        <v>2980</v>
      </c>
      <c r="N1445" t="str">
        <f t="shared" si="202"/>
        <v>None</v>
      </c>
      <c r="O1445" t="str">
        <f t="shared" si="203"/>
        <v>None</v>
      </c>
      <c r="P1445" t="s">
        <v>445</v>
      </c>
      <c r="Q1445" s="2">
        <f t="shared" si="204"/>
        <v>14</v>
      </c>
      <c r="R1445" s="1" t="str">
        <f t="shared" si="205"/>
        <v>Established</v>
      </c>
      <c r="S1445" s="1"/>
      <c r="T1445" t="s">
        <v>598</v>
      </c>
      <c r="U1445" t="s">
        <v>687</v>
      </c>
      <c r="V1445">
        <f t="shared" si="206"/>
        <v>0</v>
      </c>
    </row>
    <row r="1446" spans="1:22" x14ac:dyDescent="0.35">
      <c r="A1446">
        <v>1444</v>
      </c>
      <c r="B1446" t="s">
        <v>2981</v>
      </c>
      <c r="C1446" t="str">
        <f t="shared" si="198"/>
        <v>Don’t Buy</v>
      </c>
      <c r="D1446" t="str">
        <f t="shared" si="199"/>
        <v>Short Name</v>
      </c>
      <c r="E1446">
        <v>3.7</v>
      </c>
      <c r="F1446">
        <f>IF(Q1446&lt;10,E1446+0.1,E1446)</f>
        <v>3.8000000000000003</v>
      </c>
      <c r="G1446">
        <f>MIN(IF(Q1446&lt;10,E1446+0.5,E1446),5)</f>
        <v>4.2</v>
      </c>
      <c r="H1446" t="str">
        <f t="shared" si="200"/>
        <v>Average Place to Work</v>
      </c>
      <c r="I1446">
        <v>349</v>
      </c>
      <c r="J1446" t="b">
        <f t="shared" si="201"/>
        <v>0</v>
      </c>
      <c r="K1446" t="b">
        <f>OR(E1446&gt;3.5,Q1446&lt;10)</f>
        <v>1</v>
      </c>
      <c r="L1446" t="s">
        <v>19</v>
      </c>
      <c r="M1446" t="s">
        <v>2982</v>
      </c>
      <c r="N1446" t="str">
        <f t="shared" si="202"/>
        <v>Indian Silicon Valley Startups</v>
      </c>
      <c r="O1446" t="str">
        <f t="shared" si="203"/>
        <v>None</v>
      </c>
      <c r="P1446" t="s">
        <v>108</v>
      </c>
      <c r="Q1446" s="2">
        <f t="shared" si="204"/>
        <v>5</v>
      </c>
      <c r="R1446" s="1" t="str">
        <f t="shared" si="205"/>
        <v>Startup</v>
      </c>
      <c r="S1446" s="1"/>
      <c r="T1446" t="s">
        <v>115</v>
      </c>
      <c r="U1446" t="s">
        <v>184</v>
      </c>
      <c r="V1446">
        <f t="shared" si="206"/>
        <v>0</v>
      </c>
    </row>
    <row r="1447" spans="1:22" x14ac:dyDescent="0.35">
      <c r="A1447">
        <v>1445</v>
      </c>
      <c r="B1447" t="s">
        <v>2983</v>
      </c>
      <c r="C1447" t="str">
        <f t="shared" si="198"/>
        <v>Don’t Buy</v>
      </c>
      <c r="D1447" t="str">
        <f t="shared" si="199"/>
        <v>Long Name</v>
      </c>
      <c r="E1447">
        <v>3.8</v>
      </c>
      <c r="F1447">
        <f>IF(Q1447&lt;10,E1447+0.1,E1447)</f>
        <v>3.8</v>
      </c>
      <c r="G1447">
        <f>MIN(IF(Q1447&lt;10,E1447+0.5,E1447),5)</f>
        <v>3.8</v>
      </c>
      <c r="H1447" t="str">
        <f t="shared" si="200"/>
        <v>Average Place to Work</v>
      </c>
      <c r="I1447">
        <v>348</v>
      </c>
      <c r="J1447" t="b">
        <f t="shared" si="201"/>
        <v>0</v>
      </c>
      <c r="K1447" t="b">
        <f>OR(E1447&gt;3.5,Q1447&lt;10)</f>
        <v>1</v>
      </c>
      <c r="L1447" t="s">
        <v>19</v>
      </c>
      <c r="M1447" t="s">
        <v>2984</v>
      </c>
      <c r="N1447" t="str">
        <f t="shared" si="202"/>
        <v>None</v>
      </c>
      <c r="O1447" t="str">
        <f t="shared" si="203"/>
        <v>None</v>
      </c>
      <c r="P1447" t="s">
        <v>111</v>
      </c>
      <c r="Q1447" s="2">
        <f t="shared" si="204"/>
        <v>22</v>
      </c>
      <c r="R1447" s="1" t="str">
        <f t="shared" si="205"/>
        <v>Established</v>
      </c>
      <c r="S1447" s="1"/>
      <c r="T1447" t="s">
        <v>115</v>
      </c>
      <c r="U1447" t="s">
        <v>17</v>
      </c>
      <c r="V1447">
        <f t="shared" si="206"/>
        <v>500000</v>
      </c>
    </row>
    <row r="1448" spans="1:22" x14ac:dyDescent="0.35">
      <c r="A1448">
        <v>1446</v>
      </c>
      <c r="B1448" t="s">
        <v>2985</v>
      </c>
      <c r="C1448" t="str">
        <f t="shared" si="198"/>
        <v>Don’t Buy</v>
      </c>
      <c r="D1448" t="str">
        <f t="shared" si="199"/>
        <v>Long Name</v>
      </c>
      <c r="E1448">
        <v>4.0999999999999996</v>
      </c>
      <c r="F1448">
        <f>IF(Q1448&lt;10,E1448+0.1,E1448)</f>
        <v>4.0999999999999996</v>
      </c>
      <c r="G1448">
        <f>MIN(IF(Q1448&lt;10,E1448+0.5,E1448),5)</f>
        <v>4.0999999999999996</v>
      </c>
      <c r="H1448" t="str">
        <f t="shared" si="200"/>
        <v>Average Place to Work</v>
      </c>
      <c r="I1448">
        <v>348</v>
      </c>
      <c r="J1448" t="b">
        <f t="shared" si="201"/>
        <v>0</v>
      </c>
      <c r="K1448" t="b">
        <f>OR(E1448&gt;3.5,Q1448&lt;10)</f>
        <v>1</v>
      </c>
      <c r="L1448" t="s">
        <v>9</v>
      </c>
      <c r="M1448" t="s">
        <v>2986</v>
      </c>
      <c r="N1448" t="str">
        <f t="shared" si="202"/>
        <v>None</v>
      </c>
      <c r="O1448" t="str">
        <f t="shared" si="203"/>
        <v>None</v>
      </c>
      <c r="P1448" t="s">
        <v>167</v>
      </c>
      <c r="Q1448" s="2">
        <f t="shared" si="204"/>
        <v>34</v>
      </c>
      <c r="R1448" s="1" t="str">
        <f t="shared" si="205"/>
        <v>Established</v>
      </c>
      <c r="S1448" s="1"/>
      <c r="T1448" t="s">
        <v>115</v>
      </c>
      <c r="U1448" t="s">
        <v>227</v>
      </c>
      <c r="V1448">
        <f t="shared" si="206"/>
        <v>0</v>
      </c>
    </row>
    <row r="1449" spans="1:22" x14ac:dyDescent="0.35">
      <c r="A1449">
        <v>1447</v>
      </c>
      <c r="B1449" t="s">
        <v>2987</v>
      </c>
      <c r="C1449" t="str">
        <f t="shared" si="198"/>
        <v>Buy</v>
      </c>
      <c r="D1449" t="str">
        <f t="shared" si="199"/>
        <v>Long Name</v>
      </c>
      <c r="E1449">
        <v>4.0999999999999996</v>
      </c>
      <c r="F1449">
        <f>IF(Q1449&lt;10,E1449+0.1,E1449)</f>
        <v>4.0999999999999996</v>
      </c>
      <c r="G1449">
        <f>MIN(IF(Q1449&lt;10,E1449+0.5,E1449),5)</f>
        <v>4.0999999999999996</v>
      </c>
      <c r="H1449" t="str">
        <f t="shared" si="200"/>
        <v>Average Place to Work</v>
      </c>
      <c r="I1449">
        <v>348</v>
      </c>
      <c r="J1449" t="b">
        <f t="shared" si="201"/>
        <v>0</v>
      </c>
      <c r="K1449" t="b">
        <f>OR(E1449&gt;3.5,Q1449&lt;10)</f>
        <v>1</v>
      </c>
      <c r="L1449" t="s">
        <v>9</v>
      </c>
      <c r="M1449" t="s">
        <v>1226</v>
      </c>
      <c r="N1449" t="str">
        <f t="shared" si="202"/>
        <v>None</v>
      </c>
      <c r="O1449" t="str">
        <f t="shared" si="203"/>
        <v>None</v>
      </c>
      <c r="P1449" t="s">
        <v>542</v>
      </c>
      <c r="Q1449" s="2">
        <f t="shared" si="204"/>
        <v>67</v>
      </c>
      <c r="R1449" s="1" t="str">
        <f t="shared" si="205"/>
        <v>Established</v>
      </c>
      <c r="S1449" s="1"/>
      <c r="T1449" t="s">
        <v>115</v>
      </c>
      <c r="U1449" t="s">
        <v>171</v>
      </c>
      <c r="V1449">
        <f t="shared" si="206"/>
        <v>0</v>
      </c>
    </row>
    <row r="1450" spans="1:22" x14ac:dyDescent="0.35">
      <c r="A1450">
        <v>1448</v>
      </c>
      <c r="B1450" t="s">
        <v>2988</v>
      </c>
      <c r="C1450" t="str">
        <f t="shared" si="198"/>
        <v>Don’t Buy</v>
      </c>
      <c r="D1450" t="str">
        <f t="shared" si="199"/>
        <v>Short Name</v>
      </c>
      <c r="E1450">
        <v>4.4000000000000004</v>
      </c>
      <c r="F1450">
        <f>IF(Q1450&lt;10,E1450+0.1,E1450)</f>
        <v>4.4000000000000004</v>
      </c>
      <c r="G1450">
        <f>MIN(IF(Q1450&lt;10,E1450+0.5,E1450),5)</f>
        <v>4.4000000000000004</v>
      </c>
      <c r="H1450" t="str">
        <f t="shared" si="200"/>
        <v>Average Place to Work</v>
      </c>
      <c r="I1450">
        <v>372</v>
      </c>
      <c r="J1450" t="b">
        <f t="shared" si="201"/>
        <v>0</v>
      </c>
      <c r="K1450" t="b">
        <f>OR(E1450&gt;3.5,Q1450&lt;10)</f>
        <v>1</v>
      </c>
      <c r="M1450" t="s">
        <v>2989</v>
      </c>
      <c r="N1450" t="str">
        <f t="shared" si="202"/>
        <v>None</v>
      </c>
      <c r="O1450" t="str">
        <f t="shared" si="203"/>
        <v>None</v>
      </c>
      <c r="P1450" t="s">
        <v>302</v>
      </c>
      <c r="Q1450" s="2">
        <f t="shared" si="204"/>
        <v>32</v>
      </c>
      <c r="R1450" s="1" t="str">
        <f t="shared" si="205"/>
        <v>Established</v>
      </c>
      <c r="S1450" s="1"/>
      <c r="U1450" t="s">
        <v>137</v>
      </c>
      <c r="V1450">
        <f t="shared" si="206"/>
        <v>0</v>
      </c>
    </row>
    <row r="1451" spans="1:22" x14ac:dyDescent="0.35">
      <c r="A1451">
        <v>1449</v>
      </c>
      <c r="B1451" t="s">
        <v>2990</v>
      </c>
      <c r="C1451" t="str">
        <f t="shared" si="198"/>
        <v>Don’t Buy</v>
      </c>
      <c r="D1451" t="str">
        <f t="shared" si="199"/>
        <v>Short Name</v>
      </c>
      <c r="E1451">
        <v>3.6</v>
      </c>
      <c r="F1451">
        <f>IF(Q1451&lt;10,E1451+0.1,E1451)</f>
        <v>3.6</v>
      </c>
      <c r="G1451">
        <f>MIN(IF(Q1451&lt;10,E1451+0.5,E1451),5)</f>
        <v>3.6</v>
      </c>
      <c r="H1451" t="str">
        <f t="shared" si="200"/>
        <v>Average Place to Work</v>
      </c>
      <c r="I1451">
        <v>347</v>
      </c>
      <c r="J1451" t="b">
        <f t="shared" si="201"/>
        <v>0</v>
      </c>
      <c r="K1451" t="b">
        <f>OR(E1451&gt;3.5,Q1451&lt;10)</f>
        <v>1</v>
      </c>
      <c r="L1451" t="s">
        <v>19</v>
      </c>
      <c r="M1451" t="s">
        <v>2991</v>
      </c>
      <c r="N1451" t="str">
        <f t="shared" si="202"/>
        <v>None</v>
      </c>
      <c r="O1451" t="str">
        <f t="shared" si="203"/>
        <v>None</v>
      </c>
      <c r="P1451" t="s">
        <v>99</v>
      </c>
      <c r="Q1451" s="2">
        <f t="shared" si="204"/>
        <v>26</v>
      </c>
      <c r="R1451" s="1" t="str">
        <f t="shared" si="205"/>
        <v>Established</v>
      </c>
      <c r="S1451" s="1"/>
      <c r="T1451" t="s">
        <v>606</v>
      </c>
      <c r="U1451" t="s">
        <v>17</v>
      </c>
      <c r="V1451">
        <f t="shared" si="206"/>
        <v>500000</v>
      </c>
    </row>
    <row r="1452" spans="1:22" x14ac:dyDescent="0.35">
      <c r="A1452">
        <v>1450</v>
      </c>
      <c r="B1452" t="s">
        <v>2992</v>
      </c>
      <c r="C1452" t="str">
        <f t="shared" si="198"/>
        <v>Don’t Buy</v>
      </c>
      <c r="D1452" t="str">
        <f t="shared" si="199"/>
        <v>Long Name</v>
      </c>
      <c r="E1452">
        <v>3.6</v>
      </c>
      <c r="F1452">
        <f>IF(Q1452&lt;10,E1452+0.1,E1452)</f>
        <v>3.6</v>
      </c>
      <c r="G1452">
        <f>MIN(IF(Q1452&lt;10,E1452+0.5,E1452),5)</f>
        <v>3.6</v>
      </c>
      <c r="H1452" t="str">
        <f t="shared" si="200"/>
        <v>Average Place to Work</v>
      </c>
      <c r="I1452">
        <v>347</v>
      </c>
      <c r="J1452" t="b">
        <f t="shared" si="201"/>
        <v>0</v>
      </c>
      <c r="K1452" t="b">
        <f>OR(E1452&gt;3.5,Q1452&lt;10)</f>
        <v>1</v>
      </c>
      <c r="L1452" t="s">
        <v>19</v>
      </c>
      <c r="M1452" t="s">
        <v>2993</v>
      </c>
      <c r="N1452" t="str">
        <f t="shared" si="202"/>
        <v>None</v>
      </c>
      <c r="O1452" t="str">
        <f t="shared" si="203"/>
        <v>None</v>
      </c>
      <c r="P1452" t="s">
        <v>86</v>
      </c>
      <c r="Q1452" s="2">
        <f t="shared" si="204"/>
        <v>27</v>
      </c>
      <c r="R1452" s="1" t="str">
        <f t="shared" si="205"/>
        <v>Established</v>
      </c>
      <c r="S1452" s="1"/>
      <c r="T1452" t="s">
        <v>115</v>
      </c>
      <c r="U1452" t="s">
        <v>24</v>
      </c>
      <c r="V1452">
        <f t="shared" si="206"/>
        <v>500000</v>
      </c>
    </row>
    <row r="1453" spans="1:22" x14ac:dyDescent="0.35">
      <c r="A1453">
        <v>1451</v>
      </c>
      <c r="B1453" t="s">
        <v>2994</v>
      </c>
      <c r="C1453" t="str">
        <f t="shared" si="198"/>
        <v>Don’t Buy</v>
      </c>
      <c r="D1453" t="str">
        <f t="shared" si="199"/>
        <v>Long Name</v>
      </c>
      <c r="E1453">
        <v>3.7</v>
      </c>
      <c r="F1453">
        <f>IF(Q1453&lt;10,E1453+0.1,E1453)</f>
        <v>3.7</v>
      </c>
      <c r="G1453">
        <f>MIN(IF(Q1453&lt;10,E1453+0.5,E1453),5)</f>
        <v>3.7</v>
      </c>
      <c r="H1453" t="str">
        <f t="shared" si="200"/>
        <v>Average Place to Work</v>
      </c>
      <c r="I1453">
        <v>347</v>
      </c>
      <c r="J1453" t="b">
        <f t="shared" si="201"/>
        <v>0</v>
      </c>
      <c r="K1453" t="b">
        <f>OR(E1453&gt;3.5,Q1453&lt;10)</f>
        <v>1</v>
      </c>
      <c r="L1453" t="s">
        <v>19</v>
      </c>
      <c r="M1453" t="s">
        <v>2995</v>
      </c>
      <c r="N1453" t="str">
        <f t="shared" si="202"/>
        <v>None</v>
      </c>
      <c r="O1453" t="str">
        <f t="shared" si="203"/>
        <v>None</v>
      </c>
      <c r="P1453" t="s">
        <v>76</v>
      </c>
      <c r="Q1453" s="2">
        <f t="shared" si="204"/>
        <v>44</v>
      </c>
      <c r="R1453" s="1" t="str">
        <f t="shared" si="205"/>
        <v>Established</v>
      </c>
      <c r="S1453" s="1"/>
      <c r="T1453" t="s">
        <v>115</v>
      </c>
      <c r="U1453" t="s">
        <v>297</v>
      </c>
      <c r="V1453">
        <f t="shared" si="206"/>
        <v>0</v>
      </c>
    </row>
    <row r="1454" spans="1:22" x14ac:dyDescent="0.35">
      <c r="A1454">
        <v>1452</v>
      </c>
      <c r="B1454" t="s">
        <v>2996</v>
      </c>
      <c r="C1454" t="str">
        <f t="shared" si="198"/>
        <v>Don’t Buy</v>
      </c>
      <c r="D1454" t="str">
        <f t="shared" si="199"/>
        <v>Long Name</v>
      </c>
      <c r="E1454">
        <v>3.9</v>
      </c>
      <c r="F1454">
        <f>IF(Q1454&lt;10,E1454+0.1,E1454)</f>
        <v>3.9</v>
      </c>
      <c r="G1454">
        <f>MIN(IF(Q1454&lt;10,E1454+0.5,E1454),5)</f>
        <v>3.9</v>
      </c>
      <c r="H1454" t="str">
        <f t="shared" si="200"/>
        <v>Average Place to Work</v>
      </c>
      <c r="I1454">
        <v>346</v>
      </c>
      <c r="J1454" t="b">
        <f t="shared" si="201"/>
        <v>0</v>
      </c>
      <c r="K1454" t="b">
        <f>OR(E1454&gt;3.5,Q1454&lt;10)</f>
        <v>1</v>
      </c>
      <c r="L1454" t="s">
        <v>19</v>
      </c>
      <c r="M1454" t="s">
        <v>2997</v>
      </c>
      <c r="N1454" t="str">
        <f t="shared" si="202"/>
        <v>Indian Silicon Valley Startups</v>
      </c>
      <c r="O1454" t="str">
        <f t="shared" si="203"/>
        <v>None</v>
      </c>
      <c r="P1454" t="s">
        <v>95</v>
      </c>
      <c r="Q1454" s="2">
        <f t="shared" si="204"/>
        <v>16</v>
      </c>
      <c r="R1454" s="1" t="str">
        <f t="shared" si="205"/>
        <v>Established</v>
      </c>
      <c r="S1454" s="1"/>
      <c r="T1454" t="s">
        <v>115</v>
      </c>
      <c r="U1454" t="s">
        <v>36</v>
      </c>
      <c r="V1454">
        <f t="shared" si="206"/>
        <v>0</v>
      </c>
    </row>
    <row r="1455" spans="1:22" x14ac:dyDescent="0.35">
      <c r="A1455">
        <v>1453</v>
      </c>
      <c r="B1455" t="s">
        <v>2998</v>
      </c>
      <c r="C1455" t="str">
        <f t="shared" si="198"/>
        <v>Don’t Buy</v>
      </c>
      <c r="D1455" t="str">
        <f t="shared" si="199"/>
        <v>Long Name</v>
      </c>
      <c r="E1455">
        <v>3.9</v>
      </c>
      <c r="F1455">
        <f>IF(Q1455&lt;10,E1455+0.1,E1455)</f>
        <v>3.9</v>
      </c>
      <c r="G1455">
        <f>MIN(IF(Q1455&lt;10,E1455+0.5,E1455),5)</f>
        <v>3.9</v>
      </c>
      <c r="H1455" t="str">
        <f t="shared" si="200"/>
        <v>Average Place to Work</v>
      </c>
      <c r="I1455">
        <v>346</v>
      </c>
      <c r="J1455" t="b">
        <f t="shared" si="201"/>
        <v>0</v>
      </c>
      <c r="K1455" t="b">
        <f>OR(E1455&gt;3.5,Q1455&lt;10)</f>
        <v>1</v>
      </c>
      <c r="L1455" t="s">
        <v>19</v>
      </c>
      <c r="M1455" t="s">
        <v>1416</v>
      </c>
      <c r="N1455" t="str">
        <f t="shared" si="202"/>
        <v>None</v>
      </c>
      <c r="O1455" t="str">
        <f t="shared" si="203"/>
        <v>None</v>
      </c>
      <c r="P1455" t="s">
        <v>50</v>
      </c>
      <c r="Q1455" s="2">
        <f t="shared" si="204"/>
        <v>29</v>
      </c>
      <c r="R1455" s="1" t="str">
        <f t="shared" si="205"/>
        <v>Established</v>
      </c>
      <c r="S1455" s="1"/>
      <c r="T1455" t="s">
        <v>140</v>
      </c>
      <c r="U1455" t="s">
        <v>92</v>
      </c>
      <c r="V1455">
        <f t="shared" si="206"/>
        <v>0</v>
      </c>
    </row>
    <row r="1456" spans="1:22" x14ac:dyDescent="0.35">
      <c r="A1456">
        <v>1454</v>
      </c>
      <c r="B1456" t="s">
        <v>2999</v>
      </c>
      <c r="C1456" t="str">
        <f t="shared" si="198"/>
        <v>Buy</v>
      </c>
      <c r="D1456" t="str">
        <f t="shared" si="199"/>
        <v>Long Name</v>
      </c>
      <c r="E1456">
        <v>4</v>
      </c>
      <c r="F1456">
        <f>IF(Q1456&lt;10,E1456+0.1,E1456)</f>
        <v>4</v>
      </c>
      <c r="G1456">
        <f>MIN(IF(Q1456&lt;10,E1456+0.5,E1456),5)</f>
        <v>4</v>
      </c>
      <c r="H1456" t="str">
        <f t="shared" si="200"/>
        <v>Average Place to Work</v>
      </c>
      <c r="I1456">
        <v>346</v>
      </c>
      <c r="J1456" t="b">
        <f t="shared" si="201"/>
        <v>0</v>
      </c>
      <c r="K1456" t="b">
        <f>OR(E1456&gt;3.5,Q1456&lt;10)</f>
        <v>1</v>
      </c>
      <c r="L1456" t="s">
        <v>9</v>
      </c>
      <c r="M1456" t="s">
        <v>963</v>
      </c>
      <c r="N1456" t="str">
        <f t="shared" si="202"/>
        <v>Indian Silicon Valley Startups</v>
      </c>
      <c r="O1456" t="str">
        <f t="shared" si="203"/>
        <v>None</v>
      </c>
      <c r="P1456" t="s">
        <v>39</v>
      </c>
      <c r="Q1456" s="2">
        <f t="shared" si="204"/>
        <v>36</v>
      </c>
      <c r="R1456" s="1" t="str">
        <f t="shared" si="205"/>
        <v>Established</v>
      </c>
      <c r="S1456" s="1"/>
      <c r="T1456" t="s">
        <v>115</v>
      </c>
      <c r="U1456" t="s">
        <v>83</v>
      </c>
      <c r="V1456">
        <f t="shared" si="206"/>
        <v>0</v>
      </c>
    </row>
    <row r="1457" spans="1:22" x14ac:dyDescent="0.35">
      <c r="A1457">
        <v>1455</v>
      </c>
      <c r="B1457" t="s">
        <v>3000</v>
      </c>
      <c r="C1457" t="str">
        <f t="shared" si="198"/>
        <v>Don’t Buy</v>
      </c>
      <c r="D1457" t="str">
        <f t="shared" si="199"/>
        <v>Long Name</v>
      </c>
      <c r="E1457">
        <v>3.9</v>
      </c>
      <c r="F1457">
        <f>IF(Q1457&lt;10,E1457+0.1,E1457)</f>
        <v>3.9</v>
      </c>
      <c r="G1457">
        <f>MIN(IF(Q1457&lt;10,E1457+0.5,E1457),5)</f>
        <v>3.9</v>
      </c>
      <c r="H1457" t="str">
        <f t="shared" si="200"/>
        <v>Average Place to Work</v>
      </c>
      <c r="I1457">
        <v>345</v>
      </c>
      <c r="J1457" t="b">
        <f t="shared" si="201"/>
        <v>0</v>
      </c>
      <c r="K1457" t="b">
        <f>OR(E1457&gt;3.5,Q1457&lt;10)</f>
        <v>1</v>
      </c>
      <c r="L1457" t="s">
        <v>19</v>
      </c>
      <c r="M1457" t="s">
        <v>3001</v>
      </c>
      <c r="N1457" t="str">
        <f t="shared" si="202"/>
        <v>None</v>
      </c>
      <c r="O1457" t="str">
        <f t="shared" si="203"/>
        <v>None</v>
      </c>
      <c r="P1457" t="s">
        <v>118</v>
      </c>
      <c r="Q1457" s="2">
        <f t="shared" si="204"/>
        <v>20</v>
      </c>
      <c r="R1457" s="1" t="str">
        <f t="shared" si="205"/>
        <v>Established</v>
      </c>
      <c r="S1457" s="1"/>
      <c r="T1457" t="s">
        <v>115</v>
      </c>
      <c r="U1457" t="s">
        <v>238</v>
      </c>
      <c r="V1457">
        <f t="shared" si="206"/>
        <v>0</v>
      </c>
    </row>
    <row r="1458" spans="1:22" x14ac:dyDescent="0.35">
      <c r="A1458">
        <v>1456</v>
      </c>
      <c r="B1458" t="s">
        <v>3002</v>
      </c>
      <c r="C1458" t="str">
        <f t="shared" si="198"/>
        <v>Buy</v>
      </c>
      <c r="D1458" t="str">
        <f t="shared" si="199"/>
        <v>Long Name</v>
      </c>
      <c r="E1458">
        <v>4</v>
      </c>
      <c r="F1458">
        <f>IF(Q1458&lt;10,E1458+0.1,E1458)</f>
        <v>4</v>
      </c>
      <c r="G1458">
        <f>MIN(IF(Q1458&lt;10,E1458+0.5,E1458),5)</f>
        <v>4</v>
      </c>
      <c r="H1458" t="str">
        <f t="shared" si="200"/>
        <v>Average Place to Work</v>
      </c>
      <c r="I1458">
        <v>345</v>
      </c>
      <c r="J1458" t="b">
        <f t="shared" si="201"/>
        <v>0</v>
      </c>
      <c r="K1458" t="b">
        <f>OR(E1458&gt;3.5,Q1458&lt;10)</f>
        <v>1</v>
      </c>
      <c r="L1458" t="s">
        <v>19</v>
      </c>
      <c r="M1458" t="s">
        <v>1326</v>
      </c>
      <c r="N1458" t="str">
        <f t="shared" si="202"/>
        <v>None</v>
      </c>
      <c r="O1458" t="str">
        <f t="shared" si="203"/>
        <v>None</v>
      </c>
      <c r="P1458" t="s">
        <v>79</v>
      </c>
      <c r="Q1458" s="2">
        <f t="shared" si="204"/>
        <v>19</v>
      </c>
      <c r="R1458" s="1" t="str">
        <f t="shared" si="205"/>
        <v>Established</v>
      </c>
      <c r="S1458" s="1"/>
      <c r="T1458" t="s">
        <v>140</v>
      </c>
      <c r="U1458" t="s">
        <v>202</v>
      </c>
      <c r="V1458">
        <f t="shared" si="206"/>
        <v>0</v>
      </c>
    </row>
    <row r="1459" spans="1:22" x14ac:dyDescent="0.35">
      <c r="A1459">
        <v>1457</v>
      </c>
      <c r="B1459" t="s">
        <v>3003</v>
      </c>
      <c r="C1459" t="str">
        <f t="shared" si="198"/>
        <v>Don’t Buy</v>
      </c>
      <c r="D1459" t="str">
        <f t="shared" si="199"/>
        <v>Long Name</v>
      </c>
      <c r="E1459">
        <v>3.9</v>
      </c>
      <c r="F1459">
        <f>IF(Q1459&lt;10,E1459+0.1,E1459)</f>
        <v>3.9</v>
      </c>
      <c r="G1459">
        <f>MIN(IF(Q1459&lt;10,E1459+0.5,E1459),5)</f>
        <v>3.9</v>
      </c>
      <c r="H1459" t="str">
        <f t="shared" si="200"/>
        <v>Average Place to Work</v>
      </c>
      <c r="I1459">
        <v>344</v>
      </c>
      <c r="J1459" t="b">
        <f t="shared" si="201"/>
        <v>0</v>
      </c>
      <c r="K1459" t="b">
        <f>OR(E1459&gt;3.5,Q1459&lt;10)</f>
        <v>1</v>
      </c>
      <c r="L1459" t="s">
        <v>9</v>
      </c>
      <c r="M1459" t="s">
        <v>3004</v>
      </c>
      <c r="N1459" t="str">
        <f t="shared" si="202"/>
        <v>None</v>
      </c>
      <c r="O1459" t="str">
        <f t="shared" si="203"/>
        <v>None</v>
      </c>
      <c r="P1459" t="s">
        <v>16</v>
      </c>
      <c r="Q1459" s="2">
        <f t="shared" si="204"/>
        <v>33</v>
      </c>
      <c r="R1459" s="1" t="str">
        <f t="shared" si="205"/>
        <v>Established</v>
      </c>
      <c r="S1459" s="1"/>
      <c r="T1459" t="s">
        <v>606</v>
      </c>
      <c r="U1459" t="s">
        <v>64</v>
      </c>
      <c r="V1459">
        <f t="shared" si="206"/>
        <v>0</v>
      </c>
    </row>
    <row r="1460" spans="1:22" x14ac:dyDescent="0.35">
      <c r="A1460">
        <v>1458</v>
      </c>
      <c r="B1460" t="s">
        <v>3005</v>
      </c>
      <c r="C1460" t="str">
        <f t="shared" si="198"/>
        <v>Don’t Buy</v>
      </c>
      <c r="D1460" t="str">
        <f t="shared" si="199"/>
        <v>Long Name</v>
      </c>
      <c r="E1460">
        <v>4.2</v>
      </c>
      <c r="F1460">
        <f>IF(Q1460&lt;10,E1460+0.1,E1460)</f>
        <v>4.3</v>
      </c>
      <c r="G1460">
        <f>MIN(IF(Q1460&lt;10,E1460+0.5,E1460),5)</f>
        <v>4.7</v>
      </c>
      <c r="H1460" t="str">
        <f t="shared" si="200"/>
        <v>Average Place to Work</v>
      </c>
      <c r="I1460">
        <v>344</v>
      </c>
      <c r="J1460" t="b">
        <f t="shared" si="201"/>
        <v>0</v>
      </c>
      <c r="K1460" t="b">
        <f>OR(E1460&gt;3.5,Q1460&lt;10)</f>
        <v>1</v>
      </c>
      <c r="M1460" t="s">
        <v>3006</v>
      </c>
      <c r="N1460" t="str">
        <f t="shared" si="202"/>
        <v>Indian Silicon Valley Startups</v>
      </c>
      <c r="O1460" t="str">
        <f t="shared" si="203"/>
        <v>None</v>
      </c>
      <c r="Q1460" s="2">
        <f t="shared" si="204"/>
        <v>0</v>
      </c>
      <c r="R1460" s="1" t="str">
        <f t="shared" si="205"/>
        <v>Startup</v>
      </c>
      <c r="S1460" s="1"/>
      <c r="U1460" t="s">
        <v>41</v>
      </c>
      <c r="V1460">
        <f t="shared" si="206"/>
        <v>0</v>
      </c>
    </row>
    <row r="1461" spans="1:22" x14ac:dyDescent="0.35">
      <c r="A1461">
        <v>1459</v>
      </c>
      <c r="B1461" t="s">
        <v>3007</v>
      </c>
      <c r="C1461" t="str">
        <f t="shared" si="198"/>
        <v>Don’t Buy</v>
      </c>
      <c r="D1461" t="str">
        <f t="shared" si="199"/>
        <v>Long Name</v>
      </c>
      <c r="E1461">
        <v>4.5</v>
      </c>
      <c r="F1461">
        <f>IF(Q1461&lt;10,E1461+0.1,E1461)</f>
        <v>4.5</v>
      </c>
      <c r="G1461">
        <f>MIN(IF(Q1461&lt;10,E1461+0.5,E1461),5)</f>
        <v>4.5</v>
      </c>
      <c r="H1461" t="str">
        <f t="shared" si="200"/>
        <v>Average Place to Work</v>
      </c>
      <c r="I1461">
        <v>343</v>
      </c>
      <c r="J1461" t="b">
        <f t="shared" si="201"/>
        <v>0</v>
      </c>
      <c r="K1461" t="b">
        <f>OR(E1461&gt;3.5,Q1461&lt;10)</f>
        <v>1</v>
      </c>
      <c r="L1461" t="s">
        <v>19</v>
      </c>
      <c r="M1461" t="s">
        <v>1552</v>
      </c>
      <c r="N1461" t="str">
        <f t="shared" si="202"/>
        <v>None</v>
      </c>
      <c r="O1461" t="str">
        <f t="shared" si="203"/>
        <v>None</v>
      </c>
      <c r="P1461" t="s">
        <v>114</v>
      </c>
      <c r="Q1461" s="2">
        <f t="shared" si="204"/>
        <v>11</v>
      </c>
      <c r="R1461" s="1" t="str">
        <f t="shared" si="205"/>
        <v>Established</v>
      </c>
      <c r="S1461" s="1"/>
      <c r="T1461" t="s">
        <v>115</v>
      </c>
      <c r="U1461" t="s">
        <v>92</v>
      </c>
      <c r="V1461">
        <f t="shared" si="206"/>
        <v>0</v>
      </c>
    </row>
    <row r="1462" spans="1:22" x14ac:dyDescent="0.35">
      <c r="A1462">
        <v>1460</v>
      </c>
      <c r="B1462" t="s">
        <v>3008</v>
      </c>
      <c r="C1462" t="str">
        <f t="shared" si="198"/>
        <v>Don’t Buy</v>
      </c>
      <c r="D1462" t="str">
        <f t="shared" si="199"/>
        <v>Long Name</v>
      </c>
      <c r="E1462">
        <v>3.9</v>
      </c>
      <c r="F1462">
        <f>IF(Q1462&lt;10,E1462+0.1,E1462)</f>
        <v>3.9</v>
      </c>
      <c r="G1462">
        <f>MIN(IF(Q1462&lt;10,E1462+0.5,E1462),5)</f>
        <v>3.9</v>
      </c>
      <c r="H1462" t="str">
        <f t="shared" si="200"/>
        <v>Average Place to Work</v>
      </c>
      <c r="I1462">
        <v>343</v>
      </c>
      <c r="J1462" t="b">
        <f t="shared" si="201"/>
        <v>0</v>
      </c>
      <c r="K1462" t="b">
        <f>OR(E1462&gt;3.5,Q1462&lt;10)</f>
        <v>1</v>
      </c>
      <c r="L1462" t="s">
        <v>9</v>
      </c>
      <c r="M1462" t="s">
        <v>3009</v>
      </c>
      <c r="N1462" t="str">
        <f t="shared" si="202"/>
        <v>None</v>
      </c>
      <c r="O1462" t="str">
        <f t="shared" si="203"/>
        <v>None</v>
      </c>
      <c r="P1462" t="s">
        <v>67</v>
      </c>
      <c r="Q1462" s="2">
        <f t="shared" si="204"/>
        <v>15</v>
      </c>
      <c r="R1462" s="1" t="str">
        <f t="shared" si="205"/>
        <v>Established</v>
      </c>
      <c r="S1462" s="1"/>
      <c r="T1462" t="s">
        <v>606</v>
      </c>
      <c r="U1462" t="s">
        <v>92</v>
      </c>
      <c r="V1462">
        <f t="shared" si="206"/>
        <v>0</v>
      </c>
    </row>
    <row r="1463" spans="1:22" x14ac:dyDescent="0.35">
      <c r="A1463">
        <v>1461</v>
      </c>
      <c r="B1463" t="s">
        <v>3010</v>
      </c>
      <c r="C1463" t="str">
        <f t="shared" si="198"/>
        <v>Don’t Buy</v>
      </c>
      <c r="D1463" t="str">
        <f t="shared" si="199"/>
        <v>Short Name</v>
      </c>
      <c r="E1463">
        <v>4.3</v>
      </c>
      <c r="F1463">
        <f>IF(Q1463&lt;10,E1463+0.1,E1463)</f>
        <v>4.3</v>
      </c>
      <c r="G1463">
        <f>MIN(IF(Q1463&lt;10,E1463+0.5,E1463),5)</f>
        <v>4.3</v>
      </c>
      <c r="H1463" t="str">
        <f t="shared" si="200"/>
        <v>Average Place to Work</v>
      </c>
      <c r="I1463">
        <v>343</v>
      </c>
      <c r="J1463" t="b">
        <f t="shared" si="201"/>
        <v>0</v>
      </c>
      <c r="K1463" t="b">
        <f>OR(E1463&gt;3.5,Q1463&lt;10)</f>
        <v>1</v>
      </c>
      <c r="L1463" t="s">
        <v>19</v>
      </c>
      <c r="M1463" t="s">
        <v>3011</v>
      </c>
      <c r="N1463" t="str">
        <f t="shared" si="202"/>
        <v>None</v>
      </c>
      <c r="O1463" t="str">
        <f t="shared" si="203"/>
        <v>None</v>
      </c>
      <c r="P1463" t="s">
        <v>370</v>
      </c>
      <c r="Q1463" s="2">
        <f t="shared" si="204"/>
        <v>116</v>
      </c>
      <c r="R1463" s="1" t="str">
        <f t="shared" si="205"/>
        <v>Established</v>
      </c>
      <c r="S1463" s="1"/>
      <c r="T1463" t="s">
        <v>115</v>
      </c>
      <c r="U1463" t="s">
        <v>202</v>
      </c>
      <c r="V1463">
        <f t="shared" si="206"/>
        <v>0</v>
      </c>
    </row>
    <row r="1464" spans="1:22" x14ac:dyDescent="0.35">
      <c r="A1464">
        <v>1462</v>
      </c>
      <c r="B1464" t="s">
        <v>3012</v>
      </c>
      <c r="C1464" t="str">
        <f t="shared" si="198"/>
        <v>Don’t Buy</v>
      </c>
      <c r="D1464" t="str">
        <f t="shared" si="199"/>
        <v>Long Name</v>
      </c>
      <c r="E1464">
        <v>4</v>
      </c>
      <c r="F1464">
        <f>IF(Q1464&lt;10,E1464+0.1,E1464)</f>
        <v>4</v>
      </c>
      <c r="G1464">
        <f>MIN(IF(Q1464&lt;10,E1464+0.5,E1464),5)</f>
        <v>4</v>
      </c>
      <c r="H1464" t="str">
        <f t="shared" si="200"/>
        <v>Average Place to Work</v>
      </c>
      <c r="I1464">
        <v>343</v>
      </c>
      <c r="J1464" t="b">
        <f t="shared" si="201"/>
        <v>0</v>
      </c>
      <c r="K1464" t="b">
        <f>OR(E1464&gt;3.5,Q1464&lt;10)</f>
        <v>1</v>
      </c>
      <c r="L1464" t="s">
        <v>9</v>
      </c>
      <c r="M1464" t="s">
        <v>3013</v>
      </c>
      <c r="N1464" t="str">
        <f t="shared" si="202"/>
        <v>None</v>
      </c>
      <c r="O1464" t="str">
        <f t="shared" si="203"/>
        <v>None</v>
      </c>
      <c r="P1464" t="s">
        <v>343</v>
      </c>
      <c r="Q1464" s="2">
        <f t="shared" si="204"/>
        <v>61</v>
      </c>
      <c r="R1464" s="1" t="str">
        <f t="shared" si="205"/>
        <v>Established</v>
      </c>
      <c r="S1464" s="1"/>
      <c r="T1464" t="s">
        <v>115</v>
      </c>
      <c r="U1464" t="s">
        <v>92</v>
      </c>
      <c r="V1464">
        <f t="shared" si="206"/>
        <v>0</v>
      </c>
    </row>
    <row r="1465" spans="1:22" x14ac:dyDescent="0.35">
      <c r="A1465">
        <v>1463</v>
      </c>
      <c r="B1465" t="s">
        <v>3014</v>
      </c>
      <c r="C1465" t="str">
        <f t="shared" si="198"/>
        <v>Don’t Buy</v>
      </c>
      <c r="D1465" t="str">
        <f t="shared" si="199"/>
        <v>Long Name</v>
      </c>
      <c r="E1465">
        <v>4.0999999999999996</v>
      </c>
      <c r="F1465">
        <f>IF(Q1465&lt;10,E1465+0.1,E1465)</f>
        <v>4.0999999999999996</v>
      </c>
      <c r="G1465">
        <f>MIN(IF(Q1465&lt;10,E1465+0.5,E1465),5)</f>
        <v>4.0999999999999996</v>
      </c>
      <c r="H1465" t="str">
        <f t="shared" si="200"/>
        <v>Average Place to Work</v>
      </c>
      <c r="I1465">
        <v>343</v>
      </c>
      <c r="J1465" t="b">
        <f t="shared" si="201"/>
        <v>0</v>
      </c>
      <c r="K1465" t="b">
        <f>OR(E1465&gt;3.5,Q1465&lt;10)</f>
        <v>1</v>
      </c>
      <c r="L1465" t="s">
        <v>19</v>
      </c>
      <c r="M1465" t="s">
        <v>3015</v>
      </c>
      <c r="N1465" t="str">
        <f t="shared" si="202"/>
        <v>None</v>
      </c>
      <c r="O1465" t="str">
        <f t="shared" si="203"/>
        <v>None</v>
      </c>
      <c r="P1465" t="s">
        <v>21</v>
      </c>
      <c r="Q1465" s="2">
        <f t="shared" si="204"/>
        <v>28</v>
      </c>
      <c r="R1465" s="1" t="str">
        <f t="shared" si="205"/>
        <v>Established</v>
      </c>
      <c r="S1465" s="1"/>
      <c r="T1465" t="s">
        <v>60</v>
      </c>
      <c r="U1465" t="s">
        <v>312</v>
      </c>
      <c r="V1465">
        <f t="shared" si="206"/>
        <v>0</v>
      </c>
    </row>
    <row r="1466" spans="1:22" x14ac:dyDescent="0.35">
      <c r="A1466">
        <v>1464</v>
      </c>
      <c r="B1466" t="s">
        <v>3016</v>
      </c>
      <c r="C1466" t="str">
        <f t="shared" si="198"/>
        <v>Don’t Buy</v>
      </c>
      <c r="D1466" t="str">
        <f t="shared" si="199"/>
        <v>Long Name</v>
      </c>
      <c r="E1466">
        <v>4.0999999999999996</v>
      </c>
      <c r="F1466">
        <f>IF(Q1466&lt;10,E1466+0.1,E1466)</f>
        <v>4.0999999999999996</v>
      </c>
      <c r="G1466">
        <f>MIN(IF(Q1466&lt;10,E1466+0.5,E1466),5)</f>
        <v>4.0999999999999996</v>
      </c>
      <c r="H1466" t="str">
        <f t="shared" si="200"/>
        <v>Average Place to Work</v>
      </c>
      <c r="I1466">
        <v>343</v>
      </c>
      <c r="J1466" t="b">
        <f t="shared" si="201"/>
        <v>0</v>
      </c>
      <c r="K1466" t="b">
        <f>OR(E1466&gt;3.5,Q1466&lt;10)</f>
        <v>1</v>
      </c>
      <c r="L1466" t="s">
        <v>19</v>
      </c>
      <c r="M1466" t="s">
        <v>564</v>
      </c>
      <c r="N1466" t="str">
        <f t="shared" si="202"/>
        <v>None</v>
      </c>
      <c r="O1466" t="str">
        <f t="shared" si="203"/>
        <v>None</v>
      </c>
      <c r="P1466" t="s">
        <v>167</v>
      </c>
      <c r="Q1466" s="2">
        <f t="shared" si="204"/>
        <v>34</v>
      </c>
      <c r="R1466" s="1" t="str">
        <f t="shared" si="205"/>
        <v>Established</v>
      </c>
      <c r="S1466" s="1"/>
      <c r="T1466" t="s">
        <v>140</v>
      </c>
      <c r="U1466" t="s">
        <v>92</v>
      </c>
      <c r="V1466">
        <f t="shared" si="206"/>
        <v>0</v>
      </c>
    </row>
    <row r="1467" spans="1:22" x14ac:dyDescent="0.35">
      <c r="A1467">
        <v>1465</v>
      </c>
      <c r="B1467" t="s">
        <v>3017</v>
      </c>
      <c r="C1467" t="str">
        <f t="shared" si="198"/>
        <v>Don’t Buy</v>
      </c>
      <c r="D1467" t="str">
        <f t="shared" si="199"/>
        <v>Long Name</v>
      </c>
      <c r="E1467">
        <v>4.0999999999999996</v>
      </c>
      <c r="F1467">
        <f>IF(Q1467&lt;10,E1467+0.1,E1467)</f>
        <v>4.0999999999999996</v>
      </c>
      <c r="G1467">
        <f>MIN(IF(Q1467&lt;10,E1467+0.5,E1467),5)</f>
        <v>4.0999999999999996</v>
      </c>
      <c r="H1467" t="str">
        <f t="shared" si="200"/>
        <v>Average Place to Work</v>
      </c>
      <c r="I1467">
        <v>342</v>
      </c>
      <c r="J1467" t="b">
        <f t="shared" si="201"/>
        <v>0</v>
      </c>
      <c r="K1467" t="b">
        <f>OR(E1467&gt;3.5,Q1467&lt;10)</f>
        <v>1</v>
      </c>
      <c r="L1467" t="s">
        <v>9</v>
      </c>
      <c r="M1467" t="s">
        <v>3018</v>
      </c>
      <c r="N1467" t="str">
        <f t="shared" si="202"/>
        <v>Indian Silicon Valley Startups</v>
      </c>
      <c r="O1467" t="str">
        <f t="shared" si="203"/>
        <v>None</v>
      </c>
      <c r="P1467" t="s">
        <v>241</v>
      </c>
      <c r="Q1467" s="2">
        <f t="shared" si="204"/>
        <v>13</v>
      </c>
      <c r="R1467" s="1" t="str">
        <f t="shared" si="205"/>
        <v>Established</v>
      </c>
      <c r="S1467" s="1"/>
      <c r="T1467" t="s">
        <v>598</v>
      </c>
      <c r="U1467" t="s">
        <v>36</v>
      </c>
      <c r="V1467">
        <f t="shared" si="206"/>
        <v>0</v>
      </c>
    </row>
    <row r="1468" spans="1:22" x14ac:dyDescent="0.35">
      <c r="A1468">
        <v>1466</v>
      </c>
      <c r="B1468" t="s">
        <v>3019</v>
      </c>
      <c r="C1468" t="str">
        <f t="shared" si="198"/>
        <v>Don’t Buy</v>
      </c>
      <c r="D1468" t="str">
        <f t="shared" si="199"/>
        <v>Long Name</v>
      </c>
      <c r="E1468">
        <v>3.9</v>
      </c>
      <c r="F1468">
        <f>IF(Q1468&lt;10,E1468+0.1,E1468)</f>
        <v>3.9</v>
      </c>
      <c r="G1468">
        <f>MIN(IF(Q1468&lt;10,E1468+0.5,E1468),5)</f>
        <v>3.9</v>
      </c>
      <c r="H1468" t="str">
        <f t="shared" si="200"/>
        <v>Average Place to Work</v>
      </c>
      <c r="I1468">
        <v>342</v>
      </c>
      <c r="J1468" t="b">
        <f t="shared" si="201"/>
        <v>0</v>
      </c>
      <c r="K1468" t="b">
        <f>OR(E1468&gt;3.5,Q1468&lt;10)</f>
        <v>1</v>
      </c>
      <c r="L1468" t="s">
        <v>19</v>
      </c>
      <c r="M1468" t="s">
        <v>1534</v>
      </c>
      <c r="N1468" t="str">
        <f t="shared" si="202"/>
        <v>None</v>
      </c>
      <c r="O1468" t="str">
        <f t="shared" si="203"/>
        <v>None</v>
      </c>
      <c r="P1468" t="s">
        <v>235</v>
      </c>
      <c r="Q1468" s="2">
        <f t="shared" si="204"/>
        <v>74</v>
      </c>
      <c r="R1468" s="1" t="str">
        <f t="shared" si="205"/>
        <v>Established</v>
      </c>
      <c r="S1468" s="1"/>
      <c r="T1468" t="s">
        <v>115</v>
      </c>
      <c r="U1468" t="s">
        <v>752</v>
      </c>
      <c r="V1468">
        <f t="shared" si="206"/>
        <v>0</v>
      </c>
    </row>
    <row r="1469" spans="1:22" x14ac:dyDescent="0.35">
      <c r="A1469">
        <v>1467</v>
      </c>
      <c r="B1469" t="s">
        <v>3020</v>
      </c>
      <c r="C1469" t="str">
        <f t="shared" si="198"/>
        <v>Don’t Buy</v>
      </c>
      <c r="D1469" t="str">
        <f t="shared" si="199"/>
        <v>Long Name</v>
      </c>
      <c r="E1469">
        <v>3.8</v>
      </c>
      <c r="F1469">
        <f>IF(Q1469&lt;10,E1469+0.1,E1469)</f>
        <v>3.8</v>
      </c>
      <c r="G1469">
        <f>MIN(IF(Q1469&lt;10,E1469+0.5,E1469),5)</f>
        <v>3.8</v>
      </c>
      <c r="H1469" t="str">
        <f t="shared" si="200"/>
        <v>Average Place to Work</v>
      </c>
      <c r="I1469">
        <v>342</v>
      </c>
      <c r="J1469" t="b">
        <f t="shared" si="201"/>
        <v>0</v>
      </c>
      <c r="K1469" t="b">
        <f>OR(E1469&gt;3.5,Q1469&lt;10)</f>
        <v>1</v>
      </c>
      <c r="L1469" t="s">
        <v>19</v>
      </c>
      <c r="M1469" t="s">
        <v>2483</v>
      </c>
      <c r="N1469" t="str">
        <f t="shared" si="202"/>
        <v>None</v>
      </c>
      <c r="O1469" t="str">
        <f t="shared" si="203"/>
        <v>None</v>
      </c>
      <c r="P1469" t="s">
        <v>39</v>
      </c>
      <c r="Q1469" s="2">
        <f t="shared" si="204"/>
        <v>36</v>
      </c>
      <c r="R1469" s="1" t="str">
        <f t="shared" si="205"/>
        <v>Established</v>
      </c>
      <c r="S1469" s="1"/>
      <c r="T1469" t="s">
        <v>115</v>
      </c>
      <c r="U1469" t="s">
        <v>92</v>
      </c>
      <c r="V1469">
        <f t="shared" si="206"/>
        <v>0</v>
      </c>
    </row>
    <row r="1470" spans="1:22" x14ac:dyDescent="0.35">
      <c r="A1470">
        <v>1468</v>
      </c>
      <c r="B1470" t="s">
        <v>3021</v>
      </c>
      <c r="C1470" t="str">
        <f t="shared" si="198"/>
        <v>Don’t Buy</v>
      </c>
      <c r="D1470" t="str">
        <f t="shared" si="199"/>
        <v>Long Name</v>
      </c>
      <c r="E1470">
        <v>4</v>
      </c>
      <c r="F1470">
        <f>IF(Q1470&lt;10,E1470+0.1,E1470)</f>
        <v>4</v>
      </c>
      <c r="G1470">
        <f>MIN(IF(Q1470&lt;10,E1470+0.5,E1470),5)</f>
        <v>4</v>
      </c>
      <c r="H1470" t="str">
        <f t="shared" si="200"/>
        <v>Average Place to Work</v>
      </c>
      <c r="I1470">
        <v>342</v>
      </c>
      <c r="J1470" t="b">
        <f t="shared" si="201"/>
        <v>0</v>
      </c>
      <c r="K1470" t="b">
        <f>OR(E1470&gt;3.5,Q1470&lt;10)</f>
        <v>1</v>
      </c>
      <c r="L1470" t="s">
        <v>19</v>
      </c>
      <c r="M1470" t="s">
        <v>3022</v>
      </c>
      <c r="N1470" t="str">
        <f t="shared" si="202"/>
        <v>None</v>
      </c>
      <c r="O1470" t="str">
        <f t="shared" si="203"/>
        <v>None</v>
      </c>
      <c r="P1470" t="s">
        <v>67</v>
      </c>
      <c r="Q1470" s="2">
        <f t="shared" si="204"/>
        <v>15</v>
      </c>
      <c r="R1470" s="1" t="str">
        <f t="shared" si="205"/>
        <v>Established</v>
      </c>
      <c r="S1470" s="1"/>
      <c r="T1470" t="s">
        <v>598</v>
      </c>
      <c r="U1470" t="s">
        <v>64</v>
      </c>
      <c r="V1470">
        <f t="shared" si="206"/>
        <v>0</v>
      </c>
    </row>
    <row r="1471" spans="1:22" x14ac:dyDescent="0.35">
      <c r="A1471">
        <v>1469</v>
      </c>
      <c r="B1471" t="s">
        <v>3023</v>
      </c>
      <c r="C1471" t="str">
        <f t="shared" si="198"/>
        <v>Don’t Buy</v>
      </c>
      <c r="D1471" t="str">
        <f t="shared" si="199"/>
        <v>Long Name</v>
      </c>
      <c r="E1471">
        <v>4.2</v>
      </c>
      <c r="F1471">
        <f>IF(Q1471&lt;10,E1471+0.1,E1471)</f>
        <v>4.2</v>
      </c>
      <c r="G1471">
        <f>MIN(IF(Q1471&lt;10,E1471+0.5,E1471),5)</f>
        <v>4.2</v>
      </c>
      <c r="H1471" t="str">
        <f t="shared" si="200"/>
        <v>Average Place to Work</v>
      </c>
      <c r="I1471">
        <v>342</v>
      </c>
      <c r="J1471" t="b">
        <f t="shared" si="201"/>
        <v>0</v>
      </c>
      <c r="K1471" t="b">
        <f>OR(E1471&gt;3.5,Q1471&lt;10)</f>
        <v>1</v>
      </c>
      <c r="L1471" t="s">
        <v>19</v>
      </c>
      <c r="M1471" t="s">
        <v>3024</v>
      </c>
      <c r="N1471" t="str">
        <f t="shared" si="202"/>
        <v>None</v>
      </c>
      <c r="O1471" t="str">
        <f t="shared" si="203"/>
        <v>None</v>
      </c>
      <c r="P1471" t="s">
        <v>99</v>
      </c>
      <c r="Q1471" s="2">
        <f t="shared" si="204"/>
        <v>26</v>
      </c>
      <c r="R1471" s="1" t="str">
        <f t="shared" si="205"/>
        <v>Established</v>
      </c>
      <c r="S1471" s="1"/>
      <c r="T1471" t="s">
        <v>115</v>
      </c>
      <c r="U1471" t="s">
        <v>83</v>
      </c>
      <c r="V1471">
        <f t="shared" si="206"/>
        <v>0</v>
      </c>
    </row>
    <row r="1472" spans="1:22" x14ac:dyDescent="0.35">
      <c r="A1472">
        <v>1470</v>
      </c>
      <c r="B1472" t="s">
        <v>3025</v>
      </c>
      <c r="C1472" t="str">
        <f t="shared" si="198"/>
        <v>Don’t Buy</v>
      </c>
      <c r="D1472" t="str">
        <f t="shared" si="199"/>
        <v>Short Name</v>
      </c>
      <c r="E1472">
        <v>3.7</v>
      </c>
      <c r="F1472">
        <f>IF(Q1472&lt;10,E1472+0.1,E1472)</f>
        <v>3.7</v>
      </c>
      <c r="G1472">
        <f>MIN(IF(Q1472&lt;10,E1472+0.5,E1472),5)</f>
        <v>3.7</v>
      </c>
      <c r="H1472" t="str">
        <f t="shared" si="200"/>
        <v>Average Place to Work</v>
      </c>
      <c r="I1472">
        <v>341</v>
      </c>
      <c r="J1472" t="b">
        <f t="shared" si="201"/>
        <v>0</v>
      </c>
      <c r="K1472" t="b">
        <f>OR(E1472&gt;3.5,Q1472&lt;10)</f>
        <v>1</v>
      </c>
      <c r="L1472" t="s">
        <v>9</v>
      </c>
      <c r="M1472" t="s">
        <v>3026</v>
      </c>
      <c r="N1472" t="str">
        <f t="shared" si="202"/>
        <v>None</v>
      </c>
      <c r="O1472" t="str">
        <f t="shared" si="203"/>
        <v>None</v>
      </c>
      <c r="P1472" t="s">
        <v>86</v>
      </c>
      <c r="Q1472" s="2">
        <f t="shared" si="204"/>
        <v>27</v>
      </c>
      <c r="R1472" s="1" t="str">
        <f t="shared" si="205"/>
        <v>Established</v>
      </c>
      <c r="S1472" s="1"/>
      <c r="T1472" t="s">
        <v>115</v>
      </c>
      <c r="U1472" t="s">
        <v>83</v>
      </c>
      <c r="V1472">
        <f t="shared" si="206"/>
        <v>0</v>
      </c>
    </row>
    <row r="1473" spans="1:22" x14ac:dyDescent="0.35">
      <c r="A1473">
        <v>1471</v>
      </c>
      <c r="B1473" t="s">
        <v>3027</v>
      </c>
      <c r="C1473" t="str">
        <f t="shared" si="198"/>
        <v>Don’t Buy</v>
      </c>
      <c r="D1473" t="str">
        <f t="shared" si="199"/>
        <v>Long Name</v>
      </c>
      <c r="E1473">
        <v>3.3</v>
      </c>
      <c r="F1473">
        <f>IF(Q1473&lt;10,E1473+0.1,E1473)</f>
        <v>3.3</v>
      </c>
      <c r="G1473">
        <f>MIN(IF(Q1473&lt;10,E1473+0.5,E1473),5)</f>
        <v>3.3</v>
      </c>
      <c r="H1473" t="str">
        <f t="shared" si="200"/>
        <v>Average Place to Work</v>
      </c>
      <c r="I1473">
        <v>341</v>
      </c>
      <c r="J1473" t="b">
        <f t="shared" si="201"/>
        <v>0</v>
      </c>
      <c r="K1473" t="b">
        <f>OR(E1473&gt;3.5,Q1473&lt;10)</f>
        <v>0</v>
      </c>
      <c r="L1473" t="s">
        <v>19</v>
      </c>
      <c r="M1473" t="s">
        <v>3028</v>
      </c>
      <c r="N1473" t="str">
        <f t="shared" si="202"/>
        <v>Indian Silicon Valley Startups</v>
      </c>
      <c r="O1473" t="str">
        <f t="shared" si="203"/>
        <v>None</v>
      </c>
      <c r="P1473" t="s">
        <v>111</v>
      </c>
      <c r="Q1473" s="2">
        <f t="shared" si="204"/>
        <v>22</v>
      </c>
      <c r="R1473" s="1" t="str">
        <f t="shared" si="205"/>
        <v>Established</v>
      </c>
      <c r="S1473" s="1"/>
      <c r="T1473" t="s">
        <v>115</v>
      </c>
      <c r="U1473" t="s">
        <v>36</v>
      </c>
      <c r="V1473">
        <f t="shared" si="206"/>
        <v>0</v>
      </c>
    </row>
    <row r="1474" spans="1:22" x14ac:dyDescent="0.35">
      <c r="A1474">
        <v>1472</v>
      </c>
      <c r="B1474" t="s">
        <v>3029</v>
      </c>
      <c r="C1474" t="str">
        <f t="shared" si="198"/>
        <v>Don’t Buy</v>
      </c>
      <c r="D1474" t="str">
        <f t="shared" si="199"/>
        <v>Short Name</v>
      </c>
      <c r="E1474">
        <v>4.3</v>
      </c>
      <c r="F1474">
        <f>IF(Q1474&lt;10,E1474+0.1,E1474)</f>
        <v>4.3</v>
      </c>
      <c r="G1474">
        <f>MIN(IF(Q1474&lt;10,E1474+0.5,E1474),5)</f>
        <v>4.3</v>
      </c>
      <c r="H1474" t="str">
        <f t="shared" si="200"/>
        <v>Average Place to Work</v>
      </c>
      <c r="I1474">
        <v>341</v>
      </c>
      <c r="J1474" t="b">
        <f t="shared" si="201"/>
        <v>0</v>
      </c>
      <c r="K1474" t="b">
        <f>OR(E1474&gt;3.5,Q1474&lt;10)</f>
        <v>1</v>
      </c>
      <c r="L1474" t="s">
        <v>9</v>
      </c>
      <c r="M1474" t="s">
        <v>3030</v>
      </c>
      <c r="N1474" t="str">
        <f t="shared" si="202"/>
        <v>None</v>
      </c>
      <c r="O1474" t="str">
        <f t="shared" si="203"/>
        <v>None</v>
      </c>
      <c r="P1474" t="s">
        <v>335</v>
      </c>
      <c r="Q1474" s="2">
        <f t="shared" si="204"/>
        <v>73</v>
      </c>
      <c r="R1474" s="1" t="str">
        <f t="shared" si="205"/>
        <v>Established</v>
      </c>
      <c r="S1474" s="1"/>
      <c r="T1474" t="s">
        <v>115</v>
      </c>
      <c r="U1474" t="s">
        <v>357</v>
      </c>
      <c r="V1474">
        <f t="shared" si="206"/>
        <v>0</v>
      </c>
    </row>
    <row r="1475" spans="1:22" x14ac:dyDescent="0.35">
      <c r="A1475">
        <v>1473</v>
      </c>
      <c r="B1475" t="s">
        <v>3031</v>
      </c>
      <c r="C1475" t="str">
        <f t="shared" ref="C1475:C1538" si="207">IF(OR(LEFT(B1475,1)="T",LEFT(B1475,1)="G"),"Buy","Don’t Buy")</f>
        <v>Don’t Buy</v>
      </c>
      <c r="D1475" t="str">
        <f t="shared" ref="D1475:D1538" si="208">IF(LEN(B1475)&gt;=10,"Long Name","Short Name")</f>
        <v>Long Name</v>
      </c>
      <c r="E1475">
        <v>4</v>
      </c>
      <c r="F1475">
        <f>IF(Q1475&lt;10,E1475+0.1,E1475)</f>
        <v>4</v>
      </c>
      <c r="G1475">
        <f>MIN(IF(Q1475&lt;10,E1475+0.5,E1475),5)</f>
        <v>4</v>
      </c>
      <c r="H1475" t="str">
        <f t="shared" ref="H1475:H1538" si="209">IF(E1475&gt;4.5,"Great Place to Work","Average Place to Work")</f>
        <v>Average Place to Work</v>
      </c>
      <c r="I1475">
        <v>341</v>
      </c>
      <c r="J1475" t="b">
        <f t="shared" ref="J1475:J1538" si="210">AND(I1475&gt;10000,E1475&gt;4)</f>
        <v>0</v>
      </c>
      <c r="K1475" t="b">
        <f>OR(E1475&gt;3.5,Q1475&lt;10)</f>
        <v>1</v>
      </c>
      <c r="M1475" t="s">
        <v>2596</v>
      </c>
      <c r="N1475" t="str">
        <f t="shared" ref="N1475:N1538" si="211">IF(OR(LEFT(M1475,9)="Banglore",LEFT(M1475,9)="Bengaluru",LEFT(M1475,7)="Chennai",Q1475&lt;10,U1475="Internet"),"Indian Silicon Valley Startups","None")</f>
        <v>None</v>
      </c>
      <c r="O1475" t="str">
        <f t="shared" ref="O1475:O1538" si="212">IF(AND(LEFT(M1475,6)="Mumbai",U1475="Financial Services"),"Bombay Finances","None")</f>
        <v>None</v>
      </c>
      <c r="P1475" t="s">
        <v>213</v>
      </c>
      <c r="Q1475" s="2">
        <f t="shared" ref="Q1475:Q1538" si="213">_xlfn.NUMBERVALUE(SUBSTITUTE(TRIM(P1475)," years old",""))</f>
        <v>12</v>
      </c>
      <c r="R1475" s="1" t="str">
        <f t="shared" ref="R1475:R1538" si="214">IF(Q1475&lt;10,"Startup","Established")</f>
        <v>Established</v>
      </c>
      <c r="S1475" s="1"/>
      <c r="U1475" t="s">
        <v>227</v>
      </c>
      <c r="V1475">
        <f t="shared" ref="V1475:V1538" si="215">IF(AND(OR(U1475=$U$7,U1475=$U$12),E1475&gt;4),1000000,IF(AND(OR(U1475=$U$7,U1475=$U$12),E1475&lt;=4),500000,IF(AND(U1475=$U$18,E1475&gt;4),800000,0)))</f>
        <v>0</v>
      </c>
    </row>
    <row r="1476" spans="1:22" x14ac:dyDescent="0.35">
      <c r="A1476">
        <v>1474</v>
      </c>
      <c r="B1476" t="s">
        <v>3032</v>
      </c>
      <c r="C1476" t="str">
        <f t="shared" si="207"/>
        <v>Don’t Buy</v>
      </c>
      <c r="D1476" t="str">
        <f t="shared" si="208"/>
        <v>Long Name</v>
      </c>
      <c r="E1476">
        <v>4.0999999999999996</v>
      </c>
      <c r="F1476">
        <f>IF(Q1476&lt;10,E1476+0.1,E1476)</f>
        <v>4.1999999999999993</v>
      </c>
      <c r="G1476">
        <f>MIN(IF(Q1476&lt;10,E1476+0.5,E1476),5)</f>
        <v>4.5999999999999996</v>
      </c>
      <c r="H1476" t="str">
        <f t="shared" si="209"/>
        <v>Average Place to Work</v>
      </c>
      <c r="I1476">
        <v>341</v>
      </c>
      <c r="J1476" t="b">
        <f t="shared" si="210"/>
        <v>0</v>
      </c>
      <c r="K1476" t="b">
        <f>OR(E1476&gt;3.5,Q1476&lt;10)</f>
        <v>1</v>
      </c>
      <c r="M1476" t="s">
        <v>3033</v>
      </c>
      <c r="N1476" t="str">
        <f t="shared" si="211"/>
        <v>Indian Silicon Valley Startups</v>
      </c>
      <c r="O1476" t="str">
        <f t="shared" si="212"/>
        <v>None</v>
      </c>
      <c r="Q1476" s="2">
        <f t="shared" si="213"/>
        <v>0</v>
      </c>
      <c r="R1476" s="1" t="str">
        <f t="shared" si="214"/>
        <v>Startup</v>
      </c>
      <c r="S1476" s="1"/>
      <c r="T1476" t="s">
        <v>606</v>
      </c>
      <c r="U1476" t="s">
        <v>1913</v>
      </c>
      <c r="V1476">
        <f t="shared" si="215"/>
        <v>0</v>
      </c>
    </row>
    <row r="1477" spans="1:22" x14ac:dyDescent="0.35">
      <c r="A1477">
        <v>1475</v>
      </c>
      <c r="B1477" t="s">
        <v>3034</v>
      </c>
      <c r="C1477" t="str">
        <f t="shared" si="207"/>
        <v>Don’t Buy</v>
      </c>
      <c r="D1477" t="str">
        <f t="shared" si="208"/>
        <v>Long Name</v>
      </c>
      <c r="E1477">
        <v>4.2</v>
      </c>
      <c r="F1477">
        <f>IF(Q1477&lt;10,E1477+0.1,E1477)</f>
        <v>4.2</v>
      </c>
      <c r="G1477">
        <f>MIN(IF(Q1477&lt;10,E1477+0.5,E1477),5)</f>
        <v>4.2</v>
      </c>
      <c r="H1477" t="str">
        <f t="shared" si="209"/>
        <v>Average Place to Work</v>
      </c>
      <c r="I1477">
        <v>340</v>
      </c>
      <c r="J1477" t="b">
        <f t="shared" si="210"/>
        <v>0</v>
      </c>
      <c r="K1477" t="b">
        <f>OR(E1477&gt;3.5,Q1477&lt;10)</f>
        <v>1</v>
      </c>
      <c r="L1477" t="s">
        <v>19</v>
      </c>
      <c r="M1477" t="s">
        <v>3035</v>
      </c>
      <c r="N1477" t="str">
        <f t="shared" si="211"/>
        <v>None</v>
      </c>
      <c r="O1477" t="str">
        <f t="shared" si="212"/>
        <v>None</v>
      </c>
      <c r="P1477" t="s">
        <v>266</v>
      </c>
      <c r="Q1477" s="2">
        <f t="shared" si="213"/>
        <v>175</v>
      </c>
      <c r="R1477" s="1" t="str">
        <f t="shared" si="214"/>
        <v>Established</v>
      </c>
      <c r="S1477" s="1"/>
      <c r="T1477" t="s">
        <v>115</v>
      </c>
      <c r="U1477" t="s">
        <v>484</v>
      </c>
      <c r="V1477">
        <f t="shared" si="215"/>
        <v>0</v>
      </c>
    </row>
    <row r="1478" spans="1:22" x14ac:dyDescent="0.35">
      <c r="A1478">
        <v>1476</v>
      </c>
      <c r="B1478" t="s">
        <v>3036</v>
      </c>
      <c r="C1478" t="str">
        <f t="shared" si="207"/>
        <v>Don’t Buy</v>
      </c>
      <c r="D1478" t="str">
        <f t="shared" si="208"/>
        <v>Long Name</v>
      </c>
      <c r="E1478">
        <v>4</v>
      </c>
      <c r="F1478">
        <f>IF(Q1478&lt;10,E1478+0.1,E1478)</f>
        <v>4</v>
      </c>
      <c r="G1478">
        <f>MIN(IF(Q1478&lt;10,E1478+0.5,E1478),5)</f>
        <v>4</v>
      </c>
      <c r="H1478" t="str">
        <f t="shared" si="209"/>
        <v>Average Place to Work</v>
      </c>
      <c r="I1478">
        <v>340</v>
      </c>
      <c r="J1478" t="b">
        <f t="shared" si="210"/>
        <v>0</v>
      </c>
      <c r="K1478" t="b">
        <f>OR(E1478&gt;3.5,Q1478&lt;10)</f>
        <v>1</v>
      </c>
      <c r="L1478" t="s">
        <v>19</v>
      </c>
      <c r="M1478" t="s">
        <v>3037</v>
      </c>
      <c r="N1478" t="str">
        <f t="shared" si="211"/>
        <v>None</v>
      </c>
      <c r="O1478" t="str">
        <f t="shared" si="212"/>
        <v>None</v>
      </c>
      <c r="P1478" t="s">
        <v>47</v>
      </c>
      <c r="Q1478" s="2">
        <f t="shared" si="213"/>
        <v>31</v>
      </c>
      <c r="R1478" s="1" t="str">
        <f t="shared" si="214"/>
        <v>Established</v>
      </c>
      <c r="S1478" s="1"/>
      <c r="T1478" t="s">
        <v>598</v>
      </c>
      <c r="U1478" t="s">
        <v>68</v>
      </c>
      <c r="V1478">
        <f t="shared" si="215"/>
        <v>0</v>
      </c>
    </row>
    <row r="1479" spans="1:22" x14ac:dyDescent="0.35">
      <c r="A1479">
        <v>1477</v>
      </c>
      <c r="B1479" t="s">
        <v>3038</v>
      </c>
      <c r="C1479" t="str">
        <f t="shared" si="207"/>
        <v>Don’t Buy</v>
      </c>
      <c r="D1479" t="str">
        <f t="shared" si="208"/>
        <v>Short Name</v>
      </c>
      <c r="E1479">
        <v>3.9</v>
      </c>
      <c r="F1479">
        <f>IF(Q1479&lt;10,E1479+0.1,E1479)</f>
        <v>3.9</v>
      </c>
      <c r="G1479">
        <f>MIN(IF(Q1479&lt;10,E1479+0.5,E1479),5)</f>
        <v>3.9</v>
      </c>
      <c r="H1479" t="str">
        <f t="shared" si="209"/>
        <v>Average Place to Work</v>
      </c>
      <c r="I1479">
        <v>340</v>
      </c>
      <c r="J1479" t="b">
        <f t="shared" si="210"/>
        <v>0</v>
      </c>
      <c r="K1479" t="b">
        <f>OR(E1479&gt;3.5,Q1479&lt;10)</f>
        <v>1</v>
      </c>
      <c r="L1479" t="s">
        <v>19</v>
      </c>
      <c r="M1479" t="s">
        <v>3039</v>
      </c>
      <c r="N1479" t="str">
        <f t="shared" si="211"/>
        <v>None</v>
      </c>
      <c r="O1479" t="str">
        <f t="shared" si="212"/>
        <v>None</v>
      </c>
      <c r="P1479" t="s">
        <v>63</v>
      </c>
      <c r="Q1479" s="2">
        <f t="shared" si="213"/>
        <v>84</v>
      </c>
      <c r="R1479" s="1" t="str">
        <f t="shared" si="214"/>
        <v>Established</v>
      </c>
      <c r="S1479" s="1"/>
      <c r="T1479" t="s">
        <v>115</v>
      </c>
      <c r="U1479" t="s">
        <v>83</v>
      </c>
      <c r="V1479">
        <f t="shared" si="215"/>
        <v>0</v>
      </c>
    </row>
    <row r="1480" spans="1:22" x14ac:dyDescent="0.35">
      <c r="A1480">
        <v>1478</v>
      </c>
      <c r="B1480" t="s">
        <v>3040</v>
      </c>
      <c r="C1480" t="str">
        <f t="shared" si="207"/>
        <v>Don’t Buy</v>
      </c>
      <c r="D1480" t="str">
        <f t="shared" si="208"/>
        <v>Short Name</v>
      </c>
      <c r="E1480">
        <v>3.7</v>
      </c>
      <c r="F1480">
        <f>IF(Q1480&lt;10,E1480+0.1,E1480)</f>
        <v>3.7</v>
      </c>
      <c r="G1480">
        <f>MIN(IF(Q1480&lt;10,E1480+0.5,E1480),5)</f>
        <v>3.7</v>
      </c>
      <c r="H1480" t="str">
        <f t="shared" si="209"/>
        <v>Average Place to Work</v>
      </c>
      <c r="I1480">
        <v>340</v>
      </c>
      <c r="J1480" t="b">
        <f t="shared" si="210"/>
        <v>0</v>
      </c>
      <c r="K1480" t="b">
        <f>OR(E1480&gt;3.5,Q1480&lt;10)</f>
        <v>1</v>
      </c>
      <c r="L1480" t="s">
        <v>9</v>
      </c>
      <c r="M1480" t="s">
        <v>275</v>
      </c>
      <c r="N1480" t="str">
        <f t="shared" si="211"/>
        <v>None</v>
      </c>
      <c r="O1480" t="str">
        <f t="shared" si="212"/>
        <v>None</v>
      </c>
      <c r="P1480" t="s">
        <v>21</v>
      </c>
      <c r="Q1480" s="2">
        <f t="shared" si="213"/>
        <v>28</v>
      </c>
      <c r="R1480" s="1" t="str">
        <f t="shared" si="214"/>
        <v>Established</v>
      </c>
      <c r="S1480" s="1"/>
      <c r="T1480" t="s">
        <v>115</v>
      </c>
      <c r="U1480" t="s">
        <v>17</v>
      </c>
      <c r="V1480">
        <f t="shared" si="215"/>
        <v>500000</v>
      </c>
    </row>
    <row r="1481" spans="1:22" x14ac:dyDescent="0.35">
      <c r="A1481">
        <v>1479</v>
      </c>
      <c r="B1481" t="s">
        <v>3041</v>
      </c>
      <c r="C1481" t="str">
        <f t="shared" si="207"/>
        <v>Don’t Buy</v>
      </c>
      <c r="D1481" t="str">
        <f t="shared" si="208"/>
        <v>Long Name</v>
      </c>
      <c r="E1481">
        <v>4.2</v>
      </c>
      <c r="F1481">
        <f>IF(Q1481&lt;10,E1481+0.1,E1481)</f>
        <v>4.2</v>
      </c>
      <c r="G1481">
        <f>MIN(IF(Q1481&lt;10,E1481+0.5,E1481),5)</f>
        <v>4.2</v>
      </c>
      <c r="H1481" t="str">
        <f t="shared" si="209"/>
        <v>Average Place to Work</v>
      </c>
      <c r="I1481">
        <v>339</v>
      </c>
      <c r="J1481" t="b">
        <f t="shared" si="210"/>
        <v>0</v>
      </c>
      <c r="K1481" t="b">
        <f>OR(E1481&gt;3.5,Q1481&lt;10)</f>
        <v>1</v>
      </c>
      <c r="L1481" t="s">
        <v>19</v>
      </c>
      <c r="M1481" t="s">
        <v>734</v>
      </c>
      <c r="N1481" t="str">
        <f t="shared" si="211"/>
        <v>None</v>
      </c>
      <c r="O1481" t="str">
        <f t="shared" si="212"/>
        <v>None</v>
      </c>
      <c r="P1481" t="s">
        <v>730</v>
      </c>
      <c r="Q1481" s="2">
        <f t="shared" si="213"/>
        <v>97</v>
      </c>
      <c r="R1481" s="1" t="str">
        <f t="shared" si="214"/>
        <v>Established</v>
      </c>
      <c r="S1481" s="1"/>
      <c r="T1481" t="s">
        <v>115</v>
      </c>
      <c r="U1481" t="s">
        <v>64</v>
      </c>
      <c r="V1481">
        <f t="shared" si="215"/>
        <v>0</v>
      </c>
    </row>
    <row r="1482" spans="1:22" x14ac:dyDescent="0.35">
      <c r="A1482">
        <v>1480</v>
      </c>
      <c r="B1482" t="s">
        <v>3042</v>
      </c>
      <c r="C1482" t="str">
        <f t="shared" si="207"/>
        <v>Don’t Buy</v>
      </c>
      <c r="D1482" t="str">
        <f t="shared" si="208"/>
        <v>Long Name</v>
      </c>
      <c r="E1482">
        <v>3.5</v>
      </c>
      <c r="F1482">
        <f>IF(Q1482&lt;10,E1482+0.1,E1482)</f>
        <v>3.5</v>
      </c>
      <c r="G1482">
        <f>MIN(IF(Q1482&lt;10,E1482+0.5,E1482),5)</f>
        <v>3.5</v>
      </c>
      <c r="H1482" t="str">
        <f t="shared" si="209"/>
        <v>Average Place to Work</v>
      </c>
      <c r="I1482">
        <v>339</v>
      </c>
      <c r="J1482" t="b">
        <f t="shared" si="210"/>
        <v>0</v>
      </c>
      <c r="K1482" t="b">
        <f>OR(E1482&gt;3.5,Q1482&lt;10)</f>
        <v>0</v>
      </c>
      <c r="L1482" t="s">
        <v>19</v>
      </c>
      <c r="M1482" t="s">
        <v>3043</v>
      </c>
      <c r="N1482" t="str">
        <f t="shared" si="211"/>
        <v>Indian Silicon Valley Startups</v>
      </c>
      <c r="O1482" t="str">
        <f t="shared" si="212"/>
        <v>None</v>
      </c>
      <c r="P1482" t="s">
        <v>44</v>
      </c>
      <c r="Q1482" s="2">
        <f t="shared" si="213"/>
        <v>25</v>
      </c>
      <c r="R1482" s="1" t="str">
        <f t="shared" si="214"/>
        <v>Established</v>
      </c>
      <c r="S1482" s="1"/>
      <c r="T1482" t="s">
        <v>1481</v>
      </c>
      <c r="U1482" t="s">
        <v>36</v>
      </c>
      <c r="V1482">
        <f t="shared" si="215"/>
        <v>0</v>
      </c>
    </row>
    <row r="1483" spans="1:22" x14ac:dyDescent="0.35">
      <c r="A1483">
        <v>1481</v>
      </c>
      <c r="B1483" t="s">
        <v>3044</v>
      </c>
      <c r="C1483" t="str">
        <f t="shared" si="207"/>
        <v>Don’t Buy</v>
      </c>
      <c r="D1483" t="str">
        <f t="shared" si="208"/>
        <v>Long Name</v>
      </c>
      <c r="E1483">
        <v>3.8</v>
      </c>
      <c r="F1483">
        <f>IF(Q1483&lt;10,E1483+0.1,E1483)</f>
        <v>3.8</v>
      </c>
      <c r="G1483">
        <f>MIN(IF(Q1483&lt;10,E1483+0.5,E1483),5)</f>
        <v>3.8</v>
      </c>
      <c r="H1483" t="str">
        <f t="shared" si="209"/>
        <v>Average Place to Work</v>
      </c>
      <c r="I1483">
        <v>339</v>
      </c>
      <c r="J1483" t="b">
        <f t="shared" si="210"/>
        <v>0</v>
      </c>
      <c r="K1483" t="b">
        <f>OR(E1483&gt;3.5,Q1483&lt;10)</f>
        <v>1</v>
      </c>
      <c r="L1483" t="s">
        <v>9</v>
      </c>
      <c r="M1483" t="s">
        <v>3045</v>
      </c>
      <c r="N1483" t="str">
        <f t="shared" si="211"/>
        <v>None</v>
      </c>
      <c r="O1483" t="str">
        <f t="shared" si="212"/>
        <v>None</v>
      </c>
      <c r="P1483" t="s">
        <v>911</v>
      </c>
      <c r="Q1483" s="2">
        <f t="shared" si="213"/>
        <v>65</v>
      </c>
      <c r="R1483" s="1" t="str">
        <f t="shared" si="214"/>
        <v>Established</v>
      </c>
      <c r="S1483" s="1"/>
      <c r="T1483" t="s">
        <v>140</v>
      </c>
      <c r="U1483" t="s">
        <v>92</v>
      </c>
      <c r="V1483">
        <f t="shared" si="215"/>
        <v>0</v>
      </c>
    </row>
    <row r="1484" spans="1:22" x14ac:dyDescent="0.35">
      <c r="A1484">
        <v>1482</v>
      </c>
      <c r="B1484" t="s">
        <v>3046</v>
      </c>
      <c r="C1484" t="str">
        <f t="shared" si="207"/>
        <v>Don’t Buy</v>
      </c>
      <c r="D1484" t="str">
        <f t="shared" si="208"/>
        <v>Long Name</v>
      </c>
      <c r="E1484">
        <v>3.9</v>
      </c>
      <c r="F1484">
        <f>IF(Q1484&lt;10,E1484+0.1,E1484)</f>
        <v>3.9</v>
      </c>
      <c r="G1484">
        <f>MIN(IF(Q1484&lt;10,E1484+0.5,E1484),5)</f>
        <v>3.9</v>
      </c>
      <c r="H1484" t="str">
        <f t="shared" si="209"/>
        <v>Average Place to Work</v>
      </c>
      <c r="I1484">
        <v>339</v>
      </c>
      <c r="J1484" t="b">
        <f t="shared" si="210"/>
        <v>0</v>
      </c>
      <c r="K1484" t="b">
        <f>OR(E1484&gt;3.5,Q1484&lt;10)</f>
        <v>1</v>
      </c>
      <c r="L1484" t="s">
        <v>9</v>
      </c>
      <c r="M1484" t="s">
        <v>3047</v>
      </c>
      <c r="N1484" t="str">
        <f t="shared" si="211"/>
        <v>None</v>
      </c>
      <c r="O1484" t="str">
        <f t="shared" si="212"/>
        <v>None</v>
      </c>
      <c r="P1484" t="s">
        <v>434</v>
      </c>
      <c r="Q1484" s="2">
        <f t="shared" si="213"/>
        <v>64</v>
      </c>
      <c r="R1484" s="1" t="str">
        <f t="shared" si="214"/>
        <v>Established</v>
      </c>
      <c r="S1484" s="1"/>
      <c r="T1484" t="s">
        <v>115</v>
      </c>
      <c r="U1484" t="s">
        <v>83</v>
      </c>
      <c r="V1484">
        <f t="shared" si="215"/>
        <v>0</v>
      </c>
    </row>
    <row r="1485" spans="1:22" x14ac:dyDescent="0.35">
      <c r="A1485">
        <v>1483</v>
      </c>
      <c r="B1485" t="s">
        <v>3048</v>
      </c>
      <c r="C1485" t="str">
        <f t="shared" si="207"/>
        <v>Don’t Buy</v>
      </c>
      <c r="D1485" t="str">
        <f t="shared" si="208"/>
        <v>Long Name</v>
      </c>
      <c r="E1485">
        <v>4.2</v>
      </c>
      <c r="F1485">
        <f>IF(Q1485&lt;10,E1485+0.1,E1485)</f>
        <v>4.2</v>
      </c>
      <c r="G1485">
        <f>MIN(IF(Q1485&lt;10,E1485+0.5,E1485),5)</f>
        <v>4.2</v>
      </c>
      <c r="H1485" t="str">
        <f t="shared" si="209"/>
        <v>Average Place to Work</v>
      </c>
      <c r="I1485">
        <v>339</v>
      </c>
      <c r="J1485" t="b">
        <f t="shared" si="210"/>
        <v>0</v>
      </c>
      <c r="K1485" t="b">
        <f>OR(E1485&gt;3.5,Q1485&lt;10)</f>
        <v>1</v>
      </c>
      <c r="L1485" t="s">
        <v>19</v>
      </c>
      <c r="M1485" t="s">
        <v>3049</v>
      </c>
      <c r="N1485" t="str">
        <f t="shared" si="211"/>
        <v>None</v>
      </c>
      <c r="O1485" t="str">
        <f t="shared" si="212"/>
        <v>None</v>
      </c>
      <c r="P1485" t="s">
        <v>445</v>
      </c>
      <c r="Q1485" s="2">
        <f t="shared" si="213"/>
        <v>14</v>
      </c>
      <c r="R1485" s="1" t="str">
        <f t="shared" si="214"/>
        <v>Established</v>
      </c>
      <c r="S1485" s="1"/>
      <c r="T1485" t="s">
        <v>115</v>
      </c>
      <c r="U1485" t="s">
        <v>56</v>
      </c>
      <c r="V1485">
        <f t="shared" si="215"/>
        <v>0</v>
      </c>
    </row>
    <row r="1486" spans="1:22" x14ac:dyDescent="0.35">
      <c r="A1486">
        <v>1484</v>
      </c>
      <c r="B1486" t="s">
        <v>3050</v>
      </c>
      <c r="C1486" t="str">
        <f t="shared" si="207"/>
        <v>Don’t Buy</v>
      </c>
      <c r="D1486" t="str">
        <f t="shared" si="208"/>
        <v>Long Name</v>
      </c>
      <c r="E1486">
        <v>3.7</v>
      </c>
      <c r="F1486">
        <f>IF(Q1486&lt;10,E1486+0.1,E1486)</f>
        <v>3.7</v>
      </c>
      <c r="G1486">
        <f>MIN(IF(Q1486&lt;10,E1486+0.5,E1486),5)</f>
        <v>3.7</v>
      </c>
      <c r="H1486" t="str">
        <f t="shared" si="209"/>
        <v>Average Place to Work</v>
      </c>
      <c r="I1486">
        <v>339</v>
      </c>
      <c r="J1486" t="b">
        <f t="shared" si="210"/>
        <v>0</v>
      </c>
      <c r="K1486" t="b">
        <f>OR(E1486&gt;3.5,Q1486&lt;10)</f>
        <v>1</v>
      </c>
      <c r="L1486" t="s">
        <v>9</v>
      </c>
      <c r="M1486" t="s">
        <v>3051</v>
      </c>
      <c r="N1486" t="str">
        <f t="shared" si="211"/>
        <v>None</v>
      </c>
      <c r="O1486" t="str">
        <f t="shared" si="212"/>
        <v>None</v>
      </c>
      <c r="P1486" t="s">
        <v>3052</v>
      </c>
      <c r="Q1486" s="2">
        <f t="shared" si="213"/>
        <v>101</v>
      </c>
      <c r="R1486" s="1" t="str">
        <f t="shared" si="214"/>
        <v>Established</v>
      </c>
      <c r="S1486" s="1"/>
      <c r="T1486" t="s">
        <v>606</v>
      </c>
      <c r="U1486" t="s">
        <v>184</v>
      </c>
      <c r="V1486">
        <f t="shared" si="215"/>
        <v>0</v>
      </c>
    </row>
    <row r="1487" spans="1:22" x14ac:dyDescent="0.35">
      <c r="A1487">
        <v>1485</v>
      </c>
      <c r="B1487" t="s">
        <v>3053</v>
      </c>
      <c r="C1487" t="str">
        <f t="shared" si="207"/>
        <v>Don’t Buy</v>
      </c>
      <c r="D1487" t="str">
        <f t="shared" si="208"/>
        <v>Long Name</v>
      </c>
      <c r="E1487">
        <v>4</v>
      </c>
      <c r="F1487">
        <f>IF(Q1487&lt;10,E1487+0.1,E1487)</f>
        <v>4</v>
      </c>
      <c r="G1487">
        <f>MIN(IF(Q1487&lt;10,E1487+0.5,E1487),5)</f>
        <v>4</v>
      </c>
      <c r="H1487" t="str">
        <f t="shared" si="209"/>
        <v>Average Place to Work</v>
      </c>
      <c r="I1487">
        <v>338</v>
      </c>
      <c r="J1487" t="b">
        <f t="shared" si="210"/>
        <v>0</v>
      </c>
      <c r="K1487" t="b">
        <f>OR(E1487&gt;3.5,Q1487&lt;10)</f>
        <v>1</v>
      </c>
      <c r="L1487" t="s">
        <v>9</v>
      </c>
      <c r="M1487" t="s">
        <v>3054</v>
      </c>
      <c r="N1487" t="str">
        <f t="shared" si="211"/>
        <v>None</v>
      </c>
      <c r="O1487" t="str">
        <f t="shared" si="212"/>
        <v>None</v>
      </c>
      <c r="P1487" t="s">
        <v>39</v>
      </c>
      <c r="Q1487" s="2">
        <f t="shared" si="213"/>
        <v>36</v>
      </c>
      <c r="R1487" s="1" t="str">
        <f t="shared" si="214"/>
        <v>Established</v>
      </c>
      <c r="S1487" s="1"/>
      <c r="T1487" t="s">
        <v>115</v>
      </c>
      <c r="U1487" t="s">
        <v>1913</v>
      </c>
      <c r="V1487">
        <f t="shared" si="215"/>
        <v>0</v>
      </c>
    </row>
    <row r="1488" spans="1:22" x14ac:dyDescent="0.35">
      <c r="A1488">
        <v>1486</v>
      </c>
      <c r="B1488" t="s">
        <v>3055</v>
      </c>
      <c r="C1488" t="str">
        <f t="shared" si="207"/>
        <v>Don’t Buy</v>
      </c>
      <c r="D1488" t="str">
        <f t="shared" si="208"/>
        <v>Long Name</v>
      </c>
      <c r="E1488">
        <v>3.8</v>
      </c>
      <c r="F1488">
        <f>IF(Q1488&lt;10,E1488+0.1,E1488)</f>
        <v>3.8</v>
      </c>
      <c r="G1488">
        <f>MIN(IF(Q1488&lt;10,E1488+0.5,E1488),5)</f>
        <v>3.8</v>
      </c>
      <c r="H1488" t="str">
        <f t="shared" si="209"/>
        <v>Average Place to Work</v>
      </c>
      <c r="I1488">
        <v>338</v>
      </c>
      <c r="J1488" t="b">
        <f t="shared" si="210"/>
        <v>0</v>
      </c>
      <c r="K1488" t="b">
        <f>OR(E1488&gt;3.5,Q1488&lt;10)</f>
        <v>1</v>
      </c>
      <c r="L1488" t="s">
        <v>19</v>
      </c>
      <c r="M1488" t="s">
        <v>3056</v>
      </c>
      <c r="N1488" t="str">
        <f t="shared" si="211"/>
        <v>None</v>
      </c>
      <c r="O1488" t="str">
        <f t="shared" si="212"/>
        <v>None</v>
      </c>
      <c r="P1488" t="s">
        <v>79</v>
      </c>
      <c r="Q1488" s="2">
        <f t="shared" si="213"/>
        <v>19</v>
      </c>
      <c r="R1488" s="1" t="str">
        <f t="shared" si="214"/>
        <v>Established</v>
      </c>
      <c r="S1488" s="1"/>
      <c r="T1488" t="s">
        <v>606</v>
      </c>
      <c r="U1488" t="s">
        <v>687</v>
      </c>
      <c r="V1488">
        <f t="shared" si="215"/>
        <v>0</v>
      </c>
    </row>
    <row r="1489" spans="1:22" x14ac:dyDescent="0.35">
      <c r="A1489">
        <v>1487</v>
      </c>
      <c r="B1489" t="s">
        <v>3057</v>
      </c>
      <c r="C1489" t="str">
        <f t="shared" si="207"/>
        <v>Don’t Buy</v>
      </c>
      <c r="D1489" t="str">
        <f t="shared" si="208"/>
        <v>Long Name</v>
      </c>
      <c r="E1489">
        <v>4.3</v>
      </c>
      <c r="F1489">
        <f>IF(Q1489&lt;10,E1489+0.1,E1489)</f>
        <v>4.3</v>
      </c>
      <c r="G1489">
        <f>MIN(IF(Q1489&lt;10,E1489+0.5,E1489),5)</f>
        <v>4.3</v>
      </c>
      <c r="H1489" t="str">
        <f t="shared" si="209"/>
        <v>Average Place to Work</v>
      </c>
      <c r="I1489">
        <v>350</v>
      </c>
      <c r="J1489" t="b">
        <f t="shared" si="210"/>
        <v>0</v>
      </c>
      <c r="K1489" t="b">
        <f>OR(E1489&gt;3.5,Q1489&lt;10)</f>
        <v>1</v>
      </c>
      <c r="L1489" t="s">
        <v>19</v>
      </c>
      <c r="M1489" t="s">
        <v>3058</v>
      </c>
      <c r="N1489" t="str">
        <f t="shared" si="211"/>
        <v>None</v>
      </c>
      <c r="O1489" t="str">
        <f t="shared" si="212"/>
        <v>None</v>
      </c>
      <c r="P1489" t="s">
        <v>816</v>
      </c>
      <c r="Q1489" s="2">
        <f t="shared" si="213"/>
        <v>56</v>
      </c>
      <c r="R1489" s="1" t="str">
        <f t="shared" si="214"/>
        <v>Established</v>
      </c>
      <c r="S1489" s="1"/>
      <c r="T1489" t="s">
        <v>140</v>
      </c>
      <c r="U1489" t="s">
        <v>24</v>
      </c>
      <c r="V1489">
        <f t="shared" si="215"/>
        <v>1000000</v>
      </c>
    </row>
    <row r="1490" spans="1:22" x14ac:dyDescent="0.35">
      <c r="A1490">
        <v>1488</v>
      </c>
      <c r="B1490" t="s">
        <v>3059</v>
      </c>
      <c r="C1490" t="str">
        <f t="shared" si="207"/>
        <v>Don’t Buy</v>
      </c>
      <c r="D1490" t="str">
        <f t="shared" si="208"/>
        <v>Long Name</v>
      </c>
      <c r="E1490">
        <v>4.3</v>
      </c>
      <c r="F1490">
        <f>IF(Q1490&lt;10,E1490+0.1,E1490)</f>
        <v>4.3</v>
      </c>
      <c r="G1490">
        <f>MIN(IF(Q1490&lt;10,E1490+0.5,E1490),5)</f>
        <v>4.3</v>
      </c>
      <c r="H1490" t="str">
        <f t="shared" si="209"/>
        <v>Average Place to Work</v>
      </c>
      <c r="I1490">
        <v>337</v>
      </c>
      <c r="J1490" t="b">
        <f t="shared" si="210"/>
        <v>0</v>
      </c>
      <c r="K1490" t="b">
        <f>OR(E1490&gt;3.5,Q1490&lt;10)</f>
        <v>1</v>
      </c>
      <c r="L1490" t="s">
        <v>9</v>
      </c>
      <c r="M1490" t="s">
        <v>2543</v>
      </c>
      <c r="N1490" t="str">
        <f t="shared" si="211"/>
        <v>None</v>
      </c>
      <c r="O1490" t="str">
        <f t="shared" si="212"/>
        <v>None</v>
      </c>
      <c r="P1490" t="s">
        <v>198</v>
      </c>
      <c r="Q1490" s="2">
        <f t="shared" si="213"/>
        <v>35</v>
      </c>
      <c r="R1490" s="1" t="str">
        <f t="shared" si="214"/>
        <v>Established</v>
      </c>
      <c r="S1490" s="1"/>
      <c r="T1490" t="s">
        <v>115</v>
      </c>
      <c r="U1490" t="s">
        <v>92</v>
      </c>
      <c r="V1490">
        <f t="shared" si="215"/>
        <v>0</v>
      </c>
    </row>
    <row r="1491" spans="1:22" x14ac:dyDescent="0.35">
      <c r="A1491">
        <v>1489</v>
      </c>
      <c r="B1491" t="s">
        <v>3060</v>
      </c>
      <c r="C1491" t="str">
        <f t="shared" si="207"/>
        <v>Don’t Buy</v>
      </c>
      <c r="D1491" t="str">
        <f t="shared" si="208"/>
        <v>Long Name</v>
      </c>
      <c r="E1491">
        <v>4.2</v>
      </c>
      <c r="F1491">
        <f>IF(Q1491&lt;10,E1491+0.1,E1491)</f>
        <v>4.2</v>
      </c>
      <c r="G1491">
        <f>MIN(IF(Q1491&lt;10,E1491+0.5,E1491),5)</f>
        <v>4.2</v>
      </c>
      <c r="H1491" t="str">
        <f t="shared" si="209"/>
        <v>Average Place to Work</v>
      </c>
      <c r="I1491">
        <v>337</v>
      </c>
      <c r="J1491" t="b">
        <f t="shared" si="210"/>
        <v>0</v>
      </c>
      <c r="K1491" t="b">
        <f>OR(E1491&gt;3.5,Q1491&lt;10)</f>
        <v>1</v>
      </c>
      <c r="L1491" t="s">
        <v>9</v>
      </c>
      <c r="M1491" t="s">
        <v>1628</v>
      </c>
      <c r="N1491" t="str">
        <f t="shared" si="211"/>
        <v>None</v>
      </c>
      <c r="O1491" t="str">
        <f t="shared" si="212"/>
        <v>None</v>
      </c>
      <c r="P1491" t="s">
        <v>143</v>
      </c>
      <c r="Q1491" s="2">
        <f t="shared" si="213"/>
        <v>24</v>
      </c>
      <c r="R1491" s="1" t="str">
        <f t="shared" si="214"/>
        <v>Established</v>
      </c>
      <c r="S1491" s="1"/>
      <c r="T1491" t="s">
        <v>140</v>
      </c>
      <c r="U1491" t="s">
        <v>312</v>
      </c>
      <c r="V1491">
        <f t="shared" si="215"/>
        <v>0</v>
      </c>
    </row>
    <row r="1492" spans="1:22" x14ac:dyDescent="0.35">
      <c r="A1492">
        <v>1490</v>
      </c>
      <c r="B1492" t="s">
        <v>3061</v>
      </c>
      <c r="C1492" t="str">
        <f t="shared" si="207"/>
        <v>Don’t Buy</v>
      </c>
      <c r="D1492" t="str">
        <f t="shared" si="208"/>
        <v>Short Name</v>
      </c>
      <c r="E1492">
        <v>4.8</v>
      </c>
      <c r="F1492">
        <f>IF(Q1492&lt;10,E1492+0.1,E1492)</f>
        <v>4.8</v>
      </c>
      <c r="G1492">
        <f>MIN(IF(Q1492&lt;10,E1492+0.5,E1492),5)</f>
        <v>4.8</v>
      </c>
      <c r="H1492" t="str">
        <f t="shared" si="209"/>
        <v>Great Place to Work</v>
      </c>
      <c r="I1492">
        <v>337</v>
      </c>
      <c r="J1492" t="b">
        <f t="shared" si="210"/>
        <v>0</v>
      </c>
      <c r="K1492" t="b">
        <f>OR(E1492&gt;3.5,Q1492&lt;10)</f>
        <v>1</v>
      </c>
      <c r="M1492" t="s">
        <v>2714</v>
      </c>
      <c r="N1492" t="str">
        <f t="shared" si="211"/>
        <v>Indian Silicon Valley Startups</v>
      </c>
      <c r="O1492" t="str">
        <f t="shared" si="212"/>
        <v>None</v>
      </c>
      <c r="P1492" t="s">
        <v>114</v>
      </c>
      <c r="Q1492" s="2">
        <f t="shared" si="213"/>
        <v>11</v>
      </c>
      <c r="R1492" s="1" t="str">
        <f t="shared" si="214"/>
        <v>Established</v>
      </c>
      <c r="S1492" s="1"/>
      <c r="U1492" t="s">
        <v>687</v>
      </c>
      <c r="V1492">
        <f t="shared" si="215"/>
        <v>0</v>
      </c>
    </row>
    <row r="1493" spans="1:22" x14ac:dyDescent="0.35">
      <c r="A1493">
        <v>1491</v>
      </c>
      <c r="B1493" t="s">
        <v>3062</v>
      </c>
      <c r="C1493" t="str">
        <f t="shared" si="207"/>
        <v>Don’t Buy</v>
      </c>
      <c r="D1493" t="str">
        <f t="shared" si="208"/>
        <v>Long Name</v>
      </c>
      <c r="E1493">
        <v>4</v>
      </c>
      <c r="F1493">
        <f>IF(Q1493&lt;10,E1493+0.1,E1493)</f>
        <v>4</v>
      </c>
      <c r="G1493">
        <f>MIN(IF(Q1493&lt;10,E1493+0.5,E1493),5)</f>
        <v>4</v>
      </c>
      <c r="H1493" t="str">
        <f t="shared" si="209"/>
        <v>Average Place to Work</v>
      </c>
      <c r="I1493">
        <v>336</v>
      </c>
      <c r="J1493" t="b">
        <f t="shared" si="210"/>
        <v>0</v>
      </c>
      <c r="K1493" t="b">
        <f>OR(E1493&gt;3.5,Q1493&lt;10)</f>
        <v>1</v>
      </c>
      <c r="L1493" t="s">
        <v>19</v>
      </c>
      <c r="M1493" t="s">
        <v>689</v>
      </c>
      <c r="N1493" t="str">
        <f t="shared" si="211"/>
        <v>None</v>
      </c>
      <c r="O1493" t="str">
        <f t="shared" si="212"/>
        <v>None</v>
      </c>
      <c r="P1493" t="s">
        <v>603</v>
      </c>
      <c r="Q1493" s="2">
        <f t="shared" si="213"/>
        <v>51</v>
      </c>
      <c r="R1493" s="1" t="str">
        <f t="shared" si="214"/>
        <v>Established</v>
      </c>
      <c r="S1493" s="1"/>
      <c r="T1493" t="s">
        <v>115</v>
      </c>
      <c r="U1493" t="s">
        <v>192</v>
      </c>
      <c r="V1493">
        <f t="shared" si="215"/>
        <v>0</v>
      </c>
    </row>
    <row r="1494" spans="1:22" x14ac:dyDescent="0.35">
      <c r="A1494">
        <v>1492</v>
      </c>
      <c r="B1494" t="s">
        <v>3063</v>
      </c>
      <c r="C1494" t="str">
        <f t="shared" si="207"/>
        <v>Don’t Buy</v>
      </c>
      <c r="D1494" t="str">
        <f t="shared" si="208"/>
        <v>Long Name</v>
      </c>
      <c r="E1494">
        <v>4</v>
      </c>
      <c r="F1494">
        <f>IF(Q1494&lt;10,E1494+0.1,E1494)</f>
        <v>4</v>
      </c>
      <c r="G1494">
        <f>MIN(IF(Q1494&lt;10,E1494+0.5,E1494),5)</f>
        <v>4</v>
      </c>
      <c r="H1494" t="str">
        <f t="shared" si="209"/>
        <v>Average Place to Work</v>
      </c>
      <c r="I1494">
        <v>336</v>
      </c>
      <c r="J1494" t="b">
        <f t="shared" si="210"/>
        <v>0</v>
      </c>
      <c r="K1494" t="b">
        <f>OR(E1494&gt;3.5,Q1494&lt;10)</f>
        <v>1</v>
      </c>
      <c r="L1494" t="s">
        <v>19</v>
      </c>
      <c r="M1494" t="s">
        <v>3064</v>
      </c>
      <c r="N1494" t="str">
        <f t="shared" si="211"/>
        <v>None</v>
      </c>
      <c r="O1494" t="str">
        <f t="shared" si="212"/>
        <v>None</v>
      </c>
      <c r="P1494" t="s">
        <v>44</v>
      </c>
      <c r="Q1494" s="2">
        <f t="shared" si="213"/>
        <v>25</v>
      </c>
      <c r="R1494" s="1" t="str">
        <f t="shared" si="214"/>
        <v>Established</v>
      </c>
      <c r="S1494" s="1"/>
      <c r="T1494" t="s">
        <v>606</v>
      </c>
      <c r="U1494" t="s">
        <v>160</v>
      </c>
      <c r="V1494">
        <f t="shared" si="215"/>
        <v>0</v>
      </c>
    </row>
    <row r="1495" spans="1:22" x14ac:dyDescent="0.35">
      <c r="A1495">
        <v>1493</v>
      </c>
      <c r="B1495" t="s">
        <v>3065</v>
      </c>
      <c r="C1495" t="str">
        <f t="shared" si="207"/>
        <v>Don’t Buy</v>
      </c>
      <c r="D1495" t="str">
        <f t="shared" si="208"/>
        <v>Long Name</v>
      </c>
      <c r="E1495">
        <v>4.3</v>
      </c>
      <c r="F1495">
        <f>IF(Q1495&lt;10,E1495+0.1,E1495)</f>
        <v>4.3</v>
      </c>
      <c r="G1495">
        <f>MIN(IF(Q1495&lt;10,E1495+0.5,E1495),5)</f>
        <v>4.3</v>
      </c>
      <c r="H1495" t="str">
        <f t="shared" si="209"/>
        <v>Average Place to Work</v>
      </c>
      <c r="I1495">
        <v>336</v>
      </c>
      <c r="J1495" t="b">
        <f t="shared" si="210"/>
        <v>0</v>
      </c>
      <c r="K1495" t="b">
        <f>OR(E1495&gt;3.5,Q1495&lt;10)</f>
        <v>1</v>
      </c>
      <c r="L1495" t="s">
        <v>19</v>
      </c>
      <c r="M1495" t="s">
        <v>2095</v>
      </c>
      <c r="N1495" t="str">
        <f t="shared" si="211"/>
        <v>None</v>
      </c>
      <c r="O1495" t="str">
        <f t="shared" si="212"/>
        <v>None</v>
      </c>
      <c r="P1495" t="s">
        <v>715</v>
      </c>
      <c r="Q1495" s="2">
        <f t="shared" si="213"/>
        <v>66</v>
      </c>
      <c r="R1495" s="1" t="str">
        <f t="shared" si="214"/>
        <v>Established</v>
      </c>
      <c r="S1495" s="1"/>
      <c r="T1495" t="s">
        <v>115</v>
      </c>
      <c r="U1495" t="s">
        <v>64</v>
      </c>
      <c r="V1495">
        <f t="shared" si="215"/>
        <v>0</v>
      </c>
    </row>
    <row r="1496" spans="1:22" x14ac:dyDescent="0.35">
      <c r="A1496">
        <v>1494</v>
      </c>
      <c r="B1496" t="s">
        <v>3066</v>
      </c>
      <c r="C1496" t="str">
        <f t="shared" si="207"/>
        <v>Don’t Buy</v>
      </c>
      <c r="D1496" t="str">
        <f t="shared" si="208"/>
        <v>Short Name</v>
      </c>
      <c r="E1496">
        <v>4.0999999999999996</v>
      </c>
      <c r="F1496">
        <f>IF(Q1496&lt;10,E1496+0.1,E1496)</f>
        <v>4.0999999999999996</v>
      </c>
      <c r="G1496">
        <f>MIN(IF(Q1496&lt;10,E1496+0.5,E1496),5)</f>
        <v>4.0999999999999996</v>
      </c>
      <c r="H1496" t="str">
        <f t="shared" si="209"/>
        <v>Average Place to Work</v>
      </c>
      <c r="I1496">
        <v>336</v>
      </c>
      <c r="J1496" t="b">
        <f t="shared" si="210"/>
        <v>0</v>
      </c>
      <c r="K1496" t="b">
        <f>OR(E1496&gt;3.5,Q1496&lt;10)</f>
        <v>1</v>
      </c>
      <c r="L1496" t="s">
        <v>19</v>
      </c>
      <c r="M1496" t="s">
        <v>3067</v>
      </c>
      <c r="N1496" t="str">
        <f t="shared" si="211"/>
        <v>None</v>
      </c>
      <c r="O1496" t="str">
        <f t="shared" si="212"/>
        <v>None</v>
      </c>
      <c r="P1496" t="s">
        <v>213</v>
      </c>
      <c r="Q1496" s="2">
        <f t="shared" si="213"/>
        <v>12</v>
      </c>
      <c r="R1496" s="1" t="str">
        <f t="shared" si="214"/>
        <v>Established</v>
      </c>
      <c r="S1496" s="1"/>
      <c r="T1496" t="s">
        <v>115</v>
      </c>
      <c r="U1496" t="s">
        <v>171</v>
      </c>
      <c r="V1496">
        <f t="shared" si="215"/>
        <v>0</v>
      </c>
    </row>
    <row r="1497" spans="1:22" x14ac:dyDescent="0.35">
      <c r="A1497">
        <v>1495</v>
      </c>
      <c r="B1497" t="s">
        <v>3068</v>
      </c>
      <c r="C1497" t="str">
        <f t="shared" si="207"/>
        <v>Don’t Buy</v>
      </c>
      <c r="D1497" t="str">
        <f t="shared" si="208"/>
        <v>Long Name</v>
      </c>
      <c r="E1497">
        <v>3.9</v>
      </c>
      <c r="F1497">
        <f>IF(Q1497&lt;10,E1497+0.1,E1497)</f>
        <v>3.9</v>
      </c>
      <c r="G1497">
        <f>MIN(IF(Q1497&lt;10,E1497+0.5,E1497),5)</f>
        <v>3.9</v>
      </c>
      <c r="H1497" t="str">
        <f t="shared" si="209"/>
        <v>Average Place to Work</v>
      </c>
      <c r="I1497">
        <v>336</v>
      </c>
      <c r="J1497" t="b">
        <f t="shared" si="210"/>
        <v>0</v>
      </c>
      <c r="K1497" t="b">
        <f>OR(E1497&gt;3.5,Q1497&lt;10)</f>
        <v>1</v>
      </c>
      <c r="L1497" t="s">
        <v>19</v>
      </c>
      <c r="M1497" t="s">
        <v>3069</v>
      </c>
      <c r="N1497" t="str">
        <f t="shared" si="211"/>
        <v>Indian Silicon Valley Startups</v>
      </c>
      <c r="O1497" t="str">
        <f t="shared" si="212"/>
        <v>None</v>
      </c>
      <c r="P1497" t="s">
        <v>460</v>
      </c>
      <c r="Q1497" s="2">
        <f t="shared" si="213"/>
        <v>37</v>
      </c>
      <c r="R1497" s="1" t="str">
        <f t="shared" si="214"/>
        <v>Established</v>
      </c>
      <c r="S1497" s="1"/>
      <c r="T1497" t="s">
        <v>40</v>
      </c>
      <c r="U1497" t="s">
        <v>56</v>
      </c>
      <c r="V1497">
        <f t="shared" si="215"/>
        <v>0</v>
      </c>
    </row>
    <row r="1498" spans="1:22" x14ac:dyDescent="0.35">
      <c r="A1498">
        <v>1496</v>
      </c>
      <c r="B1498" t="s">
        <v>3070</v>
      </c>
      <c r="C1498" t="str">
        <f t="shared" si="207"/>
        <v>Don’t Buy</v>
      </c>
      <c r="D1498" t="str">
        <f t="shared" si="208"/>
        <v>Long Name</v>
      </c>
      <c r="E1498">
        <v>3.9</v>
      </c>
      <c r="F1498">
        <f>IF(Q1498&lt;10,E1498+0.1,E1498)</f>
        <v>3.9</v>
      </c>
      <c r="G1498">
        <f>MIN(IF(Q1498&lt;10,E1498+0.5,E1498),5)</f>
        <v>3.9</v>
      </c>
      <c r="H1498" t="str">
        <f t="shared" si="209"/>
        <v>Average Place to Work</v>
      </c>
      <c r="I1498">
        <v>336</v>
      </c>
      <c r="J1498" t="b">
        <f t="shared" si="210"/>
        <v>0</v>
      </c>
      <c r="K1498" t="b">
        <f>OR(E1498&gt;3.5,Q1498&lt;10)</f>
        <v>1</v>
      </c>
      <c r="L1498" t="s">
        <v>9</v>
      </c>
      <c r="M1498" t="s">
        <v>2501</v>
      </c>
      <c r="N1498" t="str">
        <f t="shared" si="211"/>
        <v>None</v>
      </c>
      <c r="O1498" t="str">
        <f t="shared" si="212"/>
        <v>Bombay Finances</v>
      </c>
      <c r="P1498" t="s">
        <v>39</v>
      </c>
      <c r="Q1498" s="2">
        <f t="shared" si="213"/>
        <v>36</v>
      </c>
      <c r="R1498" s="1" t="str">
        <f t="shared" si="214"/>
        <v>Established</v>
      </c>
      <c r="S1498" s="1"/>
      <c r="T1498" t="s">
        <v>598</v>
      </c>
      <c r="U1498" t="s">
        <v>24</v>
      </c>
      <c r="V1498">
        <f t="shared" si="215"/>
        <v>500000</v>
      </c>
    </row>
    <row r="1499" spans="1:22" x14ac:dyDescent="0.35">
      <c r="A1499">
        <v>1497</v>
      </c>
      <c r="B1499" t="s">
        <v>3071</v>
      </c>
      <c r="C1499" t="str">
        <f t="shared" si="207"/>
        <v>Don’t Buy</v>
      </c>
      <c r="D1499" t="str">
        <f t="shared" si="208"/>
        <v>Short Name</v>
      </c>
      <c r="E1499">
        <v>4.0999999999999996</v>
      </c>
      <c r="F1499">
        <f>IF(Q1499&lt;10,E1499+0.1,E1499)</f>
        <v>4.0999999999999996</v>
      </c>
      <c r="G1499">
        <f>MIN(IF(Q1499&lt;10,E1499+0.5,E1499),5)</f>
        <v>4.0999999999999996</v>
      </c>
      <c r="H1499" t="str">
        <f t="shared" si="209"/>
        <v>Average Place to Work</v>
      </c>
      <c r="I1499">
        <v>464</v>
      </c>
      <c r="J1499" t="b">
        <f t="shared" si="210"/>
        <v>0</v>
      </c>
      <c r="K1499" t="b">
        <f>OR(E1499&gt;3.5,Q1499&lt;10)</f>
        <v>1</v>
      </c>
      <c r="L1499" t="s">
        <v>19</v>
      </c>
      <c r="M1499" t="s">
        <v>3072</v>
      </c>
      <c r="N1499" t="str">
        <f t="shared" si="211"/>
        <v>None</v>
      </c>
      <c r="O1499" t="str">
        <f t="shared" si="212"/>
        <v>None</v>
      </c>
      <c r="P1499" t="s">
        <v>232</v>
      </c>
      <c r="Q1499" s="2">
        <f t="shared" si="213"/>
        <v>43</v>
      </c>
      <c r="R1499" s="1" t="str">
        <f t="shared" si="214"/>
        <v>Established</v>
      </c>
      <c r="S1499" s="1"/>
      <c r="T1499" t="s">
        <v>115</v>
      </c>
      <c r="U1499" t="s">
        <v>484</v>
      </c>
      <c r="V1499">
        <f t="shared" si="215"/>
        <v>0</v>
      </c>
    </row>
    <row r="1500" spans="1:22" x14ac:dyDescent="0.35">
      <c r="A1500">
        <v>1498</v>
      </c>
      <c r="B1500" t="s">
        <v>3073</v>
      </c>
      <c r="C1500" t="str">
        <f t="shared" si="207"/>
        <v>Don’t Buy</v>
      </c>
      <c r="D1500" t="str">
        <f t="shared" si="208"/>
        <v>Short Name</v>
      </c>
      <c r="E1500">
        <v>4</v>
      </c>
      <c r="F1500">
        <f>IF(Q1500&lt;10,E1500+0.1,E1500)</f>
        <v>4</v>
      </c>
      <c r="G1500">
        <f>MIN(IF(Q1500&lt;10,E1500+0.5,E1500),5)</f>
        <v>4</v>
      </c>
      <c r="H1500" t="str">
        <f t="shared" si="209"/>
        <v>Average Place to Work</v>
      </c>
      <c r="I1500">
        <v>343</v>
      </c>
      <c r="J1500" t="b">
        <f t="shared" si="210"/>
        <v>0</v>
      </c>
      <c r="K1500" t="b">
        <f>OR(E1500&gt;3.5,Q1500&lt;10)</f>
        <v>1</v>
      </c>
      <c r="L1500" t="s">
        <v>19</v>
      </c>
      <c r="M1500" t="s">
        <v>3074</v>
      </c>
      <c r="N1500" t="str">
        <f t="shared" si="211"/>
        <v>None</v>
      </c>
      <c r="O1500" t="str">
        <f t="shared" si="212"/>
        <v>None</v>
      </c>
      <c r="P1500" t="s">
        <v>232</v>
      </c>
      <c r="Q1500" s="2">
        <f t="shared" si="213"/>
        <v>43</v>
      </c>
      <c r="R1500" s="1" t="str">
        <f t="shared" si="214"/>
        <v>Established</v>
      </c>
      <c r="S1500" s="1"/>
      <c r="T1500" t="s">
        <v>115</v>
      </c>
      <c r="U1500" t="s">
        <v>255</v>
      </c>
      <c r="V1500">
        <f t="shared" si="215"/>
        <v>0</v>
      </c>
    </row>
    <row r="1501" spans="1:22" x14ac:dyDescent="0.35">
      <c r="A1501">
        <v>1499</v>
      </c>
      <c r="B1501" t="s">
        <v>3075</v>
      </c>
      <c r="C1501" t="str">
        <f t="shared" si="207"/>
        <v>Buy</v>
      </c>
      <c r="D1501" t="str">
        <f t="shared" si="208"/>
        <v>Short Name</v>
      </c>
      <c r="E1501">
        <v>3.9</v>
      </c>
      <c r="F1501">
        <f>IF(Q1501&lt;10,E1501+0.1,E1501)</f>
        <v>3.9</v>
      </c>
      <c r="G1501">
        <f>MIN(IF(Q1501&lt;10,E1501+0.5,E1501),5)</f>
        <v>3.9</v>
      </c>
      <c r="H1501" t="str">
        <f t="shared" si="209"/>
        <v>Average Place to Work</v>
      </c>
      <c r="I1501">
        <v>335</v>
      </c>
      <c r="J1501" t="b">
        <f t="shared" si="210"/>
        <v>0</v>
      </c>
      <c r="K1501" t="b">
        <f>OR(E1501&gt;3.5,Q1501&lt;10)</f>
        <v>1</v>
      </c>
      <c r="L1501" t="s">
        <v>19</v>
      </c>
      <c r="M1501" t="s">
        <v>1215</v>
      </c>
      <c r="N1501" t="str">
        <f t="shared" si="211"/>
        <v>None</v>
      </c>
      <c r="O1501" t="str">
        <f t="shared" si="212"/>
        <v>None</v>
      </c>
      <c r="P1501" t="s">
        <v>626</v>
      </c>
      <c r="Q1501" s="2">
        <f t="shared" si="213"/>
        <v>17</v>
      </c>
      <c r="R1501" s="1" t="str">
        <f t="shared" si="214"/>
        <v>Established</v>
      </c>
      <c r="S1501" s="1"/>
      <c r="T1501" t="s">
        <v>115</v>
      </c>
      <c r="U1501" t="s">
        <v>297</v>
      </c>
      <c r="V1501">
        <f t="shared" si="215"/>
        <v>0</v>
      </c>
    </row>
    <row r="1502" spans="1:22" x14ac:dyDescent="0.35">
      <c r="A1502">
        <v>1500</v>
      </c>
      <c r="B1502" t="s">
        <v>3076</v>
      </c>
      <c r="C1502" t="str">
        <f t="shared" si="207"/>
        <v>Don’t Buy</v>
      </c>
      <c r="D1502" t="str">
        <f t="shared" si="208"/>
        <v>Long Name</v>
      </c>
      <c r="E1502">
        <v>4.2</v>
      </c>
      <c r="F1502">
        <f>IF(Q1502&lt;10,E1502+0.1,E1502)</f>
        <v>4.2</v>
      </c>
      <c r="G1502">
        <f>MIN(IF(Q1502&lt;10,E1502+0.5,E1502),5)</f>
        <v>4.2</v>
      </c>
      <c r="H1502" t="str">
        <f t="shared" si="209"/>
        <v>Average Place to Work</v>
      </c>
      <c r="I1502">
        <v>335</v>
      </c>
      <c r="J1502" t="b">
        <f t="shared" si="210"/>
        <v>0</v>
      </c>
      <c r="K1502" t="b">
        <f>OR(E1502&gt;3.5,Q1502&lt;10)</f>
        <v>1</v>
      </c>
      <c r="L1502" t="s">
        <v>19</v>
      </c>
      <c r="M1502" t="s">
        <v>3077</v>
      </c>
      <c r="N1502" t="str">
        <f t="shared" si="211"/>
        <v>None</v>
      </c>
      <c r="O1502" t="str">
        <f t="shared" si="212"/>
        <v>None</v>
      </c>
      <c r="P1502" t="s">
        <v>111</v>
      </c>
      <c r="Q1502" s="2">
        <f t="shared" si="213"/>
        <v>22</v>
      </c>
      <c r="R1502" s="1" t="str">
        <f t="shared" si="214"/>
        <v>Established</v>
      </c>
      <c r="S1502" s="1"/>
      <c r="T1502" t="s">
        <v>115</v>
      </c>
      <c r="U1502" t="s">
        <v>687</v>
      </c>
      <c r="V1502">
        <f t="shared" si="215"/>
        <v>0</v>
      </c>
    </row>
    <row r="1503" spans="1:22" x14ac:dyDescent="0.35">
      <c r="A1503">
        <v>1501</v>
      </c>
      <c r="B1503" t="s">
        <v>3078</v>
      </c>
      <c r="C1503" t="str">
        <f t="shared" si="207"/>
        <v>Don’t Buy</v>
      </c>
      <c r="D1503" t="str">
        <f t="shared" si="208"/>
        <v>Long Name</v>
      </c>
      <c r="E1503">
        <v>3.9</v>
      </c>
      <c r="F1503">
        <f>IF(Q1503&lt;10,E1503+0.1,E1503)</f>
        <v>3.9</v>
      </c>
      <c r="G1503">
        <f>MIN(IF(Q1503&lt;10,E1503+0.5,E1503),5)</f>
        <v>3.9</v>
      </c>
      <c r="H1503" t="str">
        <f t="shared" si="209"/>
        <v>Average Place to Work</v>
      </c>
      <c r="I1503">
        <v>335</v>
      </c>
      <c r="J1503" t="b">
        <f t="shared" si="210"/>
        <v>0</v>
      </c>
      <c r="K1503" t="b">
        <f>OR(E1503&gt;3.5,Q1503&lt;10)</f>
        <v>1</v>
      </c>
      <c r="L1503" t="s">
        <v>9</v>
      </c>
      <c r="M1503" t="s">
        <v>2369</v>
      </c>
      <c r="N1503" t="str">
        <f t="shared" si="211"/>
        <v>None</v>
      </c>
      <c r="O1503" t="str">
        <f t="shared" si="212"/>
        <v>None</v>
      </c>
      <c r="P1503" t="s">
        <v>86</v>
      </c>
      <c r="Q1503" s="2">
        <f t="shared" si="213"/>
        <v>27</v>
      </c>
      <c r="R1503" s="1" t="str">
        <f t="shared" si="214"/>
        <v>Established</v>
      </c>
      <c r="S1503" s="1"/>
      <c r="T1503" t="s">
        <v>115</v>
      </c>
      <c r="U1503" t="s">
        <v>64</v>
      </c>
      <c r="V1503">
        <f t="shared" si="215"/>
        <v>0</v>
      </c>
    </row>
    <row r="1504" spans="1:22" x14ac:dyDescent="0.35">
      <c r="A1504">
        <v>1502</v>
      </c>
      <c r="B1504" t="s">
        <v>3079</v>
      </c>
      <c r="C1504" t="str">
        <f t="shared" si="207"/>
        <v>Don’t Buy</v>
      </c>
      <c r="D1504" t="str">
        <f t="shared" si="208"/>
        <v>Long Name</v>
      </c>
      <c r="E1504">
        <v>4.3</v>
      </c>
      <c r="F1504">
        <f>IF(Q1504&lt;10,E1504+0.1,E1504)</f>
        <v>4.3</v>
      </c>
      <c r="G1504">
        <f>MIN(IF(Q1504&lt;10,E1504+0.5,E1504),5)</f>
        <v>4.3</v>
      </c>
      <c r="H1504" t="str">
        <f t="shared" si="209"/>
        <v>Average Place to Work</v>
      </c>
      <c r="I1504">
        <v>335</v>
      </c>
      <c r="J1504" t="b">
        <f t="shared" si="210"/>
        <v>0</v>
      </c>
      <c r="K1504" t="b">
        <f>OR(E1504&gt;3.5,Q1504&lt;10)</f>
        <v>1</v>
      </c>
      <c r="L1504" t="s">
        <v>19</v>
      </c>
      <c r="M1504" t="s">
        <v>3080</v>
      </c>
      <c r="N1504" t="str">
        <f t="shared" si="211"/>
        <v>Indian Silicon Valley Startups</v>
      </c>
      <c r="O1504" t="str">
        <f t="shared" si="212"/>
        <v>None</v>
      </c>
      <c r="P1504" t="s">
        <v>522</v>
      </c>
      <c r="Q1504" s="2">
        <f t="shared" si="213"/>
        <v>30</v>
      </c>
      <c r="R1504" s="1" t="str">
        <f t="shared" si="214"/>
        <v>Established</v>
      </c>
      <c r="S1504" s="1"/>
      <c r="T1504" t="s">
        <v>115</v>
      </c>
      <c r="U1504" t="s">
        <v>36</v>
      </c>
      <c r="V1504">
        <f t="shared" si="215"/>
        <v>0</v>
      </c>
    </row>
    <row r="1505" spans="1:22" x14ac:dyDescent="0.35">
      <c r="A1505">
        <v>1503</v>
      </c>
      <c r="B1505" t="s">
        <v>3081</v>
      </c>
      <c r="C1505" t="str">
        <f t="shared" si="207"/>
        <v>Don’t Buy</v>
      </c>
      <c r="D1505" t="str">
        <f t="shared" si="208"/>
        <v>Long Name</v>
      </c>
      <c r="E1505">
        <v>4.2</v>
      </c>
      <c r="F1505">
        <f>IF(Q1505&lt;10,E1505+0.1,E1505)</f>
        <v>4.2</v>
      </c>
      <c r="G1505">
        <f>MIN(IF(Q1505&lt;10,E1505+0.5,E1505),5)</f>
        <v>4.2</v>
      </c>
      <c r="H1505" t="str">
        <f t="shared" si="209"/>
        <v>Average Place to Work</v>
      </c>
      <c r="I1505">
        <v>334</v>
      </c>
      <c r="J1505" t="b">
        <f t="shared" si="210"/>
        <v>0</v>
      </c>
      <c r="K1505" t="b">
        <f>OR(E1505&gt;3.5,Q1505&lt;10)</f>
        <v>1</v>
      </c>
      <c r="L1505" t="s">
        <v>9</v>
      </c>
      <c r="M1505" t="s">
        <v>3082</v>
      </c>
      <c r="N1505" t="str">
        <f t="shared" si="211"/>
        <v>None</v>
      </c>
      <c r="O1505" t="str">
        <f t="shared" si="212"/>
        <v>None</v>
      </c>
      <c r="P1505" t="s">
        <v>626</v>
      </c>
      <c r="Q1505" s="2">
        <f t="shared" si="213"/>
        <v>17</v>
      </c>
      <c r="R1505" s="1" t="str">
        <f t="shared" si="214"/>
        <v>Established</v>
      </c>
      <c r="S1505" s="1"/>
      <c r="T1505" t="s">
        <v>140</v>
      </c>
      <c r="U1505" t="s">
        <v>255</v>
      </c>
      <c r="V1505">
        <f t="shared" si="215"/>
        <v>0</v>
      </c>
    </row>
    <row r="1506" spans="1:22" x14ac:dyDescent="0.35">
      <c r="A1506">
        <v>1504</v>
      </c>
      <c r="B1506" t="s">
        <v>3083</v>
      </c>
      <c r="C1506" t="str">
        <f t="shared" si="207"/>
        <v>Don’t Buy</v>
      </c>
      <c r="D1506" t="str">
        <f t="shared" si="208"/>
        <v>Long Name</v>
      </c>
      <c r="E1506">
        <v>3.7</v>
      </c>
      <c r="F1506">
        <f>IF(Q1506&lt;10,E1506+0.1,E1506)</f>
        <v>3.7</v>
      </c>
      <c r="G1506">
        <f>MIN(IF(Q1506&lt;10,E1506+0.5,E1506),5)</f>
        <v>3.7</v>
      </c>
      <c r="H1506" t="str">
        <f t="shared" si="209"/>
        <v>Average Place to Work</v>
      </c>
      <c r="I1506">
        <v>334</v>
      </c>
      <c r="J1506" t="b">
        <f t="shared" si="210"/>
        <v>0</v>
      </c>
      <c r="K1506" t="b">
        <f>OR(E1506&gt;3.5,Q1506&lt;10)</f>
        <v>1</v>
      </c>
      <c r="L1506" t="s">
        <v>19</v>
      </c>
      <c r="M1506" t="s">
        <v>425</v>
      </c>
      <c r="N1506" t="str">
        <f t="shared" si="211"/>
        <v>None</v>
      </c>
      <c r="O1506" t="str">
        <f t="shared" si="212"/>
        <v>Bombay Finances</v>
      </c>
      <c r="P1506" t="s">
        <v>86</v>
      </c>
      <c r="Q1506" s="2">
        <f t="shared" si="213"/>
        <v>27</v>
      </c>
      <c r="R1506" s="1" t="str">
        <f t="shared" si="214"/>
        <v>Established</v>
      </c>
      <c r="S1506" s="1"/>
      <c r="T1506" t="s">
        <v>606</v>
      </c>
      <c r="U1506" t="s">
        <v>24</v>
      </c>
      <c r="V1506">
        <f t="shared" si="215"/>
        <v>500000</v>
      </c>
    </row>
    <row r="1507" spans="1:22" x14ac:dyDescent="0.35">
      <c r="A1507">
        <v>1505</v>
      </c>
      <c r="B1507" t="s">
        <v>3084</v>
      </c>
      <c r="C1507" t="str">
        <f t="shared" si="207"/>
        <v>Buy</v>
      </c>
      <c r="D1507" t="str">
        <f t="shared" si="208"/>
        <v>Long Name</v>
      </c>
      <c r="E1507">
        <v>4.5999999999999996</v>
      </c>
      <c r="F1507">
        <f>IF(Q1507&lt;10,E1507+0.1,E1507)</f>
        <v>4.5999999999999996</v>
      </c>
      <c r="G1507">
        <f>MIN(IF(Q1507&lt;10,E1507+0.5,E1507),5)</f>
        <v>4.5999999999999996</v>
      </c>
      <c r="H1507" t="str">
        <f t="shared" si="209"/>
        <v>Great Place to Work</v>
      </c>
      <c r="I1507">
        <v>333</v>
      </c>
      <c r="J1507" t="b">
        <f t="shared" si="210"/>
        <v>0</v>
      </c>
      <c r="K1507" t="b">
        <f>OR(E1507&gt;3.5,Q1507&lt;10)</f>
        <v>1</v>
      </c>
      <c r="L1507" t="s">
        <v>9</v>
      </c>
      <c r="M1507" t="s">
        <v>1420</v>
      </c>
      <c r="N1507" t="str">
        <f t="shared" si="211"/>
        <v>None</v>
      </c>
      <c r="O1507" t="str">
        <f t="shared" si="212"/>
        <v>None</v>
      </c>
      <c r="P1507" t="s">
        <v>156</v>
      </c>
      <c r="Q1507" s="2">
        <f t="shared" si="213"/>
        <v>18</v>
      </c>
      <c r="R1507" s="1" t="str">
        <f t="shared" si="214"/>
        <v>Established</v>
      </c>
      <c r="S1507" s="1"/>
      <c r="T1507" t="s">
        <v>115</v>
      </c>
      <c r="U1507" t="s">
        <v>68</v>
      </c>
      <c r="V1507">
        <f t="shared" si="215"/>
        <v>800000</v>
      </c>
    </row>
    <row r="1508" spans="1:22" x14ac:dyDescent="0.35">
      <c r="A1508">
        <v>1506</v>
      </c>
      <c r="B1508" t="s">
        <v>3085</v>
      </c>
      <c r="C1508" t="str">
        <f t="shared" si="207"/>
        <v>Don’t Buy</v>
      </c>
      <c r="D1508" t="str">
        <f t="shared" si="208"/>
        <v>Short Name</v>
      </c>
      <c r="E1508">
        <v>4</v>
      </c>
      <c r="F1508">
        <f>IF(Q1508&lt;10,E1508+0.1,E1508)</f>
        <v>4</v>
      </c>
      <c r="G1508">
        <f>MIN(IF(Q1508&lt;10,E1508+0.5,E1508),5)</f>
        <v>4</v>
      </c>
      <c r="H1508" t="str">
        <f t="shared" si="209"/>
        <v>Average Place to Work</v>
      </c>
      <c r="I1508">
        <v>333</v>
      </c>
      <c r="J1508" t="b">
        <f t="shared" si="210"/>
        <v>0</v>
      </c>
      <c r="K1508" t="b">
        <f>OR(E1508&gt;3.5,Q1508&lt;10)</f>
        <v>1</v>
      </c>
      <c r="L1508" t="s">
        <v>19</v>
      </c>
      <c r="M1508" t="s">
        <v>3086</v>
      </c>
      <c r="N1508" t="str">
        <f t="shared" si="211"/>
        <v>None</v>
      </c>
      <c r="O1508" t="str">
        <f t="shared" si="212"/>
        <v>None</v>
      </c>
      <c r="P1508" t="s">
        <v>44</v>
      </c>
      <c r="Q1508" s="2">
        <f t="shared" si="213"/>
        <v>25</v>
      </c>
      <c r="R1508" s="1" t="str">
        <f t="shared" si="214"/>
        <v>Established</v>
      </c>
      <c r="S1508" s="1"/>
      <c r="T1508" t="s">
        <v>115</v>
      </c>
      <c r="U1508" t="s">
        <v>175</v>
      </c>
      <c r="V1508">
        <f t="shared" si="215"/>
        <v>0</v>
      </c>
    </row>
    <row r="1509" spans="1:22" x14ac:dyDescent="0.35">
      <c r="A1509">
        <v>1507</v>
      </c>
      <c r="B1509" t="s">
        <v>3087</v>
      </c>
      <c r="C1509" t="str">
        <f t="shared" si="207"/>
        <v>Don’t Buy</v>
      </c>
      <c r="D1509" t="str">
        <f t="shared" si="208"/>
        <v>Long Name</v>
      </c>
      <c r="E1509">
        <v>3.9</v>
      </c>
      <c r="F1509">
        <f>IF(Q1509&lt;10,E1509+0.1,E1509)</f>
        <v>3.9</v>
      </c>
      <c r="G1509">
        <f>MIN(IF(Q1509&lt;10,E1509+0.5,E1509),5)</f>
        <v>3.9</v>
      </c>
      <c r="H1509" t="str">
        <f t="shared" si="209"/>
        <v>Average Place to Work</v>
      </c>
      <c r="I1509">
        <v>333</v>
      </c>
      <c r="J1509" t="b">
        <f t="shared" si="210"/>
        <v>0</v>
      </c>
      <c r="K1509" t="b">
        <f>OR(E1509&gt;3.5,Q1509&lt;10)</f>
        <v>1</v>
      </c>
      <c r="L1509" t="s">
        <v>9</v>
      </c>
      <c r="M1509" t="s">
        <v>3088</v>
      </c>
      <c r="N1509" t="str">
        <f t="shared" si="211"/>
        <v>Indian Silicon Valley Startups</v>
      </c>
      <c r="O1509" t="str">
        <f t="shared" si="212"/>
        <v>None</v>
      </c>
      <c r="P1509" t="s">
        <v>39</v>
      </c>
      <c r="Q1509" s="2">
        <f t="shared" si="213"/>
        <v>36</v>
      </c>
      <c r="R1509" s="1" t="str">
        <f t="shared" si="214"/>
        <v>Established</v>
      </c>
      <c r="S1509" s="1"/>
      <c r="T1509" t="s">
        <v>115</v>
      </c>
      <c r="U1509" t="s">
        <v>647</v>
      </c>
      <c r="V1509">
        <f t="shared" si="215"/>
        <v>0</v>
      </c>
    </row>
    <row r="1510" spans="1:22" x14ac:dyDescent="0.35">
      <c r="A1510">
        <v>1508</v>
      </c>
      <c r="B1510" t="s">
        <v>3089</v>
      </c>
      <c r="C1510" t="str">
        <f t="shared" si="207"/>
        <v>Don’t Buy</v>
      </c>
      <c r="D1510" t="str">
        <f t="shared" si="208"/>
        <v>Long Name</v>
      </c>
      <c r="E1510">
        <v>3.9</v>
      </c>
      <c r="F1510">
        <f>IF(Q1510&lt;10,E1510+0.1,E1510)</f>
        <v>3.9</v>
      </c>
      <c r="G1510">
        <f>MIN(IF(Q1510&lt;10,E1510+0.5,E1510),5)</f>
        <v>3.9</v>
      </c>
      <c r="H1510" t="str">
        <f t="shared" si="209"/>
        <v>Average Place to Work</v>
      </c>
      <c r="I1510">
        <v>332</v>
      </c>
      <c r="J1510" t="b">
        <f t="shared" si="210"/>
        <v>0</v>
      </c>
      <c r="K1510" t="b">
        <f>OR(E1510&gt;3.5,Q1510&lt;10)</f>
        <v>1</v>
      </c>
      <c r="L1510" t="s">
        <v>19</v>
      </c>
      <c r="M1510" t="s">
        <v>1220</v>
      </c>
      <c r="N1510" t="str">
        <f t="shared" si="211"/>
        <v>None</v>
      </c>
      <c r="O1510" t="str">
        <f t="shared" si="212"/>
        <v>None</v>
      </c>
      <c r="P1510" t="s">
        <v>167</v>
      </c>
      <c r="Q1510" s="2">
        <f t="shared" si="213"/>
        <v>34</v>
      </c>
      <c r="R1510" s="1" t="str">
        <f t="shared" si="214"/>
        <v>Established</v>
      </c>
      <c r="S1510" s="1"/>
      <c r="T1510" t="s">
        <v>115</v>
      </c>
      <c r="U1510" t="s">
        <v>484</v>
      </c>
      <c r="V1510">
        <f t="shared" si="215"/>
        <v>0</v>
      </c>
    </row>
    <row r="1511" spans="1:22" x14ac:dyDescent="0.35">
      <c r="A1511">
        <v>1509</v>
      </c>
      <c r="B1511" t="s">
        <v>3090</v>
      </c>
      <c r="C1511" t="str">
        <f t="shared" si="207"/>
        <v>Don’t Buy</v>
      </c>
      <c r="D1511" t="str">
        <f t="shared" si="208"/>
        <v>Long Name</v>
      </c>
      <c r="E1511">
        <v>3.2</v>
      </c>
      <c r="F1511">
        <f>IF(Q1511&lt;10,E1511+0.1,E1511)</f>
        <v>3.2</v>
      </c>
      <c r="G1511">
        <f>MIN(IF(Q1511&lt;10,E1511+0.5,E1511),5)</f>
        <v>3.2</v>
      </c>
      <c r="H1511" t="str">
        <f t="shared" si="209"/>
        <v>Average Place to Work</v>
      </c>
      <c r="I1511">
        <v>332</v>
      </c>
      <c r="J1511" t="b">
        <f t="shared" si="210"/>
        <v>0</v>
      </c>
      <c r="K1511" t="b">
        <f>OR(E1511&gt;3.5,Q1511&lt;10)</f>
        <v>0</v>
      </c>
      <c r="L1511" t="s">
        <v>9</v>
      </c>
      <c r="M1511" t="s">
        <v>3091</v>
      </c>
      <c r="N1511" t="str">
        <f t="shared" si="211"/>
        <v>Indian Silicon Valley Startups</v>
      </c>
      <c r="O1511" t="str">
        <f t="shared" si="212"/>
        <v>None</v>
      </c>
      <c r="P1511" t="s">
        <v>47</v>
      </c>
      <c r="Q1511" s="2">
        <f t="shared" si="213"/>
        <v>31</v>
      </c>
      <c r="R1511" s="1" t="str">
        <f t="shared" si="214"/>
        <v>Established</v>
      </c>
      <c r="S1511" s="1"/>
      <c r="T1511" t="s">
        <v>598</v>
      </c>
      <c r="U1511" t="s">
        <v>36</v>
      </c>
      <c r="V1511">
        <f t="shared" si="215"/>
        <v>0</v>
      </c>
    </row>
    <row r="1512" spans="1:22" x14ac:dyDescent="0.35">
      <c r="A1512">
        <v>1510</v>
      </c>
      <c r="B1512" t="s">
        <v>3092</v>
      </c>
      <c r="C1512" t="str">
        <f t="shared" si="207"/>
        <v>Don’t Buy</v>
      </c>
      <c r="D1512" t="str">
        <f t="shared" si="208"/>
        <v>Long Name</v>
      </c>
      <c r="E1512">
        <v>4.4000000000000004</v>
      </c>
      <c r="F1512">
        <f>IF(Q1512&lt;10,E1512+0.1,E1512)</f>
        <v>4.4000000000000004</v>
      </c>
      <c r="G1512">
        <f>MIN(IF(Q1512&lt;10,E1512+0.5,E1512),5)</f>
        <v>4.4000000000000004</v>
      </c>
      <c r="H1512" t="str">
        <f t="shared" si="209"/>
        <v>Average Place to Work</v>
      </c>
      <c r="I1512">
        <v>332</v>
      </c>
      <c r="J1512" t="b">
        <f t="shared" si="210"/>
        <v>0</v>
      </c>
      <c r="K1512" t="b">
        <f>OR(E1512&gt;3.5,Q1512&lt;10)</f>
        <v>1</v>
      </c>
      <c r="L1512" t="s">
        <v>9</v>
      </c>
      <c r="M1512" t="s">
        <v>3093</v>
      </c>
      <c r="N1512" t="str">
        <f t="shared" si="211"/>
        <v>Indian Silicon Valley Startups</v>
      </c>
      <c r="O1512" t="str">
        <f t="shared" si="212"/>
        <v>None</v>
      </c>
      <c r="P1512" t="s">
        <v>445</v>
      </c>
      <c r="Q1512" s="2">
        <f t="shared" si="213"/>
        <v>14</v>
      </c>
      <c r="R1512" s="1" t="str">
        <f t="shared" si="214"/>
        <v>Established</v>
      </c>
      <c r="S1512" s="1"/>
      <c r="T1512" t="s">
        <v>598</v>
      </c>
      <c r="U1512" t="s">
        <v>36</v>
      </c>
      <c r="V1512">
        <f t="shared" si="215"/>
        <v>0</v>
      </c>
    </row>
    <row r="1513" spans="1:22" x14ac:dyDescent="0.35">
      <c r="A1513">
        <v>1511</v>
      </c>
      <c r="B1513" t="s">
        <v>3094</v>
      </c>
      <c r="C1513" t="str">
        <f t="shared" si="207"/>
        <v>Don’t Buy</v>
      </c>
      <c r="D1513" t="str">
        <f t="shared" si="208"/>
        <v>Long Name</v>
      </c>
      <c r="E1513">
        <v>4.5</v>
      </c>
      <c r="F1513">
        <f>IF(Q1513&lt;10,E1513+0.1,E1513)</f>
        <v>4.5</v>
      </c>
      <c r="G1513">
        <f>MIN(IF(Q1513&lt;10,E1513+0.5,E1513),5)</f>
        <v>4.5</v>
      </c>
      <c r="H1513" t="str">
        <f t="shared" si="209"/>
        <v>Average Place to Work</v>
      </c>
      <c r="I1513">
        <v>332</v>
      </c>
      <c r="J1513" t="b">
        <f t="shared" si="210"/>
        <v>0</v>
      </c>
      <c r="K1513" t="b">
        <f>OR(E1513&gt;3.5,Q1513&lt;10)</f>
        <v>1</v>
      </c>
      <c r="L1513" t="s">
        <v>19</v>
      </c>
      <c r="M1513" t="s">
        <v>1005</v>
      </c>
      <c r="N1513" t="str">
        <f t="shared" si="211"/>
        <v>None</v>
      </c>
      <c r="O1513" t="str">
        <f t="shared" si="212"/>
        <v>None</v>
      </c>
      <c r="P1513" t="s">
        <v>626</v>
      </c>
      <c r="Q1513" s="2">
        <f t="shared" si="213"/>
        <v>17</v>
      </c>
      <c r="R1513" s="1" t="str">
        <f t="shared" si="214"/>
        <v>Established</v>
      </c>
      <c r="S1513" s="1"/>
      <c r="T1513" t="s">
        <v>40</v>
      </c>
      <c r="U1513" t="s">
        <v>227</v>
      </c>
      <c r="V1513">
        <f t="shared" si="215"/>
        <v>0</v>
      </c>
    </row>
    <row r="1514" spans="1:22" x14ac:dyDescent="0.35">
      <c r="A1514">
        <v>1512</v>
      </c>
      <c r="B1514" t="s">
        <v>3095</v>
      </c>
      <c r="C1514" t="str">
        <f t="shared" si="207"/>
        <v>Don’t Buy</v>
      </c>
      <c r="D1514" t="str">
        <f t="shared" si="208"/>
        <v>Short Name</v>
      </c>
      <c r="E1514">
        <v>4</v>
      </c>
      <c r="F1514">
        <f>IF(Q1514&lt;10,E1514+0.1,E1514)</f>
        <v>4</v>
      </c>
      <c r="G1514">
        <f>MIN(IF(Q1514&lt;10,E1514+0.5,E1514),5)</f>
        <v>4</v>
      </c>
      <c r="H1514" t="str">
        <f t="shared" si="209"/>
        <v>Average Place to Work</v>
      </c>
      <c r="I1514">
        <v>332</v>
      </c>
      <c r="J1514" t="b">
        <f t="shared" si="210"/>
        <v>0</v>
      </c>
      <c r="K1514" t="b">
        <f>OR(E1514&gt;3.5,Q1514&lt;10)</f>
        <v>1</v>
      </c>
      <c r="L1514" t="s">
        <v>19</v>
      </c>
      <c r="M1514" t="s">
        <v>3096</v>
      </c>
      <c r="N1514" t="str">
        <f t="shared" si="211"/>
        <v>None</v>
      </c>
      <c r="O1514" t="str">
        <f t="shared" si="212"/>
        <v>None</v>
      </c>
      <c r="P1514" t="s">
        <v>39</v>
      </c>
      <c r="Q1514" s="2">
        <f t="shared" si="213"/>
        <v>36</v>
      </c>
      <c r="R1514" s="1" t="str">
        <f t="shared" si="214"/>
        <v>Established</v>
      </c>
      <c r="S1514" s="1"/>
      <c r="T1514" t="s">
        <v>606</v>
      </c>
      <c r="U1514" t="s">
        <v>755</v>
      </c>
      <c r="V1514">
        <f t="shared" si="215"/>
        <v>0</v>
      </c>
    </row>
    <row r="1515" spans="1:22" x14ac:dyDescent="0.35">
      <c r="A1515">
        <v>1513</v>
      </c>
      <c r="B1515" t="s">
        <v>3097</v>
      </c>
      <c r="C1515" t="str">
        <f t="shared" si="207"/>
        <v>Buy</v>
      </c>
      <c r="D1515" t="str">
        <f t="shared" si="208"/>
        <v>Long Name</v>
      </c>
      <c r="E1515">
        <v>4.0999999999999996</v>
      </c>
      <c r="F1515">
        <f>IF(Q1515&lt;10,E1515+0.1,E1515)</f>
        <v>4.0999999999999996</v>
      </c>
      <c r="G1515">
        <f>MIN(IF(Q1515&lt;10,E1515+0.5,E1515),5)</f>
        <v>4.0999999999999996</v>
      </c>
      <c r="H1515" t="str">
        <f t="shared" si="209"/>
        <v>Average Place to Work</v>
      </c>
      <c r="I1515">
        <v>348</v>
      </c>
      <c r="J1515" t="b">
        <f t="shared" si="210"/>
        <v>0</v>
      </c>
      <c r="K1515" t="b">
        <f>OR(E1515&gt;3.5,Q1515&lt;10)</f>
        <v>1</v>
      </c>
      <c r="L1515" t="s">
        <v>19</v>
      </c>
      <c r="M1515" t="s">
        <v>3098</v>
      </c>
      <c r="N1515" t="str">
        <f t="shared" si="211"/>
        <v>None</v>
      </c>
      <c r="O1515" t="str">
        <f t="shared" si="212"/>
        <v>None</v>
      </c>
      <c r="P1515" t="s">
        <v>715</v>
      </c>
      <c r="Q1515" s="2">
        <f t="shared" si="213"/>
        <v>66</v>
      </c>
      <c r="R1515" s="1" t="str">
        <f t="shared" si="214"/>
        <v>Established</v>
      </c>
      <c r="S1515" s="1"/>
      <c r="T1515" t="s">
        <v>115</v>
      </c>
      <c r="U1515" t="s">
        <v>192</v>
      </c>
      <c r="V1515">
        <f t="shared" si="215"/>
        <v>0</v>
      </c>
    </row>
    <row r="1516" spans="1:22" x14ac:dyDescent="0.35">
      <c r="A1516">
        <v>1514</v>
      </c>
      <c r="B1516" t="s">
        <v>3099</v>
      </c>
      <c r="C1516" t="str">
        <f t="shared" si="207"/>
        <v>Don’t Buy</v>
      </c>
      <c r="D1516" t="str">
        <f t="shared" si="208"/>
        <v>Long Name</v>
      </c>
      <c r="E1516">
        <v>4</v>
      </c>
      <c r="F1516">
        <f>IF(Q1516&lt;10,E1516+0.1,E1516)</f>
        <v>4</v>
      </c>
      <c r="G1516">
        <f>MIN(IF(Q1516&lt;10,E1516+0.5,E1516),5)</f>
        <v>4</v>
      </c>
      <c r="H1516" t="str">
        <f t="shared" si="209"/>
        <v>Average Place to Work</v>
      </c>
      <c r="I1516">
        <v>331</v>
      </c>
      <c r="J1516" t="b">
        <f t="shared" si="210"/>
        <v>0</v>
      </c>
      <c r="K1516" t="b">
        <f>OR(E1516&gt;3.5,Q1516&lt;10)</f>
        <v>1</v>
      </c>
      <c r="L1516" t="s">
        <v>9</v>
      </c>
      <c r="M1516" t="s">
        <v>3100</v>
      </c>
      <c r="N1516" t="str">
        <f t="shared" si="211"/>
        <v>None</v>
      </c>
      <c r="O1516" t="str">
        <f t="shared" si="212"/>
        <v>None</v>
      </c>
      <c r="P1516" t="s">
        <v>143</v>
      </c>
      <c r="Q1516" s="2">
        <f t="shared" si="213"/>
        <v>24</v>
      </c>
      <c r="R1516" s="1" t="str">
        <f t="shared" si="214"/>
        <v>Established</v>
      </c>
      <c r="S1516" s="1"/>
      <c r="T1516" t="s">
        <v>115</v>
      </c>
      <c r="U1516" t="s">
        <v>297</v>
      </c>
      <c r="V1516">
        <f t="shared" si="215"/>
        <v>0</v>
      </c>
    </row>
    <row r="1517" spans="1:22" x14ac:dyDescent="0.35">
      <c r="A1517">
        <v>1515</v>
      </c>
      <c r="B1517" t="s">
        <v>3101</v>
      </c>
      <c r="C1517" t="str">
        <f t="shared" si="207"/>
        <v>Don’t Buy</v>
      </c>
      <c r="D1517" t="str">
        <f t="shared" si="208"/>
        <v>Long Name</v>
      </c>
      <c r="E1517">
        <v>4</v>
      </c>
      <c r="F1517">
        <f>IF(Q1517&lt;10,E1517+0.1,E1517)</f>
        <v>4</v>
      </c>
      <c r="G1517">
        <f>MIN(IF(Q1517&lt;10,E1517+0.5,E1517),5)</f>
        <v>4</v>
      </c>
      <c r="H1517" t="str">
        <f t="shared" si="209"/>
        <v>Average Place to Work</v>
      </c>
      <c r="I1517">
        <v>331</v>
      </c>
      <c r="J1517" t="b">
        <f t="shared" si="210"/>
        <v>0</v>
      </c>
      <c r="K1517" t="b">
        <f>OR(E1517&gt;3.5,Q1517&lt;10)</f>
        <v>1</v>
      </c>
      <c r="L1517" t="s">
        <v>19</v>
      </c>
      <c r="M1517" t="s">
        <v>3102</v>
      </c>
      <c r="N1517" t="str">
        <f t="shared" si="211"/>
        <v>Indian Silicon Valley Startups</v>
      </c>
      <c r="O1517" t="str">
        <f t="shared" si="212"/>
        <v>None</v>
      </c>
      <c r="P1517" t="s">
        <v>16</v>
      </c>
      <c r="Q1517" s="2">
        <f t="shared" si="213"/>
        <v>33</v>
      </c>
      <c r="R1517" s="1" t="str">
        <f t="shared" si="214"/>
        <v>Established</v>
      </c>
      <c r="S1517" s="1"/>
      <c r="T1517" t="s">
        <v>606</v>
      </c>
      <c r="U1517" t="s">
        <v>96</v>
      </c>
      <c r="V1517">
        <f t="shared" si="215"/>
        <v>0</v>
      </c>
    </row>
    <row r="1518" spans="1:22" x14ac:dyDescent="0.35">
      <c r="A1518">
        <v>1516</v>
      </c>
      <c r="B1518" t="s">
        <v>3103</v>
      </c>
      <c r="C1518" t="str">
        <f t="shared" si="207"/>
        <v>Don’t Buy</v>
      </c>
      <c r="D1518" t="str">
        <f t="shared" si="208"/>
        <v>Short Name</v>
      </c>
      <c r="E1518">
        <v>4.4000000000000004</v>
      </c>
      <c r="F1518">
        <f>IF(Q1518&lt;10,E1518+0.1,E1518)</f>
        <v>4.4000000000000004</v>
      </c>
      <c r="G1518">
        <f>MIN(IF(Q1518&lt;10,E1518+0.5,E1518),5)</f>
        <v>4.4000000000000004</v>
      </c>
      <c r="H1518" t="str">
        <f t="shared" si="209"/>
        <v>Average Place to Work</v>
      </c>
      <c r="I1518">
        <v>341</v>
      </c>
      <c r="J1518" t="b">
        <f t="shared" si="210"/>
        <v>0</v>
      </c>
      <c r="K1518" t="b">
        <f>OR(E1518&gt;3.5,Q1518&lt;10)</f>
        <v>1</v>
      </c>
      <c r="L1518" t="s">
        <v>19</v>
      </c>
      <c r="M1518" t="s">
        <v>3104</v>
      </c>
      <c r="N1518" t="str">
        <f t="shared" si="211"/>
        <v>None</v>
      </c>
      <c r="O1518" t="str">
        <f t="shared" si="212"/>
        <v>None</v>
      </c>
      <c r="P1518" t="s">
        <v>869</v>
      </c>
      <c r="Q1518" s="2">
        <f t="shared" si="213"/>
        <v>85</v>
      </c>
      <c r="R1518" s="1" t="str">
        <f t="shared" si="214"/>
        <v>Established</v>
      </c>
      <c r="S1518" s="1"/>
      <c r="T1518" t="s">
        <v>115</v>
      </c>
      <c r="U1518" t="s">
        <v>171</v>
      </c>
      <c r="V1518">
        <f t="shared" si="215"/>
        <v>0</v>
      </c>
    </row>
    <row r="1519" spans="1:22" x14ac:dyDescent="0.35">
      <c r="A1519">
        <v>1517</v>
      </c>
      <c r="B1519" t="s">
        <v>3105</v>
      </c>
      <c r="C1519" t="str">
        <f t="shared" si="207"/>
        <v>Don’t Buy</v>
      </c>
      <c r="D1519" t="str">
        <f t="shared" si="208"/>
        <v>Long Name</v>
      </c>
      <c r="E1519">
        <v>3.8</v>
      </c>
      <c r="F1519">
        <f>IF(Q1519&lt;10,E1519+0.1,E1519)</f>
        <v>3.8</v>
      </c>
      <c r="G1519">
        <f>MIN(IF(Q1519&lt;10,E1519+0.5,E1519),5)</f>
        <v>3.8</v>
      </c>
      <c r="H1519" t="str">
        <f t="shared" si="209"/>
        <v>Average Place to Work</v>
      </c>
      <c r="I1519">
        <v>330</v>
      </c>
      <c r="J1519" t="b">
        <f t="shared" si="210"/>
        <v>0</v>
      </c>
      <c r="K1519" t="b">
        <f>OR(E1519&gt;3.5,Q1519&lt;10)</f>
        <v>1</v>
      </c>
      <c r="L1519" t="s">
        <v>19</v>
      </c>
      <c r="M1519" t="s">
        <v>840</v>
      </c>
      <c r="N1519" t="str">
        <f t="shared" si="211"/>
        <v>None</v>
      </c>
      <c r="O1519" t="str">
        <f t="shared" si="212"/>
        <v>None</v>
      </c>
      <c r="P1519" t="s">
        <v>328</v>
      </c>
      <c r="Q1519" s="2">
        <f t="shared" si="213"/>
        <v>42</v>
      </c>
      <c r="R1519" s="1" t="str">
        <f t="shared" si="214"/>
        <v>Established</v>
      </c>
      <c r="S1519" s="1"/>
      <c r="T1519" t="s">
        <v>598</v>
      </c>
      <c r="U1519" t="s">
        <v>171</v>
      </c>
      <c r="V1519">
        <f t="shared" si="215"/>
        <v>0</v>
      </c>
    </row>
    <row r="1520" spans="1:22" x14ac:dyDescent="0.35">
      <c r="A1520">
        <v>1518</v>
      </c>
      <c r="B1520" t="s">
        <v>3106</v>
      </c>
      <c r="C1520" t="str">
        <f t="shared" si="207"/>
        <v>Don’t Buy</v>
      </c>
      <c r="D1520" t="str">
        <f t="shared" si="208"/>
        <v>Long Name</v>
      </c>
      <c r="E1520">
        <v>4.0999999999999996</v>
      </c>
      <c r="F1520">
        <f>IF(Q1520&lt;10,E1520+0.1,E1520)</f>
        <v>4.1999999999999993</v>
      </c>
      <c r="G1520">
        <f>MIN(IF(Q1520&lt;10,E1520+0.5,E1520),5)</f>
        <v>4.5999999999999996</v>
      </c>
      <c r="H1520" t="str">
        <f t="shared" si="209"/>
        <v>Average Place to Work</v>
      </c>
      <c r="I1520">
        <v>330</v>
      </c>
      <c r="J1520" t="b">
        <f t="shared" si="210"/>
        <v>0</v>
      </c>
      <c r="K1520" t="b">
        <f>OR(E1520&gt;3.5,Q1520&lt;10)</f>
        <v>1</v>
      </c>
      <c r="L1520" t="s">
        <v>19</v>
      </c>
      <c r="M1520" t="s">
        <v>3107</v>
      </c>
      <c r="N1520" t="str">
        <f t="shared" si="211"/>
        <v>Indian Silicon Valley Startups</v>
      </c>
      <c r="O1520" t="str">
        <f t="shared" si="212"/>
        <v>None</v>
      </c>
      <c r="P1520" t="s">
        <v>71</v>
      </c>
      <c r="Q1520" s="2">
        <f t="shared" si="213"/>
        <v>4</v>
      </c>
      <c r="R1520" s="1" t="str">
        <f t="shared" si="214"/>
        <v>Startup</v>
      </c>
      <c r="S1520" s="1"/>
      <c r="T1520" t="s">
        <v>115</v>
      </c>
      <c r="U1520" t="s">
        <v>36</v>
      </c>
      <c r="V1520">
        <f t="shared" si="215"/>
        <v>0</v>
      </c>
    </row>
    <row r="1521" spans="1:22" x14ac:dyDescent="0.35">
      <c r="A1521">
        <v>1519</v>
      </c>
      <c r="B1521" t="s">
        <v>3108</v>
      </c>
      <c r="C1521" t="str">
        <f t="shared" si="207"/>
        <v>Don’t Buy</v>
      </c>
      <c r="D1521" t="str">
        <f t="shared" si="208"/>
        <v>Short Name</v>
      </c>
      <c r="E1521">
        <v>4</v>
      </c>
      <c r="F1521">
        <f>IF(Q1521&lt;10,E1521+0.1,E1521)</f>
        <v>4</v>
      </c>
      <c r="G1521">
        <f>MIN(IF(Q1521&lt;10,E1521+0.5,E1521),5)</f>
        <v>4</v>
      </c>
      <c r="H1521" t="str">
        <f t="shared" si="209"/>
        <v>Average Place to Work</v>
      </c>
      <c r="I1521">
        <v>4500</v>
      </c>
      <c r="J1521" t="b">
        <f t="shared" si="210"/>
        <v>0</v>
      </c>
      <c r="K1521" t="b">
        <f>OR(E1521&gt;3.5,Q1521&lt;10)</f>
        <v>1</v>
      </c>
      <c r="L1521" t="s">
        <v>19</v>
      </c>
      <c r="M1521" t="s">
        <v>3109</v>
      </c>
      <c r="N1521" t="str">
        <f t="shared" si="211"/>
        <v>None</v>
      </c>
      <c r="O1521" t="str">
        <f t="shared" si="212"/>
        <v>None</v>
      </c>
      <c r="P1521" t="s">
        <v>550</v>
      </c>
      <c r="Q1521" s="2">
        <f t="shared" si="213"/>
        <v>92</v>
      </c>
      <c r="R1521" s="1" t="str">
        <f t="shared" si="214"/>
        <v>Established</v>
      </c>
      <c r="S1521" s="1"/>
      <c r="T1521" t="s">
        <v>140</v>
      </c>
      <c r="U1521" t="s">
        <v>171</v>
      </c>
      <c r="V1521">
        <f t="shared" si="215"/>
        <v>0</v>
      </c>
    </row>
    <row r="1522" spans="1:22" x14ac:dyDescent="0.35">
      <c r="A1522">
        <v>1520</v>
      </c>
      <c r="B1522" t="s">
        <v>3110</v>
      </c>
      <c r="C1522" t="str">
        <f t="shared" si="207"/>
        <v>Don’t Buy</v>
      </c>
      <c r="D1522" t="str">
        <f t="shared" si="208"/>
        <v>Short Name</v>
      </c>
      <c r="E1522">
        <v>3.9</v>
      </c>
      <c r="F1522">
        <f>IF(Q1522&lt;10,E1522+0.1,E1522)</f>
        <v>3.9</v>
      </c>
      <c r="G1522">
        <f>MIN(IF(Q1522&lt;10,E1522+0.5,E1522),5)</f>
        <v>3.9</v>
      </c>
      <c r="H1522" t="str">
        <f t="shared" si="209"/>
        <v>Average Place to Work</v>
      </c>
      <c r="I1522">
        <v>329</v>
      </c>
      <c r="J1522" t="b">
        <f t="shared" si="210"/>
        <v>0</v>
      </c>
      <c r="K1522" t="b">
        <f>OR(E1522&gt;3.5,Q1522&lt;10)</f>
        <v>1</v>
      </c>
      <c r="L1522" t="s">
        <v>19</v>
      </c>
      <c r="M1522" t="s">
        <v>3111</v>
      </c>
      <c r="N1522" t="str">
        <f t="shared" si="211"/>
        <v>None</v>
      </c>
      <c r="O1522" t="str">
        <f t="shared" si="212"/>
        <v>None</v>
      </c>
      <c r="P1522" t="s">
        <v>213</v>
      </c>
      <c r="Q1522" s="2">
        <f t="shared" si="213"/>
        <v>12</v>
      </c>
      <c r="R1522" s="1" t="str">
        <f t="shared" si="214"/>
        <v>Established</v>
      </c>
      <c r="S1522" s="1"/>
      <c r="T1522" t="s">
        <v>598</v>
      </c>
      <c r="U1522" t="s">
        <v>647</v>
      </c>
      <c r="V1522">
        <f t="shared" si="215"/>
        <v>0</v>
      </c>
    </row>
    <row r="1523" spans="1:22" x14ac:dyDescent="0.35">
      <c r="A1523">
        <v>1521</v>
      </c>
      <c r="B1523" t="s">
        <v>3112</v>
      </c>
      <c r="C1523" t="str">
        <f t="shared" si="207"/>
        <v>Don’t Buy</v>
      </c>
      <c r="D1523" t="str">
        <f t="shared" si="208"/>
        <v>Long Name</v>
      </c>
      <c r="E1523">
        <v>3</v>
      </c>
      <c r="F1523">
        <f>IF(Q1523&lt;10,E1523+0.1,E1523)</f>
        <v>3.1</v>
      </c>
      <c r="G1523">
        <f>MIN(IF(Q1523&lt;10,E1523+0.5,E1523),5)</f>
        <v>3.5</v>
      </c>
      <c r="H1523" t="str">
        <f t="shared" si="209"/>
        <v>Average Place to Work</v>
      </c>
      <c r="I1523">
        <v>329</v>
      </c>
      <c r="J1523" t="b">
        <f t="shared" si="210"/>
        <v>0</v>
      </c>
      <c r="K1523" t="b">
        <f>OR(E1523&gt;3.5,Q1523&lt;10)</f>
        <v>1</v>
      </c>
      <c r="L1523" t="s">
        <v>19</v>
      </c>
      <c r="M1523" t="s">
        <v>3113</v>
      </c>
      <c r="N1523" t="str">
        <f t="shared" si="211"/>
        <v>Indian Silicon Valley Startups</v>
      </c>
      <c r="O1523" t="str">
        <f t="shared" si="212"/>
        <v>None</v>
      </c>
      <c r="P1523" t="s">
        <v>108</v>
      </c>
      <c r="Q1523" s="2">
        <f t="shared" si="213"/>
        <v>5</v>
      </c>
      <c r="R1523" s="1" t="str">
        <f t="shared" si="214"/>
        <v>Startup</v>
      </c>
      <c r="S1523" s="1"/>
      <c r="T1523" t="s">
        <v>115</v>
      </c>
      <c r="U1523" t="s">
        <v>36</v>
      </c>
      <c r="V1523">
        <f t="shared" si="215"/>
        <v>0</v>
      </c>
    </row>
    <row r="1524" spans="1:22" x14ac:dyDescent="0.35">
      <c r="A1524">
        <v>1522</v>
      </c>
      <c r="B1524" t="s">
        <v>3114</v>
      </c>
      <c r="C1524" t="str">
        <f t="shared" si="207"/>
        <v>Don’t Buy</v>
      </c>
      <c r="D1524" t="str">
        <f t="shared" si="208"/>
        <v>Long Name</v>
      </c>
      <c r="E1524">
        <v>3.9</v>
      </c>
      <c r="F1524">
        <f>IF(Q1524&lt;10,E1524+0.1,E1524)</f>
        <v>3.9</v>
      </c>
      <c r="G1524">
        <f>MIN(IF(Q1524&lt;10,E1524+0.5,E1524),5)</f>
        <v>3.9</v>
      </c>
      <c r="H1524" t="str">
        <f t="shared" si="209"/>
        <v>Average Place to Work</v>
      </c>
      <c r="I1524">
        <v>329</v>
      </c>
      <c r="J1524" t="b">
        <f t="shared" si="210"/>
        <v>0</v>
      </c>
      <c r="K1524" t="b">
        <f>OR(E1524&gt;3.5,Q1524&lt;10)</f>
        <v>1</v>
      </c>
      <c r="M1524" t="s">
        <v>1917</v>
      </c>
      <c r="N1524" t="str">
        <f t="shared" si="211"/>
        <v>None</v>
      </c>
      <c r="O1524" t="str">
        <f t="shared" si="212"/>
        <v>None</v>
      </c>
      <c r="P1524" t="s">
        <v>67</v>
      </c>
      <c r="Q1524" s="2">
        <f t="shared" si="213"/>
        <v>15</v>
      </c>
      <c r="R1524" s="1" t="str">
        <f t="shared" si="214"/>
        <v>Established</v>
      </c>
      <c r="S1524" s="1"/>
      <c r="U1524" t="s">
        <v>352</v>
      </c>
      <c r="V1524">
        <f t="shared" si="215"/>
        <v>0</v>
      </c>
    </row>
    <row r="1525" spans="1:22" x14ac:dyDescent="0.35">
      <c r="A1525">
        <v>1523</v>
      </c>
      <c r="B1525" t="s">
        <v>3115</v>
      </c>
      <c r="C1525" t="str">
        <f t="shared" si="207"/>
        <v>Don’t Buy</v>
      </c>
      <c r="D1525" t="str">
        <f t="shared" si="208"/>
        <v>Long Name</v>
      </c>
      <c r="E1525">
        <v>4</v>
      </c>
      <c r="F1525">
        <f>IF(Q1525&lt;10,E1525+0.1,E1525)</f>
        <v>4</v>
      </c>
      <c r="G1525">
        <f>MIN(IF(Q1525&lt;10,E1525+0.5,E1525),5)</f>
        <v>4</v>
      </c>
      <c r="H1525" t="str">
        <f t="shared" si="209"/>
        <v>Average Place to Work</v>
      </c>
      <c r="I1525">
        <v>329</v>
      </c>
      <c r="J1525" t="b">
        <f t="shared" si="210"/>
        <v>0</v>
      </c>
      <c r="K1525" t="b">
        <f>OR(E1525&gt;3.5,Q1525&lt;10)</f>
        <v>1</v>
      </c>
      <c r="L1525" t="s">
        <v>19</v>
      </c>
      <c r="M1525" t="s">
        <v>3082</v>
      </c>
      <c r="N1525" t="str">
        <f t="shared" si="211"/>
        <v>None</v>
      </c>
      <c r="O1525" t="str">
        <f t="shared" si="212"/>
        <v>None</v>
      </c>
      <c r="P1525" t="s">
        <v>76</v>
      </c>
      <c r="Q1525" s="2">
        <f t="shared" si="213"/>
        <v>44</v>
      </c>
      <c r="R1525" s="1" t="str">
        <f t="shared" si="214"/>
        <v>Established</v>
      </c>
      <c r="S1525" s="1"/>
      <c r="T1525" t="s">
        <v>115</v>
      </c>
      <c r="U1525" t="s">
        <v>83</v>
      </c>
      <c r="V1525">
        <f t="shared" si="215"/>
        <v>0</v>
      </c>
    </row>
    <row r="1526" spans="1:22" x14ac:dyDescent="0.35">
      <c r="A1526">
        <v>1524</v>
      </c>
      <c r="B1526" t="s">
        <v>3116</v>
      </c>
      <c r="C1526" t="str">
        <f t="shared" si="207"/>
        <v>Don’t Buy</v>
      </c>
      <c r="D1526" t="str">
        <f t="shared" si="208"/>
        <v>Long Name</v>
      </c>
      <c r="E1526">
        <v>3.5</v>
      </c>
      <c r="F1526">
        <f>IF(Q1526&lt;10,E1526+0.1,E1526)</f>
        <v>3.5</v>
      </c>
      <c r="G1526">
        <f>MIN(IF(Q1526&lt;10,E1526+0.5,E1526),5)</f>
        <v>3.5</v>
      </c>
      <c r="H1526" t="str">
        <f t="shared" si="209"/>
        <v>Average Place to Work</v>
      </c>
      <c r="I1526">
        <v>328</v>
      </c>
      <c r="J1526" t="b">
        <f t="shared" si="210"/>
        <v>0</v>
      </c>
      <c r="K1526" t="b">
        <f>OR(E1526&gt;3.5,Q1526&lt;10)</f>
        <v>0</v>
      </c>
      <c r="L1526" t="s">
        <v>9</v>
      </c>
      <c r="M1526" t="s">
        <v>2798</v>
      </c>
      <c r="N1526" t="str">
        <f t="shared" si="211"/>
        <v>None</v>
      </c>
      <c r="O1526" t="str">
        <f t="shared" si="212"/>
        <v>None</v>
      </c>
      <c r="P1526" t="s">
        <v>59</v>
      </c>
      <c r="Q1526" s="2">
        <f t="shared" si="213"/>
        <v>39</v>
      </c>
      <c r="R1526" s="1" t="str">
        <f t="shared" si="214"/>
        <v>Established</v>
      </c>
      <c r="S1526" s="1"/>
      <c r="T1526" t="s">
        <v>115</v>
      </c>
      <c r="U1526" t="s">
        <v>64</v>
      </c>
      <c r="V1526">
        <f t="shared" si="215"/>
        <v>0</v>
      </c>
    </row>
    <row r="1527" spans="1:22" x14ac:dyDescent="0.35">
      <c r="A1527">
        <v>1525</v>
      </c>
      <c r="B1527" t="s">
        <v>3117</v>
      </c>
      <c r="C1527" t="str">
        <f t="shared" si="207"/>
        <v>Don’t Buy</v>
      </c>
      <c r="D1527" t="str">
        <f t="shared" si="208"/>
        <v>Long Name</v>
      </c>
      <c r="E1527">
        <v>4</v>
      </c>
      <c r="F1527">
        <f>IF(Q1527&lt;10,E1527+0.1,E1527)</f>
        <v>4</v>
      </c>
      <c r="G1527">
        <f>MIN(IF(Q1527&lt;10,E1527+0.5,E1527),5)</f>
        <v>4</v>
      </c>
      <c r="H1527" t="str">
        <f t="shared" si="209"/>
        <v>Average Place to Work</v>
      </c>
      <c r="I1527">
        <v>328</v>
      </c>
      <c r="J1527" t="b">
        <f t="shared" si="210"/>
        <v>0</v>
      </c>
      <c r="K1527" t="b">
        <f>OR(E1527&gt;3.5,Q1527&lt;10)</f>
        <v>1</v>
      </c>
      <c r="L1527" t="s">
        <v>9</v>
      </c>
      <c r="M1527" t="s">
        <v>2275</v>
      </c>
      <c r="N1527" t="str">
        <f t="shared" si="211"/>
        <v>None</v>
      </c>
      <c r="O1527" t="str">
        <f t="shared" si="212"/>
        <v>None</v>
      </c>
      <c r="P1527" t="s">
        <v>335</v>
      </c>
      <c r="Q1527" s="2">
        <f t="shared" si="213"/>
        <v>73</v>
      </c>
      <c r="R1527" s="1" t="str">
        <f t="shared" si="214"/>
        <v>Established</v>
      </c>
      <c r="S1527" s="1"/>
      <c r="T1527" t="s">
        <v>115</v>
      </c>
      <c r="U1527" t="s">
        <v>297</v>
      </c>
      <c r="V1527">
        <f t="shared" si="215"/>
        <v>0</v>
      </c>
    </row>
    <row r="1528" spans="1:22" x14ac:dyDescent="0.35">
      <c r="A1528">
        <v>1526</v>
      </c>
      <c r="B1528" t="s">
        <v>3118</v>
      </c>
      <c r="C1528" t="str">
        <f t="shared" si="207"/>
        <v>Don’t Buy</v>
      </c>
      <c r="D1528" t="str">
        <f t="shared" si="208"/>
        <v>Long Name</v>
      </c>
      <c r="E1528">
        <v>3.7</v>
      </c>
      <c r="F1528">
        <f>IF(Q1528&lt;10,E1528+0.1,E1528)</f>
        <v>3.7</v>
      </c>
      <c r="G1528">
        <f>MIN(IF(Q1528&lt;10,E1528+0.5,E1528),5)</f>
        <v>3.7</v>
      </c>
      <c r="H1528" t="str">
        <f t="shared" si="209"/>
        <v>Average Place to Work</v>
      </c>
      <c r="I1528">
        <v>328</v>
      </c>
      <c r="J1528" t="b">
        <f t="shared" si="210"/>
        <v>0</v>
      </c>
      <c r="K1528" t="b">
        <f>OR(E1528&gt;3.5,Q1528&lt;10)</f>
        <v>1</v>
      </c>
      <c r="L1528" t="s">
        <v>19</v>
      </c>
      <c r="M1528" t="s">
        <v>1308</v>
      </c>
      <c r="N1528" t="str">
        <f t="shared" si="211"/>
        <v>None</v>
      </c>
      <c r="O1528" t="str">
        <f t="shared" si="212"/>
        <v>None</v>
      </c>
      <c r="P1528" t="s">
        <v>833</v>
      </c>
      <c r="Q1528" s="2">
        <f t="shared" si="213"/>
        <v>52</v>
      </c>
      <c r="R1528" s="1" t="str">
        <f t="shared" si="214"/>
        <v>Established</v>
      </c>
      <c r="S1528" s="1"/>
      <c r="T1528" t="s">
        <v>12</v>
      </c>
      <c r="U1528" t="s">
        <v>41</v>
      </c>
      <c r="V1528">
        <f t="shared" si="215"/>
        <v>0</v>
      </c>
    </row>
    <row r="1529" spans="1:22" x14ac:dyDescent="0.35">
      <c r="A1529">
        <v>1527</v>
      </c>
      <c r="B1529" t="s">
        <v>3119</v>
      </c>
      <c r="C1529" t="str">
        <f t="shared" si="207"/>
        <v>Buy</v>
      </c>
      <c r="D1529" t="str">
        <f t="shared" si="208"/>
        <v>Long Name</v>
      </c>
      <c r="E1529">
        <v>4.2</v>
      </c>
      <c r="F1529">
        <f>IF(Q1529&lt;10,E1529+0.1,E1529)</f>
        <v>4.2</v>
      </c>
      <c r="G1529">
        <f>MIN(IF(Q1529&lt;10,E1529+0.5,E1529),5)</f>
        <v>4.2</v>
      </c>
      <c r="H1529" t="str">
        <f t="shared" si="209"/>
        <v>Average Place to Work</v>
      </c>
      <c r="I1529">
        <v>328</v>
      </c>
      <c r="J1529" t="b">
        <f t="shared" si="210"/>
        <v>0</v>
      </c>
      <c r="K1529" t="b">
        <f>OR(E1529&gt;3.5,Q1529&lt;10)</f>
        <v>1</v>
      </c>
      <c r="L1529" t="s">
        <v>9</v>
      </c>
      <c r="M1529" t="s">
        <v>3120</v>
      </c>
      <c r="N1529" t="str">
        <f t="shared" si="211"/>
        <v>None</v>
      </c>
      <c r="O1529" t="str">
        <f t="shared" si="212"/>
        <v>None</v>
      </c>
      <c r="P1529" t="s">
        <v>505</v>
      </c>
      <c r="Q1529" s="2">
        <f t="shared" si="213"/>
        <v>90</v>
      </c>
      <c r="R1529" s="1" t="str">
        <f t="shared" si="214"/>
        <v>Established</v>
      </c>
      <c r="S1529" s="1"/>
      <c r="T1529" t="s">
        <v>115</v>
      </c>
      <c r="U1529" t="s">
        <v>446</v>
      </c>
      <c r="V1529">
        <f t="shared" si="215"/>
        <v>0</v>
      </c>
    </row>
    <row r="1530" spans="1:22" x14ac:dyDescent="0.35">
      <c r="A1530">
        <v>1528</v>
      </c>
      <c r="B1530" t="s">
        <v>3121</v>
      </c>
      <c r="C1530" t="str">
        <f t="shared" si="207"/>
        <v>Don’t Buy</v>
      </c>
      <c r="D1530" t="str">
        <f t="shared" si="208"/>
        <v>Long Name</v>
      </c>
      <c r="E1530">
        <v>3.6</v>
      </c>
      <c r="F1530">
        <f>IF(Q1530&lt;10,E1530+0.1,E1530)</f>
        <v>3.6</v>
      </c>
      <c r="G1530">
        <f>MIN(IF(Q1530&lt;10,E1530+0.5,E1530),5)</f>
        <v>3.6</v>
      </c>
      <c r="H1530" t="str">
        <f t="shared" si="209"/>
        <v>Average Place to Work</v>
      </c>
      <c r="I1530">
        <v>328</v>
      </c>
      <c r="J1530" t="b">
        <f t="shared" si="210"/>
        <v>0</v>
      </c>
      <c r="K1530" t="b">
        <f>OR(E1530&gt;3.5,Q1530&lt;10)</f>
        <v>1</v>
      </c>
      <c r="L1530" t="s">
        <v>19</v>
      </c>
      <c r="M1530" t="s">
        <v>3122</v>
      </c>
      <c r="N1530" t="str">
        <f t="shared" si="211"/>
        <v>None</v>
      </c>
      <c r="O1530" t="str">
        <f t="shared" si="212"/>
        <v>None</v>
      </c>
      <c r="P1530" t="s">
        <v>292</v>
      </c>
      <c r="Q1530" s="2">
        <f t="shared" si="213"/>
        <v>38</v>
      </c>
      <c r="R1530" s="1" t="str">
        <f t="shared" si="214"/>
        <v>Established</v>
      </c>
      <c r="S1530" s="1"/>
      <c r="T1530" t="s">
        <v>606</v>
      </c>
      <c r="U1530" t="s">
        <v>297</v>
      </c>
      <c r="V1530">
        <f t="shared" si="215"/>
        <v>0</v>
      </c>
    </row>
    <row r="1531" spans="1:22" x14ac:dyDescent="0.35">
      <c r="A1531">
        <v>1529</v>
      </c>
      <c r="B1531" t="s">
        <v>3123</v>
      </c>
      <c r="C1531" t="str">
        <f t="shared" si="207"/>
        <v>Don’t Buy</v>
      </c>
      <c r="D1531" t="str">
        <f t="shared" si="208"/>
        <v>Long Name</v>
      </c>
      <c r="E1531">
        <v>4.0999999999999996</v>
      </c>
      <c r="F1531">
        <f>IF(Q1531&lt;10,E1531+0.1,E1531)</f>
        <v>4.0999999999999996</v>
      </c>
      <c r="G1531">
        <f>MIN(IF(Q1531&lt;10,E1531+0.5,E1531),5)</f>
        <v>4.0999999999999996</v>
      </c>
      <c r="H1531" t="str">
        <f t="shared" si="209"/>
        <v>Average Place to Work</v>
      </c>
      <c r="I1531">
        <v>328</v>
      </c>
      <c r="J1531" t="b">
        <f t="shared" si="210"/>
        <v>0</v>
      </c>
      <c r="K1531" t="b">
        <f>OR(E1531&gt;3.5,Q1531&lt;10)</f>
        <v>1</v>
      </c>
      <c r="L1531" t="s">
        <v>19</v>
      </c>
      <c r="M1531" t="s">
        <v>3124</v>
      </c>
      <c r="N1531" t="str">
        <f t="shared" si="211"/>
        <v>None</v>
      </c>
      <c r="O1531" t="str">
        <f t="shared" si="212"/>
        <v>None</v>
      </c>
      <c r="P1531" t="s">
        <v>44</v>
      </c>
      <c r="Q1531" s="2">
        <f t="shared" si="213"/>
        <v>25</v>
      </c>
      <c r="R1531" s="1" t="str">
        <f t="shared" si="214"/>
        <v>Established</v>
      </c>
      <c r="S1531" s="1"/>
      <c r="T1531" t="s">
        <v>115</v>
      </c>
      <c r="U1531" t="s">
        <v>171</v>
      </c>
      <c r="V1531">
        <f t="shared" si="215"/>
        <v>0</v>
      </c>
    </row>
    <row r="1532" spans="1:22" x14ac:dyDescent="0.35">
      <c r="A1532">
        <v>1530</v>
      </c>
      <c r="B1532" t="s">
        <v>3125</v>
      </c>
      <c r="C1532" t="str">
        <f t="shared" si="207"/>
        <v>Don’t Buy</v>
      </c>
      <c r="D1532" t="str">
        <f t="shared" si="208"/>
        <v>Short Name</v>
      </c>
      <c r="E1532">
        <v>3.6</v>
      </c>
      <c r="F1532">
        <f>IF(Q1532&lt;10,E1532+0.1,E1532)</f>
        <v>3.6</v>
      </c>
      <c r="G1532">
        <f>MIN(IF(Q1532&lt;10,E1532+0.5,E1532),5)</f>
        <v>3.6</v>
      </c>
      <c r="H1532" t="str">
        <f t="shared" si="209"/>
        <v>Average Place to Work</v>
      </c>
      <c r="I1532">
        <v>327</v>
      </c>
      <c r="J1532" t="b">
        <f t="shared" si="210"/>
        <v>0</v>
      </c>
      <c r="K1532" t="b">
        <f>OR(E1532&gt;3.5,Q1532&lt;10)</f>
        <v>1</v>
      </c>
      <c r="L1532" t="s">
        <v>19</v>
      </c>
      <c r="M1532" t="s">
        <v>3126</v>
      </c>
      <c r="N1532" t="str">
        <f t="shared" si="211"/>
        <v>Indian Silicon Valley Startups</v>
      </c>
      <c r="O1532" t="str">
        <f t="shared" si="212"/>
        <v>None</v>
      </c>
      <c r="P1532" t="s">
        <v>99</v>
      </c>
      <c r="Q1532" s="2">
        <f t="shared" si="213"/>
        <v>26</v>
      </c>
      <c r="R1532" s="1" t="str">
        <f t="shared" si="214"/>
        <v>Established</v>
      </c>
      <c r="S1532" s="1"/>
      <c r="T1532" t="s">
        <v>115</v>
      </c>
      <c r="U1532" t="s">
        <v>36</v>
      </c>
      <c r="V1532">
        <f t="shared" si="215"/>
        <v>0</v>
      </c>
    </row>
    <row r="1533" spans="1:22" x14ac:dyDescent="0.35">
      <c r="A1533">
        <v>1531</v>
      </c>
      <c r="B1533" t="s">
        <v>3127</v>
      </c>
      <c r="C1533" t="str">
        <f t="shared" si="207"/>
        <v>Don’t Buy</v>
      </c>
      <c r="D1533" t="str">
        <f t="shared" si="208"/>
        <v>Short Name</v>
      </c>
      <c r="E1533">
        <v>4.0999999999999996</v>
      </c>
      <c r="F1533">
        <f>IF(Q1533&lt;10,E1533+0.1,E1533)</f>
        <v>4.0999999999999996</v>
      </c>
      <c r="G1533">
        <f>MIN(IF(Q1533&lt;10,E1533+0.5,E1533),5)</f>
        <v>4.0999999999999996</v>
      </c>
      <c r="H1533" t="str">
        <f t="shared" si="209"/>
        <v>Average Place to Work</v>
      </c>
      <c r="I1533">
        <v>327</v>
      </c>
      <c r="J1533" t="b">
        <f t="shared" si="210"/>
        <v>0</v>
      </c>
      <c r="K1533" t="b">
        <f>OR(E1533&gt;3.5,Q1533&lt;10)</f>
        <v>1</v>
      </c>
      <c r="L1533" t="s">
        <v>19</v>
      </c>
      <c r="M1533" t="s">
        <v>3128</v>
      </c>
      <c r="N1533" t="str">
        <f t="shared" si="211"/>
        <v>None</v>
      </c>
      <c r="O1533" t="str">
        <f t="shared" si="212"/>
        <v>None</v>
      </c>
      <c r="P1533" t="s">
        <v>198</v>
      </c>
      <c r="Q1533" s="2">
        <f t="shared" si="213"/>
        <v>35</v>
      </c>
      <c r="R1533" s="1" t="str">
        <f t="shared" si="214"/>
        <v>Established</v>
      </c>
      <c r="S1533" s="1"/>
      <c r="T1533" t="s">
        <v>606</v>
      </c>
      <c r="U1533" t="s">
        <v>2075</v>
      </c>
      <c r="V1533">
        <f t="shared" si="215"/>
        <v>0</v>
      </c>
    </row>
    <row r="1534" spans="1:22" x14ac:dyDescent="0.35">
      <c r="A1534">
        <v>1532</v>
      </c>
      <c r="B1534" t="s">
        <v>3129</v>
      </c>
      <c r="C1534" t="str">
        <f t="shared" si="207"/>
        <v>Don’t Buy</v>
      </c>
      <c r="D1534" t="str">
        <f t="shared" si="208"/>
        <v>Short Name</v>
      </c>
      <c r="E1534">
        <v>4</v>
      </c>
      <c r="F1534">
        <f>IF(Q1534&lt;10,E1534+0.1,E1534)</f>
        <v>4</v>
      </c>
      <c r="G1534">
        <f>MIN(IF(Q1534&lt;10,E1534+0.5,E1534),5)</f>
        <v>4</v>
      </c>
      <c r="H1534" t="str">
        <f t="shared" si="209"/>
        <v>Average Place to Work</v>
      </c>
      <c r="I1534">
        <v>327</v>
      </c>
      <c r="J1534" t="b">
        <f t="shared" si="210"/>
        <v>0</v>
      </c>
      <c r="K1534" t="b">
        <f>OR(E1534&gt;3.5,Q1534&lt;10)</f>
        <v>1</v>
      </c>
      <c r="L1534" t="s">
        <v>19</v>
      </c>
      <c r="M1534" t="s">
        <v>3130</v>
      </c>
      <c r="N1534" t="str">
        <f t="shared" si="211"/>
        <v>None</v>
      </c>
      <c r="O1534" t="str">
        <f t="shared" si="212"/>
        <v>None</v>
      </c>
      <c r="P1534" t="s">
        <v>167</v>
      </c>
      <c r="Q1534" s="2">
        <f t="shared" si="213"/>
        <v>34</v>
      </c>
      <c r="R1534" s="1" t="str">
        <f t="shared" si="214"/>
        <v>Established</v>
      </c>
      <c r="S1534" s="1"/>
      <c r="T1534" t="s">
        <v>115</v>
      </c>
      <c r="U1534" t="s">
        <v>312</v>
      </c>
      <c r="V1534">
        <f t="shared" si="215"/>
        <v>0</v>
      </c>
    </row>
    <row r="1535" spans="1:22" x14ac:dyDescent="0.35">
      <c r="A1535">
        <v>1533</v>
      </c>
      <c r="B1535" t="s">
        <v>3131</v>
      </c>
      <c r="C1535" t="str">
        <f t="shared" si="207"/>
        <v>Don’t Buy</v>
      </c>
      <c r="D1535" t="str">
        <f t="shared" si="208"/>
        <v>Long Name</v>
      </c>
      <c r="E1535">
        <v>3.5</v>
      </c>
      <c r="F1535">
        <f>IF(Q1535&lt;10,E1535+0.1,E1535)</f>
        <v>3.6</v>
      </c>
      <c r="G1535">
        <f>MIN(IF(Q1535&lt;10,E1535+0.5,E1535),5)</f>
        <v>4</v>
      </c>
      <c r="H1535" t="str">
        <f t="shared" si="209"/>
        <v>Average Place to Work</v>
      </c>
      <c r="I1535">
        <v>327</v>
      </c>
      <c r="J1535" t="b">
        <f t="shared" si="210"/>
        <v>0</v>
      </c>
      <c r="K1535" t="b">
        <f>OR(E1535&gt;3.5,Q1535&lt;10)</f>
        <v>1</v>
      </c>
      <c r="L1535" t="s">
        <v>19</v>
      </c>
      <c r="M1535" t="s">
        <v>3132</v>
      </c>
      <c r="N1535" t="str">
        <f t="shared" si="211"/>
        <v>Indian Silicon Valley Startups</v>
      </c>
      <c r="O1535" t="str">
        <f t="shared" si="212"/>
        <v>None</v>
      </c>
      <c r="P1535" t="s">
        <v>258</v>
      </c>
      <c r="Q1535" s="2">
        <f t="shared" si="213"/>
        <v>7</v>
      </c>
      <c r="R1535" s="1" t="str">
        <f t="shared" si="214"/>
        <v>Startup</v>
      </c>
      <c r="S1535" s="1"/>
      <c r="T1535" t="s">
        <v>115</v>
      </c>
      <c r="U1535" t="s">
        <v>17</v>
      </c>
      <c r="V1535">
        <f t="shared" si="215"/>
        <v>500000</v>
      </c>
    </row>
    <row r="1536" spans="1:22" x14ac:dyDescent="0.35">
      <c r="A1536">
        <v>1534</v>
      </c>
      <c r="B1536" t="s">
        <v>3133</v>
      </c>
      <c r="C1536" t="str">
        <f t="shared" si="207"/>
        <v>Don’t Buy</v>
      </c>
      <c r="D1536" t="str">
        <f t="shared" si="208"/>
        <v>Short Name</v>
      </c>
      <c r="E1536">
        <v>4.5</v>
      </c>
      <c r="F1536">
        <f>IF(Q1536&lt;10,E1536+0.1,E1536)</f>
        <v>4.5</v>
      </c>
      <c r="G1536">
        <f>MIN(IF(Q1536&lt;10,E1536+0.5,E1536),5)</f>
        <v>4.5</v>
      </c>
      <c r="H1536" t="str">
        <f t="shared" si="209"/>
        <v>Average Place to Work</v>
      </c>
      <c r="I1536">
        <v>327</v>
      </c>
      <c r="J1536" t="b">
        <f t="shared" si="210"/>
        <v>0</v>
      </c>
      <c r="K1536" t="b">
        <f>OR(E1536&gt;3.5,Q1536&lt;10)</f>
        <v>1</v>
      </c>
      <c r="L1536" t="s">
        <v>19</v>
      </c>
      <c r="M1536" t="s">
        <v>3134</v>
      </c>
      <c r="N1536" t="str">
        <f t="shared" si="211"/>
        <v>None</v>
      </c>
      <c r="O1536" t="str">
        <f t="shared" si="212"/>
        <v>None</v>
      </c>
      <c r="P1536" t="s">
        <v>287</v>
      </c>
      <c r="Q1536" s="2">
        <f t="shared" si="213"/>
        <v>45</v>
      </c>
      <c r="R1536" s="1" t="str">
        <f t="shared" si="214"/>
        <v>Established</v>
      </c>
      <c r="S1536" s="1"/>
      <c r="T1536" t="s">
        <v>606</v>
      </c>
      <c r="U1536" t="s">
        <v>755</v>
      </c>
      <c r="V1536">
        <f t="shared" si="215"/>
        <v>0</v>
      </c>
    </row>
    <row r="1537" spans="1:22" x14ac:dyDescent="0.35">
      <c r="A1537">
        <v>1535</v>
      </c>
      <c r="B1537" t="s">
        <v>3135</v>
      </c>
      <c r="C1537" t="str">
        <f t="shared" si="207"/>
        <v>Don’t Buy</v>
      </c>
      <c r="D1537" t="str">
        <f t="shared" si="208"/>
        <v>Long Name</v>
      </c>
      <c r="E1537">
        <v>4.3</v>
      </c>
      <c r="F1537">
        <f>IF(Q1537&lt;10,E1537+0.1,E1537)</f>
        <v>4.3</v>
      </c>
      <c r="G1537">
        <f>MIN(IF(Q1537&lt;10,E1537+0.5,E1537),5)</f>
        <v>4.3</v>
      </c>
      <c r="H1537" t="str">
        <f t="shared" si="209"/>
        <v>Average Place to Work</v>
      </c>
      <c r="I1537">
        <v>327</v>
      </c>
      <c r="J1537" t="b">
        <f t="shared" si="210"/>
        <v>0</v>
      </c>
      <c r="K1537" t="b">
        <f>OR(E1537&gt;3.5,Q1537&lt;10)</f>
        <v>1</v>
      </c>
      <c r="L1537" t="s">
        <v>19</v>
      </c>
      <c r="M1537" t="s">
        <v>851</v>
      </c>
      <c r="N1537" t="str">
        <f t="shared" si="211"/>
        <v>None</v>
      </c>
      <c r="O1537" t="str">
        <f t="shared" si="212"/>
        <v>None</v>
      </c>
      <c r="P1537" t="s">
        <v>261</v>
      </c>
      <c r="Q1537" s="2">
        <f t="shared" si="213"/>
        <v>21</v>
      </c>
      <c r="R1537" s="1" t="str">
        <f t="shared" si="214"/>
        <v>Established</v>
      </c>
      <c r="S1537" s="1"/>
      <c r="T1537" t="s">
        <v>115</v>
      </c>
      <c r="U1537" t="s">
        <v>446</v>
      </c>
      <c r="V1537">
        <f t="shared" si="215"/>
        <v>0</v>
      </c>
    </row>
    <row r="1538" spans="1:22" x14ac:dyDescent="0.35">
      <c r="A1538">
        <v>1536</v>
      </c>
      <c r="B1538" t="s">
        <v>3136</v>
      </c>
      <c r="C1538" t="str">
        <f t="shared" si="207"/>
        <v>Buy</v>
      </c>
      <c r="D1538" t="str">
        <f t="shared" si="208"/>
        <v>Long Name</v>
      </c>
      <c r="E1538">
        <v>3.9</v>
      </c>
      <c r="F1538">
        <f>IF(Q1538&lt;10,E1538+0.1,E1538)</f>
        <v>3.9</v>
      </c>
      <c r="G1538">
        <f>MIN(IF(Q1538&lt;10,E1538+0.5,E1538),5)</f>
        <v>3.9</v>
      </c>
      <c r="H1538" t="str">
        <f t="shared" si="209"/>
        <v>Average Place to Work</v>
      </c>
      <c r="I1538">
        <v>326</v>
      </c>
      <c r="J1538" t="b">
        <f t="shared" si="210"/>
        <v>0</v>
      </c>
      <c r="K1538" t="b">
        <f>OR(E1538&gt;3.5,Q1538&lt;10)</f>
        <v>1</v>
      </c>
      <c r="L1538" t="s">
        <v>19</v>
      </c>
      <c r="M1538" t="s">
        <v>3137</v>
      </c>
      <c r="N1538" t="str">
        <f t="shared" si="211"/>
        <v>None</v>
      </c>
      <c r="O1538" t="str">
        <f t="shared" si="212"/>
        <v>None</v>
      </c>
      <c r="P1538" t="s">
        <v>292</v>
      </c>
      <c r="Q1538" s="2">
        <f t="shared" si="213"/>
        <v>38</v>
      </c>
      <c r="R1538" s="1" t="str">
        <f t="shared" si="214"/>
        <v>Established</v>
      </c>
      <c r="S1538" s="1"/>
      <c r="T1538" t="s">
        <v>115</v>
      </c>
      <c r="U1538" t="s">
        <v>41</v>
      </c>
      <c r="V1538">
        <f t="shared" si="215"/>
        <v>0</v>
      </c>
    </row>
    <row r="1539" spans="1:22" x14ac:dyDescent="0.35">
      <c r="A1539">
        <v>1537</v>
      </c>
      <c r="B1539" t="s">
        <v>3138</v>
      </c>
      <c r="C1539" t="str">
        <f t="shared" ref="C1539:C1602" si="216">IF(OR(LEFT(B1539,1)="T",LEFT(B1539,1)="G"),"Buy","Don’t Buy")</f>
        <v>Don’t Buy</v>
      </c>
      <c r="D1539" t="str">
        <f t="shared" ref="D1539:D1602" si="217">IF(LEN(B1539)&gt;=10,"Long Name","Short Name")</f>
        <v>Long Name</v>
      </c>
      <c r="E1539">
        <v>3.8</v>
      </c>
      <c r="F1539">
        <f>IF(Q1539&lt;10,E1539+0.1,E1539)</f>
        <v>3.9</v>
      </c>
      <c r="G1539">
        <f>MIN(IF(Q1539&lt;10,E1539+0.5,E1539),5)</f>
        <v>4.3</v>
      </c>
      <c r="H1539" t="str">
        <f t="shared" ref="H1539:H1602" si="218">IF(E1539&gt;4.5,"Great Place to Work","Average Place to Work")</f>
        <v>Average Place to Work</v>
      </c>
      <c r="I1539">
        <v>326</v>
      </c>
      <c r="J1539" t="b">
        <f t="shared" ref="J1539:J1602" si="219">AND(I1539&gt;10000,E1539&gt;4)</f>
        <v>0</v>
      </c>
      <c r="K1539" t="b">
        <f>OR(E1539&gt;3.5,Q1539&lt;10)</f>
        <v>1</v>
      </c>
      <c r="L1539" t="s">
        <v>19</v>
      </c>
      <c r="M1539" t="s">
        <v>3139</v>
      </c>
      <c r="N1539" t="str">
        <f t="shared" ref="N1539:N1602" si="220">IF(OR(LEFT(M1539,9)="Banglore",LEFT(M1539,9)="Bengaluru",LEFT(M1539,7)="Chennai",Q1539&lt;10,U1539="Internet"),"Indian Silicon Valley Startups","None")</f>
        <v>Indian Silicon Valley Startups</v>
      </c>
      <c r="O1539" t="str">
        <f t="shared" ref="O1539:O1602" si="221">IF(AND(LEFT(M1539,6)="Mumbai",U1539="Financial Services"),"Bombay Finances","None")</f>
        <v>None</v>
      </c>
      <c r="P1539" t="s">
        <v>258</v>
      </c>
      <c r="Q1539" s="2">
        <f t="shared" ref="Q1539:Q1602" si="222">_xlfn.NUMBERVALUE(SUBSTITUTE(TRIM(P1539)," years old",""))</f>
        <v>7</v>
      </c>
      <c r="R1539" s="1" t="str">
        <f t="shared" ref="R1539:R1602" si="223">IF(Q1539&lt;10,"Startup","Established")</f>
        <v>Startup</v>
      </c>
      <c r="S1539" s="1"/>
      <c r="T1539" t="s">
        <v>598</v>
      </c>
      <c r="U1539" t="s">
        <v>83</v>
      </c>
      <c r="V1539">
        <f t="shared" ref="V1539:V1602" si="224">IF(AND(OR(U1539=$U$7,U1539=$U$12),E1539&gt;4),1000000,IF(AND(OR(U1539=$U$7,U1539=$U$12),E1539&lt;=4),500000,IF(AND(U1539=$U$18,E1539&gt;4),800000,0)))</f>
        <v>0</v>
      </c>
    </row>
    <row r="1540" spans="1:22" x14ac:dyDescent="0.35">
      <c r="A1540">
        <v>1538</v>
      </c>
      <c r="B1540" t="s">
        <v>3140</v>
      </c>
      <c r="C1540" t="str">
        <f t="shared" si="216"/>
        <v>Don’t Buy</v>
      </c>
      <c r="D1540" t="str">
        <f t="shared" si="217"/>
        <v>Long Name</v>
      </c>
      <c r="E1540">
        <v>4</v>
      </c>
      <c r="F1540">
        <f>IF(Q1540&lt;10,E1540+0.1,E1540)</f>
        <v>4</v>
      </c>
      <c r="G1540">
        <f>MIN(IF(Q1540&lt;10,E1540+0.5,E1540),5)</f>
        <v>4</v>
      </c>
      <c r="H1540" t="str">
        <f t="shared" si="218"/>
        <v>Average Place to Work</v>
      </c>
      <c r="I1540">
        <v>326</v>
      </c>
      <c r="J1540" t="b">
        <f t="shared" si="219"/>
        <v>0</v>
      </c>
      <c r="K1540" t="b">
        <f>OR(E1540&gt;3.5,Q1540&lt;10)</f>
        <v>1</v>
      </c>
      <c r="L1540" t="s">
        <v>19</v>
      </c>
      <c r="M1540" t="s">
        <v>3141</v>
      </c>
      <c r="N1540" t="str">
        <f t="shared" si="220"/>
        <v>None</v>
      </c>
      <c r="O1540" t="str">
        <f t="shared" si="221"/>
        <v>None</v>
      </c>
      <c r="P1540" t="s">
        <v>50</v>
      </c>
      <c r="Q1540" s="2">
        <f t="shared" si="222"/>
        <v>29</v>
      </c>
      <c r="R1540" s="1" t="str">
        <f t="shared" si="223"/>
        <v>Established</v>
      </c>
      <c r="S1540" s="1"/>
      <c r="T1540" t="s">
        <v>140</v>
      </c>
      <c r="U1540" t="s">
        <v>96</v>
      </c>
      <c r="V1540">
        <f t="shared" si="224"/>
        <v>0</v>
      </c>
    </row>
    <row r="1541" spans="1:22" x14ac:dyDescent="0.35">
      <c r="A1541">
        <v>1539</v>
      </c>
      <c r="B1541" t="s">
        <v>3142</v>
      </c>
      <c r="C1541" t="str">
        <f t="shared" si="216"/>
        <v>Don’t Buy</v>
      </c>
      <c r="D1541" t="str">
        <f t="shared" si="217"/>
        <v>Long Name</v>
      </c>
      <c r="E1541">
        <v>4.5</v>
      </c>
      <c r="F1541">
        <f>IF(Q1541&lt;10,E1541+0.1,E1541)</f>
        <v>4.5</v>
      </c>
      <c r="G1541">
        <f>MIN(IF(Q1541&lt;10,E1541+0.5,E1541),5)</f>
        <v>4.5</v>
      </c>
      <c r="H1541" t="str">
        <f t="shared" si="218"/>
        <v>Average Place to Work</v>
      </c>
      <c r="I1541">
        <v>325</v>
      </c>
      <c r="J1541" t="b">
        <f t="shared" si="219"/>
        <v>0</v>
      </c>
      <c r="K1541" t="b">
        <f>OR(E1541&gt;3.5,Q1541&lt;10)</f>
        <v>1</v>
      </c>
      <c r="L1541" t="s">
        <v>9</v>
      </c>
      <c r="M1541" t="s">
        <v>3143</v>
      </c>
      <c r="N1541" t="str">
        <f t="shared" si="220"/>
        <v>None</v>
      </c>
      <c r="O1541" t="str">
        <f t="shared" si="221"/>
        <v>None</v>
      </c>
      <c r="P1541" t="s">
        <v>16</v>
      </c>
      <c r="Q1541" s="2">
        <f t="shared" si="222"/>
        <v>33</v>
      </c>
      <c r="R1541" s="1" t="str">
        <f t="shared" si="223"/>
        <v>Established</v>
      </c>
      <c r="S1541" s="1"/>
      <c r="T1541" t="s">
        <v>115</v>
      </c>
      <c r="U1541" t="s">
        <v>24</v>
      </c>
      <c r="V1541">
        <f t="shared" si="224"/>
        <v>1000000</v>
      </c>
    </row>
    <row r="1542" spans="1:22" x14ac:dyDescent="0.35">
      <c r="A1542">
        <v>1540</v>
      </c>
      <c r="B1542" t="s">
        <v>3144</v>
      </c>
      <c r="C1542" t="str">
        <f t="shared" si="216"/>
        <v>Don’t Buy</v>
      </c>
      <c r="D1542" t="str">
        <f t="shared" si="217"/>
        <v>Short Name</v>
      </c>
      <c r="E1542">
        <v>4.0999999999999996</v>
      </c>
      <c r="F1542">
        <f>IF(Q1542&lt;10,E1542+0.1,E1542)</f>
        <v>4.0999999999999996</v>
      </c>
      <c r="G1542">
        <f>MIN(IF(Q1542&lt;10,E1542+0.5,E1542),5)</f>
        <v>4.0999999999999996</v>
      </c>
      <c r="H1542" t="str">
        <f t="shared" si="218"/>
        <v>Average Place to Work</v>
      </c>
      <c r="I1542">
        <v>325</v>
      </c>
      <c r="J1542" t="b">
        <f t="shared" si="219"/>
        <v>0</v>
      </c>
      <c r="K1542" t="b">
        <f>OR(E1542&gt;3.5,Q1542&lt;10)</f>
        <v>1</v>
      </c>
      <c r="L1542" t="s">
        <v>19</v>
      </c>
      <c r="M1542" t="s">
        <v>3145</v>
      </c>
      <c r="N1542" t="str">
        <f t="shared" si="220"/>
        <v>None</v>
      </c>
      <c r="O1542" t="str">
        <f t="shared" si="221"/>
        <v>None</v>
      </c>
      <c r="P1542" t="s">
        <v>21</v>
      </c>
      <c r="Q1542" s="2">
        <f t="shared" si="222"/>
        <v>28</v>
      </c>
      <c r="R1542" s="1" t="str">
        <f t="shared" si="223"/>
        <v>Established</v>
      </c>
      <c r="S1542" s="1"/>
      <c r="T1542" t="s">
        <v>606</v>
      </c>
      <c r="U1542" t="s">
        <v>202</v>
      </c>
      <c r="V1542">
        <f t="shared" si="224"/>
        <v>0</v>
      </c>
    </row>
    <row r="1543" spans="1:22" x14ac:dyDescent="0.35">
      <c r="A1543">
        <v>1541</v>
      </c>
      <c r="B1543" t="s">
        <v>3146</v>
      </c>
      <c r="C1543" t="str">
        <f t="shared" si="216"/>
        <v>Buy</v>
      </c>
      <c r="D1543" t="str">
        <f t="shared" si="217"/>
        <v>Long Name</v>
      </c>
      <c r="E1543">
        <v>4.0999999999999996</v>
      </c>
      <c r="F1543">
        <f>IF(Q1543&lt;10,E1543+0.1,E1543)</f>
        <v>4.0999999999999996</v>
      </c>
      <c r="G1543">
        <f>MIN(IF(Q1543&lt;10,E1543+0.5,E1543),5)</f>
        <v>4.0999999999999996</v>
      </c>
      <c r="H1543" t="str">
        <f t="shared" si="218"/>
        <v>Average Place to Work</v>
      </c>
      <c r="I1543">
        <v>325</v>
      </c>
      <c r="J1543" t="b">
        <f t="shared" si="219"/>
        <v>0</v>
      </c>
      <c r="K1543" t="b">
        <f>OR(E1543&gt;3.5,Q1543&lt;10)</f>
        <v>1</v>
      </c>
      <c r="L1543" t="s">
        <v>19</v>
      </c>
      <c r="M1543" t="s">
        <v>3147</v>
      </c>
      <c r="N1543" t="str">
        <f t="shared" si="220"/>
        <v>None</v>
      </c>
      <c r="O1543" t="str">
        <f t="shared" si="221"/>
        <v>None</v>
      </c>
      <c r="P1543" t="s">
        <v>955</v>
      </c>
      <c r="Q1543" s="2">
        <f t="shared" si="222"/>
        <v>88</v>
      </c>
      <c r="R1543" s="1" t="str">
        <f t="shared" si="223"/>
        <v>Established</v>
      </c>
      <c r="S1543" s="1"/>
      <c r="T1543" t="s">
        <v>115</v>
      </c>
      <c r="U1543" t="s">
        <v>647</v>
      </c>
      <c r="V1543">
        <f t="shared" si="224"/>
        <v>0</v>
      </c>
    </row>
    <row r="1544" spans="1:22" x14ac:dyDescent="0.35">
      <c r="A1544">
        <v>1542</v>
      </c>
      <c r="B1544" t="s">
        <v>3148</v>
      </c>
      <c r="C1544" t="str">
        <f t="shared" si="216"/>
        <v>Don’t Buy</v>
      </c>
      <c r="D1544" t="str">
        <f t="shared" si="217"/>
        <v>Long Name</v>
      </c>
      <c r="E1544">
        <v>3.5</v>
      </c>
      <c r="F1544">
        <f>IF(Q1544&lt;10,E1544+0.1,E1544)</f>
        <v>3.5</v>
      </c>
      <c r="G1544">
        <f>MIN(IF(Q1544&lt;10,E1544+0.5,E1544),5)</f>
        <v>3.5</v>
      </c>
      <c r="H1544" t="str">
        <f t="shared" si="218"/>
        <v>Average Place to Work</v>
      </c>
      <c r="I1544">
        <v>325</v>
      </c>
      <c r="J1544" t="b">
        <f t="shared" si="219"/>
        <v>0</v>
      </c>
      <c r="K1544" t="b">
        <f>OR(E1544&gt;3.5,Q1544&lt;10)</f>
        <v>0</v>
      </c>
      <c r="L1544" t="s">
        <v>19</v>
      </c>
      <c r="M1544" t="s">
        <v>1826</v>
      </c>
      <c r="N1544" t="str">
        <f t="shared" si="220"/>
        <v>Indian Silicon Valley Startups</v>
      </c>
      <c r="O1544" t="str">
        <f t="shared" si="221"/>
        <v>None</v>
      </c>
      <c r="P1544" t="s">
        <v>95</v>
      </c>
      <c r="Q1544" s="2">
        <f t="shared" si="222"/>
        <v>16</v>
      </c>
      <c r="R1544" s="1" t="str">
        <f t="shared" si="223"/>
        <v>Established</v>
      </c>
      <c r="S1544" s="1"/>
      <c r="T1544" t="s">
        <v>606</v>
      </c>
      <c r="U1544" t="s">
        <v>36</v>
      </c>
      <c r="V1544">
        <f t="shared" si="224"/>
        <v>0</v>
      </c>
    </row>
    <row r="1545" spans="1:22" x14ac:dyDescent="0.35">
      <c r="A1545">
        <v>1543</v>
      </c>
      <c r="B1545" t="s">
        <v>3149</v>
      </c>
      <c r="C1545" t="str">
        <f t="shared" si="216"/>
        <v>Don’t Buy</v>
      </c>
      <c r="D1545" t="str">
        <f t="shared" si="217"/>
        <v>Long Name</v>
      </c>
      <c r="E1545">
        <v>3.6</v>
      </c>
      <c r="F1545">
        <f>IF(Q1545&lt;10,E1545+0.1,E1545)</f>
        <v>3.6</v>
      </c>
      <c r="G1545">
        <f>MIN(IF(Q1545&lt;10,E1545+0.5,E1545),5)</f>
        <v>3.6</v>
      </c>
      <c r="H1545" t="str">
        <f t="shared" si="218"/>
        <v>Average Place to Work</v>
      </c>
      <c r="I1545">
        <v>345</v>
      </c>
      <c r="J1545" t="b">
        <f t="shared" si="219"/>
        <v>0</v>
      </c>
      <c r="K1545" t="b">
        <f>OR(E1545&gt;3.5,Q1545&lt;10)</f>
        <v>1</v>
      </c>
      <c r="L1545" t="s">
        <v>19</v>
      </c>
      <c r="M1545" t="s">
        <v>2714</v>
      </c>
      <c r="N1545" t="str">
        <f t="shared" si="220"/>
        <v>Indian Silicon Valley Startups</v>
      </c>
      <c r="O1545" t="str">
        <f t="shared" si="221"/>
        <v>None</v>
      </c>
      <c r="P1545" t="s">
        <v>445</v>
      </c>
      <c r="Q1545" s="2">
        <f t="shared" si="222"/>
        <v>14</v>
      </c>
      <c r="R1545" s="1" t="str">
        <f t="shared" si="223"/>
        <v>Established</v>
      </c>
      <c r="S1545" s="1"/>
      <c r="T1545" t="s">
        <v>606</v>
      </c>
      <c r="U1545" t="s">
        <v>24</v>
      </c>
      <c r="V1545">
        <f t="shared" si="224"/>
        <v>500000</v>
      </c>
    </row>
    <row r="1546" spans="1:22" x14ac:dyDescent="0.35">
      <c r="A1546">
        <v>1544</v>
      </c>
      <c r="B1546" t="s">
        <v>3150</v>
      </c>
      <c r="C1546" t="str">
        <f t="shared" si="216"/>
        <v>Don’t Buy</v>
      </c>
      <c r="D1546" t="str">
        <f t="shared" si="217"/>
        <v>Long Name</v>
      </c>
      <c r="E1546">
        <v>4</v>
      </c>
      <c r="F1546">
        <f>IF(Q1546&lt;10,E1546+0.1,E1546)</f>
        <v>4</v>
      </c>
      <c r="G1546">
        <f>MIN(IF(Q1546&lt;10,E1546+0.5,E1546),5)</f>
        <v>4</v>
      </c>
      <c r="H1546" t="str">
        <f t="shared" si="218"/>
        <v>Average Place to Work</v>
      </c>
      <c r="I1546">
        <v>324</v>
      </c>
      <c r="J1546" t="b">
        <f t="shared" si="219"/>
        <v>0</v>
      </c>
      <c r="K1546" t="b">
        <f>OR(E1546&gt;3.5,Q1546&lt;10)</f>
        <v>1</v>
      </c>
      <c r="L1546" t="s">
        <v>9</v>
      </c>
      <c r="M1546" t="s">
        <v>689</v>
      </c>
      <c r="N1546" t="str">
        <f t="shared" si="220"/>
        <v>None</v>
      </c>
      <c r="O1546" t="str">
        <f t="shared" si="221"/>
        <v>None</v>
      </c>
      <c r="P1546" t="s">
        <v>79</v>
      </c>
      <c r="Q1546" s="2">
        <f t="shared" si="222"/>
        <v>19</v>
      </c>
      <c r="R1546" s="1" t="str">
        <f t="shared" si="223"/>
        <v>Established</v>
      </c>
      <c r="S1546" s="1"/>
      <c r="T1546" t="s">
        <v>115</v>
      </c>
      <c r="U1546" t="s">
        <v>641</v>
      </c>
      <c r="V1546">
        <f t="shared" si="224"/>
        <v>0</v>
      </c>
    </row>
    <row r="1547" spans="1:22" x14ac:dyDescent="0.35">
      <c r="A1547">
        <v>1545</v>
      </c>
      <c r="B1547" t="s">
        <v>3151</v>
      </c>
      <c r="C1547" t="str">
        <f t="shared" si="216"/>
        <v>Don’t Buy</v>
      </c>
      <c r="D1547" t="str">
        <f t="shared" si="217"/>
        <v>Long Name</v>
      </c>
      <c r="E1547">
        <v>3.6</v>
      </c>
      <c r="F1547">
        <f>IF(Q1547&lt;10,E1547+0.1,E1547)</f>
        <v>3.6</v>
      </c>
      <c r="G1547">
        <f>MIN(IF(Q1547&lt;10,E1547+0.5,E1547),5)</f>
        <v>3.6</v>
      </c>
      <c r="H1547" t="str">
        <f t="shared" si="218"/>
        <v>Average Place to Work</v>
      </c>
      <c r="I1547">
        <v>324</v>
      </c>
      <c r="J1547" t="b">
        <f t="shared" si="219"/>
        <v>0</v>
      </c>
      <c r="K1547" t="b">
        <f>OR(E1547&gt;3.5,Q1547&lt;10)</f>
        <v>1</v>
      </c>
      <c r="L1547" t="s">
        <v>9</v>
      </c>
      <c r="M1547" t="s">
        <v>3152</v>
      </c>
      <c r="N1547" t="str">
        <f t="shared" si="220"/>
        <v>None</v>
      </c>
      <c r="O1547" t="str">
        <f t="shared" si="221"/>
        <v>None</v>
      </c>
      <c r="P1547" t="s">
        <v>86</v>
      </c>
      <c r="Q1547" s="2">
        <f t="shared" si="222"/>
        <v>27</v>
      </c>
      <c r="R1547" s="1" t="str">
        <f t="shared" si="223"/>
        <v>Established</v>
      </c>
      <c r="S1547" s="1"/>
      <c r="T1547" t="s">
        <v>115</v>
      </c>
      <c r="U1547" t="s">
        <v>147</v>
      </c>
      <c r="V1547">
        <f t="shared" si="224"/>
        <v>0</v>
      </c>
    </row>
    <row r="1548" spans="1:22" x14ac:dyDescent="0.35">
      <c r="A1548">
        <v>1546</v>
      </c>
      <c r="B1548" t="s">
        <v>3153</v>
      </c>
      <c r="C1548" t="str">
        <f t="shared" si="216"/>
        <v>Don’t Buy</v>
      </c>
      <c r="D1548" t="str">
        <f t="shared" si="217"/>
        <v>Long Name</v>
      </c>
      <c r="E1548">
        <v>4.0999999999999996</v>
      </c>
      <c r="F1548">
        <f>IF(Q1548&lt;10,E1548+0.1,E1548)</f>
        <v>4.0999999999999996</v>
      </c>
      <c r="G1548">
        <f>MIN(IF(Q1548&lt;10,E1548+0.5,E1548),5)</f>
        <v>4.0999999999999996</v>
      </c>
      <c r="H1548" t="str">
        <f t="shared" si="218"/>
        <v>Average Place to Work</v>
      </c>
      <c r="I1548">
        <v>324</v>
      </c>
      <c r="J1548" t="b">
        <f t="shared" si="219"/>
        <v>0</v>
      </c>
      <c r="K1548" t="b">
        <f>OR(E1548&gt;3.5,Q1548&lt;10)</f>
        <v>1</v>
      </c>
      <c r="L1548" t="s">
        <v>19</v>
      </c>
      <c r="M1548" t="s">
        <v>3154</v>
      </c>
      <c r="N1548" t="str">
        <f t="shared" si="220"/>
        <v>None</v>
      </c>
      <c r="O1548" t="str">
        <f t="shared" si="221"/>
        <v>None</v>
      </c>
      <c r="P1548" t="s">
        <v>99</v>
      </c>
      <c r="Q1548" s="2">
        <f t="shared" si="222"/>
        <v>26</v>
      </c>
      <c r="R1548" s="1" t="str">
        <f t="shared" si="223"/>
        <v>Established</v>
      </c>
      <c r="S1548" s="1"/>
      <c r="T1548" t="s">
        <v>115</v>
      </c>
      <c r="U1548" t="s">
        <v>195</v>
      </c>
      <c r="V1548">
        <f t="shared" si="224"/>
        <v>0</v>
      </c>
    </row>
    <row r="1549" spans="1:22" x14ac:dyDescent="0.35">
      <c r="A1549">
        <v>1547</v>
      </c>
      <c r="B1549" t="s">
        <v>3155</v>
      </c>
      <c r="C1549" t="str">
        <f t="shared" si="216"/>
        <v>Don’t Buy</v>
      </c>
      <c r="D1549" t="str">
        <f t="shared" si="217"/>
        <v>Long Name</v>
      </c>
      <c r="E1549">
        <v>3.9</v>
      </c>
      <c r="F1549">
        <f>IF(Q1549&lt;10,E1549+0.1,E1549)</f>
        <v>3.9</v>
      </c>
      <c r="G1549">
        <f>MIN(IF(Q1549&lt;10,E1549+0.5,E1549),5)</f>
        <v>3.9</v>
      </c>
      <c r="H1549" t="str">
        <f t="shared" si="218"/>
        <v>Average Place to Work</v>
      </c>
      <c r="I1549">
        <v>324</v>
      </c>
      <c r="J1549" t="b">
        <f t="shared" si="219"/>
        <v>0</v>
      </c>
      <c r="K1549" t="b">
        <f>OR(E1549&gt;3.5,Q1549&lt;10)</f>
        <v>1</v>
      </c>
      <c r="L1549" t="s">
        <v>9</v>
      </c>
      <c r="M1549" t="s">
        <v>1542</v>
      </c>
      <c r="N1549" t="str">
        <f t="shared" si="220"/>
        <v>Indian Silicon Valley Startups</v>
      </c>
      <c r="O1549" t="str">
        <f t="shared" si="221"/>
        <v>None</v>
      </c>
      <c r="P1549" t="s">
        <v>111</v>
      </c>
      <c r="Q1549" s="2">
        <f t="shared" si="222"/>
        <v>22</v>
      </c>
      <c r="R1549" s="1" t="str">
        <f t="shared" si="223"/>
        <v>Established</v>
      </c>
      <c r="S1549" s="1"/>
      <c r="T1549" t="s">
        <v>115</v>
      </c>
      <c r="U1549" t="s">
        <v>297</v>
      </c>
      <c r="V1549">
        <f t="shared" si="224"/>
        <v>0</v>
      </c>
    </row>
    <row r="1550" spans="1:22" x14ac:dyDescent="0.35">
      <c r="A1550">
        <v>1548</v>
      </c>
      <c r="B1550" t="s">
        <v>3156</v>
      </c>
      <c r="C1550" t="str">
        <f t="shared" si="216"/>
        <v>Don’t Buy</v>
      </c>
      <c r="D1550" t="str">
        <f t="shared" si="217"/>
        <v>Short Name</v>
      </c>
      <c r="E1550">
        <v>3.9</v>
      </c>
      <c r="F1550">
        <f>IF(Q1550&lt;10,E1550+0.1,E1550)</f>
        <v>4</v>
      </c>
      <c r="G1550">
        <f>MIN(IF(Q1550&lt;10,E1550+0.5,E1550),5)</f>
        <v>4.4000000000000004</v>
      </c>
      <c r="H1550" t="str">
        <f t="shared" si="218"/>
        <v>Average Place to Work</v>
      </c>
      <c r="I1550">
        <v>324</v>
      </c>
      <c r="J1550" t="b">
        <f t="shared" si="219"/>
        <v>0</v>
      </c>
      <c r="K1550" t="b">
        <f>OR(E1550&gt;3.5,Q1550&lt;10)</f>
        <v>1</v>
      </c>
      <c r="L1550" t="s">
        <v>19</v>
      </c>
      <c r="M1550" t="s">
        <v>3157</v>
      </c>
      <c r="N1550" t="str">
        <f t="shared" si="220"/>
        <v>Indian Silicon Valley Startups</v>
      </c>
      <c r="O1550" t="str">
        <f t="shared" si="221"/>
        <v>None</v>
      </c>
      <c r="P1550" t="s">
        <v>108</v>
      </c>
      <c r="Q1550" s="2">
        <f t="shared" si="222"/>
        <v>5</v>
      </c>
      <c r="R1550" s="1" t="str">
        <f t="shared" si="223"/>
        <v>Startup</v>
      </c>
      <c r="S1550" s="1"/>
      <c r="T1550" t="s">
        <v>115</v>
      </c>
      <c r="U1550" t="s">
        <v>1345</v>
      </c>
      <c r="V1550">
        <f t="shared" si="224"/>
        <v>0</v>
      </c>
    </row>
    <row r="1551" spans="1:22" x14ac:dyDescent="0.35">
      <c r="A1551">
        <v>1549</v>
      </c>
      <c r="B1551" t="s">
        <v>3158</v>
      </c>
      <c r="C1551" t="str">
        <f t="shared" si="216"/>
        <v>Don’t Buy</v>
      </c>
      <c r="D1551" t="str">
        <f t="shared" si="217"/>
        <v>Long Name</v>
      </c>
      <c r="E1551">
        <v>4.5</v>
      </c>
      <c r="F1551">
        <f>IF(Q1551&lt;10,E1551+0.1,E1551)</f>
        <v>4.5</v>
      </c>
      <c r="G1551">
        <f>MIN(IF(Q1551&lt;10,E1551+0.5,E1551),5)</f>
        <v>4.5</v>
      </c>
      <c r="H1551" t="str">
        <f t="shared" si="218"/>
        <v>Average Place to Work</v>
      </c>
      <c r="I1551">
        <v>324</v>
      </c>
      <c r="J1551" t="b">
        <f t="shared" si="219"/>
        <v>0</v>
      </c>
      <c r="K1551" t="b">
        <f>OR(E1551&gt;3.5,Q1551&lt;10)</f>
        <v>1</v>
      </c>
      <c r="L1551" t="s">
        <v>19</v>
      </c>
      <c r="M1551" t="s">
        <v>3159</v>
      </c>
      <c r="N1551" t="str">
        <f t="shared" si="220"/>
        <v>None</v>
      </c>
      <c r="O1551" t="str">
        <f t="shared" si="221"/>
        <v>None</v>
      </c>
      <c r="P1551" t="s">
        <v>328</v>
      </c>
      <c r="Q1551" s="2">
        <f t="shared" si="222"/>
        <v>42</v>
      </c>
      <c r="R1551" s="1" t="str">
        <f t="shared" si="223"/>
        <v>Established</v>
      </c>
      <c r="S1551" s="1"/>
      <c r="T1551" t="s">
        <v>115</v>
      </c>
      <c r="U1551" t="s">
        <v>17</v>
      </c>
      <c r="V1551">
        <f t="shared" si="224"/>
        <v>1000000</v>
      </c>
    </row>
    <row r="1552" spans="1:22" x14ac:dyDescent="0.35">
      <c r="A1552">
        <v>1550</v>
      </c>
      <c r="B1552" t="s">
        <v>3160</v>
      </c>
      <c r="C1552" t="str">
        <f t="shared" si="216"/>
        <v>Don’t Buy</v>
      </c>
      <c r="D1552" t="str">
        <f t="shared" si="217"/>
        <v>Short Name</v>
      </c>
      <c r="E1552">
        <v>3.7</v>
      </c>
      <c r="F1552">
        <f>IF(Q1552&lt;10,E1552+0.1,E1552)</f>
        <v>3.7</v>
      </c>
      <c r="G1552">
        <f>MIN(IF(Q1552&lt;10,E1552+0.5,E1552),5)</f>
        <v>3.7</v>
      </c>
      <c r="H1552" t="str">
        <f t="shared" si="218"/>
        <v>Average Place to Work</v>
      </c>
      <c r="I1552">
        <v>969</v>
      </c>
      <c r="J1552" t="b">
        <f t="shared" si="219"/>
        <v>0</v>
      </c>
      <c r="K1552" t="b">
        <f>OR(E1552&gt;3.5,Q1552&lt;10)</f>
        <v>1</v>
      </c>
      <c r="L1552" t="s">
        <v>19</v>
      </c>
      <c r="M1552" t="s">
        <v>3161</v>
      </c>
      <c r="N1552" t="str">
        <f t="shared" si="220"/>
        <v>None</v>
      </c>
      <c r="O1552" t="str">
        <f t="shared" si="221"/>
        <v>None</v>
      </c>
      <c r="P1552" t="s">
        <v>445</v>
      </c>
      <c r="Q1552" s="2">
        <f t="shared" si="222"/>
        <v>14</v>
      </c>
      <c r="R1552" s="1" t="str">
        <f t="shared" si="223"/>
        <v>Established</v>
      </c>
      <c r="S1552" s="1"/>
      <c r="T1552" t="s">
        <v>140</v>
      </c>
      <c r="U1552" t="s">
        <v>752</v>
      </c>
      <c r="V1552">
        <f t="shared" si="224"/>
        <v>0</v>
      </c>
    </row>
    <row r="1553" spans="1:22" x14ac:dyDescent="0.35">
      <c r="A1553">
        <v>1551</v>
      </c>
      <c r="B1553" t="s">
        <v>3162</v>
      </c>
      <c r="C1553" t="str">
        <f t="shared" si="216"/>
        <v>Buy</v>
      </c>
      <c r="D1553" t="str">
        <f t="shared" si="217"/>
        <v>Long Name</v>
      </c>
      <c r="E1553">
        <v>4.0999999999999996</v>
      </c>
      <c r="F1553">
        <f>IF(Q1553&lt;10,E1553+0.1,E1553)</f>
        <v>4.0999999999999996</v>
      </c>
      <c r="G1553">
        <f>MIN(IF(Q1553&lt;10,E1553+0.5,E1553),5)</f>
        <v>4.0999999999999996</v>
      </c>
      <c r="H1553" t="str">
        <f t="shared" si="218"/>
        <v>Average Place to Work</v>
      </c>
      <c r="I1553">
        <v>323</v>
      </c>
      <c r="J1553" t="b">
        <f t="shared" si="219"/>
        <v>0</v>
      </c>
      <c r="K1553" t="b">
        <f>OR(E1553&gt;3.5,Q1553&lt;10)</f>
        <v>1</v>
      </c>
      <c r="L1553" t="s">
        <v>19</v>
      </c>
      <c r="M1553" t="s">
        <v>2818</v>
      </c>
      <c r="N1553" t="str">
        <f t="shared" si="220"/>
        <v>None</v>
      </c>
      <c r="O1553" t="str">
        <f t="shared" si="221"/>
        <v>None</v>
      </c>
      <c r="P1553" t="s">
        <v>99</v>
      </c>
      <c r="Q1553" s="2">
        <f t="shared" si="222"/>
        <v>26</v>
      </c>
      <c r="R1553" s="1" t="str">
        <f t="shared" si="223"/>
        <v>Established</v>
      </c>
      <c r="S1553" s="1"/>
      <c r="T1553" t="s">
        <v>606</v>
      </c>
      <c r="U1553" t="s">
        <v>826</v>
      </c>
      <c r="V1553">
        <f t="shared" si="224"/>
        <v>0</v>
      </c>
    </row>
    <row r="1554" spans="1:22" x14ac:dyDescent="0.35">
      <c r="A1554">
        <v>1552</v>
      </c>
      <c r="B1554" t="s">
        <v>3163</v>
      </c>
      <c r="C1554" t="str">
        <f t="shared" si="216"/>
        <v>Don’t Buy</v>
      </c>
      <c r="D1554" t="str">
        <f t="shared" si="217"/>
        <v>Long Name</v>
      </c>
      <c r="E1554">
        <v>4.2</v>
      </c>
      <c r="F1554">
        <f>IF(Q1554&lt;10,E1554+0.1,E1554)</f>
        <v>4.2</v>
      </c>
      <c r="G1554">
        <f>MIN(IF(Q1554&lt;10,E1554+0.5,E1554),5)</f>
        <v>4.2</v>
      </c>
      <c r="H1554" t="str">
        <f t="shared" si="218"/>
        <v>Average Place to Work</v>
      </c>
      <c r="I1554">
        <v>323</v>
      </c>
      <c r="J1554" t="b">
        <f t="shared" si="219"/>
        <v>0</v>
      </c>
      <c r="K1554" t="b">
        <f>OR(E1554&gt;3.5,Q1554&lt;10)</f>
        <v>1</v>
      </c>
      <c r="L1554" t="s">
        <v>19</v>
      </c>
      <c r="M1554" t="s">
        <v>3164</v>
      </c>
      <c r="N1554" t="str">
        <f t="shared" si="220"/>
        <v>None</v>
      </c>
      <c r="O1554" t="str">
        <f t="shared" si="221"/>
        <v>None</v>
      </c>
      <c r="P1554" t="s">
        <v>95</v>
      </c>
      <c r="Q1554" s="2">
        <f t="shared" si="222"/>
        <v>16</v>
      </c>
      <c r="R1554" s="1" t="str">
        <f t="shared" si="223"/>
        <v>Established</v>
      </c>
      <c r="S1554" s="1"/>
      <c r="T1554" t="s">
        <v>115</v>
      </c>
      <c r="U1554" t="s">
        <v>83</v>
      </c>
      <c r="V1554">
        <f t="shared" si="224"/>
        <v>0</v>
      </c>
    </row>
    <row r="1555" spans="1:22" x14ac:dyDescent="0.35">
      <c r="A1555">
        <v>1553</v>
      </c>
      <c r="B1555" t="s">
        <v>3165</v>
      </c>
      <c r="C1555" t="str">
        <f t="shared" si="216"/>
        <v>Don’t Buy</v>
      </c>
      <c r="D1555" t="str">
        <f t="shared" si="217"/>
        <v>Short Name</v>
      </c>
      <c r="E1555">
        <v>4.2</v>
      </c>
      <c r="F1555">
        <f>IF(Q1555&lt;10,E1555+0.1,E1555)</f>
        <v>4.3</v>
      </c>
      <c r="G1555">
        <f>MIN(IF(Q1555&lt;10,E1555+0.5,E1555),5)</f>
        <v>4.7</v>
      </c>
      <c r="H1555" t="str">
        <f t="shared" si="218"/>
        <v>Average Place to Work</v>
      </c>
      <c r="I1555">
        <v>323</v>
      </c>
      <c r="J1555" t="b">
        <f t="shared" si="219"/>
        <v>0</v>
      </c>
      <c r="K1555" t="b">
        <f>OR(E1555&gt;3.5,Q1555&lt;10)</f>
        <v>1</v>
      </c>
      <c r="L1555" t="s">
        <v>19</v>
      </c>
      <c r="M1555" t="s">
        <v>3166</v>
      </c>
      <c r="N1555" t="str">
        <f t="shared" si="220"/>
        <v>Indian Silicon Valley Startups</v>
      </c>
      <c r="O1555" t="str">
        <f t="shared" si="221"/>
        <v>None</v>
      </c>
      <c r="P1555" t="s">
        <v>258</v>
      </c>
      <c r="Q1555" s="2">
        <f t="shared" si="222"/>
        <v>7</v>
      </c>
      <c r="R1555" s="1" t="str">
        <f t="shared" si="223"/>
        <v>Startup</v>
      </c>
      <c r="S1555" s="1"/>
      <c r="T1555" t="s">
        <v>115</v>
      </c>
      <c r="U1555" t="s">
        <v>36</v>
      </c>
      <c r="V1555">
        <f t="shared" si="224"/>
        <v>0</v>
      </c>
    </row>
    <row r="1556" spans="1:22" x14ac:dyDescent="0.35">
      <c r="A1556">
        <v>1554</v>
      </c>
      <c r="B1556" t="s">
        <v>3167</v>
      </c>
      <c r="C1556" t="str">
        <f t="shared" si="216"/>
        <v>Don’t Buy</v>
      </c>
      <c r="D1556" t="str">
        <f t="shared" si="217"/>
        <v>Short Name</v>
      </c>
      <c r="E1556">
        <v>3.9</v>
      </c>
      <c r="F1556">
        <f>IF(Q1556&lt;10,E1556+0.1,E1556)</f>
        <v>4</v>
      </c>
      <c r="G1556">
        <f>MIN(IF(Q1556&lt;10,E1556+0.5,E1556),5)</f>
        <v>4.4000000000000004</v>
      </c>
      <c r="H1556" t="str">
        <f t="shared" si="218"/>
        <v>Average Place to Work</v>
      </c>
      <c r="I1556">
        <v>323</v>
      </c>
      <c r="J1556" t="b">
        <f t="shared" si="219"/>
        <v>0</v>
      </c>
      <c r="K1556" t="b">
        <f>OR(E1556&gt;3.5,Q1556&lt;10)</f>
        <v>1</v>
      </c>
      <c r="L1556" t="s">
        <v>19</v>
      </c>
      <c r="M1556" t="s">
        <v>3168</v>
      </c>
      <c r="N1556" t="str">
        <f t="shared" si="220"/>
        <v>Indian Silicon Valley Startups</v>
      </c>
      <c r="O1556" t="str">
        <f t="shared" si="221"/>
        <v>None</v>
      </c>
      <c r="P1556" t="s">
        <v>269</v>
      </c>
      <c r="Q1556" s="2">
        <f t="shared" si="222"/>
        <v>9</v>
      </c>
      <c r="R1556" s="1" t="str">
        <f t="shared" si="223"/>
        <v>Startup</v>
      </c>
      <c r="S1556" s="1"/>
      <c r="T1556" t="s">
        <v>115</v>
      </c>
      <c r="U1556" t="s">
        <v>41</v>
      </c>
      <c r="V1556">
        <f t="shared" si="224"/>
        <v>0</v>
      </c>
    </row>
    <row r="1557" spans="1:22" x14ac:dyDescent="0.35">
      <c r="A1557">
        <v>1555</v>
      </c>
      <c r="B1557" t="s">
        <v>3169</v>
      </c>
      <c r="C1557" t="str">
        <f t="shared" si="216"/>
        <v>Don’t Buy</v>
      </c>
      <c r="D1557" t="str">
        <f t="shared" si="217"/>
        <v>Short Name</v>
      </c>
      <c r="E1557">
        <v>4.3</v>
      </c>
      <c r="F1557">
        <f>IF(Q1557&lt;10,E1557+0.1,E1557)</f>
        <v>4.3</v>
      </c>
      <c r="G1557">
        <f>MIN(IF(Q1557&lt;10,E1557+0.5,E1557),5)</f>
        <v>4.3</v>
      </c>
      <c r="H1557" t="str">
        <f t="shared" si="218"/>
        <v>Average Place to Work</v>
      </c>
      <c r="I1557">
        <v>323</v>
      </c>
      <c r="J1557" t="b">
        <f t="shared" si="219"/>
        <v>0</v>
      </c>
      <c r="K1557" t="b">
        <f>OR(E1557&gt;3.5,Q1557&lt;10)</f>
        <v>1</v>
      </c>
      <c r="L1557" t="s">
        <v>9</v>
      </c>
      <c r="M1557" t="s">
        <v>3170</v>
      </c>
      <c r="N1557" t="str">
        <f t="shared" si="220"/>
        <v>None</v>
      </c>
      <c r="O1557" t="str">
        <f t="shared" si="221"/>
        <v>None</v>
      </c>
      <c r="P1557" t="s">
        <v>587</v>
      </c>
      <c r="Q1557" s="2">
        <f t="shared" si="222"/>
        <v>76</v>
      </c>
      <c r="R1557" s="1" t="str">
        <f t="shared" si="223"/>
        <v>Established</v>
      </c>
      <c r="S1557" s="1"/>
      <c r="T1557" t="s">
        <v>115</v>
      </c>
      <c r="U1557" t="s">
        <v>195</v>
      </c>
      <c r="V1557">
        <f t="shared" si="224"/>
        <v>0</v>
      </c>
    </row>
    <row r="1558" spans="1:22" x14ac:dyDescent="0.35">
      <c r="A1558">
        <v>1556</v>
      </c>
      <c r="B1558" t="s">
        <v>3171</v>
      </c>
      <c r="C1558" t="str">
        <f t="shared" si="216"/>
        <v>Don’t Buy</v>
      </c>
      <c r="D1558" t="str">
        <f t="shared" si="217"/>
        <v>Long Name</v>
      </c>
      <c r="E1558">
        <v>4.0999999999999996</v>
      </c>
      <c r="F1558">
        <f>IF(Q1558&lt;10,E1558+0.1,E1558)</f>
        <v>4.0999999999999996</v>
      </c>
      <c r="G1558">
        <f>MIN(IF(Q1558&lt;10,E1558+0.5,E1558),5)</f>
        <v>4.0999999999999996</v>
      </c>
      <c r="H1558" t="str">
        <f t="shared" si="218"/>
        <v>Average Place to Work</v>
      </c>
      <c r="I1558">
        <v>338</v>
      </c>
      <c r="J1558" t="b">
        <f t="shared" si="219"/>
        <v>0</v>
      </c>
      <c r="K1558" t="b">
        <f>OR(E1558&gt;3.5,Q1558&lt;10)</f>
        <v>1</v>
      </c>
      <c r="L1558" t="s">
        <v>9</v>
      </c>
      <c r="M1558" t="s">
        <v>3172</v>
      </c>
      <c r="N1558" t="str">
        <f t="shared" si="220"/>
        <v>None</v>
      </c>
      <c r="O1558" t="str">
        <f t="shared" si="221"/>
        <v>None</v>
      </c>
      <c r="P1558" t="s">
        <v>59</v>
      </c>
      <c r="Q1558" s="2">
        <f t="shared" si="222"/>
        <v>39</v>
      </c>
      <c r="R1558" s="1" t="str">
        <f t="shared" si="223"/>
        <v>Established</v>
      </c>
      <c r="S1558" s="1"/>
      <c r="T1558" t="s">
        <v>60</v>
      </c>
      <c r="U1558" t="s">
        <v>484</v>
      </c>
      <c r="V1558">
        <f t="shared" si="224"/>
        <v>0</v>
      </c>
    </row>
    <row r="1559" spans="1:22" x14ac:dyDescent="0.35">
      <c r="A1559">
        <v>1557</v>
      </c>
      <c r="B1559" t="s">
        <v>3173</v>
      </c>
      <c r="C1559" t="str">
        <f t="shared" si="216"/>
        <v>Don’t Buy</v>
      </c>
      <c r="D1559" t="str">
        <f t="shared" si="217"/>
        <v>Short Name</v>
      </c>
      <c r="E1559">
        <v>4.3</v>
      </c>
      <c r="F1559">
        <f>IF(Q1559&lt;10,E1559+0.1,E1559)</f>
        <v>4.3</v>
      </c>
      <c r="G1559">
        <f>MIN(IF(Q1559&lt;10,E1559+0.5,E1559),5)</f>
        <v>4.3</v>
      </c>
      <c r="H1559" t="str">
        <f t="shared" si="218"/>
        <v>Average Place to Work</v>
      </c>
      <c r="I1559">
        <v>322</v>
      </c>
      <c r="J1559" t="b">
        <f t="shared" si="219"/>
        <v>0</v>
      </c>
      <c r="K1559" t="b">
        <f>OR(E1559&gt;3.5,Q1559&lt;10)</f>
        <v>1</v>
      </c>
      <c r="L1559" t="s">
        <v>19</v>
      </c>
      <c r="M1559" t="s">
        <v>3174</v>
      </c>
      <c r="N1559" t="str">
        <f t="shared" si="220"/>
        <v>None</v>
      </c>
      <c r="O1559" t="str">
        <f t="shared" si="221"/>
        <v>None</v>
      </c>
      <c r="P1559" t="s">
        <v>95</v>
      </c>
      <c r="Q1559" s="2">
        <f t="shared" si="222"/>
        <v>16</v>
      </c>
      <c r="R1559" s="1" t="str">
        <f t="shared" si="223"/>
        <v>Established</v>
      </c>
      <c r="S1559" s="1"/>
      <c r="T1559" t="s">
        <v>115</v>
      </c>
      <c r="U1559" t="s">
        <v>41</v>
      </c>
      <c r="V1559">
        <f t="shared" si="224"/>
        <v>0</v>
      </c>
    </row>
    <row r="1560" spans="1:22" x14ac:dyDescent="0.35">
      <c r="A1560">
        <v>1558</v>
      </c>
      <c r="B1560" t="s">
        <v>3175</v>
      </c>
      <c r="C1560" t="str">
        <f t="shared" si="216"/>
        <v>Don’t Buy</v>
      </c>
      <c r="D1560" t="str">
        <f t="shared" si="217"/>
        <v>Long Name</v>
      </c>
      <c r="E1560">
        <v>4</v>
      </c>
      <c r="F1560">
        <f>IF(Q1560&lt;10,E1560+0.1,E1560)</f>
        <v>4</v>
      </c>
      <c r="G1560">
        <f>MIN(IF(Q1560&lt;10,E1560+0.5,E1560),5)</f>
        <v>4</v>
      </c>
      <c r="H1560" t="str">
        <f t="shared" si="218"/>
        <v>Average Place to Work</v>
      </c>
      <c r="I1560">
        <v>322</v>
      </c>
      <c r="J1560" t="b">
        <f t="shared" si="219"/>
        <v>0</v>
      </c>
      <c r="K1560" t="b">
        <f>OR(E1560&gt;3.5,Q1560&lt;10)</f>
        <v>1</v>
      </c>
      <c r="L1560" t="s">
        <v>19</v>
      </c>
      <c r="M1560" t="s">
        <v>3176</v>
      </c>
      <c r="N1560" t="str">
        <f t="shared" si="220"/>
        <v>None</v>
      </c>
      <c r="O1560" t="str">
        <f t="shared" si="221"/>
        <v>None</v>
      </c>
      <c r="P1560" t="s">
        <v>111</v>
      </c>
      <c r="Q1560" s="2">
        <f t="shared" si="222"/>
        <v>22</v>
      </c>
      <c r="R1560" s="1" t="str">
        <f t="shared" si="223"/>
        <v>Established</v>
      </c>
      <c r="S1560" s="1"/>
      <c r="T1560" t="s">
        <v>115</v>
      </c>
      <c r="U1560" t="s">
        <v>446</v>
      </c>
      <c r="V1560">
        <f t="shared" si="224"/>
        <v>0</v>
      </c>
    </row>
    <row r="1561" spans="1:22" x14ac:dyDescent="0.35">
      <c r="A1561">
        <v>1559</v>
      </c>
      <c r="B1561" t="s">
        <v>3177</v>
      </c>
      <c r="C1561" t="str">
        <f t="shared" si="216"/>
        <v>Don’t Buy</v>
      </c>
      <c r="D1561" t="str">
        <f t="shared" si="217"/>
        <v>Long Name</v>
      </c>
      <c r="E1561">
        <v>3.7</v>
      </c>
      <c r="F1561">
        <f>IF(Q1561&lt;10,E1561+0.1,E1561)</f>
        <v>3.7</v>
      </c>
      <c r="G1561">
        <f>MIN(IF(Q1561&lt;10,E1561+0.5,E1561),5)</f>
        <v>3.7</v>
      </c>
      <c r="H1561" t="str">
        <f t="shared" si="218"/>
        <v>Average Place to Work</v>
      </c>
      <c r="I1561">
        <v>322</v>
      </c>
      <c r="J1561" t="b">
        <f t="shared" si="219"/>
        <v>0</v>
      </c>
      <c r="K1561" t="b">
        <f>OR(E1561&gt;3.5,Q1561&lt;10)</f>
        <v>1</v>
      </c>
      <c r="L1561" t="s">
        <v>19</v>
      </c>
      <c r="M1561" t="s">
        <v>2749</v>
      </c>
      <c r="N1561" t="str">
        <f t="shared" si="220"/>
        <v>None</v>
      </c>
      <c r="O1561" t="str">
        <f t="shared" si="221"/>
        <v>None</v>
      </c>
      <c r="P1561" t="s">
        <v>445</v>
      </c>
      <c r="Q1561" s="2">
        <f t="shared" si="222"/>
        <v>14</v>
      </c>
      <c r="R1561" s="1" t="str">
        <f t="shared" si="223"/>
        <v>Established</v>
      </c>
      <c r="S1561" s="1"/>
      <c r="T1561" t="s">
        <v>115</v>
      </c>
      <c r="U1561" t="s">
        <v>160</v>
      </c>
      <c r="V1561">
        <f t="shared" si="224"/>
        <v>0</v>
      </c>
    </row>
    <row r="1562" spans="1:22" x14ac:dyDescent="0.35">
      <c r="A1562">
        <v>1560</v>
      </c>
      <c r="B1562" t="s">
        <v>3178</v>
      </c>
      <c r="C1562" t="str">
        <f t="shared" si="216"/>
        <v>Don’t Buy</v>
      </c>
      <c r="D1562" t="str">
        <f t="shared" si="217"/>
        <v>Short Name</v>
      </c>
      <c r="E1562">
        <v>3.4</v>
      </c>
      <c r="F1562">
        <f>IF(Q1562&lt;10,E1562+0.1,E1562)</f>
        <v>3.4</v>
      </c>
      <c r="G1562">
        <f>MIN(IF(Q1562&lt;10,E1562+0.5,E1562),5)</f>
        <v>3.4</v>
      </c>
      <c r="H1562" t="str">
        <f t="shared" si="218"/>
        <v>Average Place to Work</v>
      </c>
      <c r="I1562">
        <v>322</v>
      </c>
      <c r="J1562" t="b">
        <f t="shared" si="219"/>
        <v>0</v>
      </c>
      <c r="K1562" t="b">
        <f>OR(E1562&gt;3.5,Q1562&lt;10)</f>
        <v>0</v>
      </c>
      <c r="L1562" t="s">
        <v>9</v>
      </c>
      <c r="M1562" t="s">
        <v>3179</v>
      </c>
      <c r="N1562" t="str">
        <f t="shared" si="220"/>
        <v>Indian Silicon Valley Startups</v>
      </c>
      <c r="O1562" t="str">
        <f t="shared" si="221"/>
        <v>None</v>
      </c>
      <c r="P1562" t="s">
        <v>302</v>
      </c>
      <c r="Q1562" s="2">
        <f t="shared" si="222"/>
        <v>32</v>
      </c>
      <c r="R1562" s="1" t="str">
        <f t="shared" si="223"/>
        <v>Established</v>
      </c>
      <c r="S1562" s="1"/>
      <c r="T1562" t="s">
        <v>115</v>
      </c>
      <c r="U1562" t="s">
        <v>36</v>
      </c>
      <c r="V1562">
        <f t="shared" si="224"/>
        <v>0</v>
      </c>
    </row>
    <row r="1563" spans="1:22" x14ac:dyDescent="0.35">
      <c r="A1563">
        <v>1561</v>
      </c>
      <c r="B1563" t="s">
        <v>3175</v>
      </c>
      <c r="C1563" t="str">
        <f t="shared" si="216"/>
        <v>Don’t Buy</v>
      </c>
      <c r="D1563" t="str">
        <f t="shared" si="217"/>
        <v>Long Name</v>
      </c>
      <c r="E1563">
        <v>4</v>
      </c>
      <c r="F1563">
        <f>IF(Q1563&lt;10,E1563+0.1,E1563)</f>
        <v>4</v>
      </c>
      <c r="G1563">
        <f>MIN(IF(Q1563&lt;10,E1563+0.5,E1563),5)</f>
        <v>4</v>
      </c>
      <c r="H1563" t="str">
        <f t="shared" si="218"/>
        <v>Average Place to Work</v>
      </c>
      <c r="I1563">
        <v>322</v>
      </c>
      <c r="J1563" t="b">
        <f t="shared" si="219"/>
        <v>0</v>
      </c>
      <c r="K1563" t="b">
        <f>OR(E1563&gt;3.5,Q1563&lt;10)</f>
        <v>1</v>
      </c>
      <c r="L1563" t="s">
        <v>19</v>
      </c>
      <c r="M1563" t="s">
        <v>3176</v>
      </c>
      <c r="N1563" t="str">
        <f t="shared" si="220"/>
        <v>None</v>
      </c>
      <c r="O1563" t="str">
        <f t="shared" si="221"/>
        <v>None</v>
      </c>
      <c r="P1563" t="s">
        <v>111</v>
      </c>
      <c r="Q1563" s="2">
        <f t="shared" si="222"/>
        <v>22</v>
      </c>
      <c r="R1563" s="1" t="str">
        <f t="shared" si="223"/>
        <v>Established</v>
      </c>
      <c r="S1563" s="1"/>
      <c r="T1563" t="s">
        <v>115</v>
      </c>
      <c r="U1563" t="s">
        <v>446</v>
      </c>
      <c r="V1563">
        <f t="shared" si="224"/>
        <v>0</v>
      </c>
    </row>
    <row r="1564" spans="1:22" x14ac:dyDescent="0.35">
      <c r="A1564">
        <v>1562</v>
      </c>
      <c r="B1564" t="s">
        <v>3180</v>
      </c>
      <c r="C1564" t="str">
        <f t="shared" si="216"/>
        <v>Don’t Buy</v>
      </c>
      <c r="D1564" t="str">
        <f t="shared" si="217"/>
        <v>Long Name</v>
      </c>
      <c r="E1564">
        <v>4</v>
      </c>
      <c r="F1564">
        <f>IF(Q1564&lt;10,E1564+0.1,E1564)</f>
        <v>4</v>
      </c>
      <c r="G1564">
        <f>MIN(IF(Q1564&lt;10,E1564+0.5,E1564),5)</f>
        <v>4</v>
      </c>
      <c r="H1564" t="str">
        <f t="shared" si="218"/>
        <v>Average Place to Work</v>
      </c>
      <c r="I1564">
        <v>346</v>
      </c>
      <c r="J1564" t="b">
        <f t="shared" si="219"/>
        <v>0</v>
      </c>
      <c r="K1564" t="b">
        <f>OR(E1564&gt;3.5,Q1564&lt;10)</f>
        <v>1</v>
      </c>
      <c r="L1564" t="s">
        <v>9</v>
      </c>
      <c r="M1564" t="s">
        <v>3181</v>
      </c>
      <c r="N1564" t="str">
        <f t="shared" si="220"/>
        <v>None</v>
      </c>
      <c r="O1564" t="str">
        <f t="shared" si="221"/>
        <v>None</v>
      </c>
      <c r="P1564" t="s">
        <v>241</v>
      </c>
      <c r="Q1564" s="2">
        <f t="shared" si="222"/>
        <v>13</v>
      </c>
      <c r="R1564" s="1" t="str">
        <f t="shared" si="223"/>
        <v>Established</v>
      </c>
      <c r="S1564" s="1"/>
      <c r="T1564" t="s">
        <v>115</v>
      </c>
      <c r="U1564" t="s">
        <v>346</v>
      </c>
      <c r="V1564">
        <f t="shared" si="224"/>
        <v>0</v>
      </c>
    </row>
    <row r="1565" spans="1:22" x14ac:dyDescent="0.35">
      <c r="A1565">
        <v>1563</v>
      </c>
      <c r="B1565" t="s">
        <v>3182</v>
      </c>
      <c r="C1565" t="str">
        <f t="shared" si="216"/>
        <v>Don’t Buy</v>
      </c>
      <c r="D1565" t="str">
        <f t="shared" si="217"/>
        <v>Long Name</v>
      </c>
      <c r="E1565">
        <v>4</v>
      </c>
      <c r="F1565">
        <f>IF(Q1565&lt;10,E1565+0.1,E1565)</f>
        <v>4</v>
      </c>
      <c r="G1565">
        <f>MIN(IF(Q1565&lt;10,E1565+0.5,E1565),5)</f>
        <v>4</v>
      </c>
      <c r="H1565" t="str">
        <f t="shared" si="218"/>
        <v>Average Place to Work</v>
      </c>
      <c r="I1565">
        <v>321</v>
      </c>
      <c r="J1565" t="b">
        <f t="shared" si="219"/>
        <v>0</v>
      </c>
      <c r="K1565" t="b">
        <f>OR(E1565&gt;3.5,Q1565&lt;10)</f>
        <v>1</v>
      </c>
      <c r="L1565" t="s">
        <v>19</v>
      </c>
      <c r="M1565" t="s">
        <v>3183</v>
      </c>
      <c r="N1565" t="str">
        <f t="shared" si="220"/>
        <v>None</v>
      </c>
      <c r="O1565" t="str">
        <f t="shared" si="221"/>
        <v>None</v>
      </c>
      <c r="P1565" t="s">
        <v>309</v>
      </c>
      <c r="Q1565" s="2">
        <f t="shared" si="222"/>
        <v>40</v>
      </c>
      <c r="R1565" s="1" t="str">
        <f t="shared" si="223"/>
        <v>Established</v>
      </c>
      <c r="S1565" s="1"/>
      <c r="T1565" t="s">
        <v>140</v>
      </c>
      <c r="U1565" t="s">
        <v>404</v>
      </c>
      <c r="V1565">
        <f t="shared" si="224"/>
        <v>0</v>
      </c>
    </row>
    <row r="1566" spans="1:22" x14ac:dyDescent="0.35">
      <c r="A1566">
        <v>1564</v>
      </c>
      <c r="B1566" t="s">
        <v>3184</v>
      </c>
      <c r="C1566" t="str">
        <f t="shared" si="216"/>
        <v>Don’t Buy</v>
      </c>
      <c r="D1566" t="str">
        <f t="shared" si="217"/>
        <v>Long Name</v>
      </c>
      <c r="E1566">
        <v>3.8</v>
      </c>
      <c r="F1566">
        <f>IF(Q1566&lt;10,E1566+0.1,E1566)</f>
        <v>3.8</v>
      </c>
      <c r="G1566">
        <f>MIN(IF(Q1566&lt;10,E1566+0.5,E1566),5)</f>
        <v>3.8</v>
      </c>
      <c r="H1566" t="str">
        <f t="shared" si="218"/>
        <v>Average Place to Work</v>
      </c>
      <c r="I1566">
        <v>321</v>
      </c>
      <c r="J1566" t="b">
        <f t="shared" si="219"/>
        <v>0</v>
      </c>
      <c r="K1566" t="b">
        <f>OR(E1566&gt;3.5,Q1566&lt;10)</f>
        <v>1</v>
      </c>
      <c r="L1566" t="s">
        <v>9</v>
      </c>
      <c r="M1566" t="s">
        <v>2437</v>
      </c>
      <c r="N1566" t="str">
        <f t="shared" si="220"/>
        <v>None</v>
      </c>
      <c r="O1566" t="str">
        <f t="shared" si="221"/>
        <v>None</v>
      </c>
      <c r="P1566" t="s">
        <v>460</v>
      </c>
      <c r="Q1566" s="2">
        <f t="shared" si="222"/>
        <v>37</v>
      </c>
      <c r="R1566" s="1" t="str">
        <f t="shared" si="223"/>
        <v>Established</v>
      </c>
      <c r="S1566" s="1"/>
      <c r="T1566" t="s">
        <v>598</v>
      </c>
      <c r="U1566" t="s">
        <v>195</v>
      </c>
      <c r="V1566">
        <f t="shared" si="224"/>
        <v>0</v>
      </c>
    </row>
    <row r="1567" spans="1:22" x14ac:dyDescent="0.35">
      <c r="A1567">
        <v>1565</v>
      </c>
      <c r="B1567" t="s">
        <v>3185</v>
      </c>
      <c r="C1567" t="str">
        <f t="shared" si="216"/>
        <v>Don’t Buy</v>
      </c>
      <c r="D1567" t="str">
        <f t="shared" si="217"/>
        <v>Long Name</v>
      </c>
      <c r="E1567">
        <v>3.6</v>
      </c>
      <c r="F1567">
        <f>IF(Q1567&lt;10,E1567+0.1,E1567)</f>
        <v>3.6</v>
      </c>
      <c r="G1567">
        <f>MIN(IF(Q1567&lt;10,E1567+0.5,E1567),5)</f>
        <v>3.6</v>
      </c>
      <c r="H1567" t="str">
        <f t="shared" si="218"/>
        <v>Average Place to Work</v>
      </c>
      <c r="I1567">
        <v>321</v>
      </c>
      <c r="J1567" t="b">
        <f t="shared" si="219"/>
        <v>0</v>
      </c>
      <c r="K1567" t="b">
        <f>OR(E1567&gt;3.5,Q1567&lt;10)</f>
        <v>1</v>
      </c>
      <c r="L1567" t="s">
        <v>19</v>
      </c>
      <c r="M1567" t="s">
        <v>3186</v>
      </c>
      <c r="N1567" t="str">
        <f t="shared" si="220"/>
        <v>None</v>
      </c>
      <c r="O1567" t="str">
        <f t="shared" si="221"/>
        <v>None</v>
      </c>
      <c r="P1567" t="s">
        <v>309</v>
      </c>
      <c r="Q1567" s="2">
        <f t="shared" si="222"/>
        <v>40</v>
      </c>
      <c r="R1567" s="1" t="str">
        <f t="shared" si="223"/>
        <v>Established</v>
      </c>
      <c r="S1567" s="1"/>
      <c r="T1567" t="s">
        <v>598</v>
      </c>
      <c r="U1567" t="s">
        <v>255</v>
      </c>
      <c r="V1567">
        <f t="shared" si="224"/>
        <v>0</v>
      </c>
    </row>
    <row r="1568" spans="1:22" x14ac:dyDescent="0.35">
      <c r="A1568">
        <v>1566</v>
      </c>
      <c r="B1568" t="s">
        <v>3005</v>
      </c>
      <c r="C1568" t="str">
        <f t="shared" si="216"/>
        <v>Don’t Buy</v>
      </c>
      <c r="D1568" t="str">
        <f t="shared" si="217"/>
        <v>Long Name</v>
      </c>
      <c r="E1568">
        <v>4.2</v>
      </c>
      <c r="F1568">
        <f>IF(Q1568&lt;10,E1568+0.1,E1568)</f>
        <v>4.3</v>
      </c>
      <c r="G1568">
        <f>MIN(IF(Q1568&lt;10,E1568+0.5,E1568),5)</f>
        <v>4.7</v>
      </c>
      <c r="H1568" t="str">
        <f t="shared" si="218"/>
        <v>Average Place to Work</v>
      </c>
      <c r="I1568">
        <v>321</v>
      </c>
      <c r="J1568" t="b">
        <f t="shared" si="219"/>
        <v>0</v>
      </c>
      <c r="K1568" t="b">
        <f>OR(E1568&gt;3.5,Q1568&lt;10)</f>
        <v>1</v>
      </c>
      <c r="M1568" t="s">
        <v>3187</v>
      </c>
      <c r="N1568" t="str">
        <f t="shared" si="220"/>
        <v>Indian Silicon Valley Startups</v>
      </c>
      <c r="O1568" t="str">
        <f t="shared" si="221"/>
        <v>None</v>
      </c>
      <c r="Q1568" s="2">
        <f t="shared" si="222"/>
        <v>0</v>
      </c>
      <c r="R1568" s="1" t="str">
        <f t="shared" si="223"/>
        <v>Startup</v>
      </c>
      <c r="S1568" s="1"/>
      <c r="U1568" t="s">
        <v>17</v>
      </c>
      <c r="V1568">
        <f t="shared" si="224"/>
        <v>1000000</v>
      </c>
    </row>
    <row r="1569" spans="1:22" x14ac:dyDescent="0.35">
      <c r="A1569">
        <v>1567</v>
      </c>
      <c r="B1569" t="s">
        <v>3188</v>
      </c>
      <c r="C1569" t="str">
        <f t="shared" si="216"/>
        <v>Don’t Buy</v>
      </c>
      <c r="D1569" t="str">
        <f t="shared" si="217"/>
        <v>Long Name</v>
      </c>
      <c r="E1569">
        <v>3.9</v>
      </c>
      <c r="F1569">
        <f>IF(Q1569&lt;10,E1569+0.1,E1569)</f>
        <v>3.9</v>
      </c>
      <c r="G1569">
        <f>MIN(IF(Q1569&lt;10,E1569+0.5,E1569),5)</f>
        <v>3.9</v>
      </c>
      <c r="H1569" t="str">
        <f t="shared" si="218"/>
        <v>Average Place to Work</v>
      </c>
      <c r="I1569">
        <v>321</v>
      </c>
      <c r="J1569" t="b">
        <f t="shared" si="219"/>
        <v>0</v>
      </c>
      <c r="K1569" t="b">
        <f>OR(E1569&gt;3.5,Q1569&lt;10)</f>
        <v>1</v>
      </c>
      <c r="L1569" t="s">
        <v>19</v>
      </c>
      <c r="M1569" t="s">
        <v>3189</v>
      </c>
      <c r="N1569" t="str">
        <f t="shared" si="220"/>
        <v>None</v>
      </c>
      <c r="O1569" t="str">
        <f t="shared" si="221"/>
        <v>None</v>
      </c>
      <c r="P1569" t="s">
        <v>118</v>
      </c>
      <c r="Q1569" s="2">
        <f t="shared" si="222"/>
        <v>20</v>
      </c>
      <c r="R1569" s="1" t="str">
        <f t="shared" si="223"/>
        <v>Established</v>
      </c>
      <c r="S1569" s="1"/>
      <c r="T1569" t="s">
        <v>606</v>
      </c>
      <c r="U1569" t="s">
        <v>17</v>
      </c>
      <c r="V1569">
        <f t="shared" si="224"/>
        <v>500000</v>
      </c>
    </row>
    <row r="1570" spans="1:22" x14ac:dyDescent="0.35">
      <c r="A1570">
        <v>1568</v>
      </c>
      <c r="B1570" t="s">
        <v>3190</v>
      </c>
      <c r="C1570" t="str">
        <f t="shared" si="216"/>
        <v>Buy</v>
      </c>
      <c r="D1570" t="str">
        <f t="shared" si="217"/>
        <v>Long Name</v>
      </c>
      <c r="E1570">
        <v>4.2</v>
      </c>
      <c r="F1570">
        <f>IF(Q1570&lt;10,E1570+0.1,E1570)</f>
        <v>4.2</v>
      </c>
      <c r="G1570">
        <f>MIN(IF(Q1570&lt;10,E1570+0.5,E1570),5)</f>
        <v>4.2</v>
      </c>
      <c r="H1570" t="str">
        <f t="shared" si="218"/>
        <v>Average Place to Work</v>
      </c>
      <c r="I1570">
        <v>320</v>
      </c>
      <c r="J1570" t="b">
        <f t="shared" si="219"/>
        <v>0</v>
      </c>
      <c r="K1570" t="b">
        <f>OR(E1570&gt;3.5,Q1570&lt;10)</f>
        <v>1</v>
      </c>
      <c r="L1570" t="s">
        <v>3191</v>
      </c>
      <c r="M1570" t="s">
        <v>1013</v>
      </c>
      <c r="N1570" t="str">
        <f t="shared" si="220"/>
        <v>None</v>
      </c>
      <c r="O1570" t="str">
        <f t="shared" si="221"/>
        <v>None</v>
      </c>
      <c r="P1570" t="s">
        <v>111</v>
      </c>
      <c r="Q1570" s="2">
        <f t="shared" si="222"/>
        <v>22</v>
      </c>
      <c r="R1570" s="1" t="str">
        <f t="shared" si="223"/>
        <v>Established</v>
      </c>
      <c r="S1570" s="1"/>
      <c r="T1570" t="s">
        <v>115</v>
      </c>
      <c r="U1570" t="s">
        <v>893</v>
      </c>
      <c r="V1570">
        <f t="shared" si="224"/>
        <v>0</v>
      </c>
    </row>
    <row r="1571" spans="1:22" x14ac:dyDescent="0.35">
      <c r="A1571">
        <v>1569</v>
      </c>
      <c r="B1571" t="s">
        <v>3192</v>
      </c>
      <c r="C1571" t="str">
        <f t="shared" si="216"/>
        <v>Don’t Buy</v>
      </c>
      <c r="D1571" t="str">
        <f t="shared" si="217"/>
        <v>Long Name</v>
      </c>
      <c r="E1571">
        <v>4.2</v>
      </c>
      <c r="F1571">
        <f>IF(Q1571&lt;10,E1571+0.1,E1571)</f>
        <v>4.2</v>
      </c>
      <c r="G1571">
        <f>MIN(IF(Q1571&lt;10,E1571+0.5,E1571),5)</f>
        <v>4.2</v>
      </c>
      <c r="H1571" t="str">
        <f t="shared" si="218"/>
        <v>Average Place to Work</v>
      </c>
      <c r="I1571">
        <v>320</v>
      </c>
      <c r="J1571" t="b">
        <f t="shared" si="219"/>
        <v>0</v>
      </c>
      <c r="K1571" t="b">
        <f>OR(E1571&gt;3.5,Q1571&lt;10)</f>
        <v>1</v>
      </c>
      <c r="L1571" t="s">
        <v>19</v>
      </c>
      <c r="M1571" t="s">
        <v>2871</v>
      </c>
      <c r="N1571" t="str">
        <f t="shared" si="220"/>
        <v>None</v>
      </c>
      <c r="O1571" t="str">
        <f t="shared" si="221"/>
        <v>None</v>
      </c>
      <c r="P1571" t="s">
        <v>292</v>
      </c>
      <c r="Q1571" s="2">
        <f t="shared" si="222"/>
        <v>38</v>
      </c>
      <c r="R1571" s="1" t="str">
        <f t="shared" si="223"/>
        <v>Established</v>
      </c>
      <c r="S1571" s="1"/>
      <c r="T1571" t="s">
        <v>115</v>
      </c>
      <c r="U1571" t="s">
        <v>64</v>
      </c>
      <c r="V1571">
        <f t="shared" si="224"/>
        <v>0</v>
      </c>
    </row>
    <row r="1572" spans="1:22" x14ac:dyDescent="0.35">
      <c r="A1572">
        <v>1570</v>
      </c>
      <c r="B1572" t="s">
        <v>3193</v>
      </c>
      <c r="C1572" t="str">
        <f t="shared" si="216"/>
        <v>Don’t Buy</v>
      </c>
      <c r="D1572" t="str">
        <f t="shared" si="217"/>
        <v>Long Name</v>
      </c>
      <c r="E1572">
        <v>4</v>
      </c>
      <c r="F1572">
        <f>IF(Q1572&lt;10,E1572+0.1,E1572)</f>
        <v>4</v>
      </c>
      <c r="G1572">
        <f>MIN(IF(Q1572&lt;10,E1572+0.5,E1572),5)</f>
        <v>4</v>
      </c>
      <c r="H1572" t="str">
        <f t="shared" si="218"/>
        <v>Average Place to Work</v>
      </c>
      <c r="I1572">
        <v>320</v>
      </c>
      <c r="J1572" t="b">
        <f t="shared" si="219"/>
        <v>0</v>
      </c>
      <c r="K1572" t="b">
        <f>OR(E1572&gt;3.5,Q1572&lt;10)</f>
        <v>1</v>
      </c>
      <c r="L1572" t="s">
        <v>19</v>
      </c>
      <c r="M1572" t="s">
        <v>3194</v>
      </c>
      <c r="N1572" t="str">
        <f t="shared" si="220"/>
        <v>None</v>
      </c>
      <c r="O1572" t="str">
        <f t="shared" si="221"/>
        <v>None</v>
      </c>
      <c r="P1572" t="s">
        <v>213</v>
      </c>
      <c r="Q1572" s="2">
        <f t="shared" si="222"/>
        <v>12</v>
      </c>
      <c r="R1572" s="1" t="str">
        <f t="shared" si="223"/>
        <v>Established</v>
      </c>
      <c r="S1572" s="1"/>
      <c r="T1572" t="s">
        <v>606</v>
      </c>
      <c r="U1572" t="s">
        <v>986</v>
      </c>
      <c r="V1572">
        <f t="shared" si="224"/>
        <v>0</v>
      </c>
    </row>
    <row r="1573" spans="1:22" x14ac:dyDescent="0.35">
      <c r="A1573">
        <v>1571</v>
      </c>
      <c r="B1573" t="s">
        <v>3195</v>
      </c>
      <c r="C1573" t="str">
        <f t="shared" si="216"/>
        <v>Don’t Buy</v>
      </c>
      <c r="D1573" t="str">
        <f t="shared" si="217"/>
        <v>Long Name</v>
      </c>
      <c r="E1573">
        <v>4.2</v>
      </c>
      <c r="F1573">
        <f>IF(Q1573&lt;10,E1573+0.1,E1573)</f>
        <v>4.2</v>
      </c>
      <c r="G1573">
        <f>MIN(IF(Q1573&lt;10,E1573+0.5,E1573),5)</f>
        <v>4.2</v>
      </c>
      <c r="H1573" t="str">
        <f t="shared" si="218"/>
        <v>Average Place to Work</v>
      </c>
      <c r="I1573">
        <v>320</v>
      </c>
      <c r="J1573" t="b">
        <f t="shared" si="219"/>
        <v>0</v>
      </c>
      <c r="K1573" t="b">
        <f>OR(E1573&gt;3.5,Q1573&lt;10)</f>
        <v>1</v>
      </c>
      <c r="L1573" t="s">
        <v>19</v>
      </c>
      <c r="M1573" t="s">
        <v>1766</v>
      </c>
      <c r="N1573" t="str">
        <f t="shared" si="220"/>
        <v>None</v>
      </c>
      <c r="O1573" t="str">
        <f t="shared" si="221"/>
        <v>None</v>
      </c>
      <c r="P1573" t="s">
        <v>50</v>
      </c>
      <c r="Q1573" s="2">
        <f t="shared" si="222"/>
        <v>29</v>
      </c>
      <c r="R1573" s="1" t="str">
        <f t="shared" si="223"/>
        <v>Established</v>
      </c>
      <c r="S1573" s="1"/>
      <c r="T1573" t="s">
        <v>606</v>
      </c>
      <c r="U1573" t="s">
        <v>446</v>
      </c>
      <c r="V1573">
        <f t="shared" si="224"/>
        <v>0</v>
      </c>
    </row>
    <row r="1574" spans="1:22" x14ac:dyDescent="0.35">
      <c r="A1574">
        <v>1572</v>
      </c>
      <c r="B1574" t="s">
        <v>3196</v>
      </c>
      <c r="C1574" t="str">
        <f t="shared" si="216"/>
        <v>Don’t Buy</v>
      </c>
      <c r="D1574" t="str">
        <f t="shared" si="217"/>
        <v>Short Name</v>
      </c>
      <c r="E1574">
        <v>3.9</v>
      </c>
      <c r="F1574">
        <f>IF(Q1574&lt;10,E1574+0.1,E1574)</f>
        <v>3.9</v>
      </c>
      <c r="G1574">
        <f>MIN(IF(Q1574&lt;10,E1574+0.5,E1574),5)</f>
        <v>3.9</v>
      </c>
      <c r="H1574" t="str">
        <f t="shared" si="218"/>
        <v>Average Place to Work</v>
      </c>
      <c r="I1574">
        <v>320</v>
      </c>
      <c r="J1574" t="b">
        <f t="shared" si="219"/>
        <v>0</v>
      </c>
      <c r="K1574" t="b">
        <f>OR(E1574&gt;3.5,Q1574&lt;10)</f>
        <v>1</v>
      </c>
      <c r="L1574" t="s">
        <v>19</v>
      </c>
      <c r="M1574" t="s">
        <v>3197</v>
      </c>
      <c r="N1574" t="str">
        <f t="shared" si="220"/>
        <v>None</v>
      </c>
      <c r="O1574" t="str">
        <f t="shared" si="221"/>
        <v>None</v>
      </c>
      <c r="P1574" t="s">
        <v>836</v>
      </c>
      <c r="Q1574" s="2">
        <f t="shared" si="222"/>
        <v>81</v>
      </c>
      <c r="R1574" s="1" t="str">
        <f t="shared" si="223"/>
        <v>Established</v>
      </c>
      <c r="S1574" s="1"/>
      <c r="T1574" t="s">
        <v>115</v>
      </c>
      <c r="U1574" t="s">
        <v>64</v>
      </c>
      <c r="V1574">
        <f t="shared" si="224"/>
        <v>0</v>
      </c>
    </row>
    <row r="1575" spans="1:22" x14ac:dyDescent="0.35">
      <c r="A1575">
        <v>1573</v>
      </c>
      <c r="B1575" t="s">
        <v>3198</v>
      </c>
      <c r="C1575" t="str">
        <f t="shared" si="216"/>
        <v>Don’t Buy</v>
      </c>
      <c r="D1575" t="str">
        <f t="shared" si="217"/>
        <v>Long Name</v>
      </c>
      <c r="E1575">
        <v>4.0999999999999996</v>
      </c>
      <c r="F1575">
        <f>IF(Q1575&lt;10,E1575+0.1,E1575)</f>
        <v>4.0999999999999996</v>
      </c>
      <c r="G1575">
        <f>MIN(IF(Q1575&lt;10,E1575+0.5,E1575),5)</f>
        <v>4.0999999999999996</v>
      </c>
      <c r="H1575" t="str">
        <f t="shared" si="218"/>
        <v>Average Place to Work</v>
      </c>
      <c r="I1575">
        <v>320</v>
      </c>
      <c r="J1575" t="b">
        <f t="shared" si="219"/>
        <v>0</v>
      </c>
      <c r="K1575" t="b">
        <f>OR(E1575&gt;3.5,Q1575&lt;10)</f>
        <v>1</v>
      </c>
      <c r="L1575" t="s">
        <v>9</v>
      </c>
      <c r="M1575" t="s">
        <v>2213</v>
      </c>
      <c r="N1575" t="str">
        <f t="shared" si="220"/>
        <v>None</v>
      </c>
      <c r="O1575" t="str">
        <f t="shared" si="221"/>
        <v>None</v>
      </c>
      <c r="P1575" t="s">
        <v>654</v>
      </c>
      <c r="Q1575" s="2">
        <f t="shared" si="222"/>
        <v>50</v>
      </c>
      <c r="R1575" s="1" t="str">
        <f t="shared" si="223"/>
        <v>Established</v>
      </c>
      <c r="S1575" s="1"/>
      <c r="T1575" t="s">
        <v>115</v>
      </c>
      <c r="U1575" t="s">
        <v>64</v>
      </c>
      <c r="V1575">
        <f t="shared" si="224"/>
        <v>0</v>
      </c>
    </row>
    <row r="1576" spans="1:22" x14ac:dyDescent="0.35">
      <c r="A1576">
        <v>1574</v>
      </c>
      <c r="B1576" t="s">
        <v>3199</v>
      </c>
      <c r="C1576" t="str">
        <f t="shared" si="216"/>
        <v>Don’t Buy</v>
      </c>
      <c r="D1576" t="str">
        <f t="shared" si="217"/>
        <v>Long Name</v>
      </c>
      <c r="E1576">
        <v>3.9</v>
      </c>
      <c r="F1576">
        <f>IF(Q1576&lt;10,E1576+0.1,E1576)</f>
        <v>3.9</v>
      </c>
      <c r="G1576">
        <f>MIN(IF(Q1576&lt;10,E1576+0.5,E1576),5)</f>
        <v>3.9</v>
      </c>
      <c r="H1576" t="str">
        <f t="shared" si="218"/>
        <v>Average Place to Work</v>
      </c>
      <c r="I1576">
        <v>320</v>
      </c>
      <c r="J1576" t="b">
        <f t="shared" si="219"/>
        <v>0</v>
      </c>
      <c r="K1576" t="b">
        <f>OR(E1576&gt;3.5,Q1576&lt;10)</f>
        <v>1</v>
      </c>
      <c r="L1576" t="s">
        <v>19</v>
      </c>
      <c r="M1576" t="s">
        <v>3200</v>
      </c>
      <c r="N1576" t="str">
        <f t="shared" si="220"/>
        <v>None</v>
      </c>
      <c r="O1576" t="str">
        <f t="shared" si="221"/>
        <v>None</v>
      </c>
      <c r="P1576" t="s">
        <v>522</v>
      </c>
      <c r="Q1576" s="2">
        <f t="shared" si="222"/>
        <v>30</v>
      </c>
      <c r="R1576" s="1" t="str">
        <f t="shared" si="223"/>
        <v>Established</v>
      </c>
      <c r="S1576" s="1"/>
      <c r="T1576" t="s">
        <v>115</v>
      </c>
      <c r="U1576" t="s">
        <v>83</v>
      </c>
      <c r="V1576">
        <f t="shared" si="224"/>
        <v>0</v>
      </c>
    </row>
    <row r="1577" spans="1:22" x14ac:dyDescent="0.35">
      <c r="A1577">
        <v>1575</v>
      </c>
      <c r="B1577" t="s">
        <v>3201</v>
      </c>
      <c r="C1577" t="str">
        <f t="shared" si="216"/>
        <v>Don’t Buy</v>
      </c>
      <c r="D1577" t="str">
        <f t="shared" si="217"/>
        <v>Short Name</v>
      </c>
      <c r="E1577">
        <v>4.4000000000000004</v>
      </c>
      <c r="F1577">
        <f>IF(Q1577&lt;10,E1577+0.1,E1577)</f>
        <v>4.4000000000000004</v>
      </c>
      <c r="G1577">
        <f>MIN(IF(Q1577&lt;10,E1577+0.5,E1577),5)</f>
        <v>4.4000000000000004</v>
      </c>
      <c r="H1577" t="str">
        <f t="shared" si="218"/>
        <v>Average Place to Work</v>
      </c>
      <c r="I1577">
        <v>320</v>
      </c>
      <c r="J1577" t="b">
        <f t="shared" si="219"/>
        <v>0</v>
      </c>
      <c r="K1577" t="b">
        <f>OR(E1577&gt;3.5,Q1577&lt;10)</f>
        <v>1</v>
      </c>
      <c r="L1577" t="s">
        <v>19</v>
      </c>
      <c r="M1577" t="s">
        <v>3202</v>
      </c>
      <c r="N1577" t="str">
        <f t="shared" si="220"/>
        <v>None</v>
      </c>
      <c r="O1577" t="str">
        <f t="shared" si="221"/>
        <v>None</v>
      </c>
      <c r="P1577" t="s">
        <v>156</v>
      </c>
      <c r="Q1577" s="2">
        <f t="shared" si="222"/>
        <v>18</v>
      </c>
      <c r="R1577" s="1" t="str">
        <f t="shared" si="223"/>
        <v>Established</v>
      </c>
      <c r="S1577" s="1"/>
      <c r="T1577" t="s">
        <v>60</v>
      </c>
      <c r="U1577" t="s">
        <v>202</v>
      </c>
      <c r="V1577">
        <f t="shared" si="224"/>
        <v>0</v>
      </c>
    </row>
    <row r="1578" spans="1:22" x14ac:dyDescent="0.35">
      <c r="A1578">
        <v>1576</v>
      </c>
      <c r="B1578" t="s">
        <v>3203</v>
      </c>
      <c r="C1578" t="str">
        <f t="shared" si="216"/>
        <v>Don’t Buy</v>
      </c>
      <c r="D1578" t="str">
        <f t="shared" si="217"/>
        <v>Long Name</v>
      </c>
      <c r="E1578">
        <v>3.9</v>
      </c>
      <c r="F1578">
        <f>IF(Q1578&lt;10,E1578+0.1,E1578)</f>
        <v>3.9</v>
      </c>
      <c r="G1578">
        <f>MIN(IF(Q1578&lt;10,E1578+0.5,E1578),5)</f>
        <v>3.9</v>
      </c>
      <c r="H1578" t="str">
        <f t="shared" si="218"/>
        <v>Average Place to Work</v>
      </c>
      <c r="I1578">
        <v>320</v>
      </c>
      <c r="J1578" t="b">
        <f t="shared" si="219"/>
        <v>0</v>
      </c>
      <c r="K1578" t="b">
        <f>OR(E1578&gt;3.5,Q1578&lt;10)</f>
        <v>1</v>
      </c>
      <c r="M1578" t="s">
        <v>1570</v>
      </c>
      <c r="N1578" t="str">
        <f t="shared" si="220"/>
        <v>None</v>
      </c>
      <c r="O1578" t="str">
        <f t="shared" si="221"/>
        <v>None</v>
      </c>
      <c r="P1578" t="s">
        <v>213</v>
      </c>
      <c r="Q1578" s="2">
        <f t="shared" si="222"/>
        <v>12</v>
      </c>
      <c r="R1578" s="1" t="str">
        <f t="shared" si="223"/>
        <v>Established</v>
      </c>
      <c r="S1578" s="1"/>
      <c r="U1578" t="s">
        <v>17</v>
      </c>
      <c r="V1578">
        <f t="shared" si="224"/>
        <v>500000</v>
      </c>
    </row>
    <row r="1579" spans="1:22" x14ac:dyDescent="0.35">
      <c r="A1579">
        <v>1577</v>
      </c>
      <c r="B1579" t="s">
        <v>3204</v>
      </c>
      <c r="C1579" t="str">
        <f t="shared" si="216"/>
        <v>Don’t Buy</v>
      </c>
      <c r="D1579" t="str">
        <f t="shared" si="217"/>
        <v>Long Name</v>
      </c>
      <c r="E1579">
        <v>3.7</v>
      </c>
      <c r="F1579">
        <f>IF(Q1579&lt;10,E1579+0.1,E1579)</f>
        <v>3.7</v>
      </c>
      <c r="G1579">
        <f>MIN(IF(Q1579&lt;10,E1579+0.5,E1579),5)</f>
        <v>3.7</v>
      </c>
      <c r="H1579" t="str">
        <f t="shared" si="218"/>
        <v>Average Place to Work</v>
      </c>
      <c r="I1579">
        <v>320</v>
      </c>
      <c r="J1579" t="b">
        <f t="shared" si="219"/>
        <v>0</v>
      </c>
      <c r="K1579" t="b">
        <f>OR(E1579&gt;3.5,Q1579&lt;10)</f>
        <v>1</v>
      </c>
      <c r="L1579" t="s">
        <v>19</v>
      </c>
      <c r="M1579" t="s">
        <v>3043</v>
      </c>
      <c r="N1579" t="str">
        <f t="shared" si="220"/>
        <v>Indian Silicon Valley Startups</v>
      </c>
      <c r="O1579" t="str">
        <f t="shared" si="221"/>
        <v>None</v>
      </c>
      <c r="P1579" t="s">
        <v>198</v>
      </c>
      <c r="Q1579" s="2">
        <f t="shared" si="222"/>
        <v>35</v>
      </c>
      <c r="R1579" s="1" t="str">
        <f t="shared" si="223"/>
        <v>Established</v>
      </c>
      <c r="S1579" s="1"/>
      <c r="T1579" t="s">
        <v>606</v>
      </c>
      <c r="U1579" t="s">
        <v>92</v>
      </c>
      <c r="V1579">
        <f t="shared" si="224"/>
        <v>0</v>
      </c>
    </row>
    <row r="1580" spans="1:22" x14ac:dyDescent="0.35">
      <c r="A1580">
        <v>1578</v>
      </c>
      <c r="B1580" t="s">
        <v>3205</v>
      </c>
      <c r="C1580" t="str">
        <f t="shared" si="216"/>
        <v>Don’t Buy</v>
      </c>
      <c r="D1580" t="str">
        <f t="shared" si="217"/>
        <v>Long Name</v>
      </c>
      <c r="E1580">
        <v>3.8</v>
      </c>
      <c r="F1580">
        <f>IF(Q1580&lt;10,E1580+0.1,E1580)</f>
        <v>3.9</v>
      </c>
      <c r="G1580">
        <f>MIN(IF(Q1580&lt;10,E1580+0.5,E1580),5)</f>
        <v>4.3</v>
      </c>
      <c r="H1580" t="str">
        <f t="shared" si="218"/>
        <v>Average Place to Work</v>
      </c>
      <c r="I1580">
        <v>320</v>
      </c>
      <c r="J1580" t="b">
        <f t="shared" si="219"/>
        <v>0</v>
      </c>
      <c r="K1580" t="b">
        <f>OR(E1580&gt;3.5,Q1580&lt;10)</f>
        <v>1</v>
      </c>
      <c r="M1580" t="s">
        <v>3206</v>
      </c>
      <c r="N1580" t="str">
        <f t="shared" si="220"/>
        <v>Indian Silicon Valley Startups</v>
      </c>
      <c r="O1580" t="str">
        <f t="shared" si="221"/>
        <v>None</v>
      </c>
      <c r="P1580" t="s">
        <v>108</v>
      </c>
      <c r="Q1580" s="2">
        <f t="shared" si="222"/>
        <v>5</v>
      </c>
      <c r="R1580" s="1" t="str">
        <f t="shared" si="223"/>
        <v>Startup</v>
      </c>
      <c r="S1580" s="1"/>
      <c r="U1580" t="s">
        <v>130</v>
      </c>
      <c r="V1580">
        <f t="shared" si="224"/>
        <v>0</v>
      </c>
    </row>
    <row r="1581" spans="1:22" x14ac:dyDescent="0.35">
      <c r="A1581">
        <v>1579</v>
      </c>
      <c r="B1581" t="s">
        <v>3207</v>
      </c>
      <c r="C1581" t="str">
        <f t="shared" si="216"/>
        <v>Buy</v>
      </c>
      <c r="D1581" t="str">
        <f t="shared" si="217"/>
        <v>Long Name</v>
      </c>
      <c r="E1581">
        <v>4.3</v>
      </c>
      <c r="F1581">
        <f>IF(Q1581&lt;10,E1581+0.1,E1581)</f>
        <v>4.3</v>
      </c>
      <c r="G1581">
        <f>MIN(IF(Q1581&lt;10,E1581+0.5,E1581),5)</f>
        <v>4.3</v>
      </c>
      <c r="H1581" t="str">
        <f t="shared" si="218"/>
        <v>Average Place to Work</v>
      </c>
      <c r="I1581">
        <v>319</v>
      </c>
      <c r="J1581" t="b">
        <f t="shared" si="219"/>
        <v>0</v>
      </c>
      <c r="K1581" t="b">
        <f>OR(E1581&gt;3.5,Q1581&lt;10)</f>
        <v>1</v>
      </c>
      <c r="L1581" t="s">
        <v>9</v>
      </c>
      <c r="M1581" t="s">
        <v>1228</v>
      </c>
      <c r="N1581" t="str">
        <f t="shared" si="220"/>
        <v>Indian Silicon Valley Startups</v>
      </c>
      <c r="O1581" t="str">
        <f t="shared" si="221"/>
        <v>None</v>
      </c>
      <c r="P1581" t="s">
        <v>1444</v>
      </c>
      <c r="Q1581" s="2">
        <f t="shared" si="222"/>
        <v>94</v>
      </c>
      <c r="R1581" s="1" t="str">
        <f t="shared" si="223"/>
        <v>Established</v>
      </c>
      <c r="S1581" s="1"/>
      <c r="T1581" t="s">
        <v>115</v>
      </c>
      <c r="U1581" t="s">
        <v>455</v>
      </c>
      <c r="V1581">
        <f t="shared" si="224"/>
        <v>0</v>
      </c>
    </row>
    <row r="1582" spans="1:22" x14ac:dyDescent="0.35">
      <c r="A1582">
        <v>1580</v>
      </c>
      <c r="B1582" t="s">
        <v>3208</v>
      </c>
      <c r="C1582" t="str">
        <f t="shared" si="216"/>
        <v>Don’t Buy</v>
      </c>
      <c r="D1582" t="str">
        <f t="shared" si="217"/>
        <v>Long Name</v>
      </c>
      <c r="E1582">
        <v>4.0999999999999996</v>
      </c>
      <c r="F1582">
        <f>IF(Q1582&lt;10,E1582+0.1,E1582)</f>
        <v>4.0999999999999996</v>
      </c>
      <c r="G1582">
        <f>MIN(IF(Q1582&lt;10,E1582+0.5,E1582),5)</f>
        <v>4.0999999999999996</v>
      </c>
      <c r="H1582" t="str">
        <f t="shared" si="218"/>
        <v>Average Place to Work</v>
      </c>
      <c r="I1582">
        <v>319</v>
      </c>
      <c r="J1582" t="b">
        <f t="shared" si="219"/>
        <v>0</v>
      </c>
      <c r="K1582" t="b">
        <f>OR(E1582&gt;3.5,Q1582&lt;10)</f>
        <v>1</v>
      </c>
      <c r="L1582" t="s">
        <v>9</v>
      </c>
      <c r="M1582" t="s">
        <v>2871</v>
      </c>
      <c r="N1582" t="str">
        <f t="shared" si="220"/>
        <v>None</v>
      </c>
      <c r="O1582" t="str">
        <f t="shared" si="221"/>
        <v>None</v>
      </c>
      <c r="P1582" t="s">
        <v>67</v>
      </c>
      <c r="Q1582" s="2">
        <f t="shared" si="222"/>
        <v>15</v>
      </c>
      <c r="R1582" s="1" t="str">
        <f t="shared" si="223"/>
        <v>Established</v>
      </c>
      <c r="S1582" s="1"/>
      <c r="T1582" t="s">
        <v>1183</v>
      </c>
      <c r="U1582" t="s">
        <v>92</v>
      </c>
      <c r="V1582">
        <f t="shared" si="224"/>
        <v>0</v>
      </c>
    </row>
    <row r="1583" spans="1:22" x14ac:dyDescent="0.35">
      <c r="A1583">
        <v>1581</v>
      </c>
      <c r="B1583" t="s">
        <v>3209</v>
      </c>
      <c r="C1583" t="str">
        <f t="shared" si="216"/>
        <v>Don’t Buy</v>
      </c>
      <c r="D1583" t="str">
        <f t="shared" si="217"/>
        <v>Long Name</v>
      </c>
      <c r="E1583">
        <v>3.2</v>
      </c>
      <c r="F1583">
        <f>IF(Q1583&lt;10,E1583+0.1,E1583)</f>
        <v>3.3000000000000003</v>
      </c>
      <c r="G1583">
        <f>MIN(IF(Q1583&lt;10,E1583+0.5,E1583),5)</f>
        <v>3.7</v>
      </c>
      <c r="H1583" t="str">
        <f t="shared" si="218"/>
        <v>Average Place to Work</v>
      </c>
      <c r="I1583">
        <v>319</v>
      </c>
      <c r="J1583" t="b">
        <f t="shared" si="219"/>
        <v>0</v>
      </c>
      <c r="K1583" t="b">
        <f>OR(E1583&gt;3.5,Q1583&lt;10)</f>
        <v>1</v>
      </c>
      <c r="M1583" t="s">
        <v>3210</v>
      </c>
      <c r="N1583" t="str">
        <f t="shared" si="220"/>
        <v>Indian Silicon Valley Startups</v>
      </c>
      <c r="O1583" t="str">
        <f t="shared" si="221"/>
        <v>None</v>
      </c>
      <c r="P1583" t="s">
        <v>258</v>
      </c>
      <c r="Q1583" s="2">
        <f t="shared" si="222"/>
        <v>7</v>
      </c>
      <c r="R1583" s="1" t="str">
        <f t="shared" si="223"/>
        <v>Startup</v>
      </c>
      <c r="S1583" s="1"/>
      <c r="U1583" t="s">
        <v>56</v>
      </c>
      <c r="V1583">
        <f t="shared" si="224"/>
        <v>0</v>
      </c>
    </row>
    <row r="1584" spans="1:22" x14ac:dyDescent="0.35">
      <c r="A1584">
        <v>1582</v>
      </c>
      <c r="B1584" t="s">
        <v>3211</v>
      </c>
      <c r="C1584" t="str">
        <f t="shared" si="216"/>
        <v>Don’t Buy</v>
      </c>
      <c r="D1584" t="str">
        <f t="shared" si="217"/>
        <v>Long Name</v>
      </c>
      <c r="E1584">
        <v>4.2</v>
      </c>
      <c r="F1584">
        <f>IF(Q1584&lt;10,E1584+0.1,E1584)</f>
        <v>4.2</v>
      </c>
      <c r="G1584">
        <f>MIN(IF(Q1584&lt;10,E1584+0.5,E1584),5)</f>
        <v>4.2</v>
      </c>
      <c r="H1584" t="str">
        <f t="shared" si="218"/>
        <v>Average Place to Work</v>
      </c>
      <c r="I1584">
        <v>317</v>
      </c>
      <c r="J1584" t="b">
        <f t="shared" si="219"/>
        <v>0</v>
      </c>
      <c r="K1584" t="b">
        <f>OR(E1584&gt;3.5,Q1584&lt;10)</f>
        <v>1</v>
      </c>
      <c r="L1584" t="s">
        <v>9</v>
      </c>
      <c r="M1584" t="s">
        <v>1693</v>
      </c>
      <c r="N1584" t="str">
        <f t="shared" si="220"/>
        <v>None</v>
      </c>
      <c r="O1584" t="str">
        <f t="shared" si="221"/>
        <v>None</v>
      </c>
      <c r="P1584" t="s">
        <v>518</v>
      </c>
      <c r="Q1584" s="2">
        <f t="shared" si="222"/>
        <v>68</v>
      </c>
      <c r="R1584" s="1" t="str">
        <f t="shared" si="223"/>
        <v>Established</v>
      </c>
      <c r="S1584" s="1"/>
      <c r="T1584" t="s">
        <v>115</v>
      </c>
      <c r="U1584" t="s">
        <v>171</v>
      </c>
      <c r="V1584">
        <f t="shared" si="224"/>
        <v>0</v>
      </c>
    </row>
    <row r="1585" spans="1:22" x14ac:dyDescent="0.35">
      <c r="A1585">
        <v>1583</v>
      </c>
      <c r="B1585" t="s">
        <v>3212</v>
      </c>
      <c r="C1585" t="str">
        <f t="shared" si="216"/>
        <v>Don’t Buy</v>
      </c>
      <c r="D1585" t="str">
        <f t="shared" si="217"/>
        <v>Long Name</v>
      </c>
      <c r="E1585">
        <v>3.4</v>
      </c>
      <c r="F1585">
        <f>IF(Q1585&lt;10,E1585+0.1,E1585)</f>
        <v>3.4</v>
      </c>
      <c r="G1585">
        <f>MIN(IF(Q1585&lt;10,E1585+0.5,E1585),5)</f>
        <v>3.4</v>
      </c>
      <c r="H1585" t="str">
        <f t="shared" si="218"/>
        <v>Average Place to Work</v>
      </c>
      <c r="I1585">
        <v>317</v>
      </c>
      <c r="J1585" t="b">
        <f t="shared" si="219"/>
        <v>0</v>
      </c>
      <c r="K1585" t="b">
        <f>OR(E1585&gt;3.5,Q1585&lt;10)</f>
        <v>0</v>
      </c>
      <c r="L1585" t="s">
        <v>19</v>
      </c>
      <c r="M1585" t="s">
        <v>2416</v>
      </c>
      <c r="N1585" t="str">
        <f t="shared" si="220"/>
        <v>Indian Silicon Valley Startups</v>
      </c>
      <c r="O1585" t="str">
        <f t="shared" si="221"/>
        <v>None</v>
      </c>
      <c r="P1585" t="s">
        <v>445</v>
      </c>
      <c r="Q1585" s="2">
        <f t="shared" si="222"/>
        <v>14</v>
      </c>
      <c r="R1585" s="1" t="str">
        <f t="shared" si="223"/>
        <v>Established</v>
      </c>
      <c r="S1585" s="1"/>
      <c r="T1585" t="s">
        <v>115</v>
      </c>
      <c r="U1585" t="s">
        <v>36</v>
      </c>
      <c r="V1585">
        <f t="shared" si="224"/>
        <v>0</v>
      </c>
    </row>
    <row r="1586" spans="1:22" x14ac:dyDescent="0.35">
      <c r="A1586">
        <v>1584</v>
      </c>
      <c r="B1586" t="s">
        <v>3213</v>
      </c>
      <c r="C1586" t="str">
        <f t="shared" si="216"/>
        <v>Don’t Buy</v>
      </c>
      <c r="D1586" t="str">
        <f t="shared" si="217"/>
        <v>Short Name</v>
      </c>
      <c r="E1586">
        <v>3.6</v>
      </c>
      <c r="F1586">
        <f>IF(Q1586&lt;10,E1586+0.1,E1586)</f>
        <v>3.6</v>
      </c>
      <c r="G1586">
        <f>MIN(IF(Q1586&lt;10,E1586+0.5,E1586),5)</f>
        <v>3.6</v>
      </c>
      <c r="H1586" t="str">
        <f t="shared" si="218"/>
        <v>Average Place to Work</v>
      </c>
      <c r="I1586">
        <v>317</v>
      </c>
      <c r="J1586" t="b">
        <f t="shared" si="219"/>
        <v>0</v>
      </c>
      <c r="K1586" t="b">
        <f>OR(E1586&gt;3.5,Q1586&lt;10)</f>
        <v>1</v>
      </c>
      <c r="L1586" t="s">
        <v>9</v>
      </c>
      <c r="M1586" t="s">
        <v>1077</v>
      </c>
      <c r="N1586" t="str">
        <f t="shared" si="220"/>
        <v>None</v>
      </c>
      <c r="O1586" t="str">
        <f t="shared" si="221"/>
        <v>None</v>
      </c>
      <c r="P1586" t="s">
        <v>39</v>
      </c>
      <c r="Q1586" s="2">
        <f t="shared" si="222"/>
        <v>36</v>
      </c>
      <c r="R1586" s="1" t="str">
        <f t="shared" si="223"/>
        <v>Established</v>
      </c>
      <c r="S1586" s="1"/>
      <c r="T1586" t="s">
        <v>598</v>
      </c>
      <c r="U1586" t="s">
        <v>687</v>
      </c>
      <c r="V1586">
        <f t="shared" si="224"/>
        <v>0</v>
      </c>
    </row>
    <row r="1587" spans="1:22" x14ac:dyDescent="0.35">
      <c r="A1587">
        <v>1585</v>
      </c>
      <c r="B1587" t="s">
        <v>3214</v>
      </c>
      <c r="C1587" t="str">
        <f t="shared" si="216"/>
        <v>Don’t Buy</v>
      </c>
      <c r="D1587" t="str">
        <f t="shared" si="217"/>
        <v>Long Name</v>
      </c>
      <c r="E1587">
        <v>3.6</v>
      </c>
      <c r="F1587">
        <f>IF(Q1587&lt;10,E1587+0.1,E1587)</f>
        <v>3.7</v>
      </c>
      <c r="G1587">
        <f>MIN(IF(Q1587&lt;10,E1587+0.5,E1587),5)</f>
        <v>4.0999999999999996</v>
      </c>
      <c r="H1587" t="str">
        <f t="shared" si="218"/>
        <v>Average Place to Work</v>
      </c>
      <c r="I1587">
        <v>317</v>
      </c>
      <c r="J1587" t="b">
        <f t="shared" si="219"/>
        <v>0</v>
      </c>
      <c r="K1587" t="b">
        <f>OR(E1587&gt;3.5,Q1587&lt;10)</f>
        <v>1</v>
      </c>
      <c r="M1587" t="s">
        <v>3215</v>
      </c>
      <c r="N1587" t="str">
        <f t="shared" si="220"/>
        <v>Indian Silicon Valley Startups</v>
      </c>
      <c r="O1587" t="str">
        <f t="shared" si="221"/>
        <v>None</v>
      </c>
      <c r="Q1587" s="2">
        <f t="shared" si="222"/>
        <v>0</v>
      </c>
      <c r="R1587" s="1" t="str">
        <f t="shared" si="223"/>
        <v>Startup</v>
      </c>
      <c r="S1587" s="1"/>
      <c r="T1587" t="s">
        <v>115</v>
      </c>
      <c r="U1587" t="s">
        <v>24</v>
      </c>
      <c r="V1587">
        <f t="shared" si="224"/>
        <v>500000</v>
      </c>
    </row>
    <row r="1588" spans="1:22" x14ac:dyDescent="0.35">
      <c r="A1588">
        <v>1586</v>
      </c>
      <c r="B1588" t="s">
        <v>3216</v>
      </c>
      <c r="C1588" t="str">
        <f t="shared" si="216"/>
        <v>Don’t Buy</v>
      </c>
      <c r="D1588" t="str">
        <f t="shared" si="217"/>
        <v>Long Name</v>
      </c>
      <c r="E1588">
        <v>3.7</v>
      </c>
      <c r="F1588">
        <f>IF(Q1588&lt;10,E1588+0.1,E1588)</f>
        <v>3.7</v>
      </c>
      <c r="G1588">
        <f>MIN(IF(Q1588&lt;10,E1588+0.5,E1588),5)</f>
        <v>3.7</v>
      </c>
      <c r="H1588" t="str">
        <f t="shared" si="218"/>
        <v>Average Place to Work</v>
      </c>
      <c r="I1588">
        <v>317</v>
      </c>
      <c r="J1588" t="b">
        <f t="shared" si="219"/>
        <v>0</v>
      </c>
      <c r="K1588" t="b">
        <f>OR(E1588&gt;3.5,Q1588&lt;10)</f>
        <v>1</v>
      </c>
      <c r="L1588" t="s">
        <v>19</v>
      </c>
      <c r="M1588" t="s">
        <v>3217</v>
      </c>
      <c r="N1588" t="str">
        <f t="shared" si="220"/>
        <v>None</v>
      </c>
      <c r="O1588" t="str">
        <f t="shared" si="221"/>
        <v>None</v>
      </c>
      <c r="P1588" t="s">
        <v>82</v>
      </c>
      <c r="Q1588" s="2">
        <f t="shared" si="222"/>
        <v>49</v>
      </c>
      <c r="R1588" s="1" t="str">
        <f t="shared" si="223"/>
        <v>Established</v>
      </c>
      <c r="S1588" s="1"/>
      <c r="T1588" t="s">
        <v>115</v>
      </c>
      <c r="U1588" t="s">
        <v>64</v>
      </c>
      <c r="V1588">
        <f t="shared" si="224"/>
        <v>0</v>
      </c>
    </row>
    <row r="1589" spans="1:22" x14ac:dyDescent="0.35">
      <c r="A1589">
        <v>1587</v>
      </c>
      <c r="B1589" t="s">
        <v>3218</v>
      </c>
      <c r="C1589" t="str">
        <f t="shared" si="216"/>
        <v>Don’t Buy</v>
      </c>
      <c r="D1589" t="str">
        <f t="shared" si="217"/>
        <v>Long Name</v>
      </c>
      <c r="E1589">
        <v>4.2</v>
      </c>
      <c r="F1589">
        <f>IF(Q1589&lt;10,E1589+0.1,E1589)</f>
        <v>4.2</v>
      </c>
      <c r="G1589">
        <f>MIN(IF(Q1589&lt;10,E1589+0.5,E1589),5)</f>
        <v>4.2</v>
      </c>
      <c r="H1589" t="str">
        <f t="shared" si="218"/>
        <v>Average Place to Work</v>
      </c>
      <c r="I1589">
        <v>316</v>
      </c>
      <c r="J1589" t="b">
        <f t="shared" si="219"/>
        <v>0</v>
      </c>
      <c r="K1589" t="b">
        <f>OR(E1589&gt;3.5,Q1589&lt;10)</f>
        <v>1</v>
      </c>
      <c r="L1589" t="s">
        <v>9</v>
      </c>
      <c r="M1589" t="s">
        <v>832</v>
      </c>
      <c r="N1589" t="str">
        <f t="shared" si="220"/>
        <v>None</v>
      </c>
      <c r="O1589" t="str">
        <f t="shared" si="221"/>
        <v>None</v>
      </c>
      <c r="P1589" t="s">
        <v>460</v>
      </c>
      <c r="Q1589" s="2">
        <f t="shared" si="222"/>
        <v>37</v>
      </c>
      <c r="R1589" s="1" t="str">
        <f t="shared" si="223"/>
        <v>Established</v>
      </c>
      <c r="S1589" s="1"/>
      <c r="T1589" t="s">
        <v>115</v>
      </c>
      <c r="U1589" t="s">
        <v>195</v>
      </c>
      <c r="V1589">
        <f t="shared" si="224"/>
        <v>0</v>
      </c>
    </row>
    <row r="1590" spans="1:22" x14ac:dyDescent="0.35">
      <c r="A1590">
        <v>1588</v>
      </c>
      <c r="B1590" t="s">
        <v>3219</v>
      </c>
      <c r="C1590" t="str">
        <f t="shared" si="216"/>
        <v>Don’t Buy</v>
      </c>
      <c r="D1590" t="str">
        <f t="shared" si="217"/>
        <v>Long Name</v>
      </c>
      <c r="E1590">
        <v>3.8</v>
      </c>
      <c r="F1590">
        <f>IF(Q1590&lt;10,E1590+0.1,E1590)</f>
        <v>3.8</v>
      </c>
      <c r="G1590">
        <f>MIN(IF(Q1590&lt;10,E1590+0.5,E1590),5)</f>
        <v>3.8</v>
      </c>
      <c r="H1590" t="str">
        <f t="shared" si="218"/>
        <v>Average Place to Work</v>
      </c>
      <c r="I1590">
        <v>316</v>
      </c>
      <c r="J1590" t="b">
        <f t="shared" si="219"/>
        <v>0</v>
      </c>
      <c r="K1590" t="b">
        <f>OR(E1590&gt;3.5,Q1590&lt;10)</f>
        <v>1</v>
      </c>
      <c r="L1590" t="s">
        <v>19</v>
      </c>
      <c r="M1590" t="s">
        <v>3220</v>
      </c>
      <c r="N1590" t="str">
        <f t="shared" si="220"/>
        <v>None</v>
      </c>
      <c r="O1590" t="str">
        <f t="shared" si="221"/>
        <v>None</v>
      </c>
      <c r="P1590" t="s">
        <v>21</v>
      </c>
      <c r="Q1590" s="2">
        <f t="shared" si="222"/>
        <v>28</v>
      </c>
      <c r="R1590" s="1" t="str">
        <f t="shared" si="223"/>
        <v>Established</v>
      </c>
      <c r="S1590" s="1"/>
      <c r="T1590" t="s">
        <v>115</v>
      </c>
      <c r="U1590" t="s">
        <v>24</v>
      </c>
      <c r="V1590">
        <f t="shared" si="224"/>
        <v>500000</v>
      </c>
    </row>
    <row r="1591" spans="1:22" x14ac:dyDescent="0.35">
      <c r="A1591">
        <v>1589</v>
      </c>
      <c r="B1591" t="s">
        <v>3218</v>
      </c>
      <c r="C1591" t="str">
        <f t="shared" si="216"/>
        <v>Don’t Buy</v>
      </c>
      <c r="D1591" t="str">
        <f t="shared" si="217"/>
        <v>Long Name</v>
      </c>
      <c r="E1591">
        <v>4.2</v>
      </c>
      <c r="F1591">
        <f>IF(Q1591&lt;10,E1591+0.1,E1591)</f>
        <v>4.2</v>
      </c>
      <c r="G1591">
        <f>MIN(IF(Q1591&lt;10,E1591+0.5,E1591),5)</f>
        <v>4.2</v>
      </c>
      <c r="H1591" t="str">
        <f t="shared" si="218"/>
        <v>Average Place to Work</v>
      </c>
      <c r="I1591">
        <v>316</v>
      </c>
      <c r="J1591" t="b">
        <f t="shared" si="219"/>
        <v>0</v>
      </c>
      <c r="K1591" t="b">
        <f>OR(E1591&gt;3.5,Q1591&lt;10)</f>
        <v>1</v>
      </c>
      <c r="L1591" t="s">
        <v>9</v>
      </c>
      <c r="M1591" t="s">
        <v>832</v>
      </c>
      <c r="N1591" t="str">
        <f t="shared" si="220"/>
        <v>None</v>
      </c>
      <c r="O1591" t="str">
        <f t="shared" si="221"/>
        <v>None</v>
      </c>
      <c r="P1591" t="s">
        <v>460</v>
      </c>
      <c r="Q1591" s="2">
        <f t="shared" si="222"/>
        <v>37</v>
      </c>
      <c r="R1591" s="1" t="str">
        <f t="shared" si="223"/>
        <v>Established</v>
      </c>
      <c r="S1591" s="1"/>
      <c r="T1591" t="s">
        <v>115</v>
      </c>
      <c r="U1591" t="s">
        <v>195</v>
      </c>
      <c r="V1591">
        <f t="shared" si="224"/>
        <v>0</v>
      </c>
    </row>
    <row r="1592" spans="1:22" x14ac:dyDescent="0.35">
      <c r="A1592">
        <v>1590</v>
      </c>
      <c r="B1592" t="s">
        <v>3221</v>
      </c>
      <c r="C1592" t="str">
        <f t="shared" si="216"/>
        <v>Don’t Buy</v>
      </c>
      <c r="D1592" t="str">
        <f t="shared" si="217"/>
        <v>Long Name</v>
      </c>
      <c r="E1592">
        <v>3.9</v>
      </c>
      <c r="F1592">
        <f>IF(Q1592&lt;10,E1592+0.1,E1592)</f>
        <v>3.9</v>
      </c>
      <c r="G1592">
        <f>MIN(IF(Q1592&lt;10,E1592+0.5,E1592),5)</f>
        <v>3.9</v>
      </c>
      <c r="H1592" t="str">
        <f t="shared" si="218"/>
        <v>Average Place to Work</v>
      </c>
      <c r="I1592">
        <v>316</v>
      </c>
      <c r="J1592" t="b">
        <f t="shared" si="219"/>
        <v>0</v>
      </c>
      <c r="K1592" t="b">
        <f>OR(E1592&gt;3.5,Q1592&lt;10)</f>
        <v>1</v>
      </c>
      <c r="L1592" t="s">
        <v>19</v>
      </c>
      <c r="M1592" t="s">
        <v>2371</v>
      </c>
      <c r="N1592" t="str">
        <f t="shared" si="220"/>
        <v>None</v>
      </c>
      <c r="O1592" t="str">
        <f t="shared" si="221"/>
        <v>None</v>
      </c>
      <c r="P1592" t="s">
        <v>522</v>
      </c>
      <c r="Q1592" s="2">
        <f t="shared" si="222"/>
        <v>30</v>
      </c>
      <c r="R1592" s="1" t="str">
        <f t="shared" si="223"/>
        <v>Established</v>
      </c>
      <c r="S1592" s="1"/>
      <c r="T1592" t="s">
        <v>1481</v>
      </c>
      <c r="U1592" t="s">
        <v>17</v>
      </c>
      <c r="V1592">
        <f t="shared" si="224"/>
        <v>500000</v>
      </c>
    </row>
    <row r="1593" spans="1:22" x14ac:dyDescent="0.35">
      <c r="A1593">
        <v>1591</v>
      </c>
      <c r="B1593" t="s">
        <v>3219</v>
      </c>
      <c r="C1593" t="str">
        <f t="shared" si="216"/>
        <v>Don’t Buy</v>
      </c>
      <c r="D1593" t="str">
        <f t="shared" si="217"/>
        <v>Long Name</v>
      </c>
      <c r="E1593">
        <v>3.8</v>
      </c>
      <c r="F1593">
        <f>IF(Q1593&lt;10,E1593+0.1,E1593)</f>
        <v>3.8</v>
      </c>
      <c r="G1593">
        <f>MIN(IF(Q1593&lt;10,E1593+0.5,E1593),5)</f>
        <v>3.8</v>
      </c>
      <c r="H1593" t="str">
        <f t="shared" si="218"/>
        <v>Average Place to Work</v>
      </c>
      <c r="I1593">
        <v>316</v>
      </c>
      <c r="J1593" t="b">
        <f t="shared" si="219"/>
        <v>0</v>
      </c>
      <c r="K1593" t="b">
        <f>OR(E1593&gt;3.5,Q1593&lt;10)</f>
        <v>1</v>
      </c>
      <c r="L1593" t="s">
        <v>19</v>
      </c>
      <c r="M1593" t="s">
        <v>3220</v>
      </c>
      <c r="N1593" t="str">
        <f t="shared" si="220"/>
        <v>None</v>
      </c>
      <c r="O1593" t="str">
        <f t="shared" si="221"/>
        <v>None</v>
      </c>
      <c r="P1593" t="s">
        <v>21</v>
      </c>
      <c r="Q1593" s="2">
        <f t="shared" si="222"/>
        <v>28</v>
      </c>
      <c r="R1593" s="1" t="str">
        <f t="shared" si="223"/>
        <v>Established</v>
      </c>
      <c r="S1593" s="1"/>
      <c r="T1593" t="s">
        <v>115</v>
      </c>
      <c r="U1593" t="s">
        <v>24</v>
      </c>
      <c r="V1593">
        <f t="shared" si="224"/>
        <v>500000</v>
      </c>
    </row>
    <row r="1594" spans="1:22" x14ac:dyDescent="0.35">
      <c r="A1594">
        <v>1592</v>
      </c>
      <c r="B1594" t="s">
        <v>3222</v>
      </c>
      <c r="C1594" t="str">
        <f t="shared" si="216"/>
        <v>Don’t Buy</v>
      </c>
      <c r="D1594" t="str">
        <f t="shared" si="217"/>
        <v>Long Name</v>
      </c>
      <c r="E1594">
        <v>3.6</v>
      </c>
      <c r="F1594">
        <f>IF(Q1594&lt;10,E1594+0.1,E1594)</f>
        <v>3.6</v>
      </c>
      <c r="G1594">
        <f>MIN(IF(Q1594&lt;10,E1594+0.5,E1594),5)</f>
        <v>3.6</v>
      </c>
      <c r="H1594" t="str">
        <f t="shared" si="218"/>
        <v>Average Place to Work</v>
      </c>
      <c r="I1594">
        <v>316</v>
      </c>
      <c r="J1594" t="b">
        <f t="shared" si="219"/>
        <v>0</v>
      </c>
      <c r="K1594" t="b">
        <f>OR(E1594&gt;3.5,Q1594&lt;10)</f>
        <v>1</v>
      </c>
      <c r="M1594" t="s">
        <v>605</v>
      </c>
      <c r="N1594" t="str">
        <f t="shared" si="220"/>
        <v>None</v>
      </c>
      <c r="O1594" t="str">
        <f t="shared" si="221"/>
        <v>None</v>
      </c>
      <c r="P1594" t="s">
        <v>95</v>
      </c>
      <c r="Q1594" s="2">
        <f t="shared" si="222"/>
        <v>16</v>
      </c>
      <c r="R1594" s="1" t="str">
        <f t="shared" si="223"/>
        <v>Established</v>
      </c>
      <c r="S1594" s="1"/>
      <c r="U1594" t="s">
        <v>56</v>
      </c>
      <c r="V1594">
        <f t="shared" si="224"/>
        <v>0</v>
      </c>
    </row>
    <row r="1595" spans="1:22" x14ac:dyDescent="0.35">
      <c r="A1595">
        <v>1593</v>
      </c>
      <c r="B1595" t="s">
        <v>3223</v>
      </c>
      <c r="C1595" t="str">
        <f t="shared" si="216"/>
        <v>Don’t Buy</v>
      </c>
      <c r="D1595" t="str">
        <f t="shared" si="217"/>
        <v>Long Name</v>
      </c>
      <c r="E1595">
        <v>3.9</v>
      </c>
      <c r="F1595">
        <f>IF(Q1595&lt;10,E1595+0.1,E1595)</f>
        <v>3.9</v>
      </c>
      <c r="G1595">
        <f>MIN(IF(Q1595&lt;10,E1595+0.5,E1595),5)</f>
        <v>3.9</v>
      </c>
      <c r="H1595" t="str">
        <f t="shared" si="218"/>
        <v>Average Place to Work</v>
      </c>
      <c r="I1595">
        <v>315</v>
      </c>
      <c r="J1595" t="b">
        <f t="shared" si="219"/>
        <v>0</v>
      </c>
      <c r="K1595" t="b">
        <f>OR(E1595&gt;3.5,Q1595&lt;10)</f>
        <v>1</v>
      </c>
      <c r="L1595" t="s">
        <v>19</v>
      </c>
      <c r="M1595" t="s">
        <v>3224</v>
      </c>
      <c r="N1595" t="str">
        <f t="shared" si="220"/>
        <v>None</v>
      </c>
      <c r="O1595" t="str">
        <f t="shared" si="221"/>
        <v>None</v>
      </c>
      <c r="P1595" t="s">
        <v>16</v>
      </c>
      <c r="Q1595" s="2">
        <f t="shared" si="222"/>
        <v>33</v>
      </c>
      <c r="R1595" s="1" t="str">
        <f t="shared" si="223"/>
        <v>Established</v>
      </c>
      <c r="S1595" s="1"/>
      <c r="T1595" t="s">
        <v>606</v>
      </c>
      <c r="U1595" t="s">
        <v>195</v>
      </c>
      <c r="V1595">
        <f t="shared" si="224"/>
        <v>0</v>
      </c>
    </row>
    <row r="1596" spans="1:22" x14ac:dyDescent="0.35">
      <c r="A1596">
        <v>1594</v>
      </c>
      <c r="B1596" t="s">
        <v>3225</v>
      </c>
      <c r="C1596" t="str">
        <f t="shared" si="216"/>
        <v>Don’t Buy</v>
      </c>
      <c r="D1596" t="str">
        <f t="shared" si="217"/>
        <v>Long Name</v>
      </c>
      <c r="E1596">
        <v>3.5</v>
      </c>
      <c r="F1596">
        <f>IF(Q1596&lt;10,E1596+0.1,E1596)</f>
        <v>3.5</v>
      </c>
      <c r="G1596">
        <f>MIN(IF(Q1596&lt;10,E1596+0.5,E1596),5)</f>
        <v>3.5</v>
      </c>
      <c r="H1596" t="str">
        <f t="shared" si="218"/>
        <v>Average Place to Work</v>
      </c>
      <c r="I1596">
        <v>315</v>
      </c>
      <c r="J1596" t="b">
        <f t="shared" si="219"/>
        <v>0</v>
      </c>
      <c r="K1596" t="b">
        <f>OR(E1596&gt;3.5,Q1596&lt;10)</f>
        <v>0</v>
      </c>
      <c r="L1596" t="s">
        <v>19</v>
      </c>
      <c r="M1596" t="s">
        <v>1534</v>
      </c>
      <c r="N1596" t="str">
        <f t="shared" si="220"/>
        <v>None</v>
      </c>
      <c r="O1596" t="str">
        <f t="shared" si="221"/>
        <v>None</v>
      </c>
      <c r="P1596" t="s">
        <v>522</v>
      </c>
      <c r="Q1596" s="2">
        <f t="shared" si="222"/>
        <v>30</v>
      </c>
      <c r="R1596" s="1" t="str">
        <f t="shared" si="223"/>
        <v>Established</v>
      </c>
      <c r="S1596" s="1"/>
      <c r="T1596" t="s">
        <v>115</v>
      </c>
      <c r="U1596" t="s">
        <v>64</v>
      </c>
      <c r="V1596">
        <f t="shared" si="224"/>
        <v>0</v>
      </c>
    </row>
    <row r="1597" spans="1:22" x14ac:dyDescent="0.35">
      <c r="A1597">
        <v>1595</v>
      </c>
      <c r="B1597" t="s">
        <v>3226</v>
      </c>
      <c r="C1597" t="str">
        <f t="shared" si="216"/>
        <v>Don’t Buy</v>
      </c>
      <c r="D1597" t="str">
        <f t="shared" si="217"/>
        <v>Long Name</v>
      </c>
      <c r="E1597">
        <v>4.2</v>
      </c>
      <c r="F1597">
        <f>IF(Q1597&lt;10,E1597+0.1,E1597)</f>
        <v>4.2</v>
      </c>
      <c r="G1597">
        <f>MIN(IF(Q1597&lt;10,E1597+0.5,E1597),5)</f>
        <v>4.2</v>
      </c>
      <c r="H1597" t="str">
        <f t="shared" si="218"/>
        <v>Average Place to Work</v>
      </c>
      <c r="I1597">
        <v>314</v>
      </c>
      <c r="J1597" t="b">
        <f t="shared" si="219"/>
        <v>0</v>
      </c>
      <c r="K1597" t="b">
        <f>OR(E1597&gt;3.5,Q1597&lt;10)</f>
        <v>1</v>
      </c>
      <c r="L1597" t="s">
        <v>9</v>
      </c>
      <c r="M1597" t="s">
        <v>2891</v>
      </c>
      <c r="N1597" t="str">
        <f t="shared" si="220"/>
        <v>None</v>
      </c>
      <c r="O1597" t="str">
        <f t="shared" si="221"/>
        <v>None</v>
      </c>
      <c r="P1597" t="s">
        <v>86</v>
      </c>
      <c r="Q1597" s="2">
        <f t="shared" si="222"/>
        <v>27</v>
      </c>
      <c r="R1597" s="1" t="str">
        <f t="shared" si="223"/>
        <v>Established</v>
      </c>
      <c r="S1597" s="1"/>
      <c r="T1597" t="s">
        <v>115</v>
      </c>
      <c r="U1597" t="s">
        <v>83</v>
      </c>
      <c r="V1597">
        <f t="shared" si="224"/>
        <v>0</v>
      </c>
    </row>
    <row r="1598" spans="1:22" x14ac:dyDescent="0.35">
      <c r="A1598">
        <v>1596</v>
      </c>
      <c r="B1598" t="s">
        <v>3227</v>
      </c>
      <c r="C1598" t="str">
        <f t="shared" si="216"/>
        <v>Don’t Buy</v>
      </c>
      <c r="D1598" t="str">
        <f t="shared" si="217"/>
        <v>Long Name</v>
      </c>
      <c r="E1598">
        <v>3.7</v>
      </c>
      <c r="F1598">
        <f>IF(Q1598&lt;10,E1598+0.1,E1598)</f>
        <v>3.7</v>
      </c>
      <c r="G1598">
        <f>MIN(IF(Q1598&lt;10,E1598+0.5,E1598),5)</f>
        <v>3.7</v>
      </c>
      <c r="H1598" t="str">
        <f t="shared" si="218"/>
        <v>Average Place to Work</v>
      </c>
      <c r="I1598">
        <v>314</v>
      </c>
      <c r="J1598" t="b">
        <f t="shared" si="219"/>
        <v>0</v>
      </c>
      <c r="K1598" t="b">
        <f>OR(E1598&gt;3.5,Q1598&lt;10)</f>
        <v>1</v>
      </c>
      <c r="L1598" t="s">
        <v>19</v>
      </c>
      <c r="M1598" t="s">
        <v>1787</v>
      </c>
      <c r="N1598" t="str">
        <f t="shared" si="220"/>
        <v>None</v>
      </c>
      <c r="O1598" t="str">
        <f t="shared" si="221"/>
        <v>None</v>
      </c>
      <c r="P1598" t="s">
        <v>198</v>
      </c>
      <c r="Q1598" s="2">
        <f t="shared" si="222"/>
        <v>35</v>
      </c>
      <c r="R1598" s="1" t="str">
        <f t="shared" si="223"/>
        <v>Established</v>
      </c>
      <c r="S1598" s="1"/>
      <c r="T1598" t="s">
        <v>115</v>
      </c>
      <c r="U1598" t="s">
        <v>171</v>
      </c>
      <c r="V1598">
        <f t="shared" si="224"/>
        <v>0</v>
      </c>
    </row>
    <row r="1599" spans="1:22" x14ac:dyDescent="0.35">
      <c r="A1599">
        <v>1597</v>
      </c>
      <c r="B1599" t="s">
        <v>3228</v>
      </c>
      <c r="C1599" t="str">
        <f t="shared" si="216"/>
        <v>Don’t Buy</v>
      </c>
      <c r="D1599" t="str">
        <f t="shared" si="217"/>
        <v>Long Name</v>
      </c>
      <c r="E1599">
        <v>3.9</v>
      </c>
      <c r="F1599">
        <f>IF(Q1599&lt;10,E1599+0.1,E1599)</f>
        <v>3.9</v>
      </c>
      <c r="G1599">
        <f>MIN(IF(Q1599&lt;10,E1599+0.5,E1599),5)</f>
        <v>3.9</v>
      </c>
      <c r="H1599" t="str">
        <f t="shared" si="218"/>
        <v>Average Place to Work</v>
      </c>
      <c r="I1599">
        <v>314</v>
      </c>
      <c r="J1599" t="b">
        <f t="shared" si="219"/>
        <v>0</v>
      </c>
      <c r="K1599" t="b">
        <f>OR(E1599&gt;3.5,Q1599&lt;10)</f>
        <v>1</v>
      </c>
      <c r="L1599" t="s">
        <v>19</v>
      </c>
      <c r="M1599" t="s">
        <v>2027</v>
      </c>
      <c r="N1599" t="str">
        <f t="shared" si="220"/>
        <v>None</v>
      </c>
      <c r="O1599" t="str">
        <f t="shared" si="221"/>
        <v>None</v>
      </c>
      <c r="P1599" t="s">
        <v>95</v>
      </c>
      <c r="Q1599" s="2">
        <f t="shared" si="222"/>
        <v>16</v>
      </c>
      <c r="R1599" s="1" t="str">
        <f t="shared" si="223"/>
        <v>Established</v>
      </c>
      <c r="S1599" s="1"/>
      <c r="T1599" t="s">
        <v>115</v>
      </c>
      <c r="U1599" t="s">
        <v>530</v>
      </c>
      <c r="V1599">
        <f t="shared" si="224"/>
        <v>0</v>
      </c>
    </row>
    <row r="1600" spans="1:22" x14ac:dyDescent="0.35">
      <c r="A1600">
        <v>1598</v>
      </c>
      <c r="B1600" t="s">
        <v>3229</v>
      </c>
      <c r="C1600" t="str">
        <f t="shared" si="216"/>
        <v>Buy</v>
      </c>
      <c r="D1600" t="str">
        <f t="shared" si="217"/>
        <v>Long Name</v>
      </c>
      <c r="E1600">
        <v>4</v>
      </c>
      <c r="F1600">
        <f>IF(Q1600&lt;10,E1600+0.1,E1600)</f>
        <v>4</v>
      </c>
      <c r="G1600">
        <f>MIN(IF(Q1600&lt;10,E1600+0.5,E1600),5)</f>
        <v>4</v>
      </c>
      <c r="H1600" t="str">
        <f t="shared" si="218"/>
        <v>Average Place to Work</v>
      </c>
      <c r="I1600">
        <v>314</v>
      </c>
      <c r="J1600" t="b">
        <f t="shared" si="219"/>
        <v>0</v>
      </c>
      <c r="K1600" t="b">
        <f>OR(E1600&gt;3.5,Q1600&lt;10)</f>
        <v>1</v>
      </c>
      <c r="L1600" t="s">
        <v>9</v>
      </c>
      <c r="M1600" t="s">
        <v>1826</v>
      </c>
      <c r="N1600" t="str">
        <f t="shared" si="220"/>
        <v>None</v>
      </c>
      <c r="O1600" t="str">
        <f t="shared" si="221"/>
        <v>None</v>
      </c>
      <c r="P1600" t="s">
        <v>59</v>
      </c>
      <c r="Q1600" s="2">
        <f t="shared" si="222"/>
        <v>39</v>
      </c>
      <c r="R1600" s="1" t="str">
        <f t="shared" si="223"/>
        <v>Established</v>
      </c>
      <c r="S1600" s="1"/>
      <c r="T1600" t="s">
        <v>606</v>
      </c>
      <c r="U1600" t="s">
        <v>160</v>
      </c>
      <c r="V1600">
        <f t="shared" si="224"/>
        <v>0</v>
      </c>
    </row>
    <row r="1601" spans="1:22" x14ac:dyDescent="0.35">
      <c r="A1601">
        <v>1599</v>
      </c>
      <c r="B1601" t="s">
        <v>3230</v>
      </c>
      <c r="C1601" t="str">
        <f t="shared" si="216"/>
        <v>Don’t Buy</v>
      </c>
      <c r="D1601" t="str">
        <f t="shared" si="217"/>
        <v>Long Name</v>
      </c>
      <c r="E1601">
        <v>3.7</v>
      </c>
      <c r="F1601">
        <f>IF(Q1601&lt;10,E1601+0.1,E1601)</f>
        <v>3.7</v>
      </c>
      <c r="G1601">
        <f>MIN(IF(Q1601&lt;10,E1601+0.5,E1601),5)</f>
        <v>3.7</v>
      </c>
      <c r="H1601" t="str">
        <f t="shared" si="218"/>
        <v>Average Place to Work</v>
      </c>
      <c r="I1601">
        <v>314</v>
      </c>
      <c r="J1601" t="b">
        <f t="shared" si="219"/>
        <v>0</v>
      </c>
      <c r="K1601" t="b">
        <f>OR(E1601&gt;3.5,Q1601&lt;10)</f>
        <v>1</v>
      </c>
      <c r="L1601" t="s">
        <v>19</v>
      </c>
      <c r="M1601" t="s">
        <v>3231</v>
      </c>
      <c r="N1601" t="str">
        <f t="shared" si="220"/>
        <v>None</v>
      </c>
      <c r="O1601" t="str">
        <f t="shared" si="221"/>
        <v>None</v>
      </c>
      <c r="P1601" t="s">
        <v>180</v>
      </c>
      <c r="Q1601" s="2">
        <f t="shared" si="222"/>
        <v>23</v>
      </c>
      <c r="R1601" s="1" t="str">
        <f t="shared" si="223"/>
        <v>Established</v>
      </c>
      <c r="S1601" s="1"/>
      <c r="T1601" t="s">
        <v>115</v>
      </c>
      <c r="U1601" t="s">
        <v>2908</v>
      </c>
      <c r="V1601">
        <f t="shared" si="224"/>
        <v>0</v>
      </c>
    </row>
    <row r="1602" spans="1:22" x14ac:dyDescent="0.35">
      <c r="A1602">
        <v>1600</v>
      </c>
      <c r="B1602" t="s">
        <v>3232</v>
      </c>
      <c r="C1602" t="str">
        <f t="shared" si="216"/>
        <v>Don’t Buy</v>
      </c>
      <c r="D1602" t="str">
        <f t="shared" si="217"/>
        <v>Long Name</v>
      </c>
      <c r="E1602">
        <v>3.8</v>
      </c>
      <c r="F1602">
        <f>IF(Q1602&lt;10,E1602+0.1,E1602)</f>
        <v>3.8</v>
      </c>
      <c r="G1602">
        <f>MIN(IF(Q1602&lt;10,E1602+0.5,E1602),5)</f>
        <v>3.8</v>
      </c>
      <c r="H1602" t="str">
        <f t="shared" si="218"/>
        <v>Average Place to Work</v>
      </c>
      <c r="I1602">
        <v>314</v>
      </c>
      <c r="J1602" t="b">
        <f t="shared" si="219"/>
        <v>0</v>
      </c>
      <c r="K1602" t="b">
        <f>OR(E1602&gt;3.5,Q1602&lt;10)</f>
        <v>1</v>
      </c>
      <c r="L1602" t="s">
        <v>19</v>
      </c>
      <c r="M1602" t="s">
        <v>3233</v>
      </c>
      <c r="N1602" t="str">
        <f t="shared" si="220"/>
        <v>None</v>
      </c>
      <c r="O1602" t="str">
        <f t="shared" si="221"/>
        <v>None</v>
      </c>
      <c r="P1602" t="s">
        <v>95</v>
      </c>
      <c r="Q1602" s="2">
        <f t="shared" si="222"/>
        <v>16</v>
      </c>
      <c r="R1602" s="1" t="str">
        <f t="shared" si="223"/>
        <v>Established</v>
      </c>
      <c r="S1602" s="1"/>
      <c r="T1602" t="s">
        <v>606</v>
      </c>
      <c r="U1602" t="s">
        <v>297</v>
      </c>
      <c r="V1602">
        <f t="shared" si="224"/>
        <v>0</v>
      </c>
    </row>
    <row r="1603" spans="1:22" x14ac:dyDescent="0.35">
      <c r="A1603">
        <v>1601</v>
      </c>
      <c r="B1603" t="s">
        <v>3234</v>
      </c>
      <c r="C1603" t="str">
        <f t="shared" ref="C1603:C1666" si="225">IF(OR(LEFT(B1603,1)="T",LEFT(B1603,1)="G"),"Buy","Don’t Buy")</f>
        <v>Don’t Buy</v>
      </c>
      <c r="D1603" t="str">
        <f t="shared" ref="D1603:D1666" si="226">IF(LEN(B1603)&gt;=10,"Long Name","Short Name")</f>
        <v>Long Name</v>
      </c>
      <c r="E1603">
        <v>4.2</v>
      </c>
      <c r="F1603">
        <f>IF(Q1603&lt;10,E1603+0.1,E1603)</f>
        <v>4.3</v>
      </c>
      <c r="G1603">
        <f>MIN(IF(Q1603&lt;10,E1603+0.5,E1603),5)</f>
        <v>4.7</v>
      </c>
      <c r="H1603" t="str">
        <f t="shared" ref="H1603:H1666" si="227">IF(E1603&gt;4.5,"Great Place to Work","Average Place to Work")</f>
        <v>Average Place to Work</v>
      </c>
      <c r="I1603">
        <v>314</v>
      </c>
      <c r="J1603" t="b">
        <f t="shared" ref="J1603:J1666" si="228">AND(I1603&gt;10000,E1603&gt;4)</f>
        <v>0</v>
      </c>
      <c r="K1603" t="b">
        <f>OR(E1603&gt;3.5,Q1603&lt;10)</f>
        <v>1</v>
      </c>
      <c r="L1603" t="s">
        <v>19</v>
      </c>
      <c r="M1603" t="s">
        <v>3235</v>
      </c>
      <c r="N1603" t="str">
        <f t="shared" ref="N1603:N1666" si="229">IF(OR(LEFT(M1603,9)="Banglore",LEFT(M1603,9)="Bengaluru",LEFT(M1603,7)="Chennai",Q1603&lt;10,U1603="Internet"),"Indian Silicon Valley Startups","None")</f>
        <v>Indian Silicon Valley Startups</v>
      </c>
      <c r="O1603" t="str">
        <f t="shared" ref="O1603:O1666" si="230">IF(AND(LEFT(M1603,6)="Mumbai",U1603="Financial Services"),"Bombay Finances","None")</f>
        <v>None</v>
      </c>
      <c r="P1603" t="s">
        <v>170</v>
      </c>
      <c r="Q1603" s="2">
        <f t="shared" ref="Q1603:Q1666" si="231">_xlfn.NUMBERVALUE(SUBSTITUTE(TRIM(P1603)," years old",""))</f>
        <v>6</v>
      </c>
      <c r="R1603" s="1" t="str">
        <f t="shared" ref="R1603:R1666" si="232">IF(Q1603&lt;10,"Startup","Established")</f>
        <v>Startup</v>
      </c>
      <c r="S1603" s="1"/>
      <c r="T1603" t="s">
        <v>115</v>
      </c>
      <c r="U1603" t="s">
        <v>906</v>
      </c>
      <c r="V1603">
        <f t="shared" ref="V1603:V1666" si="233">IF(AND(OR(U1603=$U$7,U1603=$U$12),E1603&gt;4),1000000,IF(AND(OR(U1603=$U$7,U1603=$U$12),E1603&lt;=4),500000,IF(AND(U1603=$U$18,E1603&gt;4),800000,0)))</f>
        <v>0</v>
      </c>
    </row>
    <row r="1604" spans="1:22" x14ac:dyDescent="0.35">
      <c r="A1604">
        <v>1602</v>
      </c>
      <c r="B1604" t="s">
        <v>3236</v>
      </c>
      <c r="C1604" t="str">
        <f t="shared" si="225"/>
        <v>Don’t Buy</v>
      </c>
      <c r="D1604" t="str">
        <f t="shared" si="226"/>
        <v>Long Name</v>
      </c>
      <c r="E1604">
        <v>4.4000000000000004</v>
      </c>
      <c r="F1604">
        <f>IF(Q1604&lt;10,E1604+0.1,E1604)</f>
        <v>4.4000000000000004</v>
      </c>
      <c r="G1604">
        <f>MIN(IF(Q1604&lt;10,E1604+0.5,E1604),5)</f>
        <v>4.4000000000000004</v>
      </c>
      <c r="H1604" t="str">
        <f t="shared" si="227"/>
        <v>Average Place to Work</v>
      </c>
      <c r="I1604">
        <v>313</v>
      </c>
      <c r="J1604" t="b">
        <f t="shared" si="228"/>
        <v>0</v>
      </c>
      <c r="K1604" t="b">
        <f>OR(E1604&gt;3.5,Q1604&lt;10)</f>
        <v>1</v>
      </c>
      <c r="L1604" t="s">
        <v>9</v>
      </c>
      <c r="M1604" t="s">
        <v>3237</v>
      </c>
      <c r="N1604" t="str">
        <f t="shared" si="229"/>
        <v>None</v>
      </c>
      <c r="O1604" t="str">
        <f t="shared" si="230"/>
        <v>None</v>
      </c>
      <c r="P1604" t="s">
        <v>577</v>
      </c>
      <c r="Q1604" s="2">
        <f t="shared" si="231"/>
        <v>118</v>
      </c>
      <c r="R1604" s="1" t="str">
        <f t="shared" si="232"/>
        <v>Established</v>
      </c>
      <c r="S1604" s="1"/>
      <c r="T1604" t="s">
        <v>598</v>
      </c>
      <c r="U1604" t="s">
        <v>484</v>
      </c>
      <c r="V1604">
        <f t="shared" si="233"/>
        <v>0</v>
      </c>
    </row>
    <row r="1605" spans="1:22" x14ac:dyDescent="0.35">
      <c r="A1605">
        <v>1603</v>
      </c>
      <c r="B1605" t="s">
        <v>3238</v>
      </c>
      <c r="C1605" t="str">
        <f t="shared" si="225"/>
        <v>Buy</v>
      </c>
      <c r="D1605" t="str">
        <f t="shared" si="226"/>
        <v>Long Name</v>
      </c>
      <c r="E1605">
        <v>4.2</v>
      </c>
      <c r="F1605">
        <f>IF(Q1605&lt;10,E1605+0.1,E1605)</f>
        <v>4.2</v>
      </c>
      <c r="G1605">
        <f>MIN(IF(Q1605&lt;10,E1605+0.5,E1605),5)</f>
        <v>4.2</v>
      </c>
      <c r="H1605" t="str">
        <f t="shared" si="227"/>
        <v>Average Place to Work</v>
      </c>
      <c r="I1605">
        <v>313</v>
      </c>
      <c r="J1605" t="b">
        <f t="shared" si="228"/>
        <v>0</v>
      </c>
      <c r="K1605" t="b">
        <f>OR(E1605&gt;3.5,Q1605&lt;10)</f>
        <v>1</v>
      </c>
      <c r="L1605" t="s">
        <v>9</v>
      </c>
      <c r="M1605" t="s">
        <v>3239</v>
      </c>
      <c r="N1605" t="str">
        <f t="shared" si="229"/>
        <v>None</v>
      </c>
      <c r="O1605" t="str">
        <f t="shared" si="230"/>
        <v>None</v>
      </c>
      <c r="P1605" t="s">
        <v>99</v>
      </c>
      <c r="Q1605" s="2">
        <f t="shared" si="231"/>
        <v>26</v>
      </c>
      <c r="R1605" s="1" t="str">
        <f t="shared" si="232"/>
        <v>Established</v>
      </c>
      <c r="S1605" s="1"/>
      <c r="T1605" t="s">
        <v>115</v>
      </c>
      <c r="U1605" t="s">
        <v>484</v>
      </c>
      <c r="V1605">
        <f t="shared" si="233"/>
        <v>0</v>
      </c>
    </row>
    <row r="1606" spans="1:22" x14ac:dyDescent="0.35">
      <c r="A1606">
        <v>1604</v>
      </c>
      <c r="B1606" t="s">
        <v>3240</v>
      </c>
      <c r="C1606" t="str">
        <f t="shared" si="225"/>
        <v>Don’t Buy</v>
      </c>
      <c r="D1606" t="str">
        <f t="shared" si="226"/>
        <v>Long Name</v>
      </c>
      <c r="E1606">
        <v>4</v>
      </c>
      <c r="F1606">
        <f>IF(Q1606&lt;10,E1606+0.1,E1606)</f>
        <v>4</v>
      </c>
      <c r="G1606">
        <f>MIN(IF(Q1606&lt;10,E1606+0.5,E1606),5)</f>
        <v>4</v>
      </c>
      <c r="H1606" t="str">
        <f t="shared" si="227"/>
        <v>Average Place to Work</v>
      </c>
      <c r="I1606">
        <v>313</v>
      </c>
      <c r="J1606" t="b">
        <f t="shared" si="228"/>
        <v>0</v>
      </c>
      <c r="K1606" t="b">
        <f>OR(E1606&gt;3.5,Q1606&lt;10)</f>
        <v>1</v>
      </c>
      <c r="L1606" t="s">
        <v>19</v>
      </c>
      <c r="M1606" t="s">
        <v>3241</v>
      </c>
      <c r="N1606" t="str">
        <f t="shared" si="229"/>
        <v>None</v>
      </c>
      <c r="O1606" t="str">
        <f t="shared" si="230"/>
        <v>None</v>
      </c>
      <c r="P1606" t="s">
        <v>654</v>
      </c>
      <c r="Q1606" s="2">
        <f t="shared" si="231"/>
        <v>50</v>
      </c>
      <c r="R1606" s="1" t="str">
        <f t="shared" si="232"/>
        <v>Established</v>
      </c>
      <c r="S1606" s="1"/>
      <c r="T1606" t="s">
        <v>115</v>
      </c>
      <c r="U1606" t="s">
        <v>17</v>
      </c>
      <c r="V1606">
        <f t="shared" si="233"/>
        <v>500000</v>
      </c>
    </row>
    <row r="1607" spans="1:22" x14ac:dyDescent="0.35">
      <c r="A1607">
        <v>1605</v>
      </c>
      <c r="B1607" t="s">
        <v>3242</v>
      </c>
      <c r="C1607" t="str">
        <f t="shared" si="225"/>
        <v>Don’t Buy</v>
      </c>
      <c r="D1607" t="str">
        <f t="shared" si="226"/>
        <v>Long Name</v>
      </c>
      <c r="E1607">
        <v>3.3</v>
      </c>
      <c r="F1607">
        <f>IF(Q1607&lt;10,E1607+0.1,E1607)</f>
        <v>3.3</v>
      </c>
      <c r="G1607">
        <f>MIN(IF(Q1607&lt;10,E1607+0.5,E1607),5)</f>
        <v>3.3</v>
      </c>
      <c r="H1607" t="str">
        <f t="shared" si="227"/>
        <v>Average Place to Work</v>
      </c>
      <c r="I1607">
        <v>313</v>
      </c>
      <c r="J1607" t="b">
        <f t="shared" si="228"/>
        <v>0</v>
      </c>
      <c r="K1607" t="b">
        <f>OR(E1607&gt;3.5,Q1607&lt;10)</f>
        <v>0</v>
      </c>
      <c r="L1607" t="s">
        <v>19</v>
      </c>
      <c r="M1607" t="s">
        <v>3243</v>
      </c>
      <c r="N1607" t="str">
        <f t="shared" si="229"/>
        <v>None</v>
      </c>
      <c r="O1607" t="str">
        <f t="shared" si="230"/>
        <v>None</v>
      </c>
      <c r="P1607" t="s">
        <v>183</v>
      </c>
      <c r="Q1607" s="2">
        <f t="shared" si="231"/>
        <v>10</v>
      </c>
      <c r="R1607" s="1" t="str">
        <f t="shared" si="232"/>
        <v>Established</v>
      </c>
      <c r="S1607" s="1"/>
      <c r="T1607" t="s">
        <v>115</v>
      </c>
      <c r="U1607" t="s">
        <v>687</v>
      </c>
      <c r="V1607">
        <f t="shared" si="233"/>
        <v>0</v>
      </c>
    </row>
    <row r="1608" spans="1:22" x14ac:dyDescent="0.35">
      <c r="A1608">
        <v>1606</v>
      </c>
      <c r="B1608" t="s">
        <v>3244</v>
      </c>
      <c r="C1608" t="str">
        <f t="shared" si="225"/>
        <v>Don’t Buy</v>
      </c>
      <c r="D1608" t="str">
        <f t="shared" si="226"/>
        <v>Long Name</v>
      </c>
      <c r="E1608">
        <v>4.0999999999999996</v>
      </c>
      <c r="F1608">
        <f>IF(Q1608&lt;10,E1608+0.1,E1608)</f>
        <v>4.0999999999999996</v>
      </c>
      <c r="G1608">
        <f>MIN(IF(Q1608&lt;10,E1608+0.5,E1608),5)</f>
        <v>4.0999999999999996</v>
      </c>
      <c r="H1608" t="str">
        <f t="shared" si="227"/>
        <v>Average Place to Work</v>
      </c>
      <c r="I1608">
        <v>313</v>
      </c>
      <c r="J1608" t="b">
        <f t="shared" si="228"/>
        <v>0</v>
      </c>
      <c r="K1608" t="b">
        <f>OR(E1608&gt;3.5,Q1608&lt;10)</f>
        <v>1</v>
      </c>
      <c r="L1608" t="s">
        <v>9</v>
      </c>
      <c r="M1608" t="s">
        <v>1884</v>
      </c>
      <c r="N1608" t="str">
        <f t="shared" si="229"/>
        <v>None</v>
      </c>
      <c r="O1608" t="str">
        <f t="shared" si="230"/>
        <v>None</v>
      </c>
      <c r="P1608" t="s">
        <v>76</v>
      </c>
      <c r="Q1608" s="2">
        <f t="shared" si="231"/>
        <v>44</v>
      </c>
      <c r="R1608" s="1" t="str">
        <f t="shared" si="232"/>
        <v>Established</v>
      </c>
      <c r="S1608" s="1"/>
      <c r="T1608" t="s">
        <v>115</v>
      </c>
      <c r="U1608" t="s">
        <v>83</v>
      </c>
      <c r="V1608">
        <f t="shared" si="233"/>
        <v>0</v>
      </c>
    </row>
    <row r="1609" spans="1:22" x14ac:dyDescent="0.35">
      <c r="A1609">
        <v>1607</v>
      </c>
      <c r="B1609" t="s">
        <v>3245</v>
      </c>
      <c r="C1609" t="str">
        <f t="shared" si="225"/>
        <v>Don’t Buy</v>
      </c>
      <c r="D1609" t="str">
        <f t="shared" si="226"/>
        <v>Long Name</v>
      </c>
      <c r="E1609">
        <v>4.0999999999999996</v>
      </c>
      <c r="F1609">
        <f>IF(Q1609&lt;10,E1609+0.1,E1609)</f>
        <v>4.0999999999999996</v>
      </c>
      <c r="G1609">
        <f>MIN(IF(Q1609&lt;10,E1609+0.5,E1609),5)</f>
        <v>4.0999999999999996</v>
      </c>
      <c r="H1609" t="str">
        <f t="shared" si="227"/>
        <v>Average Place to Work</v>
      </c>
      <c r="I1609">
        <v>313</v>
      </c>
      <c r="J1609" t="b">
        <f t="shared" si="228"/>
        <v>0</v>
      </c>
      <c r="K1609" t="b">
        <f>OR(E1609&gt;3.5,Q1609&lt;10)</f>
        <v>1</v>
      </c>
      <c r="L1609" t="s">
        <v>19</v>
      </c>
      <c r="M1609" t="s">
        <v>3246</v>
      </c>
      <c r="N1609" t="str">
        <f t="shared" si="229"/>
        <v>None</v>
      </c>
      <c r="O1609" t="str">
        <f t="shared" si="230"/>
        <v>None</v>
      </c>
      <c r="P1609" t="s">
        <v>95</v>
      </c>
      <c r="Q1609" s="2">
        <f t="shared" si="231"/>
        <v>16</v>
      </c>
      <c r="R1609" s="1" t="str">
        <f t="shared" si="232"/>
        <v>Established</v>
      </c>
      <c r="S1609" s="1"/>
      <c r="T1609" t="s">
        <v>598</v>
      </c>
      <c r="U1609" t="s">
        <v>147</v>
      </c>
      <c r="V1609">
        <f t="shared" si="233"/>
        <v>0</v>
      </c>
    </row>
    <row r="1610" spans="1:22" x14ac:dyDescent="0.35">
      <c r="A1610">
        <v>1608</v>
      </c>
      <c r="B1610" t="s">
        <v>3247</v>
      </c>
      <c r="C1610" t="str">
        <f t="shared" si="225"/>
        <v>Don’t Buy</v>
      </c>
      <c r="D1610" t="str">
        <f t="shared" si="226"/>
        <v>Long Name</v>
      </c>
      <c r="E1610">
        <v>3.7</v>
      </c>
      <c r="F1610">
        <f>IF(Q1610&lt;10,E1610+0.1,E1610)</f>
        <v>3.8000000000000003</v>
      </c>
      <c r="G1610">
        <f>MIN(IF(Q1610&lt;10,E1610+0.5,E1610),5)</f>
        <v>4.2</v>
      </c>
      <c r="H1610" t="str">
        <f t="shared" si="227"/>
        <v>Average Place to Work</v>
      </c>
      <c r="I1610">
        <v>312</v>
      </c>
      <c r="J1610" t="b">
        <f t="shared" si="228"/>
        <v>0</v>
      </c>
      <c r="K1610" t="b">
        <f>OR(E1610&gt;3.5,Q1610&lt;10)</f>
        <v>1</v>
      </c>
      <c r="M1610" t="s">
        <v>3248</v>
      </c>
      <c r="N1610" t="str">
        <f t="shared" si="229"/>
        <v>Indian Silicon Valley Startups</v>
      </c>
      <c r="O1610" t="str">
        <f t="shared" si="230"/>
        <v>Bombay Finances</v>
      </c>
      <c r="Q1610" s="2">
        <f t="shared" si="231"/>
        <v>0</v>
      </c>
      <c r="R1610" s="1" t="str">
        <f t="shared" si="232"/>
        <v>Startup</v>
      </c>
      <c r="S1610" s="1"/>
      <c r="T1610" t="s">
        <v>40</v>
      </c>
      <c r="U1610" t="s">
        <v>24</v>
      </c>
      <c r="V1610">
        <f t="shared" si="233"/>
        <v>500000</v>
      </c>
    </row>
    <row r="1611" spans="1:22" x14ac:dyDescent="0.35">
      <c r="A1611">
        <v>1609</v>
      </c>
      <c r="B1611" t="s">
        <v>3249</v>
      </c>
      <c r="C1611" t="str">
        <f t="shared" si="225"/>
        <v>Don’t Buy</v>
      </c>
      <c r="D1611" t="str">
        <f t="shared" si="226"/>
        <v>Long Name</v>
      </c>
      <c r="E1611">
        <v>3.5</v>
      </c>
      <c r="F1611">
        <f>IF(Q1611&lt;10,E1611+0.1,E1611)</f>
        <v>3.6</v>
      </c>
      <c r="G1611">
        <f>MIN(IF(Q1611&lt;10,E1611+0.5,E1611),5)</f>
        <v>4</v>
      </c>
      <c r="H1611" t="str">
        <f t="shared" si="227"/>
        <v>Average Place to Work</v>
      </c>
      <c r="I1611">
        <v>312</v>
      </c>
      <c r="J1611" t="b">
        <f t="shared" si="228"/>
        <v>0</v>
      </c>
      <c r="K1611" t="b">
        <f>OR(E1611&gt;3.5,Q1611&lt;10)</f>
        <v>1</v>
      </c>
      <c r="L1611" t="s">
        <v>19</v>
      </c>
      <c r="M1611" t="s">
        <v>3250</v>
      </c>
      <c r="N1611" t="str">
        <f t="shared" si="229"/>
        <v>Indian Silicon Valley Startups</v>
      </c>
      <c r="O1611" t="str">
        <f t="shared" si="230"/>
        <v>None</v>
      </c>
      <c r="P1611" t="s">
        <v>502</v>
      </c>
      <c r="Q1611" s="2">
        <f t="shared" si="231"/>
        <v>8</v>
      </c>
      <c r="R1611" s="1" t="str">
        <f t="shared" si="232"/>
        <v>Startup</v>
      </c>
      <c r="S1611" s="1"/>
      <c r="T1611" t="s">
        <v>115</v>
      </c>
      <c r="U1611" t="s">
        <v>56</v>
      </c>
      <c r="V1611">
        <f t="shared" si="233"/>
        <v>0</v>
      </c>
    </row>
    <row r="1612" spans="1:22" x14ac:dyDescent="0.35">
      <c r="A1612">
        <v>1610</v>
      </c>
      <c r="B1612" t="s">
        <v>3251</v>
      </c>
      <c r="C1612" t="str">
        <f t="shared" si="225"/>
        <v>Don’t Buy</v>
      </c>
      <c r="D1612" t="str">
        <f t="shared" si="226"/>
        <v>Short Name</v>
      </c>
      <c r="E1612">
        <v>4.3</v>
      </c>
      <c r="F1612">
        <f>IF(Q1612&lt;10,E1612+0.1,E1612)</f>
        <v>4.3</v>
      </c>
      <c r="G1612">
        <f>MIN(IF(Q1612&lt;10,E1612+0.5,E1612),5)</f>
        <v>4.3</v>
      </c>
      <c r="H1612" t="str">
        <f t="shared" si="227"/>
        <v>Average Place to Work</v>
      </c>
      <c r="I1612">
        <v>312</v>
      </c>
      <c r="J1612" t="b">
        <f t="shared" si="228"/>
        <v>0</v>
      </c>
      <c r="K1612" t="b">
        <f>OR(E1612&gt;3.5,Q1612&lt;10)</f>
        <v>1</v>
      </c>
      <c r="L1612" t="s">
        <v>19</v>
      </c>
      <c r="M1612" t="s">
        <v>3252</v>
      </c>
      <c r="N1612" t="str">
        <f t="shared" si="229"/>
        <v>None</v>
      </c>
      <c r="O1612" t="str">
        <f t="shared" si="230"/>
        <v>None</v>
      </c>
      <c r="P1612" t="s">
        <v>515</v>
      </c>
      <c r="Q1612" s="2">
        <f t="shared" si="231"/>
        <v>46</v>
      </c>
      <c r="R1612" s="1" t="str">
        <f t="shared" si="232"/>
        <v>Established</v>
      </c>
      <c r="S1612" s="1"/>
      <c r="T1612" t="s">
        <v>598</v>
      </c>
      <c r="U1612" t="s">
        <v>2908</v>
      </c>
      <c r="V1612">
        <f t="shared" si="233"/>
        <v>0</v>
      </c>
    </row>
    <row r="1613" spans="1:22" x14ac:dyDescent="0.35">
      <c r="A1613">
        <v>1611</v>
      </c>
      <c r="B1613" t="s">
        <v>3253</v>
      </c>
      <c r="C1613" t="str">
        <f t="shared" si="225"/>
        <v>Don’t Buy</v>
      </c>
      <c r="D1613" t="str">
        <f t="shared" si="226"/>
        <v>Long Name</v>
      </c>
      <c r="E1613">
        <v>4.3</v>
      </c>
      <c r="F1613">
        <f>IF(Q1613&lt;10,E1613+0.1,E1613)</f>
        <v>4.3</v>
      </c>
      <c r="G1613">
        <f>MIN(IF(Q1613&lt;10,E1613+0.5,E1613),5)</f>
        <v>4.3</v>
      </c>
      <c r="H1613" t="str">
        <f t="shared" si="227"/>
        <v>Average Place to Work</v>
      </c>
      <c r="I1613">
        <v>312</v>
      </c>
      <c r="J1613" t="b">
        <f t="shared" si="228"/>
        <v>0</v>
      </c>
      <c r="K1613" t="b">
        <f>OR(E1613&gt;3.5,Q1613&lt;10)</f>
        <v>1</v>
      </c>
      <c r="L1613" t="s">
        <v>19</v>
      </c>
      <c r="M1613" t="s">
        <v>3254</v>
      </c>
      <c r="N1613" t="str">
        <f t="shared" si="229"/>
        <v>None</v>
      </c>
      <c r="O1613" t="str">
        <f t="shared" si="230"/>
        <v>None</v>
      </c>
      <c r="P1613" t="s">
        <v>213</v>
      </c>
      <c r="Q1613" s="2">
        <f t="shared" si="231"/>
        <v>12</v>
      </c>
      <c r="R1613" s="1" t="str">
        <f t="shared" si="232"/>
        <v>Established</v>
      </c>
      <c r="S1613" s="1"/>
      <c r="T1613" t="s">
        <v>115</v>
      </c>
      <c r="U1613" t="s">
        <v>195</v>
      </c>
      <c r="V1613">
        <f t="shared" si="233"/>
        <v>0</v>
      </c>
    </row>
    <row r="1614" spans="1:22" x14ac:dyDescent="0.35">
      <c r="A1614">
        <v>1612</v>
      </c>
      <c r="B1614" t="s">
        <v>3255</v>
      </c>
      <c r="C1614" t="str">
        <f t="shared" si="225"/>
        <v>Don’t Buy</v>
      </c>
      <c r="D1614" t="str">
        <f t="shared" si="226"/>
        <v>Long Name</v>
      </c>
      <c r="E1614">
        <v>3.9</v>
      </c>
      <c r="F1614">
        <f>IF(Q1614&lt;10,E1614+0.1,E1614)</f>
        <v>3.9</v>
      </c>
      <c r="G1614">
        <f>MIN(IF(Q1614&lt;10,E1614+0.5,E1614),5)</f>
        <v>3.9</v>
      </c>
      <c r="H1614" t="str">
        <f t="shared" si="227"/>
        <v>Average Place to Work</v>
      </c>
      <c r="I1614">
        <v>333</v>
      </c>
      <c r="J1614" t="b">
        <f t="shared" si="228"/>
        <v>0</v>
      </c>
      <c r="K1614" t="b">
        <f>OR(E1614&gt;3.5,Q1614&lt;10)</f>
        <v>1</v>
      </c>
      <c r="L1614" t="s">
        <v>9</v>
      </c>
      <c r="M1614" t="s">
        <v>3256</v>
      </c>
      <c r="N1614" t="str">
        <f t="shared" si="229"/>
        <v>None</v>
      </c>
      <c r="O1614" t="str">
        <f t="shared" si="230"/>
        <v>None</v>
      </c>
      <c r="P1614" t="s">
        <v>21</v>
      </c>
      <c r="Q1614" s="2">
        <f t="shared" si="231"/>
        <v>28</v>
      </c>
      <c r="R1614" s="1" t="str">
        <f t="shared" si="232"/>
        <v>Established</v>
      </c>
      <c r="S1614" s="1"/>
      <c r="T1614" t="s">
        <v>115</v>
      </c>
      <c r="U1614" t="s">
        <v>255</v>
      </c>
      <c r="V1614">
        <f t="shared" si="233"/>
        <v>0</v>
      </c>
    </row>
    <row r="1615" spans="1:22" x14ac:dyDescent="0.35">
      <c r="A1615">
        <v>1613</v>
      </c>
      <c r="B1615" t="s">
        <v>3257</v>
      </c>
      <c r="C1615" t="str">
        <f t="shared" si="225"/>
        <v>Don’t Buy</v>
      </c>
      <c r="D1615" t="str">
        <f t="shared" si="226"/>
        <v>Long Name</v>
      </c>
      <c r="E1615">
        <v>4.3</v>
      </c>
      <c r="F1615">
        <f>IF(Q1615&lt;10,E1615+0.1,E1615)</f>
        <v>4.3</v>
      </c>
      <c r="G1615">
        <f>MIN(IF(Q1615&lt;10,E1615+0.5,E1615),5)</f>
        <v>4.3</v>
      </c>
      <c r="H1615" t="str">
        <f t="shared" si="227"/>
        <v>Average Place to Work</v>
      </c>
      <c r="I1615">
        <v>311</v>
      </c>
      <c r="J1615" t="b">
        <f t="shared" si="228"/>
        <v>0</v>
      </c>
      <c r="K1615" t="b">
        <f>OR(E1615&gt;3.5,Q1615&lt;10)</f>
        <v>1</v>
      </c>
      <c r="L1615" t="s">
        <v>348</v>
      </c>
      <c r="M1615" t="s">
        <v>3258</v>
      </c>
      <c r="N1615" t="str">
        <f t="shared" si="229"/>
        <v>None</v>
      </c>
      <c r="O1615" t="str">
        <f t="shared" si="230"/>
        <v>None</v>
      </c>
      <c r="P1615" t="s">
        <v>515</v>
      </c>
      <c r="Q1615" s="2">
        <f t="shared" si="231"/>
        <v>46</v>
      </c>
      <c r="R1615" s="1" t="str">
        <f t="shared" si="232"/>
        <v>Established</v>
      </c>
      <c r="S1615" s="1"/>
      <c r="T1615" t="s">
        <v>140</v>
      </c>
      <c r="U1615" t="s">
        <v>17</v>
      </c>
      <c r="V1615">
        <f t="shared" si="233"/>
        <v>1000000</v>
      </c>
    </row>
    <row r="1616" spans="1:22" x14ac:dyDescent="0.35">
      <c r="A1616">
        <v>1614</v>
      </c>
      <c r="B1616" t="s">
        <v>3259</v>
      </c>
      <c r="C1616" t="str">
        <f t="shared" si="225"/>
        <v>Don’t Buy</v>
      </c>
      <c r="D1616" t="str">
        <f t="shared" si="226"/>
        <v>Long Name</v>
      </c>
      <c r="E1616">
        <v>4.2</v>
      </c>
      <c r="F1616">
        <f>IF(Q1616&lt;10,E1616+0.1,E1616)</f>
        <v>4.2</v>
      </c>
      <c r="G1616">
        <f>MIN(IF(Q1616&lt;10,E1616+0.5,E1616),5)</f>
        <v>4.2</v>
      </c>
      <c r="H1616" t="str">
        <f t="shared" si="227"/>
        <v>Average Place to Work</v>
      </c>
      <c r="I1616">
        <v>311</v>
      </c>
      <c r="J1616" t="b">
        <f t="shared" si="228"/>
        <v>0</v>
      </c>
      <c r="K1616" t="b">
        <f>OR(E1616&gt;3.5,Q1616&lt;10)</f>
        <v>1</v>
      </c>
      <c r="L1616" t="s">
        <v>9</v>
      </c>
      <c r="M1616" t="s">
        <v>3260</v>
      </c>
      <c r="N1616" t="str">
        <f t="shared" si="229"/>
        <v>None</v>
      </c>
      <c r="O1616" t="str">
        <f t="shared" si="230"/>
        <v>None</v>
      </c>
      <c r="P1616" t="s">
        <v>654</v>
      </c>
      <c r="Q1616" s="2">
        <f t="shared" si="231"/>
        <v>50</v>
      </c>
      <c r="R1616" s="1" t="str">
        <f t="shared" si="232"/>
        <v>Established</v>
      </c>
      <c r="S1616" s="1"/>
      <c r="T1616" t="s">
        <v>115</v>
      </c>
      <c r="U1616" t="s">
        <v>473</v>
      </c>
      <c r="V1616">
        <f t="shared" si="233"/>
        <v>0</v>
      </c>
    </row>
    <row r="1617" spans="1:22" x14ac:dyDescent="0.35">
      <c r="A1617">
        <v>1615</v>
      </c>
      <c r="B1617" t="s">
        <v>3261</v>
      </c>
      <c r="C1617" t="str">
        <f t="shared" si="225"/>
        <v>Don’t Buy</v>
      </c>
      <c r="D1617" t="str">
        <f t="shared" si="226"/>
        <v>Long Name</v>
      </c>
      <c r="E1617">
        <v>3.9</v>
      </c>
      <c r="F1617">
        <f>IF(Q1617&lt;10,E1617+0.1,E1617)</f>
        <v>3.9</v>
      </c>
      <c r="G1617">
        <f>MIN(IF(Q1617&lt;10,E1617+0.5,E1617),5)</f>
        <v>3.9</v>
      </c>
      <c r="H1617" t="str">
        <f t="shared" si="227"/>
        <v>Average Place to Work</v>
      </c>
      <c r="I1617">
        <v>311</v>
      </c>
      <c r="J1617" t="b">
        <f t="shared" si="228"/>
        <v>0</v>
      </c>
      <c r="K1617" t="b">
        <f>OR(E1617&gt;3.5,Q1617&lt;10)</f>
        <v>1</v>
      </c>
      <c r="L1617" t="s">
        <v>9</v>
      </c>
      <c r="M1617" t="s">
        <v>3262</v>
      </c>
      <c r="N1617" t="str">
        <f t="shared" si="229"/>
        <v>None</v>
      </c>
      <c r="O1617" t="str">
        <f t="shared" si="230"/>
        <v>None</v>
      </c>
      <c r="P1617" t="s">
        <v>118</v>
      </c>
      <c r="Q1617" s="2">
        <f t="shared" si="231"/>
        <v>20</v>
      </c>
      <c r="R1617" s="1" t="str">
        <f t="shared" si="232"/>
        <v>Established</v>
      </c>
      <c r="S1617" s="1"/>
      <c r="T1617" t="s">
        <v>115</v>
      </c>
      <c r="U1617" t="s">
        <v>446</v>
      </c>
      <c r="V1617">
        <f t="shared" si="233"/>
        <v>0</v>
      </c>
    </row>
    <row r="1618" spans="1:22" x14ac:dyDescent="0.35">
      <c r="A1618">
        <v>1616</v>
      </c>
      <c r="B1618" t="s">
        <v>3263</v>
      </c>
      <c r="C1618" t="str">
        <f t="shared" si="225"/>
        <v>Don’t Buy</v>
      </c>
      <c r="D1618" t="str">
        <f t="shared" si="226"/>
        <v>Long Name</v>
      </c>
      <c r="E1618">
        <v>3.6</v>
      </c>
      <c r="F1618">
        <f>IF(Q1618&lt;10,E1618+0.1,E1618)</f>
        <v>3.6</v>
      </c>
      <c r="G1618">
        <f>MIN(IF(Q1618&lt;10,E1618+0.5,E1618),5)</f>
        <v>3.6</v>
      </c>
      <c r="H1618" t="str">
        <f t="shared" si="227"/>
        <v>Average Place to Work</v>
      </c>
      <c r="I1618">
        <v>311</v>
      </c>
      <c r="J1618" t="b">
        <f t="shared" si="228"/>
        <v>0</v>
      </c>
      <c r="K1618" t="b">
        <f>OR(E1618&gt;3.5,Q1618&lt;10)</f>
        <v>1</v>
      </c>
      <c r="M1618" t="s">
        <v>1324</v>
      </c>
      <c r="N1618" t="str">
        <f t="shared" si="229"/>
        <v>None</v>
      </c>
      <c r="O1618" t="str">
        <f t="shared" si="230"/>
        <v>None</v>
      </c>
      <c r="P1618" t="s">
        <v>79</v>
      </c>
      <c r="Q1618" s="2">
        <f t="shared" si="231"/>
        <v>19</v>
      </c>
      <c r="R1618" s="1" t="str">
        <f t="shared" si="232"/>
        <v>Established</v>
      </c>
      <c r="S1618" s="1"/>
      <c r="U1618" t="s">
        <v>56</v>
      </c>
      <c r="V1618">
        <f t="shared" si="233"/>
        <v>0</v>
      </c>
    </row>
    <row r="1619" spans="1:22" x14ac:dyDescent="0.35">
      <c r="A1619">
        <v>1617</v>
      </c>
      <c r="B1619" t="s">
        <v>3264</v>
      </c>
      <c r="C1619" t="str">
        <f t="shared" si="225"/>
        <v>Don’t Buy</v>
      </c>
      <c r="D1619" t="str">
        <f t="shared" si="226"/>
        <v>Long Name</v>
      </c>
      <c r="E1619">
        <v>4</v>
      </c>
      <c r="F1619">
        <f>IF(Q1619&lt;10,E1619+0.1,E1619)</f>
        <v>4</v>
      </c>
      <c r="G1619">
        <f>MIN(IF(Q1619&lt;10,E1619+0.5,E1619),5)</f>
        <v>4</v>
      </c>
      <c r="H1619" t="str">
        <f t="shared" si="227"/>
        <v>Average Place to Work</v>
      </c>
      <c r="I1619">
        <v>311</v>
      </c>
      <c r="J1619" t="b">
        <f t="shared" si="228"/>
        <v>0</v>
      </c>
      <c r="K1619" t="b">
        <f>OR(E1619&gt;3.5,Q1619&lt;10)</f>
        <v>1</v>
      </c>
      <c r="L1619" t="s">
        <v>19</v>
      </c>
      <c r="M1619" t="s">
        <v>773</v>
      </c>
      <c r="N1619" t="str">
        <f t="shared" si="229"/>
        <v>None</v>
      </c>
      <c r="O1619" t="str">
        <f t="shared" si="230"/>
        <v>None</v>
      </c>
      <c r="P1619" t="s">
        <v>3265</v>
      </c>
      <c r="Q1619" s="2">
        <f t="shared" si="231"/>
        <v>153</v>
      </c>
      <c r="R1619" s="1" t="str">
        <f t="shared" si="232"/>
        <v>Established</v>
      </c>
      <c r="S1619" s="1"/>
      <c r="T1619" t="s">
        <v>1481</v>
      </c>
      <c r="U1619" t="s">
        <v>687</v>
      </c>
      <c r="V1619">
        <f t="shared" si="233"/>
        <v>0</v>
      </c>
    </row>
    <row r="1620" spans="1:22" x14ac:dyDescent="0.35">
      <c r="A1620">
        <v>1618</v>
      </c>
      <c r="B1620" t="s">
        <v>3266</v>
      </c>
      <c r="C1620" t="str">
        <f t="shared" si="225"/>
        <v>Don’t Buy</v>
      </c>
      <c r="D1620" t="str">
        <f t="shared" si="226"/>
        <v>Short Name</v>
      </c>
      <c r="E1620">
        <v>4.3</v>
      </c>
      <c r="F1620">
        <f>IF(Q1620&lt;10,E1620+0.1,E1620)</f>
        <v>4.3</v>
      </c>
      <c r="G1620">
        <f>MIN(IF(Q1620&lt;10,E1620+0.5,E1620),5)</f>
        <v>4.3</v>
      </c>
      <c r="H1620" t="str">
        <f t="shared" si="227"/>
        <v>Average Place to Work</v>
      </c>
      <c r="I1620">
        <v>310</v>
      </c>
      <c r="J1620" t="b">
        <f t="shared" si="228"/>
        <v>0</v>
      </c>
      <c r="K1620" t="b">
        <f>OR(E1620&gt;3.5,Q1620&lt;10)</f>
        <v>1</v>
      </c>
      <c r="L1620" t="s">
        <v>19</v>
      </c>
      <c r="M1620" t="s">
        <v>1025</v>
      </c>
      <c r="N1620" t="str">
        <f t="shared" si="229"/>
        <v>Indian Silicon Valley Startups</v>
      </c>
      <c r="O1620" t="str">
        <f t="shared" si="230"/>
        <v>None</v>
      </c>
      <c r="P1620" t="s">
        <v>99</v>
      </c>
      <c r="Q1620" s="2">
        <f t="shared" si="231"/>
        <v>26</v>
      </c>
      <c r="R1620" s="1" t="str">
        <f t="shared" si="232"/>
        <v>Established</v>
      </c>
      <c r="S1620" s="1"/>
      <c r="T1620" t="s">
        <v>60</v>
      </c>
      <c r="U1620" t="s">
        <v>36</v>
      </c>
      <c r="V1620">
        <f t="shared" si="233"/>
        <v>0</v>
      </c>
    </row>
    <row r="1621" spans="1:22" x14ac:dyDescent="0.35">
      <c r="A1621">
        <v>1619</v>
      </c>
      <c r="B1621" t="s">
        <v>3267</v>
      </c>
      <c r="C1621" t="str">
        <f t="shared" si="225"/>
        <v>Don’t Buy</v>
      </c>
      <c r="D1621" t="str">
        <f t="shared" si="226"/>
        <v>Long Name</v>
      </c>
      <c r="E1621">
        <v>4</v>
      </c>
      <c r="F1621">
        <f>IF(Q1621&lt;10,E1621+0.1,E1621)</f>
        <v>4</v>
      </c>
      <c r="G1621">
        <f>MIN(IF(Q1621&lt;10,E1621+0.5,E1621),5)</f>
        <v>4</v>
      </c>
      <c r="H1621" t="str">
        <f t="shared" si="227"/>
        <v>Average Place to Work</v>
      </c>
      <c r="I1621">
        <v>310</v>
      </c>
      <c r="J1621" t="b">
        <f t="shared" si="228"/>
        <v>0</v>
      </c>
      <c r="K1621" t="b">
        <f>OR(E1621&gt;3.5,Q1621&lt;10)</f>
        <v>1</v>
      </c>
      <c r="L1621" t="s">
        <v>9</v>
      </c>
      <c r="M1621" t="s">
        <v>2027</v>
      </c>
      <c r="N1621" t="str">
        <f t="shared" si="229"/>
        <v>None</v>
      </c>
      <c r="O1621" t="str">
        <f t="shared" si="230"/>
        <v>None</v>
      </c>
      <c r="P1621" t="s">
        <v>328</v>
      </c>
      <c r="Q1621" s="2">
        <f t="shared" si="231"/>
        <v>42</v>
      </c>
      <c r="R1621" s="1" t="str">
        <f t="shared" si="232"/>
        <v>Established</v>
      </c>
      <c r="S1621" s="1"/>
      <c r="T1621" t="s">
        <v>606</v>
      </c>
      <c r="U1621" t="s">
        <v>195</v>
      </c>
      <c r="V1621">
        <f t="shared" si="233"/>
        <v>0</v>
      </c>
    </row>
    <row r="1622" spans="1:22" x14ac:dyDescent="0.35">
      <c r="A1622">
        <v>1620</v>
      </c>
      <c r="B1622" t="s">
        <v>3268</v>
      </c>
      <c r="C1622" t="str">
        <f t="shared" si="225"/>
        <v>Don’t Buy</v>
      </c>
      <c r="D1622" t="str">
        <f t="shared" si="226"/>
        <v>Long Name</v>
      </c>
      <c r="E1622">
        <v>3.9</v>
      </c>
      <c r="F1622">
        <f>IF(Q1622&lt;10,E1622+0.1,E1622)</f>
        <v>3.9</v>
      </c>
      <c r="G1622">
        <f>MIN(IF(Q1622&lt;10,E1622+0.5,E1622),5)</f>
        <v>3.9</v>
      </c>
      <c r="H1622" t="str">
        <f t="shared" si="227"/>
        <v>Average Place to Work</v>
      </c>
      <c r="I1622">
        <v>310</v>
      </c>
      <c r="J1622" t="b">
        <f t="shared" si="228"/>
        <v>0</v>
      </c>
      <c r="K1622" t="b">
        <f>OR(E1622&gt;3.5,Q1622&lt;10)</f>
        <v>1</v>
      </c>
      <c r="L1622" t="s">
        <v>9</v>
      </c>
      <c r="M1622" t="s">
        <v>707</v>
      </c>
      <c r="N1622" t="str">
        <f t="shared" si="229"/>
        <v>None</v>
      </c>
      <c r="O1622" t="str">
        <f t="shared" si="230"/>
        <v>Bombay Finances</v>
      </c>
      <c r="P1622" t="s">
        <v>16</v>
      </c>
      <c r="Q1622" s="2">
        <f t="shared" si="231"/>
        <v>33</v>
      </c>
      <c r="R1622" s="1" t="str">
        <f t="shared" si="232"/>
        <v>Established</v>
      </c>
      <c r="S1622" s="1"/>
      <c r="T1622" t="s">
        <v>115</v>
      </c>
      <c r="U1622" t="s">
        <v>24</v>
      </c>
      <c r="V1622">
        <f t="shared" si="233"/>
        <v>500000</v>
      </c>
    </row>
    <row r="1623" spans="1:22" x14ac:dyDescent="0.35">
      <c r="A1623">
        <v>1621</v>
      </c>
      <c r="B1623" t="s">
        <v>3269</v>
      </c>
      <c r="C1623" t="str">
        <f t="shared" si="225"/>
        <v>Don’t Buy</v>
      </c>
      <c r="D1623" t="str">
        <f t="shared" si="226"/>
        <v>Short Name</v>
      </c>
      <c r="E1623">
        <v>4.0999999999999996</v>
      </c>
      <c r="F1623">
        <f>IF(Q1623&lt;10,E1623+0.1,E1623)</f>
        <v>4.0999999999999996</v>
      </c>
      <c r="G1623">
        <f>MIN(IF(Q1623&lt;10,E1623+0.5,E1623),5)</f>
        <v>4.0999999999999996</v>
      </c>
      <c r="H1623" t="str">
        <f t="shared" si="227"/>
        <v>Average Place to Work</v>
      </c>
      <c r="I1623">
        <v>310</v>
      </c>
      <c r="J1623" t="b">
        <f t="shared" si="228"/>
        <v>0</v>
      </c>
      <c r="K1623" t="b">
        <f>OR(E1623&gt;3.5,Q1623&lt;10)</f>
        <v>1</v>
      </c>
      <c r="L1623" t="s">
        <v>19</v>
      </c>
      <c r="M1623" t="s">
        <v>3270</v>
      </c>
      <c r="N1623" t="str">
        <f t="shared" si="229"/>
        <v>None</v>
      </c>
      <c r="O1623" t="str">
        <f t="shared" si="230"/>
        <v>None</v>
      </c>
      <c r="P1623" t="s">
        <v>156</v>
      </c>
      <c r="Q1623" s="2">
        <f t="shared" si="231"/>
        <v>18</v>
      </c>
      <c r="R1623" s="1" t="str">
        <f t="shared" si="232"/>
        <v>Established</v>
      </c>
      <c r="S1623" s="1"/>
      <c r="T1623" t="s">
        <v>606</v>
      </c>
      <c r="U1623" t="s">
        <v>446</v>
      </c>
      <c r="V1623">
        <f t="shared" si="233"/>
        <v>0</v>
      </c>
    </row>
    <row r="1624" spans="1:22" x14ac:dyDescent="0.35">
      <c r="A1624">
        <v>1622</v>
      </c>
      <c r="B1624" t="s">
        <v>3271</v>
      </c>
      <c r="C1624" t="str">
        <f t="shared" si="225"/>
        <v>Don’t Buy</v>
      </c>
      <c r="D1624" t="str">
        <f t="shared" si="226"/>
        <v>Long Name</v>
      </c>
      <c r="E1624">
        <v>4.3</v>
      </c>
      <c r="F1624">
        <f>IF(Q1624&lt;10,E1624+0.1,E1624)</f>
        <v>4.3999999999999995</v>
      </c>
      <c r="G1624">
        <f>MIN(IF(Q1624&lt;10,E1624+0.5,E1624),5)</f>
        <v>4.8</v>
      </c>
      <c r="H1624" t="str">
        <f t="shared" si="227"/>
        <v>Average Place to Work</v>
      </c>
      <c r="I1624">
        <v>310</v>
      </c>
      <c r="J1624" t="b">
        <f t="shared" si="228"/>
        <v>0</v>
      </c>
      <c r="K1624" t="b">
        <f>OR(E1624&gt;3.5,Q1624&lt;10)</f>
        <v>1</v>
      </c>
      <c r="M1624" t="s">
        <v>3272</v>
      </c>
      <c r="N1624" t="str">
        <f t="shared" si="229"/>
        <v>Indian Silicon Valley Startups</v>
      </c>
      <c r="O1624" t="str">
        <f t="shared" si="230"/>
        <v>None</v>
      </c>
      <c r="Q1624" s="2">
        <f t="shared" si="231"/>
        <v>0</v>
      </c>
      <c r="R1624" s="1" t="str">
        <f t="shared" si="232"/>
        <v>Startup</v>
      </c>
      <c r="S1624" s="1"/>
      <c r="T1624" t="s">
        <v>12</v>
      </c>
      <c r="U1624" t="s">
        <v>931</v>
      </c>
      <c r="V1624">
        <f t="shared" si="233"/>
        <v>0</v>
      </c>
    </row>
    <row r="1625" spans="1:22" x14ac:dyDescent="0.35">
      <c r="A1625">
        <v>1623</v>
      </c>
      <c r="B1625" t="s">
        <v>3273</v>
      </c>
      <c r="C1625" t="str">
        <f t="shared" si="225"/>
        <v>Don’t Buy</v>
      </c>
      <c r="D1625" t="str">
        <f t="shared" si="226"/>
        <v>Long Name</v>
      </c>
      <c r="E1625">
        <v>3.9</v>
      </c>
      <c r="F1625">
        <f>IF(Q1625&lt;10,E1625+0.1,E1625)</f>
        <v>3.9</v>
      </c>
      <c r="G1625">
        <f>MIN(IF(Q1625&lt;10,E1625+0.5,E1625),5)</f>
        <v>3.9</v>
      </c>
      <c r="H1625" t="str">
        <f t="shared" si="227"/>
        <v>Average Place to Work</v>
      </c>
      <c r="I1625">
        <v>310</v>
      </c>
      <c r="J1625" t="b">
        <f t="shared" si="228"/>
        <v>0</v>
      </c>
      <c r="K1625" t="b">
        <f>OR(E1625&gt;3.5,Q1625&lt;10)</f>
        <v>1</v>
      </c>
      <c r="L1625" t="s">
        <v>19</v>
      </c>
      <c r="M1625" t="s">
        <v>3082</v>
      </c>
      <c r="N1625" t="str">
        <f t="shared" si="229"/>
        <v>None</v>
      </c>
      <c r="O1625" t="str">
        <f t="shared" si="230"/>
        <v>None</v>
      </c>
      <c r="P1625" t="s">
        <v>183</v>
      </c>
      <c r="Q1625" s="2">
        <f t="shared" si="231"/>
        <v>10</v>
      </c>
      <c r="R1625" s="1" t="str">
        <f t="shared" si="232"/>
        <v>Established</v>
      </c>
      <c r="S1625" s="1"/>
      <c r="T1625" t="s">
        <v>140</v>
      </c>
      <c r="U1625" t="s">
        <v>202</v>
      </c>
      <c r="V1625">
        <f t="shared" si="233"/>
        <v>0</v>
      </c>
    </row>
    <row r="1626" spans="1:22" x14ac:dyDescent="0.35">
      <c r="A1626">
        <v>1624</v>
      </c>
      <c r="B1626" t="s">
        <v>3274</v>
      </c>
      <c r="C1626" t="str">
        <f t="shared" si="225"/>
        <v>Don’t Buy</v>
      </c>
      <c r="D1626" t="str">
        <f t="shared" si="226"/>
        <v>Long Name</v>
      </c>
      <c r="E1626">
        <v>3.7</v>
      </c>
      <c r="F1626">
        <f>IF(Q1626&lt;10,E1626+0.1,E1626)</f>
        <v>3.7</v>
      </c>
      <c r="G1626">
        <f>MIN(IF(Q1626&lt;10,E1626+0.5,E1626),5)</f>
        <v>3.7</v>
      </c>
      <c r="H1626" t="str">
        <f t="shared" si="227"/>
        <v>Average Place to Work</v>
      </c>
      <c r="I1626">
        <v>309</v>
      </c>
      <c r="J1626" t="b">
        <f t="shared" si="228"/>
        <v>0</v>
      </c>
      <c r="K1626" t="b">
        <f>OR(E1626&gt;3.5,Q1626&lt;10)</f>
        <v>1</v>
      </c>
      <c r="L1626" t="s">
        <v>19</v>
      </c>
      <c r="M1626" t="s">
        <v>2703</v>
      </c>
      <c r="N1626" t="str">
        <f t="shared" si="229"/>
        <v>None</v>
      </c>
      <c r="O1626" t="str">
        <f t="shared" si="230"/>
        <v>None</v>
      </c>
      <c r="P1626" t="s">
        <v>99</v>
      </c>
      <c r="Q1626" s="2">
        <f t="shared" si="231"/>
        <v>26</v>
      </c>
      <c r="R1626" s="1" t="str">
        <f t="shared" si="232"/>
        <v>Established</v>
      </c>
      <c r="S1626" s="1"/>
      <c r="T1626" t="s">
        <v>115</v>
      </c>
      <c r="U1626" t="s">
        <v>92</v>
      </c>
      <c r="V1626">
        <f t="shared" si="233"/>
        <v>0</v>
      </c>
    </row>
    <row r="1627" spans="1:22" x14ac:dyDescent="0.35">
      <c r="A1627">
        <v>1625</v>
      </c>
      <c r="B1627" t="s">
        <v>3275</v>
      </c>
      <c r="C1627" t="str">
        <f t="shared" si="225"/>
        <v>Buy</v>
      </c>
      <c r="D1627" t="str">
        <f t="shared" si="226"/>
        <v>Long Name</v>
      </c>
      <c r="E1627">
        <v>3.8</v>
      </c>
      <c r="F1627">
        <f>IF(Q1627&lt;10,E1627+0.1,E1627)</f>
        <v>3.8</v>
      </c>
      <c r="G1627">
        <f>MIN(IF(Q1627&lt;10,E1627+0.5,E1627),5)</f>
        <v>3.8</v>
      </c>
      <c r="H1627" t="str">
        <f t="shared" si="227"/>
        <v>Average Place to Work</v>
      </c>
      <c r="I1627">
        <v>309</v>
      </c>
      <c r="J1627" t="b">
        <f t="shared" si="228"/>
        <v>0</v>
      </c>
      <c r="K1627" t="b">
        <f>OR(E1627&gt;3.5,Q1627&lt;10)</f>
        <v>1</v>
      </c>
      <c r="L1627" t="s">
        <v>19</v>
      </c>
      <c r="M1627" t="s">
        <v>3276</v>
      </c>
      <c r="N1627" t="str">
        <f t="shared" si="229"/>
        <v>None</v>
      </c>
      <c r="O1627" t="str">
        <f t="shared" si="230"/>
        <v>None</v>
      </c>
      <c r="P1627" t="s">
        <v>67</v>
      </c>
      <c r="Q1627" s="2">
        <f t="shared" si="231"/>
        <v>15</v>
      </c>
      <c r="R1627" s="1" t="str">
        <f t="shared" si="232"/>
        <v>Established</v>
      </c>
      <c r="S1627" s="1"/>
      <c r="T1627" t="s">
        <v>40</v>
      </c>
      <c r="U1627" t="s">
        <v>1189</v>
      </c>
      <c r="V1627">
        <f t="shared" si="233"/>
        <v>0</v>
      </c>
    </row>
    <row r="1628" spans="1:22" x14ac:dyDescent="0.35">
      <c r="A1628">
        <v>1626</v>
      </c>
      <c r="B1628" t="s">
        <v>3277</v>
      </c>
      <c r="C1628" t="str">
        <f t="shared" si="225"/>
        <v>Don’t Buy</v>
      </c>
      <c r="D1628" t="str">
        <f t="shared" si="226"/>
        <v>Short Name</v>
      </c>
      <c r="E1628">
        <v>4.3</v>
      </c>
      <c r="F1628">
        <f>IF(Q1628&lt;10,E1628+0.1,E1628)</f>
        <v>4.3</v>
      </c>
      <c r="G1628">
        <f>MIN(IF(Q1628&lt;10,E1628+0.5,E1628),5)</f>
        <v>4.3</v>
      </c>
      <c r="H1628" t="str">
        <f t="shared" si="227"/>
        <v>Average Place to Work</v>
      </c>
      <c r="I1628">
        <v>309</v>
      </c>
      <c r="J1628" t="b">
        <f t="shared" si="228"/>
        <v>0</v>
      </c>
      <c r="K1628" t="b">
        <f>OR(E1628&gt;3.5,Q1628&lt;10)</f>
        <v>1</v>
      </c>
      <c r="L1628" t="s">
        <v>19</v>
      </c>
      <c r="M1628" t="s">
        <v>3278</v>
      </c>
      <c r="N1628" t="str">
        <f t="shared" si="229"/>
        <v>None</v>
      </c>
      <c r="O1628" t="str">
        <f t="shared" si="230"/>
        <v>None</v>
      </c>
      <c r="P1628" t="s">
        <v>21</v>
      </c>
      <c r="Q1628" s="2">
        <f t="shared" si="231"/>
        <v>28</v>
      </c>
      <c r="R1628" s="1" t="str">
        <f t="shared" si="232"/>
        <v>Established</v>
      </c>
      <c r="S1628" s="1"/>
      <c r="T1628" t="s">
        <v>115</v>
      </c>
      <c r="U1628" t="s">
        <v>647</v>
      </c>
      <c r="V1628">
        <f t="shared" si="233"/>
        <v>0</v>
      </c>
    </row>
    <row r="1629" spans="1:22" x14ac:dyDescent="0.35">
      <c r="A1629">
        <v>1627</v>
      </c>
      <c r="B1629" t="s">
        <v>3279</v>
      </c>
      <c r="C1629" t="str">
        <f t="shared" si="225"/>
        <v>Don’t Buy</v>
      </c>
      <c r="D1629" t="str">
        <f t="shared" si="226"/>
        <v>Long Name</v>
      </c>
      <c r="E1629">
        <v>3.7</v>
      </c>
      <c r="F1629">
        <f>IF(Q1629&lt;10,E1629+0.1,E1629)</f>
        <v>3.8000000000000003</v>
      </c>
      <c r="G1629">
        <f>MIN(IF(Q1629&lt;10,E1629+0.5,E1629),5)</f>
        <v>4.2</v>
      </c>
      <c r="H1629" t="str">
        <f t="shared" si="227"/>
        <v>Average Place to Work</v>
      </c>
      <c r="I1629">
        <v>309</v>
      </c>
      <c r="J1629" t="b">
        <f t="shared" si="228"/>
        <v>0</v>
      </c>
      <c r="K1629" t="b">
        <f>OR(E1629&gt;3.5,Q1629&lt;10)</f>
        <v>1</v>
      </c>
      <c r="L1629" t="s">
        <v>19</v>
      </c>
      <c r="M1629" t="s">
        <v>2703</v>
      </c>
      <c r="N1629" t="str">
        <f t="shared" si="229"/>
        <v>Indian Silicon Valley Startups</v>
      </c>
      <c r="O1629" t="str">
        <f t="shared" si="230"/>
        <v>None</v>
      </c>
      <c r="P1629" t="s">
        <v>502</v>
      </c>
      <c r="Q1629" s="2">
        <f t="shared" si="231"/>
        <v>8</v>
      </c>
      <c r="R1629" s="1" t="str">
        <f t="shared" si="232"/>
        <v>Startup</v>
      </c>
      <c r="S1629" s="1"/>
      <c r="T1629" t="s">
        <v>115</v>
      </c>
      <c r="U1629" t="s">
        <v>17</v>
      </c>
      <c r="V1629">
        <f t="shared" si="233"/>
        <v>500000</v>
      </c>
    </row>
    <row r="1630" spans="1:22" x14ac:dyDescent="0.35">
      <c r="A1630">
        <v>1628</v>
      </c>
      <c r="B1630" t="s">
        <v>3280</v>
      </c>
      <c r="C1630" t="str">
        <f t="shared" si="225"/>
        <v>Don’t Buy</v>
      </c>
      <c r="D1630" t="str">
        <f t="shared" si="226"/>
        <v>Long Name</v>
      </c>
      <c r="E1630">
        <v>3.9</v>
      </c>
      <c r="F1630">
        <f>IF(Q1630&lt;10,E1630+0.1,E1630)</f>
        <v>3.9</v>
      </c>
      <c r="G1630">
        <f>MIN(IF(Q1630&lt;10,E1630+0.5,E1630),5)</f>
        <v>3.9</v>
      </c>
      <c r="H1630" t="str">
        <f t="shared" si="227"/>
        <v>Average Place to Work</v>
      </c>
      <c r="I1630">
        <v>309</v>
      </c>
      <c r="J1630" t="b">
        <f t="shared" si="228"/>
        <v>0</v>
      </c>
      <c r="K1630" t="b">
        <f>OR(E1630&gt;3.5,Q1630&lt;10)</f>
        <v>1</v>
      </c>
      <c r="L1630" t="s">
        <v>19</v>
      </c>
      <c r="M1630" t="s">
        <v>3281</v>
      </c>
      <c r="N1630" t="str">
        <f t="shared" si="229"/>
        <v>None</v>
      </c>
      <c r="O1630" t="str">
        <f t="shared" si="230"/>
        <v>None</v>
      </c>
      <c r="P1630" t="s">
        <v>180</v>
      </c>
      <c r="Q1630" s="2">
        <f t="shared" si="231"/>
        <v>23</v>
      </c>
      <c r="R1630" s="1" t="str">
        <f t="shared" si="232"/>
        <v>Established</v>
      </c>
      <c r="S1630" s="1"/>
      <c r="T1630" t="s">
        <v>115</v>
      </c>
      <c r="U1630" t="s">
        <v>17</v>
      </c>
      <c r="V1630">
        <f t="shared" si="233"/>
        <v>500000</v>
      </c>
    </row>
    <row r="1631" spans="1:22" x14ac:dyDescent="0.35">
      <c r="A1631">
        <v>1629</v>
      </c>
      <c r="B1631" t="s">
        <v>3282</v>
      </c>
      <c r="C1631" t="str">
        <f t="shared" si="225"/>
        <v>Don’t Buy</v>
      </c>
      <c r="D1631" t="str">
        <f t="shared" si="226"/>
        <v>Short Name</v>
      </c>
      <c r="E1631">
        <v>4.3</v>
      </c>
      <c r="F1631">
        <f>IF(Q1631&lt;10,E1631+0.1,E1631)</f>
        <v>4.3</v>
      </c>
      <c r="G1631">
        <f>MIN(IF(Q1631&lt;10,E1631+0.5,E1631),5)</f>
        <v>4.3</v>
      </c>
      <c r="H1631" t="str">
        <f t="shared" si="227"/>
        <v>Average Place to Work</v>
      </c>
      <c r="I1631">
        <v>309</v>
      </c>
      <c r="J1631" t="b">
        <f t="shared" si="228"/>
        <v>0</v>
      </c>
      <c r="K1631" t="b">
        <f>OR(E1631&gt;3.5,Q1631&lt;10)</f>
        <v>1</v>
      </c>
      <c r="L1631" t="s">
        <v>9</v>
      </c>
      <c r="M1631" t="s">
        <v>3283</v>
      </c>
      <c r="N1631" t="str">
        <f t="shared" si="229"/>
        <v>None</v>
      </c>
      <c r="O1631" t="str">
        <f t="shared" si="230"/>
        <v>None</v>
      </c>
      <c r="P1631" t="s">
        <v>1894</v>
      </c>
      <c r="Q1631" s="2">
        <f t="shared" si="231"/>
        <v>123</v>
      </c>
      <c r="R1631" s="1" t="str">
        <f t="shared" si="232"/>
        <v>Established</v>
      </c>
      <c r="S1631" s="1"/>
      <c r="T1631" t="s">
        <v>606</v>
      </c>
      <c r="U1631" t="s">
        <v>92</v>
      </c>
      <c r="V1631">
        <f t="shared" si="233"/>
        <v>0</v>
      </c>
    </row>
    <row r="1632" spans="1:22" x14ac:dyDescent="0.35">
      <c r="A1632">
        <v>1630</v>
      </c>
      <c r="B1632" t="s">
        <v>3284</v>
      </c>
      <c r="C1632" t="str">
        <f t="shared" si="225"/>
        <v>Don’t Buy</v>
      </c>
      <c r="D1632" t="str">
        <f t="shared" si="226"/>
        <v>Long Name</v>
      </c>
      <c r="E1632">
        <v>4</v>
      </c>
      <c r="F1632">
        <f>IF(Q1632&lt;10,E1632+0.1,E1632)</f>
        <v>4</v>
      </c>
      <c r="G1632">
        <f>MIN(IF(Q1632&lt;10,E1632+0.5,E1632),5)</f>
        <v>4</v>
      </c>
      <c r="H1632" t="str">
        <f t="shared" si="227"/>
        <v>Average Place to Work</v>
      </c>
      <c r="I1632">
        <v>309</v>
      </c>
      <c r="J1632" t="b">
        <f t="shared" si="228"/>
        <v>0</v>
      </c>
      <c r="K1632" t="b">
        <f>OR(E1632&gt;3.5,Q1632&lt;10)</f>
        <v>1</v>
      </c>
      <c r="L1632" t="s">
        <v>19</v>
      </c>
      <c r="M1632" t="s">
        <v>3285</v>
      </c>
      <c r="N1632" t="str">
        <f t="shared" si="229"/>
        <v>None</v>
      </c>
      <c r="O1632" t="str">
        <f t="shared" si="230"/>
        <v>None</v>
      </c>
      <c r="P1632" t="s">
        <v>241</v>
      </c>
      <c r="Q1632" s="2">
        <f t="shared" si="231"/>
        <v>13</v>
      </c>
      <c r="R1632" s="1" t="str">
        <f t="shared" si="232"/>
        <v>Established</v>
      </c>
      <c r="S1632" s="1"/>
      <c r="T1632" t="s">
        <v>606</v>
      </c>
      <c r="U1632" t="s">
        <v>255</v>
      </c>
      <c r="V1632">
        <f t="shared" si="233"/>
        <v>0</v>
      </c>
    </row>
    <row r="1633" spans="1:22" x14ac:dyDescent="0.35">
      <c r="A1633">
        <v>1631</v>
      </c>
      <c r="B1633" t="s">
        <v>3286</v>
      </c>
      <c r="C1633" t="str">
        <f t="shared" si="225"/>
        <v>Don’t Buy</v>
      </c>
      <c r="D1633" t="str">
        <f t="shared" si="226"/>
        <v>Long Name</v>
      </c>
      <c r="E1633">
        <v>3.7</v>
      </c>
      <c r="F1633">
        <f>IF(Q1633&lt;10,E1633+0.1,E1633)</f>
        <v>3.7</v>
      </c>
      <c r="G1633">
        <f>MIN(IF(Q1633&lt;10,E1633+0.5,E1633),5)</f>
        <v>3.7</v>
      </c>
      <c r="H1633" t="str">
        <f t="shared" si="227"/>
        <v>Average Place to Work</v>
      </c>
      <c r="I1633">
        <v>308</v>
      </c>
      <c r="J1633" t="b">
        <f t="shared" si="228"/>
        <v>0</v>
      </c>
      <c r="K1633" t="b">
        <f>OR(E1633&gt;3.5,Q1633&lt;10)</f>
        <v>1</v>
      </c>
      <c r="L1633" t="s">
        <v>19</v>
      </c>
      <c r="M1633" t="s">
        <v>3287</v>
      </c>
      <c r="N1633" t="str">
        <f t="shared" si="229"/>
        <v>None</v>
      </c>
      <c r="O1633" t="str">
        <f t="shared" si="230"/>
        <v>None</v>
      </c>
      <c r="P1633" t="s">
        <v>213</v>
      </c>
      <c r="Q1633" s="2">
        <f t="shared" si="231"/>
        <v>12</v>
      </c>
      <c r="R1633" s="1" t="str">
        <f t="shared" si="232"/>
        <v>Established</v>
      </c>
      <c r="S1633" s="1"/>
      <c r="T1633" t="s">
        <v>606</v>
      </c>
      <c r="U1633" t="s">
        <v>68</v>
      </c>
      <c r="V1633">
        <f t="shared" si="233"/>
        <v>0</v>
      </c>
    </row>
    <row r="1634" spans="1:22" x14ac:dyDescent="0.35">
      <c r="A1634">
        <v>1632</v>
      </c>
      <c r="B1634" t="s">
        <v>3288</v>
      </c>
      <c r="C1634" t="str">
        <f t="shared" si="225"/>
        <v>Don’t Buy</v>
      </c>
      <c r="D1634" t="str">
        <f t="shared" si="226"/>
        <v>Short Name</v>
      </c>
      <c r="E1634">
        <v>4.2</v>
      </c>
      <c r="F1634">
        <f>IF(Q1634&lt;10,E1634+0.1,E1634)</f>
        <v>4.2</v>
      </c>
      <c r="G1634">
        <f>MIN(IF(Q1634&lt;10,E1634+0.5,E1634),5)</f>
        <v>4.2</v>
      </c>
      <c r="H1634" t="str">
        <f t="shared" si="227"/>
        <v>Average Place to Work</v>
      </c>
      <c r="I1634">
        <v>308</v>
      </c>
      <c r="J1634" t="b">
        <f t="shared" si="228"/>
        <v>0</v>
      </c>
      <c r="K1634" t="b">
        <f>OR(E1634&gt;3.5,Q1634&lt;10)</f>
        <v>1</v>
      </c>
      <c r="L1634" t="s">
        <v>19</v>
      </c>
      <c r="M1634" t="s">
        <v>2897</v>
      </c>
      <c r="N1634" t="str">
        <f t="shared" si="229"/>
        <v>None</v>
      </c>
      <c r="O1634" t="str">
        <f t="shared" si="230"/>
        <v>None</v>
      </c>
      <c r="P1634" t="s">
        <v>515</v>
      </c>
      <c r="Q1634" s="2">
        <f t="shared" si="231"/>
        <v>46</v>
      </c>
      <c r="R1634" s="1" t="str">
        <f t="shared" si="232"/>
        <v>Established</v>
      </c>
      <c r="S1634" s="1"/>
      <c r="T1634" t="s">
        <v>598</v>
      </c>
      <c r="U1634" t="s">
        <v>202</v>
      </c>
      <c r="V1634">
        <f t="shared" si="233"/>
        <v>0</v>
      </c>
    </row>
    <row r="1635" spans="1:22" x14ac:dyDescent="0.35">
      <c r="A1635">
        <v>1633</v>
      </c>
      <c r="B1635" t="s">
        <v>3289</v>
      </c>
      <c r="C1635" t="str">
        <f t="shared" si="225"/>
        <v>Buy</v>
      </c>
      <c r="D1635" t="str">
        <f t="shared" si="226"/>
        <v>Long Name</v>
      </c>
      <c r="E1635">
        <v>3.9</v>
      </c>
      <c r="F1635">
        <f>IF(Q1635&lt;10,E1635+0.1,E1635)</f>
        <v>3.9</v>
      </c>
      <c r="G1635">
        <f>MIN(IF(Q1635&lt;10,E1635+0.5,E1635),5)</f>
        <v>3.9</v>
      </c>
      <c r="H1635" t="str">
        <f t="shared" si="227"/>
        <v>Average Place to Work</v>
      </c>
      <c r="I1635">
        <v>308</v>
      </c>
      <c r="J1635" t="b">
        <f t="shared" si="228"/>
        <v>0</v>
      </c>
      <c r="K1635" t="b">
        <f>OR(E1635&gt;3.5,Q1635&lt;10)</f>
        <v>1</v>
      </c>
      <c r="L1635" t="s">
        <v>19</v>
      </c>
      <c r="M1635" t="s">
        <v>3285</v>
      </c>
      <c r="N1635" t="str">
        <f t="shared" si="229"/>
        <v>None</v>
      </c>
      <c r="O1635" t="str">
        <f t="shared" si="230"/>
        <v>None</v>
      </c>
      <c r="P1635" t="s">
        <v>522</v>
      </c>
      <c r="Q1635" s="2">
        <f t="shared" si="231"/>
        <v>30</v>
      </c>
      <c r="R1635" s="1" t="str">
        <f t="shared" si="232"/>
        <v>Established</v>
      </c>
      <c r="S1635" s="1"/>
      <c r="T1635" t="s">
        <v>598</v>
      </c>
      <c r="U1635" t="s">
        <v>687</v>
      </c>
      <c r="V1635">
        <f t="shared" si="233"/>
        <v>0</v>
      </c>
    </row>
    <row r="1636" spans="1:22" x14ac:dyDescent="0.35">
      <c r="A1636">
        <v>1634</v>
      </c>
      <c r="B1636" t="s">
        <v>3290</v>
      </c>
      <c r="C1636" t="str">
        <f t="shared" si="225"/>
        <v>Don’t Buy</v>
      </c>
      <c r="D1636" t="str">
        <f t="shared" si="226"/>
        <v>Short Name</v>
      </c>
      <c r="E1636">
        <v>4.2</v>
      </c>
      <c r="F1636">
        <f>IF(Q1636&lt;10,E1636+0.1,E1636)</f>
        <v>4.2</v>
      </c>
      <c r="G1636">
        <f>MIN(IF(Q1636&lt;10,E1636+0.5,E1636),5)</f>
        <v>4.2</v>
      </c>
      <c r="H1636" t="str">
        <f t="shared" si="227"/>
        <v>Average Place to Work</v>
      </c>
      <c r="I1636">
        <v>308</v>
      </c>
      <c r="J1636" t="b">
        <f t="shared" si="228"/>
        <v>0</v>
      </c>
      <c r="K1636" t="b">
        <f>OR(E1636&gt;3.5,Q1636&lt;10)</f>
        <v>1</v>
      </c>
      <c r="L1636" t="s">
        <v>9</v>
      </c>
      <c r="M1636" t="s">
        <v>3291</v>
      </c>
      <c r="N1636" t="str">
        <f t="shared" si="229"/>
        <v>None</v>
      </c>
      <c r="O1636" t="str">
        <f t="shared" si="230"/>
        <v>None</v>
      </c>
      <c r="P1636" t="s">
        <v>11</v>
      </c>
      <c r="Q1636" s="2">
        <f t="shared" si="231"/>
        <v>54</v>
      </c>
      <c r="R1636" s="1" t="str">
        <f t="shared" si="232"/>
        <v>Established</v>
      </c>
      <c r="S1636" s="1"/>
      <c r="T1636" t="s">
        <v>60</v>
      </c>
      <c r="U1636" t="s">
        <v>687</v>
      </c>
      <c r="V1636">
        <f t="shared" si="233"/>
        <v>0</v>
      </c>
    </row>
    <row r="1637" spans="1:22" x14ac:dyDescent="0.35">
      <c r="A1637">
        <v>1635</v>
      </c>
      <c r="B1637" t="s">
        <v>3292</v>
      </c>
      <c r="C1637" t="str">
        <f t="shared" si="225"/>
        <v>Don’t Buy</v>
      </c>
      <c r="D1637" t="str">
        <f t="shared" si="226"/>
        <v>Long Name</v>
      </c>
      <c r="E1637">
        <v>4</v>
      </c>
      <c r="F1637">
        <f>IF(Q1637&lt;10,E1637+0.1,E1637)</f>
        <v>4</v>
      </c>
      <c r="G1637">
        <f>MIN(IF(Q1637&lt;10,E1637+0.5,E1637),5)</f>
        <v>4</v>
      </c>
      <c r="H1637" t="str">
        <f t="shared" si="227"/>
        <v>Average Place to Work</v>
      </c>
      <c r="I1637">
        <v>308</v>
      </c>
      <c r="J1637" t="b">
        <f t="shared" si="228"/>
        <v>0</v>
      </c>
      <c r="K1637" t="b">
        <f>OR(E1637&gt;3.5,Q1637&lt;10)</f>
        <v>1</v>
      </c>
      <c r="L1637" t="s">
        <v>19</v>
      </c>
      <c r="M1637" t="s">
        <v>3293</v>
      </c>
      <c r="N1637" t="str">
        <f t="shared" si="229"/>
        <v>None</v>
      </c>
      <c r="O1637" t="str">
        <f t="shared" si="230"/>
        <v>Bombay Finances</v>
      </c>
      <c r="P1637" t="s">
        <v>198</v>
      </c>
      <c r="Q1637" s="2">
        <f t="shared" si="231"/>
        <v>35</v>
      </c>
      <c r="R1637" s="1" t="str">
        <f t="shared" si="232"/>
        <v>Established</v>
      </c>
      <c r="S1637" s="1"/>
      <c r="T1637" t="s">
        <v>606</v>
      </c>
      <c r="U1637" t="s">
        <v>24</v>
      </c>
      <c r="V1637">
        <f t="shared" si="233"/>
        <v>500000</v>
      </c>
    </row>
    <row r="1638" spans="1:22" x14ac:dyDescent="0.35">
      <c r="A1638">
        <v>1636</v>
      </c>
      <c r="B1638" t="s">
        <v>3294</v>
      </c>
      <c r="C1638" t="str">
        <f t="shared" si="225"/>
        <v>Don’t Buy</v>
      </c>
      <c r="D1638" t="str">
        <f t="shared" si="226"/>
        <v>Long Name</v>
      </c>
      <c r="E1638">
        <v>3.9</v>
      </c>
      <c r="F1638">
        <f>IF(Q1638&lt;10,E1638+0.1,E1638)</f>
        <v>3.9</v>
      </c>
      <c r="G1638">
        <f>MIN(IF(Q1638&lt;10,E1638+0.5,E1638),5)</f>
        <v>3.9</v>
      </c>
      <c r="H1638" t="str">
        <f t="shared" si="227"/>
        <v>Average Place to Work</v>
      </c>
      <c r="I1638">
        <v>308</v>
      </c>
      <c r="J1638" t="b">
        <f t="shared" si="228"/>
        <v>0</v>
      </c>
      <c r="K1638" t="b">
        <f>OR(E1638&gt;3.5,Q1638&lt;10)</f>
        <v>1</v>
      </c>
      <c r="L1638" t="s">
        <v>19</v>
      </c>
      <c r="M1638" t="s">
        <v>3295</v>
      </c>
      <c r="N1638" t="str">
        <f t="shared" si="229"/>
        <v>None</v>
      </c>
      <c r="O1638" t="str">
        <f t="shared" si="230"/>
        <v>None</v>
      </c>
      <c r="P1638" t="s">
        <v>180</v>
      </c>
      <c r="Q1638" s="2">
        <f t="shared" si="231"/>
        <v>23</v>
      </c>
      <c r="R1638" s="1" t="str">
        <f t="shared" si="232"/>
        <v>Established</v>
      </c>
      <c r="S1638" s="1"/>
      <c r="T1638" t="s">
        <v>115</v>
      </c>
      <c r="U1638" t="s">
        <v>523</v>
      </c>
      <c r="V1638">
        <f t="shared" si="233"/>
        <v>0</v>
      </c>
    </row>
    <row r="1639" spans="1:22" x14ac:dyDescent="0.35">
      <c r="A1639">
        <v>1637</v>
      </c>
      <c r="B1639" t="s">
        <v>3296</v>
      </c>
      <c r="C1639" t="str">
        <f t="shared" si="225"/>
        <v>Don’t Buy</v>
      </c>
      <c r="D1639" t="str">
        <f t="shared" si="226"/>
        <v>Long Name</v>
      </c>
      <c r="E1639">
        <v>4.2</v>
      </c>
      <c r="F1639">
        <f>IF(Q1639&lt;10,E1639+0.1,E1639)</f>
        <v>4.2</v>
      </c>
      <c r="G1639">
        <f>MIN(IF(Q1639&lt;10,E1639+0.5,E1639),5)</f>
        <v>4.2</v>
      </c>
      <c r="H1639" t="str">
        <f t="shared" si="227"/>
        <v>Average Place to Work</v>
      </c>
      <c r="I1639">
        <v>686</v>
      </c>
      <c r="J1639" t="b">
        <f t="shared" si="228"/>
        <v>0</v>
      </c>
      <c r="K1639" t="b">
        <f>OR(E1639&gt;3.5,Q1639&lt;10)</f>
        <v>1</v>
      </c>
      <c r="L1639" t="s">
        <v>19</v>
      </c>
      <c r="M1639" t="s">
        <v>3297</v>
      </c>
      <c r="N1639" t="str">
        <f t="shared" si="229"/>
        <v>None</v>
      </c>
      <c r="O1639" t="str">
        <f t="shared" si="230"/>
        <v>None</v>
      </c>
      <c r="P1639" t="s">
        <v>114</v>
      </c>
      <c r="Q1639" s="2">
        <f t="shared" si="231"/>
        <v>11</v>
      </c>
      <c r="R1639" s="1" t="str">
        <f t="shared" si="232"/>
        <v>Established</v>
      </c>
      <c r="S1639" s="1"/>
      <c r="T1639" t="s">
        <v>115</v>
      </c>
      <c r="U1639" t="s">
        <v>41</v>
      </c>
      <c r="V1639">
        <f t="shared" si="233"/>
        <v>0</v>
      </c>
    </row>
    <row r="1640" spans="1:22" x14ac:dyDescent="0.35">
      <c r="A1640">
        <v>1638</v>
      </c>
      <c r="B1640" t="s">
        <v>3298</v>
      </c>
      <c r="C1640" t="str">
        <f t="shared" si="225"/>
        <v>Don’t Buy</v>
      </c>
      <c r="D1640" t="str">
        <f t="shared" si="226"/>
        <v>Short Name</v>
      </c>
      <c r="E1640">
        <v>3.9</v>
      </c>
      <c r="F1640">
        <f>IF(Q1640&lt;10,E1640+0.1,E1640)</f>
        <v>3.9</v>
      </c>
      <c r="G1640">
        <f>MIN(IF(Q1640&lt;10,E1640+0.5,E1640),5)</f>
        <v>3.9</v>
      </c>
      <c r="H1640" t="str">
        <f t="shared" si="227"/>
        <v>Average Place to Work</v>
      </c>
      <c r="I1640">
        <v>452</v>
      </c>
      <c r="J1640" t="b">
        <f t="shared" si="228"/>
        <v>0</v>
      </c>
      <c r="K1640" t="b">
        <f>OR(E1640&gt;3.5,Q1640&lt;10)</f>
        <v>1</v>
      </c>
      <c r="L1640" t="s">
        <v>9</v>
      </c>
      <c r="M1640" t="s">
        <v>3299</v>
      </c>
      <c r="N1640" t="str">
        <f t="shared" si="229"/>
        <v>None</v>
      </c>
      <c r="O1640" t="str">
        <f t="shared" si="230"/>
        <v>None</v>
      </c>
      <c r="P1640" t="s">
        <v>666</v>
      </c>
      <c r="Q1640" s="2">
        <f t="shared" si="231"/>
        <v>48</v>
      </c>
      <c r="R1640" s="1" t="str">
        <f t="shared" si="232"/>
        <v>Established</v>
      </c>
      <c r="S1640" s="1"/>
      <c r="T1640" t="s">
        <v>598</v>
      </c>
      <c r="U1640" t="s">
        <v>171</v>
      </c>
      <c r="V1640">
        <f t="shared" si="233"/>
        <v>0</v>
      </c>
    </row>
    <row r="1641" spans="1:22" x14ac:dyDescent="0.35">
      <c r="A1641">
        <v>1639</v>
      </c>
      <c r="B1641" t="s">
        <v>3300</v>
      </c>
      <c r="C1641" t="str">
        <f t="shared" si="225"/>
        <v>Don’t Buy</v>
      </c>
      <c r="D1641" t="str">
        <f t="shared" si="226"/>
        <v>Long Name</v>
      </c>
      <c r="E1641">
        <v>3.8</v>
      </c>
      <c r="F1641">
        <f>IF(Q1641&lt;10,E1641+0.1,E1641)</f>
        <v>3.8</v>
      </c>
      <c r="G1641">
        <f>MIN(IF(Q1641&lt;10,E1641+0.5,E1641),5)</f>
        <v>3.8</v>
      </c>
      <c r="H1641" t="str">
        <f t="shared" si="227"/>
        <v>Average Place to Work</v>
      </c>
      <c r="I1641">
        <v>307</v>
      </c>
      <c r="J1641" t="b">
        <f t="shared" si="228"/>
        <v>0</v>
      </c>
      <c r="K1641" t="b">
        <f>OR(E1641&gt;3.5,Q1641&lt;10)</f>
        <v>1</v>
      </c>
      <c r="L1641" t="s">
        <v>19</v>
      </c>
      <c r="M1641" t="s">
        <v>709</v>
      </c>
      <c r="N1641" t="str">
        <f t="shared" si="229"/>
        <v>None</v>
      </c>
      <c r="O1641" t="str">
        <f t="shared" si="230"/>
        <v>None</v>
      </c>
      <c r="P1641" t="s">
        <v>143</v>
      </c>
      <c r="Q1641" s="2">
        <f t="shared" si="231"/>
        <v>24</v>
      </c>
      <c r="R1641" s="1" t="str">
        <f t="shared" si="232"/>
        <v>Established</v>
      </c>
      <c r="S1641" s="1"/>
      <c r="T1641" t="s">
        <v>115</v>
      </c>
      <c r="U1641" t="s">
        <v>41</v>
      </c>
      <c r="V1641">
        <f t="shared" si="233"/>
        <v>0</v>
      </c>
    </row>
    <row r="1642" spans="1:22" x14ac:dyDescent="0.35">
      <c r="A1642">
        <v>1640</v>
      </c>
      <c r="B1642" t="s">
        <v>3301</v>
      </c>
      <c r="C1642" t="str">
        <f t="shared" si="225"/>
        <v>Don’t Buy</v>
      </c>
      <c r="D1642" t="str">
        <f t="shared" si="226"/>
        <v>Long Name</v>
      </c>
      <c r="E1642">
        <v>3.8</v>
      </c>
      <c r="F1642">
        <f>IF(Q1642&lt;10,E1642+0.1,E1642)</f>
        <v>3.8</v>
      </c>
      <c r="G1642">
        <f>MIN(IF(Q1642&lt;10,E1642+0.5,E1642),5)</f>
        <v>3.8</v>
      </c>
      <c r="H1642" t="str">
        <f t="shared" si="227"/>
        <v>Average Place to Work</v>
      </c>
      <c r="I1642">
        <v>307</v>
      </c>
      <c r="J1642" t="b">
        <f t="shared" si="228"/>
        <v>0</v>
      </c>
      <c r="K1642" t="b">
        <f>OR(E1642&gt;3.5,Q1642&lt;10)</f>
        <v>1</v>
      </c>
      <c r="L1642" t="s">
        <v>19</v>
      </c>
      <c r="M1642" t="s">
        <v>3302</v>
      </c>
      <c r="N1642" t="str">
        <f t="shared" si="229"/>
        <v>None</v>
      </c>
      <c r="O1642" t="str">
        <f t="shared" si="230"/>
        <v>None</v>
      </c>
      <c r="P1642" t="s">
        <v>99</v>
      </c>
      <c r="Q1642" s="2">
        <f t="shared" si="231"/>
        <v>26</v>
      </c>
      <c r="R1642" s="1" t="str">
        <f t="shared" si="232"/>
        <v>Established</v>
      </c>
      <c r="S1642" s="1"/>
      <c r="T1642" t="s">
        <v>1183</v>
      </c>
      <c r="U1642" t="s">
        <v>523</v>
      </c>
      <c r="V1642">
        <f t="shared" si="233"/>
        <v>0</v>
      </c>
    </row>
    <row r="1643" spans="1:22" x14ac:dyDescent="0.35">
      <c r="A1643">
        <v>1641</v>
      </c>
      <c r="B1643" t="s">
        <v>3303</v>
      </c>
      <c r="C1643" t="str">
        <f t="shared" si="225"/>
        <v>Don’t Buy</v>
      </c>
      <c r="D1643" t="str">
        <f t="shared" si="226"/>
        <v>Long Name</v>
      </c>
      <c r="E1643">
        <v>4</v>
      </c>
      <c r="F1643">
        <f>IF(Q1643&lt;10,E1643+0.1,E1643)</f>
        <v>4.0999999999999996</v>
      </c>
      <c r="G1643">
        <f>MIN(IF(Q1643&lt;10,E1643+0.5,E1643),5)</f>
        <v>4.5</v>
      </c>
      <c r="H1643" t="str">
        <f t="shared" si="227"/>
        <v>Average Place to Work</v>
      </c>
      <c r="I1643">
        <v>307</v>
      </c>
      <c r="J1643" t="b">
        <f t="shared" si="228"/>
        <v>0</v>
      </c>
      <c r="K1643" t="b">
        <f>OR(E1643&gt;3.5,Q1643&lt;10)</f>
        <v>1</v>
      </c>
      <c r="M1643" t="s">
        <v>3304</v>
      </c>
      <c r="N1643" t="str">
        <f t="shared" si="229"/>
        <v>Indian Silicon Valley Startups</v>
      </c>
      <c r="O1643" t="str">
        <f t="shared" si="230"/>
        <v>None</v>
      </c>
      <c r="Q1643" s="2">
        <f t="shared" si="231"/>
        <v>0</v>
      </c>
      <c r="R1643" s="1" t="str">
        <f t="shared" si="232"/>
        <v>Startup</v>
      </c>
      <c r="S1643" s="1"/>
      <c r="T1643" t="s">
        <v>598</v>
      </c>
      <c r="V1643">
        <f t="shared" si="233"/>
        <v>0</v>
      </c>
    </row>
    <row r="1644" spans="1:22" x14ac:dyDescent="0.35">
      <c r="A1644">
        <v>1642</v>
      </c>
      <c r="B1644" t="s">
        <v>3305</v>
      </c>
      <c r="C1644" t="str">
        <f t="shared" si="225"/>
        <v>Don’t Buy</v>
      </c>
      <c r="D1644" t="str">
        <f t="shared" si="226"/>
        <v>Short Name</v>
      </c>
      <c r="E1644">
        <v>4.2</v>
      </c>
      <c r="F1644">
        <f>IF(Q1644&lt;10,E1644+0.1,E1644)</f>
        <v>4.2</v>
      </c>
      <c r="G1644">
        <f>MIN(IF(Q1644&lt;10,E1644+0.5,E1644),5)</f>
        <v>4.2</v>
      </c>
      <c r="H1644" t="str">
        <f t="shared" si="227"/>
        <v>Average Place to Work</v>
      </c>
      <c r="I1644">
        <v>387</v>
      </c>
      <c r="J1644" t="b">
        <f t="shared" si="228"/>
        <v>0</v>
      </c>
      <c r="K1644" t="b">
        <f>OR(E1644&gt;3.5,Q1644&lt;10)</f>
        <v>1</v>
      </c>
      <c r="L1644" t="s">
        <v>19</v>
      </c>
      <c r="M1644" t="s">
        <v>3306</v>
      </c>
      <c r="N1644" t="str">
        <f t="shared" si="229"/>
        <v>None</v>
      </c>
      <c r="O1644" t="str">
        <f t="shared" si="230"/>
        <v>None</v>
      </c>
      <c r="P1644" t="s">
        <v>626</v>
      </c>
      <c r="Q1644" s="2">
        <f t="shared" si="231"/>
        <v>17</v>
      </c>
      <c r="R1644" s="1" t="str">
        <f t="shared" si="232"/>
        <v>Established</v>
      </c>
      <c r="S1644" s="1"/>
      <c r="T1644" t="s">
        <v>115</v>
      </c>
      <c r="U1644" t="s">
        <v>83</v>
      </c>
      <c r="V1644">
        <f t="shared" si="233"/>
        <v>0</v>
      </c>
    </row>
    <row r="1645" spans="1:22" x14ac:dyDescent="0.35">
      <c r="A1645">
        <v>1643</v>
      </c>
      <c r="B1645" t="s">
        <v>3307</v>
      </c>
      <c r="C1645" t="str">
        <f t="shared" si="225"/>
        <v>Don’t Buy</v>
      </c>
      <c r="D1645" t="str">
        <f t="shared" si="226"/>
        <v>Long Name</v>
      </c>
      <c r="E1645">
        <v>3.7</v>
      </c>
      <c r="F1645">
        <f>IF(Q1645&lt;10,E1645+0.1,E1645)</f>
        <v>3.7</v>
      </c>
      <c r="G1645">
        <f>MIN(IF(Q1645&lt;10,E1645+0.5,E1645),5)</f>
        <v>3.7</v>
      </c>
      <c r="H1645" t="str">
        <f t="shared" si="227"/>
        <v>Average Place to Work</v>
      </c>
      <c r="I1645">
        <v>306</v>
      </c>
      <c r="J1645" t="b">
        <f t="shared" si="228"/>
        <v>0</v>
      </c>
      <c r="K1645" t="b">
        <f>OR(E1645&gt;3.5,Q1645&lt;10)</f>
        <v>1</v>
      </c>
      <c r="L1645" t="s">
        <v>19</v>
      </c>
      <c r="M1645" t="s">
        <v>3308</v>
      </c>
      <c r="N1645" t="str">
        <f t="shared" si="229"/>
        <v>None</v>
      </c>
      <c r="O1645" t="str">
        <f t="shared" si="230"/>
        <v>None</v>
      </c>
      <c r="P1645" t="s">
        <v>1255</v>
      </c>
      <c r="Q1645" s="2">
        <f t="shared" si="231"/>
        <v>69</v>
      </c>
      <c r="R1645" s="1" t="str">
        <f t="shared" si="232"/>
        <v>Established</v>
      </c>
      <c r="S1645" s="1"/>
      <c r="T1645" t="s">
        <v>115</v>
      </c>
      <c r="U1645" t="s">
        <v>306</v>
      </c>
      <c r="V1645">
        <f t="shared" si="233"/>
        <v>0</v>
      </c>
    </row>
    <row r="1646" spans="1:22" x14ac:dyDescent="0.35">
      <c r="A1646">
        <v>1644</v>
      </c>
      <c r="B1646" t="s">
        <v>3309</v>
      </c>
      <c r="C1646" t="str">
        <f t="shared" si="225"/>
        <v>Buy</v>
      </c>
      <c r="D1646" t="str">
        <f t="shared" si="226"/>
        <v>Long Name</v>
      </c>
      <c r="E1646">
        <v>4.0999999999999996</v>
      </c>
      <c r="F1646">
        <f>IF(Q1646&lt;10,E1646+0.1,E1646)</f>
        <v>4.0999999999999996</v>
      </c>
      <c r="G1646">
        <f>MIN(IF(Q1646&lt;10,E1646+0.5,E1646),5)</f>
        <v>4.0999999999999996</v>
      </c>
      <c r="H1646" t="str">
        <f t="shared" si="227"/>
        <v>Average Place to Work</v>
      </c>
      <c r="I1646">
        <v>306</v>
      </c>
      <c r="J1646" t="b">
        <f t="shared" si="228"/>
        <v>0</v>
      </c>
      <c r="K1646" t="b">
        <f>OR(E1646&gt;3.5,Q1646&lt;10)</f>
        <v>1</v>
      </c>
      <c r="L1646" t="s">
        <v>9</v>
      </c>
      <c r="M1646" t="s">
        <v>2930</v>
      </c>
      <c r="N1646" t="str">
        <f t="shared" si="229"/>
        <v>None</v>
      </c>
      <c r="O1646" t="str">
        <f t="shared" si="230"/>
        <v>None</v>
      </c>
      <c r="P1646" t="s">
        <v>360</v>
      </c>
      <c r="Q1646" s="2">
        <f t="shared" si="231"/>
        <v>60</v>
      </c>
      <c r="R1646" s="1" t="str">
        <f t="shared" si="232"/>
        <v>Established</v>
      </c>
      <c r="S1646" s="1"/>
      <c r="T1646" t="s">
        <v>115</v>
      </c>
      <c r="U1646" t="s">
        <v>755</v>
      </c>
      <c r="V1646">
        <f t="shared" si="233"/>
        <v>0</v>
      </c>
    </row>
    <row r="1647" spans="1:22" x14ac:dyDescent="0.35">
      <c r="A1647">
        <v>1645</v>
      </c>
      <c r="B1647" t="s">
        <v>3310</v>
      </c>
      <c r="C1647" t="str">
        <f t="shared" si="225"/>
        <v>Buy</v>
      </c>
      <c r="D1647" t="str">
        <f t="shared" si="226"/>
        <v>Long Name</v>
      </c>
      <c r="E1647">
        <v>4.9000000000000004</v>
      </c>
      <c r="F1647">
        <f>IF(Q1647&lt;10,E1647+0.1,E1647)</f>
        <v>5</v>
      </c>
      <c r="G1647">
        <f>MIN(IF(Q1647&lt;10,E1647+0.5,E1647),5)</f>
        <v>5</v>
      </c>
      <c r="H1647" t="str">
        <f t="shared" si="227"/>
        <v>Great Place to Work</v>
      </c>
      <c r="I1647">
        <v>306</v>
      </c>
      <c r="J1647" t="b">
        <f t="shared" si="228"/>
        <v>0</v>
      </c>
      <c r="K1647" t="b">
        <f>OR(E1647&gt;3.5,Q1647&lt;10)</f>
        <v>1</v>
      </c>
      <c r="M1647" t="s">
        <v>3311</v>
      </c>
      <c r="N1647" t="str">
        <f t="shared" si="229"/>
        <v>Indian Silicon Valley Startups</v>
      </c>
      <c r="O1647" t="str">
        <f t="shared" si="230"/>
        <v>None</v>
      </c>
      <c r="Q1647" s="2">
        <f t="shared" si="231"/>
        <v>0</v>
      </c>
      <c r="R1647" s="1" t="str">
        <f t="shared" si="232"/>
        <v>Startup</v>
      </c>
      <c r="S1647" s="1"/>
      <c r="T1647" t="s">
        <v>1146</v>
      </c>
      <c r="U1647" t="s">
        <v>931</v>
      </c>
      <c r="V1647">
        <f t="shared" si="233"/>
        <v>0</v>
      </c>
    </row>
    <row r="1648" spans="1:22" x14ac:dyDescent="0.35">
      <c r="A1648">
        <v>1646</v>
      </c>
      <c r="B1648" t="s">
        <v>3312</v>
      </c>
      <c r="C1648" t="str">
        <f t="shared" si="225"/>
        <v>Don’t Buy</v>
      </c>
      <c r="D1648" t="str">
        <f t="shared" si="226"/>
        <v>Long Name</v>
      </c>
      <c r="E1648">
        <v>4.0999999999999996</v>
      </c>
      <c r="F1648">
        <f>IF(Q1648&lt;10,E1648+0.1,E1648)</f>
        <v>4.0999999999999996</v>
      </c>
      <c r="G1648">
        <f>MIN(IF(Q1648&lt;10,E1648+0.5,E1648),5)</f>
        <v>4.0999999999999996</v>
      </c>
      <c r="H1648" t="str">
        <f t="shared" si="227"/>
        <v>Average Place to Work</v>
      </c>
      <c r="I1648">
        <v>306</v>
      </c>
      <c r="J1648" t="b">
        <f t="shared" si="228"/>
        <v>0</v>
      </c>
      <c r="K1648" t="b">
        <f>OR(E1648&gt;3.5,Q1648&lt;10)</f>
        <v>1</v>
      </c>
      <c r="L1648" t="s">
        <v>19</v>
      </c>
      <c r="M1648" t="s">
        <v>3313</v>
      </c>
      <c r="N1648" t="str">
        <f t="shared" si="229"/>
        <v>None</v>
      </c>
      <c r="O1648" t="str">
        <f t="shared" si="230"/>
        <v>None</v>
      </c>
      <c r="P1648" t="s">
        <v>99</v>
      </c>
      <c r="Q1648" s="2">
        <f t="shared" si="231"/>
        <v>26</v>
      </c>
      <c r="R1648" s="1" t="str">
        <f t="shared" si="232"/>
        <v>Established</v>
      </c>
      <c r="S1648" s="1"/>
      <c r="T1648" t="s">
        <v>115</v>
      </c>
      <c r="U1648" t="s">
        <v>647</v>
      </c>
      <c r="V1648">
        <f t="shared" si="233"/>
        <v>0</v>
      </c>
    </row>
    <row r="1649" spans="1:22" x14ac:dyDescent="0.35">
      <c r="A1649">
        <v>1647</v>
      </c>
      <c r="B1649" t="s">
        <v>3314</v>
      </c>
      <c r="C1649" t="str">
        <f t="shared" si="225"/>
        <v>Don’t Buy</v>
      </c>
      <c r="D1649" t="str">
        <f t="shared" si="226"/>
        <v>Long Name</v>
      </c>
      <c r="E1649">
        <v>3.6</v>
      </c>
      <c r="F1649">
        <f>IF(Q1649&lt;10,E1649+0.1,E1649)</f>
        <v>3.6</v>
      </c>
      <c r="G1649">
        <f>MIN(IF(Q1649&lt;10,E1649+0.5,E1649),5)</f>
        <v>3.6</v>
      </c>
      <c r="H1649" t="str">
        <f t="shared" si="227"/>
        <v>Average Place to Work</v>
      </c>
      <c r="I1649">
        <v>305</v>
      </c>
      <c r="J1649" t="b">
        <f t="shared" si="228"/>
        <v>0</v>
      </c>
      <c r="K1649" t="b">
        <f>OR(E1649&gt;3.5,Q1649&lt;10)</f>
        <v>1</v>
      </c>
      <c r="L1649" t="s">
        <v>19</v>
      </c>
      <c r="M1649" t="s">
        <v>1976</v>
      </c>
      <c r="N1649" t="str">
        <f t="shared" si="229"/>
        <v>Indian Silicon Valley Startups</v>
      </c>
      <c r="O1649" t="str">
        <f t="shared" si="230"/>
        <v>None</v>
      </c>
      <c r="P1649" t="s">
        <v>445</v>
      </c>
      <c r="Q1649" s="2">
        <f t="shared" si="231"/>
        <v>14</v>
      </c>
      <c r="R1649" s="1" t="str">
        <f t="shared" si="232"/>
        <v>Established</v>
      </c>
      <c r="S1649" s="1"/>
      <c r="T1649" t="s">
        <v>115</v>
      </c>
      <c r="U1649" t="s">
        <v>36</v>
      </c>
      <c r="V1649">
        <f t="shared" si="233"/>
        <v>0</v>
      </c>
    </row>
    <row r="1650" spans="1:22" x14ac:dyDescent="0.35">
      <c r="A1650">
        <v>1648</v>
      </c>
      <c r="B1650" t="s">
        <v>3315</v>
      </c>
      <c r="C1650" t="str">
        <f t="shared" si="225"/>
        <v>Don’t Buy</v>
      </c>
      <c r="D1650" t="str">
        <f t="shared" si="226"/>
        <v>Long Name</v>
      </c>
      <c r="E1650">
        <v>4.2</v>
      </c>
      <c r="F1650">
        <f>IF(Q1650&lt;10,E1650+0.1,E1650)</f>
        <v>4.2</v>
      </c>
      <c r="G1650">
        <f>MIN(IF(Q1650&lt;10,E1650+0.5,E1650),5)</f>
        <v>4.2</v>
      </c>
      <c r="H1650" t="str">
        <f t="shared" si="227"/>
        <v>Average Place to Work</v>
      </c>
      <c r="I1650">
        <v>305</v>
      </c>
      <c r="J1650" t="b">
        <f t="shared" si="228"/>
        <v>0</v>
      </c>
      <c r="K1650" t="b">
        <f>OR(E1650&gt;3.5,Q1650&lt;10)</f>
        <v>1</v>
      </c>
      <c r="L1650" t="s">
        <v>19</v>
      </c>
      <c r="M1650" t="s">
        <v>3316</v>
      </c>
      <c r="N1650" t="str">
        <f t="shared" si="229"/>
        <v>None</v>
      </c>
      <c r="O1650" t="str">
        <f t="shared" si="230"/>
        <v>None</v>
      </c>
      <c r="P1650" t="s">
        <v>86</v>
      </c>
      <c r="Q1650" s="2">
        <f t="shared" si="231"/>
        <v>27</v>
      </c>
      <c r="R1650" s="1" t="str">
        <f t="shared" si="232"/>
        <v>Established</v>
      </c>
      <c r="S1650" s="1"/>
      <c r="T1650" t="s">
        <v>598</v>
      </c>
      <c r="U1650" t="s">
        <v>519</v>
      </c>
      <c r="V1650">
        <f t="shared" si="233"/>
        <v>0</v>
      </c>
    </row>
    <row r="1651" spans="1:22" x14ac:dyDescent="0.35">
      <c r="A1651">
        <v>1649</v>
      </c>
      <c r="B1651" t="s">
        <v>3317</v>
      </c>
      <c r="C1651" t="str">
        <f t="shared" si="225"/>
        <v>Don’t Buy</v>
      </c>
      <c r="D1651" t="str">
        <f t="shared" si="226"/>
        <v>Short Name</v>
      </c>
      <c r="E1651">
        <v>4.0999999999999996</v>
      </c>
      <c r="F1651">
        <f>IF(Q1651&lt;10,E1651+0.1,E1651)</f>
        <v>4.0999999999999996</v>
      </c>
      <c r="G1651">
        <f>MIN(IF(Q1651&lt;10,E1651+0.5,E1651),5)</f>
        <v>4.0999999999999996</v>
      </c>
      <c r="H1651" t="str">
        <f t="shared" si="227"/>
        <v>Average Place to Work</v>
      </c>
      <c r="I1651">
        <v>305</v>
      </c>
      <c r="J1651" t="b">
        <f t="shared" si="228"/>
        <v>0</v>
      </c>
      <c r="K1651" t="b">
        <f>OR(E1651&gt;3.5,Q1651&lt;10)</f>
        <v>1</v>
      </c>
      <c r="L1651" t="s">
        <v>19</v>
      </c>
      <c r="M1651" t="s">
        <v>3318</v>
      </c>
      <c r="N1651" t="str">
        <f t="shared" si="229"/>
        <v>None</v>
      </c>
      <c r="O1651" t="str">
        <f t="shared" si="230"/>
        <v>None</v>
      </c>
      <c r="P1651" t="s">
        <v>666</v>
      </c>
      <c r="Q1651" s="2">
        <f t="shared" si="231"/>
        <v>48</v>
      </c>
      <c r="R1651" s="1" t="str">
        <f t="shared" si="232"/>
        <v>Established</v>
      </c>
      <c r="S1651" s="1"/>
      <c r="T1651" t="s">
        <v>606</v>
      </c>
      <c r="U1651" t="s">
        <v>83</v>
      </c>
      <c r="V1651">
        <f t="shared" si="233"/>
        <v>0</v>
      </c>
    </row>
    <row r="1652" spans="1:22" x14ac:dyDescent="0.35">
      <c r="A1652">
        <v>1650</v>
      </c>
      <c r="B1652" t="s">
        <v>3319</v>
      </c>
      <c r="C1652" t="str">
        <f t="shared" si="225"/>
        <v>Don’t Buy</v>
      </c>
      <c r="D1652" t="str">
        <f t="shared" si="226"/>
        <v>Long Name</v>
      </c>
      <c r="E1652">
        <v>3.9</v>
      </c>
      <c r="F1652">
        <f>IF(Q1652&lt;10,E1652+0.1,E1652)</f>
        <v>3.9</v>
      </c>
      <c r="G1652">
        <f>MIN(IF(Q1652&lt;10,E1652+0.5,E1652),5)</f>
        <v>3.9</v>
      </c>
      <c r="H1652" t="str">
        <f t="shared" si="227"/>
        <v>Average Place to Work</v>
      </c>
      <c r="I1652">
        <v>305</v>
      </c>
      <c r="J1652" t="b">
        <f t="shared" si="228"/>
        <v>0</v>
      </c>
      <c r="K1652" t="b">
        <f>OR(E1652&gt;3.5,Q1652&lt;10)</f>
        <v>1</v>
      </c>
      <c r="L1652" t="s">
        <v>19</v>
      </c>
      <c r="M1652" t="s">
        <v>3320</v>
      </c>
      <c r="N1652" t="str">
        <f t="shared" si="229"/>
        <v>None</v>
      </c>
      <c r="O1652" t="str">
        <f t="shared" si="230"/>
        <v>None</v>
      </c>
      <c r="P1652" t="s">
        <v>99</v>
      </c>
      <c r="Q1652" s="2">
        <f t="shared" si="231"/>
        <v>26</v>
      </c>
      <c r="R1652" s="1" t="str">
        <f t="shared" si="232"/>
        <v>Established</v>
      </c>
      <c r="S1652" s="1"/>
      <c r="T1652" t="s">
        <v>115</v>
      </c>
      <c r="U1652" t="s">
        <v>195</v>
      </c>
      <c r="V1652">
        <f t="shared" si="233"/>
        <v>0</v>
      </c>
    </row>
    <row r="1653" spans="1:22" x14ac:dyDescent="0.35">
      <c r="A1653">
        <v>1651</v>
      </c>
      <c r="B1653" t="s">
        <v>3321</v>
      </c>
      <c r="C1653" t="str">
        <f t="shared" si="225"/>
        <v>Don’t Buy</v>
      </c>
      <c r="D1653" t="str">
        <f t="shared" si="226"/>
        <v>Long Name</v>
      </c>
      <c r="E1653">
        <v>4</v>
      </c>
      <c r="F1653">
        <f>IF(Q1653&lt;10,E1653+0.1,E1653)</f>
        <v>4</v>
      </c>
      <c r="G1653">
        <f>MIN(IF(Q1653&lt;10,E1653+0.5,E1653),5)</f>
        <v>4</v>
      </c>
      <c r="H1653" t="str">
        <f t="shared" si="227"/>
        <v>Average Place to Work</v>
      </c>
      <c r="I1653">
        <v>305</v>
      </c>
      <c r="J1653" t="b">
        <f t="shared" si="228"/>
        <v>0</v>
      </c>
      <c r="K1653" t="b">
        <f>OR(E1653&gt;3.5,Q1653&lt;10)</f>
        <v>1</v>
      </c>
      <c r="L1653" t="s">
        <v>348</v>
      </c>
      <c r="M1653" t="s">
        <v>3322</v>
      </c>
      <c r="N1653" t="str">
        <f t="shared" si="229"/>
        <v>None</v>
      </c>
      <c r="O1653" t="str">
        <f t="shared" si="230"/>
        <v>None</v>
      </c>
      <c r="P1653" t="s">
        <v>955</v>
      </c>
      <c r="Q1653" s="2">
        <f t="shared" si="231"/>
        <v>88</v>
      </c>
      <c r="R1653" s="1" t="str">
        <f t="shared" si="232"/>
        <v>Established</v>
      </c>
      <c r="S1653" s="1"/>
      <c r="T1653" t="s">
        <v>115</v>
      </c>
      <c r="U1653" t="s">
        <v>687</v>
      </c>
      <c r="V1653">
        <f t="shared" si="233"/>
        <v>0</v>
      </c>
    </row>
    <row r="1654" spans="1:22" x14ac:dyDescent="0.35">
      <c r="A1654">
        <v>1652</v>
      </c>
      <c r="B1654" t="s">
        <v>3323</v>
      </c>
      <c r="C1654" t="str">
        <f t="shared" si="225"/>
        <v>Don’t Buy</v>
      </c>
      <c r="D1654" t="str">
        <f t="shared" si="226"/>
        <v>Long Name</v>
      </c>
      <c r="E1654">
        <v>4.2</v>
      </c>
      <c r="F1654">
        <f>IF(Q1654&lt;10,E1654+0.1,E1654)</f>
        <v>4.2</v>
      </c>
      <c r="G1654">
        <f>MIN(IF(Q1654&lt;10,E1654+0.5,E1654),5)</f>
        <v>4.2</v>
      </c>
      <c r="H1654" t="str">
        <f t="shared" si="227"/>
        <v>Average Place to Work</v>
      </c>
      <c r="I1654">
        <v>305</v>
      </c>
      <c r="J1654" t="b">
        <f t="shared" si="228"/>
        <v>0</v>
      </c>
      <c r="K1654" t="b">
        <f>OR(E1654&gt;3.5,Q1654&lt;10)</f>
        <v>1</v>
      </c>
      <c r="L1654" t="s">
        <v>19</v>
      </c>
      <c r="M1654" t="s">
        <v>3324</v>
      </c>
      <c r="N1654" t="str">
        <f t="shared" si="229"/>
        <v>None</v>
      </c>
      <c r="O1654" t="str">
        <f t="shared" si="230"/>
        <v>None</v>
      </c>
      <c r="P1654" t="s">
        <v>287</v>
      </c>
      <c r="Q1654" s="2">
        <f t="shared" si="231"/>
        <v>45</v>
      </c>
      <c r="R1654" s="1" t="str">
        <f t="shared" si="232"/>
        <v>Established</v>
      </c>
      <c r="S1654" s="1"/>
      <c r="T1654" t="s">
        <v>598</v>
      </c>
      <c r="U1654" t="s">
        <v>24</v>
      </c>
      <c r="V1654">
        <f t="shared" si="233"/>
        <v>1000000</v>
      </c>
    </row>
    <row r="1655" spans="1:22" x14ac:dyDescent="0.35">
      <c r="A1655">
        <v>1653</v>
      </c>
      <c r="B1655" t="s">
        <v>3325</v>
      </c>
      <c r="C1655" t="str">
        <f t="shared" si="225"/>
        <v>Don’t Buy</v>
      </c>
      <c r="D1655" t="str">
        <f t="shared" si="226"/>
        <v>Long Name</v>
      </c>
      <c r="E1655">
        <v>4.2</v>
      </c>
      <c r="F1655">
        <f>IF(Q1655&lt;10,E1655+0.1,E1655)</f>
        <v>4.2</v>
      </c>
      <c r="G1655">
        <f>MIN(IF(Q1655&lt;10,E1655+0.5,E1655),5)</f>
        <v>4.2</v>
      </c>
      <c r="H1655" t="str">
        <f t="shared" si="227"/>
        <v>Average Place to Work</v>
      </c>
      <c r="I1655">
        <v>305</v>
      </c>
      <c r="J1655" t="b">
        <f t="shared" si="228"/>
        <v>0</v>
      </c>
      <c r="K1655" t="b">
        <f>OR(E1655&gt;3.5,Q1655&lt;10)</f>
        <v>1</v>
      </c>
      <c r="L1655" t="s">
        <v>19</v>
      </c>
      <c r="M1655" t="s">
        <v>3326</v>
      </c>
      <c r="N1655" t="str">
        <f t="shared" si="229"/>
        <v>None</v>
      </c>
      <c r="O1655" t="str">
        <f t="shared" si="230"/>
        <v>None</v>
      </c>
      <c r="P1655" t="s">
        <v>44</v>
      </c>
      <c r="Q1655" s="2">
        <f t="shared" si="231"/>
        <v>25</v>
      </c>
      <c r="R1655" s="1" t="str">
        <f t="shared" si="232"/>
        <v>Established</v>
      </c>
      <c r="S1655" s="1"/>
      <c r="T1655" t="s">
        <v>115</v>
      </c>
      <c r="U1655" t="s">
        <v>312</v>
      </c>
      <c r="V1655">
        <f t="shared" si="233"/>
        <v>0</v>
      </c>
    </row>
    <row r="1656" spans="1:22" x14ac:dyDescent="0.35">
      <c r="A1656">
        <v>1654</v>
      </c>
      <c r="B1656" t="s">
        <v>3327</v>
      </c>
      <c r="C1656" t="str">
        <f t="shared" si="225"/>
        <v>Don’t Buy</v>
      </c>
      <c r="D1656" t="str">
        <f t="shared" si="226"/>
        <v>Long Name</v>
      </c>
      <c r="E1656">
        <v>4.0999999999999996</v>
      </c>
      <c r="F1656">
        <f>IF(Q1656&lt;10,E1656+0.1,E1656)</f>
        <v>4.0999999999999996</v>
      </c>
      <c r="G1656">
        <f>MIN(IF(Q1656&lt;10,E1656+0.5,E1656),5)</f>
        <v>4.0999999999999996</v>
      </c>
      <c r="H1656" t="str">
        <f t="shared" si="227"/>
        <v>Average Place to Work</v>
      </c>
      <c r="I1656">
        <v>305</v>
      </c>
      <c r="J1656" t="b">
        <f t="shared" si="228"/>
        <v>0</v>
      </c>
      <c r="K1656" t="b">
        <f>OR(E1656&gt;3.5,Q1656&lt;10)</f>
        <v>1</v>
      </c>
      <c r="L1656" t="s">
        <v>19</v>
      </c>
      <c r="M1656" t="s">
        <v>3328</v>
      </c>
      <c r="N1656" t="str">
        <f t="shared" si="229"/>
        <v>None</v>
      </c>
      <c r="O1656" t="str">
        <f t="shared" si="230"/>
        <v>None</v>
      </c>
      <c r="P1656" t="s">
        <v>111</v>
      </c>
      <c r="Q1656" s="2">
        <f t="shared" si="231"/>
        <v>22</v>
      </c>
      <c r="R1656" s="1" t="str">
        <f t="shared" si="232"/>
        <v>Established</v>
      </c>
      <c r="S1656" s="1"/>
      <c r="T1656" t="s">
        <v>115</v>
      </c>
      <c r="U1656" t="s">
        <v>41</v>
      </c>
      <c r="V1656">
        <f t="shared" si="233"/>
        <v>0</v>
      </c>
    </row>
    <row r="1657" spans="1:22" x14ac:dyDescent="0.35">
      <c r="A1657">
        <v>1655</v>
      </c>
      <c r="B1657" t="s">
        <v>3329</v>
      </c>
      <c r="C1657" t="str">
        <f t="shared" si="225"/>
        <v>Don’t Buy</v>
      </c>
      <c r="D1657" t="str">
        <f t="shared" si="226"/>
        <v>Long Name</v>
      </c>
      <c r="E1657">
        <v>4</v>
      </c>
      <c r="F1657">
        <f>IF(Q1657&lt;10,E1657+0.1,E1657)</f>
        <v>4</v>
      </c>
      <c r="G1657">
        <f>MIN(IF(Q1657&lt;10,E1657+0.5,E1657),5)</f>
        <v>4</v>
      </c>
      <c r="H1657" t="str">
        <f t="shared" si="227"/>
        <v>Average Place to Work</v>
      </c>
      <c r="I1657">
        <v>304</v>
      </c>
      <c r="J1657" t="b">
        <f t="shared" si="228"/>
        <v>0</v>
      </c>
      <c r="K1657" t="b">
        <f>OR(E1657&gt;3.5,Q1657&lt;10)</f>
        <v>1</v>
      </c>
      <c r="L1657" t="s">
        <v>19</v>
      </c>
      <c r="M1657" t="s">
        <v>3330</v>
      </c>
      <c r="N1657" t="str">
        <f t="shared" si="229"/>
        <v>None</v>
      </c>
      <c r="O1657" t="str">
        <f t="shared" si="230"/>
        <v>None</v>
      </c>
      <c r="P1657" t="s">
        <v>183</v>
      </c>
      <c r="Q1657" s="2">
        <f t="shared" si="231"/>
        <v>10</v>
      </c>
      <c r="R1657" s="1" t="str">
        <f t="shared" si="232"/>
        <v>Established</v>
      </c>
      <c r="S1657" s="1"/>
      <c r="T1657" t="s">
        <v>598</v>
      </c>
      <c r="U1657" t="s">
        <v>83</v>
      </c>
      <c r="V1657">
        <f t="shared" si="233"/>
        <v>0</v>
      </c>
    </row>
    <row r="1658" spans="1:22" x14ac:dyDescent="0.35">
      <c r="A1658">
        <v>1656</v>
      </c>
      <c r="B1658" t="s">
        <v>3331</v>
      </c>
      <c r="C1658" t="str">
        <f t="shared" si="225"/>
        <v>Don’t Buy</v>
      </c>
      <c r="D1658" t="str">
        <f t="shared" si="226"/>
        <v>Long Name</v>
      </c>
      <c r="E1658">
        <v>3.4</v>
      </c>
      <c r="F1658">
        <f>IF(Q1658&lt;10,E1658+0.1,E1658)</f>
        <v>3.4</v>
      </c>
      <c r="G1658">
        <f>MIN(IF(Q1658&lt;10,E1658+0.5,E1658),5)</f>
        <v>3.4</v>
      </c>
      <c r="H1658" t="str">
        <f t="shared" si="227"/>
        <v>Average Place to Work</v>
      </c>
      <c r="I1658">
        <v>304</v>
      </c>
      <c r="J1658" t="b">
        <f t="shared" si="228"/>
        <v>0</v>
      </c>
      <c r="K1658" t="b">
        <f>OR(E1658&gt;3.5,Q1658&lt;10)</f>
        <v>0</v>
      </c>
      <c r="L1658" t="s">
        <v>19</v>
      </c>
      <c r="M1658" t="s">
        <v>3332</v>
      </c>
      <c r="N1658" t="str">
        <f t="shared" si="229"/>
        <v>None</v>
      </c>
      <c r="O1658" t="str">
        <f t="shared" si="230"/>
        <v>None</v>
      </c>
      <c r="P1658" t="s">
        <v>114</v>
      </c>
      <c r="Q1658" s="2">
        <f t="shared" si="231"/>
        <v>11</v>
      </c>
      <c r="R1658" s="1" t="str">
        <f t="shared" si="232"/>
        <v>Established</v>
      </c>
      <c r="S1658" s="1"/>
      <c r="T1658" t="s">
        <v>598</v>
      </c>
      <c r="U1658" t="s">
        <v>1829</v>
      </c>
      <c r="V1658">
        <f t="shared" si="233"/>
        <v>0</v>
      </c>
    </row>
    <row r="1659" spans="1:22" x14ac:dyDescent="0.35">
      <c r="A1659">
        <v>1657</v>
      </c>
      <c r="B1659" t="s">
        <v>3333</v>
      </c>
      <c r="C1659" t="str">
        <f t="shared" si="225"/>
        <v>Don’t Buy</v>
      </c>
      <c r="D1659" t="str">
        <f t="shared" si="226"/>
        <v>Long Name</v>
      </c>
      <c r="E1659">
        <v>4</v>
      </c>
      <c r="F1659">
        <f>IF(Q1659&lt;10,E1659+0.1,E1659)</f>
        <v>4</v>
      </c>
      <c r="G1659">
        <f>MIN(IF(Q1659&lt;10,E1659+0.5,E1659),5)</f>
        <v>4</v>
      </c>
      <c r="H1659" t="str">
        <f t="shared" si="227"/>
        <v>Average Place to Work</v>
      </c>
      <c r="I1659">
        <v>304</v>
      </c>
      <c r="J1659" t="b">
        <f t="shared" si="228"/>
        <v>0</v>
      </c>
      <c r="K1659" t="b">
        <f>OR(E1659&gt;3.5,Q1659&lt;10)</f>
        <v>1</v>
      </c>
      <c r="L1659" t="s">
        <v>9</v>
      </c>
      <c r="M1659" t="s">
        <v>2798</v>
      </c>
      <c r="N1659" t="str">
        <f t="shared" si="229"/>
        <v>None</v>
      </c>
      <c r="O1659" t="str">
        <f t="shared" si="230"/>
        <v>None</v>
      </c>
      <c r="P1659" t="s">
        <v>82</v>
      </c>
      <c r="Q1659" s="2">
        <f t="shared" si="231"/>
        <v>49</v>
      </c>
      <c r="R1659" s="1" t="str">
        <f t="shared" si="232"/>
        <v>Established</v>
      </c>
      <c r="S1659" s="1"/>
      <c r="T1659" t="s">
        <v>115</v>
      </c>
      <c r="U1659" t="s">
        <v>92</v>
      </c>
      <c r="V1659">
        <f t="shared" si="233"/>
        <v>0</v>
      </c>
    </row>
    <row r="1660" spans="1:22" x14ac:dyDescent="0.35">
      <c r="A1660">
        <v>1658</v>
      </c>
      <c r="B1660" t="s">
        <v>3334</v>
      </c>
      <c r="C1660" t="str">
        <f t="shared" si="225"/>
        <v>Don’t Buy</v>
      </c>
      <c r="D1660" t="str">
        <f t="shared" si="226"/>
        <v>Long Name</v>
      </c>
      <c r="E1660">
        <v>4.4000000000000004</v>
      </c>
      <c r="F1660">
        <f>IF(Q1660&lt;10,E1660+0.1,E1660)</f>
        <v>4.4000000000000004</v>
      </c>
      <c r="G1660">
        <f>MIN(IF(Q1660&lt;10,E1660+0.5,E1660),5)</f>
        <v>4.4000000000000004</v>
      </c>
      <c r="H1660" t="str">
        <f t="shared" si="227"/>
        <v>Average Place to Work</v>
      </c>
      <c r="I1660">
        <v>304</v>
      </c>
      <c r="J1660" t="b">
        <f t="shared" si="228"/>
        <v>0</v>
      </c>
      <c r="K1660" t="b">
        <f>OR(E1660&gt;3.5,Q1660&lt;10)</f>
        <v>1</v>
      </c>
      <c r="L1660" t="s">
        <v>19</v>
      </c>
      <c r="M1660" t="s">
        <v>2579</v>
      </c>
      <c r="N1660" t="str">
        <f t="shared" si="229"/>
        <v>None</v>
      </c>
      <c r="O1660" t="str">
        <f t="shared" si="230"/>
        <v>None</v>
      </c>
      <c r="P1660" t="s">
        <v>86</v>
      </c>
      <c r="Q1660" s="2">
        <f t="shared" si="231"/>
        <v>27</v>
      </c>
      <c r="R1660" s="1" t="str">
        <f t="shared" si="232"/>
        <v>Established</v>
      </c>
      <c r="S1660" s="1"/>
      <c r="T1660" t="s">
        <v>60</v>
      </c>
      <c r="U1660" t="s">
        <v>519</v>
      </c>
      <c r="V1660">
        <f t="shared" si="233"/>
        <v>0</v>
      </c>
    </row>
    <row r="1661" spans="1:22" x14ac:dyDescent="0.35">
      <c r="A1661">
        <v>1659</v>
      </c>
      <c r="B1661" t="s">
        <v>3335</v>
      </c>
      <c r="C1661" t="str">
        <f t="shared" si="225"/>
        <v>Don’t Buy</v>
      </c>
      <c r="D1661" t="str">
        <f t="shared" si="226"/>
        <v>Long Name</v>
      </c>
      <c r="E1661">
        <v>4.3</v>
      </c>
      <c r="F1661">
        <f>IF(Q1661&lt;10,E1661+0.1,E1661)</f>
        <v>4.3</v>
      </c>
      <c r="G1661">
        <f>MIN(IF(Q1661&lt;10,E1661+0.5,E1661),5)</f>
        <v>4.3</v>
      </c>
      <c r="H1661" t="str">
        <f t="shared" si="227"/>
        <v>Average Place to Work</v>
      </c>
      <c r="I1661">
        <v>303</v>
      </c>
      <c r="J1661" t="b">
        <f t="shared" si="228"/>
        <v>0</v>
      </c>
      <c r="K1661" t="b">
        <f>OR(E1661&gt;3.5,Q1661&lt;10)</f>
        <v>1</v>
      </c>
      <c r="L1661" t="s">
        <v>9</v>
      </c>
      <c r="M1661" t="s">
        <v>3336</v>
      </c>
      <c r="N1661" t="str">
        <f t="shared" si="229"/>
        <v>Indian Silicon Valley Startups</v>
      </c>
      <c r="O1661" t="str">
        <f t="shared" si="230"/>
        <v>None</v>
      </c>
      <c r="P1661" t="s">
        <v>292</v>
      </c>
      <c r="Q1661" s="2">
        <f t="shared" si="231"/>
        <v>38</v>
      </c>
      <c r="R1661" s="1" t="str">
        <f t="shared" si="232"/>
        <v>Established</v>
      </c>
      <c r="S1661" s="1"/>
      <c r="T1661" t="s">
        <v>598</v>
      </c>
      <c r="U1661" t="s">
        <v>36</v>
      </c>
      <c r="V1661">
        <f t="shared" si="233"/>
        <v>0</v>
      </c>
    </row>
    <row r="1662" spans="1:22" x14ac:dyDescent="0.35">
      <c r="A1662">
        <v>1660</v>
      </c>
      <c r="B1662" t="s">
        <v>3337</v>
      </c>
      <c r="C1662" t="str">
        <f t="shared" si="225"/>
        <v>Don’t Buy</v>
      </c>
      <c r="D1662" t="str">
        <f t="shared" si="226"/>
        <v>Long Name</v>
      </c>
      <c r="E1662">
        <v>3.9</v>
      </c>
      <c r="F1662">
        <f>IF(Q1662&lt;10,E1662+0.1,E1662)</f>
        <v>3.9</v>
      </c>
      <c r="G1662">
        <f>MIN(IF(Q1662&lt;10,E1662+0.5,E1662),5)</f>
        <v>3.9</v>
      </c>
      <c r="H1662" t="str">
        <f t="shared" si="227"/>
        <v>Average Place to Work</v>
      </c>
      <c r="I1662">
        <v>303</v>
      </c>
      <c r="J1662" t="b">
        <f t="shared" si="228"/>
        <v>0</v>
      </c>
      <c r="K1662" t="b">
        <f>OR(E1662&gt;3.5,Q1662&lt;10)</f>
        <v>1</v>
      </c>
      <c r="L1662" t="s">
        <v>19</v>
      </c>
      <c r="M1662" t="s">
        <v>3338</v>
      </c>
      <c r="N1662" t="str">
        <f t="shared" si="229"/>
        <v>None</v>
      </c>
      <c r="O1662" t="str">
        <f t="shared" si="230"/>
        <v>None</v>
      </c>
      <c r="P1662" t="s">
        <v>99</v>
      </c>
      <c r="Q1662" s="2">
        <f t="shared" si="231"/>
        <v>26</v>
      </c>
      <c r="R1662" s="1" t="str">
        <f t="shared" si="232"/>
        <v>Established</v>
      </c>
      <c r="S1662" s="1"/>
      <c r="T1662" t="s">
        <v>115</v>
      </c>
      <c r="U1662" t="s">
        <v>17</v>
      </c>
      <c r="V1662">
        <f t="shared" si="233"/>
        <v>500000</v>
      </c>
    </row>
    <row r="1663" spans="1:22" x14ac:dyDescent="0.35">
      <c r="A1663">
        <v>1661</v>
      </c>
      <c r="B1663" t="s">
        <v>3339</v>
      </c>
      <c r="C1663" t="str">
        <f t="shared" si="225"/>
        <v>Don’t Buy</v>
      </c>
      <c r="D1663" t="str">
        <f t="shared" si="226"/>
        <v>Long Name</v>
      </c>
      <c r="E1663">
        <v>4.0999999999999996</v>
      </c>
      <c r="F1663">
        <f>IF(Q1663&lt;10,E1663+0.1,E1663)</f>
        <v>4.0999999999999996</v>
      </c>
      <c r="G1663">
        <f>MIN(IF(Q1663&lt;10,E1663+0.5,E1663),5)</f>
        <v>4.0999999999999996</v>
      </c>
      <c r="H1663" t="str">
        <f t="shared" si="227"/>
        <v>Average Place to Work</v>
      </c>
      <c r="I1663">
        <v>303</v>
      </c>
      <c r="J1663" t="b">
        <f t="shared" si="228"/>
        <v>0</v>
      </c>
      <c r="K1663" t="b">
        <f>OR(E1663&gt;3.5,Q1663&lt;10)</f>
        <v>1</v>
      </c>
      <c r="L1663" t="s">
        <v>19</v>
      </c>
      <c r="M1663" t="s">
        <v>3340</v>
      </c>
      <c r="N1663" t="str">
        <f t="shared" si="229"/>
        <v>None</v>
      </c>
      <c r="O1663" t="str">
        <f t="shared" si="230"/>
        <v>None</v>
      </c>
      <c r="P1663" t="s">
        <v>261</v>
      </c>
      <c r="Q1663" s="2">
        <f t="shared" si="231"/>
        <v>21</v>
      </c>
      <c r="R1663" s="1" t="str">
        <f t="shared" si="232"/>
        <v>Established</v>
      </c>
      <c r="S1663" s="1"/>
      <c r="T1663" t="s">
        <v>115</v>
      </c>
      <c r="U1663" t="s">
        <v>2908</v>
      </c>
      <c r="V1663">
        <f t="shared" si="233"/>
        <v>0</v>
      </c>
    </row>
    <row r="1664" spans="1:22" x14ac:dyDescent="0.35">
      <c r="A1664">
        <v>1662</v>
      </c>
      <c r="B1664" t="s">
        <v>3341</v>
      </c>
      <c r="C1664" t="str">
        <f t="shared" si="225"/>
        <v>Don’t Buy</v>
      </c>
      <c r="D1664" t="str">
        <f t="shared" si="226"/>
        <v>Short Name</v>
      </c>
      <c r="E1664">
        <v>4.7</v>
      </c>
      <c r="F1664">
        <f>IF(Q1664&lt;10,E1664+0.1,E1664)</f>
        <v>4.7</v>
      </c>
      <c r="G1664">
        <f>MIN(IF(Q1664&lt;10,E1664+0.5,E1664),5)</f>
        <v>4.7</v>
      </c>
      <c r="H1664" t="str">
        <f t="shared" si="227"/>
        <v>Great Place to Work</v>
      </c>
      <c r="I1664">
        <v>303</v>
      </c>
      <c r="J1664" t="b">
        <f t="shared" si="228"/>
        <v>0</v>
      </c>
      <c r="K1664" t="b">
        <f>OR(E1664&gt;3.5,Q1664&lt;10)</f>
        <v>1</v>
      </c>
      <c r="L1664" t="s">
        <v>19</v>
      </c>
      <c r="M1664" t="s">
        <v>3342</v>
      </c>
      <c r="N1664" t="str">
        <f t="shared" si="229"/>
        <v>None</v>
      </c>
      <c r="O1664" t="str">
        <f t="shared" si="230"/>
        <v>None</v>
      </c>
      <c r="P1664" t="s">
        <v>111</v>
      </c>
      <c r="Q1664" s="2">
        <f t="shared" si="231"/>
        <v>22</v>
      </c>
      <c r="R1664" s="1" t="str">
        <f t="shared" si="232"/>
        <v>Established</v>
      </c>
      <c r="S1664" s="1"/>
      <c r="T1664" t="s">
        <v>598</v>
      </c>
      <c r="U1664" t="s">
        <v>17</v>
      </c>
      <c r="V1664">
        <f t="shared" si="233"/>
        <v>1000000</v>
      </c>
    </row>
    <row r="1665" spans="1:22" x14ac:dyDescent="0.35">
      <c r="A1665">
        <v>1663</v>
      </c>
      <c r="B1665" t="s">
        <v>3343</v>
      </c>
      <c r="C1665" t="str">
        <f t="shared" si="225"/>
        <v>Don’t Buy</v>
      </c>
      <c r="D1665" t="str">
        <f t="shared" si="226"/>
        <v>Long Name</v>
      </c>
      <c r="E1665">
        <v>3.9</v>
      </c>
      <c r="F1665">
        <f>IF(Q1665&lt;10,E1665+0.1,E1665)</f>
        <v>3.9</v>
      </c>
      <c r="G1665">
        <f>MIN(IF(Q1665&lt;10,E1665+0.5,E1665),5)</f>
        <v>3.9</v>
      </c>
      <c r="H1665" t="str">
        <f t="shared" si="227"/>
        <v>Average Place to Work</v>
      </c>
      <c r="I1665">
        <v>303</v>
      </c>
      <c r="J1665" t="b">
        <f t="shared" si="228"/>
        <v>0</v>
      </c>
      <c r="K1665" t="b">
        <f>OR(E1665&gt;3.5,Q1665&lt;10)</f>
        <v>1</v>
      </c>
      <c r="L1665" t="s">
        <v>19</v>
      </c>
      <c r="M1665" t="s">
        <v>1507</v>
      </c>
      <c r="N1665" t="str">
        <f t="shared" si="229"/>
        <v>None</v>
      </c>
      <c r="O1665" t="str">
        <f t="shared" si="230"/>
        <v>None</v>
      </c>
      <c r="P1665" t="s">
        <v>95</v>
      </c>
      <c r="Q1665" s="2">
        <f t="shared" si="231"/>
        <v>16</v>
      </c>
      <c r="R1665" s="1" t="str">
        <f t="shared" si="232"/>
        <v>Established</v>
      </c>
      <c r="S1665" s="1"/>
      <c r="T1665" t="s">
        <v>1183</v>
      </c>
      <c r="U1665" t="s">
        <v>893</v>
      </c>
      <c r="V1665">
        <f t="shared" si="233"/>
        <v>0</v>
      </c>
    </row>
    <row r="1666" spans="1:22" x14ac:dyDescent="0.35">
      <c r="A1666">
        <v>1664</v>
      </c>
      <c r="B1666" t="s">
        <v>3344</v>
      </c>
      <c r="C1666" t="str">
        <f t="shared" si="225"/>
        <v>Don’t Buy</v>
      </c>
      <c r="D1666" t="str">
        <f t="shared" si="226"/>
        <v>Long Name</v>
      </c>
      <c r="E1666">
        <v>3.5</v>
      </c>
      <c r="F1666">
        <f>IF(Q1666&lt;10,E1666+0.1,E1666)</f>
        <v>3.5</v>
      </c>
      <c r="G1666">
        <f>MIN(IF(Q1666&lt;10,E1666+0.5,E1666),5)</f>
        <v>3.5</v>
      </c>
      <c r="H1666" t="str">
        <f t="shared" si="227"/>
        <v>Average Place to Work</v>
      </c>
      <c r="I1666">
        <v>303</v>
      </c>
      <c r="J1666" t="b">
        <f t="shared" si="228"/>
        <v>0</v>
      </c>
      <c r="K1666" t="b">
        <f>OR(E1666&gt;3.5,Q1666&lt;10)</f>
        <v>0</v>
      </c>
      <c r="L1666" t="s">
        <v>9</v>
      </c>
      <c r="M1666" t="s">
        <v>3345</v>
      </c>
      <c r="N1666" t="str">
        <f t="shared" si="229"/>
        <v>None</v>
      </c>
      <c r="O1666" t="str">
        <f t="shared" si="230"/>
        <v>None</v>
      </c>
      <c r="P1666" t="s">
        <v>21</v>
      </c>
      <c r="Q1666" s="2">
        <f t="shared" si="231"/>
        <v>28</v>
      </c>
      <c r="R1666" s="1" t="str">
        <f t="shared" si="232"/>
        <v>Established</v>
      </c>
      <c r="S1666" s="1"/>
      <c r="T1666" t="s">
        <v>115</v>
      </c>
      <c r="U1666" t="s">
        <v>24</v>
      </c>
      <c r="V1666">
        <f t="shared" si="233"/>
        <v>500000</v>
      </c>
    </row>
    <row r="1667" spans="1:22" x14ac:dyDescent="0.35">
      <c r="A1667">
        <v>1665</v>
      </c>
      <c r="B1667" t="s">
        <v>3346</v>
      </c>
      <c r="C1667" t="str">
        <f t="shared" ref="C1667:C1730" si="234">IF(OR(LEFT(B1667,1)="T",LEFT(B1667,1)="G"),"Buy","Don’t Buy")</f>
        <v>Don’t Buy</v>
      </c>
      <c r="D1667" t="str">
        <f t="shared" ref="D1667:D1730" si="235">IF(LEN(B1667)&gt;=10,"Long Name","Short Name")</f>
        <v>Long Name</v>
      </c>
      <c r="E1667">
        <v>3.9</v>
      </c>
      <c r="F1667">
        <f>IF(Q1667&lt;10,E1667+0.1,E1667)</f>
        <v>3.9</v>
      </c>
      <c r="G1667">
        <f>MIN(IF(Q1667&lt;10,E1667+0.5,E1667),5)</f>
        <v>3.9</v>
      </c>
      <c r="H1667" t="str">
        <f t="shared" ref="H1667:H1730" si="236">IF(E1667&gt;4.5,"Great Place to Work","Average Place to Work")</f>
        <v>Average Place to Work</v>
      </c>
      <c r="I1667">
        <v>302</v>
      </c>
      <c r="J1667" t="b">
        <f t="shared" ref="J1667:J1730" si="237">AND(I1667&gt;10000,E1667&gt;4)</f>
        <v>0</v>
      </c>
      <c r="K1667" t="b">
        <f>OR(E1667&gt;3.5,Q1667&lt;10)</f>
        <v>1</v>
      </c>
      <c r="L1667" t="s">
        <v>19</v>
      </c>
      <c r="M1667" t="s">
        <v>3347</v>
      </c>
      <c r="N1667" t="str">
        <f t="shared" ref="N1667:N1730" si="238">IF(OR(LEFT(M1667,9)="Banglore",LEFT(M1667,9)="Bengaluru",LEFT(M1667,7)="Chennai",Q1667&lt;10,U1667="Internet"),"Indian Silicon Valley Startups","None")</f>
        <v>None</v>
      </c>
      <c r="O1667" t="str">
        <f t="shared" ref="O1667:O1730" si="239">IF(AND(LEFT(M1667,6)="Mumbai",U1667="Financial Services"),"Bombay Finances","None")</f>
        <v>None</v>
      </c>
      <c r="P1667" t="s">
        <v>261</v>
      </c>
      <c r="Q1667" s="2">
        <f t="shared" ref="Q1667:Q1730" si="240">_xlfn.NUMBERVALUE(SUBSTITUTE(TRIM(P1667)," years old",""))</f>
        <v>21</v>
      </c>
      <c r="R1667" s="1" t="str">
        <f t="shared" ref="R1667:R1730" si="241">IF(Q1667&lt;10,"Startup","Established")</f>
        <v>Established</v>
      </c>
      <c r="S1667" s="1"/>
      <c r="T1667" t="s">
        <v>115</v>
      </c>
      <c r="U1667" t="s">
        <v>92</v>
      </c>
      <c r="V1667">
        <f t="shared" ref="V1667:V1730" si="242">IF(AND(OR(U1667=$U$7,U1667=$U$12),E1667&gt;4),1000000,IF(AND(OR(U1667=$U$7,U1667=$U$12),E1667&lt;=4),500000,IF(AND(U1667=$U$18,E1667&gt;4),800000,0)))</f>
        <v>0</v>
      </c>
    </row>
    <row r="1668" spans="1:22" x14ac:dyDescent="0.35">
      <c r="A1668">
        <v>1666</v>
      </c>
      <c r="B1668" t="s">
        <v>3348</v>
      </c>
      <c r="C1668" t="str">
        <f t="shared" si="234"/>
        <v>Don’t Buy</v>
      </c>
      <c r="D1668" t="str">
        <f t="shared" si="235"/>
        <v>Long Name</v>
      </c>
      <c r="E1668">
        <v>3.7</v>
      </c>
      <c r="F1668">
        <f>IF(Q1668&lt;10,E1668+0.1,E1668)</f>
        <v>3.7</v>
      </c>
      <c r="G1668">
        <f>MIN(IF(Q1668&lt;10,E1668+0.5,E1668),5)</f>
        <v>3.7</v>
      </c>
      <c r="H1668" t="str">
        <f t="shared" si="236"/>
        <v>Average Place to Work</v>
      </c>
      <c r="I1668">
        <v>302</v>
      </c>
      <c r="J1668" t="b">
        <f t="shared" si="237"/>
        <v>0</v>
      </c>
      <c r="K1668" t="b">
        <f>OR(E1668&gt;3.5,Q1668&lt;10)</f>
        <v>1</v>
      </c>
      <c r="L1668" t="s">
        <v>19</v>
      </c>
      <c r="M1668" t="s">
        <v>3349</v>
      </c>
      <c r="N1668" t="str">
        <f t="shared" si="238"/>
        <v>None</v>
      </c>
      <c r="O1668" t="str">
        <f t="shared" si="239"/>
        <v>None</v>
      </c>
      <c r="P1668" t="s">
        <v>86</v>
      </c>
      <c r="Q1668" s="2">
        <f t="shared" si="240"/>
        <v>27</v>
      </c>
      <c r="R1668" s="1" t="str">
        <f t="shared" si="241"/>
        <v>Established</v>
      </c>
      <c r="S1668" s="1"/>
      <c r="T1668" t="s">
        <v>598</v>
      </c>
      <c r="U1668" t="s">
        <v>227</v>
      </c>
      <c r="V1668">
        <f t="shared" si="242"/>
        <v>0</v>
      </c>
    </row>
    <row r="1669" spans="1:22" x14ac:dyDescent="0.35">
      <c r="A1669">
        <v>1667</v>
      </c>
      <c r="B1669" t="s">
        <v>3350</v>
      </c>
      <c r="C1669" t="str">
        <f t="shared" si="234"/>
        <v>Don’t Buy</v>
      </c>
      <c r="D1669" t="str">
        <f t="shared" si="235"/>
        <v>Long Name</v>
      </c>
      <c r="E1669">
        <v>4.2</v>
      </c>
      <c r="F1669">
        <f>IF(Q1669&lt;10,E1669+0.1,E1669)</f>
        <v>4.2</v>
      </c>
      <c r="G1669">
        <f>MIN(IF(Q1669&lt;10,E1669+0.5,E1669),5)</f>
        <v>4.2</v>
      </c>
      <c r="H1669" t="str">
        <f t="shared" si="236"/>
        <v>Average Place to Work</v>
      </c>
      <c r="I1669">
        <v>302</v>
      </c>
      <c r="J1669" t="b">
        <f t="shared" si="237"/>
        <v>0</v>
      </c>
      <c r="K1669" t="b">
        <f>OR(E1669&gt;3.5,Q1669&lt;10)</f>
        <v>1</v>
      </c>
      <c r="M1669" t="s">
        <v>3351</v>
      </c>
      <c r="N1669" t="str">
        <f t="shared" si="238"/>
        <v>None</v>
      </c>
      <c r="O1669" t="str">
        <f t="shared" si="239"/>
        <v>None</v>
      </c>
      <c r="P1669" t="s">
        <v>469</v>
      </c>
      <c r="Q1669" s="2">
        <f t="shared" si="240"/>
        <v>83</v>
      </c>
      <c r="R1669" s="1" t="str">
        <f t="shared" si="241"/>
        <v>Established</v>
      </c>
      <c r="S1669" s="1"/>
      <c r="U1669" t="s">
        <v>92</v>
      </c>
      <c r="V1669">
        <f t="shared" si="242"/>
        <v>0</v>
      </c>
    </row>
    <row r="1670" spans="1:22" x14ac:dyDescent="0.35">
      <c r="A1670">
        <v>1668</v>
      </c>
      <c r="B1670" t="s">
        <v>3352</v>
      </c>
      <c r="C1670" t="str">
        <f t="shared" si="234"/>
        <v>Don’t Buy</v>
      </c>
      <c r="D1670" t="str">
        <f t="shared" si="235"/>
        <v>Long Name</v>
      </c>
      <c r="E1670">
        <v>3.9</v>
      </c>
      <c r="F1670">
        <f>IF(Q1670&lt;10,E1670+0.1,E1670)</f>
        <v>3.9</v>
      </c>
      <c r="G1670">
        <f>MIN(IF(Q1670&lt;10,E1670+0.5,E1670),5)</f>
        <v>3.9</v>
      </c>
      <c r="H1670" t="str">
        <f t="shared" si="236"/>
        <v>Average Place to Work</v>
      </c>
      <c r="I1670">
        <v>302</v>
      </c>
      <c r="J1670" t="b">
        <f t="shared" si="237"/>
        <v>0</v>
      </c>
      <c r="K1670" t="b">
        <f>OR(E1670&gt;3.5,Q1670&lt;10)</f>
        <v>1</v>
      </c>
      <c r="L1670" t="s">
        <v>19</v>
      </c>
      <c r="M1670" t="s">
        <v>3353</v>
      </c>
      <c r="N1670" t="str">
        <f t="shared" si="238"/>
        <v>None</v>
      </c>
      <c r="O1670" t="str">
        <f t="shared" si="239"/>
        <v>None</v>
      </c>
      <c r="P1670" t="s">
        <v>95</v>
      </c>
      <c r="Q1670" s="2">
        <f t="shared" si="240"/>
        <v>16</v>
      </c>
      <c r="R1670" s="1" t="str">
        <f t="shared" si="241"/>
        <v>Established</v>
      </c>
      <c r="S1670" s="1"/>
      <c r="T1670" t="s">
        <v>115</v>
      </c>
      <c r="U1670" t="s">
        <v>83</v>
      </c>
      <c r="V1670">
        <f t="shared" si="242"/>
        <v>0</v>
      </c>
    </row>
    <row r="1671" spans="1:22" x14ac:dyDescent="0.35">
      <c r="A1671">
        <v>1669</v>
      </c>
      <c r="B1671" t="s">
        <v>3354</v>
      </c>
      <c r="C1671" t="str">
        <f t="shared" si="234"/>
        <v>Don’t Buy</v>
      </c>
      <c r="D1671" t="str">
        <f t="shared" si="235"/>
        <v>Long Name</v>
      </c>
      <c r="E1671">
        <v>3.7</v>
      </c>
      <c r="F1671">
        <f>IF(Q1671&lt;10,E1671+0.1,E1671)</f>
        <v>3.7</v>
      </c>
      <c r="G1671">
        <f>MIN(IF(Q1671&lt;10,E1671+0.5,E1671),5)</f>
        <v>3.7</v>
      </c>
      <c r="H1671" t="str">
        <f t="shared" si="236"/>
        <v>Average Place to Work</v>
      </c>
      <c r="I1671">
        <v>302</v>
      </c>
      <c r="J1671" t="b">
        <f t="shared" si="237"/>
        <v>0</v>
      </c>
      <c r="K1671" t="b">
        <f>OR(E1671&gt;3.5,Q1671&lt;10)</f>
        <v>1</v>
      </c>
      <c r="L1671" t="s">
        <v>9</v>
      </c>
      <c r="M1671" t="s">
        <v>3355</v>
      </c>
      <c r="N1671" t="str">
        <f t="shared" si="238"/>
        <v>Indian Silicon Valley Startups</v>
      </c>
      <c r="O1671" t="str">
        <f t="shared" si="239"/>
        <v>None</v>
      </c>
      <c r="P1671" t="s">
        <v>86</v>
      </c>
      <c r="Q1671" s="2">
        <f t="shared" si="240"/>
        <v>27</v>
      </c>
      <c r="R1671" s="1" t="str">
        <f t="shared" si="241"/>
        <v>Established</v>
      </c>
      <c r="S1671" s="1"/>
      <c r="T1671" t="s">
        <v>115</v>
      </c>
      <c r="U1671" t="s">
        <v>36</v>
      </c>
      <c r="V1671">
        <f t="shared" si="242"/>
        <v>0</v>
      </c>
    </row>
    <row r="1672" spans="1:22" x14ac:dyDescent="0.35">
      <c r="A1672">
        <v>1670</v>
      </c>
      <c r="B1672" t="s">
        <v>3356</v>
      </c>
      <c r="C1672" t="str">
        <f t="shared" si="234"/>
        <v>Don’t Buy</v>
      </c>
      <c r="D1672" t="str">
        <f t="shared" si="235"/>
        <v>Long Name</v>
      </c>
      <c r="E1672">
        <v>3.8</v>
      </c>
      <c r="F1672">
        <f>IF(Q1672&lt;10,E1672+0.1,E1672)</f>
        <v>3.8</v>
      </c>
      <c r="G1672">
        <f>MIN(IF(Q1672&lt;10,E1672+0.5,E1672),5)</f>
        <v>3.8</v>
      </c>
      <c r="H1672" t="str">
        <f t="shared" si="236"/>
        <v>Average Place to Work</v>
      </c>
      <c r="I1672">
        <v>302</v>
      </c>
      <c r="J1672" t="b">
        <f t="shared" si="237"/>
        <v>0</v>
      </c>
      <c r="K1672" t="b">
        <f>OR(E1672&gt;3.5,Q1672&lt;10)</f>
        <v>1</v>
      </c>
      <c r="L1672" t="s">
        <v>9</v>
      </c>
      <c r="M1672" t="s">
        <v>3357</v>
      </c>
      <c r="N1672" t="str">
        <f t="shared" si="238"/>
        <v>None</v>
      </c>
      <c r="O1672" t="str">
        <f t="shared" si="239"/>
        <v>None</v>
      </c>
      <c r="P1672" t="s">
        <v>626</v>
      </c>
      <c r="Q1672" s="2">
        <f t="shared" si="240"/>
        <v>17</v>
      </c>
      <c r="R1672" s="1" t="str">
        <f t="shared" si="241"/>
        <v>Established</v>
      </c>
      <c r="S1672" s="1"/>
      <c r="T1672" t="s">
        <v>115</v>
      </c>
      <c r="U1672" t="s">
        <v>96</v>
      </c>
      <c r="V1672">
        <f t="shared" si="242"/>
        <v>0</v>
      </c>
    </row>
    <row r="1673" spans="1:22" x14ac:dyDescent="0.35">
      <c r="A1673">
        <v>1671</v>
      </c>
      <c r="B1673" t="s">
        <v>3358</v>
      </c>
      <c r="C1673" t="str">
        <f t="shared" si="234"/>
        <v>Don’t Buy</v>
      </c>
      <c r="D1673" t="str">
        <f t="shared" si="235"/>
        <v>Long Name</v>
      </c>
      <c r="E1673">
        <v>4</v>
      </c>
      <c r="F1673">
        <f>IF(Q1673&lt;10,E1673+0.1,E1673)</f>
        <v>4</v>
      </c>
      <c r="G1673">
        <f>MIN(IF(Q1673&lt;10,E1673+0.5,E1673),5)</f>
        <v>4</v>
      </c>
      <c r="H1673" t="str">
        <f t="shared" si="236"/>
        <v>Average Place to Work</v>
      </c>
      <c r="I1673">
        <v>421</v>
      </c>
      <c r="J1673" t="b">
        <f t="shared" si="237"/>
        <v>0</v>
      </c>
      <c r="K1673" t="b">
        <f>OR(E1673&gt;3.5,Q1673&lt;10)</f>
        <v>1</v>
      </c>
      <c r="L1673" t="s">
        <v>9</v>
      </c>
      <c r="M1673" t="s">
        <v>887</v>
      </c>
      <c r="N1673" t="str">
        <f t="shared" si="238"/>
        <v>None</v>
      </c>
      <c r="O1673" t="str">
        <f t="shared" si="239"/>
        <v>None</v>
      </c>
      <c r="P1673" t="s">
        <v>522</v>
      </c>
      <c r="Q1673" s="2">
        <f t="shared" si="240"/>
        <v>30</v>
      </c>
      <c r="R1673" s="1" t="str">
        <f t="shared" si="241"/>
        <v>Established</v>
      </c>
      <c r="S1673" s="1"/>
      <c r="T1673" t="s">
        <v>115</v>
      </c>
      <c r="U1673" t="s">
        <v>195</v>
      </c>
      <c r="V1673">
        <f t="shared" si="242"/>
        <v>0</v>
      </c>
    </row>
    <row r="1674" spans="1:22" x14ac:dyDescent="0.35">
      <c r="A1674">
        <v>1672</v>
      </c>
      <c r="B1674" t="s">
        <v>3359</v>
      </c>
      <c r="C1674" t="str">
        <f t="shared" si="234"/>
        <v>Don’t Buy</v>
      </c>
      <c r="D1674" t="str">
        <f t="shared" si="235"/>
        <v>Long Name</v>
      </c>
      <c r="E1674">
        <v>4</v>
      </c>
      <c r="F1674">
        <f>IF(Q1674&lt;10,E1674+0.1,E1674)</f>
        <v>4</v>
      </c>
      <c r="G1674">
        <f>MIN(IF(Q1674&lt;10,E1674+0.5,E1674),5)</f>
        <v>4</v>
      </c>
      <c r="H1674" t="str">
        <f t="shared" si="236"/>
        <v>Average Place to Work</v>
      </c>
      <c r="I1674">
        <v>301</v>
      </c>
      <c r="J1674" t="b">
        <f t="shared" si="237"/>
        <v>0</v>
      </c>
      <c r="K1674" t="b">
        <f>OR(E1674&gt;3.5,Q1674&lt;10)</f>
        <v>1</v>
      </c>
      <c r="L1674" t="s">
        <v>19</v>
      </c>
      <c r="M1674" t="s">
        <v>1003</v>
      </c>
      <c r="N1674" t="str">
        <f t="shared" si="238"/>
        <v>None</v>
      </c>
      <c r="O1674" t="str">
        <f t="shared" si="239"/>
        <v>None</v>
      </c>
      <c r="P1674" t="s">
        <v>515</v>
      </c>
      <c r="Q1674" s="2">
        <f t="shared" si="240"/>
        <v>46</v>
      </c>
      <c r="R1674" s="1" t="str">
        <f t="shared" si="241"/>
        <v>Established</v>
      </c>
      <c r="S1674" s="1"/>
      <c r="T1674" t="s">
        <v>115</v>
      </c>
      <c r="U1674" t="s">
        <v>826</v>
      </c>
      <c r="V1674">
        <f t="shared" si="242"/>
        <v>0</v>
      </c>
    </row>
    <row r="1675" spans="1:22" x14ac:dyDescent="0.35">
      <c r="A1675">
        <v>1673</v>
      </c>
      <c r="B1675" t="s">
        <v>3360</v>
      </c>
      <c r="C1675" t="str">
        <f t="shared" si="234"/>
        <v>Don’t Buy</v>
      </c>
      <c r="D1675" t="str">
        <f t="shared" si="235"/>
        <v>Short Name</v>
      </c>
      <c r="E1675">
        <v>4.2</v>
      </c>
      <c r="F1675">
        <f>IF(Q1675&lt;10,E1675+0.1,E1675)</f>
        <v>4.2</v>
      </c>
      <c r="G1675">
        <f>MIN(IF(Q1675&lt;10,E1675+0.5,E1675),5)</f>
        <v>4.2</v>
      </c>
      <c r="H1675" t="str">
        <f t="shared" si="236"/>
        <v>Average Place to Work</v>
      </c>
      <c r="I1675">
        <v>301</v>
      </c>
      <c r="J1675" t="b">
        <f t="shared" si="237"/>
        <v>0</v>
      </c>
      <c r="K1675" t="b">
        <f>OR(E1675&gt;3.5,Q1675&lt;10)</f>
        <v>1</v>
      </c>
      <c r="L1675" t="s">
        <v>9</v>
      </c>
      <c r="M1675" t="s">
        <v>3361</v>
      </c>
      <c r="N1675" t="str">
        <f t="shared" si="238"/>
        <v>None</v>
      </c>
      <c r="O1675" t="str">
        <f t="shared" si="239"/>
        <v>None</v>
      </c>
      <c r="P1675" t="s">
        <v>16</v>
      </c>
      <c r="Q1675" s="2">
        <f t="shared" si="240"/>
        <v>33</v>
      </c>
      <c r="R1675" s="1" t="str">
        <f t="shared" si="241"/>
        <v>Established</v>
      </c>
      <c r="S1675" s="1"/>
      <c r="T1675" t="s">
        <v>115</v>
      </c>
      <c r="U1675" t="s">
        <v>17</v>
      </c>
      <c r="V1675">
        <f t="shared" si="242"/>
        <v>1000000</v>
      </c>
    </row>
    <row r="1676" spans="1:22" x14ac:dyDescent="0.35">
      <c r="A1676">
        <v>1674</v>
      </c>
      <c r="B1676" t="s">
        <v>3362</v>
      </c>
      <c r="C1676" t="str">
        <f t="shared" si="234"/>
        <v>Don’t Buy</v>
      </c>
      <c r="D1676" t="str">
        <f t="shared" si="235"/>
        <v>Short Name</v>
      </c>
      <c r="E1676">
        <v>3.8</v>
      </c>
      <c r="F1676">
        <f>IF(Q1676&lt;10,E1676+0.1,E1676)</f>
        <v>3.8</v>
      </c>
      <c r="G1676">
        <f>MIN(IF(Q1676&lt;10,E1676+0.5,E1676),5)</f>
        <v>3.8</v>
      </c>
      <c r="H1676" t="str">
        <f t="shared" si="236"/>
        <v>Average Place to Work</v>
      </c>
      <c r="I1676">
        <v>301</v>
      </c>
      <c r="J1676" t="b">
        <f t="shared" si="237"/>
        <v>0</v>
      </c>
      <c r="K1676" t="b">
        <f>OR(E1676&gt;3.5,Q1676&lt;10)</f>
        <v>1</v>
      </c>
      <c r="L1676" t="s">
        <v>19</v>
      </c>
      <c r="M1676" t="s">
        <v>3363</v>
      </c>
      <c r="N1676" t="str">
        <f t="shared" si="238"/>
        <v>None</v>
      </c>
      <c r="O1676" t="str">
        <f t="shared" si="239"/>
        <v>None</v>
      </c>
      <c r="P1676" t="s">
        <v>111</v>
      </c>
      <c r="Q1676" s="2">
        <f t="shared" si="240"/>
        <v>22</v>
      </c>
      <c r="R1676" s="1" t="str">
        <f t="shared" si="241"/>
        <v>Established</v>
      </c>
      <c r="S1676" s="1"/>
      <c r="T1676" t="s">
        <v>606</v>
      </c>
      <c r="U1676" t="s">
        <v>17</v>
      </c>
      <c r="V1676">
        <f t="shared" si="242"/>
        <v>500000</v>
      </c>
    </row>
    <row r="1677" spans="1:22" x14ac:dyDescent="0.35">
      <c r="A1677">
        <v>1675</v>
      </c>
      <c r="B1677" t="s">
        <v>3364</v>
      </c>
      <c r="C1677" t="str">
        <f t="shared" si="234"/>
        <v>Don’t Buy</v>
      </c>
      <c r="D1677" t="str">
        <f t="shared" si="235"/>
        <v>Long Name</v>
      </c>
      <c r="E1677">
        <v>3.9</v>
      </c>
      <c r="F1677">
        <f>IF(Q1677&lt;10,E1677+0.1,E1677)</f>
        <v>3.9</v>
      </c>
      <c r="G1677">
        <f>MIN(IF(Q1677&lt;10,E1677+0.5,E1677),5)</f>
        <v>3.9</v>
      </c>
      <c r="H1677" t="str">
        <f t="shared" si="236"/>
        <v>Average Place to Work</v>
      </c>
      <c r="I1677">
        <v>301</v>
      </c>
      <c r="J1677" t="b">
        <f t="shared" si="237"/>
        <v>0</v>
      </c>
      <c r="K1677" t="b">
        <f>OR(E1677&gt;3.5,Q1677&lt;10)</f>
        <v>1</v>
      </c>
      <c r="L1677" t="s">
        <v>19</v>
      </c>
      <c r="M1677" t="s">
        <v>3365</v>
      </c>
      <c r="N1677" t="str">
        <f t="shared" si="238"/>
        <v>None</v>
      </c>
      <c r="O1677" t="str">
        <f t="shared" si="239"/>
        <v>None</v>
      </c>
      <c r="P1677" t="s">
        <v>445</v>
      </c>
      <c r="Q1677" s="2">
        <f t="shared" si="240"/>
        <v>14</v>
      </c>
      <c r="R1677" s="1" t="str">
        <f t="shared" si="241"/>
        <v>Established</v>
      </c>
      <c r="S1677" s="1"/>
      <c r="T1677" t="s">
        <v>598</v>
      </c>
      <c r="U1677" t="s">
        <v>17</v>
      </c>
      <c r="V1677">
        <f t="shared" si="242"/>
        <v>500000</v>
      </c>
    </row>
    <row r="1678" spans="1:22" x14ac:dyDescent="0.35">
      <c r="A1678">
        <v>1676</v>
      </c>
      <c r="B1678" t="s">
        <v>3366</v>
      </c>
      <c r="C1678" t="str">
        <f t="shared" si="234"/>
        <v>Don’t Buy</v>
      </c>
      <c r="D1678" t="str">
        <f t="shared" si="235"/>
        <v>Long Name</v>
      </c>
      <c r="E1678">
        <v>4.2</v>
      </c>
      <c r="F1678">
        <f>IF(Q1678&lt;10,E1678+0.1,E1678)</f>
        <v>4.3</v>
      </c>
      <c r="G1678">
        <f>MIN(IF(Q1678&lt;10,E1678+0.5,E1678),5)</f>
        <v>4.7</v>
      </c>
      <c r="H1678" t="str">
        <f t="shared" si="236"/>
        <v>Average Place to Work</v>
      </c>
      <c r="I1678">
        <v>301</v>
      </c>
      <c r="J1678" t="b">
        <f t="shared" si="237"/>
        <v>0</v>
      </c>
      <c r="K1678" t="b">
        <f>OR(E1678&gt;3.5,Q1678&lt;10)</f>
        <v>1</v>
      </c>
      <c r="M1678" t="s">
        <v>3367</v>
      </c>
      <c r="N1678" t="str">
        <f t="shared" si="238"/>
        <v>Indian Silicon Valley Startups</v>
      </c>
      <c r="O1678" t="str">
        <f t="shared" si="239"/>
        <v>None</v>
      </c>
      <c r="Q1678" s="2">
        <f t="shared" si="240"/>
        <v>0</v>
      </c>
      <c r="R1678" s="1" t="str">
        <f t="shared" si="241"/>
        <v>Startup</v>
      </c>
      <c r="S1678" s="1"/>
      <c r="V1678">
        <f t="shared" si="242"/>
        <v>0</v>
      </c>
    </row>
    <row r="1679" spans="1:22" x14ac:dyDescent="0.35">
      <c r="A1679">
        <v>1677</v>
      </c>
      <c r="B1679" t="s">
        <v>3368</v>
      </c>
      <c r="C1679" t="str">
        <f t="shared" si="234"/>
        <v>Don’t Buy</v>
      </c>
      <c r="D1679" t="str">
        <f t="shared" si="235"/>
        <v>Long Name</v>
      </c>
      <c r="E1679">
        <v>3.9</v>
      </c>
      <c r="F1679">
        <f>IF(Q1679&lt;10,E1679+0.1,E1679)</f>
        <v>4</v>
      </c>
      <c r="G1679">
        <f>MIN(IF(Q1679&lt;10,E1679+0.5,E1679),5)</f>
        <v>4.4000000000000004</v>
      </c>
      <c r="H1679" t="str">
        <f t="shared" si="236"/>
        <v>Average Place to Work</v>
      </c>
      <c r="I1679">
        <v>301</v>
      </c>
      <c r="J1679" t="b">
        <f t="shared" si="237"/>
        <v>0</v>
      </c>
      <c r="K1679" t="b">
        <f>OR(E1679&gt;3.5,Q1679&lt;10)</f>
        <v>1</v>
      </c>
      <c r="M1679" t="s">
        <v>3304</v>
      </c>
      <c r="N1679" t="str">
        <f t="shared" si="238"/>
        <v>Indian Silicon Valley Startups</v>
      </c>
      <c r="O1679" t="str">
        <f t="shared" si="239"/>
        <v>None</v>
      </c>
      <c r="Q1679" s="2">
        <f t="shared" si="240"/>
        <v>0</v>
      </c>
      <c r="R1679" s="1" t="str">
        <f t="shared" si="241"/>
        <v>Startup</v>
      </c>
      <c r="S1679" s="1"/>
      <c r="T1679" t="s">
        <v>3369</v>
      </c>
      <c r="U1679" t="s">
        <v>3370</v>
      </c>
      <c r="V1679">
        <f t="shared" si="242"/>
        <v>0</v>
      </c>
    </row>
    <row r="1680" spans="1:22" x14ac:dyDescent="0.35">
      <c r="A1680">
        <v>1678</v>
      </c>
      <c r="B1680" t="s">
        <v>3371</v>
      </c>
      <c r="C1680" t="str">
        <f t="shared" si="234"/>
        <v>Don’t Buy</v>
      </c>
      <c r="D1680" t="str">
        <f t="shared" si="235"/>
        <v>Long Name</v>
      </c>
      <c r="E1680">
        <v>3.9</v>
      </c>
      <c r="F1680">
        <f>IF(Q1680&lt;10,E1680+0.1,E1680)</f>
        <v>3.9</v>
      </c>
      <c r="G1680">
        <f>MIN(IF(Q1680&lt;10,E1680+0.5,E1680),5)</f>
        <v>3.9</v>
      </c>
      <c r="H1680" t="str">
        <f t="shared" si="236"/>
        <v>Average Place to Work</v>
      </c>
      <c r="I1680">
        <v>301</v>
      </c>
      <c r="J1680" t="b">
        <f t="shared" si="237"/>
        <v>0</v>
      </c>
      <c r="K1680" t="b">
        <f>OR(E1680&gt;3.5,Q1680&lt;10)</f>
        <v>1</v>
      </c>
      <c r="M1680" t="s">
        <v>3206</v>
      </c>
      <c r="N1680" t="str">
        <f t="shared" si="238"/>
        <v>None</v>
      </c>
      <c r="O1680" t="str">
        <f t="shared" si="239"/>
        <v>None</v>
      </c>
      <c r="P1680" t="s">
        <v>114</v>
      </c>
      <c r="Q1680" s="2">
        <f t="shared" si="240"/>
        <v>11</v>
      </c>
      <c r="R1680" s="1" t="str">
        <f t="shared" si="241"/>
        <v>Established</v>
      </c>
      <c r="S1680" s="1"/>
      <c r="U1680" t="s">
        <v>255</v>
      </c>
      <c r="V1680">
        <f t="shared" si="242"/>
        <v>0</v>
      </c>
    </row>
    <row r="1681" spans="1:22" x14ac:dyDescent="0.35">
      <c r="A1681">
        <v>1679</v>
      </c>
      <c r="B1681" t="s">
        <v>3372</v>
      </c>
      <c r="C1681" t="str">
        <f t="shared" si="234"/>
        <v>Don’t Buy</v>
      </c>
      <c r="D1681" t="str">
        <f t="shared" si="235"/>
        <v>Short Name</v>
      </c>
      <c r="E1681">
        <v>4.0999999999999996</v>
      </c>
      <c r="F1681">
        <f>IF(Q1681&lt;10,E1681+0.1,E1681)</f>
        <v>4.0999999999999996</v>
      </c>
      <c r="G1681">
        <f>MIN(IF(Q1681&lt;10,E1681+0.5,E1681),5)</f>
        <v>4.0999999999999996</v>
      </c>
      <c r="H1681" t="str">
        <f t="shared" si="236"/>
        <v>Average Place to Work</v>
      </c>
      <c r="I1681">
        <v>311</v>
      </c>
      <c r="J1681" t="b">
        <f t="shared" si="237"/>
        <v>0</v>
      </c>
      <c r="K1681" t="b">
        <f>OR(E1681&gt;3.5,Q1681&lt;10)</f>
        <v>1</v>
      </c>
      <c r="L1681" t="s">
        <v>19</v>
      </c>
      <c r="M1681" t="s">
        <v>3373</v>
      </c>
      <c r="N1681" t="str">
        <f t="shared" si="238"/>
        <v>None</v>
      </c>
      <c r="O1681" t="str">
        <f t="shared" si="239"/>
        <v>None</v>
      </c>
      <c r="P1681" t="s">
        <v>646</v>
      </c>
      <c r="Q1681" s="2">
        <f t="shared" si="240"/>
        <v>113</v>
      </c>
      <c r="R1681" s="1" t="str">
        <f t="shared" si="241"/>
        <v>Established</v>
      </c>
      <c r="S1681" s="1"/>
      <c r="T1681" t="s">
        <v>598</v>
      </c>
      <c r="U1681" t="s">
        <v>92</v>
      </c>
      <c r="V1681">
        <f t="shared" si="242"/>
        <v>0</v>
      </c>
    </row>
    <row r="1682" spans="1:22" x14ac:dyDescent="0.35">
      <c r="A1682">
        <v>1680</v>
      </c>
      <c r="B1682" t="s">
        <v>3374</v>
      </c>
      <c r="C1682" t="str">
        <f t="shared" si="234"/>
        <v>Don’t Buy</v>
      </c>
      <c r="D1682" t="str">
        <f t="shared" si="235"/>
        <v>Long Name</v>
      </c>
      <c r="E1682">
        <v>3.7</v>
      </c>
      <c r="F1682">
        <f>IF(Q1682&lt;10,E1682+0.1,E1682)</f>
        <v>3.7</v>
      </c>
      <c r="G1682">
        <f>MIN(IF(Q1682&lt;10,E1682+0.5,E1682),5)</f>
        <v>3.7</v>
      </c>
      <c r="H1682" t="str">
        <f t="shared" si="236"/>
        <v>Average Place to Work</v>
      </c>
      <c r="I1682">
        <v>300</v>
      </c>
      <c r="J1682" t="b">
        <f t="shared" si="237"/>
        <v>0</v>
      </c>
      <c r="K1682" t="b">
        <f>OR(E1682&gt;3.5,Q1682&lt;10)</f>
        <v>1</v>
      </c>
      <c r="L1682" t="s">
        <v>19</v>
      </c>
      <c r="M1682" t="s">
        <v>3375</v>
      </c>
      <c r="N1682" t="str">
        <f t="shared" si="238"/>
        <v>None</v>
      </c>
      <c r="O1682" t="str">
        <f t="shared" si="239"/>
        <v>None</v>
      </c>
      <c r="P1682" t="s">
        <v>79</v>
      </c>
      <c r="Q1682" s="2">
        <f t="shared" si="240"/>
        <v>19</v>
      </c>
      <c r="R1682" s="1" t="str">
        <f t="shared" si="241"/>
        <v>Established</v>
      </c>
      <c r="S1682" s="1"/>
      <c r="T1682" t="s">
        <v>115</v>
      </c>
      <c r="U1682" t="s">
        <v>17</v>
      </c>
      <c r="V1682">
        <f t="shared" si="242"/>
        <v>500000</v>
      </c>
    </row>
    <row r="1683" spans="1:22" x14ac:dyDescent="0.35">
      <c r="A1683">
        <v>1681</v>
      </c>
      <c r="B1683" t="s">
        <v>3376</v>
      </c>
      <c r="C1683" t="str">
        <f t="shared" si="234"/>
        <v>Don’t Buy</v>
      </c>
      <c r="D1683" t="str">
        <f t="shared" si="235"/>
        <v>Long Name</v>
      </c>
      <c r="E1683">
        <v>4</v>
      </c>
      <c r="F1683">
        <f>IF(Q1683&lt;10,E1683+0.1,E1683)</f>
        <v>4</v>
      </c>
      <c r="G1683">
        <f>MIN(IF(Q1683&lt;10,E1683+0.5,E1683),5)</f>
        <v>4</v>
      </c>
      <c r="H1683" t="str">
        <f t="shared" si="236"/>
        <v>Average Place to Work</v>
      </c>
      <c r="I1683">
        <v>300</v>
      </c>
      <c r="J1683" t="b">
        <f t="shared" si="237"/>
        <v>0</v>
      </c>
      <c r="K1683" t="b">
        <f>OR(E1683&gt;3.5,Q1683&lt;10)</f>
        <v>1</v>
      </c>
      <c r="L1683" t="s">
        <v>19</v>
      </c>
      <c r="M1683" t="s">
        <v>3377</v>
      </c>
      <c r="N1683" t="str">
        <f t="shared" si="238"/>
        <v>None</v>
      </c>
      <c r="O1683" t="str">
        <f t="shared" si="239"/>
        <v>None</v>
      </c>
      <c r="P1683" t="s">
        <v>167</v>
      </c>
      <c r="Q1683" s="2">
        <f t="shared" si="240"/>
        <v>34</v>
      </c>
      <c r="R1683" s="1" t="str">
        <f t="shared" si="241"/>
        <v>Established</v>
      </c>
      <c r="S1683" s="1"/>
      <c r="T1683" t="s">
        <v>60</v>
      </c>
      <c r="U1683" t="s">
        <v>687</v>
      </c>
      <c r="V1683">
        <f t="shared" si="242"/>
        <v>0</v>
      </c>
    </row>
    <row r="1684" spans="1:22" x14ac:dyDescent="0.35">
      <c r="A1684">
        <v>1682</v>
      </c>
      <c r="B1684" t="s">
        <v>3378</v>
      </c>
      <c r="C1684" t="str">
        <f t="shared" si="234"/>
        <v>Don’t Buy</v>
      </c>
      <c r="D1684" t="str">
        <f t="shared" si="235"/>
        <v>Short Name</v>
      </c>
      <c r="E1684">
        <v>4.4000000000000004</v>
      </c>
      <c r="F1684">
        <f>IF(Q1684&lt;10,E1684+0.1,E1684)</f>
        <v>4.4000000000000004</v>
      </c>
      <c r="G1684">
        <f>MIN(IF(Q1684&lt;10,E1684+0.5,E1684),5)</f>
        <v>4.4000000000000004</v>
      </c>
      <c r="H1684" t="str">
        <f t="shared" si="236"/>
        <v>Average Place to Work</v>
      </c>
      <c r="I1684">
        <v>300</v>
      </c>
      <c r="J1684" t="b">
        <f t="shared" si="237"/>
        <v>0</v>
      </c>
      <c r="K1684" t="b">
        <f>OR(E1684&gt;3.5,Q1684&lt;10)</f>
        <v>1</v>
      </c>
      <c r="M1684" t="s">
        <v>3379</v>
      </c>
      <c r="N1684" t="str">
        <f t="shared" si="238"/>
        <v>None</v>
      </c>
      <c r="O1684" t="str">
        <f t="shared" si="239"/>
        <v>None</v>
      </c>
      <c r="P1684" t="s">
        <v>287</v>
      </c>
      <c r="Q1684" s="2">
        <f t="shared" si="240"/>
        <v>45</v>
      </c>
      <c r="R1684" s="1" t="str">
        <f t="shared" si="241"/>
        <v>Established</v>
      </c>
      <c r="S1684" s="1"/>
      <c r="U1684" t="s">
        <v>404</v>
      </c>
      <c r="V1684">
        <f t="shared" si="242"/>
        <v>0</v>
      </c>
    </row>
    <row r="1685" spans="1:22" x14ac:dyDescent="0.35">
      <c r="A1685">
        <v>1683</v>
      </c>
      <c r="B1685" t="s">
        <v>3380</v>
      </c>
      <c r="C1685" t="str">
        <f t="shared" si="234"/>
        <v>Don’t Buy</v>
      </c>
      <c r="D1685" t="str">
        <f t="shared" si="235"/>
        <v>Long Name</v>
      </c>
      <c r="E1685">
        <v>4.0999999999999996</v>
      </c>
      <c r="F1685">
        <f>IF(Q1685&lt;10,E1685+0.1,E1685)</f>
        <v>4.0999999999999996</v>
      </c>
      <c r="G1685">
        <f>MIN(IF(Q1685&lt;10,E1685+0.5,E1685),5)</f>
        <v>4.0999999999999996</v>
      </c>
      <c r="H1685" t="str">
        <f t="shared" si="236"/>
        <v>Average Place to Work</v>
      </c>
      <c r="I1685">
        <v>300</v>
      </c>
      <c r="J1685" t="b">
        <f t="shared" si="237"/>
        <v>0</v>
      </c>
      <c r="K1685" t="b">
        <f>OR(E1685&gt;3.5,Q1685&lt;10)</f>
        <v>1</v>
      </c>
      <c r="L1685" t="s">
        <v>19</v>
      </c>
      <c r="M1685" t="s">
        <v>3381</v>
      </c>
      <c r="N1685" t="str">
        <f t="shared" si="238"/>
        <v>None</v>
      </c>
      <c r="O1685" t="str">
        <f t="shared" si="239"/>
        <v>None</v>
      </c>
      <c r="P1685" t="s">
        <v>319</v>
      </c>
      <c r="Q1685" s="2">
        <f t="shared" si="240"/>
        <v>136</v>
      </c>
      <c r="R1685" s="1" t="str">
        <f t="shared" si="241"/>
        <v>Established</v>
      </c>
      <c r="S1685" s="1"/>
      <c r="T1685" t="s">
        <v>60</v>
      </c>
      <c r="U1685" t="s">
        <v>202</v>
      </c>
      <c r="V1685">
        <f t="shared" si="242"/>
        <v>0</v>
      </c>
    </row>
    <row r="1686" spans="1:22" x14ac:dyDescent="0.35">
      <c r="A1686">
        <v>1684</v>
      </c>
      <c r="B1686" t="s">
        <v>3382</v>
      </c>
      <c r="C1686" t="str">
        <f t="shared" si="234"/>
        <v>Don’t Buy</v>
      </c>
      <c r="D1686" t="str">
        <f t="shared" si="235"/>
        <v>Long Name</v>
      </c>
      <c r="E1686">
        <v>4.0999999999999996</v>
      </c>
      <c r="F1686">
        <f>IF(Q1686&lt;10,E1686+0.1,E1686)</f>
        <v>4.0999999999999996</v>
      </c>
      <c r="G1686">
        <f>MIN(IF(Q1686&lt;10,E1686+0.5,E1686),5)</f>
        <v>4.0999999999999996</v>
      </c>
      <c r="H1686" t="str">
        <f t="shared" si="236"/>
        <v>Average Place to Work</v>
      </c>
      <c r="I1686">
        <v>300</v>
      </c>
      <c r="J1686" t="b">
        <f t="shared" si="237"/>
        <v>0</v>
      </c>
      <c r="K1686" t="b">
        <f>OR(E1686&gt;3.5,Q1686&lt;10)</f>
        <v>1</v>
      </c>
      <c r="L1686" t="s">
        <v>19</v>
      </c>
      <c r="M1686" t="s">
        <v>3383</v>
      </c>
      <c r="N1686" t="str">
        <f t="shared" si="238"/>
        <v>None</v>
      </c>
      <c r="O1686" t="str">
        <f t="shared" si="239"/>
        <v>None</v>
      </c>
      <c r="P1686" t="s">
        <v>99</v>
      </c>
      <c r="Q1686" s="2">
        <f t="shared" si="240"/>
        <v>26</v>
      </c>
      <c r="R1686" s="1" t="str">
        <f t="shared" si="241"/>
        <v>Established</v>
      </c>
      <c r="S1686" s="1"/>
      <c r="T1686" t="s">
        <v>606</v>
      </c>
      <c r="U1686" t="s">
        <v>893</v>
      </c>
      <c r="V1686">
        <f t="shared" si="242"/>
        <v>0</v>
      </c>
    </row>
    <row r="1687" spans="1:22" x14ac:dyDescent="0.35">
      <c r="A1687">
        <v>1685</v>
      </c>
      <c r="B1687" t="s">
        <v>3384</v>
      </c>
      <c r="C1687" t="str">
        <f t="shared" si="234"/>
        <v>Don’t Buy</v>
      </c>
      <c r="D1687" t="str">
        <f t="shared" si="235"/>
        <v>Long Name</v>
      </c>
      <c r="E1687">
        <v>4.0999999999999996</v>
      </c>
      <c r="F1687">
        <f>IF(Q1687&lt;10,E1687+0.1,E1687)</f>
        <v>4.0999999999999996</v>
      </c>
      <c r="G1687">
        <f>MIN(IF(Q1687&lt;10,E1687+0.5,E1687),5)</f>
        <v>4.0999999999999996</v>
      </c>
      <c r="H1687" t="str">
        <f t="shared" si="236"/>
        <v>Average Place to Work</v>
      </c>
      <c r="I1687">
        <v>300</v>
      </c>
      <c r="J1687" t="b">
        <f t="shared" si="237"/>
        <v>0</v>
      </c>
      <c r="K1687" t="b">
        <f>OR(E1687&gt;3.5,Q1687&lt;10)</f>
        <v>1</v>
      </c>
      <c r="L1687" t="s">
        <v>19</v>
      </c>
      <c r="M1687" t="s">
        <v>3385</v>
      </c>
      <c r="N1687" t="str">
        <f t="shared" si="238"/>
        <v>Indian Silicon Valley Startups</v>
      </c>
      <c r="O1687" t="str">
        <f t="shared" si="239"/>
        <v>None</v>
      </c>
      <c r="P1687" t="s">
        <v>118</v>
      </c>
      <c r="Q1687" s="2">
        <f t="shared" si="240"/>
        <v>20</v>
      </c>
      <c r="R1687" s="1" t="str">
        <f t="shared" si="241"/>
        <v>Established</v>
      </c>
      <c r="S1687" s="1"/>
      <c r="T1687" t="s">
        <v>115</v>
      </c>
      <c r="U1687" t="s">
        <v>36</v>
      </c>
      <c r="V1687">
        <f t="shared" si="242"/>
        <v>0</v>
      </c>
    </row>
    <row r="1688" spans="1:22" x14ac:dyDescent="0.35">
      <c r="A1688">
        <v>1686</v>
      </c>
      <c r="B1688" t="s">
        <v>3386</v>
      </c>
      <c r="C1688" t="str">
        <f t="shared" si="234"/>
        <v>Don’t Buy</v>
      </c>
      <c r="D1688" t="str">
        <f t="shared" si="235"/>
        <v>Long Name</v>
      </c>
      <c r="E1688">
        <v>4.0999999999999996</v>
      </c>
      <c r="F1688">
        <f>IF(Q1688&lt;10,E1688+0.1,E1688)</f>
        <v>4.0999999999999996</v>
      </c>
      <c r="G1688">
        <f>MIN(IF(Q1688&lt;10,E1688+0.5,E1688),5)</f>
        <v>4.0999999999999996</v>
      </c>
      <c r="H1688" t="str">
        <f t="shared" si="236"/>
        <v>Average Place to Work</v>
      </c>
      <c r="I1688">
        <v>300</v>
      </c>
      <c r="J1688" t="b">
        <f t="shared" si="237"/>
        <v>0</v>
      </c>
      <c r="K1688" t="b">
        <f>OR(E1688&gt;3.5,Q1688&lt;10)</f>
        <v>1</v>
      </c>
      <c r="L1688" t="s">
        <v>9</v>
      </c>
      <c r="M1688" t="s">
        <v>2810</v>
      </c>
      <c r="N1688" t="str">
        <f t="shared" si="238"/>
        <v>None</v>
      </c>
      <c r="O1688" t="str">
        <f t="shared" si="239"/>
        <v>None</v>
      </c>
      <c r="P1688" t="s">
        <v>86</v>
      </c>
      <c r="Q1688" s="2">
        <f t="shared" si="240"/>
        <v>27</v>
      </c>
      <c r="R1688" s="1" t="str">
        <f t="shared" si="241"/>
        <v>Established</v>
      </c>
      <c r="S1688" s="1"/>
      <c r="T1688" t="s">
        <v>115</v>
      </c>
      <c r="U1688" t="s">
        <v>986</v>
      </c>
      <c r="V1688">
        <f t="shared" si="242"/>
        <v>0</v>
      </c>
    </row>
    <row r="1689" spans="1:22" x14ac:dyDescent="0.35">
      <c r="A1689">
        <v>1687</v>
      </c>
      <c r="B1689" t="s">
        <v>3387</v>
      </c>
      <c r="C1689" t="str">
        <f t="shared" si="234"/>
        <v>Don’t Buy</v>
      </c>
      <c r="D1689" t="str">
        <f t="shared" si="235"/>
        <v>Long Name</v>
      </c>
      <c r="E1689">
        <v>3.7</v>
      </c>
      <c r="F1689">
        <f>IF(Q1689&lt;10,E1689+0.1,E1689)</f>
        <v>3.7</v>
      </c>
      <c r="G1689">
        <f>MIN(IF(Q1689&lt;10,E1689+0.5,E1689),5)</f>
        <v>3.7</v>
      </c>
      <c r="H1689" t="str">
        <f t="shared" si="236"/>
        <v>Average Place to Work</v>
      </c>
      <c r="I1689">
        <v>431</v>
      </c>
      <c r="J1689" t="b">
        <f t="shared" si="237"/>
        <v>0</v>
      </c>
      <c r="K1689" t="b">
        <f>OR(E1689&gt;3.5,Q1689&lt;10)</f>
        <v>1</v>
      </c>
      <c r="L1689" t="s">
        <v>9</v>
      </c>
      <c r="M1689" t="s">
        <v>3388</v>
      </c>
      <c r="N1689" t="str">
        <f t="shared" si="238"/>
        <v>None</v>
      </c>
      <c r="O1689" t="str">
        <f t="shared" si="239"/>
        <v>None</v>
      </c>
      <c r="P1689" t="s">
        <v>167</v>
      </c>
      <c r="Q1689" s="2">
        <f t="shared" si="240"/>
        <v>34</v>
      </c>
      <c r="R1689" s="1" t="str">
        <f t="shared" si="241"/>
        <v>Established</v>
      </c>
      <c r="S1689" s="1"/>
      <c r="T1689" t="s">
        <v>115</v>
      </c>
      <c r="U1689" t="s">
        <v>195</v>
      </c>
      <c r="V1689">
        <f t="shared" si="242"/>
        <v>0</v>
      </c>
    </row>
    <row r="1690" spans="1:22" x14ac:dyDescent="0.35">
      <c r="A1690">
        <v>1688</v>
      </c>
      <c r="B1690" t="s">
        <v>3389</v>
      </c>
      <c r="C1690" t="str">
        <f t="shared" si="234"/>
        <v>Don’t Buy</v>
      </c>
      <c r="D1690" t="str">
        <f t="shared" si="235"/>
        <v>Short Name</v>
      </c>
      <c r="E1690">
        <v>3.7</v>
      </c>
      <c r="F1690">
        <f>IF(Q1690&lt;10,E1690+0.1,E1690)</f>
        <v>3.7</v>
      </c>
      <c r="G1690">
        <f>MIN(IF(Q1690&lt;10,E1690+0.5,E1690),5)</f>
        <v>3.7</v>
      </c>
      <c r="H1690" t="str">
        <f t="shared" si="236"/>
        <v>Average Place to Work</v>
      </c>
      <c r="I1690">
        <v>299</v>
      </c>
      <c r="J1690" t="b">
        <f t="shared" si="237"/>
        <v>0</v>
      </c>
      <c r="K1690" t="b">
        <f>OR(E1690&gt;3.5,Q1690&lt;10)</f>
        <v>1</v>
      </c>
      <c r="L1690" t="s">
        <v>19</v>
      </c>
      <c r="M1690" t="s">
        <v>98</v>
      </c>
      <c r="N1690" t="str">
        <f t="shared" si="238"/>
        <v>None</v>
      </c>
      <c r="O1690" t="str">
        <f t="shared" si="239"/>
        <v>None</v>
      </c>
      <c r="P1690" t="s">
        <v>587</v>
      </c>
      <c r="Q1690" s="2">
        <f t="shared" si="240"/>
        <v>76</v>
      </c>
      <c r="R1690" s="1" t="str">
        <f t="shared" si="241"/>
        <v>Established</v>
      </c>
      <c r="S1690" s="1"/>
      <c r="T1690" t="s">
        <v>115</v>
      </c>
      <c r="U1690" t="s">
        <v>297</v>
      </c>
      <c r="V1690">
        <f t="shared" si="242"/>
        <v>0</v>
      </c>
    </row>
    <row r="1691" spans="1:22" x14ac:dyDescent="0.35">
      <c r="A1691">
        <v>1689</v>
      </c>
      <c r="B1691" t="s">
        <v>3390</v>
      </c>
      <c r="C1691" t="str">
        <f t="shared" si="234"/>
        <v>Don’t Buy</v>
      </c>
      <c r="D1691" t="str">
        <f t="shared" si="235"/>
        <v>Short Name</v>
      </c>
      <c r="E1691">
        <v>4</v>
      </c>
      <c r="F1691">
        <f>IF(Q1691&lt;10,E1691+0.1,E1691)</f>
        <v>4</v>
      </c>
      <c r="G1691">
        <f>MIN(IF(Q1691&lt;10,E1691+0.5,E1691),5)</f>
        <v>4</v>
      </c>
      <c r="H1691" t="str">
        <f t="shared" si="236"/>
        <v>Average Place to Work</v>
      </c>
      <c r="I1691">
        <v>299</v>
      </c>
      <c r="J1691" t="b">
        <f t="shared" si="237"/>
        <v>0</v>
      </c>
      <c r="K1691" t="b">
        <f>OR(E1691&gt;3.5,Q1691&lt;10)</f>
        <v>1</v>
      </c>
      <c r="L1691" t="s">
        <v>19</v>
      </c>
      <c r="M1691" t="s">
        <v>3391</v>
      </c>
      <c r="N1691" t="str">
        <f t="shared" si="238"/>
        <v>None</v>
      </c>
      <c r="O1691" t="str">
        <f t="shared" si="239"/>
        <v>None</v>
      </c>
      <c r="P1691" t="s">
        <v>21</v>
      </c>
      <c r="Q1691" s="2">
        <f t="shared" si="240"/>
        <v>28</v>
      </c>
      <c r="R1691" s="1" t="str">
        <f t="shared" si="241"/>
        <v>Established</v>
      </c>
      <c r="S1691" s="1"/>
      <c r="T1691" t="s">
        <v>12</v>
      </c>
      <c r="U1691" t="s">
        <v>56</v>
      </c>
      <c r="V1691">
        <f t="shared" si="242"/>
        <v>0</v>
      </c>
    </row>
    <row r="1692" spans="1:22" x14ac:dyDescent="0.35">
      <c r="A1692">
        <v>1690</v>
      </c>
      <c r="B1692" t="s">
        <v>3392</v>
      </c>
      <c r="C1692" t="str">
        <f t="shared" si="234"/>
        <v>Don’t Buy</v>
      </c>
      <c r="D1692" t="str">
        <f t="shared" si="235"/>
        <v>Long Name</v>
      </c>
      <c r="E1692">
        <v>4.2</v>
      </c>
      <c r="F1692">
        <f>IF(Q1692&lt;10,E1692+0.1,E1692)</f>
        <v>4.3</v>
      </c>
      <c r="G1692">
        <f>MIN(IF(Q1692&lt;10,E1692+0.5,E1692),5)</f>
        <v>4.7</v>
      </c>
      <c r="H1692" t="str">
        <f t="shared" si="236"/>
        <v>Average Place to Work</v>
      </c>
      <c r="I1692">
        <v>299</v>
      </c>
      <c r="J1692" t="b">
        <f t="shared" si="237"/>
        <v>0</v>
      </c>
      <c r="K1692" t="b">
        <f>OR(E1692&gt;3.5,Q1692&lt;10)</f>
        <v>1</v>
      </c>
      <c r="L1692" t="s">
        <v>19</v>
      </c>
      <c r="M1692" t="s">
        <v>3393</v>
      </c>
      <c r="N1692" t="str">
        <f t="shared" si="238"/>
        <v>Indian Silicon Valley Startups</v>
      </c>
      <c r="O1692" t="str">
        <f t="shared" si="239"/>
        <v>None</v>
      </c>
      <c r="P1692" t="s">
        <v>258</v>
      </c>
      <c r="Q1692" s="2">
        <f t="shared" si="240"/>
        <v>7</v>
      </c>
      <c r="R1692" s="1" t="str">
        <f t="shared" si="241"/>
        <v>Startup</v>
      </c>
      <c r="S1692" s="1"/>
      <c r="T1692" t="s">
        <v>606</v>
      </c>
      <c r="U1692" t="s">
        <v>227</v>
      </c>
      <c r="V1692">
        <f t="shared" si="242"/>
        <v>0</v>
      </c>
    </row>
    <row r="1693" spans="1:22" x14ac:dyDescent="0.35">
      <c r="A1693">
        <v>1691</v>
      </c>
      <c r="B1693" t="s">
        <v>3394</v>
      </c>
      <c r="C1693" t="str">
        <f t="shared" si="234"/>
        <v>Don’t Buy</v>
      </c>
      <c r="D1693" t="str">
        <f t="shared" si="235"/>
        <v>Long Name</v>
      </c>
      <c r="E1693">
        <v>3.9</v>
      </c>
      <c r="F1693">
        <f>IF(Q1693&lt;10,E1693+0.1,E1693)</f>
        <v>3.9</v>
      </c>
      <c r="G1693">
        <f>MIN(IF(Q1693&lt;10,E1693+0.5,E1693),5)</f>
        <v>3.9</v>
      </c>
      <c r="H1693" t="str">
        <f t="shared" si="236"/>
        <v>Average Place to Work</v>
      </c>
      <c r="I1693">
        <v>299</v>
      </c>
      <c r="J1693" t="b">
        <f t="shared" si="237"/>
        <v>0</v>
      </c>
      <c r="K1693" t="b">
        <f>OR(E1693&gt;3.5,Q1693&lt;10)</f>
        <v>1</v>
      </c>
      <c r="L1693" t="s">
        <v>19</v>
      </c>
      <c r="M1693" t="s">
        <v>806</v>
      </c>
      <c r="N1693" t="str">
        <f t="shared" si="238"/>
        <v>None</v>
      </c>
      <c r="O1693" t="str">
        <f t="shared" si="239"/>
        <v>None</v>
      </c>
      <c r="P1693" t="s">
        <v>59</v>
      </c>
      <c r="Q1693" s="2">
        <f t="shared" si="240"/>
        <v>39</v>
      </c>
      <c r="R1693" s="1" t="str">
        <f t="shared" si="241"/>
        <v>Established</v>
      </c>
      <c r="S1693" s="1"/>
      <c r="T1693" t="s">
        <v>115</v>
      </c>
      <c r="U1693" t="s">
        <v>2148</v>
      </c>
      <c r="V1693">
        <f t="shared" si="242"/>
        <v>0</v>
      </c>
    </row>
    <row r="1694" spans="1:22" x14ac:dyDescent="0.35">
      <c r="A1694">
        <v>1692</v>
      </c>
      <c r="B1694" t="s">
        <v>3395</v>
      </c>
      <c r="C1694" t="str">
        <f t="shared" si="234"/>
        <v>Don’t Buy</v>
      </c>
      <c r="D1694" t="str">
        <f t="shared" si="235"/>
        <v>Long Name</v>
      </c>
      <c r="E1694">
        <v>3.6</v>
      </c>
      <c r="F1694">
        <f>IF(Q1694&lt;10,E1694+0.1,E1694)</f>
        <v>3.6</v>
      </c>
      <c r="G1694">
        <f>MIN(IF(Q1694&lt;10,E1694+0.5,E1694),5)</f>
        <v>3.6</v>
      </c>
      <c r="H1694" t="str">
        <f t="shared" si="236"/>
        <v>Average Place to Work</v>
      </c>
      <c r="I1694">
        <v>299</v>
      </c>
      <c r="J1694" t="b">
        <f t="shared" si="237"/>
        <v>0</v>
      </c>
      <c r="K1694" t="b">
        <f>OR(E1694&gt;3.5,Q1694&lt;10)</f>
        <v>1</v>
      </c>
      <c r="L1694" t="s">
        <v>9</v>
      </c>
      <c r="M1694" t="s">
        <v>3396</v>
      </c>
      <c r="N1694" t="str">
        <f t="shared" si="238"/>
        <v>None</v>
      </c>
      <c r="O1694" t="str">
        <f t="shared" si="239"/>
        <v>None</v>
      </c>
      <c r="P1694" t="s">
        <v>587</v>
      </c>
      <c r="Q1694" s="2">
        <f t="shared" si="240"/>
        <v>76</v>
      </c>
      <c r="R1694" s="1" t="str">
        <f t="shared" si="241"/>
        <v>Established</v>
      </c>
      <c r="S1694" s="1"/>
      <c r="T1694" t="s">
        <v>606</v>
      </c>
      <c r="U1694" t="s">
        <v>195</v>
      </c>
      <c r="V1694">
        <f t="shared" si="242"/>
        <v>0</v>
      </c>
    </row>
    <row r="1695" spans="1:22" x14ac:dyDescent="0.35">
      <c r="A1695">
        <v>1693</v>
      </c>
      <c r="B1695" t="s">
        <v>3397</v>
      </c>
      <c r="C1695" t="str">
        <f t="shared" si="234"/>
        <v>Buy</v>
      </c>
      <c r="D1695" t="str">
        <f t="shared" si="235"/>
        <v>Short Name</v>
      </c>
      <c r="E1695">
        <v>3.2</v>
      </c>
      <c r="F1695">
        <f>IF(Q1695&lt;10,E1695+0.1,E1695)</f>
        <v>3.3000000000000003</v>
      </c>
      <c r="G1695">
        <f>MIN(IF(Q1695&lt;10,E1695+0.5,E1695),5)</f>
        <v>3.7</v>
      </c>
      <c r="H1695" t="str">
        <f t="shared" si="236"/>
        <v>Average Place to Work</v>
      </c>
      <c r="I1695">
        <v>299</v>
      </c>
      <c r="J1695" t="b">
        <f t="shared" si="237"/>
        <v>0</v>
      </c>
      <c r="K1695" t="b">
        <f>OR(E1695&gt;3.5,Q1695&lt;10)</f>
        <v>1</v>
      </c>
      <c r="L1695" t="s">
        <v>19</v>
      </c>
      <c r="M1695" t="s">
        <v>3398</v>
      </c>
      <c r="N1695" t="str">
        <f t="shared" si="238"/>
        <v>Indian Silicon Valley Startups</v>
      </c>
      <c r="O1695" t="str">
        <f t="shared" si="239"/>
        <v>None</v>
      </c>
      <c r="P1695" t="s">
        <v>269</v>
      </c>
      <c r="Q1695" s="2">
        <f t="shared" si="240"/>
        <v>9</v>
      </c>
      <c r="R1695" s="1" t="str">
        <f t="shared" si="241"/>
        <v>Startup</v>
      </c>
      <c r="S1695" s="1"/>
      <c r="T1695" t="s">
        <v>606</v>
      </c>
      <c r="U1695" t="s">
        <v>36</v>
      </c>
      <c r="V1695">
        <f t="shared" si="242"/>
        <v>0</v>
      </c>
    </row>
    <row r="1696" spans="1:22" x14ac:dyDescent="0.35">
      <c r="A1696">
        <v>1694</v>
      </c>
      <c r="B1696" t="s">
        <v>3399</v>
      </c>
      <c r="C1696" t="str">
        <f t="shared" si="234"/>
        <v>Don’t Buy</v>
      </c>
      <c r="D1696" t="str">
        <f t="shared" si="235"/>
        <v>Long Name</v>
      </c>
      <c r="E1696">
        <v>4.3</v>
      </c>
      <c r="F1696">
        <f>IF(Q1696&lt;10,E1696+0.1,E1696)</f>
        <v>4.3</v>
      </c>
      <c r="G1696">
        <f>MIN(IF(Q1696&lt;10,E1696+0.5,E1696),5)</f>
        <v>4.3</v>
      </c>
      <c r="H1696" t="str">
        <f t="shared" si="236"/>
        <v>Average Place to Work</v>
      </c>
      <c r="I1696">
        <v>581</v>
      </c>
      <c r="J1696" t="b">
        <f t="shared" si="237"/>
        <v>0</v>
      </c>
      <c r="K1696" t="b">
        <f>OR(E1696&gt;3.5,Q1696&lt;10)</f>
        <v>1</v>
      </c>
      <c r="L1696" t="s">
        <v>19</v>
      </c>
      <c r="M1696" t="s">
        <v>3400</v>
      </c>
      <c r="N1696" t="str">
        <f t="shared" si="238"/>
        <v>None</v>
      </c>
      <c r="O1696" t="str">
        <f t="shared" si="239"/>
        <v>None</v>
      </c>
      <c r="P1696" t="s">
        <v>99</v>
      </c>
      <c r="Q1696" s="2">
        <f t="shared" si="240"/>
        <v>26</v>
      </c>
      <c r="R1696" s="1" t="str">
        <f t="shared" si="241"/>
        <v>Established</v>
      </c>
      <c r="S1696" s="1"/>
      <c r="T1696" t="s">
        <v>115</v>
      </c>
      <c r="U1696" t="s">
        <v>92</v>
      </c>
      <c r="V1696">
        <f t="shared" si="242"/>
        <v>0</v>
      </c>
    </row>
    <row r="1697" spans="1:22" x14ac:dyDescent="0.35">
      <c r="A1697">
        <v>1695</v>
      </c>
      <c r="B1697" t="s">
        <v>3401</v>
      </c>
      <c r="C1697" t="str">
        <f t="shared" si="234"/>
        <v>Don’t Buy</v>
      </c>
      <c r="D1697" t="str">
        <f t="shared" si="235"/>
        <v>Long Name</v>
      </c>
      <c r="E1697">
        <v>4</v>
      </c>
      <c r="F1697">
        <f>IF(Q1697&lt;10,E1697+0.1,E1697)</f>
        <v>4</v>
      </c>
      <c r="G1697">
        <f>MIN(IF(Q1697&lt;10,E1697+0.5,E1697),5)</f>
        <v>4</v>
      </c>
      <c r="H1697" t="str">
        <f t="shared" si="236"/>
        <v>Average Place to Work</v>
      </c>
      <c r="I1697">
        <v>487</v>
      </c>
      <c r="J1697" t="b">
        <f t="shared" si="237"/>
        <v>0</v>
      </c>
      <c r="K1697" t="b">
        <f>OR(E1697&gt;3.5,Q1697&lt;10)</f>
        <v>1</v>
      </c>
      <c r="L1697" t="s">
        <v>19</v>
      </c>
      <c r="M1697" t="s">
        <v>2673</v>
      </c>
      <c r="N1697" t="str">
        <f t="shared" si="238"/>
        <v>Indian Silicon Valley Startups</v>
      </c>
      <c r="O1697" t="str">
        <f t="shared" si="239"/>
        <v>None</v>
      </c>
      <c r="P1697" t="s">
        <v>95</v>
      </c>
      <c r="Q1697" s="2">
        <f t="shared" si="240"/>
        <v>16</v>
      </c>
      <c r="R1697" s="1" t="str">
        <f t="shared" si="241"/>
        <v>Established</v>
      </c>
      <c r="S1697" s="1"/>
      <c r="T1697" t="s">
        <v>115</v>
      </c>
      <c r="U1697" t="s">
        <v>56</v>
      </c>
      <c r="V1697">
        <f t="shared" si="242"/>
        <v>0</v>
      </c>
    </row>
    <row r="1698" spans="1:22" x14ac:dyDescent="0.35">
      <c r="A1698">
        <v>1696</v>
      </c>
      <c r="B1698" t="s">
        <v>3402</v>
      </c>
      <c r="C1698" t="str">
        <f t="shared" si="234"/>
        <v>Don’t Buy</v>
      </c>
      <c r="D1698" t="str">
        <f t="shared" si="235"/>
        <v>Long Name</v>
      </c>
      <c r="E1698">
        <v>4.0999999999999996</v>
      </c>
      <c r="F1698">
        <f>IF(Q1698&lt;10,E1698+0.1,E1698)</f>
        <v>4.0999999999999996</v>
      </c>
      <c r="G1698">
        <f>MIN(IF(Q1698&lt;10,E1698+0.5,E1698),5)</f>
        <v>4.0999999999999996</v>
      </c>
      <c r="H1698" t="str">
        <f t="shared" si="236"/>
        <v>Average Place to Work</v>
      </c>
      <c r="I1698">
        <v>298</v>
      </c>
      <c r="J1698" t="b">
        <f t="shared" si="237"/>
        <v>0</v>
      </c>
      <c r="K1698" t="b">
        <f>OR(E1698&gt;3.5,Q1698&lt;10)</f>
        <v>1</v>
      </c>
      <c r="L1698" t="s">
        <v>9</v>
      </c>
      <c r="M1698" t="s">
        <v>3403</v>
      </c>
      <c r="N1698" t="str">
        <f t="shared" si="238"/>
        <v>None</v>
      </c>
      <c r="O1698" t="str">
        <f t="shared" si="239"/>
        <v>None</v>
      </c>
      <c r="P1698" t="s">
        <v>59</v>
      </c>
      <c r="Q1698" s="2">
        <f t="shared" si="240"/>
        <v>39</v>
      </c>
      <c r="R1698" s="1" t="str">
        <f t="shared" si="241"/>
        <v>Established</v>
      </c>
      <c r="S1698" s="1"/>
      <c r="T1698" t="s">
        <v>606</v>
      </c>
      <c r="U1698" t="s">
        <v>192</v>
      </c>
      <c r="V1698">
        <f t="shared" si="242"/>
        <v>0</v>
      </c>
    </row>
    <row r="1699" spans="1:22" x14ac:dyDescent="0.35">
      <c r="A1699">
        <v>1697</v>
      </c>
      <c r="B1699" t="s">
        <v>3404</v>
      </c>
      <c r="C1699" t="str">
        <f t="shared" si="234"/>
        <v>Don’t Buy</v>
      </c>
      <c r="D1699" t="str">
        <f t="shared" si="235"/>
        <v>Long Name</v>
      </c>
      <c r="E1699">
        <v>4.2</v>
      </c>
      <c r="F1699">
        <f>IF(Q1699&lt;10,E1699+0.1,E1699)</f>
        <v>4.2</v>
      </c>
      <c r="G1699">
        <f>MIN(IF(Q1699&lt;10,E1699+0.5,E1699),5)</f>
        <v>4.2</v>
      </c>
      <c r="H1699" t="str">
        <f t="shared" si="236"/>
        <v>Average Place to Work</v>
      </c>
      <c r="I1699">
        <v>298</v>
      </c>
      <c r="J1699" t="b">
        <f t="shared" si="237"/>
        <v>0</v>
      </c>
      <c r="K1699" t="b">
        <f>OR(E1699&gt;3.5,Q1699&lt;10)</f>
        <v>1</v>
      </c>
      <c r="L1699" t="s">
        <v>9</v>
      </c>
      <c r="M1699" t="s">
        <v>3405</v>
      </c>
      <c r="N1699" t="str">
        <f t="shared" si="238"/>
        <v>None</v>
      </c>
      <c r="O1699" t="str">
        <f t="shared" si="239"/>
        <v>None</v>
      </c>
      <c r="P1699" t="s">
        <v>445</v>
      </c>
      <c r="Q1699" s="2">
        <f t="shared" si="240"/>
        <v>14</v>
      </c>
      <c r="R1699" s="1" t="str">
        <f t="shared" si="241"/>
        <v>Established</v>
      </c>
      <c r="S1699" s="1"/>
      <c r="T1699" t="s">
        <v>606</v>
      </c>
      <c r="U1699" t="s">
        <v>92</v>
      </c>
      <c r="V1699">
        <f t="shared" si="242"/>
        <v>0</v>
      </c>
    </row>
    <row r="1700" spans="1:22" x14ac:dyDescent="0.35">
      <c r="A1700">
        <v>1698</v>
      </c>
      <c r="B1700" t="s">
        <v>3406</v>
      </c>
      <c r="C1700" t="str">
        <f t="shared" si="234"/>
        <v>Don’t Buy</v>
      </c>
      <c r="D1700" t="str">
        <f t="shared" si="235"/>
        <v>Long Name</v>
      </c>
      <c r="E1700">
        <v>3.9</v>
      </c>
      <c r="F1700">
        <f>IF(Q1700&lt;10,E1700+0.1,E1700)</f>
        <v>3.9</v>
      </c>
      <c r="G1700">
        <f>MIN(IF(Q1700&lt;10,E1700+0.5,E1700),5)</f>
        <v>3.9</v>
      </c>
      <c r="H1700" t="str">
        <f t="shared" si="236"/>
        <v>Average Place to Work</v>
      </c>
      <c r="I1700">
        <v>298</v>
      </c>
      <c r="J1700" t="b">
        <f t="shared" si="237"/>
        <v>0</v>
      </c>
      <c r="K1700" t="b">
        <f>OR(E1700&gt;3.5,Q1700&lt;10)</f>
        <v>1</v>
      </c>
      <c r="L1700" t="s">
        <v>19</v>
      </c>
      <c r="M1700" t="s">
        <v>1731</v>
      </c>
      <c r="N1700" t="str">
        <f t="shared" si="238"/>
        <v>None</v>
      </c>
      <c r="O1700" t="str">
        <f t="shared" si="239"/>
        <v>None</v>
      </c>
      <c r="P1700" t="s">
        <v>1530</v>
      </c>
      <c r="Q1700" s="2">
        <f t="shared" si="240"/>
        <v>59</v>
      </c>
      <c r="R1700" s="1" t="str">
        <f t="shared" si="241"/>
        <v>Established</v>
      </c>
      <c r="S1700" s="1"/>
      <c r="T1700" t="s">
        <v>115</v>
      </c>
      <c r="U1700" t="s">
        <v>41</v>
      </c>
      <c r="V1700">
        <f t="shared" si="242"/>
        <v>0</v>
      </c>
    </row>
    <row r="1701" spans="1:22" x14ac:dyDescent="0.35">
      <c r="A1701">
        <v>1699</v>
      </c>
      <c r="B1701" t="s">
        <v>3407</v>
      </c>
      <c r="C1701" t="str">
        <f t="shared" si="234"/>
        <v>Buy</v>
      </c>
      <c r="D1701" t="str">
        <f t="shared" si="235"/>
        <v>Short Name</v>
      </c>
      <c r="E1701">
        <v>4.4000000000000004</v>
      </c>
      <c r="F1701">
        <f>IF(Q1701&lt;10,E1701+0.1,E1701)</f>
        <v>4.4000000000000004</v>
      </c>
      <c r="G1701">
        <f>MIN(IF(Q1701&lt;10,E1701+0.5,E1701),5)</f>
        <v>4.4000000000000004</v>
      </c>
      <c r="H1701" t="str">
        <f t="shared" si="236"/>
        <v>Average Place to Work</v>
      </c>
      <c r="I1701">
        <v>298</v>
      </c>
      <c r="J1701" t="b">
        <f t="shared" si="237"/>
        <v>0</v>
      </c>
      <c r="K1701" t="b">
        <f>OR(E1701&gt;3.5,Q1701&lt;10)</f>
        <v>1</v>
      </c>
      <c r="L1701" t="s">
        <v>19</v>
      </c>
      <c r="M1701" t="s">
        <v>3408</v>
      </c>
      <c r="N1701" t="str">
        <f t="shared" si="238"/>
        <v>None</v>
      </c>
      <c r="O1701" t="str">
        <f t="shared" si="239"/>
        <v>None</v>
      </c>
      <c r="P1701" t="s">
        <v>79</v>
      </c>
      <c r="Q1701" s="2">
        <f t="shared" si="240"/>
        <v>19</v>
      </c>
      <c r="R1701" s="1" t="str">
        <f t="shared" si="241"/>
        <v>Established</v>
      </c>
      <c r="S1701" s="1"/>
      <c r="T1701" t="s">
        <v>115</v>
      </c>
      <c r="U1701" t="s">
        <v>17</v>
      </c>
      <c r="V1701">
        <f t="shared" si="242"/>
        <v>1000000</v>
      </c>
    </row>
    <row r="1702" spans="1:22" x14ac:dyDescent="0.35">
      <c r="A1702">
        <v>1700</v>
      </c>
      <c r="B1702" t="s">
        <v>3409</v>
      </c>
      <c r="C1702" t="str">
        <f t="shared" si="234"/>
        <v>Don’t Buy</v>
      </c>
      <c r="D1702" t="str">
        <f t="shared" si="235"/>
        <v>Short Name</v>
      </c>
      <c r="E1702">
        <v>4.2</v>
      </c>
      <c r="F1702">
        <f>IF(Q1702&lt;10,E1702+0.1,E1702)</f>
        <v>4.2</v>
      </c>
      <c r="G1702">
        <f>MIN(IF(Q1702&lt;10,E1702+0.5,E1702),5)</f>
        <v>4.2</v>
      </c>
      <c r="H1702" t="str">
        <f t="shared" si="236"/>
        <v>Average Place to Work</v>
      </c>
      <c r="I1702">
        <v>298</v>
      </c>
      <c r="J1702" t="b">
        <f t="shared" si="237"/>
        <v>0</v>
      </c>
      <c r="K1702" t="b">
        <f>OR(E1702&gt;3.5,Q1702&lt;10)</f>
        <v>1</v>
      </c>
      <c r="L1702" t="s">
        <v>19</v>
      </c>
      <c r="M1702" t="s">
        <v>3410</v>
      </c>
      <c r="N1702" t="str">
        <f t="shared" si="238"/>
        <v>None</v>
      </c>
      <c r="O1702" t="str">
        <f t="shared" si="239"/>
        <v>None</v>
      </c>
      <c r="P1702" t="s">
        <v>198</v>
      </c>
      <c r="Q1702" s="2">
        <f t="shared" si="240"/>
        <v>35</v>
      </c>
      <c r="R1702" s="1" t="str">
        <f t="shared" si="241"/>
        <v>Established</v>
      </c>
      <c r="S1702" s="1"/>
      <c r="T1702" t="s">
        <v>115</v>
      </c>
      <c r="U1702" t="s">
        <v>17</v>
      </c>
      <c r="V1702">
        <f t="shared" si="242"/>
        <v>1000000</v>
      </c>
    </row>
    <row r="1703" spans="1:22" x14ac:dyDescent="0.35">
      <c r="A1703">
        <v>1701</v>
      </c>
      <c r="B1703" t="s">
        <v>3411</v>
      </c>
      <c r="C1703" t="str">
        <f t="shared" si="234"/>
        <v>Don’t Buy</v>
      </c>
      <c r="D1703" t="str">
        <f t="shared" si="235"/>
        <v>Short Name</v>
      </c>
      <c r="E1703">
        <v>3.9</v>
      </c>
      <c r="F1703">
        <f>IF(Q1703&lt;10,E1703+0.1,E1703)</f>
        <v>3.9</v>
      </c>
      <c r="G1703">
        <f>MIN(IF(Q1703&lt;10,E1703+0.5,E1703),5)</f>
        <v>3.9</v>
      </c>
      <c r="H1703" t="str">
        <f t="shared" si="236"/>
        <v>Average Place to Work</v>
      </c>
      <c r="I1703">
        <v>298</v>
      </c>
      <c r="J1703" t="b">
        <f t="shared" si="237"/>
        <v>0</v>
      </c>
      <c r="K1703" t="b">
        <f>OR(E1703&gt;3.5,Q1703&lt;10)</f>
        <v>1</v>
      </c>
      <c r="L1703" t="s">
        <v>19</v>
      </c>
      <c r="M1703" t="s">
        <v>3412</v>
      </c>
      <c r="N1703" t="str">
        <f t="shared" si="238"/>
        <v>None</v>
      </c>
      <c r="O1703" t="str">
        <f t="shared" si="239"/>
        <v>None</v>
      </c>
      <c r="P1703" t="s">
        <v>95</v>
      </c>
      <c r="Q1703" s="2">
        <f t="shared" si="240"/>
        <v>16</v>
      </c>
      <c r="R1703" s="1" t="str">
        <f t="shared" si="241"/>
        <v>Established</v>
      </c>
      <c r="S1703" s="1"/>
      <c r="T1703" t="s">
        <v>115</v>
      </c>
      <c r="U1703" t="s">
        <v>24</v>
      </c>
      <c r="V1703">
        <f t="shared" si="242"/>
        <v>500000</v>
      </c>
    </row>
    <row r="1704" spans="1:22" x14ac:dyDescent="0.35">
      <c r="A1704">
        <v>1702</v>
      </c>
      <c r="B1704" t="s">
        <v>3413</v>
      </c>
      <c r="C1704" t="str">
        <f t="shared" si="234"/>
        <v>Don’t Buy</v>
      </c>
      <c r="D1704" t="str">
        <f t="shared" si="235"/>
        <v>Long Name</v>
      </c>
      <c r="E1704">
        <v>3.9</v>
      </c>
      <c r="F1704">
        <f>IF(Q1704&lt;10,E1704+0.1,E1704)</f>
        <v>3.9</v>
      </c>
      <c r="G1704">
        <f>MIN(IF(Q1704&lt;10,E1704+0.5,E1704),5)</f>
        <v>3.9</v>
      </c>
      <c r="H1704" t="str">
        <f t="shared" si="236"/>
        <v>Average Place to Work</v>
      </c>
      <c r="I1704">
        <v>298</v>
      </c>
      <c r="J1704" t="b">
        <f t="shared" si="237"/>
        <v>0</v>
      </c>
      <c r="K1704" t="b">
        <f>OR(E1704&gt;3.5,Q1704&lt;10)</f>
        <v>1</v>
      </c>
      <c r="L1704" t="s">
        <v>9</v>
      </c>
      <c r="M1704" t="s">
        <v>3414</v>
      </c>
      <c r="N1704" t="str">
        <f t="shared" si="238"/>
        <v>None</v>
      </c>
      <c r="O1704" t="str">
        <f t="shared" si="239"/>
        <v>None</v>
      </c>
      <c r="P1704" t="s">
        <v>515</v>
      </c>
      <c r="Q1704" s="2">
        <f t="shared" si="240"/>
        <v>46</v>
      </c>
      <c r="R1704" s="1" t="str">
        <f t="shared" si="241"/>
        <v>Established</v>
      </c>
      <c r="S1704" s="1"/>
      <c r="T1704" t="s">
        <v>115</v>
      </c>
      <c r="U1704" t="s">
        <v>64</v>
      </c>
      <c r="V1704">
        <f t="shared" si="242"/>
        <v>0</v>
      </c>
    </row>
    <row r="1705" spans="1:22" x14ac:dyDescent="0.35">
      <c r="A1705">
        <v>1703</v>
      </c>
      <c r="B1705" t="s">
        <v>3415</v>
      </c>
      <c r="C1705" t="str">
        <f t="shared" si="234"/>
        <v>Don’t Buy</v>
      </c>
      <c r="D1705" t="str">
        <f t="shared" si="235"/>
        <v>Short Name</v>
      </c>
      <c r="E1705">
        <v>3.7</v>
      </c>
      <c r="F1705">
        <f>IF(Q1705&lt;10,E1705+0.1,E1705)</f>
        <v>3.7</v>
      </c>
      <c r="G1705">
        <f>MIN(IF(Q1705&lt;10,E1705+0.5,E1705),5)</f>
        <v>3.7</v>
      </c>
      <c r="H1705" t="str">
        <f t="shared" si="236"/>
        <v>Average Place to Work</v>
      </c>
      <c r="I1705">
        <v>428</v>
      </c>
      <c r="J1705" t="b">
        <f t="shared" si="237"/>
        <v>0</v>
      </c>
      <c r="K1705" t="b">
        <f>OR(E1705&gt;3.5,Q1705&lt;10)</f>
        <v>1</v>
      </c>
      <c r="L1705" t="s">
        <v>19</v>
      </c>
      <c r="M1705" t="s">
        <v>3416</v>
      </c>
      <c r="N1705" t="str">
        <f t="shared" si="238"/>
        <v>None</v>
      </c>
      <c r="O1705" t="str">
        <f t="shared" si="239"/>
        <v>None</v>
      </c>
      <c r="P1705" t="s">
        <v>67</v>
      </c>
      <c r="Q1705" s="2">
        <f t="shared" si="240"/>
        <v>15</v>
      </c>
      <c r="R1705" s="1" t="str">
        <f t="shared" si="241"/>
        <v>Established</v>
      </c>
      <c r="S1705" s="1"/>
      <c r="T1705" t="s">
        <v>115</v>
      </c>
      <c r="U1705" t="s">
        <v>17</v>
      </c>
      <c r="V1705">
        <f t="shared" si="242"/>
        <v>500000</v>
      </c>
    </row>
    <row r="1706" spans="1:22" x14ac:dyDescent="0.35">
      <c r="A1706">
        <v>1704</v>
      </c>
      <c r="B1706" t="s">
        <v>3417</v>
      </c>
      <c r="C1706" t="str">
        <f t="shared" si="234"/>
        <v>Don’t Buy</v>
      </c>
      <c r="D1706" t="str">
        <f t="shared" si="235"/>
        <v>Short Name</v>
      </c>
      <c r="E1706">
        <v>3.8</v>
      </c>
      <c r="F1706">
        <f>IF(Q1706&lt;10,E1706+0.1,E1706)</f>
        <v>3.8</v>
      </c>
      <c r="G1706">
        <f>MIN(IF(Q1706&lt;10,E1706+0.5,E1706),5)</f>
        <v>3.8</v>
      </c>
      <c r="H1706" t="str">
        <f t="shared" si="236"/>
        <v>Average Place to Work</v>
      </c>
      <c r="I1706">
        <v>297</v>
      </c>
      <c r="J1706" t="b">
        <f t="shared" si="237"/>
        <v>0</v>
      </c>
      <c r="K1706" t="b">
        <f>OR(E1706&gt;3.5,Q1706&lt;10)</f>
        <v>1</v>
      </c>
      <c r="L1706" t="s">
        <v>19</v>
      </c>
      <c r="M1706" t="s">
        <v>3418</v>
      </c>
      <c r="N1706" t="str">
        <f t="shared" si="238"/>
        <v>None</v>
      </c>
      <c r="O1706" t="str">
        <f t="shared" si="239"/>
        <v>None</v>
      </c>
      <c r="P1706" t="s">
        <v>309</v>
      </c>
      <c r="Q1706" s="2">
        <f t="shared" si="240"/>
        <v>40</v>
      </c>
      <c r="R1706" s="1" t="str">
        <f t="shared" si="241"/>
        <v>Established</v>
      </c>
      <c r="S1706" s="1"/>
      <c r="T1706" t="s">
        <v>115</v>
      </c>
      <c r="U1706" t="s">
        <v>484</v>
      </c>
      <c r="V1706">
        <f t="shared" si="242"/>
        <v>0</v>
      </c>
    </row>
    <row r="1707" spans="1:22" x14ac:dyDescent="0.35">
      <c r="A1707">
        <v>1705</v>
      </c>
      <c r="B1707" t="s">
        <v>3419</v>
      </c>
      <c r="C1707" t="str">
        <f t="shared" si="234"/>
        <v>Don’t Buy</v>
      </c>
      <c r="D1707" t="str">
        <f t="shared" si="235"/>
        <v>Short Name</v>
      </c>
      <c r="E1707">
        <v>4.4000000000000004</v>
      </c>
      <c r="F1707">
        <f>IF(Q1707&lt;10,E1707+0.1,E1707)</f>
        <v>4.4000000000000004</v>
      </c>
      <c r="G1707">
        <f>MIN(IF(Q1707&lt;10,E1707+0.5,E1707),5)</f>
        <v>4.4000000000000004</v>
      </c>
      <c r="H1707" t="str">
        <f t="shared" si="236"/>
        <v>Average Place to Work</v>
      </c>
      <c r="I1707">
        <v>297</v>
      </c>
      <c r="J1707" t="b">
        <f t="shared" si="237"/>
        <v>0</v>
      </c>
      <c r="K1707" t="b">
        <f>OR(E1707&gt;3.5,Q1707&lt;10)</f>
        <v>1</v>
      </c>
      <c r="L1707" t="s">
        <v>9</v>
      </c>
      <c r="M1707" t="s">
        <v>3420</v>
      </c>
      <c r="N1707" t="str">
        <f t="shared" si="238"/>
        <v>None</v>
      </c>
      <c r="O1707" t="str">
        <f t="shared" si="239"/>
        <v>None</v>
      </c>
      <c r="P1707" t="s">
        <v>328</v>
      </c>
      <c r="Q1707" s="2">
        <f t="shared" si="240"/>
        <v>42</v>
      </c>
      <c r="R1707" s="1" t="str">
        <f t="shared" si="241"/>
        <v>Established</v>
      </c>
      <c r="S1707" s="1"/>
      <c r="T1707" t="s">
        <v>598</v>
      </c>
      <c r="U1707" t="s">
        <v>641</v>
      </c>
      <c r="V1707">
        <f t="shared" si="242"/>
        <v>0</v>
      </c>
    </row>
    <row r="1708" spans="1:22" x14ac:dyDescent="0.35">
      <c r="A1708">
        <v>1706</v>
      </c>
      <c r="B1708" t="s">
        <v>3421</v>
      </c>
      <c r="C1708" t="str">
        <f t="shared" si="234"/>
        <v>Don’t Buy</v>
      </c>
      <c r="D1708" t="str">
        <f t="shared" si="235"/>
        <v>Long Name</v>
      </c>
      <c r="E1708">
        <v>3.2</v>
      </c>
      <c r="F1708">
        <f>IF(Q1708&lt;10,E1708+0.1,E1708)</f>
        <v>3.2</v>
      </c>
      <c r="G1708">
        <f>MIN(IF(Q1708&lt;10,E1708+0.5,E1708),5)</f>
        <v>3.2</v>
      </c>
      <c r="H1708" t="str">
        <f t="shared" si="236"/>
        <v>Average Place to Work</v>
      </c>
      <c r="I1708">
        <v>297</v>
      </c>
      <c r="J1708" t="b">
        <f t="shared" si="237"/>
        <v>0</v>
      </c>
      <c r="K1708" t="b">
        <f>OR(E1708&gt;3.5,Q1708&lt;10)</f>
        <v>0</v>
      </c>
      <c r="L1708" t="s">
        <v>9</v>
      </c>
      <c r="M1708" t="s">
        <v>1884</v>
      </c>
      <c r="N1708" t="str">
        <f t="shared" si="238"/>
        <v>None</v>
      </c>
      <c r="O1708" t="str">
        <f t="shared" si="239"/>
        <v>None</v>
      </c>
      <c r="P1708" t="s">
        <v>143</v>
      </c>
      <c r="Q1708" s="2">
        <f t="shared" si="240"/>
        <v>24</v>
      </c>
      <c r="R1708" s="1" t="str">
        <f t="shared" si="241"/>
        <v>Established</v>
      </c>
      <c r="S1708" s="1"/>
      <c r="T1708" t="s">
        <v>598</v>
      </c>
      <c r="U1708" t="s">
        <v>147</v>
      </c>
      <c r="V1708">
        <f t="shared" si="242"/>
        <v>0</v>
      </c>
    </row>
    <row r="1709" spans="1:22" x14ac:dyDescent="0.35">
      <c r="A1709">
        <v>1707</v>
      </c>
      <c r="B1709" t="s">
        <v>3422</v>
      </c>
      <c r="C1709" t="str">
        <f t="shared" si="234"/>
        <v>Don’t Buy</v>
      </c>
      <c r="D1709" t="str">
        <f t="shared" si="235"/>
        <v>Short Name</v>
      </c>
      <c r="E1709">
        <v>3.8</v>
      </c>
      <c r="F1709">
        <f>IF(Q1709&lt;10,E1709+0.1,E1709)</f>
        <v>3.8</v>
      </c>
      <c r="G1709">
        <f>MIN(IF(Q1709&lt;10,E1709+0.5,E1709),5)</f>
        <v>3.8</v>
      </c>
      <c r="H1709" t="str">
        <f t="shared" si="236"/>
        <v>Average Place to Work</v>
      </c>
      <c r="I1709">
        <v>297</v>
      </c>
      <c r="J1709" t="b">
        <f t="shared" si="237"/>
        <v>0</v>
      </c>
      <c r="K1709" t="b">
        <f>OR(E1709&gt;3.5,Q1709&lt;10)</f>
        <v>1</v>
      </c>
      <c r="M1709" t="s">
        <v>3423</v>
      </c>
      <c r="N1709" t="str">
        <f t="shared" si="238"/>
        <v>Indian Silicon Valley Startups</v>
      </c>
      <c r="O1709" t="str">
        <f t="shared" si="239"/>
        <v>None</v>
      </c>
      <c r="P1709" t="s">
        <v>167</v>
      </c>
      <c r="Q1709" s="2">
        <f t="shared" si="240"/>
        <v>34</v>
      </c>
      <c r="R1709" s="1" t="str">
        <f t="shared" si="241"/>
        <v>Established</v>
      </c>
      <c r="S1709" s="1"/>
      <c r="U1709" t="s">
        <v>36</v>
      </c>
      <c r="V1709">
        <f t="shared" si="242"/>
        <v>0</v>
      </c>
    </row>
    <row r="1710" spans="1:22" x14ac:dyDescent="0.35">
      <c r="A1710">
        <v>1708</v>
      </c>
      <c r="B1710" t="s">
        <v>3424</v>
      </c>
      <c r="C1710" t="str">
        <f t="shared" si="234"/>
        <v>Don’t Buy</v>
      </c>
      <c r="D1710" t="str">
        <f t="shared" si="235"/>
        <v>Long Name</v>
      </c>
      <c r="E1710">
        <v>4</v>
      </c>
      <c r="F1710">
        <f>IF(Q1710&lt;10,E1710+0.1,E1710)</f>
        <v>4</v>
      </c>
      <c r="G1710">
        <f>MIN(IF(Q1710&lt;10,E1710+0.5,E1710),5)</f>
        <v>4</v>
      </c>
      <c r="H1710" t="str">
        <f t="shared" si="236"/>
        <v>Average Place to Work</v>
      </c>
      <c r="I1710">
        <v>297</v>
      </c>
      <c r="J1710" t="b">
        <f t="shared" si="237"/>
        <v>0</v>
      </c>
      <c r="K1710" t="b">
        <f>OR(E1710&gt;3.5,Q1710&lt;10)</f>
        <v>1</v>
      </c>
      <c r="L1710" t="s">
        <v>19</v>
      </c>
      <c r="M1710" t="s">
        <v>3425</v>
      </c>
      <c r="N1710" t="str">
        <f t="shared" si="238"/>
        <v>None</v>
      </c>
      <c r="O1710" t="str">
        <f t="shared" si="239"/>
        <v>None</v>
      </c>
      <c r="P1710" t="s">
        <v>86</v>
      </c>
      <c r="Q1710" s="2">
        <f t="shared" si="240"/>
        <v>27</v>
      </c>
      <c r="R1710" s="1" t="str">
        <f t="shared" si="241"/>
        <v>Established</v>
      </c>
      <c r="S1710" s="1"/>
      <c r="T1710" t="s">
        <v>115</v>
      </c>
      <c r="U1710" t="s">
        <v>24</v>
      </c>
      <c r="V1710">
        <f t="shared" si="242"/>
        <v>500000</v>
      </c>
    </row>
    <row r="1711" spans="1:22" x14ac:dyDescent="0.35">
      <c r="A1711">
        <v>1709</v>
      </c>
      <c r="B1711" t="s">
        <v>3426</v>
      </c>
      <c r="C1711" t="str">
        <f t="shared" si="234"/>
        <v>Buy</v>
      </c>
      <c r="D1711" t="str">
        <f t="shared" si="235"/>
        <v>Long Name</v>
      </c>
      <c r="E1711">
        <v>4.0999999999999996</v>
      </c>
      <c r="F1711">
        <f>IF(Q1711&lt;10,E1711+0.1,E1711)</f>
        <v>4.0999999999999996</v>
      </c>
      <c r="G1711">
        <f>MIN(IF(Q1711&lt;10,E1711+0.5,E1711),5)</f>
        <v>4.0999999999999996</v>
      </c>
      <c r="H1711" t="str">
        <f t="shared" si="236"/>
        <v>Average Place to Work</v>
      </c>
      <c r="I1711">
        <v>297</v>
      </c>
      <c r="J1711" t="b">
        <f t="shared" si="237"/>
        <v>0</v>
      </c>
      <c r="K1711" t="b">
        <f>OR(E1711&gt;3.5,Q1711&lt;10)</f>
        <v>1</v>
      </c>
      <c r="L1711" t="s">
        <v>19</v>
      </c>
      <c r="M1711" t="s">
        <v>3427</v>
      </c>
      <c r="N1711" t="str">
        <f t="shared" si="238"/>
        <v>None</v>
      </c>
      <c r="O1711" t="str">
        <f t="shared" si="239"/>
        <v>None</v>
      </c>
      <c r="P1711" t="s">
        <v>248</v>
      </c>
      <c r="Q1711" s="2">
        <f t="shared" si="240"/>
        <v>170</v>
      </c>
      <c r="R1711" s="1" t="str">
        <f t="shared" si="241"/>
        <v>Established</v>
      </c>
      <c r="S1711" s="1"/>
      <c r="T1711" t="s">
        <v>115</v>
      </c>
      <c r="U1711" t="s">
        <v>2908</v>
      </c>
      <c r="V1711">
        <f t="shared" si="242"/>
        <v>0</v>
      </c>
    </row>
    <row r="1712" spans="1:22" x14ac:dyDescent="0.35">
      <c r="A1712">
        <v>1710</v>
      </c>
      <c r="B1712" t="s">
        <v>3428</v>
      </c>
      <c r="C1712" t="str">
        <f t="shared" si="234"/>
        <v>Don’t Buy</v>
      </c>
      <c r="D1712" t="str">
        <f t="shared" si="235"/>
        <v>Long Name</v>
      </c>
      <c r="E1712">
        <v>3.6</v>
      </c>
      <c r="F1712">
        <f>IF(Q1712&lt;10,E1712+0.1,E1712)</f>
        <v>3.6</v>
      </c>
      <c r="G1712">
        <f>MIN(IF(Q1712&lt;10,E1712+0.5,E1712),5)</f>
        <v>3.6</v>
      </c>
      <c r="H1712" t="str">
        <f t="shared" si="236"/>
        <v>Average Place to Work</v>
      </c>
      <c r="I1712">
        <v>297</v>
      </c>
      <c r="J1712" t="b">
        <f t="shared" si="237"/>
        <v>0</v>
      </c>
      <c r="K1712" t="b">
        <f>OR(E1712&gt;3.5,Q1712&lt;10)</f>
        <v>1</v>
      </c>
      <c r="L1712" t="s">
        <v>19</v>
      </c>
      <c r="M1712" t="s">
        <v>1007</v>
      </c>
      <c r="N1712" t="str">
        <f t="shared" si="238"/>
        <v>None</v>
      </c>
      <c r="O1712" t="str">
        <f t="shared" si="239"/>
        <v>None</v>
      </c>
      <c r="P1712" t="s">
        <v>44</v>
      </c>
      <c r="Q1712" s="2">
        <f t="shared" si="240"/>
        <v>25</v>
      </c>
      <c r="R1712" s="1" t="str">
        <f t="shared" si="241"/>
        <v>Established</v>
      </c>
      <c r="S1712" s="1"/>
      <c r="T1712" t="s">
        <v>115</v>
      </c>
      <c r="U1712" t="s">
        <v>523</v>
      </c>
      <c r="V1712">
        <f t="shared" si="242"/>
        <v>0</v>
      </c>
    </row>
    <row r="1713" spans="1:22" x14ac:dyDescent="0.35">
      <c r="A1713">
        <v>1711</v>
      </c>
      <c r="B1713" t="s">
        <v>3429</v>
      </c>
      <c r="C1713" t="str">
        <f t="shared" si="234"/>
        <v>Don’t Buy</v>
      </c>
      <c r="D1713" t="str">
        <f t="shared" si="235"/>
        <v>Short Name</v>
      </c>
      <c r="E1713">
        <v>4.4000000000000004</v>
      </c>
      <c r="F1713">
        <f>IF(Q1713&lt;10,E1713+0.1,E1713)</f>
        <v>4.4000000000000004</v>
      </c>
      <c r="G1713">
        <f>MIN(IF(Q1713&lt;10,E1713+0.5,E1713),5)</f>
        <v>4.4000000000000004</v>
      </c>
      <c r="H1713" t="str">
        <f t="shared" si="236"/>
        <v>Average Place to Work</v>
      </c>
      <c r="I1713">
        <v>300</v>
      </c>
      <c r="J1713" t="b">
        <f t="shared" si="237"/>
        <v>0</v>
      </c>
      <c r="K1713" t="b">
        <f>OR(E1713&gt;3.5,Q1713&lt;10)</f>
        <v>1</v>
      </c>
      <c r="L1713" t="s">
        <v>19</v>
      </c>
      <c r="M1713" t="s">
        <v>3430</v>
      </c>
      <c r="N1713" t="str">
        <f t="shared" si="238"/>
        <v>None</v>
      </c>
      <c r="O1713" t="str">
        <f t="shared" si="239"/>
        <v>None</v>
      </c>
      <c r="P1713" t="s">
        <v>59</v>
      </c>
      <c r="Q1713" s="2">
        <f t="shared" si="240"/>
        <v>39</v>
      </c>
      <c r="R1713" s="1" t="str">
        <f t="shared" si="241"/>
        <v>Established</v>
      </c>
      <c r="S1713" s="1"/>
      <c r="T1713" t="s">
        <v>60</v>
      </c>
      <c r="U1713" t="s">
        <v>68</v>
      </c>
      <c r="V1713">
        <f t="shared" si="242"/>
        <v>800000</v>
      </c>
    </row>
    <row r="1714" spans="1:22" x14ac:dyDescent="0.35">
      <c r="A1714">
        <v>1712</v>
      </c>
      <c r="B1714" t="s">
        <v>3431</v>
      </c>
      <c r="C1714" t="str">
        <f t="shared" si="234"/>
        <v>Don’t Buy</v>
      </c>
      <c r="D1714" t="str">
        <f t="shared" si="235"/>
        <v>Short Name</v>
      </c>
      <c r="E1714">
        <v>3.8</v>
      </c>
      <c r="F1714">
        <f>IF(Q1714&lt;10,E1714+0.1,E1714)</f>
        <v>3.8</v>
      </c>
      <c r="G1714">
        <f>MIN(IF(Q1714&lt;10,E1714+0.5,E1714),5)</f>
        <v>3.8</v>
      </c>
      <c r="H1714" t="str">
        <f t="shared" si="236"/>
        <v>Average Place to Work</v>
      </c>
      <c r="I1714">
        <v>296</v>
      </c>
      <c r="J1714" t="b">
        <f t="shared" si="237"/>
        <v>0</v>
      </c>
      <c r="K1714" t="b">
        <f>OR(E1714&gt;3.5,Q1714&lt;10)</f>
        <v>1</v>
      </c>
      <c r="L1714" t="s">
        <v>9</v>
      </c>
      <c r="M1714" t="s">
        <v>2871</v>
      </c>
      <c r="N1714" t="str">
        <f t="shared" si="238"/>
        <v>None</v>
      </c>
      <c r="O1714" t="str">
        <f t="shared" si="239"/>
        <v>None</v>
      </c>
      <c r="P1714" t="s">
        <v>39</v>
      </c>
      <c r="Q1714" s="2">
        <f t="shared" si="240"/>
        <v>36</v>
      </c>
      <c r="R1714" s="1" t="str">
        <f t="shared" si="241"/>
        <v>Established</v>
      </c>
      <c r="S1714" s="1"/>
      <c r="T1714" t="s">
        <v>140</v>
      </c>
      <c r="U1714" t="s">
        <v>64</v>
      </c>
      <c r="V1714">
        <f t="shared" si="242"/>
        <v>0</v>
      </c>
    </row>
    <row r="1715" spans="1:22" x14ac:dyDescent="0.35">
      <c r="A1715">
        <v>1713</v>
      </c>
      <c r="B1715" t="s">
        <v>3432</v>
      </c>
      <c r="C1715" t="str">
        <f t="shared" si="234"/>
        <v>Don’t Buy</v>
      </c>
      <c r="D1715" t="str">
        <f t="shared" si="235"/>
        <v>Long Name</v>
      </c>
      <c r="E1715">
        <v>4.5</v>
      </c>
      <c r="F1715">
        <f>IF(Q1715&lt;10,E1715+0.1,E1715)</f>
        <v>4.5999999999999996</v>
      </c>
      <c r="G1715">
        <f>MIN(IF(Q1715&lt;10,E1715+0.5,E1715),5)</f>
        <v>5</v>
      </c>
      <c r="H1715" t="str">
        <f t="shared" si="236"/>
        <v>Average Place to Work</v>
      </c>
      <c r="I1715">
        <v>296</v>
      </c>
      <c r="J1715" t="b">
        <f t="shared" si="237"/>
        <v>0</v>
      </c>
      <c r="K1715" t="b">
        <f>OR(E1715&gt;3.5,Q1715&lt;10)</f>
        <v>1</v>
      </c>
      <c r="L1715" t="s">
        <v>19</v>
      </c>
      <c r="M1715" t="s">
        <v>1220</v>
      </c>
      <c r="N1715" t="str">
        <f t="shared" si="238"/>
        <v>Indian Silicon Valley Startups</v>
      </c>
      <c r="O1715" t="str">
        <f t="shared" si="239"/>
        <v>Bombay Finances</v>
      </c>
      <c r="P1715" t="s">
        <v>258</v>
      </c>
      <c r="Q1715" s="2">
        <f t="shared" si="240"/>
        <v>7</v>
      </c>
      <c r="R1715" s="1" t="str">
        <f t="shared" si="241"/>
        <v>Startup</v>
      </c>
      <c r="S1715" s="1"/>
      <c r="T1715" t="s">
        <v>115</v>
      </c>
      <c r="U1715" t="s">
        <v>24</v>
      </c>
      <c r="V1715">
        <f t="shared" si="242"/>
        <v>1000000</v>
      </c>
    </row>
    <row r="1716" spans="1:22" x14ac:dyDescent="0.35">
      <c r="A1716">
        <v>1714</v>
      </c>
      <c r="B1716" t="s">
        <v>3433</v>
      </c>
      <c r="C1716" t="str">
        <f t="shared" si="234"/>
        <v>Don’t Buy</v>
      </c>
      <c r="D1716" t="str">
        <f t="shared" si="235"/>
        <v>Long Name</v>
      </c>
      <c r="E1716">
        <v>4</v>
      </c>
      <c r="F1716">
        <f>IF(Q1716&lt;10,E1716+0.1,E1716)</f>
        <v>4</v>
      </c>
      <c r="G1716">
        <f>MIN(IF(Q1716&lt;10,E1716+0.5,E1716),5)</f>
        <v>4</v>
      </c>
      <c r="H1716" t="str">
        <f t="shared" si="236"/>
        <v>Average Place to Work</v>
      </c>
      <c r="I1716">
        <v>296</v>
      </c>
      <c r="J1716" t="b">
        <f t="shared" si="237"/>
        <v>0</v>
      </c>
      <c r="K1716" t="b">
        <f>OR(E1716&gt;3.5,Q1716&lt;10)</f>
        <v>1</v>
      </c>
      <c r="L1716" t="s">
        <v>19</v>
      </c>
      <c r="M1716" t="s">
        <v>3434</v>
      </c>
      <c r="N1716" t="str">
        <f t="shared" si="238"/>
        <v>None</v>
      </c>
      <c r="O1716" t="str">
        <f t="shared" si="239"/>
        <v>None</v>
      </c>
      <c r="P1716" t="s">
        <v>3435</v>
      </c>
      <c r="Q1716" s="2">
        <f t="shared" si="240"/>
        <v>183</v>
      </c>
      <c r="R1716" s="1" t="str">
        <f t="shared" si="241"/>
        <v>Established</v>
      </c>
      <c r="S1716" s="1"/>
      <c r="T1716" t="s">
        <v>606</v>
      </c>
      <c r="U1716" t="s">
        <v>255</v>
      </c>
      <c r="V1716">
        <f t="shared" si="242"/>
        <v>0</v>
      </c>
    </row>
    <row r="1717" spans="1:22" x14ac:dyDescent="0.35">
      <c r="A1717">
        <v>1715</v>
      </c>
      <c r="B1717" t="s">
        <v>3436</v>
      </c>
      <c r="C1717" t="str">
        <f t="shared" si="234"/>
        <v>Don’t Buy</v>
      </c>
      <c r="D1717" t="str">
        <f t="shared" si="235"/>
        <v>Short Name</v>
      </c>
      <c r="E1717">
        <v>4.2</v>
      </c>
      <c r="F1717">
        <f>IF(Q1717&lt;10,E1717+0.1,E1717)</f>
        <v>4.2</v>
      </c>
      <c r="G1717">
        <f>MIN(IF(Q1717&lt;10,E1717+0.5,E1717),5)</f>
        <v>4.2</v>
      </c>
      <c r="H1717" t="str">
        <f t="shared" si="236"/>
        <v>Average Place to Work</v>
      </c>
      <c r="I1717">
        <v>296</v>
      </c>
      <c r="J1717" t="b">
        <f t="shared" si="237"/>
        <v>0</v>
      </c>
      <c r="K1717" t="b">
        <f>OR(E1717&gt;3.5,Q1717&lt;10)</f>
        <v>1</v>
      </c>
      <c r="L1717" t="s">
        <v>19</v>
      </c>
      <c r="M1717" t="s">
        <v>3437</v>
      </c>
      <c r="N1717" t="str">
        <f t="shared" si="238"/>
        <v>None</v>
      </c>
      <c r="O1717" t="str">
        <f t="shared" si="239"/>
        <v>None</v>
      </c>
      <c r="P1717" t="s">
        <v>50</v>
      </c>
      <c r="Q1717" s="2">
        <f t="shared" si="240"/>
        <v>29</v>
      </c>
      <c r="R1717" s="1" t="str">
        <f t="shared" si="241"/>
        <v>Established</v>
      </c>
      <c r="S1717" s="1"/>
      <c r="T1717" t="s">
        <v>115</v>
      </c>
      <c r="U1717" t="s">
        <v>3438</v>
      </c>
      <c r="V1717">
        <f t="shared" si="242"/>
        <v>0</v>
      </c>
    </row>
    <row r="1718" spans="1:22" x14ac:dyDescent="0.35">
      <c r="A1718">
        <v>1716</v>
      </c>
      <c r="B1718" t="s">
        <v>3439</v>
      </c>
      <c r="C1718" t="str">
        <f t="shared" si="234"/>
        <v>Don’t Buy</v>
      </c>
      <c r="D1718" t="str">
        <f t="shared" si="235"/>
        <v>Long Name</v>
      </c>
      <c r="E1718">
        <v>4.3</v>
      </c>
      <c r="F1718">
        <f>IF(Q1718&lt;10,E1718+0.1,E1718)</f>
        <v>4.3999999999999995</v>
      </c>
      <c r="G1718">
        <f>MIN(IF(Q1718&lt;10,E1718+0.5,E1718),5)</f>
        <v>4.8</v>
      </c>
      <c r="H1718" t="str">
        <f t="shared" si="236"/>
        <v>Average Place to Work</v>
      </c>
      <c r="I1718">
        <v>1000</v>
      </c>
      <c r="J1718" t="b">
        <f t="shared" si="237"/>
        <v>0</v>
      </c>
      <c r="K1718" t="b">
        <f>OR(E1718&gt;3.5,Q1718&lt;10)</f>
        <v>1</v>
      </c>
      <c r="M1718" t="s">
        <v>3440</v>
      </c>
      <c r="N1718" t="str">
        <f t="shared" si="238"/>
        <v>Indian Silicon Valley Startups</v>
      </c>
      <c r="O1718" t="str">
        <f t="shared" si="239"/>
        <v>None</v>
      </c>
      <c r="P1718" t="s">
        <v>258</v>
      </c>
      <c r="Q1718" s="2">
        <f t="shared" si="240"/>
        <v>7</v>
      </c>
      <c r="R1718" s="1" t="str">
        <f t="shared" si="241"/>
        <v>Startup</v>
      </c>
      <c r="S1718" s="1"/>
      <c r="U1718" t="s">
        <v>755</v>
      </c>
      <c r="V1718">
        <f t="shared" si="242"/>
        <v>0</v>
      </c>
    </row>
    <row r="1719" spans="1:22" x14ac:dyDescent="0.35">
      <c r="A1719">
        <v>1717</v>
      </c>
      <c r="B1719" t="s">
        <v>3441</v>
      </c>
      <c r="C1719" t="str">
        <f t="shared" si="234"/>
        <v>Don’t Buy</v>
      </c>
      <c r="D1719" t="str">
        <f t="shared" si="235"/>
        <v>Short Name</v>
      </c>
      <c r="E1719">
        <v>4.2</v>
      </c>
      <c r="F1719">
        <f>IF(Q1719&lt;10,E1719+0.1,E1719)</f>
        <v>4.2</v>
      </c>
      <c r="G1719">
        <f>MIN(IF(Q1719&lt;10,E1719+0.5,E1719),5)</f>
        <v>4.2</v>
      </c>
      <c r="H1719" t="str">
        <f t="shared" si="236"/>
        <v>Average Place to Work</v>
      </c>
      <c r="I1719">
        <v>295</v>
      </c>
      <c r="J1719" t="b">
        <f t="shared" si="237"/>
        <v>0</v>
      </c>
      <c r="K1719" t="b">
        <f>OR(E1719&gt;3.5,Q1719&lt;10)</f>
        <v>1</v>
      </c>
      <c r="L1719" t="s">
        <v>19</v>
      </c>
      <c r="M1719" t="s">
        <v>3442</v>
      </c>
      <c r="N1719" t="str">
        <f t="shared" si="238"/>
        <v>None</v>
      </c>
      <c r="O1719" t="str">
        <f t="shared" si="239"/>
        <v>None</v>
      </c>
      <c r="P1719" t="s">
        <v>266</v>
      </c>
      <c r="Q1719" s="2">
        <f t="shared" si="240"/>
        <v>175</v>
      </c>
      <c r="R1719" s="1" t="str">
        <f t="shared" si="241"/>
        <v>Established</v>
      </c>
      <c r="S1719" s="1"/>
      <c r="T1719" t="s">
        <v>115</v>
      </c>
      <c r="U1719" t="s">
        <v>352</v>
      </c>
      <c r="V1719">
        <f t="shared" si="242"/>
        <v>0</v>
      </c>
    </row>
    <row r="1720" spans="1:22" x14ac:dyDescent="0.35">
      <c r="A1720">
        <v>1718</v>
      </c>
      <c r="B1720" t="s">
        <v>3443</v>
      </c>
      <c r="C1720" t="str">
        <f t="shared" si="234"/>
        <v>Don’t Buy</v>
      </c>
      <c r="D1720" t="str">
        <f t="shared" si="235"/>
        <v>Long Name</v>
      </c>
      <c r="E1720">
        <v>4.0999999999999996</v>
      </c>
      <c r="F1720">
        <f>IF(Q1720&lt;10,E1720+0.1,E1720)</f>
        <v>4.0999999999999996</v>
      </c>
      <c r="G1720">
        <f>MIN(IF(Q1720&lt;10,E1720+0.5,E1720),5)</f>
        <v>4.0999999999999996</v>
      </c>
      <c r="H1720" t="str">
        <f t="shared" si="236"/>
        <v>Average Place to Work</v>
      </c>
      <c r="I1720">
        <v>295</v>
      </c>
      <c r="J1720" t="b">
        <f t="shared" si="237"/>
        <v>0</v>
      </c>
      <c r="K1720" t="b">
        <f>OR(E1720&gt;3.5,Q1720&lt;10)</f>
        <v>1</v>
      </c>
      <c r="L1720" t="s">
        <v>9</v>
      </c>
      <c r="M1720" t="s">
        <v>3403</v>
      </c>
      <c r="N1720" t="str">
        <f t="shared" si="238"/>
        <v>None</v>
      </c>
      <c r="O1720" t="str">
        <f t="shared" si="239"/>
        <v>None</v>
      </c>
      <c r="P1720" t="s">
        <v>434</v>
      </c>
      <c r="Q1720" s="2">
        <f t="shared" si="240"/>
        <v>64</v>
      </c>
      <c r="R1720" s="1" t="str">
        <f t="shared" si="241"/>
        <v>Established</v>
      </c>
      <c r="S1720" s="1"/>
      <c r="T1720" t="s">
        <v>115</v>
      </c>
      <c r="U1720" t="s">
        <v>64</v>
      </c>
      <c r="V1720">
        <f t="shared" si="242"/>
        <v>0</v>
      </c>
    </row>
    <row r="1721" spans="1:22" x14ac:dyDescent="0.35">
      <c r="A1721">
        <v>1719</v>
      </c>
      <c r="B1721" t="s">
        <v>3444</v>
      </c>
      <c r="C1721" t="str">
        <f t="shared" si="234"/>
        <v>Don’t Buy</v>
      </c>
      <c r="D1721" t="str">
        <f t="shared" si="235"/>
        <v>Long Name</v>
      </c>
      <c r="E1721">
        <v>3.8</v>
      </c>
      <c r="F1721">
        <f>IF(Q1721&lt;10,E1721+0.1,E1721)</f>
        <v>3.8</v>
      </c>
      <c r="G1721">
        <f>MIN(IF(Q1721&lt;10,E1721+0.5,E1721),5)</f>
        <v>3.8</v>
      </c>
      <c r="H1721" t="str">
        <f t="shared" si="236"/>
        <v>Average Place to Work</v>
      </c>
      <c r="I1721">
        <v>295</v>
      </c>
      <c r="J1721" t="b">
        <f t="shared" si="237"/>
        <v>0</v>
      </c>
      <c r="K1721" t="b">
        <f>OR(E1721&gt;3.5,Q1721&lt;10)</f>
        <v>1</v>
      </c>
      <c r="L1721" t="s">
        <v>9</v>
      </c>
      <c r="M1721" t="s">
        <v>3445</v>
      </c>
      <c r="N1721" t="str">
        <f t="shared" si="238"/>
        <v>None</v>
      </c>
      <c r="O1721" t="str">
        <f t="shared" si="239"/>
        <v>None</v>
      </c>
      <c r="P1721" t="s">
        <v>21</v>
      </c>
      <c r="Q1721" s="2">
        <f t="shared" si="240"/>
        <v>28</v>
      </c>
      <c r="R1721" s="1" t="str">
        <f t="shared" si="241"/>
        <v>Established</v>
      </c>
      <c r="S1721" s="1"/>
      <c r="T1721" t="s">
        <v>115</v>
      </c>
      <c r="U1721" t="s">
        <v>175</v>
      </c>
      <c r="V1721">
        <f t="shared" si="242"/>
        <v>0</v>
      </c>
    </row>
    <row r="1722" spans="1:22" x14ac:dyDescent="0.35">
      <c r="A1722">
        <v>1720</v>
      </c>
      <c r="B1722" t="s">
        <v>3446</v>
      </c>
      <c r="C1722" t="str">
        <f t="shared" si="234"/>
        <v>Don’t Buy</v>
      </c>
      <c r="D1722" t="str">
        <f t="shared" si="235"/>
        <v>Long Name</v>
      </c>
      <c r="E1722">
        <v>4</v>
      </c>
      <c r="F1722">
        <f>IF(Q1722&lt;10,E1722+0.1,E1722)</f>
        <v>4</v>
      </c>
      <c r="G1722">
        <f>MIN(IF(Q1722&lt;10,E1722+0.5,E1722),5)</f>
        <v>4</v>
      </c>
      <c r="H1722" t="str">
        <f t="shared" si="236"/>
        <v>Average Place to Work</v>
      </c>
      <c r="I1722">
        <v>295</v>
      </c>
      <c r="J1722" t="b">
        <f t="shared" si="237"/>
        <v>0</v>
      </c>
      <c r="K1722" t="b">
        <f>OR(E1722&gt;3.5,Q1722&lt;10)</f>
        <v>1</v>
      </c>
      <c r="L1722" t="s">
        <v>19</v>
      </c>
      <c r="M1722" t="s">
        <v>3447</v>
      </c>
      <c r="N1722" t="str">
        <f t="shared" si="238"/>
        <v>None</v>
      </c>
      <c r="O1722" t="str">
        <f t="shared" si="239"/>
        <v>None</v>
      </c>
      <c r="P1722" t="s">
        <v>21</v>
      </c>
      <c r="Q1722" s="2">
        <f t="shared" si="240"/>
        <v>28</v>
      </c>
      <c r="R1722" s="1" t="str">
        <f t="shared" si="241"/>
        <v>Established</v>
      </c>
      <c r="S1722" s="1"/>
      <c r="T1722" t="s">
        <v>115</v>
      </c>
      <c r="U1722" t="s">
        <v>83</v>
      </c>
      <c r="V1722">
        <f t="shared" si="242"/>
        <v>0</v>
      </c>
    </row>
    <row r="1723" spans="1:22" x14ac:dyDescent="0.35">
      <c r="A1723">
        <v>1721</v>
      </c>
      <c r="B1723" t="s">
        <v>3448</v>
      </c>
      <c r="C1723" t="str">
        <f t="shared" si="234"/>
        <v>Don’t Buy</v>
      </c>
      <c r="D1723" t="str">
        <f t="shared" si="235"/>
        <v>Long Name</v>
      </c>
      <c r="E1723">
        <v>4</v>
      </c>
      <c r="F1723">
        <f>IF(Q1723&lt;10,E1723+0.1,E1723)</f>
        <v>4</v>
      </c>
      <c r="G1723">
        <f>MIN(IF(Q1723&lt;10,E1723+0.5,E1723),5)</f>
        <v>4</v>
      </c>
      <c r="H1723" t="str">
        <f t="shared" si="236"/>
        <v>Average Place to Work</v>
      </c>
      <c r="I1723">
        <v>295</v>
      </c>
      <c r="J1723" t="b">
        <f t="shared" si="237"/>
        <v>0</v>
      </c>
      <c r="K1723" t="b">
        <f>OR(E1723&gt;3.5,Q1723&lt;10)</f>
        <v>1</v>
      </c>
      <c r="L1723" t="s">
        <v>19</v>
      </c>
      <c r="M1723" t="s">
        <v>3449</v>
      </c>
      <c r="N1723" t="str">
        <f t="shared" si="238"/>
        <v>None</v>
      </c>
      <c r="O1723" t="str">
        <f t="shared" si="239"/>
        <v>None</v>
      </c>
      <c r="P1723" t="s">
        <v>47</v>
      </c>
      <c r="Q1723" s="2">
        <f t="shared" si="240"/>
        <v>31</v>
      </c>
      <c r="R1723" s="1" t="str">
        <f t="shared" si="241"/>
        <v>Established</v>
      </c>
      <c r="S1723" s="1"/>
      <c r="T1723" t="s">
        <v>115</v>
      </c>
      <c r="U1723" t="s">
        <v>238</v>
      </c>
      <c r="V1723">
        <f t="shared" si="242"/>
        <v>0</v>
      </c>
    </row>
    <row r="1724" spans="1:22" x14ac:dyDescent="0.35">
      <c r="A1724">
        <v>1722</v>
      </c>
      <c r="B1724" t="s">
        <v>3450</v>
      </c>
      <c r="C1724" t="str">
        <f t="shared" si="234"/>
        <v>Buy</v>
      </c>
      <c r="D1724" t="str">
        <f t="shared" si="235"/>
        <v>Short Name</v>
      </c>
      <c r="E1724">
        <v>4.3</v>
      </c>
      <c r="F1724">
        <f>IF(Q1724&lt;10,E1724+0.1,E1724)</f>
        <v>4.3</v>
      </c>
      <c r="G1724">
        <f>MIN(IF(Q1724&lt;10,E1724+0.5,E1724),5)</f>
        <v>4.3</v>
      </c>
      <c r="H1724" t="str">
        <f t="shared" si="236"/>
        <v>Average Place to Work</v>
      </c>
      <c r="I1724">
        <v>1600</v>
      </c>
      <c r="J1724" t="b">
        <f t="shared" si="237"/>
        <v>0</v>
      </c>
      <c r="K1724" t="b">
        <f>OR(E1724&gt;3.5,Q1724&lt;10)</f>
        <v>1</v>
      </c>
      <c r="L1724" t="s">
        <v>19</v>
      </c>
      <c r="M1724" t="s">
        <v>3451</v>
      </c>
      <c r="N1724" t="str">
        <f t="shared" si="238"/>
        <v>None</v>
      </c>
      <c r="O1724" t="str">
        <f t="shared" si="239"/>
        <v>None</v>
      </c>
      <c r="P1724" t="s">
        <v>869</v>
      </c>
      <c r="Q1724" s="2">
        <f t="shared" si="240"/>
        <v>85</v>
      </c>
      <c r="R1724" s="1" t="str">
        <f t="shared" si="241"/>
        <v>Established</v>
      </c>
      <c r="S1724" s="1"/>
      <c r="T1724" t="s">
        <v>140</v>
      </c>
      <c r="U1724" t="s">
        <v>92</v>
      </c>
      <c r="V1724">
        <f t="shared" si="242"/>
        <v>0</v>
      </c>
    </row>
    <row r="1725" spans="1:22" x14ac:dyDescent="0.35">
      <c r="A1725">
        <v>1723</v>
      </c>
      <c r="B1725" t="s">
        <v>3452</v>
      </c>
      <c r="C1725" t="str">
        <f t="shared" si="234"/>
        <v>Don’t Buy</v>
      </c>
      <c r="D1725" t="str">
        <f t="shared" si="235"/>
        <v>Short Name</v>
      </c>
      <c r="E1725">
        <v>3.8</v>
      </c>
      <c r="F1725">
        <f>IF(Q1725&lt;10,E1725+0.1,E1725)</f>
        <v>3.8</v>
      </c>
      <c r="G1725">
        <f>MIN(IF(Q1725&lt;10,E1725+0.5,E1725),5)</f>
        <v>3.8</v>
      </c>
      <c r="H1725" t="str">
        <f t="shared" si="236"/>
        <v>Average Place to Work</v>
      </c>
      <c r="I1725">
        <v>294</v>
      </c>
      <c r="J1725" t="b">
        <f t="shared" si="237"/>
        <v>0</v>
      </c>
      <c r="K1725" t="b">
        <f>OR(E1725&gt;3.5,Q1725&lt;10)</f>
        <v>1</v>
      </c>
      <c r="L1725" t="s">
        <v>19</v>
      </c>
      <c r="M1725" t="s">
        <v>3453</v>
      </c>
      <c r="N1725" t="str">
        <f t="shared" si="238"/>
        <v>None</v>
      </c>
      <c r="O1725" t="str">
        <f t="shared" si="239"/>
        <v>None</v>
      </c>
      <c r="P1725" t="s">
        <v>111</v>
      </c>
      <c r="Q1725" s="2">
        <f t="shared" si="240"/>
        <v>22</v>
      </c>
      <c r="R1725" s="1" t="str">
        <f t="shared" si="241"/>
        <v>Established</v>
      </c>
      <c r="S1725" s="1"/>
      <c r="T1725" t="s">
        <v>115</v>
      </c>
      <c r="U1725" t="s">
        <v>238</v>
      </c>
      <c r="V1725">
        <f t="shared" si="242"/>
        <v>0</v>
      </c>
    </row>
    <row r="1726" spans="1:22" x14ac:dyDescent="0.35">
      <c r="A1726">
        <v>1724</v>
      </c>
      <c r="B1726" t="s">
        <v>3454</v>
      </c>
      <c r="C1726" t="str">
        <f t="shared" si="234"/>
        <v>Don’t Buy</v>
      </c>
      <c r="D1726" t="str">
        <f t="shared" si="235"/>
        <v>Short Name</v>
      </c>
      <c r="E1726">
        <v>3.7</v>
      </c>
      <c r="F1726">
        <f>IF(Q1726&lt;10,E1726+0.1,E1726)</f>
        <v>3.7</v>
      </c>
      <c r="G1726">
        <f>MIN(IF(Q1726&lt;10,E1726+0.5,E1726),5)</f>
        <v>3.7</v>
      </c>
      <c r="H1726" t="str">
        <f t="shared" si="236"/>
        <v>Average Place to Work</v>
      </c>
      <c r="I1726">
        <v>294</v>
      </c>
      <c r="J1726" t="b">
        <f t="shared" si="237"/>
        <v>0</v>
      </c>
      <c r="K1726" t="b">
        <f>OR(E1726&gt;3.5,Q1726&lt;10)</f>
        <v>1</v>
      </c>
      <c r="L1726" t="s">
        <v>9</v>
      </c>
      <c r="M1726" t="s">
        <v>2287</v>
      </c>
      <c r="N1726" t="str">
        <f t="shared" si="238"/>
        <v>None</v>
      </c>
      <c r="O1726" t="str">
        <f t="shared" si="239"/>
        <v>None</v>
      </c>
      <c r="P1726" t="s">
        <v>515</v>
      </c>
      <c r="Q1726" s="2">
        <f t="shared" si="240"/>
        <v>46</v>
      </c>
      <c r="R1726" s="1" t="str">
        <f t="shared" si="241"/>
        <v>Established</v>
      </c>
      <c r="S1726" s="1"/>
      <c r="T1726" t="s">
        <v>140</v>
      </c>
      <c r="U1726" t="s">
        <v>446</v>
      </c>
      <c r="V1726">
        <f t="shared" si="242"/>
        <v>0</v>
      </c>
    </row>
    <row r="1727" spans="1:22" x14ac:dyDescent="0.35">
      <c r="A1727">
        <v>1725</v>
      </c>
      <c r="B1727" t="s">
        <v>3455</v>
      </c>
      <c r="C1727" t="str">
        <f t="shared" si="234"/>
        <v>Don’t Buy</v>
      </c>
      <c r="D1727" t="str">
        <f t="shared" si="235"/>
        <v>Long Name</v>
      </c>
      <c r="E1727">
        <v>4.4000000000000004</v>
      </c>
      <c r="F1727">
        <f>IF(Q1727&lt;10,E1727+0.1,E1727)</f>
        <v>4.4000000000000004</v>
      </c>
      <c r="G1727">
        <f>MIN(IF(Q1727&lt;10,E1727+0.5,E1727),5)</f>
        <v>4.4000000000000004</v>
      </c>
      <c r="H1727" t="str">
        <f t="shared" si="236"/>
        <v>Average Place to Work</v>
      </c>
      <c r="I1727">
        <v>294</v>
      </c>
      <c r="J1727" t="b">
        <f t="shared" si="237"/>
        <v>0</v>
      </c>
      <c r="K1727" t="b">
        <f>OR(E1727&gt;3.5,Q1727&lt;10)</f>
        <v>1</v>
      </c>
      <c r="L1727" t="s">
        <v>19</v>
      </c>
      <c r="M1727" t="s">
        <v>995</v>
      </c>
      <c r="N1727" t="str">
        <f t="shared" si="238"/>
        <v>None</v>
      </c>
      <c r="O1727" t="str">
        <f t="shared" si="239"/>
        <v>Bombay Finances</v>
      </c>
      <c r="P1727" t="s">
        <v>213</v>
      </c>
      <c r="Q1727" s="2">
        <f t="shared" si="240"/>
        <v>12</v>
      </c>
      <c r="R1727" s="1" t="str">
        <f t="shared" si="241"/>
        <v>Established</v>
      </c>
      <c r="S1727" s="1"/>
      <c r="T1727" t="s">
        <v>115</v>
      </c>
      <c r="U1727" t="s">
        <v>24</v>
      </c>
      <c r="V1727">
        <f t="shared" si="242"/>
        <v>1000000</v>
      </c>
    </row>
    <row r="1728" spans="1:22" x14ac:dyDescent="0.35">
      <c r="A1728">
        <v>1726</v>
      </c>
      <c r="B1728" t="s">
        <v>3456</v>
      </c>
      <c r="C1728" t="str">
        <f t="shared" si="234"/>
        <v>Buy</v>
      </c>
      <c r="D1728" t="str">
        <f t="shared" si="235"/>
        <v>Long Name</v>
      </c>
      <c r="E1728">
        <v>4</v>
      </c>
      <c r="F1728">
        <f>IF(Q1728&lt;10,E1728+0.1,E1728)</f>
        <v>4</v>
      </c>
      <c r="G1728">
        <f>MIN(IF(Q1728&lt;10,E1728+0.5,E1728),5)</f>
        <v>4</v>
      </c>
      <c r="H1728" t="str">
        <f t="shared" si="236"/>
        <v>Average Place to Work</v>
      </c>
      <c r="I1728">
        <v>1300</v>
      </c>
      <c r="J1728" t="b">
        <f t="shared" si="237"/>
        <v>0</v>
      </c>
      <c r="K1728" t="b">
        <f>OR(E1728&gt;3.5,Q1728&lt;10)</f>
        <v>1</v>
      </c>
      <c r="L1728" t="s">
        <v>9</v>
      </c>
      <c r="M1728" t="s">
        <v>2986</v>
      </c>
      <c r="N1728" t="str">
        <f t="shared" si="238"/>
        <v>None</v>
      </c>
      <c r="O1728" t="str">
        <f t="shared" si="239"/>
        <v>None</v>
      </c>
      <c r="P1728" t="s">
        <v>1530</v>
      </c>
      <c r="Q1728" s="2">
        <f t="shared" si="240"/>
        <v>59</v>
      </c>
      <c r="R1728" s="1" t="str">
        <f t="shared" si="241"/>
        <v>Established</v>
      </c>
      <c r="S1728" s="1"/>
      <c r="T1728" t="s">
        <v>60</v>
      </c>
      <c r="U1728" t="s">
        <v>202</v>
      </c>
      <c r="V1728">
        <f t="shared" si="242"/>
        <v>0</v>
      </c>
    </row>
    <row r="1729" spans="1:22" x14ac:dyDescent="0.35">
      <c r="A1729">
        <v>1727</v>
      </c>
      <c r="B1729" t="s">
        <v>3457</v>
      </c>
      <c r="C1729" t="str">
        <f t="shared" si="234"/>
        <v>Don’t Buy</v>
      </c>
      <c r="D1729" t="str">
        <f t="shared" si="235"/>
        <v>Long Name</v>
      </c>
      <c r="E1729">
        <v>4.3</v>
      </c>
      <c r="F1729">
        <f>IF(Q1729&lt;10,E1729+0.1,E1729)</f>
        <v>4.3</v>
      </c>
      <c r="G1729">
        <f>MIN(IF(Q1729&lt;10,E1729+0.5,E1729),5)</f>
        <v>4.3</v>
      </c>
      <c r="H1729" t="str">
        <f t="shared" si="236"/>
        <v>Average Place to Work</v>
      </c>
      <c r="I1729">
        <v>499</v>
      </c>
      <c r="J1729" t="b">
        <f t="shared" si="237"/>
        <v>0</v>
      </c>
      <c r="K1729" t="b">
        <f>OR(E1729&gt;3.5,Q1729&lt;10)</f>
        <v>1</v>
      </c>
      <c r="L1729" t="s">
        <v>19</v>
      </c>
      <c r="M1729" t="s">
        <v>3458</v>
      </c>
      <c r="N1729" t="str">
        <f t="shared" si="238"/>
        <v>None</v>
      </c>
      <c r="O1729" t="str">
        <f t="shared" si="239"/>
        <v>None</v>
      </c>
      <c r="P1729" t="s">
        <v>3052</v>
      </c>
      <c r="Q1729" s="2">
        <f t="shared" si="240"/>
        <v>101</v>
      </c>
      <c r="R1729" s="1" t="str">
        <f t="shared" si="241"/>
        <v>Established</v>
      </c>
      <c r="S1729" s="1"/>
      <c r="T1729" t="s">
        <v>606</v>
      </c>
      <c r="U1729" t="s">
        <v>1135</v>
      </c>
      <c r="V1729">
        <f t="shared" si="242"/>
        <v>0</v>
      </c>
    </row>
    <row r="1730" spans="1:22" x14ac:dyDescent="0.35">
      <c r="A1730">
        <v>1728</v>
      </c>
      <c r="B1730" t="s">
        <v>3459</v>
      </c>
      <c r="C1730" t="str">
        <f t="shared" si="234"/>
        <v>Don’t Buy</v>
      </c>
      <c r="D1730" t="str">
        <f t="shared" si="235"/>
        <v>Long Name</v>
      </c>
      <c r="E1730">
        <v>4</v>
      </c>
      <c r="F1730">
        <f>IF(Q1730&lt;10,E1730+0.1,E1730)</f>
        <v>4</v>
      </c>
      <c r="G1730">
        <f>MIN(IF(Q1730&lt;10,E1730+0.5,E1730),5)</f>
        <v>4</v>
      </c>
      <c r="H1730" t="str">
        <f t="shared" si="236"/>
        <v>Average Place to Work</v>
      </c>
      <c r="I1730">
        <v>293</v>
      </c>
      <c r="J1730" t="b">
        <f t="shared" si="237"/>
        <v>0</v>
      </c>
      <c r="K1730" t="b">
        <f>OR(E1730&gt;3.5,Q1730&lt;10)</f>
        <v>1</v>
      </c>
      <c r="L1730" t="s">
        <v>19</v>
      </c>
      <c r="M1730" t="s">
        <v>2083</v>
      </c>
      <c r="N1730" t="str">
        <f t="shared" si="238"/>
        <v>None</v>
      </c>
      <c r="O1730" t="str">
        <f t="shared" si="239"/>
        <v>None</v>
      </c>
      <c r="P1730" t="s">
        <v>47</v>
      </c>
      <c r="Q1730" s="2">
        <f t="shared" si="240"/>
        <v>31</v>
      </c>
      <c r="R1730" s="1" t="str">
        <f t="shared" si="241"/>
        <v>Established</v>
      </c>
      <c r="S1730" s="1"/>
      <c r="T1730" t="s">
        <v>598</v>
      </c>
      <c r="U1730" t="s">
        <v>92</v>
      </c>
      <c r="V1730">
        <f t="shared" si="242"/>
        <v>0</v>
      </c>
    </row>
    <row r="1731" spans="1:22" x14ac:dyDescent="0.35">
      <c r="A1731">
        <v>1729</v>
      </c>
      <c r="B1731" t="s">
        <v>3460</v>
      </c>
      <c r="C1731" t="str">
        <f t="shared" ref="C1731:C1794" si="243">IF(OR(LEFT(B1731,1)="T",LEFT(B1731,1)="G"),"Buy","Don’t Buy")</f>
        <v>Don’t Buy</v>
      </c>
      <c r="D1731" t="str">
        <f t="shared" ref="D1731:D1794" si="244">IF(LEN(B1731)&gt;=10,"Long Name","Short Name")</f>
        <v>Short Name</v>
      </c>
      <c r="E1731">
        <v>3.8</v>
      </c>
      <c r="F1731">
        <f>IF(Q1731&lt;10,E1731+0.1,E1731)</f>
        <v>3.8</v>
      </c>
      <c r="G1731">
        <f>MIN(IF(Q1731&lt;10,E1731+0.5,E1731),5)</f>
        <v>3.8</v>
      </c>
      <c r="H1731" t="str">
        <f t="shared" ref="H1731:H1794" si="245">IF(E1731&gt;4.5,"Great Place to Work","Average Place to Work")</f>
        <v>Average Place to Work</v>
      </c>
      <c r="I1731">
        <v>293</v>
      </c>
      <c r="J1731" t="b">
        <f t="shared" ref="J1731:J1794" si="246">AND(I1731&gt;10000,E1731&gt;4)</f>
        <v>0</v>
      </c>
      <c r="K1731" t="b">
        <f>OR(E1731&gt;3.5,Q1731&lt;10)</f>
        <v>1</v>
      </c>
      <c r="L1731" t="s">
        <v>19</v>
      </c>
      <c r="M1731" t="s">
        <v>3461</v>
      </c>
      <c r="N1731" t="str">
        <f t="shared" ref="N1731:N1794" si="247">IF(OR(LEFT(M1731,9)="Banglore",LEFT(M1731,9)="Bengaluru",LEFT(M1731,7)="Chennai",Q1731&lt;10,U1731="Internet"),"Indian Silicon Valley Startups","None")</f>
        <v>None</v>
      </c>
      <c r="O1731" t="str">
        <f t="shared" ref="O1731:O1794" si="248">IF(AND(LEFT(M1731,6)="Mumbai",U1731="Financial Services"),"Bombay Finances","None")</f>
        <v>None</v>
      </c>
      <c r="P1731" t="s">
        <v>99</v>
      </c>
      <c r="Q1731" s="2">
        <f t="shared" ref="Q1731:Q1794" si="249">_xlfn.NUMBERVALUE(SUBSTITUTE(TRIM(P1731)," years old",""))</f>
        <v>26</v>
      </c>
      <c r="R1731" s="1" t="str">
        <f t="shared" ref="R1731:R1794" si="250">IF(Q1731&lt;10,"Startup","Established")</f>
        <v>Established</v>
      </c>
      <c r="S1731" s="1"/>
      <c r="T1731" t="s">
        <v>115</v>
      </c>
      <c r="U1731" t="s">
        <v>238</v>
      </c>
      <c r="V1731">
        <f t="shared" ref="V1731:V1794" si="251">IF(AND(OR(U1731=$U$7,U1731=$U$12),E1731&gt;4),1000000,IF(AND(OR(U1731=$U$7,U1731=$U$12),E1731&lt;=4),500000,IF(AND(U1731=$U$18,E1731&gt;4),800000,0)))</f>
        <v>0</v>
      </c>
    </row>
    <row r="1732" spans="1:22" x14ac:dyDescent="0.35">
      <c r="A1732">
        <v>1730</v>
      </c>
      <c r="B1732" t="s">
        <v>3462</v>
      </c>
      <c r="C1732" t="str">
        <f t="shared" si="243"/>
        <v>Buy</v>
      </c>
      <c r="D1732" t="str">
        <f t="shared" si="244"/>
        <v>Long Name</v>
      </c>
      <c r="E1732">
        <v>3.8</v>
      </c>
      <c r="F1732">
        <f>IF(Q1732&lt;10,E1732+0.1,E1732)</f>
        <v>3.8</v>
      </c>
      <c r="G1732">
        <f>MIN(IF(Q1732&lt;10,E1732+0.5,E1732),5)</f>
        <v>3.8</v>
      </c>
      <c r="H1732" t="str">
        <f t="shared" si="245"/>
        <v>Average Place to Work</v>
      </c>
      <c r="I1732">
        <v>308</v>
      </c>
      <c r="J1732" t="b">
        <f t="shared" si="246"/>
        <v>0</v>
      </c>
      <c r="K1732" t="b">
        <f>OR(E1732&gt;3.5,Q1732&lt;10)</f>
        <v>1</v>
      </c>
      <c r="L1732" t="s">
        <v>19</v>
      </c>
      <c r="M1732" t="s">
        <v>3463</v>
      </c>
      <c r="N1732" t="str">
        <f t="shared" si="247"/>
        <v>None</v>
      </c>
      <c r="O1732" t="str">
        <f t="shared" si="248"/>
        <v>None</v>
      </c>
      <c r="P1732" t="s">
        <v>715</v>
      </c>
      <c r="Q1732" s="2">
        <f t="shared" si="249"/>
        <v>66</v>
      </c>
      <c r="R1732" s="1" t="str">
        <f t="shared" si="250"/>
        <v>Established</v>
      </c>
      <c r="S1732" s="1"/>
      <c r="T1732" t="s">
        <v>606</v>
      </c>
      <c r="U1732" t="s">
        <v>64</v>
      </c>
      <c r="V1732">
        <f t="shared" si="251"/>
        <v>0</v>
      </c>
    </row>
    <row r="1733" spans="1:22" x14ac:dyDescent="0.35">
      <c r="A1733">
        <v>1731</v>
      </c>
      <c r="B1733" t="s">
        <v>3464</v>
      </c>
      <c r="C1733" t="str">
        <f t="shared" si="243"/>
        <v>Don’t Buy</v>
      </c>
      <c r="D1733" t="str">
        <f t="shared" si="244"/>
        <v>Short Name</v>
      </c>
      <c r="E1733">
        <v>3.5</v>
      </c>
      <c r="F1733">
        <f>IF(Q1733&lt;10,E1733+0.1,E1733)</f>
        <v>3.5</v>
      </c>
      <c r="G1733">
        <f>MIN(IF(Q1733&lt;10,E1733+0.5,E1733),5)</f>
        <v>3.5</v>
      </c>
      <c r="H1733" t="str">
        <f t="shared" si="245"/>
        <v>Average Place to Work</v>
      </c>
      <c r="I1733">
        <v>292</v>
      </c>
      <c r="J1733" t="b">
        <f t="shared" si="246"/>
        <v>0</v>
      </c>
      <c r="K1733" t="b">
        <f>OR(E1733&gt;3.5,Q1733&lt;10)</f>
        <v>0</v>
      </c>
      <c r="L1733" t="s">
        <v>19</v>
      </c>
      <c r="M1733" t="s">
        <v>3465</v>
      </c>
      <c r="N1733" t="str">
        <f t="shared" si="247"/>
        <v>None</v>
      </c>
      <c r="O1733" t="str">
        <f t="shared" si="248"/>
        <v>None</v>
      </c>
      <c r="P1733" t="s">
        <v>95</v>
      </c>
      <c r="Q1733" s="2">
        <f t="shared" si="249"/>
        <v>16</v>
      </c>
      <c r="R1733" s="1" t="str">
        <f t="shared" si="250"/>
        <v>Established</v>
      </c>
      <c r="S1733" s="1"/>
      <c r="T1733" t="s">
        <v>606</v>
      </c>
      <c r="U1733" t="s">
        <v>2472</v>
      </c>
      <c r="V1733">
        <f t="shared" si="251"/>
        <v>0</v>
      </c>
    </row>
    <row r="1734" spans="1:22" x14ac:dyDescent="0.35">
      <c r="A1734">
        <v>1732</v>
      </c>
      <c r="B1734" t="s">
        <v>3466</v>
      </c>
      <c r="C1734" t="str">
        <f t="shared" si="243"/>
        <v>Don’t Buy</v>
      </c>
      <c r="D1734" t="str">
        <f t="shared" si="244"/>
        <v>Long Name</v>
      </c>
      <c r="E1734">
        <v>3.7</v>
      </c>
      <c r="F1734">
        <f>IF(Q1734&lt;10,E1734+0.1,E1734)</f>
        <v>3.8000000000000003</v>
      </c>
      <c r="G1734">
        <f>MIN(IF(Q1734&lt;10,E1734+0.5,E1734),5)</f>
        <v>4.2</v>
      </c>
      <c r="H1734" t="str">
        <f t="shared" si="245"/>
        <v>Average Place to Work</v>
      </c>
      <c r="I1734">
        <v>292</v>
      </c>
      <c r="J1734" t="b">
        <f t="shared" si="246"/>
        <v>0</v>
      </c>
      <c r="K1734" t="b">
        <f>OR(E1734&gt;3.5,Q1734&lt;10)</f>
        <v>1</v>
      </c>
      <c r="M1734" t="s">
        <v>3467</v>
      </c>
      <c r="N1734" t="str">
        <f t="shared" si="247"/>
        <v>Indian Silicon Valley Startups</v>
      </c>
      <c r="O1734" t="str">
        <f t="shared" si="248"/>
        <v>None</v>
      </c>
      <c r="Q1734" s="2">
        <f t="shared" si="249"/>
        <v>0</v>
      </c>
      <c r="R1734" s="1" t="str">
        <f t="shared" si="250"/>
        <v>Startup</v>
      </c>
      <c r="S1734" s="1"/>
      <c r="T1734" t="s">
        <v>60</v>
      </c>
      <c r="V1734">
        <f t="shared" si="251"/>
        <v>0</v>
      </c>
    </row>
    <row r="1735" spans="1:22" x14ac:dyDescent="0.35">
      <c r="A1735">
        <v>1733</v>
      </c>
      <c r="B1735" t="s">
        <v>3468</v>
      </c>
      <c r="C1735" t="str">
        <f t="shared" si="243"/>
        <v>Don’t Buy</v>
      </c>
      <c r="D1735" t="str">
        <f t="shared" si="244"/>
        <v>Long Name</v>
      </c>
      <c r="E1735">
        <v>3.8</v>
      </c>
      <c r="F1735">
        <f>IF(Q1735&lt;10,E1735+0.1,E1735)</f>
        <v>3.8</v>
      </c>
      <c r="G1735">
        <f>MIN(IF(Q1735&lt;10,E1735+0.5,E1735),5)</f>
        <v>3.8</v>
      </c>
      <c r="H1735" t="str">
        <f t="shared" si="245"/>
        <v>Average Place to Work</v>
      </c>
      <c r="I1735">
        <v>292</v>
      </c>
      <c r="J1735" t="b">
        <f t="shared" si="246"/>
        <v>0</v>
      </c>
      <c r="K1735" t="b">
        <f>OR(E1735&gt;3.5,Q1735&lt;10)</f>
        <v>1</v>
      </c>
      <c r="M1735" t="s">
        <v>1933</v>
      </c>
      <c r="N1735" t="str">
        <f t="shared" si="247"/>
        <v>None</v>
      </c>
      <c r="O1735" t="str">
        <f t="shared" si="248"/>
        <v>None</v>
      </c>
      <c r="P1735" t="s">
        <v>118</v>
      </c>
      <c r="Q1735" s="2">
        <f t="shared" si="249"/>
        <v>20</v>
      </c>
      <c r="R1735" s="1" t="str">
        <f t="shared" si="250"/>
        <v>Established</v>
      </c>
      <c r="S1735" s="1"/>
      <c r="U1735" t="s">
        <v>24</v>
      </c>
      <c r="V1735">
        <f t="shared" si="251"/>
        <v>500000</v>
      </c>
    </row>
    <row r="1736" spans="1:22" x14ac:dyDescent="0.35">
      <c r="A1736">
        <v>1734</v>
      </c>
      <c r="B1736" t="s">
        <v>3469</v>
      </c>
      <c r="C1736" t="str">
        <f t="shared" si="243"/>
        <v>Don’t Buy</v>
      </c>
      <c r="D1736" t="str">
        <f t="shared" si="244"/>
        <v>Long Name</v>
      </c>
      <c r="E1736">
        <v>4.2</v>
      </c>
      <c r="F1736">
        <f>IF(Q1736&lt;10,E1736+0.1,E1736)</f>
        <v>4.2</v>
      </c>
      <c r="G1736">
        <f>MIN(IF(Q1736&lt;10,E1736+0.5,E1736),5)</f>
        <v>4.2</v>
      </c>
      <c r="H1736" t="str">
        <f t="shared" si="245"/>
        <v>Average Place to Work</v>
      </c>
      <c r="I1736">
        <v>1200</v>
      </c>
      <c r="J1736" t="b">
        <f t="shared" si="246"/>
        <v>0</v>
      </c>
      <c r="K1736" t="b">
        <f>OR(E1736&gt;3.5,Q1736&lt;10)</f>
        <v>1</v>
      </c>
      <c r="L1736" t="s">
        <v>19</v>
      </c>
      <c r="M1736" t="s">
        <v>3470</v>
      </c>
      <c r="N1736" t="str">
        <f t="shared" si="247"/>
        <v>None</v>
      </c>
      <c r="O1736" t="str">
        <f t="shared" si="248"/>
        <v>None</v>
      </c>
      <c r="P1736" t="s">
        <v>1659</v>
      </c>
      <c r="Q1736" s="2">
        <f t="shared" si="249"/>
        <v>151</v>
      </c>
      <c r="R1736" s="1" t="str">
        <f t="shared" si="250"/>
        <v>Established</v>
      </c>
      <c r="S1736" s="1"/>
      <c r="T1736" t="s">
        <v>140</v>
      </c>
      <c r="U1736" t="s">
        <v>92</v>
      </c>
      <c r="V1736">
        <f t="shared" si="251"/>
        <v>0</v>
      </c>
    </row>
    <row r="1737" spans="1:22" x14ac:dyDescent="0.35">
      <c r="A1737">
        <v>1735</v>
      </c>
      <c r="B1737" t="s">
        <v>3471</v>
      </c>
      <c r="C1737" t="str">
        <f t="shared" si="243"/>
        <v>Don’t Buy</v>
      </c>
      <c r="D1737" t="str">
        <f t="shared" si="244"/>
        <v>Long Name</v>
      </c>
      <c r="E1737">
        <v>4</v>
      </c>
      <c r="F1737">
        <f>IF(Q1737&lt;10,E1737+0.1,E1737)</f>
        <v>4</v>
      </c>
      <c r="G1737">
        <f>MIN(IF(Q1737&lt;10,E1737+0.5,E1737),5)</f>
        <v>4</v>
      </c>
      <c r="H1737" t="str">
        <f t="shared" si="245"/>
        <v>Average Place to Work</v>
      </c>
      <c r="I1737">
        <v>291</v>
      </c>
      <c r="J1737" t="b">
        <f t="shared" si="246"/>
        <v>0</v>
      </c>
      <c r="K1737" t="b">
        <f>OR(E1737&gt;3.5,Q1737&lt;10)</f>
        <v>1</v>
      </c>
      <c r="L1737" t="s">
        <v>9</v>
      </c>
      <c r="M1737" t="s">
        <v>3472</v>
      </c>
      <c r="N1737" t="str">
        <f t="shared" si="247"/>
        <v>None</v>
      </c>
      <c r="O1737" t="str">
        <f t="shared" si="248"/>
        <v>None</v>
      </c>
      <c r="P1737" t="s">
        <v>39</v>
      </c>
      <c r="Q1737" s="2">
        <f t="shared" si="249"/>
        <v>36</v>
      </c>
      <c r="R1737" s="1" t="str">
        <f t="shared" si="250"/>
        <v>Established</v>
      </c>
      <c r="S1737" s="1"/>
      <c r="T1737" t="s">
        <v>140</v>
      </c>
      <c r="U1737" t="s">
        <v>647</v>
      </c>
      <c r="V1737">
        <f t="shared" si="251"/>
        <v>0</v>
      </c>
    </row>
    <row r="1738" spans="1:22" x14ac:dyDescent="0.35">
      <c r="A1738">
        <v>1736</v>
      </c>
      <c r="B1738" t="s">
        <v>3473</v>
      </c>
      <c r="C1738" t="str">
        <f t="shared" si="243"/>
        <v>Don’t Buy</v>
      </c>
      <c r="D1738" t="str">
        <f t="shared" si="244"/>
        <v>Long Name</v>
      </c>
      <c r="E1738">
        <v>4.2</v>
      </c>
      <c r="F1738">
        <f>IF(Q1738&lt;10,E1738+0.1,E1738)</f>
        <v>4.2</v>
      </c>
      <c r="G1738">
        <f>MIN(IF(Q1738&lt;10,E1738+0.5,E1738),5)</f>
        <v>4.2</v>
      </c>
      <c r="H1738" t="str">
        <f t="shared" si="245"/>
        <v>Average Place to Work</v>
      </c>
      <c r="I1738">
        <v>291</v>
      </c>
      <c r="J1738" t="b">
        <f t="shared" si="246"/>
        <v>0</v>
      </c>
      <c r="K1738" t="b">
        <f>OR(E1738&gt;3.5,Q1738&lt;10)</f>
        <v>1</v>
      </c>
      <c r="L1738" t="s">
        <v>9</v>
      </c>
      <c r="M1738" t="s">
        <v>2488</v>
      </c>
      <c r="N1738" t="str">
        <f t="shared" si="247"/>
        <v>None</v>
      </c>
      <c r="O1738" t="str">
        <f t="shared" si="248"/>
        <v>None</v>
      </c>
      <c r="P1738" t="s">
        <v>50</v>
      </c>
      <c r="Q1738" s="2">
        <f t="shared" si="249"/>
        <v>29</v>
      </c>
      <c r="R1738" s="1" t="str">
        <f t="shared" si="250"/>
        <v>Established</v>
      </c>
      <c r="S1738" s="1"/>
      <c r="T1738" t="s">
        <v>115</v>
      </c>
      <c r="U1738" t="s">
        <v>137</v>
      </c>
      <c r="V1738">
        <f t="shared" si="251"/>
        <v>0</v>
      </c>
    </row>
    <row r="1739" spans="1:22" x14ac:dyDescent="0.35">
      <c r="A1739">
        <v>1737</v>
      </c>
      <c r="B1739" t="s">
        <v>3474</v>
      </c>
      <c r="C1739" t="str">
        <f t="shared" si="243"/>
        <v>Don’t Buy</v>
      </c>
      <c r="D1739" t="str">
        <f t="shared" si="244"/>
        <v>Short Name</v>
      </c>
      <c r="E1739">
        <v>4.0999999999999996</v>
      </c>
      <c r="F1739">
        <f>IF(Q1739&lt;10,E1739+0.1,E1739)</f>
        <v>4.0999999999999996</v>
      </c>
      <c r="G1739">
        <f>MIN(IF(Q1739&lt;10,E1739+0.5,E1739),5)</f>
        <v>4.0999999999999996</v>
      </c>
      <c r="H1739" t="str">
        <f t="shared" si="245"/>
        <v>Average Place to Work</v>
      </c>
      <c r="I1739">
        <v>291</v>
      </c>
      <c r="J1739" t="b">
        <f t="shared" si="246"/>
        <v>0</v>
      </c>
      <c r="K1739" t="b">
        <f>OR(E1739&gt;3.5,Q1739&lt;10)</f>
        <v>1</v>
      </c>
      <c r="L1739" t="s">
        <v>9</v>
      </c>
      <c r="M1739" t="s">
        <v>3475</v>
      </c>
      <c r="N1739" t="str">
        <f t="shared" si="247"/>
        <v>None</v>
      </c>
      <c r="O1739" t="str">
        <f t="shared" si="248"/>
        <v>None</v>
      </c>
      <c r="P1739" t="s">
        <v>626</v>
      </c>
      <c r="Q1739" s="2">
        <f t="shared" si="249"/>
        <v>17</v>
      </c>
      <c r="R1739" s="1" t="str">
        <f t="shared" si="250"/>
        <v>Established</v>
      </c>
      <c r="S1739" s="1"/>
      <c r="T1739" t="s">
        <v>115</v>
      </c>
      <c r="U1739" t="s">
        <v>484</v>
      </c>
      <c r="V1739">
        <f t="shared" si="251"/>
        <v>0</v>
      </c>
    </row>
    <row r="1740" spans="1:22" x14ac:dyDescent="0.35">
      <c r="A1740">
        <v>1738</v>
      </c>
      <c r="B1740" t="s">
        <v>3476</v>
      </c>
      <c r="C1740" t="str">
        <f t="shared" si="243"/>
        <v>Don’t Buy</v>
      </c>
      <c r="D1740" t="str">
        <f t="shared" si="244"/>
        <v>Long Name</v>
      </c>
      <c r="E1740">
        <v>4.5999999999999996</v>
      </c>
      <c r="F1740">
        <f>IF(Q1740&lt;10,E1740+0.1,E1740)</f>
        <v>4.5999999999999996</v>
      </c>
      <c r="G1740">
        <f>MIN(IF(Q1740&lt;10,E1740+0.5,E1740),5)</f>
        <v>4.5999999999999996</v>
      </c>
      <c r="H1740" t="str">
        <f t="shared" si="245"/>
        <v>Great Place to Work</v>
      </c>
      <c r="I1740">
        <v>290</v>
      </c>
      <c r="J1740" t="b">
        <f t="shared" si="246"/>
        <v>0</v>
      </c>
      <c r="K1740" t="b">
        <f>OR(E1740&gt;3.5,Q1740&lt;10)</f>
        <v>1</v>
      </c>
      <c r="L1740" t="s">
        <v>19</v>
      </c>
      <c r="M1740" t="s">
        <v>680</v>
      </c>
      <c r="N1740" t="str">
        <f t="shared" si="247"/>
        <v>None</v>
      </c>
      <c r="O1740" t="str">
        <f t="shared" si="248"/>
        <v>None</v>
      </c>
      <c r="P1740" t="s">
        <v>183</v>
      </c>
      <c r="Q1740" s="2">
        <f t="shared" si="249"/>
        <v>10</v>
      </c>
      <c r="R1740" s="1" t="str">
        <f t="shared" si="250"/>
        <v>Established</v>
      </c>
      <c r="S1740" s="1"/>
      <c r="T1740" t="s">
        <v>598</v>
      </c>
      <c r="U1740" t="s">
        <v>931</v>
      </c>
      <c r="V1740">
        <f t="shared" si="251"/>
        <v>0</v>
      </c>
    </row>
    <row r="1741" spans="1:22" x14ac:dyDescent="0.35">
      <c r="A1741">
        <v>1739</v>
      </c>
      <c r="B1741" t="s">
        <v>3477</v>
      </c>
      <c r="C1741" t="str">
        <f t="shared" si="243"/>
        <v>Buy</v>
      </c>
      <c r="D1741" t="str">
        <f t="shared" si="244"/>
        <v>Long Name</v>
      </c>
      <c r="E1741">
        <v>3.8</v>
      </c>
      <c r="F1741">
        <f>IF(Q1741&lt;10,E1741+0.1,E1741)</f>
        <v>3.8</v>
      </c>
      <c r="G1741">
        <f>MIN(IF(Q1741&lt;10,E1741+0.5,E1741),5)</f>
        <v>3.8</v>
      </c>
      <c r="H1741" t="str">
        <f t="shared" si="245"/>
        <v>Average Place to Work</v>
      </c>
      <c r="I1741">
        <v>290</v>
      </c>
      <c r="J1741" t="b">
        <f t="shared" si="246"/>
        <v>0</v>
      </c>
      <c r="K1741" t="b">
        <f>OR(E1741&gt;3.5,Q1741&lt;10)</f>
        <v>1</v>
      </c>
      <c r="L1741" t="s">
        <v>9</v>
      </c>
      <c r="M1741" t="s">
        <v>2862</v>
      </c>
      <c r="N1741" t="str">
        <f t="shared" si="247"/>
        <v>None</v>
      </c>
      <c r="O1741" t="str">
        <f t="shared" si="248"/>
        <v>None</v>
      </c>
      <c r="P1741" t="s">
        <v>241</v>
      </c>
      <c r="Q1741" s="2">
        <f t="shared" si="249"/>
        <v>13</v>
      </c>
      <c r="R1741" s="1" t="str">
        <f t="shared" si="250"/>
        <v>Established</v>
      </c>
      <c r="S1741" s="1"/>
      <c r="T1741" t="s">
        <v>140</v>
      </c>
      <c r="U1741" t="s">
        <v>68</v>
      </c>
      <c r="V1741">
        <f t="shared" si="251"/>
        <v>0</v>
      </c>
    </row>
    <row r="1742" spans="1:22" x14ac:dyDescent="0.35">
      <c r="A1742">
        <v>1740</v>
      </c>
      <c r="B1742" t="s">
        <v>3476</v>
      </c>
      <c r="C1742" t="str">
        <f t="shared" si="243"/>
        <v>Don’t Buy</v>
      </c>
      <c r="D1742" t="str">
        <f t="shared" si="244"/>
        <v>Long Name</v>
      </c>
      <c r="E1742">
        <v>4.5999999999999996</v>
      </c>
      <c r="F1742">
        <f>IF(Q1742&lt;10,E1742+0.1,E1742)</f>
        <v>4.5999999999999996</v>
      </c>
      <c r="G1742">
        <f>MIN(IF(Q1742&lt;10,E1742+0.5,E1742),5)</f>
        <v>4.5999999999999996</v>
      </c>
      <c r="H1742" t="str">
        <f t="shared" si="245"/>
        <v>Great Place to Work</v>
      </c>
      <c r="I1742">
        <v>290</v>
      </c>
      <c r="J1742" t="b">
        <f t="shared" si="246"/>
        <v>0</v>
      </c>
      <c r="K1742" t="b">
        <f>OR(E1742&gt;3.5,Q1742&lt;10)</f>
        <v>1</v>
      </c>
      <c r="L1742" t="s">
        <v>19</v>
      </c>
      <c r="M1742" t="s">
        <v>680</v>
      </c>
      <c r="N1742" t="str">
        <f t="shared" si="247"/>
        <v>None</v>
      </c>
      <c r="O1742" t="str">
        <f t="shared" si="248"/>
        <v>None</v>
      </c>
      <c r="P1742" t="s">
        <v>183</v>
      </c>
      <c r="Q1742" s="2">
        <f t="shared" si="249"/>
        <v>10</v>
      </c>
      <c r="R1742" s="1" t="str">
        <f t="shared" si="250"/>
        <v>Established</v>
      </c>
      <c r="S1742" s="1"/>
      <c r="T1742" t="s">
        <v>598</v>
      </c>
      <c r="U1742" t="s">
        <v>931</v>
      </c>
      <c r="V1742">
        <f t="shared" si="251"/>
        <v>0</v>
      </c>
    </row>
    <row r="1743" spans="1:22" x14ac:dyDescent="0.35">
      <c r="A1743">
        <v>1741</v>
      </c>
      <c r="B1743" t="s">
        <v>3478</v>
      </c>
      <c r="C1743" t="str">
        <f t="shared" si="243"/>
        <v>Don’t Buy</v>
      </c>
      <c r="D1743" t="str">
        <f t="shared" si="244"/>
        <v>Short Name</v>
      </c>
      <c r="E1743">
        <v>4.0999999999999996</v>
      </c>
      <c r="F1743">
        <f>IF(Q1743&lt;10,E1743+0.1,E1743)</f>
        <v>4.0999999999999996</v>
      </c>
      <c r="G1743">
        <f>MIN(IF(Q1743&lt;10,E1743+0.5,E1743),5)</f>
        <v>4.0999999999999996</v>
      </c>
      <c r="H1743" t="str">
        <f t="shared" si="245"/>
        <v>Average Place to Work</v>
      </c>
      <c r="I1743">
        <v>289</v>
      </c>
      <c r="J1743" t="b">
        <f t="shared" si="246"/>
        <v>0</v>
      </c>
      <c r="K1743" t="b">
        <f>OR(E1743&gt;3.5,Q1743&lt;10)</f>
        <v>1</v>
      </c>
      <c r="L1743" t="s">
        <v>19</v>
      </c>
      <c r="M1743" t="s">
        <v>3479</v>
      </c>
      <c r="N1743" t="str">
        <f t="shared" si="247"/>
        <v>None</v>
      </c>
      <c r="O1743" t="str">
        <f t="shared" si="248"/>
        <v>None</v>
      </c>
      <c r="P1743" t="s">
        <v>3480</v>
      </c>
      <c r="Q1743" s="2">
        <f t="shared" si="249"/>
        <v>189</v>
      </c>
      <c r="R1743" s="1" t="str">
        <f t="shared" si="250"/>
        <v>Established</v>
      </c>
      <c r="S1743" s="1"/>
      <c r="T1743" t="s">
        <v>598</v>
      </c>
      <c r="U1743" t="s">
        <v>195</v>
      </c>
      <c r="V1743">
        <f t="shared" si="251"/>
        <v>0</v>
      </c>
    </row>
    <row r="1744" spans="1:22" x14ac:dyDescent="0.35">
      <c r="A1744">
        <v>1742</v>
      </c>
      <c r="B1744" t="s">
        <v>3481</v>
      </c>
      <c r="C1744" t="str">
        <f t="shared" si="243"/>
        <v>Don’t Buy</v>
      </c>
      <c r="D1744" t="str">
        <f t="shared" si="244"/>
        <v>Long Name</v>
      </c>
      <c r="E1744">
        <v>3.8</v>
      </c>
      <c r="F1744">
        <f>IF(Q1744&lt;10,E1744+0.1,E1744)</f>
        <v>3.8</v>
      </c>
      <c r="G1744">
        <f>MIN(IF(Q1744&lt;10,E1744+0.5,E1744),5)</f>
        <v>3.8</v>
      </c>
      <c r="H1744" t="str">
        <f t="shared" si="245"/>
        <v>Average Place to Work</v>
      </c>
      <c r="I1744">
        <v>289</v>
      </c>
      <c r="J1744" t="b">
        <f t="shared" si="246"/>
        <v>0</v>
      </c>
      <c r="K1744" t="b">
        <f>OR(E1744&gt;3.5,Q1744&lt;10)</f>
        <v>1</v>
      </c>
      <c r="M1744" t="s">
        <v>3482</v>
      </c>
      <c r="N1744" t="str">
        <f t="shared" si="247"/>
        <v>None</v>
      </c>
      <c r="O1744" t="str">
        <f t="shared" si="248"/>
        <v>None</v>
      </c>
      <c r="P1744" t="s">
        <v>156</v>
      </c>
      <c r="Q1744" s="2">
        <f t="shared" si="249"/>
        <v>18</v>
      </c>
      <c r="R1744" s="1" t="str">
        <f t="shared" si="250"/>
        <v>Established</v>
      </c>
      <c r="S1744" s="1"/>
      <c r="U1744" t="s">
        <v>41</v>
      </c>
      <c r="V1744">
        <f t="shared" si="251"/>
        <v>0</v>
      </c>
    </row>
    <row r="1745" spans="1:22" x14ac:dyDescent="0.35">
      <c r="A1745">
        <v>1743</v>
      </c>
      <c r="B1745" t="s">
        <v>3483</v>
      </c>
      <c r="C1745" t="str">
        <f t="shared" si="243"/>
        <v>Don’t Buy</v>
      </c>
      <c r="D1745" t="str">
        <f t="shared" si="244"/>
        <v>Long Name</v>
      </c>
      <c r="E1745">
        <v>4.3</v>
      </c>
      <c r="F1745">
        <f>IF(Q1745&lt;10,E1745+0.1,E1745)</f>
        <v>4.3</v>
      </c>
      <c r="G1745">
        <f>MIN(IF(Q1745&lt;10,E1745+0.5,E1745),5)</f>
        <v>4.3</v>
      </c>
      <c r="H1745" t="str">
        <f t="shared" si="245"/>
        <v>Average Place to Work</v>
      </c>
      <c r="I1745">
        <v>289</v>
      </c>
      <c r="J1745" t="b">
        <f t="shared" si="246"/>
        <v>0</v>
      </c>
      <c r="K1745" t="b">
        <f>OR(E1745&gt;3.5,Q1745&lt;10)</f>
        <v>1</v>
      </c>
      <c r="L1745" t="s">
        <v>19</v>
      </c>
      <c r="M1745" t="s">
        <v>1933</v>
      </c>
      <c r="N1745" t="str">
        <f t="shared" si="247"/>
        <v>None</v>
      </c>
      <c r="O1745" t="str">
        <f t="shared" si="248"/>
        <v>None</v>
      </c>
      <c r="P1745" t="s">
        <v>423</v>
      </c>
      <c r="Q1745" s="2">
        <f t="shared" si="249"/>
        <v>53</v>
      </c>
      <c r="R1745" s="1" t="str">
        <f t="shared" si="250"/>
        <v>Established</v>
      </c>
      <c r="S1745" s="1"/>
      <c r="T1745" t="s">
        <v>115</v>
      </c>
      <c r="U1745" t="s">
        <v>24</v>
      </c>
      <c r="V1745">
        <f t="shared" si="251"/>
        <v>1000000</v>
      </c>
    </row>
    <row r="1746" spans="1:22" x14ac:dyDescent="0.35">
      <c r="A1746">
        <v>1744</v>
      </c>
      <c r="B1746" t="s">
        <v>3484</v>
      </c>
      <c r="C1746" t="str">
        <f t="shared" si="243"/>
        <v>Don’t Buy</v>
      </c>
      <c r="D1746" t="str">
        <f t="shared" si="244"/>
        <v>Long Name</v>
      </c>
      <c r="E1746">
        <v>3.2</v>
      </c>
      <c r="F1746">
        <f>IF(Q1746&lt;10,E1746+0.1,E1746)</f>
        <v>3.2</v>
      </c>
      <c r="G1746">
        <f>MIN(IF(Q1746&lt;10,E1746+0.5,E1746),5)</f>
        <v>3.2</v>
      </c>
      <c r="H1746" t="str">
        <f t="shared" si="245"/>
        <v>Average Place to Work</v>
      </c>
      <c r="I1746">
        <v>289</v>
      </c>
      <c r="J1746" t="b">
        <f t="shared" si="246"/>
        <v>0</v>
      </c>
      <c r="K1746" t="b">
        <f>OR(E1746&gt;3.5,Q1746&lt;10)</f>
        <v>0</v>
      </c>
      <c r="L1746" t="s">
        <v>19</v>
      </c>
      <c r="M1746" t="s">
        <v>3485</v>
      </c>
      <c r="N1746" t="str">
        <f t="shared" si="247"/>
        <v>Indian Silicon Valley Startups</v>
      </c>
      <c r="O1746" t="str">
        <f t="shared" si="248"/>
        <v>None</v>
      </c>
      <c r="P1746" t="s">
        <v>67</v>
      </c>
      <c r="Q1746" s="2">
        <f t="shared" si="249"/>
        <v>15</v>
      </c>
      <c r="R1746" s="1" t="str">
        <f t="shared" si="250"/>
        <v>Established</v>
      </c>
      <c r="S1746" s="1"/>
      <c r="T1746" t="s">
        <v>606</v>
      </c>
      <c r="U1746" t="s">
        <v>56</v>
      </c>
      <c r="V1746">
        <f t="shared" si="251"/>
        <v>0</v>
      </c>
    </row>
    <row r="1747" spans="1:22" x14ac:dyDescent="0.35">
      <c r="A1747">
        <v>1745</v>
      </c>
      <c r="B1747" t="s">
        <v>3486</v>
      </c>
      <c r="C1747" t="str">
        <f t="shared" si="243"/>
        <v>Don’t Buy</v>
      </c>
      <c r="D1747" t="str">
        <f t="shared" si="244"/>
        <v>Long Name</v>
      </c>
      <c r="E1747">
        <v>3.6</v>
      </c>
      <c r="F1747">
        <f>IF(Q1747&lt;10,E1747+0.1,E1747)</f>
        <v>3.6</v>
      </c>
      <c r="G1747">
        <f>MIN(IF(Q1747&lt;10,E1747+0.5,E1747),5)</f>
        <v>3.6</v>
      </c>
      <c r="H1747" t="str">
        <f t="shared" si="245"/>
        <v>Average Place to Work</v>
      </c>
      <c r="I1747">
        <v>288</v>
      </c>
      <c r="J1747" t="b">
        <f t="shared" si="246"/>
        <v>0</v>
      </c>
      <c r="K1747" t="b">
        <f>OR(E1747&gt;3.5,Q1747&lt;10)</f>
        <v>1</v>
      </c>
      <c r="L1747" t="s">
        <v>19</v>
      </c>
      <c r="M1747" t="s">
        <v>2518</v>
      </c>
      <c r="N1747" t="str">
        <f t="shared" si="247"/>
        <v>Indian Silicon Valley Startups</v>
      </c>
      <c r="O1747" t="str">
        <f t="shared" si="248"/>
        <v>None</v>
      </c>
      <c r="P1747" t="s">
        <v>180</v>
      </c>
      <c r="Q1747" s="2">
        <f t="shared" si="249"/>
        <v>23</v>
      </c>
      <c r="R1747" s="1" t="str">
        <f t="shared" si="250"/>
        <v>Established</v>
      </c>
      <c r="S1747" s="1"/>
      <c r="T1747" t="s">
        <v>115</v>
      </c>
      <c r="U1747" t="s">
        <v>36</v>
      </c>
      <c r="V1747">
        <f t="shared" si="251"/>
        <v>0</v>
      </c>
    </row>
    <row r="1748" spans="1:22" x14ac:dyDescent="0.35">
      <c r="A1748">
        <v>1746</v>
      </c>
      <c r="B1748" t="s">
        <v>3487</v>
      </c>
      <c r="C1748" t="str">
        <f t="shared" si="243"/>
        <v>Don’t Buy</v>
      </c>
      <c r="D1748" t="str">
        <f t="shared" si="244"/>
        <v>Long Name</v>
      </c>
      <c r="E1748">
        <v>3.9</v>
      </c>
      <c r="F1748">
        <f>IF(Q1748&lt;10,E1748+0.1,E1748)</f>
        <v>3.9</v>
      </c>
      <c r="G1748">
        <f>MIN(IF(Q1748&lt;10,E1748+0.5,E1748),5)</f>
        <v>3.9</v>
      </c>
      <c r="H1748" t="str">
        <f t="shared" si="245"/>
        <v>Average Place to Work</v>
      </c>
      <c r="I1748">
        <v>288</v>
      </c>
      <c r="J1748" t="b">
        <f t="shared" si="246"/>
        <v>0</v>
      </c>
      <c r="K1748" t="b">
        <f>OR(E1748&gt;3.5,Q1748&lt;10)</f>
        <v>1</v>
      </c>
      <c r="L1748" t="s">
        <v>9</v>
      </c>
      <c r="M1748" t="s">
        <v>3488</v>
      </c>
      <c r="N1748" t="str">
        <f t="shared" si="247"/>
        <v>None</v>
      </c>
      <c r="O1748" t="str">
        <f t="shared" si="248"/>
        <v>None</v>
      </c>
      <c r="P1748" t="s">
        <v>3489</v>
      </c>
      <c r="Q1748" s="2">
        <f t="shared" si="249"/>
        <v>202</v>
      </c>
      <c r="R1748" s="1" t="str">
        <f t="shared" si="250"/>
        <v>Established</v>
      </c>
      <c r="S1748" s="1"/>
      <c r="T1748" t="s">
        <v>606</v>
      </c>
      <c r="U1748" t="s">
        <v>214</v>
      </c>
      <c r="V1748">
        <f t="shared" si="251"/>
        <v>0</v>
      </c>
    </row>
    <row r="1749" spans="1:22" x14ac:dyDescent="0.35">
      <c r="A1749">
        <v>1747</v>
      </c>
      <c r="B1749" t="s">
        <v>3490</v>
      </c>
      <c r="C1749" t="str">
        <f t="shared" si="243"/>
        <v>Don’t Buy</v>
      </c>
      <c r="D1749" t="str">
        <f t="shared" si="244"/>
        <v>Long Name</v>
      </c>
      <c r="E1749">
        <v>3.8</v>
      </c>
      <c r="F1749">
        <f>IF(Q1749&lt;10,E1749+0.1,E1749)</f>
        <v>3.8</v>
      </c>
      <c r="G1749">
        <f>MIN(IF(Q1749&lt;10,E1749+0.5,E1749),5)</f>
        <v>3.8</v>
      </c>
      <c r="H1749" t="str">
        <f t="shared" si="245"/>
        <v>Average Place to Work</v>
      </c>
      <c r="I1749">
        <v>288</v>
      </c>
      <c r="J1749" t="b">
        <f t="shared" si="246"/>
        <v>0</v>
      </c>
      <c r="K1749" t="b">
        <f>OR(E1749&gt;3.5,Q1749&lt;10)</f>
        <v>1</v>
      </c>
      <c r="L1749" t="s">
        <v>19</v>
      </c>
      <c r="M1749" t="s">
        <v>3491</v>
      </c>
      <c r="N1749" t="str">
        <f t="shared" si="247"/>
        <v>None</v>
      </c>
      <c r="O1749" t="str">
        <f t="shared" si="248"/>
        <v>None</v>
      </c>
      <c r="P1749" t="s">
        <v>86</v>
      </c>
      <c r="Q1749" s="2">
        <f t="shared" si="249"/>
        <v>27</v>
      </c>
      <c r="R1749" s="1" t="str">
        <f t="shared" si="250"/>
        <v>Established</v>
      </c>
      <c r="S1749" s="1"/>
      <c r="T1749" t="s">
        <v>60</v>
      </c>
      <c r="U1749" t="s">
        <v>24</v>
      </c>
      <c r="V1749">
        <f t="shared" si="251"/>
        <v>500000</v>
      </c>
    </row>
    <row r="1750" spans="1:22" x14ac:dyDescent="0.35">
      <c r="A1750">
        <v>1748</v>
      </c>
      <c r="B1750" t="s">
        <v>3492</v>
      </c>
      <c r="C1750" t="str">
        <f t="shared" si="243"/>
        <v>Don’t Buy</v>
      </c>
      <c r="D1750" t="str">
        <f t="shared" si="244"/>
        <v>Long Name</v>
      </c>
      <c r="E1750">
        <v>4.2</v>
      </c>
      <c r="F1750">
        <f>IF(Q1750&lt;10,E1750+0.1,E1750)</f>
        <v>4.2</v>
      </c>
      <c r="G1750">
        <f>MIN(IF(Q1750&lt;10,E1750+0.5,E1750),5)</f>
        <v>4.2</v>
      </c>
      <c r="H1750" t="str">
        <f t="shared" si="245"/>
        <v>Average Place to Work</v>
      </c>
      <c r="I1750">
        <v>288</v>
      </c>
      <c r="J1750" t="b">
        <f t="shared" si="246"/>
        <v>0</v>
      </c>
      <c r="K1750" t="b">
        <f>OR(E1750&gt;3.5,Q1750&lt;10)</f>
        <v>1</v>
      </c>
      <c r="L1750" t="s">
        <v>19</v>
      </c>
      <c r="M1750" t="s">
        <v>1574</v>
      </c>
      <c r="N1750" t="str">
        <f t="shared" si="247"/>
        <v>None</v>
      </c>
      <c r="O1750" t="str">
        <f t="shared" si="248"/>
        <v>None</v>
      </c>
      <c r="P1750" t="s">
        <v>79</v>
      </c>
      <c r="Q1750" s="2">
        <f t="shared" si="249"/>
        <v>19</v>
      </c>
      <c r="R1750" s="1" t="str">
        <f t="shared" si="250"/>
        <v>Established</v>
      </c>
      <c r="S1750" s="1"/>
      <c r="T1750" t="s">
        <v>115</v>
      </c>
      <c r="U1750" t="s">
        <v>484</v>
      </c>
      <c r="V1750">
        <f t="shared" si="251"/>
        <v>0</v>
      </c>
    </row>
    <row r="1751" spans="1:22" x14ac:dyDescent="0.35">
      <c r="A1751">
        <v>1749</v>
      </c>
      <c r="B1751" t="s">
        <v>3493</v>
      </c>
      <c r="C1751" t="str">
        <f t="shared" si="243"/>
        <v>Don’t Buy</v>
      </c>
      <c r="D1751" t="str">
        <f t="shared" si="244"/>
        <v>Long Name</v>
      </c>
      <c r="E1751">
        <v>4</v>
      </c>
      <c r="F1751">
        <f>IF(Q1751&lt;10,E1751+0.1,E1751)</f>
        <v>4.0999999999999996</v>
      </c>
      <c r="G1751">
        <f>MIN(IF(Q1751&lt;10,E1751+0.5,E1751),5)</f>
        <v>4.5</v>
      </c>
      <c r="H1751" t="str">
        <f t="shared" si="245"/>
        <v>Average Place to Work</v>
      </c>
      <c r="I1751">
        <v>288</v>
      </c>
      <c r="J1751" t="b">
        <f t="shared" si="246"/>
        <v>0</v>
      </c>
      <c r="K1751" t="b">
        <f>OR(E1751&gt;3.5,Q1751&lt;10)</f>
        <v>1</v>
      </c>
      <c r="L1751" t="s">
        <v>19</v>
      </c>
      <c r="M1751" t="s">
        <v>3494</v>
      </c>
      <c r="N1751" t="str">
        <f t="shared" si="247"/>
        <v>Indian Silicon Valley Startups</v>
      </c>
      <c r="O1751" t="str">
        <f t="shared" si="248"/>
        <v>None</v>
      </c>
      <c r="P1751" t="s">
        <v>170</v>
      </c>
      <c r="Q1751" s="2">
        <f t="shared" si="249"/>
        <v>6</v>
      </c>
      <c r="R1751" s="1" t="str">
        <f t="shared" si="250"/>
        <v>Startup</v>
      </c>
      <c r="S1751" s="1"/>
      <c r="T1751" t="s">
        <v>115</v>
      </c>
      <c r="U1751" t="s">
        <v>36</v>
      </c>
      <c r="V1751">
        <f t="shared" si="251"/>
        <v>0</v>
      </c>
    </row>
    <row r="1752" spans="1:22" x14ac:dyDescent="0.35">
      <c r="A1752">
        <v>1750</v>
      </c>
      <c r="B1752" t="s">
        <v>3495</v>
      </c>
      <c r="C1752" t="str">
        <f t="shared" si="243"/>
        <v>Don’t Buy</v>
      </c>
      <c r="D1752" t="str">
        <f t="shared" si="244"/>
        <v>Long Name</v>
      </c>
      <c r="E1752">
        <v>3.8</v>
      </c>
      <c r="F1752">
        <f>IF(Q1752&lt;10,E1752+0.1,E1752)</f>
        <v>3.8</v>
      </c>
      <c r="G1752">
        <f>MIN(IF(Q1752&lt;10,E1752+0.5,E1752),5)</f>
        <v>3.8</v>
      </c>
      <c r="H1752" t="str">
        <f t="shared" si="245"/>
        <v>Average Place to Work</v>
      </c>
      <c r="I1752">
        <v>288</v>
      </c>
      <c r="J1752" t="b">
        <f t="shared" si="246"/>
        <v>0</v>
      </c>
      <c r="K1752" t="b">
        <f>OR(E1752&gt;3.5,Q1752&lt;10)</f>
        <v>1</v>
      </c>
      <c r="M1752" t="s">
        <v>3496</v>
      </c>
      <c r="N1752" t="str">
        <f t="shared" si="247"/>
        <v>None</v>
      </c>
      <c r="O1752" t="str">
        <f t="shared" si="248"/>
        <v>None</v>
      </c>
      <c r="P1752" t="s">
        <v>156</v>
      </c>
      <c r="Q1752" s="2">
        <f t="shared" si="249"/>
        <v>18</v>
      </c>
      <c r="R1752" s="1" t="str">
        <f t="shared" si="250"/>
        <v>Established</v>
      </c>
      <c r="S1752" s="1"/>
      <c r="U1752" t="s">
        <v>24</v>
      </c>
      <c r="V1752">
        <f t="shared" si="251"/>
        <v>500000</v>
      </c>
    </row>
    <row r="1753" spans="1:22" x14ac:dyDescent="0.35">
      <c r="A1753">
        <v>1751</v>
      </c>
      <c r="B1753" t="s">
        <v>3497</v>
      </c>
      <c r="C1753" t="str">
        <f t="shared" si="243"/>
        <v>Don’t Buy</v>
      </c>
      <c r="D1753" t="str">
        <f t="shared" si="244"/>
        <v>Short Name</v>
      </c>
      <c r="E1753">
        <v>3.9</v>
      </c>
      <c r="F1753">
        <f>IF(Q1753&lt;10,E1753+0.1,E1753)</f>
        <v>3.9</v>
      </c>
      <c r="G1753">
        <f>MIN(IF(Q1753&lt;10,E1753+0.5,E1753),5)</f>
        <v>3.9</v>
      </c>
      <c r="H1753" t="str">
        <f t="shared" si="245"/>
        <v>Average Place to Work</v>
      </c>
      <c r="I1753">
        <v>4400</v>
      </c>
      <c r="J1753" t="b">
        <f t="shared" si="246"/>
        <v>0</v>
      </c>
      <c r="K1753" t="b">
        <f>OR(E1753&gt;3.5,Q1753&lt;10)</f>
        <v>1</v>
      </c>
      <c r="L1753" t="s">
        <v>19</v>
      </c>
      <c r="M1753" t="s">
        <v>3498</v>
      </c>
      <c r="N1753" t="str">
        <f t="shared" si="247"/>
        <v>None</v>
      </c>
      <c r="O1753" t="str">
        <f t="shared" si="248"/>
        <v>None</v>
      </c>
      <c r="P1753" t="s">
        <v>309</v>
      </c>
      <c r="Q1753" s="2">
        <f t="shared" si="249"/>
        <v>40</v>
      </c>
      <c r="R1753" s="1" t="str">
        <f t="shared" si="250"/>
        <v>Established</v>
      </c>
      <c r="S1753" s="1"/>
      <c r="T1753" t="s">
        <v>60</v>
      </c>
      <c r="U1753" t="s">
        <v>306</v>
      </c>
      <c r="V1753">
        <f t="shared" si="251"/>
        <v>0</v>
      </c>
    </row>
    <row r="1754" spans="1:22" x14ac:dyDescent="0.35">
      <c r="A1754">
        <v>1752</v>
      </c>
      <c r="B1754" t="s">
        <v>3499</v>
      </c>
      <c r="C1754" t="str">
        <f t="shared" si="243"/>
        <v>Don’t Buy</v>
      </c>
      <c r="D1754" t="str">
        <f t="shared" si="244"/>
        <v>Long Name</v>
      </c>
      <c r="E1754">
        <v>4</v>
      </c>
      <c r="F1754">
        <f>IF(Q1754&lt;10,E1754+0.1,E1754)</f>
        <v>4</v>
      </c>
      <c r="G1754">
        <f>MIN(IF(Q1754&lt;10,E1754+0.5,E1754),5)</f>
        <v>4</v>
      </c>
      <c r="H1754" t="str">
        <f t="shared" si="245"/>
        <v>Average Place to Work</v>
      </c>
      <c r="I1754">
        <v>433</v>
      </c>
      <c r="J1754" t="b">
        <f t="shared" si="246"/>
        <v>0</v>
      </c>
      <c r="K1754" t="b">
        <f>OR(E1754&gt;3.5,Q1754&lt;10)</f>
        <v>1</v>
      </c>
      <c r="L1754" t="s">
        <v>9</v>
      </c>
      <c r="M1754" t="s">
        <v>3500</v>
      </c>
      <c r="N1754" t="str">
        <f t="shared" si="247"/>
        <v>None</v>
      </c>
      <c r="O1754" t="str">
        <f t="shared" si="248"/>
        <v>None</v>
      </c>
      <c r="P1754" t="s">
        <v>522</v>
      </c>
      <c r="Q1754" s="2">
        <f t="shared" si="249"/>
        <v>30</v>
      </c>
      <c r="R1754" s="1" t="str">
        <f t="shared" si="250"/>
        <v>Established</v>
      </c>
      <c r="S1754" s="1"/>
      <c r="T1754" t="s">
        <v>115</v>
      </c>
      <c r="U1754" t="s">
        <v>752</v>
      </c>
      <c r="V1754">
        <f t="shared" si="251"/>
        <v>0</v>
      </c>
    </row>
    <row r="1755" spans="1:22" x14ac:dyDescent="0.35">
      <c r="A1755">
        <v>1753</v>
      </c>
      <c r="B1755" t="s">
        <v>3501</v>
      </c>
      <c r="C1755" t="str">
        <f t="shared" si="243"/>
        <v>Don’t Buy</v>
      </c>
      <c r="D1755" t="str">
        <f t="shared" si="244"/>
        <v>Long Name</v>
      </c>
      <c r="E1755">
        <v>4</v>
      </c>
      <c r="F1755">
        <f>IF(Q1755&lt;10,E1755+0.1,E1755)</f>
        <v>4</v>
      </c>
      <c r="G1755">
        <f>MIN(IF(Q1755&lt;10,E1755+0.5,E1755),5)</f>
        <v>4</v>
      </c>
      <c r="H1755" t="str">
        <f t="shared" si="245"/>
        <v>Average Place to Work</v>
      </c>
      <c r="I1755">
        <v>287</v>
      </c>
      <c r="J1755" t="b">
        <f t="shared" si="246"/>
        <v>0</v>
      </c>
      <c r="K1755" t="b">
        <f>OR(E1755&gt;3.5,Q1755&lt;10)</f>
        <v>1</v>
      </c>
      <c r="L1755" t="s">
        <v>9</v>
      </c>
      <c r="M1755" t="s">
        <v>703</v>
      </c>
      <c r="N1755" t="str">
        <f t="shared" si="247"/>
        <v>None</v>
      </c>
      <c r="O1755" t="str">
        <f t="shared" si="248"/>
        <v>Bombay Finances</v>
      </c>
      <c r="P1755" t="s">
        <v>55</v>
      </c>
      <c r="Q1755" s="2">
        <f t="shared" si="249"/>
        <v>111</v>
      </c>
      <c r="R1755" s="1" t="str">
        <f t="shared" si="250"/>
        <v>Established</v>
      </c>
      <c r="S1755" s="1"/>
      <c r="T1755" t="s">
        <v>60</v>
      </c>
      <c r="U1755" t="s">
        <v>24</v>
      </c>
      <c r="V1755">
        <f t="shared" si="251"/>
        <v>500000</v>
      </c>
    </row>
    <row r="1756" spans="1:22" x14ac:dyDescent="0.35">
      <c r="A1756">
        <v>1754</v>
      </c>
      <c r="B1756" t="s">
        <v>3502</v>
      </c>
      <c r="C1756" t="str">
        <f t="shared" si="243"/>
        <v>Don’t Buy</v>
      </c>
      <c r="D1756" t="str">
        <f t="shared" si="244"/>
        <v>Long Name</v>
      </c>
      <c r="E1756">
        <v>3.9</v>
      </c>
      <c r="F1756">
        <f>IF(Q1756&lt;10,E1756+0.1,E1756)</f>
        <v>3.9</v>
      </c>
      <c r="G1756">
        <f>MIN(IF(Q1756&lt;10,E1756+0.5,E1756),5)</f>
        <v>3.9</v>
      </c>
      <c r="H1756" t="str">
        <f t="shared" si="245"/>
        <v>Average Place to Work</v>
      </c>
      <c r="I1756">
        <v>287</v>
      </c>
      <c r="J1756" t="b">
        <f t="shared" si="246"/>
        <v>0</v>
      </c>
      <c r="K1756" t="b">
        <f>OR(E1756&gt;3.5,Q1756&lt;10)</f>
        <v>1</v>
      </c>
      <c r="L1756" t="s">
        <v>19</v>
      </c>
      <c r="M1756" t="s">
        <v>1252</v>
      </c>
      <c r="N1756" t="str">
        <f t="shared" si="247"/>
        <v>None</v>
      </c>
      <c r="O1756" t="str">
        <f t="shared" si="248"/>
        <v>None</v>
      </c>
      <c r="P1756" t="s">
        <v>67</v>
      </c>
      <c r="Q1756" s="2">
        <f t="shared" si="249"/>
        <v>15</v>
      </c>
      <c r="R1756" s="1" t="str">
        <f t="shared" si="250"/>
        <v>Established</v>
      </c>
      <c r="S1756" s="1"/>
      <c r="T1756" t="s">
        <v>115</v>
      </c>
      <c r="U1756" t="s">
        <v>17</v>
      </c>
      <c r="V1756">
        <f t="shared" si="251"/>
        <v>500000</v>
      </c>
    </row>
    <row r="1757" spans="1:22" x14ac:dyDescent="0.35">
      <c r="A1757">
        <v>1755</v>
      </c>
      <c r="B1757" t="s">
        <v>3503</v>
      </c>
      <c r="C1757" t="str">
        <f t="shared" si="243"/>
        <v>Don’t Buy</v>
      </c>
      <c r="D1757" t="str">
        <f t="shared" si="244"/>
        <v>Long Name</v>
      </c>
      <c r="E1757">
        <v>4.0999999999999996</v>
      </c>
      <c r="F1757">
        <f>IF(Q1757&lt;10,E1757+0.1,E1757)</f>
        <v>4.0999999999999996</v>
      </c>
      <c r="G1757">
        <f>MIN(IF(Q1757&lt;10,E1757+0.5,E1757),5)</f>
        <v>4.0999999999999996</v>
      </c>
      <c r="H1757" t="str">
        <f t="shared" si="245"/>
        <v>Average Place to Work</v>
      </c>
      <c r="I1757">
        <v>287</v>
      </c>
      <c r="J1757" t="b">
        <f t="shared" si="246"/>
        <v>0</v>
      </c>
      <c r="K1757" t="b">
        <f>OR(E1757&gt;3.5,Q1757&lt;10)</f>
        <v>1</v>
      </c>
      <c r="L1757" t="s">
        <v>19</v>
      </c>
      <c r="M1757" t="s">
        <v>98</v>
      </c>
      <c r="N1757" t="str">
        <f t="shared" si="247"/>
        <v>None</v>
      </c>
      <c r="O1757" t="str">
        <f t="shared" si="248"/>
        <v>None</v>
      </c>
      <c r="P1757" t="s">
        <v>86</v>
      </c>
      <c r="Q1757" s="2">
        <f t="shared" si="249"/>
        <v>27</v>
      </c>
      <c r="R1757" s="1" t="str">
        <f t="shared" si="250"/>
        <v>Established</v>
      </c>
      <c r="S1757" s="1"/>
      <c r="T1757" t="s">
        <v>598</v>
      </c>
      <c r="U1757" t="s">
        <v>297</v>
      </c>
      <c r="V1757">
        <f t="shared" si="251"/>
        <v>0</v>
      </c>
    </row>
    <row r="1758" spans="1:22" x14ac:dyDescent="0.35">
      <c r="A1758">
        <v>1756</v>
      </c>
      <c r="B1758" t="s">
        <v>3504</v>
      </c>
      <c r="C1758" t="str">
        <f t="shared" si="243"/>
        <v>Buy</v>
      </c>
      <c r="D1758" t="str">
        <f t="shared" si="244"/>
        <v>Long Name</v>
      </c>
      <c r="E1758">
        <v>2.9</v>
      </c>
      <c r="F1758">
        <f>IF(Q1758&lt;10,E1758+0.1,E1758)</f>
        <v>2.9</v>
      </c>
      <c r="G1758">
        <f>MIN(IF(Q1758&lt;10,E1758+0.5,E1758),5)</f>
        <v>2.9</v>
      </c>
      <c r="H1758" t="str">
        <f t="shared" si="245"/>
        <v>Average Place to Work</v>
      </c>
      <c r="I1758">
        <v>287</v>
      </c>
      <c r="J1758" t="b">
        <f t="shared" si="246"/>
        <v>0</v>
      </c>
      <c r="K1758" t="b">
        <f>OR(E1758&gt;3.5,Q1758&lt;10)</f>
        <v>0</v>
      </c>
      <c r="L1758" t="s">
        <v>19</v>
      </c>
      <c r="M1758" t="s">
        <v>2891</v>
      </c>
      <c r="N1758" t="str">
        <f t="shared" si="247"/>
        <v>None</v>
      </c>
      <c r="O1758" t="str">
        <f t="shared" si="248"/>
        <v>None</v>
      </c>
      <c r="P1758" t="s">
        <v>99</v>
      </c>
      <c r="Q1758" s="2">
        <f t="shared" si="249"/>
        <v>26</v>
      </c>
      <c r="R1758" s="1" t="str">
        <f t="shared" si="250"/>
        <v>Established</v>
      </c>
      <c r="S1758" s="1"/>
      <c r="T1758" t="s">
        <v>1146</v>
      </c>
      <c r="U1758" t="s">
        <v>404</v>
      </c>
      <c r="V1758">
        <f t="shared" si="251"/>
        <v>0</v>
      </c>
    </row>
    <row r="1759" spans="1:22" x14ac:dyDescent="0.35">
      <c r="A1759">
        <v>1757</v>
      </c>
      <c r="B1759" t="s">
        <v>3505</v>
      </c>
      <c r="C1759" t="str">
        <f t="shared" si="243"/>
        <v>Don’t Buy</v>
      </c>
      <c r="D1759" t="str">
        <f t="shared" si="244"/>
        <v>Short Name</v>
      </c>
      <c r="E1759">
        <v>4.5</v>
      </c>
      <c r="F1759">
        <f>IF(Q1759&lt;10,E1759+0.1,E1759)</f>
        <v>4.5</v>
      </c>
      <c r="G1759">
        <f>MIN(IF(Q1759&lt;10,E1759+0.5,E1759),5)</f>
        <v>4.5</v>
      </c>
      <c r="H1759" t="str">
        <f t="shared" si="245"/>
        <v>Average Place to Work</v>
      </c>
      <c r="I1759">
        <v>287</v>
      </c>
      <c r="J1759" t="b">
        <f t="shared" si="246"/>
        <v>0</v>
      </c>
      <c r="K1759" t="b">
        <f>OR(E1759&gt;3.5,Q1759&lt;10)</f>
        <v>1</v>
      </c>
      <c r="L1759" t="s">
        <v>9</v>
      </c>
      <c r="M1759" t="s">
        <v>3506</v>
      </c>
      <c r="N1759" t="str">
        <f t="shared" si="247"/>
        <v>None</v>
      </c>
      <c r="O1759" t="str">
        <f t="shared" si="248"/>
        <v>None</v>
      </c>
      <c r="P1759" t="s">
        <v>343</v>
      </c>
      <c r="Q1759" s="2">
        <f t="shared" si="249"/>
        <v>61</v>
      </c>
      <c r="R1759" s="1" t="str">
        <f t="shared" si="250"/>
        <v>Established</v>
      </c>
      <c r="S1759" s="1"/>
      <c r="T1759" t="s">
        <v>60</v>
      </c>
      <c r="U1759" t="s">
        <v>83</v>
      </c>
      <c r="V1759">
        <f t="shared" si="251"/>
        <v>0</v>
      </c>
    </row>
    <row r="1760" spans="1:22" x14ac:dyDescent="0.35">
      <c r="A1760">
        <v>1758</v>
      </c>
      <c r="B1760" t="s">
        <v>3507</v>
      </c>
      <c r="C1760" t="str">
        <f t="shared" si="243"/>
        <v>Don’t Buy</v>
      </c>
      <c r="D1760" t="str">
        <f t="shared" si="244"/>
        <v>Long Name</v>
      </c>
      <c r="E1760">
        <v>4</v>
      </c>
      <c r="F1760">
        <f>IF(Q1760&lt;10,E1760+0.1,E1760)</f>
        <v>4</v>
      </c>
      <c r="G1760">
        <f>MIN(IF(Q1760&lt;10,E1760+0.5,E1760),5)</f>
        <v>4</v>
      </c>
      <c r="H1760" t="str">
        <f t="shared" si="245"/>
        <v>Average Place to Work</v>
      </c>
      <c r="I1760">
        <v>287</v>
      </c>
      <c r="J1760" t="b">
        <f t="shared" si="246"/>
        <v>0</v>
      </c>
      <c r="K1760" t="b">
        <f>OR(E1760&gt;3.5,Q1760&lt;10)</f>
        <v>1</v>
      </c>
      <c r="L1760" t="s">
        <v>19</v>
      </c>
      <c r="M1760" t="s">
        <v>3508</v>
      </c>
      <c r="N1760" t="str">
        <f t="shared" si="247"/>
        <v>Indian Silicon Valley Startups</v>
      </c>
      <c r="O1760" t="str">
        <f t="shared" si="248"/>
        <v>None</v>
      </c>
      <c r="P1760" t="s">
        <v>864</v>
      </c>
      <c r="Q1760" s="2">
        <f t="shared" si="249"/>
        <v>71</v>
      </c>
      <c r="R1760" s="1" t="str">
        <f t="shared" si="250"/>
        <v>Established</v>
      </c>
      <c r="S1760" s="1"/>
      <c r="T1760" t="s">
        <v>115</v>
      </c>
      <c r="U1760" t="s">
        <v>36</v>
      </c>
      <c r="V1760">
        <f t="shared" si="251"/>
        <v>0</v>
      </c>
    </row>
    <row r="1761" spans="1:22" x14ac:dyDescent="0.35">
      <c r="A1761">
        <v>1759</v>
      </c>
      <c r="B1761" t="s">
        <v>3509</v>
      </c>
      <c r="C1761" t="str">
        <f t="shared" si="243"/>
        <v>Don’t Buy</v>
      </c>
      <c r="D1761" t="str">
        <f t="shared" si="244"/>
        <v>Long Name</v>
      </c>
      <c r="E1761">
        <v>4.2</v>
      </c>
      <c r="F1761">
        <f>IF(Q1761&lt;10,E1761+0.1,E1761)</f>
        <v>4.2</v>
      </c>
      <c r="G1761">
        <f>MIN(IF(Q1761&lt;10,E1761+0.5,E1761),5)</f>
        <v>4.2</v>
      </c>
      <c r="H1761" t="str">
        <f t="shared" si="245"/>
        <v>Average Place to Work</v>
      </c>
      <c r="I1761">
        <v>287</v>
      </c>
      <c r="J1761" t="b">
        <f t="shared" si="246"/>
        <v>0</v>
      </c>
      <c r="K1761" t="b">
        <f>OR(E1761&gt;3.5,Q1761&lt;10)</f>
        <v>1</v>
      </c>
      <c r="L1761" t="s">
        <v>19</v>
      </c>
      <c r="M1761" t="s">
        <v>3510</v>
      </c>
      <c r="N1761" t="str">
        <f t="shared" si="247"/>
        <v>None</v>
      </c>
      <c r="O1761" t="str">
        <f t="shared" si="248"/>
        <v>None</v>
      </c>
      <c r="P1761" t="s">
        <v>67</v>
      </c>
      <c r="Q1761" s="2">
        <f t="shared" si="249"/>
        <v>15</v>
      </c>
      <c r="R1761" s="1" t="str">
        <f t="shared" si="250"/>
        <v>Established</v>
      </c>
      <c r="S1761" s="1"/>
      <c r="T1761" t="s">
        <v>115</v>
      </c>
      <c r="U1761" t="s">
        <v>352</v>
      </c>
      <c r="V1761">
        <f t="shared" si="251"/>
        <v>0</v>
      </c>
    </row>
    <row r="1762" spans="1:22" x14ac:dyDescent="0.35">
      <c r="A1762">
        <v>1760</v>
      </c>
      <c r="B1762" t="s">
        <v>3511</v>
      </c>
      <c r="C1762" t="str">
        <f t="shared" si="243"/>
        <v>Don’t Buy</v>
      </c>
      <c r="D1762" t="str">
        <f t="shared" si="244"/>
        <v>Long Name</v>
      </c>
      <c r="E1762">
        <v>4.0999999999999996</v>
      </c>
      <c r="F1762">
        <f>IF(Q1762&lt;10,E1762+0.1,E1762)</f>
        <v>4.0999999999999996</v>
      </c>
      <c r="G1762">
        <f>MIN(IF(Q1762&lt;10,E1762+0.5,E1762),5)</f>
        <v>4.0999999999999996</v>
      </c>
      <c r="H1762" t="str">
        <f t="shared" si="245"/>
        <v>Average Place to Work</v>
      </c>
      <c r="I1762">
        <v>287</v>
      </c>
      <c r="J1762" t="b">
        <f t="shared" si="246"/>
        <v>0</v>
      </c>
      <c r="K1762" t="b">
        <f>OR(E1762&gt;3.5,Q1762&lt;10)</f>
        <v>1</v>
      </c>
      <c r="L1762" t="s">
        <v>9</v>
      </c>
      <c r="M1762" t="s">
        <v>2647</v>
      </c>
      <c r="N1762" t="str">
        <f t="shared" si="247"/>
        <v>None</v>
      </c>
      <c r="O1762" t="str">
        <f t="shared" si="248"/>
        <v>None</v>
      </c>
      <c r="P1762" t="s">
        <v>44</v>
      </c>
      <c r="Q1762" s="2">
        <f t="shared" si="249"/>
        <v>25</v>
      </c>
      <c r="R1762" s="1" t="str">
        <f t="shared" si="250"/>
        <v>Established</v>
      </c>
      <c r="S1762" s="1"/>
      <c r="T1762" t="s">
        <v>115</v>
      </c>
      <c r="U1762" t="s">
        <v>184</v>
      </c>
      <c r="V1762">
        <f t="shared" si="251"/>
        <v>0</v>
      </c>
    </row>
    <row r="1763" spans="1:22" x14ac:dyDescent="0.35">
      <c r="A1763">
        <v>1761</v>
      </c>
      <c r="B1763" t="s">
        <v>3512</v>
      </c>
      <c r="C1763" t="str">
        <f t="shared" si="243"/>
        <v>Don’t Buy</v>
      </c>
      <c r="D1763" t="str">
        <f t="shared" si="244"/>
        <v>Long Name</v>
      </c>
      <c r="E1763">
        <v>2.6</v>
      </c>
      <c r="F1763">
        <f>IF(Q1763&lt;10,E1763+0.1,E1763)</f>
        <v>2.7</v>
      </c>
      <c r="G1763">
        <f>MIN(IF(Q1763&lt;10,E1763+0.5,E1763),5)</f>
        <v>3.1</v>
      </c>
      <c r="H1763" t="str">
        <f t="shared" si="245"/>
        <v>Average Place to Work</v>
      </c>
      <c r="I1763">
        <v>287</v>
      </c>
      <c r="J1763" t="b">
        <f t="shared" si="246"/>
        <v>0</v>
      </c>
      <c r="K1763" t="b">
        <f>OR(E1763&gt;3.5,Q1763&lt;10)</f>
        <v>1</v>
      </c>
      <c r="L1763" t="s">
        <v>19</v>
      </c>
      <c r="M1763" t="s">
        <v>3513</v>
      </c>
      <c r="N1763" t="str">
        <f t="shared" si="247"/>
        <v>Indian Silicon Valley Startups</v>
      </c>
      <c r="O1763" t="str">
        <f t="shared" si="248"/>
        <v>None</v>
      </c>
      <c r="P1763" t="s">
        <v>170</v>
      </c>
      <c r="Q1763" s="2">
        <f t="shared" si="249"/>
        <v>6</v>
      </c>
      <c r="R1763" s="1" t="str">
        <f t="shared" si="250"/>
        <v>Startup</v>
      </c>
      <c r="S1763" s="1"/>
      <c r="T1763" t="s">
        <v>115</v>
      </c>
      <c r="U1763" t="s">
        <v>83</v>
      </c>
      <c r="V1763">
        <f t="shared" si="251"/>
        <v>0</v>
      </c>
    </row>
    <row r="1764" spans="1:22" x14ac:dyDescent="0.35">
      <c r="A1764">
        <v>1762</v>
      </c>
      <c r="B1764" t="s">
        <v>3514</v>
      </c>
      <c r="C1764" t="str">
        <f t="shared" si="243"/>
        <v>Don’t Buy</v>
      </c>
      <c r="D1764" t="str">
        <f t="shared" si="244"/>
        <v>Short Name</v>
      </c>
      <c r="E1764">
        <v>4.3</v>
      </c>
      <c r="F1764">
        <f>IF(Q1764&lt;10,E1764+0.1,E1764)</f>
        <v>4.3</v>
      </c>
      <c r="G1764">
        <f>MIN(IF(Q1764&lt;10,E1764+0.5,E1764),5)</f>
        <v>4.3</v>
      </c>
      <c r="H1764" t="str">
        <f t="shared" si="245"/>
        <v>Average Place to Work</v>
      </c>
      <c r="I1764">
        <v>287</v>
      </c>
      <c r="J1764" t="b">
        <f t="shared" si="246"/>
        <v>0</v>
      </c>
      <c r="K1764" t="b">
        <f>OR(E1764&gt;3.5,Q1764&lt;10)</f>
        <v>1</v>
      </c>
      <c r="L1764" t="s">
        <v>19</v>
      </c>
      <c r="M1764" t="s">
        <v>3515</v>
      </c>
      <c r="N1764" t="str">
        <f t="shared" si="247"/>
        <v>None</v>
      </c>
      <c r="O1764" t="str">
        <f t="shared" si="248"/>
        <v>None</v>
      </c>
      <c r="P1764" t="s">
        <v>205</v>
      </c>
      <c r="Q1764" s="2">
        <f t="shared" si="249"/>
        <v>47</v>
      </c>
      <c r="R1764" s="1" t="str">
        <f t="shared" si="250"/>
        <v>Established</v>
      </c>
      <c r="S1764" s="1"/>
      <c r="T1764" t="s">
        <v>140</v>
      </c>
      <c r="U1764" t="s">
        <v>297</v>
      </c>
      <c r="V1764">
        <f t="shared" si="251"/>
        <v>0</v>
      </c>
    </row>
    <row r="1765" spans="1:22" x14ac:dyDescent="0.35">
      <c r="A1765">
        <v>1763</v>
      </c>
      <c r="B1765" t="s">
        <v>3516</v>
      </c>
      <c r="C1765" t="str">
        <f t="shared" si="243"/>
        <v>Don’t Buy</v>
      </c>
      <c r="D1765" t="str">
        <f t="shared" si="244"/>
        <v>Long Name</v>
      </c>
      <c r="E1765">
        <v>3.9</v>
      </c>
      <c r="F1765">
        <f>IF(Q1765&lt;10,E1765+0.1,E1765)</f>
        <v>3.9</v>
      </c>
      <c r="G1765">
        <f>MIN(IF(Q1765&lt;10,E1765+0.5,E1765),5)</f>
        <v>3.9</v>
      </c>
      <c r="H1765" t="str">
        <f t="shared" si="245"/>
        <v>Average Place to Work</v>
      </c>
      <c r="I1765">
        <v>834</v>
      </c>
      <c r="J1765" t="b">
        <f t="shared" si="246"/>
        <v>0</v>
      </c>
      <c r="K1765" t="b">
        <f>OR(E1765&gt;3.5,Q1765&lt;10)</f>
        <v>1</v>
      </c>
      <c r="L1765" t="s">
        <v>19</v>
      </c>
      <c r="M1765" t="s">
        <v>3517</v>
      </c>
      <c r="N1765" t="str">
        <f t="shared" si="247"/>
        <v>None</v>
      </c>
      <c r="O1765" t="str">
        <f t="shared" si="248"/>
        <v>None</v>
      </c>
      <c r="P1765" t="s">
        <v>59</v>
      </c>
      <c r="Q1765" s="2">
        <f t="shared" si="249"/>
        <v>39</v>
      </c>
      <c r="R1765" s="1" t="str">
        <f t="shared" si="250"/>
        <v>Established</v>
      </c>
      <c r="S1765" s="1"/>
      <c r="T1765" t="s">
        <v>606</v>
      </c>
      <c r="U1765" t="s">
        <v>523</v>
      </c>
      <c r="V1765">
        <f t="shared" si="251"/>
        <v>0</v>
      </c>
    </row>
    <row r="1766" spans="1:22" x14ac:dyDescent="0.35">
      <c r="A1766">
        <v>1764</v>
      </c>
      <c r="B1766" t="s">
        <v>3518</v>
      </c>
      <c r="C1766" t="str">
        <f t="shared" si="243"/>
        <v>Don’t Buy</v>
      </c>
      <c r="D1766" t="str">
        <f t="shared" si="244"/>
        <v>Short Name</v>
      </c>
      <c r="E1766">
        <v>3.9</v>
      </c>
      <c r="F1766">
        <f>IF(Q1766&lt;10,E1766+0.1,E1766)</f>
        <v>3.9</v>
      </c>
      <c r="G1766">
        <f>MIN(IF(Q1766&lt;10,E1766+0.5,E1766),5)</f>
        <v>3.9</v>
      </c>
      <c r="H1766" t="str">
        <f t="shared" si="245"/>
        <v>Average Place to Work</v>
      </c>
      <c r="I1766">
        <v>286</v>
      </c>
      <c r="J1766" t="b">
        <f t="shared" si="246"/>
        <v>0</v>
      </c>
      <c r="K1766" t="b">
        <f>OR(E1766&gt;3.5,Q1766&lt;10)</f>
        <v>1</v>
      </c>
      <c r="L1766" t="s">
        <v>19</v>
      </c>
      <c r="M1766" t="s">
        <v>3519</v>
      </c>
      <c r="N1766" t="str">
        <f t="shared" si="247"/>
        <v>None</v>
      </c>
      <c r="O1766" t="str">
        <f t="shared" si="248"/>
        <v>None</v>
      </c>
      <c r="P1766" t="s">
        <v>1248</v>
      </c>
      <c r="Q1766" s="2">
        <f t="shared" si="249"/>
        <v>103</v>
      </c>
      <c r="R1766" s="1" t="str">
        <f t="shared" si="250"/>
        <v>Established</v>
      </c>
      <c r="S1766" s="1"/>
      <c r="T1766" t="s">
        <v>606</v>
      </c>
      <c r="U1766" t="s">
        <v>92</v>
      </c>
      <c r="V1766">
        <f t="shared" si="251"/>
        <v>0</v>
      </c>
    </row>
    <row r="1767" spans="1:22" x14ac:dyDescent="0.35">
      <c r="A1767">
        <v>1765</v>
      </c>
      <c r="B1767" t="s">
        <v>3520</v>
      </c>
      <c r="C1767" t="str">
        <f t="shared" si="243"/>
        <v>Don’t Buy</v>
      </c>
      <c r="D1767" t="str">
        <f t="shared" si="244"/>
        <v>Long Name</v>
      </c>
      <c r="E1767">
        <v>4</v>
      </c>
      <c r="F1767">
        <f>IF(Q1767&lt;10,E1767+0.1,E1767)</f>
        <v>4</v>
      </c>
      <c r="G1767">
        <f>MIN(IF(Q1767&lt;10,E1767+0.5,E1767),5)</f>
        <v>4</v>
      </c>
      <c r="H1767" t="str">
        <f t="shared" si="245"/>
        <v>Average Place to Work</v>
      </c>
      <c r="I1767">
        <v>286</v>
      </c>
      <c r="J1767" t="b">
        <f t="shared" si="246"/>
        <v>0</v>
      </c>
      <c r="K1767" t="b">
        <f>OR(E1767&gt;3.5,Q1767&lt;10)</f>
        <v>1</v>
      </c>
      <c r="L1767" t="s">
        <v>19</v>
      </c>
      <c r="M1767" t="s">
        <v>3521</v>
      </c>
      <c r="N1767" t="str">
        <f t="shared" si="247"/>
        <v>None</v>
      </c>
      <c r="O1767" t="str">
        <f t="shared" si="248"/>
        <v>None</v>
      </c>
      <c r="P1767" t="s">
        <v>86</v>
      </c>
      <c r="Q1767" s="2">
        <f t="shared" si="249"/>
        <v>27</v>
      </c>
      <c r="R1767" s="1" t="str">
        <f t="shared" si="250"/>
        <v>Established</v>
      </c>
      <c r="S1767" s="1"/>
      <c r="T1767" t="s">
        <v>115</v>
      </c>
      <c r="U1767" t="s">
        <v>2461</v>
      </c>
      <c r="V1767">
        <f t="shared" si="251"/>
        <v>0</v>
      </c>
    </row>
    <row r="1768" spans="1:22" x14ac:dyDescent="0.35">
      <c r="A1768">
        <v>1766</v>
      </c>
      <c r="B1768" t="s">
        <v>3522</v>
      </c>
      <c r="C1768" t="str">
        <f t="shared" si="243"/>
        <v>Don’t Buy</v>
      </c>
      <c r="D1768" t="str">
        <f t="shared" si="244"/>
        <v>Long Name</v>
      </c>
      <c r="E1768">
        <v>4</v>
      </c>
      <c r="F1768">
        <f>IF(Q1768&lt;10,E1768+0.1,E1768)</f>
        <v>4</v>
      </c>
      <c r="G1768">
        <f>MIN(IF(Q1768&lt;10,E1768+0.5,E1768),5)</f>
        <v>4</v>
      </c>
      <c r="H1768" t="str">
        <f t="shared" si="245"/>
        <v>Average Place to Work</v>
      </c>
      <c r="I1768">
        <v>286</v>
      </c>
      <c r="J1768" t="b">
        <f t="shared" si="246"/>
        <v>0</v>
      </c>
      <c r="K1768" t="b">
        <f>OR(E1768&gt;3.5,Q1768&lt;10)</f>
        <v>1</v>
      </c>
      <c r="L1768" t="s">
        <v>9</v>
      </c>
      <c r="M1768" t="s">
        <v>3122</v>
      </c>
      <c r="N1768" t="str">
        <f t="shared" si="247"/>
        <v>None</v>
      </c>
      <c r="O1768" t="str">
        <f t="shared" si="248"/>
        <v>None</v>
      </c>
      <c r="P1768" t="s">
        <v>518</v>
      </c>
      <c r="Q1768" s="2">
        <f t="shared" si="249"/>
        <v>68</v>
      </c>
      <c r="R1768" s="1" t="str">
        <f t="shared" si="250"/>
        <v>Established</v>
      </c>
      <c r="S1768" s="1"/>
      <c r="T1768" t="s">
        <v>115</v>
      </c>
      <c r="U1768" t="s">
        <v>64</v>
      </c>
      <c r="V1768">
        <f t="shared" si="251"/>
        <v>0</v>
      </c>
    </row>
    <row r="1769" spans="1:22" x14ac:dyDescent="0.35">
      <c r="A1769">
        <v>1767</v>
      </c>
      <c r="B1769" t="s">
        <v>3523</v>
      </c>
      <c r="C1769" t="str">
        <f t="shared" si="243"/>
        <v>Don’t Buy</v>
      </c>
      <c r="D1769" t="str">
        <f t="shared" si="244"/>
        <v>Short Name</v>
      </c>
      <c r="E1769">
        <v>4.2</v>
      </c>
      <c r="F1769">
        <f>IF(Q1769&lt;10,E1769+0.1,E1769)</f>
        <v>4.3</v>
      </c>
      <c r="G1769">
        <f>MIN(IF(Q1769&lt;10,E1769+0.5,E1769),5)</f>
        <v>4.7</v>
      </c>
      <c r="H1769" t="str">
        <f t="shared" si="245"/>
        <v>Average Place to Work</v>
      </c>
      <c r="I1769">
        <v>286</v>
      </c>
      <c r="J1769" t="b">
        <f t="shared" si="246"/>
        <v>0</v>
      </c>
      <c r="K1769" t="b">
        <f>OR(E1769&gt;3.5,Q1769&lt;10)</f>
        <v>1</v>
      </c>
      <c r="L1769" t="s">
        <v>19</v>
      </c>
      <c r="M1769" t="s">
        <v>3524</v>
      </c>
      <c r="N1769" t="str">
        <f t="shared" si="247"/>
        <v>Indian Silicon Valley Startups</v>
      </c>
      <c r="O1769" t="str">
        <f t="shared" si="248"/>
        <v>None</v>
      </c>
      <c r="P1769" t="s">
        <v>269</v>
      </c>
      <c r="Q1769" s="2">
        <f t="shared" si="249"/>
        <v>9</v>
      </c>
      <c r="R1769" s="1" t="str">
        <f t="shared" si="250"/>
        <v>Startup</v>
      </c>
      <c r="S1769" s="1"/>
      <c r="T1769" t="s">
        <v>115</v>
      </c>
      <c r="U1769" t="s">
        <v>36</v>
      </c>
      <c r="V1769">
        <f t="shared" si="251"/>
        <v>0</v>
      </c>
    </row>
    <row r="1770" spans="1:22" x14ac:dyDescent="0.35">
      <c r="A1770">
        <v>1768</v>
      </c>
      <c r="B1770" t="s">
        <v>3525</v>
      </c>
      <c r="C1770" t="str">
        <f t="shared" si="243"/>
        <v>Don’t Buy</v>
      </c>
      <c r="D1770" t="str">
        <f t="shared" si="244"/>
        <v>Long Name</v>
      </c>
      <c r="E1770">
        <v>4.3</v>
      </c>
      <c r="F1770">
        <f>IF(Q1770&lt;10,E1770+0.1,E1770)</f>
        <v>4.3999999999999995</v>
      </c>
      <c r="G1770">
        <f>MIN(IF(Q1770&lt;10,E1770+0.5,E1770),5)</f>
        <v>4.8</v>
      </c>
      <c r="H1770" t="str">
        <f t="shared" si="245"/>
        <v>Average Place to Work</v>
      </c>
      <c r="I1770">
        <v>286</v>
      </c>
      <c r="J1770" t="b">
        <f t="shared" si="246"/>
        <v>0</v>
      </c>
      <c r="K1770" t="b">
        <f>OR(E1770&gt;3.5,Q1770&lt;10)</f>
        <v>1</v>
      </c>
      <c r="M1770" t="s">
        <v>3526</v>
      </c>
      <c r="N1770" t="str">
        <f t="shared" si="247"/>
        <v>Indian Silicon Valley Startups</v>
      </c>
      <c r="O1770" t="str">
        <f t="shared" si="248"/>
        <v>None</v>
      </c>
      <c r="Q1770" s="2">
        <f t="shared" si="249"/>
        <v>0</v>
      </c>
      <c r="R1770" s="1" t="str">
        <f t="shared" si="250"/>
        <v>Startup</v>
      </c>
      <c r="S1770" s="1"/>
      <c r="V1770">
        <f t="shared" si="251"/>
        <v>0</v>
      </c>
    </row>
    <row r="1771" spans="1:22" x14ac:dyDescent="0.35">
      <c r="A1771">
        <v>1769</v>
      </c>
      <c r="B1771" t="s">
        <v>3527</v>
      </c>
      <c r="C1771" t="str">
        <f t="shared" si="243"/>
        <v>Don’t Buy</v>
      </c>
      <c r="D1771" t="str">
        <f t="shared" si="244"/>
        <v>Long Name</v>
      </c>
      <c r="E1771">
        <v>3.6</v>
      </c>
      <c r="F1771">
        <f>IF(Q1771&lt;10,E1771+0.1,E1771)</f>
        <v>3.6</v>
      </c>
      <c r="G1771">
        <f>MIN(IF(Q1771&lt;10,E1771+0.5,E1771),5)</f>
        <v>3.6</v>
      </c>
      <c r="H1771" t="str">
        <f t="shared" si="245"/>
        <v>Average Place to Work</v>
      </c>
      <c r="I1771">
        <v>292</v>
      </c>
      <c r="J1771" t="b">
        <f t="shared" si="246"/>
        <v>0</v>
      </c>
      <c r="K1771" t="b">
        <f>OR(E1771&gt;3.5,Q1771&lt;10)</f>
        <v>1</v>
      </c>
      <c r="L1771" t="s">
        <v>19</v>
      </c>
      <c r="M1771" t="s">
        <v>3528</v>
      </c>
      <c r="N1771" t="str">
        <f t="shared" si="247"/>
        <v>None</v>
      </c>
      <c r="O1771" t="str">
        <f t="shared" si="248"/>
        <v>None</v>
      </c>
      <c r="P1771" t="s">
        <v>180</v>
      </c>
      <c r="Q1771" s="2">
        <f t="shared" si="249"/>
        <v>23</v>
      </c>
      <c r="R1771" s="1" t="str">
        <f t="shared" si="250"/>
        <v>Established</v>
      </c>
      <c r="S1771" s="1"/>
      <c r="T1771" t="s">
        <v>115</v>
      </c>
      <c r="U1771" t="s">
        <v>83</v>
      </c>
      <c r="V1771">
        <f t="shared" si="251"/>
        <v>0</v>
      </c>
    </row>
    <row r="1772" spans="1:22" x14ac:dyDescent="0.35">
      <c r="A1772">
        <v>1770</v>
      </c>
      <c r="B1772" t="s">
        <v>3529</v>
      </c>
      <c r="C1772" t="str">
        <f t="shared" si="243"/>
        <v>Don’t Buy</v>
      </c>
      <c r="D1772" t="str">
        <f t="shared" si="244"/>
        <v>Short Name</v>
      </c>
      <c r="E1772">
        <v>4.4000000000000004</v>
      </c>
      <c r="F1772">
        <f>IF(Q1772&lt;10,E1772+0.1,E1772)</f>
        <v>4.4000000000000004</v>
      </c>
      <c r="G1772">
        <f>MIN(IF(Q1772&lt;10,E1772+0.5,E1772),5)</f>
        <v>4.4000000000000004</v>
      </c>
      <c r="H1772" t="str">
        <f t="shared" si="245"/>
        <v>Average Place to Work</v>
      </c>
      <c r="I1772">
        <v>285</v>
      </c>
      <c r="J1772" t="b">
        <f t="shared" si="246"/>
        <v>0</v>
      </c>
      <c r="K1772" t="b">
        <f>OR(E1772&gt;3.5,Q1772&lt;10)</f>
        <v>1</v>
      </c>
      <c r="L1772" t="s">
        <v>9</v>
      </c>
      <c r="M1772" t="s">
        <v>3530</v>
      </c>
      <c r="N1772" t="str">
        <f t="shared" si="247"/>
        <v>None</v>
      </c>
      <c r="O1772" t="str">
        <f t="shared" si="248"/>
        <v>None</v>
      </c>
      <c r="P1772" t="s">
        <v>666</v>
      </c>
      <c r="Q1772" s="2">
        <f t="shared" si="249"/>
        <v>48</v>
      </c>
      <c r="R1772" s="1" t="str">
        <f t="shared" si="250"/>
        <v>Established</v>
      </c>
      <c r="S1772" s="1"/>
      <c r="T1772" t="s">
        <v>115</v>
      </c>
      <c r="U1772" t="s">
        <v>195</v>
      </c>
      <c r="V1772">
        <f t="shared" si="251"/>
        <v>0</v>
      </c>
    </row>
    <row r="1773" spans="1:22" x14ac:dyDescent="0.35">
      <c r="A1773">
        <v>1771</v>
      </c>
      <c r="B1773" t="s">
        <v>3531</v>
      </c>
      <c r="C1773" t="str">
        <f t="shared" si="243"/>
        <v>Don’t Buy</v>
      </c>
      <c r="D1773" t="str">
        <f t="shared" si="244"/>
        <v>Long Name</v>
      </c>
      <c r="E1773">
        <v>4.4000000000000004</v>
      </c>
      <c r="F1773">
        <f>IF(Q1773&lt;10,E1773+0.1,E1773)</f>
        <v>4.4000000000000004</v>
      </c>
      <c r="G1773">
        <f>MIN(IF(Q1773&lt;10,E1773+0.5,E1773),5)</f>
        <v>4.4000000000000004</v>
      </c>
      <c r="H1773" t="str">
        <f t="shared" si="245"/>
        <v>Average Place to Work</v>
      </c>
      <c r="I1773">
        <v>285</v>
      </c>
      <c r="J1773" t="b">
        <f t="shared" si="246"/>
        <v>0</v>
      </c>
      <c r="K1773" t="b">
        <f>OR(E1773&gt;3.5,Q1773&lt;10)</f>
        <v>1</v>
      </c>
      <c r="L1773" t="s">
        <v>19</v>
      </c>
      <c r="M1773" t="s">
        <v>3532</v>
      </c>
      <c r="N1773" t="str">
        <f t="shared" si="247"/>
        <v>None</v>
      </c>
      <c r="O1773" t="str">
        <f t="shared" si="248"/>
        <v>None</v>
      </c>
      <c r="P1773" t="s">
        <v>32</v>
      </c>
      <c r="Q1773" s="2">
        <f t="shared" si="249"/>
        <v>41</v>
      </c>
      <c r="R1773" s="1" t="str">
        <f t="shared" si="250"/>
        <v>Established</v>
      </c>
      <c r="S1773" s="1"/>
      <c r="T1773" t="s">
        <v>60</v>
      </c>
      <c r="U1773" t="s">
        <v>56</v>
      </c>
      <c r="V1773">
        <f t="shared" si="251"/>
        <v>0</v>
      </c>
    </row>
    <row r="1774" spans="1:22" x14ac:dyDescent="0.35">
      <c r="A1774">
        <v>1772</v>
      </c>
      <c r="B1774" t="s">
        <v>3533</v>
      </c>
      <c r="C1774" t="str">
        <f t="shared" si="243"/>
        <v>Don’t Buy</v>
      </c>
      <c r="D1774" t="str">
        <f t="shared" si="244"/>
        <v>Long Name</v>
      </c>
      <c r="E1774">
        <v>3.7</v>
      </c>
      <c r="F1774">
        <f>IF(Q1774&lt;10,E1774+0.1,E1774)</f>
        <v>3.7</v>
      </c>
      <c r="G1774">
        <f>MIN(IF(Q1774&lt;10,E1774+0.5,E1774),5)</f>
        <v>3.7</v>
      </c>
      <c r="H1774" t="str">
        <f t="shared" si="245"/>
        <v>Average Place to Work</v>
      </c>
      <c r="I1774">
        <v>285</v>
      </c>
      <c r="J1774" t="b">
        <f t="shared" si="246"/>
        <v>0</v>
      </c>
      <c r="K1774" t="b">
        <f>OR(E1774&gt;3.5,Q1774&lt;10)</f>
        <v>1</v>
      </c>
      <c r="L1774" t="s">
        <v>19</v>
      </c>
      <c r="M1774" t="s">
        <v>3534</v>
      </c>
      <c r="N1774" t="str">
        <f t="shared" si="247"/>
        <v>None</v>
      </c>
      <c r="O1774" t="str">
        <f t="shared" si="248"/>
        <v>None</v>
      </c>
      <c r="P1774" t="s">
        <v>302</v>
      </c>
      <c r="Q1774" s="2">
        <f t="shared" si="249"/>
        <v>32</v>
      </c>
      <c r="R1774" s="1" t="str">
        <f t="shared" si="250"/>
        <v>Established</v>
      </c>
      <c r="S1774" s="1"/>
      <c r="T1774" t="s">
        <v>598</v>
      </c>
      <c r="U1774" t="s">
        <v>92</v>
      </c>
      <c r="V1774">
        <f t="shared" si="251"/>
        <v>0</v>
      </c>
    </row>
    <row r="1775" spans="1:22" x14ac:dyDescent="0.35">
      <c r="A1775">
        <v>1773</v>
      </c>
      <c r="B1775" t="s">
        <v>3535</v>
      </c>
      <c r="C1775" t="str">
        <f t="shared" si="243"/>
        <v>Don’t Buy</v>
      </c>
      <c r="D1775" t="str">
        <f t="shared" si="244"/>
        <v>Short Name</v>
      </c>
      <c r="E1775">
        <v>3.3</v>
      </c>
      <c r="F1775">
        <f>IF(Q1775&lt;10,E1775+0.1,E1775)</f>
        <v>3.3</v>
      </c>
      <c r="G1775">
        <f>MIN(IF(Q1775&lt;10,E1775+0.5,E1775),5)</f>
        <v>3.3</v>
      </c>
      <c r="H1775" t="str">
        <f t="shared" si="245"/>
        <v>Average Place to Work</v>
      </c>
      <c r="I1775">
        <v>285</v>
      </c>
      <c r="J1775" t="b">
        <f t="shared" si="246"/>
        <v>0</v>
      </c>
      <c r="K1775" t="b">
        <f>OR(E1775&gt;3.5,Q1775&lt;10)</f>
        <v>0</v>
      </c>
      <c r="L1775" t="s">
        <v>19</v>
      </c>
      <c r="M1775" t="s">
        <v>3536</v>
      </c>
      <c r="N1775" t="str">
        <f t="shared" si="247"/>
        <v>None</v>
      </c>
      <c r="O1775" t="str">
        <f t="shared" si="248"/>
        <v>None</v>
      </c>
      <c r="P1775" t="s">
        <v>1665</v>
      </c>
      <c r="Q1775" s="2">
        <f t="shared" si="249"/>
        <v>100</v>
      </c>
      <c r="R1775" s="1" t="str">
        <f t="shared" si="250"/>
        <v>Established</v>
      </c>
      <c r="S1775" s="1"/>
      <c r="T1775" t="s">
        <v>115</v>
      </c>
      <c r="U1775" t="s">
        <v>752</v>
      </c>
      <c r="V1775">
        <f t="shared" si="251"/>
        <v>0</v>
      </c>
    </row>
    <row r="1776" spans="1:22" x14ac:dyDescent="0.35">
      <c r="A1776">
        <v>1774</v>
      </c>
      <c r="B1776" t="s">
        <v>3537</v>
      </c>
      <c r="C1776" t="str">
        <f t="shared" si="243"/>
        <v>Don’t Buy</v>
      </c>
      <c r="D1776" t="str">
        <f t="shared" si="244"/>
        <v>Long Name</v>
      </c>
      <c r="E1776">
        <v>4.0999999999999996</v>
      </c>
      <c r="F1776">
        <f>IF(Q1776&lt;10,E1776+0.1,E1776)</f>
        <v>4.0999999999999996</v>
      </c>
      <c r="G1776">
        <f>MIN(IF(Q1776&lt;10,E1776+0.5,E1776),5)</f>
        <v>4.0999999999999996</v>
      </c>
      <c r="H1776" t="str">
        <f t="shared" si="245"/>
        <v>Average Place to Work</v>
      </c>
      <c r="I1776">
        <v>285</v>
      </c>
      <c r="J1776" t="b">
        <f t="shared" si="246"/>
        <v>0</v>
      </c>
      <c r="K1776" t="b">
        <f>OR(E1776&gt;3.5,Q1776&lt;10)</f>
        <v>1</v>
      </c>
      <c r="L1776" t="s">
        <v>19</v>
      </c>
      <c r="M1776" t="s">
        <v>3538</v>
      </c>
      <c r="N1776" t="str">
        <f t="shared" si="247"/>
        <v>None</v>
      </c>
      <c r="O1776" t="str">
        <f t="shared" si="248"/>
        <v>None</v>
      </c>
      <c r="P1776" t="s">
        <v>213</v>
      </c>
      <c r="Q1776" s="2">
        <f t="shared" si="249"/>
        <v>12</v>
      </c>
      <c r="R1776" s="1" t="str">
        <f t="shared" si="250"/>
        <v>Established</v>
      </c>
      <c r="S1776" s="1"/>
      <c r="T1776" t="s">
        <v>598</v>
      </c>
      <c r="U1776" t="s">
        <v>1158</v>
      </c>
      <c r="V1776">
        <f t="shared" si="251"/>
        <v>0</v>
      </c>
    </row>
    <row r="1777" spans="1:22" x14ac:dyDescent="0.35">
      <c r="A1777">
        <v>1775</v>
      </c>
      <c r="B1777" t="s">
        <v>3539</v>
      </c>
      <c r="C1777" t="str">
        <f t="shared" si="243"/>
        <v>Don’t Buy</v>
      </c>
      <c r="D1777" t="str">
        <f t="shared" si="244"/>
        <v>Long Name</v>
      </c>
      <c r="E1777">
        <v>4.9000000000000004</v>
      </c>
      <c r="F1777">
        <f>IF(Q1777&lt;10,E1777+0.1,E1777)</f>
        <v>5</v>
      </c>
      <c r="G1777">
        <f>MIN(IF(Q1777&lt;10,E1777+0.5,E1777),5)</f>
        <v>5</v>
      </c>
      <c r="H1777" t="str">
        <f t="shared" si="245"/>
        <v>Great Place to Work</v>
      </c>
      <c r="I1777">
        <v>285</v>
      </c>
      <c r="J1777" t="b">
        <f t="shared" si="246"/>
        <v>0</v>
      </c>
      <c r="K1777" t="b">
        <f>OR(E1777&gt;3.5,Q1777&lt;10)</f>
        <v>1</v>
      </c>
      <c r="L1777" t="s">
        <v>19</v>
      </c>
      <c r="M1777" t="s">
        <v>3540</v>
      </c>
      <c r="N1777" t="str">
        <f t="shared" si="247"/>
        <v>Indian Silicon Valley Startups</v>
      </c>
      <c r="O1777" t="str">
        <f t="shared" si="248"/>
        <v>None</v>
      </c>
      <c r="P1777" t="s">
        <v>1680</v>
      </c>
      <c r="Q1777" s="2">
        <f t="shared" si="249"/>
        <v>3</v>
      </c>
      <c r="R1777" s="1" t="str">
        <f t="shared" si="250"/>
        <v>Startup</v>
      </c>
      <c r="S1777" s="1"/>
      <c r="T1777" t="s">
        <v>606</v>
      </c>
      <c r="U1777" t="s">
        <v>24</v>
      </c>
      <c r="V1777">
        <f t="shared" si="251"/>
        <v>1000000</v>
      </c>
    </row>
    <row r="1778" spans="1:22" x14ac:dyDescent="0.35">
      <c r="A1778">
        <v>1776</v>
      </c>
      <c r="B1778" t="s">
        <v>3541</v>
      </c>
      <c r="C1778" t="str">
        <f t="shared" si="243"/>
        <v>Don’t Buy</v>
      </c>
      <c r="D1778" t="str">
        <f t="shared" si="244"/>
        <v>Long Name</v>
      </c>
      <c r="E1778">
        <v>4</v>
      </c>
      <c r="F1778">
        <f>IF(Q1778&lt;10,E1778+0.1,E1778)</f>
        <v>4</v>
      </c>
      <c r="G1778">
        <f>MIN(IF(Q1778&lt;10,E1778+0.5,E1778),5)</f>
        <v>4</v>
      </c>
      <c r="H1778" t="str">
        <f t="shared" si="245"/>
        <v>Average Place to Work</v>
      </c>
      <c r="I1778">
        <v>358</v>
      </c>
      <c r="J1778" t="b">
        <f t="shared" si="246"/>
        <v>0</v>
      </c>
      <c r="K1778" t="b">
        <f>OR(E1778&gt;3.5,Q1778&lt;10)</f>
        <v>1</v>
      </c>
      <c r="L1778" t="s">
        <v>19</v>
      </c>
      <c r="M1778" t="s">
        <v>3542</v>
      </c>
      <c r="N1778" t="str">
        <f t="shared" si="247"/>
        <v>None</v>
      </c>
      <c r="O1778" t="str">
        <f t="shared" si="248"/>
        <v>None</v>
      </c>
      <c r="P1778" t="s">
        <v>416</v>
      </c>
      <c r="Q1778" s="2">
        <f t="shared" si="249"/>
        <v>119</v>
      </c>
      <c r="R1778" s="1" t="str">
        <f t="shared" si="250"/>
        <v>Established</v>
      </c>
      <c r="S1778" s="1"/>
      <c r="T1778" t="s">
        <v>115</v>
      </c>
      <c r="U1778" t="s">
        <v>92</v>
      </c>
      <c r="V1778">
        <f t="shared" si="251"/>
        <v>0</v>
      </c>
    </row>
    <row r="1779" spans="1:22" x14ac:dyDescent="0.35">
      <c r="A1779">
        <v>1777</v>
      </c>
      <c r="B1779" t="s">
        <v>2438</v>
      </c>
      <c r="C1779" t="str">
        <f t="shared" si="243"/>
        <v>Don’t Buy</v>
      </c>
      <c r="D1779" t="str">
        <f t="shared" si="244"/>
        <v>Long Name</v>
      </c>
      <c r="E1779">
        <v>4.3</v>
      </c>
      <c r="F1779">
        <f>IF(Q1779&lt;10,E1779+0.1,E1779)</f>
        <v>4.3</v>
      </c>
      <c r="G1779">
        <f>MIN(IF(Q1779&lt;10,E1779+0.5,E1779),5)</f>
        <v>4.3</v>
      </c>
      <c r="H1779" t="str">
        <f t="shared" si="245"/>
        <v>Average Place to Work</v>
      </c>
      <c r="I1779">
        <v>284</v>
      </c>
      <c r="J1779" t="b">
        <f t="shared" si="246"/>
        <v>0</v>
      </c>
      <c r="K1779" t="b">
        <f>OR(E1779&gt;3.5,Q1779&lt;10)</f>
        <v>1</v>
      </c>
      <c r="L1779" t="s">
        <v>19</v>
      </c>
      <c r="M1779" t="s">
        <v>3543</v>
      </c>
      <c r="N1779" t="str">
        <f t="shared" si="247"/>
        <v>None</v>
      </c>
      <c r="O1779" t="str">
        <f t="shared" si="248"/>
        <v>None</v>
      </c>
      <c r="P1779" t="s">
        <v>261</v>
      </c>
      <c r="Q1779" s="2">
        <f t="shared" si="249"/>
        <v>21</v>
      </c>
      <c r="R1779" s="1" t="str">
        <f t="shared" si="250"/>
        <v>Established</v>
      </c>
      <c r="S1779" s="1"/>
      <c r="T1779" t="s">
        <v>115</v>
      </c>
      <c r="U1779" t="s">
        <v>523</v>
      </c>
      <c r="V1779">
        <f t="shared" si="251"/>
        <v>0</v>
      </c>
    </row>
    <row r="1780" spans="1:22" x14ac:dyDescent="0.35">
      <c r="A1780">
        <v>1778</v>
      </c>
      <c r="B1780" t="s">
        <v>3544</v>
      </c>
      <c r="C1780" t="str">
        <f t="shared" si="243"/>
        <v>Don’t Buy</v>
      </c>
      <c r="D1780" t="str">
        <f t="shared" si="244"/>
        <v>Long Name</v>
      </c>
      <c r="E1780">
        <v>4.3</v>
      </c>
      <c r="F1780">
        <f>IF(Q1780&lt;10,E1780+0.1,E1780)</f>
        <v>4.3</v>
      </c>
      <c r="G1780">
        <f>MIN(IF(Q1780&lt;10,E1780+0.5,E1780),5)</f>
        <v>4.3</v>
      </c>
      <c r="H1780" t="str">
        <f t="shared" si="245"/>
        <v>Average Place to Work</v>
      </c>
      <c r="I1780">
        <v>284</v>
      </c>
      <c r="J1780" t="b">
        <f t="shared" si="246"/>
        <v>0</v>
      </c>
      <c r="K1780" t="b">
        <f>OR(E1780&gt;3.5,Q1780&lt;10)</f>
        <v>1</v>
      </c>
      <c r="L1780" t="s">
        <v>19</v>
      </c>
      <c r="M1780" t="s">
        <v>3545</v>
      </c>
      <c r="N1780" t="str">
        <f t="shared" si="247"/>
        <v>None</v>
      </c>
      <c r="O1780" t="str">
        <f t="shared" si="248"/>
        <v>None</v>
      </c>
      <c r="P1780" t="s">
        <v>86</v>
      </c>
      <c r="Q1780" s="2">
        <f t="shared" si="249"/>
        <v>27</v>
      </c>
      <c r="R1780" s="1" t="str">
        <f t="shared" si="250"/>
        <v>Established</v>
      </c>
      <c r="S1780" s="1"/>
      <c r="T1780" t="s">
        <v>115</v>
      </c>
      <c r="U1780" t="s">
        <v>755</v>
      </c>
      <c r="V1780">
        <f t="shared" si="251"/>
        <v>0</v>
      </c>
    </row>
    <row r="1781" spans="1:22" x14ac:dyDescent="0.35">
      <c r="A1781">
        <v>1779</v>
      </c>
      <c r="B1781" t="s">
        <v>3546</v>
      </c>
      <c r="C1781" t="str">
        <f t="shared" si="243"/>
        <v>Don’t Buy</v>
      </c>
      <c r="D1781" t="str">
        <f t="shared" si="244"/>
        <v>Long Name</v>
      </c>
      <c r="E1781">
        <v>3.9</v>
      </c>
      <c r="F1781">
        <f>IF(Q1781&lt;10,E1781+0.1,E1781)</f>
        <v>3.9</v>
      </c>
      <c r="G1781">
        <f>MIN(IF(Q1781&lt;10,E1781+0.5,E1781),5)</f>
        <v>3.9</v>
      </c>
      <c r="H1781" t="str">
        <f t="shared" si="245"/>
        <v>Average Place to Work</v>
      </c>
      <c r="I1781">
        <v>284</v>
      </c>
      <c r="J1781" t="b">
        <f t="shared" si="246"/>
        <v>0</v>
      </c>
      <c r="K1781" t="b">
        <f>OR(E1781&gt;3.5,Q1781&lt;10)</f>
        <v>1</v>
      </c>
      <c r="L1781" t="s">
        <v>19</v>
      </c>
      <c r="M1781" t="s">
        <v>1308</v>
      </c>
      <c r="N1781" t="str">
        <f t="shared" si="247"/>
        <v>None</v>
      </c>
      <c r="O1781" t="str">
        <f t="shared" si="248"/>
        <v>None</v>
      </c>
      <c r="P1781" t="s">
        <v>118</v>
      </c>
      <c r="Q1781" s="2">
        <f t="shared" si="249"/>
        <v>20</v>
      </c>
      <c r="R1781" s="1" t="str">
        <f t="shared" si="250"/>
        <v>Established</v>
      </c>
      <c r="S1781" s="1"/>
      <c r="T1781" t="s">
        <v>115</v>
      </c>
      <c r="U1781" t="s">
        <v>1158</v>
      </c>
      <c r="V1781">
        <f t="shared" si="251"/>
        <v>0</v>
      </c>
    </row>
    <row r="1782" spans="1:22" x14ac:dyDescent="0.35">
      <c r="A1782">
        <v>1780</v>
      </c>
      <c r="B1782" t="s">
        <v>3547</v>
      </c>
      <c r="C1782" t="str">
        <f t="shared" si="243"/>
        <v>Don’t Buy</v>
      </c>
      <c r="D1782" t="str">
        <f t="shared" si="244"/>
        <v>Long Name</v>
      </c>
      <c r="E1782">
        <v>3.3</v>
      </c>
      <c r="F1782">
        <f>IF(Q1782&lt;10,E1782+0.1,E1782)</f>
        <v>3.3</v>
      </c>
      <c r="G1782">
        <f>MIN(IF(Q1782&lt;10,E1782+0.5,E1782),5)</f>
        <v>3.3</v>
      </c>
      <c r="H1782" t="str">
        <f t="shared" si="245"/>
        <v>Average Place to Work</v>
      </c>
      <c r="I1782">
        <v>284</v>
      </c>
      <c r="J1782" t="b">
        <f t="shared" si="246"/>
        <v>0</v>
      </c>
      <c r="K1782" t="b">
        <f>OR(E1782&gt;3.5,Q1782&lt;10)</f>
        <v>0</v>
      </c>
      <c r="L1782" t="s">
        <v>19</v>
      </c>
      <c r="M1782" t="s">
        <v>3548</v>
      </c>
      <c r="N1782" t="str">
        <f t="shared" si="247"/>
        <v>None</v>
      </c>
      <c r="O1782" t="str">
        <f t="shared" si="248"/>
        <v>None</v>
      </c>
      <c r="P1782" t="s">
        <v>67</v>
      </c>
      <c r="Q1782" s="2">
        <f t="shared" si="249"/>
        <v>15</v>
      </c>
      <c r="R1782" s="1" t="str">
        <f t="shared" si="250"/>
        <v>Established</v>
      </c>
      <c r="S1782" s="1"/>
      <c r="T1782" t="s">
        <v>1183</v>
      </c>
      <c r="U1782" t="s">
        <v>56</v>
      </c>
      <c r="V1782">
        <f t="shared" si="251"/>
        <v>0</v>
      </c>
    </row>
    <row r="1783" spans="1:22" x14ac:dyDescent="0.35">
      <c r="A1783">
        <v>1781</v>
      </c>
      <c r="B1783" t="s">
        <v>3549</v>
      </c>
      <c r="C1783" t="str">
        <f t="shared" si="243"/>
        <v>Don’t Buy</v>
      </c>
      <c r="D1783" t="str">
        <f t="shared" si="244"/>
        <v>Long Name</v>
      </c>
      <c r="E1783">
        <v>3.6</v>
      </c>
      <c r="F1783">
        <f>IF(Q1783&lt;10,E1783+0.1,E1783)</f>
        <v>3.6</v>
      </c>
      <c r="G1783">
        <f>MIN(IF(Q1783&lt;10,E1783+0.5,E1783),5)</f>
        <v>3.6</v>
      </c>
      <c r="H1783" t="str">
        <f t="shared" si="245"/>
        <v>Average Place to Work</v>
      </c>
      <c r="I1783">
        <v>284</v>
      </c>
      <c r="J1783" t="b">
        <f t="shared" si="246"/>
        <v>0</v>
      </c>
      <c r="K1783" t="b">
        <f>OR(E1783&gt;3.5,Q1783&lt;10)</f>
        <v>1</v>
      </c>
      <c r="L1783" t="s">
        <v>9</v>
      </c>
      <c r="M1783" t="s">
        <v>3550</v>
      </c>
      <c r="N1783" t="str">
        <f t="shared" si="247"/>
        <v>None</v>
      </c>
      <c r="O1783" t="str">
        <f t="shared" si="248"/>
        <v>None</v>
      </c>
      <c r="P1783" t="s">
        <v>864</v>
      </c>
      <c r="Q1783" s="2">
        <f t="shared" si="249"/>
        <v>71</v>
      </c>
      <c r="R1783" s="1" t="str">
        <f t="shared" si="250"/>
        <v>Established</v>
      </c>
      <c r="S1783" s="1"/>
      <c r="T1783" t="s">
        <v>606</v>
      </c>
      <c r="U1783" t="s">
        <v>160</v>
      </c>
      <c r="V1783">
        <f t="shared" si="251"/>
        <v>0</v>
      </c>
    </row>
    <row r="1784" spans="1:22" x14ac:dyDescent="0.35">
      <c r="A1784">
        <v>1782</v>
      </c>
      <c r="B1784" t="s">
        <v>3551</v>
      </c>
      <c r="C1784" t="str">
        <f t="shared" si="243"/>
        <v>Don’t Buy</v>
      </c>
      <c r="D1784" t="str">
        <f t="shared" si="244"/>
        <v>Short Name</v>
      </c>
      <c r="E1784">
        <v>4</v>
      </c>
      <c r="F1784">
        <f>IF(Q1784&lt;10,E1784+0.1,E1784)</f>
        <v>4</v>
      </c>
      <c r="G1784">
        <f>MIN(IF(Q1784&lt;10,E1784+0.5,E1784),5)</f>
        <v>4</v>
      </c>
      <c r="H1784" t="str">
        <f t="shared" si="245"/>
        <v>Average Place to Work</v>
      </c>
      <c r="I1784">
        <v>284</v>
      </c>
      <c r="J1784" t="b">
        <f t="shared" si="246"/>
        <v>0</v>
      </c>
      <c r="K1784" t="b">
        <f>OR(E1784&gt;3.5,Q1784&lt;10)</f>
        <v>1</v>
      </c>
      <c r="L1784" t="s">
        <v>19</v>
      </c>
      <c r="M1784" t="s">
        <v>3552</v>
      </c>
      <c r="N1784" t="str">
        <f t="shared" si="247"/>
        <v>None</v>
      </c>
      <c r="O1784" t="str">
        <f t="shared" si="248"/>
        <v>None</v>
      </c>
      <c r="P1784" t="s">
        <v>1255</v>
      </c>
      <c r="Q1784" s="2">
        <f t="shared" si="249"/>
        <v>69</v>
      </c>
      <c r="R1784" s="1" t="str">
        <f t="shared" si="250"/>
        <v>Established</v>
      </c>
      <c r="S1784" s="1"/>
      <c r="T1784" t="s">
        <v>115</v>
      </c>
      <c r="U1784" t="s">
        <v>64</v>
      </c>
      <c r="V1784">
        <f t="shared" si="251"/>
        <v>0</v>
      </c>
    </row>
    <row r="1785" spans="1:22" x14ac:dyDescent="0.35">
      <c r="A1785">
        <v>1783</v>
      </c>
      <c r="B1785" t="s">
        <v>3553</v>
      </c>
      <c r="C1785" t="str">
        <f t="shared" si="243"/>
        <v>Buy</v>
      </c>
      <c r="D1785" t="str">
        <f t="shared" si="244"/>
        <v>Long Name</v>
      </c>
      <c r="E1785">
        <v>4.2</v>
      </c>
      <c r="F1785">
        <f>IF(Q1785&lt;10,E1785+0.1,E1785)</f>
        <v>4.2</v>
      </c>
      <c r="G1785">
        <f>MIN(IF(Q1785&lt;10,E1785+0.5,E1785),5)</f>
        <v>4.2</v>
      </c>
      <c r="H1785" t="str">
        <f t="shared" si="245"/>
        <v>Average Place to Work</v>
      </c>
      <c r="I1785">
        <v>284</v>
      </c>
      <c r="J1785" t="b">
        <f t="shared" si="246"/>
        <v>0</v>
      </c>
      <c r="K1785" t="b">
        <f>OR(E1785&gt;3.5,Q1785&lt;10)</f>
        <v>1</v>
      </c>
      <c r="L1785" t="s">
        <v>19</v>
      </c>
      <c r="M1785" t="s">
        <v>3554</v>
      </c>
      <c r="N1785" t="str">
        <f t="shared" si="247"/>
        <v>None</v>
      </c>
      <c r="O1785" t="str">
        <f t="shared" si="248"/>
        <v>None</v>
      </c>
      <c r="P1785" t="s">
        <v>86</v>
      </c>
      <c r="Q1785" s="2">
        <f t="shared" si="249"/>
        <v>27</v>
      </c>
      <c r="R1785" s="1" t="str">
        <f t="shared" si="250"/>
        <v>Established</v>
      </c>
      <c r="S1785" s="1"/>
      <c r="T1785" t="s">
        <v>606</v>
      </c>
      <c r="U1785" t="s">
        <v>64</v>
      </c>
      <c r="V1785">
        <f t="shared" si="251"/>
        <v>0</v>
      </c>
    </row>
    <row r="1786" spans="1:22" x14ac:dyDescent="0.35">
      <c r="A1786">
        <v>1784</v>
      </c>
      <c r="B1786" t="s">
        <v>3555</v>
      </c>
      <c r="C1786" t="str">
        <f t="shared" si="243"/>
        <v>Buy</v>
      </c>
      <c r="D1786" t="str">
        <f t="shared" si="244"/>
        <v>Long Name</v>
      </c>
      <c r="E1786">
        <v>3.3</v>
      </c>
      <c r="F1786">
        <f>IF(Q1786&lt;10,E1786+0.1,E1786)</f>
        <v>3.3</v>
      </c>
      <c r="G1786">
        <f>MIN(IF(Q1786&lt;10,E1786+0.5,E1786),5)</f>
        <v>3.3</v>
      </c>
      <c r="H1786" t="str">
        <f t="shared" si="245"/>
        <v>Average Place to Work</v>
      </c>
      <c r="I1786">
        <v>283</v>
      </c>
      <c r="J1786" t="b">
        <f t="shared" si="246"/>
        <v>0</v>
      </c>
      <c r="K1786" t="b">
        <f>OR(E1786&gt;3.5,Q1786&lt;10)</f>
        <v>0</v>
      </c>
      <c r="L1786" t="s">
        <v>19</v>
      </c>
      <c r="M1786" t="s">
        <v>3556</v>
      </c>
      <c r="N1786" t="str">
        <f t="shared" si="247"/>
        <v>None</v>
      </c>
      <c r="O1786" t="str">
        <f t="shared" si="248"/>
        <v>None</v>
      </c>
      <c r="P1786" t="s">
        <v>343</v>
      </c>
      <c r="Q1786" s="2">
        <f t="shared" si="249"/>
        <v>61</v>
      </c>
      <c r="R1786" s="1" t="str">
        <f t="shared" si="250"/>
        <v>Established</v>
      </c>
      <c r="S1786" s="1"/>
      <c r="T1786" t="s">
        <v>606</v>
      </c>
      <c r="U1786" t="s">
        <v>83</v>
      </c>
      <c r="V1786">
        <f t="shared" si="251"/>
        <v>0</v>
      </c>
    </row>
    <row r="1787" spans="1:22" x14ac:dyDescent="0.35">
      <c r="A1787">
        <v>1785</v>
      </c>
      <c r="B1787" t="s">
        <v>3557</v>
      </c>
      <c r="C1787" t="str">
        <f t="shared" si="243"/>
        <v>Don’t Buy</v>
      </c>
      <c r="D1787" t="str">
        <f t="shared" si="244"/>
        <v>Long Name</v>
      </c>
      <c r="E1787">
        <v>3.8</v>
      </c>
      <c r="F1787">
        <f>IF(Q1787&lt;10,E1787+0.1,E1787)</f>
        <v>3.9</v>
      </c>
      <c r="G1787">
        <f>MIN(IF(Q1787&lt;10,E1787+0.5,E1787),5)</f>
        <v>4.3</v>
      </c>
      <c r="H1787" t="str">
        <f t="shared" si="245"/>
        <v>Average Place to Work</v>
      </c>
      <c r="I1787">
        <v>283</v>
      </c>
      <c r="J1787" t="b">
        <f t="shared" si="246"/>
        <v>0</v>
      </c>
      <c r="K1787" t="b">
        <f>OR(E1787&gt;3.5,Q1787&lt;10)</f>
        <v>1</v>
      </c>
      <c r="L1787" t="s">
        <v>19</v>
      </c>
      <c r="M1787" t="s">
        <v>2798</v>
      </c>
      <c r="N1787" t="str">
        <f t="shared" si="247"/>
        <v>Indian Silicon Valley Startups</v>
      </c>
      <c r="O1787" t="str">
        <f t="shared" si="248"/>
        <v>None</v>
      </c>
      <c r="P1787" t="s">
        <v>170</v>
      </c>
      <c r="Q1787" s="2">
        <f t="shared" si="249"/>
        <v>6</v>
      </c>
      <c r="R1787" s="1" t="str">
        <f t="shared" si="250"/>
        <v>Startup</v>
      </c>
      <c r="S1787" s="1"/>
      <c r="T1787" t="s">
        <v>115</v>
      </c>
      <c r="U1787" t="s">
        <v>17</v>
      </c>
      <c r="V1787">
        <f t="shared" si="251"/>
        <v>500000</v>
      </c>
    </row>
    <row r="1788" spans="1:22" x14ac:dyDescent="0.35">
      <c r="A1788">
        <v>1786</v>
      </c>
      <c r="B1788" t="s">
        <v>3558</v>
      </c>
      <c r="C1788" t="str">
        <f t="shared" si="243"/>
        <v>Don’t Buy</v>
      </c>
      <c r="D1788" t="str">
        <f t="shared" si="244"/>
        <v>Long Name</v>
      </c>
      <c r="E1788">
        <v>4.2</v>
      </c>
      <c r="F1788">
        <f>IF(Q1788&lt;10,E1788+0.1,E1788)</f>
        <v>4.2</v>
      </c>
      <c r="G1788">
        <f>MIN(IF(Q1788&lt;10,E1788+0.5,E1788),5)</f>
        <v>4.2</v>
      </c>
      <c r="H1788" t="str">
        <f t="shared" si="245"/>
        <v>Average Place to Work</v>
      </c>
      <c r="I1788">
        <v>283</v>
      </c>
      <c r="J1788" t="b">
        <f t="shared" si="246"/>
        <v>0</v>
      </c>
      <c r="K1788" t="b">
        <f>OR(E1788&gt;3.5,Q1788&lt;10)</f>
        <v>1</v>
      </c>
      <c r="L1788" t="s">
        <v>19</v>
      </c>
      <c r="M1788" t="s">
        <v>3559</v>
      </c>
      <c r="N1788" t="str">
        <f t="shared" si="247"/>
        <v>None</v>
      </c>
      <c r="O1788" t="str">
        <f t="shared" si="248"/>
        <v>None</v>
      </c>
      <c r="P1788" t="s">
        <v>99</v>
      </c>
      <c r="Q1788" s="2">
        <f t="shared" si="249"/>
        <v>26</v>
      </c>
      <c r="R1788" s="1" t="str">
        <f t="shared" si="250"/>
        <v>Established</v>
      </c>
      <c r="S1788" s="1"/>
      <c r="T1788" t="s">
        <v>606</v>
      </c>
      <c r="U1788" t="s">
        <v>92</v>
      </c>
      <c r="V1788">
        <f t="shared" si="251"/>
        <v>0</v>
      </c>
    </row>
    <row r="1789" spans="1:22" x14ac:dyDescent="0.35">
      <c r="A1789">
        <v>1787</v>
      </c>
      <c r="B1789" t="s">
        <v>3560</v>
      </c>
      <c r="C1789" t="str">
        <f t="shared" si="243"/>
        <v>Don’t Buy</v>
      </c>
      <c r="D1789" t="str">
        <f t="shared" si="244"/>
        <v>Long Name</v>
      </c>
      <c r="E1789">
        <v>4.2</v>
      </c>
      <c r="F1789">
        <f>IF(Q1789&lt;10,E1789+0.1,E1789)</f>
        <v>4.2</v>
      </c>
      <c r="G1789">
        <f>MIN(IF(Q1789&lt;10,E1789+0.5,E1789),5)</f>
        <v>4.2</v>
      </c>
      <c r="H1789" t="str">
        <f t="shared" si="245"/>
        <v>Average Place to Work</v>
      </c>
      <c r="I1789">
        <v>283</v>
      </c>
      <c r="J1789" t="b">
        <f t="shared" si="246"/>
        <v>0</v>
      </c>
      <c r="K1789" t="b">
        <f>OR(E1789&gt;3.5,Q1789&lt;10)</f>
        <v>1</v>
      </c>
      <c r="M1789" t="s">
        <v>3561</v>
      </c>
      <c r="N1789" t="str">
        <f t="shared" si="247"/>
        <v>None</v>
      </c>
      <c r="O1789" t="str">
        <f t="shared" si="248"/>
        <v>None</v>
      </c>
      <c r="P1789" t="s">
        <v>63</v>
      </c>
      <c r="Q1789" s="2">
        <f t="shared" si="249"/>
        <v>84</v>
      </c>
      <c r="R1789" s="1" t="str">
        <f t="shared" si="250"/>
        <v>Established</v>
      </c>
      <c r="S1789" s="1"/>
      <c r="U1789" t="s">
        <v>297</v>
      </c>
      <c r="V1789">
        <f t="shared" si="251"/>
        <v>0</v>
      </c>
    </row>
    <row r="1790" spans="1:22" x14ac:dyDescent="0.35">
      <c r="A1790">
        <v>1788</v>
      </c>
      <c r="B1790" t="s">
        <v>3562</v>
      </c>
      <c r="C1790" t="str">
        <f t="shared" si="243"/>
        <v>Buy</v>
      </c>
      <c r="D1790" t="str">
        <f t="shared" si="244"/>
        <v>Long Name</v>
      </c>
      <c r="E1790">
        <v>4.3</v>
      </c>
      <c r="F1790">
        <f>IF(Q1790&lt;10,E1790+0.1,E1790)</f>
        <v>4.3</v>
      </c>
      <c r="G1790">
        <f>MIN(IF(Q1790&lt;10,E1790+0.5,E1790),5)</f>
        <v>4.3</v>
      </c>
      <c r="H1790" t="str">
        <f t="shared" si="245"/>
        <v>Average Place to Work</v>
      </c>
      <c r="I1790">
        <v>282</v>
      </c>
      <c r="J1790" t="b">
        <f t="shared" si="246"/>
        <v>0</v>
      </c>
      <c r="K1790" t="b">
        <f>OR(E1790&gt;3.5,Q1790&lt;10)</f>
        <v>1</v>
      </c>
      <c r="L1790" t="s">
        <v>19</v>
      </c>
      <c r="M1790" t="s">
        <v>3563</v>
      </c>
      <c r="N1790" t="str">
        <f t="shared" si="247"/>
        <v>None</v>
      </c>
      <c r="O1790" t="str">
        <f t="shared" si="248"/>
        <v>None</v>
      </c>
      <c r="P1790" t="s">
        <v>911</v>
      </c>
      <c r="Q1790" s="2">
        <f t="shared" si="249"/>
        <v>65</v>
      </c>
      <c r="R1790" s="1" t="str">
        <f t="shared" si="250"/>
        <v>Established</v>
      </c>
      <c r="S1790" s="1"/>
      <c r="T1790" t="s">
        <v>606</v>
      </c>
      <c r="U1790" t="s">
        <v>647</v>
      </c>
      <c r="V1790">
        <f t="shared" si="251"/>
        <v>0</v>
      </c>
    </row>
    <row r="1791" spans="1:22" x14ac:dyDescent="0.35">
      <c r="A1791">
        <v>1789</v>
      </c>
      <c r="B1791" t="s">
        <v>3564</v>
      </c>
      <c r="C1791" t="str">
        <f t="shared" si="243"/>
        <v>Buy</v>
      </c>
      <c r="D1791" t="str">
        <f t="shared" si="244"/>
        <v>Short Name</v>
      </c>
      <c r="E1791">
        <v>4.0999999999999996</v>
      </c>
      <c r="F1791">
        <f>IF(Q1791&lt;10,E1791+0.1,E1791)</f>
        <v>4.0999999999999996</v>
      </c>
      <c r="G1791">
        <f>MIN(IF(Q1791&lt;10,E1791+0.5,E1791),5)</f>
        <v>4.0999999999999996</v>
      </c>
      <c r="H1791" t="str">
        <f t="shared" si="245"/>
        <v>Average Place to Work</v>
      </c>
      <c r="I1791">
        <v>282</v>
      </c>
      <c r="J1791" t="b">
        <f t="shared" si="246"/>
        <v>0</v>
      </c>
      <c r="K1791" t="b">
        <f>OR(E1791&gt;3.5,Q1791&lt;10)</f>
        <v>1</v>
      </c>
      <c r="L1791" t="s">
        <v>19</v>
      </c>
      <c r="M1791" t="s">
        <v>780</v>
      </c>
      <c r="N1791" t="str">
        <f t="shared" si="247"/>
        <v>Indian Silicon Valley Startups</v>
      </c>
      <c r="O1791" t="str">
        <f t="shared" si="248"/>
        <v>None</v>
      </c>
      <c r="P1791" t="s">
        <v>111</v>
      </c>
      <c r="Q1791" s="2">
        <f t="shared" si="249"/>
        <v>22</v>
      </c>
      <c r="R1791" s="1" t="str">
        <f t="shared" si="250"/>
        <v>Established</v>
      </c>
      <c r="S1791" s="1"/>
      <c r="T1791" t="s">
        <v>606</v>
      </c>
      <c r="U1791" t="s">
        <v>523</v>
      </c>
      <c r="V1791">
        <f t="shared" si="251"/>
        <v>0</v>
      </c>
    </row>
    <row r="1792" spans="1:22" x14ac:dyDescent="0.35">
      <c r="A1792">
        <v>1790</v>
      </c>
      <c r="B1792" t="s">
        <v>3565</v>
      </c>
      <c r="C1792" t="str">
        <f t="shared" si="243"/>
        <v>Don’t Buy</v>
      </c>
      <c r="D1792" t="str">
        <f t="shared" si="244"/>
        <v>Short Name</v>
      </c>
      <c r="E1792">
        <v>3.9</v>
      </c>
      <c r="F1792">
        <f>IF(Q1792&lt;10,E1792+0.1,E1792)</f>
        <v>3.9</v>
      </c>
      <c r="G1792">
        <f>MIN(IF(Q1792&lt;10,E1792+0.5,E1792),5)</f>
        <v>3.9</v>
      </c>
      <c r="H1792" t="str">
        <f t="shared" si="245"/>
        <v>Average Place to Work</v>
      </c>
      <c r="I1792">
        <v>282</v>
      </c>
      <c r="J1792" t="b">
        <f t="shared" si="246"/>
        <v>0</v>
      </c>
      <c r="K1792" t="b">
        <f>OR(E1792&gt;3.5,Q1792&lt;10)</f>
        <v>1</v>
      </c>
      <c r="L1792" t="s">
        <v>19</v>
      </c>
      <c r="M1792" t="s">
        <v>3566</v>
      </c>
      <c r="N1792" t="str">
        <f t="shared" si="247"/>
        <v>None</v>
      </c>
      <c r="O1792" t="str">
        <f t="shared" si="248"/>
        <v>None</v>
      </c>
      <c r="P1792" t="s">
        <v>3567</v>
      </c>
      <c r="Q1792" s="2">
        <f t="shared" si="249"/>
        <v>188</v>
      </c>
      <c r="R1792" s="1" t="str">
        <f t="shared" si="250"/>
        <v>Established</v>
      </c>
      <c r="S1792" s="1"/>
      <c r="T1792" t="s">
        <v>606</v>
      </c>
      <c r="U1792" t="s">
        <v>64</v>
      </c>
      <c r="V1792">
        <f t="shared" si="251"/>
        <v>0</v>
      </c>
    </row>
    <row r="1793" spans="1:22" x14ac:dyDescent="0.35">
      <c r="A1793">
        <v>1791</v>
      </c>
      <c r="B1793" t="s">
        <v>3568</v>
      </c>
      <c r="C1793" t="str">
        <f t="shared" si="243"/>
        <v>Don’t Buy</v>
      </c>
      <c r="D1793" t="str">
        <f t="shared" si="244"/>
        <v>Long Name</v>
      </c>
      <c r="E1793">
        <v>4.2</v>
      </c>
      <c r="F1793">
        <f>IF(Q1793&lt;10,E1793+0.1,E1793)</f>
        <v>4.2</v>
      </c>
      <c r="G1793">
        <f>MIN(IF(Q1793&lt;10,E1793+0.5,E1793),5)</f>
        <v>4.2</v>
      </c>
      <c r="H1793" t="str">
        <f t="shared" si="245"/>
        <v>Average Place to Work</v>
      </c>
      <c r="I1793">
        <v>282</v>
      </c>
      <c r="J1793" t="b">
        <f t="shared" si="246"/>
        <v>0</v>
      </c>
      <c r="K1793" t="b">
        <f>OR(E1793&gt;3.5,Q1793&lt;10)</f>
        <v>1</v>
      </c>
      <c r="L1793" t="s">
        <v>19</v>
      </c>
      <c r="M1793" t="s">
        <v>2703</v>
      </c>
      <c r="N1793" t="str">
        <f t="shared" si="247"/>
        <v>None</v>
      </c>
      <c r="O1793" t="str">
        <f t="shared" si="248"/>
        <v>None</v>
      </c>
      <c r="P1793" t="s">
        <v>59</v>
      </c>
      <c r="Q1793" s="2">
        <f t="shared" si="249"/>
        <v>39</v>
      </c>
      <c r="R1793" s="1" t="str">
        <f t="shared" si="250"/>
        <v>Established</v>
      </c>
      <c r="S1793" s="1"/>
      <c r="T1793" t="s">
        <v>140</v>
      </c>
      <c r="U1793" t="s">
        <v>64</v>
      </c>
      <c r="V1793">
        <f t="shared" si="251"/>
        <v>0</v>
      </c>
    </row>
    <row r="1794" spans="1:22" x14ac:dyDescent="0.35">
      <c r="A1794">
        <v>1792</v>
      </c>
      <c r="B1794" t="s">
        <v>3569</v>
      </c>
      <c r="C1794" t="str">
        <f t="shared" si="243"/>
        <v>Don’t Buy</v>
      </c>
      <c r="D1794" t="str">
        <f t="shared" si="244"/>
        <v>Long Name</v>
      </c>
      <c r="E1794">
        <v>3.8</v>
      </c>
      <c r="F1794">
        <f>IF(Q1794&lt;10,E1794+0.1,E1794)</f>
        <v>3.9</v>
      </c>
      <c r="G1794">
        <f>MIN(IF(Q1794&lt;10,E1794+0.5,E1794),5)</f>
        <v>4.3</v>
      </c>
      <c r="H1794" t="str">
        <f t="shared" si="245"/>
        <v>Average Place to Work</v>
      </c>
      <c r="I1794">
        <v>282</v>
      </c>
      <c r="J1794" t="b">
        <f t="shared" si="246"/>
        <v>0</v>
      </c>
      <c r="K1794" t="b">
        <f>OR(E1794&gt;3.5,Q1794&lt;10)</f>
        <v>1</v>
      </c>
      <c r="L1794" t="s">
        <v>19</v>
      </c>
      <c r="M1794" t="s">
        <v>649</v>
      </c>
      <c r="N1794" t="str">
        <f t="shared" si="247"/>
        <v>Indian Silicon Valley Startups</v>
      </c>
      <c r="O1794" t="str">
        <f t="shared" si="248"/>
        <v>None</v>
      </c>
      <c r="P1794" t="s">
        <v>108</v>
      </c>
      <c r="Q1794" s="2">
        <f t="shared" si="249"/>
        <v>5</v>
      </c>
      <c r="R1794" s="1" t="str">
        <f t="shared" si="250"/>
        <v>Startup</v>
      </c>
      <c r="S1794" s="1"/>
      <c r="T1794" t="s">
        <v>60</v>
      </c>
      <c r="U1794" t="s">
        <v>752</v>
      </c>
      <c r="V1794">
        <f t="shared" si="251"/>
        <v>0</v>
      </c>
    </row>
    <row r="1795" spans="1:22" x14ac:dyDescent="0.35">
      <c r="A1795">
        <v>1793</v>
      </c>
      <c r="B1795" t="s">
        <v>3570</v>
      </c>
      <c r="C1795" t="str">
        <f t="shared" ref="C1795:C1858" si="252">IF(OR(LEFT(B1795,1)="T",LEFT(B1795,1)="G"),"Buy","Don’t Buy")</f>
        <v>Don’t Buy</v>
      </c>
      <c r="D1795" t="str">
        <f t="shared" ref="D1795:D1858" si="253">IF(LEN(B1795)&gt;=10,"Long Name","Short Name")</f>
        <v>Short Name</v>
      </c>
      <c r="E1795">
        <v>3.6</v>
      </c>
      <c r="F1795">
        <f>IF(Q1795&lt;10,E1795+0.1,E1795)</f>
        <v>3.7</v>
      </c>
      <c r="G1795">
        <f>MIN(IF(Q1795&lt;10,E1795+0.5,E1795),5)</f>
        <v>4.0999999999999996</v>
      </c>
      <c r="H1795" t="str">
        <f t="shared" ref="H1795:H1858" si="254">IF(E1795&gt;4.5,"Great Place to Work","Average Place to Work")</f>
        <v>Average Place to Work</v>
      </c>
      <c r="I1795">
        <v>281</v>
      </c>
      <c r="J1795" t="b">
        <f t="shared" ref="J1795:J1858" si="255">AND(I1795&gt;10000,E1795&gt;4)</f>
        <v>0</v>
      </c>
      <c r="K1795" t="b">
        <f>OR(E1795&gt;3.5,Q1795&lt;10)</f>
        <v>1</v>
      </c>
      <c r="L1795" t="s">
        <v>19</v>
      </c>
      <c r="M1795" t="s">
        <v>2338</v>
      </c>
      <c r="N1795" t="str">
        <f t="shared" ref="N1795:N1858" si="256">IF(OR(LEFT(M1795,9)="Banglore",LEFT(M1795,9)="Bengaluru",LEFT(M1795,7)="Chennai",Q1795&lt;10,U1795="Internet"),"Indian Silicon Valley Startups","None")</f>
        <v>Indian Silicon Valley Startups</v>
      </c>
      <c r="O1795" t="str">
        <f t="shared" ref="O1795:O1858" si="257">IF(AND(LEFT(M1795,6)="Mumbai",U1795="Financial Services"),"Bombay Finances","None")</f>
        <v>None</v>
      </c>
      <c r="P1795" t="s">
        <v>502</v>
      </c>
      <c r="Q1795" s="2">
        <f t="shared" ref="Q1795:Q1858" si="258">_xlfn.NUMBERVALUE(SUBSTITUTE(TRIM(P1795)," years old",""))</f>
        <v>8</v>
      </c>
      <c r="R1795" s="1" t="str">
        <f t="shared" ref="R1795:R1858" si="259">IF(Q1795&lt;10,"Startup","Established")</f>
        <v>Startup</v>
      </c>
      <c r="S1795" s="1"/>
      <c r="T1795" t="s">
        <v>606</v>
      </c>
      <c r="U1795" t="s">
        <v>404</v>
      </c>
      <c r="V1795">
        <f t="shared" ref="V1795:V1858" si="260">IF(AND(OR(U1795=$U$7,U1795=$U$12),E1795&gt;4),1000000,IF(AND(OR(U1795=$U$7,U1795=$U$12),E1795&lt;=4),500000,IF(AND(U1795=$U$18,E1795&gt;4),800000,0)))</f>
        <v>0</v>
      </c>
    </row>
    <row r="1796" spans="1:22" x14ac:dyDescent="0.35">
      <c r="A1796">
        <v>1794</v>
      </c>
      <c r="B1796" t="s">
        <v>3571</v>
      </c>
      <c r="C1796" t="str">
        <f t="shared" si="252"/>
        <v>Don’t Buy</v>
      </c>
      <c r="D1796" t="str">
        <f t="shared" si="253"/>
        <v>Long Name</v>
      </c>
      <c r="E1796">
        <v>4.5999999999999996</v>
      </c>
      <c r="F1796">
        <f>IF(Q1796&lt;10,E1796+0.1,E1796)</f>
        <v>4.6999999999999993</v>
      </c>
      <c r="G1796">
        <f>MIN(IF(Q1796&lt;10,E1796+0.5,E1796),5)</f>
        <v>5</v>
      </c>
      <c r="H1796" t="str">
        <f t="shared" si="254"/>
        <v>Great Place to Work</v>
      </c>
      <c r="I1796">
        <v>281</v>
      </c>
      <c r="J1796" t="b">
        <f t="shared" si="255"/>
        <v>0</v>
      </c>
      <c r="K1796" t="b">
        <f>OR(E1796&gt;3.5,Q1796&lt;10)</f>
        <v>1</v>
      </c>
      <c r="L1796" t="s">
        <v>19</v>
      </c>
      <c r="M1796" t="s">
        <v>3572</v>
      </c>
      <c r="N1796" t="str">
        <f t="shared" si="256"/>
        <v>Indian Silicon Valley Startups</v>
      </c>
      <c r="O1796" t="str">
        <f t="shared" si="257"/>
        <v>None</v>
      </c>
      <c r="P1796" t="s">
        <v>269</v>
      </c>
      <c r="Q1796" s="2">
        <f t="shared" si="258"/>
        <v>9</v>
      </c>
      <c r="R1796" s="1" t="str">
        <f t="shared" si="259"/>
        <v>Startup</v>
      </c>
      <c r="S1796" s="1"/>
      <c r="T1796" t="s">
        <v>598</v>
      </c>
      <c r="U1796" t="s">
        <v>17</v>
      </c>
      <c r="V1796">
        <f t="shared" si="260"/>
        <v>1000000</v>
      </c>
    </row>
    <row r="1797" spans="1:22" x14ac:dyDescent="0.35">
      <c r="A1797">
        <v>1795</v>
      </c>
      <c r="B1797" t="s">
        <v>3573</v>
      </c>
      <c r="C1797" t="str">
        <f t="shared" si="252"/>
        <v>Don’t Buy</v>
      </c>
      <c r="D1797" t="str">
        <f t="shared" si="253"/>
        <v>Long Name</v>
      </c>
      <c r="E1797">
        <v>3.4</v>
      </c>
      <c r="F1797">
        <f>IF(Q1797&lt;10,E1797+0.1,E1797)</f>
        <v>3.4</v>
      </c>
      <c r="G1797">
        <f>MIN(IF(Q1797&lt;10,E1797+0.5,E1797),5)</f>
        <v>3.4</v>
      </c>
      <c r="H1797" t="str">
        <f t="shared" si="254"/>
        <v>Average Place to Work</v>
      </c>
      <c r="I1797">
        <v>281</v>
      </c>
      <c r="J1797" t="b">
        <f t="shared" si="255"/>
        <v>0</v>
      </c>
      <c r="K1797" t="b">
        <f>OR(E1797&gt;3.5,Q1797&lt;10)</f>
        <v>0</v>
      </c>
      <c r="L1797" t="s">
        <v>19</v>
      </c>
      <c r="M1797" t="s">
        <v>2708</v>
      </c>
      <c r="N1797" t="str">
        <f t="shared" si="256"/>
        <v>Indian Silicon Valley Startups</v>
      </c>
      <c r="O1797" t="str">
        <f t="shared" si="257"/>
        <v>None</v>
      </c>
      <c r="P1797" t="s">
        <v>626</v>
      </c>
      <c r="Q1797" s="2">
        <f t="shared" si="258"/>
        <v>17</v>
      </c>
      <c r="R1797" s="1" t="str">
        <f t="shared" si="259"/>
        <v>Established</v>
      </c>
      <c r="S1797" s="1"/>
      <c r="T1797" t="s">
        <v>606</v>
      </c>
      <c r="U1797" t="s">
        <v>36</v>
      </c>
      <c r="V1797">
        <f t="shared" si="260"/>
        <v>0</v>
      </c>
    </row>
    <row r="1798" spans="1:22" x14ac:dyDescent="0.35">
      <c r="A1798">
        <v>1796</v>
      </c>
      <c r="B1798" t="s">
        <v>3574</v>
      </c>
      <c r="C1798" t="str">
        <f t="shared" si="252"/>
        <v>Don’t Buy</v>
      </c>
      <c r="D1798" t="str">
        <f t="shared" si="253"/>
        <v>Long Name</v>
      </c>
      <c r="E1798">
        <v>3.9</v>
      </c>
      <c r="F1798">
        <f>IF(Q1798&lt;10,E1798+0.1,E1798)</f>
        <v>3.9</v>
      </c>
      <c r="G1798">
        <f>MIN(IF(Q1798&lt;10,E1798+0.5,E1798),5)</f>
        <v>3.9</v>
      </c>
      <c r="H1798" t="str">
        <f t="shared" si="254"/>
        <v>Average Place to Work</v>
      </c>
      <c r="I1798">
        <v>281</v>
      </c>
      <c r="J1798" t="b">
        <f t="shared" si="255"/>
        <v>0</v>
      </c>
      <c r="K1798" t="b">
        <f>OR(E1798&gt;3.5,Q1798&lt;10)</f>
        <v>1</v>
      </c>
      <c r="L1798" t="s">
        <v>19</v>
      </c>
      <c r="M1798" t="s">
        <v>3575</v>
      </c>
      <c r="N1798" t="str">
        <f t="shared" si="256"/>
        <v>None</v>
      </c>
      <c r="O1798" t="str">
        <f t="shared" si="257"/>
        <v>None</v>
      </c>
      <c r="P1798" t="s">
        <v>522</v>
      </c>
      <c r="Q1798" s="2">
        <f t="shared" si="258"/>
        <v>30</v>
      </c>
      <c r="R1798" s="1" t="str">
        <f t="shared" si="259"/>
        <v>Established</v>
      </c>
      <c r="S1798" s="1"/>
      <c r="T1798" t="s">
        <v>606</v>
      </c>
      <c r="U1798" t="s">
        <v>83</v>
      </c>
      <c r="V1798">
        <f t="shared" si="260"/>
        <v>0</v>
      </c>
    </row>
    <row r="1799" spans="1:22" x14ac:dyDescent="0.35">
      <c r="A1799">
        <v>1797</v>
      </c>
      <c r="B1799" t="s">
        <v>3576</v>
      </c>
      <c r="C1799" t="str">
        <f t="shared" si="252"/>
        <v>Don’t Buy</v>
      </c>
      <c r="D1799" t="str">
        <f t="shared" si="253"/>
        <v>Long Name</v>
      </c>
      <c r="E1799">
        <v>3.7</v>
      </c>
      <c r="F1799">
        <f>IF(Q1799&lt;10,E1799+0.1,E1799)</f>
        <v>3.7</v>
      </c>
      <c r="G1799">
        <f>MIN(IF(Q1799&lt;10,E1799+0.5,E1799),5)</f>
        <v>3.7</v>
      </c>
      <c r="H1799" t="str">
        <f t="shared" si="254"/>
        <v>Average Place to Work</v>
      </c>
      <c r="I1799">
        <v>281</v>
      </c>
      <c r="J1799" t="b">
        <f t="shared" si="255"/>
        <v>0</v>
      </c>
      <c r="K1799" t="b">
        <f>OR(E1799&gt;3.5,Q1799&lt;10)</f>
        <v>1</v>
      </c>
      <c r="L1799" t="s">
        <v>9</v>
      </c>
      <c r="M1799" t="s">
        <v>3577</v>
      </c>
      <c r="N1799" t="str">
        <f t="shared" si="256"/>
        <v>None</v>
      </c>
      <c r="O1799" t="str">
        <f t="shared" si="257"/>
        <v>None</v>
      </c>
      <c r="P1799" t="s">
        <v>292</v>
      </c>
      <c r="Q1799" s="2">
        <f t="shared" si="258"/>
        <v>38</v>
      </c>
      <c r="R1799" s="1" t="str">
        <f t="shared" si="259"/>
        <v>Established</v>
      </c>
      <c r="S1799" s="1"/>
      <c r="T1799" t="s">
        <v>115</v>
      </c>
      <c r="U1799" t="s">
        <v>238</v>
      </c>
      <c r="V1799">
        <f t="shared" si="260"/>
        <v>0</v>
      </c>
    </row>
    <row r="1800" spans="1:22" x14ac:dyDescent="0.35">
      <c r="A1800">
        <v>1798</v>
      </c>
      <c r="B1800" t="s">
        <v>3578</v>
      </c>
      <c r="C1800" t="str">
        <f t="shared" si="252"/>
        <v>Don’t Buy</v>
      </c>
      <c r="D1800" t="str">
        <f t="shared" si="253"/>
        <v>Long Name</v>
      </c>
      <c r="E1800">
        <v>2.1</v>
      </c>
      <c r="F1800">
        <f>IF(Q1800&lt;10,E1800+0.1,E1800)</f>
        <v>2.2000000000000002</v>
      </c>
      <c r="G1800">
        <f>MIN(IF(Q1800&lt;10,E1800+0.5,E1800),5)</f>
        <v>2.6</v>
      </c>
      <c r="H1800" t="str">
        <f t="shared" si="254"/>
        <v>Average Place to Work</v>
      </c>
      <c r="I1800">
        <v>281</v>
      </c>
      <c r="J1800" t="b">
        <f t="shared" si="255"/>
        <v>0</v>
      </c>
      <c r="K1800" t="b">
        <f>OR(E1800&gt;3.5,Q1800&lt;10)</f>
        <v>1</v>
      </c>
      <c r="M1800" t="s">
        <v>277</v>
      </c>
      <c r="N1800" t="str">
        <f t="shared" si="256"/>
        <v>Indian Silicon Valley Startups</v>
      </c>
      <c r="O1800" t="str">
        <f t="shared" si="257"/>
        <v>None</v>
      </c>
      <c r="P1800" t="s">
        <v>1680</v>
      </c>
      <c r="Q1800" s="2">
        <f t="shared" si="258"/>
        <v>3</v>
      </c>
      <c r="R1800" s="1" t="str">
        <f t="shared" si="259"/>
        <v>Startup</v>
      </c>
      <c r="S1800" s="1"/>
      <c r="U1800" t="s">
        <v>36</v>
      </c>
      <c r="V1800">
        <f t="shared" si="260"/>
        <v>0</v>
      </c>
    </row>
    <row r="1801" spans="1:22" x14ac:dyDescent="0.35">
      <c r="A1801">
        <v>1799</v>
      </c>
      <c r="B1801" t="s">
        <v>3579</v>
      </c>
      <c r="C1801" t="str">
        <f t="shared" si="252"/>
        <v>Don’t Buy</v>
      </c>
      <c r="D1801" t="str">
        <f t="shared" si="253"/>
        <v>Short Name</v>
      </c>
      <c r="E1801">
        <v>4</v>
      </c>
      <c r="F1801">
        <f>IF(Q1801&lt;10,E1801+0.1,E1801)</f>
        <v>4.0999999999999996</v>
      </c>
      <c r="G1801">
        <f>MIN(IF(Q1801&lt;10,E1801+0.5,E1801),5)</f>
        <v>4.5</v>
      </c>
      <c r="H1801" t="str">
        <f t="shared" si="254"/>
        <v>Average Place to Work</v>
      </c>
      <c r="I1801">
        <v>281</v>
      </c>
      <c r="J1801" t="b">
        <f t="shared" si="255"/>
        <v>0</v>
      </c>
      <c r="K1801" t="b">
        <f>OR(E1801&gt;3.5,Q1801&lt;10)</f>
        <v>1</v>
      </c>
      <c r="M1801" t="s">
        <v>3580</v>
      </c>
      <c r="N1801" t="str">
        <f t="shared" si="256"/>
        <v>Indian Silicon Valley Startups</v>
      </c>
      <c r="O1801" t="str">
        <f t="shared" si="257"/>
        <v>None</v>
      </c>
      <c r="Q1801" s="2">
        <f t="shared" si="258"/>
        <v>0</v>
      </c>
      <c r="R1801" s="1" t="str">
        <f t="shared" si="259"/>
        <v>Startup</v>
      </c>
      <c r="S1801" s="1"/>
      <c r="T1801" t="s">
        <v>1183</v>
      </c>
      <c r="V1801">
        <f t="shared" si="260"/>
        <v>0</v>
      </c>
    </row>
    <row r="1802" spans="1:22" x14ac:dyDescent="0.35">
      <c r="A1802">
        <v>1800</v>
      </c>
      <c r="B1802" t="s">
        <v>3581</v>
      </c>
      <c r="C1802" t="str">
        <f t="shared" si="252"/>
        <v>Don’t Buy</v>
      </c>
      <c r="D1802" t="str">
        <f t="shared" si="253"/>
        <v>Long Name</v>
      </c>
      <c r="E1802">
        <v>4.2</v>
      </c>
      <c r="F1802">
        <f>IF(Q1802&lt;10,E1802+0.1,E1802)</f>
        <v>4.2</v>
      </c>
      <c r="G1802">
        <f>MIN(IF(Q1802&lt;10,E1802+0.5,E1802),5)</f>
        <v>4.2</v>
      </c>
      <c r="H1802" t="str">
        <f t="shared" si="254"/>
        <v>Average Place to Work</v>
      </c>
      <c r="I1802">
        <v>280</v>
      </c>
      <c r="J1802" t="b">
        <f t="shared" si="255"/>
        <v>0</v>
      </c>
      <c r="K1802" t="b">
        <f>OR(E1802&gt;3.5,Q1802&lt;10)</f>
        <v>1</v>
      </c>
      <c r="L1802" t="s">
        <v>9</v>
      </c>
      <c r="M1802" t="s">
        <v>689</v>
      </c>
      <c r="N1802" t="str">
        <f t="shared" si="256"/>
        <v>None</v>
      </c>
      <c r="O1802" t="str">
        <f t="shared" si="257"/>
        <v>None</v>
      </c>
      <c r="P1802" t="s">
        <v>198</v>
      </c>
      <c r="Q1802" s="2">
        <f t="shared" si="258"/>
        <v>35</v>
      </c>
      <c r="R1802" s="1" t="str">
        <f t="shared" si="259"/>
        <v>Established</v>
      </c>
      <c r="S1802" s="1"/>
      <c r="T1802" t="s">
        <v>115</v>
      </c>
      <c r="U1802" t="s">
        <v>195</v>
      </c>
      <c r="V1802">
        <f t="shared" si="260"/>
        <v>0</v>
      </c>
    </row>
    <row r="1803" spans="1:22" x14ac:dyDescent="0.35">
      <c r="A1803">
        <v>1801</v>
      </c>
      <c r="B1803" t="s">
        <v>3582</v>
      </c>
      <c r="C1803" t="str">
        <f t="shared" si="252"/>
        <v>Don’t Buy</v>
      </c>
      <c r="D1803" t="str">
        <f t="shared" si="253"/>
        <v>Long Name</v>
      </c>
      <c r="E1803">
        <v>4.0999999999999996</v>
      </c>
      <c r="F1803">
        <f>IF(Q1803&lt;10,E1803+0.1,E1803)</f>
        <v>4.0999999999999996</v>
      </c>
      <c r="G1803">
        <f>MIN(IF(Q1803&lt;10,E1803+0.5,E1803),5)</f>
        <v>4.0999999999999996</v>
      </c>
      <c r="H1803" t="str">
        <f t="shared" si="254"/>
        <v>Average Place to Work</v>
      </c>
      <c r="I1803">
        <v>280</v>
      </c>
      <c r="J1803" t="b">
        <f t="shared" si="255"/>
        <v>0</v>
      </c>
      <c r="K1803" t="b">
        <f>OR(E1803&gt;3.5,Q1803&lt;10)</f>
        <v>1</v>
      </c>
      <c r="L1803" t="s">
        <v>19</v>
      </c>
      <c r="M1803" t="s">
        <v>3513</v>
      </c>
      <c r="N1803" t="str">
        <f t="shared" si="256"/>
        <v>None</v>
      </c>
      <c r="O1803" t="str">
        <f t="shared" si="257"/>
        <v>None</v>
      </c>
      <c r="P1803" t="s">
        <v>39</v>
      </c>
      <c r="Q1803" s="2">
        <f t="shared" si="258"/>
        <v>36</v>
      </c>
      <c r="R1803" s="1" t="str">
        <f t="shared" si="259"/>
        <v>Established</v>
      </c>
      <c r="S1803" s="1"/>
      <c r="T1803" t="s">
        <v>606</v>
      </c>
      <c r="U1803" t="s">
        <v>823</v>
      </c>
      <c r="V1803">
        <f t="shared" si="260"/>
        <v>0</v>
      </c>
    </row>
    <row r="1804" spans="1:22" x14ac:dyDescent="0.35">
      <c r="A1804">
        <v>1802</v>
      </c>
      <c r="B1804" t="s">
        <v>3583</v>
      </c>
      <c r="C1804" t="str">
        <f t="shared" si="252"/>
        <v>Don’t Buy</v>
      </c>
      <c r="D1804" t="str">
        <f t="shared" si="253"/>
        <v>Long Name</v>
      </c>
      <c r="E1804">
        <v>3.8</v>
      </c>
      <c r="F1804">
        <f>IF(Q1804&lt;10,E1804+0.1,E1804)</f>
        <v>3.8</v>
      </c>
      <c r="G1804">
        <f>MIN(IF(Q1804&lt;10,E1804+0.5,E1804),5)</f>
        <v>3.8</v>
      </c>
      <c r="H1804" t="str">
        <f t="shared" si="254"/>
        <v>Average Place to Work</v>
      </c>
      <c r="I1804">
        <v>280</v>
      </c>
      <c r="J1804" t="b">
        <f t="shared" si="255"/>
        <v>0</v>
      </c>
      <c r="K1804" t="b">
        <f>OR(E1804&gt;3.5,Q1804&lt;10)</f>
        <v>1</v>
      </c>
      <c r="L1804" t="s">
        <v>19</v>
      </c>
      <c r="M1804" t="s">
        <v>3082</v>
      </c>
      <c r="N1804" t="str">
        <f t="shared" si="256"/>
        <v>None</v>
      </c>
      <c r="O1804" t="str">
        <f t="shared" si="257"/>
        <v>None</v>
      </c>
      <c r="P1804" t="s">
        <v>261</v>
      </c>
      <c r="Q1804" s="2">
        <f t="shared" si="258"/>
        <v>21</v>
      </c>
      <c r="R1804" s="1" t="str">
        <f t="shared" si="259"/>
        <v>Established</v>
      </c>
      <c r="S1804" s="1"/>
      <c r="T1804" t="s">
        <v>598</v>
      </c>
      <c r="U1804" t="s">
        <v>144</v>
      </c>
      <c r="V1804">
        <f t="shared" si="260"/>
        <v>0</v>
      </c>
    </row>
    <row r="1805" spans="1:22" x14ac:dyDescent="0.35">
      <c r="A1805">
        <v>1803</v>
      </c>
      <c r="B1805" t="s">
        <v>3584</v>
      </c>
      <c r="C1805" t="str">
        <f t="shared" si="252"/>
        <v>Don’t Buy</v>
      </c>
      <c r="D1805" t="str">
        <f t="shared" si="253"/>
        <v>Long Name</v>
      </c>
      <c r="E1805">
        <v>3.9</v>
      </c>
      <c r="F1805">
        <f>IF(Q1805&lt;10,E1805+0.1,E1805)</f>
        <v>3.9</v>
      </c>
      <c r="G1805">
        <f>MIN(IF(Q1805&lt;10,E1805+0.5,E1805),5)</f>
        <v>3.9</v>
      </c>
      <c r="H1805" t="str">
        <f t="shared" si="254"/>
        <v>Average Place to Work</v>
      </c>
      <c r="I1805">
        <v>280</v>
      </c>
      <c r="J1805" t="b">
        <f t="shared" si="255"/>
        <v>0</v>
      </c>
      <c r="K1805" t="b">
        <f>OR(E1805&gt;3.5,Q1805&lt;10)</f>
        <v>1</v>
      </c>
      <c r="L1805" t="s">
        <v>9</v>
      </c>
      <c r="M1805" t="s">
        <v>3585</v>
      </c>
      <c r="N1805" t="str">
        <f t="shared" si="256"/>
        <v>None</v>
      </c>
      <c r="O1805" t="str">
        <f t="shared" si="257"/>
        <v>None</v>
      </c>
      <c r="P1805" t="s">
        <v>16</v>
      </c>
      <c r="Q1805" s="2">
        <f t="shared" si="258"/>
        <v>33</v>
      </c>
      <c r="R1805" s="1" t="str">
        <f t="shared" si="259"/>
        <v>Established</v>
      </c>
      <c r="S1805" s="1"/>
      <c r="T1805" t="s">
        <v>12</v>
      </c>
      <c r="U1805" t="s">
        <v>255</v>
      </c>
      <c r="V1805">
        <f t="shared" si="260"/>
        <v>0</v>
      </c>
    </row>
    <row r="1806" spans="1:22" x14ac:dyDescent="0.35">
      <c r="A1806">
        <v>1804</v>
      </c>
      <c r="B1806" t="s">
        <v>3586</v>
      </c>
      <c r="C1806" t="str">
        <f t="shared" si="252"/>
        <v>Don’t Buy</v>
      </c>
      <c r="D1806" t="str">
        <f t="shared" si="253"/>
        <v>Short Name</v>
      </c>
      <c r="E1806">
        <v>4.5</v>
      </c>
      <c r="F1806">
        <f>IF(Q1806&lt;10,E1806+0.1,E1806)</f>
        <v>4.5999999999999996</v>
      </c>
      <c r="G1806">
        <f>MIN(IF(Q1806&lt;10,E1806+0.5,E1806),5)</f>
        <v>5</v>
      </c>
      <c r="H1806" t="str">
        <f t="shared" si="254"/>
        <v>Average Place to Work</v>
      </c>
      <c r="I1806">
        <v>279</v>
      </c>
      <c r="J1806" t="b">
        <f t="shared" si="255"/>
        <v>0</v>
      </c>
      <c r="K1806" t="b">
        <f>OR(E1806&gt;3.5,Q1806&lt;10)</f>
        <v>1</v>
      </c>
      <c r="L1806" t="s">
        <v>19</v>
      </c>
      <c r="M1806" t="s">
        <v>3587</v>
      </c>
      <c r="N1806" t="str">
        <f t="shared" si="256"/>
        <v>Indian Silicon Valley Startups</v>
      </c>
      <c r="O1806" t="str">
        <f t="shared" si="257"/>
        <v>None</v>
      </c>
      <c r="P1806" t="s">
        <v>269</v>
      </c>
      <c r="Q1806" s="2">
        <f t="shared" si="258"/>
        <v>9</v>
      </c>
      <c r="R1806" s="1" t="str">
        <f t="shared" si="259"/>
        <v>Startup</v>
      </c>
      <c r="S1806" s="1"/>
      <c r="T1806" t="s">
        <v>606</v>
      </c>
      <c r="U1806" t="s">
        <v>24</v>
      </c>
      <c r="V1806">
        <f t="shared" si="260"/>
        <v>1000000</v>
      </c>
    </row>
    <row r="1807" spans="1:22" x14ac:dyDescent="0.35">
      <c r="A1807">
        <v>1805</v>
      </c>
      <c r="B1807" t="s">
        <v>3588</v>
      </c>
      <c r="C1807" t="str">
        <f t="shared" si="252"/>
        <v>Don’t Buy</v>
      </c>
      <c r="D1807" t="str">
        <f t="shared" si="253"/>
        <v>Long Name</v>
      </c>
      <c r="E1807">
        <v>3.5</v>
      </c>
      <c r="F1807">
        <f>IF(Q1807&lt;10,E1807+0.1,E1807)</f>
        <v>3.5</v>
      </c>
      <c r="G1807">
        <f>MIN(IF(Q1807&lt;10,E1807+0.5,E1807),5)</f>
        <v>3.5</v>
      </c>
      <c r="H1807" t="str">
        <f t="shared" si="254"/>
        <v>Average Place to Work</v>
      </c>
      <c r="I1807">
        <v>279</v>
      </c>
      <c r="J1807" t="b">
        <f t="shared" si="255"/>
        <v>0</v>
      </c>
      <c r="K1807" t="b">
        <f>OR(E1807&gt;3.5,Q1807&lt;10)</f>
        <v>0</v>
      </c>
      <c r="L1807" t="s">
        <v>19</v>
      </c>
      <c r="M1807" t="s">
        <v>2255</v>
      </c>
      <c r="N1807" t="str">
        <f t="shared" si="256"/>
        <v>None</v>
      </c>
      <c r="O1807" t="str">
        <f t="shared" si="257"/>
        <v>None</v>
      </c>
      <c r="P1807" t="s">
        <v>198</v>
      </c>
      <c r="Q1807" s="2">
        <f t="shared" si="258"/>
        <v>35</v>
      </c>
      <c r="R1807" s="1" t="str">
        <f t="shared" si="259"/>
        <v>Established</v>
      </c>
      <c r="S1807" s="1"/>
      <c r="T1807" t="s">
        <v>12</v>
      </c>
      <c r="U1807" t="s">
        <v>56</v>
      </c>
      <c r="V1807">
        <f t="shared" si="260"/>
        <v>0</v>
      </c>
    </row>
    <row r="1808" spans="1:22" x14ac:dyDescent="0.35">
      <c r="A1808">
        <v>1806</v>
      </c>
      <c r="B1808" t="s">
        <v>3589</v>
      </c>
      <c r="C1808" t="str">
        <f t="shared" si="252"/>
        <v>Don’t Buy</v>
      </c>
      <c r="D1808" t="str">
        <f t="shared" si="253"/>
        <v>Short Name</v>
      </c>
      <c r="E1808">
        <v>4.0999999999999996</v>
      </c>
      <c r="F1808">
        <f>IF(Q1808&lt;10,E1808+0.1,E1808)</f>
        <v>4.0999999999999996</v>
      </c>
      <c r="G1808">
        <f>MIN(IF(Q1808&lt;10,E1808+0.5,E1808),5)</f>
        <v>4.0999999999999996</v>
      </c>
      <c r="H1808" t="str">
        <f t="shared" si="254"/>
        <v>Average Place to Work</v>
      </c>
      <c r="I1808">
        <v>279</v>
      </c>
      <c r="J1808" t="b">
        <f t="shared" si="255"/>
        <v>0</v>
      </c>
      <c r="K1808" t="b">
        <f>OR(E1808&gt;3.5,Q1808&lt;10)</f>
        <v>1</v>
      </c>
      <c r="L1808" t="s">
        <v>9</v>
      </c>
      <c r="M1808" t="s">
        <v>3590</v>
      </c>
      <c r="N1808" t="str">
        <f t="shared" si="256"/>
        <v>None</v>
      </c>
      <c r="O1808" t="str">
        <f t="shared" si="257"/>
        <v>None</v>
      </c>
      <c r="P1808" t="s">
        <v>180</v>
      </c>
      <c r="Q1808" s="2">
        <f t="shared" si="258"/>
        <v>23</v>
      </c>
      <c r="R1808" s="1" t="str">
        <f t="shared" si="259"/>
        <v>Established</v>
      </c>
      <c r="S1808" s="1"/>
      <c r="T1808" t="s">
        <v>60</v>
      </c>
      <c r="U1808" t="s">
        <v>227</v>
      </c>
      <c r="V1808">
        <f t="shared" si="260"/>
        <v>0</v>
      </c>
    </row>
    <row r="1809" spans="1:22" x14ac:dyDescent="0.35">
      <c r="A1809">
        <v>1807</v>
      </c>
      <c r="B1809" t="s">
        <v>3591</v>
      </c>
      <c r="C1809" t="str">
        <f t="shared" si="252"/>
        <v>Don’t Buy</v>
      </c>
      <c r="D1809" t="str">
        <f t="shared" si="253"/>
        <v>Long Name</v>
      </c>
      <c r="E1809">
        <v>3.7</v>
      </c>
      <c r="F1809">
        <f>IF(Q1809&lt;10,E1809+0.1,E1809)</f>
        <v>3.7</v>
      </c>
      <c r="G1809">
        <f>MIN(IF(Q1809&lt;10,E1809+0.5,E1809),5)</f>
        <v>3.7</v>
      </c>
      <c r="H1809" t="str">
        <f t="shared" si="254"/>
        <v>Average Place to Work</v>
      </c>
      <c r="I1809">
        <v>279</v>
      </c>
      <c r="J1809" t="b">
        <f t="shared" si="255"/>
        <v>0</v>
      </c>
      <c r="K1809" t="b">
        <f>OR(E1809&gt;3.5,Q1809&lt;10)</f>
        <v>1</v>
      </c>
      <c r="L1809" t="s">
        <v>19</v>
      </c>
      <c r="M1809" t="s">
        <v>3592</v>
      </c>
      <c r="N1809" t="str">
        <f t="shared" si="256"/>
        <v>None</v>
      </c>
      <c r="O1809" t="str">
        <f t="shared" si="257"/>
        <v>None</v>
      </c>
      <c r="P1809" t="s">
        <v>95</v>
      </c>
      <c r="Q1809" s="2">
        <f t="shared" si="258"/>
        <v>16</v>
      </c>
      <c r="R1809" s="1" t="str">
        <f t="shared" si="259"/>
        <v>Established</v>
      </c>
      <c r="S1809" s="1"/>
      <c r="T1809" t="s">
        <v>115</v>
      </c>
      <c r="U1809" t="s">
        <v>41</v>
      </c>
      <c r="V1809">
        <f t="shared" si="260"/>
        <v>0</v>
      </c>
    </row>
    <row r="1810" spans="1:22" x14ac:dyDescent="0.35">
      <c r="A1810">
        <v>1808</v>
      </c>
      <c r="B1810" t="s">
        <v>3593</v>
      </c>
      <c r="C1810" t="str">
        <f t="shared" si="252"/>
        <v>Don’t Buy</v>
      </c>
      <c r="D1810" t="str">
        <f t="shared" si="253"/>
        <v>Short Name</v>
      </c>
      <c r="E1810">
        <v>3.8</v>
      </c>
      <c r="F1810">
        <f>IF(Q1810&lt;10,E1810+0.1,E1810)</f>
        <v>3.8</v>
      </c>
      <c r="G1810">
        <f>MIN(IF(Q1810&lt;10,E1810+0.5,E1810),5)</f>
        <v>3.8</v>
      </c>
      <c r="H1810" t="str">
        <f t="shared" si="254"/>
        <v>Average Place to Work</v>
      </c>
      <c r="I1810">
        <v>279</v>
      </c>
      <c r="J1810" t="b">
        <f t="shared" si="255"/>
        <v>0</v>
      </c>
      <c r="K1810" t="b">
        <f>OR(E1810&gt;3.5,Q1810&lt;10)</f>
        <v>1</v>
      </c>
      <c r="L1810" t="s">
        <v>19</v>
      </c>
      <c r="M1810" t="s">
        <v>3594</v>
      </c>
      <c r="N1810" t="str">
        <f t="shared" si="256"/>
        <v>None</v>
      </c>
      <c r="O1810" t="str">
        <f t="shared" si="257"/>
        <v>None</v>
      </c>
      <c r="P1810" t="s">
        <v>445</v>
      </c>
      <c r="Q1810" s="2">
        <f t="shared" si="258"/>
        <v>14</v>
      </c>
      <c r="R1810" s="1" t="str">
        <f t="shared" si="259"/>
        <v>Established</v>
      </c>
      <c r="S1810" s="1"/>
      <c r="T1810" t="s">
        <v>115</v>
      </c>
      <c r="U1810" t="s">
        <v>446</v>
      </c>
      <c r="V1810">
        <f t="shared" si="260"/>
        <v>0</v>
      </c>
    </row>
    <row r="1811" spans="1:22" x14ac:dyDescent="0.35">
      <c r="A1811">
        <v>1809</v>
      </c>
      <c r="B1811" t="s">
        <v>3595</v>
      </c>
      <c r="C1811" t="str">
        <f t="shared" si="252"/>
        <v>Don’t Buy</v>
      </c>
      <c r="D1811" t="str">
        <f t="shared" si="253"/>
        <v>Long Name</v>
      </c>
      <c r="E1811">
        <v>3.9</v>
      </c>
      <c r="F1811">
        <f>IF(Q1811&lt;10,E1811+0.1,E1811)</f>
        <v>3.9</v>
      </c>
      <c r="G1811">
        <f>MIN(IF(Q1811&lt;10,E1811+0.5,E1811),5)</f>
        <v>3.9</v>
      </c>
      <c r="H1811" t="str">
        <f t="shared" si="254"/>
        <v>Average Place to Work</v>
      </c>
      <c r="I1811">
        <v>278</v>
      </c>
      <c r="J1811" t="b">
        <f t="shared" si="255"/>
        <v>0</v>
      </c>
      <c r="K1811" t="b">
        <f>OR(E1811&gt;3.5,Q1811&lt;10)</f>
        <v>1</v>
      </c>
      <c r="L1811" t="s">
        <v>9</v>
      </c>
      <c r="M1811" t="s">
        <v>3596</v>
      </c>
      <c r="N1811" t="str">
        <f t="shared" si="256"/>
        <v>None</v>
      </c>
      <c r="O1811" t="str">
        <f t="shared" si="257"/>
        <v>None</v>
      </c>
      <c r="P1811" t="s">
        <v>460</v>
      </c>
      <c r="Q1811" s="2">
        <f t="shared" si="258"/>
        <v>37</v>
      </c>
      <c r="R1811" s="1" t="str">
        <f t="shared" si="259"/>
        <v>Established</v>
      </c>
      <c r="S1811" s="1"/>
      <c r="T1811" t="s">
        <v>606</v>
      </c>
      <c r="U1811" t="s">
        <v>64</v>
      </c>
      <c r="V1811">
        <f t="shared" si="260"/>
        <v>0</v>
      </c>
    </row>
    <row r="1812" spans="1:22" x14ac:dyDescent="0.35">
      <c r="A1812">
        <v>1810</v>
      </c>
      <c r="B1812" t="s">
        <v>3597</v>
      </c>
      <c r="C1812" t="str">
        <f t="shared" si="252"/>
        <v>Don’t Buy</v>
      </c>
      <c r="D1812" t="str">
        <f t="shared" si="253"/>
        <v>Long Name</v>
      </c>
      <c r="E1812">
        <v>3.9</v>
      </c>
      <c r="F1812">
        <f>IF(Q1812&lt;10,E1812+0.1,E1812)</f>
        <v>3.9</v>
      </c>
      <c r="G1812">
        <f>MIN(IF(Q1812&lt;10,E1812+0.5,E1812),5)</f>
        <v>3.9</v>
      </c>
      <c r="H1812" t="str">
        <f t="shared" si="254"/>
        <v>Average Place to Work</v>
      </c>
      <c r="I1812">
        <v>278</v>
      </c>
      <c r="J1812" t="b">
        <f t="shared" si="255"/>
        <v>0</v>
      </c>
      <c r="K1812" t="b">
        <f>OR(E1812&gt;3.5,Q1812&lt;10)</f>
        <v>1</v>
      </c>
      <c r="L1812" t="s">
        <v>19</v>
      </c>
      <c r="M1812" t="s">
        <v>2763</v>
      </c>
      <c r="N1812" t="str">
        <f t="shared" si="256"/>
        <v>None</v>
      </c>
      <c r="O1812" t="str">
        <f t="shared" si="257"/>
        <v>None</v>
      </c>
      <c r="P1812" t="s">
        <v>95</v>
      </c>
      <c r="Q1812" s="2">
        <f t="shared" si="258"/>
        <v>16</v>
      </c>
      <c r="R1812" s="1" t="str">
        <f t="shared" si="259"/>
        <v>Established</v>
      </c>
      <c r="S1812" s="1"/>
      <c r="T1812" t="s">
        <v>115</v>
      </c>
      <c r="U1812" t="s">
        <v>195</v>
      </c>
      <c r="V1812">
        <f t="shared" si="260"/>
        <v>0</v>
      </c>
    </row>
    <row r="1813" spans="1:22" x14ac:dyDescent="0.35">
      <c r="A1813">
        <v>1811</v>
      </c>
      <c r="B1813" t="s">
        <v>3598</v>
      </c>
      <c r="C1813" t="str">
        <f t="shared" si="252"/>
        <v>Don’t Buy</v>
      </c>
      <c r="D1813" t="str">
        <f t="shared" si="253"/>
        <v>Long Name</v>
      </c>
      <c r="E1813">
        <v>4</v>
      </c>
      <c r="F1813">
        <f>IF(Q1813&lt;10,E1813+0.1,E1813)</f>
        <v>4</v>
      </c>
      <c r="G1813">
        <f>MIN(IF(Q1813&lt;10,E1813+0.5,E1813),5)</f>
        <v>4</v>
      </c>
      <c r="H1813" t="str">
        <f t="shared" si="254"/>
        <v>Average Place to Work</v>
      </c>
      <c r="I1813">
        <v>278</v>
      </c>
      <c r="J1813" t="b">
        <f t="shared" si="255"/>
        <v>0</v>
      </c>
      <c r="K1813" t="b">
        <f>OR(E1813&gt;3.5,Q1813&lt;10)</f>
        <v>1</v>
      </c>
      <c r="L1813" t="s">
        <v>19</v>
      </c>
      <c r="M1813" t="s">
        <v>3599</v>
      </c>
      <c r="N1813" t="str">
        <f t="shared" si="256"/>
        <v>Indian Silicon Valley Startups</v>
      </c>
      <c r="O1813" t="str">
        <f t="shared" si="257"/>
        <v>None</v>
      </c>
      <c r="P1813" t="s">
        <v>39</v>
      </c>
      <c r="Q1813" s="2">
        <f t="shared" si="258"/>
        <v>36</v>
      </c>
      <c r="R1813" s="1" t="str">
        <f t="shared" si="259"/>
        <v>Established</v>
      </c>
      <c r="S1813" s="1"/>
      <c r="T1813" t="s">
        <v>115</v>
      </c>
      <c r="U1813" t="s">
        <v>312</v>
      </c>
      <c r="V1813">
        <f t="shared" si="260"/>
        <v>0</v>
      </c>
    </row>
    <row r="1814" spans="1:22" x14ac:dyDescent="0.35">
      <c r="A1814">
        <v>1812</v>
      </c>
      <c r="B1814" t="s">
        <v>3600</v>
      </c>
      <c r="C1814" t="str">
        <f t="shared" si="252"/>
        <v>Don’t Buy</v>
      </c>
      <c r="D1814" t="str">
        <f t="shared" si="253"/>
        <v>Long Name</v>
      </c>
      <c r="E1814">
        <v>4.2</v>
      </c>
      <c r="F1814">
        <f>IF(Q1814&lt;10,E1814+0.1,E1814)</f>
        <v>4.2</v>
      </c>
      <c r="G1814">
        <f>MIN(IF(Q1814&lt;10,E1814+0.5,E1814),5)</f>
        <v>4.2</v>
      </c>
      <c r="H1814" t="str">
        <f t="shared" si="254"/>
        <v>Average Place to Work</v>
      </c>
      <c r="I1814">
        <v>278</v>
      </c>
      <c r="J1814" t="b">
        <f t="shared" si="255"/>
        <v>0</v>
      </c>
      <c r="K1814" t="b">
        <f>OR(E1814&gt;3.5,Q1814&lt;10)</f>
        <v>1</v>
      </c>
      <c r="M1814" t="s">
        <v>3601</v>
      </c>
      <c r="N1814" t="str">
        <f t="shared" si="256"/>
        <v>None</v>
      </c>
      <c r="O1814" t="str">
        <f t="shared" si="257"/>
        <v>None</v>
      </c>
      <c r="P1814" t="s">
        <v>213</v>
      </c>
      <c r="Q1814" s="2">
        <f t="shared" si="258"/>
        <v>12</v>
      </c>
      <c r="R1814" s="1" t="str">
        <f t="shared" si="259"/>
        <v>Established</v>
      </c>
      <c r="S1814" s="1"/>
      <c r="U1814" t="s">
        <v>68</v>
      </c>
      <c r="V1814">
        <f t="shared" si="260"/>
        <v>800000</v>
      </c>
    </row>
    <row r="1815" spans="1:22" x14ac:dyDescent="0.35">
      <c r="A1815">
        <v>1813</v>
      </c>
      <c r="B1815" t="s">
        <v>3602</v>
      </c>
      <c r="C1815" t="str">
        <f t="shared" si="252"/>
        <v>Don’t Buy</v>
      </c>
      <c r="D1815" t="str">
        <f t="shared" si="253"/>
        <v>Long Name</v>
      </c>
      <c r="E1815">
        <v>4.3</v>
      </c>
      <c r="F1815">
        <f>IF(Q1815&lt;10,E1815+0.1,E1815)</f>
        <v>4.3</v>
      </c>
      <c r="G1815">
        <f>MIN(IF(Q1815&lt;10,E1815+0.5,E1815),5)</f>
        <v>4.3</v>
      </c>
      <c r="H1815" t="str">
        <f t="shared" si="254"/>
        <v>Average Place to Work</v>
      </c>
      <c r="I1815">
        <v>278</v>
      </c>
      <c r="J1815" t="b">
        <f t="shared" si="255"/>
        <v>0</v>
      </c>
      <c r="K1815" t="b">
        <f>OR(E1815&gt;3.5,Q1815&lt;10)</f>
        <v>1</v>
      </c>
      <c r="L1815" t="s">
        <v>19</v>
      </c>
      <c r="M1815" t="s">
        <v>3603</v>
      </c>
      <c r="N1815" t="str">
        <f t="shared" si="256"/>
        <v>None</v>
      </c>
      <c r="O1815" t="str">
        <f t="shared" si="257"/>
        <v>None</v>
      </c>
      <c r="P1815" t="s">
        <v>460</v>
      </c>
      <c r="Q1815" s="2">
        <f t="shared" si="258"/>
        <v>37</v>
      </c>
      <c r="R1815" s="1" t="str">
        <f t="shared" si="259"/>
        <v>Established</v>
      </c>
      <c r="S1815" s="1"/>
      <c r="T1815" t="s">
        <v>115</v>
      </c>
      <c r="U1815" t="s">
        <v>1913</v>
      </c>
      <c r="V1815">
        <f t="shared" si="260"/>
        <v>0</v>
      </c>
    </row>
    <row r="1816" spans="1:22" x14ac:dyDescent="0.35">
      <c r="A1816">
        <v>1814</v>
      </c>
      <c r="B1816" t="s">
        <v>3604</v>
      </c>
      <c r="C1816" t="str">
        <f t="shared" si="252"/>
        <v>Don’t Buy</v>
      </c>
      <c r="D1816" t="str">
        <f t="shared" si="253"/>
        <v>Long Name</v>
      </c>
      <c r="E1816">
        <v>4.4000000000000004</v>
      </c>
      <c r="F1816">
        <f>IF(Q1816&lt;10,E1816+0.1,E1816)</f>
        <v>4.4000000000000004</v>
      </c>
      <c r="G1816">
        <f>MIN(IF(Q1816&lt;10,E1816+0.5,E1816),5)</f>
        <v>4.4000000000000004</v>
      </c>
      <c r="H1816" t="str">
        <f t="shared" si="254"/>
        <v>Average Place to Work</v>
      </c>
      <c r="I1816">
        <v>277</v>
      </c>
      <c r="J1816" t="b">
        <f t="shared" si="255"/>
        <v>0</v>
      </c>
      <c r="K1816" t="b">
        <f>OR(E1816&gt;3.5,Q1816&lt;10)</f>
        <v>1</v>
      </c>
      <c r="L1816" t="s">
        <v>19</v>
      </c>
      <c r="M1816" t="s">
        <v>3605</v>
      </c>
      <c r="N1816" t="str">
        <f t="shared" si="256"/>
        <v>None</v>
      </c>
      <c r="O1816" t="str">
        <f t="shared" si="257"/>
        <v>None</v>
      </c>
      <c r="P1816" t="s">
        <v>86</v>
      </c>
      <c r="Q1816" s="2">
        <f t="shared" si="258"/>
        <v>27</v>
      </c>
      <c r="R1816" s="1" t="str">
        <f t="shared" si="259"/>
        <v>Established</v>
      </c>
      <c r="S1816" s="1"/>
      <c r="T1816" t="s">
        <v>115</v>
      </c>
      <c r="U1816" t="s">
        <v>687</v>
      </c>
      <c r="V1816">
        <f t="shared" si="260"/>
        <v>0</v>
      </c>
    </row>
    <row r="1817" spans="1:22" x14ac:dyDescent="0.35">
      <c r="A1817">
        <v>1815</v>
      </c>
      <c r="B1817" t="s">
        <v>3606</v>
      </c>
      <c r="C1817" t="str">
        <f t="shared" si="252"/>
        <v>Don’t Buy</v>
      </c>
      <c r="D1817" t="str">
        <f t="shared" si="253"/>
        <v>Long Name</v>
      </c>
      <c r="E1817">
        <v>3.7</v>
      </c>
      <c r="F1817">
        <f>IF(Q1817&lt;10,E1817+0.1,E1817)</f>
        <v>3.8000000000000003</v>
      </c>
      <c r="G1817">
        <f>MIN(IF(Q1817&lt;10,E1817+0.5,E1817),5)</f>
        <v>4.2</v>
      </c>
      <c r="H1817" t="str">
        <f t="shared" si="254"/>
        <v>Average Place to Work</v>
      </c>
      <c r="I1817">
        <v>277</v>
      </c>
      <c r="J1817" t="b">
        <f t="shared" si="255"/>
        <v>0</v>
      </c>
      <c r="K1817" t="b">
        <f>OR(E1817&gt;3.5,Q1817&lt;10)</f>
        <v>1</v>
      </c>
      <c r="L1817" t="s">
        <v>19</v>
      </c>
      <c r="M1817" t="s">
        <v>2712</v>
      </c>
      <c r="N1817" t="str">
        <f t="shared" si="256"/>
        <v>Indian Silicon Valley Startups</v>
      </c>
      <c r="O1817" t="str">
        <f t="shared" si="257"/>
        <v>None</v>
      </c>
      <c r="P1817" t="s">
        <v>269</v>
      </c>
      <c r="Q1817" s="2">
        <f t="shared" si="258"/>
        <v>9</v>
      </c>
      <c r="R1817" s="1" t="str">
        <f t="shared" si="259"/>
        <v>Startup</v>
      </c>
      <c r="S1817" s="1"/>
      <c r="T1817" t="s">
        <v>606</v>
      </c>
      <c r="U1817" t="s">
        <v>36</v>
      </c>
      <c r="V1817">
        <f t="shared" si="260"/>
        <v>0</v>
      </c>
    </row>
    <row r="1818" spans="1:22" x14ac:dyDescent="0.35">
      <c r="A1818">
        <v>1816</v>
      </c>
      <c r="B1818" t="s">
        <v>3607</v>
      </c>
      <c r="C1818" t="str">
        <f t="shared" si="252"/>
        <v>Don’t Buy</v>
      </c>
      <c r="D1818" t="str">
        <f t="shared" si="253"/>
        <v>Long Name</v>
      </c>
      <c r="E1818">
        <v>3.8</v>
      </c>
      <c r="F1818">
        <f>IF(Q1818&lt;10,E1818+0.1,E1818)</f>
        <v>3.8</v>
      </c>
      <c r="G1818">
        <f>MIN(IF(Q1818&lt;10,E1818+0.5,E1818),5)</f>
        <v>3.8</v>
      </c>
      <c r="H1818" t="str">
        <f t="shared" si="254"/>
        <v>Average Place to Work</v>
      </c>
      <c r="I1818">
        <v>277</v>
      </c>
      <c r="J1818" t="b">
        <f t="shared" si="255"/>
        <v>0</v>
      </c>
      <c r="K1818" t="b">
        <f>OR(E1818&gt;3.5,Q1818&lt;10)</f>
        <v>1</v>
      </c>
      <c r="L1818" t="s">
        <v>9</v>
      </c>
      <c r="M1818" t="s">
        <v>2002</v>
      </c>
      <c r="N1818" t="str">
        <f t="shared" si="256"/>
        <v>None</v>
      </c>
      <c r="O1818" t="str">
        <f t="shared" si="257"/>
        <v>None</v>
      </c>
      <c r="P1818" t="s">
        <v>460</v>
      </c>
      <c r="Q1818" s="2">
        <f t="shared" si="258"/>
        <v>37</v>
      </c>
      <c r="R1818" s="1" t="str">
        <f t="shared" si="259"/>
        <v>Established</v>
      </c>
      <c r="S1818" s="1"/>
      <c r="T1818" t="s">
        <v>115</v>
      </c>
      <c r="U1818" t="s">
        <v>64</v>
      </c>
      <c r="V1818">
        <f t="shared" si="260"/>
        <v>0</v>
      </c>
    </row>
    <row r="1819" spans="1:22" x14ac:dyDescent="0.35">
      <c r="A1819">
        <v>1817</v>
      </c>
      <c r="B1819" t="s">
        <v>3608</v>
      </c>
      <c r="C1819" t="str">
        <f t="shared" si="252"/>
        <v>Don’t Buy</v>
      </c>
      <c r="D1819" t="str">
        <f t="shared" si="253"/>
        <v>Long Name</v>
      </c>
      <c r="E1819">
        <v>3.8</v>
      </c>
      <c r="F1819">
        <f>IF(Q1819&lt;10,E1819+0.1,E1819)</f>
        <v>3.8</v>
      </c>
      <c r="G1819">
        <f>MIN(IF(Q1819&lt;10,E1819+0.5,E1819),5)</f>
        <v>3.8</v>
      </c>
      <c r="H1819" t="str">
        <f t="shared" si="254"/>
        <v>Average Place to Work</v>
      </c>
      <c r="I1819">
        <v>277</v>
      </c>
      <c r="J1819" t="b">
        <f t="shared" si="255"/>
        <v>0</v>
      </c>
      <c r="K1819" t="b">
        <f>OR(E1819&gt;3.5,Q1819&lt;10)</f>
        <v>1</v>
      </c>
      <c r="L1819" t="s">
        <v>19</v>
      </c>
      <c r="M1819" t="s">
        <v>1898</v>
      </c>
      <c r="N1819" t="str">
        <f t="shared" si="256"/>
        <v>None</v>
      </c>
      <c r="O1819" t="str">
        <f t="shared" si="257"/>
        <v>Bombay Finances</v>
      </c>
      <c r="P1819" t="s">
        <v>67</v>
      </c>
      <c r="Q1819" s="2">
        <f t="shared" si="258"/>
        <v>15</v>
      </c>
      <c r="R1819" s="1" t="str">
        <f t="shared" si="259"/>
        <v>Established</v>
      </c>
      <c r="S1819" s="1"/>
      <c r="T1819" t="s">
        <v>115</v>
      </c>
      <c r="U1819" t="s">
        <v>24</v>
      </c>
      <c r="V1819">
        <f t="shared" si="260"/>
        <v>500000</v>
      </c>
    </row>
    <row r="1820" spans="1:22" x14ac:dyDescent="0.35">
      <c r="A1820">
        <v>1818</v>
      </c>
      <c r="B1820" t="s">
        <v>3609</v>
      </c>
      <c r="C1820" t="str">
        <f t="shared" si="252"/>
        <v>Don’t Buy</v>
      </c>
      <c r="D1820" t="str">
        <f t="shared" si="253"/>
        <v>Long Name</v>
      </c>
      <c r="E1820">
        <v>3.9</v>
      </c>
      <c r="F1820">
        <f>IF(Q1820&lt;10,E1820+0.1,E1820)</f>
        <v>3.9</v>
      </c>
      <c r="G1820">
        <f>MIN(IF(Q1820&lt;10,E1820+0.5,E1820),5)</f>
        <v>3.9</v>
      </c>
      <c r="H1820" t="str">
        <f t="shared" si="254"/>
        <v>Average Place to Work</v>
      </c>
      <c r="I1820">
        <v>277</v>
      </c>
      <c r="J1820" t="b">
        <f t="shared" si="255"/>
        <v>0</v>
      </c>
      <c r="K1820" t="b">
        <f>OR(E1820&gt;3.5,Q1820&lt;10)</f>
        <v>1</v>
      </c>
      <c r="L1820" t="s">
        <v>19</v>
      </c>
      <c r="M1820" t="s">
        <v>2766</v>
      </c>
      <c r="N1820" t="str">
        <f t="shared" si="256"/>
        <v>None</v>
      </c>
      <c r="O1820" t="str">
        <f t="shared" si="257"/>
        <v>None</v>
      </c>
      <c r="P1820" t="s">
        <v>241</v>
      </c>
      <c r="Q1820" s="2">
        <f t="shared" si="258"/>
        <v>13</v>
      </c>
      <c r="R1820" s="1" t="str">
        <f t="shared" si="259"/>
        <v>Established</v>
      </c>
      <c r="S1820" s="1"/>
      <c r="T1820" t="s">
        <v>115</v>
      </c>
      <c r="U1820" t="s">
        <v>255</v>
      </c>
      <c r="V1820">
        <f t="shared" si="260"/>
        <v>0</v>
      </c>
    </row>
    <row r="1821" spans="1:22" x14ac:dyDescent="0.35">
      <c r="A1821">
        <v>1819</v>
      </c>
      <c r="B1821" t="s">
        <v>3610</v>
      </c>
      <c r="C1821" t="str">
        <f t="shared" si="252"/>
        <v>Don’t Buy</v>
      </c>
      <c r="D1821" t="str">
        <f t="shared" si="253"/>
        <v>Long Name</v>
      </c>
      <c r="E1821">
        <v>4.3</v>
      </c>
      <c r="F1821">
        <f>IF(Q1821&lt;10,E1821+0.1,E1821)</f>
        <v>4.3999999999999995</v>
      </c>
      <c r="G1821">
        <f>MIN(IF(Q1821&lt;10,E1821+0.5,E1821),5)</f>
        <v>4.8</v>
      </c>
      <c r="H1821" t="str">
        <f t="shared" si="254"/>
        <v>Average Place to Work</v>
      </c>
      <c r="I1821">
        <v>277</v>
      </c>
      <c r="J1821" t="b">
        <f t="shared" si="255"/>
        <v>0</v>
      </c>
      <c r="K1821" t="b">
        <f>OR(E1821&gt;3.5,Q1821&lt;10)</f>
        <v>1</v>
      </c>
      <c r="M1821" t="s">
        <v>3611</v>
      </c>
      <c r="N1821" t="str">
        <f t="shared" si="256"/>
        <v>Indian Silicon Valley Startups</v>
      </c>
      <c r="O1821" t="str">
        <f t="shared" si="257"/>
        <v>None</v>
      </c>
      <c r="Q1821" s="2">
        <f t="shared" si="258"/>
        <v>0</v>
      </c>
      <c r="R1821" s="1" t="str">
        <f t="shared" si="259"/>
        <v>Startup</v>
      </c>
      <c r="S1821" s="1"/>
      <c r="T1821" t="s">
        <v>606</v>
      </c>
      <c r="U1821" t="s">
        <v>297</v>
      </c>
      <c r="V1821">
        <f t="shared" si="260"/>
        <v>0</v>
      </c>
    </row>
    <row r="1822" spans="1:22" x14ac:dyDescent="0.35">
      <c r="A1822">
        <v>1820</v>
      </c>
      <c r="B1822" t="s">
        <v>3612</v>
      </c>
      <c r="C1822" t="str">
        <f t="shared" si="252"/>
        <v>Don’t Buy</v>
      </c>
      <c r="D1822" t="str">
        <f t="shared" si="253"/>
        <v>Long Name</v>
      </c>
      <c r="E1822">
        <v>4.0999999999999996</v>
      </c>
      <c r="F1822">
        <f>IF(Q1822&lt;10,E1822+0.1,E1822)</f>
        <v>4.0999999999999996</v>
      </c>
      <c r="G1822">
        <f>MIN(IF(Q1822&lt;10,E1822+0.5,E1822),5)</f>
        <v>4.0999999999999996</v>
      </c>
      <c r="H1822" t="str">
        <f t="shared" si="254"/>
        <v>Average Place to Work</v>
      </c>
      <c r="I1822">
        <v>277</v>
      </c>
      <c r="J1822" t="b">
        <f t="shared" si="255"/>
        <v>0</v>
      </c>
      <c r="K1822" t="b">
        <f>OR(E1822&gt;3.5,Q1822&lt;10)</f>
        <v>1</v>
      </c>
      <c r="L1822" t="s">
        <v>19</v>
      </c>
      <c r="M1822" t="s">
        <v>3613</v>
      </c>
      <c r="N1822" t="str">
        <f t="shared" si="256"/>
        <v>None</v>
      </c>
      <c r="O1822" t="str">
        <f t="shared" si="257"/>
        <v>None</v>
      </c>
      <c r="P1822" t="s">
        <v>338</v>
      </c>
      <c r="Q1822" s="2">
        <f t="shared" si="258"/>
        <v>78</v>
      </c>
      <c r="R1822" s="1" t="str">
        <f t="shared" si="259"/>
        <v>Established</v>
      </c>
      <c r="S1822" s="1"/>
      <c r="T1822" t="s">
        <v>606</v>
      </c>
      <c r="U1822" t="s">
        <v>446</v>
      </c>
      <c r="V1822">
        <f t="shared" si="260"/>
        <v>0</v>
      </c>
    </row>
    <row r="1823" spans="1:22" x14ac:dyDescent="0.35">
      <c r="A1823">
        <v>1821</v>
      </c>
      <c r="B1823" t="s">
        <v>3614</v>
      </c>
      <c r="C1823" t="str">
        <f t="shared" si="252"/>
        <v>Don’t Buy</v>
      </c>
      <c r="D1823" t="str">
        <f t="shared" si="253"/>
        <v>Long Name</v>
      </c>
      <c r="E1823">
        <v>3.6</v>
      </c>
      <c r="F1823">
        <f>IF(Q1823&lt;10,E1823+0.1,E1823)</f>
        <v>3.7</v>
      </c>
      <c r="G1823">
        <f>MIN(IF(Q1823&lt;10,E1823+0.5,E1823),5)</f>
        <v>4.0999999999999996</v>
      </c>
      <c r="H1823" t="str">
        <f t="shared" si="254"/>
        <v>Average Place to Work</v>
      </c>
      <c r="I1823">
        <v>277</v>
      </c>
      <c r="J1823" t="b">
        <f t="shared" si="255"/>
        <v>0</v>
      </c>
      <c r="K1823" t="b">
        <f>OR(E1823&gt;3.5,Q1823&lt;10)</f>
        <v>1</v>
      </c>
      <c r="M1823" t="s">
        <v>3082</v>
      </c>
      <c r="N1823" t="str">
        <f t="shared" si="256"/>
        <v>Indian Silicon Valley Startups</v>
      </c>
      <c r="O1823" t="str">
        <f t="shared" si="257"/>
        <v>None</v>
      </c>
      <c r="P1823" t="s">
        <v>269</v>
      </c>
      <c r="Q1823" s="2">
        <f t="shared" si="258"/>
        <v>9</v>
      </c>
      <c r="R1823" s="1" t="str">
        <f t="shared" si="259"/>
        <v>Startup</v>
      </c>
      <c r="S1823" s="1"/>
      <c r="U1823" t="s">
        <v>36</v>
      </c>
      <c r="V1823">
        <f t="shared" si="260"/>
        <v>0</v>
      </c>
    </row>
    <row r="1824" spans="1:22" x14ac:dyDescent="0.35">
      <c r="A1824">
        <v>1822</v>
      </c>
      <c r="B1824" t="s">
        <v>3615</v>
      </c>
      <c r="C1824" t="str">
        <f t="shared" si="252"/>
        <v>Don’t Buy</v>
      </c>
      <c r="D1824" t="str">
        <f t="shared" si="253"/>
        <v>Long Name</v>
      </c>
      <c r="E1824">
        <v>3.2</v>
      </c>
      <c r="F1824">
        <f>IF(Q1824&lt;10,E1824+0.1,E1824)</f>
        <v>3.3000000000000003</v>
      </c>
      <c r="G1824">
        <f>MIN(IF(Q1824&lt;10,E1824+0.5,E1824),5)</f>
        <v>3.7</v>
      </c>
      <c r="H1824" t="str">
        <f t="shared" si="254"/>
        <v>Average Place to Work</v>
      </c>
      <c r="I1824">
        <v>277</v>
      </c>
      <c r="J1824" t="b">
        <f t="shared" si="255"/>
        <v>0</v>
      </c>
      <c r="K1824" t="b">
        <f>OR(E1824&gt;3.5,Q1824&lt;10)</f>
        <v>1</v>
      </c>
      <c r="L1824" t="s">
        <v>19</v>
      </c>
      <c r="M1824" t="s">
        <v>3616</v>
      </c>
      <c r="N1824" t="str">
        <f t="shared" si="256"/>
        <v>Indian Silicon Valley Startups</v>
      </c>
      <c r="O1824" t="str">
        <f t="shared" si="257"/>
        <v>None</v>
      </c>
      <c r="P1824" t="s">
        <v>108</v>
      </c>
      <c r="Q1824" s="2">
        <f t="shared" si="258"/>
        <v>5</v>
      </c>
      <c r="R1824" s="1" t="str">
        <f t="shared" si="259"/>
        <v>Startup</v>
      </c>
      <c r="S1824" s="1"/>
      <c r="T1824" t="s">
        <v>606</v>
      </c>
      <c r="U1824" t="s">
        <v>1921</v>
      </c>
      <c r="V1824">
        <f t="shared" si="260"/>
        <v>0</v>
      </c>
    </row>
    <row r="1825" spans="1:22" x14ac:dyDescent="0.35">
      <c r="A1825">
        <v>1823</v>
      </c>
      <c r="B1825" t="s">
        <v>3617</v>
      </c>
      <c r="C1825" t="str">
        <f t="shared" si="252"/>
        <v>Don’t Buy</v>
      </c>
      <c r="D1825" t="str">
        <f t="shared" si="253"/>
        <v>Long Name</v>
      </c>
      <c r="E1825">
        <v>3.9</v>
      </c>
      <c r="F1825">
        <f>IF(Q1825&lt;10,E1825+0.1,E1825)</f>
        <v>3.9</v>
      </c>
      <c r="G1825">
        <f>MIN(IF(Q1825&lt;10,E1825+0.5,E1825),5)</f>
        <v>3.9</v>
      </c>
      <c r="H1825" t="str">
        <f t="shared" si="254"/>
        <v>Average Place to Work</v>
      </c>
      <c r="I1825">
        <v>277</v>
      </c>
      <c r="J1825" t="b">
        <f t="shared" si="255"/>
        <v>0</v>
      </c>
      <c r="K1825" t="b">
        <f>OR(E1825&gt;3.5,Q1825&lt;10)</f>
        <v>1</v>
      </c>
      <c r="L1825" t="s">
        <v>19</v>
      </c>
      <c r="M1825" t="s">
        <v>3618</v>
      </c>
      <c r="N1825" t="str">
        <f t="shared" si="256"/>
        <v>None</v>
      </c>
      <c r="O1825" t="str">
        <f t="shared" si="257"/>
        <v>None</v>
      </c>
      <c r="P1825" t="s">
        <v>99</v>
      </c>
      <c r="Q1825" s="2">
        <f t="shared" si="258"/>
        <v>26</v>
      </c>
      <c r="R1825" s="1" t="str">
        <f t="shared" si="259"/>
        <v>Established</v>
      </c>
      <c r="S1825" s="1"/>
      <c r="T1825" t="s">
        <v>606</v>
      </c>
      <c r="U1825" t="s">
        <v>297</v>
      </c>
      <c r="V1825">
        <f t="shared" si="260"/>
        <v>0</v>
      </c>
    </row>
    <row r="1826" spans="1:22" x14ac:dyDescent="0.35">
      <c r="A1826">
        <v>1824</v>
      </c>
      <c r="B1826" t="s">
        <v>3619</v>
      </c>
      <c r="C1826" t="str">
        <f t="shared" si="252"/>
        <v>Don’t Buy</v>
      </c>
      <c r="D1826" t="str">
        <f t="shared" si="253"/>
        <v>Long Name</v>
      </c>
      <c r="E1826">
        <v>3.4</v>
      </c>
      <c r="F1826">
        <f>IF(Q1826&lt;10,E1826+0.1,E1826)</f>
        <v>3.4</v>
      </c>
      <c r="G1826">
        <f>MIN(IF(Q1826&lt;10,E1826+0.5,E1826),5)</f>
        <v>3.4</v>
      </c>
      <c r="H1826" t="str">
        <f t="shared" si="254"/>
        <v>Average Place to Work</v>
      </c>
      <c r="I1826">
        <v>277</v>
      </c>
      <c r="J1826" t="b">
        <f t="shared" si="255"/>
        <v>0</v>
      </c>
      <c r="K1826" t="b">
        <f>OR(E1826&gt;3.5,Q1826&lt;10)</f>
        <v>0</v>
      </c>
      <c r="M1826" t="s">
        <v>3620</v>
      </c>
      <c r="N1826" t="str">
        <f t="shared" si="256"/>
        <v>None</v>
      </c>
      <c r="O1826" t="str">
        <f t="shared" si="257"/>
        <v>None</v>
      </c>
      <c r="P1826" t="s">
        <v>522</v>
      </c>
      <c r="Q1826" s="2">
        <f t="shared" si="258"/>
        <v>30</v>
      </c>
      <c r="R1826" s="1" t="str">
        <f t="shared" si="259"/>
        <v>Established</v>
      </c>
      <c r="S1826" s="1"/>
      <c r="U1826" t="s">
        <v>17</v>
      </c>
      <c r="V1826">
        <f t="shared" si="260"/>
        <v>500000</v>
      </c>
    </row>
    <row r="1827" spans="1:22" x14ac:dyDescent="0.35">
      <c r="A1827">
        <v>1825</v>
      </c>
      <c r="B1827" t="s">
        <v>3621</v>
      </c>
      <c r="C1827" t="str">
        <f t="shared" si="252"/>
        <v>Don’t Buy</v>
      </c>
      <c r="D1827" t="str">
        <f t="shared" si="253"/>
        <v>Short Name</v>
      </c>
      <c r="E1827">
        <v>4.0999999999999996</v>
      </c>
      <c r="F1827">
        <f>IF(Q1827&lt;10,E1827+0.1,E1827)</f>
        <v>4.1999999999999993</v>
      </c>
      <c r="G1827">
        <f>MIN(IF(Q1827&lt;10,E1827+0.5,E1827),5)</f>
        <v>4.5999999999999996</v>
      </c>
      <c r="H1827" t="str">
        <f t="shared" si="254"/>
        <v>Average Place to Work</v>
      </c>
      <c r="I1827">
        <v>6600</v>
      </c>
      <c r="J1827" t="b">
        <f t="shared" si="255"/>
        <v>0</v>
      </c>
      <c r="K1827" t="b">
        <f>OR(E1827&gt;3.5,Q1827&lt;10)</f>
        <v>1</v>
      </c>
      <c r="L1827" t="s">
        <v>19</v>
      </c>
      <c r="M1827" t="s">
        <v>3622</v>
      </c>
      <c r="N1827" t="str">
        <f t="shared" si="256"/>
        <v>Indian Silicon Valley Startups</v>
      </c>
      <c r="O1827" t="str">
        <f t="shared" si="257"/>
        <v>None</v>
      </c>
      <c r="P1827" t="s">
        <v>502</v>
      </c>
      <c r="Q1827" s="2">
        <f t="shared" si="258"/>
        <v>8</v>
      </c>
      <c r="R1827" s="1" t="str">
        <f t="shared" si="259"/>
        <v>Startup</v>
      </c>
      <c r="S1827" s="1"/>
      <c r="T1827" t="s">
        <v>60</v>
      </c>
      <c r="U1827" t="s">
        <v>92</v>
      </c>
      <c r="V1827">
        <f t="shared" si="260"/>
        <v>0</v>
      </c>
    </row>
    <row r="1828" spans="1:22" x14ac:dyDescent="0.35">
      <c r="A1828">
        <v>1826</v>
      </c>
      <c r="B1828" t="s">
        <v>3623</v>
      </c>
      <c r="C1828" t="str">
        <f t="shared" si="252"/>
        <v>Don’t Buy</v>
      </c>
      <c r="D1828" t="str">
        <f t="shared" si="253"/>
        <v>Long Name</v>
      </c>
      <c r="E1828">
        <v>4.2</v>
      </c>
      <c r="F1828">
        <f>IF(Q1828&lt;10,E1828+0.1,E1828)</f>
        <v>4.2</v>
      </c>
      <c r="G1828">
        <f>MIN(IF(Q1828&lt;10,E1828+0.5,E1828),5)</f>
        <v>4.2</v>
      </c>
      <c r="H1828" t="str">
        <f t="shared" si="254"/>
        <v>Average Place to Work</v>
      </c>
      <c r="I1828">
        <v>2100</v>
      </c>
      <c r="J1828" t="b">
        <f t="shared" si="255"/>
        <v>0</v>
      </c>
      <c r="K1828" t="b">
        <f>OR(E1828&gt;3.5,Q1828&lt;10)</f>
        <v>1</v>
      </c>
      <c r="L1828" t="s">
        <v>19</v>
      </c>
      <c r="M1828" t="s">
        <v>3624</v>
      </c>
      <c r="N1828" t="str">
        <f t="shared" si="256"/>
        <v>None</v>
      </c>
      <c r="O1828" t="str">
        <f t="shared" si="257"/>
        <v>None</v>
      </c>
      <c r="P1828" t="s">
        <v>3625</v>
      </c>
      <c r="Q1828" s="2">
        <f t="shared" si="258"/>
        <v>207</v>
      </c>
      <c r="R1828" s="1" t="str">
        <f t="shared" si="259"/>
        <v>Established</v>
      </c>
      <c r="S1828" s="1"/>
      <c r="T1828" t="s">
        <v>115</v>
      </c>
      <c r="U1828" t="s">
        <v>931</v>
      </c>
      <c r="V1828">
        <f t="shared" si="260"/>
        <v>0</v>
      </c>
    </row>
    <row r="1829" spans="1:22" x14ac:dyDescent="0.35">
      <c r="A1829">
        <v>1827</v>
      </c>
      <c r="B1829" t="s">
        <v>3626</v>
      </c>
      <c r="C1829" t="str">
        <f t="shared" si="252"/>
        <v>Don’t Buy</v>
      </c>
      <c r="D1829" t="str">
        <f t="shared" si="253"/>
        <v>Long Name</v>
      </c>
      <c r="E1829">
        <v>4</v>
      </c>
      <c r="F1829">
        <f>IF(Q1829&lt;10,E1829+0.1,E1829)</f>
        <v>4</v>
      </c>
      <c r="G1829">
        <f>MIN(IF(Q1829&lt;10,E1829+0.5,E1829),5)</f>
        <v>4</v>
      </c>
      <c r="H1829" t="str">
        <f t="shared" si="254"/>
        <v>Average Place to Work</v>
      </c>
      <c r="I1829">
        <v>276</v>
      </c>
      <c r="J1829" t="b">
        <f t="shared" si="255"/>
        <v>0</v>
      </c>
      <c r="K1829" t="b">
        <f>OR(E1829&gt;3.5,Q1829&lt;10)</f>
        <v>1</v>
      </c>
      <c r="L1829" t="s">
        <v>19</v>
      </c>
      <c r="M1829" t="s">
        <v>1365</v>
      </c>
      <c r="N1829" t="str">
        <f t="shared" si="256"/>
        <v>None</v>
      </c>
      <c r="O1829" t="str">
        <f t="shared" si="257"/>
        <v>None</v>
      </c>
      <c r="P1829" t="s">
        <v>44</v>
      </c>
      <c r="Q1829" s="2">
        <f t="shared" si="258"/>
        <v>25</v>
      </c>
      <c r="R1829" s="1" t="str">
        <f t="shared" si="259"/>
        <v>Established</v>
      </c>
      <c r="S1829" s="1"/>
      <c r="T1829" t="s">
        <v>598</v>
      </c>
      <c r="U1829" t="s">
        <v>195</v>
      </c>
      <c r="V1829">
        <f t="shared" si="260"/>
        <v>0</v>
      </c>
    </row>
    <row r="1830" spans="1:22" x14ac:dyDescent="0.35">
      <c r="A1830">
        <v>1828</v>
      </c>
      <c r="B1830" t="s">
        <v>3627</v>
      </c>
      <c r="C1830" t="str">
        <f t="shared" si="252"/>
        <v>Don’t Buy</v>
      </c>
      <c r="D1830" t="str">
        <f t="shared" si="253"/>
        <v>Long Name</v>
      </c>
      <c r="E1830">
        <v>3.8</v>
      </c>
      <c r="F1830">
        <f>IF(Q1830&lt;10,E1830+0.1,E1830)</f>
        <v>3.8</v>
      </c>
      <c r="G1830">
        <f>MIN(IF(Q1830&lt;10,E1830+0.5,E1830),5)</f>
        <v>3.8</v>
      </c>
      <c r="H1830" t="str">
        <f t="shared" si="254"/>
        <v>Average Place to Work</v>
      </c>
      <c r="I1830">
        <v>276</v>
      </c>
      <c r="J1830" t="b">
        <f t="shared" si="255"/>
        <v>0</v>
      </c>
      <c r="K1830" t="b">
        <f>OR(E1830&gt;3.5,Q1830&lt;10)</f>
        <v>1</v>
      </c>
      <c r="L1830" t="s">
        <v>19</v>
      </c>
      <c r="M1830" t="s">
        <v>1095</v>
      </c>
      <c r="N1830" t="str">
        <f t="shared" si="256"/>
        <v>None</v>
      </c>
      <c r="O1830" t="str">
        <f t="shared" si="257"/>
        <v>None</v>
      </c>
      <c r="P1830" t="s">
        <v>47</v>
      </c>
      <c r="Q1830" s="2">
        <f t="shared" si="258"/>
        <v>31</v>
      </c>
      <c r="R1830" s="1" t="str">
        <f t="shared" si="259"/>
        <v>Established</v>
      </c>
      <c r="S1830" s="1"/>
      <c r="T1830" t="s">
        <v>115</v>
      </c>
      <c r="U1830" t="s">
        <v>17</v>
      </c>
      <c r="V1830">
        <f t="shared" si="260"/>
        <v>500000</v>
      </c>
    </row>
    <row r="1831" spans="1:22" x14ac:dyDescent="0.35">
      <c r="A1831">
        <v>1829</v>
      </c>
      <c r="B1831" t="s">
        <v>3628</v>
      </c>
      <c r="C1831" t="str">
        <f t="shared" si="252"/>
        <v>Buy</v>
      </c>
      <c r="D1831" t="str">
        <f t="shared" si="253"/>
        <v>Long Name</v>
      </c>
      <c r="E1831">
        <v>3.6</v>
      </c>
      <c r="F1831">
        <f>IF(Q1831&lt;10,E1831+0.1,E1831)</f>
        <v>3.6</v>
      </c>
      <c r="G1831">
        <f>MIN(IF(Q1831&lt;10,E1831+0.5,E1831),5)</f>
        <v>3.6</v>
      </c>
      <c r="H1831" t="str">
        <f t="shared" si="254"/>
        <v>Average Place to Work</v>
      </c>
      <c r="I1831">
        <v>276</v>
      </c>
      <c r="J1831" t="b">
        <f t="shared" si="255"/>
        <v>0</v>
      </c>
      <c r="K1831" t="b">
        <f>OR(E1831&gt;3.5,Q1831&lt;10)</f>
        <v>1</v>
      </c>
      <c r="L1831" t="s">
        <v>19</v>
      </c>
      <c r="M1831" t="s">
        <v>3629</v>
      </c>
      <c r="N1831" t="str">
        <f t="shared" si="256"/>
        <v>None</v>
      </c>
      <c r="O1831" t="str">
        <f t="shared" si="257"/>
        <v>None</v>
      </c>
      <c r="P1831" t="s">
        <v>445</v>
      </c>
      <c r="Q1831" s="2">
        <f t="shared" si="258"/>
        <v>14</v>
      </c>
      <c r="R1831" s="1" t="str">
        <f t="shared" si="259"/>
        <v>Established</v>
      </c>
      <c r="S1831" s="1"/>
      <c r="T1831" t="s">
        <v>598</v>
      </c>
      <c r="U1831" t="s">
        <v>41</v>
      </c>
      <c r="V1831">
        <f t="shared" si="260"/>
        <v>0</v>
      </c>
    </row>
    <row r="1832" spans="1:22" x14ac:dyDescent="0.35">
      <c r="A1832">
        <v>1830</v>
      </c>
      <c r="B1832" t="s">
        <v>3630</v>
      </c>
      <c r="C1832" t="str">
        <f t="shared" si="252"/>
        <v>Don’t Buy</v>
      </c>
      <c r="D1832" t="str">
        <f t="shared" si="253"/>
        <v>Long Name</v>
      </c>
      <c r="E1832">
        <v>3.1</v>
      </c>
      <c r="F1832">
        <f>IF(Q1832&lt;10,E1832+0.1,E1832)</f>
        <v>3.1</v>
      </c>
      <c r="G1832">
        <f>MIN(IF(Q1832&lt;10,E1832+0.5,E1832),5)</f>
        <v>3.1</v>
      </c>
      <c r="H1832" t="str">
        <f t="shared" si="254"/>
        <v>Average Place to Work</v>
      </c>
      <c r="I1832">
        <v>276</v>
      </c>
      <c r="J1832" t="b">
        <f t="shared" si="255"/>
        <v>0</v>
      </c>
      <c r="K1832" t="b">
        <f>OR(E1832&gt;3.5,Q1832&lt;10)</f>
        <v>0</v>
      </c>
      <c r="L1832" t="s">
        <v>19</v>
      </c>
      <c r="M1832" t="s">
        <v>3631</v>
      </c>
      <c r="N1832" t="str">
        <f t="shared" si="256"/>
        <v>None</v>
      </c>
      <c r="O1832" t="str">
        <f t="shared" si="257"/>
        <v>None</v>
      </c>
      <c r="P1832" t="s">
        <v>99</v>
      </c>
      <c r="Q1832" s="2">
        <f t="shared" si="258"/>
        <v>26</v>
      </c>
      <c r="R1832" s="1" t="str">
        <f t="shared" si="259"/>
        <v>Established</v>
      </c>
      <c r="S1832" s="1"/>
      <c r="T1832" t="s">
        <v>115</v>
      </c>
      <c r="U1832" t="s">
        <v>192</v>
      </c>
      <c r="V1832">
        <f t="shared" si="260"/>
        <v>0</v>
      </c>
    </row>
    <row r="1833" spans="1:22" x14ac:dyDescent="0.35">
      <c r="A1833">
        <v>1831</v>
      </c>
      <c r="B1833" t="s">
        <v>3632</v>
      </c>
      <c r="C1833" t="str">
        <f t="shared" si="252"/>
        <v>Don’t Buy</v>
      </c>
      <c r="D1833" t="str">
        <f t="shared" si="253"/>
        <v>Short Name</v>
      </c>
      <c r="E1833">
        <v>3.2</v>
      </c>
      <c r="F1833">
        <f>IF(Q1833&lt;10,E1833+0.1,E1833)</f>
        <v>3.2</v>
      </c>
      <c r="G1833">
        <f>MIN(IF(Q1833&lt;10,E1833+0.5,E1833),5)</f>
        <v>3.2</v>
      </c>
      <c r="H1833" t="str">
        <f t="shared" si="254"/>
        <v>Average Place to Work</v>
      </c>
      <c r="I1833">
        <v>276</v>
      </c>
      <c r="J1833" t="b">
        <f t="shared" si="255"/>
        <v>0</v>
      </c>
      <c r="K1833" t="b">
        <f>OR(E1833&gt;3.5,Q1833&lt;10)</f>
        <v>0</v>
      </c>
      <c r="L1833" t="s">
        <v>19</v>
      </c>
      <c r="M1833" t="s">
        <v>3524</v>
      </c>
      <c r="N1833" t="str">
        <f t="shared" si="256"/>
        <v>None</v>
      </c>
      <c r="O1833" t="str">
        <f t="shared" si="257"/>
        <v>None</v>
      </c>
      <c r="P1833" t="s">
        <v>445</v>
      </c>
      <c r="Q1833" s="2">
        <f t="shared" si="258"/>
        <v>14</v>
      </c>
      <c r="R1833" s="1" t="str">
        <f t="shared" si="259"/>
        <v>Established</v>
      </c>
      <c r="S1833" s="1"/>
      <c r="T1833" t="s">
        <v>115</v>
      </c>
      <c r="U1833" t="s">
        <v>24</v>
      </c>
      <c r="V1833">
        <f t="shared" si="260"/>
        <v>500000</v>
      </c>
    </row>
    <row r="1834" spans="1:22" x14ac:dyDescent="0.35">
      <c r="A1834">
        <v>1832</v>
      </c>
      <c r="B1834" t="s">
        <v>3633</v>
      </c>
      <c r="C1834" t="str">
        <f t="shared" si="252"/>
        <v>Don’t Buy</v>
      </c>
      <c r="D1834" t="str">
        <f t="shared" si="253"/>
        <v>Long Name</v>
      </c>
      <c r="E1834">
        <v>4.5</v>
      </c>
      <c r="F1834">
        <f>IF(Q1834&lt;10,E1834+0.1,E1834)</f>
        <v>4.5</v>
      </c>
      <c r="G1834">
        <f>MIN(IF(Q1834&lt;10,E1834+0.5,E1834),5)</f>
        <v>4.5</v>
      </c>
      <c r="H1834" t="str">
        <f t="shared" si="254"/>
        <v>Average Place to Work</v>
      </c>
      <c r="I1834">
        <v>275</v>
      </c>
      <c r="J1834" t="b">
        <f t="shared" si="255"/>
        <v>0</v>
      </c>
      <c r="K1834" t="b">
        <f>OR(E1834&gt;3.5,Q1834&lt;10)</f>
        <v>1</v>
      </c>
      <c r="L1834" t="s">
        <v>19</v>
      </c>
      <c r="M1834" t="s">
        <v>3634</v>
      </c>
      <c r="N1834" t="str">
        <f t="shared" si="256"/>
        <v>None</v>
      </c>
      <c r="O1834" t="str">
        <f t="shared" si="257"/>
        <v>None</v>
      </c>
      <c r="P1834" t="s">
        <v>59</v>
      </c>
      <c r="Q1834" s="2">
        <f t="shared" si="258"/>
        <v>39</v>
      </c>
      <c r="R1834" s="1" t="str">
        <f t="shared" si="259"/>
        <v>Established</v>
      </c>
      <c r="S1834" s="1"/>
      <c r="T1834" t="s">
        <v>598</v>
      </c>
      <c r="U1834" t="s">
        <v>64</v>
      </c>
      <c r="V1834">
        <f t="shared" si="260"/>
        <v>0</v>
      </c>
    </row>
    <row r="1835" spans="1:22" x14ac:dyDescent="0.35">
      <c r="A1835">
        <v>1833</v>
      </c>
      <c r="B1835" t="s">
        <v>3635</v>
      </c>
      <c r="C1835" t="str">
        <f t="shared" si="252"/>
        <v>Don’t Buy</v>
      </c>
      <c r="D1835" t="str">
        <f t="shared" si="253"/>
        <v>Long Name</v>
      </c>
      <c r="E1835">
        <v>3.8</v>
      </c>
      <c r="F1835">
        <f>IF(Q1835&lt;10,E1835+0.1,E1835)</f>
        <v>3.8</v>
      </c>
      <c r="G1835">
        <f>MIN(IF(Q1835&lt;10,E1835+0.5,E1835),5)</f>
        <v>3.8</v>
      </c>
      <c r="H1835" t="str">
        <f t="shared" si="254"/>
        <v>Average Place to Work</v>
      </c>
      <c r="I1835">
        <v>275</v>
      </c>
      <c r="J1835" t="b">
        <f t="shared" si="255"/>
        <v>0</v>
      </c>
      <c r="K1835" t="b">
        <f>OR(E1835&gt;3.5,Q1835&lt;10)</f>
        <v>1</v>
      </c>
      <c r="L1835" t="s">
        <v>9</v>
      </c>
      <c r="M1835" t="s">
        <v>3636</v>
      </c>
      <c r="N1835" t="str">
        <f t="shared" si="256"/>
        <v>None</v>
      </c>
      <c r="O1835" t="str">
        <f t="shared" si="257"/>
        <v>None</v>
      </c>
      <c r="P1835" t="s">
        <v>522</v>
      </c>
      <c r="Q1835" s="2">
        <f t="shared" si="258"/>
        <v>30</v>
      </c>
      <c r="R1835" s="1" t="str">
        <f t="shared" si="259"/>
        <v>Established</v>
      </c>
      <c r="S1835" s="1"/>
      <c r="T1835" t="s">
        <v>12</v>
      </c>
      <c r="U1835" t="s">
        <v>687</v>
      </c>
      <c r="V1835">
        <f t="shared" si="260"/>
        <v>0</v>
      </c>
    </row>
    <row r="1836" spans="1:22" x14ac:dyDescent="0.35">
      <c r="A1836">
        <v>1834</v>
      </c>
      <c r="B1836" t="s">
        <v>3637</v>
      </c>
      <c r="C1836" t="str">
        <f t="shared" si="252"/>
        <v>Don’t Buy</v>
      </c>
      <c r="D1836" t="str">
        <f t="shared" si="253"/>
        <v>Long Name</v>
      </c>
      <c r="E1836">
        <v>3.9</v>
      </c>
      <c r="F1836">
        <f>IF(Q1836&lt;10,E1836+0.1,E1836)</f>
        <v>4</v>
      </c>
      <c r="G1836">
        <f>MIN(IF(Q1836&lt;10,E1836+0.5,E1836),5)</f>
        <v>4.4000000000000004</v>
      </c>
      <c r="H1836" t="str">
        <f t="shared" si="254"/>
        <v>Average Place to Work</v>
      </c>
      <c r="I1836">
        <v>275</v>
      </c>
      <c r="J1836" t="b">
        <f t="shared" si="255"/>
        <v>0</v>
      </c>
      <c r="K1836" t="b">
        <f>OR(E1836&gt;3.5,Q1836&lt;10)</f>
        <v>1</v>
      </c>
      <c r="L1836" t="s">
        <v>19</v>
      </c>
      <c r="M1836" t="s">
        <v>3638</v>
      </c>
      <c r="N1836" t="str">
        <f t="shared" si="256"/>
        <v>Indian Silicon Valley Startups</v>
      </c>
      <c r="O1836" t="str">
        <f t="shared" si="257"/>
        <v>None</v>
      </c>
      <c r="P1836" t="s">
        <v>269</v>
      </c>
      <c r="Q1836" s="2">
        <f t="shared" si="258"/>
        <v>9</v>
      </c>
      <c r="R1836" s="1" t="str">
        <f t="shared" si="259"/>
        <v>Startup</v>
      </c>
      <c r="S1836" s="1"/>
      <c r="T1836" t="s">
        <v>598</v>
      </c>
      <c r="U1836" t="s">
        <v>687</v>
      </c>
      <c r="V1836">
        <f t="shared" si="260"/>
        <v>0</v>
      </c>
    </row>
    <row r="1837" spans="1:22" x14ac:dyDescent="0.35">
      <c r="A1837">
        <v>1835</v>
      </c>
      <c r="B1837" t="s">
        <v>3639</v>
      </c>
      <c r="C1837" t="str">
        <f t="shared" si="252"/>
        <v>Don’t Buy</v>
      </c>
      <c r="D1837" t="str">
        <f t="shared" si="253"/>
        <v>Short Name</v>
      </c>
      <c r="E1837">
        <v>4</v>
      </c>
      <c r="F1837">
        <f>IF(Q1837&lt;10,E1837+0.1,E1837)</f>
        <v>4</v>
      </c>
      <c r="G1837">
        <f>MIN(IF(Q1837&lt;10,E1837+0.5,E1837),5)</f>
        <v>4</v>
      </c>
      <c r="H1837" t="str">
        <f t="shared" si="254"/>
        <v>Average Place to Work</v>
      </c>
      <c r="I1837">
        <v>275</v>
      </c>
      <c r="J1837" t="b">
        <f t="shared" si="255"/>
        <v>0</v>
      </c>
      <c r="K1837" t="b">
        <f>OR(E1837&gt;3.5,Q1837&lt;10)</f>
        <v>1</v>
      </c>
      <c r="L1837" t="s">
        <v>9</v>
      </c>
      <c r="M1837" t="s">
        <v>3640</v>
      </c>
      <c r="N1837" t="str">
        <f t="shared" si="256"/>
        <v>None</v>
      </c>
      <c r="O1837" t="str">
        <f t="shared" si="257"/>
        <v>None</v>
      </c>
      <c r="P1837" t="s">
        <v>626</v>
      </c>
      <c r="Q1837" s="2">
        <f t="shared" si="258"/>
        <v>17</v>
      </c>
      <c r="R1837" s="1" t="str">
        <f t="shared" si="259"/>
        <v>Established</v>
      </c>
      <c r="S1837" s="1"/>
      <c r="T1837" t="s">
        <v>606</v>
      </c>
      <c r="U1837" t="s">
        <v>312</v>
      </c>
      <c r="V1837">
        <f t="shared" si="260"/>
        <v>0</v>
      </c>
    </row>
    <row r="1838" spans="1:22" x14ac:dyDescent="0.35">
      <c r="A1838">
        <v>1836</v>
      </c>
      <c r="B1838" t="s">
        <v>3641</v>
      </c>
      <c r="C1838" t="str">
        <f t="shared" si="252"/>
        <v>Don’t Buy</v>
      </c>
      <c r="D1838" t="str">
        <f t="shared" si="253"/>
        <v>Long Name</v>
      </c>
      <c r="E1838">
        <v>4</v>
      </c>
      <c r="F1838">
        <f>IF(Q1838&lt;10,E1838+0.1,E1838)</f>
        <v>4</v>
      </c>
      <c r="G1838">
        <f>MIN(IF(Q1838&lt;10,E1838+0.5,E1838),5)</f>
        <v>4</v>
      </c>
      <c r="H1838" t="str">
        <f t="shared" si="254"/>
        <v>Average Place to Work</v>
      </c>
      <c r="I1838">
        <v>274</v>
      </c>
      <c r="J1838" t="b">
        <f t="shared" si="255"/>
        <v>0</v>
      </c>
      <c r="K1838" t="b">
        <f>OR(E1838&gt;3.5,Q1838&lt;10)</f>
        <v>1</v>
      </c>
      <c r="L1838" t="s">
        <v>9</v>
      </c>
      <c r="M1838" t="s">
        <v>3642</v>
      </c>
      <c r="N1838" t="str">
        <f t="shared" si="256"/>
        <v>None</v>
      </c>
      <c r="O1838" t="str">
        <f t="shared" si="257"/>
        <v>None</v>
      </c>
      <c r="P1838" t="s">
        <v>360</v>
      </c>
      <c r="Q1838" s="2">
        <f t="shared" si="258"/>
        <v>60</v>
      </c>
      <c r="R1838" s="1" t="str">
        <f t="shared" si="259"/>
        <v>Established</v>
      </c>
      <c r="S1838" s="1"/>
      <c r="T1838" t="s">
        <v>115</v>
      </c>
      <c r="U1838" t="s">
        <v>306</v>
      </c>
      <c r="V1838">
        <f t="shared" si="260"/>
        <v>0</v>
      </c>
    </row>
    <row r="1839" spans="1:22" x14ac:dyDescent="0.35">
      <c r="A1839">
        <v>1837</v>
      </c>
      <c r="B1839" t="s">
        <v>3643</v>
      </c>
      <c r="C1839" t="str">
        <f t="shared" si="252"/>
        <v>Don’t Buy</v>
      </c>
      <c r="D1839" t="str">
        <f t="shared" si="253"/>
        <v>Long Name</v>
      </c>
      <c r="E1839">
        <v>4.2</v>
      </c>
      <c r="F1839">
        <f>IF(Q1839&lt;10,E1839+0.1,E1839)</f>
        <v>4.2</v>
      </c>
      <c r="G1839">
        <f>MIN(IF(Q1839&lt;10,E1839+0.5,E1839),5)</f>
        <v>4.2</v>
      </c>
      <c r="H1839" t="str">
        <f t="shared" si="254"/>
        <v>Average Place to Work</v>
      </c>
      <c r="I1839">
        <v>274</v>
      </c>
      <c r="J1839" t="b">
        <f t="shared" si="255"/>
        <v>0</v>
      </c>
      <c r="K1839" t="b">
        <f>OR(E1839&gt;3.5,Q1839&lt;10)</f>
        <v>1</v>
      </c>
      <c r="L1839" t="s">
        <v>9</v>
      </c>
      <c r="M1839" t="s">
        <v>1359</v>
      </c>
      <c r="N1839" t="str">
        <f t="shared" si="256"/>
        <v>None</v>
      </c>
      <c r="O1839" t="str">
        <f t="shared" si="257"/>
        <v>None</v>
      </c>
      <c r="P1839" t="s">
        <v>328</v>
      </c>
      <c r="Q1839" s="2">
        <f t="shared" si="258"/>
        <v>42</v>
      </c>
      <c r="R1839" s="1" t="str">
        <f t="shared" si="259"/>
        <v>Established</v>
      </c>
      <c r="S1839" s="1"/>
      <c r="T1839" t="s">
        <v>115</v>
      </c>
      <c r="U1839" t="s">
        <v>160</v>
      </c>
      <c r="V1839">
        <f t="shared" si="260"/>
        <v>0</v>
      </c>
    </row>
    <row r="1840" spans="1:22" x14ac:dyDescent="0.35">
      <c r="A1840">
        <v>1838</v>
      </c>
      <c r="B1840" t="s">
        <v>3644</v>
      </c>
      <c r="C1840" t="str">
        <f t="shared" si="252"/>
        <v>Don’t Buy</v>
      </c>
      <c r="D1840" t="str">
        <f t="shared" si="253"/>
        <v>Long Name</v>
      </c>
      <c r="E1840">
        <v>4</v>
      </c>
      <c r="F1840">
        <f>IF(Q1840&lt;10,E1840+0.1,E1840)</f>
        <v>4</v>
      </c>
      <c r="G1840">
        <f>MIN(IF(Q1840&lt;10,E1840+0.5,E1840),5)</f>
        <v>4</v>
      </c>
      <c r="H1840" t="str">
        <f t="shared" si="254"/>
        <v>Average Place to Work</v>
      </c>
      <c r="I1840">
        <v>274</v>
      </c>
      <c r="J1840" t="b">
        <f t="shared" si="255"/>
        <v>0</v>
      </c>
      <c r="K1840" t="b">
        <f>OR(E1840&gt;3.5,Q1840&lt;10)</f>
        <v>1</v>
      </c>
      <c r="L1840" t="s">
        <v>9</v>
      </c>
      <c r="M1840" t="s">
        <v>2677</v>
      </c>
      <c r="N1840" t="str">
        <f t="shared" si="256"/>
        <v>Indian Silicon Valley Startups</v>
      </c>
      <c r="O1840" t="str">
        <f t="shared" si="257"/>
        <v>None</v>
      </c>
      <c r="P1840" t="s">
        <v>460</v>
      </c>
      <c r="Q1840" s="2">
        <f t="shared" si="258"/>
        <v>37</v>
      </c>
      <c r="R1840" s="1" t="str">
        <f t="shared" si="259"/>
        <v>Established</v>
      </c>
      <c r="S1840" s="1"/>
      <c r="T1840" t="s">
        <v>606</v>
      </c>
      <c r="U1840" t="s">
        <v>92</v>
      </c>
      <c r="V1840">
        <f t="shared" si="260"/>
        <v>0</v>
      </c>
    </row>
    <row r="1841" spans="1:22" x14ac:dyDescent="0.35">
      <c r="A1841">
        <v>1839</v>
      </c>
      <c r="B1841" t="s">
        <v>3645</v>
      </c>
      <c r="C1841" t="str">
        <f t="shared" si="252"/>
        <v>Don’t Buy</v>
      </c>
      <c r="D1841" t="str">
        <f t="shared" si="253"/>
        <v>Long Name</v>
      </c>
      <c r="E1841">
        <v>4.0999999999999996</v>
      </c>
      <c r="F1841">
        <f>IF(Q1841&lt;10,E1841+0.1,E1841)</f>
        <v>4.0999999999999996</v>
      </c>
      <c r="G1841">
        <f>MIN(IF(Q1841&lt;10,E1841+0.5,E1841),5)</f>
        <v>4.0999999999999996</v>
      </c>
      <c r="H1841" t="str">
        <f t="shared" si="254"/>
        <v>Average Place to Work</v>
      </c>
      <c r="I1841">
        <v>274</v>
      </c>
      <c r="J1841" t="b">
        <f t="shared" si="255"/>
        <v>0</v>
      </c>
      <c r="K1841" t="b">
        <f>OR(E1841&gt;3.5,Q1841&lt;10)</f>
        <v>1</v>
      </c>
      <c r="L1841" t="s">
        <v>19</v>
      </c>
      <c r="M1841" t="s">
        <v>3646</v>
      </c>
      <c r="N1841" t="str">
        <f t="shared" si="256"/>
        <v>None</v>
      </c>
      <c r="O1841" t="str">
        <f t="shared" si="257"/>
        <v>None</v>
      </c>
      <c r="P1841" t="s">
        <v>99</v>
      </c>
      <c r="Q1841" s="2">
        <f t="shared" si="258"/>
        <v>26</v>
      </c>
      <c r="R1841" s="1" t="str">
        <f t="shared" si="259"/>
        <v>Established</v>
      </c>
      <c r="S1841" s="1"/>
      <c r="T1841" t="s">
        <v>60</v>
      </c>
      <c r="U1841" t="s">
        <v>255</v>
      </c>
      <c r="V1841">
        <f t="shared" si="260"/>
        <v>0</v>
      </c>
    </row>
    <row r="1842" spans="1:22" x14ac:dyDescent="0.35">
      <c r="A1842">
        <v>1840</v>
      </c>
      <c r="B1842" t="s">
        <v>3647</v>
      </c>
      <c r="C1842" t="str">
        <f t="shared" si="252"/>
        <v>Don’t Buy</v>
      </c>
      <c r="D1842" t="str">
        <f t="shared" si="253"/>
        <v>Long Name</v>
      </c>
      <c r="E1842">
        <v>4.4000000000000004</v>
      </c>
      <c r="F1842">
        <f>IF(Q1842&lt;10,E1842+0.1,E1842)</f>
        <v>4.4000000000000004</v>
      </c>
      <c r="G1842">
        <f>MIN(IF(Q1842&lt;10,E1842+0.5,E1842),5)</f>
        <v>4.4000000000000004</v>
      </c>
      <c r="H1842" t="str">
        <f t="shared" si="254"/>
        <v>Average Place to Work</v>
      </c>
      <c r="I1842">
        <v>274</v>
      </c>
      <c r="J1842" t="b">
        <f t="shared" si="255"/>
        <v>0</v>
      </c>
      <c r="K1842" t="b">
        <f>OR(E1842&gt;3.5,Q1842&lt;10)</f>
        <v>1</v>
      </c>
      <c r="L1842" t="s">
        <v>19</v>
      </c>
      <c r="M1842" t="s">
        <v>2213</v>
      </c>
      <c r="N1842" t="str">
        <f t="shared" si="256"/>
        <v>None</v>
      </c>
      <c r="O1842" t="str">
        <f t="shared" si="257"/>
        <v>None</v>
      </c>
      <c r="P1842" t="s">
        <v>79</v>
      </c>
      <c r="Q1842" s="2">
        <f t="shared" si="258"/>
        <v>19</v>
      </c>
      <c r="R1842" s="1" t="str">
        <f t="shared" si="259"/>
        <v>Established</v>
      </c>
      <c r="S1842" s="1"/>
      <c r="T1842" t="s">
        <v>598</v>
      </c>
      <c r="U1842" t="s">
        <v>17</v>
      </c>
      <c r="V1842">
        <f t="shared" si="260"/>
        <v>1000000</v>
      </c>
    </row>
    <row r="1843" spans="1:22" x14ac:dyDescent="0.35">
      <c r="A1843">
        <v>1841</v>
      </c>
      <c r="B1843" t="s">
        <v>3648</v>
      </c>
      <c r="C1843" t="str">
        <f t="shared" si="252"/>
        <v>Don’t Buy</v>
      </c>
      <c r="D1843" t="str">
        <f t="shared" si="253"/>
        <v>Short Name</v>
      </c>
      <c r="E1843">
        <v>3.7</v>
      </c>
      <c r="F1843">
        <f>IF(Q1843&lt;10,E1843+0.1,E1843)</f>
        <v>3.7</v>
      </c>
      <c r="G1843">
        <f>MIN(IF(Q1843&lt;10,E1843+0.5,E1843),5)</f>
        <v>3.7</v>
      </c>
      <c r="H1843" t="str">
        <f t="shared" si="254"/>
        <v>Average Place to Work</v>
      </c>
      <c r="I1843">
        <v>274</v>
      </c>
      <c r="J1843" t="b">
        <f t="shared" si="255"/>
        <v>0</v>
      </c>
      <c r="K1843" t="b">
        <f>OR(E1843&gt;3.5,Q1843&lt;10)</f>
        <v>1</v>
      </c>
      <c r="L1843" t="s">
        <v>19</v>
      </c>
      <c r="M1843" t="s">
        <v>3649</v>
      </c>
      <c r="N1843" t="str">
        <f t="shared" si="256"/>
        <v>None</v>
      </c>
      <c r="O1843" t="str">
        <f t="shared" si="257"/>
        <v>None</v>
      </c>
      <c r="P1843" t="s">
        <v>626</v>
      </c>
      <c r="Q1843" s="2">
        <f t="shared" si="258"/>
        <v>17</v>
      </c>
      <c r="R1843" s="1" t="str">
        <f t="shared" si="259"/>
        <v>Established</v>
      </c>
      <c r="S1843" s="1"/>
      <c r="T1843" t="s">
        <v>606</v>
      </c>
      <c r="U1843" t="s">
        <v>1913</v>
      </c>
      <c r="V1843">
        <f t="shared" si="260"/>
        <v>0</v>
      </c>
    </row>
    <row r="1844" spans="1:22" x14ac:dyDescent="0.35">
      <c r="A1844">
        <v>1842</v>
      </c>
      <c r="B1844" t="s">
        <v>3650</v>
      </c>
      <c r="C1844" t="str">
        <f t="shared" si="252"/>
        <v>Don’t Buy</v>
      </c>
      <c r="D1844" t="str">
        <f t="shared" si="253"/>
        <v>Long Name</v>
      </c>
      <c r="E1844">
        <v>4.2</v>
      </c>
      <c r="F1844">
        <f>IF(Q1844&lt;10,E1844+0.1,E1844)</f>
        <v>4.2</v>
      </c>
      <c r="G1844">
        <f>MIN(IF(Q1844&lt;10,E1844+0.5,E1844),5)</f>
        <v>4.2</v>
      </c>
      <c r="H1844" t="str">
        <f t="shared" si="254"/>
        <v>Average Place to Work</v>
      </c>
      <c r="I1844">
        <v>274</v>
      </c>
      <c r="J1844" t="b">
        <f t="shared" si="255"/>
        <v>0</v>
      </c>
      <c r="K1844" t="b">
        <f>OR(E1844&gt;3.5,Q1844&lt;10)</f>
        <v>1</v>
      </c>
      <c r="L1844" t="s">
        <v>19</v>
      </c>
      <c r="M1844" t="s">
        <v>3651</v>
      </c>
      <c r="N1844" t="str">
        <f t="shared" si="256"/>
        <v>None</v>
      </c>
      <c r="O1844" t="str">
        <f t="shared" si="257"/>
        <v>None</v>
      </c>
      <c r="P1844" t="s">
        <v>67</v>
      </c>
      <c r="Q1844" s="2">
        <f t="shared" si="258"/>
        <v>15</v>
      </c>
      <c r="R1844" s="1" t="str">
        <f t="shared" si="259"/>
        <v>Established</v>
      </c>
      <c r="S1844" s="1"/>
      <c r="T1844" t="s">
        <v>598</v>
      </c>
      <c r="U1844" t="s">
        <v>83</v>
      </c>
      <c r="V1844">
        <f t="shared" si="260"/>
        <v>0</v>
      </c>
    </row>
    <row r="1845" spans="1:22" x14ac:dyDescent="0.35">
      <c r="A1845">
        <v>1843</v>
      </c>
      <c r="B1845" t="s">
        <v>3652</v>
      </c>
      <c r="C1845" t="str">
        <f t="shared" si="252"/>
        <v>Don’t Buy</v>
      </c>
      <c r="D1845" t="str">
        <f t="shared" si="253"/>
        <v>Long Name</v>
      </c>
      <c r="E1845">
        <v>4.4000000000000004</v>
      </c>
      <c r="F1845">
        <f>IF(Q1845&lt;10,E1845+0.1,E1845)</f>
        <v>4.4000000000000004</v>
      </c>
      <c r="G1845">
        <f>MIN(IF(Q1845&lt;10,E1845+0.5,E1845),5)</f>
        <v>4.4000000000000004</v>
      </c>
      <c r="H1845" t="str">
        <f t="shared" si="254"/>
        <v>Average Place to Work</v>
      </c>
      <c r="I1845">
        <v>274</v>
      </c>
      <c r="J1845" t="b">
        <f t="shared" si="255"/>
        <v>0</v>
      </c>
      <c r="K1845" t="b">
        <f>OR(E1845&gt;3.5,Q1845&lt;10)</f>
        <v>1</v>
      </c>
      <c r="L1845" t="s">
        <v>19</v>
      </c>
      <c r="M1845" t="s">
        <v>2275</v>
      </c>
      <c r="N1845" t="str">
        <f t="shared" si="256"/>
        <v>None</v>
      </c>
      <c r="O1845" t="str">
        <f t="shared" si="257"/>
        <v>None</v>
      </c>
      <c r="P1845" t="s">
        <v>50</v>
      </c>
      <c r="Q1845" s="2">
        <f t="shared" si="258"/>
        <v>29</v>
      </c>
      <c r="R1845" s="1" t="str">
        <f t="shared" si="259"/>
        <v>Established</v>
      </c>
      <c r="S1845" s="1"/>
      <c r="T1845" t="s">
        <v>115</v>
      </c>
      <c r="U1845" t="s">
        <v>160</v>
      </c>
      <c r="V1845">
        <f t="shared" si="260"/>
        <v>0</v>
      </c>
    </row>
    <row r="1846" spans="1:22" x14ac:dyDescent="0.35">
      <c r="A1846">
        <v>1844</v>
      </c>
      <c r="B1846" t="s">
        <v>3653</v>
      </c>
      <c r="C1846" t="str">
        <f t="shared" si="252"/>
        <v>Don’t Buy</v>
      </c>
      <c r="D1846" t="str">
        <f t="shared" si="253"/>
        <v>Long Name</v>
      </c>
      <c r="E1846">
        <v>4.0999999999999996</v>
      </c>
      <c r="F1846">
        <f>IF(Q1846&lt;10,E1846+0.1,E1846)</f>
        <v>4.0999999999999996</v>
      </c>
      <c r="G1846">
        <f>MIN(IF(Q1846&lt;10,E1846+0.5,E1846),5)</f>
        <v>4.0999999999999996</v>
      </c>
      <c r="H1846" t="str">
        <f t="shared" si="254"/>
        <v>Average Place to Work</v>
      </c>
      <c r="I1846">
        <v>274</v>
      </c>
      <c r="J1846" t="b">
        <f t="shared" si="255"/>
        <v>0</v>
      </c>
      <c r="K1846" t="b">
        <f>OR(E1846&gt;3.5,Q1846&lt;10)</f>
        <v>1</v>
      </c>
      <c r="L1846" t="s">
        <v>9</v>
      </c>
      <c r="M1846" t="s">
        <v>3654</v>
      </c>
      <c r="N1846" t="str">
        <f t="shared" si="256"/>
        <v>None</v>
      </c>
      <c r="O1846" t="str">
        <f t="shared" si="257"/>
        <v>None</v>
      </c>
      <c r="P1846" t="s">
        <v>423</v>
      </c>
      <c r="Q1846" s="2">
        <f t="shared" si="258"/>
        <v>53</v>
      </c>
      <c r="R1846" s="1" t="str">
        <f t="shared" si="259"/>
        <v>Established</v>
      </c>
      <c r="S1846" s="1"/>
      <c r="T1846" t="s">
        <v>140</v>
      </c>
      <c r="U1846" t="s">
        <v>312</v>
      </c>
      <c r="V1846">
        <f t="shared" si="260"/>
        <v>0</v>
      </c>
    </row>
    <row r="1847" spans="1:22" x14ac:dyDescent="0.35">
      <c r="A1847">
        <v>1845</v>
      </c>
      <c r="B1847" t="s">
        <v>3655</v>
      </c>
      <c r="C1847" t="str">
        <f t="shared" si="252"/>
        <v>Don’t Buy</v>
      </c>
      <c r="D1847" t="str">
        <f t="shared" si="253"/>
        <v>Long Name</v>
      </c>
      <c r="E1847">
        <v>3.6</v>
      </c>
      <c r="F1847">
        <f>IF(Q1847&lt;10,E1847+0.1,E1847)</f>
        <v>3.6</v>
      </c>
      <c r="G1847">
        <f>MIN(IF(Q1847&lt;10,E1847+0.5,E1847),5)</f>
        <v>3.6</v>
      </c>
      <c r="H1847" t="str">
        <f t="shared" si="254"/>
        <v>Average Place to Work</v>
      </c>
      <c r="I1847">
        <v>273</v>
      </c>
      <c r="J1847" t="b">
        <f t="shared" si="255"/>
        <v>0</v>
      </c>
      <c r="K1847" t="b">
        <f>OR(E1847&gt;3.5,Q1847&lt;10)</f>
        <v>1</v>
      </c>
      <c r="L1847" t="s">
        <v>19</v>
      </c>
      <c r="M1847" t="s">
        <v>3656</v>
      </c>
      <c r="N1847" t="str">
        <f t="shared" si="256"/>
        <v>None</v>
      </c>
      <c r="O1847" t="str">
        <f t="shared" si="257"/>
        <v>None</v>
      </c>
      <c r="P1847" t="s">
        <v>261</v>
      </c>
      <c r="Q1847" s="2">
        <f t="shared" si="258"/>
        <v>21</v>
      </c>
      <c r="R1847" s="1" t="str">
        <f t="shared" si="259"/>
        <v>Established</v>
      </c>
      <c r="S1847" s="1"/>
      <c r="T1847" t="s">
        <v>606</v>
      </c>
      <c r="U1847" t="s">
        <v>56</v>
      </c>
      <c r="V1847">
        <f t="shared" si="260"/>
        <v>0</v>
      </c>
    </row>
    <row r="1848" spans="1:22" x14ac:dyDescent="0.35">
      <c r="A1848">
        <v>1846</v>
      </c>
      <c r="B1848" t="s">
        <v>3657</v>
      </c>
      <c r="C1848" t="str">
        <f t="shared" si="252"/>
        <v>Don’t Buy</v>
      </c>
      <c r="D1848" t="str">
        <f t="shared" si="253"/>
        <v>Long Name</v>
      </c>
      <c r="E1848">
        <v>3.4</v>
      </c>
      <c r="F1848">
        <f>IF(Q1848&lt;10,E1848+0.1,E1848)</f>
        <v>3.4</v>
      </c>
      <c r="G1848">
        <f>MIN(IF(Q1848&lt;10,E1848+0.5,E1848),5)</f>
        <v>3.4</v>
      </c>
      <c r="H1848" t="str">
        <f t="shared" si="254"/>
        <v>Average Place to Work</v>
      </c>
      <c r="I1848">
        <v>273</v>
      </c>
      <c r="J1848" t="b">
        <f t="shared" si="255"/>
        <v>0</v>
      </c>
      <c r="K1848" t="b">
        <f>OR(E1848&gt;3.5,Q1848&lt;10)</f>
        <v>0</v>
      </c>
      <c r="L1848" t="s">
        <v>19</v>
      </c>
      <c r="M1848" t="s">
        <v>3658</v>
      </c>
      <c r="N1848" t="str">
        <f t="shared" si="256"/>
        <v>None</v>
      </c>
      <c r="O1848" t="str">
        <f t="shared" si="257"/>
        <v>None</v>
      </c>
      <c r="P1848" t="s">
        <v>241</v>
      </c>
      <c r="Q1848" s="2">
        <f t="shared" si="258"/>
        <v>13</v>
      </c>
      <c r="R1848" s="1" t="str">
        <f t="shared" si="259"/>
        <v>Established</v>
      </c>
      <c r="S1848" s="1"/>
      <c r="T1848" t="s">
        <v>598</v>
      </c>
      <c r="U1848" t="s">
        <v>83</v>
      </c>
      <c r="V1848">
        <f t="shared" si="260"/>
        <v>0</v>
      </c>
    </row>
    <row r="1849" spans="1:22" x14ac:dyDescent="0.35">
      <c r="A1849">
        <v>1847</v>
      </c>
      <c r="B1849" t="s">
        <v>3659</v>
      </c>
      <c r="C1849" t="str">
        <f t="shared" si="252"/>
        <v>Don’t Buy</v>
      </c>
      <c r="D1849" t="str">
        <f t="shared" si="253"/>
        <v>Short Name</v>
      </c>
      <c r="E1849">
        <v>4.3</v>
      </c>
      <c r="F1849">
        <f>IF(Q1849&lt;10,E1849+0.1,E1849)</f>
        <v>4.3</v>
      </c>
      <c r="G1849">
        <f>MIN(IF(Q1849&lt;10,E1849+0.5,E1849),5)</f>
        <v>4.3</v>
      </c>
      <c r="H1849" t="str">
        <f t="shared" si="254"/>
        <v>Average Place to Work</v>
      </c>
      <c r="I1849">
        <v>273</v>
      </c>
      <c r="J1849" t="b">
        <f t="shared" si="255"/>
        <v>0</v>
      </c>
      <c r="K1849" t="b">
        <f>OR(E1849&gt;3.5,Q1849&lt;10)</f>
        <v>1</v>
      </c>
      <c r="L1849" t="s">
        <v>19</v>
      </c>
      <c r="M1849" t="s">
        <v>3660</v>
      </c>
      <c r="N1849" t="str">
        <f t="shared" si="256"/>
        <v>None</v>
      </c>
      <c r="O1849" t="str">
        <f t="shared" si="257"/>
        <v>None</v>
      </c>
      <c r="P1849" t="s">
        <v>515</v>
      </c>
      <c r="Q1849" s="2">
        <f t="shared" si="258"/>
        <v>46</v>
      </c>
      <c r="R1849" s="1" t="str">
        <f t="shared" si="259"/>
        <v>Established</v>
      </c>
      <c r="S1849" s="1"/>
      <c r="T1849" t="s">
        <v>115</v>
      </c>
      <c r="U1849" t="s">
        <v>919</v>
      </c>
      <c r="V1849">
        <f t="shared" si="260"/>
        <v>0</v>
      </c>
    </row>
    <row r="1850" spans="1:22" x14ac:dyDescent="0.35">
      <c r="A1850">
        <v>1848</v>
      </c>
      <c r="B1850" t="s">
        <v>3661</v>
      </c>
      <c r="C1850" t="str">
        <f t="shared" si="252"/>
        <v>Buy</v>
      </c>
      <c r="D1850" t="str">
        <f t="shared" si="253"/>
        <v>Long Name</v>
      </c>
      <c r="E1850">
        <v>4</v>
      </c>
      <c r="F1850">
        <f>IF(Q1850&lt;10,E1850+0.1,E1850)</f>
        <v>4</v>
      </c>
      <c r="G1850">
        <f>MIN(IF(Q1850&lt;10,E1850+0.5,E1850),5)</f>
        <v>4</v>
      </c>
      <c r="H1850" t="str">
        <f t="shared" si="254"/>
        <v>Average Place to Work</v>
      </c>
      <c r="I1850">
        <v>273</v>
      </c>
      <c r="J1850" t="b">
        <f t="shared" si="255"/>
        <v>0</v>
      </c>
      <c r="K1850" t="b">
        <f>OR(E1850&gt;3.5,Q1850&lt;10)</f>
        <v>1</v>
      </c>
      <c r="L1850" t="s">
        <v>9</v>
      </c>
      <c r="M1850" t="s">
        <v>3152</v>
      </c>
      <c r="N1850" t="str">
        <f t="shared" si="256"/>
        <v>None</v>
      </c>
      <c r="O1850" t="str">
        <f t="shared" si="257"/>
        <v>None</v>
      </c>
      <c r="P1850" t="s">
        <v>836</v>
      </c>
      <c r="Q1850" s="2">
        <f t="shared" si="258"/>
        <v>81</v>
      </c>
      <c r="R1850" s="1" t="str">
        <f t="shared" si="259"/>
        <v>Established</v>
      </c>
      <c r="S1850" s="1"/>
      <c r="T1850" t="s">
        <v>606</v>
      </c>
      <c r="U1850" t="s">
        <v>64</v>
      </c>
      <c r="V1850">
        <f t="shared" si="260"/>
        <v>0</v>
      </c>
    </row>
    <row r="1851" spans="1:22" x14ac:dyDescent="0.35">
      <c r="A1851">
        <v>1849</v>
      </c>
      <c r="B1851" t="s">
        <v>3662</v>
      </c>
      <c r="C1851" t="str">
        <f t="shared" si="252"/>
        <v>Don’t Buy</v>
      </c>
      <c r="D1851" t="str">
        <f t="shared" si="253"/>
        <v>Long Name</v>
      </c>
      <c r="E1851">
        <v>3.5</v>
      </c>
      <c r="F1851">
        <f>IF(Q1851&lt;10,E1851+0.1,E1851)</f>
        <v>3.5</v>
      </c>
      <c r="G1851">
        <f>MIN(IF(Q1851&lt;10,E1851+0.5,E1851),5)</f>
        <v>3.5</v>
      </c>
      <c r="H1851" t="str">
        <f t="shared" si="254"/>
        <v>Average Place to Work</v>
      </c>
      <c r="I1851">
        <v>273</v>
      </c>
      <c r="J1851" t="b">
        <f t="shared" si="255"/>
        <v>0</v>
      </c>
      <c r="K1851" t="b">
        <f>OR(E1851&gt;3.5,Q1851&lt;10)</f>
        <v>0</v>
      </c>
      <c r="L1851" t="s">
        <v>19</v>
      </c>
      <c r="M1851" t="s">
        <v>1766</v>
      </c>
      <c r="N1851" t="str">
        <f t="shared" si="256"/>
        <v>None</v>
      </c>
      <c r="O1851" t="str">
        <f t="shared" si="257"/>
        <v>Bombay Finances</v>
      </c>
      <c r="P1851" t="s">
        <v>261</v>
      </c>
      <c r="Q1851" s="2">
        <f t="shared" si="258"/>
        <v>21</v>
      </c>
      <c r="R1851" s="1" t="str">
        <f t="shared" si="259"/>
        <v>Established</v>
      </c>
      <c r="S1851" s="1"/>
      <c r="T1851" t="s">
        <v>115</v>
      </c>
      <c r="U1851" t="s">
        <v>24</v>
      </c>
      <c r="V1851">
        <f t="shared" si="260"/>
        <v>500000</v>
      </c>
    </row>
    <row r="1852" spans="1:22" x14ac:dyDescent="0.35">
      <c r="A1852">
        <v>1850</v>
      </c>
      <c r="B1852" t="s">
        <v>3663</v>
      </c>
      <c r="C1852" t="str">
        <f t="shared" si="252"/>
        <v>Don’t Buy</v>
      </c>
      <c r="D1852" t="str">
        <f t="shared" si="253"/>
        <v>Long Name</v>
      </c>
      <c r="E1852">
        <v>3.8</v>
      </c>
      <c r="F1852">
        <f>IF(Q1852&lt;10,E1852+0.1,E1852)</f>
        <v>3.8</v>
      </c>
      <c r="G1852">
        <f>MIN(IF(Q1852&lt;10,E1852+0.5,E1852),5)</f>
        <v>3.8</v>
      </c>
      <c r="H1852" t="str">
        <f t="shared" si="254"/>
        <v>Average Place to Work</v>
      </c>
      <c r="I1852">
        <v>273</v>
      </c>
      <c r="J1852" t="b">
        <f t="shared" si="255"/>
        <v>0</v>
      </c>
      <c r="K1852" t="b">
        <f>OR(E1852&gt;3.5,Q1852&lt;10)</f>
        <v>1</v>
      </c>
      <c r="L1852" t="s">
        <v>19</v>
      </c>
      <c r="M1852" t="s">
        <v>3664</v>
      </c>
      <c r="N1852" t="str">
        <f t="shared" si="256"/>
        <v>None</v>
      </c>
      <c r="O1852" t="str">
        <f t="shared" si="257"/>
        <v>None</v>
      </c>
      <c r="P1852" t="s">
        <v>67</v>
      </c>
      <c r="Q1852" s="2">
        <f t="shared" si="258"/>
        <v>15</v>
      </c>
      <c r="R1852" s="1" t="str">
        <f t="shared" si="259"/>
        <v>Established</v>
      </c>
      <c r="S1852" s="1"/>
      <c r="T1852" t="s">
        <v>606</v>
      </c>
      <c r="U1852" t="s">
        <v>41</v>
      </c>
      <c r="V1852">
        <f t="shared" si="260"/>
        <v>0</v>
      </c>
    </row>
    <row r="1853" spans="1:22" x14ac:dyDescent="0.35">
      <c r="A1853">
        <v>1851</v>
      </c>
      <c r="B1853" t="s">
        <v>3665</v>
      </c>
      <c r="C1853" t="str">
        <f t="shared" si="252"/>
        <v>Don’t Buy</v>
      </c>
      <c r="D1853" t="str">
        <f t="shared" si="253"/>
        <v>Short Name</v>
      </c>
      <c r="E1853">
        <v>4</v>
      </c>
      <c r="F1853">
        <f>IF(Q1853&lt;10,E1853+0.1,E1853)</f>
        <v>4</v>
      </c>
      <c r="G1853">
        <f>MIN(IF(Q1853&lt;10,E1853+0.5,E1853),5)</f>
        <v>4</v>
      </c>
      <c r="H1853" t="str">
        <f t="shared" si="254"/>
        <v>Average Place to Work</v>
      </c>
      <c r="I1853">
        <v>273</v>
      </c>
      <c r="J1853" t="b">
        <f t="shared" si="255"/>
        <v>0</v>
      </c>
      <c r="K1853" t="b">
        <f>OR(E1853&gt;3.5,Q1853&lt;10)</f>
        <v>1</v>
      </c>
      <c r="L1853" t="s">
        <v>19</v>
      </c>
      <c r="M1853" t="s">
        <v>3666</v>
      </c>
      <c r="N1853" t="str">
        <f t="shared" si="256"/>
        <v>None</v>
      </c>
      <c r="O1853" t="str">
        <f t="shared" si="257"/>
        <v>None</v>
      </c>
      <c r="P1853" t="s">
        <v>472</v>
      </c>
      <c r="Q1853" s="2">
        <f t="shared" si="258"/>
        <v>98</v>
      </c>
      <c r="R1853" s="1" t="str">
        <f t="shared" si="259"/>
        <v>Established</v>
      </c>
      <c r="S1853" s="1"/>
      <c r="T1853" t="s">
        <v>115</v>
      </c>
      <c r="U1853" t="s">
        <v>92</v>
      </c>
      <c r="V1853">
        <f t="shared" si="260"/>
        <v>0</v>
      </c>
    </row>
    <row r="1854" spans="1:22" x14ac:dyDescent="0.35">
      <c r="A1854">
        <v>1852</v>
      </c>
      <c r="B1854" t="s">
        <v>3667</v>
      </c>
      <c r="C1854" t="str">
        <f t="shared" si="252"/>
        <v>Don’t Buy</v>
      </c>
      <c r="D1854" t="str">
        <f t="shared" si="253"/>
        <v>Long Name</v>
      </c>
      <c r="E1854">
        <v>3.5</v>
      </c>
      <c r="F1854">
        <f>IF(Q1854&lt;10,E1854+0.1,E1854)</f>
        <v>3.5</v>
      </c>
      <c r="G1854">
        <f>MIN(IF(Q1854&lt;10,E1854+0.5,E1854),5)</f>
        <v>3.5</v>
      </c>
      <c r="H1854" t="str">
        <f t="shared" si="254"/>
        <v>Average Place to Work</v>
      </c>
      <c r="I1854">
        <v>273</v>
      </c>
      <c r="J1854" t="b">
        <f t="shared" si="255"/>
        <v>0</v>
      </c>
      <c r="K1854" t="b">
        <f>OR(E1854&gt;3.5,Q1854&lt;10)</f>
        <v>0</v>
      </c>
      <c r="L1854" t="s">
        <v>19</v>
      </c>
      <c r="M1854" t="s">
        <v>3668</v>
      </c>
      <c r="N1854" t="str">
        <f t="shared" si="256"/>
        <v>Indian Silicon Valley Startups</v>
      </c>
      <c r="O1854" t="str">
        <f t="shared" si="257"/>
        <v>None</v>
      </c>
      <c r="P1854" t="s">
        <v>241</v>
      </c>
      <c r="Q1854" s="2">
        <f t="shared" si="258"/>
        <v>13</v>
      </c>
      <c r="R1854" s="1" t="str">
        <f t="shared" si="259"/>
        <v>Established</v>
      </c>
      <c r="S1854" s="1"/>
      <c r="T1854" t="s">
        <v>115</v>
      </c>
      <c r="U1854" t="s">
        <v>36</v>
      </c>
      <c r="V1854">
        <f t="shared" si="260"/>
        <v>0</v>
      </c>
    </row>
    <row r="1855" spans="1:22" x14ac:dyDescent="0.35">
      <c r="A1855">
        <v>1853</v>
      </c>
      <c r="B1855" t="s">
        <v>3669</v>
      </c>
      <c r="C1855" t="str">
        <f t="shared" si="252"/>
        <v>Don’t Buy</v>
      </c>
      <c r="D1855" t="str">
        <f t="shared" si="253"/>
        <v>Long Name</v>
      </c>
      <c r="E1855">
        <v>3.7</v>
      </c>
      <c r="F1855">
        <f>IF(Q1855&lt;10,E1855+0.1,E1855)</f>
        <v>3.7</v>
      </c>
      <c r="G1855">
        <f>MIN(IF(Q1855&lt;10,E1855+0.5,E1855),5)</f>
        <v>3.7</v>
      </c>
      <c r="H1855" t="str">
        <f t="shared" si="254"/>
        <v>Average Place to Work</v>
      </c>
      <c r="I1855">
        <v>272</v>
      </c>
      <c r="J1855" t="b">
        <f t="shared" si="255"/>
        <v>0</v>
      </c>
      <c r="K1855" t="b">
        <f>OR(E1855&gt;3.5,Q1855&lt;10)</f>
        <v>1</v>
      </c>
      <c r="L1855" t="s">
        <v>19</v>
      </c>
      <c r="M1855" t="s">
        <v>3670</v>
      </c>
      <c r="N1855" t="str">
        <f t="shared" si="256"/>
        <v>Indian Silicon Valley Startups</v>
      </c>
      <c r="O1855" t="str">
        <f t="shared" si="257"/>
        <v>None</v>
      </c>
      <c r="P1855" t="s">
        <v>50</v>
      </c>
      <c r="Q1855" s="2">
        <f t="shared" si="258"/>
        <v>29</v>
      </c>
      <c r="R1855" s="1" t="str">
        <f t="shared" si="259"/>
        <v>Established</v>
      </c>
      <c r="S1855" s="1"/>
      <c r="T1855" t="s">
        <v>115</v>
      </c>
      <c r="U1855" t="s">
        <v>17</v>
      </c>
      <c r="V1855">
        <f t="shared" si="260"/>
        <v>500000</v>
      </c>
    </row>
    <row r="1856" spans="1:22" x14ac:dyDescent="0.35">
      <c r="A1856">
        <v>1854</v>
      </c>
      <c r="B1856" t="s">
        <v>3671</v>
      </c>
      <c r="C1856" t="str">
        <f t="shared" si="252"/>
        <v>Buy</v>
      </c>
      <c r="D1856" t="str">
        <f t="shared" si="253"/>
        <v>Long Name</v>
      </c>
      <c r="E1856">
        <v>4</v>
      </c>
      <c r="F1856">
        <f>IF(Q1856&lt;10,E1856+0.1,E1856)</f>
        <v>4.0999999999999996</v>
      </c>
      <c r="G1856">
        <f>MIN(IF(Q1856&lt;10,E1856+0.5,E1856),5)</f>
        <v>4.5</v>
      </c>
      <c r="H1856" t="str">
        <f t="shared" si="254"/>
        <v>Average Place to Work</v>
      </c>
      <c r="I1856">
        <v>272</v>
      </c>
      <c r="J1856" t="b">
        <f t="shared" si="255"/>
        <v>0</v>
      </c>
      <c r="K1856" t="b">
        <f>OR(E1856&gt;3.5,Q1856&lt;10)</f>
        <v>1</v>
      </c>
      <c r="L1856" t="s">
        <v>9</v>
      </c>
      <c r="M1856" t="s">
        <v>3447</v>
      </c>
      <c r="N1856" t="str">
        <f t="shared" si="256"/>
        <v>Indian Silicon Valley Startups</v>
      </c>
      <c r="O1856" t="str">
        <f t="shared" si="257"/>
        <v>None</v>
      </c>
      <c r="P1856" t="s">
        <v>269</v>
      </c>
      <c r="Q1856" s="2">
        <f t="shared" si="258"/>
        <v>9</v>
      </c>
      <c r="R1856" s="1" t="str">
        <f t="shared" si="259"/>
        <v>Startup</v>
      </c>
      <c r="S1856" s="1"/>
      <c r="T1856" t="s">
        <v>115</v>
      </c>
      <c r="U1856" t="s">
        <v>2908</v>
      </c>
      <c r="V1856">
        <f t="shared" si="260"/>
        <v>0</v>
      </c>
    </row>
    <row r="1857" spans="1:22" x14ac:dyDescent="0.35">
      <c r="A1857">
        <v>1855</v>
      </c>
      <c r="B1857" t="s">
        <v>3672</v>
      </c>
      <c r="C1857" t="str">
        <f t="shared" si="252"/>
        <v>Don’t Buy</v>
      </c>
      <c r="D1857" t="str">
        <f t="shared" si="253"/>
        <v>Long Name</v>
      </c>
      <c r="E1857">
        <v>4.7</v>
      </c>
      <c r="F1857">
        <f>IF(Q1857&lt;10,E1857+0.1,E1857)</f>
        <v>4.7</v>
      </c>
      <c r="G1857">
        <f>MIN(IF(Q1857&lt;10,E1857+0.5,E1857),5)</f>
        <v>4.7</v>
      </c>
      <c r="H1857" t="str">
        <f t="shared" si="254"/>
        <v>Great Place to Work</v>
      </c>
      <c r="I1857">
        <v>272</v>
      </c>
      <c r="J1857" t="b">
        <f t="shared" si="255"/>
        <v>0</v>
      </c>
      <c r="K1857" t="b">
        <f>OR(E1857&gt;3.5,Q1857&lt;10)</f>
        <v>1</v>
      </c>
      <c r="L1857" t="s">
        <v>9</v>
      </c>
      <c r="M1857" t="s">
        <v>1080</v>
      </c>
      <c r="N1857" t="str">
        <f t="shared" si="256"/>
        <v>None</v>
      </c>
      <c r="O1857" t="str">
        <f t="shared" si="257"/>
        <v>None</v>
      </c>
      <c r="P1857" t="s">
        <v>111</v>
      </c>
      <c r="Q1857" s="2">
        <f t="shared" si="258"/>
        <v>22</v>
      </c>
      <c r="R1857" s="1" t="str">
        <f t="shared" si="259"/>
        <v>Established</v>
      </c>
      <c r="S1857" s="1"/>
      <c r="T1857" t="s">
        <v>598</v>
      </c>
      <c r="U1857" t="s">
        <v>752</v>
      </c>
      <c r="V1857">
        <f t="shared" si="260"/>
        <v>0</v>
      </c>
    </row>
    <row r="1858" spans="1:22" x14ac:dyDescent="0.35">
      <c r="A1858">
        <v>1856</v>
      </c>
      <c r="B1858" t="s">
        <v>3673</v>
      </c>
      <c r="C1858" t="str">
        <f t="shared" si="252"/>
        <v>Don’t Buy</v>
      </c>
      <c r="D1858" t="str">
        <f t="shared" si="253"/>
        <v>Long Name</v>
      </c>
      <c r="E1858">
        <v>4.0999999999999996</v>
      </c>
      <c r="F1858">
        <f>IF(Q1858&lt;10,E1858+0.1,E1858)</f>
        <v>4.1999999999999993</v>
      </c>
      <c r="G1858">
        <f>MIN(IF(Q1858&lt;10,E1858+0.5,E1858),5)</f>
        <v>4.5999999999999996</v>
      </c>
      <c r="H1858" t="str">
        <f t="shared" si="254"/>
        <v>Average Place to Work</v>
      </c>
      <c r="I1858">
        <v>272</v>
      </c>
      <c r="J1858" t="b">
        <f t="shared" si="255"/>
        <v>0</v>
      </c>
      <c r="K1858" t="b">
        <f>OR(E1858&gt;3.5,Q1858&lt;10)</f>
        <v>1</v>
      </c>
      <c r="L1858" t="s">
        <v>19</v>
      </c>
      <c r="M1858" t="s">
        <v>3064</v>
      </c>
      <c r="N1858" t="str">
        <f t="shared" si="256"/>
        <v>Indian Silicon Valley Startups</v>
      </c>
      <c r="O1858" t="str">
        <f t="shared" si="257"/>
        <v>Bombay Finances</v>
      </c>
      <c r="P1858" t="s">
        <v>258</v>
      </c>
      <c r="Q1858" s="2">
        <f t="shared" si="258"/>
        <v>7</v>
      </c>
      <c r="R1858" s="1" t="str">
        <f t="shared" si="259"/>
        <v>Startup</v>
      </c>
      <c r="S1858" s="1"/>
      <c r="T1858" t="s">
        <v>1183</v>
      </c>
      <c r="U1858" t="s">
        <v>24</v>
      </c>
      <c r="V1858">
        <f t="shared" si="260"/>
        <v>1000000</v>
      </c>
    </row>
    <row r="1859" spans="1:22" x14ac:dyDescent="0.35">
      <c r="A1859">
        <v>1857</v>
      </c>
      <c r="B1859" t="s">
        <v>3674</v>
      </c>
      <c r="C1859" t="str">
        <f t="shared" ref="C1859:C1922" si="261">IF(OR(LEFT(B1859,1)="T",LEFT(B1859,1)="G"),"Buy","Don’t Buy")</f>
        <v>Don’t Buy</v>
      </c>
      <c r="D1859" t="str">
        <f t="shared" ref="D1859:D1922" si="262">IF(LEN(B1859)&gt;=10,"Long Name","Short Name")</f>
        <v>Long Name</v>
      </c>
      <c r="E1859">
        <v>4.3</v>
      </c>
      <c r="F1859">
        <f>IF(Q1859&lt;10,E1859+0.1,E1859)</f>
        <v>4.3</v>
      </c>
      <c r="G1859">
        <f>MIN(IF(Q1859&lt;10,E1859+0.5,E1859),5)</f>
        <v>4.3</v>
      </c>
      <c r="H1859" t="str">
        <f t="shared" ref="H1859:H1922" si="263">IF(E1859&gt;4.5,"Great Place to Work","Average Place to Work")</f>
        <v>Average Place to Work</v>
      </c>
      <c r="I1859">
        <v>346</v>
      </c>
      <c r="J1859" t="b">
        <f t="shared" ref="J1859:J1922" si="264">AND(I1859&gt;10000,E1859&gt;4)</f>
        <v>0</v>
      </c>
      <c r="K1859" t="b">
        <f>OR(E1859&gt;3.5,Q1859&lt;10)</f>
        <v>1</v>
      </c>
      <c r="L1859" t="s">
        <v>19</v>
      </c>
      <c r="M1859" t="s">
        <v>3675</v>
      </c>
      <c r="N1859" t="str">
        <f t="shared" ref="N1859:N1922" si="265">IF(OR(LEFT(M1859,9)="Banglore",LEFT(M1859,9)="Bengaluru",LEFT(M1859,7)="Chennai",Q1859&lt;10,U1859="Internet"),"Indian Silicon Valley Startups","None")</f>
        <v>Indian Silicon Valley Startups</v>
      </c>
      <c r="O1859" t="str">
        <f t="shared" ref="O1859:O1922" si="266">IF(AND(LEFT(M1859,6)="Mumbai",U1859="Financial Services"),"Bombay Finances","None")</f>
        <v>None</v>
      </c>
      <c r="P1859" t="s">
        <v>1078</v>
      </c>
      <c r="Q1859" s="2">
        <f t="shared" ref="Q1859:Q1922" si="267">_xlfn.NUMBERVALUE(SUBSTITUTE(TRIM(P1859)," years old",""))</f>
        <v>96</v>
      </c>
      <c r="R1859" s="1" t="str">
        <f t="shared" ref="R1859:R1922" si="268">IF(Q1859&lt;10,"Startup","Established")</f>
        <v>Established</v>
      </c>
      <c r="S1859" s="1"/>
      <c r="T1859" t="s">
        <v>115</v>
      </c>
      <c r="U1859" t="s">
        <v>41</v>
      </c>
      <c r="V1859">
        <f t="shared" ref="V1859:V1922" si="269">IF(AND(OR(U1859=$U$7,U1859=$U$12),E1859&gt;4),1000000,IF(AND(OR(U1859=$U$7,U1859=$U$12),E1859&lt;=4),500000,IF(AND(U1859=$U$18,E1859&gt;4),800000,0)))</f>
        <v>0</v>
      </c>
    </row>
    <row r="1860" spans="1:22" x14ac:dyDescent="0.35">
      <c r="A1860">
        <v>1858</v>
      </c>
      <c r="B1860" t="s">
        <v>3676</v>
      </c>
      <c r="C1860" t="str">
        <f t="shared" si="261"/>
        <v>Don’t Buy</v>
      </c>
      <c r="D1860" t="str">
        <f t="shared" si="262"/>
        <v>Short Name</v>
      </c>
      <c r="E1860">
        <v>4</v>
      </c>
      <c r="F1860">
        <f>IF(Q1860&lt;10,E1860+0.1,E1860)</f>
        <v>4</v>
      </c>
      <c r="G1860">
        <f>MIN(IF(Q1860&lt;10,E1860+0.5,E1860),5)</f>
        <v>4</v>
      </c>
      <c r="H1860" t="str">
        <f t="shared" si="263"/>
        <v>Average Place to Work</v>
      </c>
      <c r="I1860">
        <v>271</v>
      </c>
      <c r="J1860" t="b">
        <f t="shared" si="264"/>
        <v>0</v>
      </c>
      <c r="K1860" t="b">
        <f>OR(E1860&gt;3.5,Q1860&lt;10)</f>
        <v>1</v>
      </c>
      <c r="L1860" t="s">
        <v>9</v>
      </c>
      <c r="M1860" t="s">
        <v>3592</v>
      </c>
      <c r="N1860" t="str">
        <f t="shared" si="265"/>
        <v>None</v>
      </c>
      <c r="O1860" t="str">
        <f t="shared" si="266"/>
        <v>None</v>
      </c>
      <c r="P1860" t="s">
        <v>16</v>
      </c>
      <c r="Q1860" s="2">
        <f t="shared" si="267"/>
        <v>33</v>
      </c>
      <c r="R1860" s="1" t="str">
        <f t="shared" si="268"/>
        <v>Established</v>
      </c>
      <c r="S1860" s="1"/>
      <c r="T1860" t="s">
        <v>115</v>
      </c>
      <c r="U1860" t="s">
        <v>68</v>
      </c>
      <c r="V1860">
        <f t="shared" si="269"/>
        <v>0</v>
      </c>
    </row>
    <row r="1861" spans="1:22" x14ac:dyDescent="0.35">
      <c r="A1861">
        <v>1859</v>
      </c>
      <c r="B1861" t="s">
        <v>3677</v>
      </c>
      <c r="C1861" t="str">
        <f t="shared" si="261"/>
        <v>Don’t Buy</v>
      </c>
      <c r="D1861" t="str">
        <f t="shared" si="262"/>
        <v>Short Name</v>
      </c>
      <c r="E1861">
        <v>4.3</v>
      </c>
      <c r="F1861">
        <f>IF(Q1861&lt;10,E1861+0.1,E1861)</f>
        <v>4.3999999999999995</v>
      </c>
      <c r="G1861">
        <f>MIN(IF(Q1861&lt;10,E1861+0.5,E1861),5)</f>
        <v>4.8</v>
      </c>
      <c r="H1861" t="str">
        <f t="shared" si="263"/>
        <v>Average Place to Work</v>
      </c>
      <c r="I1861">
        <v>271</v>
      </c>
      <c r="J1861" t="b">
        <f t="shared" si="264"/>
        <v>0</v>
      </c>
      <c r="K1861" t="b">
        <f>OR(E1861&gt;3.5,Q1861&lt;10)</f>
        <v>1</v>
      </c>
      <c r="M1861" t="s">
        <v>2105</v>
      </c>
      <c r="N1861" t="str">
        <f t="shared" si="265"/>
        <v>Indian Silicon Valley Startups</v>
      </c>
      <c r="O1861" t="str">
        <f t="shared" si="266"/>
        <v>None</v>
      </c>
      <c r="P1861" t="s">
        <v>269</v>
      </c>
      <c r="Q1861" s="2">
        <f t="shared" si="267"/>
        <v>9</v>
      </c>
      <c r="R1861" s="1" t="str">
        <f t="shared" si="268"/>
        <v>Startup</v>
      </c>
      <c r="S1861" s="1"/>
      <c r="U1861" t="s">
        <v>755</v>
      </c>
      <c r="V1861">
        <f t="shared" si="269"/>
        <v>0</v>
      </c>
    </row>
    <row r="1862" spans="1:22" x14ac:dyDescent="0.35">
      <c r="A1862">
        <v>1860</v>
      </c>
      <c r="B1862" t="s">
        <v>3676</v>
      </c>
      <c r="C1862" t="str">
        <f t="shared" si="261"/>
        <v>Don’t Buy</v>
      </c>
      <c r="D1862" t="str">
        <f t="shared" si="262"/>
        <v>Short Name</v>
      </c>
      <c r="E1862">
        <v>4</v>
      </c>
      <c r="F1862">
        <f>IF(Q1862&lt;10,E1862+0.1,E1862)</f>
        <v>4</v>
      </c>
      <c r="G1862">
        <f>MIN(IF(Q1862&lt;10,E1862+0.5,E1862),5)</f>
        <v>4</v>
      </c>
      <c r="H1862" t="str">
        <f t="shared" si="263"/>
        <v>Average Place to Work</v>
      </c>
      <c r="I1862">
        <v>271</v>
      </c>
      <c r="J1862" t="b">
        <f t="shared" si="264"/>
        <v>0</v>
      </c>
      <c r="K1862" t="b">
        <f>OR(E1862&gt;3.5,Q1862&lt;10)</f>
        <v>1</v>
      </c>
      <c r="L1862" t="s">
        <v>9</v>
      </c>
      <c r="M1862" t="s">
        <v>3592</v>
      </c>
      <c r="N1862" t="str">
        <f t="shared" si="265"/>
        <v>None</v>
      </c>
      <c r="O1862" t="str">
        <f t="shared" si="266"/>
        <v>None</v>
      </c>
      <c r="P1862" t="s">
        <v>16</v>
      </c>
      <c r="Q1862" s="2">
        <f t="shared" si="267"/>
        <v>33</v>
      </c>
      <c r="R1862" s="1" t="str">
        <f t="shared" si="268"/>
        <v>Established</v>
      </c>
      <c r="S1862" s="1"/>
      <c r="T1862" t="s">
        <v>115</v>
      </c>
      <c r="U1862" t="s">
        <v>68</v>
      </c>
      <c r="V1862">
        <f t="shared" si="269"/>
        <v>0</v>
      </c>
    </row>
    <row r="1863" spans="1:22" x14ac:dyDescent="0.35">
      <c r="A1863">
        <v>1861</v>
      </c>
      <c r="B1863" t="s">
        <v>3678</v>
      </c>
      <c r="C1863" t="str">
        <f t="shared" si="261"/>
        <v>Don’t Buy</v>
      </c>
      <c r="D1863" t="str">
        <f t="shared" si="262"/>
        <v>Long Name</v>
      </c>
      <c r="E1863">
        <v>4.5</v>
      </c>
      <c r="F1863">
        <f>IF(Q1863&lt;10,E1863+0.1,E1863)</f>
        <v>4.5</v>
      </c>
      <c r="G1863">
        <f>MIN(IF(Q1863&lt;10,E1863+0.5,E1863),5)</f>
        <v>4.5</v>
      </c>
      <c r="H1863" t="str">
        <f t="shared" si="263"/>
        <v>Average Place to Work</v>
      </c>
      <c r="I1863">
        <v>271</v>
      </c>
      <c r="J1863" t="b">
        <f t="shared" si="264"/>
        <v>0</v>
      </c>
      <c r="K1863" t="b">
        <f>OR(E1863&gt;3.5,Q1863&lt;10)</f>
        <v>1</v>
      </c>
      <c r="L1863" t="s">
        <v>19</v>
      </c>
      <c r="M1863" t="s">
        <v>3679</v>
      </c>
      <c r="N1863" t="str">
        <f t="shared" si="265"/>
        <v>Indian Silicon Valley Startups</v>
      </c>
      <c r="O1863" t="str">
        <f t="shared" si="266"/>
        <v>None</v>
      </c>
      <c r="P1863" t="s">
        <v>114</v>
      </c>
      <c r="Q1863" s="2">
        <f t="shared" si="267"/>
        <v>11</v>
      </c>
      <c r="R1863" s="1" t="str">
        <f t="shared" si="268"/>
        <v>Established</v>
      </c>
      <c r="S1863" s="1"/>
      <c r="T1863" t="s">
        <v>606</v>
      </c>
      <c r="U1863" t="s">
        <v>687</v>
      </c>
      <c r="V1863">
        <f t="shared" si="269"/>
        <v>0</v>
      </c>
    </row>
    <row r="1864" spans="1:22" x14ac:dyDescent="0.35">
      <c r="A1864">
        <v>1862</v>
      </c>
      <c r="B1864" t="s">
        <v>3680</v>
      </c>
      <c r="C1864" t="str">
        <f t="shared" si="261"/>
        <v>Don’t Buy</v>
      </c>
      <c r="D1864" t="str">
        <f t="shared" si="262"/>
        <v>Long Name</v>
      </c>
      <c r="E1864">
        <v>4.3</v>
      </c>
      <c r="F1864">
        <f>IF(Q1864&lt;10,E1864+0.1,E1864)</f>
        <v>4.3999999999999995</v>
      </c>
      <c r="G1864">
        <f>MIN(IF(Q1864&lt;10,E1864+0.5,E1864),5)</f>
        <v>4.8</v>
      </c>
      <c r="H1864" t="str">
        <f t="shared" si="263"/>
        <v>Average Place to Work</v>
      </c>
      <c r="I1864">
        <v>271</v>
      </c>
      <c r="J1864" t="b">
        <f t="shared" si="264"/>
        <v>0</v>
      </c>
      <c r="K1864" t="b">
        <f>OR(E1864&gt;3.5,Q1864&lt;10)</f>
        <v>1</v>
      </c>
      <c r="L1864" t="s">
        <v>19</v>
      </c>
      <c r="M1864" t="s">
        <v>3681</v>
      </c>
      <c r="N1864" t="str">
        <f t="shared" si="265"/>
        <v>Indian Silicon Valley Startups</v>
      </c>
      <c r="O1864" t="str">
        <f t="shared" si="266"/>
        <v>None</v>
      </c>
      <c r="Q1864" s="2">
        <f t="shared" si="267"/>
        <v>0</v>
      </c>
      <c r="R1864" s="1" t="str">
        <f t="shared" si="268"/>
        <v>Startup</v>
      </c>
      <c r="S1864" s="1"/>
      <c r="U1864" t="s">
        <v>346</v>
      </c>
      <c r="V1864">
        <f t="shared" si="269"/>
        <v>0</v>
      </c>
    </row>
    <row r="1865" spans="1:22" x14ac:dyDescent="0.35">
      <c r="A1865">
        <v>1863</v>
      </c>
      <c r="B1865" t="s">
        <v>3682</v>
      </c>
      <c r="C1865" t="str">
        <f t="shared" si="261"/>
        <v>Don’t Buy</v>
      </c>
      <c r="D1865" t="str">
        <f t="shared" si="262"/>
        <v>Long Name</v>
      </c>
      <c r="E1865">
        <v>4.2</v>
      </c>
      <c r="F1865">
        <f>IF(Q1865&lt;10,E1865+0.1,E1865)</f>
        <v>4.2</v>
      </c>
      <c r="G1865">
        <f>MIN(IF(Q1865&lt;10,E1865+0.5,E1865),5)</f>
        <v>4.2</v>
      </c>
      <c r="H1865" t="str">
        <f t="shared" si="263"/>
        <v>Average Place to Work</v>
      </c>
      <c r="I1865">
        <v>271</v>
      </c>
      <c r="J1865" t="b">
        <f t="shared" si="264"/>
        <v>0</v>
      </c>
      <c r="K1865" t="b">
        <f>OR(E1865&gt;3.5,Q1865&lt;10)</f>
        <v>1</v>
      </c>
      <c r="L1865" t="s">
        <v>19</v>
      </c>
      <c r="M1865" t="s">
        <v>3683</v>
      </c>
      <c r="N1865" t="str">
        <f t="shared" si="265"/>
        <v>None</v>
      </c>
      <c r="O1865" t="str">
        <f t="shared" si="266"/>
        <v>None</v>
      </c>
      <c r="P1865" t="s">
        <v>21</v>
      </c>
      <c r="Q1865" s="2">
        <f t="shared" si="267"/>
        <v>28</v>
      </c>
      <c r="R1865" s="1" t="str">
        <f t="shared" si="268"/>
        <v>Established</v>
      </c>
      <c r="S1865" s="1"/>
      <c r="T1865" t="s">
        <v>115</v>
      </c>
      <c r="U1865" t="s">
        <v>446</v>
      </c>
      <c r="V1865">
        <f t="shared" si="269"/>
        <v>0</v>
      </c>
    </row>
    <row r="1866" spans="1:22" x14ac:dyDescent="0.35">
      <c r="A1866">
        <v>1864</v>
      </c>
      <c r="B1866" t="s">
        <v>3684</v>
      </c>
      <c r="C1866" t="str">
        <f t="shared" si="261"/>
        <v>Don’t Buy</v>
      </c>
      <c r="D1866" t="str">
        <f t="shared" si="262"/>
        <v>Long Name</v>
      </c>
      <c r="E1866">
        <v>3.3</v>
      </c>
      <c r="F1866">
        <f>IF(Q1866&lt;10,E1866+0.1,E1866)</f>
        <v>3.3</v>
      </c>
      <c r="G1866">
        <f>MIN(IF(Q1866&lt;10,E1866+0.5,E1866),5)</f>
        <v>3.3</v>
      </c>
      <c r="H1866" t="str">
        <f t="shared" si="263"/>
        <v>Average Place to Work</v>
      </c>
      <c r="I1866">
        <v>270</v>
      </c>
      <c r="J1866" t="b">
        <f t="shared" si="264"/>
        <v>0</v>
      </c>
      <c r="K1866" t="b">
        <f>OR(E1866&gt;3.5,Q1866&lt;10)</f>
        <v>0</v>
      </c>
      <c r="L1866" t="s">
        <v>9</v>
      </c>
      <c r="M1866" t="s">
        <v>3685</v>
      </c>
      <c r="N1866" t="str">
        <f t="shared" si="265"/>
        <v>None</v>
      </c>
      <c r="O1866" t="str">
        <f t="shared" si="266"/>
        <v>None</v>
      </c>
      <c r="P1866" t="s">
        <v>460</v>
      </c>
      <c r="Q1866" s="2">
        <f t="shared" si="267"/>
        <v>37</v>
      </c>
      <c r="R1866" s="1" t="str">
        <f t="shared" si="268"/>
        <v>Established</v>
      </c>
      <c r="S1866" s="1"/>
      <c r="T1866" t="s">
        <v>606</v>
      </c>
      <c r="U1866" t="s">
        <v>83</v>
      </c>
      <c r="V1866">
        <f t="shared" si="269"/>
        <v>0</v>
      </c>
    </row>
    <row r="1867" spans="1:22" x14ac:dyDescent="0.35">
      <c r="A1867">
        <v>1865</v>
      </c>
      <c r="B1867" t="s">
        <v>3686</v>
      </c>
      <c r="C1867" t="str">
        <f t="shared" si="261"/>
        <v>Don’t Buy</v>
      </c>
      <c r="D1867" t="str">
        <f t="shared" si="262"/>
        <v>Long Name</v>
      </c>
      <c r="E1867">
        <v>4.2</v>
      </c>
      <c r="F1867">
        <f>IF(Q1867&lt;10,E1867+0.1,E1867)</f>
        <v>4.2</v>
      </c>
      <c r="G1867">
        <f>MIN(IF(Q1867&lt;10,E1867+0.5,E1867),5)</f>
        <v>4.2</v>
      </c>
      <c r="H1867" t="str">
        <f t="shared" si="263"/>
        <v>Average Place to Work</v>
      </c>
      <c r="I1867">
        <v>270</v>
      </c>
      <c r="J1867" t="b">
        <f t="shared" si="264"/>
        <v>0</v>
      </c>
      <c r="K1867" t="b">
        <f>OR(E1867&gt;3.5,Q1867&lt;10)</f>
        <v>1</v>
      </c>
      <c r="L1867" t="s">
        <v>19</v>
      </c>
      <c r="M1867" t="s">
        <v>3687</v>
      </c>
      <c r="N1867" t="str">
        <f t="shared" si="265"/>
        <v>None</v>
      </c>
      <c r="O1867" t="str">
        <f t="shared" si="266"/>
        <v>None</v>
      </c>
      <c r="P1867" t="s">
        <v>911</v>
      </c>
      <c r="Q1867" s="2">
        <f t="shared" si="267"/>
        <v>65</v>
      </c>
      <c r="R1867" s="1" t="str">
        <f t="shared" si="268"/>
        <v>Established</v>
      </c>
      <c r="S1867" s="1"/>
      <c r="T1867" t="s">
        <v>115</v>
      </c>
      <c r="U1867" t="s">
        <v>41</v>
      </c>
      <c r="V1867">
        <f t="shared" si="269"/>
        <v>0</v>
      </c>
    </row>
    <row r="1868" spans="1:22" x14ac:dyDescent="0.35">
      <c r="A1868">
        <v>1866</v>
      </c>
      <c r="B1868" t="s">
        <v>3688</v>
      </c>
      <c r="C1868" t="str">
        <f t="shared" si="261"/>
        <v>Don’t Buy</v>
      </c>
      <c r="D1868" t="str">
        <f t="shared" si="262"/>
        <v>Long Name</v>
      </c>
      <c r="E1868">
        <v>4.5</v>
      </c>
      <c r="F1868">
        <f>IF(Q1868&lt;10,E1868+0.1,E1868)</f>
        <v>4.5</v>
      </c>
      <c r="G1868">
        <f>MIN(IF(Q1868&lt;10,E1868+0.5,E1868),5)</f>
        <v>4.5</v>
      </c>
      <c r="H1868" t="str">
        <f t="shared" si="263"/>
        <v>Average Place to Work</v>
      </c>
      <c r="I1868">
        <v>270</v>
      </c>
      <c r="J1868" t="b">
        <f t="shared" si="264"/>
        <v>0</v>
      </c>
      <c r="K1868" t="b">
        <f>OR(E1868&gt;3.5,Q1868&lt;10)</f>
        <v>1</v>
      </c>
      <c r="L1868" t="s">
        <v>19</v>
      </c>
      <c r="M1868" t="s">
        <v>3689</v>
      </c>
      <c r="N1868" t="str">
        <f t="shared" si="265"/>
        <v>None</v>
      </c>
      <c r="O1868" t="str">
        <f t="shared" si="266"/>
        <v>None</v>
      </c>
      <c r="P1868" t="s">
        <v>99</v>
      </c>
      <c r="Q1868" s="2">
        <f t="shared" si="267"/>
        <v>26</v>
      </c>
      <c r="R1868" s="1" t="str">
        <f t="shared" si="268"/>
        <v>Established</v>
      </c>
      <c r="S1868" s="1"/>
      <c r="T1868" t="s">
        <v>60</v>
      </c>
      <c r="U1868" t="s">
        <v>446</v>
      </c>
      <c r="V1868">
        <f t="shared" si="269"/>
        <v>0</v>
      </c>
    </row>
    <row r="1869" spans="1:22" x14ac:dyDescent="0.35">
      <c r="A1869">
        <v>1867</v>
      </c>
      <c r="B1869" t="s">
        <v>3690</v>
      </c>
      <c r="C1869" t="str">
        <f t="shared" si="261"/>
        <v>Don’t Buy</v>
      </c>
      <c r="D1869" t="str">
        <f t="shared" si="262"/>
        <v>Long Name</v>
      </c>
      <c r="E1869">
        <v>3.8</v>
      </c>
      <c r="F1869">
        <f>IF(Q1869&lt;10,E1869+0.1,E1869)</f>
        <v>3.8</v>
      </c>
      <c r="G1869">
        <f>MIN(IF(Q1869&lt;10,E1869+0.5,E1869),5)</f>
        <v>3.8</v>
      </c>
      <c r="H1869" t="str">
        <f t="shared" si="263"/>
        <v>Average Place to Work</v>
      </c>
      <c r="I1869">
        <v>270</v>
      </c>
      <c r="J1869" t="b">
        <f t="shared" si="264"/>
        <v>0</v>
      </c>
      <c r="K1869" t="b">
        <f>OR(E1869&gt;3.5,Q1869&lt;10)</f>
        <v>1</v>
      </c>
      <c r="L1869" t="s">
        <v>19</v>
      </c>
      <c r="M1869" t="s">
        <v>1494</v>
      </c>
      <c r="N1869" t="str">
        <f t="shared" si="265"/>
        <v>Indian Silicon Valley Startups</v>
      </c>
      <c r="O1869" t="str">
        <f t="shared" si="266"/>
        <v>None</v>
      </c>
      <c r="P1869" t="s">
        <v>180</v>
      </c>
      <c r="Q1869" s="2">
        <f t="shared" si="267"/>
        <v>23</v>
      </c>
      <c r="R1869" s="1" t="str">
        <f t="shared" si="268"/>
        <v>Established</v>
      </c>
      <c r="S1869" s="1"/>
      <c r="T1869" t="s">
        <v>140</v>
      </c>
      <c r="U1869" t="s">
        <v>36</v>
      </c>
      <c r="V1869">
        <f t="shared" si="269"/>
        <v>0</v>
      </c>
    </row>
    <row r="1870" spans="1:22" x14ac:dyDescent="0.35">
      <c r="A1870">
        <v>1868</v>
      </c>
      <c r="B1870" t="s">
        <v>3691</v>
      </c>
      <c r="C1870" t="str">
        <f t="shared" si="261"/>
        <v>Don’t Buy</v>
      </c>
      <c r="D1870" t="str">
        <f t="shared" si="262"/>
        <v>Long Name</v>
      </c>
      <c r="E1870">
        <v>3.9</v>
      </c>
      <c r="F1870">
        <f>IF(Q1870&lt;10,E1870+0.1,E1870)</f>
        <v>3.9</v>
      </c>
      <c r="G1870">
        <f>MIN(IF(Q1870&lt;10,E1870+0.5,E1870),5)</f>
        <v>3.9</v>
      </c>
      <c r="H1870" t="str">
        <f t="shared" si="263"/>
        <v>Average Place to Work</v>
      </c>
      <c r="I1870">
        <v>270</v>
      </c>
      <c r="J1870" t="b">
        <f t="shared" si="264"/>
        <v>0</v>
      </c>
      <c r="K1870" t="b">
        <f>OR(E1870&gt;3.5,Q1870&lt;10)</f>
        <v>1</v>
      </c>
      <c r="L1870" t="s">
        <v>19</v>
      </c>
      <c r="M1870" t="s">
        <v>3692</v>
      </c>
      <c r="N1870" t="str">
        <f t="shared" si="265"/>
        <v>None</v>
      </c>
      <c r="O1870" t="str">
        <f t="shared" si="266"/>
        <v>None</v>
      </c>
      <c r="P1870" t="s">
        <v>111</v>
      </c>
      <c r="Q1870" s="2">
        <f t="shared" si="267"/>
        <v>22</v>
      </c>
      <c r="R1870" s="1" t="str">
        <f t="shared" si="268"/>
        <v>Established</v>
      </c>
      <c r="S1870" s="1"/>
      <c r="T1870" t="s">
        <v>115</v>
      </c>
      <c r="U1870" t="s">
        <v>17</v>
      </c>
      <c r="V1870">
        <f t="shared" si="269"/>
        <v>500000</v>
      </c>
    </row>
    <row r="1871" spans="1:22" x14ac:dyDescent="0.35">
      <c r="A1871">
        <v>1869</v>
      </c>
      <c r="B1871" t="s">
        <v>3693</v>
      </c>
      <c r="C1871" t="str">
        <f t="shared" si="261"/>
        <v>Don’t Buy</v>
      </c>
      <c r="D1871" t="str">
        <f t="shared" si="262"/>
        <v>Long Name</v>
      </c>
      <c r="E1871">
        <v>4.0999999999999996</v>
      </c>
      <c r="F1871">
        <f>IF(Q1871&lt;10,E1871+0.1,E1871)</f>
        <v>4.0999999999999996</v>
      </c>
      <c r="G1871">
        <f>MIN(IF(Q1871&lt;10,E1871+0.5,E1871),5)</f>
        <v>4.0999999999999996</v>
      </c>
      <c r="H1871" t="str">
        <f t="shared" si="263"/>
        <v>Average Place to Work</v>
      </c>
      <c r="I1871">
        <v>270</v>
      </c>
      <c r="J1871" t="b">
        <f t="shared" si="264"/>
        <v>0</v>
      </c>
      <c r="K1871" t="b">
        <f>OR(E1871&gt;3.5,Q1871&lt;10)</f>
        <v>1</v>
      </c>
      <c r="L1871" t="s">
        <v>9</v>
      </c>
      <c r="M1871" t="s">
        <v>3694</v>
      </c>
      <c r="N1871" t="str">
        <f t="shared" si="265"/>
        <v>None</v>
      </c>
      <c r="O1871" t="str">
        <f t="shared" si="266"/>
        <v>None</v>
      </c>
      <c r="P1871" t="s">
        <v>603</v>
      </c>
      <c r="Q1871" s="2">
        <f t="shared" si="267"/>
        <v>51</v>
      </c>
      <c r="R1871" s="1" t="str">
        <f t="shared" si="268"/>
        <v>Established</v>
      </c>
      <c r="S1871" s="1"/>
      <c r="T1871" t="s">
        <v>60</v>
      </c>
      <c r="U1871" t="s">
        <v>306</v>
      </c>
      <c r="V1871">
        <f t="shared" si="269"/>
        <v>0</v>
      </c>
    </row>
    <row r="1872" spans="1:22" x14ac:dyDescent="0.35">
      <c r="A1872">
        <v>1870</v>
      </c>
      <c r="B1872" t="s">
        <v>3695</v>
      </c>
      <c r="C1872" t="str">
        <f t="shared" si="261"/>
        <v>Don’t Buy</v>
      </c>
      <c r="D1872" t="str">
        <f t="shared" si="262"/>
        <v>Short Name</v>
      </c>
      <c r="E1872">
        <v>3.8</v>
      </c>
      <c r="F1872">
        <f>IF(Q1872&lt;10,E1872+0.1,E1872)</f>
        <v>3.8</v>
      </c>
      <c r="G1872">
        <f>MIN(IF(Q1872&lt;10,E1872+0.5,E1872),5)</f>
        <v>3.8</v>
      </c>
      <c r="H1872" t="str">
        <f t="shared" si="263"/>
        <v>Average Place to Work</v>
      </c>
      <c r="I1872">
        <v>270</v>
      </c>
      <c r="J1872" t="b">
        <f t="shared" si="264"/>
        <v>0</v>
      </c>
      <c r="K1872" t="b">
        <f>OR(E1872&gt;3.5,Q1872&lt;10)</f>
        <v>1</v>
      </c>
      <c r="L1872" t="s">
        <v>19</v>
      </c>
      <c r="M1872" t="s">
        <v>3696</v>
      </c>
      <c r="N1872" t="str">
        <f t="shared" si="265"/>
        <v>None</v>
      </c>
      <c r="O1872" t="str">
        <f t="shared" si="266"/>
        <v>None</v>
      </c>
      <c r="P1872" t="s">
        <v>156</v>
      </c>
      <c r="Q1872" s="2">
        <f t="shared" si="267"/>
        <v>18</v>
      </c>
      <c r="R1872" s="1" t="str">
        <f t="shared" si="268"/>
        <v>Established</v>
      </c>
      <c r="S1872" s="1"/>
      <c r="T1872" t="s">
        <v>115</v>
      </c>
      <c r="U1872" t="s">
        <v>17</v>
      </c>
      <c r="V1872">
        <f t="shared" si="269"/>
        <v>500000</v>
      </c>
    </row>
    <row r="1873" spans="1:22" x14ac:dyDescent="0.35">
      <c r="A1873">
        <v>1871</v>
      </c>
      <c r="B1873" t="s">
        <v>3697</v>
      </c>
      <c r="C1873" t="str">
        <f t="shared" si="261"/>
        <v>Don’t Buy</v>
      </c>
      <c r="D1873" t="str">
        <f t="shared" si="262"/>
        <v>Long Name</v>
      </c>
      <c r="E1873">
        <v>3.9</v>
      </c>
      <c r="F1873">
        <f>IF(Q1873&lt;10,E1873+0.1,E1873)</f>
        <v>3.9</v>
      </c>
      <c r="G1873">
        <f>MIN(IF(Q1873&lt;10,E1873+0.5,E1873),5)</f>
        <v>3.9</v>
      </c>
      <c r="H1873" t="str">
        <f t="shared" si="263"/>
        <v>Average Place to Work</v>
      </c>
      <c r="I1873">
        <v>270</v>
      </c>
      <c r="J1873" t="b">
        <f t="shared" si="264"/>
        <v>0</v>
      </c>
      <c r="K1873" t="b">
        <f>OR(E1873&gt;3.5,Q1873&lt;10)</f>
        <v>1</v>
      </c>
      <c r="L1873" t="s">
        <v>19</v>
      </c>
      <c r="M1873" t="s">
        <v>3698</v>
      </c>
      <c r="N1873" t="str">
        <f t="shared" si="265"/>
        <v>None</v>
      </c>
      <c r="O1873" t="str">
        <f t="shared" si="266"/>
        <v>None</v>
      </c>
      <c r="P1873" t="s">
        <v>626</v>
      </c>
      <c r="Q1873" s="2">
        <f t="shared" si="267"/>
        <v>17</v>
      </c>
      <c r="R1873" s="1" t="str">
        <f t="shared" si="268"/>
        <v>Established</v>
      </c>
      <c r="S1873" s="1"/>
      <c r="T1873" t="s">
        <v>606</v>
      </c>
      <c r="U1873" t="s">
        <v>255</v>
      </c>
      <c r="V1873">
        <f t="shared" si="269"/>
        <v>0</v>
      </c>
    </row>
    <row r="1874" spans="1:22" x14ac:dyDescent="0.35">
      <c r="A1874">
        <v>1872</v>
      </c>
      <c r="B1874" t="s">
        <v>3699</v>
      </c>
      <c r="C1874" t="str">
        <f t="shared" si="261"/>
        <v>Don’t Buy</v>
      </c>
      <c r="D1874" t="str">
        <f t="shared" si="262"/>
        <v>Long Name</v>
      </c>
      <c r="E1874">
        <v>4.2</v>
      </c>
      <c r="F1874">
        <f>IF(Q1874&lt;10,E1874+0.1,E1874)</f>
        <v>4.2</v>
      </c>
      <c r="G1874">
        <f>MIN(IF(Q1874&lt;10,E1874+0.5,E1874),5)</f>
        <v>4.2</v>
      </c>
      <c r="H1874" t="str">
        <f t="shared" si="263"/>
        <v>Average Place to Work</v>
      </c>
      <c r="I1874">
        <v>269</v>
      </c>
      <c r="J1874" t="b">
        <f t="shared" si="264"/>
        <v>0</v>
      </c>
      <c r="K1874" t="b">
        <f>OR(E1874&gt;3.5,Q1874&lt;10)</f>
        <v>1</v>
      </c>
      <c r="L1874" t="s">
        <v>9</v>
      </c>
      <c r="M1874" t="s">
        <v>3700</v>
      </c>
      <c r="N1874" t="str">
        <f t="shared" si="265"/>
        <v>None</v>
      </c>
      <c r="O1874" t="str">
        <f t="shared" si="266"/>
        <v>None</v>
      </c>
      <c r="P1874" t="s">
        <v>864</v>
      </c>
      <c r="Q1874" s="2">
        <f t="shared" si="267"/>
        <v>71</v>
      </c>
      <c r="R1874" s="1" t="str">
        <f t="shared" si="268"/>
        <v>Established</v>
      </c>
      <c r="S1874" s="1"/>
      <c r="T1874" t="s">
        <v>115</v>
      </c>
      <c r="U1874" t="s">
        <v>64</v>
      </c>
      <c r="V1874">
        <f t="shared" si="269"/>
        <v>0</v>
      </c>
    </row>
    <row r="1875" spans="1:22" x14ac:dyDescent="0.35">
      <c r="A1875">
        <v>1873</v>
      </c>
      <c r="B1875" t="s">
        <v>3701</v>
      </c>
      <c r="C1875" t="str">
        <f t="shared" si="261"/>
        <v>Don’t Buy</v>
      </c>
      <c r="D1875" t="str">
        <f t="shared" si="262"/>
        <v>Short Name</v>
      </c>
      <c r="E1875">
        <v>4</v>
      </c>
      <c r="F1875">
        <f>IF(Q1875&lt;10,E1875+0.1,E1875)</f>
        <v>4</v>
      </c>
      <c r="G1875">
        <f>MIN(IF(Q1875&lt;10,E1875+0.5,E1875),5)</f>
        <v>4</v>
      </c>
      <c r="H1875" t="str">
        <f t="shared" si="263"/>
        <v>Average Place to Work</v>
      </c>
      <c r="I1875">
        <v>1300</v>
      </c>
      <c r="J1875" t="b">
        <f t="shared" si="264"/>
        <v>0</v>
      </c>
      <c r="K1875" t="b">
        <f>OR(E1875&gt;3.5,Q1875&lt;10)</f>
        <v>1</v>
      </c>
      <c r="L1875" t="s">
        <v>19</v>
      </c>
      <c r="M1875" t="s">
        <v>3702</v>
      </c>
      <c r="N1875" t="str">
        <f t="shared" si="265"/>
        <v>None</v>
      </c>
      <c r="O1875" t="str">
        <f t="shared" si="266"/>
        <v>None</v>
      </c>
      <c r="P1875" t="s">
        <v>1130</v>
      </c>
      <c r="Q1875" s="2">
        <f t="shared" si="267"/>
        <v>210</v>
      </c>
      <c r="R1875" s="1" t="str">
        <f t="shared" si="268"/>
        <v>Established</v>
      </c>
      <c r="S1875" s="1"/>
      <c r="T1875" t="s">
        <v>60</v>
      </c>
      <c r="U1875" t="s">
        <v>24</v>
      </c>
      <c r="V1875">
        <f t="shared" si="269"/>
        <v>500000</v>
      </c>
    </row>
    <row r="1876" spans="1:22" x14ac:dyDescent="0.35">
      <c r="A1876">
        <v>1874</v>
      </c>
      <c r="B1876" t="s">
        <v>3703</v>
      </c>
      <c r="C1876" t="str">
        <f t="shared" si="261"/>
        <v>Don’t Buy</v>
      </c>
      <c r="D1876" t="str">
        <f t="shared" si="262"/>
        <v>Short Name</v>
      </c>
      <c r="E1876">
        <v>3.8</v>
      </c>
      <c r="F1876">
        <f>IF(Q1876&lt;10,E1876+0.1,E1876)</f>
        <v>3.8</v>
      </c>
      <c r="G1876">
        <f>MIN(IF(Q1876&lt;10,E1876+0.5,E1876),5)</f>
        <v>3.8</v>
      </c>
      <c r="H1876" t="str">
        <f t="shared" si="263"/>
        <v>Average Place to Work</v>
      </c>
      <c r="I1876">
        <v>480</v>
      </c>
      <c r="J1876" t="b">
        <f t="shared" si="264"/>
        <v>0</v>
      </c>
      <c r="K1876" t="b">
        <f>OR(E1876&gt;3.5,Q1876&lt;10)</f>
        <v>1</v>
      </c>
      <c r="L1876" t="s">
        <v>19</v>
      </c>
      <c r="M1876" t="s">
        <v>3704</v>
      </c>
      <c r="N1876" t="str">
        <f t="shared" si="265"/>
        <v>None</v>
      </c>
      <c r="O1876" t="str">
        <f t="shared" si="266"/>
        <v>None</v>
      </c>
      <c r="P1876" t="s">
        <v>3705</v>
      </c>
      <c r="Q1876" s="2">
        <f t="shared" si="267"/>
        <v>162</v>
      </c>
      <c r="R1876" s="1" t="str">
        <f t="shared" si="268"/>
        <v>Established</v>
      </c>
      <c r="S1876" s="1"/>
      <c r="T1876" t="s">
        <v>115</v>
      </c>
      <c r="U1876" t="s">
        <v>83</v>
      </c>
      <c r="V1876">
        <f t="shared" si="269"/>
        <v>0</v>
      </c>
    </row>
    <row r="1877" spans="1:22" x14ac:dyDescent="0.35">
      <c r="A1877">
        <v>1875</v>
      </c>
      <c r="B1877" t="s">
        <v>3706</v>
      </c>
      <c r="C1877" t="str">
        <f t="shared" si="261"/>
        <v>Don’t Buy</v>
      </c>
      <c r="D1877" t="str">
        <f t="shared" si="262"/>
        <v>Long Name</v>
      </c>
      <c r="E1877">
        <v>4.3</v>
      </c>
      <c r="F1877">
        <f>IF(Q1877&lt;10,E1877+0.1,E1877)</f>
        <v>4.3</v>
      </c>
      <c r="G1877">
        <f>MIN(IF(Q1877&lt;10,E1877+0.5,E1877),5)</f>
        <v>4.3</v>
      </c>
      <c r="H1877" t="str">
        <f t="shared" si="263"/>
        <v>Average Place to Work</v>
      </c>
      <c r="I1877">
        <v>268</v>
      </c>
      <c r="J1877" t="b">
        <f t="shared" si="264"/>
        <v>0</v>
      </c>
      <c r="K1877" t="b">
        <f>OR(E1877&gt;3.5,Q1877&lt;10)</f>
        <v>1</v>
      </c>
      <c r="L1877" t="s">
        <v>19</v>
      </c>
      <c r="M1877" t="s">
        <v>3707</v>
      </c>
      <c r="N1877" t="str">
        <f t="shared" si="265"/>
        <v>None</v>
      </c>
      <c r="O1877" t="str">
        <f t="shared" si="266"/>
        <v>None</v>
      </c>
      <c r="P1877" t="s">
        <v>3708</v>
      </c>
      <c r="Q1877" s="2">
        <f t="shared" si="267"/>
        <v>122</v>
      </c>
      <c r="R1877" s="1" t="str">
        <f t="shared" si="268"/>
        <v>Established</v>
      </c>
      <c r="S1877" s="1"/>
      <c r="T1877" t="s">
        <v>140</v>
      </c>
      <c r="U1877" t="s">
        <v>687</v>
      </c>
      <c r="V1877">
        <f t="shared" si="269"/>
        <v>0</v>
      </c>
    </row>
    <row r="1878" spans="1:22" x14ac:dyDescent="0.35">
      <c r="A1878">
        <v>1876</v>
      </c>
      <c r="B1878" t="s">
        <v>3709</v>
      </c>
      <c r="C1878" t="str">
        <f t="shared" si="261"/>
        <v>Buy</v>
      </c>
      <c r="D1878" t="str">
        <f t="shared" si="262"/>
        <v>Long Name</v>
      </c>
      <c r="E1878">
        <v>4.2</v>
      </c>
      <c r="F1878">
        <f>IF(Q1878&lt;10,E1878+0.1,E1878)</f>
        <v>4.2</v>
      </c>
      <c r="G1878">
        <f>MIN(IF(Q1878&lt;10,E1878+0.5,E1878),5)</f>
        <v>4.2</v>
      </c>
      <c r="H1878" t="str">
        <f t="shared" si="263"/>
        <v>Average Place to Work</v>
      </c>
      <c r="I1878">
        <v>268</v>
      </c>
      <c r="J1878" t="b">
        <f t="shared" si="264"/>
        <v>0</v>
      </c>
      <c r="K1878" t="b">
        <f>OR(E1878&gt;3.5,Q1878&lt;10)</f>
        <v>1</v>
      </c>
      <c r="L1878" t="s">
        <v>19</v>
      </c>
      <c r="M1878" t="s">
        <v>3536</v>
      </c>
      <c r="N1878" t="str">
        <f t="shared" si="265"/>
        <v>None</v>
      </c>
      <c r="O1878" t="str">
        <f t="shared" si="266"/>
        <v>None</v>
      </c>
      <c r="P1878" t="s">
        <v>35</v>
      </c>
      <c r="Q1878" s="2">
        <f t="shared" si="267"/>
        <v>55</v>
      </c>
      <c r="R1878" s="1" t="str">
        <f t="shared" si="268"/>
        <v>Established</v>
      </c>
      <c r="S1878" s="1"/>
      <c r="T1878" t="s">
        <v>115</v>
      </c>
      <c r="U1878" t="s">
        <v>647</v>
      </c>
      <c r="V1878">
        <f t="shared" si="269"/>
        <v>0</v>
      </c>
    </row>
    <row r="1879" spans="1:22" x14ac:dyDescent="0.35">
      <c r="A1879">
        <v>1877</v>
      </c>
      <c r="B1879" t="s">
        <v>3710</v>
      </c>
      <c r="C1879" t="str">
        <f t="shared" si="261"/>
        <v>Don’t Buy</v>
      </c>
      <c r="D1879" t="str">
        <f t="shared" si="262"/>
        <v>Long Name</v>
      </c>
      <c r="E1879">
        <v>4.4000000000000004</v>
      </c>
      <c r="F1879">
        <f>IF(Q1879&lt;10,E1879+0.1,E1879)</f>
        <v>4.4000000000000004</v>
      </c>
      <c r="G1879">
        <f>MIN(IF(Q1879&lt;10,E1879+0.5,E1879),5)</f>
        <v>4.4000000000000004</v>
      </c>
      <c r="H1879" t="str">
        <f t="shared" si="263"/>
        <v>Average Place to Work</v>
      </c>
      <c r="I1879">
        <v>268</v>
      </c>
      <c r="J1879" t="b">
        <f t="shared" si="264"/>
        <v>0</v>
      </c>
      <c r="K1879" t="b">
        <f>OR(E1879&gt;3.5,Q1879&lt;10)</f>
        <v>1</v>
      </c>
      <c r="L1879" t="s">
        <v>9</v>
      </c>
      <c r="M1879" t="s">
        <v>3711</v>
      </c>
      <c r="N1879" t="str">
        <f t="shared" si="265"/>
        <v>None</v>
      </c>
      <c r="O1879" t="str">
        <f t="shared" si="266"/>
        <v>None</v>
      </c>
      <c r="P1879" t="s">
        <v>373</v>
      </c>
      <c r="Q1879" s="2">
        <f t="shared" si="267"/>
        <v>62</v>
      </c>
      <c r="R1879" s="1" t="str">
        <f t="shared" si="268"/>
        <v>Established</v>
      </c>
      <c r="S1879" s="1"/>
      <c r="T1879" t="s">
        <v>1183</v>
      </c>
      <c r="U1879" t="s">
        <v>227</v>
      </c>
      <c r="V1879">
        <f t="shared" si="269"/>
        <v>0</v>
      </c>
    </row>
    <row r="1880" spans="1:22" x14ac:dyDescent="0.35">
      <c r="A1880">
        <v>1878</v>
      </c>
      <c r="B1880" t="s">
        <v>3712</v>
      </c>
      <c r="C1880" t="str">
        <f t="shared" si="261"/>
        <v>Don’t Buy</v>
      </c>
      <c r="D1880" t="str">
        <f t="shared" si="262"/>
        <v>Long Name</v>
      </c>
      <c r="E1880">
        <v>4.3</v>
      </c>
      <c r="F1880">
        <f>IF(Q1880&lt;10,E1880+0.1,E1880)</f>
        <v>4.3999999999999995</v>
      </c>
      <c r="G1880">
        <f>MIN(IF(Q1880&lt;10,E1880+0.5,E1880),5)</f>
        <v>4.8</v>
      </c>
      <c r="H1880" t="str">
        <f t="shared" si="263"/>
        <v>Average Place to Work</v>
      </c>
      <c r="I1880">
        <v>268</v>
      </c>
      <c r="J1880" t="b">
        <f t="shared" si="264"/>
        <v>0</v>
      </c>
      <c r="K1880" t="b">
        <f>OR(E1880&gt;3.5,Q1880&lt;10)</f>
        <v>1</v>
      </c>
      <c r="M1880" t="s">
        <v>3187</v>
      </c>
      <c r="N1880" t="str">
        <f t="shared" si="265"/>
        <v>Indian Silicon Valley Startups</v>
      </c>
      <c r="O1880" t="str">
        <f t="shared" si="266"/>
        <v>None</v>
      </c>
      <c r="Q1880" s="2">
        <f t="shared" si="267"/>
        <v>0</v>
      </c>
      <c r="R1880" s="1" t="str">
        <f t="shared" si="268"/>
        <v>Startup</v>
      </c>
      <c r="S1880" s="1"/>
      <c r="U1880" t="s">
        <v>144</v>
      </c>
      <c r="V1880">
        <f t="shared" si="269"/>
        <v>0</v>
      </c>
    </row>
    <row r="1881" spans="1:22" x14ac:dyDescent="0.35">
      <c r="A1881">
        <v>1879</v>
      </c>
      <c r="B1881" t="s">
        <v>3713</v>
      </c>
      <c r="C1881" t="str">
        <f t="shared" si="261"/>
        <v>Don’t Buy</v>
      </c>
      <c r="D1881" t="str">
        <f t="shared" si="262"/>
        <v>Long Name</v>
      </c>
      <c r="E1881">
        <v>4.5</v>
      </c>
      <c r="F1881">
        <f>IF(Q1881&lt;10,E1881+0.1,E1881)</f>
        <v>4.5</v>
      </c>
      <c r="G1881">
        <f>MIN(IF(Q1881&lt;10,E1881+0.5,E1881),5)</f>
        <v>4.5</v>
      </c>
      <c r="H1881" t="str">
        <f t="shared" si="263"/>
        <v>Average Place to Work</v>
      </c>
      <c r="I1881">
        <v>268</v>
      </c>
      <c r="J1881" t="b">
        <f t="shared" si="264"/>
        <v>0</v>
      </c>
      <c r="K1881" t="b">
        <f>OR(E1881&gt;3.5,Q1881&lt;10)</f>
        <v>1</v>
      </c>
      <c r="L1881" t="s">
        <v>9</v>
      </c>
      <c r="M1881" t="s">
        <v>3714</v>
      </c>
      <c r="N1881" t="str">
        <f t="shared" si="265"/>
        <v>None</v>
      </c>
      <c r="O1881" t="str">
        <f t="shared" si="266"/>
        <v>None</v>
      </c>
      <c r="P1881" t="s">
        <v>328</v>
      </c>
      <c r="Q1881" s="2">
        <f t="shared" si="267"/>
        <v>42</v>
      </c>
      <c r="R1881" s="1" t="str">
        <f t="shared" si="268"/>
        <v>Established</v>
      </c>
      <c r="S1881" s="1"/>
      <c r="T1881" t="s">
        <v>598</v>
      </c>
      <c r="U1881" t="s">
        <v>3715</v>
      </c>
      <c r="V1881">
        <f t="shared" si="269"/>
        <v>0</v>
      </c>
    </row>
    <row r="1882" spans="1:22" x14ac:dyDescent="0.35">
      <c r="A1882">
        <v>1880</v>
      </c>
      <c r="B1882" t="s">
        <v>3716</v>
      </c>
      <c r="C1882" t="str">
        <f t="shared" si="261"/>
        <v>Don’t Buy</v>
      </c>
      <c r="D1882" t="str">
        <f t="shared" si="262"/>
        <v>Long Name</v>
      </c>
      <c r="E1882">
        <v>3.7</v>
      </c>
      <c r="F1882">
        <f>IF(Q1882&lt;10,E1882+0.1,E1882)</f>
        <v>3.7</v>
      </c>
      <c r="G1882">
        <f>MIN(IF(Q1882&lt;10,E1882+0.5,E1882),5)</f>
        <v>3.7</v>
      </c>
      <c r="H1882" t="str">
        <f t="shared" si="263"/>
        <v>Average Place to Work</v>
      </c>
      <c r="I1882">
        <v>267</v>
      </c>
      <c r="J1882" t="b">
        <f t="shared" si="264"/>
        <v>0</v>
      </c>
      <c r="K1882" t="b">
        <f>OR(E1882&gt;3.5,Q1882&lt;10)</f>
        <v>1</v>
      </c>
      <c r="L1882" t="s">
        <v>19</v>
      </c>
      <c r="M1882" t="s">
        <v>3717</v>
      </c>
      <c r="N1882" t="str">
        <f t="shared" si="265"/>
        <v>None</v>
      </c>
      <c r="O1882" t="str">
        <f t="shared" si="266"/>
        <v>None</v>
      </c>
      <c r="P1882" t="s">
        <v>292</v>
      </c>
      <c r="Q1882" s="2">
        <f t="shared" si="267"/>
        <v>38</v>
      </c>
      <c r="R1882" s="1" t="str">
        <f t="shared" si="268"/>
        <v>Established</v>
      </c>
      <c r="S1882" s="1"/>
      <c r="T1882" t="s">
        <v>598</v>
      </c>
      <c r="U1882" t="s">
        <v>297</v>
      </c>
      <c r="V1882">
        <f t="shared" si="269"/>
        <v>0</v>
      </c>
    </row>
    <row r="1883" spans="1:22" x14ac:dyDescent="0.35">
      <c r="A1883">
        <v>1881</v>
      </c>
      <c r="B1883" t="s">
        <v>3718</v>
      </c>
      <c r="C1883" t="str">
        <f t="shared" si="261"/>
        <v>Don’t Buy</v>
      </c>
      <c r="D1883" t="str">
        <f t="shared" si="262"/>
        <v>Long Name</v>
      </c>
      <c r="E1883">
        <v>3.8</v>
      </c>
      <c r="F1883">
        <f>IF(Q1883&lt;10,E1883+0.1,E1883)</f>
        <v>3.8</v>
      </c>
      <c r="G1883">
        <f>MIN(IF(Q1883&lt;10,E1883+0.5,E1883),5)</f>
        <v>3.8</v>
      </c>
      <c r="H1883" t="str">
        <f t="shared" si="263"/>
        <v>Average Place to Work</v>
      </c>
      <c r="I1883">
        <v>267</v>
      </c>
      <c r="J1883" t="b">
        <f t="shared" si="264"/>
        <v>0</v>
      </c>
      <c r="K1883" t="b">
        <f>OR(E1883&gt;3.5,Q1883&lt;10)</f>
        <v>1</v>
      </c>
      <c r="L1883" t="s">
        <v>789</v>
      </c>
      <c r="M1883" t="s">
        <v>3719</v>
      </c>
      <c r="N1883" t="str">
        <f t="shared" si="265"/>
        <v>None</v>
      </c>
      <c r="O1883" t="str">
        <f t="shared" si="266"/>
        <v>None</v>
      </c>
      <c r="P1883" t="s">
        <v>82</v>
      </c>
      <c r="Q1883" s="2">
        <f t="shared" si="267"/>
        <v>49</v>
      </c>
      <c r="R1883" s="1" t="str">
        <f t="shared" si="268"/>
        <v>Established</v>
      </c>
      <c r="S1883" s="1"/>
      <c r="T1883" t="s">
        <v>115</v>
      </c>
      <c r="U1883" t="s">
        <v>712</v>
      </c>
      <c r="V1883">
        <f t="shared" si="269"/>
        <v>0</v>
      </c>
    </row>
    <row r="1884" spans="1:22" x14ac:dyDescent="0.35">
      <c r="A1884">
        <v>1882</v>
      </c>
      <c r="B1884" t="s">
        <v>3720</v>
      </c>
      <c r="C1884" t="str">
        <f t="shared" si="261"/>
        <v>Don’t Buy</v>
      </c>
      <c r="D1884" t="str">
        <f t="shared" si="262"/>
        <v>Long Name</v>
      </c>
      <c r="E1884">
        <v>4.4000000000000004</v>
      </c>
      <c r="F1884">
        <f>IF(Q1884&lt;10,E1884+0.1,E1884)</f>
        <v>4.4000000000000004</v>
      </c>
      <c r="G1884">
        <f>MIN(IF(Q1884&lt;10,E1884+0.5,E1884),5)</f>
        <v>4.4000000000000004</v>
      </c>
      <c r="H1884" t="str">
        <f t="shared" si="263"/>
        <v>Average Place to Work</v>
      </c>
      <c r="I1884">
        <v>267</v>
      </c>
      <c r="J1884" t="b">
        <f t="shared" si="264"/>
        <v>0</v>
      </c>
      <c r="K1884" t="b">
        <f>OR(E1884&gt;3.5,Q1884&lt;10)</f>
        <v>1</v>
      </c>
      <c r="L1884" t="s">
        <v>9</v>
      </c>
      <c r="M1884" t="s">
        <v>3721</v>
      </c>
      <c r="N1884" t="str">
        <f t="shared" si="265"/>
        <v>None</v>
      </c>
      <c r="O1884" t="str">
        <f t="shared" si="266"/>
        <v>None</v>
      </c>
      <c r="P1884" t="s">
        <v>515</v>
      </c>
      <c r="Q1884" s="2">
        <f t="shared" si="267"/>
        <v>46</v>
      </c>
      <c r="R1884" s="1" t="str">
        <f t="shared" si="268"/>
        <v>Established</v>
      </c>
      <c r="S1884" s="1"/>
      <c r="T1884" t="s">
        <v>12</v>
      </c>
      <c r="U1884" t="s">
        <v>255</v>
      </c>
      <c r="V1884">
        <f t="shared" si="269"/>
        <v>0</v>
      </c>
    </row>
    <row r="1885" spans="1:22" x14ac:dyDescent="0.35">
      <c r="A1885">
        <v>1883</v>
      </c>
      <c r="B1885" t="s">
        <v>3722</v>
      </c>
      <c r="C1885" t="str">
        <f t="shared" si="261"/>
        <v>Don’t Buy</v>
      </c>
      <c r="D1885" t="str">
        <f t="shared" si="262"/>
        <v>Long Name</v>
      </c>
      <c r="E1885">
        <v>3.4</v>
      </c>
      <c r="F1885">
        <f>IF(Q1885&lt;10,E1885+0.1,E1885)</f>
        <v>3.5</v>
      </c>
      <c r="G1885">
        <f>MIN(IF(Q1885&lt;10,E1885+0.5,E1885),5)</f>
        <v>3.9</v>
      </c>
      <c r="H1885" t="str">
        <f t="shared" si="263"/>
        <v>Average Place to Work</v>
      </c>
      <c r="I1885">
        <v>267</v>
      </c>
      <c r="J1885" t="b">
        <f t="shared" si="264"/>
        <v>0</v>
      </c>
      <c r="K1885" t="b">
        <f>OR(E1885&gt;3.5,Q1885&lt;10)</f>
        <v>1</v>
      </c>
      <c r="M1885" t="s">
        <v>3723</v>
      </c>
      <c r="N1885" t="str">
        <f t="shared" si="265"/>
        <v>Indian Silicon Valley Startups</v>
      </c>
      <c r="O1885" t="str">
        <f t="shared" si="266"/>
        <v>None</v>
      </c>
      <c r="Q1885" s="2">
        <f t="shared" si="267"/>
        <v>0</v>
      </c>
      <c r="R1885" s="1" t="str">
        <f t="shared" si="268"/>
        <v>Startup</v>
      </c>
      <c r="S1885" s="1"/>
      <c r="T1885" t="s">
        <v>115</v>
      </c>
      <c r="U1885" t="s">
        <v>184</v>
      </c>
      <c r="V1885">
        <f t="shared" si="269"/>
        <v>0</v>
      </c>
    </row>
    <row r="1886" spans="1:22" x14ac:dyDescent="0.35">
      <c r="A1886">
        <v>1884</v>
      </c>
      <c r="B1886" t="s">
        <v>3724</v>
      </c>
      <c r="C1886" t="str">
        <f t="shared" si="261"/>
        <v>Don’t Buy</v>
      </c>
      <c r="D1886" t="str">
        <f t="shared" si="262"/>
        <v>Long Name</v>
      </c>
      <c r="E1886">
        <v>4.3</v>
      </c>
      <c r="F1886">
        <f>IF(Q1886&lt;10,E1886+0.1,E1886)</f>
        <v>4.3</v>
      </c>
      <c r="G1886">
        <f>MIN(IF(Q1886&lt;10,E1886+0.5,E1886),5)</f>
        <v>4.3</v>
      </c>
      <c r="H1886" t="str">
        <f t="shared" si="263"/>
        <v>Average Place to Work</v>
      </c>
      <c r="I1886">
        <v>266</v>
      </c>
      <c r="J1886" t="b">
        <f t="shared" si="264"/>
        <v>0</v>
      </c>
      <c r="K1886" t="b">
        <f>OR(E1886&gt;3.5,Q1886&lt;10)</f>
        <v>1</v>
      </c>
      <c r="L1886" t="s">
        <v>19</v>
      </c>
      <c r="M1886" t="s">
        <v>3725</v>
      </c>
      <c r="N1886" t="str">
        <f t="shared" si="265"/>
        <v>None</v>
      </c>
      <c r="O1886" t="str">
        <f t="shared" si="266"/>
        <v>None</v>
      </c>
      <c r="P1886" t="s">
        <v>302</v>
      </c>
      <c r="Q1886" s="2">
        <f t="shared" si="267"/>
        <v>32</v>
      </c>
      <c r="R1886" s="1" t="str">
        <f t="shared" si="268"/>
        <v>Established</v>
      </c>
      <c r="S1886" s="1"/>
      <c r="T1886" t="s">
        <v>115</v>
      </c>
      <c r="U1886" t="s">
        <v>484</v>
      </c>
      <c r="V1886">
        <f t="shared" si="269"/>
        <v>0</v>
      </c>
    </row>
    <row r="1887" spans="1:22" x14ac:dyDescent="0.35">
      <c r="A1887">
        <v>1885</v>
      </c>
      <c r="B1887" t="s">
        <v>3726</v>
      </c>
      <c r="C1887" t="str">
        <f t="shared" si="261"/>
        <v>Buy</v>
      </c>
      <c r="D1887" t="str">
        <f t="shared" si="262"/>
        <v>Long Name</v>
      </c>
      <c r="E1887">
        <v>4.2</v>
      </c>
      <c r="F1887">
        <f>IF(Q1887&lt;10,E1887+0.1,E1887)</f>
        <v>4.2</v>
      </c>
      <c r="G1887">
        <f>MIN(IF(Q1887&lt;10,E1887+0.5,E1887),5)</f>
        <v>4.2</v>
      </c>
      <c r="H1887" t="str">
        <f t="shared" si="263"/>
        <v>Average Place to Work</v>
      </c>
      <c r="I1887">
        <v>266</v>
      </c>
      <c r="J1887" t="b">
        <f t="shared" si="264"/>
        <v>0</v>
      </c>
      <c r="K1887" t="b">
        <f>OR(E1887&gt;3.5,Q1887&lt;10)</f>
        <v>1</v>
      </c>
      <c r="L1887" t="s">
        <v>9</v>
      </c>
      <c r="M1887" t="s">
        <v>3074</v>
      </c>
      <c r="N1887" t="str">
        <f t="shared" si="265"/>
        <v>None</v>
      </c>
      <c r="O1887" t="str">
        <f t="shared" si="266"/>
        <v>None</v>
      </c>
      <c r="P1887" t="s">
        <v>746</v>
      </c>
      <c r="Q1887" s="2">
        <f t="shared" si="267"/>
        <v>158</v>
      </c>
      <c r="R1887" s="1" t="str">
        <f t="shared" si="268"/>
        <v>Established</v>
      </c>
      <c r="S1887" s="1"/>
      <c r="T1887" t="s">
        <v>115</v>
      </c>
      <c r="U1887" t="s">
        <v>96</v>
      </c>
      <c r="V1887">
        <f t="shared" si="269"/>
        <v>0</v>
      </c>
    </row>
    <row r="1888" spans="1:22" x14ac:dyDescent="0.35">
      <c r="A1888">
        <v>1886</v>
      </c>
      <c r="B1888" t="s">
        <v>3727</v>
      </c>
      <c r="C1888" t="str">
        <f t="shared" si="261"/>
        <v>Don’t Buy</v>
      </c>
      <c r="D1888" t="str">
        <f t="shared" si="262"/>
        <v>Short Name</v>
      </c>
      <c r="E1888">
        <v>3.9</v>
      </c>
      <c r="F1888">
        <f>IF(Q1888&lt;10,E1888+0.1,E1888)</f>
        <v>3.9</v>
      </c>
      <c r="G1888">
        <f>MIN(IF(Q1888&lt;10,E1888+0.5,E1888),5)</f>
        <v>3.9</v>
      </c>
      <c r="H1888" t="str">
        <f t="shared" si="263"/>
        <v>Average Place to Work</v>
      </c>
      <c r="I1888">
        <v>266</v>
      </c>
      <c r="J1888" t="b">
        <f t="shared" si="264"/>
        <v>0</v>
      </c>
      <c r="K1888" t="b">
        <f>OR(E1888&gt;3.5,Q1888&lt;10)</f>
        <v>1</v>
      </c>
      <c r="L1888" t="s">
        <v>9</v>
      </c>
      <c r="M1888" t="s">
        <v>2755</v>
      </c>
      <c r="N1888" t="str">
        <f t="shared" si="265"/>
        <v>None</v>
      </c>
      <c r="O1888" t="str">
        <f t="shared" si="266"/>
        <v>None</v>
      </c>
      <c r="P1888" t="s">
        <v>1555</v>
      </c>
      <c r="Q1888" s="2">
        <f t="shared" si="267"/>
        <v>57</v>
      </c>
      <c r="R1888" s="1" t="str">
        <f t="shared" si="268"/>
        <v>Established</v>
      </c>
      <c r="S1888" s="1"/>
      <c r="T1888" t="s">
        <v>115</v>
      </c>
      <c r="U1888" t="s">
        <v>83</v>
      </c>
      <c r="V1888">
        <f t="shared" si="269"/>
        <v>0</v>
      </c>
    </row>
    <row r="1889" spans="1:22" x14ac:dyDescent="0.35">
      <c r="A1889">
        <v>1887</v>
      </c>
      <c r="B1889" t="s">
        <v>3728</v>
      </c>
      <c r="C1889" t="str">
        <f t="shared" si="261"/>
        <v>Don’t Buy</v>
      </c>
      <c r="D1889" t="str">
        <f t="shared" si="262"/>
        <v>Long Name</v>
      </c>
      <c r="E1889">
        <v>4.5</v>
      </c>
      <c r="F1889">
        <f>IF(Q1889&lt;10,E1889+0.1,E1889)</f>
        <v>4.5</v>
      </c>
      <c r="G1889">
        <f>MIN(IF(Q1889&lt;10,E1889+0.5,E1889),5)</f>
        <v>4.5</v>
      </c>
      <c r="H1889" t="str">
        <f t="shared" si="263"/>
        <v>Average Place to Work</v>
      </c>
      <c r="I1889">
        <v>266</v>
      </c>
      <c r="J1889" t="b">
        <f t="shared" si="264"/>
        <v>0</v>
      </c>
      <c r="K1889" t="b">
        <f>OR(E1889&gt;3.5,Q1889&lt;10)</f>
        <v>1</v>
      </c>
      <c r="L1889" t="s">
        <v>9</v>
      </c>
      <c r="M1889" t="s">
        <v>2023</v>
      </c>
      <c r="N1889" t="str">
        <f t="shared" si="265"/>
        <v>None</v>
      </c>
      <c r="O1889" t="str">
        <f t="shared" si="266"/>
        <v>None</v>
      </c>
      <c r="P1889" t="s">
        <v>67</v>
      </c>
      <c r="Q1889" s="2">
        <f t="shared" si="267"/>
        <v>15</v>
      </c>
      <c r="R1889" s="1" t="str">
        <f t="shared" si="268"/>
        <v>Established</v>
      </c>
      <c r="S1889" s="1"/>
      <c r="T1889" t="s">
        <v>115</v>
      </c>
      <c r="U1889" t="s">
        <v>255</v>
      </c>
      <c r="V1889">
        <f t="shared" si="269"/>
        <v>0</v>
      </c>
    </row>
    <row r="1890" spans="1:22" x14ac:dyDescent="0.35">
      <c r="A1890">
        <v>1888</v>
      </c>
      <c r="B1890" t="s">
        <v>3729</v>
      </c>
      <c r="C1890" t="str">
        <f t="shared" si="261"/>
        <v>Don’t Buy</v>
      </c>
      <c r="D1890" t="str">
        <f t="shared" si="262"/>
        <v>Long Name</v>
      </c>
      <c r="E1890">
        <v>4</v>
      </c>
      <c r="F1890">
        <f>IF(Q1890&lt;10,E1890+0.1,E1890)</f>
        <v>4</v>
      </c>
      <c r="G1890">
        <f>MIN(IF(Q1890&lt;10,E1890+0.5,E1890),5)</f>
        <v>4</v>
      </c>
      <c r="H1890" t="str">
        <f t="shared" si="263"/>
        <v>Average Place to Work</v>
      </c>
      <c r="I1890">
        <v>266</v>
      </c>
      <c r="J1890" t="b">
        <f t="shared" si="264"/>
        <v>0</v>
      </c>
      <c r="K1890" t="b">
        <f>OR(E1890&gt;3.5,Q1890&lt;10)</f>
        <v>1</v>
      </c>
      <c r="L1890" t="s">
        <v>19</v>
      </c>
      <c r="M1890" t="s">
        <v>3730</v>
      </c>
      <c r="N1890" t="str">
        <f t="shared" si="265"/>
        <v>None</v>
      </c>
      <c r="O1890" t="str">
        <f t="shared" si="266"/>
        <v>None</v>
      </c>
      <c r="P1890" t="s">
        <v>515</v>
      </c>
      <c r="Q1890" s="2">
        <f t="shared" si="267"/>
        <v>46</v>
      </c>
      <c r="R1890" s="1" t="str">
        <f t="shared" si="268"/>
        <v>Established</v>
      </c>
      <c r="S1890" s="1"/>
      <c r="T1890" t="s">
        <v>598</v>
      </c>
      <c r="U1890" t="s">
        <v>297</v>
      </c>
      <c r="V1890">
        <f t="shared" si="269"/>
        <v>0</v>
      </c>
    </row>
    <row r="1891" spans="1:22" x14ac:dyDescent="0.35">
      <c r="A1891">
        <v>1889</v>
      </c>
      <c r="B1891" t="s">
        <v>3731</v>
      </c>
      <c r="C1891" t="str">
        <f t="shared" si="261"/>
        <v>Don’t Buy</v>
      </c>
      <c r="D1891" t="str">
        <f t="shared" si="262"/>
        <v>Long Name</v>
      </c>
      <c r="E1891">
        <v>4.5</v>
      </c>
      <c r="F1891">
        <f>IF(Q1891&lt;10,E1891+0.1,E1891)</f>
        <v>4.5999999999999996</v>
      </c>
      <c r="G1891">
        <f>MIN(IF(Q1891&lt;10,E1891+0.5,E1891),5)</f>
        <v>5</v>
      </c>
      <c r="H1891" t="str">
        <f t="shared" si="263"/>
        <v>Average Place to Work</v>
      </c>
      <c r="I1891">
        <v>266</v>
      </c>
      <c r="J1891" t="b">
        <f t="shared" si="264"/>
        <v>0</v>
      </c>
      <c r="K1891" t="b">
        <f>OR(E1891&gt;3.5,Q1891&lt;10)</f>
        <v>1</v>
      </c>
      <c r="L1891" t="s">
        <v>19</v>
      </c>
      <c r="M1891" t="s">
        <v>2299</v>
      </c>
      <c r="N1891" t="str">
        <f t="shared" si="265"/>
        <v>Indian Silicon Valley Startups</v>
      </c>
      <c r="O1891" t="str">
        <f t="shared" si="266"/>
        <v>None</v>
      </c>
      <c r="P1891" t="s">
        <v>1182</v>
      </c>
      <c r="Q1891" s="2">
        <f t="shared" si="267"/>
        <v>2</v>
      </c>
      <c r="R1891" s="1" t="str">
        <f t="shared" si="268"/>
        <v>Startup</v>
      </c>
      <c r="S1891" s="1"/>
      <c r="T1891" t="s">
        <v>606</v>
      </c>
      <c r="U1891" t="s">
        <v>755</v>
      </c>
      <c r="V1891">
        <f t="shared" si="269"/>
        <v>0</v>
      </c>
    </row>
    <row r="1892" spans="1:22" x14ac:dyDescent="0.35">
      <c r="A1892">
        <v>1890</v>
      </c>
      <c r="B1892" t="s">
        <v>3732</v>
      </c>
      <c r="C1892" t="str">
        <f t="shared" si="261"/>
        <v>Don’t Buy</v>
      </c>
      <c r="D1892" t="str">
        <f t="shared" si="262"/>
        <v>Short Name</v>
      </c>
      <c r="E1892">
        <v>4.0999999999999996</v>
      </c>
      <c r="F1892">
        <f>IF(Q1892&lt;10,E1892+0.1,E1892)</f>
        <v>4.0999999999999996</v>
      </c>
      <c r="G1892">
        <f>MIN(IF(Q1892&lt;10,E1892+0.5,E1892),5)</f>
        <v>4.0999999999999996</v>
      </c>
      <c r="H1892" t="str">
        <f t="shared" si="263"/>
        <v>Average Place to Work</v>
      </c>
      <c r="I1892">
        <v>270</v>
      </c>
      <c r="J1892" t="b">
        <f t="shared" si="264"/>
        <v>0</v>
      </c>
      <c r="K1892" t="b">
        <f>OR(E1892&gt;3.5,Q1892&lt;10)</f>
        <v>1</v>
      </c>
      <c r="L1892" t="s">
        <v>19</v>
      </c>
      <c r="M1892" t="s">
        <v>3733</v>
      </c>
      <c r="N1892" t="str">
        <f t="shared" si="265"/>
        <v>None</v>
      </c>
      <c r="O1892" t="str">
        <f t="shared" si="266"/>
        <v>None</v>
      </c>
      <c r="P1892" t="s">
        <v>201</v>
      </c>
      <c r="Q1892" s="2">
        <f t="shared" si="267"/>
        <v>89</v>
      </c>
      <c r="R1892" s="1" t="str">
        <f t="shared" si="268"/>
        <v>Established</v>
      </c>
      <c r="S1892" s="1"/>
      <c r="T1892" t="s">
        <v>60</v>
      </c>
      <c r="U1892" t="s">
        <v>92</v>
      </c>
      <c r="V1892">
        <f t="shared" si="269"/>
        <v>0</v>
      </c>
    </row>
    <row r="1893" spans="1:22" x14ac:dyDescent="0.35">
      <c r="A1893">
        <v>1891</v>
      </c>
      <c r="B1893" t="s">
        <v>3734</v>
      </c>
      <c r="C1893" t="str">
        <f t="shared" si="261"/>
        <v>Don’t Buy</v>
      </c>
      <c r="D1893" t="str">
        <f t="shared" si="262"/>
        <v>Long Name</v>
      </c>
      <c r="E1893">
        <v>4.0999999999999996</v>
      </c>
      <c r="F1893">
        <f>IF(Q1893&lt;10,E1893+0.1,E1893)</f>
        <v>4.0999999999999996</v>
      </c>
      <c r="G1893">
        <f>MIN(IF(Q1893&lt;10,E1893+0.5,E1893),5)</f>
        <v>4.0999999999999996</v>
      </c>
      <c r="H1893" t="str">
        <f t="shared" si="263"/>
        <v>Average Place to Work</v>
      </c>
      <c r="I1893">
        <v>265</v>
      </c>
      <c r="J1893" t="b">
        <f t="shared" si="264"/>
        <v>0</v>
      </c>
      <c r="K1893" t="b">
        <f>OR(E1893&gt;3.5,Q1893&lt;10)</f>
        <v>1</v>
      </c>
      <c r="L1893" t="s">
        <v>19</v>
      </c>
      <c r="M1893" t="s">
        <v>3735</v>
      </c>
      <c r="N1893" t="str">
        <f t="shared" si="265"/>
        <v>None</v>
      </c>
      <c r="O1893" t="str">
        <f t="shared" si="266"/>
        <v>None</v>
      </c>
      <c r="P1893" t="s">
        <v>547</v>
      </c>
      <c r="Q1893" s="2">
        <f t="shared" si="267"/>
        <v>63</v>
      </c>
      <c r="R1893" s="1" t="str">
        <f t="shared" si="268"/>
        <v>Established</v>
      </c>
      <c r="S1893" s="1"/>
      <c r="T1893" t="s">
        <v>606</v>
      </c>
      <c r="U1893" t="s">
        <v>255</v>
      </c>
      <c r="V1893">
        <f t="shared" si="269"/>
        <v>0</v>
      </c>
    </row>
    <row r="1894" spans="1:22" x14ac:dyDescent="0.35">
      <c r="A1894">
        <v>1892</v>
      </c>
      <c r="B1894" t="s">
        <v>3736</v>
      </c>
      <c r="C1894" t="str">
        <f t="shared" si="261"/>
        <v>Don’t Buy</v>
      </c>
      <c r="D1894" t="str">
        <f t="shared" si="262"/>
        <v>Long Name</v>
      </c>
      <c r="E1894">
        <v>4</v>
      </c>
      <c r="F1894">
        <f>IF(Q1894&lt;10,E1894+0.1,E1894)</f>
        <v>4</v>
      </c>
      <c r="G1894">
        <f>MIN(IF(Q1894&lt;10,E1894+0.5,E1894),5)</f>
        <v>4</v>
      </c>
      <c r="H1894" t="str">
        <f t="shared" si="263"/>
        <v>Average Place to Work</v>
      </c>
      <c r="I1894">
        <v>265</v>
      </c>
      <c r="J1894" t="b">
        <f t="shared" si="264"/>
        <v>0</v>
      </c>
      <c r="K1894" t="b">
        <f>OR(E1894&gt;3.5,Q1894&lt;10)</f>
        <v>1</v>
      </c>
      <c r="L1894" t="s">
        <v>19</v>
      </c>
      <c r="M1894" t="s">
        <v>3737</v>
      </c>
      <c r="N1894" t="str">
        <f t="shared" si="265"/>
        <v>Indian Silicon Valley Startups</v>
      </c>
      <c r="O1894" t="str">
        <f t="shared" si="266"/>
        <v>None</v>
      </c>
      <c r="P1894" t="s">
        <v>118</v>
      </c>
      <c r="Q1894" s="2">
        <f t="shared" si="267"/>
        <v>20</v>
      </c>
      <c r="R1894" s="1" t="str">
        <f t="shared" si="268"/>
        <v>Established</v>
      </c>
      <c r="S1894" s="1"/>
      <c r="T1894" t="s">
        <v>140</v>
      </c>
      <c r="U1894" t="s">
        <v>255</v>
      </c>
      <c r="V1894">
        <f t="shared" si="269"/>
        <v>0</v>
      </c>
    </row>
    <row r="1895" spans="1:22" x14ac:dyDescent="0.35">
      <c r="A1895">
        <v>1893</v>
      </c>
      <c r="B1895" t="s">
        <v>3738</v>
      </c>
      <c r="C1895" t="str">
        <f t="shared" si="261"/>
        <v>Don’t Buy</v>
      </c>
      <c r="D1895" t="str">
        <f t="shared" si="262"/>
        <v>Long Name</v>
      </c>
      <c r="E1895">
        <v>3.7</v>
      </c>
      <c r="F1895">
        <f>IF(Q1895&lt;10,E1895+0.1,E1895)</f>
        <v>3.7</v>
      </c>
      <c r="G1895">
        <f>MIN(IF(Q1895&lt;10,E1895+0.5,E1895),5)</f>
        <v>3.7</v>
      </c>
      <c r="H1895" t="str">
        <f t="shared" si="263"/>
        <v>Average Place to Work</v>
      </c>
      <c r="I1895">
        <v>265</v>
      </c>
      <c r="J1895" t="b">
        <f t="shared" si="264"/>
        <v>0</v>
      </c>
      <c r="K1895" t="b">
        <f>OR(E1895&gt;3.5,Q1895&lt;10)</f>
        <v>1</v>
      </c>
      <c r="L1895" t="s">
        <v>19</v>
      </c>
      <c r="M1895" t="s">
        <v>3739</v>
      </c>
      <c r="N1895" t="str">
        <f t="shared" si="265"/>
        <v>None</v>
      </c>
      <c r="O1895" t="str">
        <f t="shared" si="266"/>
        <v>None</v>
      </c>
      <c r="P1895" t="s">
        <v>39</v>
      </c>
      <c r="Q1895" s="2">
        <f t="shared" si="267"/>
        <v>36</v>
      </c>
      <c r="R1895" s="1" t="str">
        <f t="shared" si="268"/>
        <v>Established</v>
      </c>
      <c r="S1895" s="1"/>
      <c r="T1895" t="s">
        <v>115</v>
      </c>
      <c r="U1895" t="s">
        <v>24</v>
      </c>
      <c r="V1895">
        <f t="shared" si="269"/>
        <v>500000</v>
      </c>
    </row>
    <row r="1896" spans="1:22" x14ac:dyDescent="0.35">
      <c r="A1896">
        <v>1894</v>
      </c>
      <c r="B1896" t="s">
        <v>3740</v>
      </c>
      <c r="C1896" t="str">
        <f t="shared" si="261"/>
        <v>Don’t Buy</v>
      </c>
      <c r="D1896" t="str">
        <f t="shared" si="262"/>
        <v>Long Name</v>
      </c>
      <c r="E1896">
        <v>3.9</v>
      </c>
      <c r="F1896">
        <f>IF(Q1896&lt;10,E1896+0.1,E1896)</f>
        <v>3.9</v>
      </c>
      <c r="G1896">
        <f>MIN(IF(Q1896&lt;10,E1896+0.5,E1896),5)</f>
        <v>3.9</v>
      </c>
      <c r="H1896" t="str">
        <f t="shared" si="263"/>
        <v>Average Place to Work</v>
      </c>
      <c r="I1896">
        <v>265</v>
      </c>
      <c r="J1896" t="b">
        <f t="shared" si="264"/>
        <v>0</v>
      </c>
      <c r="K1896" t="b">
        <f>OR(E1896&gt;3.5,Q1896&lt;10)</f>
        <v>1</v>
      </c>
      <c r="L1896" t="s">
        <v>19</v>
      </c>
      <c r="M1896" t="s">
        <v>3741</v>
      </c>
      <c r="N1896" t="str">
        <f t="shared" si="265"/>
        <v>None</v>
      </c>
      <c r="O1896" t="str">
        <f t="shared" si="266"/>
        <v>None</v>
      </c>
      <c r="P1896" t="s">
        <v>156</v>
      </c>
      <c r="Q1896" s="2">
        <f t="shared" si="267"/>
        <v>18</v>
      </c>
      <c r="R1896" s="1" t="str">
        <f t="shared" si="268"/>
        <v>Established</v>
      </c>
      <c r="S1896" s="1"/>
      <c r="T1896" t="s">
        <v>606</v>
      </c>
      <c r="U1896" t="s">
        <v>41</v>
      </c>
      <c r="V1896">
        <f t="shared" si="269"/>
        <v>0</v>
      </c>
    </row>
    <row r="1897" spans="1:22" x14ac:dyDescent="0.35">
      <c r="A1897">
        <v>1895</v>
      </c>
      <c r="B1897" t="s">
        <v>3742</v>
      </c>
      <c r="C1897" t="str">
        <f t="shared" si="261"/>
        <v>Don’t Buy</v>
      </c>
      <c r="D1897" t="str">
        <f t="shared" si="262"/>
        <v>Long Name</v>
      </c>
      <c r="E1897">
        <v>4.3</v>
      </c>
      <c r="F1897">
        <f>IF(Q1897&lt;10,E1897+0.1,E1897)</f>
        <v>4.3</v>
      </c>
      <c r="G1897">
        <f>MIN(IF(Q1897&lt;10,E1897+0.5,E1897),5)</f>
        <v>4.3</v>
      </c>
      <c r="H1897" t="str">
        <f t="shared" si="263"/>
        <v>Average Place to Work</v>
      </c>
      <c r="I1897">
        <v>265</v>
      </c>
      <c r="J1897" t="b">
        <f t="shared" si="264"/>
        <v>0</v>
      </c>
      <c r="K1897" t="b">
        <f>OR(E1897&gt;3.5,Q1897&lt;10)</f>
        <v>1</v>
      </c>
      <c r="L1897" t="s">
        <v>19</v>
      </c>
      <c r="M1897" t="s">
        <v>3743</v>
      </c>
      <c r="N1897" t="str">
        <f t="shared" si="265"/>
        <v>None</v>
      </c>
      <c r="O1897" t="str">
        <f t="shared" si="266"/>
        <v>None</v>
      </c>
      <c r="P1897" t="s">
        <v>955</v>
      </c>
      <c r="Q1897" s="2">
        <f t="shared" si="267"/>
        <v>88</v>
      </c>
      <c r="R1897" s="1" t="str">
        <f t="shared" si="268"/>
        <v>Established</v>
      </c>
      <c r="S1897" s="1"/>
      <c r="T1897" t="s">
        <v>598</v>
      </c>
      <c r="U1897" t="s">
        <v>24</v>
      </c>
      <c r="V1897">
        <f t="shared" si="269"/>
        <v>1000000</v>
      </c>
    </row>
    <row r="1898" spans="1:22" x14ac:dyDescent="0.35">
      <c r="A1898">
        <v>1896</v>
      </c>
      <c r="B1898" t="s">
        <v>3744</v>
      </c>
      <c r="C1898" t="str">
        <f t="shared" si="261"/>
        <v>Buy</v>
      </c>
      <c r="D1898" t="str">
        <f t="shared" si="262"/>
        <v>Long Name</v>
      </c>
      <c r="E1898">
        <v>3.8</v>
      </c>
      <c r="F1898">
        <f>IF(Q1898&lt;10,E1898+0.1,E1898)</f>
        <v>3.8</v>
      </c>
      <c r="G1898">
        <f>MIN(IF(Q1898&lt;10,E1898+0.5,E1898),5)</f>
        <v>3.8</v>
      </c>
      <c r="H1898" t="str">
        <f t="shared" si="263"/>
        <v>Average Place to Work</v>
      </c>
      <c r="I1898">
        <v>265</v>
      </c>
      <c r="J1898" t="b">
        <f t="shared" si="264"/>
        <v>0</v>
      </c>
      <c r="K1898" t="b">
        <f>OR(E1898&gt;3.5,Q1898&lt;10)</f>
        <v>1</v>
      </c>
      <c r="L1898" t="s">
        <v>19</v>
      </c>
      <c r="M1898" t="s">
        <v>3745</v>
      </c>
      <c r="N1898" t="str">
        <f t="shared" si="265"/>
        <v>None</v>
      </c>
      <c r="O1898" t="str">
        <f t="shared" si="266"/>
        <v>None</v>
      </c>
      <c r="P1898" t="s">
        <v>626</v>
      </c>
      <c r="Q1898" s="2">
        <f t="shared" si="267"/>
        <v>17</v>
      </c>
      <c r="R1898" s="1" t="str">
        <f t="shared" si="268"/>
        <v>Established</v>
      </c>
      <c r="S1898" s="1"/>
      <c r="T1898" t="s">
        <v>598</v>
      </c>
      <c r="U1898" t="s">
        <v>92</v>
      </c>
      <c r="V1898">
        <f t="shared" si="269"/>
        <v>0</v>
      </c>
    </row>
    <row r="1899" spans="1:22" x14ac:dyDescent="0.35">
      <c r="A1899">
        <v>1897</v>
      </c>
      <c r="B1899" t="s">
        <v>3746</v>
      </c>
      <c r="C1899" t="str">
        <f t="shared" si="261"/>
        <v>Don’t Buy</v>
      </c>
      <c r="D1899" t="str">
        <f t="shared" si="262"/>
        <v>Short Name</v>
      </c>
      <c r="E1899">
        <v>4.9000000000000004</v>
      </c>
      <c r="F1899">
        <f>IF(Q1899&lt;10,E1899+0.1,E1899)</f>
        <v>4.9000000000000004</v>
      </c>
      <c r="G1899">
        <f>MIN(IF(Q1899&lt;10,E1899+0.5,E1899),5)</f>
        <v>4.9000000000000004</v>
      </c>
      <c r="H1899" t="str">
        <f t="shared" si="263"/>
        <v>Great Place to Work</v>
      </c>
      <c r="I1899">
        <v>265</v>
      </c>
      <c r="J1899" t="b">
        <f t="shared" si="264"/>
        <v>0</v>
      </c>
      <c r="K1899" t="b">
        <f>OR(E1899&gt;3.5,Q1899&lt;10)</f>
        <v>1</v>
      </c>
      <c r="L1899" t="s">
        <v>19</v>
      </c>
      <c r="M1899" t="s">
        <v>3747</v>
      </c>
      <c r="N1899" t="str">
        <f t="shared" si="265"/>
        <v>None</v>
      </c>
      <c r="O1899" t="str">
        <f t="shared" si="266"/>
        <v>None</v>
      </c>
      <c r="P1899" t="s">
        <v>79</v>
      </c>
      <c r="Q1899" s="2">
        <f t="shared" si="267"/>
        <v>19</v>
      </c>
      <c r="R1899" s="1" t="str">
        <f t="shared" si="268"/>
        <v>Established</v>
      </c>
      <c r="S1899" s="1"/>
      <c r="T1899" t="s">
        <v>598</v>
      </c>
      <c r="U1899" t="s">
        <v>144</v>
      </c>
      <c r="V1899">
        <f t="shared" si="269"/>
        <v>0</v>
      </c>
    </row>
    <row r="1900" spans="1:22" x14ac:dyDescent="0.35">
      <c r="A1900">
        <v>1898</v>
      </c>
      <c r="B1900" t="s">
        <v>3748</v>
      </c>
      <c r="C1900" t="str">
        <f t="shared" si="261"/>
        <v>Don’t Buy</v>
      </c>
      <c r="D1900" t="str">
        <f t="shared" si="262"/>
        <v>Short Name</v>
      </c>
      <c r="E1900">
        <v>4.3</v>
      </c>
      <c r="F1900">
        <f>IF(Q1900&lt;10,E1900+0.1,E1900)</f>
        <v>4.3</v>
      </c>
      <c r="G1900">
        <f>MIN(IF(Q1900&lt;10,E1900+0.5,E1900),5)</f>
        <v>4.3</v>
      </c>
      <c r="H1900" t="str">
        <f t="shared" si="263"/>
        <v>Average Place to Work</v>
      </c>
      <c r="I1900">
        <v>265</v>
      </c>
      <c r="J1900" t="b">
        <f t="shared" si="264"/>
        <v>0</v>
      </c>
      <c r="K1900" t="b">
        <f>OR(E1900&gt;3.5,Q1900&lt;10)</f>
        <v>1</v>
      </c>
      <c r="L1900" t="s">
        <v>19</v>
      </c>
      <c r="M1900" t="s">
        <v>3749</v>
      </c>
      <c r="N1900" t="str">
        <f t="shared" si="265"/>
        <v>None</v>
      </c>
      <c r="O1900" t="str">
        <f t="shared" si="266"/>
        <v>None</v>
      </c>
      <c r="P1900" t="s">
        <v>319</v>
      </c>
      <c r="Q1900" s="2">
        <f t="shared" si="267"/>
        <v>136</v>
      </c>
      <c r="R1900" s="1" t="str">
        <f t="shared" si="268"/>
        <v>Established</v>
      </c>
      <c r="S1900" s="1"/>
      <c r="T1900" t="s">
        <v>115</v>
      </c>
      <c r="U1900" t="s">
        <v>530</v>
      </c>
      <c r="V1900">
        <f t="shared" si="269"/>
        <v>0</v>
      </c>
    </row>
    <row r="1901" spans="1:22" x14ac:dyDescent="0.35">
      <c r="A1901">
        <v>1899</v>
      </c>
      <c r="B1901" t="s">
        <v>3750</v>
      </c>
      <c r="C1901" t="str">
        <f t="shared" si="261"/>
        <v>Don’t Buy</v>
      </c>
      <c r="D1901" t="str">
        <f t="shared" si="262"/>
        <v>Long Name</v>
      </c>
      <c r="E1901">
        <v>4.2</v>
      </c>
      <c r="F1901">
        <f>IF(Q1901&lt;10,E1901+0.1,E1901)</f>
        <v>4.2</v>
      </c>
      <c r="G1901">
        <f>MIN(IF(Q1901&lt;10,E1901+0.5,E1901),5)</f>
        <v>4.2</v>
      </c>
      <c r="H1901" t="str">
        <f t="shared" si="263"/>
        <v>Average Place to Work</v>
      </c>
      <c r="I1901">
        <v>265</v>
      </c>
      <c r="J1901" t="b">
        <f t="shared" si="264"/>
        <v>0</v>
      </c>
      <c r="K1901" t="b">
        <f>OR(E1901&gt;3.5,Q1901&lt;10)</f>
        <v>1</v>
      </c>
      <c r="L1901" t="s">
        <v>9</v>
      </c>
      <c r="M1901" t="s">
        <v>3751</v>
      </c>
      <c r="N1901" t="str">
        <f t="shared" si="265"/>
        <v>None</v>
      </c>
      <c r="O1901" t="str">
        <f t="shared" si="266"/>
        <v>None</v>
      </c>
      <c r="P1901" t="s">
        <v>16</v>
      </c>
      <c r="Q1901" s="2">
        <f t="shared" si="267"/>
        <v>33</v>
      </c>
      <c r="R1901" s="1" t="str">
        <f t="shared" si="268"/>
        <v>Established</v>
      </c>
      <c r="S1901" s="1"/>
      <c r="T1901" t="s">
        <v>606</v>
      </c>
      <c r="U1901" t="s">
        <v>530</v>
      </c>
      <c r="V1901">
        <f t="shared" si="269"/>
        <v>0</v>
      </c>
    </row>
    <row r="1902" spans="1:22" x14ac:dyDescent="0.35">
      <c r="A1902">
        <v>1900</v>
      </c>
      <c r="B1902" t="s">
        <v>3752</v>
      </c>
      <c r="C1902" t="str">
        <f t="shared" si="261"/>
        <v>Don’t Buy</v>
      </c>
      <c r="D1902" t="str">
        <f t="shared" si="262"/>
        <v>Long Name</v>
      </c>
      <c r="E1902">
        <v>4</v>
      </c>
      <c r="F1902">
        <f>IF(Q1902&lt;10,E1902+0.1,E1902)</f>
        <v>4</v>
      </c>
      <c r="G1902">
        <f>MIN(IF(Q1902&lt;10,E1902+0.5,E1902),5)</f>
        <v>4</v>
      </c>
      <c r="H1902" t="str">
        <f t="shared" si="263"/>
        <v>Average Place to Work</v>
      </c>
      <c r="I1902">
        <v>265</v>
      </c>
      <c r="J1902" t="b">
        <f t="shared" si="264"/>
        <v>0</v>
      </c>
      <c r="K1902" t="b">
        <f>OR(E1902&gt;3.5,Q1902&lt;10)</f>
        <v>1</v>
      </c>
      <c r="L1902" t="s">
        <v>19</v>
      </c>
      <c r="M1902" t="s">
        <v>885</v>
      </c>
      <c r="N1902" t="str">
        <f t="shared" si="265"/>
        <v>None</v>
      </c>
      <c r="O1902" t="str">
        <f t="shared" si="266"/>
        <v>None</v>
      </c>
      <c r="P1902" t="s">
        <v>302</v>
      </c>
      <c r="Q1902" s="2">
        <f t="shared" si="267"/>
        <v>32</v>
      </c>
      <c r="R1902" s="1" t="str">
        <f t="shared" si="268"/>
        <v>Established</v>
      </c>
      <c r="S1902" s="1"/>
      <c r="T1902" t="s">
        <v>115</v>
      </c>
      <c r="U1902" t="s">
        <v>297</v>
      </c>
      <c r="V1902">
        <f t="shared" si="269"/>
        <v>0</v>
      </c>
    </row>
    <row r="1903" spans="1:22" x14ac:dyDescent="0.35">
      <c r="A1903">
        <v>1901</v>
      </c>
      <c r="B1903" t="s">
        <v>3753</v>
      </c>
      <c r="C1903" t="str">
        <f t="shared" si="261"/>
        <v>Don’t Buy</v>
      </c>
      <c r="D1903" t="str">
        <f t="shared" si="262"/>
        <v>Long Name</v>
      </c>
      <c r="E1903">
        <v>3.8</v>
      </c>
      <c r="F1903">
        <f>IF(Q1903&lt;10,E1903+0.1,E1903)</f>
        <v>3.8</v>
      </c>
      <c r="G1903">
        <f>MIN(IF(Q1903&lt;10,E1903+0.5,E1903),5)</f>
        <v>3.8</v>
      </c>
      <c r="H1903" t="str">
        <f t="shared" si="263"/>
        <v>Average Place to Work</v>
      </c>
      <c r="I1903">
        <v>265</v>
      </c>
      <c r="J1903" t="b">
        <f t="shared" si="264"/>
        <v>0</v>
      </c>
      <c r="K1903" t="b">
        <f>OR(E1903&gt;3.5,Q1903&lt;10)</f>
        <v>1</v>
      </c>
      <c r="M1903" t="s">
        <v>3754</v>
      </c>
      <c r="N1903" t="str">
        <f t="shared" si="265"/>
        <v>None</v>
      </c>
      <c r="O1903" t="str">
        <f t="shared" si="266"/>
        <v>None</v>
      </c>
      <c r="P1903" t="s">
        <v>666</v>
      </c>
      <c r="Q1903" s="2">
        <f t="shared" si="267"/>
        <v>48</v>
      </c>
      <c r="R1903" s="1" t="str">
        <f t="shared" si="268"/>
        <v>Established</v>
      </c>
      <c r="S1903" s="1"/>
      <c r="U1903" t="s">
        <v>92</v>
      </c>
      <c r="V1903">
        <f t="shared" si="269"/>
        <v>0</v>
      </c>
    </row>
    <row r="1904" spans="1:22" x14ac:dyDescent="0.35">
      <c r="A1904">
        <v>1902</v>
      </c>
      <c r="B1904" t="s">
        <v>3755</v>
      </c>
      <c r="C1904" t="str">
        <f t="shared" si="261"/>
        <v>Don’t Buy</v>
      </c>
      <c r="D1904" t="str">
        <f t="shared" si="262"/>
        <v>Short Name</v>
      </c>
      <c r="E1904">
        <v>4.3</v>
      </c>
      <c r="F1904">
        <f>IF(Q1904&lt;10,E1904+0.1,E1904)</f>
        <v>4.3</v>
      </c>
      <c r="G1904">
        <f>MIN(IF(Q1904&lt;10,E1904+0.5,E1904),5)</f>
        <v>4.3</v>
      </c>
      <c r="H1904" t="str">
        <f t="shared" si="263"/>
        <v>Average Place to Work</v>
      </c>
      <c r="I1904">
        <v>283</v>
      </c>
      <c r="J1904" t="b">
        <f t="shared" si="264"/>
        <v>0</v>
      </c>
      <c r="K1904" t="b">
        <f>OR(E1904&gt;3.5,Q1904&lt;10)</f>
        <v>1</v>
      </c>
      <c r="L1904" t="s">
        <v>9</v>
      </c>
      <c r="M1904" t="s">
        <v>3756</v>
      </c>
      <c r="N1904" t="str">
        <f t="shared" si="265"/>
        <v>None</v>
      </c>
      <c r="O1904" t="str">
        <f t="shared" si="266"/>
        <v>None</v>
      </c>
      <c r="P1904" t="s">
        <v>615</v>
      </c>
      <c r="Q1904" s="2">
        <f t="shared" si="267"/>
        <v>86</v>
      </c>
      <c r="R1904" s="1" t="str">
        <f t="shared" si="268"/>
        <v>Established</v>
      </c>
      <c r="S1904" s="1"/>
      <c r="T1904" t="s">
        <v>3757</v>
      </c>
      <c r="U1904" t="s">
        <v>17</v>
      </c>
      <c r="V1904">
        <f t="shared" si="269"/>
        <v>1000000</v>
      </c>
    </row>
    <row r="1905" spans="1:22" x14ac:dyDescent="0.35">
      <c r="A1905">
        <v>1903</v>
      </c>
      <c r="B1905" t="s">
        <v>3758</v>
      </c>
      <c r="C1905" t="str">
        <f t="shared" si="261"/>
        <v>Don’t Buy</v>
      </c>
      <c r="D1905" t="str">
        <f t="shared" si="262"/>
        <v>Long Name</v>
      </c>
      <c r="E1905">
        <v>3.5</v>
      </c>
      <c r="F1905">
        <f>IF(Q1905&lt;10,E1905+0.1,E1905)</f>
        <v>3.5</v>
      </c>
      <c r="G1905">
        <f>MIN(IF(Q1905&lt;10,E1905+0.5,E1905),5)</f>
        <v>3.5</v>
      </c>
      <c r="H1905" t="str">
        <f t="shared" si="263"/>
        <v>Average Place to Work</v>
      </c>
      <c r="I1905">
        <v>264</v>
      </c>
      <c r="J1905" t="b">
        <f t="shared" si="264"/>
        <v>0</v>
      </c>
      <c r="K1905" t="b">
        <f>OR(E1905&gt;3.5,Q1905&lt;10)</f>
        <v>0</v>
      </c>
      <c r="L1905" t="s">
        <v>9</v>
      </c>
      <c r="M1905" t="s">
        <v>2004</v>
      </c>
      <c r="N1905" t="str">
        <f t="shared" si="265"/>
        <v>None</v>
      </c>
      <c r="O1905" t="str">
        <f t="shared" si="266"/>
        <v>None</v>
      </c>
      <c r="P1905" t="s">
        <v>32</v>
      </c>
      <c r="Q1905" s="2">
        <f t="shared" si="267"/>
        <v>41</v>
      </c>
      <c r="R1905" s="1" t="str">
        <f t="shared" si="268"/>
        <v>Established</v>
      </c>
      <c r="S1905" s="1"/>
      <c r="T1905" t="s">
        <v>606</v>
      </c>
      <c r="U1905" t="s">
        <v>227</v>
      </c>
      <c r="V1905">
        <f t="shared" si="269"/>
        <v>0</v>
      </c>
    </row>
    <row r="1906" spans="1:22" x14ac:dyDescent="0.35">
      <c r="A1906">
        <v>1904</v>
      </c>
      <c r="B1906" t="s">
        <v>3759</v>
      </c>
      <c r="C1906" t="str">
        <f t="shared" si="261"/>
        <v>Don’t Buy</v>
      </c>
      <c r="D1906" t="str">
        <f t="shared" si="262"/>
        <v>Short Name</v>
      </c>
      <c r="E1906">
        <v>4</v>
      </c>
      <c r="F1906">
        <f>IF(Q1906&lt;10,E1906+0.1,E1906)</f>
        <v>4</v>
      </c>
      <c r="G1906">
        <f>MIN(IF(Q1906&lt;10,E1906+0.5,E1906),5)</f>
        <v>4</v>
      </c>
      <c r="H1906" t="str">
        <f t="shared" si="263"/>
        <v>Average Place to Work</v>
      </c>
      <c r="I1906">
        <v>264</v>
      </c>
      <c r="J1906" t="b">
        <f t="shared" si="264"/>
        <v>0</v>
      </c>
      <c r="K1906" t="b">
        <f>OR(E1906&gt;3.5,Q1906&lt;10)</f>
        <v>1</v>
      </c>
      <c r="L1906" t="s">
        <v>19</v>
      </c>
      <c r="M1906" t="s">
        <v>3760</v>
      </c>
      <c r="N1906" t="str">
        <f t="shared" si="265"/>
        <v>None</v>
      </c>
      <c r="O1906" t="str">
        <f t="shared" si="266"/>
        <v>None</v>
      </c>
      <c r="P1906" t="s">
        <v>2118</v>
      </c>
      <c r="Q1906" s="2">
        <f t="shared" si="267"/>
        <v>107</v>
      </c>
      <c r="R1906" s="1" t="str">
        <f t="shared" si="268"/>
        <v>Established</v>
      </c>
      <c r="S1906" s="1"/>
      <c r="T1906" t="s">
        <v>115</v>
      </c>
      <c r="U1906" t="s">
        <v>171</v>
      </c>
      <c r="V1906">
        <f t="shared" si="269"/>
        <v>0</v>
      </c>
    </row>
    <row r="1907" spans="1:22" x14ac:dyDescent="0.35">
      <c r="A1907">
        <v>1905</v>
      </c>
      <c r="B1907" t="s">
        <v>3761</v>
      </c>
      <c r="C1907" t="str">
        <f t="shared" si="261"/>
        <v>Don’t Buy</v>
      </c>
      <c r="D1907" t="str">
        <f t="shared" si="262"/>
        <v>Long Name</v>
      </c>
      <c r="E1907">
        <v>4</v>
      </c>
      <c r="F1907">
        <f>IF(Q1907&lt;10,E1907+0.1,E1907)</f>
        <v>4</v>
      </c>
      <c r="G1907">
        <f>MIN(IF(Q1907&lt;10,E1907+0.5,E1907),5)</f>
        <v>4</v>
      </c>
      <c r="H1907" t="str">
        <f t="shared" si="263"/>
        <v>Average Place to Work</v>
      </c>
      <c r="I1907">
        <v>264</v>
      </c>
      <c r="J1907" t="b">
        <f t="shared" si="264"/>
        <v>0</v>
      </c>
      <c r="K1907" t="b">
        <f>OR(E1907&gt;3.5,Q1907&lt;10)</f>
        <v>1</v>
      </c>
      <c r="L1907" t="s">
        <v>19</v>
      </c>
      <c r="M1907" t="s">
        <v>3762</v>
      </c>
      <c r="N1907" t="str">
        <f t="shared" si="265"/>
        <v>Indian Silicon Valley Startups</v>
      </c>
      <c r="O1907" t="str">
        <f t="shared" si="266"/>
        <v>None</v>
      </c>
      <c r="P1907" t="s">
        <v>183</v>
      </c>
      <c r="Q1907" s="2">
        <f t="shared" si="267"/>
        <v>10</v>
      </c>
      <c r="R1907" s="1" t="str">
        <f t="shared" si="268"/>
        <v>Established</v>
      </c>
      <c r="S1907" s="1"/>
      <c r="T1907" t="s">
        <v>598</v>
      </c>
      <c r="U1907" t="s">
        <v>36</v>
      </c>
      <c r="V1907">
        <f t="shared" si="269"/>
        <v>0</v>
      </c>
    </row>
    <row r="1908" spans="1:22" x14ac:dyDescent="0.35">
      <c r="A1908">
        <v>1906</v>
      </c>
      <c r="B1908" t="s">
        <v>3763</v>
      </c>
      <c r="C1908" t="str">
        <f t="shared" si="261"/>
        <v>Don’t Buy</v>
      </c>
      <c r="D1908" t="str">
        <f t="shared" si="262"/>
        <v>Long Name</v>
      </c>
      <c r="E1908">
        <v>3.7</v>
      </c>
      <c r="F1908">
        <f>IF(Q1908&lt;10,E1908+0.1,E1908)</f>
        <v>3.7</v>
      </c>
      <c r="G1908">
        <f>MIN(IF(Q1908&lt;10,E1908+0.5,E1908),5)</f>
        <v>3.7</v>
      </c>
      <c r="H1908" t="str">
        <f t="shared" si="263"/>
        <v>Average Place to Work</v>
      </c>
      <c r="I1908">
        <v>264</v>
      </c>
      <c r="J1908" t="b">
        <f t="shared" si="264"/>
        <v>0</v>
      </c>
      <c r="K1908" t="b">
        <f>OR(E1908&gt;3.5,Q1908&lt;10)</f>
        <v>1</v>
      </c>
      <c r="L1908" t="s">
        <v>19</v>
      </c>
      <c r="M1908" t="s">
        <v>3764</v>
      </c>
      <c r="N1908" t="str">
        <f t="shared" si="265"/>
        <v>None</v>
      </c>
      <c r="O1908" t="str">
        <f t="shared" si="266"/>
        <v>None</v>
      </c>
      <c r="P1908" t="s">
        <v>522</v>
      </c>
      <c r="Q1908" s="2">
        <f t="shared" si="267"/>
        <v>30</v>
      </c>
      <c r="R1908" s="1" t="str">
        <f t="shared" si="268"/>
        <v>Established</v>
      </c>
      <c r="S1908" s="1"/>
      <c r="T1908" t="s">
        <v>115</v>
      </c>
      <c r="U1908" t="s">
        <v>238</v>
      </c>
      <c r="V1908">
        <f t="shared" si="269"/>
        <v>0</v>
      </c>
    </row>
    <row r="1909" spans="1:22" x14ac:dyDescent="0.35">
      <c r="A1909">
        <v>1907</v>
      </c>
      <c r="B1909" t="s">
        <v>3765</v>
      </c>
      <c r="C1909" t="str">
        <f t="shared" si="261"/>
        <v>Don’t Buy</v>
      </c>
      <c r="D1909" t="str">
        <f t="shared" si="262"/>
        <v>Short Name</v>
      </c>
      <c r="E1909">
        <v>4</v>
      </c>
      <c r="F1909">
        <f>IF(Q1909&lt;10,E1909+0.1,E1909)</f>
        <v>4</v>
      </c>
      <c r="G1909">
        <f>MIN(IF(Q1909&lt;10,E1909+0.5,E1909),5)</f>
        <v>4</v>
      </c>
      <c r="H1909" t="str">
        <f t="shared" si="263"/>
        <v>Average Place to Work</v>
      </c>
      <c r="I1909">
        <v>264</v>
      </c>
      <c r="J1909" t="b">
        <f t="shared" si="264"/>
        <v>0</v>
      </c>
      <c r="K1909" t="b">
        <f>OR(E1909&gt;3.5,Q1909&lt;10)</f>
        <v>1</v>
      </c>
      <c r="L1909" t="s">
        <v>19</v>
      </c>
      <c r="M1909" t="s">
        <v>3766</v>
      </c>
      <c r="N1909" t="str">
        <f t="shared" si="265"/>
        <v>None</v>
      </c>
      <c r="O1909" t="str">
        <f t="shared" si="266"/>
        <v>None</v>
      </c>
      <c r="P1909" t="s">
        <v>183</v>
      </c>
      <c r="Q1909" s="2">
        <f t="shared" si="267"/>
        <v>10</v>
      </c>
      <c r="R1909" s="1" t="str">
        <f t="shared" si="268"/>
        <v>Established</v>
      </c>
      <c r="S1909" s="1"/>
      <c r="T1909" t="s">
        <v>115</v>
      </c>
      <c r="U1909" t="s">
        <v>202</v>
      </c>
      <c r="V1909">
        <f t="shared" si="269"/>
        <v>0</v>
      </c>
    </row>
    <row r="1910" spans="1:22" x14ac:dyDescent="0.35">
      <c r="A1910">
        <v>1908</v>
      </c>
      <c r="B1910" t="s">
        <v>3767</v>
      </c>
      <c r="C1910" t="str">
        <f t="shared" si="261"/>
        <v>Don’t Buy</v>
      </c>
      <c r="D1910" t="str">
        <f t="shared" si="262"/>
        <v>Long Name</v>
      </c>
      <c r="E1910">
        <v>4.0999999999999996</v>
      </c>
      <c r="F1910">
        <f>IF(Q1910&lt;10,E1910+0.1,E1910)</f>
        <v>4.0999999999999996</v>
      </c>
      <c r="G1910">
        <f>MIN(IF(Q1910&lt;10,E1910+0.5,E1910),5)</f>
        <v>4.0999999999999996</v>
      </c>
      <c r="H1910" t="str">
        <f t="shared" si="263"/>
        <v>Average Place to Work</v>
      </c>
      <c r="I1910">
        <v>264</v>
      </c>
      <c r="J1910" t="b">
        <f t="shared" si="264"/>
        <v>0</v>
      </c>
      <c r="K1910" t="b">
        <f>OR(E1910&gt;3.5,Q1910&lt;10)</f>
        <v>1</v>
      </c>
      <c r="L1910" t="s">
        <v>19</v>
      </c>
      <c r="M1910" t="s">
        <v>3768</v>
      </c>
      <c r="N1910" t="str">
        <f t="shared" si="265"/>
        <v>None</v>
      </c>
      <c r="O1910" t="str">
        <f t="shared" si="266"/>
        <v>None</v>
      </c>
      <c r="P1910" t="s">
        <v>50</v>
      </c>
      <c r="Q1910" s="2">
        <f t="shared" si="267"/>
        <v>29</v>
      </c>
      <c r="R1910" s="1" t="str">
        <f t="shared" si="268"/>
        <v>Established</v>
      </c>
      <c r="S1910" s="1"/>
      <c r="T1910" t="s">
        <v>115</v>
      </c>
      <c r="U1910" t="s">
        <v>83</v>
      </c>
      <c r="V1910">
        <f t="shared" si="269"/>
        <v>0</v>
      </c>
    </row>
    <row r="1911" spans="1:22" x14ac:dyDescent="0.35">
      <c r="A1911">
        <v>1909</v>
      </c>
      <c r="B1911" t="s">
        <v>3769</v>
      </c>
      <c r="C1911" t="str">
        <f t="shared" si="261"/>
        <v>Don’t Buy</v>
      </c>
      <c r="D1911" t="str">
        <f t="shared" si="262"/>
        <v>Long Name</v>
      </c>
      <c r="E1911">
        <v>3.5</v>
      </c>
      <c r="F1911">
        <f>IF(Q1911&lt;10,E1911+0.1,E1911)</f>
        <v>3.6</v>
      </c>
      <c r="G1911">
        <f>MIN(IF(Q1911&lt;10,E1911+0.5,E1911),5)</f>
        <v>4</v>
      </c>
      <c r="H1911" t="str">
        <f t="shared" si="263"/>
        <v>Average Place to Work</v>
      </c>
      <c r="I1911">
        <v>263</v>
      </c>
      <c r="J1911" t="b">
        <f t="shared" si="264"/>
        <v>0</v>
      </c>
      <c r="K1911" t="b">
        <f>OR(E1911&gt;3.5,Q1911&lt;10)</f>
        <v>1</v>
      </c>
      <c r="L1911" t="s">
        <v>19</v>
      </c>
      <c r="M1911" t="s">
        <v>3770</v>
      </c>
      <c r="N1911" t="str">
        <f t="shared" si="265"/>
        <v>Indian Silicon Valley Startups</v>
      </c>
      <c r="O1911" t="str">
        <f t="shared" si="266"/>
        <v>None</v>
      </c>
      <c r="P1911" t="s">
        <v>502</v>
      </c>
      <c r="Q1911" s="2">
        <f t="shared" si="267"/>
        <v>8</v>
      </c>
      <c r="R1911" s="1" t="str">
        <f t="shared" si="268"/>
        <v>Startup</v>
      </c>
      <c r="S1911" s="1"/>
      <c r="T1911" t="s">
        <v>606</v>
      </c>
      <c r="U1911" t="s">
        <v>24</v>
      </c>
      <c r="V1911">
        <f t="shared" si="269"/>
        <v>500000</v>
      </c>
    </row>
    <row r="1912" spans="1:22" x14ac:dyDescent="0.35">
      <c r="A1912">
        <v>1910</v>
      </c>
      <c r="B1912" t="s">
        <v>3771</v>
      </c>
      <c r="C1912" t="str">
        <f t="shared" si="261"/>
        <v>Don’t Buy</v>
      </c>
      <c r="D1912" t="str">
        <f t="shared" si="262"/>
        <v>Long Name</v>
      </c>
      <c r="E1912">
        <v>3.8</v>
      </c>
      <c r="F1912">
        <f>IF(Q1912&lt;10,E1912+0.1,E1912)</f>
        <v>3.9</v>
      </c>
      <c r="G1912">
        <f>MIN(IF(Q1912&lt;10,E1912+0.5,E1912),5)</f>
        <v>4.3</v>
      </c>
      <c r="H1912" t="str">
        <f t="shared" si="263"/>
        <v>Average Place to Work</v>
      </c>
      <c r="I1912">
        <v>263</v>
      </c>
      <c r="J1912" t="b">
        <f t="shared" si="264"/>
        <v>0</v>
      </c>
      <c r="K1912" t="b">
        <f>OR(E1912&gt;3.5,Q1912&lt;10)</f>
        <v>1</v>
      </c>
      <c r="L1912" t="s">
        <v>19</v>
      </c>
      <c r="M1912" t="s">
        <v>3276</v>
      </c>
      <c r="N1912" t="str">
        <f t="shared" si="265"/>
        <v>Indian Silicon Valley Startups</v>
      </c>
      <c r="O1912" t="str">
        <f t="shared" si="266"/>
        <v>None</v>
      </c>
      <c r="P1912" t="s">
        <v>502</v>
      </c>
      <c r="Q1912" s="2">
        <f t="shared" si="267"/>
        <v>8</v>
      </c>
      <c r="R1912" s="1" t="str">
        <f t="shared" si="268"/>
        <v>Startup</v>
      </c>
      <c r="S1912" s="1"/>
      <c r="T1912" t="s">
        <v>115</v>
      </c>
      <c r="U1912" t="s">
        <v>17</v>
      </c>
      <c r="V1912">
        <f t="shared" si="269"/>
        <v>500000</v>
      </c>
    </row>
    <row r="1913" spans="1:22" x14ac:dyDescent="0.35">
      <c r="A1913">
        <v>1911</v>
      </c>
      <c r="B1913" t="s">
        <v>3772</v>
      </c>
      <c r="C1913" t="str">
        <f t="shared" si="261"/>
        <v>Don’t Buy</v>
      </c>
      <c r="D1913" t="str">
        <f t="shared" si="262"/>
        <v>Long Name</v>
      </c>
      <c r="E1913">
        <v>4.2</v>
      </c>
      <c r="F1913">
        <f>IF(Q1913&lt;10,E1913+0.1,E1913)</f>
        <v>4.2</v>
      </c>
      <c r="G1913">
        <f>MIN(IF(Q1913&lt;10,E1913+0.5,E1913),5)</f>
        <v>4.2</v>
      </c>
      <c r="H1913" t="str">
        <f t="shared" si="263"/>
        <v>Average Place to Work</v>
      </c>
      <c r="I1913">
        <v>1400</v>
      </c>
      <c r="J1913" t="b">
        <f t="shared" si="264"/>
        <v>0</v>
      </c>
      <c r="K1913" t="b">
        <f>OR(E1913&gt;3.5,Q1913&lt;10)</f>
        <v>1</v>
      </c>
      <c r="L1913" t="s">
        <v>19</v>
      </c>
      <c r="M1913" t="s">
        <v>3773</v>
      </c>
      <c r="N1913" t="str">
        <f t="shared" si="265"/>
        <v>None</v>
      </c>
      <c r="O1913" t="str">
        <f t="shared" si="266"/>
        <v>None</v>
      </c>
      <c r="P1913" t="s">
        <v>266</v>
      </c>
      <c r="Q1913" s="2">
        <f t="shared" si="267"/>
        <v>175</v>
      </c>
      <c r="R1913" s="1" t="str">
        <f t="shared" si="268"/>
        <v>Established</v>
      </c>
      <c r="S1913" s="1"/>
      <c r="T1913" t="s">
        <v>115</v>
      </c>
      <c r="U1913" t="s">
        <v>83</v>
      </c>
      <c r="V1913">
        <f t="shared" si="269"/>
        <v>0</v>
      </c>
    </row>
    <row r="1914" spans="1:22" x14ac:dyDescent="0.35">
      <c r="A1914">
        <v>1912</v>
      </c>
      <c r="B1914" t="s">
        <v>3774</v>
      </c>
      <c r="C1914" t="str">
        <f t="shared" si="261"/>
        <v>Don’t Buy</v>
      </c>
      <c r="D1914" t="str">
        <f t="shared" si="262"/>
        <v>Short Name</v>
      </c>
      <c r="E1914">
        <v>4.2</v>
      </c>
      <c r="F1914">
        <f>IF(Q1914&lt;10,E1914+0.1,E1914)</f>
        <v>4.2</v>
      </c>
      <c r="G1914">
        <f>MIN(IF(Q1914&lt;10,E1914+0.5,E1914),5)</f>
        <v>4.2</v>
      </c>
      <c r="H1914" t="str">
        <f t="shared" si="263"/>
        <v>Average Place to Work</v>
      </c>
      <c r="I1914">
        <v>262</v>
      </c>
      <c r="J1914" t="b">
        <f t="shared" si="264"/>
        <v>0</v>
      </c>
      <c r="K1914" t="b">
        <f>OR(E1914&gt;3.5,Q1914&lt;10)</f>
        <v>1</v>
      </c>
      <c r="L1914" t="s">
        <v>19</v>
      </c>
      <c r="M1914" t="s">
        <v>1322</v>
      </c>
      <c r="N1914" t="str">
        <f t="shared" si="265"/>
        <v>None</v>
      </c>
      <c r="O1914" t="str">
        <f t="shared" si="266"/>
        <v>None</v>
      </c>
      <c r="P1914" t="s">
        <v>261</v>
      </c>
      <c r="Q1914" s="2">
        <f t="shared" si="267"/>
        <v>21</v>
      </c>
      <c r="R1914" s="1" t="str">
        <f t="shared" si="268"/>
        <v>Established</v>
      </c>
      <c r="S1914" s="1"/>
      <c r="T1914" t="s">
        <v>606</v>
      </c>
      <c r="U1914" t="s">
        <v>687</v>
      </c>
      <c r="V1914">
        <f t="shared" si="269"/>
        <v>0</v>
      </c>
    </row>
    <row r="1915" spans="1:22" x14ac:dyDescent="0.35">
      <c r="A1915">
        <v>1913</v>
      </c>
      <c r="B1915" t="s">
        <v>3775</v>
      </c>
      <c r="C1915" t="str">
        <f t="shared" si="261"/>
        <v>Don’t Buy</v>
      </c>
      <c r="D1915" t="str">
        <f t="shared" si="262"/>
        <v>Long Name</v>
      </c>
      <c r="E1915">
        <v>4.2</v>
      </c>
      <c r="F1915">
        <f>IF(Q1915&lt;10,E1915+0.1,E1915)</f>
        <v>4.2</v>
      </c>
      <c r="G1915">
        <f>MIN(IF(Q1915&lt;10,E1915+0.5,E1915),5)</f>
        <v>4.2</v>
      </c>
      <c r="H1915" t="str">
        <f t="shared" si="263"/>
        <v>Average Place to Work</v>
      </c>
      <c r="I1915">
        <v>262</v>
      </c>
      <c r="J1915" t="b">
        <f t="shared" si="264"/>
        <v>0</v>
      </c>
      <c r="K1915" t="b">
        <f>OR(E1915&gt;3.5,Q1915&lt;10)</f>
        <v>1</v>
      </c>
      <c r="L1915" t="s">
        <v>19</v>
      </c>
      <c r="M1915" t="s">
        <v>3776</v>
      </c>
      <c r="N1915" t="str">
        <f t="shared" si="265"/>
        <v>None</v>
      </c>
      <c r="O1915" t="str">
        <f t="shared" si="266"/>
        <v>None</v>
      </c>
      <c r="P1915" t="s">
        <v>626</v>
      </c>
      <c r="Q1915" s="2">
        <f t="shared" si="267"/>
        <v>17</v>
      </c>
      <c r="R1915" s="1" t="str">
        <f t="shared" si="268"/>
        <v>Established</v>
      </c>
      <c r="S1915" s="1"/>
      <c r="T1915" t="s">
        <v>598</v>
      </c>
      <c r="U1915" t="s">
        <v>92</v>
      </c>
      <c r="V1915">
        <f t="shared" si="269"/>
        <v>0</v>
      </c>
    </row>
    <row r="1916" spans="1:22" x14ac:dyDescent="0.35">
      <c r="A1916">
        <v>1914</v>
      </c>
      <c r="B1916" t="s">
        <v>3777</v>
      </c>
      <c r="C1916" t="str">
        <f t="shared" si="261"/>
        <v>Don’t Buy</v>
      </c>
      <c r="D1916" t="str">
        <f t="shared" si="262"/>
        <v>Long Name</v>
      </c>
      <c r="E1916">
        <v>3.9</v>
      </c>
      <c r="F1916">
        <f>IF(Q1916&lt;10,E1916+0.1,E1916)</f>
        <v>4</v>
      </c>
      <c r="G1916">
        <f>MIN(IF(Q1916&lt;10,E1916+0.5,E1916),5)</f>
        <v>4.4000000000000004</v>
      </c>
      <c r="H1916" t="str">
        <f t="shared" si="263"/>
        <v>Average Place to Work</v>
      </c>
      <c r="I1916">
        <v>262</v>
      </c>
      <c r="J1916" t="b">
        <f t="shared" si="264"/>
        <v>0</v>
      </c>
      <c r="K1916" t="b">
        <f>OR(E1916&gt;3.5,Q1916&lt;10)</f>
        <v>1</v>
      </c>
      <c r="L1916" t="s">
        <v>9</v>
      </c>
      <c r="M1916" t="s">
        <v>3778</v>
      </c>
      <c r="N1916" t="str">
        <f t="shared" si="265"/>
        <v>Indian Silicon Valley Startups</v>
      </c>
      <c r="O1916" t="str">
        <f t="shared" si="266"/>
        <v>None</v>
      </c>
      <c r="P1916" t="s">
        <v>170</v>
      </c>
      <c r="Q1916" s="2">
        <f t="shared" si="267"/>
        <v>6</v>
      </c>
      <c r="R1916" s="1" t="str">
        <f t="shared" si="268"/>
        <v>Startup</v>
      </c>
      <c r="S1916" s="1"/>
      <c r="T1916" t="s">
        <v>115</v>
      </c>
      <c r="U1916" t="s">
        <v>184</v>
      </c>
      <c r="V1916">
        <f t="shared" si="269"/>
        <v>0</v>
      </c>
    </row>
    <row r="1917" spans="1:22" x14ac:dyDescent="0.35">
      <c r="A1917">
        <v>1915</v>
      </c>
      <c r="B1917" t="s">
        <v>3779</v>
      </c>
      <c r="C1917" t="str">
        <f t="shared" si="261"/>
        <v>Don’t Buy</v>
      </c>
      <c r="D1917" t="str">
        <f t="shared" si="262"/>
        <v>Short Name</v>
      </c>
      <c r="E1917">
        <v>4.0999999999999996</v>
      </c>
      <c r="F1917">
        <f>IF(Q1917&lt;10,E1917+0.1,E1917)</f>
        <v>4.1999999999999993</v>
      </c>
      <c r="G1917">
        <f>MIN(IF(Q1917&lt;10,E1917+0.5,E1917),5)</f>
        <v>4.5999999999999996</v>
      </c>
      <c r="H1917" t="str">
        <f t="shared" si="263"/>
        <v>Average Place to Work</v>
      </c>
      <c r="I1917">
        <v>262</v>
      </c>
      <c r="J1917" t="b">
        <f t="shared" si="264"/>
        <v>0</v>
      </c>
      <c r="K1917" t="b">
        <f>OR(E1917&gt;3.5,Q1917&lt;10)</f>
        <v>1</v>
      </c>
      <c r="L1917" t="s">
        <v>19</v>
      </c>
      <c r="M1917" t="s">
        <v>3780</v>
      </c>
      <c r="N1917" t="str">
        <f t="shared" si="265"/>
        <v>Indian Silicon Valley Startups</v>
      </c>
      <c r="O1917" t="str">
        <f t="shared" si="266"/>
        <v>None</v>
      </c>
      <c r="P1917" t="s">
        <v>269</v>
      </c>
      <c r="Q1917" s="2">
        <f t="shared" si="267"/>
        <v>9</v>
      </c>
      <c r="R1917" s="1" t="str">
        <f t="shared" si="268"/>
        <v>Startup</v>
      </c>
      <c r="S1917" s="1"/>
      <c r="T1917" t="s">
        <v>1183</v>
      </c>
      <c r="U1917" t="s">
        <v>36</v>
      </c>
      <c r="V1917">
        <f t="shared" si="269"/>
        <v>0</v>
      </c>
    </row>
    <row r="1918" spans="1:22" x14ac:dyDescent="0.35">
      <c r="A1918">
        <v>1916</v>
      </c>
      <c r="B1918" t="s">
        <v>3781</v>
      </c>
      <c r="C1918" t="str">
        <f t="shared" si="261"/>
        <v>Don’t Buy</v>
      </c>
      <c r="D1918" t="str">
        <f t="shared" si="262"/>
        <v>Long Name</v>
      </c>
      <c r="E1918">
        <v>2.8</v>
      </c>
      <c r="F1918">
        <f>IF(Q1918&lt;10,E1918+0.1,E1918)</f>
        <v>2.8</v>
      </c>
      <c r="G1918">
        <f>MIN(IF(Q1918&lt;10,E1918+0.5,E1918),5)</f>
        <v>2.8</v>
      </c>
      <c r="H1918" t="str">
        <f t="shared" si="263"/>
        <v>Average Place to Work</v>
      </c>
      <c r="I1918">
        <v>262</v>
      </c>
      <c r="J1918" t="b">
        <f t="shared" si="264"/>
        <v>0</v>
      </c>
      <c r="K1918" t="b">
        <f>OR(E1918&gt;3.5,Q1918&lt;10)</f>
        <v>0</v>
      </c>
      <c r="L1918" t="s">
        <v>19</v>
      </c>
      <c r="M1918" t="s">
        <v>2309</v>
      </c>
      <c r="N1918" t="str">
        <f t="shared" si="265"/>
        <v>None</v>
      </c>
      <c r="O1918" t="str">
        <f t="shared" si="266"/>
        <v>None</v>
      </c>
      <c r="P1918" t="s">
        <v>445</v>
      </c>
      <c r="Q1918" s="2">
        <f t="shared" si="267"/>
        <v>14</v>
      </c>
      <c r="R1918" s="1" t="str">
        <f t="shared" si="268"/>
        <v>Established</v>
      </c>
      <c r="S1918" s="1"/>
      <c r="T1918" t="s">
        <v>598</v>
      </c>
      <c r="U1918" t="s">
        <v>24</v>
      </c>
      <c r="V1918">
        <f t="shared" si="269"/>
        <v>500000</v>
      </c>
    </row>
    <row r="1919" spans="1:22" x14ac:dyDescent="0.35">
      <c r="A1919">
        <v>1917</v>
      </c>
      <c r="B1919" t="s">
        <v>3782</v>
      </c>
      <c r="C1919" t="str">
        <f t="shared" si="261"/>
        <v>Don’t Buy</v>
      </c>
      <c r="D1919" t="str">
        <f t="shared" si="262"/>
        <v>Long Name</v>
      </c>
      <c r="E1919">
        <v>3.7</v>
      </c>
      <c r="F1919">
        <f>IF(Q1919&lt;10,E1919+0.1,E1919)</f>
        <v>3.7</v>
      </c>
      <c r="G1919">
        <f>MIN(IF(Q1919&lt;10,E1919+0.5,E1919),5)</f>
        <v>3.7</v>
      </c>
      <c r="H1919" t="str">
        <f t="shared" si="263"/>
        <v>Average Place to Work</v>
      </c>
      <c r="I1919">
        <v>262</v>
      </c>
      <c r="J1919" t="b">
        <f t="shared" si="264"/>
        <v>0</v>
      </c>
      <c r="K1919" t="b">
        <f>OR(E1919&gt;3.5,Q1919&lt;10)</f>
        <v>1</v>
      </c>
      <c r="L1919" t="s">
        <v>19</v>
      </c>
      <c r="M1919" t="s">
        <v>3783</v>
      </c>
      <c r="N1919" t="str">
        <f t="shared" si="265"/>
        <v>None</v>
      </c>
      <c r="O1919" t="str">
        <f t="shared" si="266"/>
        <v>None</v>
      </c>
      <c r="P1919" t="s">
        <v>118</v>
      </c>
      <c r="Q1919" s="2">
        <f t="shared" si="267"/>
        <v>20</v>
      </c>
      <c r="R1919" s="1" t="str">
        <f t="shared" si="268"/>
        <v>Established</v>
      </c>
      <c r="S1919" s="1"/>
      <c r="T1919" t="s">
        <v>115</v>
      </c>
      <c r="U1919" t="s">
        <v>13</v>
      </c>
      <c r="V1919">
        <f t="shared" si="269"/>
        <v>0</v>
      </c>
    </row>
    <row r="1920" spans="1:22" x14ac:dyDescent="0.35">
      <c r="A1920">
        <v>1918</v>
      </c>
      <c r="B1920" t="s">
        <v>3784</v>
      </c>
      <c r="C1920" t="str">
        <f t="shared" si="261"/>
        <v>Don’t Buy</v>
      </c>
      <c r="D1920" t="str">
        <f t="shared" si="262"/>
        <v>Short Name</v>
      </c>
      <c r="E1920">
        <v>3.6</v>
      </c>
      <c r="F1920">
        <f>IF(Q1920&lt;10,E1920+0.1,E1920)</f>
        <v>3.6</v>
      </c>
      <c r="G1920">
        <f>MIN(IF(Q1920&lt;10,E1920+0.5,E1920),5)</f>
        <v>3.6</v>
      </c>
      <c r="H1920" t="str">
        <f t="shared" si="263"/>
        <v>Average Place to Work</v>
      </c>
      <c r="I1920">
        <v>262</v>
      </c>
      <c r="J1920" t="b">
        <f t="shared" si="264"/>
        <v>0</v>
      </c>
      <c r="K1920" t="b">
        <f>OR(E1920&gt;3.5,Q1920&lt;10)</f>
        <v>1</v>
      </c>
      <c r="L1920" t="s">
        <v>19</v>
      </c>
      <c r="M1920" t="s">
        <v>3785</v>
      </c>
      <c r="N1920" t="str">
        <f t="shared" si="265"/>
        <v>None</v>
      </c>
      <c r="O1920" t="str">
        <f t="shared" si="266"/>
        <v>None</v>
      </c>
      <c r="P1920" t="s">
        <v>99</v>
      </c>
      <c r="Q1920" s="2">
        <f t="shared" si="267"/>
        <v>26</v>
      </c>
      <c r="R1920" s="1" t="str">
        <f t="shared" si="268"/>
        <v>Established</v>
      </c>
      <c r="S1920" s="1"/>
      <c r="T1920" t="s">
        <v>598</v>
      </c>
      <c r="U1920" t="s">
        <v>56</v>
      </c>
      <c r="V1920">
        <f t="shared" si="269"/>
        <v>0</v>
      </c>
    </row>
    <row r="1921" spans="1:22" x14ac:dyDescent="0.35">
      <c r="A1921">
        <v>1919</v>
      </c>
      <c r="B1921" t="s">
        <v>3786</v>
      </c>
      <c r="C1921" t="str">
        <f t="shared" si="261"/>
        <v>Buy</v>
      </c>
      <c r="D1921" t="str">
        <f t="shared" si="262"/>
        <v>Long Name</v>
      </c>
      <c r="E1921">
        <v>3.8</v>
      </c>
      <c r="F1921">
        <f>IF(Q1921&lt;10,E1921+0.1,E1921)</f>
        <v>3.8</v>
      </c>
      <c r="G1921">
        <f>MIN(IF(Q1921&lt;10,E1921+0.5,E1921),5)</f>
        <v>3.8</v>
      </c>
      <c r="H1921" t="str">
        <f t="shared" si="263"/>
        <v>Average Place to Work</v>
      </c>
      <c r="I1921">
        <v>262</v>
      </c>
      <c r="J1921" t="b">
        <f t="shared" si="264"/>
        <v>0</v>
      </c>
      <c r="K1921" t="b">
        <f>OR(E1921&gt;3.5,Q1921&lt;10)</f>
        <v>1</v>
      </c>
      <c r="L1921" t="s">
        <v>19</v>
      </c>
      <c r="M1921" t="s">
        <v>3787</v>
      </c>
      <c r="N1921" t="str">
        <f t="shared" si="265"/>
        <v>None</v>
      </c>
      <c r="O1921" t="str">
        <f t="shared" si="266"/>
        <v>None</v>
      </c>
      <c r="P1921" t="s">
        <v>86</v>
      </c>
      <c r="Q1921" s="2">
        <f t="shared" si="267"/>
        <v>27</v>
      </c>
      <c r="R1921" s="1" t="str">
        <f t="shared" si="268"/>
        <v>Established</v>
      </c>
      <c r="S1921" s="1"/>
      <c r="T1921" t="s">
        <v>606</v>
      </c>
      <c r="U1921" t="s">
        <v>56</v>
      </c>
      <c r="V1921">
        <f t="shared" si="269"/>
        <v>0</v>
      </c>
    </row>
    <row r="1922" spans="1:22" x14ac:dyDescent="0.35">
      <c r="A1922">
        <v>1920</v>
      </c>
      <c r="B1922" t="s">
        <v>3788</v>
      </c>
      <c r="C1922" t="str">
        <f t="shared" si="261"/>
        <v>Don’t Buy</v>
      </c>
      <c r="D1922" t="str">
        <f t="shared" si="262"/>
        <v>Long Name</v>
      </c>
      <c r="E1922">
        <v>3.6</v>
      </c>
      <c r="F1922">
        <f>IF(Q1922&lt;10,E1922+0.1,E1922)</f>
        <v>3.6</v>
      </c>
      <c r="G1922">
        <f>MIN(IF(Q1922&lt;10,E1922+0.5,E1922),5)</f>
        <v>3.6</v>
      </c>
      <c r="H1922" t="str">
        <f t="shared" si="263"/>
        <v>Average Place to Work</v>
      </c>
      <c r="I1922">
        <v>261</v>
      </c>
      <c r="J1922" t="b">
        <f t="shared" si="264"/>
        <v>0</v>
      </c>
      <c r="K1922" t="b">
        <f>OR(E1922&gt;3.5,Q1922&lt;10)</f>
        <v>1</v>
      </c>
      <c r="L1922" t="s">
        <v>9</v>
      </c>
      <c r="M1922" t="s">
        <v>3789</v>
      </c>
      <c r="N1922" t="str">
        <f t="shared" si="265"/>
        <v>None</v>
      </c>
      <c r="O1922" t="str">
        <f t="shared" si="266"/>
        <v>None</v>
      </c>
      <c r="P1922" t="s">
        <v>518</v>
      </c>
      <c r="Q1922" s="2">
        <f t="shared" si="267"/>
        <v>68</v>
      </c>
      <c r="R1922" s="1" t="str">
        <f t="shared" si="268"/>
        <v>Established</v>
      </c>
      <c r="S1922" s="1"/>
      <c r="T1922" t="s">
        <v>115</v>
      </c>
      <c r="U1922" t="s">
        <v>92</v>
      </c>
      <c r="V1922">
        <f t="shared" si="269"/>
        <v>0</v>
      </c>
    </row>
    <row r="1923" spans="1:22" x14ac:dyDescent="0.35">
      <c r="A1923">
        <v>1921</v>
      </c>
      <c r="B1923" t="s">
        <v>3790</v>
      </c>
      <c r="C1923" t="str">
        <f t="shared" ref="C1923:C1986" si="270">IF(OR(LEFT(B1923,1)="T",LEFT(B1923,1)="G"),"Buy","Don’t Buy")</f>
        <v>Don’t Buy</v>
      </c>
      <c r="D1923" t="str">
        <f t="shared" ref="D1923:D1986" si="271">IF(LEN(B1923)&gt;=10,"Long Name","Short Name")</f>
        <v>Long Name</v>
      </c>
      <c r="E1923">
        <v>4.8</v>
      </c>
      <c r="F1923">
        <f>IF(Q1923&lt;10,E1923+0.1,E1923)</f>
        <v>4.8</v>
      </c>
      <c r="G1923">
        <f>MIN(IF(Q1923&lt;10,E1923+0.5,E1923),5)</f>
        <v>4.8</v>
      </c>
      <c r="H1923" t="str">
        <f t="shared" ref="H1923:H1986" si="272">IF(E1923&gt;4.5,"Great Place to Work","Average Place to Work")</f>
        <v>Great Place to Work</v>
      </c>
      <c r="I1923">
        <v>261</v>
      </c>
      <c r="J1923" t="b">
        <f t="shared" ref="J1923:J1986" si="273">AND(I1923&gt;10000,E1923&gt;4)</f>
        <v>0</v>
      </c>
      <c r="K1923" t="b">
        <f>OR(E1923&gt;3.5,Q1923&lt;10)</f>
        <v>1</v>
      </c>
      <c r="L1923" t="s">
        <v>19</v>
      </c>
      <c r="M1923" t="s">
        <v>3791</v>
      </c>
      <c r="N1923" t="str">
        <f t="shared" ref="N1923:N1986" si="274">IF(OR(LEFT(M1923,9)="Banglore",LEFT(M1923,9)="Bengaluru",LEFT(M1923,7)="Chennai",Q1923&lt;10,U1923="Internet"),"Indian Silicon Valley Startups","None")</f>
        <v>None</v>
      </c>
      <c r="O1923" t="str">
        <f t="shared" ref="O1923:O1986" si="275">IF(AND(LEFT(M1923,6)="Mumbai",U1923="Financial Services"),"Bombay Finances","None")</f>
        <v>None</v>
      </c>
      <c r="P1923" t="s">
        <v>241</v>
      </c>
      <c r="Q1923" s="2">
        <f t="shared" ref="Q1923:Q1986" si="276">_xlfn.NUMBERVALUE(SUBSTITUTE(TRIM(P1923)," years old",""))</f>
        <v>13</v>
      </c>
      <c r="R1923" s="1" t="str">
        <f t="shared" ref="R1923:R1986" si="277">IF(Q1923&lt;10,"Startup","Established")</f>
        <v>Established</v>
      </c>
      <c r="S1923" s="1"/>
      <c r="T1923" t="s">
        <v>598</v>
      </c>
      <c r="U1923" t="s">
        <v>144</v>
      </c>
      <c r="V1923">
        <f t="shared" ref="V1923:V1986" si="278">IF(AND(OR(U1923=$U$7,U1923=$U$12),E1923&gt;4),1000000,IF(AND(OR(U1923=$U$7,U1923=$U$12),E1923&lt;=4),500000,IF(AND(U1923=$U$18,E1923&gt;4),800000,0)))</f>
        <v>0</v>
      </c>
    </row>
    <row r="1924" spans="1:22" x14ac:dyDescent="0.35">
      <c r="A1924">
        <v>1922</v>
      </c>
      <c r="B1924" t="s">
        <v>3792</v>
      </c>
      <c r="C1924" t="str">
        <f t="shared" si="270"/>
        <v>Don’t Buy</v>
      </c>
      <c r="D1924" t="str">
        <f t="shared" si="271"/>
        <v>Long Name</v>
      </c>
      <c r="E1924">
        <v>3.6</v>
      </c>
      <c r="F1924">
        <f>IF(Q1924&lt;10,E1924+0.1,E1924)</f>
        <v>3.6</v>
      </c>
      <c r="G1924">
        <f>MIN(IF(Q1924&lt;10,E1924+0.5,E1924),5)</f>
        <v>3.6</v>
      </c>
      <c r="H1924" t="str">
        <f t="shared" si="272"/>
        <v>Average Place to Work</v>
      </c>
      <c r="I1924">
        <v>261</v>
      </c>
      <c r="J1924" t="b">
        <f t="shared" si="273"/>
        <v>0</v>
      </c>
      <c r="K1924" t="b">
        <f>OR(E1924&gt;3.5,Q1924&lt;10)</f>
        <v>1</v>
      </c>
      <c r="L1924" t="s">
        <v>19</v>
      </c>
      <c r="M1924" t="s">
        <v>3793</v>
      </c>
      <c r="N1924" t="str">
        <f t="shared" si="274"/>
        <v>Indian Silicon Valley Startups</v>
      </c>
      <c r="O1924" t="str">
        <f t="shared" si="275"/>
        <v>None</v>
      </c>
      <c r="P1924" t="s">
        <v>79</v>
      </c>
      <c r="Q1924" s="2">
        <f t="shared" si="276"/>
        <v>19</v>
      </c>
      <c r="R1924" s="1" t="str">
        <f t="shared" si="277"/>
        <v>Established</v>
      </c>
      <c r="S1924" s="1"/>
      <c r="T1924" t="s">
        <v>115</v>
      </c>
      <c r="U1924" t="s">
        <v>24</v>
      </c>
      <c r="V1924">
        <f t="shared" si="278"/>
        <v>500000</v>
      </c>
    </row>
    <row r="1925" spans="1:22" x14ac:dyDescent="0.35">
      <c r="A1925">
        <v>1923</v>
      </c>
      <c r="B1925" t="s">
        <v>3794</v>
      </c>
      <c r="C1925" t="str">
        <f t="shared" si="270"/>
        <v>Don’t Buy</v>
      </c>
      <c r="D1925" t="str">
        <f t="shared" si="271"/>
        <v>Long Name</v>
      </c>
      <c r="E1925">
        <v>4.0999999999999996</v>
      </c>
      <c r="F1925">
        <f>IF(Q1925&lt;10,E1925+0.1,E1925)</f>
        <v>4.0999999999999996</v>
      </c>
      <c r="G1925">
        <f>MIN(IF(Q1925&lt;10,E1925+0.5,E1925),5)</f>
        <v>4.0999999999999996</v>
      </c>
      <c r="H1925" t="str">
        <f t="shared" si="272"/>
        <v>Average Place to Work</v>
      </c>
      <c r="I1925">
        <v>261</v>
      </c>
      <c r="J1925" t="b">
        <f t="shared" si="273"/>
        <v>0</v>
      </c>
      <c r="K1925" t="b">
        <f>OR(E1925&gt;3.5,Q1925&lt;10)</f>
        <v>1</v>
      </c>
      <c r="L1925" t="s">
        <v>9</v>
      </c>
      <c r="M1925" t="s">
        <v>425</v>
      </c>
      <c r="N1925" t="str">
        <f t="shared" si="274"/>
        <v>None</v>
      </c>
      <c r="O1925" t="str">
        <f t="shared" si="275"/>
        <v>Bombay Finances</v>
      </c>
      <c r="P1925" t="s">
        <v>292</v>
      </c>
      <c r="Q1925" s="2">
        <f t="shared" si="276"/>
        <v>38</v>
      </c>
      <c r="R1925" s="1" t="str">
        <f t="shared" si="277"/>
        <v>Established</v>
      </c>
      <c r="S1925" s="1"/>
      <c r="T1925" t="s">
        <v>115</v>
      </c>
      <c r="U1925" t="s">
        <v>24</v>
      </c>
      <c r="V1925">
        <f t="shared" si="278"/>
        <v>1000000</v>
      </c>
    </row>
    <row r="1926" spans="1:22" x14ac:dyDescent="0.35">
      <c r="A1926">
        <v>1924</v>
      </c>
      <c r="B1926" t="s">
        <v>3795</v>
      </c>
      <c r="C1926" t="str">
        <f t="shared" si="270"/>
        <v>Don’t Buy</v>
      </c>
      <c r="D1926" t="str">
        <f t="shared" si="271"/>
        <v>Short Name</v>
      </c>
      <c r="E1926">
        <v>3.6</v>
      </c>
      <c r="F1926">
        <f>IF(Q1926&lt;10,E1926+0.1,E1926)</f>
        <v>3.6</v>
      </c>
      <c r="G1926">
        <f>MIN(IF(Q1926&lt;10,E1926+0.5,E1926),5)</f>
        <v>3.6</v>
      </c>
      <c r="H1926" t="str">
        <f t="shared" si="272"/>
        <v>Average Place to Work</v>
      </c>
      <c r="I1926">
        <v>261</v>
      </c>
      <c r="J1926" t="b">
        <f t="shared" si="273"/>
        <v>0</v>
      </c>
      <c r="K1926" t="b">
        <f>OR(E1926&gt;3.5,Q1926&lt;10)</f>
        <v>1</v>
      </c>
      <c r="L1926" t="s">
        <v>9</v>
      </c>
      <c r="M1926" t="s">
        <v>3796</v>
      </c>
      <c r="N1926" t="str">
        <f t="shared" si="274"/>
        <v>None</v>
      </c>
      <c r="O1926" t="str">
        <f t="shared" si="275"/>
        <v>None</v>
      </c>
      <c r="P1926" t="s">
        <v>309</v>
      </c>
      <c r="Q1926" s="2">
        <f t="shared" si="276"/>
        <v>40</v>
      </c>
      <c r="R1926" s="1" t="str">
        <f t="shared" si="277"/>
        <v>Established</v>
      </c>
      <c r="S1926" s="1"/>
      <c r="T1926" t="s">
        <v>115</v>
      </c>
      <c r="U1926" t="s">
        <v>238</v>
      </c>
      <c r="V1926">
        <f t="shared" si="278"/>
        <v>0</v>
      </c>
    </row>
    <row r="1927" spans="1:22" x14ac:dyDescent="0.35">
      <c r="A1927">
        <v>1925</v>
      </c>
      <c r="B1927" t="s">
        <v>3797</v>
      </c>
      <c r="C1927" t="str">
        <f t="shared" si="270"/>
        <v>Don’t Buy</v>
      </c>
      <c r="D1927" t="str">
        <f t="shared" si="271"/>
        <v>Long Name</v>
      </c>
      <c r="E1927">
        <v>3.9</v>
      </c>
      <c r="F1927">
        <f>IF(Q1927&lt;10,E1927+0.1,E1927)</f>
        <v>3.9</v>
      </c>
      <c r="G1927">
        <f>MIN(IF(Q1927&lt;10,E1927+0.5,E1927),5)</f>
        <v>3.9</v>
      </c>
      <c r="H1927" t="str">
        <f t="shared" si="272"/>
        <v>Average Place to Work</v>
      </c>
      <c r="I1927">
        <v>261</v>
      </c>
      <c r="J1927" t="b">
        <f t="shared" si="273"/>
        <v>0</v>
      </c>
      <c r="K1927" t="b">
        <f>OR(E1927&gt;3.5,Q1927&lt;10)</f>
        <v>1</v>
      </c>
      <c r="L1927" t="s">
        <v>19</v>
      </c>
      <c r="M1927" t="s">
        <v>3798</v>
      </c>
      <c r="N1927" t="str">
        <f t="shared" si="274"/>
        <v>None</v>
      </c>
      <c r="O1927" t="str">
        <f t="shared" si="275"/>
        <v>None</v>
      </c>
      <c r="P1927" t="s">
        <v>626</v>
      </c>
      <c r="Q1927" s="2">
        <f t="shared" si="276"/>
        <v>17</v>
      </c>
      <c r="R1927" s="1" t="str">
        <f t="shared" si="277"/>
        <v>Established</v>
      </c>
      <c r="S1927" s="1"/>
      <c r="T1927" t="s">
        <v>598</v>
      </c>
      <c r="U1927" t="s">
        <v>484</v>
      </c>
      <c r="V1927">
        <f t="shared" si="278"/>
        <v>0</v>
      </c>
    </row>
    <row r="1928" spans="1:22" x14ac:dyDescent="0.35">
      <c r="A1928">
        <v>1926</v>
      </c>
      <c r="B1928" t="s">
        <v>3799</v>
      </c>
      <c r="C1928" t="str">
        <f t="shared" si="270"/>
        <v>Don’t Buy</v>
      </c>
      <c r="D1928" t="str">
        <f t="shared" si="271"/>
        <v>Short Name</v>
      </c>
      <c r="E1928">
        <v>4.3</v>
      </c>
      <c r="F1928">
        <f>IF(Q1928&lt;10,E1928+0.1,E1928)</f>
        <v>4.3</v>
      </c>
      <c r="G1928">
        <f>MIN(IF(Q1928&lt;10,E1928+0.5,E1928),5)</f>
        <v>4.3</v>
      </c>
      <c r="H1928" t="str">
        <f t="shared" si="272"/>
        <v>Average Place to Work</v>
      </c>
      <c r="I1928">
        <v>655</v>
      </c>
      <c r="J1928" t="b">
        <f t="shared" si="273"/>
        <v>0</v>
      </c>
      <c r="K1928" t="b">
        <f>OR(E1928&gt;3.5,Q1928&lt;10)</f>
        <v>1</v>
      </c>
      <c r="L1928" t="s">
        <v>19</v>
      </c>
      <c r="M1928" t="s">
        <v>3800</v>
      </c>
      <c r="N1928" t="str">
        <f t="shared" si="274"/>
        <v>None</v>
      </c>
      <c r="O1928" t="str">
        <f t="shared" si="275"/>
        <v>None</v>
      </c>
      <c r="P1928" t="s">
        <v>515</v>
      </c>
      <c r="Q1928" s="2">
        <f t="shared" si="276"/>
        <v>46</v>
      </c>
      <c r="R1928" s="1" t="str">
        <f t="shared" si="277"/>
        <v>Established</v>
      </c>
      <c r="S1928" s="1"/>
      <c r="T1928" t="s">
        <v>60</v>
      </c>
      <c r="U1928" t="s">
        <v>83</v>
      </c>
      <c r="V1928">
        <f t="shared" si="278"/>
        <v>0</v>
      </c>
    </row>
    <row r="1929" spans="1:22" x14ac:dyDescent="0.35">
      <c r="A1929">
        <v>1927</v>
      </c>
      <c r="B1929" t="s">
        <v>3801</v>
      </c>
      <c r="C1929" t="str">
        <f t="shared" si="270"/>
        <v>Don’t Buy</v>
      </c>
      <c r="D1929" t="str">
        <f t="shared" si="271"/>
        <v>Short Name</v>
      </c>
      <c r="E1929">
        <v>4</v>
      </c>
      <c r="F1929">
        <f>IF(Q1929&lt;10,E1929+0.1,E1929)</f>
        <v>4</v>
      </c>
      <c r="G1929">
        <f>MIN(IF(Q1929&lt;10,E1929+0.5,E1929),5)</f>
        <v>4</v>
      </c>
      <c r="H1929" t="str">
        <f t="shared" si="272"/>
        <v>Average Place to Work</v>
      </c>
      <c r="I1929">
        <v>260</v>
      </c>
      <c r="J1929" t="b">
        <f t="shared" si="273"/>
        <v>0</v>
      </c>
      <c r="K1929" t="b">
        <f>OR(E1929&gt;3.5,Q1929&lt;10)</f>
        <v>1</v>
      </c>
      <c r="L1929" t="s">
        <v>19</v>
      </c>
      <c r="M1929" t="s">
        <v>3802</v>
      </c>
      <c r="N1929" t="str">
        <f t="shared" si="274"/>
        <v>None</v>
      </c>
      <c r="O1929" t="str">
        <f t="shared" si="275"/>
        <v>None</v>
      </c>
      <c r="P1929" t="s">
        <v>35</v>
      </c>
      <c r="Q1929" s="2">
        <f t="shared" si="276"/>
        <v>55</v>
      </c>
      <c r="R1929" s="1" t="str">
        <f t="shared" si="277"/>
        <v>Established</v>
      </c>
      <c r="S1929" s="1"/>
      <c r="T1929" t="s">
        <v>140</v>
      </c>
      <c r="U1929" t="s">
        <v>214</v>
      </c>
      <c r="V1929">
        <f t="shared" si="278"/>
        <v>0</v>
      </c>
    </row>
    <row r="1930" spans="1:22" x14ac:dyDescent="0.35">
      <c r="A1930">
        <v>1928</v>
      </c>
      <c r="B1930" t="s">
        <v>3803</v>
      </c>
      <c r="C1930" t="str">
        <f t="shared" si="270"/>
        <v>Don’t Buy</v>
      </c>
      <c r="D1930" t="str">
        <f t="shared" si="271"/>
        <v>Long Name</v>
      </c>
      <c r="E1930">
        <v>4.0999999999999996</v>
      </c>
      <c r="F1930">
        <f>IF(Q1930&lt;10,E1930+0.1,E1930)</f>
        <v>4.0999999999999996</v>
      </c>
      <c r="G1930">
        <f>MIN(IF(Q1930&lt;10,E1930+0.5,E1930),5)</f>
        <v>4.0999999999999996</v>
      </c>
      <c r="H1930" t="str">
        <f t="shared" si="272"/>
        <v>Average Place to Work</v>
      </c>
      <c r="I1930">
        <v>260</v>
      </c>
      <c r="J1930" t="b">
        <f t="shared" si="273"/>
        <v>0</v>
      </c>
      <c r="K1930" t="b">
        <f>OR(E1930&gt;3.5,Q1930&lt;10)</f>
        <v>1</v>
      </c>
      <c r="L1930" t="s">
        <v>9</v>
      </c>
      <c r="M1930" t="s">
        <v>3804</v>
      </c>
      <c r="N1930" t="str">
        <f t="shared" si="274"/>
        <v>None</v>
      </c>
      <c r="O1930" t="str">
        <f t="shared" si="275"/>
        <v>None</v>
      </c>
      <c r="P1930" t="s">
        <v>666</v>
      </c>
      <c r="Q1930" s="2">
        <f t="shared" si="276"/>
        <v>48</v>
      </c>
      <c r="R1930" s="1" t="str">
        <f t="shared" si="277"/>
        <v>Established</v>
      </c>
      <c r="S1930" s="1"/>
      <c r="T1930" t="s">
        <v>598</v>
      </c>
      <c r="U1930" t="s">
        <v>171</v>
      </c>
      <c r="V1930">
        <f t="shared" si="278"/>
        <v>0</v>
      </c>
    </row>
    <row r="1931" spans="1:22" x14ac:dyDescent="0.35">
      <c r="A1931">
        <v>1929</v>
      </c>
      <c r="B1931" t="s">
        <v>3805</v>
      </c>
      <c r="C1931" t="str">
        <f t="shared" si="270"/>
        <v>Don’t Buy</v>
      </c>
      <c r="D1931" t="str">
        <f t="shared" si="271"/>
        <v>Long Name</v>
      </c>
      <c r="E1931">
        <v>4</v>
      </c>
      <c r="F1931">
        <f>IF(Q1931&lt;10,E1931+0.1,E1931)</f>
        <v>4</v>
      </c>
      <c r="G1931">
        <f>MIN(IF(Q1931&lt;10,E1931+0.5,E1931),5)</f>
        <v>4</v>
      </c>
      <c r="H1931" t="str">
        <f t="shared" si="272"/>
        <v>Average Place to Work</v>
      </c>
      <c r="I1931">
        <v>260</v>
      </c>
      <c r="J1931" t="b">
        <f t="shared" si="273"/>
        <v>0</v>
      </c>
      <c r="K1931" t="b">
        <f>OR(E1931&gt;3.5,Q1931&lt;10)</f>
        <v>1</v>
      </c>
      <c r="L1931" t="s">
        <v>19</v>
      </c>
      <c r="M1931" t="s">
        <v>2619</v>
      </c>
      <c r="N1931" t="str">
        <f t="shared" si="274"/>
        <v>None</v>
      </c>
      <c r="O1931" t="str">
        <f t="shared" si="275"/>
        <v>None</v>
      </c>
      <c r="P1931" t="s">
        <v>79</v>
      </c>
      <c r="Q1931" s="2">
        <f t="shared" si="276"/>
        <v>19</v>
      </c>
      <c r="R1931" s="1" t="str">
        <f t="shared" si="277"/>
        <v>Established</v>
      </c>
      <c r="S1931" s="1"/>
      <c r="T1931" t="s">
        <v>606</v>
      </c>
      <c r="U1931" t="s">
        <v>17</v>
      </c>
      <c r="V1931">
        <f t="shared" si="278"/>
        <v>500000</v>
      </c>
    </row>
    <row r="1932" spans="1:22" x14ac:dyDescent="0.35">
      <c r="A1932">
        <v>1930</v>
      </c>
      <c r="B1932" t="s">
        <v>3806</v>
      </c>
      <c r="C1932" t="str">
        <f t="shared" si="270"/>
        <v>Don’t Buy</v>
      </c>
      <c r="D1932" t="str">
        <f t="shared" si="271"/>
        <v>Long Name</v>
      </c>
      <c r="E1932">
        <v>4</v>
      </c>
      <c r="F1932">
        <f>IF(Q1932&lt;10,E1932+0.1,E1932)</f>
        <v>4</v>
      </c>
      <c r="G1932">
        <f>MIN(IF(Q1932&lt;10,E1932+0.5,E1932),5)</f>
        <v>4</v>
      </c>
      <c r="H1932" t="str">
        <f t="shared" si="272"/>
        <v>Average Place to Work</v>
      </c>
      <c r="I1932">
        <v>260</v>
      </c>
      <c r="J1932" t="b">
        <f t="shared" si="273"/>
        <v>0</v>
      </c>
      <c r="K1932" t="b">
        <f>OR(E1932&gt;3.5,Q1932&lt;10)</f>
        <v>1</v>
      </c>
      <c r="L1932" t="s">
        <v>19</v>
      </c>
      <c r="M1932" t="s">
        <v>3807</v>
      </c>
      <c r="N1932" t="str">
        <f t="shared" si="274"/>
        <v>None</v>
      </c>
      <c r="O1932" t="str">
        <f t="shared" si="275"/>
        <v>None</v>
      </c>
      <c r="P1932" t="s">
        <v>99</v>
      </c>
      <c r="Q1932" s="2">
        <f t="shared" si="276"/>
        <v>26</v>
      </c>
      <c r="R1932" s="1" t="str">
        <f t="shared" si="277"/>
        <v>Established</v>
      </c>
      <c r="S1932" s="1"/>
      <c r="T1932" t="s">
        <v>115</v>
      </c>
      <c r="U1932" t="s">
        <v>446</v>
      </c>
      <c r="V1932">
        <f t="shared" si="278"/>
        <v>0</v>
      </c>
    </row>
    <row r="1933" spans="1:22" x14ac:dyDescent="0.35">
      <c r="A1933">
        <v>1931</v>
      </c>
      <c r="B1933" t="s">
        <v>3808</v>
      </c>
      <c r="C1933" t="str">
        <f t="shared" si="270"/>
        <v>Don’t Buy</v>
      </c>
      <c r="D1933" t="str">
        <f t="shared" si="271"/>
        <v>Short Name</v>
      </c>
      <c r="E1933">
        <v>3.9</v>
      </c>
      <c r="F1933">
        <f>IF(Q1933&lt;10,E1933+0.1,E1933)</f>
        <v>3.9</v>
      </c>
      <c r="G1933">
        <f>MIN(IF(Q1933&lt;10,E1933+0.5,E1933),5)</f>
        <v>3.9</v>
      </c>
      <c r="H1933" t="str">
        <f t="shared" si="272"/>
        <v>Average Place to Work</v>
      </c>
      <c r="I1933">
        <v>260</v>
      </c>
      <c r="J1933" t="b">
        <f t="shared" si="273"/>
        <v>0</v>
      </c>
      <c r="K1933" t="b">
        <f>OR(E1933&gt;3.5,Q1933&lt;10)</f>
        <v>1</v>
      </c>
      <c r="L1933" t="s">
        <v>19</v>
      </c>
      <c r="M1933" t="s">
        <v>3809</v>
      </c>
      <c r="N1933" t="str">
        <f t="shared" si="274"/>
        <v>None</v>
      </c>
      <c r="O1933" t="str">
        <f t="shared" si="275"/>
        <v>None</v>
      </c>
      <c r="P1933" t="s">
        <v>1093</v>
      </c>
      <c r="Q1933" s="2">
        <f t="shared" si="276"/>
        <v>105</v>
      </c>
      <c r="R1933" s="1" t="str">
        <f t="shared" si="277"/>
        <v>Established</v>
      </c>
      <c r="S1933" s="1"/>
      <c r="T1933" t="s">
        <v>115</v>
      </c>
      <c r="U1933" t="s">
        <v>64</v>
      </c>
      <c r="V1933">
        <f t="shared" si="278"/>
        <v>0</v>
      </c>
    </row>
    <row r="1934" spans="1:22" x14ac:dyDescent="0.35">
      <c r="A1934">
        <v>1932</v>
      </c>
      <c r="B1934" t="s">
        <v>3810</v>
      </c>
      <c r="C1934" t="str">
        <f t="shared" si="270"/>
        <v>Don’t Buy</v>
      </c>
      <c r="D1934" t="str">
        <f t="shared" si="271"/>
        <v>Long Name</v>
      </c>
      <c r="E1934">
        <v>3.9</v>
      </c>
      <c r="F1934">
        <f>IF(Q1934&lt;10,E1934+0.1,E1934)</f>
        <v>3.9</v>
      </c>
      <c r="G1934">
        <f>MIN(IF(Q1934&lt;10,E1934+0.5,E1934),5)</f>
        <v>3.9</v>
      </c>
      <c r="H1934" t="str">
        <f t="shared" si="272"/>
        <v>Average Place to Work</v>
      </c>
      <c r="I1934">
        <v>260</v>
      </c>
      <c r="J1934" t="b">
        <f t="shared" si="273"/>
        <v>0</v>
      </c>
      <c r="K1934" t="b">
        <f>OR(E1934&gt;3.5,Q1934&lt;10)</f>
        <v>1</v>
      </c>
      <c r="L1934" t="s">
        <v>19</v>
      </c>
      <c r="M1934" t="s">
        <v>790</v>
      </c>
      <c r="N1934" t="str">
        <f t="shared" si="274"/>
        <v>None</v>
      </c>
      <c r="O1934" t="str">
        <f t="shared" si="275"/>
        <v>None</v>
      </c>
      <c r="P1934" t="s">
        <v>603</v>
      </c>
      <c r="Q1934" s="2">
        <f t="shared" si="276"/>
        <v>51</v>
      </c>
      <c r="R1934" s="1" t="str">
        <f t="shared" si="277"/>
        <v>Established</v>
      </c>
      <c r="S1934" s="1"/>
      <c r="T1934" t="s">
        <v>606</v>
      </c>
      <c r="U1934" t="s">
        <v>64</v>
      </c>
      <c r="V1934">
        <f t="shared" si="278"/>
        <v>0</v>
      </c>
    </row>
    <row r="1935" spans="1:22" x14ac:dyDescent="0.35">
      <c r="A1935">
        <v>1933</v>
      </c>
      <c r="B1935" t="s">
        <v>3811</v>
      </c>
      <c r="C1935" t="str">
        <f t="shared" si="270"/>
        <v>Don’t Buy</v>
      </c>
      <c r="D1935" t="str">
        <f t="shared" si="271"/>
        <v>Long Name</v>
      </c>
      <c r="E1935">
        <v>3.6</v>
      </c>
      <c r="F1935">
        <f>IF(Q1935&lt;10,E1935+0.1,E1935)</f>
        <v>3.6</v>
      </c>
      <c r="G1935">
        <f>MIN(IF(Q1935&lt;10,E1935+0.5,E1935),5)</f>
        <v>3.6</v>
      </c>
      <c r="H1935" t="str">
        <f t="shared" si="272"/>
        <v>Average Place to Work</v>
      </c>
      <c r="I1935">
        <v>260</v>
      </c>
      <c r="J1935" t="b">
        <f t="shared" si="273"/>
        <v>0</v>
      </c>
      <c r="K1935" t="b">
        <f>OR(E1935&gt;3.5,Q1935&lt;10)</f>
        <v>1</v>
      </c>
      <c r="L1935" t="s">
        <v>19</v>
      </c>
      <c r="M1935" t="s">
        <v>284</v>
      </c>
      <c r="N1935" t="str">
        <f t="shared" si="274"/>
        <v>None</v>
      </c>
      <c r="O1935" t="str">
        <f t="shared" si="275"/>
        <v>None</v>
      </c>
      <c r="P1935" t="s">
        <v>198</v>
      </c>
      <c r="Q1935" s="2">
        <f t="shared" si="276"/>
        <v>35</v>
      </c>
      <c r="R1935" s="1" t="str">
        <f t="shared" si="277"/>
        <v>Established</v>
      </c>
      <c r="S1935" s="1"/>
      <c r="T1935" t="s">
        <v>1183</v>
      </c>
      <c r="U1935" t="s">
        <v>297</v>
      </c>
      <c r="V1935">
        <f t="shared" si="278"/>
        <v>0</v>
      </c>
    </row>
    <row r="1936" spans="1:22" x14ac:dyDescent="0.35">
      <c r="A1936">
        <v>1934</v>
      </c>
      <c r="B1936" t="s">
        <v>3812</v>
      </c>
      <c r="C1936" t="str">
        <f t="shared" si="270"/>
        <v>Don’t Buy</v>
      </c>
      <c r="D1936" t="str">
        <f t="shared" si="271"/>
        <v>Long Name</v>
      </c>
      <c r="E1936">
        <v>3.9</v>
      </c>
      <c r="F1936">
        <f>IF(Q1936&lt;10,E1936+0.1,E1936)</f>
        <v>3.9</v>
      </c>
      <c r="G1936">
        <f>MIN(IF(Q1936&lt;10,E1936+0.5,E1936),5)</f>
        <v>3.9</v>
      </c>
      <c r="H1936" t="str">
        <f t="shared" si="272"/>
        <v>Average Place to Work</v>
      </c>
      <c r="I1936">
        <v>260</v>
      </c>
      <c r="J1936" t="b">
        <f t="shared" si="273"/>
        <v>0</v>
      </c>
      <c r="K1936" t="b">
        <f>OR(E1936&gt;3.5,Q1936&lt;10)</f>
        <v>1</v>
      </c>
      <c r="L1936" t="s">
        <v>19</v>
      </c>
      <c r="M1936" t="s">
        <v>3813</v>
      </c>
      <c r="N1936" t="str">
        <f t="shared" si="274"/>
        <v>Indian Silicon Valley Startups</v>
      </c>
      <c r="O1936" t="str">
        <f t="shared" si="275"/>
        <v>None</v>
      </c>
      <c r="P1936" t="s">
        <v>183</v>
      </c>
      <c r="Q1936" s="2">
        <f t="shared" si="276"/>
        <v>10</v>
      </c>
      <c r="R1936" s="1" t="str">
        <f t="shared" si="277"/>
        <v>Established</v>
      </c>
      <c r="S1936" s="1"/>
      <c r="T1936" t="s">
        <v>598</v>
      </c>
      <c r="U1936" t="s">
        <v>36</v>
      </c>
      <c r="V1936">
        <f t="shared" si="278"/>
        <v>0</v>
      </c>
    </row>
    <row r="1937" spans="1:22" x14ac:dyDescent="0.35">
      <c r="A1937">
        <v>1935</v>
      </c>
      <c r="B1937" t="s">
        <v>3814</v>
      </c>
      <c r="C1937" t="str">
        <f t="shared" si="270"/>
        <v>Don’t Buy</v>
      </c>
      <c r="D1937" t="str">
        <f t="shared" si="271"/>
        <v>Long Name</v>
      </c>
      <c r="E1937">
        <v>4.2</v>
      </c>
      <c r="F1937">
        <f>IF(Q1937&lt;10,E1937+0.1,E1937)</f>
        <v>4.2</v>
      </c>
      <c r="G1937">
        <f>MIN(IF(Q1937&lt;10,E1937+0.5,E1937),5)</f>
        <v>4.2</v>
      </c>
      <c r="H1937" t="str">
        <f t="shared" si="272"/>
        <v>Average Place to Work</v>
      </c>
      <c r="I1937">
        <v>259</v>
      </c>
      <c r="J1937" t="b">
        <f t="shared" si="273"/>
        <v>0</v>
      </c>
      <c r="K1937" t="b">
        <f>OR(E1937&gt;3.5,Q1937&lt;10)</f>
        <v>1</v>
      </c>
      <c r="L1937" t="s">
        <v>19</v>
      </c>
      <c r="M1937" t="s">
        <v>3815</v>
      </c>
      <c r="N1937" t="str">
        <f t="shared" si="274"/>
        <v>None</v>
      </c>
      <c r="O1937" t="str">
        <f t="shared" si="275"/>
        <v>None</v>
      </c>
      <c r="P1937" t="s">
        <v>16</v>
      </c>
      <c r="Q1937" s="2">
        <f t="shared" si="276"/>
        <v>33</v>
      </c>
      <c r="R1937" s="1" t="str">
        <f t="shared" si="277"/>
        <v>Established</v>
      </c>
      <c r="S1937" s="1"/>
      <c r="T1937" t="s">
        <v>606</v>
      </c>
      <c r="U1937" t="s">
        <v>24</v>
      </c>
      <c r="V1937">
        <f t="shared" si="278"/>
        <v>1000000</v>
      </c>
    </row>
    <row r="1938" spans="1:22" x14ac:dyDescent="0.35">
      <c r="A1938">
        <v>1936</v>
      </c>
      <c r="B1938" t="s">
        <v>3816</v>
      </c>
      <c r="C1938" t="str">
        <f t="shared" si="270"/>
        <v>Don’t Buy</v>
      </c>
      <c r="D1938" t="str">
        <f t="shared" si="271"/>
        <v>Short Name</v>
      </c>
      <c r="E1938">
        <v>4.4000000000000004</v>
      </c>
      <c r="F1938">
        <f>IF(Q1938&lt;10,E1938+0.1,E1938)</f>
        <v>4.4000000000000004</v>
      </c>
      <c r="G1938">
        <f>MIN(IF(Q1938&lt;10,E1938+0.5,E1938),5)</f>
        <v>4.4000000000000004</v>
      </c>
      <c r="H1938" t="str">
        <f t="shared" si="272"/>
        <v>Average Place to Work</v>
      </c>
      <c r="I1938">
        <v>259</v>
      </c>
      <c r="J1938" t="b">
        <f t="shared" si="273"/>
        <v>0</v>
      </c>
      <c r="K1938" t="b">
        <f>OR(E1938&gt;3.5,Q1938&lt;10)</f>
        <v>1</v>
      </c>
      <c r="L1938" t="s">
        <v>9</v>
      </c>
      <c r="M1938" t="s">
        <v>3817</v>
      </c>
      <c r="N1938" t="str">
        <f t="shared" si="274"/>
        <v>None</v>
      </c>
      <c r="O1938" t="str">
        <f t="shared" si="275"/>
        <v>None</v>
      </c>
      <c r="P1938" t="s">
        <v>343</v>
      </c>
      <c r="Q1938" s="2">
        <f t="shared" si="276"/>
        <v>61</v>
      </c>
      <c r="R1938" s="1" t="str">
        <f t="shared" si="277"/>
        <v>Established</v>
      </c>
      <c r="S1938" s="1"/>
      <c r="T1938" t="s">
        <v>60</v>
      </c>
      <c r="U1938" t="s">
        <v>83</v>
      </c>
      <c r="V1938">
        <f t="shared" si="278"/>
        <v>0</v>
      </c>
    </row>
    <row r="1939" spans="1:22" x14ac:dyDescent="0.35">
      <c r="A1939">
        <v>1937</v>
      </c>
      <c r="B1939" t="s">
        <v>3818</v>
      </c>
      <c r="C1939" t="str">
        <f t="shared" si="270"/>
        <v>Buy</v>
      </c>
      <c r="D1939" t="str">
        <f t="shared" si="271"/>
        <v>Long Name</v>
      </c>
      <c r="E1939">
        <v>3</v>
      </c>
      <c r="F1939">
        <f>IF(Q1939&lt;10,E1939+0.1,E1939)</f>
        <v>3</v>
      </c>
      <c r="G1939">
        <f>MIN(IF(Q1939&lt;10,E1939+0.5,E1939),5)</f>
        <v>3</v>
      </c>
      <c r="H1939" t="str">
        <f t="shared" si="272"/>
        <v>Average Place to Work</v>
      </c>
      <c r="I1939">
        <v>259</v>
      </c>
      <c r="J1939" t="b">
        <f t="shared" si="273"/>
        <v>0</v>
      </c>
      <c r="K1939" t="b">
        <f>OR(E1939&gt;3.5,Q1939&lt;10)</f>
        <v>0</v>
      </c>
      <c r="L1939" t="s">
        <v>19</v>
      </c>
      <c r="M1939" t="s">
        <v>3217</v>
      </c>
      <c r="N1939" t="str">
        <f t="shared" si="274"/>
        <v>None</v>
      </c>
      <c r="O1939" t="str">
        <f t="shared" si="275"/>
        <v>None</v>
      </c>
      <c r="P1939" t="s">
        <v>47</v>
      </c>
      <c r="Q1939" s="2">
        <f t="shared" si="276"/>
        <v>31</v>
      </c>
      <c r="R1939" s="1" t="str">
        <f t="shared" si="277"/>
        <v>Established</v>
      </c>
      <c r="S1939" s="1"/>
      <c r="T1939" t="s">
        <v>1183</v>
      </c>
      <c r="U1939" t="s">
        <v>56</v>
      </c>
      <c r="V1939">
        <f t="shared" si="278"/>
        <v>0</v>
      </c>
    </row>
    <row r="1940" spans="1:22" x14ac:dyDescent="0.35">
      <c r="A1940">
        <v>1938</v>
      </c>
      <c r="B1940" t="s">
        <v>3819</v>
      </c>
      <c r="C1940" t="str">
        <f t="shared" si="270"/>
        <v>Don’t Buy</v>
      </c>
      <c r="D1940" t="str">
        <f t="shared" si="271"/>
        <v>Long Name</v>
      </c>
      <c r="E1940">
        <v>4.2</v>
      </c>
      <c r="F1940">
        <f>IF(Q1940&lt;10,E1940+0.1,E1940)</f>
        <v>4.2</v>
      </c>
      <c r="G1940">
        <f>MIN(IF(Q1940&lt;10,E1940+0.5,E1940),5)</f>
        <v>4.2</v>
      </c>
      <c r="H1940" t="str">
        <f t="shared" si="272"/>
        <v>Average Place to Work</v>
      </c>
      <c r="I1940">
        <v>259</v>
      </c>
      <c r="J1940" t="b">
        <f t="shared" si="273"/>
        <v>0</v>
      </c>
      <c r="K1940" t="b">
        <f>OR(E1940&gt;3.5,Q1940&lt;10)</f>
        <v>1</v>
      </c>
      <c r="L1940" t="s">
        <v>19</v>
      </c>
      <c r="M1940" t="s">
        <v>2451</v>
      </c>
      <c r="N1940" t="str">
        <f t="shared" si="274"/>
        <v>None</v>
      </c>
      <c r="O1940" t="str">
        <f t="shared" si="275"/>
        <v>None</v>
      </c>
      <c r="P1940" t="s">
        <v>118</v>
      </c>
      <c r="Q1940" s="2">
        <f t="shared" si="276"/>
        <v>20</v>
      </c>
      <c r="R1940" s="1" t="str">
        <f t="shared" si="277"/>
        <v>Established</v>
      </c>
      <c r="S1940" s="1"/>
      <c r="T1940" t="s">
        <v>606</v>
      </c>
      <c r="U1940" t="s">
        <v>255</v>
      </c>
      <c r="V1940">
        <f t="shared" si="278"/>
        <v>0</v>
      </c>
    </row>
    <row r="1941" spans="1:22" x14ac:dyDescent="0.35">
      <c r="A1941">
        <v>1939</v>
      </c>
      <c r="B1941" t="s">
        <v>3820</v>
      </c>
      <c r="C1941" t="str">
        <f t="shared" si="270"/>
        <v>Don’t Buy</v>
      </c>
      <c r="D1941" t="str">
        <f t="shared" si="271"/>
        <v>Long Name</v>
      </c>
      <c r="E1941">
        <v>3.8</v>
      </c>
      <c r="F1941">
        <f>IF(Q1941&lt;10,E1941+0.1,E1941)</f>
        <v>3.8</v>
      </c>
      <c r="G1941">
        <f>MIN(IF(Q1941&lt;10,E1941+0.5,E1941),5)</f>
        <v>3.8</v>
      </c>
      <c r="H1941" t="str">
        <f t="shared" si="272"/>
        <v>Average Place to Work</v>
      </c>
      <c r="I1941">
        <v>259</v>
      </c>
      <c r="J1941" t="b">
        <f t="shared" si="273"/>
        <v>0</v>
      </c>
      <c r="K1941" t="b">
        <f>OR(E1941&gt;3.5,Q1941&lt;10)</f>
        <v>1</v>
      </c>
      <c r="L1941" t="s">
        <v>9</v>
      </c>
      <c r="M1941" t="s">
        <v>2501</v>
      </c>
      <c r="N1941" t="str">
        <f t="shared" si="274"/>
        <v>None</v>
      </c>
      <c r="O1941" t="str">
        <f t="shared" si="275"/>
        <v>Bombay Finances</v>
      </c>
      <c r="P1941" t="s">
        <v>213</v>
      </c>
      <c r="Q1941" s="2">
        <f t="shared" si="276"/>
        <v>12</v>
      </c>
      <c r="R1941" s="1" t="str">
        <f t="shared" si="277"/>
        <v>Established</v>
      </c>
      <c r="S1941" s="1"/>
      <c r="T1941" t="s">
        <v>606</v>
      </c>
      <c r="U1941" t="s">
        <v>24</v>
      </c>
      <c r="V1941">
        <f t="shared" si="278"/>
        <v>500000</v>
      </c>
    </row>
    <row r="1942" spans="1:22" x14ac:dyDescent="0.35">
      <c r="A1942">
        <v>1940</v>
      </c>
      <c r="B1942" t="s">
        <v>3821</v>
      </c>
      <c r="C1942" t="str">
        <f t="shared" si="270"/>
        <v>Don’t Buy</v>
      </c>
      <c r="D1942" t="str">
        <f t="shared" si="271"/>
        <v>Long Name</v>
      </c>
      <c r="E1942">
        <v>4.3</v>
      </c>
      <c r="F1942">
        <f>IF(Q1942&lt;10,E1942+0.1,E1942)</f>
        <v>4.3</v>
      </c>
      <c r="G1942">
        <f>MIN(IF(Q1942&lt;10,E1942+0.5,E1942),5)</f>
        <v>4.3</v>
      </c>
      <c r="H1942" t="str">
        <f t="shared" si="272"/>
        <v>Average Place to Work</v>
      </c>
      <c r="I1942">
        <v>259</v>
      </c>
      <c r="J1942" t="b">
        <f t="shared" si="273"/>
        <v>0</v>
      </c>
      <c r="K1942" t="b">
        <f>OR(E1942&gt;3.5,Q1942&lt;10)</f>
        <v>1</v>
      </c>
      <c r="L1942" t="s">
        <v>19</v>
      </c>
      <c r="M1942" t="s">
        <v>3485</v>
      </c>
      <c r="N1942" t="str">
        <f t="shared" si="274"/>
        <v>Indian Silicon Valley Startups</v>
      </c>
      <c r="O1942" t="str">
        <f t="shared" si="275"/>
        <v>None</v>
      </c>
      <c r="P1942" t="s">
        <v>159</v>
      </c>
      <c r="Q1942" s="2">
        <f t="shared" si="276"/>
        <v>80</v>
      </c>
      <c r="R1942" s="1" t="str">
        <f t="shared" si="277"/>
        <v>Established</v>
      </c>
      <c r="S1942" s="1"/>
      <c r="T1942" t="s">
        <v>115</v>
      </c>
      <c r="U1942" t="s">
        <v>312</v>
      </c>
      <c r="V1942">
        <f t="shared" si="278"/>
        <v>0</v>
      </c>
    </row>
    <row r="1943" spans="1:22" x14ac:dyDescent="0.35">
      <c r="A1943">
        <v>1941</v>
      </c>
      <c r="B1943" t="s">
        <v>3822</v>
      </c>
      <c r="C1943" t="str">
        <f t="shared" si="270"/>
        <v>Don’t Buy</v>
      </c>
      <c r="D1943" t="str">
        <f t="shared" si="271"/>
        <v>Long Name</v>
      </c>
      <c r="E1943">
        <v>4.5999999999999996</v>
      </c>
      <c r="F1943">
        <f>IF(Q1943&lt;10,E1943+0.1,E1943)</f>
        <v>4.5999999999999996</v>
      </c>
      <c r="G1943">
        <f>MIN(IF(Q1943&lt;10,E1943+0.5,E1943),5)</f>
        <v>4.5999999999999996</v>
      </c>
      <c r="H1943" t="str">
        <f t="shared" si="272"/>
        <v>Great Place to Work</v>
      </c>
      <c r="I1943">
        <v>259</v>
      </c>
      <c r="J1943" t="b">
        <f t="shared" si="273"/>
        <v>0</v>
      </c>
      <c r="K1943" t="b">
        <f>OR(E1943&gt;3.5,Q1943&lt;10)</f>
        <v>1</v>
      </c>
      <c r="L1943" t="s">
        <v>19</v>
      </c>
      <c r="M1943" t="s">
        <v>3823</v>
      </c>
      <c r="N1943" t="str">
        <f t="shared" si="274"/>
        <v>None</v>
      </c>
      <c r="O1943" t="str">
        <f t="shared" si="275"/>
        <v>None</v>
      </c>
      <c r="P1943" t="s">
        <v>44</v>
      </c>
      <c r="Q1943" s="2">
        <f t="shared" si="276"/>
        <v>25</v>
      </c>
      <c r="R1943" s="1" t="str">
        <f t="shared" si="277"/>
        <v>Established</v>
      </c>
      <c r="S1943" s="1"/>
      <c r="T1943" t="s">
        <v>598</v>
      </c>
      <c r="U1943" t="s">
        <v>297</v>
      </c>
      <c r="V1943">
        <f t="shared" si="278"/>
        <v>0</v>
      </c>
    </row>
    <row r="1944" spans="1:22" x14ac:dyDescent="0.35">
      <c r="A1944">
        <v>1942</v>
      </c>
      <c r="B1944" t="s">
        <v>3824</v>
      </c>
      <c r="C1944" t="str">
        <f t="shared" si="270"/>
        <v>Don’t Buy</v>
      </c>
      <c r="D1944" t="str">
        <f t="shared" si="271"/>
        <v>Long Name</v>
      </c>
      <c r="E1944">
        <v>3.6</v>
      </c>
      <c r="F1944">
        <f>IF(Q1944&lt;10,E1944+0.1,E1944)</f>
        <v>3.6</v>
      </c>
      <c r="G1944">
        <f>MIN(IF(Q1944&lt;10,E1944+0.5,E1944),5)</f>
        <v>3.6</v>
      </c>
      <c r="H1944" t="str">
        <f t="shared" si="272"/>
        <v>Average Place to Work</v>
      </c>
      <c r="I1944">
        <v>259</v>
      </c>
      <c r="J1944" t="b">
        <f t="shared" si="273"/>
        <v>0</v>
      </c>
      <c r="K1944" t="b">
        <f>OR(E1944&gt;3.5,Q1944&lt;10)</f>
        <v>1</v>
      </c>
      <c r="L1944" t="s">
        <v>19</v>
      </c>
      <c r="M1944" t="s">
        <v>2696</v>
      </c>
      <c r="N1944" t="str">
        <f t="shared" si="274"/>
        <v>None</v>
      </c>
      <c r="O1944" t="str">
        <f t="shared" si="275"/>
        <v>None</v>
      </c>
      <c r="P1944" t="s">
        <v>156</v>
      </c>
      <c r="Q1944" s="2">
        <f t="shared" si="276"/>
        <v>18</v>
      </c>
      <c r="R1944" s="1" t="str">
        <f t="shared" si="277"/>
        <v>Established</v>
      </c>
      <c r="S1944" s="1"/>
      <c r="T1944" t="s">
        <v>606</v>
      </c>
      <c r="U1944" t="s">
        <v>2472</v>
      </c>
      <c r="V1944">
        <f t="shared" si="278"/>
        <v>0</v>
      </c>
    </row>
    <row r="1945" spans="1:22" x14ac:dyDescent="0.35">
      <c r="A1945">
        <v>1943</v>
      </c>
      <c r="B1945" t="s">
        <v>3825</v>
      </c>
      <c r="C1945" t="str">
        <f t="shared" si="270"/>
        <v>Buy</v>
      </c>
      <c r="D1945" t="str">
        <f t="shared" si="271"/>
        <v>Long Name</v>
      </c>
      <c r="E1945">
        <v>3.7</v>
      </c>
      <c r="F1945">
        <f>IF(Q1945&lt;10,E1945+0.1,E1945)</f>
        <v>3.7</v>
      </c>
      <c r="G1945">
        <f>MIN(IF(Q1945&lt;10,E1945+0.5,E1945),5)</f>
        <v>3.7</v>
      </c>
      <c r="H1945" t="str">
        <f t="shared" si="272"/>
        <v>Average Place to Work</v>
      </c>
      <c r="I1945">
        <v>258</v>
      </c>
      <c r="J1945" t="b">
        <f t="shared" si="273"/>
        <v>0</v>
      </c>
      <c r="K1945" t="b">
        <f>OR(E1945&gt;3.5,Q1945&lt;10)</f>
        <v>1</v>
      </c>
      <c r="L1945" t="s">
        <v>19</v>
      </c>
      <c r="M1945" t="s">
        <v>3111</v>
      </c>
      <c r="N1945" t="str">
        <f t="shared" si="274"/>
        <v>None</v>
      </c>
      <c r="O1945" t="str">
        <f t="shared" si="275"/>
        <v>None</v>
      </c>
      <c r="P1945" t="s">
        <v>21</v>
      </c>
      <c r="Q1945" s="2">
        <f t="shared" si="276"/>
        <v>28</v>
      </c>
      <c r="R1945" s="1" t="str">
        <f t="shared" si="277"/>
        <v>Established</v>
      </c>
      <c r="S1945" s="1"/>
      <c r="T1945" t="s">
        <v>598</v>
      </c>
      <c r="U1945" t="s">
        <v>687</v>
      </c>
      <c r="V1945">
        <f t="shared" si="278"/>
        <v>0</v>
      </c>
    </row>
    <row r="1946" spans="1:22" x14ac:dyDescent="0.35">
      <c r="A1946">
        <v>1944</v>
      </c>
      <c r="B1946" t="s">
        <v>3826</v>
      </c>
      <c r="C1946" t="str">
        <f t="shared" si="270"/>
        <v>Don’t Buy</v>
      </c>
      <c r="D1946" t="str">
        <f t="shared" si="271"/>
        <v>Short Name</v>
      </c>
      <c r="E1946">
        <v>3.5</v>
      </c>
      <c r="F1946">
        <f>IF(Q1946&lt;10,E1946+0.1,E1946)</f>
        <v>3.5</v>
      </c>
      <c r="G1946">
        <f>MIN(IF(Q1946&lt;10,E1946+0.5,E1946),5)</f>
        <v>3.5</v>
      </c>
      <c r="H1946" t="str">
        <f t="shared" si="272"/>
        <v>Average Place to Work</v>
      </c>
      <c r="I1946">
        <v>258</v>
      </c>
      <c r="J1946" t="b">
        <f t="shared" si="273"/>
        <v>0</v>
      </c>
      <c r="K1946" t="b">
        <f>OR(E1946&gt;3.5,Q1946&lt;10)</f>
        <v>0</v>
      </c>
      <c r="L1946" t="s">
        <v>9</v>
      </c>
      <c r="M1946" t="s">
        <v>3827</v>
      </c>
      <c r="N1946" t="str">
        <f t="shared" si="274"/>
        <v>None</v>
      </c>
      <c r="O1946" t="str">
        <f t="shared" si="275"/>
        <v>None</v>
      </c>
      <c r="P1946" t="s">
        <v>143</v>
      </c>
      <c r="Q1946" s="2">
        <f t="shared" si="276"/>
        <v>24</v>
      </c>
      <c r="R1946" s="1" t="str">
        <f t="shared" si="277"/>
        <v>Established</v>
      </c>
      <c r="S1946" s="1"/>
      <c r="T1946" t="s">
        <v>598</v>
      </c>
      <c r="U1946" t="s">
        <v>24</v>
      </c>
      <c r="V1946">
        <f t="shared" si="278"/>
        <v>500000</v>
      </c>
    </row>
    <row r="1947" spans="1:22" x14ac:dyDescent="0.35">
      <c r="A1947">
        <v>1945</v>
      </c>
      <c r="B1947" t="s">
        <v>3828</v>
      </c>
      <c r="C1947" t="str">
        <f t="shared" si="270"/>
        <v>Don’t Buy</v>
      </c>
      <c r="D1947" t="str">
        <f t="shared" si="271"/>
        <v>Short Name</v>
      </c>
      <c r="E1947">
        <v>4</v>
      </c>
      <c r="F1947">
        <f>IF(Q1947&lt;10,E1947+0.1,E1947)</f>
        <v>4</v>
      </c>
      <c r="G1947">
        <f>MIN(IF(Q1947&lt;10,E1947+0.5,E1947),5)</f>
        <v>4</v>
      </c>
      <c r="H1947" t="str">
        <f t="shared" si="272"/>
        <v>Average Place to Work</v>
      </c>
      <c r="I1947">
        <v>258</v>
      </c>
      <c r="J1947" t="b">
        <f t="shared" si="273"/>
        <v>0</v>
      </c>
      <c r="K1947" t="b">
        <f>OR(E1947&gt;3.5,Q1947&lt;10)</f>
        <v>1</v>
      </c>
      <c r="L1947" t="s">
        <v>19</v>
      </c>
      <c r="M1947" t="s">
        <v>3829</v>
      </c>
      <c r="N1947" t="str">
        <f t="shared" si="274"/>
        <v>None</v>
      </c>
      <c r="O1947" t="str">
        <f t="shared" si="275"/>
        <v>None</v>
      </c>
      <c r="P1947" t="s">
        <v>666</v>
      </c>
      <c r="Q1947" s="2">
        <f t="shared" si="276"/>
        <v>48</v>
      </c>
      <c r="R1947" s="1" t="str">
        <f t="shared" si="277"/>
        <v>Established</v>
      </c>
      <c r="S1947" s="1"/>
      <c r="T1947" t="s">
        <v>598</v>
      </c>
      <c r="U1947" t="s">
        <v>986</v>
      </c>
      <c r="V1947">
        <f t="shared" si="278"/>
        <v>0</v>
      </c>
    </row>
    <row r="1948" spans="1:22" x14ac:dyDescent="0.35">
      <c r="A1948">
        <v>1946</v>
      </c>
      <c r="B1948" t="s">
        <v>3830</v>
      </c>
      <c r="C1948" t="str">
        <f t="shared" si="270"/>
        <v>Don’t Buy</v>
      </c>
      <c r="D1948" t="str">
        <f t="shared" si="271"/>
        <v>Long Name</v>
      </c>
      <c r="E1948">
        <v>4.2</v>
      </c>
      <c r="F1948">
        <f>IF(Q1948&lt;10,E1948+0.1,E1948)</f>
        <v>4.2</v>
      </c>
      <c r="G1948">
        <f>MIN(IF(Q1948&lt;10,E1948+0.5,E1948),5)</f>
        <v>4.2</v>
      </c>
      <c r="H1948" t="str">
        <f t="shared" si="272"/>
        <v>Average Place to Work</v>
      </c>
      <c r="I1948">
        <v>258</v>
      </c>
      <c r="J1948" t="b">
        <f t="shared" si="273"/>
        <v>0</v>
      </c>
      <c r="K1948" t="b">
        <f>OR(E1948&gt;3.5,Q1948&lt;10)</f>
        <v>1</v>
      </c>
      <c r="L1948" t="s">
        <v>19</v>
      </c>
      <c r="M1948" t="s">
        <v>3656</v>
      </c>
      <c r="N1948" t="str">
        <f t="shared" si="274"/>
        <v>None</v>
      </c>
      <c r="O1948" t="str">
        <f t="shared" si="275"/>
        <v>None</v>
      </c>
      <c r="P1948" t="s">
        <v>955</v>
      </c>
      <c r="Q1948" s="2">
        <f t="shared" si="276"/>
        <v>88</v>
      </c>
      <c r="R1948" s="1" t="str">
        <f t="shared" si="277"/>
        <v>Established</v>
      </c>
      <c r="S1948" s="1"/>
      <c r="T1948" t="s">
        <v>115</v>
      </c>
      <c r="U1948" t="s">
        <v>83</v>
      </c>
      <c r="V1948">
        <f t="shared" si="278"/>
        <v>0</v>
      </c>
    </row>
    <row r="1949" spans="1:22" x14ac:dyDescent="0.35">
      <c r="A1949">
        <v>1947</v>
      </c>
      <c r="B1949" t="s">
        <v>3831</v>
      </c>
      <c r="C1949" t="str">
        <f t="shared" si="270"/>
        <v>Don’t Buy</v>
      </c>
      <c r="D1949" t="str">
        <f t="shared" si="271"/>
        <v>Long Name</v>
      </c>
      <c r="E1949">
        <v>4.3</v>
      </c>
      <c r="F1949">
        <f>IF(Q1949&lt;10,E1949+0.1,E1949)</f>
        <v>4.3</v>
      </c>
      <c r="G1949">
        <f>MIN(IF(Q1949&lt;10,E1949+0.5,E1949),5)</f>
        <v>4.3</v>
      </c>
      <c r="H1949" t="str">
        <f t="shared" si="272"/>
        <v>Average Place to Work</v>
      </c>
      <c r="I1949">
        <v>258</v>
      </c>
      <c r="J1949" t="b">
        <f t="shared" si="273"/>
        <v>0</v>
      </c>
      <c r="K1949" t="b">
        <f>OR(E1949&gt;3.5,Q1949&lt;10)</f>
        <v>1</v>
      </c>
      <c r="L1949" t="s">
        <v>19</v>
      </c>
      <c r="M1949" t="s">
        <v>3832</v>
      </c>
      <c r="N1949" t="str">
        <f t="shared" si="274"/>
        <v>None</v>
      </c>
      <c r="O1949" t="str">
        <f t="shared" si="275"/>
        <v>None</v>
      </c>
      <c r="P1949" t="s">
        <v>47</v>
      </c>
      <c r="Q1949" s="2">
        <f t="shared" si="276"/>
        <v>31</v>
      </c>
      <c r="R1949" s="1" t="str">
        <f t="shared" si="277"/>
        <v>Established</v>
      </c>
      <c r="S1949" s="1"/>
      <c r="T1949" t="s">
        <v>115</v>
      </c>
      <c r="U1949" t="s">
        <v>195</v>
      </c>
      <c r="V1949">
        <f t="shared" si="278"/>
        <v>0</v>
      </c>
    </row>
    <row r="1950" spans="1:22" x14ac:dyDescent="0.35">
      <c r="A1950">
        <v>1948</v>
      </c>
      <c r="B1950" t="s">
        <v>3833</v>
      </c>
      <c r="C1950" t="str">
        <f t="shared" si="270"/>
        <v>Don’t Buy</v>
      </c>
      <c r="D1950" t="str">
        <f t="shared" si="271"/>
        <v>Short Name</v>
      </c>
      <c r="E1950">
        <v>4.3</v>
      </c>
      <c r="F1950">
        <f>IF(Q1950&lt;10,E1950+0.1,E1950)</f>
        <v>4.3</v>
      </c>
      <c r="G1950">
        <f>MIN(IF(Q1950&lt;10,E1950+0.5,E1950),5)</f>
        <v>4.3</v>
      </c>
      <c r="H1950" t="str">
        <f t="shared" si="272"/>
        <v>Average Place to Work</v>
      </c>
      <c r="I1950">
        <v>258</v>
      </c>
      <c r="J1950" t="b">
        <f t="shared" si="273"/>
        <v>0</v>
      </c>
      <c r="K1950" t="b">
        <f>OR(E1950&gt;3.5,Q1950&lt;10)</f>
        <v>1</v>
      </c>
      <c r="L1950" t="s">
        <v>19</v>
      </c>
      <c r="M1950" t="s">
        <v>3834</v>
      </c>
      <c r="N1950" t="str">
        <f t="shared" si="274"/>
        <v>None</v>
      </c>
      <c r="O1950" t="str">
        <f t="shared" si="275"/>
        <v>None</v>
      </c>
      <c r="P1950" t="s">
        <v>841</v>
      </c>
      <c r="Q1950" s="2">
        <f t="shared" si="276"/>
        <v>72</v>
      </c>
      <c r="R1950" s="1" t="str">
        <f t="shared" si="277"/>
        <v>Established</v>
      </c>
      <c r="S1950" s="1"/>
      <c r="T1950" t="s">
        <v>1183</v>
      </c>
      <c r="U1950" t="s">
        <v>24</v>
      </c>
      <c r="V1950">
        <f t="shared" si="278"/>
        <v>1000000</v>
      </c>
    </row>
    <row r="1951" spans="1:22" x14ac:dyDescent="0.35">
      <c r="A1951">
        <v>1949</v>
      </c>
      <c r="B1951" t="s">
        <v>3835</v>
      </c>
      <c r="C1951" t="str">
        <f t="shared" si="270"/>
        <v>Don’t Buy</v>
      </c>
      <c r="D1951" t="str">
        <f t="shared" si="271"/>
        <v>Short Name</v>
      </c>
      <c r="E1951">
        <v>3.8</v>
      </c>
      <c r="F1951">
        <f>IF(Q1951&lt;10,E1951+0.1,E1951)</f>
        <v>3.8</v>
      </c>
      <c r="G1951">
        <f>MIN(IF(Q1951&lt;10,E1951+0.5,E1951),5)</f>
        <v>3.8</v>
      </c>
      <c r="H1951" t="str">
        <f t="shared" si="272"/>
        <v>Average Place to Work</v>
      </c>
      <c r="I1951">
        <v>258</v>
      </c>
      <c r="J1951" t="b">
        <f t="shared" si="273"/>
        <v>0</v>
      </c>
      <c r="K1951" t="b">
        <f>OR(E1951&gt;3.5,Q1951&lt;10)</f>
        <v>1</v>
      </c>
      <c r="L1951" t="s">
        <v>19</v>
      </c>
      <c r="M1951" t="s">
        <v>3836</v>
      </c>
      <c r="N1951" t="str">
        <f t="shared" si="274"/>
        <v>None</v>
      </c>
      <c r="O1951" t="str">
        <f t="shared" si="275"/>
        <v>None</v>
      </c>
      <c r="P1951" t="s">
        <v>287</v>
      </c>
      <c r="Q1951" s="2">
        <f t="shared" si="276"/>
        <v>45</v>
      </c>
      <c r="R1951" s="1" t="str">
        <f t="shared" si="277"/>
        <v>Established</v>
      </c>
      <c r="S1951" s="1"/>
      <c r="T1951" t="s">
        <v>598</v>
      </c>
      <c r="U1951" t="s">
        <v>92</v>
      </c>
      <c r="V1951">
        <f t="shared" si="278"/>
        <v>0</v>
      </c>
    </row>
    <row r="1952" spans="1:22" x14ac:dyDescent="0.35">
      <c r="A1952">
        <v>1950</v>
      </c>
      <c r="B1952" t="s">
        <v>3837</v>
      </c>
      <c r="C1952" t="str">
        <f t="shared" si="270"/>
        <v>Don’t Buy</v>
      </c>
      <c r="D1952" t="str">
        <f t="shared" si="271"/>
        <v>Long Name</v>
      </c>
      <c r="E1952">
        <v>4.3</v>
      </c>
      <c r="F1952">
        <f>IF(Q1952&lt;10,E1952+0.1,E1952)</f>
        <v>4.3</v>
      </c>
      <c r="G1952">
        <f>MIN(IF(Q1952&lt;10,E1952+0.5,E1952),5)</f>
        <v>4.3</v>
      </c>
      <c r="H1952" t="str">
        <f t="shared" si="272"/>
        <v>Average Place to Work</v>
      </c>
      <c r="I1952">
        <v>258</v>
      </c>
      <c r="J1952" t="b">
        <f t="shared" si="273"/>
        <v>0</v>
      </c>
      <c r="K1952" t="b">
        <f>OR(E1952&gt;3.5,Q1952&lt;10)</f>
        <v>1</v>
      </c>
      <c r="L1952" t="s">
        <v>9</v>
      </c>
      <c r="M1952" t="s">
        <v>2451</v>
      </c>
      <c r="N1952" t="str">
        <f t="shared" si="274"/>
        <v>None</v>
      </c>
      <c r="O1952" t="str">
        <f t="shared" si="275"/>
        <v>None</v>
      </c>
      <c r="P1952" t="s">
        <v>32</v>
      </c>
      <c r="Q1952" s="2">
        <f t="shared" si="276"/>
        <v>41</v>
      </c>
      <c r="R1952" s="1" t="str">
        <f t="shared" si="277"/>
        <v>Established</v>
      </c>
      <c r="S1952" s="1"/>
      <c r="T1952" t="s">
        <v>115</v>
      </c>
      <c r="U1952" t="s">
        <v>195</v>
      </c>
      <c r="V1952">
        <f t="shared" si="278"/>
        <v>0</v>
      </c>
    </row>
    <row r="1953" spans="1:22" x14ac:dyDescent="0.35">
      <c r="A1953">
        <v>1951</v>
      </c>
      <c r="B1953" t="s">
        <v>3838</v>
      </c>
      <c r="C1953" t="str">
        <f t="shared" si="270"/>
        <v>Don’t Buy</v>
      </c>
      <c r="D1953" t="str">
        <f t="shared" si="271"/>
        <v>Long Name</v>
      </c>
      <c r="E1953">
        <v>3.5</v>
      </c>
      <c r="F1953">
        <f>IF(Q1953&lt;10,E1953+0.1,E1953)</f>
        <v>3.5</v>
      </c>
      <c r="G1953">
        <f>MIN(IF(Q1953&lt;10,E1953+0.5,E1953),5)</f>
        <v>3.5</v>
      </c>
      <c r="H1953" t="str">
        <f t="shared" si="272"/>
        <v>Average Place to Work</v>
      </c>
      <c r="I1953">
        <v>258</v>
      </c>
      <c r="J1953" t="b">
        <f t="shared" si="273"/>
        <v>0</v>
      </c>
      <c r="K1953" t="b">
        <f>OR(E1953&gt;3.5,Q1953&lt;10)</f>
        <v>0</v>
      </c>
      <c r="L1953" t="s">
        <v>19</v>
      </c>
      <c r="M1953" t="s">
        <v>3839</v>
      </c>
      <c r="N1953" t="str">
        <f t="shared" si="274"/>
        <v>None</v>
      </c>
      <c r="O1953" t="str">
        <f t="shared" si="275"/>
        <v>None</v>
      </c>
      <c r="P1953" t="s">
        <v>44</v>
      </c>
      <c r="Q1953" s="2">
        <f t="shared" si="276"/>
        <v>25</v>
      </c>
      <c r="R1953" s="1" t="str">
        <f t="shared" si="277"/>
        <v>Established</v>
      </c>
      <c r="S1953" s="1"/>
      <c r="T1953" t="s">
        <v>115</v>
      </c>
      <c r="U1953" t="s">
        <v>297</v>
      </c>
      <c r="V1953">
        <f t="shared" si="278"/>
        <v>0</v>
      </c>
    </row>
    <row r="1954" spans="1:22" x14ac:dyDescent="0.35">
      <c r="A1954">
        <v>1952</v>
      </c>
      <c r="B1954" t="s">
        <v>3840</v>
      </c>
      <c r="C1954" t="str">
        <f t="shared" si="270"/>
        <v>Don’t Buy</v>
      </c>
      <c r="D1954" t="str">
        <f t="shared" si="271"/>
        <v>Long Name</v>
      </c>
      <c r="E1954">
        <v>4.2</v>
      </c>
      <c r="F1954">
        <f>IF(Q1954&lt;10,E1954+0.1,E1954)</f>
        <v>4.2</v>
      </c>
      <c r="G1954">
        <f>MIN(IF(Q1954&lt;10,E1954+0.5,E1954),5)</f>
        <v>4.2</v>
      </c>
      <c r="H1954" t="str">
        <f t="shared" si="272"/>
        <v>Average Place to Work</v>
      </c>
      <c r="I1954">
        <v>258</v>
      </c>
      <c r="J1954" t="b">
        <f t="shared" si="273"/>
        <v>0</v>
      </c>
      <c r="K1954" t="b">
        <f>OR(E1954&gt;3.5,Q1954&lt;10)</f>
        <v>1</v>
      </c>
      <c r="L1954" t="s">
        <v>19</v>
      </c>
      <c r="M1954" t="s">
        <v>3841</v>
      </c>
      <c r="N1954" t="str">
        <f t="shared" si="274"/>
        <v>None</v>
      </c>
      <c r="O1954" t="str">
        <f t="shared" si="275"/>
        <v>None</v>
      </c>
      <c r="P1954" t="s">
        <v>445</v>
      </c>
      <c r="Q1954" s="2">
        <f t="shared" si="276"/>
        <v>14</v>
      </c>
      <c r="R1954" s="1" t="str">
        <f t="shared" si="277"/>
        <v>Established</v>
      </c>
      <c r="S1954" s="1"/>
      <c r="T1954" t="s">
        <v>598</v>
      </c>
      <c r="U1954" t="s">
        <v>2577</v>
      </c>
      <c r="V1954">
        <f t="shared" si="278"/>
        <v>0</v>
      </c>
    </row>
    <row r="1955" spans="1:22" x14ac:dyDescent="0.35">
      <c r="A1955">
        <v>1953</v>
      </c>
      <c r="B1955" t="s">
        <v>3842</v>
      </c>
      <c r="C1955" t="str">
        <f t="shared" si="270"/>
        <v>Don’t Buy</v>
      </c>
      <c r="D1955" t="str">
        <f t="shared" si="271"/>
        <v>Long Name</v>
      </c>
      <c r="E1955">
        <v>4.2</v>
      </c>
      <c r="F1955">
        <f>IF(Q1955&lt;10,E1955+0.1,E1955)</f>
        <v>4.2</v>
      </c>
      <c r="G1955">
        <f>MIN(IF(Q1955&lt;10,E1955+0.5,E1955),5)</f>
        <v>4.2</v>
      </c>
      <c r="H1955" t="str">
        <f t="shared" si="272"/>
        <v>Average Place to Work</v>
      </c>
      <c r="I1955">
        <v>2600</v>
      </c>
      <c r="J1955" t="b">
        <f t="shared" si="273"/>
        <v>0</v>
      </c>
      <c r="K1955" t="b">
        <f>OR(E1955&gt;3.5,Q1955&lt;10)</f>
        <v>1</v>
      </c>
      <c r="L1955" t="s">
        <v>9</v>
      </c>
      <c r="M1955" t="s">
        <v>3843</v>
      </c>
      <c r="N1955" t="str">
        <f t="shared" si="274"/>
        <v>None</v>
      </c>
      <c r="O1955" t="str">
        <f t="shared" si="275"/>
        <v>None</v>
      </c>
      <c r="P1955" t="s">
        <v>309</v>
      </c>
      <c r="Q1955" s="2">
        <f t="shared" si="276"/>
        <v>40</v>
      </c>
      <c r="R1955" s="1" t="str">
        <f t="shared" si="277"/>
        <v>Established</v>
      </c>
      <c r="S1955" s="1"/>
      <c r="T1955" t="s">
        <v>60</v>
      </c>
      <c r="U1955" t="s">
        <v>92</v>
      </c>
      <c r="V1955">
        <f t="shared" si="278"/>
        <v>0</v>
      </c>
    </row>
    <row r="1956" spans="1:22" x14ac:dyDescent="0.35">
      <c r="A1956">
        <v>1954</v>
      </c>
      <c r="B1956" t="s">
        <v>3844</v>
      </c>
      <c r="C1956" t="str">
        <f t="shared" si="270"/>
        <v>Don’t Buy</v>
      </c>
      <c r="D1956" t="str">
        <f t="shared" si="271"/>
        <v>Long Name</v>
      </c>
      <c r="E1956">
        <v>4.4000000000000004</v>
      </c>
      <c r="F1956">
        <f>IF(Q1956&lt;10,E1956+0.1,E1956)</f>
        <v>4.4000000000000004</v>
      </c>
      <c r="G1956">
        <f>MIN(IF(Q1956&lt;10,E1956+0.5,E1956),5)</f>
        <v>4.4000000000000004</v>
      </c>
      <c r="H1956" t="str">
        <f t="shared" si="272"/>
        <v>Average Place to Work</v>
      </c>
      <c r="I1956">
        <v>261</v>
      </c>
      <c r="J1956" t="b">
        <f t="shared" si="273"/>
        <v>0</v>
      </c>
      <c r="K1956" t="b">
        <f>OR(E1956&gt;3.5,Q1956&lt;10)</f>
        <v>1</v>
      </c>
      <c r="L1956" t="s">
        <v>9</v>
      </c>
      <c r="M1956" t="s">
        <v>3845</v>
      </c>
      <c r="N1956" t="str">
        <f t="shared" si="274"/>
        <v>Indian Silicon Valley Startups</v>
      </c>
      <c r="O1956" t="str">
        <f t="shared" si="275"/>
        <v>None</v>
      </c>
      <c r="P1956" t="s">
        <v>180</v>
      </c>
      <c r="Q1956" s="2">
        <f t="shared" si="276"/>
        <v>23</v>
      </c>
      <c r="R1956" s="1" t="str">
        <f t="shared" si="277"/>
        <v>Established</v>
      </c>
      <c r="S1956" s="1"/>
      <c r="T1956" t="s">
        <v>140</v>
      </c>
      <c r="U1956" t="s">
        <v>36</v>
      </c>
      <c r="V1956">
        <f t="shared" si="278"/>
        <v>0</v>
      </c>
    </row>
    <row r="1957" spans="1:22" x14ac:dyDescent="0.35">
      <c r="A1957">
        <v>1955</v>
      </c>
      <c r="B1957" t="s">
        <v>3846</v>
      </c>
      <c r="C1957" t="str">
        <f t="shared" si="270"/>
        <v>Don’t Buy</v>
      </c>
      <c r="D1957" t="str">
        <f t="shared" si="271"/>
        <v>Long Name</v>
      </c>
      <c r="E1957">
        <v>3.7</v>
      </c>
      <c r="F1957">
        <f>IF(Q1957&lt;10,E1957+0.1,E1957)</f>
        <v>3.7</v>
      </c>
      <c r="G1957">
        <f>MIN(IF(Q1957&lt;10,E1957+0.5,E1957),5)</f>
        <v>3.7</v>
      </c>
      <c r="H1957" t="str">
        <f t="shared" si="272"/>
        <v>Average Place to Work</v>
      </c>
      <c r="I1957">
        <v>257</v>
      </c>
      <c r="J1957" t="b">
        <f t="shared" si="273"/>
        <v>0</v>
      </c>
      <c r="K1957" t="b">
        <f>OR(E1957&gt;3.5,Q1957&lt;10)</f>
        <v>1</v>
      </c>
      <c r="L1957" t="s">
        <v>19</v>
      </c>
      <c r="M1957" t="s">
        <v>3847</v>
      </c>
      <c r="N1957" t="str">
        <f t="shared" si="274"/>
        <v>None</v>
      </c>
      <c r="O1957" t="str">
        <f t="shared" si="275"/>
        <v>None</v>
      </c>
      <c r="P1957" t="s">
        <v>86</v>
      </c>
      <c r="Q1957" s="2">
        <f t="shared" si="276"/>
        <v>27</v>
      </c>
      <c r="R1957" s="1" t="str">
        <f t="shared" si="277"/>
        <v>Established</v>
      </c>
      <c r="S1957" s="1"/>
      <c r="T1957" t="s">
        <v>606</v>
      </c>
      <c r="U1957" t="s">
        <v>68</v>
      </c>
      <c r="V1957">
        <f t="shared" si="278"/>
        <v>0</v>
      </c>
    </row>
    <row r="1958" spans="1:22" x14ac:dyDescent="0.35">
      <c r="A1958">
        <v>1956</v>
      </c>
      <c r="B1958" t="s">
        <v>3848</v>
      </c>
      <c r="C1958" t="str">
        <f t="shared" si="270"/>
        <v>Don’t Buy</v>
      </c>
      <c r="D1958" t="str">
        <f t="shared" si="271"/>
        <v>Short Name</v>
      </c>
      <c r="E1958">
        <v>3.9</v>
      </c>
      <c r="F1958">
        <f>IF(Q1958&lt;10,E1958+0.1,E1958)</f>
        <v>3.9</v>
      </c>
      <c r="G1958">
        <f>MIN(IF(Q1958&lt;10,E1958+0.5,E1958),5)</f>
        <v>3.9</v>
      </c>
      <c r="H1958" t="str">
        <f t="shared" si="272"/>
        <v>Average Place to Work</v>
      </c>
      <c r="I1958">
        <v>257</v>
      </c>
      <c r="J1958" t="b">
        <f t="shared" si="273"/>
        <v>0</v>
      </c>
      <c r="K1958" t="b">
        <f>OR(E1958&gt;3.5,Q1958&lt;10)</f>
        <v>1</v>
      </c>
      <c r="L1958" t="s">
        <v>19</v>
      </c>
      <c r="M1958" t="s">
        <v>975</v>
      </c>
      <c r="N1958" t="str">
        <f t="shared" si="274"/>
        <v>None</v>
      </c>
      <c r="O1958" t="str">
        <f t="shared" si="275"/>
        <v>None</v>
      </c>
      <c r="P1958" t="s">
        <v>587</v>
      </c>
      <c r="Q1958" s="2">
        <f t="shared" si="276"/>
        <v>76</v>
      </c>
      <c r="R1958" s="1" t="str">
        <f t="shared" si="277"/>
        <v>Established</v>
      </c>
      <c r="S1958" s="1"/>
      <c r="T1958" t="s">
        <v>598</v>
      </c>
      <c r="U1958" t="s">
        <v>92</v>
      </c>
      <c r="V1958">
        <f t="shared" si="278"/>
        <v>0</v>
      </c>
    </row>
    <row r="1959" spans="1:22" x14ac:dyDescent="0.35">
      <c r="A1959">
        <v>1957</v>
      </c>
      <c r="B1959" t="s">
        <v>3849</v>
      </c>
      <c r="C1959" t="str">
        <f t="shared" si="270"/>
        <v>Don’t Buy</v>
      </c>
      <c r="D1959" t="str">
        <f t="shared" si="271"/>
        <v>Long Name</v>
      </c>
      <c r="E1959">
        <v>4.0999999999999996</v>
      </c>
      <c r="F1959">
        <f>IF(Q1959&lt;10,E1959+0.1,E1959)</f>
        <v>4.0999999999999996</v>
      </c>
      <c r="G1959">
        <f>MIN(IF(Q1959&lt;10,E1959+0.5,E1959),5)</f>
        <v>4.0999999999999996</v>
      </c>
      <c r="H1959" t="str">
        <f t="shared" si="272"/>
        <v>Average Place to Work</v>
      </c>
      <c r="I1959">
        <v>257</v>
      </c>
      <c r="J1959" t="b">
        <f t="shared" si="273"/>
        <v>0</v>
      </c>
      <c r="K1959" t="b">
        <f>OR(E1959&gt;3.5,Q1959&lt;10)</f>
        <v>1</v>
      </c>
      <c r="L1959" t="s">
        <v>19</v>
      </c>
      <c r="M1959" t="s">
        <v>3850</v>
      </c>
      <c r="N1959" t="str">
        <f t="shared" si="274"/>
        <v>None</v>
      </c>
      <c r="O1959" t="str">
        <f t="shared" si="275"/>
        <v>None</v>
      </c>
      <c r="P1959" t="s">
        <v>39</v>
      </c>
      <c r="Q1959" s="2">
        <f t="shared" si="276"/>
        <v>36</v>
      </c>
      <c r="R1959" s="1" t="str">
        <f t="shared" si="277"/>
        <v>Established</v>
      </c>
      <c r="S1959" s="1"/>
      <c r="T1959" t="s">
        <v>1481</v>
      </c>
      <c r="U1959" t="s">
        <v>312</v>
      </c>
      <c r="V1959">
        <f t="shared" si="278"/>
        <v>0</v>
      </c>
    </row>
    <row r="1960" spans="1:22" x14ac:dyDescent="0.35">
      <c r="A1960">
        <v>1958</v>
      </c>
      <c r="B1960" t="s">
        <v>3851</v>
      </c>
      <c r="C1960" t="str">
        <f t="shared" si="270"/>
        <v>Don’t Buy</v>
      </c>
      <c r="D1960" t="str">
        <f t="shared" si="271"/>
        <v>Long Name</v>
      </c>
      <c r="E1960">
        <v>4.0999999999999996</v>
      </c>
      <c r="F1960">
        <f>IF(Q1960&lt;10,E1960+0.1,E1960)</f>
        <v>4.0999999999999996</v>
      </c>
      <c r="G1960">
        <f>MIN(IF(Q1960&lt;10,E1960+0.5,E1960),5)</f>
        <v>4.0999999999999996</v>
      </c>
      <c r="H1960" t="str">
        <f t="shared" si="272"/>
        <v>Average Place to Work</v>
      </c>
      <c r="I1960">
        <v>257</v>
      </c>
      <c r="J1960" t="b">
        <f t="shared" si="273"/>
        <v>0</v>
      </c>
      <c r="K1960" t="b">
        <f>OR(E1960&gt;3.5,Q1960&lt;10)</f>
        <v>1</v>
      </c>
      <c r="L1960" t="s">
        <v>19</v>
      </c>
      <c r="M1960" t="s">
        <v>1215</v>
      </c>
      <c r="N1960" t="str">
        <f t="shared" si="274"/>
        <v>Indian Silicon Valley Startups</v>
      </c>
      <c r="O1960" t="str">
        <f t="shared" si="275"/>
        <v>None</v>
      </c>
      <c r="P1960" t="s">
        <v>445</v>
      </c>
      <c r="Q1960" s="2">
        <f t="shared" si="276"/>
        <v>14</v>
      </c>
      <c r="R1960" s="1" t="str">
        <f t="shared" si="277"/>
        <v>Established</v>
      </c>
      <c r="S1960" s="1"/>
      <c r="T1960" t="s">
        <v>115</v>
      </c>
      <c r="U1960" t="s">
        <v>36</v>
      </c>
      <c r="V1960">
        <f t="shared" si="278"/>
        <v>0</v>
      </c>
    </row>
    <row r="1961" spans="1:22" x14ac:dyDescent="0.35">
      <c r="A1961">
        <v>1959</v>
      </c>
      <c r="B1961" t="s">
        <v>3852</v>
      </c>
      <c r="C1961" t="str">
        <f t="shared" si="270"/>
        <v>Don’t Buy</v>
      </c>
      <c r="D1961" t="str">
        <f t="shared" si="271"/>
        <v>Long Name</v>
      </c>
      <c r="E1961">
        <v>4</v>
      </c>
      <c r="F1961">
        <f>IF(Q1961&lt;10,E1961+0.1,E1961)</f>
        <v>4</v>
      </c>
      <c r="G1961">
        <f>MIN(IF(Q1961&lt;10,E1961+0.5,E1961),5)</f>
        <v>4</v>
      </c>
      <c r="H1961" t="str">
        <f t="shared" si="272"/>
        <v>Average Place to Work</v>
      </c>
      <c r="I1961">
        <v>257</v>
      </c>
      <c r="J1961" t="b">
        <f t="shared" si="273"/>
        <v>0</v>
      </c>
      <c r="K1961" t="b">
        <f>OR(E1961&gt;3.5,Q1961&lt;10)</f>
        <v>1</v>
      </c>
      <c r="L1961" t="s">
        <v>19</v>
      </c>
      <c r="M1961" t="s">
        <v>790</v>
      </c>
      <c r="N1961" t="str">
        <f t="shared" si="274"/>
        <v>None</v>
      </c>
      <c r="O1961" t="str">
        <f t="shared" si="275"/>
        <v>None</v>
      </c>
      <c r="P1961" t="s">
        <v>343</v>
      </c>
      <c r="Q1961" s="2">
        <f t="shared" si="276"/>
        <v>61</v>
      </c>
      <c r="R1961" s="1" t="str">
        <f t="shared" si="277"/>
        <v>Established</v>
      </c>
      <c r="S1961" s="1"/>
      <c r="T1961" t="s">
        <v>606</v>
      </c>
      <c r="U1961" t="s">
        <v>64</v>
      </c>
      <c r="V1961">
        <f t="shared" si="278"/>
        <v>0</v>
      </c>
    </row>
    <row r="1962" spans="1:22" x14ac:dyDescent="0.35">
      <c r="A1962">
        <v>1960</v>
      </c>
      <c r="B1962" t="s">
        <v>3853</v>
      </c>
      <c r="C1962" t="str">
        <f t="shared" si="270"/>
        <v>Don’t Buy</v>
      </c>
      <c r="D1962" t="str">
        <f t="shared" si="271"/>
        <v>Long Name</v>
      </c>
      <c r="E1962">
        <v>4.0999999999999996</v>
      </c>
      <c r="F1962">
        <f>IF(Q1962&lt;10,E1962+0.1,E1962)</f>
        <v>4.0999999999999996</v>
      </c>
      <c r="G1962">
        <f>MIN(IF(Q1962&lt;10,E1962+0.5,E1962),5)</f>
        <v>4.0999999999999996</v>
      </c>
      <c r="H1962" t="str">
        <f t="shared" si="272"/>
        <v>Average Place to Work</v>
      </c>
      <c r="I1962">
        <v>257</v>
      </c>
      <c r="J1962" t="b">
        <f t="shared" si="273"/>
        <v>0</v>
      </c>
      <c r="K1962" t="b">
        <f>OR(E1962&gt;3.5,Q1962&lt;10)</f>
        <v>1</v>
      </c>
      <c r="L1962" t="s">
        <v>9</v>
      </c>
      <c r="M1962" t="s">
        <v>1766</v>
      </c>
      <c r="N1962" t="str">
        <f t="shared" si="274"/>
        <v>None</v>
      </c>
      <c r="O1962" t="str">
        <f t="shared" si="275"/>
        <v>None</v>
      </c>
      <c r="P1962" t="s">
        <v>261</v>
      </c>
      <c r="Q1962" s="2">
        <f t="shared" si="276"/>
        <v>21</v>
      </c>
      <c r="R1962" s="1" t="str">
        <f t="shared" si="277"/>
        <v>Established</v>
      </c>
      <c r="S1962" s="1"/>
      <c r="T1962" t="s">
        <v>115</v>
      </c>
      <c r="U1962" t="s">
        <v>68</v>
      </c>
      <c r="V1962">
        <f t="shared" si="278"/>
        <v>800000</v>
      </c>
    </row>
    <row r="1963" spans="1:22" x14ac:dyDescent="0.35">
      <c r="A1963">
        <v>1961</v>
      </c>
      <c r="B1963" t="s">
        <v>3854</v>
      </c>
      <c r="C1963" t="str">
        <f t="shared" si="270"/>
        <v>Don’t Buy</v>
      </c>
      <c r="D1963" t="str">
        <f t="shared" si="271"/>
        <v>Long Name</v>
      </c>
      <c r="E1963">
        <v>3.6</v>
      </c>
      <c r="F1963">
        <f>IF(Q1963&lt;10,E1963+0.1,E1963)</f>
        <v>3.6</v>
      </c>
      <c r="G1963">
        <f>MIN(IF(Q1963&lt;10,E1963+0.5,E1963),5)</f>
        <v>3.6</v>
      </c>
      <c r="H1963" t="str">
        <f t="shared" si="272"/>
        <v>Average Place to Work</v>
      </c>
      <c r="I1963">
        <v>256</v>
      </c>
      <c r="J1963" t="b">
        <f t="shared" si="273"/>
        <v>0</v>
      </c>
      <c r="K1963" t="b">
        <f>OR(E1963&gt;3.5,Q1963&lt;10)</f>
        <v>1</v>
      </c>
      <c r="L1963" t="s">
        <v>9</v>
      </c>
      <c r="M1963" t="s">
        <v>3855</v>
      </c>
      <c r="N1963" t="str">
        <f t="shared" si="274"/>
        <v>None</v>
      </c>
      <c r="O1963" t="str">
        <f t="shared" si="275"/>
        <v>None</v>
      </c>
      <c r="P1963" t="s">
        <v>666</v>
      </c>
      <c r="Q1963" s="2">
        <f t="shared" si="276"/>
        <v>48</v>
      </c>
      <c r="R1963" s="1" t="str">
        <f t="shared" si="277"/>
        <v>Established</v>
      </c>
      <c r="S1963" s="1"/>
      <c r="T1963" t="s">
        <v>115</v>
      </c>
      <c r="U1963" t="s">
        <v>83</v>
      </c>
      <c r="V1963">
        <f t="shared" si="278"/>
        <v>0</v>
      </c>
    </row>
    <row r="1964" spans="1:22" x14ac:dyDescent="0.35">
      <c r="A1964">
        <v>1962</v>
      </c>
      <c r="B1964" t="s">
        <v>3856</v>
      </c>
      <c r="C1964" t="str">
        <f t="shared" si="270"/>
        <v>Don’t Buy</v>
      </c>
      <c r="D1964" t="str">
        <f t="shared" si="271"/>
        <v>Long Name</v>
      </c>
      <c r="E1964">
        <v>3.9</v>
      </c>
      <c r="F1964">
        <f>IF(Q1964&lt;10,E1964+0.1,E1964)</f>
        <v>3.9</v>
      </c>
      <c r="G1964">
        <f>MIN(IF(Q1964&lt;10,E1964+0.5,E1964),5)</f>
        <v>3.9</v>
      </c>
      <c r="H1964" t="str">
        <f t="shared" si="272"/>
        <v>Average Place to Work</v>
      </c>
      <c r="I1964">
        <v>256</v>
      </c>
      <c r="J1964" t="b">
        <f t="shared" si="273"/>
        <v>0</v>
      </c>
      <c r="K1964" t="b">
        <f>OR(E1964&gt;3.5,Q1964&lt;10)</f>
        <v>1</v>
      </c>
      <c r="L1964" t="s">
        <v>19</v>
      </c>
      <c r="M1964" t="s">
        <v>3857</v>
      </c>
      <c r="N1964" t="str">
        <f t="shared" si="274"/>
        <v>Indian Silicon Valley Startups</v>
      </c>
      <c r="O1964" t="str">
        <f t="shared" si="275"/>
        <v>None</v>
      </c>
      <c r="P1964" t="s">
        <v>35</v>
      </c>
      <c r="Q1964" s="2">
        <f t="shared" si="276"/>
        <v>55</v>
      </c>
      <c r="R1964" s="1" t="str">
        <f t="shared" si="277"/>
        <v>Established</v>
      </c>
      <c r="S1964" s="1"/>
      <c r="T1964" t="s">
        <v>606</v>
      </c>
      <c r="U1964" t="s">
        <v>160</v>
      </c>
      <c r="V1964">
        <f t="shared" si="278"/>
        <v>0</v>
      </c>
    </row>
    <row r="1965" spans="1:22" x14ac:dyDescent="0.35">
      <c r="A1965">
        <v>1963</v>
      </c>
      <c r="B1965" t="s">
        <v>3858</v>
      </c>
      <c r="C1965" t="str">
        <f t="shared" si="270"/>
        <v>Don’t Buy</v>
      </c>
      <c r="D1965" t="str">
        <f t="shared" si="271"/>
        <v>Long Name</v>
      </c>
      <c r="E1965">
        <v>4</v>
      </c>
      <c r="F1965">
        <f>IF(Q1965&lt;10,E1965+0.1,E1965)</f>
        <v>4</v>
      </c>
      <c r="G1965">
        <f>MIN(IF(Q1965&lt;10,E1965+0.5,E1965),5)</f>
        <v>4</v>
      </c>
      <c r="H1965" t="str">
        <f t="shared" si="272"/>
        <v>Average Place to Work</v>
      </c>
      <c r="I1965">
        <v>256</v>
      </c>
      <c r="J1965" t="b">
        <f t="shared" si="273"/>
        <v>0</v>
      </c>
      <c r="K1965" t="b">
        <f>OR(E1965&gt;3.5,Q1965&lt;10)</f>
        <v>1</v>
      </c>
      <c r="L1965" t="s">
        <v>19</v>
      </c>
      <c r="M1965" t="s">
        <v>3859</v>
      </c>
      <c r="N1965" t="str">
        <f t="shared" si="274"/>
        <v>None</v>
      </c>
      <c r="O1965" t="str">
        <f t="shared" si="275"/>
        <v>None</v>
      </c>
      <c r="P1965" t="s">
        <v>445</v>
      </c>
      <c r="Q1965" s="2">
        <f t="shared" si="276"/>
        <v>14</v>
      </c>
      <c r="R1965" s="1" t="str">
        <f t="shared" si="277"/>
        <v>Established</v>
      </c>
      <c r="S1965" s="1"/>
      <c r="T1965" t="s">
        <v>115</v>
      </c>
      <c r="U1965" t="s">
        <v>297</v>
      </c>
      <c r="V1965">
        <f t="shared" si="278"/>
        <v>0</v>
      </c>
    </row>
    <row r="1966" spans="1:22" x14ac:dyDescent="0.35">
      <c r="A1966">
        <v>1964</v>
      </c>
      <c r="B1966" t="s">
        <v>3860</v>
      </c>
      <c r="C1966" t="str">
        <f t="shared" si="270"/>
        <v>Buy</v>
      </c>
      <c r="D1966" t="str">
        <f t="shared" si="271"/>
        <v>Long Name</v>
      </c>
      <c r="E1966">
        <v>4.4000000000000004</v>
      </c>
      <c r="F1966">
        <f>IF(Q1966&lt;10,E1966+0.1,E1966)</f>
        <v>4.4000000000000004</v>
      </c>
      <c r="G1966">
        <f>MIN(IF(Q1966&lt;10,E1966+0.5,E1966),5)</f>
        <v>4.4000000000000004</v>
      </c>
      <c r="H1966" t="str">
        <f t="shared" si="272"/>
        <v>Average Place to Work</v>
      </c>
      <c r="I1966">
        <v>256</v>
      </c>
      <c r="J1966" t="b">
        <f t="shared" si="273"/>
        <v>0</v>
      </c>
      <c r="K1966" t="b">
        <f>OR(E1966&gt;3.5,Q1966&lt;10)</f>
        <v>1</v>
      </c>
      <c r="L1966" t="s">
        <v>9</v>
      </c>
      <c r="M1966" t="s">
        <v>3861</v>
      </c>
      <c r="N1966" t="str">
        <f t="shared" si="274"/>
        <v>None</v>
      </c>
      <c r="O1966" t="str">
        <f t="shared" si="275"/>
        <v>None</v>
      </c>
      <c r="P1966" t="s">
        <v>911</v>
      </c>
      <c r="Q1966" s="2">
        <f t="shared" si="276"/>
        <v>65</v>
      </c>
      <c r="R1966" s="1" t="str">
        <f t="shared" si="277"/>
        <v>Established</v>
      </c>
      <c r="S1966" s="1"/>
      <c r="T1966" t="s">
        <v>598</v>
      </c>
      <c r="U1966" t="s">
        <v>227</v>
      </c>
      <c r="V1966">
        <f t="shared" si="278"/>
        <v>0</v>
      </c>
    </row>
    <row r="1967" spans="1:22" x14ac:dyDescent="0.35">
      <c r="A1967">
        <v>1965</v>
      </c>
      <c r="B1967" t="s">
        <v>3862</v>
      </c>
      <c r="C1967" t="str">
        <f t="shared" si="270"/>
        <v>Don’t Buy</v>
      </c>
      <c r="D1967" t="str">
        <f t="shared" si="271"/>
        <v>Short Name</v>
      </c>
      <c r="E1967">
        <v>4</v>
      </c>
      <c r="F1967">
        <f>IF(Q1967&lt;10,E1967+0.1,E1967)</f>
        <v>4</v>
      </c>
      <c r="G1967">
        <f>MIN(IF(Q1967&lt;10,E1967+0.5,E1967),5)</f>
        <v>4</v>
      </c>
      <c r="H1967" t="str">
        <f t="shared" si="272"/>
        <v>Average Place to Work</v>
      </c>
      <c r="I1967">
        <v>256</v>
      </c>
      <c r="J1967" t="b">
        <f t="shared" si="273"/>
        <v>0</v>
      </c>
      <c r="K1967" t="b">
        <f>OR(E1967&gt;3.5,Q1967&lt;10)</f>
        <v>1</v>
      </c>
      <c r="L1967" t="s">
        <v>19</v>
      </c>
      <c r="M1967" t="s">
        <v>3863</v>
      </c>
      <c r="N1967" t="str">
        <f t="shared" si="274"/>
        <v>None</v>
      </c>
      <c r="O1967" t="str">
        <f t="shared" si="275"/>
        <v>None</v>
      </c>
      <c r="P1967" t="s">
        <v>663</v>
      </c>
      <c r="Q1967" s="2">
        <f t="shared" si="276"/>
        <v>99</v>
      </c>
      <c r="R1967" s="1" t="str">
        <f t="shared" si="277"/>
        <v>Established</v>
      </c>
      <c r="S1967" s="1"/>
      <c r="T1967" t="s">
        <v>598</v>
      </c>
      <c r="U1967" t="s">
        <v>92</v>
      </c>
      <c r="V1967">
        <f t="shared" si="278"/>
        <v>0</v>
      </c>
    </row>
    <row r="1968" spans="1:22" x14ac:dyDescent="0.35">
      <c r="A1968">
        <v>1966</v>
      </c>
      <c r="B1968" t="s">
        <v>3864</v>
      </c>
      <c r="C1968" t="str">
        <f t="shared" si="270"/>
        <v>Don’t Buy</v>
      </c>
      <c r="D1968" t="str">
        <f t="shared" si="271"/>
        <v>Short Name</v>
      </c>
      <c r="E1968">
        <v>3.6</v>
      </c>
      <c r="F1968">
        <f>IF(Q1968&lt;10,E1968+0.1,E1968)</f>
        <v>3.6</v>
      </c>
      <c r="G1968">
        <f>MIN(IF(Q1968&lt;10,E1968+0.5,E1968),5)</f>
        <v>3.6</v>
      </c>
      <c r="H1968" t="str">
        <f t="shared" si="272"/>
        <v>Average Place to Work</v>
      </c>
      <c r="I1968">
        <v>256</v>
      </c>
      <c r="J1968" t="b">
        <f t="shared" si="273"/>
        <v>0</v>
      </c>
      <c r="K1968" t="b">
        <f>OR(E1968&gt;3.5,Q1968&lt;10)</f>
        <v>1</v>
      </c>
      <c r="L1968" t="s">
        <v>19</v>
      </c>
      <c r="M1968" t="s">
        <v>3865</v>
      </c>
      <c r="N1968" t="str">
        <f t="shared" si="274"/>
        <v>Indian Silicon Valley Startups</v>
      </c>
      <c r="O1968" t="str">
        <f t="shared" si="275"/>
        <v>None</v>
      </c>
      <c r="P1968" t="s">
        <v>21</v>
      </c>
      <c r="Q1968" s="2">
        <f t="shared" si="276"/>
        <v>28</v>
      </c>
      <c r="R1968" s="1" t="str">
        <f t="shared" si="277"/>
        <v>Established</v>
      </c>
      <c r="S1968" s="1"/>
      <c r="T1968" t="s">
        <v>115</v>
      </c>
      <c r="U1968" t="s">
        <v>255</v>
      </c>
      <c r="V1968">
        <f t="shared" si="278"/>
        <v>0</v>
      </c>
    </row>
    <row r="1969" spans="1:22" x14ac:dyDescent="0.35">
      <c r="A1969">
        <v>1967</v>
      </c>
      <c r="B1969" t="s">
        <v>3866</v>
      </c>
      <c r="C1969" t="str">
        <f t="shared" si="270"/>
        <v>Don’t Buy</v>
      </c>
      <c r="D1969" t="str">
        <f t="shared" si="271"/>
        <v>Long Name</v>
      </c>
      <c r="E1969">
        <v>3.7</v>
      </c>
      <c r="F1969">
        <f>IF(Q1969&lt;10,E1969+0.1,E1969)</f>
        <v>3.7</v>
      </c>
      <c r="G1969">
        <f>MIN(IF(Q1969&lt;10,E1969+0.5,E1969),5)</f>
        <v>3.7</v>
      </c>
      <c r="H1969" t="str">
        <f t="shared" si="272"/>
        <v>Average Place to Work</v>
      </c>
      <c r="I1969">
        <v>256</v>
      </c>
      <c r="J1969" t="b">
        <f t="shared" si="273"/>
        <v>0</v>
      </c>
      <c r="K1969" t="b">
        <f>OR(E1969&gt;3.5,Q1969&lt;10)</f>
        <v>1</v>
      </c>
      <c r="L1969" t="s">
        <v>19</v>
      </c>
      <c r="M1969" t="s">
        <v>3867</v>
      </c>
      <c r="N1969" t="str">
        <f t="shared" si="274"/>
        <v>None</v>
      </c>
      <c r="O1969" t="str">
        <f t="shared" si="275"/>
        <v>None</v>
      </c>
      <c r="P1969" t="s">
        <v>309</v>
      </c>
      <c r="Q1969" s="2">
        <f t="shared" si="276"/>
        <v>40</v>
      </c>
      <c r="R1969" s="1" t="str">
        <f t="shared" si="277"/>
        <v>Established</v>
      </c>
      <c r="S1969" s="1"/>
      <c r="T1969" t="s">
        <v>115</v>
      </c>
      <c r="U1969" t="s">
        <v>826</v>
      </c>
      <c r="V1969">
        <f t="shared" si="278"/>
        <v>0</v>
      </c>
    </row>
    <row r="1970" spans="1:22" x14ac:dyDescent="0.35">
      <c r="A1970">
        <v>1968</v>
      </c>
      <c r="B1970" t="s">
        <v>3868</v>
      </c>
      <c r="C1970" t="str">
        <f t="shared" si="270"/>
        <v>Don’t Buy</v>
      </c>
      <c r="D1970" t="str">
        <f t="shared" si="271"/>
        <v>Long Name</v>
      </c>
      <c r="E1970">
        <v>4.4000000000000004</v>
      </c>
      <c r="F1970">
        <f>IF(Q1970&lt;10,E1970+0.1,E1970)</f>
        <v>4.4000000000000004</v>
      </c>
      <c r="G1970">
        <f>MIN(IF(Q1970&lt;10,E1970+0.5,E1970),5)</f>
        <v>4.4000000000000004</v>
      </c>
      <c r="H1970" t="str">
        <f t="shared" si="272"/>
        <v>Average Place to Work</v>
      </c>
      <c r="I1970">
        <v>256</v>
      </c>
      <c r="J1970" t="b">
        <f t="shared" si="273"/>
        <v>0</v>
      </c>
      <c r="K1970" t="b">
        <f>OR(E1970&gt;3.5,Q1970&lt;10)</f>
        <v>1</v>
      </c>
      <c r="L1970" t="s">
        <v>19</v>
      </c>
      <c r="M1970" t="s">
        <v>1742</v>
      </c>
      <c r="N1970" t="str">
        <f t="shared" si="274"/>
        <v>None</v>
      </c>
      <c r="O1970" t="str">
        <f t="shared" si="275"/>
        <v>None</v>
      </c>
      <c r="P1970" t="s">
        <v>86</v>
      </c>
      <c r="Q1970" s="2">
        <f t="shared" si="276"/>
        <v>27</v>
      </c>
      <c r="R1970" s="1" t="str">
        <f t="shared" si="277"/>
        <v>Established</v>
      </c>
      <c r="S1970" s="1"/>
      <c r="T1970" t="s">
        <v>598</v>
      </c>
      <c r="U1970" t="s">
        <v>64</v>
      </c>
      <c r="V1970">
        <f t="shared" si="278"/>
        <v>0</v>
      </c>
    </row>
    <row r="1971" spans="1:22" x14ac:dyDescent="0.35">
      <c r="A1971">
        <v>1969</v>
      </c>
      <c r="B1971" t="s">
        <v>3869</v>
      </c>
      <c r="C1971" t="str">
        <f t="shared" si="270"/>
        <v>Don’t Buy</v>
      </c>
      <c r="D1971" t="str">
        <f t="shared" si="271"/>
        <v>Long Name</v>
      </c>
      <c r="E1971">
        <v>3.5</v>
      </c>
      <c r="F1971">
        <f>IF(Q1971&lt;10,E1971+0.1,E1971)</f>
        <v>3.5</v>
      </c>
      <c r="G1971">
        <f>MIN(IF(Q1971&lt;10,E1971+0.5,E1971),5)</f>
        <v>3.5</v>
      </c>
      <c r="H1971" t="str">
        <f t="shared" si="272"/>
        <v>Average Place to Work</v>
      </c>
      <c r="I1971">
        <v>256</v>
      </c>
      <c r="J1971" t="b">
        <f t="shared" si="273"/>
        <v>0</v>
      </c>
      <c r="K1971" t="b">
        <f>OR(E1971&gt;3.5,Q1971&lt;10)</f>
        <v>0</v>
      </c>
      <c r="L1971" t="s">
        <v>19</v>
      </c>
      <c r="M1971" t="s">
        <v>2453</v>
      </c>
      <c r="N1971" t="str">
        <f t="shared" si="274"/>
        <v>None</v>
      </c>
      <c r="O1971" t="str">
        <f t="shared" si="275"/>
        <v>None</v>
      </c>
      <c r="P1971" t="s">
        <v>50</v>
      </c>
      <c r="Q1971" s="2">
        <f t="shared" si="276"/>
        <v>29</v>
      </c>
      <c r="R1971" s="1" t="str">
        <f t="shared" si="277"/>
        <v>Established</v>
      </c>
      <c r="S1971" s="1"/>
      <c r="T1971" t="s">
        <v>1183</v>
      </c>
      <c r="U1971" t="s">
        <v>312</v>
      </c>
      <c r="V1971">
        <f t="shared" si="278"/>
        <v>0</v>
      </c>
    </row>
    <row r="1972" spans="1:22" x14ac:dyDescent="0.35">
      <c r="A1972">
        <v>1970</v>
      </c>
      <c r="B1972" t="s">
        <v>3870</v>
      </c>
      <c r="C1972" t="str">
        <f t="shared" si="270"/>
        <v>Don’t Buy</v>
      </c>
      <c r="D1972" t="str">
        <f t="shared" si="271"/>
        <v>Long Name</v>
      </c>
      <c r="E1972">
        <v>4</v>
      </c>
      <c r="F1972">
        <f>IF(Q1972&lt;10,E1972+0.1,E1972)</f>
        <v>4</v>
      </c>
      <c r="G1972">
        <f>MIN(IF(Q1972&lt;10,E1972+0.5,E1972),5)</f>
        <v>4</v>
      </c>
      <c r="H1972" t="str">
        <f t="shared" si="272"/>
        <v>Average Place to Work</v>
      </c>
      <c r="I1972">
        <v>256</v>
      </c>
      <c r="J1972" t="b">
        <f t="shared" si="273"/>
        <v>0</v>
      </c>
      <c r="K1972" t="b">
        <f>OR(E1972&gt;3.5,Q1972&lt;10)</f>
        <v>1</v>
      </c>
      <c r="L1972" t="s">
        <v>9</v>
      </c>
      <c r="M1972" t="s">
        <v>3447</v>
      </c>
      <c r="N1972" t="str">
        <f t="shared" si="274"/>
        <v>None</v>
      </c>
      <c r="O1972" t="str">
        <f t="shared" si="275"/>
        <v>None</v>
      </c>
      <c r="P1972" t="s">
        <v>631</v>
      </c>
      <c r="Q1972" s="2">
        <f t="shared" si="276"/>
        <v>79</v>
      </c>
      <c r="R1972" s="1" t="str">
        <f t="shared" si="277"/>
        <v>Established</v>
      </c>
      <c r="S1972" s="1"/>
      <c r="T1972" t="s">
        <v>598</v>
      </c>
      <c r="U1972" t="s">
        <v>446</v>
      </c>
      <c r="V1972">
        <f t="shared" si="278"/>
        <v>0</v>
      </c>
    </row>
    <row r="1973" spans="1:22" x14ac:dyDescent="0.35">
      <c r="A1973">
        <v>1971</v>
      </c>
      <c r="B1973" t="s">
        <v>3871</v>
      </c>
      <c r="C1973" t="str">
        <f t="shared" si="270"/>
        <v>Don’t Buy</v>
      </c>
      <c r="D1973" t="str">
        <f t="shared" si="271"/>
        <v>Long Name</v>
      </c>
      <c r="E1973">
        <v>3.9</v>
      </c>
      <c r="F1973">
        <f>IF(Q1973&lt;10,E1973+0.1,E1973)</f>
        <v>3.9</v>
      </c>
      <c r="G1973">
        <f>MIN(IF(Q1973&lt;10,E1973+0.5,E1973),5)</f>
        <v>3.9</v>
      </c>
      <c r="H1973" t="str">
        <f t="shared" si="272"/>
        <v>Average Place to Work</v>
      </c>
      <c r="I1973">
        <v>256</v>
      </c>
      <c r="J1973" t="b">
        <f t="shared" si="273"/>
        <v>0</v>
      </c>
      <c r="K1973" t="b">
        <f>OR(E1973&gt;3.5,Q1973&lt;10)</f>
        <v>1</v>
      </c>
      <c r="L1973" t="s">
        <v>9</v>
      </c>
      <c r="M1973" t="s">
        <v>3872</v>
      </c>
      <c r="N1973" t="str">
        <f t="shared" si="274"/>
        <v>None</v>
      </c>
      <c r="O1973" t="str">
        <f t="shared" si="275"/>
        <v>None</v>
      </c>
      <c r="P1973" t="s">
        <v>111</v>
      </c>
      <c r="Q1973" s="2">
        <f t="shared" si="276"/>
        <v>22</v>
      </c>
      <c r="R1973" s="1" t="str">
        <f t="shared" si="277"/>
        <v>Established</v>
      </c>
      <c r="S1973" s="1"/>
      <c r="T1973" t="s">
        <v>115</v>
      </c>
      <c r="U1973" t="s">
        <v>68</v>
      </c>
      <c r="V1973">
        <f t="shared" si="278"/>
        <v>0</v>
      </c>
    </row>
    <row r="1974" spans="1:22" x14ac:dyDescent="0.35">
      <c r="A1974">
        <v>1972</v>
      </c>
      <c r="B1974" t="s">
        <v>3873</v>
      </c>
      <c r="C1974" t="str">
        <f t="shared" si="270"/>
        <v>Don’t Buy</v>
      </c>
      <c r="D1974" t="str">
        <f t="shared" si="271"/>
        <v>Long Name</v>
      </c>
      <c r="E1974">
        <v>3.9</v>
      </c>
      <c r="F1974">
        <f>IF(Q1974&lt;10,E1974+0.1,E1974)</f>
        <v>3.9</v>
      </c>
      <c r="G1974">
        <f>MIN(IF(Q1974&lt;10,E1974+0.5,E1974),5)</f>
        <v>3.9</v>
      </c>
      <c r="H1974" t="str">
        <f t="shared" si="272"/>
        <v>Average Place to Work</v>
      </c>
      <c r="I1974">
        <v>256</v>
      </c>
      <c r="J1974" t="b">
        <f t="shared" si="273"/>
        <v>0</v>
      </c>
      <c r="K1974" t="b">
        <f>OR(E1974&gt;3.5,Q1974&lt;10)</f>
        <v>1</v>
      </c>
      <c r="L1974" t="s">
        <v>19</v>
      </c>
      <c r="M1974" t="s">
        <v>3874</v>
      </c>
      <c r="N1974" t="str">
        <f t="shared" si="274"/>
        <v>None</v>
      </c>
      <c r="O1974" t="str">
        <f t="shared" si="275"/>
        <v>None</v>
      </c>
      <c r="P1974" t="s">
        <v>99</v>
      </c>
      <c r="Q1974" s="2">
        <f t="shared" si="276"/>
        <v>26</v>
      </c>
      <c r="R1974" s="1" t="str">
        <f t="shared" si="277"/>
        <v>Established</v>
      </c>
      <c r="S1974" s="1"/>
      <c r="T1974" t="s">
        <v>115</v>
      </c>
      <c r="U1974" t="s">
        <v>484</v>
      </c>
      <c r="V1974">
        <f t="shared" si="278"/>
        <v>0</v>
      </c>
    </row>
    <row r="1975" spans="1:22" x14ac:dyDescent="0.35">
      <c r="A1975">
        <v>1973</v>
      </c>
      <c r="B1975" t="s">
        <v>3875</v>
      </c>
      <c r="C1975" t="str">
        <f t="shared" si="270"/>
        <v>Don’t Buy</v>
      </c>
      <c r="D1975" t="str">
        <f t="shared" si="271"/>
        <v>Long Name</v>
      </c>
      <c r="E1975">
        <v>4.0999999999999996</v>
      </c>
      <c r="F1975">
        <f>IF(Q1975&lt;10,E1975+0.1,E1975)</f>
        <v>4.0999999999999996</v>
      </c>
      <c r="G1975">
        <f>MIN(IF(Q1975&lt;10,E1975+0.5,E1975),5)</f>
        <v>4.0999999999999996</v>
      </c>
      <c r="H1975" t="str">
        <f t="shared" si="272"/>
        <v>Average Place to Work</v>
      </c>
      <c r="I1975">
        <v>256</v>
      </c>
      <c r="J1975" t="b">
        <f t="shared" si="273"/>
        <v>0</v>
      </c>
      <c r="K1975" t="b">
        <f>OR(E1975&gt;3.5,Q1975&lt;10)</f>
        <v>1</v>
      </c>
      <c r="L1975" t="s">
        <v>9</v>
      </c>
      <c r="M1975" t="s">
        <v>1257</v>
      </c>
      <c r="N1975" t="str">
        <f t="shared" si="274"/>
        <v>None</v>
      </c>
      <c r="O1975" t="str">
        <f t="shared" si="275"/>
        <v>None</v>
      </c>
      <c r="P1975" t="s">
        <v>21</v>
      </c>
      <c r="Q1975" s="2">
        <f t="shared" si="276"/>
        <v>28</v>
      </c>
      <c r="R1975" s="1" t="str">
        <f t="shared" si="277"/>
        <v>Established</v>
      </c>
      <c r="S1975" s="1"/>
      <c r="T1975" t="s">
        <v>598</v>
      </c>
      <c r="U1975" t="s">
        <v>752</v>
      </c>
      <c r="V1975">
        <f t="shared" si="278"/>
        <v>0</v>
      </c>
    </row>
    <row r="1976" spans="1:22" x14ac:dyDescent="0.35">
      <c r="A1976">
        <v>1974</v>
      </c>
      <c r="B1976" t="s">
        <v>3876</v>
      </c>
      <c r="C1976" t="str">
        <f t="shared" si="270"/>
        <v>Don’t Buy</v>
      </c>
      <c r="D1976" t="str">
        <f t="shared" si="271"/>
        <v>Long Name</v>
      </c>
      <c r="E1976">
        <v>3.9</v>
      </c>
      <c r="F1976">
        <f>IF(Q1976&lt;10,E1976+0.1,E1976)</f>
        <v>3.9</v>
      </c>
      <c r="G1976">
        <f>MIN(IF(Q1976&lt;10,E1976+0.5,E1976),5)</f>
        <v>3.9</v>
      </c>
      <c r="H1976" t="str">
        <f t="shared" si="272"/>
        <v>Average Place to Work</v>
      </c>
      <c r="I1976">
        <v>256</v>
      </c>
      <c r="J1976" t="b">
        <f t="shared" si="273"/>
        <v>0</v>
      </c>
      <c r="K1976" t="b">
        <f>OR(E1976&gt;3.5,Q1976&lt;10)</f>
        <v>1</v>
      </c>
      <c r="L1976" t="s">
        <v>19</v>
      </c>
      <c r="M1976" t="s">
        <v>2389</v>
      </c>
      <c r="N1976" t="str">
        <f t="shared" si="274"/>
        <v>None</v>
      </c>
      <c r="O1976" t="str">
        <f t="shared" si="275"/>
        <v>None</v>
      </c>
      <c r="P1976" t="s">
        <v>44</v>
      </c>
      <c r="Q1976" s="2">
        <f t="shared" si="276"/>
        <v>25</v>
      </c>
      <c r="R1976" s="1" t="str">
        <f t="shared" si="277"/>
        <v>Established</v>
      </c>
      <c r="S1976" s="1"/>
      <c r="T1976" t="s">
        <v>598</v>
      </c>
      <c r="U1976" t="s">
        <v>24</v>
      </c>
      <c r="V1976">
        <f t="shared" si="278"/>
        <v>500000</v>
      </c>
    </row>
    <row r="1977" spans="1:22" x14ac:dyDescent="0.35">
      <c r="A1977">
        <v>1975</v>
      </c>
      <c r="B1977" t="s">
        <v>3877</v>
      </c>
      <c r="C1977" t="str">
        <f t="shared" si="270"/>
        <v>Don’t Buy</v>
      </c>
      <c r="D1977" t="str">
        <f t="shared" si="271"/>
        <v>Long Name</v>
      </c>
      <c r="E1977">
        <v>4.3</v>
      </c>
      <c r="F1977">
        <f>IF(Q1977&lt;10,E1977+0.1,E1977)</f>
        <v>4.3</v>
      </c>
      <c r="G1977">
        <f>MIN(IF(Q1977&lt;10,E1977+0.5,E1977),5)</f>
        <v>4.3</v>
      </c>
      <c r="H1977" t="str">
        <f t="shared" si="272"/>
        <v>Average Place to Work</v>
      </c>
      <c r="I1977">
        <v>256</v>
      </c>
      <c r="J1977" t="b">
        <f t="shared" si="273"/>
        <v>0</v>
      </c>
      <c r="K1977" t="b">
        <f>OR(E1977&gt;3.5,Q1977&lt;10)</f>
        <v>1</v>
      </c>
      <c r="M1977" t="s">
        <v>3878</v>
      </c>
      <c r="N1977" t="str">
        <f t="shared" si="274"/>
        <v>None</v>
      </c>
      <c r="O1977" t="str">
        <f t="shared" si="275"/>
        <v>None</v>
      </c>
      <c r="P1977" t="s">
        <v>2686</v>
      </c>
      <c r="Q1977" s="2">
        <f t="shared" si="276"/>
        <v>120</v>
      </c>
      <c r="R1977" s="1" t="str">
        <f t="shared" si="277"/>
        <v>Established</v>
      </c>
      <c r="S1977" s="1"/>
      <c r="U1977" t="s">
        <v>41</v>
      </c>
      <c r="V1977">
        <f t="shared" si="278"/>
        <v>0</v>
      </c>
    </row>
    <row r="1978" spans="1:22" x14ac:dyDescent="0.35">
      <c r="A1978">
        <v>1976</v>
      </c>
      <c r="B1978" t="s">
        <v>3879</v>
      </c>
      <c r="C1978" t="str">
        <f t="shared" si="270"/>
        <v>Don’t Buy</v>
      </c>
      <c r="D1978" t="str">
        <f t="shared" si="271"/>
        <v>Short Name</v>
      </c>
      <c r="E1978">
        <v>3.2</v>
      </c>
      <c r="F1978">
        <f>IF(Q1978&lt;10,E1978+0.1,E1978)</f>
        <v>3.3000000000000003</v>
      </c>
      <c r="G1978">
        <f>MIN(IF(Q1978&lt;10,E1978+0.5,E1978),5)</f>
        <v>3.7</v>
      </c>
      <c r="H1978" t="str">
        <f t="shared" si="272"/>
        <v>Average Place to Work</v>
      </c>
      <c r="I1978">
        <v>256</v>
      </c>
      <c r="J1978" t="b">
        <f t="shared" si="273"/>
        <v>0</v>
      </c>
      <c r="K1978" t="b">
        <f>OR(E1978&gt;3.5,Q1978&lt;10)</f>
        <v>1</v>
      </c>
      <c r="L1978" t="s">
        <v>19</v>
      </c>
      <c r="M1978" t="s">
        <v>3880</v>
      </c>
      <c r="N1978" t="str">
        <f t="shared" si="274"/>
        <v>Indian Silicon Valley Startups</v>
      </c>
      <c r="O1978" t="str">
        <f t="shared" si="275"/>
        <v>None</v>
      </c>
      <c r="P1978" t="s">
        <v>170</v>
      </c>
      <c r="Q1978" s="2">
        <f t="shared" si="276"/>
        <v>6</v>
      </c>
      <c r="R1978" s="1" t="str">
        <f t="shared" si="277"/>
        <v>Startup</v>
      </c>
      <c r="S1978" s="1"/>
      <c r="T1978" t="s">
        <v>115</v>
      </c>
      <c r="U1978" t="s">
        <v>24</v>
      </c>
      <c r="V1978">
        <f t="shared" si="278"/>
        <v>500000</v>
      </c>
    </row>
    <row r="1979" spans="1:22" x14ac:dyDescent="0.35">
      <c r="A1979">
        <v>1977</v>
      </c>
      <c r="B1979" t="s">
        <v>3881</v>
      </c>
      <c r="C1979" t="str">
        <f t="shared" si="270"/>
        <v>Don’t Buy</v>
      </c>
      <c r="D1979" t="str">
        <f t="shared" si="271"/>
        <v>Long Name</v>
      </c>
      <c r="E1979">
        <v>3.5</v>
      </c>
      <c r="F1979">
        <f>IF(Q1979&lt;10,E1979+0.1,E1979)</f>
        <v>3.5</v>
      </c>
      <c r="G1979">
        <f>MIN(IF(Q1979&lt;10,E1979+0.5,E1979),5)</f>
        <v>3.5</v>
      </c>
      <c r="H1979" t="str">
        <f t="shared" si="272"/>
        <v>Average Place to Work</v>
      </c>
      <c r="I1979">
        <v>255</v>
      </c>
      <c r="J1979" t="b">
        <f t="shared" si="273"/>
        <v>0</v>
      </c>
      <c r="K1979" t="b">
        <f>OR(E1979&gt;3.5,Q1979&lt;10)</f>
        <v>0</v>
      </c>
      <c r="L1979" t="s">
        <v>19</v>
      </c>
      <c r="M1979" t="s">
        <v>3882</v>
      </c>
      <c r="N1979" t="str">
        <f t="shared" si="274"/>
        <v>None</v>
      </c>
      <c r="O1979" t="str">
        <f t="shared" si="275"/>
        <v>None</v>
      </c>
      <c r="P1979" t="s">
        <v>213</v>
      </c>
      <c r="Q1979" s="2">
        <f t="shared" si="276"/>
        <v>12</v>
      </c>
      <c r="R1979" s="1" t="str">
        <f t="shared" si="277"/>
        <v>Established</v>
      </c>
      <c r="S1979" s="1"/>
      <c r="T1979" t="s">
        <v>115</v>
      </c>
      <c r="U1979" t="s">
        <v>255</v>
      </c>
      <c r="V1979">
        <f t="shared" si="278"/>
        <v>0</v>
      </c>
    </row>
    <row r="1980" spans="1:22" x14ac:dyDescent="0.35">
      <c r="A1980">
        <v>1978</v>
      </c>
      <c r="B1980" t="s">
        <v>3883</v>
      </c>
      <c r="C1980" t="str">
        <f t="shared" si="270"/>
        <v>Buy</v>
      </c>
      <c r="D1980" t="str">
        <f t="shared" si="271"/>
        <v>Long Name</v>
      </c>
      <c r="E1980">
        <v>3.8</v>
      </c>
      <c r="F1980">
        <f>IF(Q1980&lt;10,E1980+0.1,E1980)</f>
        <v>3.8</v>
      </c>
      <c r="G1980">
        <f>MIN(IF(Q1980&lt;10,E1980+0.5,E1980),5)</f>
        <v>3.8</v>
      </c>
      <c r="H1980" t="str">
        <f t="shared" si="272"/>
        <v>Average Place to Work</v>
      </c>
      <c r="I1980">
        <v>255</v>
      </c>
      <c r="J1980" t="b">
        <f t="shared" si="273"/>
        <v>0</v>
      </c>
      <c r="K1980" t="b">
        <f>OR(E1980&gt;3.5,Q1980&lt;10)</f>
        <v>1</v>
      </c>
      <c r="L1980" t="s">
        <v>19</v>
      </c>
      <c r="M1980" t="s">
        <v>3884</v>
      </c>
      <c r="N1980" t="str">
        <f t="shared" si="274"/>
        <v>None</v>
      </c>
      <c r="O1980" t="str">
        <f t="shared" si="275"/>
        <v>None</v>
      </c>
      <c r="P1980" t="s">
        <v>95</v>
      </c>
      <c r="Q1980" s="2">
        <f t="shared" si="276"/>
        <v>16</v>
      </c>
      <c r="R1980" s="1" t="str">
        <f t="shared" si="277"/>
        <v>Established</v>
      </c>
      <c r="S1980" s="1"/>
      <c r="T1980" t="s">
        <v>1481</v>
      </c>
      <c r="U1980" t="s">
        <v>752</v>
      </c>
      <c r="V1980">
        <f t="shared" si="278"/>
        <v>0</v>
      </c>
    </row>
    <row r="1981" spans="1:22" x14ac:dyDescent="0.35">
      <c r="A1981">
        <v>1979</v>
      </c>
      <c r="B1981" t="s">
        <v>3885</v>
      </c>
      <c r="C1981" t="str">
        <f t="shared" si="270"/>
        <v>Don’t Buy</v>
      </c>
      <c r="D1981" t="str">
        <f t="shared" si="271"/>
        <v>Long Name</v>
      </c>
      <c r="E1981">
        <v>4.0999999999999996</v>
      </c>
      <c r="F1981">
        <f>IF(Q1981&lt;10,E1981+0.1,E1981)</f>
        <v>4.0999999999999996</v>
      </c>
      <c r="G1981">
        <f>MIN(IF(Q1981&lt;10,E1981+0.5,E1981),5)</f>
        <v>4.0999999999999996</v>
      </c>
      <c r="H1981" t="str">
        <f t="shared" si="272"/>
        <v>Average Place to Work</v>
      </c>
      <c r="I1981">
        <v>255</v>
      </c>
      <c r="J1981" t="b">
        <f t="shared" si="273"/>
        <v>0</v>
      </c>
      <c r="K1981" t="b">
        <f>OR(E1981&gt;3.5,Q1981&lt;10)</f>
        <v>1</v>
      </c>
      <c r="L1981" t="s">
        <v>9</v>
      </c>
      <c r="M1981" t="s">
        <v>3886</v>
      </c>
      <c r="N1981" t="str">
        <f t="shared" si="274"/>
        <v>None</v>
      </c>
      <c r="O1981" t="str">
        <f t="shared" si="275"/>
        <v>None</v>
      </c>
      <c r="P1981" t="s">
        <v>167</v>
      </c>
      <c r="Q1981" s="2">
        <f t="shared" si="276"/>
        <v>34</v>
      </c>
      <c r="R1981" s="1" t="str">
        <f t="shared" si="277"/>
        <v>Established</v>
      </c>
      <c r="S1981" s="1"/>
      <c r="T1981" t="s">
        <v>115</v>
      </c>
      <c r="U1981" t="s">
        <v>530</v>
      </c>
      <c r="V1981">
        <f t="shared" si="278"/>
        <v>0</v>
      </c>
    </row>
    <row r="1982" spans="1:22" x14ac:dyDescent="0.35">
      <c r="A1982">
        <v>1980</v>
      </c>
      <c r="B1982" t="s">
        <v>3887</v>
      </c>
      <c r="C1982" t="str">
        <f t="shared" si="270"/>
        <v>Don’t Buy</v>
      </c>
      <c r="D1982" t="str">
        <f t="shared" si="271"/>
        <v>Long Name</v>
      </c>
      <c r="E1982">
        <v>3.6</v>
      </c>
      <c r="F1982">
        <f>IF(Q1982&lt;10,E1982+0.1,E1982)</f>
        <v>3.6</v>
      </c>
      <c r="G1982">
        <f>MIN(IF(Q1982&lt;10,E1982+0.5,E1982),5)</f>
        <v>3.6</v>
      </c>
      <c r="H1982" t="str">
        <f t="shared" si="272"/>
        <v>Average Place to Work</v>
      </c>
      <c r="I1982">
        <v>254</v>
      </c>
      <c r="J1982" t="b">
        <f t="shared" si="273"/>
        <v>0</v>
      </c>
      <c r="K1982" t="b">
        <f>OR(E1982&gt;3.5,Q1982&lt;10)</f>
        <v>1</v>
      </c>
      <c r="L1982" t="s">
        <v>19</v>
      </c>
      <c r="M1982" t="s">
        <v>1723</v>
      </c>
      <c r="N1982" t="str">
        <f t="shared" si="274"/>
        <v>None</v>
      </c>
      <c r="O1982" t="str">
        <f t="shared" si="275"/>
        <v>None</v>
      </c>
      <c r="P1982" t="s">
        <v>302</v>
      </c>
      <c r="Q1982" s="2">
        <f t="shared" si="276"/>
        <v>32</v>
      </c>
      <c r="R1982" s="1" t="str">
        <f t="shared" si="277"/>
        <v>Established</v>
      </c>
      <c r="S1982" s="1"/>
      <c r="T1982" t="s">
        <v>1183</v>
      </c>
      <c r="U1982" t="s">
        <v>64</v>
      </c>
      <c r="V1982">
        <f t="shared" si="278"/>
        <v>0</v>
      </c>
    </row>
    <row r="1983" spans="1:22" x14ac:dyDescent="0.35">
      <c r="A1983">
        <v>1981</v>
      </c>
      <c r="B1983" t="s">
        <v>3888</v>
      </c>
      <c r="C1983" t="str">
        <f t="shared" si="270"/>
        <v>Don’t Buy</v>
      </c>
      <c r="D1983" t="str">
        <f t="shared" si="271"/>
        <v>Short Name</v>
      </c>
      <c r="E1983">
        <v>4.3</v>
      </c>
      <c r="F1983">
        <f>IF(Q1983&lt;10,E1983+0.1,E1983)</f>
        <v>4.3</v>
      </c>
      <c r="G1983">
        <f>MIN(IF(Q1983&lt;10,E1983+0.5,E1983),5)</f>
        <v>4.3</v>
      </c>
      <c r="H1983" t="str">
        <f t="shared" si="272"/>
        <v>Average Place to Work</v>
      </c>
      <c r="I1983">
        <v>254</v>
      </c>
      <c r="J1983" t="b">
        <f t="shared" si="273"/>
        <v>0</v>
      </c>
      <c r="K1983" t="b">
        <f>OR(E1983&gt;3.5,Q1983&lt;10)</f>
        <v>1</v>
      </c>
      <c r="L1983" t="s">
        <v>19</v>
      </c>
      <c r="M1983" t="s">
        <v>3889</v>
      </c>
      <c r="N1983" t="str">
        <f t="shared" si="274"/>
        <v>None</v>
      </c>
      <c r="O1983" t="str">
        <f t="shared" si="275"/>
        <v>None</v>
      </c>
      <c r="P1983" t="s">
        <v>118</v>
      </c>
      <c r="Q1983" s="2">
        <f t="shared" si="276"/>
        <v>20</v>
      </c>
      <c r="R1983" s="1" t="str">
        <f t="shared" si="277"/>
        <v>Established</v>
      </c>
      <c r="S1983" s="1"/>
      <c r="T1983" t="s">
        <v>606</v>
      </c>
      <c r="U1983" t="s">
        <v>484</v>
      </c>
      <c r="V1983">
        <f t="shared" si="278"/>
        <v>0</v>
      </c>
    </row>
    <row r="1984" spans="1:22" x14ac:dyDescent="0.35">
      <c r="A1984">
        <v>1982</v>
      </c>
      <c r="B1984" t="s">
        <v>3890</v>
      </c>
      <c r="C1984" t="str">
        <f t="shared" si="270"/>
        <v>Don’t Buy</v>
      </c>
      <c r="D1984" t="str">
        <f t="shared" si="271"/>
        <v>Long Name</v>
      </c>
      <c r="E1984">
        <v>3.5</v>
      </c>
      <c r="F1984">
        <f>IF(Q1984&lt;10,E1984+0.1,E1984)</f>
        <v>3.5</v>
      </c>
      <c r="G1984">
        <f>MIN(IF(Q1984&lt;10,E1984+0.5,E1984),5)</f>
        <v>3.5</v>
      </c>
      <c r="H1984" t="str">
        <f t="shared" si="272"/>
        <v>Average Place to Work</v>
      </c>
      <c r="I1984">
        <v>254</v>
      </c>
      <c r="J1984" t="b">
        <f t="shared" si="273"/>
        <v>0</v>
      </c>
      <c r="K1984" t="b">
        <f>OR(E1984&gt;3.5,Q1984&lt;10)</f>
        <v>0</v>
      </c>
      <c r="L1984" t="s">
        <v>19</v>
      </c>
      <c r="M1984" t="s">
        <v>3891</v>
      </c>
      <c r="N1984" t="str">
        <f t="shared" si="274"/>
        <v>None</v>
      </c>
      <c r="O1984" t="str">
        <f t="shared" si="275"/>
        <v>None</v>
      </c>
      <c r="P1984" t="s">
        <v>67</v>
      </c>
      <c r="Q1984" s="2">
        <f t="shared" si="276"/>
        <v>15</v>
      </c>
      <c r="R1984" s="1" t="str">
        <f t="shared" si="277"/>
        <v>Established</v>
      </c>
      <c r="S1984" s="1"/>
      <c r="T1984" t="s">
        <v>606</v>
      </c>
      <c r="U1984" t="s">
        <v>755</v>
      </c>
      <c r="V1984">
        <f t="shared" si="278"/>
        <v>0</v>
      </c>
    </row>
    <row r="1985" spans="1:22" x14ac:dyDescent="0.35">
      <c r="A1985">
        <v>1983</v>
      </c>
      <c r="B1985" t="s">
        <v>3892</v>
      </c>
      <c r="C1985" t="str">
        <f t="shared" si="270"/>
        <v>Don’t Buy</v>
      </c>
      <c r="D1985" t="str">
        <f t="shared" si="271"/>
        <v>Long Name</v>
      </c>
      <c r="E1985">
        <v>3.5</v>
      </c>
      <c r="F1985">
        <f>IF(Q1985&lt;10,E1985+0.1,E1985)</f>
        <v>3.5</v>
      </c>
      <c r="G1985">
        <f>MIN(IF(Q1985&lt;10,E1985+0.5,E1985),5)</f>
        <v>3.5</v>
      </c>
      <c r="H1985" t="str">
        <f t="shared" si="272"/>
        <v>Average Place to Work</v>
      </c>
      <c r="I1985">
        <v>254</v>
      </c>
      <c r="J1985" t="b">
        <f t="shared" si="273"/>
        <v>0</v>
      </c>
      <c r="K1985" t="b">
        <f>OR(E1985&gt;3.5,Q1985&lt;10)</f>
        <v>0</v>
      </c>
      <c r="M1985" t="s">
        <v>2538</v>
      </c>
      <c r="N1985" t="str">
        <f t="shared" si="274"/>
        <v>None</v>
      </c>
      <c r="O1985" t="str">
        <f t="shared" si="275"/>
        <v>None</v>
      </c>
      <c r="P1985" t="s">
        <v>79</v>
      </c>
      <c r="Q1985" s="2">
        <f t="shared" si="276"/>
        <v>19</v>
      </c>
      <c r="R1985" s="1" t="str">
        <f t="shared" si="277"/>
        <v>Established</v>
      </c>
      <c r="S1985" s="1"/>
      <c r="U1985" t="s">
        <v>519</v>
      </c>
      <c r="V1985">
        <f t="shared" si="278"/>
        <v>0</v>
      </c>
    </row>
    <row r="1986" spans="1:22" x14ac:dyDescent="0.35">
      <c r="A1986">
        <v>1984</v>
      </c>
      <c r="B1986" t="s">
        <v>3893</v>
      </c>
      <c r="C1986" t="str">
        <f t="shared" si="270"/>
        <v>Don’t Buy</v>
      </c>
      <c r="D1986" t="str">
        <f t="shared" si="271"/>
        <v>Long Name</v>
      </c>
      <c r="E1986">
        <v>3.7</v>
      </c>
      <c r="F1986">
        <f>IF(Q1986&lt;10,E1986+0.1,E1986)</f>
        <v>3.7</v>
      </c>
      <c r="G1986">
        <f>MIN(IF(Q1986&lt;10,E1986+0.5,E1986),5)</f>
        <v>3.7</v>
      </c>
      <c r="H1986" t="str">
        <f t="shared" si="272"/>
        <v>Average Place to Work</v>
      </c>
      <c r="I1986">
        <v>254</v>
      </c>
      <c r="J1986" t="b">
        <f t="shared" si="273"/>
        <v>0</v>
      </c>
      <c r="K1986" t="b">
        <f>OR(E1986&gt;3.5,Q1986&lt;10)</f>
        <v>1</v>
      </c>
      <c r="L1986" t="s">
        <v>19</v>
      </c>
      <c r="M1986" t="s">
        <v>3894</v>
      </c>
      <c r="N1986" t="str">
        <f t="shared" si="274"/>
        <v>None</v>
      </c>
      <c r="O1986" t="str">
        <f t="shared" si="275"/>
        <v>None</v>
      </c>
      <c r="P1986" t="s">
        <v>86</v>
      </c>
      <c r="Q1986" s="2">
        <f t="shared" si="276"/>
        <v>27</v>
      </c>
      <c r="R1986" s="1" t="str">
        <f t="shared" si="277"/>
        <v>Established</v>
      </c>
      <c r="S1986" s="1"/>
      <c r="T1986" t="s">
        <v>115</v>
      </c>
      <c r="U1986" t="s">
        <v>473</v>
      </c>
      <c r="V1986">
        <f t="shared" si="278"/>
        <v>0</v>
      </c>
    </row>
    <row r="1987" spans="1:22" x14ac:dyDescent="0.35">
      <c r="A1987">
        <v>1985</v>
      </c>
      <c r="B1987" t="s">
        <v>3895</v>
      </c>
      <c r="C1987" t="str">
        <f t="shared" ref="C1987:C2050" si="279">IF(OR(LEFT(B1987,1)="T",LEFT(B1987,1)="G"),"Buy","Don’t Buy")</f>
        <v>Don’t Buy</v>
      </c>
      <c r="D1987" t="str">
        <f t="shared" ref="D1987:D2050" si="280">IF(LEN(B1987)&gt;=10,"Long Name","Short Name")</f>
        <v>Long Name</v>
      </c>
      <c r="E1987">
        <v>3.6</v>
      </c>
      <c r="F1987">
        <f>IF(Q1987&lt;10,E1987+0.1,E1987)</f>
        <v>3.6</v>
      </c>
      <c r="G1987">
        <f>MIN(IF(Q1987&lt;10,E1987+0.5,E1987),5)</f>
        <v>3.6</v>
      </c>
      <c r="H1987" t="str">
        <f t="shared" ref="H1987:H2050" si="281">IF(E1987&gt;4.5,"Great Place to Work","Average Place to Work")</f>
        <v>Average Place to Work</v>
      </c>
      <c r="I1987">
        <v>254</v>
      </c>
      <c r="J1987" t="b">
        <f t="shared" ref="J1987:J2050" si="282">AND(I1987&gt;10000,E1987&gt;4)</f>
        <v>0</v>
      </c>
      <c r="K1987" t="b">
        <f>OR(E1987&gt;3.5,Q1987&lt;10)</f>
        <v>1</v>
      </c>
      <c r="L1987" t="s">
        <v>9</v>
      </c>
      <c r="M1987" t="s">
        <v>517</v>
      </c>
      <c r="N1987" t="str">
        <f t="shared" ref="N1987:N2050" si="283">IF(OR(LEFT(M1987,9)="Banglore",LEFT(M1987,9)="Bengaluru",LEFT(M1987,7)="Chennai",Q1987&lt;10,U1987="Internet"),"Indian Silicon Valley Startups","None")</f>
        <v>None</v>
      </c>
      <c r="O1987" t="str">
        <f t="shared" ref="O1987:O2050" si="284">IF(AND(LEFT(M1987,6)="Mumbai",U1987="Financial Services"),"Bombay Finances","None")</f>
        <v>None</v>
      </c>
      <c r="P1987" t="s">
        <v>35</v>
      </c>
      <c r="Q1987" s="2">
        <f t="shared" ref="Q1987:Q2050" si="285">_xlfn.NUMBERVALUE(SUBSTITUTE(TRIM(P1987)," years old",""))</f>
        <v>55</v>
      </c>
      <c r="R1987" s="1" t="str">
        <f t="shared" ref="R1987:R2050" si="286">IF(Q1987&lt;10,"Startup","Established")</f>
        <v>Established</v>
      </c>
      <c r="S1987" s="1"/>
      <c r="T1987" t="s">
        <v>598</v>
      </c>
      <c r="U1987" t="s">
        <v>92</v>
      </c>
      <c r="V1987">
        <f t="shared" ref="V1987:V2050" si="287">IF(AND(OR(U1987=$U$7,U1987=$U$12),E1987&gt;4),1000000,IF(AND(OR(U1987=$U$7,U1987=$U$12),E1987&lt;=4),500000,IF(AND(U1987=$U$18,E1987&gt;4),800000,0)))</f>
        <v>0</v>
      </c>
    </row>
    <row r="1988" spans="1:22" x14ac:dyDescent="0.35">
      <c r="A1988">
        <v>1986</v>
      </c>
      <c r="B1988" t="s">
        <v>3896</v>
      </c>
      <c r="C1988" t="str">
        <f t="shared" si="279"/>
        <v>Don’t Buy</v>
      </c>
      <c r="D1988" t="str">
        <f t="shared" si="280"/>
        <v>Long Name</v>
      </c>
      <c r="E1988">
        <v>4</v>
      </c>
      <c r="F1988">
        <f>IF(Q1988&lt;10,E1988+0.1,E1988)</f>
        <v>4</v>
      </c>
      <c r="G1988">
        <f>MIN(IF(Q1988&lt;10,E1988+0.5,E1988),5)</f>
        <v>4</v>
      </c>
      <c r="H1988" t="str">
        <f t="shared" si="281"/>
        <v>Average Place to Work</v>
      </c>
      <c r="I1988">
        <v>254</v>
      </c>
      <c r="J1988" t="b">
        <f t="shared" si="282"/>
        <v>0</v>
      </c>
      <c r="K1988" t="b">
        <f>OR(E1988&gt;3.5,Q1988&lt;10)</f>
        <v>1</v>
      </c>
      <c r="L1988" t="s">
        <v>9</v>
      </c>
      <c r="M1988" t="s">
        <v>2611</v>
      </c>
      <c r="N1988" t="str">
        <f t="shared" si="283"/>
        <v>None</v>
      </c>
      <c r="O1988" t="str">
        <f t="shared" si="284"/>
        <v>None</v>
      </c>
      <c r="P1988" t="s">
        <v>76</v>
      </c>
      <c r="Q1988" s="2">
        <f t="shared" si="285"/>
        <v>44</v>
      </c>
      <c r="R1988" s="1" t="str">
        <f t="shared" si="286"/>
        <v>Established</v>
      </c>
      <c r="S1988" s="1"/>
      <c r="T1988" t="s">
        <v>115</v>
      </c>
      <c r="U1988" t="s">
        <v>83</v>
      </c>
      <c r="V1988">
        <f t="shared" si="287"/>
        <v>0</v>
      </c>
    </row>
    <row r="1989" spans="1:22" x14ac:dyDescent="0.35">
      <c r="A1989">
        <v>1987</v>
      </c>
      <c r="B1989" t="s">
        <v>3897</v>
      </c>
      <c r="C1989" t="str">
        <f t="shared" si="279"/>
        <v>Don’t Buy</v>
      </c>
      <c r="D1989" t="str">
        <f t="shared" si="280"/>
        <v>Long Name</v>
      </c>
      <c r="E1989">
        <v>4.3</v>
      </c>
      <c r="F1989">
        <f>IF(Q1989&lt;10,E1989+0.1,E1989)</f>
        <v>4.3</v>
      </c>
      <c r="G1989">
        <f>MIN(IF(Q1989&lt;10,E1989+0.5,E1989),5)</f>
        <v>4.3</v>
      </c>
      <c r="H1989" t="str">
        <f t="shared" si="281"/>
        <v>Average Place to Work</v>
      </c>
      <c r="I1989">
        <v>254</v>
      </c>
      <c r="J1989" t="b">
        <f t="shared" si="282"/>
        <v>0</v>
      </c>
      <c r="K1989" t="b">
        <f>OR(E1989&gt;3.5,Q1989&lt;10)</f>
        <v>1</v>
      </c>
      <c r="L1989" t="s">
        <v>19</v>
      </c>
      <c r="M1989" t="s">
        <v>3898</v>
      </c>
      <c r="N1989" t="str">
        <f t="shared" si="283"/>
        <v>Indian Silicon Valley Startups</v>
      </c>
      <c r="O1989" t="str">
        <f t="shared" si="284"/>
        <v>None</v>
      </c>
      <c r="P1989" t="s">
        <v>44</v>
      </c>
      <c r="Q1989" s="2">
        <f t="shared" si="285"/>
        <v>25</v>
      </c>
      <c r="R1989" s="1" t="str">
        <f t="shared" si="286"/>
        <v>Established</v>
      </c>
      <c r="S1989" s="1"/>
      <c r="T1989" t="s">
        <v>115</v>
      </c>
      <c r="U1989" t="s">
        <v>144</v>
      </c>
      <c r="V1989">
        <f t="shared" si="287"/>
        <v>0</v>
      </c>
    </row>
    <row r="1990" spans="1:22" x14ac:dyDescent="0.35">
      <c r="A1990">
        <v>1988</v>
      </c>
      <c r="B1990" t="s">
        <v>3899</v>
      </c>
      <c r="C1990" t="str">
        <f t="shared" si="279"/>
        <v>Don’t Buy</v>
      </c>
      <c r="D1990" t="str">
        <f t="shared" si="280"/>
        <v>Long Name</v>
      </c>
      <c r="E1990">
        <v>4.5999999999999996</v>
      </c>
      <c r="F1990">
        <f>IF(Q1990&lt;10,E1990+0.1,E1990)</f>
        <v>4.6999999999999993</v>
      </c>
      <c r="G1990">
        <f>MIN(IF(Q1990&lt;10,E1990+0.5,E1990),5)</f>
        <v>5</v>
      </c>
      <c r="H1990" t="str">
        <f t="shared" si="281"/>
        <v>Great Place to Work</v>
      </c>
      <c r="I1990">
        <v>254</v>
      </c>
      <c r="J1990" t="b">
        <f t="shared" si="282"/>
        <v>0</v>
      </c>
      <c r="K1990" t="b">
        <f>OR(E1990&gt;3.5,Q1990&lt;10)</f>
        <v>1</v>
      </c>
      <c r="M1990" t="s">
        <v>3900</v>
      </c>
      <c r="N1990" t="str">
        <f t="shared" si="283"/>
        <v>Indian Silicon Valley Startups</v>
      </c>
      <c r="O1990" t="str">
        <f t="shared" si="284"/>
        <v>None</v>
      </c>
      <c r="Q1990" s="2">
        <f t="shared" si="285"/>
        <v>0</v>
      </c>
      <c r="R1990" s="1" t="str">
        <f t="shared" si="286"/>
        <v>Startup</v>
      </c>
      <c r="S1990" s="1"/>
      <c r="T1990" t="s">
        <v>140</v>
      </c>
      <c r="U1990" t="s">
        <v>523</v>
      </c>
      <c r="V1990">
        <f t="shared" si="287"/>
        <v>0</v>
      </c>
    </row>
    <row r="1991" spans="1:22" x14ac:dyDescent="0.35">
      <c r="A1991">
        <v>1989</v>
      </c>
      <c r="B1991" t="s">
        <v>3901</v>
      </c>
      <c r="C1991" t="str">
        <f t="shared" si="279"/>
        <v>Don’t Buy</v>
      </c>
      <c r="D1991" t="str">
        <f t="shared" si="280"/>
        <v>Long Name</v>
      </c>
      <c r="E1991">
        <v>3.5</v>
      </c>
      <c r="F1991">
        <f>IF(Q1991&lt;10,E1991+0.1,E1991)</f>
        <v>3.5</v>
      </c>
      <c r="G1991">
        <f>MIN(IF(Q1991&lt;10,E1991+0.5,E1991),5)</f>
        <v>3.5</v>
      </c>
      <c r="H1991" t="str">
        <f t="shared" si="281"/>
        <v>Average Place to Work</v>
      </c>
      <c r="I1991">
        <v>254</v>
      </c>
      <c r="J1991" t="b">
        <f t="shared" si="282"/>
        <v>0</v>
      </c>
      <c r="K1991" t="b">
        <f>OR(E1991&gt;3.5,Q1991&lt;10)</f>
        <v>0</v>
      </c>
      <c r="L1991" t="s">
        <v>19</v>
      </c>
      <c r="M1991" t="s">
        <v>3902</v>
      </c>
      <c r="N1991" t="str">
        <f t="shared" si="283"/>
        <v>None</v>
      </c>
      <c r="O1991" t="str">
        <f t="shared" si="284"/>
        <v>None</v>
      </c>
      <c r="P1991" t="s">
        <v>522</v>
      </c>
      <c r="Q1991" s="2">
        <f t="shared" si="285"/>
        <v>30</v>
      </c>
      <c r="R1991" s="1" t="str">
        <f t="shared" si="286"/>
        <v>Established</v>
      </c>
      <c r="S1991" s="1"/>
      <c r="T1991" t="s">
        <v>115</v>
      </c>
      <c r="U1991" t="s">
        <v>255</v>
      </c>
      <c r="V1991">
        <f t="shared" si="287"/>
        <v>0</v>
      </c>
    </row>
    <row r="1992" spans="1:22" x14ac:dyDescent="0.35">
      <c r="A1992">
        <v>1990</v>
      </c>
      <c r="B1992" t="s">
        <v>3903</v>
      </c>
      <c r="C1992" t="str">
        <f t="shared" si="279"/>
        <v>Don’t Buy</v>
      </c>
      <c r="D1992" t="str">
        <f t="shared" si="280"/>
        <v>Long Name</v>
      </c>
      <c r="E1992">
        <v>4</v>
      </c>
      <c r="F1992">
        <f>IF(Q1992&lt;10,E1992+0.1,E1992)</f>
        <v>4</v>
      </c>
      <c r="G1992">
        <f>MIN(IF(Q1992&lt;10,E1992+0.5,E1992),5)</f>
        <v>4</v>
      </c>
      <c r="H1992" t="str">
        <f t="shared" si="281"/>
        <v>Average Place to Work</v>
      </c>
      <c r="I1992">
        <v>1500</v>
      </c>
      <c r="J1992" t="b">
        <f t="shared" si="282"/>
        <v>0</v>
      </c>
      <c r="K1992" t="b">
        <f>OR(E1992&gt;3.5,Q1992&lt;10)</f>
        <v>1</v>
      </c>
      <c r="L1992" t="s">
        <v>9</v>
      </c>
      <c r="M1992" t="s">
        <v>3179</v>
      </c>
      <c r="N1992" t="str">
        <f t="shared" si="283"/>
        <v>None</v>
      </c>
      <c r="O1992" t="str">
        <f t="shared" si="284"/>
        <v>None</v>
      </c>
      <c r="P1992" t="s">
        <v>423</v>
      </c>
      <c r="Q1992" s="2">
        <f t="shared" si="285"/>
        <v>53</v>
      </c>
      <c r="R1992" s="1" t="str">
        <f t="shared" si="286"/>
        <v>Established</v>
      </c>
      <c r="S1992" s="1"/>
      <c r="T1992" t="s">
        <v>60</v>
      </c>
      <c r="U1992" t="s">
        <v>306</v>
      </c>
      <c r="V1992">
        <f t="shared" si="287"/>
        <v>0</v>
      </c>
    </row>
    <row r="1993" spans="1:22" x14ac:dyDescent="0.35">
      <c r="A1993">
        <v>1991</v>
      </c>
      <c r="B1993" t="s">
        <v>3904</v>
      </c>
      <c r="C1993" t="str">
        <f t="shared" si="279"/>
        <v>Don’t Buy</v>
      </c>
      <c r="D1993" t="str">
        <f t="shared" si="280"/>
        <v>Long Name</v>
      </c>
      <c r="E1993">
        <v>4.2</v>
      </c>
      <c r="F1993">
        <f>IF(Q1993&lt;10,E1993+0.1,E1993)</f>
        <v>4.2</v>
      </c>
      <c r="G1993">
        <f>MIN(IF(Q1993&lt;10,E1993+0.5,E1993),5)</f>
        <v>4.2</v>
      </c>
      <c r="H1993" t="str">
        <f t="shared" si="281"/>
        <v>Average Place to Work</v>
      </c>
      <c r="I1993">
        <v>265</v>
      </c>
      <c r="J1993" t="b">
        <f t="shared" si="282"/>
        <v>0</v>
      </c>
      <c r="K1993" t="b">
        <f>OR(E1993&gt;3.5,Q1993&lt;10)</f>
        <v>1</v>
      </c>
      <c r="L1993" t="s">
        <v>9</v>
      </c>
      <c r="M1993" t="s">
        <v>2710</v>
      </c>
      <c r="N1993" t="str">
        <f t="shared" si="283"/>
        <v>Indian Silicon Valley Startups</v>
      </c>
      <c r="O1993" t="str">
        <f t="shared" si="284"/>
        <v>None</v>
      </c>
      <c r="P1993" t="s">
        <v>3905</v>
      </c>
      <c r="Q1993" s="2">
        <f t="shared" si="285"/>
        <v>234</v>
      </c>
      <c r="R1993" s="1" t="str">
        <f t="shared" si="286"/>
        <v>Established</v>
      </c>
      <c r="S1993" s="1"/>
      <c r="T1993" t="s">
        <v>115</v>
      </c>
      <c r="U1993" t="s">
        <v>755</v>
      </c>
      <c r="V1993">
        <f t="shared" si="287"/>
        <v>0</v>
      </c>
    </row>
    <row r="1994" spans="1:22" x14ac:dyDescent="0.35">
      <c r="A1994">
        <v>1992</v>
      </c>
      <c r="B1994" t="s">
        <v>3906</v>
      </c>
      <c r="C1994" t="str">
        <f t="shared" si="279"/>
        <v>Don’t Buy</v>
      </c>
      <c r="D1994" t="str">
        <f t="shared" si="280"/>
        <v>Long Name</v>
      </c>
      <c r="E1994">
        <v>4.0999999999999996</v>
      </c>
      <c r="F1994">
        <f>IF(Q1994&lt;10,E1994+0.1,E1994)</f>
        <v>4.0999999999999996</v>
      </c>
      <c r="G1994">
        <f>MIN(IF(Q1994&lt;10,E1994+0.5,E1994),5)</f>
        <v>4.0999999999999996</v>
      </c>
      <c r="H1994" t="str">
        <f t="shared" si="281"/>
        <v>Average Place to Work</v>
      </c>
      <c r="I1994">
        <v>253</v>
      </c>
      <c r="J1994" t="b">
        <f t="shared" si="282"/>
        <v>0</v>
      </c>
      <c r="K1994" t="b">
        <f>OR(E1994&gt;3.5,Q1994&lt;10)</f>
        <v>1</v>
      </c>
      <c r="L1994" t="s">
        <v>19</v>
      </c>
      <c r="M1994" t="s">
        <v>3907</v>
      </c>
      <c r="N1994" t="str">
        <f t="shared" si="283"/>
        <v>None</v>
      </c>
      <c r="O1994" t="str">
        <f t="shared" si="284"/>
        <v>None</v>
      </c>
      <c r="P1994" t="s">
        <v>205</v>
      </c>
      <c r="Q1994" s="2">
        <f t="shared" si="285"/>
        <v>47</v>
      </c>
      <c r="R1994" s="1" t="str">
        <f t="shared" si="286"/>
        <v>Established</v>
      </c>
      <c r="S1994" s="1"/>
      <c r="T1994" t="s">
        <v>115</v>
      </c>
      <c r="U1994" t="s">
        <v>484</v>
      </c>
      <c r="V1994">
        <f t="shared" si="287"/>
        <v>0</v>
      </c>
    </row>
    <row r="1995" spans="1:22" x14ac:dyDescent="0.35">
      <c r="A1995">
        <v>1993</v>
      </c>
      <c r="B1995" t="s">
        <v>3908</v>
      </c>
      <c r="C1995" t="str">
        <f t="shared" si="279"/>
        <v>Buy</v>
      </c>
      <c r="D1995" t="str">
        <f t="shared" si="280"/>
        <v>Long Name</v>
      </c>
      <c r="E1995">
        <v>4.2</v>
      </c>
      <c r="F1995">
        <f>IF(Q1995&lt;10,E1995+0.1,E1995)</f>
        <v>4.2</v>
      </c>
      <c r="G1995">
        <f>MIN(IF(Q1995&lt;10,E1995+0.5,E1995),5)</f>
        <v>4.2</v>
      </c>
      <c r="H1995" t="str">
        <f t="shared" si="281"/>
        <v>Average Place to Work</v>
      </c>
      <c r="I1995">
        <v>253</v>
      </c>
      <c r="J1995" t="b">
        <f t="shared" si="282"/>
        <v>0</v>
      </c>
      <c r="K1995" t="b">
        <f>OR(E1995&gt;3.5,Q1995&lt;10)</f>
        <v>1</v>
      </c>
      <c r="L1995" t="s">
        <v>19</v>
      </c>
      <c r="M1995" t="s">
        <v>3909</v>
      </c>
      <c r="N1995" t="str">
        <f t="shared" si="283"/>
        <v>None</v>
      </c>
      <c r="O1995" t="str">
        <f t="shared" si="284"/>
        <v>None</v>
      </c>
      <c r="P1995" t="s">
        <v>445</v>
      </c>
      <c r="Q1995" s="2">
        <f t="shared" si="285"/>
        <v>14</v>
      </c>
      <c r="R1995" s="1" t="str">
        <f t="shared" si="286"/>
        <v>Established</v>
      </c>
      <c r="S1995" s="1"/>
      <c r="T1995" t="s">
        <v>115</v>
      </c>
      <c r="U1995" t="s">
        <v>2908</v>
      </c>
      <c r="V1995">
        <f t="shared" si="287"/>
        <v>0</v>
      </c>
    </row>
    <row r="1996" spans="1:22" x14ac:dyDescent="0.35">
      <c r="A1996">
        <v>1994</v>
      </c>
      <c r="B1996" t="s">
        <v>3910</v>
      </c>
      <c r="C1996" t="str">
        <f t="shared" si="279"/>
        <v>Buy</v>
      </c>
      <c r="D1996" t="str">
        <f t="shared" si="280"/>
        <v>Short Name</v>
      </c>
      <c r="E1996">
        <v>4</v>
      </c>
      <c r="F1996">
        <f>IF(Q1996&lt;10,E1996+0.1,E1996)</f>
        <v>4</v>
      </c>
      <c r="G1996">
        <f>MIN(IF(Q1996&lt;10,E1996+0.5,E1996),5)</f>
        <v>4</v>
      </c>
      <c r="H1996" t="str">
        <f t="shared" si="281"/>
        <v>Average Place to Work</v>
      </c>
      <c r="I1996">
        <v>252</v>
      </c>
      <c r="J1996" t="b">
        <f t="shared" si="282"/>
        <v>0</v>
      </c>
      <c r="K1996" t="b">
        <f>OR(E1996&gt;3.5,Q1996&lt;10)</f>
        <v>1</v>
      </c>
      <c r="L1996" t="s">
        <v>19</v>
      </c>
      <c r="M1996" t="s">
        <v>3911</v>
      </c>
      <c r="N1996" t="str">
        <f t="shared" si="283"/>
        <v>None</v>
      </c>
      <c r="O1996" t="str">
        <f t="shared" si="284"/>
        <v>None</v>
      </c>
      <c r="P1996" t="s">
        <v>95</v>
      </c>
      <c r="Q1996" s="2">
        <f t="shared" si="285"/>
        <v>16</v>
      </c>
      <c r="R1996" s="1" t="str">
        <f t="shared" si="286"/>
        <v>Established</v>
      </c>
      <c r="S1996" s="1"/>
      <c r="T1996" t="s">
        <v>115</v>
      </c>
      <c r="U1996" t="s">
        <v>17</v>
      </c>
      <c r="V1996">
        <f t="shared" si="287"/>
        <v>500000</v>
      </c>
    </row>
    <row r="1997" spans="1:22" x14ac:dyDescent="0.35">
      <c r="A1997">
        <v>1995</v>
      </c>
      <c r="B1997" t="s">
        <v>3912</v>
      </c>
      <c r="C1997" t="str">
        <f t="shared" si="279"/>
        <v>Don’t Buy</v>
      </c>
      <c r="D1997" t="str">
        <f t="shared" si="280"/>
        <v>Short Name</v>
      </c>
      <c r="E1997">
        <v>4.2</v>
      </c>
      <c r="F1997">
        <f>IF(Q1997&lt;10,E1997+0.1,E1997)</f>
        <v>4.2</v>
      </c>
      <c r="G1997">
        <f>MIN(IF(Q1997&lt;10,E1997+0.5,E1997),5)</f>
        <v>4.2</v>
      </c>
      <c r="H1997" t="str">
        <f t="shared" si="281"/>
        <v>Average Place to Work</v>
      </c>
      <c r="I1997">
        <v>252</v>
      </c>
      <c r="J1997" t="b">
        <f t="shared" si="282"/>
        <v>0</v>
      </c>
      <c r="K1997" t="b">
        <f>OR(E1997&gt;3.5,Q1997&lt;10)</f>
        <v>1</v>
      </c>
      <c r="L1997" t="s">
        <v>19</v>
      </c>
      <c r="M1997" t="s">
        <v>3913</v>
      </c>
      <c r="N1997" t="str">
        <f t="shared" si="283"/>
        <v>None</v>
      </c>
      <c r="O1997" t="str">
        <f t="shared" si="284"/>
        <v>None</v>
      </c>
      <c r="P1997" t="s">
        <v>1840</v>
      </c>
      <c r="Q1997" s="2">
        <f t="shared" si="285"/>
        <v>140</v>
      </c>
      <c r="R1997" s="1" t="str">
        <f t="shared" si="286"/>
        <v>Established</v>
      </c>
      <c r="S1997" s="1"/>
      <c r="T1997" t="s">
        <v>598</v>
      </c>
      <c r="U1997" t="s">
        <v>641</v>
      </c>
      <c r="V1997">
        <f t="shared" si="287"/>
        <v>0</v>
      </c>
    </row>
    <row r="1998" spans="1:22" x14ac:dyDescent="0.35">
      <c r="A1998">
        <v>1996</v>
      </c>
      <c r="B1998" t="s">
        <v>3914</v>
      </c>
      <c r="C1998" t="str">
        <f t="shared" si="279"/>
        <v>Don’t Buy</v>
      </c>
      <c r="D1998" t="str">
        <f t="shared" si="280"/>
        <v>Long Name</v>
      </c>
      <c r="E1998">
        <v>3.7</v>
      </c>
      <c r="F1998">
        <f>IF(Q1998&lt;10,E1998+0.1,E1998)</f>
        <v>3.7</v>
      </c>
      <c r="G1998">
        <f>MIN(IF(Q1998&lt;10,E1998+0.5,E1998),5)</f>
        <v>3.7</v>
      </c>
      <c r="H1998" t="str">
        <f t="shared" si="281"/>
        <v>Average Place to Work</v>
      </c>
      <c r="I1998">
        <v>252</v>
      </c>
      <c r="J1998" t="b">
        <f t="shared" si="282"/>
        <v>0</v>
      </c>
      <c r="K1998" t="b">
        <f>OR(E1998&gt;3.5,Q1998&lt;10)</f>
        <v>1</v>
      </c>
      <c r="L1998" t="s">
        <v>19</v>
      </c>
      <c r="M1998" t="s">
        <v>3915</v>
      </c>
      <c r="N1998" t="str">
        <f t="shared" si="283"/>
        <v>None</v>
      </c>
      <c r="O1998" t="str">
        <f t="shared" si="284"/>
        <v>None</v>
      </c>
      <c r="P1998" t="s">
        <v>836</v>
      </c>
      <c r="Q1998" s="2">
        <f t="shared" si="285"/>
        <v>81</v>
      </c>
      <c r="R1998" s="1" t="str">
        <f t="shared" si="286"/>
        <v>Established</v>
      </c>
      <c r="S1998" s="1"/>
      <c r="T1998" t="s">
        <v>115</v>
      </c>
      <c r="U1998" t="s">
        <v>24</v>
      </c>
      <c r="V1998">
        <f t="shared" si="287"/>
        <v>500000</v>
      </c>
    </row>
    <row r="1999" spans="1:22" x14ac:dyDescent="0.35">
      <c r="A1999">
        <v>1997</v>
      </c>
      <c r="B1999" t="s">
        <v>3916</v>
      </c>
      <c r="C1999" t="str">
        <f t="shared" si="279"/>
        <v>Don’t Buy</v>
      </c>
      <c r="D1999" t="str">
        <f t="shared" si="280"/>
        <v>Long Name</v>
      </c>
      <c r="E1999">
        <v>3.7</v>
      </c>
      <c r="F1999">
        <f>IF(Q1999&lt;10,E1999+0.1,E1999)</f>
        <v>3.7</v>
      </c>
      <c r="G1999">
        <f>MIN(IF(Q1999&lt;10,E1999+0.5,E1999),5)</f>
        <v>3.7</v>
      </c>
      <c r="H1999" t="str">
        <f t="shared" si="281"/>
        <v>Average Place to Work</v>
      </c>
      <c r="I1999">
        <v>252</v>
      </c>
      <c r="J1999" t="b">
        <f t="shared" si="282"/>
        <v>0</v>
      </c>
      <c r="K1999" t="b">
        <f>OR(E1999&gt;3.5,Q1999&lt;10)</f>
        <v>1</v>
      </c>
      <c r="L1999" t="s">
        <v>19</v>
      </c>
      <c r="M1999" t="s">
        <v>3917</v>
      </c>
      <c r="N1999" t="str">
        <f t="shared" si="283"/>
        <v>None</v>
      </c>
      <c r="O1999" t="str">
        <f t="shared" si="284"/>
        <v>None</v>
      </c>
      <c r="P1999" t="s">
        <v>143</v>
      </c>
      <c r="Q1999" s="2">
        <f t="shared" si="285"/>
        <v>24</v>
      </c>
      <c r="R1999" s="1" t="str">
        <f t="shared" si="286"/>
        <v>Established</v>
      </c>
      <c r="S1999" s="1"/>
      <c r="T1999" t="s">
        <v>115</v>
      </c>
      <c r="U1999" t="s">
        <v>297</v>
      </c>
      <c r="V1999">
        <f t="shared" si="287"/>
        <v>0</v>
      </c>
    </row>
    <row r="2000" spans="1:22" x14ac:dyDescent="0.35">
      <c r="A2000">
        <v>1998</v>
      </c>
      <c r="B2000" t="s">
        <v>3918</v>
      </c>
      <c r="C2000" t="str">
        <f t="shared" si="279"/>
        <v>Don’t Buy</v>
      </c>
      <c r="D2000" t="str">
        <f t="shared" si="280"/>
        <v>Short Name</v>
      </c>
      <c r="E2000">
        <v>4.0999999999999996</v>
      </c>
      <c r="F2000">
        <f>IF(Q2000&lt;10,E2000+0.1,E2000)</f>
        <v>4.0999999999999996</v>
      </c>
      <c r="G2000">
        <f>MIN(IF(Q2000&lt;10,E2000+0.5,E2000),5)</f>
        <v>4.0999999999999996</v>
      </c>
      <c r="H2000" t="str">
        <f t="shared" si="281"/>
        <v>Average Place to Work</v>
      </c>
      <c r="I2000">
        <v>252</v>
      </c>
      <c r="J2000" t="b">
        <f t="shared" si="282"/>
        <v>0</v>
      </c>
      <c r="K2000" t="b">
        <f>OR(E2000&gt;3.5,Q2000&lt;10)</f>
        <v>1</v>
      </c>
      <c r="L2000" t="s">
        <v>19</v>
      </c>
      <c r="M2000" t="s">
        <v>3919</v>
      </c>
      <c r="N2000" t="str">
        <f t="shared" si="283"/>
        <v>None</v>
      </c>
      <c r="O2000" t="str">
        <f t="shared" si="284"/>
        <v>None</v>
      </c>
      <c r="P2000" t="s">
        <v>241</v>
      </c>
      <c r="Q2000" s="2">
        <f t="shared" si="285"/>
        <v>13</v>
      </c>
      <c r="R2000" s="1" t="str">
        <f t="shared" si="286"/>
        <v>Established</v>
      </c>
      <c r="S2000" s="1"/>
      <c r="T2000" t="s">
        <v>115</v>
      </c>
      <c r="U2000" t="s">
        <v>83</v>
      </c>
      <c r="V2000">
        <f t="shared" si="287"/>
        <v>0</v>
      </c>
    </row>
    <row r="2001" spans="1:22" x14ac:dyDescent="0.35">
      <c r="A2001">
        <v>1999</v>
      </c>
      <c r="B2001" t="s">
        <v>3920</v>
      </c>
      <c r="C2001" t="str">
        <f t="shared" si="279"/>
        <v>Don’t Buy</v>
      </c>
      <c r="D2001" t="str">
        <f t="shared" si="280"/>
        <v>Long Name</v>
      </c>
      <c r="E2001">
        <v>3.9</v>
      </c>
      <c r="F2001">
        <f>IF(Q2001&lt;10,E2001+0.1,E2001)</f>
        <v>3.9</v>
      </c>
      <c r="G2001">
        <f>MIN(IF(Q2001&lt;10,E2001+0.5,E2001),5)</f>
        <v>3.9</v>
      </c>
      <c r="H2001" t="str">
        <f t="shared" si="281"/>
        <v>Average Place to Work</v>
      </c>
      <c r="I2001">
        <v>252</v>
      </c>
      <c r="J2001" t="b">
        <f t="shared" si="282"/>
        <v>0</v>
      </c>
      <c r="K2001" t="b">
        <f>OR(E2001&gt;3.5,Q2001&lt;10)</f>
        <v>1</v>
      </c>
      <c r="L2001" t="s">
        <v>19</v>
      </c>
      <c r="M2001" t="s">
        <v>3921</v>
      </c>
      <c r="N2001" t="str">
        <f t="shared" si="283"/>
        <v>None</v>
      </c>
      <c r="O2001" t="str">
        <f t="shared" si="284"/>
        <v>None</v>
      </c>
      <c r="P2001" t="s">
        <v>328</v>
      </c>
      <c r="Q2001" s="2">
        <f t="shared" si="285"/>
        <v>42</v>
      </c>
      <c r="R2001" s="1" t="str">
        <f t="shared" si="286"/>
        <v>Established</v>
      </c>
      <c r="S2001" s="1"/>
      <c r="T2001" t="s">
        <v>598</v>
      </c>
      <c r="U2001" t="s">
        <v>64</v>
      </c>
      <c r="V2001">
        <f t="shared" si="287"/>
        <v>0</v>
      </c>
    </row>
    <row r="2002" spans="1:22" x14ac:dyDescent="0.35">
      <c r="A2002">
        <v>2000</v>
      </c>
      <c r="B2002" t="s">
        <v>3922</v>
      </c>
      <c r="C2002" t="str">
        <f t="shared" si="279"/>
        <v>Don’t Buy</v>
      </c>
      <c r="D2002" t="str">
        <f t="shared" si="280"/>
        <v>Long Name</v>
      </c>
      <c r="E2002">
        <v>4.5999999999999996</v>
      </c>
      <c r="F2002">
        <f>IF(Q2002&lt;10,E2002+0.1,E2002)</f>
        <v>4.5999999999999996</v>
      </c>
      <c r="G2002">
        <f>MIN(IF(Q2002&lt;10,E2002+0.5,E2002),5)</f>
        <v>4.5999999999999996</v>
      </c>
      <c r="H2002" t="str">
        <f t="shared" si="281"/>
        <v>Great Place to Work</v>
      </c>
      <c r="I2002">
        <v>252</v>
      </c>
      <c r="J2002" t="b">
        <f t="shared" si="282"/>
        <v>0</v>
      </c>
      <c r="K2002" t="b">
        <f>OR(E2002&gt;3.5,Q2002&lt;10)</f>
        <v>1</v>
      </c>
      <c r="L2002" t="s">
        <v>9</v>
      </c>
      <c r="M2002" t="s">
        <v>284</v>
      </c>
      <c r="N2002" t="str">
        <f t="shared" si="283"/>
        <v>None</v>
      </c>
      <c r="O2002" t="str">
        <f t="shared" si="284"/>
        <v>Bombay Finances</v>
      </c>
      <c r="P2002" t="s">
        <v>445</v>
      </c>
      <c r="Q2002" s="2">
        <f t="shared" si="285"/>
        <v>14</v>
      </c>
      <c r="R2002" s="1" t="str">
        <f t="shared" si="286"/>
        <v>Established</v>
      </c>
      <c r="S2002" s="1"/>
      <c r="T2002" t="s">
        <v>606</v>
      </c>
      <c r="U2002" t="s">
        <v>24</v>
      </c>
      <c r="V2002">
        <f t="shared" si="287"/>
        <v>1000000</v>
      </c>
    </row>
    <row r="2003" spans="1:22" x14ac:dyDescent="0.35">
      <c r="A2003">
        <v>2001</v>
      </c>
      <c r="B2003" t="s">
        <v>3923</v>
      </c>
      <c r="C2003" t="str">
        <f t="shared" si="279"/>
        <v>Don’t Buy</v>
      </c>
      <c r="D2003" t="str">
        <f t="shared" si="280"/>
        <v>Short Name</v>
      </c>
      <c r="E2003">
        <v>3.5</v>
      </c>
      <c r="F2003">
        <f>IF(Q2003&lt;10,E2003+0.1,E2003)</f>
        <v>3.5</v>
      </c>
      <c r="G2003">
        <f>MIN(IF(Q2003&lt;10,E2003+0.5,E2003),5)</f>
        <v>3.5</v>
      </c>
      <c r="H2003" t="str">
        <f t="shared" si="281"/>
        <v>Average Place to Work</v>
      </c>
      <c r="I2003">
        <v>261</v>
      </c>
      <c r="J2003" t="b">
        <f t="shared" si="282"/>
        <v>0</v>
      </c>
      <c r="K2003" t="b">
        <f>OR(E2003&gt;3.5,Q2003&lt;10)</f>
        <v>0</v>
      </c>
      <c r="L2003" t="s">
        <v>19</v>
      </c>
      <c r="M2003" t="s">
        <v>3924</v>
      </c>
      <c r="N2003" t="str">
        <f t="shared" si="283"/>
        <v>None</v>
      </c>
      <c r="O2003" t="str">
        <f t="shared" si="284"/>
        <v>None</v>
      </c>
      <c r="P2003" t="s">
        <v>515</v>
      </c>
      <c r="Q2003" s="2">
        <f t="shared" si="285"/>
        <v>46</v>
      </c>
      <c r="R2003" s="1" t="str">
        <f t="shared" si="286"/>
        <v>Established</v>
      </c>
      <c r="S2003" s="1"/>
      <c r="T2003" t="s">
        <v>115</v>
      </c>
      <c r="U2003" t="s">
        <v>83</v>
      </c>
      <c r="V2003">
        <f t="shared" si="287"/>
        <v>0</v>
      </c>
    </row>
    <row r="2004" spans="1:22" x14ac:dyDescent="0.35">
      <c r="A2004">
        <v>2002</v>
      </c>
      <c r="B2004" t="s">
        <v>3925</v>
      </c>
      <c r="C2004" t="str">
        <f t="shared" si="279"/>
        <v>Don’t Buy</v>
      </c>
      <c r="D2004" t="str">
        <f t="shared" si="280"/>
        <v>Long Name</v>
      </c>
      <c r="E2004">
        <v>3.8</v>
      </c>
      <c r="F2004">
        <f>IF(Q2004&lt;10,E2004+0.1,E2004)</f>
        <v>3.9</v>
      </c>
      <c r="G2004">
        <f>MIN(IF(Q2004&lt;10,E2004+0.5,E2004),5)</f>
        <v>4.3</v>
      </c>
      <c r="H2004" t="str">
        <f t="shared" si="281"/>
        <v>Average Place to Work</v>
      </c>
      <c r="I2004">
        <v>251</v>
      </c>
      <c r="J2004" t="b">
        <f t="shared" si="282"/>
        <v>0</v>
      </c>
      <c r="K2004" t="b">
        <f>OR(E2004&gt;3.5,Q2004&lt;10)</f>
        <v>1</v>
      </c>
      <c r="L2004" t="s">
        <v>19</v>
      </c>
      <c r="M2004" t="s">
        <v>3926</v>
      </c>
      <c r="N2004" t="str">
        <f t="shared" si="283"/>
        <v>Indian Silicon Valley Startups</v>
      </c>
      <c r="O2004" t="str">
        <f t="shared" si="284"/>
        <v>None</v>
      </c>
      <c r="P2004" t="s">
        <v>258</v>
      </c>
      <c r="Q2004" s="2">
        <f t="shared" si="285"/>
        <v>7</v>
      </c>
      <c r="R2004" s="1" t="str">
        <f t="shared" si="286"/>
        <v>Startup</v>
      </c>
      <c r="S2004" s="1"/>
      <c r="T2004" t="s">
        <v>115</v>
      </c>
      <c r="U2004" t="s">
        <v>24</v>
      </c>
      <c r="V2004">
        <f t="shared" si="287"/>
        <v>500000</v>
      </c>
    </row>
    <row r="2005" spans="1:22" x14ac:dyDescent="0.35">
      <c r="A2005">
        <v>2003</v>
      </c>
      <c r="B2005" t="s">
        <v>3927</v>
      </c>
      <c r="C2005" t="str">
        <f t="shared" si="279"/>
        <v>Don’t Buy</v>
      </c>
      <c r="D2005" t="str">
        <f t="shared" si="280"/>
        <v>Long Name</v>
      </c>
      <c r="E2005">
        <v>3.7</v>
      </c>
      <c r="F2005">
        <f>IF(Q2005&lt;10,E2005+0.1,E2005)</f>
        <v>3.7</v>
      </c>
      <c r="G2005">
        <f>MIN(IF(Q2005&lt;10,E2005+0.5,E2005),5)</f>
        <v>3.7</v>
      </c>
      <c r="H2005" t="str">
        <f t="shared" si="281"/>
        <v>Average Place to Work</v>
      </c>
      <c r="I2005">
        <v>251</v>
      </c>
      <c r="J2005" t="b">
        <f t="shared" si="282"/>
        <v>0</v>
      </c>
      <c r="K2005" t="b">
        <f>OR(E2005&gt;3.5,Q2005&lt;10)</f>
        <v>1</v>
      </c>
      <c r="L2005" t="s">
        <v>9</v>
      </c>
      <c r="M2005" t="s">
        <v>3928</v>
      </c>
      <c r="N2005" t="str">
        <f t="shared" si="283"/>
        <v>None</v>
      </c>
      <c r="O2005" t="str">
        <f t="shared" si="284"/>
        <v>None</v>
      </c>
      <c r="P2005" t="s">
        <v>292</v>
      </c>
      <c r="Q2005" s="2">
        <f t="shared" si="285"/>
        <v>38</v>
      </c>
      <c r="R2005" s="1" t="str">
        <f t="shared" si="286"/>
        <v>Established</v>
      </c>
      <c r="S2005" s="1"/>
      <c r="T2005" t="s">
        <v>115</v>
      </c>
      <c r="U2005" t="s">
        <v>238</v>
      </c>
      <c r="V2005">
        <f t="shared" si="287"/>
        <v>0</v>
      </c>
    </row>
    <row r="2006" spans="1:22" x14ac:dyDescent="0.35">
      <c r="A2006">
        <v>2004</v>
      </c>
      <c r="B2006" t="s">
        <v>3929</v>
      </c>
      <c r="C2006" t="str">
        <f t="shared" si="279"/>
        <v>Buy</v>
      </c>
      <c r="D2006" t="str">
        <f t="shared" si="280"/>
        <v>Long Name</v>
      </c>
      <c r="E2006">
        <v>3.5</v>
      </c>
      <c r="F2006">
        <f>IF(Q2006&lt;10,E2006+0.1,E2006)</f>
        <v>3.5</v>
      </c>
      <c r="G2006">
        <f>MIN(IF(Q2006&lt;10,E2006+0.5,E2006),5)</f>
        <v>3.5</v>
      </c>
      <c r="H2006" t="str">
        <f t="shared" si="281"/>
        <v>Average Place to Work</v>
      </c>
      <c r="I2006">
        <v>251</v>
      </c>
      <c r="J2006" t="b">
        <f t="shared" si="282"/>
        <v>0</v>
      </c>
      <c r="K2006" t="b">
        <f>OR(E2006&gt;3.5,Q2006&lt;10)</f>
        <v>0</v>
      </c>
      <c r="L2006" t="s">
        <v>9</v>
      </c>
      <c r="M2006" t="s">
        <v>1884</v>
      </c>
      <c r="N2006" t="str">
        <f t="shared" si="283"/>
        <v>None</v>
      </c>
      <c r="O2006" t="str">
        <f t="shared" si="284"/>
        <v>None</v>
      </c>
      <c r="P2006" t="s">
        <v>522</v>
      </c>
      <c r="Q2006" s="2">
        <f t="shared" si="285"/>
        <v>30</v>
      </c>
      <c r="R2006" s="1" t="str">
        <f t="shared" si="286"/>
        <v>Established</v>
      </c>
      <c r="S2006" s="1"/>
      <c r="T2006" t="s">
        <v>115</v>
      </c>
      <c r="U2006" t="s">
        <v>92</v>
      </c>
      <c r="V2006">
        <f t="shared" si="287"/>
        <v>0</v>
      </c>
    </row>
    <row r="2007" spans="1:22" x14ac:dyDescent="0.35">
      <c r="A2007">
        <v>2005</v>
      </c>
      <c r="B2007" t="s">
        <v>3930</v>
      </c>
      <c r="C2007" t="str">
        <f t="shared" si="279"/>
        <v>Don’t Buy</v>
      </c>
      <c r="D2007" t="str">
        <f t="shared" si="280"/>
        <v>Long Name</v>
      </c>
      <c r="E2007">
        <v>4.0999999999999996</v>
      </c>
      <c r="F2007">
        <f>IF(Q2007&lt;10,E2007+0.1,E2007)</f>
        <v>4.0999999999999996</v>
      </c>
      <c r="G2007">
        <f>MIN(IF(Q2007&lt;10,E2007+0.5,E2007),5)</f>
        <v>4.0999999999999996</v>
      </c>
      <c r="H2007" t="str">
        <f t="shared" si="281"/>
        <v>Average Place to Work</v>
      </c>
      <c r="I2007">
        <v>251</v>
      </c>
      <c r="J2007" t="b">
        <f t="shared" si="282"/>
        <v>0</v>
      </c>
      <c r="K2007" t="b">
        <f>OR(E2007&gt;3.5,Q2007&lt;10)</f>
        <v>1</v>
      </c>
      <c r="L2007" t="s">
        <v>9</v>
      </c>
      <c r="M2007" t="s">
        <v>3931</v>
      </c>
      <c r="N2007" t="str">
        <f t="shared" si="283"/>
        <v>None</v>
      </c>
      <c r="O2007" t="str">
        <f t="shared" si="284"/>
        <v>None</v>
      </c>
      <c r="P2007" t="s">
        <v>2178</v>
      </c>
      <c r="Q2007" s="2">
        <f t="shared" si="285"/>
        <v>132</v>
      </c>
      <c r="R2007" s="1" t="str">
        <f t="shared" si="286"/>
        <v>Established</v>
      </c>
      <c r="S2007" s="1"/>
      <c r="T2007" t="s">
        <v>115</v>
      </c>
      <c r="U2007" t="s">
        <v>404</v>
      </c>
      <c r="V2007">
        <f t="shared" si="287"/>
        <v>0</v>
      </c>
    </row>
    <row r="2008" spans="1:22" x14ac:dyDescent="0.35">
      <c r="A2008">
        <v>2006</v>
      </c>
      <c r="B2008" t="s">
        <v>3932</v>
      </c>
      <c r="C2008" t="str">
        <f t="shared" si="279"/>
        <v>Don’t Buy</v>
      </c>
      <c r="D2008" t="str">
        <f t="shared" si="280"/>
        <v>Long Name</v>
      </c>
      <c r="E2008">
        <v>3.8</v>
      </c>
      <c r="F2008">
        <f>IF(Q2008&lt;10,E2008+0.1,E2008)</f>
        <v>3.8</v>
      </c>
      <c r="G2008">
        <f>MIN(IF(Q2008&lt;10,E2008+0.5,E2008),5)</f>
        <v>3.8</v>
      </c>
      <c r="H2008" t="str">
        <f t="shared" si="281"/>
        <v>Average Place to Work</v>
      </c>
      <c r="I2008">
        <v>251</v>
      </c>
      <c r="J2008" t="b">
        <f t="shared" si="282"/>
        <v>0</v>
      </c>
      <c r="K2008" t="b">
        <f>OR(E2008&gt;3.5,Q2008&lt;10)</f>
        <v>1</v>
      </c>
      <c r="L2008" t="s">
        <v>19</v>
      </c>
      <c r="M2008" t="s">
        <v>3572</v>
      </c>
      <c r="N2008" t="str">
        <f t="shared" si="283"/>
        <v>None</v>
      </c>
      <c r="O2008" t="str">
        <f t="shared" si="284"/>
        <v>None</v>
      </c>
      <c r="P2008" t="s">
        <v>167</v>
      </c>
      <c r="Q2008" s="2">
        <f t="shared" si="285"/>
        <v>34</v>
      </c>
      <c r="R2008" s="1" t="str">
        <f t="shared" si="286"/>
        <v>Established</v>
      </c>
      <c r="S2008" s="1"/>
      <c r="T2008" t="s">
        <v>140</v>
      </c>
      <c r="U2008" t="s">
        <v>83</v>
      </c>
      <c r="V2008">
        <f t="shared" si="287"/>
        <v>0</v>
      </c>
    </row>
    <row r="2009" spans="1:22" x14ac:dyDescent="0.35">
      <c r="A2009">
        <v>2007</v>
      </c>
      <c r="B2009" t="s">
        <v>3933</v>
      </c>
      <c r="C2009" t="str">
        <f t="shared" si="279"/>
        <v>Don’t Buy</v>
      </c>
      <c r="D2009" t="str">
        <f t="shared" si="280"/>
        <v>Short Name</v>
      </c>
      <c r="E2009">
        <v>4.5</v>
      </c>
      <c r="F2009">
        <f>IF(Q2009&lt;10,E2009+0.1,E2009)</f>
        <v>4.5</v>
      </c>
      <c r="G2009">
        <f>MIN(IF(Q2009&lt;10,E2009+0.5,E2009),5)</f>
        <v>4.5</v>
      </c>
      <c r="H2009" t="str">
        <f t="shared" si="281"/>
        <v>Average Place to Work</v>
      </c>
      <c r="I2009">
        <v>251</v>
      </c>
      <c r="J2009" t="b">
        <f t="shared" si="282"/>
        <v>0</v>
      </c>
      <c r="K2009" t="b">
        <f>OR(E2009&gt;3.5,Q2009&lt;10)</f>
        <v>1</v>
      </c>
      <c r="L2009" t="s">
        <v>19</v>
      </c>
      <c r="M2009" t="s">
        <v>3934</v>
      </c>
      <c r="N2009" t="str">
        <f t="shared" si="283"/>
        <v>Indian Silicon Valley Startups</v>
      </c>
      <c r="O2009" t="str">
        <f t="shared" si="284"/>
        <v>None</v>
      </c>
      <c r="P2009" t="s">
        <v>183</v>
      </c>
      <c r="Q2009" s="2">
        <f t="shared" si="285"/>
        <v>10</v>
      </c>
      <c r="R2009" s="1" t="str">
        <f t="shared" si="286"/>
        <v>Established</v>
      </c>
      <c r="S2009" s="1"/>
      <c r="T2009" t="s">
        <v>115</v>
      </c>
      <c r="U2009" t="s">
        <v>36</v>
      </c>
      <c r="V2009">
        <f t="shared" si="287"/>
        <v>0</v>
      </c>
    </row>
    <row r="2010" spans="1:22" x14ac:dyDescent="0.35">
      <c r="A2010">
        <v>2008</v>
      </c>
      <c r="B2010" t="s">
        <v>3935</v>
      </c>
      <c r="C2010" t="str">
        <f t="shared" si="279"/>
        <v>Don’t Buy</v>
      </c>
      <c r="D2010" t="str">
        <f t="shared" si="280"/>
        <v>Long Name</v>
      </c>
      <c r="E2010">
        <v>3.9</v>
      </c>
      <c r="F2010">
        <f>IF(Q2010&lt;10,E2010+0.1,E2010)</f>
        <v>3.9</v>
      </c>
      <c r="G2010">
        <f>MIN(IF(Q2010&lt;10,E2010+0.5,E2010),5)</f>
        <v>3.9</v>
      </c>
      <c r="H2010" t="str">
        <f t="shared" si="281"/>
        <v>Average Place to Work</v>
      </c>
      <c r="I2010">
        <v>251</v>
      </c>
      <c r="J2010" t="b">
        <f t="shared" si="282"/>
        <v>0</v>
      </c>
      <c r="K2010" t="b">
        <f>OR(E2010&gt;3.5,Q2010&lt;10)</f>
        <v>1</v>
      </c>
      <c r="L2010" t="s">
        <v>19</v>
      </c>
      <c r="M2010" t="s">
        <v>2225</v>
      </c>
      <c r="N2010" t="str">
        <f t="shared" si="283"/>
        <v>Indian Silicon Valley Startups</v>
      </c>
      <c r="O2010" t="str">
        <f t="shared" si="284"/>
        <v>None</v>
      </c>
      <c r="P2010" t="s">
        <v>21</v>
      </c>
      <c r="Q2010" s="2">
        <f t="shared" si="285"/>
        <v>28</v>
      </c>
      <c r="R2010" s="1" t="str">
        <f t="shared" si="286"/>
        <v>Established</v>
      </c>
      <c r="S2010" s="1"/>
      <c r="T2010" t="s">
        <v>606</v>
      </c>
      <c r="U2010" t="s">
        <v>83</v>
      </c>
      <c r="V2010">
        <f t="shared" si="287"/>
        <v>0</v>
      </c>
    </row>
    <row r="2011" spans="1:22" x14ac:dyDescent="0.35">
      <c r="A2011">
        <v>2009</v>
      </c>
      <c r="B2011" t="s">
        <v>3936</v>
      </c>
      <c r="C2011" t="str">
        <f t="shared" si="279"/>
        <v>Don’t Buy</v>
      </c>
      <c r="D2011" t="str">
        <f t="shared" si="280"/>
        <v>Long Name</v>
      </c>
      <c r="E2011">
        <v>3.8</v>
      </c>
      <c r="F2011">
        <f>IF(Q2011&lt;10,E2011+0.1,E2011)</f>
        <v>3.8</v>
      </c>
      <c r="G2011">
        <f>MIN(IF(Q2011&lt;10,E2011+0.5,E2011),5)</f>
        <v>3.8</v>
      </c>
      <c r="H2011" t="str">
        <f t="shared" si="281"/>
        <v>Average Place to Work</v>
      </c>
      <c r="I2011">
        <v>251</v>
      </c>
      <c r="J2011" t="b">
        <f t="shared" si="282"/>
        <v>0</v>
      </c>
      <c r="K2011" t="b">
        <f>OR(E2011&gt;3.5,Q2011&lt;10)</f>
        <v>1</v>
      </c>
      <c r="L2011" t="s">
        <v>279</v>
      </c>
      <c r="M2011" t="s">
        <v>3937</v>
      </c>
      <c r="N2011" t="str">
        <f t="shared" si="283"/>
        <v>None</v>
      </c>
      <c r="O2011" t="str">
        <f t="shared" si="284"/>
        <v>None</v>
      </c>
      <c r="P2011" t="s">
        <v>39</v>
      </c>
      <c r="Q2011" s="2">
        <f t="shared" si="285"/>
        <v>36</v>
      </c>
      <c r="R2011" s="1" t="str">
        <f t="shared" si="286"/>
        <v>Established</v>
      </c>
      <c r="S2011" s="1"/>
      <c r="T2011" t="s">
        <v>2426</v>
      </c>
      <c r="U2011" t="s">
        <v>83</v>
      </c>
      <c r="V2011">
        <f t="shared" si="287"/>
        <v>0</v>
      </c>
    </row>
    <row r="2012" spans="1:22" x14ac:dyDescent="0.35">
      <c r="A2012">
        <v>2010</v>
      </c>
      <c r="B2012" t="s">
        <v>3938</v>
      </c>
      <c r="C2012" t="str">
        <f t="shared" si="279"/>
        <v>Don’t Buy</v>
      </c>
      <c r="D2012" t="str">
        <f t="shared" si="280"/>
        <v>Long Name</v>
      </c>
      <c r="E2012">
        <v>4</v>
      </c>
      <c r="F2012">
        <f>IF(Q2012&lt;10,E2012+0.1,E2012)</f>
        <v>4</v>
      </c>
      <c r="G2012">
        <f>MIN(IF(Q2012&lt;10,E2012+0.5,E2012),5)</f>
        <v>4</v>
      </c>
      <c r="H2012" t="str">
        <f t="shared" si="281"/>
        <v>Average Place to Work</v>
      </c>
      <c r="I2012">
        <v>1600</v>
      </c>
      <c r="J2012" t="b">
        <f t="shared" si="282"/>
        <v>0</v>
      </c>
      <c r="K2012" t="b">
        <f>OR(E2012&gt;3.5,Q2012&lt;10)</f>
        <v>1</v>
      </c>
      <c r="L2012" t="s">
        <v>19</v>
      </c>
      <c r="M2012" t="s">
        <v>3939</v>
      </c>
      <c r="N2012" t="str">
        <f t="shared" si="283"/>
        <v>None</v>
      </c>
      <c r="O2012" t="str">
        <f t="shared" si="284"/>
        <v>Bombay Finances</v>
      </c>
      <c r="P2012" t="s">
        <v>1078</v>
      </c>
      <c r="Q2012" s="2">
        <f t="shared" si="285"/>
        <v>96</v>
      </c>
      <c r="R2012" s="1" t="str">
        <f t="shared" si="286"/>
        <v>Established</v>
      </c>
      <c r="S2012" s="1"/>
      <c r="T2012" t="s">
        <v>60</v>
      </c>
      <c r="U2012" t="s">
        <v>24</v>
      </c>
      <c r="V2012">
        <f t="shared" si="287"/>
        <v>500000</v>
      </c>
    </row>
    <row r="2013" spans="1:22" x14ac:dyDescent="0.35">
      <c r="A2013">
        <v>2011</v>
      </c>
      <c r="B2013" t="s">
        <v>3940</v>
      </c>
      <c r="C2013" t="str">
        <f t="shared" si="279"/>
        <v>Don’t Buy</v>
      </c>
      <c r="D2013" t="str">
        <f t="shared" si="280"/>
        <v>Long Name</v>
      </c>
      <c r="E2013">
        <v>4.5999999999999996</v>
      </c>
      <c r="F2013">
        <f>IF(Q2013&lt;10,E2013+0.1,E2013)</f>
        <v>4.5999999999999996</v>
      </c>
      <c r="G2013">
        <f>MIN(IF(Q2013&lt;10,E2013+0.5,E2013),5)</f>
        <v>4.5999999999999996</v>
      </c>
      <c r="H2013" t="str">
        <f t="shared" si="281"/>
        <v>Great Place to Work</v>
      </c>
      <c r="I2013">
        <v>250</v>
      </c>
      <c r="J2013" t="b">
        <f t="shared" si="282"/>
        <v>0</v>
      </c>
      <c r="K2013" t="b">
        <f>OR(E2013&gt;3.5,Q2013&lt;10)</f>
        <v>1</v>
      </c>
      <c r="L2013" t="s">
        <v>1424</v>
      </c>
      <c r="M2013" t="s">
        <v>1359</v>
      </c>
      <c r="N2013" t="str">
        <f t="shared" si="283"/>
        <v>None</v>
      </c>
      <c r="O2013" t="str">
        <f t="shared" si="284"/>
        <v>None</v>
      </c>
      <c r="P2013" t="s">
        <v>469</v>
      </c>
      <c r="Q2013" s="2">
        <f t="shared" si="285"/>
        <v>83</v>
      </c>
      <c r="R2013" s="1" t="str">
        <f t="shared" si="286"/>
        <v>Established</v>
      </c>
      <c r="S2013" s="1"/>
      <c r="T2013" t="s">
        <v>12</v>
      </c>
      <c r="U2013" t="s">
        <v>2499</v>
      </c>
      <c r="V2013">
        <f t="shared" si="287"/>
        <v>0</v>
      </c>
    </row>
    <row r="2014" spans="1:22" x14ac:dyDescent="0.35">
      <c r="A2014">
        <v>2012</v>
      </c>
      <c r="B2014" t="s">
        <v>3941</v>
      </c>
      <c r="C2014" t="str">
        <f t="shared" si="279"/>
        <v>Don’t Buy</v>
      </c>
      <c r="D2014" t="str">
        <f t="shared" si="280"/>
        <v>Long Name</v>
      </c>
      <c r="E2014">
        <v>3.7</v>
      </c>
      <c r="F2014">
        <f>IF(Q2014&lt;10,E2014+0.1,E2014)</f>
        <v>3.7</v>
      </c>
      <c r="G2014">
        <f>MIN(IF(Q2014&lt;10,E2014+0.5,E2014),5)</f>
        <v>3.7</v>
      </c>
      <c r="H2014" t="str">
        <f t="shared" si="281"/>
        <v>Average Place to Work</v>
      </c>
      <c r="I2014">
        <v>250</v>
      </c>
      <c r="J2014" t="b">
        <f t="shared" si="282"/>
        <v>0</v>
      </c>
      <c r="K2014" t="b">
        <f>OR(E2014&gt;3.5,Q2014&lt;10)</f>
        <v>1</v>
      </c>
      <c r="L2014" t="s">
        <v>19</v>
      </c>
      <c r="M2014" t="s">
        <v>3942</v>
      </c>
      <c r="N2014" t="str">
        <f t="shared" si="283"/>
        <v>None</v>
      </c>
      <c r="O2014" t="str">
        <f t="shared" si="284"/>
        <v>None</v>
      </c>
      <c r="P2014" t="s">
        <v>302</v>
      </c>
      <c r="Q2014" s="2">
        <f t="shared" si="285"/>
        <v>32</v>
      </c>
      <c r="R2014" s="1" t="str">
        <f t="shared" si="286"/>
        <v>Established</v>
      </c>
      <c r="S2014" s="1"/>
      <c r="T2014" t="s">
        <v>606</v>
      </c>
      <c r="U2014" t="s">
        <v>3438</v>
      </c>
      <c r="V2014">
        <f t="shared" si="287"/>
        <v>0</v>
      </c>
    </row>
    <row r="2015" spans="1:22" x14ac:dyDescent="0.35">
      <c r="A2015">
        <v>2013</v>
      </c>
      <c r="B2015" t="s">
        <v>3943</v>
      </c>
      <c r="C2015" t="str">
        <f t="shared" si="279"/>
        <v>Don’t Buy</v>
      </c>
      <c r="D2015" t="str">
        <f t="shared" si="280"/>
        <v>Long Name</v>
      </c>
      <c r="E2015">
        <v>4</v>
      </c>
      <c r="F2015">
        <f>IF(Q2015&lt;10,E2015+0.1,E2015)</f>
        <v>4</v>
      </c>
      <c r="G2015">
        <f>MIN(IF(Q2015&lt;10,E2015+0.5,E2015),5)</f>
        <v>4</v>
      </c>
      <c r="H2015" t="str">
        <f t="shared" si="281"/>
        <v>Average Place to Work</v>
      </c>
      <c r="I2015">
        <v>250</v>
      </c>
      <c r="J2015" t="b">
        <f t="shared" si="282"/>
        <v>0</v>
      </c>
      <c r="K2015" t="b">
        <f>OR(E2015&gt;3.5,Q2015&lt;10)</f>
        <v>1</v>
      </c>
      <c r="L2015" t="s">
        <v>9</v>
      </c>
      <c r="M2015" t="s">
        <v>1781</v>
      </c>
      <c r="N2015" t="str">
        <f t="shared" si="283"/>
        <v>Indian Silicon Valley Startups</v>
      </c>
      <c r="O2015" t="str">
        <f t="shared" si="284"/>
        <v>None</v>
      </c>
      <c r="P2015" t="s">
        <v>143</v>
      </c>
      <c r="Q2015" s="2">
        <f t="shared" si="285"/>
        <v>24</v>
      </c>
      <c r="R2015" s="1" t="str">
        <f t="shared" si="286"/>
        <v>Established</v>
      </c>
      <c r="S2015" s="1"/>
      <c r="T2015" t="s">
        <v>115</v>
      </c>
      <c r="U2015" t="s">
        <v>36</v>
      </c>
      <c r="V2015">
        <f t="shared" si="287"/>
        <v>0</v>
      </c>
    </row>
    <row r="2016" spans="1:22" x14ac:dyDescent="0.35">
      <c r="A2016">
        <v>2014</v>
      </c>
      <c r="B2016" t="s">
        <v>1329</v>
      </c>
      <c r="C2016" t="str">
        <f t="shared" si="279"/>
        <v>Don’t Buy</v>
      </c>
      <c r="D2016" t="str">
        <f t="shared" si="280"/>
        <v>Long Name</v>
      </c>
      <c r="E2016">
        <v>4.3</v>
      </c>
      <c r="F2016">
        <f>IF(Q2016&lt;10,E2016+0.1,E2016)</f>
        <v>4.3</v>
      </c>
      <c r="G2016">
        <f>MIN(IF(Q2016&lt;10,E2016+0.5,E2016),5)</f>
        <v>4.3</v>
      </c>
      <c r="H2016" t="str">
        <f t="shared" si="281"/>
        <v>Average Place to Work</v>
      </c>
      <c r="I2016">
        <v>250</v>
      </c>
      <c r="J2016" t="b">
        <f t="shared" si="282"/>
        <v>0</v>
      </c>
      <c r="K2016" t="b">
        <f>OR(E2016&gt;3.5,Q2016&lt;10)</f>
        <v>1</v>
      </c>
      <c r="L2016" t="s">
        <v>9</v>
      </c>
      <c r="M2016" t="s">
        <v>2673</v>
      </c>
      <c r="N2016" t="str">
        <f t="shared" si="283"/>
        <v>Indian Silicon Valley Startups</v>
      </c>
      <c r="O2016" t="str">
        <f t="shared" si="284"/>
        <v>None</v>
      </c>
      <c r="P2016" t="s">
        <v>44</v>
      </c>
      <c r="Q2016" s="2">
        <f t="shared" si="285"/>
        <v>25</v>
      </c>
      <c r="R2016" s="1" t="str">
        <f t="shared" si="286"/>
        <v>Established</v>
      </c>
      <c r="S2016" s="1"/>
      <c r="T2016" t="s">
        <v>606</v>
      </c>
      <c r="U2016" t="s">
        <v>297</v>
      </c>
      <c r="V2016">
        <f t="shared" si="287"/>
        <v>0</v>
      </c>
    </row>
    <row r="2017" spans="1:22" x14ac:dyDescent="0.35">
      <c r="A2017">
        <v>2015</v>
      </c>
      <c r="B2017" t="s">
        <v>3944</v>
      </c>
      <c r="C2017" t="str">
        <f t="shared" si="279"/>
        <v>Don’t Buy</v>
      </c>
      <c r="D2017" t="str">
        <f t="shared" si="280"/>
        <v>Long Name</v>
      </c>
      <c r="E2017">
        <v>3.9</v>
      </c>
      <c r="F2017">
        <f>IF(Q2017&lt;10,E2017+0.1,E2017)</f>
        <v>3.9</v>
      </c>
      <c r="G2017">
        <f>MIN(IF(Q2017&lt;10,E2017+0.5,E2017),5)</f>
        <v>3.9</v>
      </c>
      <c r="H2017" t="str">
        <f t="shared" si="281"/>
        <v>Average Place to Work</v>
      </c>
      <c r="I2017">
        <v>348</v>
      </c>
      <c r="J2017" t="b">
        <f t="shared" si="282"/>
        <v>0</v>
      </c>
      <c r="K2017" t="b">
        <f>OR(E2017&gt;3.5,Q2017&lt;10)</f>
        <v>1</v>
      </c>
      <c r="L2017" t="s">
        <v>19</v>
      </c>
      <c r="M2017" t="s">
        <v>1766</v>
      </c>
      <c r="N2017" t="str">
        <f t="shared" si="283"/>
        <v>Indian Silicon Valley Startups</v>
      </c>
      <c r="O2017" t="str">
        <f t="shared" si="284"/>
        <v>None</v>
      </c>
      <c r="P2017" t="s">
        <v>99</v>
      </c>
      <c r="Q2017" s="2">
        <f t="shared" si="285"/>
        <v>26</v>
      </c>
      <c r="R2017" s="1" t="str">
        <f t="shared" si="286"/>
        <v>Established</v>
      </c>
      <c r="S2017" s="1"/>
      <c r="T2017" t="s">
        <v>115</v>
      </c>
      <c r="U2017" t="s">
        <v>36</v>
      </c>
      <c r="V2017">
        <f t="shared" si="287"/>
        <v>0</v>
      </c>
    </row>
    <row r="2018" spans="1:22" x14ac:dyDescent="0.35">
      <c r="A2018">
        <v>2016</v>
      </c>
      <c r="B2018" t="s">
        <v>3945</v>
      </c>
      <c r="C2018" t="str">
        <f t="shared" si="279"/>
        <v>Don’t Buy</v>
      </c>
      <c r="D2018" t="str">
        <f t="shared" si="280"/>
        <v>Long Name</v>
      </c>
      <c r="E2018">
        <v>4</v>
      </c>
      <c r="F2018">
        <f>IF(Q2018&lt;10,E2018+0.1,E2018)</f>
        <v>4</v>
      </c>
      <c r="G2018">
        <f>MIN(IF(Q2018&lt;10,E2018+0.5,E2018),5)</f>
        <v>4</v>
      </c>
      <c r="H2018" t="str">
        <f t="shared" si="281"/>
        <v>Average Place to Work</v>
      </c>
      <c r="I2018">
        <v>300</v>
      </c>
      <c r="J2018" t="b">
        <f t="shared" si="282"/>
        <v>0</v>
      </c>
      <c r="K2018" t="b">
        <f>OR(E2018&gt;3.5,Q2018&lt;10)</f>
        <v>1</v>
      </c>
      <c r="L2018" t="s">
        <v>9</v>
      </c>
      <c r="M2018" t="s">
        <v>3946</v>
      </c>
      <c r="N2018" t="str">
        <f t="shared" si="283"/>
        <v>None</v>
      </c>
      <c r="O2018" t="str">
        <f t="shared" si="284"/>
        <v>None</v>
      </c>
      <c r="P2018" t="s">
        <v>2591</v>
      </c>
      <c r="Q2018" s="2">
        <f t="shared" si="285"/>
        <v>168</v>
      </c>
      <c r="R2018" s="1" t="str">
        <f t="shared" si="286"/>
        <v>Established</v>
      </c>
      <c r="S2018" s="1"/>
      <c r="T2018" t="s">
        <v>12</v>
      </c>
      <c r="U2018" t="s">
        <v>484</v>
      </c>
      <c r="V2018">
        <f t="shared" si="287"/>
        <v>0</v>
      </c>
    </row>
    <row r="2019" spans="1:22" x14ac:dyDescent="0.35">
      <c r="A2019">
        <v>2017</v>
      </c>
      <c r="B2019" t="s">
        <v>3947</v>
      </c>
      <c r="C2019" t="str">
        <f t="shared" si="279"/>
        <v>Don’t Buy</v>
      </c>
      <c r="D2019" t="str">
        <f t="shared" si="280"/>
        <v>Short Name</v>
      </c>
      <c r="E2019">
        <v>3.8</v>
      </c>
      <c r="F2019">
        <f>IF(Q2019&lt;10,E2019+0.1,E2019)</f>
        <v>3.8</v>
      </c>
      <c r="G2019">
        <f>MIN(IF(Q2019&lt;10,E2019+0.5,E2019),5)</f>
        <v>3.8</v>
      </c>
      <c r="H2019" t="str">
        <f t="shared" si="281"/>
        <v>Average Place to Work</v>
      </c>
      <c r="I2019">
        <v>260</v>
      </c>
      <c r="J2019" t="b">
        <f t="shared" si="282"/>
        <v>0</v>
      </c>
      <c r="K2019" t="b">
        <f>OR(E2019&gt;3.5,Q2019&lt;10)</f>
        <v>1</v>
      </c>
      <c r="L2019" t="s">
        <v>19</v>
      </c>
      <c r="M2019" t="s">
        <v>3948</v>
      </c>
      <c r="N2019" t="str">
        <f t="shared" si="283"/>
        <v>Indian Silicon Valley Startups</v>
      </c>
      <c r="O2019" t="str">
        <f t="shared" si="284"/>
        <v>None</v>
      </c>
      <c r="P2019" t="s">
        <v>183</v>
      </c>
      <c r="Q2019" s="2">
        <f t="shared" si="285"/>
        <v>10</v>
      </c>
      <c r="R2019" s="1" t="str">
        <f t="shared" si="286"/>
        <v>Established</v>
      </c>
      <c r="S2019" s="1"/>
      <c r="T2019" t="s">
        <v>115</v>
      </c>
      <c r="U2019" t="s">
        <v>36</v>
      </c>
      <c r="V2019">
        <f t="shared" si="287"/>
        <v>0</v>
      </c>
    </row>
    <row r="2020" spans="1:22" x14ac:dyDescent="0.35">
      <c r="A2020">
        <v>2018</v>
      </c>
      <c r="B2020" t="s">
        <v>3949</v>
      </c>
      <c r="C2020" t="str">
        <f t="shared" si="279"/>
        <v>Don’t Buy</v>
      </c>
      <c r="D2020" t="str">
        <f t="shared" si="280"/>
        <v>Short Name</v>
      </c>
      <c r="E2020">
        <v>4.0999999999999996</v>
      </c>
      <c r="F2020">
        <f>IF(Q2020&lt;10,E2020+0.1,E2020)</f>
        <v>4.0999999999999996</v>
      </c>
      <c r="G2020">
        <f>MIN(IF(Q2020&lt;10,E2020+0.5,E2020),5)</f>
        <v>4.0999999999999996</v>
      </c>
      <c r="H2020" t="str">
        <f t="shared" si="281"/>
        <v>Average Place to Work</v>
      </c>
      <c r="I2020">
        <v>250</v>
      </c>
      <c r="J2020" t="b">
        <f t="shared" si="282"/>
        <v>0</v>
      </c>
      <c r="K2020" t="b">
        <f>OR(E2020&gt;3.5,Q2020&lt;10)</f>
        <v>1</v>
      </c>
      <c r="L2020" t="s">
        <v>19</v>
      </c>
      <c r="M2020" t="s">
        <v>3950</v>
      </c>
      <c r="N2020" t="str">
        <f t="shared" si="283"/>
        <v>None</v>
      </c>
      <c r="O2020" t="str">
        <f t="shared" si="284"/>
        <v>None</v>
      </c>
      <c r="P2020" t="s">
        <v>143</v>
      </c>
      <c r="Q2020" s="2">
        <f t="shared" si="285"/>
        <v>24</v>
      </c>
      <c r="R2020" s="1" t="str">
        <f t="shared" si="286"/>
        <v>Established</v>
      </c>
      <c r="S2020" s="1"/>
      <c r="T2020" t="s">
        <v>115</v>
      </c>
      <c r="U2020" t="s">
        <v>238</v>
      </c>
      <c r="V2020">
        <f t="shared" si="287"/>
        <v>0</v>
      </c>
    </row>
    <row r="2021" spans="1:22" x14ac:dyDescent="0.35">
      <c r="A2021">
        <v>2019</v>
      </c>
      <c r="B2021" t="s">
        <v>3951</v>
      </c>
      <c r="C2021" t="str">
        <f t="shared" si="279"/>
        <v>Don’t Buy</v>
      </c>
      <c r="D2021" t="str">
        <f t="shared" si="280"/>
        <v>Long Name</v>
      </c>
      <c r="E2021">
        <v>3.7</v>
      </c>
      <c r="F2021">
        <f>IF(Q2021&lt;10,E2021+0.1,E2021)</f>
        <v>3.7</v>
      </c>
      <c r="G2021">
        <f>MIN(IF(Q2021&lt;10,E2021+0.5,E2021),5)</f>
        <v>3.7</v>
      </c>
      <c r="H2021" t="str">
        <f t="shared" si="281"/>
        <v>Average Place to Work</v>
      </c>
      <c r="I2021">
        <v>249</v>
      </c>
      <c r="J2021" t="b">
        <f t="shared" si="282"/>
        <v>0</v>
      </c>
      <c r="K2021" t="b">
        <f>OR(E2021&gt;3.5,Q2021&lt;10)</f>
        <v>1</v>
      </c>
      <c r="L2021" t="s">
        <v>19</v>
      </c>
      <c r="M2021" t="s">
        <v>3952</v>
      </c>
      <c r="N2021" t="str">
        <f t="shared" si="283"/>
        <v>None</v>
      </c>
      <c r="O2021" t="str">
        <f t="shared" si="284"/>
        <v>None</v>
      </c>
      <c r="P2021" t="s">
        <v>86</v>
      </c>
      <c r="Q2021" s="2">
        <f t="shared" si="285"/>
        <v>27</v>
      </c>
      <c r="R2021" s="1" t="str">
        <f t="shared" si="286"/>
        <v>Established</v>
      </c>
      <c r="S2021" s="1"/>
      <c r="T2021" t="s">
        <v>606</v>
      </c>
      <c r="U2021" t="s">
        <v>56</v>
      </c>
      <c r="V2021">
        <f t="shared" si="287"/>
        <v>0</v>
      </c>
    </row>
    <row r="2022" spans="1:22" x14ac:dyDescent="0.35">
      <c r="A2022">
        <v>2020</v>
      </c>
      <c r="B2022" t="s">
        <v>3953</v>
      </c>
      <c r="C2022" t="str">
        <f t="shared" si="279"/>
        <v>Don’t Buy</v>
      </c>
      <c r="D2022" t="str">
        <f t="shared" si="280"/>
        <v>Long Name</v>
      </c>
      <c r="E2022">
        <v>3.7</v>
      </c>
      <c r="F2022">
        <f>IF(Q2022&lt;10,E2022+0.1,E2022)</f>
        <v>3.7</v>
      </c>
      <c r="G2022">
        <f>MIN(IF(Q2022&lt;10,E2022+0.5,E2022),5)</f>
        <v>3.7</v>
      </c>
      <c r="H2022" t="str">
        <f t="shared" si="281"/>
        <v>Average Place to Work</v>
      </c>
      <c r="I2022">
        <v>249</v>
      </c>
      <c r="J2022" t="b">
        <f t="shared" si="282"/>
        <v>0</v>
      </c>
      <c r="K2022" t="b">
        <f>OR(E2022&gt;3.5,Q2022&lt;10)</f>
        <v>1</v>
      </c>
      <c r="L2022" t="s">
        <v>19</v>
      </c>
      <c r="M2022" t="s">
        <v>3954</v>
      </c>
      <c r="N2022" t="str">
        <f t="shared" si="283"/>
        <v>None</v>
      </c>
      <c r="O2022" t="str">
        <f t="shared" si="284"/>
        <v>None</v>
      </c>
      <c r="P2022" t="s">
        <v>1530</v>
      </c>
      <c r="Q2022" s="2">
        <f t="shared" si="285"/>
        <v>59</v>
      </c>
      <c r="R2022" s="1" t="str">
        <f t="shared" si="286"/>
        <v>Established</v>
      </c>
      <c r="S2022" s="1"/>
      <c r="T2022" t="s">
        <v>115</v>
      </c>
      <c r="U2022" t="s">
        <v>312</v>
      </c>
      <c r="V2022">
        <f t="shared" si="287"/>
        <v>0</v>
      </c>
    </row>
    <row r="2023" spans="1:22" x14ac:dyDescent="0.35">
      <c r="A2023">
        <v>2021</v>
      </c>
      <c r="B2023" t="s">
        <v>3955</v>
      </c>
      <c r="C2023" t="str">
        <f t="shared" si="279"/>
        <v>Don’t Buy</v>
      </c>
      <c r="D2023" t="str">
        <f t="shared" si="280"/>
        <v>Short Name</v>
      </c>
      <c r="E2023">
        <v>4.0999999999999996</v>
      </c>
      <c r="F2023">
        <f>IF(Q2023&lt;10,E2023+0.1,E2023)</f>
        <v>4.0999999999999996</v>
      </c>
      <c r="G2023">
        <f>MIN(IF(Q2023&lt;10,E2023+0.5,E2023),5)</f>
        <v>4.0999999999999996</v>
      </c>
      <c r="H2023" t="str">
        <f t="shared" si="281"/>
        <v>Average Place to Work</v>
      </c>
      <c r="I2023">
        <v>249</v>
      </c>
      <c r="J2023" t="b">
        <f t="shared" si="282"/>
        <v>0</v>
      </c>
      <c r="K2023" t="b">
        <f>OR(E2023&gt;3.5,Q2023&lt;10)</f>
        <v>1</v>
      </c>
      <c r="M2023" t="s">
        <v>3956</v>
      </c>
      <c r="N2023" t="str">
        <f t="shared" si="283"/>
        <v>None</v>
      </c>
      <c r="O2023" t="str">
        <f t="shared" si="284"/>
        <v>None</v>
      </c>
      <c r="P2023" t="s">
        <v>167</v>
      </c>
      <c r="Q2023" s="2">
        <f t="shared" si="285"/>
        <v>34</v>
      </c>
      <c r="R2023" s="1" t="str">
        <f t="shared" si="286"/>
        <v>Established</v>
      </c>
      <c r="S2023" s="1"/>
      <c r="U2023" t="s">
        <v>17</v>
      </c>
      <c r="V2023">
        <f t="shared" si="287"/>
        <v>1000000</v>
      </c>
    </row>
    <row r="2024" spans="1:22" x14ac:dyDescent="0.35">
      <c r="A2024">
        <v>2022</v>
      </c>
      <c r="B2024" t="s">
        <v>3957</v>
      </c>
      <c r="C2024" t="str">
        <f t="shared" si="279"/>
        <v>Don’t Buy</v>
      </c>
      <c r="D2024" t="str">
        <f t="shared" si="280"/>
        <v>Long Name</v>
      </c>
      <c r="E2024">
        <v>3.8</v>
      </c>
      <c r="F2024">
        <f>IF(Q2024&lt;10,E2024+0.1,E2024)</f>
        <v>3.8</v>
      </c>
      <c r="G2024">
        <f>MIN(IF(Q2024&lt;10,E2024+0.5,E2024),5)</f>
        <v>3.8</v>
      </c>
      <c r="H2024" t="str">
        <f t="shared" si="281"/>
        <v>Average Place to Work</v>
      </c>
      <c r="I2024">
        <v>249</v>
      </c>
      <c r="J2024" t="b">
        <f t="shared" si="282"/>
        <v>0</v>
      </c>
      <c r="K2024" t="b">
        <f>OR(E2024&gt;3.5,Q2024&lt;10)</f>
        <v>1</v>
      </c>
      <c r="L2024" t="s">
        <v>19</v>
      </c>
      <c r="M2024" t="s">
        <v>311</v>
      </c>
      <c r="N2024" t="str">
        <f t="shared" si="283"/>
        <v>None</v>
      </c>
      <c r="O2024" t="str">
        <f t="shared" si="284"/>
        <v>None</v>
      </c>
      <c r="P2024" t="s">
        <v>261</v>
      </c>
      <c r="Q2024" s="2">
        <f t="shared" si="285"/>
        <v>21</v>
      </c>
      <c r="R2024" s="1" t="str">
        <f t="shared" si="286"/>
        <v>Established</v>
      </c>
      <c r="S2024" s="1"/>
      <c r="T2024" t="s">
        <v>140</v>
      </c>
      <c r="U2024" t="s">
        <v>56</v>
      </c>
      <c r="V2024">
        <f t="shared" si="287"/>
        <v>0</v>
      </c>
    </row>
    <row r="2025" spans="1:22" x14ac:dyDescent="0.35">
      <c r="A2025">
        <v>2023</v>
      </c>
      <c r="B2025" t="s">
        <v>3958</v>
      </c>
      <c r="C2025" t="str">
        <f t="shared" si="279"/>
        <v>Don’t Buy</v>
      </c>
      <c r="D2025" t="str">
        <f t="shared" si="280"/>
        <v>Long Name</v>
      </c>
      <c r="E2025">
        <v>4.2</v>
      </c>
      <c r="F2025">
        <f>IF(Q2025&lt;10,E2025+0.1,E2025)</f>
        <v>4.2</v>
      </c>
      <c r="G2025">
        <f>MIN(IF(Q2025&lt;10,E2025+0.5,E2025),5)</f>
        <v>4.2</v>
      </c>
      <c r="H2025" t="str">
        <f t="shared" si="281"/>
        <v>Average Place to Work</v>
      </c>
      <c r="I2025">
        <v>249</v>
      </c>
      <c r="J2025" t="b">
        <f t="shared" si="282"/>
        <v>0</v>
      </c>
      <c r="K2025" t="b">
        <f>OR(E2025&gt;3.5,Q2025&lt;10)</f>
        <v>1</v>
      </c>
      <c r="L2025" t="s">
        <v>19</v>
      </c>
      <c r="M2025" t="s">
        <v>2241</v>
      </c>
      <c r="N2025" t="str">
        <f t="shared" si="283"/>
        <v>None</v>
      </c>
      <c r="O2025" t="str">
        <f t="shared" si="284"/>
        <v>None</v>
      </c>
      <c r="P2025" t="s">
        <v>156</v>
      </c>
      <c r="Q2025" s="2">
        <f t="shared" si="285"/>
        <v>18</v>
      </c>
      <c r="R2025" s="1" t="str">
        <f t="shared" si="286"/>
        <v>Established</v>
      </c>
      <c r="S2025" s="1"/>
      <c r="T2025" t="s">
        <v>115</v>
      </c>
      <c r="U2025" t="s">
        <v>64</v>
      </c>
      <c r="V2025">
        <f t="shared" si="287"/>
        <v>0</v>
      </c>
    </row>
    <row r="2026" spans="1:22" x14ac:dyDescent="0.35">
      <c r="A2026">
        <v>2024</v>
      </c>
      <c r="B2026" t="s">
        <v>3959</v>
      </c>
      <c r="C2026" t="str">
        <f t="shared" si="279"/>
        <v>Don’t Buy</v>
      </c>
      <c r="D2026" t="str">
        <f t="shared" si="280"/>
        <v>Long Name</v>
      </c>
      <c r="E2026">
        <v>4.2</v>
      </c>
      <c r="F2026">
        <f>IF(Q2026&lt;10,E2026+0.1,E2026)</f>
        <v>4.2</v>
      </c>
      <c r="G2026">
        <f>MIN(IF(Q2026&lt;10,E2026+0.5,E2026),5)</f>
        <v>4.2</v>
      </c>
      <c r="H2026" t="str">
        <f t="shared" si="281"/>
        <v>Average Place to Work</v>
      </c>
      <c r="I2026">
        <v>249</v>
      </c>
      <c r="J2026" t="b">
        <f t="shared" si="282"/>
        <v>0</v>
      </c>
      <c r="K2026" t="b">
        <f>OR(E2026&gt;3.5,Q2026&lt;10)</f>
        <v>1</v>
      </c>
      <c r="L2026" t="s">
        <v>9</v>
      </c>
      <c r="M2026" t="s">
        <v>903</v>
      </c>
      <c r="N2026" t="str">
        <f t="shared" si="283"/>
        <v>None</v>
      </c>
      <c r="O2026" t="str">
        <f t="shared" si="284"/>
        <v>None</v>
      </c>
      <c r="P2026" t="s">
        <v>99</v>
      </c>
      <c r="Q2026" s="2">
        <f t="shared" si="285"/>
        <v>26</v>
      </c>
      <c r="R2026" s="1" t="str">
        <f t="shared" si="286"/>
        <v>Established</v>
      </c>
      <c r="S2026" s="1"/>
      <c r="T2026" t="s">
        <v>140</v>
      </c>
      <c r="U2026" t="s">
        <v>83</v>
      </c>
      <c r="V2026">
        <f t="shared" si="287"/>
        <v>0</v>
      </c>
    </row>
    <row r="2027" spans="1:22" x14ac:dyDescent="0.35">
      <c r="A2027">
        <v>2025</v>
      </c>
      <c r="B2027" t="s">
        <v>3960</v>
      </c>
      <c r="C2027" t="str">
        <f t="shared" si="279"/>
        <v>Don’t Buy</v>
      </c>
      <c r="D2027" t="str">
        <f t="shared" si="280"/>
        <v>Long Name</v>
      </c>
      <c r="E2027">
        <v>3.8</v>
      </c>
      <c r="F2027">
        <f>IF(Q2027&lt;10,E2027+0.1,E2027)</f>
        <v>3.8</v>
      </c>
      <c r="G2027">
        <f>MIN(IF(Q2027&lt;10,E2027+0.5,E2027),5)</f>
        <v>3.8</v>
      </c>
      <c r="H2027" t="str">
        <f t="shared" si="281"/>
        <v>Average Place to Work</v>
      </c>
      <c r="I2027">
        <v>249</v>
      </c>
      <c r="J2027" t="b">
        <f t="shared" si="282"/>
        <v>0</v>
      </c>
      <c r="K2027" t="b">
        <f>OR(E2027&gt;3.5,Q2027&lt;10)</f>
        <v>1</v>
      </c>
      <c r="L2027" t="s">
        <v>9</v>
      </c>
      <c r="M2027" t="s">
        <v>3961</v>
      </c>
      <c r="N2027" t="str">
        <f t="shared" si="283"/>
        <v>None</v>
      </c>
      <c r="O2027" t="str">
        <f t="shared" si="284"/>
        <v>None</v>
      </c>
      <c r="P2027" t="s">
        <v>39</v>
      </c>
      <c r="Q2027" s="2">
        <f t="shared" si="285"/>
        <v>36</v>
      </c>
      <c r="R2027" s="1" t="str">
        <f t="shared" si="286"/>
        <v>Established</v>
      </c>
      <c r="S2027" s="1"/>
      <c r="T2027" t="s">
        <v>598</v>
      </c>
      <c r="U2027" t="s">
        <v>184</v>
      </c>
      <c r="V2027">
        <f t="shared" si="287"/>
        <v>0</v>
      </c>
    </row>
    <row r="2028" spans="1:22" x14ac:dyDescent="0.35">
      <c r="A2028">
        <v>2026</v>
      </c>
      <c r="B2028" t="s">
        <v>3962</v>
      </c>
      <c r="C2028" t="str">
        <f t="shared" si="279"/>
        <v>Don’t Buy</v>
      </c>
      <c r="D2028" t="str">
        <f t="shared" si="280"/>
        <v>Short Name</v>
      </c>
      <c r="E2028">
        <v>4.0999999999999996</v>
      </c>
      <c r="F2028">
        <f>IF(Q2028&lt;10,E2028+0.1,E2028)</f>
        <v>4.0999999999999996</v>
      </c>
      <c r="G2028">
        <f>MIN(IF(Q2028&lt;10,E2028+0.5,E2028),5)</f>
        <v>4.0999999999999996</v>
      </c>
      <c r="H2028" t="str">
        <f t="shared" si="281"/>
        <v>Average Place to Work</v>
      </c>
      <c r="I2028">
        <v>249</v>
      </c>
      <c r="J2028" t="b">
        <f t="shared" si="282"/>
        <v>0</v>
      </c>
      <c r="K2028" t="b">
        <f>OR(E2028&gt;3.5,Q2028&lt;10)</f>
        <v>1</v>
      </c>
      <c r="L2028" t="s">
        <v>9</v>
      </c>
      <c r="M2028" t="s">
        <v>3963</v>
      </c>
      <c r="N2028" t="str">
        <f t="shared" si="283"/>
        <v>Indian Silicon Valley Startups</v>
      </c>
      <c r="O2028" t="str">
        <f t="shared" si="284"/>
        <v>None</v>
      </c>
      <c r="P2028" t="s">
        <v>460</v>
      </c>
      <c r="Q2028" s="2">
        <f t="shared" si="285"/>
        <v>37</v>
      </c>
      <c r="R2028" s="1" t="str">
        <f t="shared" si="286"/>
        <v>Established</v>
      </c>
      <c r="S2028" s="1"/>
      <c r="T2028" t="s">
        <v>1183</v>
      </c>
      <c r="U2028" t="s">
        <v>36</v>
      </c>
      <c r="V2028">
        <f t="shared" si="287"/>
        <v>0</v>
      </c>
    </row>
    <row r="2029" spans="1:22" x14ac:dyDescent="0.35">
      <c r="A2029">
        <v>2027</v>
      </c>
      <c r="B2029" t="s">
        <v>3964</v>
      </c>
      <c r="C2029" t="str">
        <f t="shared" si="279"/>
        <v>Don’t Buy</v>
      </c>
      <c r="D2029" t="str">
        <f t="shared" si="280"/>
        <v>Long Name</v>
      </c>
      <c r="E2029">
        <v>4</v>
      </c>
      <c r="F2029">
        <f>IF(Q2029&lt;10,E2029+0.1,E2029)</f>
        <v>4</v>
      </c>
      <c r="G2029">
        <f>MIN(IF(Q2029&lt;10,E2029+0.5,E2029),5)</f>
        <v>4</v>
      </c>
      <c r="H2029" t="str">
        <f t="shared" si="281"/>
        <v>Average Place to Work</v>
      </c>
      <c r="I2029">
        <v>249</v>
      </c>
      <c r="J2029" t="b">
        <f t="shared" si="282"/>
        <v>0</v>
      </c>
      <c r="K2029" t="b">
        <f>OR(E2029&gt;3.5,Q2029&lt;10)</f>
        <v>1</v>
      </c>
      <c r="L2029" t="s">
        <v>19</v>
      </c>
      <c r="M2029" t="s">
        <v>3965</v>
      </c>
      <c r="N2029" t="str">
        <f t="shared" si="283"/>
        <v>None</v>
      </c>
      <c r="O2029" t="str">
        <f t="shared" si="284"/>
        <v>None</v>
      </c>
      <c r="P2029" t="s">
        <v>460</v>
      </c>
      <c r="Q2029" s="2">
        <f t="shared" si="285"/>
        <v>37</v>
      </c>
      <c r="R2029" s="1" t="str">
        <f t="shared" si="286"/>
        <v>Established</v>
      </c>
      <c r="S2029" s="1"/>
      <c r="T2029" t="s">
        <v>606</v>
      </c>
      <c r="U2029" t="s">
        <v>92</v>
      </c>
      <c r="V2029">
        <f t="shared" si="287"/>
        <v>0</v>
      </c>
    </row>
    <row r="2030" spans="1:22" x14ac:dyDescent="0.35">
      <c r="A2030">
        <v>2028</v>
      </c>
      <c r="B2030" t="s">
        <v>3966</v>
      </c>
      <c r="C2030" t="str">
        <f t="shared" si="279"/>
        <v>Don’t Buy</v>
      </c>
      <c r="D2030" t="str">
        <f t="shared" si="280"/>
        <v>Long Name</v>
      </c>
      <c r="E2030">
        <v>4.2</v>
      </c>
      <c r="F2030">
        <f>IF(Q2030&lt;10,E2030+0.1,E2030)</f>
        <v>4.2</v>
      </c>
      <c r="G2030">
        <f>MIN(IF(Q2030&lt;10,E2030+0.5,E2030),5)</f>
        <v>4.2</v>
      </c>
      <c r="H2030" t="str">
        <f t="shared" si="281"/>
        <v>Average Place to Work</v>
      </c>
      <c r="I2030">
        <v>249</v>
      </c>
      <c r="J2030" t="b">
        <f t="shared" si="282"/>
        <v>0</v>
      </c>
      <c r="K2030" t="b">
        <f>OR(E2030&gt;3.5,Q2030&lt;10)</f>
        <v>1</v>
      </c>
      <c r="M2030" t="s">
        <v>3967</v>
      </c>
      <c r="N2030" t="str">
        <f t="shared" si="283"/>
        <v>None</v>
      </c>
      <c r="O2030" t="str">
        <f t="shared" si="284"/>
        <v>None</v>
      </c>
      <c r="P2030" t="s">
        <v>86</v>
      </c>
      <c r="Q2030" s="2">
        <f t="shared" si="285"/>
        <v>27</v>
      </c>
      <c r="R2030" s="1" t="str">
        <f t="shared" si="286"/>
        <v>Established</v>
      </c>
      <c r="S2030" s="1"/>
      <c r="U2030" t="s">
        <v>64</v>
      </c>
      <c r="V2030">
        <f t="shared" si="287"/>
        <v>0</v>
      </c>
    </row>
    <row r="2031" spans="1:22" x14ac:dyDescent="0.35">
      <c r="A2031">
        <v>2029</v>
      </c>
      <c r="B2031" t="s">
        <v>3968</v>
      </c>
      <c r="C2031" t="str">
        <f t="shared" si="279"/>
        <v>Buy</v>
      </c>
      <c r="D2031" t="str">
        <f t="shared" si="280"/>
        <v>Long Name</v>
      </c>
      <c r="E2031">
        <v>3.2</v>
      </c>
      <c r="F2031">
        <f>IF(Q2031&lt;10,E2031+0.1,E2031)</f>
        <v>3.2</v>
      </c>
      <c r="G2031">
        <f>MIN(IF(Q2031&lt;10,E2031+0.5,E2031),5)</f>
        <v>3.2</v>
      </c>
      <c r="H2031" t="str">
        <f t="shared" si="281"/>
        <v>Average Place to Work</v>
      </c>
      <c r="I2031">
        <v>249</v>
      </c>
      <c r="J2031" t="b">
        <f t="shared" si="282"/>
        <v>0</v>
      </c>
      <c r="K2031" t="b">
        <f>OR(E2031&gt;3.5,Q2031&lt;10)</f>
        <v>0</v>
      </c>
      <c r="L2031" t="s">
        <v>19</v>
      </c>
      <c r="M2031" t="s">
        <v>3636</v>
      </c>
      <c r="N2031" t="str">
        <f t="shared" si="283"/>
        <v>None</v>
      </c>
      <c r="O2031" t="str">
        <f t="shared" si="284"/>
        <v>None</v>
      </c>
      <c r="P2031" t="s">
        <v>232</v>
      </c>
      <c r="Q2031" s="2">
        <f t="shared" si="285"/>
        <v>43</v>
      </c>
      <c r="R2031" s="1" t="str">
        <f t="shared" si="286"/>
        <v>Established</v>
      </c>
      <c r="S2031" s="1"/>
      <c r="T2031" t="s">
        <v>115</v>
      </c>
      <c r="U2031" t="s">
        <v>64</v>
      </c>
      <c r="V2031">
        <f t="shared" si="287"/>
        <v>0</v>
      </c>
    </row>
    <row r="2032" spans="1:22" x14ac:dyDescent="0.35">
      <c r="A2032">
        <v>2030</v>
      </c>
      <c r="B2032" t="s">
        <v>3969</v>
      </c>
      <c r="C2032" t="str">
        <f t="shared" si="279"/>
        <v>Don’t Buy</v>
      </c>
      <c r="D2032" t="str">
        <f t="shared" si="280"/>
        <v>Long Name</v>
      </c>
      <c r="E2032">
        <v>3.8</v>
      </c>
      <c r="F2032">
        <f>IF(Q2032&lt;10,E2032+0.1,E2032)</f>
        <v>3.8</v>
      </c>
      <c r="G2032">
        <f>MIN(IF(Q2032&lt;10,E2032+0.5,E2032),5)</f>
        <v>3.8</v>
      </c>
      <c r="H2032" t="str">
        <f t="shared" si="281"/>
        <v>Average Place to Work</v>
      </c>
      <c r="I2032">
        <v>249</v>
      </c>
      <c r="J2032" t="b">
        <f t="shared" si="282"/>
        <v>0</v>
      </c>
      <c r="K2032" t="b">
        <f>OR(E2032&gt;3.5,Q2032&lt;10)</f>
        <v>1</v>
      </c>
      <c r="L2032" t="s">
        <v>19</v>
      </c>
      <c r="M2032" t="s">
        <v>3970</v>
      </c>
      <c r="N2032" t="str">
        <f t="shared" si="283"/>
        <v>None</v>
      </c>
      <c r="O2032" t="str">
        <f t="shared" si="284"/>
        <v>None</v>
      </c>
      <c r="P2032" t="s">
        <v>841</v>
      </c>
      <c r="Q2032" s="2">
        <f t="shared" si="285"/>
        <v>72</v>
      </c>
      <c r="R2032" s="1" t="str">
        <f t="shared" si="286"/>
        <v>Established</v>
      </c>
      <c r="S2032" s="1"/>
      <c r="T2032" t="s">
        <v>598</v>
      </c>
      <c r="U2032" t="s">
        <v>297</v>
      </c>
      <c r="V2032">
        <f t="shared" si="287"/>
        <v>0</v>
      </c>
    </row>
    <row r="2033" spans="1:22" x14ac:dyDescent="0.35">
      <c r="A2033">
        <v>2031</v>
      </c>
      <c r="B2033" t="s">
        <v>3971</v>
      </c>
      <c r="C2033" t="str">
        <f t="shared" si="279"/>
        <v>Don’t Buy</v>
      </c>
      <c r="D2033" t="str">
        <f t="shared" si="280"/>
        <v>Long Name</v>
      </c>
      <c r="E2033">
        <v>3.3</v>
      </c>
      <c r="F2033">
        <f>IF(Q2033&lt;10,E2033+0.1,E2033)</f>
        <v>3.3</v>
      </c>
      <c r="G2033">
        <f>MIN(IF(Q2033&lt;10,E2033+0.5,E2033),5)</f>
        <v>3.3</v>
      </c>
      <c r="H2033" t="str">
        <f t="shared" si="281"/>
        <v>Average Place to Work</v>
      </c>
      <c r="I2033">
        <v>248</v>
      </c>
      <c r="J2033" t="b">
        <f t="shared" si="282"/>
        <v>0</v>
      </c>
      <c r="K2033" t="b">
        <f>OR(E2033&gt;3.5,Q2033&lt;10)</f>
        <v>0</v>
      </c>
      <c r="L2033" t="s">
        <v>19</v>
      </c>
      <c r="M2033" t="s">
        <v>3972</v>
      </c>
      <c r="N2033" t="str">
        <f t="shared" si="283"/>
        <v>None</v>
      </c>
      <c r="O2033" t="str">
        <f t="shared" si="284"/>
        <v>None</v>
      </c>
      <c r="P2033" t="s">
        <v>143</v>
      </c>
      <c r="Q2033" s="2">
        <f t="shared" si="285"/>
        <v>24</v>
      </c>
      <c r="R2033" s="1" t="str">
        <f t="shared" si="286"/>
        <v>Established</v>
      </c>
      <c r="S2033" s="1"/>
      <c r="T2033" t="s">
        <v>606</v>
      </c>
      <c r="U2033" t="s">
        <v>64</v>
      </c>
      <c r="V2033">
        <f t="shared" si="287"/>
        <v>0</v>
      </c>
    </row>
    <row r="2034" spans="1:22" x14ac:dyDescent="0.35">
      <c r="A2034">
        <v>2032</v>
      </c>
      <c r="B2034" t="s">
        <v>3973</v>
      </c>
      <c r="C2034" t="str">
        <f t="shared" si="279"/>
        <v>Don’t Buy</v>
      </c>
      <c r="D2034" t="str">
        <f t="shared" si="280"/>
        <v>Long Name</v>
      </c>
      <c r="E2034">
        <v>4.7</v>
      </c>
      <c r="F2034">
        <f>IF(Q2034&lt;10,E2034+0.1,E2034)</f>
        <v>4.7</v>
      </c>
      <c r="G2034">
        <f>MIN(IF(Q2034&lt;10,E2034+0.5,E2034),5)</f>
        <v>4.7</v>
      </c>
      <c r="H2034" t="str">
        <f t="shared" si="281"/>
        <v>Great Place to Work</v>
      </c>
      <c r="I2034">
        <v>248</v>
      </c>
      <c r="J2034" t="b">
        <f t="shared" si="282"/>
        <v>0</v>
      </c>
      <c r="K2034" t="b">
        <f>OR(E2034&gt;3.5,Q2034&lt;10)</f>
        <v>1</v>
      </c>
      <c r="L2034" t="s">
        <v>19</v>
      </c>
      <c r="M2034" t="s">
        <v>3974</v>
      </c>
      <c r="N2034" t="str">
        <f t="shared" si="283"/>
        <v>None</v>
      </c>
      <c r="O2034" t="str">
        <f t="shared" si="284"/>
        <v>None</v>
      </c>
      <c r="P2034" t="s">
        <v>1555</v>
      </c>
      <c r="Q2034" s="2">
        <f t="shared" si="285"/>
        <v>57</v>
      </c>
      <c r="R2034" s="1" t="str">
        <f t="shared" si="286"/>
        <v>Established</v>
      </c>
      <c r="S2034" s="1"/>
      <c r="T2034" t="s">
        <v>115</v>
      </c>
      <c r="U2034" t="s">
        <v>647</v>
      </c>
      <c r="V2034">
        <f t="shared" si="287"/>
        <v>0</v>
      </c>
    </row>
    <row r="2035" spans="1:22" x14ac:dyDescent="0.35">
      <c r="A2035">
        <v>2033</v>
      </c>
      <c r="B2035" t="s">
        <v>3975</v>
      </c>
      <c r="C2035" t="str">
        <f t="shared" si="279"/>
        <v>Don’t Buy</v>
      </c>
      <c r="D2035" t="str">
        <f t="shared" si="280"/>
        <v>Long Name</v>
      </c>
      <c r="E2035">
        <v>3.9</v>
      </c>
      <c r="F2035">
        <f>IF(Q2035&lt;10,E2035+0.1,E2035)</f>
        <v>3.9</v>
      </c>
      <c r="G2035">
        <f>MIN(IF(Q2035&lt;10,E2035+0.5,E2035),5)</f>
        <v>3.9</v>
      </c>
      <c r="H2035" t="str">
        <f t="shared" si="281"/>
        <v>Average Place to Work</v>
      </c>
      <c r="I2035">
        <v>248</v>
      </c>
      <c r="J2035" t="b">
        <f t="shared" si="282"/>
        <v>0</v>
      </c>
      <c r="K2035" t="b">
        <f>OR(E2035&gt;3.5,Q2035&lt;10)</f>
        <v>1</v>
      </c>
      <c r="L2035" t="s">
        <v>9</v>
      </c>
      <c r="M2035" t="s">
        <v>3640</v>
      </c>
      <c r="N2035" t="str">
        <f t="shared" si="283"/>
        <v>None</v>
      </c>
      <c r="O2035" t="str">
        <f t="shared" si="284"/>
        <v>None</v>
      </c>
      <c r="P2035" t="s">
        <v>118</v>
      </c>
      <c r="Q2035" s="2">
        <f t="shared" si="285"/>
        <v>20</v>
      </c>
      <c r="R2035" s="1" t="str">
        <f t="shared" si="286"/>
        <v>Established</v>
      </c>
      <c r="S2035" s="1"/>
      <c r="T2035" t="s">
        <v>1146</v>
      </c>
      <c r="U2035" t="s">
        <v>171</v>
      </c>
      <c r="V2035">
        <f t="shared" si="287"/>
        <v>0</v>
      </c>
    </row>
    <row r="2036" spans="1:22" x14ac:dyDescent="0.35">
      <c r="A2036">
        <v>2034</v>
      </c>
      <c r="B2036" t="s">
        <v>3976</v>
      </c>
      <c r="C2036" t="str">
        <f t="shared" si="279"/>
        <v>Buy</v>
      </c>
      <c r="D2036" t="str">
        <f t="shared" si="280"/>
        <v>Long Name</v>
      </c>
      <c r="E2036">
        <v>4.3</v>
      </c>
      <c r="F2036">
        <f>IF(Q2036&lt;10,E2036+0.1,E2036)</f>
        <v>4.3999999999999995</v>
      </c>
      <c r="G2036">
        <f>MIN(IF(Q2036&lt;10,E2036+0.5,E2036),5)</f>
        <v>4.8</v>
      </c>
      <c r="H2036" t="str">
        <f t="shared" si="281"/>
        <v>Average Place to Work</v>
      </c>
      <c r="I2036">
        <v>248</v>
      </c>
      <c r="J2036" t="b">
        <f t="shared" si="282"/>
        <v>0</v>
      </c>
      <c r="K2036" t="b">
        <f>OR(E2036&gt;3.5,Q2036&lt;10)</f>
        <v>1</v>
      </c>
      <c r="L2036" t="s">
        <v>19</v>
      </c>
      <c r="M2036" t="s">
        <v>3977</v>
      </c>
      <c r="N2036" t="str">
        <f t="shared" si="283"/>
        <v>Indian Silicon Valley Startups</v>
      </c>
      <c r="O2036" t="str">
        <f t="shared" si="284"/>
        <v>None</v>
      </c>
      <c r="P2036" t="s">
        <v>269</v>
      </c>
      <c r="Q2036" s="2">
        <f t="shared" si="285"/>
        <v>9</v>
      </c>
      <c r="R2036" s="1" t="str">
        <f t="shared" si="286"/>
        <v>Startup</v>
      </c>
      <c r="S2036" s="1"/>
      <c r="T2036" t="s">
        <v>606</v>
      </c>
      <c r="U2036" t="s">
        <v>2908</v>
      </c>
      <c r="V2036">
        <f t="shared" si="287"/>
        <v>0</v>
      </c>
    </row>
    <row r="2037" spans="1:22" x14ac:dyDescent="0.35">
      <c r="A2037">
        <v>2035</v>
      </c>
      <c r="B2037" t="s">
        <v>3978</v>
      </c>
      <c r="C2037" t="str">
        <f t="shared" si="279"/>
        <v>Don’t Buy</v>
      </c>
      <c r="D2037" t="str">
        <f t="shared" si="280"/>
        <v>Long Name</v>
      </c>
      <c r="E2037">
        <v>4.0999999999999996</v>
      </c>
      <c r="F2037">
        <f>IF(Q2037&lt;10,E2037+0.1,E2037)</f>
        <v>4.0999999999999996</v>
      </c>
      <c r="G2037">
        <f>MIN(IF(Q2037&lt;10,E2037+0.5,E2037),5)</f>
        <v>4.0999999999999996</v>
      </c>
      <c r="H2037" t="str">
        <f t="shared" si="281"/>
        <v>Average Place to Work</v>
      </c>
      <c r="I2037">
        <v>248</v>
      </c>
      <c r="J2037" t="b">
        <f t="shared" si="282"/>
        <v>0</v>
      </c>
      <c r="K2037" t="b">
        <f>OR(E2037&gt;3.5,Q2037&lt;10)</f>
        <v>1</v>
      </c>
      <c r="L2037" t="s">
        <v>9</v>
      </c>
      <c r="M2037" t="s">
        <v>3979</v>
      </c>
      <c r="N2037" t="str">
        <f t="shared" si="283"/>
        <v>None</v>
      </c>
      <c r="O2037" t="str">
        <f t="shared" si="284"/>
        <v>None</v>
      </c>
      <c r="P2037" t="s">
        <v>59</v>
      </c>
      <c r="Q2037" s="2">
        <f t="shared" si="285"/>
        <v>39</v>
      </c>
      <c r="R2037" s="1" t="str">
        <f t="shared" si="286"/>
        <v>Established</v>
      </c>
      <c r="S2037" s="1"/>
      <c r="T2037" t="s">
        <v>606</v>
      </c>
      <c r="U2037" t="s">
        <v>68</v>
      </c>
      <c r="V2037">
        <f t="shared" si="287"/>
        <v>800000</v>
      </c>
    </row>
    <row r="2038" spans="1:22" x14ac:dyDescent="0.35">
      <c r="A2038">
        <v>2036</v>
      </c>
      <c r="B2038" t="s">
        <v>3980</v>
      </c>
      <c r="C2038" t="str">
        <f t="shared" si="279"/>
        <v>Don’t Buy</v>
      </c>
      <c r="D2038" t="str">
        <f t="shared" si="280"/>
        <v>Long Name</v>
      </c>
      <c r="E2038">
        <v>4.0999999999999996</v>
      </c>
      <c r="F2038">
        <f>IF(Q2038&lt;10,E2038+0.1,E2038)</f>
        <v>4.0999999999999996</v>
      </c>
      <c r="G2038">
        <f>MIN(IF(Q2038&lt;10,E2038+0.5,E2038),5)</f>
        <v>4.0999999999999996</v>
      </c>
      <c r="H2038" t="str">
        <f t="shared" si="281"/>
        <v>Average Place to Work</v>
      </c>
      <c r="I2038">
        <v>248</v>
      </c>
      <c r="J2038" t="b">
        <f t="shared" si="282"/>
        <v>0</v>
      </c>
      <c r="K2038" t="b">
        <f>OR(E2038&gt;3.5,Q2038&lt;10)</f>
        <v>1</v>
      </c>
      <c r="L2038" t="s">
        <v>9</v>
      </c>
      <c r="M2038" t="s">
        <v>2810</v>
      </c>
      <c r="N2038" t="str">
        <f t="shared" si="283"/>
        <v>None</v>
      </c>
      <c r="O2038" t="str">
        <f t="shared" si="284"/>
        <v>None</v>
      </c>
      <c r="P2038" t="s">
        <v>302</v>
      </c>
      <c r="Q2038" s="2">
        <f t="shared" si="285"/>
        <v>32</v>
      </c>
      <c r="R2038" s="1" t="str">
        <f t="shared" si="286"/>
        <v>Established</v>
      </c>
      <c r="S2038" s="1"/>
      <c r="T2038" t="s">
        <v>115</v>
      </c>
      <c r="U2038" t="s">
        <v>171</v>
      </c>
      <c r="V2038">
        <f t="shared" si="287"/>
        <v>0</v>
      </c>
    </row>
    <row r="2039" spans="1:22" x14ac:dyDescent="0.35">
      <c r="A2039">
        <v>2037</v>
      </c>
      <c r="B2039" t="s">
        <v>3981</v>
      </c>
      <c r="C2039" t="str">
        <f t="shared" si="279"/>
        <v>Don’t Buy</v>
      </c>
      <c r="D2039" t="str">
        <f t="shared" si="280"/>
        <v>Long Name</v>
      </c>
      <c r="E2039">
        <v>4.2</v>
      </c>
      <c r="F2039">
        <f>IF(Q2039&lt;10,E2039+0.1,E2039)</f>
        <v>4.2</v>
      </c>
      <c r="G2039">
        <f>MIN(IF(Q2039&lt;10,E2039+0.5,E2039),5)</f>
        <v>4.2</v>
      </c>
      <c r="H2039" t="str">
        <f t="shared" si="281"/>
        <v>Average Place to Work</v>
      </c>
      <c r="I2039">
        <v>248</v>
      </c>
      <c r="J2039" t="b">
        <f t="shared" si="282"/>
        <v>0</v>
      </c>
      <c r="K2039" t="b">
        <f>OR(E2039&gt;3.5,Q2039&lt;10)</f>
        <v>1</v>
      </c>
      <c r="L2039" t="s">
        <v>9</v>
      </c>
      <c r="M2039" t="s">
        <v>3982</v>
      </c>
      <c r="N2039" t="str">
        <f t="shared" si="283"/>
        <v>None</v>
      </c>
      <c r="O2039" t="str">
        <f t="shared" si="284"/>
        <v>None</v>
      </c>
      <c r="P2039" t="s">
        <v>86</v>
      </c>
      <c r="Q2039" s="2">
        <f t="shared" si="285"/>
        <v>27</v>
      </c>
      <c r="R2039" s="1" t="str">
        <f t="shared" si="286"/>
        <v>Established</v>
      </c>
      <c r="S2039" s="1"/>
      <c r="T2039" t="s">
        <v>115</v>
      </c>
      <c r="U2039" t="s">
        <v>2908</v>
      </c>
      <c r="V2039">
        <f t="shared" si="287"/>
        <v>0</v>
      </c>
    </row>
    <row r="2040" spans="1:22" x14ac:dyDescent="0.35">
      <c r="A2040">
        <v>2038</v>
      </c>
      <c r="B2040" t="s">
        <v>3983</v>
      </c>
      <c r="C2040" t="str">
        <f t="shared" si="279"/>
        <v>Don’t Buy</v>
      </c>
      <c r="D2040" t="str">
        <f t="shared" si="280"/>
        <v>Long Name</v>
      </c>
      <c r="E2040">
        <v>3.6</v>
      </c>
      <c r="F2040">
        <f>IF(Q2040&lt;10,E2040+0.1,E2040)</f>
        <v>3.6</v>
      </c>
      <c r="G2040">
        <f>MIN(IF(Q2040&lt;10,E2040+0.5,E2040),5)</f>
        <v>3.6</v>
      </c>
      <c r="H2040" t="str">
        <f t="shared" si="281"/>
        <v>Average Place to Work</v>
      </c>
      <c r="I2040">
        <v>899</v>
      </c>
      <c r="J2040" t="b">
        <f t="shared" si="282"/>
        <v>0</v>
      </c>
      <c r="K2040" t="b">
        <f>OR(E2040&gt;3.5,Q2040&lt;10)</f>
        <v>1</v>
      </c>
      <c r="L2040" t="s">
        <v>19</v>
      </c>
      <c r="M2040" t="s">
        <v>2064</v>
      </c>
      <c r="N2040" t="str">
        <f t="shared" si="283"/>
        <v>None</v>
      </c>
      <c r="O2040" t="str">
        <f t="shared" si="284"/>
        <v>None</v>
      </c>
      <c r="P2040" t="s">
        <v>32</v>
      </c>
      <c r="Q2040" s="2">
        <f t="shared" si="285"/>
        <v>41</v>
      </c>
      <c r="R2040" s="1" t="str">
        <f t="shared" si="286"/>
        <v>Established</v>
      </c>
      <c r="S2040" s="1"/>
      <c r="T2040" t="s">
        <v>1183</v>
      </c>
      <c r="U2040" t="s">
        <v>24</v>
      </c>
      <c r="V2040">
        <f t="shared" si="287"/>
        <v>500000</v>
      </c>
    </row>
    <row r="2041" spans="1:22" x14ac:dyDescent="0.35">
      <c r="A2041">
        <v>2039</v>
      </c>
      <c r="B2041" t="s">
        <v>3984</v>
      </c>
      <c r="C2041" t="str">
        <f t="shared" si="279"/>
        <v>Don’t Buy</v>
      </c>
      <c r="D2041" t="str">
        <f t="shared" si="280"/>
        <v>Long Name</v>
      </c>
      <c r="E2041">
        <v>4</v>
      </c>
      <c r="F2041">
        <f>IF(Q2041&lt;10,E2041+0.1,E2041)</f>
        <v>4</v>
      </c>
      <c r="G2041">
        <f>MIN(IF(Q2041&lt;10,E2041+0.5,E2041),5)</f>
        <v>4</v>
      </c>
      <c r="H2041" t="str">
        <f t="shared" si="281"/>
        <v>Average Place to Work</v>
      </c>
      <c r="I2041">
        <v>318</v>
      </c>
      <c r="J2041" t="b">
        <f t="shared" si="282"/>
        <v>0</v>
      </c>
      <c r="K2041" t="b">
        <f>OR(E2041&gt;3.5,Q2041&lt;10)</f>
        <v>1</v>
      </c>
      <c r="L2041" t="s">
        <v>19</v>
      </c>
      <c r="M2041" t="s">
        <v>3985</v>
      </c>
      <c r="N2041" t="str">
        <f t="shared" si="283"/>
        <v>None</v>
      </c>
      <c r="O2041" t="str">
        <f t="shared" si="284"/>
        <v>None</v>
      </c>
      <c r="P2041" t="s">
        <v>235</v>
      </c>
      <c r="Q2041" s="2">
        <f t="shared" si="285"/>
        <v>74</v>
      </c>
      <c r="R2041" s="1" t="str">
        <f t="shared" si="286"/>
        <v>Established</v>
      </c>
      <c r="S2041" s="1"/>
      <c r="T2041" t="s">
        <v>115</v>
      </c>
      <c r="U2041" t="s">
        <v>64</v>
      </c>
      <c r="V2041">
        <f t="shared" si="287"/>
        <v>0</v>
      </c>
    </row>
    <row r="2042" spans="1:22" x14ac:dyDescent="0.35">
      <c r="A2042">
        <v>2040</v>
      </c>
      <c r="B2042" t="s">
        <v>3986</v>
      </c>
      <c r="C2042" t="str">
        <f t="shared" si="279"/>
        <v>Don’t Buy</v>
      </c>
      <c r="D2042" t="str">
        <f t="shared" si="280"/>
        <v>Short Name</v>
      </c>
      <c r="E2042">
        <v>3.6</v>
      </c>
      <c r="F2042">
        <f>IF(Q2042&lt;10,E2042+0.1,E2042)</f>
        <v>3.6</v>
      </c>
      <c r="G2042">
        <f>MIN(IF(Q2042&lt;10,E2042+0.5,E2042),5)</f>
        <v>3.6</v>
      </c>
      <c r="H2042" t="str">
        <f t="shared" si="281"/>
        <v>Average Place to Work</v>
      </c>
      <c r="I2042">
        <v>247</v>
      </c>
      <c r="J2042" t="b">
        <f t="shared" si="282"/>
        <v>0</v>
      </c>
      <c r="K2042" t="b">
        <f>OR(E2042&gt;3.5,Q2042&lt;10)</f>
        <v>1</v>
      </c>
      <c r="L2042" t="s">
        <v>19</v>
      </c>
      <c r="M2042" t="s">
        <v>3987</v>
      </c>
      <c r="N2042" t="str">
        <f t="shared" si="283"/>
        <v>None</v>
      </c>
      <c r="O2042" t="str">
        <f t="shared" si="284"/>
        <v>None</v>
      </c>
      <c r="P2042" t="s">
        <v>180</v>
      </c>
      <c r="Q2042" s="2">
        <f t="shared" si="285"/>
        <v>23</v>
      </c>
      <c r="R2042" s="1" t="str">
        <f t="shared" si="286"/>
        <v>Established</v>
      </c>
      <c r="S2042" s="1"/>
      <c r="T2042" t="s">
        <v>115</v>
      </c>
      <c r="U2042" t="s">
        <v>214</v>
      </c>
      <c r="V2042">
        <f t="shared" si="287"/>
        <v>0</v>
      </c>
    </row>
    <row r="2043" spans="1:22" x14ac:dyDescent="0.35">
      <c r="A2043">
        <v>2041</v>
      </c>
      <c r="B2043" t="s">
        <v>3988</v>
      </c>
      <c r="C2043" t="str">
        <f t="shared" si="279"/>
        <v>Don’t Buy</v>
      </c>
      <c r="D2043" t="str">
        <f t="shared" si="280"/>
        <v>Long Name</v>
      </c>
      <c r="E2043">
        <v>4.3</v>
      </c>
      <c r="F2043">
        <f>IF(Q2043&lt;10,E2043+0.1,E2043)</f>
        <v>4.3</v>
      </c>
      <c r="G2043">
        <f>MIN(IF(Q2043&lt;10,E2043+0.5,E2043),5)</f>
        <v>4.3</v>
      </c>
      <c r="H2043" t="str">
        <f t="shared" si="281"/>
        <v>Average Place to Work</v>
      </c>
      <c r="I2043">
        <v>247</v>
      </c>
      <c r="J2043" t="b">
        <f t="shared" si="282"/>
        <v>0</v>
      </c>
      <c r="K2043" t="b">
        <f>OR(E2043&gt;3.5,Q2043&lt;10)</f>
        <v>1</v>
      </c>
      <c r="L2043" t="s">
        <v>19</v>
      </c>
      <c r="M2043" t="s">
        <v>3989</v>
      </c>
      <c r="N2043" t="str">
        <f t="shared" si="283"/>
        <v>None</v>
      </c>
      <c r="O2043" t="str">
        <f t="shared" si="284"/>
        <v>None</v>
      </c>
      <c r="P2043" t="s">
        <v>460</v>
      </c>
      <c r="Q2043" s="2">
        <f t="shared" si="285"/>
        <v>37</v>
      </c>
      <c r="R2043" s="1" t="str">
        <f t="shared" si="286"/>
        <v>Established</v>
      </c>
      <c r="S2043" s="1"/>
      <c r="T2043" t="s">
        <v>60</v>
      </c>
      <c r="U2043" t="s">
        <v>687</v>
      </c>
      <c r="V2043">
        <f t="shared" si="287"/>
        <v>0</v>
      </c>
    </row>
    <row r="2044" spans="1:22" x14ac:dyDescent="0.35">
      <c r="A2044">
        <v>2042</v>
      </c>
      <c r="B2044" t="s">
        <v>3990</v>
      </c>
      <c r="C2044" t="str">
        <f t="shared" si="279"/>
        <v>Don’t Buy</v>
      </c>
      <c r="D2044" t="str">
        <f t="shared" si="280"/>
        <v>Long Name</v>
      </c>
      <c r="E2044">
        <v>4.8</v>
      </c>
      <c r="F2044">
        <f>IF(Q2044&lt;10,E2044+0.1,E2044)</f>
        <v>4.8</v>
      </c>
      <c r="G2044">
        <f>MIN(IF(Q2044&lt;10,E2044+0.5,E2044),5)</f>
        <v>4.8</v>
      </c>
      <c r="H2044" t="str">
        <f t="shared" si="281"/>
        <v>Great Place to Work</v>
      </c>
      <c r="I2044">
        <v>247</v>
      </c>
      <c r="J2044" t="b">
        <f t="shared" si="282"/>
        <v>0</v>
      </c>
      <c r="K2044" t="b">
        <f>OR(E2044&gt;3.5,Q2044&lt;10)</f>
        <v>1</v>
      </c>
      <c r="L2044" t="s">
        <v>19</v>
      </c>
      <c r="M2044" t="s">
        <v>3991</v>
      </c>
      <c r="N2044" t="str">
        <f t="shared" si="283"/>
        <v>None</v>
      </c>
      <c r="O2044" t="str">
        <f t="shared" si="284"/>
        <v>None</v>
      </c>
      <c r="P2044" t="s">
        <v>626</v>
      </c>
      <c r="Q2044" s="2">
        <f t="shared" si="285"/>
        <v>17</v>
      </c>
      <c r="R2044" s="1" t="str">
        <f t="shared" si="286"/>
        <v>Established</v>
      </c>
      <c r="S2044" s="1"/>
      <c r="T2044" t="s">
        <v>598</v>
      </c>
      <c r="U2044" t="s">
        <v>523</v>
      </c>
      <c r="V2044">
        <f t="shared" si="287"/>
        <v>0</v>
      </c>
    </row>
    <row r="2045" spans="1:22" x14ac:dyDescent="0.35">
      <c r="A2045">
        <v>2043</v>
      </c>
      <c r="B2045" t="s">
        <v>3992</v>
      </c>
      <c r="C2045" t="str">
        <f t="shared" si="279"/>
        <v>Don’t Buy</v>
      </c>
      <c r="D2045" t="str">
        <f t="shared" si="280"/>
        <v>Long Name</v>
      </c>
      <c r="E2045">
        <v>4</v>
      </c>
      <c r="F2045">
        <f>IF(Q2045&lt;10,E2045+0.1,E2045)</f>
        <v>4</v>
      </c>
      <c r="G2045">
        <f>MIN(IF(Q2045&lt;10,E2045+0.5,E2045),5)</f>
        <v>4</v>
      </c>
      <c r="H2045" t="str">
        <f t="shared" si="281"/>
        <v>Average Place to Work</v>
      </c>
      <c r="I2045">
        <v>247</v>
      </c>
      <c r="J2045" t="b">
        <f t="shared" si="282"/>
        <v>0</v>
      </c>
      <c r="K2045" t="b">
        <f>OR(E2045&gt;3.5,Q2045&lt;10)</f>
        <v>1</v>
      </c>
      <c r="L2045" t="s">
        <v>348</v>
      </c>
      <c r="M2045" t="s">
        <v>3993</v>
      </c>
      <c r="N2045" t="str">
        <f t="shared" si="283"/>
        <v>None</v>
      </c>
      <c r="O2045" t="str">
        <f t="shared" si="284"/>
        <v>None</v>
      </c>
      <c r="P2045" t="s">
        <v>423</v>
      </c>
      <c r="Q2045" s="2">
        <f t="shared" si="285"/>
        <v>53</v>
      </c>
      <c r="R2045" s="1" t="str">
        <f t="shared" si="286"/>
        <v>Established</v>
      </c>
      <c r="S2045" s="1"/>
      <c r="T2045" t="s">
        <v>115</v>
      </c>
      <c r="U2045" t="s">
        <v>687</v>
      </c>
      <c r="V2045">
        <f t="shared" si="287"/>
        <v>0</v>
      </c>
    </row>
    <row r="2046" spans="1:22" x14ac:dyDescent="0.35">
      <c r="A2046">
        <v>2044</v>
      </c>
      <c r="B2046" t="s">
        <v>3994</v>
      </c>
      <c r="C2046" t="str">
        <f t="shared" si="279"/>
        <v>Don’t Buy</v>
      </c>
      <c r="D2046" t="str">
        <f t="shared" si="280"/>
        <v>Long Name</v>
      </c>
      <c r="E2046">
        <v>4</v>
      </c>
      <c r="F2046">
        <f>IF(Q2046&lt;10,E2046+0.1,E2046)</f>
        <v>4</v>
      </c>
      <c r="G2046">
        <f>MIN(IF(Q2046&lt;10,E2046+0.5,E2046),5)</f>
        <v>4</v>
      </c>
      <c r="H2046" t="str">
        <f t="shared" si="281"/>
        <v>Average Place to Work</v>
      </c>
      <c r="I2046">
        <v>247</v>
      </c>
      <c r="J2046" t="b">
        <f t="shared" si="282"/>
        <v>0</v>
      </c>
      <c r="K2046" t="b">
        <f>OR(E2046&gt;3.5,Q2046&lt;10)</f>
        <v>1</v>
      </c>
      <c r="L2046" t="s">
        <v>9</v>
      </c>
      <c r="M2046" t="s">
        <v>2986</v>
      </c>
      <c r="N2046" t="str">
        <f t="shared" si="283"/>
        <v>None</v>
      </c>
      <c r="O2046" t="str">
        <f t="shared" si="284"/>
        <v>None</v>
      </c>
      <c r="P2046" t="s">
        <v>79</v>
      </c>
      <c r="Q2046" s="2">
        <f t="shared" si="285"/>
        <v>19</v>
      </c>
      <c r="R2046" s="1" t="str">
        <f t="shared" si="286"/>
        <v>Established</v>
      </c>
      <c r="S2046" s="1"/>
      <c r="T2046" t="s">
        <v>115</v>
      </c>
      <c r="U2046" t="s">
        <v>523</v>
      </c>
      <c r="V2046">
        <f t="shared" si="287"/>
        <v>0</v>
      </c>
    </row>
    <row r="2047" spans="1:22" x14ac:dyDescent="0.35">
      <c r="A2047">
        <v>2045</v>
      </c>
      <c r="B2047" t="s">
        <v>3995</v>
      </c>
      <c r="C2047" t="str">
        <f t="shared" si="279"/>
        <v>Buy</v>
      </c>
      <c r="D2047" t="str">
        <f t="shared" si="280"/>
        <v>Long Name</v>
      </c>
      <c r="E2047">
        <v>4.0999999999999996</v>
      </c>
      <c r="F2047">
        <f>IF(Q2047&lt;10,E2047+0.1,E2047)</f>
        <v>4.0999999999999996</v>
      </c>
      <c r="G2047">
        <f>MIN(IF(Q2047&lt;10,E2047+0.5,E2047),5)</f>
        <v>4.0999999999999996</v>
      </c>
      <c r="H2047" t="str">
        <f t="shared" si="281"/>
        <v>Average Place to Work</v>
      </c>
      <c r="I2047">
        <v>247</v>
      </c>
      <c r="J2047" t="b">
        <f t="shared" si="282"/>
        <v>0</v>
      </c>
      <c r="K2047" t="b">
        <f>OR(E2047&gt;3.5,Q2047&lt;10)</f>
        <v>1</v>
      </c>
      <c r="L2047" t="s">
        <v>19</v>
      </c>
      <c r="M2047" t="s">
        <v>3996</v>
      </c>
      <c r="N2047" t="str">
        <f t="shared" si="283"/>
        <v>None</v>
      </c>
      <c r="O2047" t="str">
        <f t="shared" si="284"/>
        <v>None</v>
      </c>
      <c r="P2047" t="s">
        <v>261</v>
      </c>
      <c r="Q2047" s="2">
        <f t="shared" si="285"/>
        <v>21</v>
      </c>
      <c r="R2047" s="1" t="str">
        <f t="shared" si="286"/>
        <v>Established</v>
      </c>
      <c r="S2047" s="1"/>
      <c r="T2047" t="s">
        <v>606</v>
      </c>
      <c r="U2047" t="s">
        <v>1345</v>
      </c>
      <c r="V2047">
        <f t="shared" si="287"/>
        <v>0</v>
      </c>
    </row>
    <row r="2048" spans="1:22" x14ac:dyDescent="0.35">
      <c r="A2048">
        <v>2046</v>
      </c>
      <c r="B2048" t="s">
        <v>3997</v>
      </c>
      <c r="C2048" t="str">
        <f t="shared" si="279"/>
        <v>Don’t Buy</v>
      </c>
      <c r="D2048" t="str">
        <f t="shared" si="280"/>
        <v>Long Name</v>
      </c>
      <c r="E2048">
        <v>4.3</v>
      </c>
      <c r="F2048">
        <f>IF(Q2048&lt;10,E2048+0.1,E2048)</f>
        <v>4.3</v>
      </c>
      <c r="G2048">
        <f>MIN(IF(Q2048&lt;10,E2048+0.5,E2048),5)</f>
        <v>4.3</v>
      </c>
      <c r="H2048" t="str">
        <f t="shared" si="281"/>
        <v>Average Place to Work</v>
      </c>
      <c r="I2048">
        <v>247</v>
      </c>
      <c r="J2048" t="b">
        <f t="shared" si="282"/>
        <v>0</v>
      </c>
      <c r="K2048" t="b">
        <f>OR(E2048&gt;3.5,Q2048&lt;10)</f>
        <v>1</v>
      </c>
      <c r="L2048" t="s">
        <v>19</v>
      </c>
      <c r="M2048" t="s">
        <v>3998</v>
      </c>
      <c r="N2048" t="str">
        <f t="shared" si="283"/>
        <v>None</v>
      </c>
      <c r="O2048" t="str">
        <f t="shared" si="284"/>
        <v>None</v>
      </c>
      <c r="P2048" t="s">
        <v>328</v>
      </c>
      <c r="Q2048" s="2">
        <f t="shared" si="285"/>
        <v>42</v>
      </c>
      <c r="R2048" s="1" t="str">
        <f t="shared" si="286"/>
        <v>Established</v>
      </c>
      <c r="S2048" s="1"/>
      <c r="T2048" t="s">
        <v>115</v>
      </c>
      <c r="U2048" t="s">
        <v>171</v>
      </c>
      <c r="V2048">
        <f t="shared" si="287"/>
        <v>0</v>
      </c>
    </row>
    <row r="2049" spans="1:22" x14ac:dyDescent="0.35">
      <c r="A2049">
        <v>2047</v>
      </c>
      <c r="B2049" t="s">
        <v>3999</v>
      </c>
      <c r="C2049" t="str">
        <f t="shared" si="279"/>
        <v>Buy</v>
      </c>
      <c r="D2049" t="str">
        <f t="shared" si="280"/>
        <v>Long Name</v>
      </c>
      <c r="E2049">
        <v>4</v>
      </c>
      <c r="F2049">
        <f>IF(Q2049&lt;10,E2049+0.1,E2049)</f>
        <v>4</v>
      </c>
      <c r="G2049">
        <f>MIN(IF(Q2049&lt;10,E2049+0.5,E2049),5)</f>
        <v>4</v>
      </c>
      <c r="H2049" t="str">
        <f t="shared" si="281"/>
        <v>Average Place to Work</v>
      </c>
      <c r="I2049">
        <v>247</v>
      </c>
      <c r="J2049" t="b">
        <f t="shared" si="282"/>
        <v>0</v>
      </c>
      <c r="K2049" t="b">
        <f>OR(E2049&gt;3.5,Q2049&lt;10)</f>
        <v>1</v>
      </c>
      <c r="L2049" t="s">
        <v>19</v>
      </c>
      <c r="M2049" t="s">
        <v>1731</v>
      </c>
      <c r="N2049" t="str">
        <f t="shared" si="283"/>
        <v>None</v>
      </c>
      <c r="O2049" t="str">
        <f t="shared" si="284"/>
        <v>None</v>
      </c>
      <c r="P2049" t="s">
        <v>445</v>
      </c>
      <c r="Q2049" s="2">
        <f t="shared" si="285"/>
        <v>14</v>
      </c>
      <c r="R2049" s="1" t="str">
        <f t="shared" si="286"/>
        <v>Established</v>
      </c>
      <c r="S2049" s="1"/>
      <c r="T2049" t="s">
        <v>606</v>
      </c>
      <c r="U2049" t="s">
        <v>83</v>
      </c>
      <c r="V2049">
        <f t="shared" si="287"/>
        <v>0</v>
      </c>
    </row>
    <row r="2050" spans="1:22" x14ac:dyDescent="0.35">
      <c r="A2050">
        <v>2048</v>
      </c>
      <c r="B2050" t="s">
        <v>4000</v>
      </c>
      <c r="C2050" t="str">
        <f t="shared" si="279"/>
        <v>Don’t Buy</v>
      </c>
      <c r="D2050" t="str">
        <f t="shared" si="280"/>
        <v>Short Name</v>
      </c>
      <c r="E2050">
        <v>3.7</v>
      </c>
      <c r="F2050">
        <f>IF(Q2050&lt;10,E2050+0.1,E2050)</f>
        <v>3.7</v>
      </c>
      <c r="G2050">
        <f>MIN(IF(Q2050&lt;10,E2050+0.5,E2050),5)</f>
        <v>3.7</v>
      </c>
      <c r="H2050" t="str">
        <f t="shared" si="281"/>
        <v>Average Place to Work</v>
      </c>
      <c r="I2050">
        <v>247</v>
      </c>
      <c r="J2050" t="b">
        <f t="shared" si="282"/>
        <v>0</v>
      </c>
      <c r="K2050" t="b">
        <f>OR(E2050&gt;3.5,Q2050&lt;10)</f>
        <v>1</v>
      </c>
      <c r="M2050" t="s">
        <v>4001</v>
      </c>
      <c r="N2050" t="str">
        <f t="shared" si="283"/>
        <v>Indian Silicon Valley Startups</v>
      </c>
      <c r="O2050" t="str">
        <f t="shared" si="284"/>
        <v>None</v>
      </c>
      <c r="P2050" t="s">
        <v>261</v>
      </c>
      <c r="Q2050" s="2">
        <f t="shared" si="285"/>
        <v>21</v>
      </c>
      <c r="R2050" s="1" t="str">
        <f t="shared" si="286"/>
        <v>Established</v>
      </c>
      <c r="S2050" s="1"/>
      <c r="U2050" t="s">
        <v>36</v>
      </c>
      <c r="V2050">
        <f t="shared" si="287"/>
        <v>0</v>
      </c>
    </row>
    <row r="2051" spans="1:22" x14ac:dyDescent="0.35">
      <c r="A2051">
        <v>2049</v>
      </c>
      <c r="B2051" t="s">
        <v>4002</v>
      </c>
      <c r="C2051" t="str">
        <f t="shared" ref="C2051:C2114" si="288">IF(OR(LEFT(B2051,1)="T",LEFT(B2051,1)="G"),"Buy","Don’t Buy")</f>
        <v>Don’t Buy</v>
      </c>
      <c r="D2051" t="str">
        <f t="shared" ref="D2051:D2114" si="289">IF(LEN(B2051)&gt;=10,"Long Name","Short Name")</f>
        <v>Long Name</v>
      </c>
      <c r="E2051">
        <v>3.7</v>
      </c>
      <c r="F2051">
        <f>IF(Q2051&lt;10,E2051+0.1,E2051)</f>
        <v>3.7</v>
      </c>
      <c r="G2051">
        <f>MIN(IF(Q2051&lt;10,E2051+0.5,E2051),5)</f>
        <v>3.7</v>
      </c>
      <c r="H2051" t="str">
        <f t="shared" ref="H2051:H2114" si="290">IF(E2051&gt;4.5,"Great Place to Work","Average Place to Work")</f>
        <v>Average Place to Work</v>
      </c>
      <c r="I2051">
        <v>246</v>
      </c>
      <c r="J2051" t="b">
        <f t="shared" ref="J2051:J2114" si="291">AND(I2051&gt;10000,E2051&gt;4)</f>
        <v>0</v>
      </c>
      <c r="K2051" t="b">
        <f>OR(E2051&gt;3.5,Q2051&lt;10)</f>
        <v>1</v>
      </c>
      <c r="L2051" t="s">
        <v>9</v>
      </c>
      <c r="M2051" t="s">
        <v>3967</v>
      </c>
      <c r="N2051" t="str">
        <f t="shared" ref="N2051:N2114" si="292">IF(OR(LEFT(M2051,9)="Banglore",LEFT(M2051,9)="Bengaluru",LEFT(M2051,7)="Chennai",Q2051&lt;10,U2051="Internet"),"Indian Silicon Valley Startups","None")</f>
        <v>None</v>
      </c>
      <c r="O2051" t="str">
        <f t="shared" ref="O2051:O2114" si="293">IF(AND(LEFT(M2051,6)="Mumbai",U2051="Financial Services"),"Bombay Finances","None")</f>
        <v>None</v>
      </c>
      <c r="P2051" t="s">
        <v>373</v>
      </c>
      <c r="Q2051" s="2">
        <f t="shared" ref="Q2051:Q2114" si="294">_xlfn.NUMBERVALUE(SUBSTITUTE(TRIM(P2051)," years old",""))</f>
        <v>62</v>
      </c>
      <c r="R2051" s="1" t="str">
        <f t="shared" ref="R2051:R2114" si="295">IF(Q2051&lt;10,"Startup","Established")</f>
        <v>Established</v>
      </c>
      <c r="S2051" s="1"/>
      <c r="T2051" t="s">
        <v>606</v>
      </c>
      <c r="U2051" t="s">
        <v>160</v>
      </c>
      <c r="V2051">
        <f t="shared" ref="V2051:V2114" si="296">IF(AND(OR(U2051=$U$7,U2051=$U$12),E2051&gt;4),1000000,IF(AND(OR(U2051=$U$7,U2051=$U$12),E2051&lt;=4),500000,IF(AND(U2051=$U$18,E2051&gt;4),800000,0)))</f>
        <v>0</v>
      </c>
    </row>
    <row r="2052" spans="1:22" x14ac:dyDescent="0.35">
      <c r="A2052">
        <v>2050</v>
      </c>
      <c r="B2052" t="s">
        <v>4003</v>
      </c>
      <c r="C2052" t="str">
        <f t="shared" si="288"/>
        <v>Don’t Buy</v>
      </c>
      <c r="D2052" t="str">
        <f t="shared" si="289"/>
        <v>Long Name</v>
      </c>
      <c r="E2052">
        <v>3.5</v>
      </c>
      <c r="F2052">
        <f>IF(Q2052&lt;10,E2052+0.1,E2052)</f>
        <v>3.5</v>
      </c>
      <c r="G2052">
        <f>MIN(IF(Q2052&lt;10,E2052+0.5,E2052),5)</f>
        <v>3.5</v>
      </c>
      <c r="H2052" t="str">
        <f t="shared" si="290"/>
        <v>Average Place to Work</v>
      </c>
      <c r="I2052">
        <v>246</v>
      </c>
      <c r="J2052" t="b">
        <f t="shared" si="291"/>
        <v>0</v>
      </c>
      <c r="K2052" t="b">
        <f>OR(E2052&gt;3.5,Q2052&lt;10)</f>
        <v>0</v>
      </c>
      <c r="L2052" t="s">
        <v>9</v>
      </c>
      <c r="M2052" t="s">
        <v>4004</v>
      </c>
      <c r="N2052" t="str">
        <f t="shared" si="292"/>
        <v>None</v>
      </c>
      <c r="O2052" t="str">
        <f t="shared" si="293"/>
        <v>None</v>
      </c>
      <c r="P2052" t="s">
        <v>59</v>
      </c>
      <c r="Q2052" s="2">
        <f t="shared" si="294"/>
        <v>39</v>
      </c>
      <c r="R2052" s="1" t="str">
        <f t="shared" si="295"/>
        <v>Established</v>
      </c>
      <c r="S2052" s="1"/>
      <c r="T2052" t="s">
        <v>606</v>
      </c>
      <c r="U2052" t="s">
        <v>826</v>
      </c>
      <c r="V2052">
        <f t="shared" si="296"/>
        <v>0</v>
      </c>
    </row>
    <row r="2053" spans="1:22" x14ac:dyDescent="0.35">
      <c r="A2053">
        <v>2051</v>
      </c>
      <c r="B2053" t="s">
        <v>4005</v>
      </c>
      <c r="C2053" t="str">
        <f t="shared" si="288"/>
        <v>Don’t Buy</v>
      </c>
      <c r="D2053" t="str">
        <f t="shared" si="289"/>
        <v>Long Name</v>
      </c>
      <c r="E2053">
        <v>4</v>
      </c>
      <c r="F2053">
        <f>IF(Q2053&lt;10,E2053+0.1,E2053)</f>
        <v>4</v>
      </c>
      <c r="G2053">
        <f>MIN(IF(Q2053&lt;10,E2053+0.5,E2053),5)</f>
        <v>4</v>
      </c>
      <c r="H2053" t="str">
        <f t="shared" si="290"/>
        <v>Average Place to Work</v>
      </c>
      <c r="I2053">
        <v>246</v>
      </c>
      <c r="J2053" t="b">
        <f t="shared" si="291"/>
        <v>0</v>
      </c>
      <c r="K2053" t="b">
        <f>OR(E2053&gt;3.5,Q2053&lt;10)</f>
        <v>1</v>
      </c>
      <c r="L2053" t="s">
        <v>19</v>
      </c>
      <c r="M2053" t="s">
        <v>4006</v>
      </c>
      <c r="N2053" t="str">
        <f t="shared" si="292"/>
        <v>Indian Silicon Valley Startups</v>
      </c>
      <c r="O2053" t="str">
        <f t="shared" si="293"/>
        <v>None</v>
      </c>
      <c r="P2053" t="s">
        <v>460</v>
      </c>
      <c r="Q2053" s="2">
        <f t="shared" si="294"/>
        <v>37</v>
      </c>
      <c r="R2053" s="1" t="str">
        <f t="shared" si="295"/>
        <v>Established</v>
      </c>
      <c r="S2053" s="1"/>
      <c r="T2053" t="s">
        <v>115</v>
      </c>
      <c r="U2053" t="s">
        <v>687</v>
      </c>
      <c r="V2053">
        <f t="shared" si="296"/>
        <v>0</v>
      </c>
    </row>
    <row r="2054" spans="1:22" x14ac:dyDescent="0.35">
      <c r="A2054">
        <v>2052</v>
      </c>
      <c r="B2054" t="s">
        <v>4007</v>
      </c>
      <c r="C2054" t="str">
        <f t="shared" si="288"/>
        <v>Don’t Buy</v>
      </c>
      <c r="D2054" t="str">
        <f t="shared" si="289"/>
        <v>Long Name</v>
      </c>
      <c r="E2054">
        <v>3.6</v>
      </c>
      <c r="F2054">
        <f>IF(Q2054&lt;10,E2054+0.1,E2054)</f>
        <v>3.6</v>
      </c>
      <c r="G2054">
        <f>MIN(IF(Q2054&lt;10,E2054+0.5,E2054),5)</f>
        <v>3.6</v>
      </c>
      <c r="H2054" t="str">
        <f t="shared" si="290"/>
        <v>Average Place to Work</v>
      </c>
      <c r="I2054">
        <v>246</v>
      </c>
      <c r="J2054" t="b">
        <f t="shared" si="291"/>
        <v>0</v>
      </c>
      <c r="K2054" t="b">
        <f>OR(E2054&gt;3.5,Q2054&lt;10)</f>
        <v>1</v>
      </c>
      <c r="L2054" t="s">
        <v>9</v>
      </c>
      <c r="M2054" t="s">
        <v>3276</v>
      </c>
      <c r="N2054" t="str">
        <f t="shared" si="292"/>
        <v>None</v>
      </c>
      <c r="O2054" t="str">
        <f t="shared" si="293"/>
        <v>None</v>
      </c>
      <c r="P2054" t="s">
        <v>50</v>
      </c>
      <c r="Q2054" s="2">
        <f t="shared" si="294"/>
        <v>29</v>
      </c>
      <c r="R2054" s="1" t="str">
        <f t="shared" si="295"/>
        <v>Established</v>
      </c>
      <c r="S2054" s="1"/>
      <c r="T2054" t="s">
        <v>606</v>
      </c>
      <c r="U2054" t="s">
        <v>17</v>
      </c>
      <c r="V2054">
        <f t="shared" si="296"/>
        <v>500000</v>
      </c>
    </row>
    <row r="2055" spans="1:22" x14ac:dyDescent="0.35">
      <c r="A2055">
        <v>2053</v>
      </c>
      <c r="B2055" t="s">
        <v>4008</v>
      </c>
      <c r="C2055" t="str">
        <f t="shared" si="288"/>
        <v>Don’t Buy</v>
      </c>
      <c r="D2055" t="str">
        <f t="shared" si="289"/>
        <v>Long Name</v>
      </c>
      <c r="E2055">
        <v>4.3</v>
      </c>
      <c r="F2055">
        <f>IF(Q2055&lt;10,E2055+0.1,E2055)</f>
        <v>4.3</v>
      </c>
      <c r="G2055">
        <f>MIN(IF(Q2055&lt;10,E2055+0.5,E2055),5)</f>
        <v>4.3</v>
      </c>
      <c r="H2055" t="str">
        <f t="shared" si="290"/>
        <v>Average Place to Work</v>
      </c>
      <c r="I2055">
        <v>246</v>
      </c>
      <c r="J2055" t="b">
        <f t="shared" si="291"/>
        <v>0</v>
      </c>
      <c r="K2055" t="b">
        <f>OR(E2055&gt;3.5,Q2055&lt;10)</f>
        <v>1</v>
      </c>
      <c r="M2055" t="s">
        <v>4009</v>
      </c>
      <c r="N2055" t="str">
        <f t="shared" si="292"/>
        <v>None</v>
      </c>
      <c r="O2055" t="str">
        <f t="shared" si="293"/>
        <v>None</v>
      </c>
      <c r="P2055" t="s">
        <v>86</v>
      </c>
      <c r="Q2055" s="2">
        <f t="shared" si="294"/>
        <v>27</v>
      </c>
      <c r="R2055" s="1" t="str">
        <f t="shared" si="295"/>
        <v>Established</v>
      </c>
      <c r="S2055" s="1"/>
      <c r="U2055" t="s">
        <v>297</v>
      </c>
      <c r="V2055">
        <f t="shared" si="296"/>
        <v>0</v>
      </c>
    </row>
    <row r="2056" spans="1:22" x14ac:dyDescent="0.35">
      <c r="A2056">
        <v>2054</v>
      </c>
      <c r="B2056" t="s">
        <v>4010</v>
      </c>
      <c r="C2056" t="str">
        <f t="shared" si="288"/>
        <v>Don’t Buy</v>
      </c>
      <c r="D2056" t="str">
        <f t="shared" si="289"/>
        <v>Long Name</v>
      </c>
      <c r="E2056">
        <v>4.0999999999999996</v>
      </c>
      <c r="F2056">
        <f>IF(Q2056&lt;10,E2056+0.1,E2056)</f>
        <v>4.0999999999999996</v>
      </c>
      <c r="G2056">
        <f>MIN(IF(Q2056&lt;10,E2056+0.5,E2056),5)</f>
        <v>4.0999999999999996</v>
      </c>
      <c r="H2056" t="str">
        <f t="shared" si="290"/>
        <v>Average Place to Work</v>
      </c>
      <c r="I2056">
        <v>246</v>
      </c>
      <c r="J2056" t="b">
        <f t="shared" si="291"/>
        <v>0</v>
      </c>
      <c r="K2056" t="b">
        <f>OR(E2056&gt;3.5,Q2056&lt;10)</f>
        <v>1</v>
      </c>
      <c r="L2056" t="s">
        <v>19</v>
      </c>
      <c r="M2056" t="s">
        <v>1933</v>
      </c>
      <c r="N2056" t="str">
        <f t="shared" si="292"/>
        <v>None</v>
      </c>
      <c r="O2056" t="str">
        <f t="shared" si="293"/>
        <v>None</v>
      </c>
      <c r="P2056" t="s">
        <v>226</v>
      </c>
      <c r="Q2056" s="2">
        <f t="shared" si="294"/>
        <v>157</v>
      </c>
      <c r="R2056" s="1" t="str">
        <f t="shared" si="295"/>
        <v>Established</v>
      </c>
      <c r="S2056" s="1"/>
      <c r="T2056" t="s">
        <v>60</v>
      </c>
      <c r="U2056" t="s">
        <v>153</v>
      </c>
      <c r="V2056">
        <f t="shared" si="296"/>
        <v>0</v>
      </c>
    </row>
    <row r="2057" spans="1:22" x14ac:dyDescent="0.35">
      <c r="A2057">
        <v>2055</v>
      </c>
      <c r="B2057" t="s">
        <v>4011</v>
      </c>
      <c r="C2057" t="str">
        <f t="shared" si="288"/>
        <v>Don’t Buy</v>
      </c>
      <c r="D2057" t="str">
        <f t="shared" si="289"/>
        <v>Long Name</v>
      </c>
      <c r="E2057">
        <v>4</v>
      </c>
      <c r="F2057">
        <f>IF(Q2057&lt;10,E2057+0.1,E2057)</f>
        <v>4.0999999999999996</v>
      </c>
      <c r="G2057">
        <f>MIN(IF(Q2057&lt;10,E2057+0.5,E2057),5)</f>
        <v>4.5</v>
      </c>
      <c r="H2057" t="str">
        <f t="shared" si="290"/>
        <v>Average Place to Work</v>
      </c>
      <c r="I2057">
        <v>246</v>
      </c>
      <c r="J2057" t="b">
        <f t="shared" si="291"/>
        <v>0</v>
      </c>
      <c r="K2057" t="b">
        <f>OR(E2057&gt;3.5,Q2057&lt;10)</f>
        <v>1</v>
      </c>
      <c r="L2057" t="s">
        <v>19</v>
      </c>
      <c r="M2057" t="s">
        <v>4012</v>
      </c>
      <c r="N2057" t="str">
        <f t="shared" si="292"/>
        <v>Indian Silicon Valley Startups</v>
      </c>
      <c r="O2057" t="str">
        <f t="shared" si="293"/>
        <v>None</v>
      </c>
      <c r="P2057" t="s">
        <v>269</v>
      </c>
      <c r="Q2057" s="2">
        <f t="shared" si="294"/>
        <v>9</v>
      </c>
      <c r="R2057" s="1" t="str">
        <f t="shared" si="295"/>
        <v>Startup</v>
      </c>
      <c r="S2057" s="1"/>
      <c r="T2057" t="s">
        <v>598</v>
      </c>
      <c r="U2057" t="s">
        <v>17</v>
      </c>
      <c r="V2057">
        <f t="shared" si="296"/>
        <v>500000</v>
      </c>
    </row>
    <row r="2058" spans="1:22" x14ac:dyDescent="0.35">
      <c r="A2058">
        <v>2056</v>
      </c>
      <c r="B2058" t="s">
        <v>4013</v>
      </c>
      <c r="C2058" t="str">
        <f t="shared" si="288"/>
        <v>Don’t Buy</v>
      </c>
      <c r="D2058" t="str">
        <f t="shared" si="289"/>
        <v>Long Name</v>
      </c>
      <c r="E2058">
        <v>3.9</v>
      </c>
      <c r="F2058">
        <f>IF(Q2058&lt;10,E2058+0.1,E2058)</f>
        <v>3.9</v>
      </c>
      <c r="G2058">
        <f>MIN(IF(Q2058&lt;10,E2058+0.5,E2058),5)</f>
        <v>3.9</v>
      </c>
      <c r="H2058" t="str">
        <f t="shared" si="290"/>
        <v>Average Place to Work</v>
      </c>
      <c r="I2058">
        <v>246</v>
      </c>
      <c r="J2058" t="b">
        <f t="shared" si="291"/>
        <v>0</v>
      </c>
      <c r="K2058" t="b">
        <f>OR(E2058&gt;3.5,Q2058&lt;10)</f>
        <v>1</v>
      </c>
      <c r="L2058" t="s">
        <v>19</v>
      </c>
      <c r="M2058" t="s">
        <v>4014</v>
      </c>
      <c r="N2058" t="str">
        <f t="shared" si="292"/>
        <v>None</v>
      </c>
      <c r="O2058" t="str">
        <f t="shared" si="293"/>
        <v>None</v>
      </c>
      <c r="P2058" t="s">
        <v>95</v>
      </c>
      <c r="Q2058" s="2">
        <f t="shared" si="294"/>
        <v>16</v>
      </c>
      <c r="R2058" s="1" t="str">
        <f t="shared" si="295"/>
        <v>Established</v>
      </c>
      <c r="S2058" s="1"/>
      <c r="T2058" t="s">
        <v>606</v>
      </c>
      <c r="U2058" t="s">
        <v>24</v>
      </c>
      <c r="V2058">
        <f t="shared" si="296"/>
        <v>500000</v>
      </c>
    </row>
    <row r="2059" spans="1:22" x14ac:dyDescent="0.35">
      <c r="A2059">
        <v>2057</v>
      </c>
      <c r="B2059" t="s">
        <v>4015</v>
      </c>
      <c r="C2059" t="str">
        <f t="shared" si="288"/>
        <v>Don’t Buy</v>
      </c>
      <c r="D2059" t="str">
        <f t="shared" si="289"/>
        <v>Long Name</v>
      </c>
      <c r="E2059">
        <v>4.0999999999999996</v>
      </c>
      <c r="F2059">
        <f>IF(Q2059&lt;10,E2059+0.1,E2059)</f>
        <v>4.0999999999999996</v>
      </c>
      <c r="G2059">
        <f>MIN(IF(Q2059&lt;10,E2059+0.5,E2059),5)</f>
        <v>4.0999999999999996</v>
      </c>
      <c r="H2059" t="str">
        <f t="shared" si="290"/>
        <v>Average Place to Work</v>
      </c>
      <c r="I2059">
        <v>246</v>
      </c>
      <c r="J2059" t="b">
        <f t="shared" si="291"/>
        <v>0</v>
      </c>
      <c r="K2059" t="b">
        <f>OR(E2059&gt;3.5,Q2059&lt;10)</f>
        <v>1</v>
      </c>
      <c r="L2059" t="s">
        <v>3191</v>
      </c>
      <c r="M2059" t="s">
        <v>2543</v>
      </c>
      <c r="N2059" t="str">
        <f t="shared" si="292"/>
        <v>None</v>
      </c>
      <c r="O2059" t="str">
        <f t="shared" si="293"/>
        <v>None</v>
      </c>
      <c r="P2059" t="s">
        <v>864</v>
      </c>
      <c r="Q2059" s="2">
        <f t="shared" si="294"/>
        <v>71</v>
      </c>
      <c r="R2059" s="1" t="str">
        <f t="shared" si="295"/>
        <v>Established</v>
      </c>
      <c r="S2059" s="1"/>
      <c r="T2059" t="s">
        <v>115</v>
      </c>
      <c r="U2059" t="s">
        <v>255</v>
      </c>
      <c r="V2059">
        <f t="shared" si="296"/>
        <v>0</v>
      </c>
    </row>
    <row r="2060" spans="1:22" x14ac:dyDescent="0.35">
      <c r="A2060">
        <v>2058</v>
      </c>
      <c r="B2060" t="s">
        <v>4016</v>
      </c>
      <c r="C2060" t="str">
        <f t="shared" si="288"/>
        <v>Don’t Buy</v>
      </c>
      <c r="D2060" t="str">
        <f t="shared" si="289"/>
        <v>Long Name</v>
      </c>
      <c r="E2060">
        <v>4.2</v>
      </c>
      <c r="F2060">
        <f>IF(Q2060&lt;10,E2060+0.1,E2060)</f>
        <v>4.2</v>
      </c>
      <c r="G2060">
        <f>MIN(IF(Q2060&lt;10,E2060+0.5,E2060),5)</f>
        <v>4.2</v>
      </c>
      <c r="H2060" t="str">
        <f t="shared" si="290"/>
        <v>Average Place to Work</v>
      </c>
      <c r="I2060">
        <v>246</v>
      </c>
      <c r="J2060" t="b">
        <f t="shared" si="291"/>
        <v>0</v>
      </c>
      <c r="K2060" t="b">
        <f>OR(E2060&gt;3.5,Q2060&lt;10)</f>
        <v>1</v>
      </c>
      <c r="L2060" t="s">
        <v>9</v>
      </c>
      <c r="M2060" t="s">
        <v>3510</v>
      </c>
      <c r="N2060" t="str">
        <f t="shared" si="292"/>
        <v>None</v>
      </c>
      <c r="O2060" t="str">
        <f t="shared" si="293"/>
        <v>None</v>
      </c>
      <c r="P2060" t="s">
        <v>423</v>
      </c>
      <c r="Q2060" s="2">
        <f t="shared" si="294"/>
        <v>53</v>
      </c>
      <c r="R2060" s="1" t="str">
        <f t="shared" si="295"/>
        <v>Established</v>
      </c>
      <c r="S2060" s="1"/>
      <c r="T2060" t="s">
        <v>60</v>
      </c>
      <c r="U2060" t="s">
        <v>175</v>
      </c>
      <c r="V2060">
        <f t="shared" si="296"/>
        <v>0</v>
      </c>
    </row>
    <row r="2061" spans="1:22" x14ac:dyDescent="0.35">
      <c r="A2061">
        <v>2059</v>
      </c>
      <c r="B2061" t="s">
        <v>4017</v>
      </c>
      <c r="C2061" t="str">
        <f t="shared" si="288"/>
        <v>Don’t Buy</v>
      </c>
      <c r="D2061" t="str">
        <f t="shared" si="289"/>
        <v>Long Name</v>
      </c>
      <c r="E2061">
        <v>3.6</v>
      </c>
      <c r="F2061">
        <f>IF(Q2061&lt;10,E2061+0.1,E2061)</f>
        <v>3.6</v>
      </c>
      <c r="G2061">
        <f>MIN(IF(Q2061&lt;10,E2061+0.5,E2061),5)</f>
        <v>3.6</v>
      </c>
      <c r="H2061" t="str">
        <f t="shared" si="290"/>
        <v>Average Place to Work</v>
      </c>
      <c r="I2061">
        <v>245</v>
      </c>
      <c r="J2061" t="b">
        <f t="shared" si="291"/>
        <v>0</v>
      </c>
      <c r="K2061" t="b">
        <f>OR(E2061&gt;3.5,Q2061&lt;10)</f>
        <v>1</v>
      </c>
      <c r="L2061" t="s">
        <v>19</v>
      </c>
      <c r="M2061" t="s">
        <v>2624</v>
      </c>
      <c r="N2061" t="str">
        <f t="shared" si="292"/>
        <v>None</v>
      </c>
      <c r="O2061" t="str">
        <f t="shared" si="293"/>
        <v>None</v>
      </c>
      <c r="P2061" t="s">
        <v>505</v>
      </c>
      <c r="Q2061" s="2">
        <f t="shared" si="294"/>
        <v>90</v>
      </c>
      <c r="R2061" s="1" t="str">
        <f t="shared" si="295"/>
        <v>Established</v>
      </c>
      <c r="S2061" s="1"/>
      <c r="T2061" t="s">
        <v>606</v>
      </c>
      <c r="U2061" t="s">
        <v>64</v>
      </c>
      <c r="V2061">
        <f t="shared" si="296"/>
        <v>0</v>
      </c>
    </row>
    <row r="2062" spans="1:22" x14ac:dyDescent="0.35">
      <c r="A2062">
        <v>2060</v>
      </c>
      <c r="B2062" t="s">
        <v>4018</v>
      </c>
      <c r="C2062" t="str">
        <f t="shared" si="288"/>
        <v>Don’t Buy</v>
      </c>
      <c r="D2062" t="str">
        <f t="shared" si="289"/>
        <v>Short Name</v>
      </c>
      <c r="E2062">
        <v>4.2</v>
      </c>
      <c r="F2062">
        <f>IF(Q2062&lt;10,E2062+0.1,E2062)</f>
        <v>4.2</v>
      </c>
      <c r="G2062">
        <f>MIN(IF(Q2062&lt;10,E2062+0.5,E2062),5)</f>
        <v>4.2</v>
      </c>
      <c r="H2062" t="str">
        <f t="shared" si="290"/>
        <v>Average Place to Work</v>
      </c>
      <c r="I2062">
        <v>245</v>
      </c>
      <c r="J2062" t="b">
        <f t="shared" si="291"/>
        <v>0</v>
      </c>
      <c r="K2062" t="b">
        <f>OR(E2062&gt;3.5,Q2062&lt;10)</f>
        <v>1</v>
      </c>
      <c r="L2062" t="s">
        <v>19</v>
      </c>
      <c r="M2062" t="s">
        <v>4019</v>
      </c>
      <c r="N2062" t="str">
        <f t="shared" si="292"/>
        <v>None</v>
      </c>
      <c r="O2062" t="str">
        <f t="shared" si="293"/>
        <v>None</v>
      </c>
      <c r="P2062" t="s">
        <v>183</v>
      </c>
      <c r="Q2062" s="2">
        <f t="shared" si="294"/>
        <v>10</v>
      </c>
      <c r="R2062" s="1" t="str">
        <f t="shared" si="295"/>
        <v>Established</v>
      </c>
      <c r="S2062" s="1"/>
      <c r="T2062" t="s">
        <v>606</v>
      </c>
      <c r="U2062" t="s">
        <v>446</v>
      </c>
      <c r="V2062">
        <f t="shared" si="296"/>
        <v>0</v>
      </c>
    </row>
    <row r="2063" spans="1:22" x14ac:dyDescent="0.35">
      <c r="A2063">
        <v>2061</v>
      </c>
      <c r="B2063" t="s">
        <v>4020</v>
      </c>
      <c r="C2063" t="str">
        <f t="shared" si="288"/>
        <v>Don’t Buy</v>
      </c>
      <c r="D2063" t="str">
        <f t="shared" si="289"/>
        <v>Long Name</v>
      </c>
      <c r="E2063">
        <v>3.9</v>
      </c>
      <c r="F2063">
        <f>IF(Q2063&lt;10,E2063+0.1,E2063)</f>
        <v>3.9</v>
      </c>
      <c r="G2063">
        <f>MIN(IF(Q2063&lt;10,E2063+0.5,E2063),5)</f>
        <v>3.9</v>
      </c>
      <c r="H2063" t="str">
        <f t="shared" si="290"/>
        <v>Average Place to Work</v>
      </c>
      <c r="I2063">
        <v>744</v>
      </c>
      <c r="J2063" t="b">
        <f t="shared" si="291"/>
        <v>0</v>
      </c>
      <c r="K2063" t="b">
        <f>OR(E2063&gt;3.5,Q2063&lt;10)</f>
        <v>1</v>
      </c>
      <c r="L2063" t="s">
        <v>279</v>
      </c>
      <c r="M2063" t="s">
        <v>975</v>
      </c>
      <c r="N2063" t="str">
        <f t="shared" si="292"/>
        <v>None</v>
      </c>
      <c r="O2063" t="str">
        <f t="shared" si="293"/>
        <v>None</v>
      </c>
      <c r="P2063" t="s">
        <v>21</v>
      </c>
      <c r="Q2063" s="2">
        <f t="shared" si="294"/>
        <v>28</v>
      </c>
      <c r="R2063" s="1" t="str">
        <f t="shared" si="295"/>
        <v>Established</v>
      </c>
      <c r="S2063" s="1"/>
      <c r="T2063" t="s">
        <v>606</v>
      </c>
      <c r="U2063" t="s">
        <v>2908</v>
      </c>
      <c r="V2063">
        <f t="shared" si="296"/>
        <v>0</v>
      </c>
    </row>
    <row r="2064" spans="1:22" x14ac:dyDescent="0.35">
      <c r="A2064">
        <v>2062</v>
      </c>
      <c r="B2064" t="s">
        <v>4021</v>
      </c>
      <c r="C2064" t="str">
        <f t="shared" si="288"/>
        <v>Don’t Buy</v>
      </c>
      <c r="D2064" t="str">
        <f t="shared" si="289"/>
        <v>Long Name</v>
      </c>
      <c r="E2064">
        <v>4</v>
      </c>
      <c r="F2064">
        <f>IF(Q2064&lt;10,E2064+0.1,E2064)</f>
        <v>4</v>
      </c>
      <c r="G2064">
        <f>MIN(IF(Q2064&lt;10,E2064+0.5,E2064),5)</f>
        <v>4</v>
      </c>
      <c r="H2064" t="str">
        <f t="shared" si="290"/>
        <v>Average Place to Work</v>
      </c>
      <c r="I2064">
        <v>244</v>
      </c>
      <c r="J2064" t="b">
        <f t="shared" si="291"/>
        <v>0</v>
      </c>
      <c r="K2064" t="b">
        <f>OR(E2064&gt;3.5,Q2064&lt;10)</f>
        <v>1</v>
      </c>
      <c r="L2064" t="s">
        <v>19</v>
      </c>
      <c r="M2064" t="s">
        <v>4022</v>
      </c>
      <c r="N2064" t="str">
        <f t="shared" si="292"/>
        <v>None</v>
      </c>
      <c r="O2064" t="str">
        <f t="shared" si="293"/>
        <v>None</v>
      </c>
      <c r="P2064" t="s">
        <v>626</v>
      </c>
      <c r="Q2064" s="2">
        <f t="shared" si="294"/>
        <v>17</v>
      </c>
      <c r="R2064" s="1" t="str">
        <f t="shared" si="295"/>
        <v>Established</v>
      </c>
      <c r="S2064" s="1"/>
      <c r="T2064" t="s">
        <v>115</v>
      </c>
      <c r="U2064" t="s">
        <v>17</v>
      </c>
      <c r="V2064">
        <f t="shared" si="296"/>
        <v>500000</v>
      </c>
    </row>
    <row r="2065" spans="1:22" x14ac:dyDescent="0.35">
      <c r="A2065">
        <v>2063</v>
      </c>
      <c r="B2065" t="s">
        <v>4023</v>
      </c>
      <c r="C2065" t="str">
        <f t="shared" si="288"/>
        <v>Don’t Buy</v>
      </c>
      <c r="D2065" t="str">
        <f t="shared" si="289"/>
        <v>Short Name</v>
      </c>
      <c r="E2065">
        <v>4.5</v>
      </c>
      <c r="F2065">
        <f>IF(Q2065&lt;10,E2065+0.1,E2065)</f>
        <v>4.5</v>
      </c>
      <c r="G2065">
        <f>MIN(IF(Q2065&lt;10,E2065+0.5,E2065),5)</f>
        <v>4.5</v>
      </c>
      <c r="H2065" t="str">
        <f t="shared" si="290"/>
        <v>Average Place to Work</v>
      </c>
      <c r="I2065">
        <v>244</v>
      </c>
      <c r="J2065" t="b">
        <f t="shared" si="291"/>
        <v>0</v>
      </c>
      <c r="K2065" t="b">
        <f>OR(E2065&gt;3.5,Q2065&lt;10)</f>
        <v>1</v>
      </c>
      <c r="L2065" t="s">
        <v>19</v>
      </c>
      <c r="M2065" t="s">
        <v>4024</v>
      </c>
      <c r="N2065" t="str">
        <f t="shared" si="292"/>
        <v>None</v>
      </c>
      <c r="O2065" t="str">
        <f t="shared" si="293"/>
        <v>None</v>
      </c>
      <c r="P2065" t="s">
        <v>47</v>
      </c>
      <c r="Q2065" s="2">
        <f t="shared" si="294"/>
        <v>31</v>
      </c>
      <c r="R2065" s="1" t="str">
        <f t="shared" si="295"/>
        <v>Established</v>
      </c>
      <c r="S2065" s="1"/>
      <c r="T2065" t="s">
        <v>606</v>
      </c>
      <c r="U2065" t="s">
        <v>687</v>
      </c>
      <c r="V2065">
        <f t="shared" si="296"/>
        <v>0</v>
      </c>
    </row>
    <row r="2066" spans="1:22" x14ac:dyDescent="0.35">
      <c r="A2066">
        <v>2064</v>
      </c>
      <c r="B2066" t="s">
        <v>4025</v>
      </c>
      <c r="C2066" t="str">
        <f t="shared" si="288"/>
        <v>Don’t Buy</v>
      </c>
      <c r="D2066" t="str">
        <f t="shared" si="289"/>
        <v>Long Name</v>
      </c>
      <c r="E2066">
        <v>3.2</v>
      </c>
      <c r="F2066">
        <f>IF(Q2066&lt;10,E2066+0.1,E2066)</f>
        <v>3.2</v>
      </c>
      <c r="G2066">
        <f>MIN(IF(Q2066&lt;10,E2066+0.5,E2066),5)</f>
        <v>3.2</v>
      </c>
      <c r="H2066" t="str">
        <f t="shared" si="290"/>
        <v>Average Place to Work</v>
      </c>
      <c r="I2066">
        <v>244</v>
      </c>
      <c r="J2066" t="b">
        <f t="shared" si="291"/>
        <v>0</v>
      </c>
      <c r="K2066" t="b">
        <f>OR(E2066&gt;3.5,Q2066&lt;10)</f>
        <v>0</v>
      </c>
      <c r="L2066" t="s">
        <v>9</v>
      </c>
      <c r="M2066" t="s">
        <v>284</v>
      </c>
      <c r="N2066" t="str">
        <f t="shared" si="292"/>
        <v>None</v>
      </c>
      <c r="O2066" t="str">
        <f t="shared" si="293"/>
        <v>None</v>
      </c>
      <c r="P2066" t="s">
        <v>626</v>
      </c>
      <c r="Q2066" s="2">
        <f t="shared" si="294"/>
        <v>17</v>
      </c>
      <c r="R2066" s="1" t="str">
        <f t="shared" si="295"/>
        <v>Established</v>
      </c>
      <c r="S2066" s="1"/>
      <c r="T2066" t="s">
        <v>598</v>
      </c>
      <c r="U2066" t="s">
        <v>523</v>
      </c>
      <c r="V2066">
        <f t="shared" si="296"/>
        <v>0</v>
      </c>
    </row>
    <row r="2067" spans="1:22" x14ac:dyDescent="0.35">
      <c r="A2067">
        <v>2065</v>
      </c>
      <c r="B2067" t="s">
        <v>4026</v>
      </c>
      <c r="C2067" t="str">
        <f t="shared" si="288"/>
        <v>Don’t Buy</v>
      </c>
      <c r="D2067" t="str">
        <f t="shared" si="289"/>
        <v>Long Name</v>
      </c>
      <c r="E2067">
        <v>2.6</v>
      </c>
      <c r="F2067">
        <f>IF(Q2067&lt;10,E2067+0.1,E2067)</f>
        <v>2.6</v>
      </c>
      <c r="G2067">
        <f>MIN(IF(Q2067&lt;10,E2067+0.5,E2067),5)</f>
        <v>2.6</v>
      </c>
      <c r="H2067" t="str">
        <f t="shared" si="290"/>
        <v>Average Place to Work</v>
      </c>
      <c r="I2067">
        <v>244</v>
      </c>
      <c r="J2067" t="b">
        <f t="shared" si="291"/>
        <v>0</v>
      </c>
      <c r="K2067" t="b">
        <f>OR(E2067&gt;3.5,Q2067&lt;10)</f>
        <v>0</v>
      </c>
      <c r="L2067" t="s">
        <v>19</v>
      </c>
      <c r="M2067" t="s">
        <v>2930</v>
      </c>
      <c r="N2067" t="str">
        <f t="shared" si="292"/>
        <v>None</v>
      </c>
      <c r="O2067" t="str">
        <f t="shared" si="293"/>
        <v>None</v>
      </c>
      <c r="P2067" t="s">
        <v>39</v>
      </c>
      <c r="Q2067" s="2">
        <f t="shared" si="294"/>
        <v>36</v>
      </c>
      <c r="R2067" s="1" t="str">
        <f t="shared" si="295"/>
        <v>Established</v>
      </c>
      <c r="S2067" s="1"/>
      <c r="T2067" t="s">
        <v>606</v>
      </c>
      <c r="U2067" t="s">
        <v>641</v>
      </c>
      <c r="V2067">
        <f t="shared" si="296"/>
        <v>0</v>
      </c>
    </row>
    <row r="2068" spans="1:22" x14ac:dyDescent="0.35">
      <c r="A2068">
        <v>2066</v>
      </c>
      <c r="B2068" t="s">
        <v>4027</v>
      </c>
      <c r="C2068" t="str">
        <f t="shared" si="288"/>
        <v>Don’t Buy</v>
      </c>
      <c r="D2068" t="str">
        <f t="shared" si="289"/>
        <v>Long Name</v>
      </c>
      <c r="E2068">
        <v>3.9</v>
      </c>
      <c r="F2068">
        <f>IF(Q2068&lt;10,E2068+0.1,E2068)</f>
        <v>3.9</v>
      </c>
      <c r="G2068">
        <f>MIN(IF(Q2068&lt;10,E2068+0.5,E2068),5)</f>
        <v>3.9</v>
      </c>
      <c r="H2068" t="str">
        <f t="shared" si="290"/>
        <v>Average Place to Work</v>
      </c>
      <c r="I2068">
        <v>244</v>
      </c>
      <c r="J2068" t="b">
        <f t="shared" si="291"/>
        <v>0</v>
      </c>
      <c r="K2068" t="b">
        <f>OR(E2068&gt;3.5,Q2068&lt;10)</f>
        <v>1</v>
      </c>
      <c r="L2068" t="s">
        <v>19</v>
      </c>
      <c r="M2068" t="s">
        <v>3308</v>
      </c>
      <c r="N2068" t="str">
        <f t="shared" si="292"/>
        <v>None</v>
      </c>
      <c r="O2068" t="str">
        <f t="shared" si="293"/>
        <v>None</v>
      </c>
      <c r="P2068" t="s">
        <v>4028</v>
      </c>
      <c r="Q2068" s="2">
        <f t="shared" si="294"/>
        <v>155</v>
      </c>
      <c r="R2068" s="1" t="str">
        <f t="shared" si="295"/>
        <v>Established</v>
      </c>
      <c r="S2068" s="1"/>
      <c r="T2068" t="s">
        <v>115</v>
      </c>
      <c r="U2068" t="s">
        <v>227</v>
      </c>
      <c r="V2068">
        <f t="shared" si="296"/>
        <v>0</v>
      </c>
    </row>
    <row r="2069" spans="1:22" x14ac:dyDescent="0.35">
      <c r="A2069">
        <v>2067</v>
      </c>
      <c r="B2069" t="s">
        <v>4029</v>
      </c>
      <c r="C2069" t="str">
        <f t="shared" si="288"/>
        <v>Don’t Buy</v>
      </c>
      <c r="D2069" t="str">
        <f t="shared" si="289"/>
        <v>Long Name</v>
      </c>
      <c r="E2069">
        <v>4.4000000000000004</v>
      </c>
      <c r="F2069">
        <f>IF(Q2069&lt;10,E2069+0.1,E2069)</f>
        <v>4.4000000000000004</v>
      </c>
      <c r="G2069">
        <f>MIN(IF(Q2069&lt;10,E2069+0.5,E2069),5)</f>
        <v>4.4000000000000004</v>
      </c>
      <c r="H2069" t="str">
        <f t="shared" si="290"/>
        <v>Average Place to Work</v>
      </c>
      <c r="I2069">
        <v>647</v>
      </c>
      <c r="J2069" t="b">
        <f t="shared" si="291"/>
        <v>0</v>
      </c>
      <c r="K2069" t="b">
        <f>OR(E2069&gt;3.5,Q2069&lt;10)</f>
        <v>1</v>
      </c>
      <c r="L2069" t="s">
        <v>19</v>
      </c>
      <c r="M2069" t="s">
        <v>4030</v>
      </c>
      <c r="N2069" t="str">
        <f t="shared" si="292"/>
        <v>None</v>
      </c>
      <c r="O2069" t="str">
        <f t="shared" si="293"/>
        <v>None</v>
      </c>
      <c r="P2069" t="s">
        <v>35</v>
      </c>
      <c r="Q2069" s="2">
        <f t="shared" si="294"/>
        <v>55</v>
      </c>
      <c r="R2069" s="1" t="str">
        <f t="shared" si="295"/>
        <v>Established</v>
      </c>
      <c r="S2069" s="1"/>
      <c r="T2069" t="s">
        <v>115</v>
      </c>
      <c r="U2069" t="s">
        <v>647</v>
      </c>
      <c r="V2069">
        <f t="shared" si="296"/>
        <v>0</v>
      </c>
    </row>
    <row r="2070" spans="1:22" x14ac:dyDescent="0.35">
      <c r="A2070">
        <v>2068</v>
      </c>
      <c r="B2070" t="s">
        <v>4031</v>
      </c>
      <c r="C2070" t="str">
        <f t="shared" si="288"/>
        <v>Don’t Buy</v>
      </c>
      <c r="D2070" t="str">
        <f t="shared" si="289"/>
        <v>Long Name</v>
      </c>
      <c r="E2070">
        <v>3.5</v>
      </c>
      <c r="F2070">
        <f>IF(Q2070&lt;10,E2070+0.1,E2070)</f>
        <v>3.5</v>
      </c>
      <c r="G2070">
        <f>MIN(IF(Q2070&lt;10,E2070+0.5,E2070),5)</f>
        <v>3.5</v>
      </c>
      <c r="H2070" t="str">
        <f t="shared" si="290"/>
        <v>Average Place to Work</v>
      </c>
      <c r="I2070">
        <v>243</v>
      </c>
      <c r="J2070" t="b">
        <f t="shared" si="291"/>
        <v>0</v>
      </c>
      <c r="K2070" t="b">
        <f>OR(E2070&gt;3.5,Q2070&lt;10)</f>
        <v>0</v>
      </c>
      <c r="L2070" t="s">
        <v>19</v>
      </c>
      <c r="M2070" t="s">
        <v>4032</v>
      </c>
      <c r="N2070" t="str">
        <f t="shared" si="292"/>
        <v>None</v>
      </c>
      <c r="O2070" t="str">
        <f t="shared" si="293"/>
        <v>None</v>
      </c>
      <c r="P2070" t="s">
        <v>666</v>
      </c>
      <c r="Q2070" s="2">
        <f t="shared" si="294"/>
        <v>48</v>
      </c>
      <c r="R2070" s="1" t="str">
        <f t="shared" si="295"/>
        <v>Established</v>
      </c>
      <c r="S2070" s="1"/>
      <c r="T2070" t="s">
        <v>598</v>
      </c>
      <c r="U2070" t="s">
        <v>64</v>
      </c>
      <c r="V2070">
        <f t="shared" si="296"/>
        <v>0</v>
      </c>
    </row>
    <row r="2071" spans="1:22" x14ac:dyDescent="0.35">
      <c r="A2071">
        <v>2069</v>
      </c>
      <c r="B2071" t="s">
        <v>4033</v>
      </c>
      <c r="C2071" t="str">
        <f t="shared" si="288"/>
        <v>Don’t Buy</v>
      </c>
      <c r="D2071" t="str">
        <f t="shared" si="289"/>
        <v>Long Name</v>
      </c>
      <c r="E2071">
        <v>4.0999999999999996</v>
      </c>
      <c r="F2071">
        <f>IF(Q2071&lt;10,E2071+0.1,E2071)</f>
        <v>4.0999999999999996</v>
      </c>
      <c r="G2071">
        <f>MIN(IF(Q2071&lt;10,E2071+0.5,E2071),5)</f>
        <v>4.0999999999999996</v>
      </c>
      <c r="H2071" t="str">
        <f t="shared" si="290"/>
        <v>Average Place to Work</v>
      </c>
      <c r="I2071">
        <v>243</v>
      </c>
      <c r="J2071" t="b">
        <f t="shared" si="291"/>
        <v>0</v>
      </c>
      <c r="K2071" t="b">
        <f>OR(E2071&gt;3.5,Q2071&lt;10)</f>
        <v>1</v>
      </c>
      <c r="L2071" t="s">
        <v>19</v>
      </c>
      <c r="M2071" t="s">
        <v>2120</v>
      </c>
      <c r="N2071" t="str">
        <f t="shared" si="292"/>
        <v>None</v>
      </c>
      <c r="O2071" t="str">
        <f t="shared" si="293"/>
        <v>None</v>
      </c>
      <c r="P2071" t="s">
        <v>881</v>
      </c>
      <c r="Q2071" s="2">
        <f t="shared" si="294"/>
        <v>93</v>
      </c>
      <c r="R2071" s="1" t="str">
        <f t="shared" si="295"/>
        <v>Established</v>
      </c>
      <c r="S2071" s="1"/>
      <c r="T2071" t="s">
        <v>598</v>
      </c>
      <c r="U2071" t="s">
        <v>202</v>
      </c>
      <c r="V2071">
        <f t="shared" si="296"/>
        <v>0</v>
      </c>
    </row>
    <row r="2072" spans="1:22" x14ac:dyDescent="0.35">
      <c r="A2072">
        <v>2070</v>
      </c>
      <c r="B2072" t="s">
        <v>4034</v>
      </c>
      <c r="C2072" t="str">
        <f t="shared" si="288"/>
        <v>Buy</v>
      </c>
      <c r="D2072" t="str">
        <f t="shared" si="289"/>
        <v>Long Name</v>
      </c>
      <c r="E2072">
        <v>3.9</v>
      </c>
      <c r="F2072">
        <f>IF(Q2072&lt;10,E2072+0.1,E2072)</f>
        <v>3.9</v>
      </c>
      <c r="G2072">
        <f>MIN(IF(Q2072&lt;10,E2072+0.5,E2072),5)</f>
        <v>3.9</v>
      </c>
      <c r="H2072" t="str">
        <f t="shared" si="290"/>
        <v>Average Place to Work</v>
      </c>
      <c r="I2072">
        <v>243</v>
      </c>
      <c r="J2072" t="b">
        <f t="shared" si="291"/>
        <v>0</v>
      </c>
      <c r="K2072" t="b">
        <f>OR(E2072&gt;3.5,Q2072&lt;10)</f>
        <v>1</v>
      </c>
      <c r="L2072" t="s">
        <v>19</v>
      </c>
      <c r="M2072" t="s">
        <v>4035</v>
      </c>
      <c r="N2072" t="str">
        <f t="shared" si="292"/>
        <v>None</v>
      </c>
      <c r="O2072" t="str">
        <f t="shared" si="293"/>
        <v>None</v>
      </c>
      <c r="P2072" t="s">
        <v>143</v>
      </c>
      <c r="Q2072" s="2">
        <f t="shared" si="294"/>
        <v>24</v>
      </c>
      <c r="R2072" s="1" t="str">
        <f t="shared" si="295"/>
        <v>Established</v>
      </c>
      <c r="S2072" s="1"/>
      <c r="T2072" t="s">
        <v>115</v>
      </c>
      <c r="U2072" t="s">
        <v>17</v>
      </c>
      <c r="V2072">
        <f t="shared" si="296"/>
        <v>500000</v>
      </c>
    </row>
    <row r="2073" spans="1:22" x14ac:dyDescent="0.35">
      <c r="A2073">
        <v>2071</v>
      </c>
      <c r="B2073" t="s">
        <v>4036</v>
      </c>
      <c r="C2073" t="str">
        <f t="shared" si="288"/>
        <v>Buy</v>
      </c>
      <c r="D2073" t="str">
        <f t="shared" si="289"/>
        <v>Short Name</v>
      </c>
      <c r="E2073">
        <v>4.0999999999999996</v>
      </c>
      <c r="F2073">
        <f>IF(Q2073&lt;10,E2073+0.1,E2073)</f>
        <v>4.0999999999999996</v>
      </c>
      <c r="G2073">
        <f>MIN(IF(Q2073&lt;10,E2073+0.5,E2073),5)</f>
        <v>4.0999999999999996</v>
      </c>
      <c r="H2073" t="str">
        <f t="shared" si="290"/>
        <v>Average Place to Work</v>
      </c>
      <c r="I2073">
        <v>243</v>
      </c>
      <c r="J2073" t="b">
        <f t="shared" si="291"/>
        <v>0</v>
      </c>
      <c r="K2073" t="b">
        <f>OR(E2073&gt;3.5,Q2073&lt;10)</f>
        <v>1</v>
      </c>
      <c r="L2073" t="s">
        <v>19</v>
      </c>
      <c r="M2073" t="s">
        <v>4037</v>
      </c>
      <c r="N2073" t="str">
        <f t="shared" si="292"/>
        <v>None</v>
      </c>
      <c r="O2073" t="str">
        <f t="shared" si="293"/>
        <v>None</v>
      </c>
      <c r="P2073" t="s">
        <v>50</v>
      </c>
      <c r="Q2073" s="2">
        <f t="shared" si="294"/>
        <v>29</v>
      </c>
      <c r="R2073" s="1" t="str">
        <f t="shared" si="295"/>
        <v>Established</v>
      </c>
      <c r="S2073" s="1"/>
      <c r="T2073" t="s">
        <v>606</v>
      </c>
      <c r="U2073" t="s">
        <v>41</v>
      </c>
      <c r="V2073">
        <f t="shared" si="296"/>
        <v>0</v>
      </c>
    </row>
    <row r="2074" spans="1:22" x14ac:dyDescent="0.35">
      <c r="A2074">
        <v>2072</v>
      </c>
      <c r="B2074" t="s">
        <v>4038</v>
      </c>
      <c r="C2074" t="str">
        <f t="shared" si="288"/>
        <v>Don’t Buy</v>
      </c>
      <c r="D2074" t="str">
        <f t="shared" si="289"/>
        <v>Short Name</v>
      </c>
      <c r="E2074">
        <v>3.8</v>
      </c>
      <c r="F2074">
        <f>IF(Q2074&lt;10,E2074+0.1,E2074)</f>
        <v>3.8</v>
      </c>
      <c r="G2074">
        <f>MIN(IF(Q2074&lt;10,E2074+0.5,E2074),5)</f>
        <v>3.8</v>
      </c>
      <c r="H2074" t="str">
        <f t="shared" si="290"/>
        <v>Average Place to Work</v>
      </c>
      <c r="I2074">
        <v>243</v>
      </c>
      <c r="J2074" t="b">
        <f t="shared" si="291"/>
        <v>0</v>
      </c>
      <c r="K2074" t="b">
        <f>OR(E2074&gt;3.5,Q2074&lt;10)</f>
        <v>1</v>
      </c>
      <c r="L2074" t="s">
        <v>19</v>
      </c>
      <c r="M2074" t="s">
        <v>4039</v>
      </c>
      <c r="N2074" t="str">
        <f t="shared" si="292"/>
        <v>None</v>
      </c>
      <c r="O2074" t="str">
        <f t="shared" si="293"/>
        <v>None</v>
      </c>
      <c r="P2074" t="s">
        <v>666</v>
      </c>
      <c r="Q2074" s="2">
        <f t="shared" si="294"/>
        <v>48</v>
      </c>
      <c r="R2074" s="1" t="str">
        <f t="shared" si="295"/>
        <v>Established</v>
      </c>
      <c r="S2074" s="1"/>
      <c r="T2074" t="s">
        <v>115</v>
      </c>
      <c r="U2074" t="s">
        <v>352</v>
      </c>
      <c r="V2074">
        <f t="shared" si="296"/>
        <v>0</v>
      </c>
    </row>
    <row r="2075" spans="1:22" x14ac:dyDescent="0.35">
      <c r="A2075">
        <v>2073</v>
      </c>
      <c r="B2075" t="s">
        <v>4040</v>
      </c>
      <c r="C2075" t="str">
        <f t="shared" si="288"/>
        <v>Don’t Buy</v>
      </c>
      <c r="D2075" t="str">
        <f t="shared" si="289"/>
        <v>Long Name</v>
      </c>
      <c r="E2075">
        <v>4.0999999999999996</v>
      </c>
      <c r="F2075">
        <f>IF(Q2075&lt;10,E2075+0.1,E2075)</f>
        <v>4.0999999999999996</v>
      </c>
      <c r="G2075">
        <f>MIN(IF(Q2075&lt;10,E2075+0.5,E2075),5)</f>
        <v>4.0999999999999996</v>
      </c>
      <c r="H2075" t="str">
        <f t="shared" si="290"/>
        <v>Average Place to Work</v>
      </c>
      <c r="I2075">
        <v>243</v>
      </c>
      <c r="J2075" t="b">
        <f t="shared" si="291"/>
        <v>0</v>
      </c>
      <c r="K2075" t="b">
        <f>OR(E2075&gt;3.5,Q2075&lt;10)</f>
        <v>1</v>
      </c>
      <c r="L2075" t="s">
        <v>9</v>
      </c>
      <c r="M2075" t="s">
        <v>3388</v>
      </c>
      <c r="N2075" t="str">
        <f t="shared" si="292"/>
        <v>None</v>
      </c>
      <c r="O2075" t="str">
        <f t="shared" si="293"/>
        <v>None</v>
      </c>
      <c r="P2075" t="s">
        <v>309</v>
      </c>
      <c r="Q2075" s="2">
        <f t="shared" si="294"/>
        <v>40</v>
      </c>
      <c r="R2075" s="1" t="str">
        <f t="shared" si="295"/>
        <v>Established</v>
      </c>
      <c r="S2075" s="1"/>
      <c r="T2075" t="s">
        <v>115</v>
      </c>
      <c r="U2075" t="s">
        <v>192</v>
      </c>
      <c r="V2075">
        <f t="shared" si="296"/>
        <v>0</v>
      </c>
    </row>
    <row r="2076" spans="1:22" x14ac:dyDescent="0.35">
      <c r="A2076">
        <v>2074</v>
      </c>
      <c r="B2076" t="s">
        <v>4041</v>
      </c>
      <c r="C2076" t="str">
        <f t="shared" si="288"/>
        <v>Don’t Buy</v>
      </c>
      <c r="D2076" t="str">
        <f t="shared" si="289"/>
        <v>Long Name</v>
      </c>
      <c r="E2076">
        <v>3.9</v>
      </c>
      <c r="F2076">
        <f>IF(Q2076&lt;10,E2076+0.1,E2076)</f>
        <v>3.9</v>
      </c>
      <c r="G2076">
        <f>MIN(IF(Q2076&lt;10,E2076+0.5,E2076),5)</f>
        <v>3.9</v>
      </c>
      <c r="H2076" t="str">
        <f t="shared" si="290"/>
        <v>Average Place to Work</v>
      </c>
      <c r="I2076">
        <v>243</v>
      </c>
      <c r="J2076" t="b">
        <f t="shared" si="291"/>
        <v>0</v>
      </c>
      <c r="K2076" t="b">
        <f>OR(E2076&gt;3.5,Q2076&lt;10)</f>
        <v>1</v>
      </c>
      <c r="L2076" t="s">
        <v>9</v>
      </c>
      <c r="M2076" t="s">
        <v>4042</v>
      </c>
      <c r="N2076" t="str">
        <f t="shared" si="292"/>
        <v>None</v>
      </c>
      <c r="O2076" t="str">
        <f t="shared" si="293"/>
        <v>None</v>
      </c>
      <c r="P2076" t="s">
        <v>32</v>
      </c>
      <c r="Q2076" s="2">
        <f t="shared" si="294"/>
        <v>41</v>
      </c>
      <c r="R2076" s="1" t="str">
        <f t="shared" si="295"/>
        <v>Established</v>
      </c>
      <c r="S2076" s="1"/>
      <c r="T2076" t="s">
        <v>115</v>
      </c>
      <c r="U2076" t="s">
        <v>306</v>
      </c>
      <c r="V2076">
        <f t="shared" si="296"/>
        <v>0</v>
      </c>
    </row>
    <row r="2077" spans="1:22" x14ac:dyDescent="0.35">
      <c r="A2077">
        <v>2075</v>
      </c>
      <c r="B2077" t="s">
        <v>4043</v>
      </c>
      <c r="C2077" t="str">
        <f t="shared" si="288"/>
        <v>Don’t Buy</v>
      </c>
      <c r="D2077" t="str">
        <f t="shared" si="289"/>
        <v>Long Name</v>
      </c>
      <c r="E2077">
        <v>4.0999999999999996</v>
      </c>
      <c r="F2077">
        <f>IF(Q2077&lt;10,E2077+0.1,E2077)</f>
        <v>4.0999999999999996</v>
      </c>
      <c r="G2077">
        <f>MIN(IF(Q2077&lt;10,E2077+0.5,E2077),5)</f>
        <v>4.0999999999999996</v>
      </c>
      <c r="H2077" t="str">
        <f t="shared" si="290"/>
        <v>Average Place to Work</v>
      </c>
      <c r="I2077">
        <v>243</v>
      </c>
      <c r="J2077" t="b">
        <f t="shared" si="291"/>
        <v>0</v>
      </c>
      <c r="K2077" t="b">
        <f>OR(E2077&gt;3.5,Q2077&lt;10)</f>
        <v>1</v>
      </c>
      <c r="L2077" t="s">
        <v>9</v>
      </c>
      <c r="M2077" t="s">
        <v>4044</v>
      </c>
      <c r="N2077" t="str">
        <f t="shared" si="292"/>
        <v>None</v>
      </c>
      <c r="O2077" t="str">
        <f t="shared" si="293"/>
        <v>None</v>
      </c>
      <c r="P2077" t="s">
        <v>167</v>
      </c>
      <c r="Q2077" s="2">
        <f t="shared" si="294"/>
        <v>34</v>
      </c>
      <c r="R2077" s="1" t="str">
        <f t="shared" si="295"/>
        <v>Established</v>
      </c>
      <c r="S2077" s="1"/>
      <c r="T2077" t="s">
        <v>140</v>
      </c>
      <c r="U2077" t="s">
        <v>255</v>
      </c>
      <c r="V2077">
        <f t="shared" si="296"/>
        <v>0</v>
      </c>
    </row>
    <row r="2078" spans="1:22" x14ac:dyDescent="0.35">
      <c r="A2078">
        <v>2076</v>
      </c>
      <c r="B2078" t="s">
        <v>4045</v>
      </c>
      <c r="C2078" t="str">
        <f t="shared" si="288"/>
        <v>Don’t Buy</v>
      </c>
      <c r="D2078" t="str">
        <f t="shared" si="289"/>
        <v>Long Name</v>
      </c>
      <c r="E2078">
        <v>4.3</v>
      </c>
      <c r="F2078">
        <f>IF(Q2078&lt;10,E2078+0.1,E2078)</f>
        <v>4.3999999999999995</v>
      </c>
      <c r="G2078">
        <f>MIN(IF(Q2078&lt;10,E2078+0.5,E2078),5)</f>
        <v>4.8</v>
      </c>
      <c r="H2078" t="str">
        <f t="shared" si="290"/>
        <v>Average Place to Work</v>
      </c>
      <c r="I2078">
        <v>243</v>
      </c>
      <c r="J2078" t="b">
        <f t="shared" si="291"/>
        <v>0</v>
      </c>
      <c r="K2078" t="b">
        <f>OR(E2078&gt;3.5,Q2078&lt;10)</f>
        <v>1</v>
      </c>
      <c r="L2078" t="s">
        <v>9</v>
      </c>
      <c r="M2078" t="s">
        <v>4046</v>
      </c>
      <c r="N2078" t="str">
        <f t="shared" si="292"/>
        <v>Indian Silicon Valley Startups</v>
      </c>
      <c r="O2078" t="str">
        <f t="shared" si="293"/>
        <v>None</v>
      </c>
      <c r="P2078" t="s">
        <v>1680</v>
      </c>
      <c r="Q2078" s="2">
        <f t="shared" si="294"/>
        <v>3</v>
      </c>
      <c r="R2078" s="1" t="str">
        <f t="shared" si="295"/>
        <v>Startup</v>
      </c>
      <c r="S2078" s="1"/>
      <c r="T2078" t="s">
        <v>115</v>
      </c>
      <c r="U2078" t="s">
        <v>755</v>
      </c>
      <c r="V2078">
        <f t="shared" si="296"/>
        <v>0</v>
      </c>
    </row>
    <row r="2079" spans="1:22" x14ac:dyDescent="0.35">
      <c r="A2079">
        <v>2077</v>
      </c>
      <c r="B2079" t="s">
        <v>4047</v>
      </c>
      <c r="C2079" t="str">
        <f t="shared" si="288"/>
        <v>Don’t Buy</v>
      </c>
      <c r="D2079" t="str">
        <f t="shared" si="289"/>
        <v>Long Name</v>
      </c>
      <c r="E2079">
        <v>3.8</v>
      </c>
      <c r="F2079">
        <f>IF(Q2079&lt;10,E2079+0.1,E2079)</f>
        <v>3.8</v>
      </c>
      <c r="G2079">
        <f>MIN(IF(Q2079&lt;10,E2079+0.5,E2079),5)</f>
        <v>3.8</v>
      </c>
      <c r="H2079" t="str">
        <f t="shared" si="290"/>
        <v>Average Place to Work</v>
      </c>
      <c r="I2079">
        <v>242</v>
      </c>
      <c r="J2079" t="b">
        <f t="shared" si="291"/>
        <v>0</v>
      </c>
      <c r="K2079" t="b">
        <f>OR(E2079&gt;3.5,Q2079&lt;10)</f>
        <v>1</v>
      </c>
      <c r="L2079" t="s">
        <v>9</v>
      </c>
      <c r="M2079" t="s">
        <v>4048</v>
      </c>
      <c r="N2079" t="str">
        <f t="shared" si="292"/>
        <v>None</v>
      </c>
      <c r="O2079" t="str">
        <f t="shared" si="293"/>
        <v>None</v>
      </c>
      <c r="P2079" t="s">
        <v>881</v>
      </c>
      <c r="Q2079" s="2">
        <f t="shared" si="294"/>
        <v>93</v>
      </c>
      <c r="R2079" s="1" t="str">
        <f t="shared" si="295"/>
        <v>Established</v>
      </c>
      <c r="S2079" s="1"/>
      <c r="T2079" t="s">
        <v>115</v>
      </c>
      <c r="U2079" t="s">
        <v>24</v>
      </c>
      <c r="V2079">
        <f t="shared" si="296"/>
        <v>500000</v>
      </c>
    </row>
    <row r="2080" spans="1:22" x14ac:dyDescent="0.35">
      <c r="A2080">
        <v>2078</v>
      </c>
      <c r="B2080" t="s">
        <v>4049</v>
      </c>
      <c r="C2080" t="str">
        <f t="shared" si="288"/>
        <v>Don’t Buy</v>
      </c>
      <c r="D2080" t="str">
        <f t="shared" si="289"/>
        <v>Long Name</v>
      </c>
      <c r="E2080">
        <v>3.9</v>
      </c>
      <c r="F2080">
        <f>IF(Q2080&lt;10,E2080+0.1,E2080)</f>
        <v>3.9</v>
      </c>
      <c r="G2080">
        <f>MIN(IF(Q2080&lt;10,E2080+0.5,E2080),5)</f>
        <v>3.9</v>
      </c>
      <c r="H2080" t="str">
        <f t="shared" si="290"/>
        <v>Average Place to Work</v>
      </c>
      <c r="I2080">
        <v>242</v>
      </c>
      <c r="J2080" t="b">
        <f t="shared" si="291"/>
        <v>0</v>
      </c>
      <c r="K2080" t="b">
        <f>OR(E2080&gt;3.5,Q2080&lt;10)</f>
        <v>1</v>
      </c>
      <c r="L2080" t="s">
        <v>19</v>
      </c>
      <c r="M2080" t="s">
        <v>4050</v>
      </c>
      <c r="N2080" t="str">
        <f t="shared" si="292"/>
        <v>None</v>
      </c>
      <c r="O2080" t="str">
        <f t="shared" si="293"/>
        <v>None</v>
      </c>
      <c r="P2080" t="s">
        <v>654</v>
      </c>
      <c r="Q2080" s="2">
        <f t="shared" si="294"/>
        <v>50</v>
      </c>
      <c r="R2080" s="1" t="str">
        <f t="shared" si="295"/>
        <v>Established</v>
      </c>
      <c r="S2080" s="1"/>
      <c r="T2080" t="s">
        <v>115</v>
      </c>
      <c r="U2080" t="s">
        <v>83</v>
      </c>
      <c r="V2080">
        <f t="shared" si="296"/>
        <v>0</v>
      </c>
    </row>
    <row r="2081" spans="1:22" x14ac:dyDescent="0.35">
      <c r="A2081">
        <v>2079</v>
      </c>
      <c r="B2081" t="s">
        <v>4051</v>
      </c>
      <c r="C2081" t="str">
        <f t="shared" si="288"/>
        <v>Don’t Buy</v>
      </c>
      <c r="D2081" t="str">
        <f t="shared" si="289"/>
        <v>Long Name</v>
      </c>
      <c r="E2081">
        <v>4.7</v>
      </c>
      <c r="F2081">
        <f>IF(Q2081&lt;10,E2081+0.1,E2081)</f>
        <v>4.7</v>
      </c>
      <c r="G2081">
        <f>MIN(IF(Q2081&lt;10,E2081+0.5,E2081),5)</f>
        <v>4.7</v>
      </c>
      <c r="H2081" t="str">
        <f t="shared" si="290"/>
        <v>Great Place to Work</v>
      </c>
      <c r="I2081">
        <v>242</v>
      </c>
      <c r="J2081" t="b">
        <f t="shared" si="291"/>
        <v>0</v>
      </c>
      <c r="K2081" t="b">
        <f>OR(E2081&gt;3.5,Q2081&lt;10)</f>
        <v>1</v>
      </c>
      <c r="L2081" t="s">
        <v>19</v>
      </c>
      <c r="M2081" t="s">
        <v>3540</v>
      </c>
      <c r="N2081" t="str">
        <f t="shared" si="292"/>
        <v>None</v>
      </c>
      <c r="O2081" t="str">
        <f t="shared" si="293"/>
        <v>None</v>
      </c>
      <c r="P2081" t="s">
        <v>213</v>
      </c>
      <c r="Q2081" s="2">
        <f t="shared" si="294"/>
        <v>12</v>
      </c>
      <c r="R2081" s="1" t="str">
        <f t="shared" si="295"/>
        <v>Established</v>
      </c>
      <c r="S2081" s="1"/>
      <c r="T2081" t="s">
        <v>598</v>
      </c>
      <c r="U2081" t="s">
        <v>687</v>
      </c>
      <c r="V2081">
        <f t="shared" si="296"/>
        <v>0</v>
      </c>
    </row>
    <row r="2082" spans="1:22" x14ac:dyDescent="0.35">
      <c r="A2082">
        <v>2080</v>
      </c>
      <c r="B2082" t="s">
        <v>4052</v>
      </c>
      <c r="C2082" t="str">
        <f t="shared" si="288"/>
        <v>Buy</v>
      </c>
      <c r="D2082" t="str">
        <f t="shared" si="289"/>
        <v>Long Name</v>
      </c>
      <c r="E2082">
        <v>3.4</v>
      </c>
      <c r="F2082">
        <f>IF(Q2082&lt;10,E2082+0.1,E2082)</f>
        <v>3.4</v>
      </c>
      <c r="G2082">
        <f>MIN(IF(Q2082&lt;10,E2082+0.5,E2082),5)</f>
        <v>3.4</v>
      </c>
      <c r="H2082" t="str">
        <f t="shared" si="290"/>
        <v>Average Place to Work</v>
      </c>
      <c r="I2082">
        <v>242</v>
      </c>
      <c r="J2082" t="b">
        <f t="shared" si="291"/>
        <v>0</v>
      </c>
      <c r="K2082" t="b">
        <f>OR(E2082&gt;3.5,Q2082&lt;10)</f>
        <v>0</v>
      </c>
      <c r="L2082" t="s">
        <v>19</v>
      </c>
      <c r="M2082" t="s">
        <v>4053</v>
      </c>
      <c r="N2082" t="str">
        <f t="shared" si="292"/>
        <v>None</v>
      </c>
      <c r="O2082" t="str">
        <f t="shared" si="293"/>
        <v>None</v>
      </c>
      <c r="P2082" t="s">
        <v>99</v>
      </c>
      <c r="Q2082" s="2">
        <f t="shared" si="294"/>
        <v>26</v>
      </c>
      <c r="R2082" s="1" t="str">
        <f t="shared" si="295"/>
        <v>Established</v>
      </c>
      <c r="S2082" s="1"/>
      <c r="T2082" t="s">
        <v>2372</v>
      </c>
      <c r="U2082" t="s">
        <v>17</v>
      </c>
      <c r="V2082">
        <f t="shared" si="296"/>
        <v>500000</v>
      </c>
    </row>
    <row r="2083" spans="1:22" x14ac:dyDescent="0.35">
      <c r="A2083">
        <v>2081</v>
      </c>
      <c r="B2083" t="s">
        <v>4054</v>
      </c>
      <c r="C2083" t="str">
        <f t="shared" si="288"/>
        <v>Don’t Buy</v>
      </c>
      <c r="D2083" t="str">
        <f t="shared" si="289"/>
        <v>Short Name</v>
      </c>
      <c r="E2083">
        <v>3.8</v>
      </c>
      <c r="F2083">
        <f>IF(Q2083&lt;10,E2083+0.1,E2083)</f>
        <v>3.8</v>
      </c>
      <c r="G2083">
        <f>MIN(IF(Q2083&lt;10,E2083+0.5,E2083),5)</f>
        <v>3.8</v>
      </c>
      <c r="H2083" t="str">
        <f t="shared" si="290"/>
        <v>Average Place to Work</v>
      </c>
      <c r="I2083">
        <v>242</v>
      </c>
      <c r="J2083" t="b">
        <f t="shared" si="291"/>
        <v>0</v>
      </c>
      <c r="K2083" t="b">
        <f>OR(E2083&gt;3.5,Q2083&lt;10)</f>
        <v>1</v>
      </c>
      <c r="L2083" t="s">
        <v>19</v>
      </c>
      <c r="M2083" t="s">
        <v>4055</v>
      </c>
      <c r="N2083" t="str">
        <f t="shared" si="292"/>
        <v>None</v>
      </c>
      <c r="O2083" t="str">
        <f t="shared" si="293"/>
        <v>None</v>
      </c>
      <c r="P2083" t="s">
        <v>547</v>
      </c>
      <c r="Q2083" s="2">
        <f t="shared" si="294"/>
        <v>63</v>
      </c>
      <c r="R2083" s="1" t="str">
        <f t="shared" si="295"/>
        <v>Established</v>
      </c>
      <c r="S2083" s="1"/>
      <c r="U2083" t="s">
        <v>4056</v>
      </c>
      <c r="V2083">
        <f t="shared" si="296"/>
        <v>0</v>
      </c>
    </row>
    <row r="2084" spans="1:22" x14ac:dyDescent="0.35">
      <c r="A2084">
        <v>2082</v>
      </c>
      <c r="B2084" t="s">
        <v>4057</v>
      </c>
      <c r="C2084" t="str">
        <f t="shared" si="288"/>
        <v>Don’t Buy</v>
      </c>
      <c r="D2084" t="str">
        <f t="shared" si="289"/>
        <v>Short Name</v>
      </c>
      <c r="E2084">
        <v>3.8</v>
      </c>
      <c r="F2084">
        <f>IF(Q2084&lt;10,E2084+0.1,E2084)</f>
        <v>3.8</v>
      </c>
      <c r="G2084">
        <f>MIN(IF(Q2084&lt;10,E2084+0.5,E2084),5)</f>
        <v>3.8</v>
      </c>
      <c r="H2084" t="str">
        <f t="shared" si="290"/>
        <v>Average Place to Work</v>
      </c>
      <c r="I2084">
        <v>242</v>
      </c>
      <c r="J2084" t="b">
        <f t="shared" si="291"/>
        <v>0</v>
      </c>
      <c r="K2084" t="b">
        <f>OR(E2084&gt;3.5,Q2084&lt;10)</f>
        <v>1</v>
      </c>
      <c r="L2084" t="s">
        <v>19</v>
      </c>
      <c r="M2084" t="s">
        <v>3937</v>
      </c>
      <c r="N2084" t="str">
        <f t="shared" si="292"/>
        <v>None</v>
      </c>
      <c r="O2084" t="str">
        <f t="shared" si="293"/>
        <v>None</v>
      </c>
      <c r="P2084" t="s">
        <v>235</v>
      </c>
      <c r="Q2084" s="2">
        <f t="shared" si="294"/>
        <v>74</v>
      </c>
      <c r="R2084" s="1" t="str">
        <f t="shared" si="295"/>
        <v>Established</v>
      </c>
      <c r="S2084" s="1"/>
      <c r="T2084" t="s">
        <v>606</v>
      </c>
      <c r="U2084" t="s">
        <v>83</v>
      </c>
      <c r="V2084">
        <f t="shared" si="296"/>
        <v>0</v>
      </c>
    </row>
    <row r="2085" spans="1:22" x14ac:dyDescent="0.35">
      <c r="A2085">
        <v>2083</v>
      </c>
      <c r="B2085" t="s">
        <v>4058</v>
      </c>
      <c r="C2085" t="str">
        <f t="shared" si="288"/>
        <v>Buy</v>
      </c>
      <c r="D2085" t="str">
        <f t="shared" si="289"/>
        <v>Short Name</v>
      </c>
      <c r="E2085">
        <v>4</v>
      </c>
      <c r="F2085">
        <f>IF(Q2085&lt;10,E2085+0.1,E2085)</f>
        <v>4</v>
      </c>
      <c r="G2085">
        <f>MIN(IF(Q2085&lt;10,E2085+0.5,E2085),5)</f>
        <v>4</v>
      </c>
      <c r="H2085" t="str">
        <f t="shared" si="290"/>
        <v>Average Place to Work</v>
      </c>
      <c r="I2085">
        <v>242</v>
      </c>
      <c r="J2085" t="b">
        <f t="shared" si="291"/>
        <v>0</v>
      </c>
      <c r="K2085" t="b">
        <f>OR(E2085&gt;3.5,Q2085&lt;10)</f>
        <v>1</v>
      </c>
      <c r="L2085" t="s">
        <v>19</v>
      </c>
      <c r="M2085" t="s">
        <v>4059</v>
      </c>
      <c r="N2085" t="str">
        <f t="shared" si="292"/>
        <v>None</v>
      </c>
      <c r="O2085" t="str">
        <f t="shared" si="293"/>
        <v>None</v>
      </c>
      <c r="P2085" t="s">
        <v>174</v>
      </c>
      <c r="Q2085" s="2">
        <f t="shared" si="294"/>
        <v>127</v>
      </c>
      <c r="R2085" s="1" t="str">
        <f t="shared" si="295"/>
        <v>Established</v>
      </c>
      <c r="S2085" s="1"/>
      <c r="T2085" t="s">
        <v>606</v>
      </c>
      <c r="U2085" t="s">
        <v>147</v>
      </c>
      <c r="V2085">
        <f t="shared" si="296"/>
        <v>0</v>
      </c>
    </row>
    <row r="2086" spans="1:22" x14ac:dyDescent="0.35">
      <c r="A2086">
        <v>2084</v>
      </c>
      <c r="B2086" t="s">
        <v>4060</v>
      </c>
      <c r="C2086" t="str">
        <f t="shared" si="288"/>
        <v>Don’t Buy</v>
      </c>
      <c r="D2086" t="str">
        <f t="shared" si="289"/>
        <v>Long Name</v>
      </c>
      <c r="E2086">
        <v>4.2</v>
      </c>
      <c r="F2086">
        <f>IF(Q2086&lt;10,E2086+0.1,E2086)</f>
        <v>4.2</v>
      </c>
      <c r="G2086">
        <f>MIN(IF(Q2086&lt;10,E2086+0.5,E2086),5)</f>
        <v>4.2</v>
      </c>
      <c r="H2086" t="str">
        <f t="shared" si="290"/>
        <v>Average Place to Work</v>
      </c>
      <c r="I2086">
        <v>242</v>
      </c>
      <c r="J2086" t="b">
        <f t="shared" si="291"/>
        <v>0</v>
      </c>
      <c r="K2086" t="b">
        <f>OR(E2086&gt;3.5,Q2086&lt;10)</f>
        <v>1</v>
      </c>
      <c r="M2086" t="s">
        <v>4061</v>
      </c>
      <c r="N2086" t="str">
        <f t="shared" si="292"/>
        <v>None</v>
      </c>
      <c r="O2086" t="str">
        <f t="shared" si="293"/>
        <v>None</v>
      </c>
      <c r="P2086" t="s">
        <v>801</v>
      </c>
      <c r="Q2086" s="2">
        <f t="shared" si="294"/>
        <v>130</v>
      </c>
      <c r="R2086" s="1" t="str">
        <f t="shared" si="295"/>
        <v>Established</v>
      </c>
      <c r="S2086" s="1"/>
      <c r="U2086" t="s">
        <v>17</v>
      </c>
      <c r="V2086">
        <f t="shared" si="296"/>
        <v>1000000</v>
      </c>
    </row>
    <row r="2087" spans="1:22" x14ac:dyDescent="0.35">
      <c r="A2087">
        <v>2085</v>
      </c>
      <c r="B2087" t="s">
        <v>4062</v>
      </c>
      <c r="C2087" t="str">
        <f t="shared" si="288"/>
        <v>Don’t Buy</v>
      </c>
      <c r="D2087" t="str">
        <f t="shared" si="289"/>
        <v>Long Name</v>
      </c>
      <c r="E2087">
        <v>3.9</v>
      </c>
      <c r="F2087">
        <f>IF(Q2087&lt;10,E2087+0.1,E2087)</f>
        <v>3.9</v>
      </c>
      <c r="G2087">
        <f>MIN(IF(Q2087&lt;10,E2087+0.5,E2087),5)</f>
        <v>3.9</v>
      </c>
      <c r="H2087" t="str">
        <f t="shared" si="290"/>
        <v>Average Place to Work</v>
      </c>
      <c r="I2087">
        <v>241</v>
      </c>
      <c r="J2087" t="b">
        <f t="shared" si="291"/>
        <v>0</v>
      </c>
      <c r="K2087" t="b">
        <f>OR(E2087&gt;3.5,Q2087&lt;10)</f>
        <v>1</v>
      </c>
      <c r="L2087" t="s">
        <v>9</v>
      </c>
      <c r="M2087" t="s">
        <v>4063</v>
      </c>
      <c r="N2087" t="str">
        <f t="shared" si="292"/>
        <v>None</v>
      </c>
      <c r="O2087" t="str">
        <f t="shared" si="293"/>
        <v>None</v>
      </c>
      <c r="P2087" t="s">
        <v>292</v>
      </c>
      <c r="Q2087" s="2">
        <f t="shared" si="294"/>
        <v>38</v>
      </c>
      <c r="R2087" s="1" t="str">
        <f t="shared" si="295"/>
        <v>Established</v>
      </c>
      <c r="S2087" s="1"/>
      <c r="T2087" t="s">
        <v>598</v>
      </c>
      <c r="U2087" t="s">
        <v>83</v>
      </c>
      <c r="V2087">
        <f t="shared" si="296"/>
        <v>0</v>
      </c>
    </row>
    <row r="2088" spans="1:22" x14ac:dyDescent="0.35">
      <c r="A2088">
        <v>2086</v>
      </c>
      <c r="B2088" t="s">
        <v>4064</v>
      </c>
      <c r="C2088" t="str">
        <f t="shared" si="288"/>
        <v>Buy</v>
      </c>
      <c r="D2088" t="str">
        <f t="shared" si="289"/>
        <v>Short Name</v>
      </c>
      <c r="E2088">
        <v>3.9</v>
      </c>
      <c r="F2088">
        <f>IF(Q2088&lt;10,E2088+0.1,E2088)</f>
        <v>3.9</v>
      </c>
      <c r="G2088">
        <f>MIN(IF(Q2088&lt;10,E2088+0.5,E2088),5)</f>
        <v>3.9</v>
      </c>
      <c r="H2088" t="str">
        <f t="shared" si="290"/>
        <v>Average Place to Work</v>
      </c>
      <c r="I2088">
        <v>241</v>
      </c>
      <c r="J2088" t="b">
        <f t="shared" si="291"/>
        <v>0</v>
      </c>
      <c r="K2088" t="b">
        <f>OR(E2088&gt;3.5,Q2088&lt;10)</f>
        <v>1</v>
      </c>
      <c r="L2088" t="s">
        <v>19</v>
      </c>
      <c r="M2088" t="s">
        <v>4065</v>
      </c>
      <c r="N2088" t="str">
        <f t="shared" si="292"/>
        <v>None</v>
      </c>
      <c r="O2088" t="str">
        <f t="shared" si="293"/>
        <v>None</v>
      </c>
      <c r="P2088" t="s">
        <v>150</v>
      </c>
      <c r="Q2088" s="2">
        <f t="shared" si="294"/>
        <v>87</v>
      </c>
      <c r="R2088" s="1" t="str">
        <f t="shared" si="295"/>
        <v>Established</v>
      </c>
      <c r="S2088" s="1"/>
      <c r="T2088" t="s">
        <v>115</v>
      </c>
      <c r="U2088" t="s">
        <v>530</v>
      </c>
      <c r="V2088">
        <f t="shared" si="296"/>
        <v>0</v>
      </c>
    </row>
    <row r="2089" spans="1:22" x14ac:dyDescent="0.35">
      <c r="A2089">
        <v>2087</v>
      </c>
      <c r="B2089" t="s">
        <v>4066</v>
      </c>
      <c r="C2089" t="str">
        <f t="shared" si="288"/>
        <v>Don’t Buy</v>
      </c>
      <c r="D2089" t="str">
        <f t="shared" si="289"/>
        <v>Long Name</v>
      </c>
      <c r="E2089">
        <v>3.6</v>
      </c>
      <c r="F2089">
        <f>IF(Q2089&lt;10,E2089+0.1,E2089)</f>
        <v>3.6</v>
      </c>
      <c r="G2089">
        <f>MIN(IF(Q2089&lt;10,E2089+0.5,E2089),5)</f>
        <v>3.6</v>
      </c>
      <c r="H2089" t="str">
        <f t="shared" si="290"/>
        <v>Average Place to Work</v>
      </c>
      <c r="I2089">
        <v>241</v>
      </c>
      <c r="J2089" t="b">
        <f t="shared" si="291"/>
        <v>0</v>
      </c>
      <c r="K2089" t="b">
        <f>OR(E2089&gt;3.5,Q2089&lt;10)</f>
        <v>1</v>
      </c>
      <c r="L2089" t="s">
        <v>9</v>
      </c>
      <c r="M2089" t="s">
        <v>975</v>
      </c>
      <c r="N2089" t="str">
        <f t="shared" si="292"/>
        <v>None</v>
      </c>
      <c r="O2089" t="str">
        <f t="shared" si="293"/>
        <v>None</v>
      </c>
      <c r="P2089" t="s">
        <v>167</v>
      </c>
      <c r="Q2089" s="2">
        <f t="shared" si="294"/>
        <v>34</v>
      </c>
      <c r="R2089" s="1" t="str">
        <f t="shared" si="295"/>
        <v>Established</v>
      </c>
      <c r="S2089" s="1"/>
      <c r="T2089" t="s">
        <v>115</v>
      </c>
      <c r="U2089" t="s">
        <v>64</v>
      </c>
      <c r="V2089">
        <f t="shared" si="296"/>
        <v>0</v>
      </c>
    </row>
    <row r="2090" spans="1:22" x14ac:dyDescent="0.35">
      <c r="A2090">
        <v>2088</v>
      </c>
      <c r="B2090" t="s">
        <v>4067</v>
      </c>
      <c r="C2090" t="str">
        <f t="shared" si="288"/>
        <v>Don’t Buy</v>
      </c>
      <c r="D2090" t="str">
        <f t="shared" si="289"/>
        <v>Long Name</v>
      </c>
      <c r="E2090">
        <v>4.0999999999999996</v>
      </c>
      <c r="F2090">
        <f>IF(Q2090&lt;10,E2090+0.1,E2090)</f>
        <v>4.1999999999999993</v>
      </c>
      <c r="G2090">
        <f>MIN(IF(Q2090&lt;10,E2090+0.5,E2090),5)</f>
        <v>4.5999999999999996</v>
      </c>
      <c r="H2090" t="str">
        <f t="shared" si="290"/>
        <v>Average Place to Work</v>
      </c>
      <c r="I2090">
        <v>241</v>
      </c>
      <c r="J2090" t="b">
        <f t="shared" si="291"/>
        <v>0</v>
      </c>
      <c r="K2090" t="b">
        <f>OR(E2090&gt;3.5,Q2090&lt;10)</f>
        <v>1</v>
      </c>
      <c r="L2090" t="s">
        <v>19</v>
      </c>
      <c r="M2090" t="s">
        <v>4068</v>
      </c>
      <c r="N2090" t="str">
        <f t="shared" si="292"/>
        <v>Indian Silicon Valley Startups</v>
      </c>
      <c r="O2090" t="str">
        <f t="shared" si="293"/>
        <v>None</v>
      </c>
      <c r="P2090" t="s">
        <v>170</v>
      </c>
      <c r="Q2090" s="2">
        <f t="shared" si="294"/>
        <v>6</v>
      </c>
      <c r="R2090" s="1" t="str">
        <f t="shared" si="295"/>
        <v>Startup</v>
      </c>
      <c r="S2090" s="1"/>
      <c r="T2090" t="s">
        <v>115</v>
      </c>
      <c r="U2090" t="s">
        <v>24</v>
      </c>
      <c r="V2090">
        <f t="shared" si="296"/>
        <v>1000000</v>
      </c>
    </row>
    <row r="2091" spans="1:22" x14ac:dyDescent="0.35">
      <c r="A2091">
        <v>2089</v>
      </c>
      <c r="B2091" t="s">
        <v>4069</v>
      </c>
      <c r="C2091" t="str">
        <f t="shared" si="288"/>
        <v>Buy</v>
      </c>
      <c r="D2091" t="str">
        <f t="shared" si="289"/>
        <v>Short Name</v>
      </c>
      <c r="E2091">
        <v>4.2</v>
      </c>
      <c r="F2091">
        <f>IF(Q2091&lt;10,E2091+0.1,E2091)</f>
        <v>4.2</v>
      </c>
      <c r="G2091">
        <f>MIN(IF(Q2091&lt;10,E2091+0.5,E2091),5)</f>
        <v>4.2</v>
      </c>
      <c r="H2091" t="str">
        <f t="shared" si="290"/>
        <v>Average Place to Work</v>
      </c>
      <c r="I2091">
        <v>241</v>
      </c>
      <c r="J2091" t="b">
        <f t="shared" si="291"/>
        <v>0</v>
      </c>
      <c r="K2091" t="b">
        <f>OR(E2091&gt;3.5,Q2091&lt;10)</f>
        <v>1</v>
      </c>
      <c r="L2091" t="s">
        <v>19</v>
      </c>
      <c r="M2091" t="s">
        <v>4070</v>
      </c>
      <c r="N2091" t="str">
        <f t="shared" si="292"/>
        <v>None</v>
      </c>
      <c r="O2091" t="str">
        <f t="shared" si="293"/>
        <v>None</v>
      </c>
      <c r="P2091" t="s">
        <v>198</v>
      </c>
      <c r="Q2091" s="2">
        <f t="shared" si="294"/>
        <v>35</v>
      </c>
      <c r="R2091" s="1" t="str">
        <f t="shared" si="295"/>
        <v>Established</v>
      </c>
      <c r="S2091" s="1"/>
      <c r="T2091" t="s">
        <v>115</v>
      </c>
      <c r="U2091" t="s">
        <v>2908</v>
      </c>
      <c r="V2091">
        <f t="shared" si="296"/>
        <v>0</v>
      </c>
    </row>
    <row r="2092" spans="1:22" x14ac:dyDescent="0.35">
      <c r="A2092">
        <v>2090</v>
      </c>
      <c r="B2092" t="s">
        <v>4071</v>
      </c>
      <c r="C2092" t="str">
        <f t="shared" si="288"/>
        <v>Don’t Buy</v>
      </c>
      <c r="D2092" t="str">
        <f t="shared" si="289"/>
        <v>Short Name</v>
      </c>
      <c r="E2092">
        <v>4.0999999999999996</v>
      </c>
      <c r="F2092">
        <f>IF(Q2092&lt;10,E2092+0.1,E2092)</f>
        <v>4.0999999999999996</v>
      </c>
      <c r="G2092">
        <f>MIN(IF(Q2092&lt;10,E2092+0.5,E2092),5)</f>
        <v>4.0999999999999996</v>
      </c>
      <c r="H2092" t="str">
        <f t="shared" si="290"/>
        <v>Average Place to Work</v>
      </c>
      <c r="I2092">
        <v>241</v>
      </c>
      <c r="J2092" t="b">
        <f t="shared" si="291"/>
        <v>0</v>
      </c>
      <c r="K2092" t="b">
        <f>OR(E2092&gt;3.5,Q2092&lt;10)</f>
        <v>1</v>
      </c>
      <c r="L2092" t="s">
        <v>19</v>
      </c>
      <c r="M2092" t="s">
        <v>4072</v>
      </c>
      <c r="N2092" t="str">
        <f t="shared" si="292"/>
        <v>None</v>
      </c>
      <c r="O2092" t="str">
        <f t="shared" si="293"/>
        <v>None</v>
      </c>
      <c r="P2092" t="s">
        <v>542</v>
      </c>
      <c r="Q2092" s="2">
        <f t="shared" si="294"/>
        <v>67</v>
      </c>
      <c r="R2092" s="1" t="str">
        <f t="shared" si="295"/>
        <v>Established</v>
      </c>
      <c r="S2092" s="1"/>
      <c r="T2092" t="s">
        <v>606</v>
      </c>
      <c r="U2092" t="s">
        <v>83</v>
      </c>
      <c r="V2092">
        <f t="shared" si="296"/>
        <v>0</v>
      </c>
    </row>
    <row r="2093" spans="1:22" x14ac:dyDescent="0.35">
      <c r="A2093">
        <v>2091</v>
      </c>
      <c r="B2093" t="s">
        <v>4073</v>
      </c>
      <c r="C2093" t="str">
        <f t="shared" si="288"/>
        <v>Don’t Buy</v>
      </c>
      <c r="D2093" t="str">
        <f t="shared" si="289"/>
        <v>Long Name</v>
      </c>
      <c r="E2093">
        <v>3.8</v>
      </c>
      <c r="F2093">
        <f>IF(Q2093&lt;10,E2093+0.1,E2093)</f>
        <v>3.8</v>
      </c>
      <c r="G2093">
        <f>MIN(IF(Q2093&lt;10,E2093+0.5,E2093),5)</f>
        <v>3.8</v>
      </c>
      <c r="H2093" t="str">
        <f t="shared" si="290"/>
        <v>Average Place to Work</v>
      </c>
      <c r="I2093">
        <v>241</v>
      </c>
      <c r="J2093" t="b">
        <f t="shared" si="291"/>
        <v>0</v>
      </c>
      <c r="K2093" t="b">
        <f>OR(E2093&gt;3.5,Q2093&lt;10)</f>
        <v>1</v>
      </c>
      <c r="L2093" t="s">
        <v>19</v>
      </c>
      <c r="M2093" t="s">
        <v>4074</v>
      </c>
      <c r="N2093" t="str">
        <f t="shared" si="292"/>
        <v>None</v>
      </c>
      <c r="O2093" t="str">
        <f t="shared" si="293"/>
        <v>None</v>
      </c>
      <c r="P2093" t="s">
        <v>21</v>
      </c>
      <c r="Q2093" s="2">
        <f t="shared" si="294"/>
        <v>28</v>
      </c>
      <c r="R2093" s="1" t="str">
        <f t="shared" si="295"/>
        <v>Established</v>
      </c>
      <c r="S2093" s="1"/>
      <c r="T2093" t="s">
        <v>115</v>
      </c>
      <c r="U2093" t="s">
        <v>17</v>
      </c>
      <c r="V2093">
        <f t="shared" si="296"/>
        <v>500000</v>
      </c>
    </row>
    <row r="2094" spans="1:22" x14ac:dyDescent="0.35">
      <c r="A2094">
        <v>2092</v>
      </c>
      <c r="B2094" t="s">
        <v>4075</v>
      </c>
      <c r="C2094" t="str">
        <f t="shared" si="288"/>
        <v>Don’t Buy</v>
      </c>
      <c r="D2094" t="str">
        <f t="shared" si="289"/>
        <v>Short Name</v>
      </c>
      <c r="E2094">
        <v>4</v>
      </c>
      <c r="F2094">
        <f>IF(Q2094&lt;10,E2094+0.1,E2094)</f>
        <v>4</v>
      </c>
      <c r="G2094">
        <f>MIN(IF(Q2094&lt;10,E2094+0.5,E2094),5)</f>
        <v>4</v>
      </c>
      <c r="H2094" t="str">
        <f t="shared" si="290"/>
        <v>Average Place to Work</v>
      </c>
      <c r="I2094">
        <v>241</v>
      </c>
      <c r="J2094" t="b">
        <f t="shared" si="291"/>
        <v>0</v>
      </c>
      <c r="K2094" t="b">
        <f>OR(E2094&gt;3.5,Q2094&lt;10)</f>
        <v>1</v>
      </c>
      <c r="L2094" t="s">
        <v>9</v>
      </c>
      <c r="M2094" t="s">
        <v>4076</v>
      </c>
      <c r="N2094" t="str">
        <f t="shared" si="292"/>
        <v>None</v>
      </c>
      <c r="O2094" t="str">
        <f t="shared" si="293"/>
        <v>None</v>
      </c>
      <c r="P2094" t="s">
        <v>2156</v>
      </c>
      <c r="Q2094" s="2">
        <f t="shared" si="294"/>
        <v>106</v>
      </c>
      <c r="R2094" s="1" t="str">
        <f t="shared" si="295"/>
        <v>Established</v>
      </c>
      <c r="S2094" s="1"/>
      <c r="T2094" t="s">
        <v>140</v>
      </c>
      <c r="U2094" t="s">
        <v>519</v>
      </c>
      <c r="V2094">
        <f t="shared" si="296"/>
        <v>0</v>
      </c>
    </row>
    <row r="2095" spans="1:22" x14ac:dyDescent="0.35">
      <c r="A2095">
        <v>2093</v>
      </c>
      <c r="B2095" t="s">
        <v>4077</v>
      </c>
      <c r="C2095" t="str">
        <f t="shared" si="288"/>
        <v>Don’t Buy</v>
      </c>
      <c r="D2095" t="str">
        <f t="shared" si="289"/>
        <v>Short Name</v>
      </c>
      <c r="E2095">
        <v>4.2</v>
      </c>
      <c r="F2095">
        <f>IF(Q2095&lt;10,E2095+0.1,E2095)</f>
        <v>4.2</v>
      </c>
      <c r="G2095">
        <f>MIN(IF(Q2095&lt;10,E2095+0.5,E2095),5)</f>
        <v>4.2</v>
      </c>
      <c r="H2095" t="str">
        <f t="shared" si="290"/>
        <v>Average Place to Work</v>
      </c>
      <c r="I2095">
        <v>240</v>
      </c>
      <c r="J2095" t="b">
        <f t="shared" si="291"/>
        <v>0</v>
      </c>
      <c r="K2095" t="b">
        <f>OR(E2095&gt;3.5,Q2095&lt;10)</f>
        <v>1</v>
      </c>
      <c r="L2095" t="s">
        <v>19</v>
      </c>
      <c r="M2095" t="s">
        <v>4078</v>
      </c>
      <c r="N2095" t="str">
        <f t="shared" si="292"/>
        <v>None</v>
      </c>
      <c r="O2095" t="str">
        <f t="shared" si="293"/>
        <v>None</v>
      </c>
      <c r="P2095" t="s">
        <v>44</v>
      </c>
      <c r="Q2095" s="2">
        <f t="shared" si="294"/>
        <v>25</v>
      </c>
      <c r="R2095" s="1" t="str">
        <f t="shared" si="295"/>
        <v>Established</v>
      </c>
      <c r="S2095" s="1"/>
      <c r="T2095" t="s">
        <v>115</v>
      </c>
      <c r="U2095" t="s">
        <v>64</v>
      </c>
      <c r="V2095">
        <f t="shared" si="296"/>
        <v>0</v>
      </c>
    </row>
    <row r="2096" spans="1:22" x14ac:dyDescent="0.35">
      <c r="A2096">
        <v>2094</v>
      </c>
      <c r="B2096" t="s">
        <v>4079</v>
      </c>
      <c r="C2096" t="str">
        <f t="shared" si="288"/>
        <v>Don’t Buy</v>
      </c>
      <c r="D2096" t="str">
        <f t="shared" si="289"/>
        <v>Long Name</v>
      </c>
      <c r="E2096">
        <v>4.2</v>
      </c>
      <c r="F2096">
        <f>IF(Q2096&lt;10,E2096+0.1,E2096)</f>
        <v>4.2</v>
      </c>
      <c r="G2096">
        <f>MIN(IF(Q2096&lt;10,E2096+0.5,E2096),5)</f>
        <v>4.2</v>
      </c>
      <c r="H2096" t="str">
        <f t="shared" si="290"/>
        <v>Average Place to Work</v>
      </c>
      <c r="I2096">
        <v>240</v>
      </c>
      <c r="J2096" t="b">
        <f t="shared" si="291"/>
        <v>0</v>
      </c>
      <c r="K2096" t="b">
        <f>OR(E2096&gt;3.5,Q2096&lt;10)</f>
        <v>1</v>
      </c>
      <c r="L2096" t="s">
        <v>9</v>
      </c>
      <c r="M2096" t="s">
        <v>4080</v>
      </c>
      <c r="N2096" t="str">
        <f t="shared" si="292"/>
        <v>None</v>
      </c>
      <c r="O2096" t="str">
        <f t="shared" si="293"/>
        <v>None</v>
      </c>
      <c r="P2096" t="s">
        <v>143</v>
      </c>
      <c r="Q2096" s="2">
        <f t="shared" si="294"/>
        <v>24</v>
      </c>
      <c r="R2096" s="1" t="str">
        <f t="shared" si="295"/>
        <v>Established</v>
      </c>
      <c r="S2096" s="1"/>
      <c r="T2096" t="s">
        <v>115</v>
      </c>
      <c r="U2096" t="s">
        <v>68</v>
      </c>
      <c r="V2096">
        <f t="shared" si="296"/>
        <v>800000</v>
      </c>
    </row>
    <row r="2097" spans="1:22" x14ac:dyDescent="0.35">
      <c r="A2097">
        <v>2095</v>
      </c>
      <c r="B2097" t="s">
        <v>4081</v>
      </c>
      <c r="C2097" t="str">
        <f t="shared" si="288"/>
        <v>Don’t Buy</v>
      </c>
      <c r="D2097" t="str">
        <f t="shared" si="289"/>
        <v>Long Name</v>
      </c>
      <c r="E2097">
        <v>4.0999999999999996</v>
      </c>
      <c r="F2097">
        <f>IF(Q2097&lt;10,E2097+0.1,E2097)</f>
        <v>4.0999999999999996</v>
      </c>
      <c r="G2097">
        <f>MIN(IF(Q2097&lt;10,E2097+0.5,E2097),5)</f>
        <v>4.0999999999999996</v>
      </c>
      <c r="H2097" t="str">
        <f t="shared" si="290"/>
        <v>Average Place to Work</v>
      </c>
      <c r="I2097">
        <v>240</v>
      </c>
      <c r="J2097" t="b">
        <f t="shared" si="291"/>
        <v>0</v>
      </c>
      <c r="K2097" t="b">
        <f>OR(E2097&gt;3.5,Q2097&lt;10)</f>
        <v>1</v>
      </c>
      <c r="L2097" t="s">
        <v>19</v>
      </c>
      <c r="M2097" t="s">
        <v>4082</v>
      </c>
      <c r="N2097" t="str">
        <f t="shared" si="292"/>
        <v>None</v>
      </c>
      <c r="O2097" t="str">
        <f t="shared" si="293"/>
        <v>None</v>
      </c>
      <c r="P2097" t="s">
        <v>626</v>
      </c>
      <c r="Q2097" s="2">
        <f t="shared" si="294"/>
        <v>17</v>
      </c>
      <c r="R2097" s="1" t="str">
        <f t="shared" si="295"/>
        <v>Established</v>
      </c>
      <c r="S2097" s="1"/>
      <c r="T2097" t="s">
        <v>606</v>
      </c>
      <c r="U2097" t="s">
        <v>83</v>
      </c>
      <c r="V2097">
        <f t="shared" si="296"/>
        <v>0</v>
      </c>
    </row>
    <row r="2098" spans="1:22" x14ac:dyDescent="0.35">
      <c r="A2098">
        <v>2096</v>
      </c>
      <c r="B2098" t="s">
        <v>4083</v>
      </c>
      <c r="C2098" t="str">
        <f t="shared" si="288"/>
        <v>Buy</v>
      </c>
      <c r="D2098" t="str">
        <f t="shared" si="289"/>
        <v>Short Name</v>
      </c>
      <c r="E2098">
        <v>4.3</v>
      </c>
      <c r="F2098">
        <f>IF(Q2098&lt;10,E2098+0.1,E2098)</f>
        <v>4.3</v>
      </c>
      <c r="G2098">
        <f>MIN(IF(Q2098&lt;10,E2098+0.5,E2098),5)</f>
        <v>4.3</v>
      </c>
      <c r="H2098" t="str">
        <f t="shared" si="290"/>
        <v>Average Place to Work</v>
      </c>
      <c r="I2098">
        <v>240</v>
      </c>
      <c r="J2098" t="b">
        <f t="shared" si="291"/>
        <v>0</v>
      </c>
      <c r="K2098" t="b">
        <f>OR(E2098&gt;3.5,Q2098&lt;10)</f>
        <v>1</v>
      </c>
      <c r="L2098" t="s">
        <v>9</v>
      </c>
      <c r="M2098" t="s">
        <v>689</v>
      </c>
      <c r="N2098" t="str">
        <f t="shared" si="292"/>
        <v>None</v>
      </c>
      <c r="O2098" t="str">
        <f t="shared" si="293"/>
        <v>None</v>
      </c>
      <c r="P2098" t="s">
        <v>198</v>
      </c>
      <c r="Q2098" s="2">
        <f t="shared" si="294"/>
        <v>35</v>
      </c>
      <c r="R2098" s="1" t="str">
        <f t="shared" si="295"/>
        <v>Established</v>
      </c>
      <c r="S2098" s="1"/>
      <c r="T2098" t="s">
        <v>115</v>
      </c>
      <c r="U2098" t="s">
        <v>68</v>
      </c>
      <c r="V2098">
        <f t="shared" si="296"/>
        <v>800000</v>
      </c>
    </row>
    <row r="2099" spans="1:22" x14ac:dyDescent="0.35">
      <c r="A2099">
        <v>2097</v>
      </c>
      <c r="B2099" t="s">
        <v>4084</v>
      </c>
      <c r="C2099" t="str">
        <f t="shared" si="288"/>
        <v>Buy</v>
      </c>
      <c r="D2099" t="str">
        <f t="shared" si="289"/>
        <v>Long Name</v>
      </c>
      <c r="E2099">
        <v>4.2</v>
      </c>
      <c r="F2099">
        <f>IF(Q2099&lt;10,E2099+0.1,E2099)</f>
        <v>4.2</v>
      </c>
      <c r="G2099">
        <f>MIN(IF(Q2099&lt;10,E2099+0.5,E2099),5)</f>
        <v>4.2</v>
      </c>
      <c r="H2099" t="str">
        <f t="shared" si="290"/>
        <v>Average Place to Work</v>
      </c>
      <c r="I2099">
        <v>240</v>
      </c>
      <c r="J2099" t="b">
        <f t="shared" si="291"/>
        <v>0</v>
      </c>
      <c r="K2099" t="b">
        <f>OR(E2099&gt;3.5,Q2099&lt;10)</f>
        <v>1</v>
      </c>
      <c r="L2099" t="s">
        <v>9</v>
      </c>
      <c r="M2099" t="s">
        <v>1322</v>
      </c>
      <c r="N2099" t="str">
        <f t="shared" si="292"/>
        <v>None</v>
      </c>
      <c r="O2099" t="str">
        <f t="shared" si="293"/>
        <v>None</v>
      </c>
      <c r="P2099" t="s">
        <v>50</v>
      </c>
      <c r="Q2099" s="2">
        <f t="shared" si="294"/>
        <v>29</v>
      </c>
      <c r="R2099" s="1" t="str">
        <f t="shared" si="295"/>
        <v>Established</v>
      </c>
      <c r="S2099" s="1"/>
      <c r="T2099" t="s">
        <v>606</v>
      </c>
      <c r="U2099" t="s">
        <v>83</v>
      </c>
      <c r="V2099">
        <f t="shared" si="296"/>
        <v>0</v>
      </c>
    </row>
    <row r="2100" spans="1:22" x14ac:dyDescent="0.35">
      <c r="A2100">
        <v>2098</v>
      </c>
      <c r="B2100" t="s">
        <v>4085</v>
      </c>
      <c r="C2100" t="str">
        <f t="shared" si="288"/>
        <v>Don’t Buy</v>
      </c>
      <c r="D2100" t="str">
        <f t="shared" si="289"/>
        <v>Short Name</v>
      </c>
      <c r="E2100">
        <v>3</v>
      </c>
      <c r="F2100">
        <f>IF(Q2100&lt;10,E2100+0.1,E2100)</f>
        <v>3</v>
      </c>
      <c r="G2100">
        <f>MIN(IF(Q2100&lt;10,E2100+0.5,E2100),5)</f>
        <v>3</v>
      </c>
      <c r="H2100" t="str">
        <f t="shared" si="290"/>
        <v>Average Place to Work</v>
      </c>
      <c r="I2100">
        <v>240</v>
      </c>
      <c r="J2100" t="b">
        <f t="shared" si="291"/>
        <v>0</v>
      </c>
      <c r="K2100" t="b">
        <f>OR(E2100&gt;3.5,Q2100&lt;10)</f>
        <v>0</v>
      </c>
      <c r="L2100" t="s">
        <v>9</v>
      </c>
      <c r="M2100" t="s">
        <v>4086</v>
      </c>
      <c r="N2100" t="str">
        <f t="shared" si="292"/>
        <v>None</v>
      </c>
      <c r="O2100" t="str">
        <f t="shared" si="293"/>
        <v>None</v>
      </c>
      <c r="P2100" t="s">
        <v>47</v>
      </c>
      <c r="Q2100" s="2">
        <f t="shared" si="294"/>
        <v>31</v>
      </c>
      <c r="R2100" s="1" t="str">
        <f t="shared" si="295"/>
        <v>Established</v>
      </c>
      <c r="S2100" s="1"/>
      <c r="T2100" t="s">
        <v>115</v>
      </c>
      <c r="U2100" t="s">
        <v>24</v>
      </c>
      <c r="V2100">
        <f t="shared" si="296"/>
        <v>500000</v>
      </c>
    </row>
    <row r="2101" spans="1:22" x14ac:dyDescent="0.35">
      <c r="A2101">
        <v>2099</v>
      </c>
      <c r="B2101" t="s">
        <v>4087</v>
      </c>
      <c r="C2101" t="str">
        <f t="shared" si="288"/>
        <v>Don’t Buy</v>
      </c>
      <c r="D2101" t="str">
        <f t="shared" si="289"/>
        <v>Long Name</v>
      </c>
      <c r="E2101">
        <v>4</v>
      </c>
      <c r="F2101">
        <f>IF(Q2101&lt;10,E2101+0.1,E2101)</f>
        <v>4</v>
      </c>
      <c r="G2101">
        <f>MIN(IF(Q2101&lt;10,E2101+0.5,E2101),5)</f>
        <v>4</v>
      </c>
      <c r="H2101" t="str">
        <f t="shared" si="290"/>
        <v>Average Place to Work</v>
      </c>
      <c r="I2101">
        <v>239</v>
      </c>
      <c r="J2101" t="b">
        <f t="shared" si="291"/>
        <v>0</v>
      </c>
      <c r="K2101" t="b">
        <f>OR(E2101&gt;3.5,Q2101&lt;10)</f>
        <v>1</v>
      </c>
      <c r="L2101" t="s">
        <v>19</v>
      </c>
      <c r="M2101" t="s">
        <v>4088</v>
      </c>
      <c r="N2101" t="str">
        <f t="shared" si="292"/>
        <v>None</v>
      </c>
      <c r="O2101" t="str">
        <f t="shared" si="293"/>
        <v>None</v>
      </c>
      <c r="P2101" t="s">
        <v>4089</v>
      </c>
      <c r="Q2101" s="2">
        <f t="shared" si="294"/>
        <v>181</v>
      </c>
      <c r="R2101" s="1" t="str">
        <f t="shared" si="295"/>
        <v>Established</v>
      </c>
      <c r="S2101" s="1"/>
      <c r="T2101" t="s">
        <v>115</v>
      </c>
      <c r="U2101" t="s">
        <v>227</v>
      </c>
      <c r="V2101">
        <f t="shared" si="296"/>
        <v>0</v>
      </c>
    </row>
    <row r="2102" spans="1:22" x14ac:dyDescent="0.35">
      <c r="A2102">
        <v>2100</v>
      </c>
      <c r="B2102" t="s">
        <v>4090</v>
      </c>
      <c r="C2102" t="str">
        <f t="shared" si="288"/>
        <v>Don’t Buy</v>
      </c>
      <c r="D2102" t="str">
        <f t="shared" si="289"/>
        <v>Long Name</v>
      </c>
      <c r="E2102">
        <v>4.0999999999999996</v>
      </c>
      <c r="F2102">
        <f>IF(Q2102&lt;10,E2102+0.1,E2102)</f>
        <v>4.0999999999999996</v>
      </c>
      <c r="G2102">
        <f>MIN(IF(Q2102&lt;10,E2102+0.5,E2102),5)</f>
        <v>4.0999999999999996</v>
      </c>
      <c r="H2102" t="str">
        <f t="shared" si="290"/>
        <v>Average Place to Work</v>
      </c>
      <c r="I2102">
        <v>239</v>
      </c>
      <c r="J2102" t="b">
        <f t="shared" si="291"/>
        <v>0</v>
      </c>
      <c r="K2102" t="b">
        <f>OR(E2102&gt;3.5,Q2102&lt;10)</f>
        <v>1</v>
      </c>
      <c r="L2102" t="s">
        <v>19</v>
      </c>
      <c r="M2102" t="s">
        <v>4091</v>
      </c>
      <c r="N2102" t="str">
        <f t="shared" si="292"/>
        <v>None</v>
      </c>
      <c r="O2102" t="str">
        <f t="shared" si="293"/>
        <v>None</v>
      </c>
      <c r="P2102" t="s">
        <v>587</v>
      </c>
      <c r="Q2102" s="2">
        <f t="shared" si="294"/>
        <v>76</v>
      </c>
      <c r="R2102" s="1" t="str">
        <f t="shared" si="295"/>
        <v>Established</v>
      </c>
      <c r="S2102" s="1"/>
      <c r="T2102" t="s">
        <v>1183</v>
      </c>
      <c r="U2102" t="s">
        <v>523</v>
      </c>
      <c r="V2102">
        <f t="shared" si="296"/>
        <v>0</v>
      </c>
    </row>
    <row r="2103" spans="1:22" x14ac:dyDescent="0.35">
      <c r="A2103">
        <v>2101</v>
      </c>
      <c r="B2103" t="s">
        <v>4092</v>
      </c>
      <c r="C2103" t="str">
        <f t="shared" si="288"/>
        <v>Don’t Buy</v>
      </c>
      <c r="D2103" t="str">
        <f t="shared" si="289"/>
        <v>Short Name</v>
      </c>
      <c r="E2103">
        <v>4.2</v>
      </c>
      <c r="F2103">
        <f>IF(Q2103&lt;10,E2103+0.1,E2103)</f>
        <v>4.2</v>
      </c>
      <c r="G2103">
        <f>MIN(IF(Q2103&lt;10,E2103+0.5,E2103),5)</f>
        <v>4.2</v>
      </c>
      <c r="H2103" t="str">
        <f t="shared" si="290"/>
        <v>Average Place to Work</v>
      </c>
      <c r="I2103">
        <v>239</v>
      </c>
      <c r="J2103" t="b">
        <f t="shared" si="291"/>
        <v>0</v>
      </c>
      <c r="K2103" t="b">
        <f>OR(E2103&gt;3.5,Q2103&lt;10)</f>
        <v>1</v>
      </c>
      <c r="L2103" t="s">
        <v>9</v>
      </c>
      <c r="M2103" t="s">
        <v>284</v>
      </c>
      <c r="N2103" t="str">
        <f t="shared" si="292"/>
        <v>None</v>
      </c>
      <c r="O2103" t="str">
        <f t="shared" si="293"/>
        <v>None</v>
      </c>
      <c r="P2103" t="s">
        <v>86</v>
      </c>
      <c r="Q2103" s="2">
        <f t="shared" si="294"/>
        <v>27</v>
      </c>
      <c r="R2103" s="1" t="str">
        <f t="shared" si="295"/>
        <v>Established</v>
      </c>
      <c r="S2103" s="1"/>
      <c r="T2103" t="s">
        <v>606</v>
      </c>
      <c r="U2103" t="s">
        <v>64</v>
      </c>
      <c r="V2103">
        <f t="shared" si="296"/>
        <v>0</v>
      </c>
    </row>
    <row r="2104" spans="1:22" x14ac:dyDescent="0.35">
      <c r="A2104">
        <v>2102</v>
      </c>
      <c r="B2104" t="s">
        <v>4093</v>
      </c>
      <c r="C2104" t="str">
        <f t="shared" si="288"/>
        <v>Don’t Buy</v>
      </c>
      <c r="D2104" t="str">
        <f t="shared" si="289"/>
        <v>Long Name</v>
      </c>
      <c r="E2104">
        <v>3.9</v>
      </c>
      <c r="F2104">
        <f>IF(Q2104&lt;10,E2104+0.1,E2104)</f>
        <v>3.9</v>
      </c>
      <c r="G2104">
        <f>MIN(IF(Q2104&lt;10,E2104+0.5,E2104),5)</f>
        <v>3.9</v>
      </c>
      <c r="H2104" t="str">
        <f t="shared" si="290"/>
        <v>Average Place to Work</v>
      </c>
      <c r="I2104">
        <v>239</v>
      </c>
      <c r="J2104" t="b">
        <f t="shared" si="291"/>
        <v>0</v>
      </c>
      <c r="K2104" t="b">
        <f>OR(E2104&gt;3.5,Q2104&lt;10)</f>
        <v>1</v>
      </c>
      <c r="L2104" t="s">
        <v>19</v>
      </c>
      <c r="M2104" t="s">
        <v>4094</v>
      </c>
      <c r="N2104" t="str">
        <f t="shared" si="292"/>
        <v>None</v>
      </c>
      <c r="O2104" t="str">
        <f t="shared" si="293"/>
        <v>None</v>
      </c>
      <c r="P2104" t="s">
        <v>654</v>
      </c>
      <c r="Q2104" s="2">
        <f t="shared" si="294"/>
        <v>50</v>
      </c>
      <c r="R2104" s="1" t="str">
        <f t="shared" si="295"/>
        <v>Established</v>
      </c>
      <c r="S2104" s="1"/>
      <c r="T2104" t="s">
        <v>1183</v>
      </c>
      <c r="U2104" t="s">
        <v>92</v>
      </c>
      <c r="V2104">
        <f t="shared" si="296"/>
        <v>0</v>
      </c>
    </row>
    <row r="2105" spans="1:22" x14ac:dyDescent="0.35">
      <c r="A2105">
        <v>2103</v>
      </c>
      <c r="B2105" t="s">
        <v>4095</v>
      </c>
      <c r="C2105" t="str">
        <f t="shared" si="288"/>
        <v>Don’t Buy</v>
      </c>
      <c r="D2105" t="str">
        <f t="shared" si="289"/>
        <v>Long Name</v>
      </c>
      <c r="E2105">
        <v>4.0999999999999996</v>
      </c>
      <c r="F2105">
        <f>IF(Q2105&lt;10,E2105+0.1,E2105)</f>
        <v>4.0999999999999996</v>
      </c>
      <c r="G2105">
        <f>MIN(IF(Q2105&lt;10,E2105+0.5,E2105),5)</f>
        <v>4.0999999999999996</v>
      </c>
      <c r="H2105" t="str">
        <f t="shared" si="290"/>
        <v>Average Place to Work</v>
      </c>
      <c r="I2105">
        <v>239</v>
      </c>
      <c r="J2105" t="b">
        <f t="shared" si="291"/>
        <v>0</v>
      </c>
      <c r="K2105" t="b">
        <f>OR(E2105&gt;3.5,Q2105&lt;10)</f>
        <v>1</v>
      </c>
      <c r="L2105" t="s">
        <v>19</v>
      </c>
      <c r="M2105" t="s">
        <v>2899</v>
      </c>
      <c r="N2105" t="str">
        <f t="shared" si="292"/>
        <v>None</v>
      </c>
      <c r="O2105" t="str">
        <f t="shared" si="293"/>
        <v>None</v>
      </c>
      <c r="P2105" t="s">
        <v>626</v>
      </c>
      <c r="Q2105" s="2">
        <f t="shared" si="294"/>
        <v>17</v>
      </c>
      <c r="R2105" s="1" t="str">
        <f t="shared" si="295"/>
        <v>Established</v>
      </c>
      <c r="S2105" s="1"/>
      <c r="T2105" t="s">
        <v>606</v>
      </c>
      <c r="U2105" t="s">
        <v>83</v>
      </c>
      <c r="V2105">
        <f t="shared" si="296"/>
        <v>0</v>
      </c>
    </row>
    <row r="2106" spans="1:22" x14ac:dyDescent="0.35">
      <c r="A2106">
        <v>2104</v>
      </c>
      <c r="B2106" t="s">
        <v>4096</v>
      </c>
      <c r="C2106" t="str">
        <f t="shared" si="288"/>
        <v>Don’t Buy</v>
      </c>
      <c r="D2106" t="str">
        <f t="shared" si="289"/>
        <v>Long Name</v>
      </c>
      <c r="E2106">
        <v>4.2</v>
      </c>
      <c r="F2106">
        <f>IF(Q2106&lt;10,E2106+0.1,E2106)</f>
        <v>4.2</v>
      </c>
      <c r="G2106">
        <f>MIN(IF(Q2106&lt;10,E2106+0.5,E2106),5)</f>
        <v>4.2</v>
      </c>
      <c r="H2106" t="str">
        <f t="shared" si="290"/>
        <v>Average Place to Work</v>
      </c>
      <c r="I2106">
        <v>239</v>
      </c>
      <c r="J2106" t="b">
        <f t="shared" si="291"/>
        <v>0</v>
      </c>
      <c r="K2106" t="b">
        <f>OR(E2106&gt;3.5,Q2106&lt;10)</f>
        <v>1</v>
      </c>
      <c r="L2106" t="s">
        <v>9</v>
      </c>
      <c r="M2106" t="s">
        <v>4097</v>
      </c>
      <c r="N2106" t="str">
        <f t="shared" si="292"/>
        <v>None</v>
      </c>
      <c r="O2106" t="str">
        <f t="shared" si="293"/>
        <v>None</v>
      </c>
      <c r="P2106" t="s">
        <v>16</v>
      </c>
      <c r="Q2106" s="2">
        <f t="shared" si="294"/>
        <v>33</v>
      </c>
      <c r="R2106" s="1" t="str">
        <f t="shared" si="295"/>
        <v>Established</v>
      </c>
      <c r="S2106" s="1"/>
      <c r="T2106" t="s">
        <v>606</v>
      </c>
      <c r="U2106" t="s">
        <v>64</v>
      </c>
      <c r="V2106">
        <f t="shared" si="296"/>
        <v>0</v>
      </c>
    </row>
    <row r="2107" spans="1:22" x14ac:dyDescent="0.35">
      <c r="A2107">
        <v>2105</v>
      </c>
      <c r="B2107" t="s">
        <v>4098</v>
      </c>
      <c r="C2107" t="str">
        <f t="shared" si="288"/>
        <v>Don’t Buy</v>
      </c>
      <c r="D2107" t="str">
        <f t="shared" si="289"/>
        <v>Long Name</v>
      </c>
      <c r="E2107">
        <v>3.9</v>
      </c>
      <c r="F2107">
        <f>IF(Q2107&lt;10,E2107+0.1,E2107)</f>
        <v>3.9</v>
      </c>
      <c r="G2107">
        <f>MIN(IF(Q2107&lt;10,E2107+0.5,E2107),5)</f>
        <v>3.9</v>
      </c>
      <c r="H2107" t="str">
        <f t="shared" si="290"/>
        <v>Average Place to Work</v>
      </c>
      <c r="I2107">
        <v>239</v>
      </c>
      <c r="J2107" t="b">
        <f t="shared" si="291"/>
        <v>0</v>
      </c>
      <c r="K2107" t="b">
        <f>OR(E2107&gt;3.5,Q2107&lt;10)</f>
        <v>1</v>
      </c>
      <c r="L2107" t="s">
        <v>19</v>
      </c>
      <c r="M2107" t="s">
        <v>1410</v>
      </c>
      <c r="N2107" t="str">
        <f t="shared" si="292"/>
        <v>None</v>
      </c>
      <c r="O2107" t="str">
        <f t="shared" si="293"/>
        <v>None</v>
      </c>
      <c r="P2107" t="s">
        <v>59</v>
      </c>
      <c r="Q2107" s="2">
        <f t="shared" si="294"/>
        <v>39</v>
      </c>
      <c r="R2107" s="1" t="str">
        <f t="shared" si="295"/>
        <v>Established</v>
      </c>
      <c r="S2107" s="1"/>
      <c r="T2107" t="s">
        <v>1183</v>
      </c>
      <c r="U2107" t="s">
        <v>83</v>
      </c>
      <c r="V2107">
        <f t="shared" si="296"/>
        <v>0</v>
      </c>
    </row>
    <row r="2108" spans="1:22" x14ac:dyDescent="0.35">
      <c r="A2108">
        <v>2106</v>
      </c>
      <c r="B2108" t="s">
        <v>4099</v>
      </c>
      <c r="C2108" t="str">
        <f t="shared" si="288"/>
        <v>Don’t Buy</v>
      </c>
      <c r="D2108" t="str">
        <f t="shared" si="289"/>
        <v>Short Name</v>
      </c>
      <c r="E2108">
        <v>3.6</v>
      </c>
      <c r="F2108">
        <f>IF(Q2108&lt;10,E2108+0.1,E2108)</f>
        <v>3.6</v>
      </c>
      <c r="G2108">
        <f>MIN(IF(Q2108&lt;10,E2108+0.5,E2108),5)</f>
        <v>3.6</v>
      </c>
      <c r="H2108" t="str">
        <f t="shared" si="290"/>
        <v>Average Place to Work</v>
      </c>
      <c r="I2108">
        <v>239</v>
      </c>
      <c r="J2108" t="b">
        <f t="shared" si="291"/>
        <v>0</v>
      </c>
      <c r="K2108" t="b">
        <f>OR(E2108&gt;3.5,Q2108&lt;10)</f>
        <v>1</v>
      </c>
      <c r="L2108" t="s">
        <v>19</v>
      </c>
      <c r="M2108" t="s">
        <v>4100</v>
      </c>
      <c r="N2108" t="str">
        <f t="shared" si="292"/>
        <v>None</v>
      </c>
      <c r="O2108" t="str">
        <f t="shared" si="293"/>
        <v>None</v>
      </c>
      <c r="P2108" t="s">
        <v>292</v>
      </c>
      <c r="Q2108" s="2">
        <f t="shared" si="294"/>
        <v>38</v>
      </c>
      <c r="R2108" s="1" t="str">
        <f t="shared" si="295"/>
        <v>Established</v>
      </c>
      <c r="S2108" s="1"/>
      <c r="T2108" t="s">
        <v>115</v>
      </c>
      <c r="U2108" t="s">
        <v>171</v>
      </c>
      <c r="V2108">
        <f t="shared" si="296"/>
        <v>0</v>
      </c>
    </row>
    <row r="2109" spans="1:22" x14ac:dyDescent="0.35">
      <c r="A2109">
        <v>2107</v>
      </c>
      <c r="B2109" t="s">
        <v>4101</v>
      </c>
      <c r="C2109" t="str">
        <f t="shared" si="288"/>
        <v>Don’t Buy</v>
      </c>
      <c r="D2109" t="str">
        <f t="shared" si="289"/>
        <v>Long Name</v>
      </c>
      <c r="E2109">
        <v>4</v>
      </c>
      <c r="F2109">
        <f>IF(Q2109&lt;10,E2109+0.1,E2109)</f>
        <v>4</v>
      </c>
      <c r="G2109">
        <f>MIN(IF(Q2109&lt;10,E2109+0.5,E2109),5)</f>
        <v>4</v>
      </c>
      <c r="H2109" t="str">
        <f t="shared" si="290"/>
        <v>Average Place to Work</v>
      </c>
      <c r="I2109">
        <v>239</v>
      </c>
      <c r="J2109" t="b">
        <f t="shared" si="291"/>
        <v>0</v>
      </c>
      <c r="K2109" t="b">
        <f>OR(E2109&gt;3.5,Q2109&lt;10)</f>
        <v>1</v>
      </c>
      <c r="L2109" t="s">
        <v>19</v>
      </c>
      <c r="M2109" t="s">
        <v>4102</v>
      </c>
      <c r="N2109" t="str">
        <f t="shared" si="292"/>
        <v>None</v>
      </c>
      <c r="O2109" t="str">
        <f t="shared" si="293"/>
        <v>None</v>
      </c>
      <c r="P2109" t="s">
        <v>39</v>
      </c>
      <c r="Q2109" s="2">
        <f t="shared" si="294"/>
        <v>36</v>
      </c>
      <c r="R2109" s="1" t="str">
        <f t="shared" si="295"/>
        <v>Established</v>
      </c>
      <c r="S2109" s="1"/>
      <c r="T2109" t="s">
        <v>115</v>
      </c>
      <c r="U2109" t="s">
        <v>83</v>
      </c>
      <c r="V2109">
        <f t="shared" si="296"/>
        <v>0</v>
      </c>
    </row>
    <row r="2110" spans="1:22" x14ac:dyDescent="0.35">
      <c r="A2110">
        <v>2108</v>
      </c>
      <c r="B2110" t="s">
        <v>4103</v>
      </c>
      <c r="C2110" t="str">
        <f t="shared" si="288"/>
        <v>Buy</v>
      </c>
      <c r="D2110" t="str">
        <f t="shared" si="289"/>
        <v>Long Name</v>
      </c>
      <c r="E2110">
        <v>3.9</v>
      </c>
      <c r="F2110">
        <f>IF(Q2110&lt;10,E2110+0.1,E2110)</f>
        <v>3.9</v>
      </c>
      <c r="G2110">
        <f>MIN(IF(Q2110&lt;10,E2110+0.5,E2110),5)</f>
        <v>3.9</v>
      </c>
      <c r="H2110" t="str">
        <f t="shared" si="290"/>
        <v>Average Place to Work</v>
      </c>
      <c r="I2110">
        <v>239</v>
      </c>
      <c r="J2110" t="b">
        <f t="shared" si="291"/>
        <v>0</v>
      </c>
      <c r="K2110" t="b">
        <f>OR(E2110&gt;3.5,Q2110&lt;10)</f>
        <v>1</v>
      </c>
      <c r="L2110" t="s">
        <v>19</v>
      </c>
      <c r="M2110" t="s">
        <v>2923</v>
      </c>
      <c r="N2110" t="str">
        <f t="shared" si="292"/>
        <v>None</v>
      </c>
      <c r="O2110" t="str">
        <f t="shared" si="293"/>
        <v>None</v>
      </c>
      <c r="P2110" t="s">
        <v>143</v>
      </c>
      <c r="Q2110" s="2">
        <f t="shared" si="294"/>
        <v>24</v>
      </c>
      <c r="R2110" s="1" t="str">
        <f t="shared" si="295"/>
        <v>Established</v>
      </c>
      <c r="S2110" s="1"/>
      <c r="T2110" t="s">
        <v>115</v>
      </c>
      <c r="U2110" t="s">
        <v>64</v>
      </c>
      <c r="V2110">
        <f t="shared" si="296"/>
        <v>0</v>
      </c>
    </row>
    <row r="2111" spans="1:22" x14ac:dyDescent="0.35">
      <c r="A2111">
        <v>2109</v>
      </c>
      <c r="B2111" t="s">
        <v>4104</v>
      </c>
      <c r="C2111" t="str">
        <f t="shared" si="288"/>
        <v>Don’t Buy</v>
      </c>
      <c r="D2111" t="str">
        <f t="shared" si="289"/>
        <v>Long Name</v>
      </c>
      <c r="E2111">
        <v>3.5</v>
      </c>
      <c r="F2111">
        <f>IF(Q2111&lt;10,E2111+0.1,E2111)</f>
        <v>3.5</v>
      </c>
      <c r="G2111">
        <f>MIN(IF(Q2111&lt;10,E2111+0.5,E2111),5)</f>
        <v>3.5</v>
      </c>
      <c r="H2111" t="str">
        <f t="shared" si="290"/>
        <v>Average Place to Work</v>
      </c>
      <c r="I2111">
        <v>238</v>
      </c>
      <c r="J2111" t="b">
        <f t="shared" si="291"/>
        <v>0</v>
      </c>
      <c r="K2111" t="b">
        <f>OR(E2111&gt;3.5,Q2111&lt;10)</f>
        <v>0</v>
      </c>
      <c r="L2111" t="s">
        <v>19</v>
      </c>
      <c r="M2111" t="s">
        <v>1754</v>
      </c>
      <c r="N2111" t="str">
        <f t="shared" si="292"/>
        <v>Indian Silicon Valley Startups</v>
      </c>
      <c r="O2111" t="str">
        <f t="shared" si="293"/>
        <v>None</v>
      </c>
      <c r="P2111" t="s">
        <v>167</v>
      </c>
      <c r="Q2111" s="2">
        <f t="shared" si="294"/>
        <v>34</v>
      </c>
      <c r="R2111" s="1" t="str">
        <f t="shared" si="295"/>
        <v>Established</v>
      </c>
      <c r="S2111" s="1"/>
      <c r="T2111" t="s">
        <v>1183</v>
      </c>
      <c r="U2111" t="s">
        <v>36</v>
      </c>
      <c r="V2111">
        <f t="shared" si="296"/>
        <v>0</v>
      </c>
    </row>
    <row r="2112" spans="1:22" x14ac:dyDescent="0.35">
      <c r="A2112">
        <v>2110</v>
      </c>
      <c r="B2112" t="s">
        <v>4105</v>
      </c>
      <c r="C2112" t="str">
        <f t="shared" si="288"/>
        <v>Don’t Buy</v>
      </c>
      <c r="D2112" t="str">
        <f t="shared" si="289"/>
        <v>Short Name</v>
      </c>
      <c r="E2112">
        <v>4.0999999999999996</v>
      </c>
      <c r="F2112">
        <f>IF(Q2112&lt;10,E2112+0.1,E2112)</f>
        <v>4.0999999999999996</v>
      </c>
      <c r="G2112">
        <f>MIN(IF(Q2112&lt;10,E2112+0.5,E2112),5)</f>
        <v>4.0999999999999996</v>
      </c>
      <c r="H2112" t="str">
        <f t="shared" si="290"/>
        <v>Average Place to Work</v>
      </c>
      <c r="I2112">
        <v>238</v>
      </c>
      <c r="J2112" t="b">
        <f t="shared" si="291"/>
        <v>0</v>
      </c>
      <c r="K2112" t="b">
        <f>OR(E2112&gt;3.5,Q2112&lt;10)</f>
        <v>1</v>
      </c>
      <c r="L2112" t="s">
        <v>19</v>
      </c>
      <c r="M2112" t="s">
        <v>4106</v>
      </c>
      <c r="N2112" t="str">
        <f t="shared" si="292"/>
        <v>None</v>
      </c>
      <c r="O2112" t="str">
        <f t="shared" si="293"/>
        <v>None</v>
      </c>
      <c r="P2112" t="s">
        <v>156</v>
      </c>
      <c r="Q2112" s="2">
        <f t="shared" si="294"/>
        <v>18</v>
      </c>
      <c r="R2112" s="1" t="str">
        <f t="shared" si="295"/>
        <v>Established</v>
      </c>
      <c r="S2112" s="1"/>
      <c r="T2112" t="s">
        <v>115</v>
      </c>
      <c r="U2112" t="s">
        <v>41</v>
      </c>
      <c r="V2112">
        <f t="shared" si="296"/>
        <v>0</v>
      </c>
    </row>
    <row r="2113" spans="1:22" x14ac:dyDescent="0.35">
      <c r="A2113">
        <v>2111</v>
      </c>
      <c r="B2113" t="s">
        <v>4107</v>
      </c>
      <c r="C2113" t="str">
        <f t="shared" si="288"/>
        <v>Don’t Buy</v>
      </c>
      <c r="D2113" t="str">
        <f t="shared" si="289"/>
        <v>Long Name</v>
      </c>
      <c r="E2113">
        <v>4.3</v>
      </c>
      <c r="F2113">
        <f>IF(Q2113&lt;10,E2113+0.1,E2113)</f>
        <v>4.3</v>
      </c>
      <c r="G2113">
        <f>MIN(IF(Q2113&lt;10,E2113+0.5,E2113),5)</f>
        <v>4.3</v>
      </c>
      <c r="H2113" t="str">
        <f t="shared" si="290"/>
        <v>Average Place to Work</v>
      </c>
      <c r="I2113">
        <v>238</v>
      </c>
      <c r="J2113" t="b">
        <f t="shared" si="291"/>
        <v>0</v>
      </c>
      <c r="K2113" t="b">
        <f>OR(E2113&gt;3.5,Q2113&lt;10)</f>
        <v>1</v>
      </c>
      <c r="L2113" t="s">
        <v>19</v>
      </c>
      <c r="M2113" t="s">
        <v>4108</v>
      </c>
      <c r="N2113" t="str">
        <f t="shared" si="292"/>
        <v>None</v>
      </c>
      <c r="O2113" t="str">
        <f t="shared" si="293"/>
        <v>None</v>
      </c>
      <c r="P2113" t="s">
        <v>911</v>
      </c>
      <c r="Q2113" s="2">
        <f t="shared" si="294"/>
        <v>65</v>
      </c>
      <c r="R2113" s="1" t="str">
        <f t="shared" si="295"/>
        <v>Established</v>
      </c>
      <c r="S2113" s="1"/>
      <c r="T2113" t="s">
        <v>60</v>
      </c>
      <c r="U2113" t="s">
        <v>227</v>
      </c>
      <c r="V2113">
        <f t="shared" si="296"/>
        <v>0</v>
      </c>
    </row>
    <row r="2114" spans="1:22" x14ac:dyDescent="0.35">
      <c r="A2114">
        <v>2112</v>
      </c>
      <c r="B2114" t="s">
        <v>4109</v>
      </c>
      <c r="C2114" t="str">
        <f t="shared" si="288"/>
        <v>Don’t Buy</v>
      </c>
      <c r="D2114" t="str">
        <f t="shared" si="289"/>
        <v>Long Name</v>
      </c>
      <c r="E2114">
        <v>4.2</v>
      </c>
      <c r="F2114">
        <f>IF(Q2114&lt;10,E2114+0.1,E2114)</f>
        <v>4.2</v>
      </c>
      <c r="G2114">
        <f>MIN(IF(Q2114&lt;10,E2114+0.5,E2114),5)</f>
        <v>4.2</v>
      </c>
      <c r="H2114" t="str">
        <f t="shared" si="290"/>
        <v>Average Place to Work</v>
      </c>
      <c r="I2114">
        <v>238</v>
      </c>
      <c r="J2114" t="b">
        <f t="shared" si="291"/>
        <v>0</v>
      </c>
      <c r="K2114" t="b">
        <f>OR(E2114&gt;3.5,Q2114&lt;10)</f>
        <v>1</v>
      </c>
      <c r="L2114" t="s">
        <v>9</v>
      </c>
      <c r="M2114" t="s">
        <v>4110</v>
      </c>
      <c r="N2114" t="str">
        <f t="shared" si="292"/>
        <v>None</v>
      </c>
      <c r="O2114" t="str">
        <f t="shared" si="293"/>
        <v>None</v>
      </c>
      <c r="P2114" t="s">
        <v>328</v>
      </c>
      <c r="Q2114" s="2">
        <f t="shared" si="294"/>
        <v>42</v>
      </c>
      <c r="R2114" s="1" t="str">
        <f t="shared" si="295"/>
        <v>Established</v>
      </c>
      <c r="S2114" s="1"/>
      <c r="T2114" t="s">
        <v>115</v>
      </c>
      <c r="U2114" t="s">
        <v>195</v>
      </c>
      <c r="V2114">
        <f t="shared" si="296"/>
        <v>0</v>
      </c>
    </row>
    <row r="2115" spans="1:22" x14ac:dyDescent="0.35">
      <c r="A2115">
        <v>2113</v>
      </c>
      <c r="B2115" t="s">
        <v>4111</v>
      </c>
      <c r="C2115" t="str">
        <f t="shared" ref="C2115:C2178" si="297">IF(OR(LEFT(B2115,1)="T",LEFT(B2115,1)="G"),"Buy","Don’t Buy")</f>
        <v>Don’t Buy</v>
      </c>
      <c r="D2115" t="str">
        <f t="shared" ref="D2115:D2178" si="298">IF(LEN(B2115)&gt;=10,"Long Name","Short Name")</f>
        <v>Short Name</v>
      </c>
      <c r="E2115">
        <v>4.5</v>
      </c>
      <c r="F2115">
        <f>IF(Q2115&lt;10,E2115+0.1,E2115)</f>
        <v>4.5</v>
      </c>
      <c r="G2115">
        <f>MIN(IF(Q2115&lt;10,E2115+0.5,E2115),5)</f>
        <v>4.5</v>
      </c>
      <c r="H2115" t="str">
        <f t="shared" ref="H2115:H2178" si="299">IF(E2115&gt;4.5,"Great Place to Work","Average Place to Work")</f>
        <v>Average Place to Work</v>
      </c>
      <c r="I2115">
        <v>238</v>
      </c>
      <c r="J2115" t="b">
        <f t="shared" ref="J2115:J2178" si="300">AND(I2115&gt;10000,E2115&gt;4)</f>
        <v>0</v>
      </c>
      <c r="K2115" t="b">
        <f>OR(E2115&gt;3.5,Q2115&lt;10)</f>
        <v>1</v>
      </c>
      <c r="L2115" t="s">
        <v>19</v>
      </c>
      <c r="M2115" t="s">
        <v>4112</v>
      </c>
      <c r="N2115" t="str">
        <f t="shared" ref="N2115:N2178" si="301">IF(OR(LEFT(M2115,9)="Banglore",LEFT(M2115,9)="Bengaluru",LEFT(M2115,7)="Chennai",Q2115&lt;10,U2115="Internet"),"Indian Silicon Valley Startups","None")</f>
        <v>None</v>
      </c>
      <c r="O2115" t="str">
        <f t="shared" ref="O2115:O2178" si="302">IF(AND(LEFT(M2115,6)="Mumbai",U2115="Financial Services"),"Bombay Finances","None")</f>
        <v>None</v>
      </c>
      <c r="P2115" t="s">
        <v>3567</v>
      </c>
      <c r="Q2115" s="2">
        <f t="shared" ref="Q2115:Q2178" si="303">_xlfn.NUMBERVALUE(SUBSTITUTE(TRIM(P2115)," years old",""))</f>
        <v>188</v>
      </c>
      <c r="R2115" s="1" t="str">
        <f t="shared" ref="R2115:R2178" si="304">IF(Q2115&lt;10,"Startup","Established")</f>
        <v>Established</v>
      </c>
      <c r="S2115" s="1"/>
      <c r="T2115" t="s">
        <v>606</v>
      </c>
      <c r="U2115" t="s">
        <v>83</v>
      </c>
      <c r="V2115">
        <f t="shared" ref="V2115:V2178" si="305">IF(AND(OR(U2115=$U$7,U2115=$U$12),E2115&gt;4),1000000,IF(AND(OR(U2115=$U$7,U2115=$U$12),E2115&lt;=4),500000,IF(AND(U2115=$U$18,E2115&gt;4),800000,0)))</f>
        <v>0</v>
      </c>
    </row>
    <row r="2116" spans="1:22" x14ac:dyDescent="0.35">
      <c r="A2116">
        <v>2114</v>
      </c>
      <c r="B2116" t="s">
        <v>4113</v>
      </c>
      <c r="C2116" t="str">
        <f t="shared" si="297"/>
        <v>Don’t Buy</v>
      </c>
      <c r="D2116" t="str">
        <f t="shared" si="298"/>
        <v>Long Name</v>
      </c>
      <c r="E2116">
        <v>3.5</v>
      </c>
      <c r="F2116">
        <f>IF(Q2116&lt;10,E2116+0.1,E2116)</f>
        <v>3.5</v>
      </c>
      <c r="G2116">
        <f>MIN(IF(Q2116&lt;10,E2116+0.5,E2116),5)</f>
        <v>3.5</v>
      </c>
      <c r="H2116" t="str">
        <f t="shared" si="299"/>
        <v>Average Place to Work</v>
      </c>
      <c r="I2116">
        <v>238</v>
      </c>
      <c r="J2116" t="b">
        <f t="shared" si="300"/>
        <v>0</v>
      </c>
      <c r="K2116" t="b">
        <f>OR(E2116&gt;3.5,Q2116&lt;10)</f>
        <v>0</v>
      </c>
      <c r="L2116" t="s">
        <v>19</v>
      </c>
      <c r="M2116" t="s">
        <v>4114</v>
      </c>
      <c r="N2116" t="str">
        <f t="shared" si="301"/>
        <v>None</v>
      </c>
      <c r="O2116" t="str">
        <f t="shared" si="302"/>
        <v>None</v>
      </c>
      <c r="P2116" t="s">
        <v>47</v>
      </c>
      <c r="Q2116" s="2">
        <f t="shared" si="303"/>
        <v>31</v>
      </c>
      <c r="R2116" s="1" t="str">
        <f t="shared" si="304"/>
        <v>Established</v>
      </c>
      <c r="S2116" s="1"/>
      <c r="T2116" t="s">
        <v>115</v>
      </c>
      <c r="U2116" t="s">
        <v>92</v>
      </c>
      <c r="V2116">
        <f t="shared" si="305"/>
        <v>0</v>
      </c>
    </row>
    <row r="2117" spans="1:22" x14ac:dyDescent="0.35">
      <c r="A2117">
        <v>2115</v>
      </c>
      <c r="B2117" t="s">
        <v>4115</v>
      </c>
      <c r="C2117" t="str">
        <f t="shared" si="297"/>
        <v>Don’t Buy</v>
      </c>
      <c r="D2117" t="str">
        <f t="shared" si="298"/>
        <v>Short Name</v>
      </c>
      <c r="E2117">
        <v>4.0999999999999996</v>
      </c>
      <c r="F2117">
        <f>IF(Q2117&lt;10,E2117+0.1,E2117)</f>
        <v>4.1999999999999993</v>
      </c>
      <c r="G2117">
        <f>MIN(IF(Q2117&lt;10,E2117+0.5,E2117),5)</f>
        <v>4.5999999999999996</v>
      </c>
      <c r="H2117" t="str">
        <f t="shared" si="299"/>
        <v>Average Place to Work</v>
      </c>
      <c r="I2117">
        <v>238</v>
      </c>
      <c r="J2117" t="b">
        <f t="shared" si="300"/>
        <v>0</v>
      </c>
      <c r="K2117" t="b">
        <f>OR(E2117&gt;3.5,Q2117&lt;10)</f>
        <v>1</v>
      </c>
      <c r="L2117" t="s">
        <v>19</v>
      </c>
      <c r="M2117" t="s">
        <v>4116</v>
      </c>
      <c r="N2117" t="str">
        <f t="shared" si="301"/>
        <v>Indian Silicon Valley Startups</v>
      </c>
      <c r="O2117" t="str">
        <f t="shared" si="302"/>
        <v>None</v>
      </c>
      <c r="P2117" t="s">
        <v>258</v>
      </c>
      <c r="Q2117" s="2">
        <f t="shared" si="303"/>
        <v>7</v>
      </c>
      <c r="R2117" s="1" t="str">
        <f t="shared" si="304"/>
        <v>Startup</v>
      </c>
      <c r="S2117" s="1"/>
      <c r="T2117" t="s">
        <v>115</v>
      </c>
      <c r="U2117" t="s">
        <v>446</v>
      </c>
      <c r="V2117">
        <f t="shared" si="305"/>
        <v>0</v>
      </c>
    </row>
    <row r="2118" spans="1:22" x14ac:dyDescent="0.35">
      <c r="A2118">
        <v>2116</v>
      </c>
      <c r="B2118" t="s">
        <v>4117</v>
      </c>
      <c r="C2118" t="str">
        <f t="shared" si="297"/>
        <v>Don’t Buy</v>
      </c>
      <c r="D2118" t="str">
        <f t="shared" si="298"/>
        <v>Long Name</v>
      </c>
      <c r="E2118">
        <v>4.3</v>
      </c>
      <c r="F2118">
        <f>IF(Q2118&lt;10,E2118+0.1,E2118)</f>
        <v>4.3</v>
      </c>
      <c r="G2118">
        <f>MIN(IF(Q2118&lt;10,E2118+0.5,E2118),5)</f>
        <v>4.3</v>
      </c>
      <c r="H2118" t="str">
        <f t="shared" si="299"/>
        <v>Average Place to Work</v>
      </c>
      <c r="I2118">
        <v>238</v>
      </c>
      <c r="J2118" t="b">
        <f t="shared" si="300"/>
        <v>0</v>
      </c>
      <c r="K2118" t="b">
        <f>OR(E2118&gt;3.5,Q2118&lt;10)</f>
        <v>1</v>
      </c>
      <c r="L2118" t="s">
        <v>9</v>
      </c>
      <c r="M2118" t="s">
        <v>4118</v>
      </c>
      <c r="N2118" t="str">
        <f t="shared" si="301"/>
        <v>Indian Silicon Valley Startups</v>
      </c>
      <c r="O2118" t="str">
        <f t="shared" si="302"/>
        <v>None</v>
      </c>
      <c r="P2118" t="s">
        <v>292</v>
      </c>
      <c r="Q2118" s="2">
        <f t="shared" si="303"/>
        <v>38</v>
      </c>
      <c r="R2118" s="1" t="str">
        <f t="shared" si="304"/>
        <v>Established</v>
      </c>
      <c r="S2118" s="1"/>
      <c r="T2118" t="s">
        <v>115</v>
      </c>
      <c r="U2118" t="s">
        <v>24</v>
      </c>
      <c r="V2118">
        <f t="shared" si="305"/>
        <v>1000000</v>
      </c>
    </row>
    <row r="2119" spans="1:22" x14ac:dyDescent="0.35">
      <c r="A2119">
        <v>2117</v>
      </c>
      <c r="B2119" t="s">
        <v>4119</v>
      </c>
      <c r="C2119" t="str">
        <f t="shared" si="297"/>
        <v>Don’t Buy</v>
      </c>
      <c r="D2119" t="str">
        <f t="shared" si="298"/>
        <v>Long Name</v>
      </c>
      <c r="E2119">
        <v>3.9</v>
      </c>
      <c r="F2119">
        <f>IF(Q2119&lt;10,E2119+0.1,E2119)</f>
        <v>4</v>
      </c>
      <c r="G2119">
        <f>MIN(IF(Q2119&lt;10,E2119+0.5,E2119),5)</f>
        <v>4.4000000000000004</v>
      </c>
      <c r="H2119" t="str">
        <f t="shared" si="299"/>
        <v>Average Place to Work</v>
      </c>
      <c r="I2119">
        <v>259</v>
      </c>
      <c r="J2119" t="b">
        <f t="shared" si="300"/>
        <v>0</v>
      </c>
      <c r="K2119" t="b">
        <f>OR(E2119&gt;3.5,Q2119&lt;10)</f>
        <v>1</v>
      </c>
      <c r="L2119" t="s">
        <v>9</v>
      </c>
      <c r="M2119" t="s">
        <v>4120</v>
      </c>
      <c r="N2119" t="str">
        <f t="shared" si="301"/>
        <v>Indian Silicon Valley Startups</v>
      </c>
      <c r="O2119" t="str">
        <f t="shared" si="302"/>
        <v>None</v>
      </c>
      <c r="P2119" t="s">
        <v>170</v>
      </c>
      <c r="Q2119" s="2">
        <f t="shared" si="303"/>
        <v>6</v>
      </c>
      <c r="R2119" s="1" t="str">
        <f t="shared" si="304"/>
        <v>Startup</v>
      </c>
      <c r="S2119" s="1"/>
      <c r="T2119" t="s">
        <v>115</v>
      </c>
      <c r="U2119" t="s">
        <v>36</v>
      </c>
      <c r="V2119">
        <f t="shared" si="305"/>
        <v>0</v>
      </c>
    </row>
    <row r="2120" spans="1:22" x14ac:dyDescent="0.35">
      <c r="A2120">
        <v>2118</v>
      </c>
      <c r="B2120" t="s">
        <v>4121</v>
      </c>
      <c r="C2120" t="str">
        <f t="shared" si="297"/>
        <v>Don’t Buy</v>
      </c>
      <c r="D2120" t="str">
        <f t="shared" si="298"/>
        <v>Short Name</v>
      </c>
      <c r="E2120">
        <v>3.9</v>
      </c>
      <c r="F2120">
        <f>IF(Q2120&lt;10,E2120+0.1,E2120)</f>
        <v>3.9</v>
      </c>
      <c r="G2120">
        <f>MIN(IF(Q2120&lt;10,E2120+0.5,E2120),5)</f>
        <v>3.9</v>
      </c>
      <c r="H2120" t="str">
        <f t="shared" si="299"/>
        <v>Average Place to Work</v>
      </c>
      <c r="I2120">
        <v>237</v>
      </c>
      <c r="J2120" t="b">
        <f t="shared" si="300"/>
        <v>0</v>
      </c>
      <c r="K2120" t="b">
        <f>OR(E2120&gt;3.5,Q2120&lt;10)</f>
        <v>1</v>
      </c>
      <c r="L2120" t="s">
        <v>19</v>
      </c>
      <c r="M2120" t="s">
        <v>4122</v>
      </c>
      <c r="N2120" t="str">
        <f t="shared" si="301"/>
        <v>None</v>
      </c>
      <c r="O2120" t="str">
        <f t="shared" si="302"/>
        <v>None</v>
      </c>
      <c r="P2120" t="s">
        <v>547</v>
      </c>
      <c r="Q2120" s="2">
        <f t="shared" si="303"/>
        <v>63</v>
      </c>
      <c r="R2120" s="1" t="str">
        <f t="shared" si="304"/>
        <v>Established</v>
      </c>
      <c r="S2120" s="1"/>
      <c r="T2120" t="s">
        <v>115</v>
      </c>
      <c r="U2120" t="s">
        <v>473</v>
      </c>
      <c r="V2120">
        <f t="shared" si="305"/>
        <v>0</v>
      </c>
    </row>
    <row r="2121" spans="1:22" x14ac:dyDescent="0.35">
      <c r="A2121">
        <v>2119</v>
      </c>
      <c r="B2121" t="s">
        <v>4123</v>
      </c>
      <c r="C2121" t="str">
        <f t="shared" si="297"/>
        <v>Don’t Buy</v>
      </c>
      <c r="D2121" t="str">
        <f t="shared" si="298"/>
        <v>Short Name</v>
      </c>
      <c r="E2121">
        <v>3.4</v>
      </c>
      <c r="F2121">
        <f>IF(Q2121&lt;10,E2121+0.1,E2121)</f>
        <v>3.4</v>
      </c>
      <c r="G2121">
        <f>MIN(IF(Q2121&lt;10,E2121+0.5,E2121),5)</f>
        <v>3.4</v>
      </c>
      <c r="H2121" t="str">
        <f t="shared" si="299"/>
        <v>Average Place to Work</v>
      </c>
      <c r="I2121">
        <v>237</v>
      </c>
      <c r="J2121" t="b">
        <f t="shared" si="300"/>
        <v>0</v>
      </c>
      <c r="K2121" t="b">
        <f>OR(E2121&gt;3.5,Q2121&lt;10)</f>
        <v>0</v>
      </c>
      <c r="L2121" t="s">
        <v>19</v>
      </c>
      <c r="M2121" t="s">
        <v>4124</v>
      </c>
      <c r="N2121" t="str">
        <f t="shared" si="301"/>
        <v>Indian Silicon Valley Startups</v>
      </c>
      <c r="O2121" t="str">
        <f t="shared" si="302"/>
        <v>None</v>
      </c>
      <c r="P2121" t="s">
        <v>183</v>
      </c>
      <c r="Q2121" s="2">
        <f t="shared" si="303"/>
        <v>10</v>
      </c>
      <c r="R2121" s="1" t="str">
        <f t="shared" si="304"/>
        <v>Established</v>
      </c>
      <c r="S2121" s="1"/>
      <c r="T2121" t="s">
        <v>115</v>
      </c>
      <c r="U2121" t="s">
        <v>36</v>
      </c>
      <c r="V2121">
        <f t="shared" si="305"/>
        <v>0</v>
      </c>
    </row>
    <row r="2122" spans="1:22" x14ac:dyDescent="0.35">
      <c r="A2122">
        <v>2120</v>
      </c>
      <c r="B2122" t="s">
        <v>4125</v>
      </c>
      <c r="C2122" t="str">
        <f t="shared" si="297"/>
        <v>Don’t Buy</v>
      </c>
      <c r="D2122" t="str">
        <f t="shared" si="298"/>
        <v>Long Name</v>
      </c>
      <c r="E2122">
        <v>4</v>
      </c>
      <c r="F2122">
        <f>IF(Q2122&lt;10,E2122+0.1,E2122)</f>
        <v>4</v>
      </c>
      <c r="G2122">
        <f>MIN(IF(Q2122&lt;10,E2122+0.5,E2122),5)</f>
        <v>4</v>
      </c>
      <c r="H2122" t="str">
        <f t="shared" si="299"/>
        <v>Average Place to Work</v>
      </c>
      <c r="I2122">
        <v>237</v>
      </c>
      <c r="J2122" t="b">
        <f t="shared" si="300"/>
        <v>0</v>
      </c>
      <c r="K2122" t="b">
        <f>OR(E2122&gt;3.5,Q2122&lt;10)</f>
        <v>1</v>
      </c>
      <c r="L2122" t="s">
        <v>19</v>
      </c>
      <c r="M2122" t="s">
        <v>1320</v>
      </c>
      <c r="N2122" t="str">
        <f t="shared" si="301"/>
        <v>None</v>
      </c>
      <c r="O2122" t="str">
        <f t="shared" si="302"/>
        <v>None</v>
      </c>
      <c r="P2122" t="s">
        <v>261</v>
      </c>
      <c r="Q2122" s="2">
        <f t="shared" si="303"/>
        <v>21</v>
      </c>
      <c r="R2122" s="1" t="str">
        <f t="shared" si="304"/>
        <v>Established</v>
      </c>
      <c r="S2122" s="1"/>
      <c r="T2122" t="s">
        <v>115</v>
      </c>
      <c r="U2122" t="s">
        <v>64</v>
      </c>
      <c r="V2122">
        <f t="shared" si="305"/>
        <v>0</v>
      </c>
    </row>
    <row r="2123" spans="1:22" x14ac:dyDescent="0.35">
      <c r="A2123">
        <v>2121</v>
      </c>
      <c r="B2123" t="s">
        <v>4126</v>
      </c>
      <c r="C2123" t="str">
        <f t="shared" si="297"/>
        <v>Don’t Buy</v>
      </c>
      <c r="D2123" t="str">
        <f t="shared" si="298"/>
        <v>Long Name</v>
      </c>
      <c r="E2123">
        <v>4.0999999999999996</v>
      </c>
      <c r="F2123">
        <f>IF(Q2123&lt;10,E2123+0.1,E2123)</f>
        <v>4.0999999999999996</v>
      </c>
      <c r="G2123">
        <f>MIN(IF(Q2123&lt;10,E2123+0.5,E2123),5)</f>
        <v>4.0999999999999996</v>
      </c>
      <c r="H2123" t="str">
        <f t="shared" si="299"/>
        <v>Average Place to Work</v>
      </c>
      <c r="I2123">
        <v>237</v>
      </c>
      <c r="J2123" t="b">
        <f t="shared" si="300"/>
        <v>0</v>
      </c>
      <c r="K2123" t="b">
        <f>OR(E2123&gt;3.5,Q2123&lt;10)</f>
        <v>1</v>
      </c>
      <c r="L2123" t="s">
        <v>19</v>
      </c>
      <c r="M2123" t="s">
        <v>4127</v>
      </c>
      <c r="N2123" t="str">
        <f t="shared" si="301"/>
        <v>None</v>
      </c>
      <c r="O2123" t="str">
        <f t="shared" si="302"/>
        <v>None</v>
      </c>
      <c r="P2123" t="s">
        <v>542</v>
      </c>
      <c r="Q2123" s="2">
        <f t="shared" si="303"/>
        <v>67</v>
      </c>
      <c r="R2123" s="1" t="str">
        <f t="shared" si="304"/>
        <v>Established</v>
      </c>
      <c r="S2123" s="1"/>
      <c r="T2123" t="s">
        <v>606</v>
      </c>
      <c r="U2123" t="s">
        <v>484</v>
      </c>
      <c r="V2123">
        <f t="shared" si="305"/>
        <v>0</v>
      </c>
    </row>
    <row r="2124" spans="1:22" x14ac:dyDescent="0.35">
      <c r="A2124">
        <v>2122</v>
      </c>
      <c r="B2124" t="s">
        <v>4128</v>
      </c>
      <c r="C2124" t="str">
        <f t="shared" si="297"/>
        <v>Don’t Buy</v>
      </c>
      <c r="D2124" t="str">
        <f t="shared" si="298"/>
        <v>Long Name</v>
      </c>
      <c r="E2124">
        <v>4</v>
      </c>
      <c r="F2124">
        <f>IF(Q2124&lt;10,E2124+0.1,E2124)</f>
        <v>4</v>
      </c>
      <c r="G2124">
        <f>MIN(IF(Q2124&lt;10,E2124+0.5,E2124),5)</f>
        <v>4</v>
      </c>
      <c r="H2124" t="str">
        <f t="shared" si="299"/>
        <v>Average Place to Work</v>
      </c>
      <c r="I2124">
        <v>237</v>
      </c>
      <c r="J2124" t="b">
        <f t="shared" si="300"/>
        <v>0</v>
      </c>
      <c r="K2124" t="b">
        <f>OR(E2124&gt;3.5,Q2124&lt;10)</f>
        <v>1</v>
      </c>
      <c r="L2124" t="s">
        <v>19</v>
      </c>
      <c r="M2124" t="s">
        <v>4129</v>
      </c>
      <c r="N2124" t="str">
        <f t="shared" si="301"/>
        <v>None</v>
      </c>
      <c r="O2124" t="str">
        <f t="shared" si="302"/>
        <v>None</v>
      </c>
      <c r="P2124" t="s">
        <v>143</v>
      </c>
      <c r="Q2124" s="2">
        <f t="shared" si="303"/>
        <v>24</v>
      </c>
      <c r="R2124" s="1" t="str">
        <f t="shared" si="304"/>
        <v>Established</v>
      </c>
      <c r="S2124" s="1"/>
      <c r="T2124" t="s">
        <v>606</v>
      </c>
      <c r="U2124" t="s">
        <v>68</v>
      </c>
      <c r="V2124">
        <f t="shared" si="305"/>
        <v>0</v>
      </c>
    </row>
    <row r="2125" spans="1:22" x14ac:dyDescent="0.35">
      <c r="A2125">
        <v>2123</v>
      </c>
      <c r="B2125" t="s">
        <v>4130</v>
      </c>
      <c r="C2125" t="str">
        <f t="shared" si="297"/>
        <v>Don’t Buy</v>
      </c>
      <c r="D2125" t="str">
        <f t="shared" si="298"/>
        <v>Short Name</v>
      </c>
      <c r="E2125">
        <v>3.7</v>
      </c>
      <c r="F2125">
        <f>IF(Q2125&lt;10,E2125+0.1,E2125)</f>
        <v>3.7</v>
      </c>
      <c r="G2125">
        <f>MIN(IF(Q2125&lt;10,E2125+0.5,E2125),5)</f>
        <v>3.7</v>
      </c>
      <c r="H2125" t="str">
        <f t="shared" si="299"/>
        <v>Average Place to Work</v>
      </c>
      <c r="I2125">
        <v>237</v>
      </c>
      <c r="J2125" t="b">
        <f t="shared" si="300"/>
        <v>0</v>
      </c>
      <c r="K2125" t="b">
        <f>OR(E2125&gt;3.5,Q2125&lt;10)</f>
        <v>1</v>
      </c>
      <c r="L2125" t="s">
        <v>19</v>
      </c>
      <c r="M2125" t="s">
        <v>4131</v>
      </c>
      <c r="N2125" t="str">
        <f t="shared" si="301"/>
        <v>None</v>
      </c>
      <c r="O2125" t="str">
        <f t="shared" si="302"/>
        <v>None</v>
      </c>
      <c r="P2125" t="s">
        <v>460</v>
      </c>
      <c r="Q2125" s="2">
        <f t="shared" si="303"/>
        <v>37</v>
      </c>
      <c r="R2125" s="1" t="str">
        <f t="shared" si="304"/>
        <v>Established</v>
      </c>
      <c r="S2125" s="1"/>
      <c r="T2125" t="s">
        <v>598</v>
      </c>
      <c r="U2125" t="s">
        <v>312</v>
      </c>
      <c r="V2125">
        <f t="shared" si="305"/>
        <v>0</v>
      </c>
    </row>
    <row r="2126" spans="1:22" x14ac:dyDescent="0.35">
      <c r="A2126">
        <v>2124</v>
      </c>
      <c r="B2126" t="s">
        <v>4132</v>
      </c>
      <c r="C2126" t="str">
        <f t="shared" si="297"/>
        <v>Don’t Buy</v>
      </c>
      <c r="D2126" t="str">
        <f t="shared" si="298"/>
        <v>Long Name</v>
      </c>
      <c r="E2126">
        <v>3.4</v>
      </c>
      <c r="F2126">
        <f>IF(Q2126&lt;10,E2126+0.1,E2126)</f>
        <v>3.4</v>
      </c>
      <c r="G2126">
        <f>MIN(IF(Q2126&lt;10,E2126+0.5,E2126),5)</f>
        <v>3.4</v>
      </c>
      <c r="H2126" t="str">
        <f t="shared" si="299"/>
        <v>Average Place to Work</v>
      </c>
      <c r="I2126">
        <v>237</v>
      </c>
      <c r="J2126" t="b">
        <f t="shared" si="300"/>
        <v>0</v>
      </c>
      <c r="K2126" t="b">
        <f>OR(E2126&gt;3.5,Q2126&lt;10)</f>
        <v>0</v>
      </c>
      <c r="L2126" t="s">
        <v>19</v>
      </c>
      <c r="M2126" t="s">
        <v>3453</v>
      </c>
      <c r="N2126" t="str">
        <f t="shared" si="301"/>
        <v>Indian Silicon Valley Startups</v>
      </c>
      <c r="O2126" t="str">
        <f t="shared" si="302"/>
        <v>None</v>
      </c>
      <c r="P2126" t="s">
        <v>213</v>
      </c>
      <c r="Q2126" s="2">
        <f t="shared" si="303"/>
        <v>12</v>
      </c>
      <c r="R2126" s="1" t="str">
        <f t="shared" si="304"/>
        <v>Established</v>
      </c>
      <c r="S2126" s="1"/>
      <c r="T2126" t="s">
        <v>606</v>
      </c>
      <c r="U2126" t="s">
        <v>36</v>
      </c>
      <c r="V2126">
        <f t="shared" si="305"/>
        <v>0</v>
      </c>
    </row>
    <row r="2127" spans="1:22" x14ac:dyDescent="0.35">
      <c r="A2127">
        <v>2125</v>
      </c>
      <c r="B2127" t="s">
        <v>4133</v>
      </c>
      <c r="C2127" t="str">
        <f t="shared" si="297"/>
        <v>Don’t Buy</v>
      </c>
      <c r="D2127" t="str">
        <f t="shared" si="298"/>
        <v>Long Name</v>
      </c>
      <c r="E2127">
        <v>4.4000000000000004</v>
      </c>
      <c r="F2127">
        <f>IF(Q2127&lt;10,E2127+0.1,E2127)</f>
        <v>4.4000000000000004</v>
      </c>
      <c r="G2127">
        <f>MIN(IF(Q2127&lt;10,E2127+0.5,E2127),5)</f>
        <v>4.4000000000000004</v>
      </c>
      <c r="H2127" t="str">
        <f t="shared" si="299"/>
        <v>Average Place to Work</v>
      </c>
      <c r="I2127">
        <v>237</v>
      </c>
      <c r="J2127" t="b">
        <f t="shared" si="300"/>
        <v>0</v>
      </c>
      <c r="K2127" t="b">
        <f>OR(E2127&gt;3.5,Q2127&lt;10)</f>
        <v>1</v>
      </c>
      <c r="L2127" t="s">
        <v>9</v>
      </c>
      <c r="M2127" t="s">
        <v>4134</v>
      </c>
      <c r="N2127" t="str">
        <f t="shared" si="301"/>
        <v>None</v>
      </c>
      <c r="O2127" t="str">
        <f t="shared" si="302"/>
        <v>None</v>
      </c>
      <c r="P2127" t="s">
        <v>167</v>
      </c>
      <c r="Q2127" s="2">
        <f t="shared" si="303"/>
        <v>34</v>
      </c>
      <c r="R2127" s="1" t="str">
        <f t="shared" si="304"/>
        <v>Established</v>
      </c>
      <c r="S2127" s="1"/>
      <c r="T2127" t="s">
        <v>115</v>
      </c>
      <c r="U2127" t="s">
        <v>357</v>
      </c>
      <c r="V2127">
        <f t="shared" si="305"/>
        <v>0</v>
      </c>
    </row>
    <row r="2128" spans="1:22" x14ac:dyDescent="0.35">
      <c r="A2128">
        <v>2126</v>
      </c>
      <c r="B2128" t="s">
        <v>4135</v>
      </c>
      <c r="C2128" t="str">
        <f t="shared" si="297"/>
        <v>Don’t Buy</v>
      </c>
      <c r="D2128" t="str">
        <f t="shared" si="298"/>
        <v>Long Name</v>
      </c>
      <c r="E2128">
        <v>3.8</v>
      </c>
      <c r="F2128">
        <f>IF(Q2128&lt;10,E2128+0.1,E2128)</f>
        <v>3.8</v>
      </c>
      <c r="G2128">
        <f>MIN(IF(Q2128&lt;10,E2128+0.5,E2128),5)</f>
        <v>3.8</v>
      </c>
      <c r="H2128" t="str">
        <f t="shared" si="299"/>
        <v>Average Place to Work</v>
      </c>
      <c r="I2128">
        <v>237</v>
      </c>
      <c r="J2128" t="b">
        <f t="shared" si="300"/>
        <v>0</v>
      </c>
      <c r="K2128" t="b">
        <f>OR(E2128&gt;3.5,Q2128&lt;10)</f>
        <v>1</v>
      </c>
      <c r="L2128" t="s">
        <v>19</v>
      </c>
      <c r="M2128" t="s">
        <v>1389</v>
      </c>
      <c r="N2128" t="str">
        <f t="shared" si="301"/>
        <v>None</v>
      </c>
      <c r="O2128" t="str">
        <f t="shared" si="302"/>
        <v>Bombay Finances</v>
      </c>
      <c r="P2128" t="s">
        <v>156</v>
      </c>
      <c r="Q2128" s="2">
        <f t="shared" si="303"/>
        <v>18</v>
      </c>
      <c r="R2128" s="1" t="str">
        <f t="shared" si="304"/>
        <v>Established</v>
      </c>
      <c r="S2128" s="1"/>
      <c r="T2128" t="s">
        <v>115</v>
      </c>
      <c r="U2128" t="s">
        <v>24</v>
      </c>
      <c r="V2128">
        <f t="shared" si="305"/>
        <v>500000</v>
      </c>
    </row>
    <row r="2129" spans="1:22" x14ac:dyDescent="0.35">
      <c r="A2129">
        <v>2127</v>
      </c>
      <c r="B2129" t="s">
        <v>4136</v>
      </c>
      <c r="C2129" t="str">
        <f t="shared" si="297"/>
        <v>Don’t Buy</v>
      </c>
      <c r="D2129" t="str">
        <f t="shared" si="298"/>
        <v>Short Name</v>
      </c>
      <c r="E2129">
        <v>4.2</v>
      </c>
      <c r="F2129">
        <f>IF(Q2129&lt;10,E2129+0.1,E2129)</f>
        <v>4.2</v>
      </c>
      <c r="G2129">
        <f>MIN(IF(Q2129&lt;10,E2129+0.5,E2129),5)</f>
        <v>4.2</v>
      </c>
      <c r="H2129" t="str">
        <f t="shared" si="299"/>
        <v>Average Place to Work</v>
      </c>
      <c r="I2129">
        <v>237</v>
      </c>
      <c r="J2129" t="b">
        <f t="shared" si="300"/>
        <v>0</v>
      </c>
      <c r="K2129" t="b">
        <f>OR(E2129&gt;3.5,Q2129&lt;10)</f>
        <v>1</v>
      </c>
      <c r="L2129" t="s">
        <v>9</v>
      </c>
      <c r="M2129" t="s">
        <v>1896</v>
      </c>
      <c r="N2129" t="str">
        <f t="shared" si="301"/>
        <v>None</v>
      </c>
      <c r="O2129" t="str">
        <f t="shared" si="302"/>
        <v>None</v>
      </c>
      <c r="P2129" t="s">
        <v>59</v>
      </c>
      <c r="Q2129" s="2">
        <f t="shared" si="303"/>
        <v>39</v>
      </c>
      <c r="R2129" s="1" t="str">
        <f t="shared" si="304"/>
        <v>Established</v>
      </c>
      <c r="S2129" s="1"/>
      <c r="T2129" t="s">
        <v>606</v>
      </c>
      <c r="U2129" t="s">
        <v>202</v>
      </c>
      <c r="V2129">
        <f t="shared" si="305"/>
        <v>0</v>
      </c>
    </row>
    <row r="2130" spans="1:22" x14ac:dyDescent="0.35">
      <c r="A2130">
        <v>2128</v>
      </c>
      <c r="B2130" t="s">
        <v>4137</v>
      </c>
      <c r="C2130" t="str">
        <f t="shared" si="297"/>
        <v>Don’t Buy</v>
      </c>
      <c r="D2130" t="str">
        <f t="shared" si="298"/>
        <v>Long Name</v>
      </c>
      <c r="E2130">
        <v>3.6</v>
      </c>
      <c r="F2130">
        <f>IF(Q2130&lt;10,E2130+0.1,E2130)</f>
        <v>3.6</v>
      </c>
      <c r="G2130">
        <f>MIN(IF(Q2130&lt;10,E2130+0.5,E2130),5)</f>
        <v>3.6</v>
      </c>
      <c r="H2130" t="str">
        <f t="shared" si="299"/>
        <v>Average Place to Work</v>
      </c>
      <c r="I2130">
        <v>236</v>
      </c>
      <c r="J2130" t="b">
        <f t="shared" si="300"/>
        <v>0</v>
      </c>
      <c r="K2130" t="b">
        <f>OR(E2130&gt;3.5,Q2130&lt;10)</f>
        <v>1</v>
      </c>
      <c r="L2130" t="s">
        <v>19</v>
      </c>
      <c r="M2130" t="s">
        <v>4138</v>
      </c>
      <c r="N2130" t="str">
        <f t="shared" si="301"/>
        <v>None</v>
      </c>
      <c r="O2130" t="str">
        <f t="shared" si="302"/>
        <v>None</v>
      </c>
      <c r="P2130" t="s">
        <v>550</v>
      </c>
      <c r="Q2130" s="2">
        <f t="shared" si="303"/>
        <v>92</v>
      </c>
      <c r="R2130" s="1" t="str">
        <f t="shared" si="304"/>
        <v>Established</v>
      </c>
      <c r="S2130" s="1"/>
      <c r="T2130" t="s">
        <v>598</v>
      </c>
      <c r="U2130" t="s">
        <v>641</v>
      </c>
      <c r="V2130">
        <f t="shared" si="305"/>
        <v>0</v>
      </c>
    </row>
    <row r="2131" spans="1:22" x14ac:dyDescent="0.35">
      <c r="A2131">
        <v>2129</v>
      </c>
      <c r="B2131" t="s">
        <v>4139</v>
      </c>
      <c r="C2131" t="str">
        <f t="shared" si="297"/>
        <v>Don’t Buy</v>
      </c>
      <c r="D2131" t="str">
        <f t="shared" si="298"/>
        <v>Long Name</v>
      </c>
      <c r="E2131">
        <v>4.0999999999999996</v>
      </c>
      <c r="F2131">
        <f>IF(Q2131&lt;10,E2131+0.1,E2131)</f>
        <v>4.0999999999999996</v>
      </c>
      <c r="G2131">
        <f>MIN(IF(Q2131&lt;10,E2131+0.5,E2131),5)</f>
        <v>4.0999999999999996</v>
      </c>
      <c r="H2131" t="str">
        <f t="shared" si="299"/>
        <v>Average Place to Work</v>
      </c>
      <c r="I2131">
        <v>236</v>
      </c>
      <c r="J2131" t="b">
        <f t="shared" si="300"/>
        <v>0</v>
      </c>
      <c r="K2131" t="b">
        <f>OR(E2131&gt;3.5,Q2131&lt;10)</f>
        <v>1</v>
      </c>
      <c r="L2131" t="s">
        <v>9</v>
      </c>
      <c r="M2131" t="s">
        <v>4140</v>
      </c>
      <c r="N2131" t="str">
        <f t="shared" si="301"/>
        <v>None</v>
      </c>
      <c r="O2131" t="str">
        <f t="shared" si="302"/>
        <v>None</v>
      </c>
      <c r="P2131" t="s">
        <v>76</v>
      </c>
      <c r="Q2131" s="2">
        <f t="shared" si="303"/>
        <v>44</v>
      </c>
      <c r="R2131" s="1" t="str">
        <f t="shared" si="304"/>
        <v>Established</v>
      </c>
      <c r="S2131" s="1"/>
      <c r="T2131" t="s">
        <v>115</v>
      </c>
      <c r="U2131" t="s">
        <v>171</v>
      </c>
      <c r="V2131">
        <f t="shared" si="305"/>
        <v>0</v>
      </c>
    </row>
    <row r="2132" spans="1:22" x14ac:dyDescent="0.35">
      <c r="A2132">
        <v>2130</v>
      </c>
      <c r="B2132" t="s">
        <v>4141</v>
      </c>
      <c r="C2132" t="str">
        <f t="shared" si="297"/>
        <v>Don’t Buy</v>
      </c>
      <c r="D2132" t="str">
        <f t="shared" si="298"/>
        <v>Long Name</v>
      </c>
      <c r="E2132">
        <v>4.2</v>
      </c>
      <c r="F2132">
        <f>IF(Q2132&lt;10,E2132+0.1,E2132)</f>
        <v>4.3</v>
      </c>
      <c r="G2132">
        <f>MIN(IF(Q2132&lt;10,E2132+0.5,E2132),5)</f>
        <v>4.7</v>
      </c>
      <c r="H2132" t="str">
        <f t="shared" si="299"/>
        <v>Average Place to Work</v>
      </c>
      <c r="I2132">
        <v>236</v>
      </c>
      <c r="J2132" t="b">
        <f t="shared" si="300"/>
        <v>0</v>
      </c>
      <c r="K2132" t="b">
        <f>OR(E2132&gt;3.5,Q2132&lt;10)</f>
        <v>1</v>
      </c>
      <c r="L2132" t="s">
        <v>19</v>
      </c>
      <c r="M2132" t="s">
        <v>4142</v>
      </c>
      <c r="N2132" t="str">
        <f t="shared" si="301"/>
        <v>Indian Silicon Valley Startups</v>
      </c>
      <c r="O2132" t="str">
        <f t="shared" si="302"/>
        <v>None</v>
      </c>
      <c r="P2132" t="s">
        <v>258</v>
      </c>
      <c r="Q2132" s="2">
        <f t="shared" si="303"/>
        <v>7</v>
      </c>
      <c r="R2132" s="1" t="str">
        <f t="shared" si="304"/>
        <v>Startup</v>
      </c>
      <c r="S2132" s="1"/>
      <c r="T2132" t="s">
        <v>115</v>
      </c>
      <c r="U2132" t="s">
        <v>24</v>
      </c>
      <c r="V2132">
        <f t="shared" si="305"/>
        <v>1000000</v>
      </c>
    </row>
    <row r="2133" spans="1:22" x14ac:dyDescent="0.35">
      <c r="A2133">
        <v>2131</v>
      </c>
      <c r="B2133" t="s">
        <v>4137</v>
      </c>
      <c r="C2133" t="str">
        <f t="shared" si="297"/>
        <v>Don’t Buy</v>
      </c>
      <c r="D2133" t="str">
        <f t="shared" si="298"/>
        <v>Long Name</v>
      </c>
      <c r="E2133">
        <v>3.6</v>
      </c>
      <c r="F2133">
        <f>IF(Q2133&lt;10,E2133+0.1,E2133)</f>
        <v>3.6</v>
      </c>
      <c r="G2133">
        <f>MIN(IF(Q2133&lt;10,E2133+0.5,E2133),5)</f>
        <v>3.6</v>
      </c>
      <c r="H2133" t="str">
        <f t="shared" si="299"/>
        <v>Average Place to Work</v>
      </c>
      <c r="I2133">
        <v>236</v>
      </c>
      <c r="J2133" t="b">
        <f t="shared" si="300"/>
        <v>0</v>
      </c>
      <c r="K2133" t="b">
        <f>OR(E2133&gt;3.5,Q2133&lt;10)</f>
        <v>1</v>
      </c>
      <c r="L2133" t="s">
        <v>19</v>
      </c>
      <c r="M2133" t="s">
        <v>4138</v>
      </c>
      <c r="N2133" t="str">
        <f t="shared" si="301"/>
        <v>None</v>
      </c>
      <c r="O2133" t="str">
        <f t="shared" si="302"/>
        <v>None</v>
      </c>
      <c r="P2133" t="s">
        <v>550</v>
      </c>
      <c r="Q2133" s="2">
        <f t="shared" si="303"/>
        <v>92</v>
      </c>
      <c r="R2133" s="1" t="str">
        <f t="shared" si="304"/>
        <v>Established</v>
      </c>
      <c r="S2133" s="1"/>
      <c r="T2133" t="s">
        <v>598</v>
      </c>
      <c r="U2133" t="s">
        <v>641</v>
      </c>
      <c r="V2133">
        <f t="shared" si="305"/>
        <v>0</v>
      </c>
    </row>
    <row r="2134" spans="1:22" x14ac:dyDescent="0.35">
      <c r="A2134">
        <v>2132</v>
      </c>
      <c r="B2134" t="s">
        <v>4143</v>
      </c>
      <c r="C2134" t="str">
        <f t="shared" si="297"/>
        <v>Don’t Buy</v>
      </c>
      <c r="D2134" t="str">
        <f t="shared" si="298"/>
        <v>Long Name</v>
      </c>
      <c r="E2134">
        <v>4.2</v>
      </c>
      <c r="F2134">
        <f>IF(Q2134&lt;10,E2134+0.1,E2134)</f>
        <v>4.2</v>
      </c>
      <c r="G2134">
        <f>MIN(IF(Q2134&lt;10,E2134+0.5,E2134),5)</f>
        <v>4.2</v>
      </c>
      <c r="H2134" t="str">
        <f t="shared" si="299"/>
        <v>Average Place to Work</v>
      </c>
      <c r="I2134">
        <v>236</v>
      </c>
      <c r="J2134" t="b">
        <f t="shared" si="300"/>
        <v>0</v>
      </c>
      <c r="K2134" t="b">
        <f>OR(E2134&gt;3.5,Q2134&lt;10)</f>
        <v>1</v>
      </c>
      <c r="L2134" t="s">
        <v>19</v>
      </c>
      <c r="M2134" t="s">
        <v>2698</v>
      </c>
      <c r="N2134" t="str">
        <f t="shared" si="301"/>
        <v>None</v>
      </c>
      <c r="O2134" t="str">
        <f t="shared" si="302"/>
        <v>None</v>
      </c>
      <c r="P2134" t="s">
        <v>816</v>
      </c>
      <c r="Q2134" s="2">
        <f t="shared" si="303"/>
        <v>56</v>
      </c>
      <c r="R2134" s="1" t="str">
        <f t="shared" si="304"/>
        <v>Established</v>
      </c>
      <c r="S2134" s="1"/>
      <c r="T2134" t="s">
        <v>115</v>
      </c>
      <c r="U2134" t="s">
        <v>245</v>
      </c>
      <c r="V2134">
        <f t="shared" si="305"/>
        <v>0</v>
      </c>
    </row>
    <row r="2135" spans="1:22" x14ac:dyDescent="0.35">
      <c r="A2135">
        <v>2133</v>
      </c>
      <c r="B2135" t="s">
        <v>4144</v>
      </c>
      <c r="C2135" t="str">
        <f t="shared" si="297"/>
        <v>Don’t Buy</v>
      </c>
      <c r="D2135" t="str">
        <f t="shared" si="298"/>
        <v>Long Name</v>
      </c>
      <c r="E2135">
        <v>4.2</v>
      </c>
      <c r="F2135">
        <f>IF(Q2135&lt;10,E2135+0.1,E2135)</f>
        <v>4.3</v>
      </c>
      <c r="G2135">
        <f>MIN(IF(Q2135&lt;10,E2135+0.5,E2135),5)</f>
        <v>4.7</v>
      </c>
      <c r="H2135" t="str">
        <f t="shared" si="299"/>
        <v>Average Place to Work</v>
      </c>
      <c r="I2135">
        <v>236</v>
      </c>
      <c r="J2135" t="b">
        <f t="shared" si="300"/>
        <v>0</v>
      </c>
      <c r="K2135" t="b">
        <f>OR(E2135&gt;3.5,Q2135&lt;10)</f>
        <v>1</v>
      </c>
      <c r="L2135" t="s">
        <v>19</v>
      </c>
      <c r="M2135" t="s">
        <v>4145</v>
      </c>
      <c r="N2135" t="str">
        <f t="shared" si="301"/>
        <v>Indian Silicon Valley Startups</v>
      </c>
      <c r="O2135" t="str">
        <f t="shared" si="302"/>
        <v>None</v>
      </c>
      <c r="P2135" t="s">
        <v>502</v>
      </c>
      <c r="Q2135" s="2">
        <f t="shared" si="303"/>
        <v>8</v>
      </c>
      <c r="R2135" s="1" t="str">
        <f t="shared" si="304"/>
        <v>Startup</v>
      </c>
      <c r="S2135" s="1"/>
      <c r="T2135" t="s">
        <v>115</v>
      </c>
      <c r="U2135" t="s">
        <v>36</v>
      </c>
      <c r="V2135">
        <f t="shared" si="305"/>
        <v>0</v>
      </c>
    </row>
    <row r="2136" spans="1:22" x14ac:dyDescent="0.35">
      <c r="A2136">
        <v>2134</v>
      </c>
      <c r="B2136" t="s">
        <v>4146</v>
      </c>
      <c r="C2136" t="str">
        <f t="shared" si="297"/>
        <v>Don’t Buy</v>
      </c>
      <c r="D2136" t="str">
        <f t="shared" si="298"/>
        <v>Long Name</v>
      </c>
      <c r="E2136">
        <v>3.4</v>
      </c>
      <c r="F2136">
        <f>IF(Q2136&lt;10,E2136+0.1,E2136)</f>
        <v>3.4</v>
      </c>
      <c r="G2136">
        <f>MIN(IF(Q2136&lt;10,E2136+0.5,E2136),5)</f>
        <v>3.4</v>
      </c>
      <c r="H2136" t="str">
        <f t="shared" si="299"/>
        <v>Average Place to Work</v>
      </c>
      <c r="I2136">
        <v>236</v>
      </c>
      <c r="J2136" t="b">
        <f t="shared" si="300"/>
        <v>0</v>
      </c>
      <c r="K2136" t="b">
        <f>OR(E2136&gt;3.5,Q2136&lt;10)</f>
        <v>0</v>
      </c>
      <c r="L2136" t="s">
        <v>19</v>
      </c>
      <c r="M2136" t="s">
        <v>4147</v>
      </c>
      <c r="N2136" t="str">
        <f t="shared" si="301"/>
        <v>None</v>
      </c>
      <c r="O2136" t="str">
        <f t="shared" si="302"/>
        <v>None</v>
      </c>
      <c r="P2136" t="s">
        <v>180</v>
      </c>
      <c r="Q2136" s="2">
        <f t="shared" si="303"/>
        <v>23</v>
      </c>
      <c r="R2136" s="1" t="str">
        <f t="shared" si="304"/>
        <v>Established</v>
      </c>
      <c r="S2136" s="1"/>
      <c r="T2136" t="s">
        <v>115</v>
      </c>
      <c r="U2136" t="s">
        <v>56</v>
      </c>
      <c r="V2136">
        <f t="shared" si="305"/>
        <v>0</v>
      </c>
    </row>
    <row r="2137" spans="1:22" x14ac:dyDescent="0.35">
      <c r="A2137">
        <v>2135</v>
      </c>
      <c r="B2137" t="s">
        <v>4148</v>
      </c>
      <c r="C2137" t="str">
        <f t="shared" si="297"/>
        <v>Don’t Buy</v>
      </c>
      <c r="D2137" t="str">
        <f t="shared" si="298"/>
        <v>Long Name</v>
      </c>
      <c r="E2137">
        <v>3.9</v>
      </c>
      <c r="F2137">
        <f>IF(Q2137&lt;10,E2137+0.1,E2137)</f>
        <v>3.9</v>
      </c>
      <c r="G2137">
        <f>MIN(IF(Q2137&lt;10,E2137+0.5,E2137),5)</f>
        <v>3.9</v>
      </c>
      <c r="H2137" t="str">
        <f t="shared" si="299"/>
        <v>Average Place to Work</v>
      </c>
      <c r="I2137">
        <v>236</v>
      </c>
      <c r="J2137" t="b">
        <f t="shared" si="300"/>
        <v>0</v>
      </c>
      <c r="K2137" t="b">
        <f>OR(E2137&gt;3.5,Q2137&lt;10)</f>
        <v>1</v>
      </c>
      <c r="L2137" t="s">
        <v>9</v>
      </c>
      <c r="M2137" t="s">
        <v>2543</v>
      </c>
      <c r="N2137" t="str">
        <f t="shared" si="301"/>
        <v>None</v>
      </c>
      <c r="O2137" t="str">
        <f t="shared" si="302"/>
        <v>None</v>
      </c>
      <c r="P2137" t="s">
        <v>35</v>
      </c>
      <c r="Q2137" s="2">
        <f t="shared" si="303"/>
        <v>55</v>
      </c>
      <c r="R2137" s="1" t="str">
        <f t="shared" si="304"/>
        <v>Established</v>
      </c>
      <c r="S2137" s="1"/>
      <c r="T2137" t="s">
        <v>606</v>
      </c>
      <c r="U2137" t="s">
        <v>160</v>
      </c>
      <c r="V2137">
        <f t="shared" si="305"/>
        <v>0</v>
      </c>
    </row>
    <row r="2138" spans="1:22" x14ac:dyDescent="0.35">
      <c r="A2138">
        <v>2136</v>
      </c>
      <c r="B2138" t="s">
        <v>4149</v>
      </c>
      <c r="C2138" t="str">
        <f t="shared" si="297"/>
        <v>Don’t Buy</v>
      </c>
      <c r="D2138" t="str">
        <f t="shared" si="298"/>
        <v>Short Name</v>
      </c>
      <c r="E2138">
        <v>3.7</v>
      </c>
      <c r="F2138">
        <f>IF(Q2138&lt;10,E2138+0.1,E2138)</f>
        <v>3.8000000000000003</v>
      </c>
      <c r="G2138">
        <f>MIN(IF(Q2138&lt;10,E2138+0.5,E2138),5)</f>
        <v>4.2</v>
      </c>
      <c r="H2138" t="str">
        <f t="shared" si="299"/>
        <v>Average Place to Work</v>
      </c>
      <c r="I2138">
        <v>236</v>
      </c>
      <c r="J2138" t="b">
        <f t="shared" si="300"/>
        <v>0</v>
      </c>
      <c r="K2138" t="b">
        <f>OR(E2138&gt;3.5,Q2138&lt;10)</f>
        <v>1</v>
      </c>
      <c r="L2138" t="s">
        <v>19</v>
      </c>
      <c r="M2138" t="s">
        <v>4150</v>
      </c>
      <c r="N2138" t="str">
        <f t="shared" si="301"/>
        <v>Indian Silicon Valley Startups</v>
      </c>
      <c r="O2138" t="str">
        <f t="shared" si="302"/>
        <v>None</v>
      </c>
      <c r="P2138" t="s">
        <v>258</v>
      </c>
      <c r="Q2138" s="2">
        <f t="shared" si="303"/>
        <v>7</v>
      </c>
      <c r="R2138" s="1" t="str">
        <f t="shared" si="304"/>
        <v>Startup</v>
      </c>
      <c r="S2138" s="1"/>
      <c r="T2138" t="s">
        <v>606</v>
      </c>
      <c r="U2138" t="s">
        <v>214</v>
      </c>
      <c r="V2138">
        <f t="shared" si="305"/>
        <v>0</v>
      </c>
    </row>
    <row r="2139" spans="1:22" x14ac:dyDescent="0.35">
      <c r="A2139">
        <v>2137</v>
      </c>
      <c r="B2139" t="s">
        <v>4151</v>
      </c>
      <c r="C2139" t="str">
        <f t="shared" si="297"/>
        <v>Buy</v>
      </c>
      <c r="D2139" t="str">
        <f t="shared" si="298"/>
        <v>Long Name</v>
      </c>
      <c r="E2139">
        <v>4</v>
      </c>
      <c r="F2139">
        <f>IF(Q2139&lt;10,E2139+0.1,E2139)</f>
        <v>4</v>
      </c>
      <c r="G2139">
        <f>MIN(IF(Q2139&lt;10,E2139+0.5,E2139),5)</f>
        <v>4</v>
      </c>
      <c r="H2139" t="str">
        <f t="shared" si="299"/>
        <v>Average Place to Work</v>
      </c>
      <c r="I2139">
        <v>236</v>
      </c>
      <c r="J2139" t="b">
        <f t="shared" si="300"/>
        <v>0</v>
      </c>
      <c r="K2139" t="b">
        <f>OR(E2139&gt;3.5,Q2139&lt;10)</f>
        <v>1</v>
      </c>
      <c r="M2139" t="s">
        <v>3654</v>
      </c>
      <c r="N2139" t="str">
        <f t="shared" si="301"/>
        <v>None</v>
      </c>
      <c r="O2139" t="str">
        <f t="shared" si="302"/>
        <v>None</v>
      </c>
      <c r="P2139" t="s">
        <v>1665</v>
      </c>
      <c r="Q2139" s="2">
        <f t="shared" si="303"/>
        <v>100</v>
      </c>
      <c r="R2139" s="1" t="str">
        <f t="shared" si="304"/>
        <v>Established</v>
      </c>
      <c r="S2139" s="1"/>
      <c r="U2139" t="s">
        <v>297</v>
      </c>
      <c r="V2139">
        <f t="shared" si="305"/>
        <v>0</v>
      </c>
    </row>
    <row r="2140" spans="1:22" x14ac:dyDescent="0.35">
      <c r="A2140">
        <v>2138</v>
      </c>
      <c r="B2140" t="s">
        <v>4152</v>
      </c>
      <c r="C2140" t="str">
        <f t="shared" si="297"/>
        <v>Buy</v>
      </c>
      <c r="D2140" t="str">
        <f t="shared" si="298"/>
        <v>Long Name</v>
      </c>
      <c r="E2140">
        <v>4.2</v>
      </c>
      <c r="F2140">
        <f>IF(Q2140&lt;10,E2140+0.1,E2140)</f>
        <v>4.2</v>
      </c>
      <c r="G2140">
        <f>MIN(IF(Q2140&lt;10,E2140+0.5,E2140),5)</f>
        <v>4.2</v>
      </c>
      <c r="H2140" t="str">
        <f t="shared" si="299"/>
        <v>Average Place to Work</v>
      </c>
      <c r="I2140">
        <v>236</v>
      </c>
      <c r="J2140" t="b">
        <f t="shared" si="300"/>
        <v>0</v>
      </c>
      <c r="K2140" t="b">
        <f>OR(E2140&gt;3.5,Q2140&lt;10)</f>
        <v>1</v>
      </c>
      <c r="M2140" t="s">
        <v>4153</v>
      </c>
      <c r="N2140" t="str">
        <f t="shared" si="301"/>
        <v>None</v>
      </c>
      <c r="O2140" t="str">
        <f t="shared" si="302"/>
        <v>None</v>
      </c>
      <c r="P2140" t="s">
        <v>423</v>
      </c>
      <c r="Q2140" s="2">
        <f t="shared" si="303"/>
        <v>53</v>
      </c>
      <c r="R2140" s="1" t="str">
        <f t="shared" si="304"/>
        <v>Established</v>
      </c>
      <c r="S2140" s="1"/>
      <c r="U2140" t="s">
        <v>297</v>
      </c>
      <c r="V2140">
        <f t="shared" si="305"/>
        <v>0</v>
      </c>
    </row>
    <row r="2141" spans="1:22" x14ac:dyDescent="0.35">
      <c r="A2141">
        <v>2139</v>
      </c>
      <c r="B2141" t="s">
        <v>4154</v>
      </c>
      <c r="C2141" t="str">
        <f t="shared" si="297"/>
        <v>Don’t Buy</v>
      </c>
      <c r="D2141" t="str">
        <f t="shared" si="298"/>
        <v>Long Name</v>
      </c>
      <c r="E2141">
        <v>4.0999999999999996</v>
      </c>
      <c r="F2141">
        <f>IF(Q2141&lt;10,E2141+0.1,E2141)</f>
        <v>4.0999999999999996</v>
      </c>
      <c r="G2141">
        <f>MIN(IF(Q2141&lt;10,E2141+0.5,E2141),5)</f>
        <v>4.0999999999999996</v>
      </c>
      <c r="H2141" t="str">
        <f t="shared" si="299"/>
        <v>Average Place to Work</v>
      </c>
      <c r="I2141">
        <v>332</v>
      </c>
      <c r="J2141" t="b">
        <f t="shared" si="300"/>
        <v>0</v>
      </c>
      <c r="K2141" t="b">
        <f>OR(E2141&gt;3.5,Q2141&lt;10)</f>
        <v>1</v>
      </c>
      <c r="M2141" t="s">
        <v>4155</v>
      </c>
      <c r="N2141" t="str">
        <f t="shared" si="301"/>
        <v>None</v>
      </c>
      <c r="O2141" t="str">
        <f t="shared" si="302"/>
        <v>None</v>
      </c>
      <c r="P2141" t="s">
        <v>82</v>
      </c>
      <c r="Q2141" s="2">
        <f t="shared" si="303"/>
        <v>49</v>
      </c>
      <c r="R2141" s="1" t="str">
        <f t="shared" si="304"/>
        <v>Established</v>
      </c>
      <c r="S2141" s="1"/>
      <c r="U2141" t="s">
        <v>64</v>
      </c>
      <c r="V2141">
        <f t="shared" si="305"/>
        <v>0</v>
      </c>
    </row>
    <row r="2142" spans="1:22" x14ac:dyDescent="0.35">
      <c r="A2142">
        <v>2140</v>
      </c>
      <c r="B2142" t="s">
        <v>4156</v>
      </c>
      <c r="C2142" t="str">
        <f t="shared" si="297"/>
        <v>Don’t Buy</v>
      </c>
      <c r="D2142" t="str">
        <f t="shared" si="298"/>
        <v>Long Name</v>
      </c>
      <c r="E2142">
        <v>3.8</v>
      </c>
      <c r="F2142">
        <f>IF(Q2142&lt;10,E2142+0.1,E2142)</f>
        <v>3.8</v>
      </c>
      <c r="G2142">
        <f>MIN(IF(Q2142&lt;10,E2142+0.5,E2142),5)</f>
        <v>3.8</v>
      </c>
      <c r="H2142" t="str">
        <f t="shared" si="299"/>
        <v>Average Place to Work</v>
      </c>
      <c r="I2142">
        <v>235</v>
      </c>
      <c r="J2142" t="b">
        <f t="shared" si="300"/>
        <v>0</v>
      </c>
      <c r="K2142" t="b">
        <f>OR(E2142&gt;3.5,Q2142&lt;10)</f>
        <v>1</v>
      </c>
      <c r="L2142" t="s">
        <v>9</v>
      </c>
      <c r="M2142" t="s">
        <v>2862</v>
      </c>
      <c r="N2142" t="str">
        <f t="shared" si="301"/>
        <v>None</v>
      </c>
      <c r="O2142" t="str">
        <f t="shared" si="302"/>
        <v>None</v>
      </c>
      <c r="P2142" t="s">
        <v>666</v>
      </c>
      <c r="Q2142" s="2">
        <f t="shared" si="303"/>
        <v>48</v>
      </c>
      <c r="R2142" s="1" t="str">
        <f t="shared" si="304"/>
        <v>Established</v>
      </c>
      <c r="S2142" s="1"/>
      <c r="T2142" t="s">
        <v>606</v>
      </c>
      <c r="U2142" t="s">
        <v>92</v>
      </c>
      <c r="V2142">
        <f t="shared" si="305"/>
        <v>0</v>
      </c>
    </row>
    <row r="2143" spans="1:22" x14ac:dyDescent="0.35">
      <c r="A2143">
        <v>2141</v>
      </c>
      <c r="B2143" t="s">
        <v>4157</v>
      </c>
      <c r="C2143" t="str">
        <f t="shared" si="297"/>
        <v>Don’t Buy</v>
      </c>
      <c r="D2143" t="str">
        <f t="shared" si="298"/>
        <v>Long Name</v>
      </c>
      <c r="E2143">
        <v>3.9</v>
      </c>
      <c r="F2143">
        <f>IF(Q2143&lt;10,E2143+0.1,E2143)</f>
        <v>3.9</v>
      </c>
      <c r="G2143">
        <f>MIN(IF(Q2143&lt;10,E2143+0.5,E2143),5)</f>
        <v>3.9</v>
      </c>
      <c r="H2143" t="str">
        <f t="shared" si="299"/>
        <v>Average Place to Work</v>
      </c>
      <c r="I2143">
        <v>235</v>
      </c>
      <c r="J2143" t="b">
        <f t="shared" si="300"/>
        <v>0</v>
      </c>
      <c r="K2143" t="b">
        <f>OR(E2143&gt;3.5,Q2143&lt;10)</f>
        <v>1</v>
      </c>
      <c r="L2143" t="s">
        <v>19</v>
      </c>
      <c r="M2143" t="s">
        <v>4158</v>
      </c>
      <c r="N2143" t="str">
        <f t="shared" si="301"/>
        <v>None</v>
      </c>
      <c r="O2143" t="str">
        <f t="shared" si="302"/>
        <v>None</v>
      </c>
      <c r="P2143" t="s">
        <v>143</v>
      </c>
      <c r="Q2143" s="2">
        <f t="shared" si="303"/>
        <v>24</v>
      </c>
      <c r="R2143" s="1" t="str">
        <f t="shared" si="304"/>
        <v>Established</v>
      </c>
      <c r="S2143" s="1"/>
      <c r="T2143" t="s">
        <v>606</v>
      </c>
      <c r="U2143" t="s">
        <v>484</v>
      </c>
      <c r="V2143">
        <f t="shared" si="305"/>
        <v>0</v>
      </c>
    </row>
    <row r="2144" spans="1:22" x14ac:dyDescent="0.35">
      <c r="A2144">
        <v>2142</v>
      </c>
      <c r="B2144" t="s">
        <v>4159</v>
      </c>
      <c r="C2144" t="str">
        <f t="shared" si="297"/>
        <v>Don’t Buy</v>
      </c>
      <c r="D2144" t="str">
        <f t="shared" si="298"/>
        <v>Long Name</v>
      </c>
      <c r="E2144">
        <v>4.0999999999999996</v>
      </c>
      <c r="F2144">
        <f>IF(Q2144&lt;10,E2144+0.1,E2144)</f>
        <v>4.1999999999999993</v>
      </c>
      <c r="G2144">
        <f>MIN(IF(Q2144&lt;10,E2144+0.5,E2144),5)</f>
        <v>4.5999999999999996</v>
      </c>
      <c r="H2144" t="str">
        <f t="shared" si="299"/>
        <v>Average Place to Work</v>
      </c>
      <c r="I2144">
        <v>235</v>
      </c>
      <c r="J2144" t="b">
        <f t="shared" si="300"/>
        <v>0</v>
      </c>
      <c r="K2144" t="b">
        <f>OR(E2144&gt;3.5,Q2144&lt;10)</f>
        <v>1</v>
      </c>
      <c r="L2144" t="s">
        <v>19</v>
      </c>
      <c r="M2144" t="s">
        <v>311</v>
      </c>
      <c r="N2144" t="str">
        <f t="shared" si="301"/>
        <v>Indian Silicon Valley Startups</v>
      </c>
      <c r="O2144" t="str">
        <f t="shared" si="302"/>
        <v>Bombay Finances</v>
      </c>
      <c r="P2144" t="s">
        <v>269</v>
      </c>
      <c r="Q2144" s="2">
        <f t="shared" si="303"/>
        <v>9</v>
      </c>
      <c r="R2144" s="1" t="str">
        <f t="shared" si="304"/>
        <v>Startup</v>
      </c>
      <c r="S2144" s="1"/>
      <c r="T2144" t="s">
        <v>115</v>
      </c>
      <c r="U2144" t="s">
        <v>24</v>
      </c>
      <c r="V2144">
        <f t="shared" si="305"/>
        <v>1000000</v>
      </c>
    </row>
    <row r="2145" spans="1:22" x14ac:dyDescent="0.35">
      <c r="A2145">
        <v>2143</v>
      </c>
      <c r="B2145" t="s">
        <v>4160</v>
      </c>
      <c r="C2145" t="str">
        <f t="shared" si="297"/>
        <v>Buy</v>
      </c>
      <c r="D2145" t="str">
        <f t="shared" si="298"/>
        <v>Long Name</v>
      </c>
      <c r="E2145">
        <v>3.2</v>
      </c>
      <c r="F2145">
        <f>IF(Q2145&lt;10,E2145+0.1,E2145)</f>
        <v>3.2</v>
      </c>
      <c r="G2145">
        <f>MIN(IF(Q2145&lt;10,E2145+0.5,E2145),5)</f>
        <v>3.2</v>
      </c>
      <c r="H2145" t="str">
        <f t="shared" si="299"/>
        <v>Average Place to Work</v>
      </c>
      <c r="I2145">
        <v>235</v>
      </c>
      <c r="J2145" t="b">
        <f t="shared" si="300"/>
        <v>0</v>
      </c>
      <c r="K2145" t="b">
        <f>OR(E2145&gt;3.5,Q2145&lt;10)</f>
        <v>0</v>
      </c>
      <c r="L2145" t="s">
        <v>9</v>
      </c>
      <c r="M2145" t="s">
        <v>4161</v>
      </c>
      <c r="N2145" t="str">
        <f t="shared" si="301"/>
        <v>None</v>
      </c>
      <c r="O2145" t="str">
        <f t="shared" si="302"/>
        <v>None</v>
      </c>
      <c r="P2145" t="s">
        <v>328</v>
      </c>
      <c r="Q2145" s="2">
        <f t="shared" si="303"/>
        <v>42</v>
      </c>
      <c r="R2145" s="1" t="str">
        <f t="shared" si="304"/>
        <v>Established</v>
      </c>
      <c r="S2145" s="1"/>
      <c r="T2145" t="s">
        <v>115</v>
      </c>
      <c r="U2145" t="s">
        <v>160</v>
      </c>
      <c r="V2145">
        <f t="shared" si="305"/>
        <v>0</v>
      </c>
    </row>
    <row r="2146" spans="1:22" x14ac:dyDescent="0.35">
      <c r="A2146">
        <v>2144</v>
      </c>
      <c r="B2146" t="s">
        <v>4162</v>
      </c>
      <c r="C2146" t="str">
        <f t="shared" si="297"/>
        <v>Don’t Buy</v>
      </c>
      <c r="D2146" t="str">
        <f t="shared" si="298"/>
        <v>Long Name</v>
      </c>
      <c r="E2146">
        <v>4.3</v>
      </c>
      <c r="F2146">
        <f>IF(Q2146&lt;10,E2146+0.1,E2146)</f>
        <v>4.3</v>
      </c>
      <c r="G2146">
        <f>MIN(IF(Q2146&lt;10,E2146+0.5,E2146),5)</f>
        <v>4.3</v>
      </c>
      <c r="H2146" t="str">
        <f t="shared" si="299"/>
        <v>Average Place to Work</v>
      </c>
      <c r="I2146">
        <v>235</v>
      </c>
      <c r="J2146" t="b">
        <f t="shared" si="300"/>
        <v>0</v>
      </c>
      <c r="K2146" t="b">
        <f>OR(E2146&gt;3.5,Q2146&lt;10)</f>
        <v>1</v>
      </c>
      <c r="L2146" t="s">
        <v>9</v>
      </c>
      <c r="M2146" t="s">
        <v>1787</v>
      </c>
      <c r="N2146" t="str">
        <f t="shared" si="301"/>
        <v>None</v>
      </c>
      <c r="O2146" t="str">
        <f t="shared" si="302"/>
        <v>None</v>
      </c>
      <c r="P2146" t="s">
        <v>603</v>
      </c>
      <c r="Q2146" s="2">
        <f t="shared" si="303"/>
        <v>51</v>
      </c>
      <c r="R2146" s="1" t="str">
        <f t="shared" si="304"/>
        <v>Established</v>
      </c>
      <c r="S2146" s="1"/>
      <c r="T2146" t="s">
        <v>115</v>
      </c>
      <c r="U2146" t="s">
        <v>171</v>
      </c>
      <c r="V2146">
        <f t="shared" si="305"/>
        <v>0</v>
      </c>
    </row>
    <row r="2147" spans="1:22" x14ac:dyDescent="0.35">
      <c r="A2147">
        <v>2145</v>
      </c>
      <c r="B2147" t="s">
        <v>4163</v>
      </c>
      <c r="C2147" t="str">
        <f t="shared" si="297"/>
        <v>Don’t Buy</v>
      </c>
      <c r="D2147" t="str">
        <f t="shared" si="298"/>
        <v>Long Name</v>
      </c>
      <c r="E2147">
        <v>3.7</v>
      </c>
      <c r="F2147">
        <f>IF(Q2147&lt;10,E2147+0.1,E2147)</f>
        <v>3.7</v>
      </c>
      <c r="G2147">
        <f>MIN(IF(Q2147&lt;10,E2147+0.5,E2147),5)</f>
        <v>3.7</v>
      </c>
      <c r="H2147" t="str">
        <f t="shared" si="299"/>
        <v>Average Place to Work</v>
      </c>
      <c r="I2147">
        <v>235</v>
      </c>
      <c r="J2147" t="b">
        <f t="shared" si="300"/>
        <v>0</v>
      </c>
      <c r="K2147" t="b">
        <f>OR(E2147&gt;3.5,Q2147&lt;10)</f>
        <v>1</v>
      </c>
      <c r="L2147" t="s">
        <v>9</v>
      </c>
      <c r="M2147" t="s">
        <v>4164</v>
      </c>
      <c r="N2147" t="str">
        <f t="shared" si="301"/>
        <v>None</v>
      </c>
      <c r="O2147" t="str">
        <f t="shared" si="302"/>
        <v>None</v>
      </c>
      <c r="P2147" t="s">
        <v>143</v>
      </c>
      <c r="Q2147" s="2">
        <f t="shared" si="303"/>
        <v>24</v>
      </c>
      <c r="R2147" s="1" t="str">
        <f t="shared" si="304"/>
        <v>Established</v>
      </c>
      <c r="S2147" s="1"/>
      <c r="T2147" t="s">
        <v>606</v>
      </c>
      <c r="U2147" t="s">
        <v>175</v>
      </c>
      <c r="V2147">
        <f t="shared" si="305"/>
        <v>0</v>
      </c>
    </row>
    <row r="2148" spans="1:22" x14ac:dyDescent="0.35">
      <c r="A2148">
        <v>2146</v>
      </c>
      <c r="B2148" t="s">
        <v>4165</v>
      </c>
      <c r="C2148" t="str">
        <f t="shared" si="297"/>
        <v>Don’t Buy</v>
      </c>
      <c r="D2148" t="str">
        <f t="shared" si="298"/>
        <v>Long Name</v>
      </c>
      <c r="E2148">
        <v>4</v>
      </c>
      <c r="F2148">
        <f>IF(Q2148&lt;10,E2148+0.1,E2148)</f>
        <v>4</v>
      </c>
      <c r="G2148">
        <f>MIN(IF(Q2148&lt;10,E2148+0.5,E2148),5)</f>
        <v>4</v>
      </c>
      <c r="H2148" t="str">
        <f t="shared" si="299"/>
        <v>Average Place to Work</v>
      </c>
      <c r="I2148">
        <v>235</v>
      </c>
      <c r="J2148" t="b">
        <f t="shared" si="300"/>
        <v>0</v>
      </c>
      <c r="K2148" t="b">
        <f>OR(E2148&gt;3.5,Q2148&lt;10)</f>
        <v>1</v>
      </c>
      <c r="L2148" t="s">
        <v>19</v>
      </c>
      <c r="M2148" t="s">
        <v>4166</v>
      </c>
      <c r="N2148" t="str">
        <f t="shared" si="301"/>
        <v>None</v>
      </c>
      <c r="O2148" t="str">
        <f t="shared" si="302"/>
        <v>None</v>
      </c>
      <c r="P2148" t="s">
        <v>95</v>
      </c>
      <c r="Q2148" s="2">
        <f t="shared" si="303"/>
        <v>16</v>
      </c>
      <c r="R2148" s="1" t="str">
        <f t="shared" si="304"/>
        <v>Established</v>
      </c>
      <c r="S2148" s="1"/>
      <c r="T2148" t="s">
        <v>115</v>
      </c>
      <c r="U2148" t="s">
        <v>214</v>
      </c>
      <c r="V2148">
        <f t="shared" si="305"/>
        <v>0</v>
      </c>
    </row>
    <row r="2149" spans="1:22" x14ac:dyDescent="0.35">
      <c r="A2149">
        <v>2147</v>
      </c>
      <c r="B2149" t="s">
        <v>4167</v>
      </c>
      <c r="C2149" t="str">
        <f t="shared" si="297"/>
        <v>Don’t Buy</v>
      </c>
      <c r="D2149" t="str">
        <f t="shared" si="298"/>
        <v>Long Name</v>
      </c>
      <c r="E2149">
        <v>3.4</v>
      </c>
      <c r="F2149">
        <f>IF(Q2149&lt;10,E2149+0.1,E2149)</f>
        <v>3.4</v>
      </c>
      <c r="G2149">
        <f>MIN(IF(Q2149&lt;10,E2149+0.5,E2149),5)</f>
        <v>3.4</v>
      </c>
      <c r="H2149" t="str">
        <f t="shared" si="299"/>
        <v>Average Place to Work</v>
      </c>
      <c r="I2149">
        <v>235</v>
      </c>
      <c r="J2149" t="b">
        <f t="shared" si="300"/>
        <v>0</v>
      </c>
      <c r="K2149" t="b">
        <f>OR(E2149&gt;3.5,Q2149&lt;10)</f>
        <v>0</v>
      </c>
      <c r="L2149" t="s">
        <v>19</v>
      </c>
      <c r="M2149" t="s">
        <v>4168</v>
      </c>
      <c r="N2149" t="str">
        <f t="shared" si="301"/>
        <v>None</v>
      </c>
      <c r="O2149" t="str">
        <f t="shared" si="302"/>
        <v>None</v>
      </c>
      <c r="P2149" t="s">
        <v>156</v>
      </c>
      <c r="Q2149" s="2">
        <f t="shared" si="303"/>
        <v>18</v>
      </c>
      <c r="R2149" s="1" t="str">
        <f t="shared" si="304"/>
        <v>Established</v>
      </c>
      <c r="S2149" s="1"/>
      <c r="T2149" t="s">
        <v>598</v>
      </c>
      <c r="U2149" t="s">
        <v>56</v>
      </c>
      <c r="V2149">
        <f t="shared" si="305"/>
        <v>0</v>
      </c>
    </row>
    <row r="2150" spans="1:22" x14ac:dyDescent="0.35">
      <c r="A2150">
        <v>2148</v>
      </c>
      <c r="B2150" t="s">
        <v>4169</v>
      </c>
      <c r="C2150" t="str">
        <f t="shared" si="297"/>
        <v>Don’t Buy</v>
      </c>
      <c r="D2150" t="str">
        <f t="shared" si="298"/>
        <v>Long Name</v>
      </c>
      <c r="E2150">
        <v>4</v>
      </c>
      <c r="F2150">
        <f>IF(Q2150&lt;10,E2150+0.1,E2150)</f>
        <v>4</v>
      </c>
      <c r="G2150">
        <f>MIN(IF(Q2150&lt;10,E2150+0.5,E2150),5)</f>
        <v>4</v>
      </c>
      <c r="H2150" t="str">
        <f t="shared" si="299"/>
        <v>Average Place to Work</v>
      </c>
      <c r="I2150">
        <v>252</v>
      </c>
      <c r="J2150" t="b">
        <f t="shared" si="300"/>
        <v>0</v>
      </c>
      <c r="K2150" t="b">
        <f>OR(E2150&gt;3.5,Q2150&lt;10)</f>
        <v>1</v>
      </c>
      <c r="L2150" t="s">
        <v>9</v>
      </c>
      <c r="M2150" t="s">
        <v>4170</v>
      </c>
      <c r="N2150" t="str">
        <f t="shared" si="301"/>
        <v>None</v>
      </c>
      <c r="O2150" t="str">
        <f t="shared" si="302"/>
        <v>None</v>
      </c>
      <c r="P2150" t="s">
        <v>373</v>
      </c>
      <c r="Q2150" s="2">
        <f t="shared" si="303"/>
        <v>62</v>
      </c>
      <c r="R2150" s="1" t="str">
        <f t="shared" si="304"/>
        <v>Established</v>
      </c>
      <c r="S2150" s="1"/>
      <c r="T2150" t="s">
        <v>115</v>
      </c>
      <c r="U2150" t="s">
        <v>64</v>
      </c>
      <c r="V2150">
        <f t="shared" si="305"/>
        <v>0</v>
      </c>
    </row>
    <row r="2151" spans="1:22" x14ac:dyDescent="0.35">
      <c r="A2151">
        <v>2149</v>
      </c>
      <c r="B2151" t="s">
        <v>4171</v>
      </c>
      <c r="C2151" t="str">
        <f t="shared" si="297"/>
        <v>Buy</v>
      </c>
      <c r="D2151" t="str">
        <f t="shared" si="298"/>
        <v>Long Name</v>
      </c>
      <c r="E2151">
        <v>3.5</v>
      </c>
      <c r="F2151">
        <f>IF(Q2151&lt;10,E2151+0.1,E2151)</f>
        <v>3.5</v>
      </c>
      <c r="G2151">
        <f>MIN(IF(Q2151&lt;10,E2151+0.5,E2151),5)</f>
        <v>3.5</v>
      </c>
      <c r="H2151" t="str">
        <f t="shared" si="299"/>
        <v>Average Place to Work</v>
      </c>
      <c r="I2151">
        <v>234</v>
      </c>
      <c r="J2151" t="b">
        <f t="shared" si="300"/>
        <v>0</v>
      </c>
      <c r="K2151" t="b">
        <f>OR(E2151&gt;3.5,Q2151&lt;10)</f>
        <v>0</v>
      </c>
      <c r="L2151" t="s">
        <v>19</v>
      </c>
      <c r="M2151" t="s">
        <v>4172</v>
      </c>
      <c r="N2151" t="str">
        <f t="shared" si="301"/>
        <v>None</v>
      </c>
      <c r="O2151" t="str">
        <f t="shared" si="302"/>
        <v>None</v>
      </c>
      <c r="P2151" t="s">
        <v>167</v>
      </c>
      <c r="Q2151" s="2">
        <f t="shared" si="303"/>
        <v>34</v>
      </c>
      <c r="R2151" s="1" t="str">
        <f t="shared" si="304"/>
        <v>Established</v>
      </c>
      <c r="S2151" s="1"/>
      <c r="T2151" t="s">
        <v>606</v>
      </c>
      <c r="U2151" t="s">
        <v>17</v>
      </c>
      <c r="V2151">
        <f t="shared" si="305"/>
        <v>500000</v>
      </c>
    </row>
    <row r="2152" spans="1:22" x14ac:dyDescent="0.35">
      <c r="A2152">
        <v>2150</v>
      </c>
      <c r="B2152" t="s">
        <v>4173</v>
      </c>
      <c r="C2152" t="str">
        <f t="shared" si="297"/>
        <v>Don’t Buy</v>
      </c>
      <c r="D2152" t="str">
        <f t="shared" si="298"/>
        <v>Long Name</v>
      </c>
      <c r="E2152">
        <v>3.5</v>
      </c>
      <c r="F2152">
        <f>IF(Q2152&lt;10,E2152+0.1,E2152)</f>
        <v>3.5</v>
      </c>
      <c r="G2152">
        <f>MIN(IF(Q2152&lt;10,E2152+0.5,E2152),5)</f>
        <v>3.5</v>
      </c>
      <c r="H2152" t="str">
        <f t="shared" si="299"/>
        <v>Average Place to Work</v>
      </c>
      <c r="I2152">
        <v>234</v>
      </c>
      <c r="J2152" t="b">
        <f t="shared" si="300"/>
        <v>0</v>
      </c>
      <c r="K2152" t="b">
        <f>OR(E2152&gt;3.5,Q2152&lt;10)</f>
        <v>0</v>
      </c>
      <c r="L2152" t="s">
        <v>19</v>
      </c>
      <c r="M2152" t="s">
        <v>4174</v>
      </c>
      <c r="N2152" t="str">
        <f t="shared" si="301"/>
        <v>None</v>
      </c>
      <c r="O2152" t="str">
        <f t="shared" si="302"/>
        <v>None</v>
      </c>
      <c r="P2152" t="s">
        <v>542</v>
      </c>
      <c r="Q2152" s="2">
        <f t="shared" si="303"/>
        <v>67</v>
      </c>
      <c r="R2152" s="1" t="str">
        <f t="shared" si="304"/>
        <v>Established</v>
      </c>
      <c r="S2152" s="1"/>
      <c r="T2152" t="s">
        <v>115</v>
      </c>
      <c r="U2152" t="s">
        <v>473</v>
      </c>
      <c r="V2152">
        <f t="shared" si="305"/>
        <v>0</v>
      </c>
    </row>
    <row r="2153" spans="1:22" x14ac:dyDescent="0.35">
      <c r="A2153">
        <v>2151</v>
      </c>
      <c r="B2153" t="s">
        <v>4175</v>
      </c>
      <c r="C2153" t="str">
        <f t="shared" si="297"/>
        <v>Don’t Buy</v>
      </c>
      <c r="D2153" t="str">
        <f t="shared" si="298"/>
        <v>Long Name</v>
      </c>
      <c r="E2153">
        <v>3.6</v>
      </c>
      <c r="F2153">
        <f>IF(Q2153&lt;10,E2153+0.1,E2153)</f>
        <v>3.6</v>
      </c>
      <c r="G2153">
        <f>MIN(IF(Q2153&lt;10,E2153+0.5,E2153),5)</f>
        <v>3.6</v>
      </c>
      <c r="H2153" t="str">
        <f t="shared" si="299"/>
        <v>Average Place to Work</v>
      </c>
      <c r="I2153">
        <v>234</v>
      </c>
      <c r="J2153" t="b">
        <f t="shared" si="300"/>
        <v>0</v>
      </c>
      <c r="K2153" t="b">
        <f>OR(E2153&gt;3.5,Q2153&lt;10)</f>
        <v>1</v>
      </c>
      <c r="L2153" t="s">
        <v>19</v>
      </c>
      <c r="M2153" t="s">
        <v>4176</v>
      </c>
      <c r="N2153" t="str">
        <f t="shared" si="301"/>
        <v>None</v>
      </c>
      <c r="O2153" t="str">
        <f t="shared" si="302"/>
        <v>None</v>
      </c>
      <c r="P2153" t="s">
        <v>39</v>
      </c>
      <c r="Q2153" s="2">
        <f t="shared" si="303"/>
        <v>36</v>
      </c>
      <c r="R2153" s="1" t="str">
        <f t="shared" si="304"/>
        <v>Established</v>
      </c>
      <c r="S2153" s="1"/>
      <c r="T2153" t="s">
        <v>115</v>
      </c>
      <c r="U2153" t="s">
        <v>647</v>
      </c>
      <c r="V2153">
        <f t="shared" si="305"/>
        <v>0</v>
      </c>
    </row>
    <row r="2154" spans="1:22" x14ac:dyDescent="0.35">
      <c r="A2154">
        <v>2152</v>
      </c>
      <c r="B2154" t="s">
        <v>4177</v>
      </c>
      <c r="C2154" t="str">
        <f t="shared" si="297"/>
        <v>Don’t Buy</v>
      </c>
      <c r="D2154" t="str">
        <f t="shared" si="298"/>
        <v>Short Name</v>
      </c>
      <c r="E2154">
        <v>3.3</v>
      </c>
      <c r="F2154">
        <f>IF(Q2154&lt;10,E2154+0.1,E2154)</f>
        <v>3.3</v>
      </c>
      <c r="G2154">
        <f>MIN(IF(Q2154&lt;10,E2154+0.5,E2154),5)</f>
        <v>3.3</v>
      </c>
      <c r="H2154" t="str">
        <f t="shared" si="299"/>
        <v>Average Place to Work</v>
      </c>
      <c r="I2154">
        <v>234</v>
      </c>
      <c r="J2154" t="b">
        <f t="shared" si="300"/>
        <v>0</v>
      </c>
      <c r="K2154" t="b">
        <f>OR(E2154&gt;3.5,Q2154&lt;10)</f>
        <v>0</v>
      </c>
      <c r="L2154" t="s">
        <v>9</v>
      </c>
      <c r="M2154" t="s">
        <v>3592</v>
      </c>
      <c r="N2154" t="str">
        <f t="shared" si="301"/>
        <v>None</v>
      </c>
      <c r="O2154" t="str">
        <f t="shared" si="302"/>
        <v>None</v>
      </c>
      <c r="P2154" t="s">
        <v>302</v>
      </c>
      <c r="Q2154" s="2">
        <f t="shared" si="303"/>
        <v>32</v>
      </c>
      <c r="R2154" s="1" t="str">
        <f t="shared" si="304"/>
        <v>Established</v>
      </c>
      <c r="S2154" s="1"/>
      <c r="T2154" t="s">
        <v>115</v>
      </c>
      <c r="U2154" t="s">
        <v>64</v>
      </c>
      <c r="V2154">
        <f t="shared" si="305"/>
        <v>0</v>
      </c>
    </row>
    <row r="2155" spans="1:22" x14ac:dyDescent="0.35">
      <c r="A2155">
        <v>2153</v>
      </c>
      <c r="B2155" t="s">
        <v>4178</v>
      </c>
      <c r="C2155" t="str">
        <f t="shared" si="297"/>
        <v>Don’t Buy</v>
      </c>
      <c r="D2155" t="str">
        <f t="shared" si="298"/>
        <v>Long Name</v>
      </c>
      <c r="E2155">
        <v>4</v>
      </c>
      <c r="F2155">
        <f>IF(Q2155&lt;10,E2155+0.1,E2155)</f>
        <v>4</v>
      </c>
      <c r="G2155">
        <f>MIN(IF(Q2155&lt;10,E2155+0.5,E2155),5)</f>
        <v>4</v>
      </c>
      <c r="H2155" t="str">
        <f t="shared" si="299"/>
        <v>Average Place to Work</v>
      </c>
      <c r="I2155">
        <v>234</v>
      </c>
      <c r="J2155" t="b">
        <f t="shared" si="300"/>
        <v>0</v>
      </c>
      <c r="K2155" t="b">
        <f>OR(E2155&gt;3.5,Q2155&lt;10)</f>
        <v>1</v>
      </c>
      <c r="L2155" t="s">
        <v>19</v>
      </c>
      <c r="M2155" t="s">
        <v>4179</v>
      </c>
      <c r="N2155" t="str">
        <f t="shared" si="301"/>
        <v>None</v>
      </c>
      <c r="O2155" t="str">
        <f t="shared" si="302"/>
        <v>None</v>
      </c>
      <c r="P2155" t="s">
        <v>39</v>
      </c>
      <c r="Q2155" s="2">
        <f t="shared" si="303"/>
        <v>36</v>
      </c>
      <c r="R2155" s="1" t="str">
        <f t="shared" si="304"/>
        <v>Established</v>
      </c>
      <c r="S2155" s="1"/>
      <c r="T2155" t="s">
        <v>606</v>
      </c>
      <c r="U2155" t="s">
        <v>64</v>
      </c>
      <c r="V2155">
        <f t="shared" si="305"/>
        <v>0</v>
      </c>
    </row>
    <row r="2156" spans="1:22" x14ac:dyDescent="0.35">
      <c r="A2156">
        <v>2154</v>
      </c>
      <c r="B2156" t="s">
        <v>4180</v>
      </c>
      <c r="C2156" t="str">
        <f t="shared" si="297"/>
        <v>Don’t Buy</v>
      </c>
      <c r="D2156" t="str">
        <f t="shared" si="298"/>
        <v>Short Name</v>
      </c>
      <c r="E2156">
        <v>4.8</v>
      </c>
      <c r="F2156">
        <f>IF(Q2156&lt;10,E2156+0.1,E2156)</f>
        <v>4.8999999999999995</v>
      </c>
      <c r="G2156">
        <f>MIN(IF(Q2156&lt;10,E2156+0.5,E2156),5)</f>
        <v>5</v>
      </c>
      <c r="H2156" t="str">
        <f t="shared" si="299"/>
        <v>Great Place to Work</v>
      </c>
      <c r="I2156">
        <v>234</v>
      </c>
      <c r="J2156" t="b">
        <f t="shared" si="300"/>
        <v>0</v>
      </c>
      <c r="K2156" t="b">
        <f>OR(E2156&gt;3.5,Q2156&lt;10)</f>
        <v>1</v>
      </c>
      <c r="L2156" t="s">
        <v>19</v>
      </c>
      <c r="M2156" t="s">
        <v>4181</v>
      </c>
      <c r="N2156" t="str">
        <f t="shared" si="301"/>
        <v>Indian Silicon Valley Startups</v>
      </c>
      <c r="O2156" t="str">
        <f t="shared" si="302"/>
        <v>None</v>
      </c>
      <c r="P2156" t="s">
        <v>258</v>
      </c>
      <c r="Q2156" s="2">
        <f t="shared" si="303"/>
        <v>7</v>
      </c>
      <c r="R2156" s="1" t="str">
        <f t="shared" si="304"/>
        <v>Startup</v>
      </c>
      <c r="S2156" s="1"/>
      <c r="T2156" t="s">
        <v>1183</v>
      </c>
      <c r="U2156" t="s">
        <v>17</v>
      </c>
      <c r="V2156">
        <f t="shared" si="305"/>
        <v>1000000</v>
      </c>
    </row>
    <row r="2157" spans="1:22" x14ac:dyDescent="0.35">
      <c r="A2157">
        <v>2155</v>
      </c>
      <c r="B2157" t="s">
        <v>4182</v>
      </c>
      <c r="C2157" t="str">
        <f t="shared" si="297"/>
        <v>Don’t Buy</v>
      </c>
      <c r="D2157" t="str">
        <f t="shared" si="298"/>
        <v>Long Name</v>
      </c>
      <c r="E2157">
        <v>3.9</v>
      </c>
      <c r="F2157">
        <f>IF(Q2157&lt;10,E2157+0.1,E2157)</f>
        <v>4</v>
      </c>
      <c r="G2157">
        <f>MIN(IF(Q2157&lt;10,E2157+0.5,E2157),5)</f>
        <v>4.4000000000000004</v>
      </c>
      <c r="H2157" t="str">
        <f t="shared" si="299"/>
        <v>Average Place to Work</v>
      </c>
      <c r="I2157">
        <v>234</v>
      </c>
      <c r="J2157" t="b">
        <f t="shared" si="300"/>
        <v>0</v>
      </c>
      <c r="K2157" t="b">
        <f>OR(E2157&gt;3.5,Q2157&lt;10)</f>
        <v>1</v>
      </c>
      <c r="L2157" t="s">
        <v>19</v>
      </c>
      <c r="M2157" t="s">
        <v>2930</v>
      </c>
      <c r="N2157" t="str">
        <f t="shared" si="301"/>
        <v>Indian Silicon Valley Startups</v>
      </c>
      <c r="O2157" t="str">
        <f t="shared" si="302"/>
        <v>None</v>
      </c>
      <c r="P2157" t="s">
        <v>258</v>
      </c>
      <c r="Q2157" s="2">
        <f t="shared" si="303"/>
        <v>7</v>
      </c>
      <c r="R2157" s="1" t="str">
        <f t="shared" si="304"/>
        <v>Startup</v>
      </c>
      <c r="S2157" s="1"/>
      <c r="T2157" t="s">
        <v>140</v>
      </c>
      <c r="U2157" t="s">
        <v>83</v>
      </c>
      <c r="V2157">
        <f t="shared" si="305"/>
        <v>0</v>
      </c>
    </row>
    <row r="2158" spans="1:22" x14ac:dyDescent="0.35">
      <c r="A2158">
        <v>2156</v>
      </c>
      <c r="B2158" t="s">
        <v>4183</v>
      </c>
      <c r="C2158" t="str">
        <f t="shared" si="297"/>
        <v>Don’t Buy</v>
      </c>
      <c r="D2158" t="str">
        <f t="shared" si="298"/>
        <v>Long Name</v>
      </c>
      <c r="E2158">
        <v>3.6</v>
      </c>
      <c r="F2158">
        <f>IF(Q2158&lt;10,E2158+0.1,E2158)</f>
        <v>3.7</v>
      </c>
      <c r="G2158">
        <f>MIN(IF(Q2158&lt;10,E2158+0.5,E2158),5)</f>
        <v>4.0999999999999996</v>
      </c>
      <c r="H2158" t="str">
        <f t="shared" si="299"/>
        <v>Average Place to Work</v>
      </c>
      <c r="I2158">
        <v>234</v>
      </c>
      <c r="J2158" t="b">
        <f t="shared" si="300"/>
        <v>0</v>
      </c>
      <c r="K2158" t="b">
        <f>OR(E2158&gt;3.5,Q2158&lt;10)</f>
        <v>1</v>
      </c>
      <c r="M2158" t="s">
        <v>4184</v>
      </c>
      <c r="N2158" t="str">
        <f t="shared" si="301"/>
        <v>Indian Silicon Valley Startups</v>
      </c>
      <c r="O2158" t="str">
        <f t="shared" si="302"/>
        <v>None</v>
      </c>
      <c r="Q2158" s="2">
        <f t="shared" si="303"/>
        <v>0</v>
      </c>
      <c r="R2158" s="1" t="str">
        <f t="shared" si="304"/>
        <v>Startup</v>
      </c>
      <c r="S2158" s="1"/>
      <c r="V2158">
        <f t="shared" si="305"/>
        <v>0</v>
      </c>
    </row>
    <row r="2159" spans="1:22" x14ac:dyDescent="0.35">
      <c r="A2159">
        <v>2157</v>
      </c>
      <c r="B2159" t="s">
        <v>4185</v>
      </c>
      <c r="C2159" t="str">
        <f t="shared" si="297"/>
        <v>Don’t Buy</v>
      </c>
      <c r="D2159" t="str">
        <f t="shared" si="298"/>
        <v>Short Name</v>
      </c>
      <c r="E2159">
        <v>3.3</v>
      </c>
      <c r="F2159">
        <f>IF(Q2159&lt;10,E2159+0.1,E2159)</f>
        <v>3.3</v>
      </c>
      <c r="G2159">
        <f>MIN(IF(Q2159&lt;10,E2159+0.5,E2159),5)</f>
        <v>3.3</v>
      </c>
      <c r="H2159" t="str">
        <f t="shared" si="299"/>
        <v>Average Place to Work</v>
      </c>
      <c r="I2159">
        <v>234</v>
      </c>
      <c r="J2159" t="b">
        <f t="shared" si="300"/>
        <v>0</v>
      </c>
      <c r="K2159" t="b">
        <f>OR(E2159&gt;3.5,Q2159&lt;10)</f>
        <v>0</v>
      </c>
      <c r="L2159" t="s">
        <v>19</v>
      </c>
      <c r="M2159" t="s">
        <v>4186</v>
      </c>
      <c r="N2159" t="str">
        <f t="shared" si="301"/>
        <v>None</v>
      </c>
      <c r="O2159" t="str">
        <f t="shared" si="302"/>
        <v>None</v>
      </c>
      <c r="P2159" t="s">
        <v>39</v>
      </c>
      <c r="Q2159" s="2">
        <f t="shared" si="303"/>
        <v>36</v>
      </c>
      <c r="R2159" s="1" t="str">
        <f t="shared" si="304"/>
        <v>Established</v>
      </c>
      <c r="S2159" s="1"/>
      <c r="T2159" t="s">
        <v>115</v>
      </c>
      <c r="U2159" t="s">
        <v>523</v>
      </c>
      <c r="V2159">
        <f t="shared" si="305"/>
        <v>0</v>
      </c>
    </row>
    <row r="2160" spans="1:22" x14ac:dyDescent="0.35">
      <c r="A2160">
        <v>2158</v>
      </c>
      <c r="B2160" t="s">
        <v>4187</v>
      </c>
      <c r="C2160" t="str">
        <f t="shared" si="297"/>
        <v>Buy</v>
      </c>
      <c r="D2160" t="str">
        <f t="shared" si="298"/>
        <v>Long Name</v>
      </c>
      <c r="E2160">
        <v>3.6</v>
      </c>
      <c r="F2160">
        <f>IF(Q2160&lt;10,E2160+0.1,E2160)</f>
        <v>3.6</v>
      </c>
      <c r="G2160">
        <f>MIN(IF(Q2160&lt;10,E2160+0.5,E2160),5)</f>
        <v>3.6</v>
      </c>
      <c r="H2160" t="str">
        <f t="shared" si="299"/>
        <v>Average Place to Work</v>
      </c>
      <c r="I2160">
        <v>234</v>
      </c>
      <c r="J2160" t="b">
        <f t="shared" si="300"/>
        <v>0</v>
      </c>
      <c r="K2160" t="b">
        <f>OR(E2160&gt;3.5,Q2160&lt;10)</f>
        <v>1</v>
      </c>
      <c r="L2160" t="s">
        <v>9</v>
      </c>
      <c r="M2160" t="s">
        <v>4188</v>
      </c>
      <c r="N2160" t="str">
        <f t="shared" si="301"/>
        <v>None</v>
      </c>
      <c r="O2160" t="str">
        <f t="shared" si="302"/>
        <v>None</v>
      </c>
      <c r="P2160" t="s">
        <v>309</v>
      </c>
      <c r="Q2160" s="2">
        <f t="shared" si="303"/>
        <v>40</v>
      </c>
      <c r="R2160" s="1" t="str">
        <f t="shared" si="304"/>
        <v>Established</v>
      </c>
      <c r="S2160" s="1"/>
      <c r="T2160" t="s">
        <v>115</v>
      </c>
      <c r="U2160" t="s">
        <v>92</v>
      </c>
      <c r="V2160">
        <f t="shared" si="305"/>
        <v>0</v>
      </c>
    </row>
    <row r="2161" spans="1:22" x14ac:dyDescent="0.35">
      <c r="A2161">
        <v>2159</v>
      </c>
      <c r="B2161" t="s">
        <v>4189</v>
      </c>
      <c r="C2161" t="str">
        <f t="shared" si="297"/>
        <v>Don’t Buy</v>
      </c>
      <c r="D2161" t="str">
        <f t="shared" si="298"/>
        <v>Long Name</v>
      </c>
      <c r="E2161">
        <v>3.9</v>
      </c>
      <c r="F2161">
        <f>IF(Q2161&lt;10,E2161+0.1,E2161)</f>
        <v>3.9</v>
      </c>
      <c r="G2161">
        <f>MIN(IF(Q2161&lt;10,E2161+0.5,E2161),5)</f>
        <v>3.9</v>
      </c>
      <c r="H2161" t="str">
        <f t="shared" si="299"/>
        <v>Average Place to Work</v>
      </c>
      <c r="I2161">
        <v>2200</v>
      </c>
      <c r="J2161" t="b">
        <f t="shared" si="300"/>
        <v>0</v>
      </c>
      <c r="K2161" t="b">
        <f>OR(E2161&gt;3.5,Q2161&lt;10)</f>
        <v>1</v>
      </c>
      <c r="M2161" t="s">
        <v>4190</v>
      </c>
      <c r="N2161" t="str">
        <f t="shared" si="301"/>
        <v>None</v>
      </c>
      <c r="O2161" t="str">
        <f t="shared" si="302"/>
        <v>None</v>
      </c>
      <c r="P2161" t="s">
        <v>370</v>
      </c>
      <c r="Q2161" s="2">
        <f t="shared" si="303"/>
        <v>116</v>
      </c>
      <c r="R2161" s="1" t="str">
        <f t="shared" si="304"/>
        <v>Established</v>
      </c>
      <c r="S2161" s="1"/>
      <c r="U2161" t="s">
        <v>175</v>
      </c>
      <c r="V2161">
        <f t="shared" si="305"/>
        <v>0</v>
      </c>
    </row>
    <row r="2162" spans="1:22" x14ac:dyDescent="0.35">
      <c r="A2162">
        <v>2160</v>
      </c>
      <c r="B2162" t="s">
        <v>4191</v>
      </c>
      <c r="C2162" t="str">
        <f t="shared" si="297"/>
        <v>Don’t Buy</v>
      </c>
      <c r="D2162" t="str">
        <f t="shared" si="298"/>
        <v>Long Name</v>
      </c>
      <c r="E2162">
        <v>4.3</v>
      </c>
      <c r="F2162">
        <f>IF(Q2162&lt;10,E2162+0.1,E2162)</f>
        <v>4.3</v>
      </c>
      <c r="G2162">
        <f>MIN(IF(Q2162&lt;10,E2162+0.5,E2162),5)</f>
        <v>4.3</v>
      </c>
      <c r="H2162" t="str">
        <f t="shared" si="299"/>
        <v>Average Place to Work</v>
      </c>
      <c r="I2162">
        <v>265</v>
      </c>
      <c r="J2162" t="b">
        <f t="shared" si="300"/>
        <v>0</v>
      </c>
      <c r="K2162" t="b">
        <f>OR(E2162&gt;3.5,Q2162&lt;10)</f>
        <v>1</v>
      </c>
      <c r="L2162" t="s">
        <v>9</v>
      </c>
      <c r="M2162" t="s">
        <v>918</v>
      </c>
      <c r="N2162" t="str">
        <f t="shared" si="301"/>
        <v>None</v>
      </c>
      <c r="O2162" t="str">
        <f t="shared" si="302"/>
        <v>None</v>
      </c>
      <c r="P2162" t="s">
        <v>39</v>
      </c>
      <c r="Q2162" s="2">
        <f t="shared" si="303"/>
        <v>36</v>
      </c>
      <c r="R2162" s="1" t="str">
        <f t="shared" si="304"/>
        <v>Established</v>
      </c>
      <c r="S2162" s="1"/>
      <c r="T2162" t="s">
        <v>606</v>
      </c>
      <c r="U2162" t="s">
        <v>446</v>
      </c>
      <c r="V2162">
        <f t="shared" si="305"/>
        <v>0</v>
      </c>
    </row>
    <row r="2163" spans="1:22" x14ac:dyDescent="0.35">
      <c r="A2163">
        <v>2161</v>
      </c>
      <c r="B2163" t="s">
        <v>4192</v>
      </c>
      <c r="C2163" t="str">
        <f t="shared" si="297"/>
        <v>Don’t Buy</v>
      </c>
      <c r="D2163" t="str">
        <f t="shared" si="298"/>
        <v>Long Name</v>
      </c>
      <c r="E2163">
        <v>3.8</v>
      </c>
      <c r="F2163">
        <f>IF(Q2163&lt;10,E2163+0.1,E2163)</f>
        <v>3.8</v>
      </c>
      <c r="G2163">
        <f>MIN(IF(Q2163&lt;10,E2163+0.5,E2163),5)</f>
        <v>3.8</v>
      </c>
      <c r="H2163" t="str">
        <f t="shared" si="299"/>
        <v>Average Place to Work</v>
      </c>
      <c r="I2163">
        <v>233</v>
      </c>
      <c r="J2163" t="b">
        <f t="shared" si="300"/>
        <v>0</v>
      </c>
      <c r="K2163" t="b">
        <f>OR(E2163&gt;3.5,Q2163&lt;10)</f>
        <v>1</v>
      </c>
      <c r="L2163" t="s">
        <v>19</v>
      </c>
      <c r="M2163" t="s">
        <v>4193</v>
      </c>
      <c r="N2163" t="str">
        <f t="shared" si="301"/>
        <v>None</v>
      </c>
      <c r="O2163" t="str">
        <f t="shared" si="302"/>
        <v>None</v>
      </c>
      <c r="P2163" t="s">
        <v>180</v>
      </c>
      <c r="Q2163" s="2">
        <f t="shared" si="303"/>
        <v>23</v>
      </c>
      <c r="R2163" s="1" t="str">
        <f t="shared" si="304"/>
        <v>Established</v>
      </c>
      <c r="S2163" s="1"/>
      <c r="T2163" t="s">
        <v>606</v>
      </c>
      <c r="U2163" t="s">
        <v>17</v>
      </c>
      <c r="V2163">
        <f t="shared" si="305"/>
        <v>500000</v>
      </c>
    </row>
    <row r="2164" spans="1:22" x14ac:dyDescent="0.35">
      <c r="A2164">
        <v>2162</v>
      </c>
      <c r="B2164" t="s">
        <v>4194</v>
      </c>
      <c r="C2164" t="str">
        <f t="shared" si="297"/>
        <v>Don’t Buy</v>
      </c>
      <c r="D2164" t="str">
        <f t="shared" si="298"/>
        <v>Long Name</v>
      </c>
      <c r="E2164">
        <v>4.0999999999999996</v>
      </c>
      <c r="F2164">
        <f>IF(Q2164&lt;10,E2164+0.1,E2164)</f>
        <v>4.0999999999999996</v>
      </c>
      <c r="G2164">
        <f>MIN(IF(Q2164&lt;10,E2164+0.5,E2164),5)</f>
        <v>4.0999999999999996</v>
      </c>
      <c r="H2164" t="str">
        <f t="shared" si="299"/>
        <v>Average Place to Work</v>
      </c>
      <c r="I2164">
        <v>233</v>
      </c>
      <c r="J2164" t="b">
        <f t="shared" si="300"/>
        <v>0</v>
      </c>
      <c r="K2164" t="b">
        <f>OR(E2164&gt;3.5,Q2164&lt;10)</f>
        <v>1</v>
      </c>
      <c r="L2164" t="s">
        <v>19</v>
      </c>
      <c r="M2164" t="s">
        <v>1742</v>
      </c>
      <c r="N2164" t="str">
        <f t="shared" si="301"/>
        <v>None</v>
      </c>
      <c r="O2164" t="str">
        <f t="shared" si="302"/>
        <v>None</v>
      </c>
      <c r="P2164" t="s">
        <v>95</v>
      </c>
      <c r="Q2164" s="2">
        <f t="shared" si="303"/>
        <v>16</v>
      </c>
      <c r="R2164" s="1" t="str">
        <f t="shared" si="304"/>
        <v>Established</v>
      </c>
      <c r="S2164" s="1"/>
      <c r="T2164" t="s">
        <v>115</v>
      </c>
      <c r="U2164" t="s">
        <v>137</v>
      </c>
      <c r="V2164">
        <f t="shared" si="305"/>
        <v>0</v>
      </c>
    </row>
    <row r="2165" spans="1:22" x14ac:dyDescent="0.35">
      <c r="A2165">
        <v>2163</v>
      </c>
      <c r="B2165" t="s">
        <v>4195</v>
      </c>
      <c r="C2165" t="str">
        <f t="shared" si="297"/>
        <v>Buy</v>
      </c>
      <c r="D2165" t="str">
        <f t="shared" si="298"/>
        <v>Long Name</v>
      </c>
      <c r="E2165">
        <v>3.7</v>
      </c>
      <c r="F2165">
        <f>IF(Q2165&lt;10,E2165+0.1,E2165)</f>
        <v>3.7</v>
      </c>
      <c r="G2165">
        <f>MIN(IF(Q2165&lt;10,E2165+0.5,E2165),5)</f>
        <v>3.7</v>
      </c>
      <c r="H2165" t="str">
        <f t="shared" si="299"/>
        <v>Average Place to Work</v>
      </c>
      <c r="I2165">
        <v>233</v>
      </c>
      <c r="J2165" t="b">
        <f t="shared" si="300"/>
        <v>0</v>
      </c>
      <c r="K2165" t="b">
        <f>OR(E2165&gt;3.5,Q2165&lt;10)</f>
        <v>1</v>
      </c>
      <c r="L2165" t="s">
        <v>9</v>
      </c>
      <c r="M2165" t="s">
        <v>3403</v>
      </c>
      <c r="N2165" t="str">
        <f t="shared" si="301"/>
        <v>None</v>
      </c>
      <c r="O2165" t="str">
        <f t="shared" si="302"/>
        <v>None</v>
      </c>
      <c r="P2165" t="s">
        <v>29</v>
      </c>
      <c r="Q2165" s="2">
        <f t="shared" si="303"/>
        <v>77</v>
      </c>
      <c r="R2165" s="1" t="str">
        <f t="shared" si="304"/>
        <v>Established</v>
      </c>
      <c r="S2165" s="1"/>
      <c r="T2165" t="s">
        <v>40</v>
      </c>
      <c r="U2165" t="s">
        <v>92</v>
      </c>
      <c r="V2165">
        <f t="shared" si="305"/>
        <v>0</v>
      </c>
    </row>
    <row r="2166" spans="1:22" x14ac:dyDescent="0.35">
      <c r="A2166">
        <v>2164</v>
      </c>
      <c r="B2166" t="s">
        <v>4196</v>
      </c>
      <c r="C2166" t="str">
        <f t="shared" si="297"/>
        <v>Don’t Buy</v>
      </c>
      <c r="D2166" t="str">
        <f t="shared" si="298"/>
        <v>Long Name</v>
      </c>
      <c r="E2166">
        <v>4.2</v>
      </c>
      <c r="F2166">
        <f>IF(Q2166&lt;10,E2166+0.1,E2166)</f>
        <v>4.3</v>
      </c>
      <c r="G2166">
        <f>MIN(IF(Q2166&lt;10,E2166+0.5,E2166),5)</f>
        <v>4.7</v>
      </c>
      <c r="H2166" t="str">
        <f t="shared" si="299"/>
        <v>Average Place to Work</v>
      </c>
      <c r="I2166">
        <v>233</v>
      </c>
      <c r="J2166" t="b">
        <f t="shared" si="300"/>
        <v>0</v>
      </c>
      <c r="K2166" t="b">
        <f>OR(E2166&gt;3.5,Q2166&lt;10)</f>
        <v>1</v>
      </c>
      <c r="L2166" t="s">
        <v>19</v>
      </c>
      <c r="M2166" t="s">
        <v>4197</v>
      </c>
      <c r="N2166" t="str">
        <f t="shared" si="301"/>
        <v>Indian Silicon Valley Startups</v>
      </c>
      <c r="O2166" t="str">
        <f t="shared" si="302"/>
        <v>None</v>
      </c>
      <c r="P2166" t="s">
        <v>269</v>
      </c>
      <c r="Q2166" s="2">
        <f t="shared" si="303"/>
        <v>9</v>
      </c>
      <c r="R2166" s="1" t="str">
        <f t="shared" si="304"/>
        <v>Startup</v>
      </c>
      <c r="S2166" s="1"/>
      <c r="T2166" t="s">
        <v>115</v>
      </c>
      <c r="U2166" t="s">
        <v>404</v>
      </c>
      <c r="V2166">
        <f t="shared" si="305"/>
        <v>0</v>
      </c>
    </row>
    <row r="2167" spans="1:22" x14ac:dyDescent="0.35">
      <c r="A2167">
        <v>2165</v>
      </c>
      <c r="B2167" t="s">
        <v>4198</v>
      </c>
      <c r="C2167" t="str">
        <f t="shared" si="297"/>
        <v>Don’t Buy</v>
      </c>
      <c r="D2167" t="str">
        <f t="shared" si="298"/>
        <v>Long Name</v>
      </c>
      <c r="E2167">
        <v>4.0999999999999996</v>
      </c>
      <c r="F2167">
        <f>IF(Q2167&lt;10,E2167+0.1,E2167)</f>
        <v>4.0999999999999996</v>
      </c>
      <c r="G2167">
        <f>MIN(IF(Q2167&lt;10,E2167+0.5,E2167),5)</f>
        <v>4.0999999999999996</v>
      </c>
      <c r="H2167" t="str">
        <f t="shared" si="299"/>
        <v>Average Place to Work</v>
      </c>
      <c r="I2167">
        <v>233</v>
      </c>
      <c r="J2167" t="b">
        <f t="shared" si="300"/>
        <v>0</v>
      </c>
      <c r="K2167" t="b">
        <f>OR(E2167&gt;3.5,Q2167&lt;10)</f>
        <v>1</v>
      </c>
      <c r="L2167" t="s">
        <v>9</v>
      </c>
      <c r="M2167" t="s">
        <v>4199</v>
      </c>
      <c r="N2167" t="str">
        <f t="shared" si="301"/>
        <v>None</v>
      </c>
      <c r="O2167" t="str">
        <f t="shared" si="302"/>
        <v>None</v>
      </c>
      <c r="P2167" t="s">
        <v>21</v>
      </c>
      <c r="Q2167" s="2">
        <f t="shared" si="303"/>
        <v>28</v>
      </c>
      <c r="R2167" s="1" t="str">
        <f t="shared" si="304"/>
        <v>Established</v>
      </c>
      <c r="S2167" s="1"/>
      <c r="T2167" t="s">
        <v>115</v>
      </c>
      <c r="U2167" t="s">
        <v>24</v>
      </c>
      <c r="V2167">
        <f t="shared" si="305"/>
        <v>1000000</v>
      </c>
    </row>
    <row r="2168" spans="1:22" x14ac:dyDescent="0.35">
      <c r="A2168">
        <v>2166</v>
      </c>
      <c r="B2168" t="s">
        <v>4200</v>
      </c>
      <c r="C2168" t="str">
        <f t="shared" si="297"/>
        <v>Don’t Buy</v>
      </c>
      <c r="D2168" t="str">
        <f t="shared" si="298"/>
        <v>Long Name</v>
      </c>
      <c r="E2168">
        <v>3.7</v>
      </c>
      <c r="F2168">
        <f>IF(Q2168&lt;10,E2168+0.1,E2168)</f>
        <v>3.7</v>
      </c>
      <c r="G2168">
        <f>MIN(IF(Q2168&lt;10,E2168+0.5,E2168),5)</f>
        <v>3.7</v>
      </c>
      <c r="H2168" t="str">
        <f t="shared" si="299"/>
        <v>Average Place to Work</v>
      </c>
      <c r="I2168">
        <v>233</v>
      </c>
      <c r="J2168" t="b">
        <f t="shared" si="300"/>
        <v>0</v>
      </c>
      <c r="K2168" t="b">
        <f>OR(E2168&gt;3.5,Q2168&lt;10)</f>
        <v>1</v>
      </c>
      <c r="L2168" t="s">
        <v>19</v>
      </c>
      <c r="M2168" t="s">
        <v>98</v>
      </c>
      <c r="N2168" t="str">
        <f t="shared" si="301"/>
        <v>None</v>
      </c>
      <c r="O2168" t="str">
        <f t="shared" si="302"/>
        <v>None</v>
      </c>
      <c r="P2168" t="s">
        <v>213</v>
      </c>
      <c r="Q2168" s="2">
        <f t="shared" si="303"/>
        <v>12</v>
      </c>
      <c r="R2168" s="1" t="str">
        <f t="shared" si="304"/>
        <v>Established</v>
      </c>
      <c r="S2168" s="1"/>
      <c r="T2168" t="s">
        <v>598</v>
      </c>
      <c r="U2168" t="s">
        <v>17</v>
      </c>
      <c r="V2168">
        <f t="shared" si="305"/>
        <v>500000</v>
      </c>
    </row>
    <row r="2169" spans="1:22" x14ac:dyDescent="0.35">
      <c r="A2169">
        <v>2167</v>
      </c>
      <c r="B2169" t="s">
        <v>4201</v>
      </c>
      <c r="C2169" t="str">
        <f t="shared" si="297"/>
        <v>Don’t Buy</v>
      </c>
      <c r="D2169" t="str">
        <f t="shared" si="298"/>
        <v>Long Name</v>
      </c>
      <c r="E2169">
        <v>3.7</v>
      </c>
      <c r="F2169">
        <f>IF(Q2169&lt;10,E2169+0.1,E2169)</f>
        <v>3.7</v>
      </c>
      <c r="G2169">
        <f>MIN(IF(Q2169&lt;10,E2169+0.5,E2169),5)</f>
        <v>3.7</v>
      </c>
      <c r="H2169" t="str">
        <f t="shared" si="299"/>
        <v>Average Place to Work</v>
      </c>
      <c r="I2169">
        <v>233</v>
      </c>
      <c r="J2169" t="b">
        <f t="shared" si="300"/>
        <v>0</v>
      </c>
      <c r="K2169" t="b">
        <f>OR(E2169&gt;3.5,Q2169&lt;10)</f>
        <v>1</v>
      </c>
      <c r="L2169" t="s">
        <v>9</v>
      </c>
      <c r="M2169" t="s">
        <v>4202</v>
      </c>
      <c r="N2169" t="str">
        <f t="shared" si="301"/>
        <v>None</v>
      </c>
      <c r="O2169" t="str">
        <f t="shared" si="302"/>
        <v>None</v>
      </c>
      <c r="P2169" t="s">
        <v>715</v>
      </c>
      <c r="Q2169" s="2">
        <f t="shared" si="303"/>
        <v>66</v>
      </c>
      <c r="R2169" s="1" t="str">
        <f t="shared" si="304"/>
        <v>Established</v>
      </c>
      <c r="S2169" s="1"/>
      <c r="T2169" t="s">
        <v>115</v>
      </c>
      <c r="U2169" t="s">
        <v>92</v>
      </c>
      <c r="V2169">
        <f t="shared" si="305"/>
        <v>0</v>
      </c>
    </row>
    <row r="2170" spans="1:22" x14ac:dyDescent="0.35">
      <c r="A2170">
        <v>2168</v>
      </c>
      <c r="B2170" t="s">
        <v>4203</v>
      </c>
      <c r="C2170" t="str">
        <f t="shared" si="297"/>
        <v>Don’t Buy</v>
      </c>
      <c r="D2170" t="str">
        <f t="shared" si="298"/>
        <v>Short Name</v>
      </c>
      <c r="E2170">
        <v>3.5</v>
      </c>
      <c r="F2170">
        <f>IF(Q2170&lt;10,E2170+0.1,E2170)</f>
        <v>3.5</v>
      </c>
      <c r="G2170">
        <f>MIN(IF(Q2170&lt;10,E2170+0.5,E2170),5)</f>
        <v>3.5</v>
      </c>
      <c r="H2170" t="str">
        <f t="shared" si="299"/>
        <v>Average Place to Work</v>
      </c>
      <c r="I2170">
        <v>233</v>
      </c>
      <c r="J2170" t="b">
        <f t="shared" si="300"/>
        <v>0</v>
      </c>
      <c r="K2170" t="b">
        <f>OR(E2170&gt;3.5,Q2170&lt;10)</f>
        <v>0</v>
      </c>
      <c r="L2170" t="s">
        <v>19</v>
      </c>
      <c r="M2170" t="s">
        <v>3721</v>
      </c>
      <c r="N2170" t="str">
        <f t="shared" si="301"/>
        <v>None</v>
      </c>
      <c r="O2170" t="str">
        <f t="shared" si="302"/>
        <v>None</v>
      </c>
      <c r="P2170" t="s">
        <v>373</v>
      </c>
      <c r="Q2170" s="2">
        <f t="shared" si="303"/>
        <v>62</v>
      </c>
      <c r="R2170" s="1" t="str">
        <f t="shared" si="304"/>
        <v>Established</v>
      </c>
      <c r="S2170" s="1"/>
      <c r="T2170" t="s">
        <v>115</v>
      </c>
      <c r="U2170" t="s">
        <v>352</v>
      </c>
      <c r="V2170">
        <f t="shared" si="305"/>
        <v>0</v>
      </c>
    </row>
    <row r="2171" spans="1:22" x14ac:dyDescent="0.35">
      <c r="A2171">
        <v>2169</v>
      </c>
      <c r="B2171" t="s">
        <v>4204</v>
      </c>
      <c r="C2171" t="str">
        <f t="shared" si="297"/>
        <v>Don’t Buy</v>
      </c>
      <c r="D2171" t="str">
        <f t="shared" si="298"/>
        <v>Long Name</v>
      </c>
      <c r="E2171">
        <v>4.4000000000000004</v>
      </c>
      <c r="F2171">
        <f>IF(Q2171&lt;10,E2171+0.1,E2171)</f>
        <v>4.4000000000000004</v>
      </c>
      <c r="G2171">
        <f>MIN(IF(Q2171&lt;10,E2171+0.5,E2171),5)</f>
        <v>4.4000000000000004</v>
      </c>
      <c r="H2171" t="str">
        <f t="shared" si="299"/>
        <v>Average Place to Work</v>
      </c>
      <c r="I2171">
        <v>233</v>
      </c>
      <c r="J2171" t="b">
        <f t="shared" si="300"/>
        <v>0</v>
      </c>
      <c r="K2171" t="b">
        <f>OR(E2171&gt;3.5,Q2171&lt;10)</f>
        <v>1</v>
      </c>
      <c r="L2171" t="s">
        <v>19</v>
      </c>
      <c r="M2171" t="s">
        <v>3793</v>
      </c>
      <c r="N2171" t="str">
        <f t="shared" si="301"/>
        <v>Indian Silicon Valley Startups</v>
      </c>
      <c r="O2171" t="str">
        <f t="shared" si="302"/>
        <v>None</v>
      </c>
      <c r="P2171" t="s">
        <v>445</v>
      </c>
      <c r="Q2171" s="2">
        <f t="shared" si="303"/>
        <v>14</v>
      </c>
      <c r="R2171" s="1" t="str">
        <f t="shared" si="304"/>
        <v>Established</v>
      </c>
      <c r="S2171" s="1"/>
      <c r="T2171" t="s">
        <v>115</v>
      </c>
      <c r="U2171" t="s">
        <v>96</v>
      </c>
      <c r="V2171">
        <f t="shared" si="305"/>
        <v>0</v>
      </c>
    </row>
    <row r="2172" spans="1:22" x14ac:dyDescent="0.35">
      <c r="A2172">
        <v>2170</v>
      </c>
      <c r="B2172" t="s">
        <v>4205</v>
      </c>
      <c r="C2172" t="str">
        <f t="shared" si="297"/>
        <v>Don’t Buy</v>
      </c>
      <c r="D2172" t="str">
        <f t="shared" si="298"/>
        <v>Short Name</v>
      </c>
      <c r="E2172">
        <v>4</v>
      </c>
      <c r="F2172">
        <f>IF(Q2172&lt;10,E2172+0.1,E2172)</f>
        <v>4.0999999999999996</v>
      </c>
      <c r="G2172">
        <f>MIN(IF(Q2172&lt;10,E2172+0.5,E2172),5)</f>
        <v>4.5</v>
      </c>
      <c r="H2172" t="str">
        <f t="shared" si="299"/>
        <v>Average Place to Work</v>
      </c>
      <c r="I2172">
        <v>233</v>
      </c>
      <c r="J2172" t="b">
        <f t="shared" si="300"/>
        <v>0</v>
      </c>
      <c r="K2172" t="b">
        <f>OR(E2172&gt;3.5,Q2172&lt;10)</f>
        <v>1</v>
      </c>
      <c r="L2172" t="s">
        <v>9</v>
      </c>
      <c r="M2172" t="s">
        <v>4206</v>
      </c>
      <c r="N2172" t="str">
        <f t="shared" si="301"/>
        <v>Indian Silicon Valley Startups</v>
      </c>
      <c r="O2172" t="str">
        <f t="shared" si="302"/>
        <v>None</v>
      </c>
      <c r="P2172" t="s">
        <v>269</v>
      </c>
      <c r="Q2172" s="2">
        <f t="shared" si="303"/>
        <v>9</v>
      </c>
      <c r="R2172" s="1" t="str">
        <f t="shared" si="304"/>
        <v>Startup</v>
      </c>
      <c r="S2172" s="1"/>
      <c r="T2172" t="s">
        <v>598</v>
      </c>
      <c r="U2172" t="s">
        <v>17</v>
      </c>
      <c r="V2172">
        <f t="shared" si="305"/>
        <v>500000</v>
      </c>
    </row>
    <row r="2173" spans="1:22" x14ac:dyDescent="0.35">
      <c r="A2173">
        <v>2171</v>
      </c>
      <c r="B2173" t="s">
        <v>4207</v>
      </c>
      <c r="C2173" t="str">
        <f t="shared" si="297"/>
        <v>Don’t Buy</v>
      </c>
      <c r="D2173" t="str">
        <f t="shared" si="298"/>
        <v>Long Name</v>
      </c>
      <c r="E2173">
        <v>4</v>
      </c>
      <c r="F2173">
        <f>IF(Q2173&lt;10,E2173+0.1,E2173)</f>
        <v>4</v>
      </c>
      <c r="G2173">
        <f>MIN(IF(Q2173&lt;10,E2173+0.5,E2173),5)</f>
        <v>4</v>
      </c>
      <c r="H2173" t="str">
        <f t="shared" si="299"/>
        <v>Average Place to Work</v>
      </c>
      <c r="I2173">
        <v>233</v>
      </c>
      <c r="J2173" t="b">
        <f t="shared" si="300"/>
        <v>0</v>
      </c>
      <c r="K2173" t="b">
        <f>OR(E2173&gt;3.5,Q2173&lt;10)</f>
        <v>1</v>
      </c>
      <c r="L2173" t="s">
        <v>19</v>
      </c>
      <c r="M2173" t="s">
        <v>1474</v>
      </c>
      <c r="N2173" t="str">
        <f t="shared" si="301"/>
        <v>None</v>
      </c>
      <c r="O2173" t="str">
        <f t="shared" si="302"/>
        <v>None</v>
      </c>
      <c r="P2173" t="s">
        <v>21</v>
      </c>
      <c r="Q2173" s="2">
        <f t="shared" si="303"/>
        <v>28</v>
      </c>
      <c r="R2173" s="1" t="str">
        <f t="shared" si="304"/>
        <v>Established</v>
      </c>
      <c r="S2173" s="1"/>
      <c r="T2173" t="s">
        <v>606</v>
      </c>
      <c r="U2173" t="s">
        <v>147</v>
      </c>
      <c r="V2173">
        <f t="shared" si="305"/>
        <v>0</v>
      </c>
    </row>
    <row r="2174" spans="1:22" x14ac:dyDescent="0.35">
      <c r="A2174">
        <v>2172</v>
      </c>
      <c r="B2174" t="s">
        <v>4208</v>
      </c>
      <c r="C2174" t="str">
        <f t="shared" si="297"/>
        <v>Don’t Buy</v>
      </c>
      <c r="D2174" t="str">
        <f t="shared" si="298"/>
        <v>Long Name</v>
      </c>
      <c r="E2174">
        <v>4.2</v>
      </c>
      <c r="F2174">
        <f>IF(Q2174&lt;10,E2174+0.1,E2174)</f>
        <v>4.2</v>
      </c>
      <c r="G2174">
        <f>MIN(IF(Q2174&lt;10,E2174+0.5,E2174),5)</f>
        <v>4.2</v>
      </c>
      <c r="H2174" t="str">
        <f t="shared" si="299"/>
        <v>Average Place to Work</v>
      </c>
      <c r="I2174">
        <v>233</v>
      </c>
      <c r="J2174" t="b">
        <f t="shared" si="300"/>
        <v>0</v>
      </c>
      <c r="K2174" t="b">
        <f>OR(E2174&gt;3.5,Q2174&lt;10)</f>
        <v>1</v>
      </c>
      <c r="L2174" t="s">
        <v>19</v>
      </c>
      <c r="M2174" t="s">
        <v>4209</v>
      </c>
      <c r="N2174" t="str">
        <f t="shared" si="301"/>
        <v>None</v>
      </c>
      <c r="O2174" t="str">
        <f t="shared" si="302"/>
        <v>None</v>
      </c>
      <c r="P2174" t="s">
        <v>292</v>
      </c>
      <c r="Q2174" s="2">
        <f t="shared" si="303"/>
        <v>38</v>
      </c>
      <c r="R2174" s="1" t="str">
        <f t="shared" si="304"/>
        <v>Established</v>
      </c>
      <c r="S2174" s="1"/>
      <c r="T2174" t="s">
        <v>115</v>
      </c>
      <c r="U2174" t="s">
        <v>137</v>
      </c>
      <c r="V2174">
        <f t="shared" si="305"/>
        <v>0</v>
      </c>
    </row>
    <row r="2175" spans="1:22" x14ac:dyDescent="0.35">
      <c r="A2175">
        <v>2173</v>
      </c>
      <c r="B2175" t="s">
        <v>4210</v>
      </c>
      <c r="C2175" t="str">
        <f t="shared" si="297"/>
        <v>Don’t Buy</v>
      </c>
      <c r="D2175" t="str">
        <f t="shared" si="298"/>
        <v>Short Name</v>
      </c>
      <c r="E2175">
        <v>4.5999999999999996</v>
      </c>
      <c r="F2175">
        <f>IF(Q2175&lt;10,E2175+0.1,E2175)</f>
        <v>4.6999999999999993</v>
      </c>
      <c r="G2175">
        <f>MIN(IF(Q2175&lt;10,E2175+0.5,E2175),5)</f>
        <v>5</v>
      </c>
      <c r="H2175" t="str">
        <f t="shared" si="299"/>
        <v>Great Place to Work</v>
      </c>
      <c r="I2175">
        <v>232</v>
      </c>
      <c r="J2175" t="b">
        <f t="shared" si="300"/>
        <v>0</v>
      </c>
      <c r="K2175" t="b">
        <f>OR(E2175&gt;3.5,Q2175&lt;10)</f>
        <v>1</v>
      </c>
      <c r="L2175" t="s">
        <v>19</v>
      </c>
      <c r="M2175" t="s">
        <v>3524</v>
      </c>
      <c r="N2175" t="str">
        <f t="shared" si="301"/>
        <v>Indian Silicon Valley Startups</v>
      </c>
      <c r="O2175" t="str">
        <f t="shared" si="302"/>
        <v>None</v>
      </c>
      <c r="P2175" t="s">
        <v>502</v>
      </c>
      <c r="Q2175" s="2">
        <f t="shared" si="303"/>
        <v>8</v>
      </c>
      <c r="R2175" s="1" t="str">
        <f t="shared" si="304"/>
        <v>Startup</v>
      </c>
      <c r="S2175" s="1"/>
      <c r="T2175" t="s">
        <v>598</v>
      </c>
      <c r="U2175" t="s">
        <v>641</v>
      </c>
      <c r="V2175">
        <f t="shared" si="305"/>
        <v>0</v>
      </c>
    </row>
    <row r="2176" spans="1:22" x14ac:dyDescent="0.35">
      <c r="A2176">
        <v>2174</v>
      </c>
      <c r="B2176" t="s">
        <v>4211</v>
      </c>
      <c r="C2176" t="str">
        <f t="shared" si="297"/>
        <v>Don’t Buy</v>
      </c>
      <c r="D2176" t="str">
        <f t="shared" si="298"/>
        <v>Long Name</v>
      </c>
      <c r="E2176">
        <v>3.7</v>
      </c>
      <c r="F2176">
        <f>IF(Q2176&lt;10,E2176+0.1,E2176)</f>
        <v>3.7</v>
      </c>
      <c r="G2176">
        <f>MIN(IF(Q2176&lt;10,E2176+0.5,E2176),5)</f>
        <v>3.7</v>
      </c>
      <c r="H2176" t="str">
        <f t="shared" si="299"/>
        <v>Average Place to Work</v>
      </c>
      <c r="I2176">
        <v>232</v>
      </c>
      <c r="J2176" t="b">
        <f t="shared" si="300"/>
        <v>0</v>
      </c>
      <c r="K2176" t="b">
        <f>OR(E2176&gt;3.5,Q2176&lt;10)</f>
        <v>1</v>
      </c>
      <c r="M2176" t="s">
        <v>4212</v>
      </c>
      <c r="N2176" t="str">
        <f t="shared" si="301"/>
        <v>None</v>
      </c>
      <c r="O2176" t="str">
        <f t="shared" si="302"/>
        <v>None</v>
      </c>
      <c r="P2176" t="s">
        <v>198</v>
      </c>
      <c r="Q2176" s="2">
        <f t="shared" si="303"/>
        <v>35</v>
      </c>
      <c r="R2176" s="1" t="str">
        <f t="shared" si="304"/>
        <v>Established</v>
      </c>
      <c r="S2176" s="1"/>
      <c r="U2176" t="s">
        <v>64</v>
      </c>
      <c r="V2176">
        <f t="shared" si="305"/>
        <v>0</v>
      </c>
    </row>
    <row r="2177" spans="1:22" x14ac:dyDescent="0.35">
      <c r="A2177">
        <v>2175</v>
      </c>
      <c r="B2177" t="s">
        <v>4213</v>
      </c>
      <c r="C2177" t="str">
        <f t="shared" si="297"/>
        <v>Don’t Buy</v>
      </c>
      <c r="D2177" t="str">
        <f t="shared" si="298"/>
        <v>Long Name</v>
      </c>
      <c r="E2177">
        <v>4</v>
      </c>
      <c r="F2177">
        <f>IF(Q2177&lt;10,E2177+0.1,E2177)</f>
        <v>4</v>
      </c>
      <c r="G2177">
        <f>MIN(IF(Q2177&lt;10,E2177+0.5,E2177),5)</f>
        <v>4</v>
      </c>
      <c r="H2177" t="str">
        <f t="shared" si="299"/>
        <v>Average Place to Work</v>
      </c>
      <c r="I2177">
        <v>232</v>
      </c>
      <c r="J2177" t="b">
        <f t="shared" si="300"/>
        <v>0</v>
      </c>
      <c r="K2177" t="b">
        <f>OR(E2177&gt;3.5,Q2177&lt;10)</f>
        <v>1</v>
      </c>
      <c r="L2177" t="s">
        <v>9</v>
      </c>
      <c r="M2177" t="s">
        <v>3024</v>
      </c>
      <c r="N2177" t="str">
        <f t="shared" si="301"/>
        <v>None</v>
      </c>
      <c r="O2177" t="str">
        <f t="shared" si="302"/>
        <v>None</v>
      </c>
      <c r="P2177" t="s">
        <v>59</v>
      </c>
      <c r="Q2177" s="2">
        <f t="shared" si="303"/>
        <v>39</v>
      </c>
      <c r="R2177" s="1" t="str">
        <f t="shared" si="304"/>
        <v>Established</v>
      </c>
      <c r="S2177" s="1"/>
      <c r="T2177" t="s">
        <v>115</v>
      </c>
      <c r="U2177" t="s">
        <v>160</v>
      </c>
      <c r="V2177">
        <f t="shared" si="305"/>
        <v>0</v>
      </c>
    </row>
    <row r="2178" spans="1:22" x14ac:dyDescent="0.35">
      <c r="A2178">
        <v>2176</v>
      </c>
      <c r="B2178" t="s">
        <v>4214</v>
      </c>
      <c r="C2178" t="str">
        <f t="shared" si="297"/>
        <v>Don’t Buy</v>
      </c>
      <c r="D2178" t="str">
        <f t="shared" si="298"/>
        <v>Long Name</v>
      </c>
      <c r="E2178">
        <v>4.5</v>
      </c>
      <c r="F2178">
        <f>IF(Q2178&lt;10,E2178+0.1,E2178)</f>
        <v>4.5</v>
      </c>
      <c r="G2178">
        <f>MIN(IF(Q2178&lt;10,E2178+0.5,E2178),5)</f>
        <v>4.5</v>
      </c>
      <c r="H2178" t="str">
        <f t="shared" si="299"/>
        <v>Average Place to Work</v>
      </c>
      <c r="I2178">
        <v>232</v>
      </c>
      <c r="J2178" t="b">
        <f t="shared" si="300"/>
        <v>0</v>
      </c>
      <c r="K2178" t="b">
        <f>OR(E2178&gt;3.5,Q2178&lt;10)</f>
        <v>1</v>
      </c>
      <c r="L2178" t="s">
        <v>19</v>
      </c>
      <c r="M2178" t="s">
        <v>4215</v>
      </c>
      <c r="N2178" t="str">
        <f t="shared" si="301"/>
        <v>None</v>
      </c>
      <c r="O2178" t="str">
        <f t="shared" si="302"/>
        <v>None</v>
      </c>
      <c r="P2178" t="s">
        <v>1102</v>
      </c>
      <c r="Q2178" s="2">
        <f t="shared" si="303"/>
        <v>185</v>
      </c>
      <c r="R2178" s="1" t="str">
        <f t="shared" si="304"/>
        <v>Established</v>
      </c>
      <c r="S2178" s="1"/>
      <c r="T2178" t="s">
        <v>1146</v>
      </c>
      <c r="U2178" t="s">
        <v>647</v>
      </c>
      <c r="V2178">
        <f t="shared" si="305"/>
        <v>0</v>
      </c>
    </row>
    <row r="2179" spans="1:22" x14ac:dyDescent="0.35">
      <c r="A2179">
        <v>2177</v>
      </c>
      <c r="B2179" t="s">
        <v>4216</v>
      </c>
      <c r="C2179" t="str">
        <f t="shared" ref="C2179:C2242" si="306">IF(OR(LEFT(B2179,1)="T",LEFT(B2179,1)="G"),"Buy","Don’t Buy")</f>
        <v>Don’t Buy</v>
      </c>
      <c r="D2179" t="str">
        <f t="shared" ref="D2179:D2242" si="307">IF(LEN(B2179)&gt;=10,"Long Name","Short Name")</f>
        <v>Long Name</v>
      </c>
      <c r="E2179">
        <v>3.8</v>
      </c>
      <c r="F2179">
        <f>IF(Q2179&lt;10,E2179+0.1,E2179)</f>
        <v>3.8</v>
      </c>
      <c r="G2179">
        <f>MIN(IF(Q2179&lt;10,E2179+0.5,E2179),5)</f>
        <v>3.8</v>
      </c>
      <c r="H2179" t="str">
        <f t="shared" ref="H2179:H2242" si="308">IF(E2179&gt;4.5,"Great Place to Work","Average Place to Work")</f>
        <v>Average Place to Work</v>
      </c>
      <c r="I2179">
        <v>232</v>
      </c>
      <c r="J2179" t="b">
        <f t="shared" ref="J2179:J2242" si="309">AND(I2179&gt;10000,E2179&gt;4)</f>
        <v>0</v>
      </c>
      <c r="K2179" t="b">
        <f>OR(E2179&gt;3.5,Q2179&lt;10)</f>
        <v>1</v>
      </c>
      <c r="L2179" t="s">
        <v>9</v>
      </c>
      <c r="M2179" t="s">
        <v>4217</v>
      </c>
      <c r="N2179" t="str">
        <f t="shared" ref="N2179:N2242" si="310">IF(OR(LEFT(M2179,9)="Banglore",LEFT(M2179,9)="Bengaluru",LEFT(M2179,7)="Chennai",Q2179&lt;10,U2179="Internet"),"Indian Silicon Valley Startups","None")</f>
        <v>None</v>
      </c>
      <c r="O2179" t="str">
        <f t="shared" ref="O2179:O2242" si="311">IF(AND(LEFT(M2179,6)="Mumbai",U2179="Financial Services"),"Bombay Finances","None")</f>
        <v>None</v>
      </c>
      <c r="P2179" t="s">
        <v>159</v>
      </c>
      <c r="Q2179" s="2">
        <f t="shared" ref="Q2179:Q2242" si="312">_xlfn.NUMBERVALUE(SUBSTITUTE(TRIM(P2179)," years old",""))</f>
        <v>80</v>
      </c>
      <c r="R2179" s="1" t="str">
        <f t="shared" ref="R2179:R2242" si="313">IF(Q2179&lt;10,"Startup","Established")</f>
        <v>Established</v>
      </c>
      <c r="S2179" s="1"/>
      <c r="T2179" t="s">
        <v>598</v>
      </c>
      <c r="U2179" t="s">
        <v>752</v>
      </c>
      <c r="V2179">
        <f t="shared" ref="V2179:V2242" si="314">IF(AND(OR(U2179=$U$7,U2179=$U$12),E2179&gt;4),1000000,IF(AND(OR(U2179=$U$7,U2179=$U$12),E2179&lt;=4),500000,IF(AND(U2179=$U$18,E2179&gt;4),800000,0)))</f>
        <v>0</v>
      </c>
    </row>
    <row r="2180" spans="1:22" x14ac:dyDescent="0.35">
      <c r="A2180">
        <v>2178</v>
      </c>
      <c r="B2180" t="s">
        <v>4218</v>
      </c>
      <c r="C2180" t="str">
        <f t="shared" si="306"/>
        <v>Don’t Buy</v>
      </c>
      <c r="D2180" t="str">
        <f t="shared" si="307"/>
        <v>Short Name</v>
      </c>
      <c r="E2180">
        <v>3.4</v>
      </c>
      <c r="F2180">
        <f>IF(Q2180&lt;10,E2180+0.1,E2180)</f>
        <v>3.4</v>
      </c>
      <c r="G2180">
        <f>MIN(IF(Q2180&lt;10,E2180+0.5,E2180),5)</f>
        <v>3.4</v>
      </c>
      <c r="H2180" t="str">
        <f t="shared" si="308"/>
        <v>Average Place to Work</v>
      </c>
      <c r="I2180">
        <v>232</v>
      </c>
      <c r="J2180" t="b">
        <f t="shared" si="309"/>
        <v>0</v>
      </c>
      <c r="K2180" t="b">
        <f>OR(E2180&gt;3.5,Q2180&lt;10)</f>
        <v>0</v>
      </c>
      <c r="L2180" t="s">
        <v>19</v>
      </c>
      <c r="M2180" t="s">
        <v>4219</v>
      </c>
      <c r="N2180" t="str">
        <f t="shared" si="310"/>
        <v>None</v>
      </c>
      <c r="O2180" t="str">
        <f t="shared" si="311"/>
        <v>None</v>
      </c>
      <c r="P2180" t="s">
        <v>180</v>
      </c>
      <c r="Q2180" s="2">
        <f t="shared" si="312"/>
        <v>23</v>
      </c>
      <c r="R2180" s="1" t="str">
        <f t="shared" si="313"/>
        <v>Established</v>
      </c>
      <c r="S2180" s="1"/>
      <c r="T2180" t="s">
        <v>606</v>
      </c>
      <c r="U2180" t="s">
        <v>523</v>
      </c>
      <c r="V2180">
        <f t="shared" si="314"/>
        <v>0</v>
      </c>
    </row>
    <row r="2181" spans="1:22" x14ac:dyDescent="0.35">
      <c r="A2181">
        <v>2179</v>
      </c>
      <c r="B2181" t="s">
        <v>4220</v>
      </c>
      <c r="C2181" t="str">
        <f t="shared" si="306"/>
        <v>Don’t Buy</v>
      </c>
      <c r="D2181" t="str">
        <f t="shared" si="307"/>
        <v>Long Name</v>
      </c>
      <c r="E2181">
        <v>4.2</v>
      </c>
      <c r="F2181">
        <f>IF(Q2181&lt;10,E2181+0.1,E2181)</f>
        <v>4.2</v>
      </c>
      <c r="G2181">
        <f>MIN(IF(Q2181&lt;10,E2181+0.5,E2181),5)</f>
        <v>4.2</v>
      </c>
      <c r="H2181" t="str">
        <f t="shared" si="308"/>
        <v>Average Place to Work</v>
      </c>
      <c r="I2181">
        <v>232</v>
      </c>
      <c r="J2181" t="b">
        <f t="shared" si="309"/>
        <v>0</v>
      </c>
      <c r="K2181" t="b">
        <f>OR(E2181&gt;3.5,Q2181&lt;10)</f>
        <v>1</v>
      </c>
      <c r="L2181" t="s">
        <v>9</v>
      </c>
      <c r="M2181" t="s">
        <v>4221</v>
      </c>
      <c r="N2181" t="str">
        <f t="shared" si="310"/>
        <v>None</v>
      </c>
      <c r="O2181" t="str">
        <f t="shared" si="311"/>
        <v>None</v>
      </c>
      <c r="P2181" t="s">
        <v>95</v>
      </c>
      <c r="Q2181" s="2">
        <f t="shared" si="312"/>
        <v>16</v>
      </c>
      <c r="R2181" s="1" t="str">
        <f t="shared" si="313"/>
        <v>Established</v>
      </c>
      <c r="S2181" s="1"/>
      <c r="T2181" t="s">
        <v>60</v>
      </c>
      <c r="U2181" t="s">
        <v>1913</v>
      </c>
      <c r="V2181">
        <f t="shared" si="314"/>
        <v>0</v>
      </c>
    </row>
    <row r="2182" spans="1:22" x14ac:dyDescent="0.35">
      <c r="A2182">
        <v>2180</v>
      </c>
      <c r="B2182" t="s">
        <v>4222</v>
      </c>
      <c r="C2182" t="str">
        <f t="shared" si="306"/>
        <v>Don’t Buy</v>
      </c>
      <c r="D2182" t="str">
        <f t="shared" si="307"/>
        <v>Long Name</v>
      </c>
      <c r="E2182">
        <v>4</v>
      </c>
      <c r="F2182">
        <f>IF(Q2182&lt;10,E2182+0.1,E2182)</f>
        <v>4</v>
      </c>
      <c r="G2182">
        <f>MIN(IF(Q2182&lt;10,E2182+0.5,E2182),5)</f>
        <v>4</v>
      </c>
      <c r="H2182" t="str">
        <f t="shared" si="308"/>
        <v>Average Place to Work</v>
      </c>
      <c r="I2182">
        <v>232</v>
      </c>
      <c r="J2182" t="b">
        <f t="shared" si="309"/>
        <v>0</v>
      </c>
      <c r="K2182" t="b">
        <f>OR(E2182&gt;3.5,Q2182&lt;10)</f>
        <v>1</v>
      </c>
      <c r="L2182" t="s">
        <v>19</v>
      </c>
      <c r="M2182" t="s">
        <v>4223</v>
      </c>
      <c r="N2182" t="str">
        <f t="shared" si="310"/>
        <v>None</v>
      </c>
      <c r="O2182" t="str">
        <f t="shared" si="311"/>
        <v>Bombay Finances</v>
      </c>
      <c r="P2182" t="s">
        <v>198</v>
      </c>
      <c r="Q2182" s="2">
        <f t="shared" si="312"/>
        <v>35</v>
      </c>
      <c r="R2182" s="1" t="str">
        <f t="shared" si="313"/>
        <v>Established</v>
      </c>
      <c r="S2182" s="1"/>
      <c r="T2182" t="s">
        <v>115</v>
      </c>
      <c r="U2182" t="s">
        <v>24</v>
      </c>
      <c r="V2182">
        <f t="shared" si="314"/>
        <v>500000</v>
      </c>
    </row>
    <row r="2183" spans="1:22" x14ac:dyDescent="0.35">
      <c r="A2183">
        <v>2181</v>
      </c>
      <c r="B2183" t="s">
        <v>4224</v>
      </c>
      <c r="C2183" t="str">
        <f t="shared" si="306"/>
        <v>Buy</v>
      </c>
      <c r="D2183" t="str">
        <f t="shared" si="307"/>
        <v>Long Name</v>
      </c>
      <c r="E2183">
        <v>4</v>
      </c>
      <c r="F2183">
        <f>IF(Q2183&lt;10,E2183+0.1,E2183)</f>
        <v>4</v>
      </c>
      <c r="G2183">
        <f>MIN(IF(Q2183&lt;10,E2183+0.5,E2183),5)</f>
        <v>4</v>
      </c>
      <c r="H2183" t="str">
        <f t="shared" si="308"/>
        <v>Average Place to Work</v>
      </c>
      <c r="I2183">
        <v>232</v>
      </c>
      <c r="J2183" t="b">
        <f t="shared" si="309"/>
        <v>0</v>
      </c>
      <c r="K2183" t="b">
        <f>OR(E2183&gt;3.5,Q2183&lt;10)</f>
        <v>1</v>
      </c>
      <c r="L2183" t="s">
        <v>19</v>
      </c>
      <c r="M2183" t="s">
        <v>4225</v>
      </c>
      <c r="N2183" t="str">
        <f t="shared" si="310"/>
        <v>None</v>
      </c>
      <c r="O2183" t="str">
        <f t="shared" si="311"/>
        <v>None</v>
      </c>
      <c r="P2183" t="s">
        <v>111</v>
      </c>
      <c r="Q2183" s="2">
        <f t="shared" si="312"/>
        <v>22</v>
      </c>
      <c r="R2183" s="1" t="str">
        <f t="shared" si="313"/>
        <v>Established</v>
      </c>
      <c r="S2183" s="1"/>
      <c r="T2183" t="s">
        <v>598</v>
      </c>
      <c r="U2183" t="s">
        <v>519</v>
      </c>
      <c r="V2183">
        <f t="shared" si="314"/>
        <v>0</v>
      </c>
    </row>
    <row r="2184" spans="1:22" x14ac:dyDescent="0.35">
      <c r="A2184">
        <v>2182</v>
      </c>
      <c r="B2184" t="s">
        <v>4226</v>
      </c>
      <c r="C2184" t="str">
        <f t="shared" si="306"/>
        <v>Don’t Buy</v>
      </c>
      <c r="D2184" t="str">
        <f t="shared" si="307"/>
        <v>Long Name</v>
      </c>
      <c r="E2184">
        <v>4.0999999999999996</v>
      </c>
      <c r="F2184">
        <f>IF(Q2184&lt;10,E2184+0.1,E2184)</f>
        <v>4.0999999999999996</v>
      </c>
      <c r="G2184">
        <f>MIN(IF(Q2184&lt;10,E2184+0.5,E2184),5)</f>
        <v>4.0999999999999996</v>
      </c>
      <c r="H2184" t="str">
        <f t="shared" si="308"/>
        <v>Average Place to Work</v>
      </c>
      <c r="I2184">
        <v>232</v>
      </c>
      <c r="J2184" t="b">
        <f t="shared" si="309"/>
        <v>0</v>
      </c>
      <c r="K2184" t="b">
        <f>OR(E2184&gt;3.5,Q2184&lt;10)</f>
        <v>1</v>
      </c>
      <c r="L2184" t="s">
        <v>19</v>
      </c>
      <c r="M2184" t="s">
        <v>4227</v>
      </c>
      <c r="N2184" t="str">
        <f t="shared" si="310"/>
        <v>None</v>
      </c>
      <c r="O2184" t="str">
        <f t="shared" si="311"/>
        <v>None</v>
      </c>
      <c r="P2184" t="s">
        <v>292</v>
      </c>
      <c r="Q2184" s="2">
        <f t="shared" si="312"/>
        <v>38</v>
      </c>
      <c r="R2184" s="1" t="str">
        <f t="shared" si="313"/>
        <v>Established</v>
      </c>
      <c r="S2184" s="1"/>
      <c r="T2184" t="s">
        <v>115</v>
      </c>
      <c r="U2184" t="s">
        <v>312</v>
      </c>
      <c r="V2184">
        <f t="shared" si="314"/>
        <v>0</v>
      </c>
    </row>
    <row r="2185" spans="1:22" x14ac:dyDescent="0.35">
      <c r="A2185">
        <v>2183</v>
      </c>
      <c r="B2185" t="s">
        <v>4228</v>
      </c>
      <c r="C2185" t="str">
        <f t="shared" si="306"/>
        <v>Don’t Buy</v>
      </c>
      <c r="D2185" t="str">
        <f t="shared" si="307"/>
        <v>Long Name</v>
      </c>
      <c r="E2185">
        <v>3.8</v>
      </c>
      <c r="F2185">
        <f>IF(Q2185&lt;10,E2185+0.1,E2185)</f>
        <v>3.9</v>
      </c>
      <c r="G2185">
        <f>MIN(IF(Q2185&lt;10,E2185+0.5,E2185),5)</f>
        <v>4.3</v>
      </c>
      <c r="H2185" t="str">
        <f t="shared" si="308"/>
        <v>Average Place to Work</v>
      </c>
      <c r="I2185">
        <v>232</v>
      </c>
      <c r="J2185" t="b">
        <f t="shared" si="309"/>
        <v>0</v>
      </c>
      <c r="K2185" t="b">
        <f>OR(E2185&gt;3.5,Q2185&lt;10)</f>
        <v>1</v>
      </c>
      <c r="L2185" t="s">
        <v>789</v>
      </c>
      <c r="M2185" t="s">
        <v>4229</v>
      </c>
      <c r="N2185" t="str">
        <f t="shared" si="310"/>
        <v>Indian Silicon Valley Startups</v>
      </c>
      <c r="O2185" t="str">
        <f t="shared" si="311"/>
        <v>None</v>
      </c>
      <c r="P2185" t="s">
        <v>502</v>
      </c>
      <c r="Q2185" s="2">
        <f t="shared" si="312"/>
        <v>8</v>
      </c>
      <c r="R2185" s="1" t="str">
        <f t="shared" si="313"/>
        <v>Startup</v>
      </c>
      <c r="S2185" s="1"/>
      <c r="T2185" t="s">
        <v>606</v>
      </c>
      <c r="U2185" t="s">
        <v>41</v>
      </c>
      <c r="V2185">
        <f t="shared" si="314"/>
        <v>0</v>
      </c>
    </row>
    <row r="2186" spans="1:22" x14ac:dyDescent="0.35">
      <c r="A2186">
        <v>2184</v>
      </c>
      <c r="B2186" t="s">
        <v>4230</v>
      </c>
      <c r="C2186" t="str">
        <f t="shared" si="306"/>
        <v>Don’t Buy</v>
      </c>
      <c r="D2186" t="str">
        <f t="shared" si="307"/>
        <v>Long Name</v>
      </c>
      <c r="E2186">
        <v>3.7</v>
      </c>
      <c r="F2186">
        <f>IF(Q2186&lt;10,E2186+0.1,E2186)</f>
        <v>3.7</v>
      </c>
      <c r="G2186">
        <f>MIN(IF(Q2186&lt;10,E2186+0.5,E2186),5)</f>
        <v>3.7</v>
      </c>
      <c r="H2186" t="str">
        <f t="shared" si="308"/>
        <v>Average Place to Work</v>
      </c>
      <c r="I2186">
        <v>232</v>
      </c>
      <c r="J2186" t="b">
        <f t="shared" si="309"/>
        <v>0</v>
      </c>
      <c r="K2186" t="b">
        <f>OR(E2186&gt;3.5,Q2186&lt;10)</f>
        <v>1</v>
      </c>
      <c r="L2186" t="s">
        <v>19</v>
      </c>
      <c r="M2186" t="s">
        <v>2770</v>
      </c>
      <c r="N2186" t="str">
        <f t="shared" si="310"/>
        <v>None</v>
      </c>
      <c r="O2186" t="str">
        <f t="shared" si="311"/>
        <v>None</v>
      </c>
      <c r="P2186" t="s">
        <v>603</v>
      </c>
      <c r="Q2186" s="2">
        <f t="shared" si="312"/>
        <v>51</v>
      </c>
      <c r="R2186" s="1" t="str">
        <f t="shared" si="313"/>
        <v>Established</v>
      </c>
      <c r="S2186" s="1"/>
      <c r="T2186" t="s">
        <v>598</v>
      </c>
      <c r="U2186" t="s">
        <v>755</v>
      </c>
      <c r="V2186">
        <f t="shared" si="314"/>
        <v>0</v>
      </c>
    </row>
    <row r="2187" spans="1:22" x14ac:dyDescent="0.35">
      <c r="A2187">
        <v>2185</v>
      </c>
      <c r="B2187" t="s">
        <v>4231</v>
      </c>
      <c r="C2187" t="str">
        <f t="shared" si="306"/>
        <v>Don’t Buy</v>
      </c>
      <c r="D2187" t="str">
        <f t="shared" si="307"/>
        <v>Long Name</v>
      </c>
      <c r="E2187">
        <v>3.5</v>
      </c>
      <c r="F2187">
        <f>IF(Q2187&lt;10,E2187+0.1,E2187)</f>
        <v>3.5</v>
      </c>
      <c r="G2187">
        <f>MIN(IF(Q2187&lt;10,E2187+0.5,E2187),5)</f>
        <v>3.5</v>
      </c>
      <c r="H2187" t="str">
        <f t="shared" si="308"/>
        <v>Average Place to Work</v>
      </c>
      <c r="I2187">
        <v>232</v>
      </c>
      <c r="J2187" t="b">
        <f t="shared" si="309"/>
        <v>0</v>
      </c>
      <c r="K2187" t="b">
        <f>OR(E2187&gt;3.5,Q2187&lt;10)</f>
        <v>0</v>
      </c>
      <c r="L2187" t="s">
        <v>9</v>
      </c>
      <c r="M2187" t="s">
        <v>4232</v>
      </c>
      <c r="N2187" t="str">
        <f t="shared" si="310"/>
        <v>Indian Silicon Valley Startups</v>
      </c>
      <c r="O2187" t="str">
        <f t="shared" si="311"/>
        <v>None</v>
      </c>
      <c r="P2187" t="s">
        <v>360</v>
      </c>
      <c r="Q2187" s="2">
        <f t="shared" si="312"/>
        <v>60</v>
      </c>
      <c r="R2187" s="1" t="str">
        <f t="shared" si="313"/>
        <v>Established</v>
      </c>
      <c r="S2187" s="1"/>
      <c r="T2187" t="s">
        <v>606</v>
      </c>
      <c r="U2187" t="s">
        <v>160</v>
      </c>
      <c r="V2187">
        <f t="shared" si="314"/>
        <v>0</v>
      </c>
    </row>
    <row r="2188" spans="1:22" x14ac:dyDescent="0.35">
      <c r="A2188">
        <v>2186</v>
      </c>
      <c r="B2188" t="s">
        <v>4233</v>
      </c>
      <c r="C2188" t="str">
        <f t="shared" si="306"/>
        <v>Don’t Buy</v>
      </c>
      <c r="D2188" t="str">
        <f t="shared" si="307"/>
        <v>Long Name</v>
      </c>
      <c r="E2188">
        <v>4.4000000000000004</v>
      </c>
      <c r="F2188">
        <f>IF(Q2188&lt;10,E2188+0.1,E2188)</f>
        <v>4.4000000000000004</v>
      </c>
      <c r="G2188">
        <f>MIN(IF(Q2188&lt;10,E2188+0.5,E2188),5)</f>
        <v>4.4000000000000004</v>
      </c>
      <c r="H2188" t="str">
        <f t="shared" si="308"/>
        <v>Average Place to Work</v>
      </c>
      <c r="I2188">
        <v>232</v>
      </c>
      <c r="J2188" t="b">
        <f t="shared" si="309"/>
        <v>0</v>
      </c>
      <c r="K2188" t="b">
        <f>OR(E2188&gt;3.5,Q2188&lt;10)</f>
        <v>1</v>
      </c>
      <c r="M2188" t="s">
        <v>4234</v>
      </c>
      <c r="N2188" t="str">
        <f t="shared" si="310"/>
        <v>None</v>
      </c>
      <c r="O2188" t="str">
        <f t="shared" si="311"/>
        <v>None</v>
      </c>
      <c r="P2188" t="s">
        <v>445</v>
      </c>
      <c r="Q2188" s="2">
        <f t="shared" si="312"/>
        <v>14</v>
      </c>
      <c r="R2188" s="1" t="str">
        <f t="shared" si="313"/>
        <v>Established</v>
      </c>
      <c r="S2188" s="1"/>
      <c r="U2188" t="s">
        <v>171</v>
      </c>
      <c r="V2188">
        <f t="shared" si="314"/>
        <v>0</v>
      </c>
    </row>
    <row r="2189" spans="1:22" x14ac:dyDescent="0.35">
      <c r="A2189">
        <v>2187</v>
      </c>
      <c r="B2189" t="s">
        <v>4235</v>
      </c>
      <c r="C2189" t="str">
        <f t="shared" si="306"/>
        <v>Don’t Buy</v>
      </c>
      <c r="D2189" t="str">
        <f t="shared" si="307"/>
        <v>Long Name</v>
      </c>
      <c r="E2189">
        <v>4.8</v>
      </c>
      <c r="F2189">
        <f>IF(Q2189&lt;10,E2189+0.1,E2189)</f>
        <v>4.8999999999999995</v>
      </c>
      <c r="G2189">
        <f>MIN(IF(Q2189&lt;10,E2189+0.5,E2189),5)</f>
        <v>5</v>
      </c>
      <c r="H2189" t="str">
        <f t="shared" si="308"/>
        <v>Great Place to Work</v>
      </c>
      <c r="I2189">
        <v>232</v>
      </c>
      <c r="J2189" t="b">
        <f t="shared" si="309"/>
        <v>0</v>
      </c>
      <c r="K2189" t="b">
        <f>OR(E2189&gt;3.5,Q2189&lt;10)</f>
        <v>1</v>
      </c>
      <c r="L2189" t="s">
        <v>19</v>
      </c>
      <c r="M2189" t="s">
        <v>3909</v>
      </c>
      <c r="N2189" t="str">
        <f t="shared" si="310"/>
        <v>Indian Silicon Valley Startups</v>
      </c>
      <c r="O2189" t="str">
        <f t="shared" si="311"/>
        <v>None</v>
      </c>
      <c r="P2189" t="s">
        <v>1680</v>
      </c>
      <c r="Q2189" s="2">
        <f t="shared" si="312"/>
        <v>3</v>
      </c>
      <c r="R2189" s="1" t="str">
        <f t="shared" si="313"/>
        <v>Startup</v>
      </c>
      <c r="S2189" s="1"/>
      <c r="T2189" t="s">
        <v>598</v>
      </c>
      <c r="U2189" t="s">
        <v>312</v>
      </c>
      <c r="V2189">
        <f t="shared" si="314"/>
        <v>0</v>
      </c>
    </row>
    <row r="2190" spans="1:22" x14ac:dyDescent="0.35">
      <c r="A2190">
        <v>2188</v>
      </c>
      <c r="B2190" t="s">
        <v>4236</v>
      </c>
      <c r="C2190" t="str">
        <f t="shared" si="306"/>
        <v>Buy</v>
      </c>
      <c r="D2190" t="str">
        <f t="shared" si="307"/>
        <v>Long Name</v>
      </c>
      <c r="E2190">
        <v>3.8</v>
      </c>
      <c r="F2190">
        <f>IF(Q2190&lt;10,E2190+0.1,E2190)</f>
        <v>3.9</v>
      </c>
      <c r="G2190">
        <f>MIN(IF(Q2190&lt;10,E2190+0.5,E2190),5)</f>
        <v>4.3</v>
      </c>
      <c r="H2190" t="str">
        <f t="shared" si="308"/>
        <v>Average Place to Work</v>
      </c>
      <c r="I2190">
        <v>232</v>
      </c>
      <c r="J2190" t="b">
        <f t="shared" si="309"/>
        <v>0</v>
      </c>
      <c r="K2190" t="b">
        <f>OR(E2190&gt;3.5,Q2190&lt;10)</f>
        <v>1</v>
      </c>
      <c r="M2190" t="s">
        <v>4237</v>
      </c>
      <c r="N2190" t="str">
        <f t="shared" si="310"/>
        <v>Indian Silicon Valley Startups</v>
      </c>
      <c r="O2190" t="str">
        <f t="shared" si="311"/>
        <v>None</v>
      </c>
      <c r="Q2190" s="2">
        <f t="shared" si="312"/>
        <v>0</v>
      </c>
      <c r="R2190" s="1" t="str">
        <f t="shared" si="313"/>
        <v>Startup</v>
      </c>
      <c r="S2190" s="1"/>
      <c r="U2190" t="s">
        <v>227</v>
      </c>
      <c r="V2190">
        <f t="shared" si="314"/>
        <v>0</v>
      </c>
    </row>
    <row r="2191" spans="1:22" x14ac:dyDescent="0.35">
      <c r="A2191">
        <v>2189</v>
      </c>
      <c r="B2191" t="s">
        <v>4238</v>
      </c>
      <c r="C2191" t="str">
        <f t="shared" si="306"/>
        <v>Don’t Buy</v>
      </c>
      <c r="D2191" t="str">
        <f t="shared" si="307"/>
        <v>Short Name</v>
      </c>
      <c r="E2191">
        <v>4.5</v>
      </c>
      <c r="F2191">
        <f>IF(Q2191&lt;10,E2191+0.1,E2191)</f>
        <v>4.5</v>
      </c>
      <c r="G2191">
        <f>MIN(IF(Q2191&lt;10,E2191+0.5,E2191),5)</f>
        <v>4.5</v>
      </c>
      <c r="H2191" t="str">
        <f t="shared" si="308"/>
        <v>Average Place to Work</v>
      </c>
      <c r="I2191">
        <v>232</v>
      </c>
      <c r="J2191" t="b">
        <f t="shared" si="309"/>
        <v>0</v>
      </c>
      <c r="K2191" t="b">
        <f>OR(E2191&gt;3.5,Q2191&lt;10)</f>
        <v>1</v>
      </c>
      <c r="L2191" t="s">
        <v>19</v>
      </c>
      <c r="M2191" t="s">
        <v>4239</v>
      </c>
      <c r="N2191" t="str">
        <f t="shared" si="310"/>
        <v>None</v>
      </c>
      <c r="O2191" t="str">
        <f t="shared" si="311"/>
        <v>None</v>
      </c>
      <c r="P2191" t="s">
        <v>183</v>
      </c>
      <c r="Q2191" s="2">
        <f t="shared" si="312"/>
        <v>10</v>
      </c>
      <c r="R2191" s="1" t="str">
        <f t="shared" si="313"/>
        <v>Established</v>
      </c>
      <c r="S2191" s="1"/>
      <c r="T2191" t="s">
        <v>115</v>
      </c>
      <c r="U2191" t="s">
        <v>523</v>
      </c>
      <c r="V2191">
        <f t="shared" si="314"/>
        <v>0</v>
      </c>
    </row>
    <row r="2192" spans="1:22" x14ac:dyDescent="0.35">
      <c r="A2192">
        <v>2190</v>
      </c>
      <c r="B2192" t="s">
        <v>4240</v>
      </c>
      <c r="C2192" t="str">
        <f t="shared" si="306"/>
        <v>Don’t Buy</v>
      </c>
      <c r="D2192" t="str">
        <f t="shared" si="307"/>
        <v>Long Name</v>
      </c>
      <c r="E2192">
        <v>4.0999999999999996</v>
      </c>
      <c r="F2192">
        <f>IF(Q2192&lt;10,E2192+0.1,E2192)</f>
        <v>4.0999999999999996</v>
      </c>
      <c r="G2192">
        <f>MIN(IF(Q2192&lt;10,E2192+0.5,E2192),5)</f>
        <v>4.0999999999999996</v>
      </c>
      <c r="H2192" t="str">
        <f t="shared" si="308"/>
        <v>Average Place to Work</v>
      </c>
      <c r="I2192">
        <v>231</v>
      </c>
      <c r="J2192" t="b">
        <f t="shared" si="309"/>
        <v>0</v>
      </c>
      <c r="K2192" t="b">
        <f>OR(E2192&gt;3.5,Q2192&lt;10)</f>
        <v>1</v>
      </c>
      <c r="L2192" t="s">
        <v>9</v>
      </c>
      <c r="M2192" t="s">
        <v>3074</v>
      </c>
      <c r="N2192" t="str">
        <f t="shared" si="310"/>
        <v>None</v>
      </c>
      <c r="O2192" t="str">
        <f t="shared" si="311"/>
        <v>None</v>
      </c>
      <c r="P2192" t="s">
        <v>50</v>
      </c>
      <c r="Q2192" s="2">
        <f t="shared" si="312"/>
        <v>29</v>
      </c>
      <c r="R2192" s="1" t="str">
        <f t="shared" si="313"/>
        <v>Established</v>
      </c>
      <c r="S2192" s="1"/>
      <c r="T2192" t="s">
        <v>115</v>
      </c>
      <c r="U2192" t="s">
        <v>484</v>
      </c>
      <c r="V2192">
        <f t="shared" si="314"/>
        <v>0</v>
      </c>
    </row>
    <row r="2193" spans="1:22" x14ac:dyDescent="0.35">
      <c r="A2193">
        <v>2191</v>
      </c>
      <c r="B2193" t="s">
        <v>4241</v>
      </c>
      <c r="C2193" t="str">
        <f t="shared" si="306"/>
        <v>Don’t Buy</v>
      </c>
      <c r="D2193" t="str">
        <f t="shared" si="307"/>
        <v>Short Name</v>
      </c>
      <c r="E2193">
        <v>4.0999999999999996</v>
      </c>
      <c r="F2193">
        <f>IF(Q2193&lt;10,E2193+0.1,E2193)</f>
        <v>4.0999999999999996</v>
      </c>
      <c r="G2193">
        <f>MIN(IF(Q2193&lt;10,E2193+0.5,E2193),5)</f>
        <v>4.0999999999999996</v>
      </c>
      <c r="H2193" t="str">
        <f t="shared" si="308"/>
        <v>Average Place to Work</v>
      </c>
      <c r="I2193">
        <v>231</v>
      </c>
      <c r="J2193" t="b">
        <f t="shared" si="309"/>
        <v>0</v>
      </c>
      <c r="K2193" t="b">
        <f>OR(E2193&gt;3.5,Q2193&lt;10)</f>
        <v>1</v>
      </c>
      <c r="L2193" t="s">
        <v>19</v>
      </c>
      <c r="M2193" t="s">
        <v>4242</v>
      </c>
      <c r="N2193" t="str">
        <f t="shared" si="310"/>
        <v>None</v>
      </c>
      <c r="O2193" t="str">
        <f t="shared" si="311"/>
        <v>None</v>
      </c>
      <c r="P2193" t="s">
        <v>232</v>
      </c>
      <c r="Q2193" s="2">
        <f t="shared" si="312"/>
        <v>43</v>
      </c>
      <c r="R2193" s="1" t="str">
        <f t="shared" si="313"/>
        <v>Established</v>
      </c>
      <c r="S2193" s="1"/>
      <c r="T2193" t="s">
        <v>115</v>
      </c>
      <c r="U2193" t="s">
        <v>238</v>
      </c>
      <c r="V2193">
        <f t="shared" si="314"/>
        <v>0</v>
      </c>
    </row>
    <row r="2194" spans="1:22" x14ac:dyDescent="0.35">
      <c r="A2194">
        <v>2192</v>
      </c>
      <c r="B2194" t="s">
        <v>4243</v>
      </c>
      <c r="C2194" t="str">
        <f t="shared" si="306"/>
        <v>Buy</v>
      </c>
      <c r="D2194" t="str">
        <f t="shared" si="307"/>
        <v>Short Name</v>
      </c>
      <c r="E2194">
        <v>3.7</v>
      </c>
      <c r="F2194">
        <f>IF(Q2194&lt;10,E2194+0.1,E2194)</f>
        <v>3.7</v>
      </c>
      <c r="G2194">
        <f>MIN(IF(Q2194&lt;10,E2194+0.5,E2194),5)</f>
        <v>3.7</v>
      </c>
      <c r="H2194" t="str">
        <f t="shared" si="308"/>
        <v>Average Place to Work</v>
      </c>
      <c r="I2194">
        <v>231</v>
      </c>
      <c r="J2194" t="b">
        <f t="shared" si="309"/>
        <v>0</v>
      </c>
      <c r="K2194" t="b">
        <f>OR(E2194&gt;3.5,Q2194&lt;10)</f>
        <v>1</v>
      </c>
      <c r="L2194" t="s">
        <v>19</v>
      </c>
      <c r="M2194" t="s">
        <v>4244</v>
      </c>
      <c r="N2194" t="str">
        <f t="shared" si="310"/>
        <v>Indian Silicon Valley Startups</v>
      </c>
      <c r="O2194" t="str">
        <f t="shared" si="311"/>
        <v>None</v>
      </c>
      <c r="P2194" t="s">
        <v>445</v>
      </c>
      <c r="Q2194" s="2">
        <f t="shared" si="312"/>
        <v>14</v>
      </c>
      <c r="R2194" s="1" t="str">
        <f t="shared" si="313"/>
        <v>Established</v>
      </c>
      <c r="S2194" s="1"/>
      <c r="T2194" t="s">
        <v>115</v>
      </c>
      <c r="U2194" t="s">
        <v>36</v>
      </c>
      <c r="V2194">
        <f t="shared" si="314"/>
        <v>0</v>
      </c>
    </row>
    <row r="2195" spans="1:22" x14ac:dyDescent="0.35">
      <c r="A2195">
        <v>2193</v>
      </c>
      <c r="B2195" t="s">
        <v>4245</v>
      </c>
      <c r="C2195" t="str">
        <f t="shared" si="306"/>
        <v>Don’t Buy</v>
      </c>
      <c r="D2195" t="str">
        <f t="shared" si="307"/>
        <v>Short Name</v>
      </c>
      <c r="E2195">
        <v>4.2</v>
      </c>
      <c r="F2195">
        <f>IF(Q2195&lt;10,E2195+0.1,E2195)</f>
        <v>4.2</v>
      </c>
      <c r="G2195">
        <f>MIN(IF(Q2195&lt;10,E2195+0.5,E2195),5)</f>
        <v>4.2</v>
      </c>
      <c r="H2195" t="str">
        <f t="shared" si="308"/>
        <v>Average Place to Work</v>
      </c>
      <c r="I2195">
        <v>231</v>
      </c>
      <c r="J2195" t="b">
        <f t="shared" si="309"/>
        <v>0</v>
      </c>
      <c r="K2195" t="b">
        <f>OR(E2195&gt;3.5,Q2195&lt;10)</f>
        <v>1</v>
      </c>
      <c r="L2195" t="s">
        <v>19</v>
      </c>
      <c r="M2195" t="s">
        <v>4246</v>
      </c>
      <c r="N2195" t="str">
        <f t="shared" si="310"/>
        <v>None</v>
      </c>
      <c r="O2195" t="str">
        <f t="shared" si="311"/>
        <v>None</v>
      </c>
      <c r="P2195" t="s">
        <v>663</v>
      </c>
      <c r="Q2195" s="2">
        <f t="shared" si="312"/>
        <v>99</v>
      </c>
      <c r="R2195" s="1" t="str">
        <f t="shared" si="313"/>
        <v>Established</v>
      </c>
      <c r="S2195" s="1"/>
      <c r="T2195" t="s">
        <v>115</v>
      </c>
      <c r="U2195" t="s">
        <v>1921</v>
      </c>
      <c r="V2195">
        <f t="shared" si="314"/>
        <v>0</v>
      </c>
    </row>
    <row r="2196" spans="1:22" x14ac:dyDescent="0.35">
      <c r="A2196">
        <v>2194</v>
      </c>
      <c r="B2196" t="s">
        <v>4247</v>
      </c>
      <c r="C2196" t="str">
        <f t="shared" si="306"/>
        <v>Don’t Buy</v>
      </c>
      <c r="D2196" t="str">
        <f t="shared" si="307"/>
        <v>Long Name</v>
      </c>
      <c r="E2196">
        <v>3.8</v>
      </c>
      <c r="F2196">
        <f>IF(Q2196&lt;10,E2196+0.1,E2196)</f>
        <v>3.8</v>
      </c>
      <c r="G2196">
        <f>MIN(IF(Q2196&lt;10,E2196+0.5,E2196),5)</f>
        <v>3.8</v>
      </c>
      <c r="H2196" t="str">
        <f t="shared" si="308"/>
        <v>Average Place to Work</v>
      </c>
      <c r="I2196">
        <v>231</v>
      </c>
      <c r="J2196" t="b">
        <f t="shared" si="309"/>
        <v>0</v>
      </c>
      <c r="K2196" t="b">
        <f>OR(E2196&gt;3.5,Q2196&lt;10)</f>
        <v>1</v>
      </c>
      <c r="L2196" t="s">
        <v>19</v>
      </c>
      <c r="M2196" t="s">
        <v>3654</v>
      </c>
      <c r="N2196" t="str">
        <f t="shared" si="310"/>
        <v>None</v>
      </c>
      <c r="O2196" t="str">
        <f t="shared" si="311"/>
        <v>None</v>
      </c>
      <c r="P2196" t="s">
        <v>335</v>
      </c>
      <c r="Q2196" s="2">
        <f t="shared" si="312"/>
        <v>73</v>
      </c>
      <c r="R2196" s="1" t="str">
        <f t="shared" si="313"/>
        <v>Established</v>
      </c>
      <c r="S2196" s="1"/>
      <c r="T2196" t="s">
        <v>115</v>
      </c>
      <c r="U2196" t="s">
        <v>647</v>
      </c>
      <c r="V2196">
        <f t="shared" si="314"/>
        <v>0</v>
      </c>
    </row>
    <row r="2197" spans="1:22" x14ac:dyDescent="0.35">
      <c r="A2197">
        <v>2195</v>
      </c>
      <c r="B2197" t="s">
        <v>4248</v>
      </c>
      <c r="C2197" t="str">
        <f t="shared" si="306"/>
        <v>Don’t Buy</v>
      </c>
      <c r="D2197" t="str">
        <f t="shared" si="307"/>
        <v>Long Name</v>
      </c>
      <c r="E2197">
        <v>4.0999999999999996</v>
      </c>
      <c r="F2197">
        <f>IF(Q2197&lt;10,E2197+0.1,E2197)</f>
        <v>4.0999999999999996</v>
      </c>
      <c r="G2197">
        <f>MIN(IF(Q2197&lt;10,E2197+0.5,E2197),5)</f>
        <v>4.0999999999999996</v>
      </c>
      <c r="H2197" t="str">
        <f t="shared" si="308"/>
        <v>Average Place to Work</v>
      </c>
      <c r="I2197">
        <v>231</v>
      </c>
      <c r="J2197" t="b">
        <f t="shared" si="309"/>
        <v>0</v>
      </c>
      <c r="K2197" t="b">
        <f>OR(E2197&gt;3.5,Q2197&lt;10)</f>
        <v>1</v>
      </c>
      <c r="L2197" t="s">
        <v>19</v>
      </c>
      <c r="M2197" t="s">
        <v>4249</v>
      </c>
      <c r="N2197" t="str">
        <f t="shared" si="310"/>
        <v>None</v>
      </c>
      <c r="O2197" t="str">
        <f t="shared" si="311"/>
        <v>None</v>
      </c>
      <c r="P2197" t="s">
        <v>21</v>
      </c>
      <c r="Q2197" s="2">
        <f t="shared" si="312"/>
        <v>28</v>
      </c>
      <c r="R2197" s="1" t="str">
        <f t="shared" si="313"/>
        <v>Established</v>
      </c>
      <c r="S2197" s="1"/>
      <c r="T2197" t="s">
        <v>115</v>
      </c>
      <c r="U2197" t="s">
        <v>96</v>
      </c>
      <c r="V2197">
        <f t="shared" si="314"/>
        <v>0</v>
      </c>
    </row>
    <row r="2198" spans="1:22" x14ac:dyDescent="0.35">
      <c r="A2198">
        <v>2196</v>
      </c>
      <c r="B2198" t="s">
        <v>4250</v>
      </c>
      <c r="C2198" t="str">
        <f t="shared" si="306"/>
        <v>Don’t Buy</v>
      </c>
      <c r="D2198" t="str">
        <f t="shared" si="307"/>
        <v>Long Name</v>
      </c>
      <c r="E2198">
        <v>3.5</v>
      </c>
      <c r="F2198">
        <f>IF(Q2198&lt;10,E2198+0.1,E2198)</f>
        <v>3.5</v>
      </c>
      <c r="G2198">
        <f>MIN(IF(Q2198&lt;10,E2198+0.5,E2198),5)</f>
        <v>3.5</v>
      </c>
      <c r="H2198" t="str">
        <f t="shared" si="308"/>
        <v>Average Place to Work</v>
      </c>
      <c r="I2198">
        <v>231</v>
      </c>
      <c r="J2198" t="b">
        <f t="shared" si="309"/>
        <v>0</v>
      </c>
      <c r="K2198" t="b">
        <f>OR(E2198&gt;3.5,Q2198&lt;10)</f>
        <v>0</v>
      </c>
      <c r="M2198" t="s">
        <v>4251</v>
      </c>
      <c r="N2198" t="str">
        <f t="shared" si="310"/>
        <v>Indian Silicon Valley Startups</v>
      </c>
      <c r="O2198" t="str">
        <f t="shared" si="311"/>
        <v>None</v>
      </c>
      <c r="P2198" t="s">
        <v>44</v>
      </c>
      <c r="Q2198" s="2">
        <f t="shared" si="312"/>
        <v>25</v>
      </c>
      <c r="R2198" s="1" t="str">
        <f t="shared" si="313"/>
        <v>Established</v>
      </c>
      <c r="S2198" s="1"/>
      <c r="U2198" t="s">
        <v>64</v>
      </c>
      <c r="V2198">
        <f t="shared" si="314"/>
        <v>0</v>
      </c>
    </row>
    <row r="2199" spans="1:22" x14ac:dyDescent="0.35">
      <c r="A2199">
        <v>2197</v>
      </c>
      <c r="B2199" t="s">
        <v>4252</v>
      </c>
      <c r="C2199" t="str">
        <f t="shared" si="306"/>
        <v>Don’t Buy</v>
      </c>
      <c r="D2199" t="str">
        <f t="shared" si="307"/>
        <v>Long Name</v>
      </c>
      <c r="E2199">
        <v>3.7</v>
      </c>
      <c r="F2199">
        <f>IF(Q2199&lt;10,E2199+0.1,E2199)</f>
        <v>3.7</v>
      </c>
      <c r="G2199">
        <f>MIN(IF(Q2199&lt;10,E2199+0.5,E2199),5)</f>
        <v>3.7</v>
      </c>
      <c r="H2199" t="str">
        <f t="shared" si="308"/>
        <v>Average Place to Work</v>
      </c>
      <c r="I2199">
        <v>231</v>
      </c>
      <c r="J2199" t="b">
        <f t="shared" si="309"/>
        <v>0</v>
      </c>
      <c r="K2199" t="b">
        <f>OR(E2199&gt;3.5,Q2199&lt;10)</f>
        <v>1</v>
      </c>
      <c r="L2199" t="s">
        <v>19</v>
      </c>
      <c r="M2199" t="s">
        <v>3054</v>
      </c>
      <c r="N2199" t="str">
        <f t="shared" si="310"/>
        <v>None</v>
      </c>
      <c r="O2199" t="str">
        <f t="shared" si="311"/>
        <v>None</v>
      </c>
      <c r="P2199" t="s">
        <v>67</v>
      </c>
      <c r="Q2199" s="2">
        <f t="shared" si="312"/>
        <v>15</v>
      </c>
      <c r="R2199" s="1" t="str">
        <f t="shared" si="313"/>
        <v>Established</v>
      </c>
      <c r="S2199" s="1"/>
      <c r="T2199" t="s">
        <v>115</v>
      </c>
      <c r="U2199" t="s">
        <v>523</v>
      </c>
      <c r="V2199">
        <f t="shared" si="314"/>
        <v>0</v>
      </c>
    </row>
    <row r="2200" spans="1:22" x14ac:dyDescent="0.35">
      <c r="A2200">
        <v>2198</v>
      </c>
      <c r="B2200" t="s">
        <v>4253</v>
      </c>
      <c r="C2200" t="str">
        <f t="shared" si="306"/>
        <v>Don’t Buy</v>
      </c>
      <c r="D2200" t="str">
        <f t="shared" si="307"/>
        <v>Long Name</v>
      </c>
      <c r="E2200">
        <v>4.0999999999999996</v>
      </c>
      <c r="F2200">
        <f>IF(Q2200&lt;10,E2200+0.1,E2200)</f>
        <v>4.0999999999999996</v>
      </c>
      <c r="G2200">
        <f>MIN(IF(Q2200&lt;10,E2200+0.5,E2200),5)</f>
        <v>4.0999999999999996</v>
      </c>
      <c r="H2200" t="str">
        <f t="shared" si="308"/>
        <v>Average Place to Work</v>
      </c>
      <c r="I2200">
        <v>7100</v>
      </c>
      <c r="J2200" t="b">
        <f t="shared" si="309"/>
        <v>0</v>
      </c>
      <c r="K2200" t="b">
        <f>OR(E2200&gt;3.5,Q2200&lt;10)</f>
        <v>1</v>
      </c>
      <c r="L2200" t="s">
        <v>19</v>
      </c>
      <c r="M2200" t="s">
        <v>4254</v>
      </c>
      <c r="N2200" t="str">
        <f t="shared" si="310"/>
        <v>Indian Silicon Valley Startups</v>
      </c>
      <c r="O2200" t="str">
        <f t="shared" si="311"/>
        <v>None</v>
      </c>
      <c r="P2200" t="s">
        <v>666</v>
      </c>
      <c r="Q2200" s="2">
        <f t="shared" si="312"/>
        <v>48</v>
      </c>
      <c r="R2200" s="1" t="str">
        <f t="shared" si="313"/>
        <v>Established</v>
      </c>
      <c r="S2200" s="1"/>
      <c r="T2200" t="s">
        <v>40</v>
      </c>
      <c r="U2200" t="s">
        <v>41</v>
      </c>
      <c r="V2200">
        <f t="shared" si="314"/>
        <v>0</v>
      </c>
    </row>
    <row r="2201" spans="1:22" x14ac:dyDescent="0.35">
      <c r="A2201">
        <v>2199</v>
      </c>
      <c r="B2201" t="s">
        <v>4255</v>
      </c>
      <c r="C2201" t="str">
        <f t="shared" si="306"/>
        <v>Don’t Buy</v>
      </c>
      <c r="D2201" t="str">
        <f t="shared" si="307"/>
        <v>Short Name</v>
      </c>
      <c r="E2201">
        <v>4.0999999999999996</v>
      </c>
      <c r="F2201">
        <f>IF(Q2201&lt;10,E2201+0.1,E2201)</f>
        <v>4.0999999999999996</v>
      </c>
      <c r="G2201">
        <f>MIN(IF(Q2201&lt;10,E2201+0.5,E2201),5)</f>
        <v>4.0999999999999996</v>
      </c>
      <c r="H2201" t="str">
        <f t="shared" si="308"/>
        <v>Average Place to Work</v>
      </c>
      <c r="I2201">
        <v>497</v>
      </c>
      <c r="J2201" t="b">
        <f t="shared" si="309"/>
        <v>0</v>
      </c>
      <c r="K2201" t="b">
        <f>OR(E2201&gt;3.5,Q2201&lt;10)</f>
        <v>1</v>
      </c>
      <c r="L2201" t="s">
        <v>19</v>
      </c>
      <c r="M2201" t="s">
        <v>4256</v>
      </c>
      <c r="N2201" t="str">
        <f t="shared" si="310"/>
        <v>None</v>
      </c>
      <c r="O2201" t="str">
        <f t="shared" si="311"/>
        <v>None</v>
      </c>
      <c r="P2201" t="s">
        <v>4257</v>
      </c>
      <c r="Q2201" s="2">
        <f t="shared" si="312"/>
        <v>131</v>
      </c>
      <c r="R2201" s="1" t="str">
        <f t="shared" si="313"/>
        <v>Established</v>
      </c>
      <c r="S2201" s="1"/>
      <c r="T2201" t="s">
        <v>115</v>
      </c>
      <c r="U2201" t="s">
        <v>530</v>
      </c>
      <c r="V2201">
        <f t="shared" si="314"/>
        <v>0</v>
      </c>
    </row>
    <row r="2202" spans="1:22" x14ac:dyDescent="0.35">
      <c r="A2202">
        <v>2200</v>
      </c>
      <c r="B2202" t="s">
        <v>4258</v>
      </c>
      <c r="C2202" t="str">
        <f t="shared" si="306"/>
        <v>Don’t Buy</v>
      </c>
      <c r="D2202" t="str">
        <f t="shared" si="307"/>
        <v>Long Name</v>
      </c>
      <c r="E2202">
        <v>3.9</v>
      </c>
      <c r="F2202">
        <f>IF(Q2202&lt;10,E2202+0.1,E2202)</f>
        <v>3.9</v>
      </c>
      <c r="G2202">
        <f>MIN(IF(Q2202&lt;10,E2202+0.5,E2202),5)</f>
        <v>3.9</v>
      </c>
      <c r="H2202" t="str">
        <f t="shared" si="308"/>
        <v>Average Place to Work</v>
      </c>
      <c r="I2202">
        <v>230</v>
      </c>
      <c r="J2202" t="b">
        <f t="shared" si="309"/>
        <v>0</v>
      </c>
      <c r="K2202" t="b">
        <f>OR(E2202&gt;3.5,Q2202&lt;10)</f>
        <v>1</v>
      </c>
      <c r="L2202" t="s">
        <v>19</v>
      </c>
      <c r="M2202" t="s">
        <v>975</v>
      </c>
      <c r="N2202" t="str">
        <f t="shared" si="310"/>
        <v>None</v>
      </c>
      <c r="O2202" t="str">
        <f t="shared" si="311"/>
        <v>None</v>
      </c>
      <c r="P2202" t="s">
        <v>302</v>
      </c>
      <c r="Q2202" s="2">
        <f t="shared" si="312"/>
        <v>32</v>
      </c>
      <c r="R2202" s="1" t="str">
        <f t="shared" si="313"/>
        <v>Established</v>
      </c>
      <c r="S2202" s="1"/>
      <c r="T2202" t="s">
        <v>115</v>
      </c>
      <c r="U2202" t="s">
        <v>92</v>
      </c>
      <c r="V2202">
        <f t="shared" si="314"/>
        <v>0</v>
      </c>
    </row>
    <row r="2203" spans="1:22" x14ac:dyDescent="0.35">
      <c r="A2203">
        <v>2201</v>
      </c>
      <c r="B2203" t="s">
        <v>4259</v>
      </c>
      <c r="C2203" t="str">
        <f t="shared" si="306"/>
        <v>Don’t Buy</v>
      </c>
      <c r="D2203" t="str">
        <f t="shared" si="307"/>
        <v>Long Name</v>
      </c>
      <c r="E2203">
        <v>3.8</v>
      </c>
      <c r="F2203">
        <f>IF(Q2203&lt;10,E2203+0.1,E2203)</f>
        <v>3.8</v>
      </c>
      <c r="G2203">
        <f>MIN(IF(Q2203&lt;10,E2203+0.5,E2203),5)</f>
        <v>3.8</v>
      </c>
      <c r="H2203" t="str">
        <f t="shared" si="308"/>
        <v>Average Place to Work</v>
      </c>
      <c r="I2203">
        <v>230</v>
      </c>
      <c r="J2203" t="b">
        <f t="shared" si="309"/>
        <v>0</v>
      </c>
      <c r="K2203" t="b">
        <f>OR(E2203&gt;3.5,Q2203&lt;10)</f>
        <v>1</v>
      </c>
      <c r="L2203" t="s">
        <v>9</v>
      </c>
      <c r="M2203" t="s">
        <v>983</v>
      </c>
      <c r="N2203" t="str">
        <f t="shared" si="310"/>
        <v>None</v>
      </c>
      <c r="O2203" t="str">
        <f t="shared" si="311"/>
        <v>None</v>
      </c>
      <c r="P2203" t="s">
        <v>737</v>
      </c>
      <c r="Q2203" s="2">
        <f t="shared" si="312"/>
        <v>75</v>
      </c>
      <c r="R2203" s="1" t="str">
        <f t="shared" si="313"/>
        <v>Established</v>
      </c>
      <c r="S2203" s="1"/>
      <c r="T2203" t="s">
        <v>1183</v>
      </c>
      <c r="U2203" t="s">
        <v>687</v>
      </c>
      <c r="V2203">
        <f t="shared" si="314"/>
        <v>0</v>
      </c>
    </row>
    <row r="2204" spans="1:22" x14ac:dyDescent="0.35">
      <c r="A2204">
        <v>2202</v>
      </c>
      <c r="B2204" t="s">
        <v>4260</v>
      </c>
      <c r="C2204" t="str">
        <f t="shared" si="306"/>
        <v>Don’t Buy</v>
      </c>
      <c r="D2204" t="str">
        <f t="shared" si="307"/>
        <v>Long Name</v>
      </c>
      <c r="E2204">
        <v>4.4000000000000004</v>
      </c>
      <c r="F2204">
        <f>IF(Q2204&lt;10,E2204+0.1,E2204)</f>
        <v>4.4000000000000004</v>
      </c>
      <c r="G2204">
        <f>MIN(IF(Q2204&lt;10,E2204+0.5,E2204),5)</f>
        <v>4.4000000000000004</v>
      </c>
      <c r="H2204" t="str">
        <f t="shared" si="308"/>
        <v>Average Place to Work</v>
      </c>
      <c r="I2204">
        <v>230</v>
      </c>
      <c r="J2204" t="b">
        <f t="shared" si="309"/>
        <v>0</v>
      </c>
      <c r="K2204" t="b">
        <f>OR(E2204&gt;3.5,Q2204&lt;10)</f>
        <v>1</v>
      </c>
      <c r="L2204" t="s">
        <v>9</v>
      </c>
      <c r="M2204" t="s">
        <v>4261</v>
      </c>
      <c r="N2204" t="str">
        <f t="shared" si="310"/>
        <v>Indian Silicon Valley Startups</v>
      </c>
      <c r="O2204" t="str">
        <f t="shared" si="311"/>
        <v>None</v>
      </c>
      <c r="P2204" t="s">
        <v>156</v>
      </c>
      <c r="Q2204" s="2">
        <f t="shared" si="312"/>
        <v>18</v>
      </c>
      <c r="R2204" s="1" t="str">
        <f t="shared" si="313"/>
        <v>Established</v>
      </c>
      <c r="S2204" s="1"/>
      <c r="T2204" t="s">
        <v>598</v>
      </c>
      <c r="U2204" t="s">
        <v>36</v>
      </c>
      <c r="V2204">
        <f t="shared" si="314"/>
        <v>0</v>
      </c>
    </row>
    <row r="2205" spans="1:22" x14ac:dyDescent="0.35">
      <c r="A2205">
        <v>2203</v>
      </c>
      <c r="B2205" t="s">
        <v>4262</v>
      </c>
      <c r="C2205" t="str">
        <f t="shared" si="306"/>
        <v>Don’t Buy</v>
      </c>
      <c r="D2205" t="str">
        <f t="shared" si="307"/>
        <v>Long Name</v>
      </c>
      <c r="E2205">
        <v>4</v>
      </c>
      <c r="F2205">
        <f>IF(Q2205&lt;10,E2205+0.1,E2205)</f>
        <v>4</v>
      </c>
      <c r="G2205">
        <f>MIN(IF(Q2205&lt;10,E2205+0.5,E2205),5)</f>
        <v>4</v>
      </c>
      <c r="H2205" t="str">
        <f t="shared" si="308"/>
        <v>Average Place to Work</v>
      </c>
      <c r="I2205">
        <v>230</v>
      </c>
      <c r="J2205" t="b">
        <f t="shared" si="309"/>
        <v>0</v>
      </c>
      <c r="K2205" t="b">
        <f>OR(E2205&gt;3.5,Q2205&lt;10)</f>
        <v>1</v>
      </c>
      <c r="L2205" t="s">
        <v>19</v>
      </c>
      <c r="M2205" t="s">
        <v>3636</v>
      </c>
      <c r="N2205" t="str">
        <f t="shared" si="310"/>
        <v>None</v>
      </c>
      <c r="O2205" t="str">
        <f t="shared" si="311"/>
        <v>None</v>
      </c>
      <c r="P2205" t="s">
        <v>180</v>
      </c>
      <c r="Q2205" s="2">
        <f t="shared" si="312"/>
        <v>23</v>
      </c>
      <c r="R2205" s="1" t="str">
        <f t="shared" si="313"/>
        <v>Established</v>
      </c>
      <c r="S2205" s="1"/>
      <c r="T2205" t="s">
        <v>115</v>
      </c>
      <c r="U2205" t="s">
        <v>893</v>
      </c>
      <c r="V2205">
        <f t="shared" si="314"/>
        <v>0</v>
      </c>
    </row>
    <row r="2206" spans="1:22" x14ac:dyDescent="0.35">
      <c r="A2206">
        <v>2204</v>
      </c>
      <c r="B2206" t="s">
        <v>4263</v>
      </c>
      <c r="C2206" t="str">
        <f t="shared" si="306"/>
        <v>Don’t Buy</v>
      </c>
      <c r="D2206" t="str">
        <f t="shared" si="307"/>
        <v>Long Name</v>
      </c>
      <c r="E2206">
        <v>4.2</v>
      </c>
      <c r="F2206">
        <f>IF(Q2206&lt;10,E2206+0.1,E2206)</f>
        <v>4.2</v>
      </c>
      <c r="G2206">
        <f>MIN(IF(Q2206&lt;10,E2206+0.5,E2206),5)</f>
        <v>4.2</v>
      </c>
      <c r="H2206" t="str">
        <f t="shared" si="308"/>
        <v>Average Place to Work</v>
      </c>
      <c r="I2206">
        <v>230</v>
      </c>
      <c r="J2206" t="b">
        <f t="shared" si="309"/>
        <v>0</v>
      </c>
      <c r="K2206" t="b">
        <f>OR(E2206&gt;3.5,Q2206&lt;10)</f>
        <v>1</v>
      </c>
      <c r="L2206" t="s">
        <v>9</v>
      </c>
      <c r="M2206" t="s">
        <v>993</v>
      </c>
      <c r="N2206" t="str">
        <f t="shared" si="310"/>
        <v>None</v>
      </c>
      <c r="O2206" t="str">
        <f t="shared" si="311"/>
        <v>None</v>
      </c>
      <c r="P2206" t="s">
        <v>47</v>
      </c>
      <c r="Q2206" s="2">
        <f t="shared" si="312"/>
        <v>31</v>
      </c>
      <c r="R2206" s="1" t="str">
        <f t="shared" si="313"/>
        <v>Established</v>
      </c>
      <c r="S2206" s="1"/>
      <c r="T2206" t="s">
        <v>115</v>
      </c>
      <c r="U2206" t="s">
        <v>297</v>
      </c>
      <c r="V2206">
        <f t="shared" si="314"/>
        <v>0</v>
      </c>
    </row>
    <row r="2207" spans="1:22" x14ac:dyDescent="0.35">
      <c r="A2207">
        <v>2205</v>
      </c>
      <c r="B2207" t="s">
        <v>4264</v>
      </c>
      <c r="C2207" t="str">
        <f t="shared" si="306"/>
        <v>Don’t Buy</v>
      </c>
      <c r="D2207" t="str">
        <f t="shared" si="307"/>
        <v>Long Name</v>
      </c>
      <c r="E2207">
        <v>3.1</v>
      </c>
      <c r="F2207">
        <f>IF(Q2207&lt;10,E2207+0.1,E2207)</f>
        <v>3.1</v>
      </c>
      <c r="G2207">
        <f>MIN(IF(Q2207&lt;10,E2207+0.5,E2207),5)</f>
        <v>3.1</v>
      </c>
      <c r="H2207" t="str">
        <f t="shared" si="308"/>
        <v>Average Place to Work</v>
      </c>
      <c r="I2207">
        <v>230</v>
      </c>
      <c r="J2207" t="b">
        <f t="shared" si="309"/>
        <v>0</v>
      </c>
      <c r="K2207" t="b">
        <f>OR(E2207&gt;3.5,Q2207&lt;10)</f>
        <v>0</v>
      </c>
      <c r="L2207" t="s">
        <v>19</v>
      </c>
      <c r="M2207" t="s">
        <v>4265</v>
      </c>
      <c r="N2207" t="str">
        <f t="shared" si="310"/>
        <v>None</v>
      </c>
      <c r="O2207" t="str">
        <f t="shared" si="311"/>
        <v>None</v>
      </c>
      <c r="P2207" t="s">
        <v>95</v>
      </c>
      <c r="Q2207" s="2">
        <f t="shared" si="312"/>
        <v>16</v>
      </c>
      <c r="R2207" s="1" t="str">
        <f t="shared" si="313"/>
        <v>Established</v>
      </c>
      <c r="S2207" s="1"/>
      <c r="T2207" t="s">
        <v>115</v>
      </c>
      <c r="U2207" t="s">
        <v>17</v>
      </c>
      <c r="V2207">
        <f t="shared" si="314"/>
        <v>500000</v>
      </c>
    </row>
    <row r="2208" spans="1:22" x14ac:dyDescent="0.35">
      <c r="A2208">
        <v>2206</v>
      </c>
      <c r="B2208" t="s">
        <v>4266</v>
      </c>
      <c r="C2208" t="str">
        <f t="shared" si="306"/>
        <v>Don’t Buy</v>
      </c>
      <c r="D2208" t="str">
        <f t="shared" si="307"/>
        <v>Long Name</v>
      </c>
      <c r="E2208">
        <v>4.9000000000000004</v>
      </c>
      <c r="F2208">
        <f>IF(Q2208&lt;10,E2208+0.1,E2208)</f>
        <v>5</v>
      </c>
      <c r="G2208">
        <f>MIN(IF(Q2208&lt;10,E2208+0.5,E2208),5)</f>
        <v>5</v>
      </c>
      <c r="H2208" t="str">
        <f t="shared" si="308"/>
        <v>Great Place to Work</v>
      </c>
      <c r="I2208">
        <v>230</v>
      </c>
      <c r="J2208" t="b">
        <f t="shared" si="309"/>
        <v>0</v>
      </c>
      <c r="K2208" t="b">
        <f>OR(E2208&gt;3.5,Q2208&lt;10)</f>
        <v>1</v>
      </c>
      <c r="N2208" t="str">
        <f t="shared" si="310"/>
        <v>Indian Silicon Valley Startups</v>
      </c>
      <c r="O2208" t="str">
        <f t="shared" si="311"/>
        <v>None</v>
      </c>
      <c r="Q2208" s="2">
        <f t="shared" si="312"/>
        <v>0</v>
      </c>
      <c r="R2208" s="1" t="str">
        <f t="shared" si="313"/>
        <v>Startup</v>
      </c>
      <c r="S2208" s="1"/>
      <c r="T2208" t="s">
        <v>606</v>
      </c>
      <c r="U2208" t="s">
        <v>687</v>
      </c>
      <c r="V2208">
        <f t="shared" si="314"/>
        <v>0</v>
      </c>
    </row>
    <row r="2209" spans="1:22" x14ac:dyDescent="0.35">
      <c r="A2209">
        <v>2207</v>
      </c>
      <c r="B2209" t="s">
        <v>4267</v>
      </c>
      <c r="C2209" t="str">
        <f t="shared" si="306"/>
        <v>Don’t Buy</v>
      </c>
      <c r="D2209" t="str">
        <f t="shared" si="307"/>
        <v>Long Name</v>
      </c>
      <c r="E2209">
        <v>3.5</v>
      </c>
      <c r="F2209">
        <f>IF(Q2209&lt;10,E2209+0.1,E2209)</f>
        <v>3.6</v>
      </c>
      <c r="G2209">
        <f>MIN(IF(Q2209&lt;10,E2209+0.5,E2209),5)</f>
        <v>4</v>
      </c>
      <c r="H2209" t="str">
        <f t="shared" si="308"/>
        <v>Average Place to Work</v>
      </c>
      <c r="I2209">
        <v>230</v>
      </c>
      <c r="J2209" t="b">
        <f t="shared" si="309"/>
        <v>0</v>
      </c>
      <c r="K2209" t="b">
        <f>OR(E2209&gt;3.5,Q2209&lt;10)</f>
        <v>1</v>
      </c>
      <c r="M2209" t="s">
        <v>4268</v>
      </c>
      <c r="N2209" t="str">
        <f t="shared" si="310"/>
        <v>Indian Silicon Valley Startups</v>
      </c>
      <c r="O2209" t="str">
        <f t="shared" si="311"/>
        <v>None</v>
      </c>
      <c r="Q2209" s="2">
        <f t="shared" si="312"/>
        <v>0</v>
      </c>
      <c r="R2209" s="1" t="str">
        <f t="shared" si="313"/>
        <v>Startup</v>
      </c>
      <c r="S2209" s="1"/>
      <c r="T2209" t="s">
        <v>140</v>
      </c>
      <c r="U2209" t="s">
        <v>56</v>
      </c>
      <c r="V2209">
        <f t="shared" si="314"/>
        <v>0</v>
      </c>
    </row>
    <row r="2210" spans="1:22" x14ac:dyDescent="0.35">
      <c r="A2210">
        <v>2208</v>
      </c>
      <c r="B2210" t="s">
        <v>4269</v>
      </c>
      <c r="C2210" t="str">
        <f t="shared" si="306"/>
        <v>Don’t Buy</v>
      </c>
      <c r="D2210" t="str">
        <f t="shared" si="307"/>
        <v>Long Name</v>
      </c>
      <c r="E2210">
        <v>4.0999999999999996</v>
      </c>
      <c r="F2210">
        <f>IF(Q2210&lt;10,E2210+0.1,E2210)</f>
        <v>4.0999999999999996</v>
      </c>
      <c r="G2210">
        <f>MIN(IF(Q2210&lt;10,E2210+0.5,E2210),5)</f>
        <v>4.0999999999999996</v>
      </c>
      <c r="H2210" t="str">
        <f t="shared" si="308"/>
        <v>Average Place to Work</v>
      </c>
      <c r="I2210">
        <v>230</v>
      </c>
      <c r="J2210" t="b">
        <f t="shared" si="309"/>
        <v>0</v>
      </c>
      <c r="K2210" t="b">
        <f>OR(E2210&gt;3.5,Q2210&lt;10)</f>
        <v>1</v>
      </c>
      <c r="L2210" t="s">
        <v>19</v>
      </c>
      <c r="M2210" t="s">
        <v>4270</v>
      </c>
      <c r="N2210" t="str">
        <f t="shared" si="310"/>
        <v>None</v>
      </c>
      <c r="O2210" t="str">
        <f t="shared" si="311"/>
        <v>None</v>
      </c>
      <c r="P2210" t="s">
        <v>232</v>
      </c>
      <c r="Q2210" s="2">
        <f t="shared" si="312"/>
        <v>43</v>
      </c>
      <c r="R2210" s="1" t="str">
        <f t="shared" si="313"/>
        <v>Established</v>
      </c>
      <c r="S2210" s="1"/>
      <c r="T2210" t="s">
        <v>598</v>
      </c>
      <c r="U2210" t="s">
        <v>92</v>
      </c>
      <c r="V2210">
        <f t="shared" si="314"/>
        <v>0</v>
      </c>
    </row>
    <row r="2211" spans="1:22" x14ac:dyDescent="0.35">
      <c r="A2211">
        <v>2209</v>
      </c>
      <c r="B2211" t="s">
        <v>4271</v>
      </c>
      <c r="C2211" t="str">
        <f t="shared" si="306"/>
        <v>Don’t Buy</v>
      </c>
      <c r="D2211" t="str">
        <f t="shared" si="307"/>
        <v>Long Name</v>
      </c>
      <c r="E2211">
        <v>3.8</v>
      </c>
      <c r="F2211">
        <f>IF(Q2211&lt;10,E2211+0.1,E2211)</f>
        <v>3.8</v>
      </c>
      <c r="G2211">
        <f>MIN(IF(Q2211&lt;10,E2211+0.5,E2211),5)</f>
        <v>3.8</v>
      </c>
      <c r="H2211" t="str">
        <f t="shared" si="308"/>
        <v>Average Place to Work</v>
      </c>
      <c r="I2211">
        <v>229</v>
      </c>
      <c r="J2211" t="b">
        <f t="shared" si="309"/>
        <v>0</v>
      </c>
      <c r="K2211" t="b">
        <f>OR(E2211&gt;3.5,Q2211&lt;10)</f>
        <v>1</v>
      </c>
      <c r="L2211" t="s">
        <v>19</v>
      </c>
      <c r="M2211" t="s">
        <v>4272</v>
      </c>
      <c r="N2211" t="str">
        <f t="shared" si="310"/>
        <v>None</v>
      </c>
      <c r="O2211" t="str">
        <f t="shared" si="311"/>
        <v>None</v>
      </c>
      <c r="P2211" t="s">
        <v>16</v>
      </c>
      <c r="Q2211" s="2">
        <f t="shared" si="312"/>
        <v>33</v>
      </c>
      <c r="R2211" s="1" t="str">
        <f t="shared" si="313"/>
        <v>Established</v>
      </c>
      <c r="S2211" s="1"/>
      <c r="T2211" t="s">
        <v>115</v>
      </c>
      <c r="U2211" t="s">
        <v>297</v>
      </c>
      <c r="V2211">
        <f t="shared" si="314"/>
        <v>0</v>
      </c>
    </row>
    <row r="2212" spans="1:22" x14ac:dyDescent="0.35">
      <c r="A2212">
        <v>2210</v>
      </c>
      <c r="B2212" t="s">
        <v>4273</v>
      </c>
      <c r="C2212" t="str">
        <f t="shared" si="306"/>
        <v>Buy</v>
      </c>
      <c r="D2212" t="str">
        <f t="shared" si="307"/>
        <v>Long Name</v>
      </c>
      <c r="E2212">
        <v>4</v>
      </c>
      <c r="F2212">
        <f>IF(Q2212&lt;10,E2212+0.1,E2212)</f>
        <v>4</v>
      </c>
      <c r="G2212">
        <f>MIN(IF(Q2212&lt;10,E2212+0.5,E2212),5)</f>
        <v>4</v>
      </c>
      <c r="H2212" t="str">
        <f t="shared" si="308"/>
        <v>Average Place to Work</v>
      </c>
      <c r="I2212">
        <v>229</v>
      </c>
      <c r="J2212" t="b">
        <f t="shared" si="309"/>
        <v>0</v>
      </c>
      <c r="K2212" t="b">
        <f>OR(E2212&gt;3.5,Q2212&lt;10)</f>
        <v>1</v>
      </c>
      <c r="L2212" t="s">
        <v>19</v>
      </c>
      <c r="M2212" t="s">
        <v>4274</v>
      </c>
      <c r="N2212" t="str">
        <f t="shared" si="310"/>
        <v>None</v>
      </c>
      <c r="O2212" t="str">
        <f t="shared" si="311"/>
        <v>None</v>
      </c>
      <c r="P2212" t="s">
        <v>445</v>
      </c>
      <c r="Q2212" s="2">
        <f t="shared" si="312"/>
        <v>14</v>
      </c>
      <c r="R2212" s="1" t="str">
        <f t="shared" si="313"/>
        <v>Established</v>
      </c>
      <c r="S2212" s="1"/>
      <c r="T2212" t="s">
        <v>1183</v>
      </c>
      <c r="U2212" t="s">
        <v>92</v>
      </c>
      <c r="V2212">
        <f t="shared" si="314"/>
        <v>0</v>
      </c>
    </row>
    <row r="2213" spans="1:22" x14ac:dyDescent="0.35">
      <c r="A2213">
        <v>2211</v>
      </c>
      <c r="B2213" t="s">
        <v>4275</v>
      </c>
      <c r="C2213" t="str">
        <f t="shared" si="306"/>
        <v>Don’t Buy</v>
      </c>
      <c r="D2213" t="str">
        <f t="shared" si="307"/>
        <v>Long Name</v>
      </c>
      <c r="E2213">
        <v>4.0999999999999996</v>
      </c>
      <c r="F2213">
        <f>IF(Q2213&lt;10,E2213+0.1,E2213)</f>
        <v>4.0999999999999996</v>
      </c>
      <c r="G2213">
        <f>MIN(IF(Q2213&lt;10,E2213+0.5,E2213),5)</f>
        <v>4.0999999999999996</v>
      </c>
      <c r="H2213" t="str">
        <f t="shared" si="308"/>
        <v>Average Place to Work</v>
      </c>
      <c r="I2213">
        <v>229</v>
      </c>
      <c r="J2213" t="b">
        <f t="shared" si="309"/>
        <v>0</v>
      </c>
      <c r="K2213" t="b">
        <f>OR(E2213&gt;3.5,Q2213&lt;10)</f>
        <v>1</v>
      </c>
      <c r="L2213" t="s">
        <v>9</v>
      </c>
      <c r="M2213" t="s">
        <v>3592</v>
      </c>
      <c r="N2213" t="str">
        <f t="shared" si="310"/>
        <v>None</v>
      </c>
      <c r="O2213" t="str">
        <f t="shared" si="311"/>
        <v>None</v>
      </c>
      <c r="P2213" t="s">
        <v>39</v>
      </c>
      <c r="Q2213" s="2">
        <f t="shared" si="312"/>
        <v>36</v>
      </c>
      <c r="R2213" s="1" t="str">
        <f t="shared" si="313"/>
        <v>Established</v>
      </c>
      <c r="S2213" s="1"/>
      <c r="T2213" t="s">
        <v>115</v>
      </c>
      <c r="U2213" t="s">
        <v>404</v>
      </c>
      <c r="V2213">
        <f t="shared" si="314"/>
        <v>0</v>
      </c>
    </row>
    <row r="2214" spans="1:22" x14ac:dyDescent="0.35">
      <c r="A2214">
        <v>2212</v>
      </c>
      <c r="B2214" t="s">
        <v>4276</v>
      </c>
      <c r="C2214" t="str">
        <f t="shared" si="306"/>
        <v>Don’t Buy</v>
      </c>
      <c r="D2214" t="str">
        <f t="shared" si="307"/>
        <v>Long Name</v>
      </c>
      <c r="E2214">
        <v>4</v>
      </c>
      <c r="F2214">
        <f>IF(Q2214&lt;10,E2214+0.1,E2214)</f>
        <v>4</v>
      </c>
      <c r="G2214">
        <f>MIN(IF(Q2214&lt;10,E2214+0.5,E2214),5)</f>
        <v>4</v>
      </c>
      <c r="H2214" t="str">
        <f t="shared" si="308"/>
        <v>Average Place to Work</v>
      </c>
      <c r="I2214">
        <v>229</v>
      </c>
      <c r="J2214" t="b">
        <f t="shared" si="309"/>
        <v>0</v>
      </c>
      <c r="K2214" t="b">
        <f>OR(E2214&gt;3.5,Q2214&lt;10)</f>
        <v>1</v>
      </c>
      <c r="L2214" t="s">
        <v>19</v>
      </c>
      <c r="M2214" t="s">
        <v>4277</v>
      </c>
      <c r="N2214" t="str">
        <f t="shared" si="310"/>
        <v>None</v>
      </c>
      <c r="O2214" t="str">
        <f t="shared" si="311"/>
        <v>None</v>
      </c>
      <c r="P2214" t="s">
        <v>654</v>
      </c>
      <c r="Q2214" s="2">
        <f t="shared" si="312"/>
        <v>50</v>
      </c>
      <c r="R2214" s="1" t="str">
        <f t="shared" si="313"/>
        <v>Established</v>
      </c>
      <c r="S2214" s="1"/>
      <c r="T2214" t="s">
        <v>115</v>
      </c>
      <c r="U2214" t="s">
        <v>297</v>
      </c>
      <c r="V2214">
        <f t="shared" si="314"/>
        <v>0</v>
      </c>
    </row>
    <row r="2215" spans="1:22" x14ac:dyDescent="0.35">
      <c r="A2215">
        <v>2213</v>
      </c>
      <c r="B2215" t="s">
        <v>4278</v>
      </c>
      <c r="C2215" t="str">
        <f t="shared" si="306"/>
        <v>Don’t Buy</v>
      </c>
      <c r="D2215" t="str">
        <f t="shared" si="307"/>
        <v>Long Name</v>
      </c>
      <c r="E2215">
        <v>4.2</v>
      </c>
      <c r="F2215">
        <f>IF(Q2215&lt;10,E2215+0.1,E2215)</f>
        <v>4.2</v>
      </c>
      <c r="G2215">
        <f>MIN(IF(Q2215&lt;10,E2215+0.5,E2215),5)</f>
        <v>4.2</v>
      </c>
      <c r="H2215" t="str">
        <f t="shared" si="308"/>
        <v>Average Place to Work</v>
      </c>
      <c r="I2215">
        <v>229</v>
      </c>
      <c r="J2215" t="b">
        <f t="shared" si="309"/>
        <v>0</v>
      </c>
      <c r="K2215" t="b">
        <f>OR(E2215&gt;3.5,Q2215&lt;10)</f>
        <v>1</v>
      </c>
      <c r="L2215" t="s">
        <v>19</v>
      </c>
      <c r="M2215" t="s">
        <v>4279</v>
      </c>
      <c r="N2215" t="str">
        <f t="shared" si="310"/>
        <v>None</v>
      </c>
      <c r="O2215" t="str">
        <f t="shared" si="311"/>
        <v>None</v>
      </c>
      <c r="P2215" t="s">
        <v>35</v>
      </c>
      <c r="Q2215" s="2">
        <f t="shared" si="312"/>
        <v>55</v>
      </c>
      <c r="R2215" s="1" t="str">
        <f t="shared" si="313"/>
        <v>Established</v>
      </c>
      <c r="S2215" s="1"/>
      <c r="T2215" t="s">
        <v>606</v>
      </c>
      <c r="U2215" t="s">
        <v>312</v>
      </c>
      <c r="V2215">
        <f t="shared" si="314"/>
        <v>0</v>
      </c>
    </row>
    <row r="2216" spans="1:22" x14ac:dyDescent="0.35">
      <c r="A2216">
        <v>2214</v>
      </c>
      <c r="B2216" t="s">
        <v>4280</v>
      </c>
      <c r="C2216" t="str">
        <f t="shared" si="306"/>
        <v>Don’t Buy</v>
      </c>
      <c r="D2216" t="str">
        <f t="shared" si="307"/>
        <v>Long Name</v>
      </c>
      <c r="E2216">
        <v>4.5999999999999996</v>
      </c>
      <c r="F2216">
        <f>IF(Q2216&lt;10,E2216+0.1,E2216)</f>
        <v>4.6999999999999993</v>
      </c>
      <c r="G2216">
        <f>MIN(IF(Q2216&lt;10,E2216+0.5,E2216),5)</f>
        <v>5</v>
      </c>
      <c r="H2216" t="str">
        <f t="shared" si="308"/>
        <v>Great Place to Work</v>
      </c>
      <c r="I2216">
        <v>229</v>
      </c>
      <c r="J2216" t="b">
        <f t="shared" si="309"/>
        <v>0</v>
      </c>
      <c r="K2216" t="b">
        <f>OR(E2216&gt;3.5,Q2216&lt;10)</f>
        <v>1</v>
      </c>
      <c r="M2216" t="s">
        <v>4281</v>
      </c>
      <c r="N2216" t="str">
        <f t="shared" si="310"/>
        <v>Indian Silicon Valley Startups</v>
      </c>
      <c r="O2216" t="str">
        <f t="shared" si="311"/>
        <v>None</v>
      </c>
      <c r="Q2216" s="2">
        <f t="shared" si="312"/>
        <v>0</v>
      </c>
      <c r="R2216" s="1" t="str">
        <f t="shared" si="313"/>
        <v>Startup</v>
      </c>
      <c r="S2216" s="1"/>
      <c r="V2216">
        <f t="shared" si="314"/>
        <v>0</v>
      </c>
    </row>
    <row r="2217" spans="1:22" x14ac:dyDescent="0.35">
      <c r="A2217">
        <v>2215</v>
      </c>
      <c r="B2217" t="s">
        <v>4282</v>
      </c>
      <c r="C2217" t="str">
        <f t="shared" si="306"/>
        <v>Don’t Buy</v>
      </c>
      <c r="D2217" t="str">
        <f t="shared" si="307"/>
        <v>Short Name</v>
      </c>
      <c r="E2217">
        <v>4.0999999999999996</v>
      </c>
      <c r="F2217">
        <f>IF(Q2217&lt;10,E2217+0.1,E2217)</f>
        <v>4.0999999999999996</v>
      </c>
      <c r="G2217">
        <f>MIN(IF(Q2217&lt;10,E2217+0.5,E2217),5)</f>
        <v>4.0999999999999996</v>
      </c>
      <c r="H2217" t="str">
        <f t="shared" si="308"/>
        <v>Average Place to Work</v>
      </c>
      <c r="I2217">
        <v>229</v>
      </c>
      <c r="J2217" t="b">
        <f t="shared" si="309"/>
        <v>0</v>
      </c>
      <c r="K2217" t="b">
        <f>OR(E2217&gt;3.5,Q2217&lt;10)</f>
        <v>1</v>
      </c>
      <c r="L2217" t="s">
        <v>9</v>
      </c>
      <c r="M2217" t="s">
        <v>564</v>
      </c>
      <c r="N2217" t="str">
        <f t="shared" si="310"/>
        <v>None</v>
      </c>
      <c r="O2217" t="str">
        <f t="shared" si="311"/>
        <v>None</v>
      </c>
      <c r="P2217" t="s">
        <v>603</v>
      </c>
      <c r="Q2217" s="2">
        <f t="shared" si="312"/>
        <v>51</v>
      </c>
      <c r="R2217" s="1" t="str">
        <f t="shared" si="313"/>
        <v>Established</v>
      </c>
      <c r="S2217" s="1"/>
      <c r="T2217" t="s">
        <v>115</v>
      </c>
      <c r="U2217" t="s">
        <v>312</v>
      </c>
      <c r="V2217">
        <f t="shared" si="314"/>
        <v>0</v>
      </c>
    </row>
    <row r="2218" spans="1:22" x14ac:dyDescent="0.35">
      <c r="A2218">
        <v>2216</v>
      </c>
      <c r="B2218" t="s">
        <v>4283</v>
      </c>
      <c r="C2218" t="str">
        <f t="shared" si="306"/>
        <v>Buy</v>
      </c>
      <c r="D2218" t="str">
        <f t="shared" si="307"/>
        <v>Long Name</v>
      </c>
      <c r="E2218">
        <v>4</v>
      </c>
      <c r="F2218">
        <f>IF(Q2218&lt;10,E2218+0.1,E2218)</f>
        <v>4</v>
      </c>
      <c r="G2218">
        <f>MIN(IF(Q2218&lt;10,E2218+0.5,E2218),5)</f>
        <v>4</v>
      </c>
      <c r="H2218" t="str">
        <f t="shared" si="308"/>
        <v>Average Place to Work</v>
      </c>
      <c r="I2218">
        <v>229</v>
      </c>
      <c r="J2218" t="b">
        <f t="shared" si="309"/>
        <v>0</v>
      </c>
      <c r="K2218" t="b">
        <f>OR(E2218&gt;3.5,Q2218&lt;10)</f>
        <v>1</v>
      </c>
      <c r="L2218" t="s">
        <v>9</v>
      </c>
      <c r="M2218" t="s">
        <v>2153</v>
      </c>
      <c r="N2218" t="str">
        <f t="shared" si="310"/>
        <v>None</v>
      </c>
      <c r="O2218" t="str">
        <f t="shared" si="311"/>
        <v>None</v>
      </c>
      <c r="P2218" t="s">
        <v>1530</v>
      </c>
      <c r="Q2218" s="2">
        <f t="shared" si="312"/>
        <v>59</v>
      </c>
      <c r="R2218" s="1" t="str">
        <f t="shared" si="313"/>
        <v>Established</v>
      </c>
      <c r="S2218" s="1"/>
      <c r="T2218" t="s">
        <v>598</v>
      </c>
      <c r="U2218" t="s">
        <v>83</v>
      </c>
      <c r="V2218">
        <f t="shared" si="314"/>
        <v>0</v>
      </c>
    </row>
    <row r="2219" spans="1:22" x14ac:dyDescent="0.35">
      <c r="A2219">
        <v>2217</v>
      </c>
      <c r="B2219" t="s">
        <v>4284</v>
      </c>
      <c r="C2219" t="str">
        <f t="shared" si="306"/>
        <v>Don’t Buy</v>
      </c>
      <c r="D2219" t="str">
        <f t="shared" si="307"/>
        <v>Long Name</v>
      </c>
      <c r="E2219">
        <v>4.3</v>
      </c>
      <c r="F2219">
        <f>IF(Q2219&lt;10,E2219+0.1,E2219)</f>
        <v>4.3</v>
      </c>
      <c r="G2219">
        <f>MIN(IF(Q2219&lt;10,E2219+0.5,E2219),5)</f>
        <v>4.3</v>
      </c>
      <c r="H2219" t="str">
        <f t="shared" si="308"/>
        <v>Average Place to Work</v>
      </c>
      <c r="I2219">
        <v>229</v>
      </c>
      <c r="J2219" t="b">
        <f t="shared" si="309"/>
        <v>0</v>
      </c>
      <c r="K2219" t="b">
        <f>OR(E2219&gt;3.5,Q2219&lt;10)</f>
        <v>1</v>
      </c>
      <c r="L2219" t="s">
        <v>9</v>
      </c>
      <c r="M2219" t="s">
        <v>4285</v>
      </c>
      <c r="N2219" t="str">
        <f t="shared" si="310"/>
        <v>Indian Silicon Valley Startups</v>
      </c>
      <c r="O2219" t="str">
        <f t="shared" si="311"/>
        <v>None</v>
      </c>
      <c r="P2219" t="s">
        <v>522</v>
      </c>
      <c r="Q2219" s="2">
        <f t="shared" si="312"/>
        <v>30</v>
      </c>
      <c r="R2219" s="1" t="str">
        <f t="shared" si="313"/>
        <v>Established</v>
      </c>
      <c r="S2219" s="1"/>
      <c r="T2219" t="s">
        <v>115</v>
      </c>
      <c r="U2219" t="s">
        <v>195</v>
      </c>
      <c r="V2219">
        <f t="shared" si="314"/>
        <v>0</v>
      </c>
    </row>
    <row r="2220" spans="1:22" x14ac:dyDescent="0.35">
      <c r="A2220">
        <v>2218</v>
      </c>
      <c r="B2220" t="s">
        <v>4286</v>
      </c>
      <c r="C2220" t="str">
        <f t="shared" si="306"/>
        <v>Don’t Buy</v>
      </c>
      <c r="D2220" t="str">
        <f t="shared" si="307"/>
        <v>Long Name</v>
      </c>
      <c r="E2220">
        <v>4.0999999999999996</v>
      </c>
      <c r="F2220">
        <f>IF(Q2220&lt;10,E2220+0.1,E2220)</f>
        <v>4.0999999999999996</v>
      </c>
      <c r="G2220">
        <f>MIN(IF(Q2220&lt;10,E2220+0.5,E2220),5)</f>
        <v>4.0999999999999996</v>
      </c>
      <c r="H2220" t="str">
        <f t="shared" si="308"/>
        <v>Average Place to Work</v>
      </c>
      <c r="I2220">
        <v>229</v>
      </c>
      <c r="J2220" t="b">
        <f t="shared" si="309"/>
        <v>0</v>
      </c>
      <c r="K2220" t="b">
        <f>OR(E2220&gt;3.5,Q2220&lt;10)</f>
        <v>1</v>
      </c>
      <c r="L2220" t="s">
        <v>19</v>
      </c>
      <c r="M2220" t="s">
        <v>4287</v>
      </c>
      <c r="N2220" t="str">
        <f t="shared" si="310"/>
        <v>None</v>
      </c>
      <c r="O2220" t="str">
        <f t="shared" si="311"/>
        <v>None</v>
      </c>
      <c r="P2220" t="s">
        <v>29</v>
      </c>
      <c r="Q2220" s="2">
        <f t="shared" si="312"/>
        <v>77</v>
      </c>
      <c r="R2220" s="1" t="str">
        <f t="shared" si="313"/>
        <v>Established</v>
      </c>
      <c r="S2220" s="1"/>
      <c r="T2220" t="s">
        <v>115</v>
      </c>
      <c r="U2220" t="s">
        <v>64</v>
      </c>
      <c r="V2220">
        <f t="shared" si="314"/>
        <v>0</v>
      </c>
    </row>
    <row r="2221" spans="1:22" x14ac:dyDescent="0.35">
      <c r="A2221">
        <v>2219</v>
      </c>
      <c r="B2221" t="s">
        <v>4288</v>
      </c>
      <c r="C2221" t="str">
        <f t="shared" si="306"/>
        <v>Don’t Buy</v>
      </c>
      <c r="D2221" t="str">
        <f t="shared" si="307"/>
        <v>Long Name</v>
      </c>
      <c r="E2221">
        <v>3.9</v>
      </c>
      <c r="F2221">
        <f>IF(Q2221&lt;10,E2221+0.1,E2221)</f>
        <v>3.9</v>
      </c>
      <c r="G2221">
        <f>MIN(IF(Q2221&lt;10,E2221+0.5,E2221),5)</f>
        <v>3.9</v>
      </c>
      <c r="H2221" t="str">
        <f t="shared" si="308"/>
        <v>Average Place to Work</v>
      </c>
      <c r="I2221">
        <v>229</v>
      </c>
      <c r="J2221" t="b">
        <f t="shared" si="309"/>
        <v>0</v>
      </c>
      <c r="K2221" t="b">
        <f>OR(E2221&gt;3.5,Q2221&lt;10)</f>
        <v>1</v>
      </c>
      <c r="M2221" t="s">
        <v>2733</v>
      </c>
      <c r="N2221" t="str">
        <f t="shared" si="310"/>
        <v>None</v>
      </c>
      <c r="O2221" t="str">
        <f t="shared" si="311"/>
        <v>None</v>
      </c>
      <c r="P2221" t="s">
        <v>460</v>
      </c>
      <c r="Q2221" s="2">
        <f t="shared" si="312"/>
        <v>37</v>
      </c>
      <c r="R2221" s="1" t="str">
        <f t="shared" si="313"/>
        <v>Established</v>
      </c>
      <c r="S2221" s="1"/>
      <c r="U2221" t="s">
        <v>64</v>
      </c>
      <c r="V2221">
        <f t="shared" si="314"/>
        <v>0</v>
      </c>
    </row>
    <row r="2222" spans="1:22" x14ac:dyDescent="0.35">
      <c r="A2222">
        <v>2220</v>
      </c>
      <c r="B2222" t="s">
        <v>4289</v>
      </c>
      <c r="C2222" t="str">
        <f t="shared" si="306"/>
        <v>Don’t Buy</v>
      </c>
      <c r="D2222" t="str">
        <f t="shared" si="307"/>
        <v>Short Name</v>
      </c>
      <c r="E2222">
        <v>3.6</v>
      </c>
      <c r="F2222">
        <f>IF(Q2222&lt;10,E2222+0.1,E2222)</f>
        <v>3.7</v>
      </c>
      <c r="G2222">
        <f>MIN(IF(Q2222&lt;10,E2222+0.5,E2222),5)</f>
        <v>4.0999999999999996</v>
      </c>
      <c r="H2222" t="str">
        <f t="shared" si="308"/>
        <v>Average Place to Work</v>
      </c>
      <c r="I2222">
        <v>229</v>
      </c>
      <c r="J2222" t="b">
        <f t="shared" si="309"/>
        <v>0</v>
      </c>
      <c r="K2222" t="b">
        <f>OR(E2222&gt;3.5,Q2222&lt;10)</f>
        <v>1</v>
      </c>
      <c r="L2222" t="s">
        <v>19</v>
      </c>
      <c r="M2222" t="s">
        <v>4290</v>
      </c>
      <c r="N2222" t="str">
        <f t="shared" si="310"/>
        <v>Indian Silicon Valley Startups</v>
      </c>
      <c r="O2222" t="str">
        <f t="shared" si="311"/>
        <v>None</v>
      </c>
      <c r="P2222" t="s">
        <v>258</v>
      </c>
      <c r="Q2222" s="2">
        <f t="shared" si="312"/>
        <v>7</v>
      </c>
      <c r="R2222" s="1" t="str">
        <f t="shared" si="313"/>
        <v>Startup</v>
      </c>
      <c r="S2222" s="1"/>
      <c r="T2222" t="s">
        <v>606</v>
      </c>
      <c r="U2222" t="s">
        <v>36</v>
      </c>
      <c r="V2222">
        <f t="shared" si="314"/>
        <v>0</v>
      </c>
    </row>
    <row r="2223" spans="1:22" x14ac:dyDescent="0.35">
      <c r="A2223">
        <v>2221</v>
      </c>
      <c r="B2223" t="s">
        <v>4291</v>
      </c>
      <c r="C2223" t="str">
        <f t="shared" si="306"/>
        <v>Don’t Buy</v>
      </c>
      <c r="D2223" t="str">
        <f t="shared" si="307"/>
        <v>Long Name</v>
      </c>
      <c r="E2223">
        <v>4.3</v>
      </c>
      <c r="F2223">
        <f>IF(Q2223&lt;10,E2223+0.1,E2223)</f>
        <v>4.3</v>
      </c>
      <c r="G2223">
        <f>MIN(IF(Q2223&lt;10,E2223+0.5,E2223),5)</f>
        <v>4.3</v>
      </c>
      <c r="H2223" t="str">
        <f t="shared" si="308"/>
        <v>Average Place to Work</v>
      </c>
      <c r="I2223">
        <v>259</v>
      </c>
      <c r="J2223" t="b">
        <f t="shared" si="309"/>
        <v>0</v>
      </c>
      <c r="K2223" t="b">
        <f>OR(E2223&gt;3.5,Q2223&lt;10)</f>
        <v>1</v>
      </c>
      <c r="L2223" t="s">
        <v>9</v>
      </c>
      <c r="M2223" t="s">
        <v>4292</v>
      </c>
      <c r="N2223" t="str">
        <f t="shared" si="310"/>
        <v>None</v>
      </c>
      <c r="O2223" t="str">
        <f t="shared" si="311"/>
        <v>None</v>
      </c>
      <c r="P2223" t="s">
        <v>654</v>
      </c>
      <c r="Q2223" s="2">
        <f t="shared" si="312"/>
        <v>50</v>
      </c>
      <c r="R2223" s="1" t="str">
        <f t="shared" si="313"/>
        <v>Established</v>
      </c>
      <c r="S2223" s="1"/>
      <c r="T2223" t="s">
        <v>115</v>
      </c>
      <c r="U2223" t="s">
        <v>64</v>
      </c>
      <c r="V2223">
        <f t="shared" si="314"/>
        <v>0</v>
      </c>
    </row>
    <row r="2224" spans="1:22" x14ac:dyDescent="0.35">
      <c r="A2224">
        <v>2222</v>
      </c>
      <c r="B2224" t="s">
        <v>4293</v>
      </c>
      <c r="C2224" t="str">
        <f t="shared" si="306"/>
        <v>Don’t Buy</v>
      </c>
      <c r="D2224" t="str">
        <f t="shared" si="307"/>
        <v>Long Name</v>
      </c>
      <c r="E2224">
        <v>4.0999999999999996</v>
      </c>
      <c r="F2224">
        <f>IF(Q2224&lt;10,E2224+0.1,E2224)</f>
        <v>4.0999999999999996</v>
      </c>
      <c r="G2224">
        <f>MIN(IF(Q2224&lt;10,E2224+0.5,E2224),5)</f>
        <v>4.0999999999999996</v>
      </c>
      <c r="H2224" t="str">
        <f t="shared" si="308"/>
        <v>Average Place to Work</v>
      </c>
      <c r="I2224">
        <v>228</v>
      </c>
      <c r="J2224" t="b">
        <f t="shared" si="309"/>
        <v>0</v>
      </c>
      <c r="K2224" t="b">
        <f>OR(E2224&gt;3.5,Q2224&lt;10)</f>
        <v>1</v>
      </c>
      <c r="L2224" t="s">
        <v>19</v>
      </c>
      <c r="M2224" t="s">
        <v>4294</v>
      </c>
      <c r="N2224" t="str">
        <f t="shared" si="310"/>
        <v>Indian Silicon Valley Startups</v>
      </c>
      <c r="O2224" t="str">
        <f t="shared" si="311"/>
        <v>None</v>
      </c>
      <c r="P2224" t="s">
        <v>76</v>
      </c>
      <c r="Q2224" s="2">
        <f t="shared" si="312"/>
        <v>44</v>
      </c>
      <c r="R2224" s="1" t="str">
        <f t="shared" si="313"/>
        <v>Established</v>
      </c>
      <c r="S2224" s="1"/>
      <c r="T2224" t="s">
        <v>115</v>
      </c>
      <c r="U2224" t="s">
        <v>238</v>
      </c>
      <c r="V2224">
        <f t="shared" si="314"/>
        <v>0</v>
      </c>
    </row>
    <row r="2225" spans="1:22" x14ac:dyDescent="0.35">
      <c r="A2225">
        <v>2223</v>
      </c>
      <c r="B2225" t="s">
        <v>4295</v>
      </c>
      <c r="C2225" t="str">
        <f t="shared" si="306"/>
        <v>Don’t Buy</v>
      </c>
      <c r="D2225" t="str">
        <f t="shared" si="307"/>
        <v>Short Name</v>
      </c>
      <c r="E2225">
        <v>4.5</v>
      </c>
      <c r="F2225">
        <f>IF(Q2225&lt;10,E2225+0.1,E2225)</f>
        <v>4.5</v>
      </c>
      <c r="G2225">
        <f>MIN(IF(Q2225&lt;10,E2225+0.5,E2225),5)</f>
        <v>4.5</v>
      </c>
      <c r="H2225" t="str">
        <f t="shared" si="308"/>
        <v>Average Place to Work</v>
      </c>
      <c r="I2225">
        <v>228</v>
      </c>
      <c r="J2225" t="b">
        <f t="shared" si="309"/>
        <v>0</v>
      </c>
      <c r="K2225" t="b">
        <f>OR(E2225&gt;3.5,Q2225&lt;10)</f>
        <v>1</v>
      </c>
      <c r="L2225" t="s">
        <v>19</v>
      </c>
      <c r="M2225" t="s">
        <v>4296</v>
      </c>
      <c r="N2225" t="str">
        <f t="shared" si="310"/>
        <v>None</v>
      </c>
      <c r="O2225" t="str">
        <f t="shared" si="311"/>
        <v>None</v>
      </c>
      <c r="P2225" t="s">
        <v>4297</v>
      </c>
      <c r="Q2225" s="2">
        <f t="shared" si="312"/>
        <v>198</v>
      </c>
      <c r="R2225" s="1" t="str">
        <f t="shared" si="313"/>
        <v>Established</v>
      </c>
      <c r="S2225" s="1"/>
      <c r="T2225" t="s">
        <v>115</v>
      </c>
      <c r="U2225" t="s">
        <v>202</v>
      </c>
      <c r="V2225">
        <f t="shared" si="314"/>
        <v>0</v>
      </c>
    </row>
    <row r="2226" spans="1:22" x14ac:dyDescent="0.35">
      <c r="A2226">
        <v>2224</v>
      </c>
      <c r="B2226" t="s">
        <v>4298</v>
      </c>
      <c r="C2226" t="str">
        <f t="shared" si="306"/>
        <v>Don’t Buy</v>
      </c>
      <c r="D2226" t="str">
        <f t="shared" si="307"/>
        <v>Long Name</v>
      </c>
      <c r="E2226">
        <v>4.0999999999999996</v>
      </c>
      <c r="F2226">
        <f>IF(Q2226&lt;10,E2226+0.1,E2226)</f>
        <v>4.1999999999999993</v>
      </c>
      <c r="G2226">
        <f>MIN(IF(Q2226&lt;10,E2226+0.5,E2226),5)</f>
        <v>4.5999999999999996</v>
      </c>
      <c r="H2226" t="str">
        <f t="shared" si="308"/>
        <v>Average Place to Work</v>
      </c>
      <c r="I2226">
        <v>228</v>
      </c>
      <c r="J2226" t="b">
        <f t="shared" si="309"/>
        <v>0</v>
      </c>
      <c r="K2226" t="b">
        <f>OR(E2226&gt;3.5,Q2226&lt;10)</f>
        <v>1</v>
      </c>
      <c r="L2226" t="s">
        <v>19</v>
      </c>
      <c r="M2226" t="s">
        <v>4299</v>
      </c>
      <c r="N2226" t="str">
        <f t="shared" si="310"/>
        <v>Indian Silicon Valley Startups</v>
      </c>
      <c r="O2226" t="str">
        <f t="shared" si="311"/>
        <v>None</v>
      </c>
      <c r="P2226" t="s">
        <v>170</v>
      </c>
      <c r="Q2226" s="2">
        <f t="shared" si="312"/>
        <v>6</v>
      </c>
      <c r="R2226" s="1" t="str">
        <f t="shared" si="313"/>
        <v>Startup</v>
      </c>
      <c r="S2226" s="1"/>
      <c r="T2226" t="s">
        <v>606</v>
      </c>
      <c r="U2226" t="s">
        <v>255</v>
      </c>
      <c r="V2226">
        <f t="shared" si="314"/>
        <v>0</v>
      </c>
    </row>
    <row r="2227" spans="1:22" x14ac:dyDescent="0.35">
      <c r="A2227">
        <v>2225</v>
      </c>
      <c r="B2227" t="s">
        <v>4300</v>
      </c>
      <c r="C2227" t="str">
        <f t="shared" si="306"/>
        <v>Don’t Buy</v>
      </c>
      <c r="D2227" t="str">
        <f t="shared" si="307"/>
        <v>Long Name</v>
      </c>
      <c r="E2227">
        <v>4.2</v>
      </c>
      <c r="F2227">
        <f>IF(Q2227&lt;10,E2227+0.1,E2227)</f>
        <v>4.2</v>
      </c>
      <c r="G2227">
        <f>MIN(IF(Q2227&lt;10,E2227+0.5,E2227),5)</f>
        <v>4.2</v>
      </c>
      <c r="H2227" t="str">
        <f t="shared" si="308"/>
        <v>Average Place to Work</v>
      </c>
      <c r="I2227">
        <v>365</v>
      </c>
      <c r="J2227" t="b">
        <f t="shared" si="309"/>
        <v>0</v>
      </c>
      <c r="K2227" t="b">
        <f>OR(E2227&gt;3.5,Q2227&lt;10)</f>
        <v>1</v>
      </c>
      <c r="L2227" t="s">
        <v>19</v>
      </c>
      <c r="M2227" t="s">
        <v>4301</v>
      </c>
      <c r="N2227" t="str">
        <f t="shared" si="310"/>
        <v>None</v>
      </c>
      <c r="O2227" t="str">
        <f t="shared" si="311"/>
        <v>None</v>
      </c>
      <c r="P2227" t="s">
        <v>111</v>
      </c>
      <c r="Q2227" s="2">
        <f t="shared" si="312"/>
        <v>22</v>
      </c>
      <c r="R2227" s="1" t="str">
        <f t="shared" si="313"/>
        <v>Established</v>
      </c>
      <c r="S2227" s="1"/>
      <c r="T2227" t="s">
        <v>115</v>
      </c>
      <c r="U2227" t="s">
        <v>238</v>
      </c>
      <c r="V2227">
        <f t="shared" si="314"/>
        <v>0</v>
      </c>
    </row>
    <row r="2228" spans="1:22" x14ac:dyDescent="0.35">
      <c r="A2228">
        <v>2226</v>
      </c>
      <c r="B2228" t="s">
        <v>4302</v>
      </c>
      <c r="C2228" t="str">
        <f t="shared" si="306"/>
        <v>Don’t Buy</v>
      </c>
      <c r="D2228" t="str">
        <f t="shared" si="307"/>
        <v>Short Name</v>
      </c>
      <c r="E2228">
        <v>4</v>
      </c>
      <c r="F2228">
        <f>IF(Q2228&lt;10,E2228+0.1,E2228)</f>
        <v>4</v>
      </c>
      <c r="G2228">
        <f>MIN(IF(Q2228&lt;10,E2228+0.5,E2228),5)</f>
        <v>4</v>
      </c>
      <c r="H2228" t="str">
        <f t="shared" si="308"/>
        <v>Average Place to Work</v>
      </c>
      <c r="I2228">
        <v>227</v>
      </c>
      <c r="J2228" t="b">
        <f t="shared" si="309"/>
        <v>0</v>
      </c>
      <c r="K2228" t="b">
        <f>OR(E2228&gt;3.5,Q2228&lt;10)</f>
        <v>1</v>
      </c>
      <c r="L2228" t="s">
        <v>9</v>
      </c>
      <c r="M2228" t="s">
        <v>924</v>
      </c>
      <c r="N2228" t="str">
        <f t="shared" si="310"/>
        <v>None</v>
      </c>
      <c r="O2228" t="str">
        <f t="shared" si="311"/>
        <v>None</v>
      </c>
      <c r="P2228" t="s">
        <v>309</v>
      </c>
      <c r="Q2228" s="2">
        <f t="shared" si="312"/>
        <v>40</v>
      </c>
      <c r="R2228" s="1" t="str">
        <f t="shared" si="313"/>
        <v>Established</v>
      </c>
      <c r="S2228" s="1"/>
      <c r="T2228" t="s">
        <v>115</v>
      </c>
      <c r="U2228" t="s">
        <v>17</v>
      </c>
      <c r="V2228">
        <f t="shared" si="314"/>
        <v>500000</v>
      </c>
    </row>
    <row r="2229" spans="1:22" x14ac:dyDescent="0.35">
      <c r="A2229">
        <v>2227</v>
      </c>
      <c r="B2229" t="s">
        <v>4303</v>
      </c>
      <c r="C2229" t="str">
        <f t="shared" si="306"/>
        <v>Don’t Buy</v>
      </c>
      <c r="D2229" t="str">
        <f t="shared" si="307"/>
        <v>Long Name</v>
      </c>
      <c r="E2229">
        <v>4</v>
      </c>
      <c r="F2229">
        <f>IF(Q2229&lt;10,E2229+0.1,E2229)</f>
        <v>4</v>
      </c>
      <c r="G2229">
        <f>MIN(IF(Q2229&lt;10,E2229+0.5,E2229),5)</f>
        <v>4</v>
      </c>
      <c r="H2229" t="str">
        <f t="shared" si="308"/>
        <v>Average Place to Work</v>
      </c>
      <c r="I2229">
        <v>227</v>
      </c>
      <c r="J2229" t="b">
        <f t="shared" si="309"/>
        <v>0</v>
      </c>
      <c r="K2229" t="b">
        <f>OR(E2229&gt;3.5,Q2229&lt;10)</f>
        <v>1</v>
      </c>
      <c r="L2229" t="s">
        <v>9</v>
      </c>
      <c r="M2229" t="s">
        <v>3377</v>
      </c>
      <c r="N2229" t="str">
        <f t="shared" si="310"/>
        <v>None</v>
      </c>
      <c r="O2229" t="str">
        <f t="shared" si="311"/>
        <v>None</v>
      </c>
      <c r="P2229" t="s">
        <v>460</v>
      </c>
      <c r="Q2229" s="2">
        <f t="shared" si="312"/>
        <v>37</v>
      </c>
      <c r="R2229" s="1" t="str">
        <f t="shared" si="313"/>
        <v>Established</v>
      </c>
      <c r="S2229" s="1"/>
      <c r="T2229" t="s">
        <v>115</v>
      </c>
      <c r="U2229" t="s">
        <v>160</v>
      </c>
      <c r="V2229">
        <f t="shared" si="314"/>
        <v>0</v>
      </c>
    </row>
    <row r="2230" spans="1:22" x14ac:dyDescent="0.35">
      <c r="A2230">
        <v>2228</v>
      </c>
      <c r="B2230" t="s">
        <v>4304</v>
      </c>
      <c r="C2230" t="str">
        <f t="shared" si="306"/>
        <v>Don’t Buy</v>
      </c>
      <c r="D2230" t="str">
        <f t="shared" si="307"/>
        <v>Short Name</v>
      </c>
      <c r="E2230">
        <v>4.2</v>
      </c>
      <c r="F2230">
        <f>IF(Q2230&lt;10,E2230+0.1,E2230)</f>
        <v>4.2</v>
      </c>
      <c r="G2230">
        <f>MIN(IF(Q2230&lt;10,E2230+0.5,E2230),5)</f>
        <v>4.2</v>
      </c>
      <c r="H2230" t="str">
        <f t="shared" si="308"/>
        <v>Average Place to Work</v>
      </c>
      <c r="I2230">
        <v>227</v>
      </c>
      <c r="J2230" t="b">
        <f t="shared" si="309"/>
        <v>0</v>
      </c>
      <c r="K2230" t="b">
        <f>OR(E2230&gt;3.5,Q2230&lt;10)</f>
        <v>1</v>
      </c>
      <c r="L2230" t="s">
        <v>19</v>
      </c>
      <c r="M2230" t="s">
        <v>4305</v>
      </c>
      <c r="N2230" t="str">
        <f t="shared" si="310"/>
        <v>None</v>
      </c>
      <c r="O2230" t="str">
        <f t="shared" si="311"/>
        <v>None</v>
      </c>
      <c r="P2230" t="s">
        <v>167</v>
      </c>
      <c r="Q2230" s="2">
        <f t="shared" si="312"/>
        <v>34</v>
      </c>
      <c r="R2230" s="1" t="str">
        <f t="shared" si="313"/>
        <v>Established</v>
      </c>
      <c r="S2230" s="1"/>
      <c r="T2230" t="s">
        <v>140</v>
      </c>
      <c r="U2230" t="s">
        <v>83</v>
      </c>
      <c r="V2230">
        <f t="shared" si="314"/>
        <v>0</v>
      </c>
    </row>
    <row r="2231" spans="1:22" x14ac:dyDescent="0.35">
      <c r="A2231">
        <v>2229</v>
      </c>
      <c r="B2231" t="s">
        <v>4306</v>
      </c>
      <c r="C2231" t="str">
        <f t="shared" si="306"/>
        <v>Don’t Buy</v>
      </c>
      <c r="D2231" t="str">
        <f t="shared" si="307"/>
        <v>Long Name</v>
      </c>
      <c r="E2231">
        <v>4.3</v>
      </c>
      <c r="F2231">
        <f>IF(Q2231&lt;10,E2231+0.1,E2231)</f>
        <v>4.3</v>
      </c>
      <c r="G2231">
        <f>MIN(IF(Q2231&lt;10,E2231+0.5,E2231),5)</f>
        <v>4.3</v>
      </c>
      <c r="H2231" t="str">
        <f t="shared" si="308"/>
        <v>Average Place to Work</v>
      </c>
      <c r="I2231">
        <v>227</v>
      </c>
      <c r="J2231" t="b">
        <f t="shared" si="309"/>
        <v>0</v>
      </c>
      <c r="K2231" t="b">
        <f>OR(E2231&gt;3.5,Q2231&lt;10)</f>
        <v>1</v>
      </c>
      <c r="L2231" t="s">
        <v>19</v>
      </c>
      <c r="M2231" t="s">
        <v>2619</v>
      </c>
      <c r="N2231" t="str">
        <f t="shared" si="310"/>
        <v>None</v>
      </c>
      <c r="O2231" t="str">
        <f t="shared" si="311"/>
        <v>None</v>
      </c>
      <c r="P2231" t="s">
        <v>261</v>
      </c>
      <c r="Q2231" s="2">
        <f t="shared" si="312"/>
        <v>21</v>
      </c>
      <c r="R2231" s="1" t="str">
        <f t="shared" si="313"/>
        <v>Established</v>
      </c>
      <c r="S2231" s="1"/>
      <c r="T2231" t="s">
        <v>1146</v>
      </c>
      <c r="U2231" t="s">
        <v>255</v>
      </c>
      <c r="V2231">
        <f t="shared" si="314"/>
        <v>0</v>
      </c>
    </row>
    <row r="2232" spans="1:22" x14ac:dyDescent="0.35">
      <c r="A2232">
        <v>2230</v>
      </c>
      <c r="B2232" t="s">
        <v>4307</v>
      </c>
      <c r="C2232" t="str">
        <f t="shared" si="306"/>
        <v>Don’t Buy</v>
      </c>
      <c r="D2232" t="str">
        <f t="shared" si="307"/>
        <v>Long Name</v>
      </c>
      <c r="E2232">
        <v>3.9</v>
      </c>
      <c r="F2232">
        <f>IF(Q2232&lt;10,E2232+0.1,E2232)</f>
        <v>3.9</v>
      </c>
      <c r="G2232">
        <f>MIN(IF(Q2232&lt;10,E2232+0.5,E2232),5)</f>
        <v>3.9</v>
      </c>
      <c r="H2232" t="str">
        <f t="shared" si="308"/>
        <v>Average Place to Work</v>
      </c>
      <c r="I2232">
        <v>227</v>
      </c>
      <c r="J2232" t="b">
        <f t="shared" si="309"/>
        <v>0</v>
      </c>
      <c r="K2232" t="b">
        <f>OR(E2232&gt;3.5,Q2232&lt;10)</f>
        <v>1</v>
      </c>
      <c r="L2232" t="s">
        <v>19</v>
      </c>
      <c r="M2232" t="s">
        <v>4308</v>
      </c>
      <c r="N2232" t="str">
        <f t="shared" si="310"/>
        <v>None</v>
      </c>
      <c r="O2232" t="str">
        <f t="shared" si="311"/>
        <v>None</v>
      </c>
      <c r="P2232" t="s">
        <v>1555</v>
      </c>
      <c r="Q2232" s="2">
        <f t="shared" si="312"/>
        <v>57</v>
      </c>
      <c r="R2232" s="1" t="str">
        <f t="shared" si="313"/>
        <v>Established</v>
      </c>
      <c r="S2232" s="1"/>
      <c r="T2232" t="s">
        <v>115</v>
      </c>
      <c r="U2232" t="s">
        <v>83</v>
      </c>
      <c r="V2232">
        <f t="shared" si="314"/>
        <v>0</v>
      </c>
    </row>
    <row r="2233" spans="1:22" x14ac:dyDescent="0.35">
      <c r="A2233">
        <v>2231</v>
      </c>
      <c r="B2233" t="s">
        <v>4309</v>
      </c>
      <c r="C2233" t="str">
        <f t="shared" si="306"/>
        <v>Don’t Buy</v>
      </c>
      <c r="D2233" t="str">
        <f t="shared" si="307"/>
        <v>Long Name</v>
      </c>
      <c r="E2233">
        <v>4.0999999999999996</v>
      </c>
      <c r="F2233">
        <f>IF(Q2233&lt;10,E2233+0.1,E2233)</f>
        <v>4.0999999999999996</v>
      </c>
      <c r="G2233">
        <f>MIN(IF(Q2233&lt;10,E2233+0.5,E2233),5)</f>
        <v>4.0999999999999996</v>
      </c>
      <c r="H2233" t="str">
        <f t="shared" si="308"/>
        <v>Average Place to Work</v>
      </c>
      <c r="I2233">
        <v>227</v>
      </c>
      <c r="J2233" t="b">
        <f t="shared" si="309"/>
        <v>0</v>
      </c>
      <c r="K2233" t="b">
        <f>OR(E2233&gt;3.5,Q2233&lt;10)</f>
        <v>1</v>
      </c>
      <c r="L2233" t="s">
        <v>19</v>
      </c>
      <c r="M2233" t="s">
        <v>4310</v>
      </c>
      <c r="N2233" t="str">
        <f t="shared" si="310"/>
        <v>None</v>
      </c>
      <c r="O2233" t="str">
        <f t="shared" si="311"/>
        <v>None</v>
      </c>
      <c r="P2233" t="s">
        <v>86</v>
      </c>
      <c r="Q2233" s="2">
        <f t="shared" si="312"/>
        <v>27</v>
      </c>
      <c r="R2233" s="1" t="str">
        <f t="shared" si="313"/>
        <v>Established</v>
      </c>
      <c r="S2233" s="1"/>
      <c r="T2233" t="s">
        <v>115</v>
      </c>
      <c r="U2233" t="s">
        <v>1158</v>
      </c>
      <c r="V2233">
        <f t="shared" si="314"/>
        <v>0</v>
      </c>
    </row>
    <row r="2234" spans="1:22" x14ac:dyDescent="0.35">
      <c r="A2234">
        <v>2232</v>
      </c>
      <c r="B2234" t="s">
        <v>4311</v>
      </c>
      <c r="C2234" t="str">
        <f t="shared" si="306"/>
        <v>Don’t Buy</v>
      </c>
      <c r="D2234" t="str">
        <f t="shared" si="307"/>
        <v>Long Name</v>
      </c>
      <c r="E2234">
        <v>4.5</v>
      </c>
      <c r="F2234">
        <f>IF(Q2234&lt;10,E2234+0.1,E2234)</f>
        <v>4.5999999999999996</v>
      </c>
      <c r="G2234">
        <f>MIN(IF(Q2234&lt;10,E2234+0.5,E2234),5)</f>
        <v>5</v>
      </c>
      <c r="H2234" t="str">
        <f t="shared" si="308"/>
        <v>Average Place to Work</v>
      </c>
      <c r="I2234">
        <v>227</v>
      </c>
      <c r="J2234" t="b">
        <f t="shared" si="309"/>
        <v>0</v>
      </c>
      <c r="K2234" t="b">
        <f>OR(E2234&gt;3.5,Q2234&lt;10)</f>
        <v>1</v>
      </c>
      <c r="M2234" t="s">
        <v>3900</v>
      </c>
      <c r="N2234" t="str">
        <f t="shared" si="310"/>
        <v>Indian Silicon Valley Startups</v>
      </c>
      <c r="O2234" t="str">
        <f t="shared" si="311"/>
        <v>None</v>
      </c>
      <c r="Q2234" s="2">
        <f t="shared" si="312"/>
        <v>0</v>
      </c>
      <c r="R2234" s="1" t="str">
        <f t="shared" si="313"/>
        <v>Startup</v>
      </c>
      <c r="S2234" s="1"/>
      <c r="T2234" t="s">
        <v>598</v>
      </c>
      <c r="U2234" t="s">
        <v>312</v>
      </c>
      <c r="V2234">
        <f t="shared" si="314"/>
        <v>0</v>
      </c>
    </row>
    <row r="2235" spans="1:22" x14ac:dyDescent="0.35">
      <c r="A2235">
        <v>2233</v>
      </c>
      <c r="B2235" t="s">
        <v>4312</v>
      </c>
      <c r="C2235" t="str">
        <f t="shared" si="306"/>
        <v>Don’t Buy</v>
      </c>
      <c r="D2235" t="str">
        <f t="shared" si="307"/>
        <v>Long Name</v>
      </c>
      <c r="E2235">
        <v>4.0999999999999996</v>
      </c>
      <c r="F2235">
        <f>IF(Q2235&lt;10,E2235+0.1,E2235)</f>
        <v>4.0999999999999996</v>
      </c>
      <c r="G2235">
        <f>MIN(IF(Q2235&lt;10,E2235+0.5,E2235),5)</f>
        <v>4.0999999999999996</v>
      </c>
      <c r="H2235" t="str">
        <f t="shared" si="308"/>
        <v>Average Place to Work</v>
      </c>
      <c r="I2235">
        <v>227</v>
      </c>
      <c r="J2235" t="b">
        <f t="shared" si="309"/>
        <v>0</v>
      </c>
      <c r="K2235" t="b">
        <f>OR(E2235&gt;3.5,Q2235&lt;10)</f>
        <v>1</v>
      </c>
      <c r="L2235" t="s">
        <v>19</v>
      </c>
      <c r="M2235" t="s">
        <v>4313</v>
      </c>
      <c r="N2235" t="str">
        <f t="shared" si="310"/>
        <v>None</v>
      </c>
      <c r="O2235" t="str">
        <f t="shared" si="311"/>
        <v>None</v>
      </c>
      <c r="P2235" t="s">
        <v>50</v>
      </c>
      <c r="Q2235" s="2">
        <f t="shared" si="312"/>
        <v>29</v>
      </c>
      <c r="R2235" s="1" t="str">
        <f t="shared" si="313"/>
        <v>Established</v>
      </c>
      <c r="S2235" s="1"/>
      <c r="T2235" t="s">
        <v>115</v>
      </c>
      <c r="U2235" t="s">
        <v>64</v>
      </c>
      <c r="V2235">
        <f t="shared" si="314"/>
        <v>0</v>
      </c>
    </row>
    <row r="2236" spans="1:22" x14ac:dyDescent="0.35">
      <c r="A2236">
        <v>2234</v>
      </c>
      <c r="B2236" t="s">
        <v>4314</v>
      </c>
      <c r="C2236" t="str">
        <f t="shared" si="306"/>
        <v>Don’t Buy</v>
      </c>
      <c r="D2236" t="str">
        <f t="shared" si="307"/>
        <v>Long Name</v>
      </c>
      <c r="E2236">
        <v>3.7</v>
      </c>
      <c r="F2236">
        <f>IF(Q2236&lt;10,E2236+0.1,E2236)</f>
        <v>3.8000000000000003</v>
      </c>
      <c r="G2236">
        <f>MIN(IF(Q2236&lt;10,E2236+0.5,E2236),5)</f>
        <v>4.2</v>
      </c>
      <c r="H2236" t="str">
        <f t="shared" si="308"/>
        <v>Average Place to Work</v>
      </c>
      <c r="I2236">
        <v>227</v>
      </c>
      <c r="J2236" t="b">
        <f t="shared" si="309"/>
        <v>0</v>
      </c>
      <c r="K2236" t="b">
        <f>OR(E2236&gt;3.5,Q2236&lt;10)</f>
        <v>1</v>
      </c>
      <c r="M2236" t="s">
        <v>4315</v>
      </c>
      <c r="N2236" t="str">
        <f t="shared" si="310"/>
        <v>Indian Silicon Valley Startups</v>
      </c>
      <c r="O2236" t="str">
        <f t="shared" si="311"/>
        <v>None</v>
      </c>
      <c r="Q2236" s="2">
        <f t="shared" si="312"/>
        <v>0</v>
      </c>
      <c r="R2236" s="1" t="str">
        <f t="shared" si="313"/>
        <v>Startup</v>
      </c>
      <c r="S2236" s="1"/>
      <c r="U2236" t="s">
        <v>17</v>
      </c>
      <c r="V2236">
        <f t="shared" si="314"/>
        <v>500000</v>
      </c>
    </row>
    <row r="2237" spans="1:22" x14ac:dyDescent="0.35">
      <c r="A2237">
        <v>2235</v>
      </c>
      <c r="B2237" t="s">
        <v>4316</v>
      </c>
      <c r="C2237" t="str">
        <f t="shared" si="306"/>
        <v>Don’t Buy</v>
      </c>
      <c r="D2237" t="str">
        <f t="shared" si="307"/>
        <v>Long Name</v>
      </c>
      <c r="E2237">
        <v>4.0999999999999996</v>
      </c>
      <c r="F2237">
        <f>IF(Q2237&lt;10,E2237+0.1,E2237)</f>
        <v>4.0999999999999996</v>
      </c>
      <c r="G2237">
        <f>MIN(IF(Q2237&lt;10,E2237+0.5,E2237),5)</f>
        <v>4.0999999999999996</v>
      </c>
      <c r="H2237" t="str">
        <f t="shared" si="308"/>
        <v>Average Place to Work</v>
      </c>
      <c r="I2237">
        <v>266</v>
      </c>
      <c r="J2237" t="b">
        <f t="shared" si="309"/>
        <v>0</v>
      </c>
      <c r="K2237" t="b">
        <f>OR(E2237&gt;3.5,Q2237&lt;10)</f>
        <v>1</v>
      </c>
      <c r="L2237" t="s">
        <v>19</v>
      </c>
      <c r="M2237" t="s">
        <v>4317</v>
      </c>
      <c r="N2237" t="str">
        <f t="shared" si="310"/>
        <v>None</v>
      </c>
      <c r="O2237" t="str">
        <f t="shared" si="311"/>
        <v>None</v>
      </c>
      <c r="P2237" t="s">
        <v>1555</v>
      </c>
      <c r="Q2237" s="2">
        <f t="shared" si="312"/>
        <v>57</v>
      </c>
      <c r="R2237" s="1" t="str">
        <f t="shared" si="313"/>
        <v>Established</v>
      </c>
      <c r="S2237" s="1"/>
      <c r="T2237" t="s">
        <v>115</v>
      </c>
      <c r="U2237" t="s">
        <v>755</v>
      </c>
      <c r="V2237">
        <f t="shared" si="314"/>
        <v>0</v>
      </c>
    </row>
    <row r="2238" spans="1:22" x14ac:dyDescent="0.35">
      <c r="A2238">
        <v>2236</v>
      </c>
      <c r="B2238" t="s">
        <v>4318</v>
      </c>
      <c r="C2238" t="str">
        <f t="shared" si="306"/>
        <v>Don’t Buy</v>
      </c>
      <c r="D2238" t="str">
        <f t="shared" si="307"/>
        <v>Short Name</v>
      </c>
      <c r="E2238">
        <v>4.2</v>
      </c>
      <c r="F2238">
        <f>IF(Q2238&lt;10,E2238+0.1,E2238)</f>
        <v>4.2</v>
      </c>
      <c r="G2238">
        <f>MIN(IF(Q2238&lt;10,E2238+0.5,E2238),5)</f>
        <v>4.2</v>
      </c>
      <c r="H2238" t="str">
        <f t="shared" si="308"/>
        <v>Average Place to Work</v>
      </c>
      <c r="I2238">
        <v>226</v>
      </c>
      <c r="J2238" t="b">
        <f t="shared" si="309"/>
        <v>0</v>
      </c>
      <c r="K2238" t="b">
        <f>OR(E2238&gt;3.5,Q2238&lt;10)</f>
        <v>1</v>
      </c>
      <c r="L2238" t="s">
        <v>19</v>
      </c>
      <c r="M2238" t="s">
        <v>2129</v>
      </c>
      <c r="N2238" t="str">
        <f t="shared" si="310"/>
        <v>None</v>
      </c>
      <c r="O2238" t="str">
        <f t="shared" si="311"/>
        <v>None</v>
      </c>
      <c r="P2238" t="s">
        <v>79</v>
      </c>
      <c r="Q2238" s="2">
        <f t="shared" si="312"/>
        <v>19</v>
      </c>
      <c r="R2238" s="1" t="str">
        <f t="shared" si="313"/>
        <v>Established</v>
      </c>
      <c r="S2238" s="1"/>
      <c r="T2238" t="s">
        <v>606</v>
      </c>
      <c r="U2238" t="s">
        <v>312</v>
      </c>
      <c r="V2238">
        <f t="shared" si="314"/>
        <v>0</v>
      </c>
    </row>
    <row r="2239" spans="1:22" x14ac:dyDescent="0.35">
      <c r="A2239">
        <v>2237</v>
      </c>
      <c r="B2239" t="s">
        <v>4319</v>
      </c>
      <c r="C2239" t="str">
        <f t="shared" si="306"/>
        <v>Don’t Buy</v>
      </c>
      <c r="D2239" t="str">
        <f t="shared" si="307"/>
        <v>Short Name</v>
      </c>
      <c r="E2239">
        <v>3.5</v>
      </c>
      <c r="F2239">
        <f>IF(Q2239&lt;10,E2239+0.1,E2239)</f>
        <v>3.5</v>
      </c>
      <c r="G2239">
        <f>MIN(IF(Q2239&lt;10,E2239+0.5,E2239),5)</f>
        <v>3.5</v>
      </c>
      <c r="H2239" t="str">
        <f t="shared" si="308"/>
        <v>Average Place to Work</v>
      </c>
      <c r="I2239">
        <v>226</v>
      </c>
      <c r="J2239" t="b">
        <f t="shared" si="309"/>
        <v>0</v>
      </c>
      <c r="K2239" t="b">
        <f>OR(E2239&gt;3.5,Q2239&lt;10)</f>
        <v>0</v>
      </c>
      <c r="L2239" t="s">
        <v>9</v>
      </c>
      <c r="M2239" t="s">
        <v>3217</v>
      </c>
      <c r="N2239" t="str">
        <f t="shared" si="310"/>
        <v>None</v>
      </c>
      <c r="O2239" t="str">
        <f t="shared" si="311"/>
        <v>None</v>
      </c>
      <c r="P2239" t="s">
        <v>522</v>
      </c>
      <c r="Q2239" s="2">
        <f t="shared" si="312"/>
        <v>30</v>
      </c>
      <c r="R2239" s="1" t="str">
        <f t="shared" si="313"/>
        <v>Established</v>
      </c>
      <c r="S2239" s="1"/>
      <c r="T2239" t="s">
        <v>606</v>
      </c>
      <c r="U2239" t="s">
        <v>41</v>
      </c>
      <c r="V2239">
        <f t="shared" si="314"/>
        <v>0</v>
      </c>
    </row>
    <row r="2240" spans="1:22" x14ac:dyDescent="0.35">
      <c r="A2240">
        <v>2238</v>
      </c>
      <c r="B2240" t="s">
        <v>4320</v>
      </c>
      <c r="C2240" t="str">
        <f t="shared" si="306"/>
        <v>Don’t Buy</v>
      </c>
      <c r="D2240" t="str">
        <f t="shared" si="307"/>
        <v>Long Name</v>
      </c>
      <c r="E2240">
        <v>4.3</v>
      </c>
      <c r="F2240">
        <f>IF(Q2240&lt;10,E2240+0.1,E2240)</f>
        <v>4.3</v>
      </c>
      <c r="G2240">
        <f>MIN(IF(Q2240&lt;10,E2240+0.5,E2240),5)</f>
        <v>4.3</v>
      </c>
      <c r="H2240" t="str">
        <f t="shared" si="308"/>
        <v>Average Place to Work</v>
      </c>
      <c r="I2240">
        <v>226</v>
      </c>
      <c r="J2240" t="b">
        <f t="shared" si="309"/>
        <v>0</v>
      </c>
      <c r="K2240" t="b">
        <f>OR(E2240&gt;3.5,Q2240&lt;10)</f>
        <v>1</v>
      </c>
      <c r="L2240" t="s">
        <v>19</v>
      </c>
      <c r="M2240" t="s">
        <v>3181</v>
      </c>
      <c r="N2240" t="str">
        <f t="shared" si="310"/>
        <v>None</v>
      </c>
      <c r="O2240" t="str">
        <f t="shared" si="311"/>
        <v>None</v>
      </c>
      <c r="P2240" t="s">
        <v>445</v>
      </c>
      <c r="Q2240" s="2">
        <f t="shared" si="312"/>
        <v>14</v>
      </c>
      <c r="R2240" s="1" t="str">
        <f t="shared" si="313"/>
        <v>Established</v>
      </c>
      <c r="S2240" s="1"/>
      <c r="T2240" t="s">
        <v>598</v>
      </c>
      <c r="U2240" t="s">
        <v>523</v>
      </c>
      <c r="V2240">
        <f t="shared" si="314"/>
        <v>0</v>
      </c>
    </row>
    <row r="2241" spans="1:22" x14ac:dyDescent="0.35">
      <c r="A2241">
        <v>2239</v>
      </c>
      <c r="B2241" t="s">
        <v>4321</v>
      </c>
      <c r="C2241" t="str">
        <f t="shared" si="306"/>
        <v>Don’t Buy</v>
      </c>
      <c r="D2241" t="str">
        <f t="shared" si="307"/>
        <v>Short Name</v>
      </c>
      <c r="E2241">
        <v>4.0999999999999996</v>
      </c>
      <c r="F2241">
        <f>IF(Q2241&lt;10,E2241+0.1,E2241)</f>
        <v>4.0999999999999996</v>
      </c>
      <c r="G2241">
        <f>MIN(IF(Q2241&lt;10,E2241+0.5,E2241),5)</f>
        <v>4.0999999999999996</v>
      </c>
      <c r="H2241" t="str">
        <f t="shared" si="308"/>
        <v>Average Place to Work</v>
      </c>
      <c r="I2241">
        <v>226</v>
      </c>
      <c r="J2241" t="b">
        <f t="shared" si="309"/>
        <v>0</v>
      </c>
      <c r="K2241" t="b">
        <f>OR(E2241&gt;3.5,Q2241&lt;10)</f>
        <v>1</v>
      </c>
      <c r="L2241" t="s">
        <v>19</v>
      </c>
      <c r="M2241" t="s">
        <v>4322</v>
      </c>
      <c r="N2241" t="str">
        <f t="shared" si="310"/>
        <v>Indian Silicon Valley Startups</v>
      </c>
      <c r="O2241" t="str">
        <f t="shared" si="311"/>
        <v>None</v>
      </c>
      <c r="P2241" t="s">
        <v>143</v>
      </c>
      <c r="Q2241" s="2">
        <f t="shared" si="312"/>
        <v>24</v>
      </c>
      <c r="R2241" s="1" t="str">
        <f t="shared" si="313"/>
        <v>Established</v>
      </c>
      <c r="S2241" s="1"/>
      <c r="T2241" t="s">
        <v>115</v>
      </c>
      <c r="U2241" t="s">
        <v>36</v>
      </c>
      <c r="V2241">
        <f t="shared" si="314"/>
        <v>0</v>
      </c>
    </row>
    <row r="2242" spans="1:22" x14ac:dyDescent="0.35">
      <c r="A2242">
        <v>2240</v>
      </c>
      <c r="B2242" t="s">
        <v>4323</v>
      </c>
      <c r="C2242" t="str">
        <f t="shared" si="306"/>
        <v>Don’t Buy</v>
      </c>
      <c r="D2242" t="str">
        <f t="shared" si="307"/>
        <v>Short Name</v>
      </c>
      <c r="E2242">
        <v>3.6</v>
      </c>
      <c r="F2242">
        <f>IF(Q2242&lt;10,E2242+0.1,E2242)</f>
        <v>3.6</v>
      </c>
      <c r="G2242">
        <f>MIN(IF(Q2242&lt;10,E2242+0.5,E2242),5)</f>
        <v>3.6</v>
      </c>
      <c r="H2242" t="str">
        <f t="shared" si="308"/>
        <v>Average Place to Work</v>
      </c>
      <c r="I2242">
        <v>226</v>
      </c>
      <c r="J2242" t="b">
        <f t="shared" si="309"/>
        <v>0</v>
      </c>
      <c r="K2242" t="b">
        <f>OR(E2242&gt;3.5,Q2242&lt;10)</f>
        <v>1</v>
      </c>
      <c r="L2242" t="s">
        <v>19</v>
      </c>
      <c r="M2242" t="s">
        <v>1534</v>
      </c>
      <c r="N2242" t="str">
        <f t="shared" si="310"/>
        <v>None</v>
      </c>
      <c r="O2242" t="str">
        <f t="shared" si="311"/>
        <v>None</v>
      </c>
      <c r="P2242" t="s">
        <v>111</v>
      </c>
      <c r="Q2242" s="2">
        <f t="shared" si="312"/>
        <v>22</v>
      </c>
      <c r="R2242" s="1" t="str">
        <f t="shared" si="313"/>
        <v>Established</v>
      </c>
      <c r="S2242" s="1"/>
      <c r="T2242" t="s">
        <v>606</v>
      </c>
      <c r="U2242" t="s">
        <v>523</v>
      </c>
      <c r="V2242">
        <f t="shared" si="314"/>
        <v>0</v>
      </c>
    </row>
    <row r="2243" spans="1:22" x14ac:dyDescent="0.35">
      <c r="A2243">
        <v>2241</v>
      </c>
      <c r="B2243" t="s">
        <v>4324</v>
      </c>
      <c r="C2243" t="str">
        <f t="shared" ref="C2243:C2306" si="315">IF(OR(LEFT(B2243,1)="T",LEFT(B2243,1)="G"),"Buy","Don’t Buy")</f>
        <v>Don’t Buy</v>
      </c>
      <c r="D2243" t="str">
        <f t="shared" ref="D2243:D2306" si="316">IF(LEN(B2243)&gt;=10,"Long Name","Short Name")</f>
        <v>Long Name</v>
      </c>
      <c r="E2243">
        <v>3.3</v>
      </c>
      <c r="F2243">
        <f>IF(Q2243&lt;10,E2243+0.1,E2243)</f>
        <v>3.4</v>
      </c>
      <c r="G2243">
        <f>MIN(IF(Q2243&lt;10,E2243+0.5,E2243),5)</f>
        <v>3.8</v>
      </c>
      <c r="H2243" t="str">
        <f t="shared" ref="H2243:H2306" si="317">IF(E2243&gt;4.5,"Great Place to Work","Average Place to Work")</f>
        <v>Average Place to Work</v>
      </c>
      <c r="I2243">
        <v>226</v>
      </c>
      <c r="J2243" t="b">
        <f t="shared" ref="J2243:J2306" si="318">AND(I2243&gt;10000,E2243&gt;4)</f>
        <v>0</v>
      </c>
      <c r="K2243" t="b">
        <f>OR(E2243&gt;3.5,Q2243&lt;10)</f>
        <v>1</v>
      </c>
      <c r="L2243" t="s">
        <v>19</v>
      </c>
      <c r="M2243" t="s">
        <v>2265</v>
      </c>
      <c r="N2243" t="str">
        <f t="shared" ref="N2243:N2306" si="319">IF(OR(LEFT(M2243,9)="Banglore",LEFT(M2243,9)="Bengaluru",LEFT(M2243,7)="Chennai",Q2243&lt;10,U2243="Internet"),"Indian Silicon Valley Startups","None")</f>
        <v>Indian Silicon Valley Startups</v>
      </c>
      <c r="O2243" t="str">
        <f t="shared" ref="O2243:O2306" si="320">IF(AND(LEFT(M2243,6)="Mumbai",U2243="Financial Services"),"Bombay Finances","None")</f>
        <v>None</v>
      </c>
      <c r="P2243" t="s">
        <v>502</v>
      </c>
      <c r="Q2243" s="2">
        <f t="shared" ref="Q2243:Q2306" si="321">_xlfn.NUMBERVALUE(SUBSTITUTE(TRIM(P2243)," years old",""))</f>
        <v>8</v>
      </c>
      <c r="R2243" s="1" t="str">
        <f t="shared" ref="R2243:R2306" si="322">IF(Q2243&lt;10,"Startup","Established")</f>
        <v>Startup</v>
      </c>
      <c r="S2243" s="1"/>
      <c r="T2243" t="s">
        <v>115</v>
      </c>
      <c r="U2243" t="s">
        <v>24</v>
      </c>
      <c r="V2243">
        <f t="shared" ref="V2243:V2306" si="323">IF(AND(OR(U2243=$U$7,U2243=$U$12),E2243&gt;4),1000000,IF(AND(OR(U2243=$U$7,U2243=$U$12),E2243&lt;=4),500000,IF(AND(U2243=$U$18,E2243&gt;4),800000,0)))</f>
        <v>500000</v>
      </c>
    </row>
    <row r="2244" spans="1:22" x14ac:dyDescent="0.35">
      <c r="A2244">
        <v>2242</v>
      </c>
      <c r="B2244" t="s">
        <v>4325</v>
      </c>
      <c r="C2244" t="str">
        <f t="shared" si="315"/>
        <v>Don’t Buy</v>
      </c>
      <c r="D2244" t="str">
        <f t="shared" si="316"/>
        <v>Long Name</v>
      </c>
      <c r="E2244">
        <v>4.0999999999999996</v>
      </c>
      <c r="F2244">
        <f>IF(Q2244&lt;10,E2244+0.1,E2244)</f>
        <v>4.0999999999999996</v>
      </c>
      <c r="G2244">
        <f>MIN(IF(Q2244&lt;10,E2244+0.5,E2244),5)</f>
        <v>4.0999999999999996</v>
      </c>
      <c r="H2244" t="str">
        <f t="shared" si="317"/>
        <v>Average Place to Work</v>
      </c>
      <c r="I2244">
        <v>226</v>
      </c>
      <c r="J2244" t="b">
        <f t="shared" si="318"/>
        <v>0</v>
      </c>
      <c r="K2244" t="b">
        <f>OR(E2244&gt;3.5,Q2244&lt;10)</f>
        <v>1</v>
      </c>
      <c r="L2244" t="s">
        <v>19</v>
      </c>
      <c r="M2244" t="s">
        <v>3453</v>
      </c>
      <c r="N2244" t="str">
        <f t="shared" si="319"/>
        <v>None</v>
      </c>
      <c r="O2244" t="str">
        <f t="shared" si="320"/>
        <v>None</v>
      </c>
      <c r="P2244" t="s">
        <v>21</v>
      </c>
      <c r="Q2244" s="2">
        <f t="shared" si="321"/>
        <v>28</v>
      </c>
      <c r="R2244" s="1" t="str">
        <f t="shared" si="322"/>
        <v>Established</v>
      </c>
      <c r="S2244" s="1"/>
      <c r="T2244" t="s">
        <v>115</v>
      </c>
      <c r="U2244" t="s">
        <v>255</v>
      </c>
      <c r="V2244">
        <f t="shared" si="323"/>
        <v>0</v>
      </c>
    </row>
    <row r="2245" spans="1:22" x14ac:dyDescent="0.35">
      <c r="A2245">
        <v>2243</v>
      </c>
      <c r="B2245" t="s">
        <v>4326</v>
      </c>
      <c r="C2245" t="str">
        <f t="shared" si="315"/>
        <v>Don’t Buy</v>
      </c>
      <c r="D2245" t="str">
        <f t="shared" si="316"/>
        <v>Long Name</v>
      </c>
      <c r="E2245">
        <v>3.9</v>
      </c>
      <c r="F2245">
        <f>IF(Q2245&lt;10,E2245+0.1,E2245)</f>
        <v>3.9</v>
      </c>
      <c r="G2245">
        <f>MIN(IF(Q2245&lt;10,E2245+0.5,E2245),5)</f>
        <v>3.9</v>
      </c>
      <c r="H2245" t="str">
        <f t="shared" si="317"/>
        <v>Average Place to Work</v>
      </c>
      <c r="I2245">
        <v>226</v>
      </c>
      <c r="J2245" t="b">
        <f t="shared" si="318"/>
        <v>0</v>
      </c>
      <c r="K2245" t="b">
        <f>OR(E2245&gt;3.5,Q2245&lt;10)</f>
        <v>1</v>
      </c>
      <c r="L2245" t="s">
        <v>19</v>
      </c>
      <c r="M2245" t="s">
        <v>4327</v>
      </c>
      <c r="N2245" t="str">
        <f t="shared" si="319"/>
        <v>None</v>
      </c>
      <c r="O2245" t="str">
        <f t="shared" si="320"/>
        <v>None</v>
      </c>
      <c r="P2245" t="s">
        <v>666</v>
      </c>
      <c r="Q2245" s="2">
        <f t="shared" si="321"/>
        <v>48</v>
      </c>
      <c r="R2245" s="1" t="str">
        <f t="shared" si="322"/>
        <v>Established</v>
      </c>
      <c r="S2245" s="1"/>
      <c r="T2245" t="s">
        <v>115</v>
      </c>
      <c r="U2245" t="s">
        <v>24</v>
      </c>
      <c r="V2245">
        <f t="shared" si="323"/>
        <v>500000</v>
      </c>
    </row>
    <row r="2246" spans="1:22" x14ac:dyDescent="0.35">
      <c r="A2246">
        <v>2244</v>
      </c>
      <c r="B2246" t="s">
        <v>4328</v>
      </c>
      <c r="C2246" t="str">
        <f t="shared" si="315"/>
        <v>Buy</v>
      </c>
      <c r="D2246" t="str">
        <f t="shared" si="316"/>
        <v>Long Name</v>
      </c>
      <c r="E2246">
        <v>4.0999999999999996</v>
      </c>
      <c r="F2246">
        <f>IF(Q2246&lt;10,E2246+0.1,E2246)</f>
        <v>4.0999999999999996</v>
      </c>
      <c r="G2246">
        <f>MIN(IF(Q2246&lt;10,E2246+0.5,E2246),5)</f>
        <v>4.0999999999999996</v>
      </c>
      <c r="H2246" t="str">
        <f t="shared" si="317"/>
        <v>Average Place to Work</v>
      </c>
      <c r="I2246">
        <v>226</v>
      </c>
      <c r="J2246" t="b">
        <f t="shared" si="318"/>
        <v>0</v>
      </c>
      <c r="K2246" t="b">
        <f>OR(E2246&gt;3.5,Q2246&lt;10)</f>
        <v>1</v>
      </c>
      <c r="L2246" t="s">
        <v>19</v>
      </c>
      <c r="M2246" t="s">
        <v>4329</v>
      </c>
      <c r="N2246" t="str">
        <f t="shared" si="319"/>
        <v>None</v>
      </c>
      <c r="O2246" t="str">
        <f t="shared" si="320"/>
        <v>None</v>
      </c>
      <c r="P2246" t="s">
        <v>79</v>
      </c>
      <c r="Q2246" s="2">
        <f t="shared" si="321"/>
        <v>19</v>
      </c>
      <c r="R2246" s="1" t="str">
        <f t="shared" si="322"/>
        <v>Established</v>
      </c>
      <c r="S2246" s="1"/>
      <c r="T2246" t="s">
        <v>115</v>
      </c>
      <c r="U2246" t="s">
        <v>41</v>
      </c>
      <c r="V2246">
        <f t="shared" si="323"/>
        <v>0</v>
      </c>
    </row>
    <row r="2247" spans="1:22" x14ac:dyDescent="0.35">
      <c r="A2247">
        <v>2245</v>
      </c>
      <c r="B2247" t="s">
        <v>4330</v>
      </c>
      <c r="C2247" t="str">
        <f t="shared" si="315"/>
        <v>Don’t Buy</v>
      </c>
      <c r="D2247" t="str">
        <f t="shared" si="316"/>
        <v>Long Name</v>
      </c>
      <c r="E2247">
        <v>4.0999999999999996</v>
      </c>
      <c r="F2247">
        <f>IF(Q2247&lt;10,E2247+0.1,E2247)</f>
        <v>4.0999999999999996</v>
      </c>
      <c r="G2247">
        <f>MIN(IF(Q2247&lt;10,E2247+0.5,E2247),5)</f>
        <v>4.0999999999999996</v>
      </c>
      <c r="H2247" t="str">
        <f t="shared" si="317"/>
        <v>Average Place to Work</v>
      </c>
      <c r="I2247">
        <v>225</v>
      </c>
      <c r="J2247" t="b">
        <f t="shared" si="318"/>
        <v>0</v>
      </c>
      <c r="K2247" t="b">
        <f>OR(E2247&gt;3.5,Q2247&lt;10)</f>
        <v>1</v>
      </c>
      <c r="L2247" t="s">
        <v>19</v>
      </c>
      <c r="M2247" t="s">
        <v>4331</v>
      </c>
      <c r="N2247" t="str">
        <f t="shared" si="319"/>
        <v>Indian Silicon Valley Startups</v>
      </c>
      <c r="O2247" t="str">
        <f t="shared" si="320"/>
        <v>None</v>
      </c>
      <c r="P2247" t="s">
        <v>156</v>
      </c>
      <c r="Q2247" s="2">
        <f t="shared" si="321"/>
        <v>18</v>
      </c>
      <c r="R2247" s="1" t="str">
        <f t="shared" si="322"/>
        <v>Established</v>
      </c>
      <c r="S2247" s="1"/>
      <c r="T2247" t="s">
        <v>598</v>
      </c>
      <c r="U2247" t="s">
        <v>2908</v>
      </c>
      <c r="V2247">
        <f t="shared" si="323"/>
        <v>0</v>
      </c>
    </row>
    <row r="2248" spans="1:22" x14ac:dyDescent="0.35">
      <c r="A2248">
        <v>2246</v>
      </c>
      <c r="B2248" t="s">
        <v>4332</v>
      </c>
      <c r="C2248" t="str">
        <f t="shared" si="315"/>
        <v>Don’t Buy</v>
      </c>
      <c r="D2248" t="str">
        <f t="shared" si="316"/>
        <v>Long Name</v>
      </c>
      <c r="E2248">
        <v>3.6</v>
      </c>
      <c r="F2248">
        <f>IF(Q2248&lt;10,E2248+0.1,E2248)</f>
        <v>3.6</v>
      </c>
      <c r="G2248">
        <f>MIN(IF(Q2248&lt;10,E2248+0.5,E2248),5)</f>
        <v>3.6</v>
      </c>
      <c r="H2248" t="str">
        <f t="shared" si="317"/>
        <v>Average Place to Work</v>
      </c>
      <c r="I2248">
        <v>225</v>
      </c>
      <c r="J2248" t="b">
        <f t="shared" si="318"/>
        <v>0</v>
      </c>
      <c r="K2248" t="b">
        <f>OR(E2248&gt;3.5,Q2248&lt;10)</f>
        <v>1</v>
      </c>
      <c r="L2248" t="s">
        <v>9</v>
      </c>
      <c r="M2248" t="s">
        <v>4333</v>
      </c>
      <c r="N2248" t="str">
        <f t="shared" si="319"/>
        <v>None</v>
      </c>
      <c r="O2248" t="str">
        <f t="shared" si="320"/>
        <v>None</v>
      </c>
      <c r="P2248" t="s">
        <v>44</v>
      </c>
      <c r="Q2248" s="2">
        <f t="shared" si="321"/>
        <v>25</v>
      </c>
      <c r="R2248" s="1" t="str">
        <f t="shared" si="322"/>
        <v>Established</v>
      </c>
      <c r="S2248" s="1"/>
      <c r="T2248" t="s">
        <v>598</v>
      </c>
      <c r="U2248" t="s">
        <v>92</v>
      </c>
      <c r="V2248">
        <f t="shared" si="323"/>
        <v>0</v>
      </c>
    </row>
    <row r="2249" spans="1:22" x14ac:dyDescent="0.35">
      <c r="A2249">
        <v>2247</v>
      </c>
      <c r="B2249" t="s">
        <v>4334</v>
      </c>
      <c r="C2249" t="str">
        <f t="shared" si="315"/>
        <v>Don’t Buy</v>
      </c>
      <c r="D2249" t="str">
        <f t="shared" si="316"/>
        <v>Short Name</v>
      </c>
      <c r="E2249">
        <v>4.5</v>
      </c>
      <c r="F2249">
        <f>IF(Q2249&lt;10,E2249+0.1,E2249)</f>
        <v>4.5</v>
      </c>
      <c r="G2249">
        <f>MIN(IF(Q2249&lt;10,E2249+0.5,E2249),5)</f>
        <v>4.5</v>
      </c>
      <c r="H2249" t="str">
        <f t="shared" si="317"/>
        <v>Average Place to Work</v>
      </c>
      <c r="I2249">
        <v>225</v>
      </c>
      <c r="J2249" t="b">
        <f t="shared" si="318"/>
        <v>0</v>
      </c>
      <c r="K2249" t="b">
        <f>OR(E2249&gt;3.5,Q2249&lt;10)</f>
        <v>1</v>
      </c>
      <c r="L2249" t="s">
        <v>19</v>
      </c>
      <c r="M2249" t="s">
        <v>4335</v>
      </c>
      <c r="N2249" t="str">
        <f t="shared" si="319"/>
        <v>None</v>
      </c>
      <c r="O2249" t="str">
        <f t="shared" si="320"/>
        <v>None</v>
      </c>
      <c r="P2249" t="s">
        <v>44</v>
      </c>
      <c r="Q2249" s="2">
        <f t="shared" si="321"/>
        <v>25</v>
      </c>
      <c r="R2249" s="1" t="str">
        <f t="shared" si="322"/>
        <v>Established</v>
      </c>
      <c r="S2249" s="1"/>
      <c r="T2249" t="s">
        <v>1146</v>
      </c>
      <c r="U2249" t="s">
        <v>1158</v>
      </c>
      <c r="V2249">
        <f t="shared" si="323"/>
        <v>0</v>
      </c>
    </row>
    <row r="2250" spans="1:22" x14ac:dyDescent="0.35">
      <c r="A2250">
        <v>2248</v>
      </c>
      <c r="B2250" t="s">
        <v>4336</v>
      </c>
      <c r="C2250" t="str">
        <f t="shared" si="315"/>
        <v>Don’t Buy</v>
      </c>
      <c r="D2250" t="str">
        <f t="shared" si="316"/>
        <v>Long Name</v>
      </c>
      <c r="E2250">
        <v>3.8</v>
      </c>
      <c r="F2250">
        <f>IF(Q2250&lt;10,E2250+0.1,E2250)</f>
        <v>3.8</v>
      </c>
      <c r="G2250">
        <f>MIN(IF(Q2250&lt;10,E2250+0.5,E2250),5)</f>
        <v>3.8</v>
      </c>
      <c r="H2250" t="str">
        <f t="shared" si="317"/>
        <v>Average Place to Work</v>
      </c>
      <c r="I2250">
        <v>225</v>
      </c>
      <c r="J2250" t="b">
        <f t="shared" si="318"/>
        <v>0</v>
      </c>
      <c r="K2250" t="b">
        <f>OR(E2250&gt;3.5,Q2250&lt;10)</f>
        <v>1</v>
      </c>
      <c r="L2250" t="s">
        <v>19</v>
      </c>
      <c r="M2250" t="s">
        <v>4337</v>
      </c>
      <c r="N2250" t="str">
        <f t="shared" si="319"/>
        <v>None</v>
      </c>
      <c r="O2250" t="str">
        <f t="shared" si="320"/>
        <v>None</v>
      </c>
      <c r="P2250" t="s">
        <v>79</v>
      </c>
      <c r="Q2250" s="2">
        <f t="shared" si="321"/>
        <v>19</v>
      </c>
      <c r="R2250" s="1" t="str">
        <f t="shared" si="322"/>
        <v>Established</v>
      </c>
      <c r="S2250" s="1"/>
      <c r="T2250" t="s">
        <v>606</v>
      </c>
      <c r="U2250" t="s">
        <v>238</v>
      </c>
      <c r="V2250">
        <f t="shared" si="323"/>
        <v>0</v>
      </c>
    </row>
    <row r="2251" spans="1:22" x14ac:dyDescent="0.35">
      <c r="A2251">
        <v>2249</v>
      </c>
      <c r="B2251" t="s">
        <v>4334</v>
      </c>
      <c r="C2251" t="str">
        <f t="shared" si="315"/>
        <v>Don’t Buy</v>
      </c>
      <c r="D2251" t="str">
        <f t="shared" si="316"/>
        <v>Short Name</v>
      </c>
      <c r="E2251">
        <v>4.5</v>
      </c>
      <c r="F2251">
        <f>IF(Q2251&lt;10,E2251+0.1,E2251)</f>
        <v>4.5</v>
      </c>
      <c r="G2251">
        <f>MIN(IF(Q2251&lt;10,E2251+0.5,E2251),5)</f>
        <v>4.5</v>
      </c>
      <c r="H2251" t="str">
        <f t="shared" si="317"/>
        <v>Average Place to Work</v>
      </c>
      <c r="I2251">
        <v>225</v>
      </c>
      <c r="J2251" t="b">
        <f t="shared" si="318"/>
        <v>0</v>
      </c>
      <c r="K2251" t="b">
        <f>OR(E2251&gt;3.5,Q2251&lt;10)</f>
        <v>1</v>
      </c>
      <c r="L2251" t="s">
        <v>19</v>
      </c>
      <c r="M2251" t="s">
        <v>4335</v>
      </c>
      <c r="N2251" t="str">
        <f t="shared" si="319"/>
        <v>None</v>
      </c>
      <c r="O2251" t="str">
        <f t="shared" si="320"/>
        <v>None</v>
      </c>
      <c r="P2251" t="s">
        <v>44</v>
      </c>
      <c r="Q2251" s="2">
        <f t="shared" si="321"/>
        <v>25</v>
      </c>
      <c r="R2251" s="1" t="str">
        <f t="shared" si="322"/>
        <v>Established</v>
      </c>
      <c r="S2251" s="1"/>
      <c r="T2251" t="s">
        <v>1146</v>
      </c>
      <c r="U2251" t="s">
        <v>1158</v>
      </c>
      <c r="V2251">
        <f t="shared" si="323"/>
        <v>0</v>
      </c>
    </row>
    <row r="2252" spans="1:22" x14ac:dyDescent="0.35">
      <c r="A2252">
        <v>2250</v>
      </c>
      <c r="B2252" t="s">
        <v>4338</v>
      </c>
      <c r="C2252" t="str">
        <f t="shared" si="315"/>
        <v>Don’t Buy</v>
      </c>
      <c r="D2252" t="str">
        <f t="shared" si="316"/>
        <v>Long Name</v>
      </c>
      <c r="E2252">
        <v>4.0999999999999996</v>
      </c>
      <c r="F2252">
        <f>IF(Q2252&lt;10,E2252+0.1,E2252)</f>
        <v>4.0999999999999996</v>
      </c>
      <c r="G2252">
        <f>MIN(IF(Q2252&lt;10,E2252+0.5,E2252),5)</f>
        <v>4.0999999999999996</v>
      </c>
      <c r="H2252" t="str">
        <f t="shared" si="317"/>
        <v>Average Place to Work</v>
      </c>
      <c r="I2252">
        <v>225</v>
      </c>
      <c r="J2252" t="b">
        <f t="shared" si="318"/>
        <v>0</v>
      </c>
      <c r="K2252" t="b">
        <f>OR(E2252&gt;3.5,Q2252&lt;10)</f>
        <v>1</v>
      </c>
      <c r="L2252" t="s">
        <v>19</v>
      </c>
      <c r="M2252" t="s">
        <v>3827</v>
      </c>
      <c r="N2252" t="str">
        <f t="shared" si="319"/>
        <v>None</v>
      </c>
      <c r="O2252" t="str">
        <f t="shared" si="320"/>
        <v>None</v>
      </c>
      <c r="P2252" t="s">
        <v>226</v>
      </c>
      <c r="Q2252" s="2">
        <f t="shared" si="321"/>
        <v>157</v>
      </c>
      <c r="R2252" s="1" t="str">
        <f t="shared" si="322"/>
        <v>Established</v>
      </c>
      <c r="S2252" s="1"/>
      <c r="T2252" t="s">
        <v>60</v>
      </c>
      <c r="U2252" t="s">
        <v>153</v>
      </c>
      <c r="V2252">
        <f t="shared" si="323"/>
        <v>0</v>
      </c>
    </row>
    <row r="2253" spans="1:22" x14ac:dyDescent="0.35">
      <c r="A2253">
        <v>2251</v>
      </c>
      <c r="B2253" t="s">
        <v>4339</v>
      </c>
      <c r="C2253" t="str">
        <f t="shared" si="315"/>
        <v>Don’t Buy</v>
      </c>
      <c r="D2253" t="str">
        <f t="shared" si="316"/>
        <v>Long Name</v>
      </c>
      <c r="E2253">
        <v>4.4000000000000004</v>
      </c>
      <c r="F2253">
        <f>IF(Q2253&lt;10,E2253+0.1,E2253)</f>
        <v>4.5</v>
      </c>
      <c r="G2253">
        <f>MIN(IF(Q2253&lt;10,E2253+0.5,E2253),5)</f>
        <v>4.9000000000000004</v>
      </c>
      <c r="H2253" t="str">
        <f t="shared" si="317"/>
        <v>Average Place to Work</v>
      </c>
      <c r="I2253">
        <v>225</v>
      </c>
      <c r="J2253" t="b">
        <f t="shared" si="318"/>
        <v>0</v>
      </c>
      <c r="K2253" t="b">
        <f>OR(E2253&gt;3.5,Q2253&lt;10)</f>
        <v>1</v>
      </c>
      <c r="M2253" t="s">
        <v>4340</v>
      </c>
      <c r="N2253" t="str">
        <f t="shared" si="319"/>
        <v>Indian Silicon Valley Startups</v>
      </c>
      <c r="O2253" t="str">
        <f t="shared" si="320"/>
        <v>None</v>
      </c>
      <c r="Q2253" s="2">
        <f t="shared" si="321"/>
        <v>0</v>
      </c>
      <c r="R2253" s="1" t="str">
        <f t="shared" si="322"/>
        <v>Startup</v>
      </c>
      <c r="S2253" s="1"/>
      <c r="T2253" t="s">
        <v>606</v>
      </c>
      <c r="U2253" t="s">
        <v>64</v>
      </c>
      <c r="V2253">
        <f t="shared" si="323"/>
        <v>0</v>
      </c>
    </row>
    <row r="2254" spans="1:22" x14ac:dyDescent="0.35">
      <c r="A2254">
        <v>2252</v>
      </c>
      <c r="B2254" t="s">
        <v>4341</v>
      </c>
      <c r="C2254" t="str">
        <f t="shared" si="315"/>
        <v>Don’t Buy</v>
      </c>
      <c r="D2254" t="str">
        <f t="shared" si="316"/>
        <v>Long Name</v>
      </c>
      <c r="E2254">
        <v>3.8</v>
      </c>
      <c r="F2254">
        <f>IF(Q2254&lt;10,E2254+0.1,E2254)</f>
        <v>3.8</v>
      </c>
      <c r="G2254">
        <f>MIN(IF(Q2254&lt;10,E2254+0.5,E2254),5)</f>
        <v>3.8</v>
      </c>
      <c r="H2254" t="str">
        <f t="shared" si="317"/>
        <v>Average Place to Work</v>
      </c>
      <c r="I2254">
        <v>841</v>
      </c>
      <c r="J2254" t="b">
        <f t="shared" si="318"/>
        <v>0</v>
      </c>
      <c r="K2254" t="b">
        <f>OR(E2254&gt;3.5,Q2254&lt;10)</f>
        <v>1</v>
      </c>
      <c r="L2254" t="s">
        <v>9</v>
      </c>
      <c r="M2254" t="s">
        <v>1655</v>
      </c>
      <c r="N2254" t="str">
        <f t="shared" si="319"/>
        <v>None</v>
      </c>
      <c r="O2254" t="str">
        <f t="shared" si="320"/>
        <v>None</v>
      </c>
      <c r="P2254" t="s">
        <v>434</v>
      </c>
      <c r="Q2254" s="2">
        <f t="shared" si="321"/>
        <v>64</v>
      </c>
      <c r="R2254" s="1" t="str">
        <f t="shared" si="322"/>
        <v>Established</v>
      </c>
      <c r="S2254" s="1"/>
      <c r="T2254" t="s">
        <v>60</v>
      </c>
      <c r="U2254" t="s">
        <v>92</v>
      </c>
      <c r="V2254">
        <f t="shared" si="323"/>
        <v>0</v>
      </c>
    </row>
    <row r="2255" spans="1:22" x14ac:dyDescent="0.35">
      <c r="A2255">
        <v>2253</v>
      </c>
      <c r="B2255" t="s">
        <v>4342</v>
      </c>
      <c r="C2255" t="str">
        <f t="shared" si="315"/>
        <v>Don’t Buy</v>
      </c>
      <c r="D2255" t="str">
        <f t="shared" si="316"/>
        <v>Long Name</v>
      </c>
      <c r="E2255">
        <v>4.0999999999999996</v>
      </c>
      <c r="F2255">
        <f>IF(Q2255&lt;10,E2255+0.1,E2255)</f>
        <v>4.0999999999999996</v>
      </c>
      <c r="G2255">
        <f>MIN(IF(Q2255&lt;10,E2255+0.5,E2255),5)</f>
        <v>4.0999999999999996</v>
      </c>
      <c r="H2255" t="str">
        <f t="shared" si="317"/>
        <v>Average Place to Work</v>
      </c>
      <c r="I2255">
        <v>435</v>
      </c>
      <c r="J2255" t="b">
        <f t="shared" si="318"/>
        <v>0</v>
      </c>
      <c r="K2255" t="b">
        <f>OR(E2255&gt;3.5,Q2255&lt;10)</f>
        <v>1</v>
      </c>
      <c r="L2255" t="s">
        <v>19</v>
      </c>
      <c r="M2255" t="s">
        <v>4343</v>
      </c>
      <c r="N2255" t="str">
        <f t="shared" si="319"/>
        <v>None</v>
      </c>
      <c r="O2255" t="str">
        <f t="shared" si="320"/>
        <v>None</v>
      </c>
      <c r="P2255" t="s">
        <v>44</v>
      </c>
      <c r="Q2255" s="2">
        <f t="shared" si="321"/>
        <v>25</v>
      </c>
      <c r="R2255" s="1" t="str">
        <f t="shared" si="322"/>
        <v>Established</v>
      </c>
      <c r="S2255" s="1"/>
      <c r="T2255" t="s">
        <v>115</v>
      </c>
      <c r="U2255" t="s">
        <v>227</v>
      </c>
      <c r="V2255">
        <f t="shared" si="323"/>
        <v>0</v>
      </c>
    </row>
    <row r="2256" spans="1:22" x14ac:dyDescent="0.35">
      <c r="A2256">
        <v>2254</v>
      </c>
      <c r="B2256" t="s">
        <v>4344</v>
      </c>
      <c r="C2256" t="str">
        <f t="shared" si="315"/>
        <v>Don’t Buy</v>
      </c>
      <c r="D2256" t="str">
        <f t="shared" si="316"/>
        <v>Long Name</v>
      </c>
      <c r="E2256">
        <v>4.0999999999999996</v>
      </c>
      <c r="F2256">
        <f>IF(Q2256&lt;10,E2256+0.1,E2256)</f>
        <v>4.0999999999999996</v>
      </c>
      <c r="G2256">
        <f>MIN(IF(Q2256&lt;10,E2256+0.5,E2256),5)</f>
        <v>4.0999999999999996</v>
      </c>
      <c r="H2256" t="str">
        <f t="shared" si="317"/>
        <v>Average Place to Work</v>
      </c>
      <c r="I2256">
        <v>224</v>
      </c>
      <c r="J2256" t="b">
        <f t="shared" si="318"/>
        <v>0</v>
      </c>
      <c r="K2256" t="b">
        <f>OR(E2256&gt;3.5,Q2256&lt;10)</f>
        <v>1</v>
      </c>
      <c r="L2256" t="s">
        <v>9</v>
      </c>
      <c r="M2256" t="s">
        <v>277</v>
      </c>
      <c r="N2256" t="str">
        <f t="shared" si="319"/>
        <v>None</v>
      </c>
      <c r="O2256" t="str">
        <f t="shared" si="320"/>
        <v>None</v>
      </c>
      <c r="P2256" t="s">
        <v>587</v>
      </c>
      <c r="Q2256" s="2">
        <f t="shared" si="321"/>
        <v>76</v>
      </c>
      <c r="R2256" s="1" t="str">
        <f t="shared" si="322"/>
        <v>Established</v>
      </c>
      <c r="S2256" s="1"/>
      <c r="T2256" t="s">
        <v>606</v>
      </c>
      <c r="U2256" t="s">
        <v>83</v>
      </c>
      <c r="V2256">
        <f t="shared" si="323"/>
        <v>0</v>
      </c>
    </row>
    <row r="2257" spans="1:22" x14ac:dyDescent="0.35">
      <c r="A2257">
        <v>2255</v>
      </c>
      <c r="B2257" t="s">
        <v>4345</v>
      </c>
      <c r="C2257" t="str">
        <f t="shared" si="315"/>
        <v>Don’t Buy</v>
      </c>
      <c r="D2257" t="str">
        <f t="shared" si="316"/>
        <v>Long Name</v>
      </c>
      <c r="E2257">
        <v>4</v>
      </c>
      <c r="F2257">
        <f>IF(Q2257&lt;10,E2257+0.1,E2257)</f>
        <v>4</v>
      </c>
      <c r="G2257">
        <f>MIN(IF(Q2257&lt;10,E2257+0.5,E2257),5)</f>
        <v>4</v>
      </c>
      <c r="H2257" t="str">
        <f t="shared" si="317"/>
        <v>Average Place to Work</v>
      </c>
      <c r="I2257">
        <v>224</v>
      </c>
      <c r="J2257" t="b">
        <f t="shared" si="318"/>
        <v>0</v>
      </c>
      <c r="K2257" t="b">
        <f>OR(E2257&gt;3.5,Q2257&lt;10)</f>
        <v>1</v>
      </c>
      <c r="L2257" t="s">
        <v>19</v>
      </c>
      <c r="M2257" t="s">
        <v>4346</v>
      </c>
      <c r="N2257" t="str">
        <f t="shared" si="319"/>
        <v>None</v>
      </c>
      <c r="O2257" t="str">
        <f t="shared" si="320"/>
        <v>None</v>
      </c>
      <c r="P2257" t="s">
        <v>95</v>
      </c>
      <c r="Q2257" s="2">
        <f t="shared" si="321"/>
        <v>16</v>
      </c>
      <c r="R2257" s="1" t="str">
        <f t="shared" si="322"/>
        <v>Established</v>
      </c>
      <c r="S2257" s="1"/>
      <c r="T2257" t="s">
        <v>115</v>
      </c>
      <c r="U2257" t="s">
        <v>195</v>
      </c>
      <c r="V2257">
        <f t="shared" si="323"/>
        <v>0</v>
      </c>
    </row>
    <row r="2258" spans="1:22" x14ac:dyDescent="0.35">
      <c r="A2258">
        <v>2256</v>
      </c>
      <c r="B2258" t="s">
        <v>4347</v>
      </c>
      <c r="C2258" t="str">
        <f t="shared" si="315"/>
        <v>Don’t Buy</v>
      </c>
      <c r="D2258" t="str">
        <f t="shared" si="316"/>
        <v>Long Name</v>
      </c>
      <c r="E2258">
        <v>3.8</v>
      </c>
      <c r="F2258">
        <f>IF(Q2258&lt;10,E2258+0.1,E2258)</f>
        <v>3.8</v>
      </c>
      <c r="G2258">
        <f>MIN(IF(Q2258&lt;10,E2258+0.5,E2258),5)</f>
        <v>3.8</v>
      </c>
      <c r="H2258" t="str">
        <f t="shared" si="317"/>
        <v>Average Place to Work</v>
      </c>
      <c r="I2258">
        <v>224</v>
      </c>
      <c r="J2258" t="b">
        <f t="shared" si="318"/>
        <v>0</v>
      </c>
      <c r="K2258" t="b">
        <f>OR(E2258&gt;3.5,Q2258&lt;10)</f>
        <v>1</v>
      </c>
      <c r="L2258" t="s">
        <v>9</v>
      </c>
      <c r="M2258" t="s">
        <v>4348</v>
      </c>
      <c r="N2258" t="str">
        <f t="shared" si="319"/>
        <v>Indian Silicon Valley Startups</v>
      </c>
      <c r="O2258" t="str">
        <f t="shared" si="320"/>
        <v>None</v>
      </c>
      <c r="P2258" t="s">
        <v>67</v>
      </c>
      <c r="Q2258" s="2">
        <f t="shared" si="321"/>
        <v>15</v>
      </c>
      <c r="R2258" s="1" t="str">
        <f t="shared" si="322"/>
        <v>Established</v>
      </c>
      <c r="S2258" s="1"/>
      <c r="T2258" t="s">
        <v>115</v>
      </c>
      <c r="U2258" t="s">
        <v>36</v>
      </c>
      <c r="V2258">
        <f t="shared" si="323"/>
        <v>0</v>
      </c>
    </row>
    <row r="2259" spans="1:22" x14ac:dyDescent="0.35">
      <c r="A2259">
        <v>2257</v>
      </c>
      <c r="B2259" t="s">
        <v>4349</v>
      </c>
      <c r="C2259" t="str">
        <f t="shared" si="315"/>
        <v>Don’t Buy</v>
      </c>
      <c r="D2259" t="str">
        <f t="shared" si="316"/>
        <v>Long Name</v>
      </c>
      <c r="E2259">
        <v>3.7</v>
      </c>
      <c r="F2259">
        <f>IF(Q2259&lt;10,E2259+0.1,E2259)</f>
        <v>3.7</v>
      </c>
      <c r="G2259">
        <f>MIN(IF(Q2259&lt;10,E2259+0.5,E2259),5)</f>
        <v>3.7</v>
      </c>
      <c r="H2259" t="str">
        <f t="shared" si="317"/>
        <v>Average Place to Work</v>
      </c>
      <c r="I2259">
        <v>224</v>
      </c>
      <c r="J2259" t="b">
        <f t="shared" si="318"/>
        <v>0</v>
      </c>
      <c r="K2259" t="b">
        <f>OR(E2259&gt;3.5,Q2259&lt;10)</f>
        <v>1</v>
      </c>
      <c r="L2259" t="s">
        <v>19</v>
      </c>
      <c r="M2259" t="s">
        <v>4272</v>
      </c>
      <c r="N2259" t="str">
        <f t="shared" si="319"/>
        <v>None</v>
      </c>
      <c r="O2259" t="str">
        <f t="shared" si="320"/>
        <v>None</v>
      </c>
      <c r="P2259" t="s">
        <v>99</v>
      </c>
      <c r="Q2259" s="2">
        <f t="shared" si="321"/>
        <v>26</v>
      </c>
      <c r="R2259" s="1" t="str">
        <f t="shared" si="322"/>
        <v>Established</v>
      </c>
      <c r="S2259" s="1"/>
      <c r="T2259" t="s">
        <v>1183</v>
      </c>
      <c r="U2259" t="s">
        <v>227</v>
      </c>
      <c r="V2259">
        <f t="shared" si="323"/>
        <v>0</v>
      </c>
    </row>
    <row r="2260" spans="1:22" x14ac:dyDescent="0.35">
      <c r="A2260">
        <v>2258</v>
      </c>
      <c r="B2260" t="s">
        <v>4350</v>
      </c>
      <c r="C2260" t="str">
        <f t="shared" si="315"/>
        <v>Don’t Buy</v>
      </c>
      <c r="D2260" t="str">
        <f t="shared" si="316"/>
        <v>Long Name</v>
      </c>
      <c r="E2260">
        <v>4.4000000000000004</v>
      </c>
      <c r="F2260">
        <f>IF(Q2260&lt;10,E2260+0.1,E2260)</f>
        <v>4.4000000000000004</v>
      </c>
      <c r="G2260">
        <f>MIN(IF(Q2260&lt;10,E2260+0.5,E2260),5)</f>
        <v>4.4000000000000004</v>
      </c>
      <c r="H2260" t="str">
        <f t="shared" si="317"/>
        <v>Average Place to Work</v>
      </c>
      <c r="I2260">
        <v>224</v>
      </c>
      <c r="J2260" t="b">
        <f t="shared" si="318"/>
        <v>0</v>
      </c>
      <c r="K2260" t="b">
        <f>OR(E2260&gt;3.5,Q2260&lt;10)</f>
        <v>1</v>
      </c>
      <c r="L2260" t="s">
        <v>19</v>
      </c>
      <c r="M2260" t="s">
        <v>4351</v>
      </c>
      <c r="N2260" t="str">
        <f t="shared" si="319"/>
        <v>None</v>
      </c>
      <c r="O2260" t="str">
        <f t="shared" si="320"/>
        <v>None</v>
      </c>
      <c r="P2260" t="s">
        <v>99</v>
      </c>
      <c r="Q2260" s="2">
        <f t="shared" si="321"/>
        <v>26</v>
      </c>
      <c r="R2260" s="1" t="str">
        <f t="shared" si="322"/>
        <v>Established</v>
      </c>
      <c r="S2260" s="1"/>
      <c r="T2260" t="s">
        <v>606</v>
      </c>
      <c r="U2260" t="s">
        <v>297</v>
      </c>
      <c r="V2260">
        <f t="shared" si="323"/>
        <v>0</v>
      </c>
    </row>
    <row r="2261" spans="1:22" x14ac:dyDescent="0.35">
      <c r="A2261">
        <v>2259</v>
      </c>
      <c r="B2261" t="s">
        <v>4352</v>
      </c>
      <c r="C2261" t="str">
        <f t="shared" si="315"/>
        <v>Don’t Buy</v>
      </c>
      <c r="D2261" t="str">
        <f t="shared" si="316"/>
        <v>Long Name</v>
      </c>
      <c r="E2261">
        <v>4.2</v>
      </c>
      <c r="F2261">
        <f>IF(Q2261&lt;10,E2261+0.1,E2261)</f>
        <v>4.2</v>
      </c>
      <c r="G2261">
        <f>MIN(IF(Q2261&lt;10,E2261+0.5,E2261),5)</f>
        <v>4.2</v>
      </c>
      <c r="H2261" t="str">
        <f t="shared" si="317"/>
        <v>Average Place to Work</v>
      </c>
      <c r="I2261">
        <v>224</v>
      </c>
      <c r="J2261" t="b">
        <f t="shared" si="318"/>
        <v>0</v>
      </c>
      <c r="K2261" t="b">
        <f>OR(E2261&gt;3.5,Q2261&lt;10)</f>
        <v>1</v>
      </c>
      <c r="L2261" t="s">
        <v>9</v>
      </c>
      <c r="M2261" t="s">
        <v>903</v>
      </c>
      <c r="N2261" t="str">
        <f t="shared" si="319"/>
        <v>None</v>
      </c>
      <c r="O2261" t="str">
        <f t="shared" si="320"/>
        <v>None</v>
      </c>
      <c r="P2261" t="s">
        <v>309</v>
      </c>
      <c r="Q2261" s="2">
        <f t="shared" si="321"/>
        <v>40</v>
      </c>
      <c r="R2261" s="1" t="str">
        <f t="shared" si="322"/>
        <v>Established</v>
      </c>
      <c r="S2261" s="1"/>
      <c r="T2261" t="s">
        <v>606</v>
      </c>
      <c r="U2261" t="s">
        <v>404</v>
      </c>
      <c r="V2261">
        <f t="shared" si="323"/>
        <v>0</v>
      </c>
    </row>
    <row r="2262" spans="1:22" x14ac:dyDescent="0.35">
      <c r="A2262">
        <v>2260</v>
      </c>
      <c r="B2262" t="s">
        <v>4353</v>
      </c>
      <c r="C2262" t="str">
        <f t="shared" si="315"/>
        <v>Don’t Buy</v>
      </c>
      <c r="D2262" t="str">
        <f t="shared" si="316"/>
        <v>Short Name</v>
      </c>
      <c r="E2262">
        <v>3.5</v>
      </c>
      <c r="F2262">
        <f>IF(Q2262&lt;10,E2262+0.1,E2262)</f>
        <v>3.6</v>
      </c>
      <c r="G2262">
        <f>MIN(IF(Q2262&lt;10,E2262+0.5,E2262),5)</f>
        <v>4</v>
      </c>
      <c r="H2262" t="str">
        <f t="shared" si="317"/>
        <v>Average Place to Work</v>
      </c>
      <c r="I2262">
        <v>224</v>
      </c>
      <c r="J2262" t="b">
        <f t="shared" si="318"/>
        <v>0</v>
      </c>
      <c r="K2262" t="b">
        <f>OR(E2262&gt;3.5,Q2262&lt;10)</f>
        <v>1</v>
      </c>
      <c r="L2262" t="s">
        <v>19</v>
      </c>
      <c r="M2262" t="s">
        <v>4354</v>
      </c>
      <c r="N2262" t="str">
        <f t="shared" si="319"/>
        <v>Indian Silicon Valley Startups</v>
      </c>
      <c r="O2262" t="str">
        <f t="shared" si="320"/>
        <v>None</v>
      </c>
      <c r="P2262" t="s">
        <v>502</v>
      </c>
      <c r="Q2262" s="2">
        <f t="shared" si="321"/>
        <v>8</v>
      </c>
      <c r="R2262" s="1" t="str">
        <f t="shared" si="322"/>
        <v>Startup</v>
      </c>
      <c r="S2262" s="1"/>
      <c r="T2262" t="s">
        <v>606</v>
      </c>
      <c r="U2262" t="s">
        <v>36</v>
      </c>
      <c r="V2262">
        <f t="shared" si="323"/>
        <v>0</v>
      </c>
    </row>
    <row r="2263" spans="1:22" x14ac:dyDescent="0.35">
      <c r="A2263">
        <v>2261</v>
      </c>
      <c r="B2263" t="s">
        <v>4355</v>
      </c>
      <c r="C2263" t="str">
        <f t="shared" si="315"/>
        <v>Don’t Buy</v>
      </c>
      <c r="D2263" t="str">
        <f t="shared" si="316"/>
        <v>Long Name</v>
      </c>
      <c r="E2263">
        <v>4.7</v>
      </c>
      <c r="F2263">
        <f>IF(Q2263&lt;10,E2263+0.1,E2263)</f>
        <v>4.8</v>
      </c>
      <c r="G2263">
        <f>MIN(IF(Q2263&lt;10,E2263+0.5,E2263),5)</f>
        <v>5</v>
      </c>
      <c r="H2263" t="str">
        <f t="shared" si="317"/>
        <v>Great Place to Work</v>
      </c>
      <c r="I2263">
        <v>224</v>
      </c>
      <c r="J2263" t="b">
        <f t="shared" si="318"/>
        <v>0</v>
      </c>
      <c r="K2263" t="b">
        <f>OR(E2263&gt;3.5,Q2263&lt;10)</f>
        <v>1</v>
      </c>
      <c r="M2263" t="s">
        <v>4356</v>
      </c>
      <c r="N2263" t="str">
        <f t="shared" si="319"/>
        <v>Indian Silicon Valley Startups</v>
      </c>
      <c r="O2263" t="str">
        <f t="shared" si="320"/>
        <v>None</v>
      </c>
      <c r="P2263" t="s">
        <v>258</v>
      </c>
      <c r="Q2263" s="2">
        <f t="shared" si="321"/>
        <v>7</v>
      </c>
      <c r="R2263" s="1" t="str">
        <f t="shared" si="322"/>
        <v>Startup</v>
      </c>
      <c r="S2263" s="1"/>
      <c r="U2263" t="s">
        <v>1829</v>
      </c>
      <c r="V2263">
        <f t="shared" si="323"/>
        <v>0</v>
      </c>
    </row>
    <row r="2264" spans="1:22" x14ac:dyDescent="0.35">
      <c r="A2264">
        <v>2262</v>
      </c>
      <c r="B2264" t="s">
        <v>4357</v>
      </c>
      <c r="C2264" t="str">
        <f t="shared" si="315"/>
        <v>Buy</v>
      </c>
      <c r="D2264" t="str">
        <f t="shared" si="316"/>
        <v>Long Name</v>
      </c>
      <c r="E2264">
        <v>4</v>
      </c>
      <c r="F2264">
        <f>IF(Q2264&lt;10,E2264+0.1,E2264)</f>
        <v>4</v>
      </c>
      <c r="G2264">
        <f>MIN(IF(Q2264&lt;10,E2264+0.5,E2264),5)</f>
        <v>4</v>
      </c>
      <c r="H2264" t="str">
        <f t="shared" si="317"/>
        <v>Average Place to Work</v>
      </c>
      <c r="I2264">
        <v>224</v>
      </c>
      <c r="J2264" t="b">
        <f t="shared" si="318"/>
        <v>0</v>
      </c>
      <c r="K2264" t="b">
        <f>OR(E2264&gt;3.5,Q2264&lt;10)</f>
        <v>1</v>
      </c>
      <c r="L2264" t="s">
        <v>9</v>
      </c>
      <c r="M2264" t="s">
        <v>4358</v>
      </c>
      <c r="N2264" t="str">
        <f t="shared" si="319"/>
        <v>None</v>
      </c>
      <c r="O2264" t="str">
        <f t="shared" si="320"/>
        <v>None</v>
      </c>
      <c r="P2264" t="s">
        <v>261</v>
      </c>
      <c r="Q2264" s="2">
        <f t="shared" si="321"/>
        <v>21</v>
      </c>
      <c r="R2264" s="1" t="str">
        <f t="shared" si="322"/>
        <v>Established</v>
      </c>
      <c r="S2264" s="1"/>
      <c r="T2264" t="s">
        <v>115</v>
      </c>
      <c r="U2264" t="s">
        <v>192</v>
      </c>
      <c r="V2264">
        <f t="shared" si="323"/>
        <v>0</v>
      </c>
    </row>
    <row r="2265" spans="1:22" x14ac:dyDescent="0.35">
      <c r="A2265">
        <v>2263</v>
      </c>
      <c r="B2265" t="s">
        <v>4359</v>
      </c>
      <c r="C2265" t="str">
        <f t="shared" si="315"/>
        <v>Don’t Buy</v>
      </c>
      <c r="D2265" t="str">
        <f t="shared" si="316"/>
        <v>Short Name</v>
      </c>
      <c r="E2265">
        <v>3.7</v>
      </c>
      <c r="F2265">
        <f>IF(Q2265&lt;10,E2265+0.1,E2265)</f>
        <v>3.7</v>
      </c>
      <c r="G2265">
        <f>MIN(IF(Q2265&lt;10,E2265+0.5,E2265),5)</f>
        <v>3.7</v>
      </c>
      <c r="H2265" t="str">
        <f t="shared" si="317"/>
        <v>Average Place to Work</v>
      </c>
      <c r="I2265">
        <v>224</v>
      </c>
      <c r="J2265" t="b">
        <f t="shared" si="318"/>
        <v>0</v>
      </c>
      <c r="K2265" t="b">
        <f>OR(E2265&gt;3.5,Q2265&lt;10)</f>
        <v>1</v>
      </c>
      <c r="L2265" t="s">
        <v>19</v>
      </c>
      <c r="M2265" t="s">
        <v>4360</v>
      </c>
      <c r="N2265" t="str">
        <f t="shared" si="319"/>
        <v>Indian Silicon Valley Startups</v>
      </c>
      <c r="O2265" t="str">
        <f t="shared" si="320"/>
        <v>None</v>
      </c>
      <c r="P2265" t="s">
        <v>183</v>
      </c>
      <c r="Q2265" s="2">
        <f t="shared" si="321"/>
        <v>10</v>
      </c>
      <c r="R2265" s="1" t="str">
        <f t="shared" si="322"/>
        <v>Established</v>
      </c>
      <c r="S2265" s="1"/>
      <c r="T2265" t="s">
        <v>115</v>
      </c>
      <c r="U2265" t="s">
        <v>36</v>
      </c>
      <c r="V2265">
        <f t="shared" si="323"/>
        <v>0</v>
      </c>
    </row>
    <row r="2266" spans="1:22" x14ac:dyDescent="0.35">
      <c r="A2266">
        <v>2264</v>
      </c>
      <c r="B2266" t="s">
        <v>4361</v>
      </c>
      <c r="C2266" t="str">
        <f t="shared" si="315"/>
        <v>Don’t Buy</v>
      </c>
      <c r="D2266" t="str">
        <f t="shared" si="316"/>
        <v>Short Name</v>
      </c>
      <c r="E2266">
        <v>4.0999999999999996</v>
      </c>
      <c r="F2266">
        <f>IF(Q2266&lt;10,E2266+0.1,E2266)</f>
        <v>4.0999999999999996</v>
      </c>
      <c r="G2266">
        <f>MIN(IF(Q2266&lt;10,E2266+0.5,E2266),5)</f>
        <v>4.0999999999999996</v>
      </c>
      <c r="H2266" t="str">
        <f t="shared" si="317"/>
        <v>Average Place to Work</v>
      </c>
      <c r="I2266">
        <v>1800</v>
      </c>
      <c r="J2266" t="b">
        <f t="shared" si="318"/>
        <v>0</v>
      </c>
      <c r="K2266" t="b">
        <f>OR(E2266&gt;3.5,Q2266&lt;10)</f>
        <v>1</v>
      </c>
      <c r="L2266" t="s">
        <v>19</v>
      </c>
      <c r="M2266" t="s">
        <v>4362</v>
      </c>
      <c r="N2266" t="str">
        <f t="shared" si="319"/>
        <v>None</v>
      </c>
      <c r="O2266" t="str">
        <f t="shared" si="320"/>
        <v>None</v>
      </c>
      <c r="P2266" t="s">
        <v>44</v>
      </c>
      <c r="Q2266" s="2">
        <f t="shared" si="321"/>
        <v>25</v>
      </c>
      <c r="R2266" s="1" t="str">
        <f t="shared" si="322"/>
        <v>Established</v>
      </c>
      <c r="S2266" s="1"/>
      <c r="T2266" t="s">
        <v>606</v>
      </c>
      <c r="U2266" t="s">
        <v>446</v>
      </c>
      <c r="V2266">
        <f t="shared" si="323"/>
        <v>0</v>
      </c>
    </row>
    <row r="2267" spans="1:22" x14ac:dyDescent="0.35">
      <c r="A2267">
        <v>2265</v>
      </c>
      <c r="B2267" t="s">
        <v>4363</v>
      </c>
      <c r="C2267" t="str">
        <f t="shared" si="315"/>
        <v>Don’t Buy</v>
      </c>
      <c r="D2267" t="str">
        <f t="shared" si="316"/>
        <v>Long Name</v>
      </c>
      <c r="E2267">
        <v>3.8</v>
      </c>
      <c r="F2267">
        <f>IF(Q2267&lt;10,E2267+0.1,E2267)</f>
        <v>3.8</v>
      </c>
      <c r="G2267">
        <f>MIN(IF(Q2267&lt;10,E2267+0.5,E2267),5)</f>
        <v>3.8</v>
      </c>
      <c r="H2267" t="str">
        <f t="shared" si="317"/>
        <v>Average Place to Work</v>
      </c>
      <c r="I2267">
        <v>944</v>
      </c>
      <c r="J2267" t="b">
        <f t="shared" si="318"/>
        <v>0</v>
      </c>
      <c r="K2267" t="b">
        <f>OR(E2267&gt;3.5,Q2267&lt;10)</f>
        <v>1</v>
      </c>
      <c r="L2267" t="s">
        <v>19</v>
      </c>
      <c r="M2267" t="s">
        <v>2004</v>
      </c>
      <c r="N2267" t="str">
        <f t="shared" si="319"/>
        <v>None</v>
      </c>
      <c r="O2267" t="str">
        <f t="shared" si="320"/>
        <v>None</v>
      </c>
      <c r="P2267" t="s">
        <v>472</v>
      </c>
      <c r="Q2267" s="2">
        <f t="shared" si="321"/>
        <v>98</v>
      </c>
      <c r="R2267" s="1" t="str">
        <f t="shared" si="322"/>
        <v>Established</v>
      </c>
      <c r="S2267" s="1"/>
      <c r="T2267" t="s">
        <v>115</v>
      </c>
      <c r="U2267" t="s">
        <v>752</v>
      </c>
      <c r="V2267">
        <f t="shared" si="323"/>
        <v>0</v>
      </c>
    </row>
    <row r="2268" spans="1:22" x14ac:dyDescent="0.35">
      <c r="A2268">
        <v>2266</v>
      </c>
      <c r="B2268" t="s">
        <v>4364</v>
      </c>
      <c r="C2268" t="str">
        <f t="shared" si="315"/>
        <v>Don’t Buy</v>
      </c>
      <c r="D2268" t="str">
        <f t="shared" si="316"/>
        <v>Short Name</v>
      </c>
      <c r="E2268">
        <v>4</v>
      </c>
      <c r="F2268">
        <f>IF(Q2268&lt;10,E2268+0.1,E2268)</f>
        <v>4</v>
      </c>
      <c r="G2268">
        <f>MIN(IF(Q2268&lt;10,E2268+0.5,E2268),5)</f>
        <v>4</v>
      </c>
      <c r="H2268" t="str">
        <f t="shared" si="317"/>
        <v>Average Place to Work</v>
      </c>
      <c r="I2268">
        <v>257</v>
      </c>
      <c r="J2268" t="b">
        <f t="shared" si="318"/>
        <v>0</v>
      </c>
      <c r="K2268" t="b">
        <f>OR(E2268&gt;3.5,Q2268&lt;10)</f>
        <v>1</v>
      </c>
      <c r="L2268" t="s">
        <v>9</v>
      </c>
      <c r="M2268" t="s">
        <v>3403</v>
      </c>
      <c r="N2268" t="str">
        <f t="shared" si="319"/>
        <v>None</v>
      </c>
      <c r="O2268" t="str">
        <f t="shared" si="320"/>
        <v>None</v>
      </c>
      <c r="P2268" t="s">
        <v>39</v>
      </c>
      <c r="Q2268" s="2">
        <f t="shared" si="321"/>
        <v>36</v>
      </c>
      <c r="R2268" s="1" t="str">
        <f t="shared" si="322"/>
        <v>Established</v>
      </c>
      <c r="S2268" s="1"/>
      <c r="T2268" t="s">
        <v>115</v>
      </c>
      <c r="U2268" t="s">
        <v>1913</v>
      </c>
      <c r="V2268">
        <f t="shared" si="323"/>
        <v>0</v>
      </c>
    </row>
    <row r="2269" spans="1:22" x14ac:dyDescent="0.35">
      <c r="A2269">
        <v>2267</v>
      </c>
      <c r="B2269" t="s">
        <v>4365</v>
      </c>
      <c r="C2269" t="str">
        <f t="shared" si="315"/>
        <v>Don’t Buy</v>
      </c>
      <c r="D2269" t="str">
        <f t="shared" si="316"/>
        <v>Long Name</v>
      </c>
      <c r="E2269">
        <v>3.7</v>
      </c>
      <c r="F2269">
        <f>IF(Q2269&lt;10,E2269+0.1,E2269)</f>
        <v>3.7</v>
      </c>
      <c r="G2269">
        <f>MIN(IF(Q2269&lt;10,E2269+0.5,E2269),5)</f>
        <v>3.7</v>
      </c>
      <c r="H2269" t="str">
        <f t="shared" si="317"/>
        <v>Average Place to Work</v>
      </c>
      <c r="I2269">
        <v>223</v>
      </c>
      <c r="J2269" t="b">
        <f t="shared" si="318"/>
        <v>0</v>
      </c>
      <c r="K2269" t="b">
        <f>OR(E2269&gt;3.5,Q2269&lt;10)</f>
        <v>1</v>
      </c>
      <c r="L2269" t="s">
        <v>19</v>
      </c>
      <c r="M2269" t="s">
        <v>3924</v>
      </c>
      <c r="N2269" t="str">
        <f t="shared" si="319"/>
        <v>None</v>
      </c>
      <c r="O2269" t="str">
        <f t="shared" si="320"/>
        <v>None</v>
      </c>
      <c r="P2269" t="s">
        <v>21</v>
      </c>
      <c r="Q2269" s="2">
        <f t="shared" si="321"/>
        <v>28</v>
      </c>
      <c r="R2269" s="1" t="str">
        <f t="shared" si="322"/>
        <v>Established</v>
      </c>
      <c r="S2269" s="1"/>
      <c r="T2269" t="s">
        <v>115</v>
      </c>
      <c r="U2269" t="s">
        <v>2908</v>
      </c>
      <c r="V2269">
        <f t="shared" si="323"/>
        <v>0</v>
      </c>
    </row>
    <row r="2270" spans="1:22" x14ac:dyDescent="0.35">
      <c r="A2270">
        <v>2268</v>
      </c>
      <c r="B2270" t="s">
        <v>4366</v>
      </c>
      <c r="C2270" t="str">
        <f t="shared" si="315"/>
        <v>Don’t Buy</v>
      </c>
      <c r="D2270" t="str">
        <f t="shared" si="316"/>
        <v>Long Name</v>
      </c>
      <c r="E2270">
        <v>3.9</v>
      </c>
      <c r="F2270">
        <f>IF(Q2270&lt;10,E2270+0.1,E2270)</f>
        <v>3.9</v>
      </c>
      <c r="G2270">
        <f>MIN(IF(Q2270&lt;10,E2270+0.5,E2270),5)</f>
        <v>3.9</v>
      </c>
      <c r="H2270" t="str">
        <f t="shared" si="317"/>
        <v>Average Place to Work</v>
      </c>
      <c r="I2270">
        <v>223</v>
      </c>
      <c r="J2270" t="b">
        <f t="shared" si="318"/>
        <v>0</v>
      </c>
      <c r="K2270" t="b">
        <f>OR(E2270&gt;3.5,Q2270&lt;10)</f>
        <v>1</v>
      </c>
      <c r="L2270" t="s">
        <v>19</v>
      </c>
      <c r="M2270" t="s">
        <v>4367</v>
      </c>
      <c r="N2270" t="str">
        <f t="shared" si="319"/>
        <v>None</v>
      </c>
      <c r="O2270" t="str">
        <f t="shared" si="320"/>
        <v>None</v>
      </c>
      <c r="P2270" t="s">
        <v>460</v>
      </c>
      <c r="Q2270" s="2">
        <f t="shared" si="321"/>
        <v>37</v>
      </c>
      <c r="R2270" s="1" t="str">
        <f t="shared" si="322"/>
        <v>Established</v>
      </c>
      <c r="S2270" s="1"/>
      <c r="T2270" t="s">
        <v>1146</v>
      </c>
      <c r="U2270" t="s">
        <v>647</v>
      </c>
      <c r="V2270">
        <f t="shared" si="323"/>
        <v>0</v>
      </c>
    </row>
    <row r="2271" spans="1:22" x14ac:dyDescent="0.35">
      <c r="A2271">
        <v>2269</v>
      </c>
      <c r="B2271" t="s">
        <v>4368</v>
      </c>
      <c r="C2271" t="str">
        <f t="shared" si="315"/>
        <v>Don’t Buy</v>
      </c>
      <c r="D2271" t="str">
        <f t="shared" si="316"/>
        <v>Long Name</v>
      </c>
      <c r="E2271">
        <v>3.9</v>
      </c>
      <c r="F2271">
        <f>IF(Q2271&lt;10,E2271+0.1,E2271)</f>
        <v>3.9</v>
      </c>
      <c r="G2271">
        <f>MIN(IF(Q2271&lt;10,E2271+0.5,E2271),5)</f>
        <v>3.9</v>
      </c>
      <c r="H2271" t="str">
        <f t="shared" si="317"/>
        <v>Average Place to Work</v>
      </c>
      <c r="I2271">
        <v>223</v>
      </c>
      <c r="J2271" t="b">
        <f t="shared" si="318"/>
        <v>0</v>
      </c>
      <c r="K2271" t="b">
        <f>OR(E2271&gt;3.5,Q2271&lt;10)</f>
        <v>1</v>
      </c>
      <c r="L2271" t="s">
        <v>19</v>
      </c>
      <c r="M2271" t="s">
        <v>4369</v>
      </c>
      <c r="N2271" t="str">
        <f t="shared" si="319"/>
        <v>None</v>
      </c>
      <c r="O2271" t="str">
        <f t="shared" si="320"/>
        <v>None</v>
      </c>
      <c r="P2271" t="s">
        <v>21</v>
      </c>
      <c r="Q2271" s="2">
        <f t="shared" si="321"/>
        <v>28</v>
      </c>
      <c r="R2271" s="1" t="str">
        <f t="shared" si="322"/>
        <v>Established</v>
      </c>
      <c r="S2271" s="1"/>
      <c r="T2271" t="s">
        <v>1183</v>
      </c>
      <c r="U2271" t="s">
        <v>83</v>
      </c>
      <c r="V2271">
        <f t="shared" si="323"/>
        <v>0</v>
      </c>
    </row>
    <row r="2272" spans="1:22" x14ac:dyDescent="0.35">
      <c r="A2272">
        <v>2270</v>
      </c>
      <c r="B2272" t="s">
        <v>4370</v>
      </c>
      <c r="C2272" t="str">
        <f t="shared" si="315"/>
        <v>Don’t Buy</v>
      </c>
      <c r="D2272" t="str">
        <f t="shared" si="316"/>
        <v>Short Name</v>
      </c>
      <c r="E2272">
        <v>3.1</v>
      </c>
      <c r="F2272">
        <f>IF(Q2272&lt;10,E2272+0.1,E2272)</f>
        <v>3.1</v>
      </c>
      <c r="G2272">
        <f>MIN(IF(Q2272&lt;10,E2272+0.5,E2272),5)</f>
        <v>3.1</v>
      </c>
      <c r="H2272" t="str">
        <f t="shared" si="317"/>
        <v>Average Place to Work</v>
      </c>
      <c r="I2272">
        <v>223</v>
      </c>
      <c r="J2272" t="b">
        <f t="shared" si="318"/>
        <v>0</v>
      </c>
      <c r="K2272" t="b">
        <f>OR(E2272&gt;3.5,Q2272&lt;10)</f>
        <v>0</v>
      </c>
      <c r="L2272" t="s">
        <v>19</v>
      </c>
      <c r="M2272" t="s">
        <v>3179</v>
      </c>
      <c r="N2272" t="str">
        <f t="shared" si="319"/>
        <v>None</v>
      </c>
      <c r="O2272" t="str">
        <f t="shared" si="320"/>
        <v>None</v>
      </c>
      <c r="P2272" t="s">
        <v>21</v>
      </c>
      <c r="Q2272" s="2">
        <f t="shared" si="321"/>
        <v>28</v>
      </c>
      <c r="R2272" s="1" t="str">
        <f t="shared" si="322"/>
        <v>Established</v>
      </c>
      <c r="S2272" s="1"/>
      <c r="T2272" t="s">
        <v>598</v>
      </c>
      <c r="U2272" t="s">
        <v>352</v>
      </c>
      <c r="V2272">
        <f t="shared" si="323"/>
        <v>0</v>
      </c>
    </row>
    <row r="2273" spans="1:22" x14ac:dyDescent="0.35">
      <c r="A2273">
        <v>2271</v>
      </c>
      <c r="B2273" t="s">
        <v>4371</v>
      </c>
      <c r="C2273" t="str">
        <f t="shared" si="315"/>
        <v>Don’t Buy</v>
      </c>
      <c r="D2273" t="str">
        <f t="shared" si="316"/>
        <v>Long Name</v>
      </c>
      <c r="E2273">
        <v>4.5</v>
      </c>
      <c r="F2273">
        <f>IF(Q2273&lt;10,E2273+0.1,E2273)</f>
        <v>4.5999999999999996</v>
      </c>
      <c r="G2273">
        <f>MIN(IF(Q2273&lt;10,E2273+0.5,E2273),5)</f>
        <v>5</v>
      </c>
      <c r="H2273" t="str">
        <f t="shared" si="317"/>
        <v>Average Place to Work</v>
      </c>
      <c r="I2273">
        <v>223</v>
      </c>
      <c r="J2273" t="b">
        <f t="shared" si="318"/>
        <v>0</v>
      </c>
      <c r="K2273" t="b">
        <f>OR(E2273&gt;3.5,Q2273&lt;10)</f>
        <v>1</v>
      </c>
      <c r="M2273" t="s">
        <v>3423</v>
      </c>
      <c r="N2273" t="str">
        <f t="shared" si="319"/>
        <v>Indian Silicon Valley Startups</v>
      </c>
      <c r="O2273" t="str">
        <f t="shared" si="320"/>
        <v>None</v>
      </c>
      <c r="Q2273" s="2">
        <f t="shared" si="321"/>
        <v>0</v>
      </c>
      <c r="R2273" s="1" t="str">
        <f t="shared" si="322"/>
        <v>Startup</v>
      </c>
      <c r="S2273" s="1"/>
      <c r="T2273" t="s">
        <v>140</v>
      </c>
      <c r="U2273" t="s">
        <v>297</v>
      </c>
      <c r="V2273">
        <f t="shared" si="323"/>
        <v>0</v>
      </c>
    </row>
    <row r="2274" spans="1:22" x14ac:dyDescent="0.35">
      <c r="A2274">
        <v>2272</v>
      </c>
      <c r="B2274" t="s">
        <v>4372</v>
      </c>
      <c r="C2274" t="str">
        <f t="shared" si="315"/>
        <v>Don’t Buy</v>
      </c>
      <c r="D2274" t="str">
        <f t="shared" si="316"/>
        <v>Long Name</v>
      </c>
      <c r="E2274">
        <v>4.5</v>
      </c>
      <c r="F2274">
        <f>IF(Q2274&lt;10,E2274+0.1,E2274)</f>
        <v>4.5</v>
      </c>
      <c r="G2274">
        <f>MIN(IF(Q2274&lt;10,E2274+0.5,E2274),5)</f>
        <v>4.5</v>
      </c>
      <c r="H2274" t="str">
        <f t="shared" si="317"/>
        <v>Average Place to Work</v>
      </c>
      <c r="I2274">
        <v>223</v>
      </c>
      <c r="J2274" t="b">
        <f t="shared" si="318"/>
        <v>0</v>
      </c>
      <c r="K2274" t="b">
        <f>OR(E2274&gt;3.5,Q2274&lt;10)</f>
        <v>1</v>
      </c>
      <c r="L2274" t="s">
        <v>19</v>
      </c>
      <c r="M2274" t="s">
        <v>4373</v>
      </c>
      <c r="N2274" t="str">
        <f t="shared" si="319"/>
        <v>None</v>
      </c>
      <c r="O2274" t="str">
        <f t="shared" si="320"/>
        <v>None</v>
      </c>
      <c r="P2274" t="s">
        <v>114</v>
      </c>
      <c r="Q2274" s="2">
        <f t="shared" si="321"/>
        <v>11</v>
      </c>
      <c r="R2274" s="1" t="str">
        <f t="shared" si="322"/>
        <v>Established</v>
      </c>
      <c r="S2274" s="1"/>
      <c r="T2274" t="s">
        <v>3757</v>
      </c>
      <c r="U2274" t="s">
        <v>4374</v>
      </c>
      <c r="V2274">
        <f t="shared" si="323"/>
        <v>0</v>
      </c>
    </row>
    <row r="2275" spans="1:22" x14ac:dyDescent="0.35">
      <c r="A2275">
        <v>2273</v>
      </c>
      <c r="B2275" t="s">
        <v>4375</v>
      </c>
      <c r="C2275" t="str">
        <f t="shared" si="315"/>
        <v>Don’t Buy</v>
      </c>
      <c r="D2275" t="str">
        <f t="shared" si="316"/>
        <v>Long Name</v>
      </c>
      <c r="E2275">
        <v>4.0999999999999996</v>
      </c>
      <c r="F2275">
        <f>IF(Q2275&lt;10,E2275+0.1,E2275)</f>
        <v>4.0999999999999996</v>
      </c>
      <c r="G2275">
        <f>MIN(IF(Q2275&lt;10,E2275+0.5,E2275),5)</f>
        <v>4.0999999999999996</v>
      </c>
      <c r="H2275" t="str">
        <f t="shared" si="317"/>
        <v>Average Place to Work</v>
      </c>
      <c r="I2275">
        <v>223</v>
      </c>
      <c r="J2275" t="b">
        <f t="shared" si="318"/>
        <v>0</v>
      </c>
      <c r="K2275" t="b">
        <f>OR(E2275&gt;3.5,Q2275&lt;10)</f>
        <v>1</v>
      </c>
      <c r="L2275" t="s">
        <v>19</v>
      </c>
      <c r="M2275" t="s">
        <v>4376</v>
      </c>
      <c r="N2275" t="str">
        <f t="shared" si="319"/>
        <v>None</v>
      </c>
      <c r="O2275" t="str">
        <f t="shared" si="320"/>
        <v>None</v>
      </c>
      <c r="P2275" t="s">
        <v>114</v>
      </c>
      <c r="Q2275" s="2">
        <f t="shared" si="321"/>
        <v>11</v>
      </c>
      <c r="R2275" s="1" t="str">
        <f t="shared" si="322"/>
        <v>Established</v>
      </c>
      <c r="S2275" s="1"/>
      <c r="T2275" t="s">
        <v>606</v>
      </c>
      <c r="U2275" t="s">
        <v>17</v>
      </c>
      <c r="V2275">
        <f t="shared" si="323"/>
        <v>1000000</v>
      </c>
    </row>
    <row r="2276" spans="1:22" x14ac:dyDescent="0.35">
      <c r="A2276">
        <v>2274</v>
      </c>
      <c r="B2276" t="s">
        <v>4377</v>
      </c>
      <c r="C2276" t="str">
        <f t="shared" si="315"/>
        <v>Don’t Buy</v>
      </c>
      <c r="D2276" t="str">
        <f t="shared" si="316"/>
        <v>Long Name</v>
      </c>
      <c r="E2276">
        <v>3.5</v>
      </c>
      <c r="F2276">
        <f>IF(Q2276&lt;10,E2276+0.1,E2276)</f>
        <v>3.5</v>
      </c>
      <c r="G2276">
        <f>MIN(IF(Q2276&lt;10,E2276+0.5,E2276),5)</f>
        <v>3.5</v>
      </c>
      <c r="H2276" t="str">
        <f t="shared" si="317"/>
        <v>Average Place to Work</v>
      </c>
      <c r="I2276">
        <v>223</v>
      </c>
      <c r="J2276" t="b">
        <f t="shared" si="318"/>
        <v>0</v>
      </c>
      <c r="K2276" t="b">
        <f>OR(E2276&gt;3.5,Q2276&lt;10)</f>
        <v>0</v>
      </c>
      <c r="L2276" t="s">
        <v>9</v>
      </c>
      <c r="M2276" t="s">
        <v>4032</v>
      </c>
      <c r="N2276" t="str">
        <f t="shared" si="319"/>
        <v>None</v>
      </c>
      <c r="O2276" t="str">
        <f t="shared" si="320"/>
        <v>None</v>
      </c>
      <c r="P2276" t="s">
        <v>522</v>
      </c>
      <c r="Q2276" s="2">
        <f t="shared" si="321"/>
        <v>30</v>
      </c>
      <c r="R2276" s="1" t="str">
        <f t="shared" si="322"/>
        <v>Established</v>
      </c>
      <c r="S2276" s="1"/>
      <c r="T2276" t="s">
        <v>606</v>
      </c>
      <c r="U2276" t="s">
        <v>17</v>
      </c>
      <c r="V2276">
        <f t="shared" si="323"/>
        <v>500000</v>
      </c>
    </row>
    <row r="2277" spans="1:22" x14ac:dyDescent="0.35">
      <c r="A2277">
        <v>2275</v>
      </c>
      <c r="B2277" t="s">
        <v>4378</v>
      </c>
      <c r="C2277" t="str">
        <f t="shared" si="315"/>
        <v>Don’t Buy</v>
      </c>
      <c r="D2277" t="str">
        <f t="shared" si="316"/>
        <v>Long Name</v>
      </c>
      <c r="E2277">
        <v>4.0999999999999996</v>
      </c>
      <c r="F2277">
        <f>IF(Q2277&lt;10,E2277+0.1,E2277)</f>
        <v>4.0999999999999996</v>
      </c>
      <c r="G2277">
        <f>MIN(IF(Q2277&lt;10,E2277+0.5,E2277),5)</f>
        <v>4.0999999999999996</v>
      </c>
      <c r="H2277" t="str">
        <f t="shared" si="317"/>
        <v>Average Place to Work</v>
      </c>
      <c r="I2277">
        <v>223</v>
      </c>
      <c r="J2277" t="b">
        <f t="shared" si="318"/>
        <v>0</v>
      </c>
      <c r="K2277" t="b">
        <f>OR(E2277&gt;3.5,Q2277&lt;10)</f>
        <v>1</v>
      </c>
      <c r="M2277" t="s">
        <v>4379</v>
      </c>
      <c r="N2277" t="str">
        <f t="shared" si="319"/>
        <v>None</v>
      </c>
      <c r="O2277" t="str">
        <f t="shared" si="320"/>
        <v>None</v>
      </c>
      <c r="P2277" t="s">
        <v>1229</v>
      </c>
      <c r="Q2277" s="2">
        <f t="shared" si="321"/>
        <v>112</v>
      </c>
      <c r="R2277" s="1" t="str">
        <f t="shared" si="322"/>
        <v>Established</v>
      </c>
      <c r="S2277" s="1"/>
      <c r="U2277" t="s">
        <v>446</v>
      </c>
      <c r="V2277">
        <f t="shared" si="323"/>
        <v>0</v>
      </c>
    </row>
    <row r="2278" spans="1:22" x14ac:dyDescent="0.35">
      <c r="A2278">
        <v>2276</v>
      </c>
      <c r="B2278" t="s">
        <v>4380</v>
      </c>
      <c r="C2278" t="str">
        <f t="shared" si="315"/>
        <v>Don’t Buy</v>
      </c>
      <c r="D2278" t="str">
        <f t="shared" si="316"/>
        <v>Long Name</v>
      </c>
      <c r="E2278">
        <v>4</v>
      </c>
      <c r="F2278">
        <f>IF(Q2278&lt;10,E2278+0.1,E2278)</f>
        <v>4</v>
      </c>
      <c r="G2278">
        <f>MIN(IF(Q2278&lt;10,E2278+0.5,E2278),5)</f>
        <v>4</v>
      </c>
      <c r="H2278" t="str">
        <f t="shared" si="317"/>
        <v>Average Place to Work</v>
      </c>
      <c r="I2278">
        <v>222</v>
      </c>
      <c r="J2278" t="b">
        <f t="shared" si="318"/>
        <v>0</v>
      </c>
      <c r="K2278" t="b">
        <f>OR(E2278&gt;3.5,Q2278&lt;10)</f>
        <v>1</v>
      </c>
      <c r="L2278" t="s">
        <v>19</v>
      </c>
      <c r="M2278" t="s">
        <v>4381</v>
      </c>
      <c r="N2278" t="str">
        <f t="shared" si="319"/>
        <v>None</v>
      </c>
      <c r="O2278" t="str">
        <f t="shared" si="320"/>
        <v>None</v>
      </c>
      <c r="P2278" t="s">
        <v>1555</v>
      </c>
      <c r="Q2278" s="2">
        <f t="shared" si="321"/>
        <v>57</v>
      </c>
      <c r="R2278" s="1" t="str">
        <f t="shared" si="322"/>
        <v>Established</v>
      </c>
      <c r="S2278" s="1"/>
      <c r="T2278" t="s">
        <v>115</v>
      </c>
      <c r="U2278" t="s">
        <v>473</v>
      </c>
      <c r="V2278">
        <f t="shared" si="323"/>
        <v>0</v>
      </c>
    </row>
    <row r="2279" spans="1:22" x14ac:dyDescent="0.35">
      <c r="A2279">
        <v>2277</v>
      </c>
      <c r="B2279" t="s">
        <v>4382</v>
      </c>
      <c r="C2279" t="str">
        <f t="shared" si="315"/>
        <v>Don’t Buy</v>
      </c>
      <c r="D2279" t="str">
        <f t="shared" si="316"/>
        <v>Long Name</v>
      </c>
      <c r="E2279">
        <v>4.0999999999999996</v>
      </c>
      <c r="F2279">
        <f>IF(Q2279&lt;10,E2279+0.1,E2279)</f>
        <v>4.1999999999999993</v>
      </c>
      <c r="G2279">
        <f>MIN(IF(Q2279&lt;10,E2279+0.5,E2279),5)</f>
        <v>4.5999999999999996</v>
      </c>
      <c r="H2279" t="str">
        <f t="shared" si="317"/>
        <v>Average Place to Work</v>
      </c>
      <c r="I2279">
        <v>222</v>
      </c>
      <c r="J2279" t="b">
        <f t="shared" si="318"/>
        <v>0</v>
      </c>
      <c r="K2279" t="b">
        <f>OR(E2279&gt;3.5,Q2279&lt;10)</f>
        <v>1</v>
      </c>
      <c r="L2279" t="s">
        <v>19</v>
      </c>
      <c r="M2279" t="s">
        <v>2269</v>
      </c>
      <c r="N2279" t="str">
        <f t="shared" si="319"/>
        <v>Indian Silicon Valley Startups</v>
      </c>
      <c r="O2279" t="str">
        <f t="shared" si="320"/>
        <v>None</v>
      </c>
      <c r="P2279" t="s">
        <v>258</v>
      </c>
      <c r="Q2279" s="2">
        <f t="shared" si="321"/>
        <v>7</v>
      </c>
      <c r="R2279" s="1" t="str">
        <f t="shared" si="322"/>
        <v>Startup</v>
      </c>
      <c r="S2279" s="1"/>
      <c r="T2279" t="s">
        <v>115</v>
      </c>
      <c r="U2279" t="s">
        <v>184</v>
      </c>
      <c r="V2279">
        <f t="shared" si="323"/>
        <v>0</v>
      </c>
    </row>
    <row r="2280" spans="1:22" x14ac:dyDescent="0.35">
      <c r="A2280">
        <v>2278</v>
      </c>
      <c r="B2280" t="s">
        <v>4383</v>
      </c>
      <c r="C2280" t="str">
        <f t="shared" si="315"/>
        <v>Don’t Buy</v>
      </c>
      <c r="D2280" t="str">
        <f t="shared" si="316"/>
        <v>Long Name</v>
      </c>
      <c r="E2280">
        <v>3.8</v>
      </c>
      <c r="F2280">
        <f>IF(Q2280&lt;10,E2280+0.1,E2280)</f>
        <v>3.8</v>
      </c>
      <c r="G2280">
        <f>MIN(IF(Q2280&lt;10,E2280+0.5,E2280),5)</f>
        <v>3.8</v>
      </c>
      <c r="H2280" t="str">
        <f t="shared" si="317"/>
        <v>Average Place to Work</v>
      </c>
      <c r="I2280">
        <v>222</v>
      </c>
      <c r="J2280" t="b">
        <f t="shared" si="318"/>
        <v>0</v>
      </c>
      <c r="K2280" t="b">
        <f>OR(E2280&gt;3.5,Q2280&lt;10)</f>
        <v>1</v>
      </c>
      <c r="L2280" t="s">
        <v>19</v>
      </c>
      <c r="M2280" t="s">
        <v>4384</v>
      </c>
      <c r="N2280" t="str">
        <f t="shared" si="319"/>
        <v>None</v>
      </c>
      <c r="O2280" t="str">
        <f t="shared" si="320"/>
        <v>None</v>
      </c>
      <c r="P2280" t="s">
        <v>156</v>
      </c>
      <c r="Q2280" s="2">
        <f t="shared" si="321"/>
        <v>18</v>
      </c>
      <c r="R2280" s="1" t="str">
        <f t="shared" si="322"/>
        <v>Established</v>
      </c>
      <c r="S2280" s="1"/>
      <c r="T2280" t="s">
        <v>1183</v>
      </c>
      <c r="U2280" t="s">
        <v>68</v>
      </c>
      <c r="V2280">
        <f t="shared" si="323"/>
        <v>0</v>
      </c>
    </row>
    <row r="2281" spans="1:22" x14ac:dyDescent="0.35">
      <c r="A2281">
        <v>2279</v>
      </c>
      <c r="B2281" t="s">
        <v>4385</v>
      </c>
      <c r="C2281" t="str">
        <f t="shared" si="315"/>
        <v>Don’t Buy</v>
      </c>
      <c r="D2281" t="str">
        <f t="shared" si="316"/>
        <v>Long Name</v>
      </c>
      <c r="E2281">
        <v>4</v>
      </c>
      <c r="F2281">
        <f>IF(Q2281&lt;10,E2281+0.1,E2281)</f>
        <v>4</v>
      </c>
      <c r="G2281">
        <f>MIN(IF(Q2281&lt;10,E2281+0.5,E2281),5)</f>
        <v>4</v>
      </c>
      <c r="H2281" t="str">
        <f t="shared" si="317"/>
        <v>Average Place to Work</v>
      </c>
      <c r="I2281">
        <v>222</v>
      </c>
      <c r="J2281" t="b">
        <f t="shared" si="318"/>
        <v>0</v>
      </c>
      <c r="K2281" t="b">
        <f>OR(E2281&gt;3.5,Q2281&lt;10)</f>
        <v>1</v>
      </c>
      <c r="L2281" t="s">
        <v>19</v>
      </c>
      <c r="M2281" t="s">
        <v>275</v>
      </c>
      <c r="N2281" t="str">
        <f t="shared" si="319"/>
        <v>None</v>
      </c>
      <c r="O2281" t="str">
        <f t="shared" si="320"/>
        <v>None</v>
      </c>
      <c r="P2281" t="s">
        <v>292</v>
      </c>
      <c r="Q2281" s="2">
        <f t="shared" si="321"/>
        <v>38</v>
      </c>
      <c r="R2281" s="1" t="str">
        <f t="shared" si="322"/>
        <v>Established</v>
      </c>
      <c r="S2281" s="1"/>
      <c r="T2281" t="s">
        <v>606</v>
      </c>
      <c r="U2281" t="s">
        <v>755</v>
      </c>
      <c r="V2281">
        <f t="shared" si="323"/>
        <v>0</v>
      </c>
    </row>
    <row r="2282" spans="1:22" x14ac:dyDescent="0.35">
      <c r="A2282">
        <v>2280</v>
      </c>
      <c r="B2282" t="s">
        <v>4382</v>
      </c>
      <c r="C2282" t="str">
        <f t="shared" si="315"/>
        <v>Don’t Buy</v>
      </c>
      <c r="D2282" t="str">
        <f t="shared" si="316"/>
        <v>Long Name</v>
      </c>
      <c r="E2282">
        <v>4.0999999999999996</v>
      </c>
      <c r="F2282">
        <f>IF(Q2282&lt;10,E2282+0.1,E2282)</f>
        <v>4.1999999999999993</v>
      </c>
      <c r="G2282">
        <f>MIN(IF(Q2282&lt;10,E2282+0.5,E2282),5)</f>
        <v>4.5999999999999996</v>
      </c>
      <c r="H2282" t="str">
        <f t="shared" si="317"/>
        <v>Average Place to Work</v>
      </c>
      <c r="I2282">
        <v>222</v>
      </c>
      <c r="J2282" t="b">
        <f t="shared" si="318"/>
        <v>0</v>
      </c>
      <c r="K2282" t="b">
        <f>OR(E2282&gt;3.5,Q2282&lt;10)</f>
        <v>1</v>
      </c>
      <c r="L2282" t="s">
        <v>19</v>
      </c>
      <c r="M2282" t="s">
        <v>2269</v>
      </c>
      <c r="N2282" t="str">
        <f t="shared" si="319"/>
        <v>Indian Silicon Valley Startups</v>
      </c>
      <c r="O2282" t="str">
        <f t="shared" si="320"/>
        <v>None</v>
      </c>
      <c r="P2282" t="s">
        <v>258</v>
      </c>
      <c r="Q2282" s="2">
        <f t="shared" si="321"/>
        <v>7</v>
      </c>
      <c r="R2282" s="1" t="str">
        <f t="shared" si="322"/>
        <v>Startup</v>
      </c>
      <c r="S2282" s="1"/>
      <c r="T2282" t="s">
        <v>115</v>
      </c>
      <c r="U2282" t="s">
        <v>184</v>
      </c>
      <c r="V2282">
        <f t="shared" si="323"/>
        <v>0</v>
      </c>
    </row>
    <row r="2283" spans="1:22" x14ac:dyDescent="0.35">
      <c r="A2283">
        <v>2281</v>
      </c>
      <c r="B2283" t="s">
        <v>4386</v>
      </c>
      <c r="C2283" t="str">
        <f t="shared" si="315"/>
        <v>Don’t Buy</v>
      </c>
      <c r="D2283" t="str">
        <f t="shared" si="316"/>
        <v>Long Name</v>
      </c>
      <c r="E2283">
        <v>3.2</v>
      </c>
      <c r="F2283">
        <f>IF(Q2283&lt;10,E2283+0.1,E2283)</f>
        <v>3.2</v>
      </c>
      <c r="G2283">
        <f>MIN(IF(Q2283&lt;10,E2283+0.5,E2283),5)</f>
        <v>3.2</v>
      </c>
      <c r="H2283" t="str">
        <f t="shared" si="317"/>
        <v>Average Place to Work</v>
      </c>
      <c r="I2283">
        <v>222</v>
      </c>
      <c r="J2283" t="b">
        <f t="shared" si="318"/>
        <v>0</v>
      </c>
      <c r="K2283" t="b">
        <f>OR(E2283&gt;3.5,Q2283&lt;10)</f>
        <v>0</v>
      </c>
      <c r="L2283" t="s">
        <v>19</v>
      </c>
      <c r="M2283" t="s">
        <v>3548</v>
      </c>
      <c r="N2283" t="str">
        <f t="shared" si="319"/>
        <v>None</v>
      </c>
      <c r="O2283" t="str">
        <f t="shared" si="320"/>
        <v>None</v>
      </c>
      <c r="P2283" t="s">
        <v>111</v>
      </c>
      <c r="Q2283" s="2">
        <f t="shared" si="321"/>
        <v>22</v>
      </c>
      <c r="R2283" s="1" t="str">
        <f t="shared" si="322"/>
        <v>Established</v>
      </c>
      <c r="S2283" s="1"/>
      <c r="T2283" t="s">
        <v>606</v>
      </c>
      <c r="U2283" t="s">
        <v>297</v>
      </c>
      <c r="V2283">
        <f t="shared" si="323"/>
        <v>0</v>
      </c>
    </row>
    <row r="2284" spans="1:22" x14ac:dyDescent="0.35">
      <c r="A2284">
        <v>2282</v>
      </c>
      <c r="B2284" t="s">
        <v>4387</v>
      </c>
      <c r="C2284" t="str">
        <f t="shared" si="315"/>
        <v>Don’t Buy</v>
      </c>
      <c r="D2284" t="str">
        <f t="shared" si="316"/>
        <v>Long Name</v>
      </c>
      <c r="E2284">
        <v>4</v>
      </c>
      <c r="F2284">
        <f>IF(Q2284&lt;10,E2284+0.1,E2284)</f>
        <v>4</v>
      </c>
      <c r="G2284">
        <f>MIN(IF(Q2284&lt;10,E2284+0.5,E2284),5)</f>
        <v>4</v>
      </c>
      <c r="H2284" t="str">
        <f t="shared" si="317"/>
        <v>Average Place to Work</v>
      </c>
      <c r="I2284">
        <v>222</v>
      </c>
      <c r="J2284" t="b">
        <f t="shared" si="318"/>
        <v>0</v>
      </c>
      <c r="K2284" t="b">
        <f>OR(E2284&gt;3.5,Q2284&lt;10)</f>
        <v>1</v>
      </c>
      <c r="L2284" t="s">
        <v>19</v>
      </c>
      <c r="M2284" t="s">
        <v>4388</v>
      </c>
      <c r="N2284" t="str">
        <f t="shared" si="319"/>
        <v>None</v>
      </c>
      <c r="O2284" t="str">
        <f t="shared" si="320"/>
        <v>None</v>
      </c>
      <c r="P2284" t="s">
        <v>47</v>
      </c>
      <c r="Q2284" s="2">
        <f t="shared" si="321"/>
        <v>31</v>
      </c>
      <c r="R2284" s="1" t="str">
        <f t="shared" si="322"/>
        <v>Established</v>
      </c>
      <c r="S2284" s="1"/>
      <c r="T2284" t="s">
        <v>115</v>
      </c>
      <c r="U2284" t="s">
        <v>1913</v>
      </c>
      <c r="V2284">
        <f t="shared" si="323"/>
        <v>0</v>
      </c>
    </row>
    <row r="2285" spans="1:22" x14ac:dyDescent="0.35">
      <c r="A2285">
        <v>2283</v>
      </c>
      <c r="B2285" t="s">
        <v>4389</v>
      </c>
      <c r="C2285" t="str">
        <f t="shared" si="315"/>
        <v>Don’t Buy</v>
      </c>
      <c r="D2285" t="str">
        <f t="shared" si="316"/>
        <v>Long Name</v>
      </c>
      <c r="E2285">
        <v>3.8</v>
      </c>
      <c r="F2285">
        <f>IF(Q2285&lt;10,E2285+0.1,E2285)</f>
        <v>3.8</v>
      </c>
      <c r="G2285">
        <f>MIN(IF(Q2285&lt;10,E2285+0.5,E2285),5)</f>
        <v>3.8</v>
      </c>
      <c r="H2285" t="str">
        <f t="shared" si="317"/>
        <v>Average Place to Work</v>
      </c>
      <c r="I2285">
        <v>222</v>
      </c>
      <c r="J2285" t="b">
        <f t="shared" si="318"/>
        <v>0</v>
      </c>
      <c r="K2285" t="b">
        <f>OR(E2285&gt;3.5,Q2285&lt;10)</f>
        <v>1</v>
      </c>
      <c r="L2285" t="s">
        <v>19</v>
      </c>
      <c r="M2285" t="s">
        <v>4390</v>
      </c>
      <c r="N2285" t="str">
        <f t="shared" si="319"/>
        <v>None</v>
      </c>
      <c r="O2285" t="str">
        <f t="shared" si="320"/>
        <v>None</v>
      </c>
      <c r="P2285" t="s">
        <v>167</v>
      </c>
      <c r="Q2285" s="2">
        <f t="shared" si="321"/>
        <v>34</v>
      </c>
      <c r="R2285" s="1" t="str">
        <f t="shared" si="322"/>
        <v>Established</v>
      </c>
      <c r="S2285" s="1"/>
      <c r="T2285" t="s">
        <v>598</v>
      </c>
      <c r="U2285" t="s">
        <v>17</v>
      </c>
      <c r="V2285">
        <f t="shared" si="323"/>
        <v>500000</v>
      </c>
    </row>
    <row r="2286" spans="1:22" x14ac:dyDescent="0.35">
      <c r="A2286">
        <v>2284</v>
      </c>
      <c r="B2286" t="s">
        <v>4391</v>
      </c>
      <c r="C2286" t="str">
        <f t="shared" si="315"/>
        <v>Don’t Buy</v>
      </c>
      <c r="D2286" t="str">
        <f t="shared" si="316"/>
        <v>Long Name</v>
      </c>
      <c r="E2286">
        <v>4.4000000000000004</v>
      </c>
      <c r="F2286">
        <f>IF(Q2286&lt;10,E2286+0.1,E2286)</f>
        <v>4.4000000000000004</v>
      </c>
      <c r="G2286">
        <f>MIN(IF(Q2286&lt;10,E2286+0.5,E2286),5)</f>
        <v>4.4000000000000004</v>
      </c>
      <c r="H2286" t="str">
        <f t="shared" si="317"/>
        <v>Average Place to Work</v>
      </c>
      <c r="I2286">
        <v>222</v>
      </c>
      <c r="J2286" t="b">
        <f t="shared" si="318"/>
        <v>0</v>
      </c>
      <c r="K2286" t="b">
        <f>OR(E2286&gt;3.5,Q2286&lt;10)</f>
        <v>1</v>
      </c>
      <c r="L2286" t="s">
        <v>9</v>
      </c>
      <c r="M2286" t="s">
        <v>4392</v>
      </c>
      <c r="N2286" t="str">
        <f t="shared" si="319"/>
        <v>None</v>
      </c>
      <c r="O2286" t="str">
        <f t="shared" si="320"/>
        <v>None</v>
      </c>
      <c r="P2286" t="s">
        <v>50</v>
      </c>
      <c r="Q2286" s="2">
        <f t="shared" si="321"/>
        <v>29</v>
      </c>
      <c r="R2286" s="1" t="str">
        <f t="shared" si="322"/>
        <v>Established</v>
      </c>
      <c r="S2286" s="1"/>
      <c r="T2286" t="s">
        <v>115</v>
      </c>
      <c r="U2286" t="s">
        <v>530</v>
      </c>
      <c r="V2286">
        <f t="shared" si="323"/>
        <v>0</v>
      </c>
    </row>
    <row r="2287" spans="1:22" x14ac:dyDescent="0.35">
      <c r="A2287">
        <v>2285</v>
      </c>
      <c r="B2287" t="s">
        <v>4393</v>
      </c>
      <c r="C2287" t="str">
        <f t="shared" si="315"/>
        <v>Don’t Buy</v>
      </c>
      <c r="D2287" t="str">
        <f t="shared" si="316"/>
        <v>Long Name</v>
      </c>
      <c r="E2287">
        <v>4.3</v>
      </c>
      <c r="F2287">
        <f>IF(Q2287&lt;10,E2287+0.1,E2287)</f>
        <v>4.3</v>
      </c>
      <c r="G2287">
        <f>MIN(IF(Q2287&lt;10,E2287+0.5,E2287),5)</f>
        <v>4.3</v>
      </c>
      <c r="H2287" t="str">
        <f t="shared" si="317"/>
        <v>Average Place to Work</v>
      </c>
      <c r="I2287">
        <v>221</v>
      </c>
      <c r="J2287" t="b">
        <f t="shared" si="318"/>
        <v>0</v>
      </c>
      <c r="K2287" t="b">
        <f>OR(E2287&gt;3.5,Q2287&lt;10)</f>
        <v>1</v>
      </c>
      <c r="L2287" t="s">
        <v>19</v>
      </c>
      <c r="M2287" t="s">
        <v>4161</v>
      </c>
      <c r="N2287" t="str">
        <f t="shared" si="319"/>
        <v>None</v>
      </c>
      <c r="O2287" t="str">
        <f t="shared" si="320"/>
        <v>None</v>
      </c>
      <c r="P2287" t="s">
        <v>79</v>
      </c>
      <c r="Q2287" s="2">
        <f t="shared" si="321"/>
        <v>19</v>
      </c>
      <c r="R2287" s="1" t="str">
        <f t="shared" si="322"/>
        <v>Established</v>
      </c>
      <c r="S2287" s="1"/>
      <c r="T2287" t="s">
        <v>598</v>
      </c>
      <c r="U2287" t="s">
        <v>312</v>
      </c>
      <c r="V2287">
        <f t="shared" si="323"/>
        <v>0</v>
      </c>
    </row>
    <row r="2288" spans="1:22" x14ac:dyDescent="0.35">
      <c r="A2288">
        <v>2286</v>
      </c>
      <c r="B2288" t="s">
        <v>4394</v>
      </c>
      <c r="C2288" t="str">
        <f t="shared" si="315"/>
        <v>Don’t Buy</v>
      </c>
      <c r="D2288" t="str">
        <f t="shared" si="316"/>
        <v>Long Name</v>
      </c>
      <c r="E2288">
        <v>3.6</v>
      </c>
      <c r="F2288">
        <f>IF(Q2288&lt;10,E2288+0.1,E2288)</f>
        <v>3.6</v>
      </c>
      <c r="G2288">
        <f>MIN(IF(Q2288&lt;10,E2288+0.5,E2288),5)</f>
        <v>3.6</v>
      </c>
      <c r="H2288" t="str">
        <f t="shared" si="317"/>
        <v>Average Place to Work</v>
      </c>
      <c r="I2288">
        <v>221</v>
      </c>
      <c r="J2288" t="b">
        <f t="shared" si="318"/>
        <v>0</v>
      </c>
      <c r="K2288" t="b">
        <f>OR(E2288&gt;3.5,Q2288&lt;10)</f>
        <v>1</v>
      </c>
      <c r="L2288" t="s">
        <v>9</v>
      </c>
      <c r="M2288" t="s">
        <v>4395</v>
      </c>
      <c r="N2288" t="str">
        <f t="shared" si="319"/>
        <v>None</v>
      </c>
      <c r="O2288" t="str">
        <f t="shared" si="320"/>
        <v>None</v>
      </c>
      <c r="P2288" t="s">
        <v>114</v>
      </c>
      <c r="Q2288" s="2">
        <f t="shared" si="321"/>
        <v>11</v>
      </c>
      <c r="R2288" s="1" t="str">
        <f t="shared" si="322"/>
        <v>Established</v>
      </c>
      <c r="S2288" s="1"/>
      <c r="T2288" t="s">
        <v>606</v>
      </c>
      <c r="U2288" t="s">
        <v>906</v>
      </c>
      <c r="V2288">
        <f t="shared" si="323"/>
        <v>0</v>
      </c>
    </row>
    <row r="2289" spans="1:22" x14ac:dyDescent="0.35">
      <c r="A2289">
        <v>2287</v>
      </c>
      <c r="B2289" t="s">
        <v>4396</v>
      </c>
      <c r="C2289" t="str">
        <f t="shared" si="315"/>
        <v>Don’t Buy</v>
      </c>
      <c r="D2289" t="str">
        <f t="shared" si="316"/>
        <v>Long Name</v>
      </c>
      <c r="E2289">
        <v>4.0999999999999996</v>
      </c>
      <c r="F2289">
        <f>IF(Q2289&lt;10,E2289+0.1,E2289)</f>
        <v>4.0999999999999996</v>
      </c>
      <c r="G2289">
        <f>MIN(IF(Q2289&lt;10,E2289+0.5,E2289),5)</f>
        <v>4.0999999999999996</v>
      </c>
      <c r="H2289" t="str">
        <f t="shared" si="317"/>
        <v>Average Place to Work</v>
      </c>
      <c r="I2289">
        <v>221</v>
      </c>
      <c r="J2289" t="b">
        <f t="shared" si="318"/>
        <v>0</v>
      </c>
      <c r="K2289" t="b">
        <f>OR(E2289&gt;3.5,Q2289&lt;10)</f>
        <v>1</v>
      </c>
      <c r="L2289" t="s">
        <v>9</v>
      </c>
      <c r="M2289" t="s">
        <v>4397</v>
      </c>
      <c r="N2289" t="str">
        <f t="shared" si="319"/>
        <v>None</v>
      </c>
      <c r="O2289" t="str">
        <f t="shared" si="320"/>
        <v>Bombay Finances</v>
      </c>
      <c r="P2289" t="s">
        <v>114</v>
      </c>
      <c r="Q2289" s="2">
        <f t="shared" si="321"/>
        <v>11</v>
      </c>
      <c r="R2289" s="1" t="str">
        <f t="shared" si="322"/>
        <v>Established</v>
      </c>
      <c r="S2289" s="1"/>
      <c r="T2289" t="s">
        <v>606</v>
      </c>
      <c r="U2289" t="s">
        <v>24</v>
      </c>
      <c r="V2289">
        <f t="shared" si="323"/>
        <v>1000000</v>
      </c>
    </row>
    <row r="2290" spans="1:22" x14ac:dyDescent="0.35">
      <c r="A2290">
        <v>2288</v>
      </c>
      <c r="B2290" t="s">
        <v>4398</v>
      </c>
      <c r="C2290" t="str">
        <f t="shared" si="315"/>
        <v>Don’t Buy</v>
      </c>
      <c r="D2290" t="str">
        <f t="shared" si="316"/>
        <v>Long Name</v>
      </c>
      <c r="E2290">
        <v>4.0999999999999996</v>
      </c>
      <c r="F2290">
        <f>IF(Q2290&lt;10,E2290+0.1,E2290)</f>
        <v>4.0999999999999996</v>
      </c>
      <c r="G2290">
        <f>MIN(IF(Q2290&lt;10,E2290+0.5,E2290),5)</f>
        <v>4.0999999999999996</v>
      </c>
      <c r="H2290" t="str">
        <f t="shared" si="317"/>
        <v>Average Place to Work</v>
      </c>
      <c r="I2290">
        <v>221</v>
      </c>
      <c r="J2290" t="b">
        <f t="shared" si="318"/>
        <v>0</v>
      </c>
      <c r="K2290" t="b">
        <f>OR(E2290&gt;3.5,Q2290&lt;10)</f>
        <v>1</v>
      </c>
      <c r="L2290" t="s">
        <v>19</v>
      </c>
      <c r="M2290" t="s">
        <v>4399</v>
      </c>
      <c r="N2290" t="str">
        <f t="shared" si="319"/>
        <v>None</v>
      </c>
      <c r="O2290" t="str">
        <f t="shared" si="320"/>
        <v>None</v>
      </c>
      <c r="P2290" t="s">
        <v>39</v>
      </c>
      <c r="Q2290" s="2">
        <f t="shared" si="321"/>
        <v>36</v>
      </c>
      <c r="R2290" s="1" t="str">
        <f t="shared" si="322"/>
        <v>Established</v>
      </c>
      <c r="S2290" s="1"/>
      <c r="T2290" t="s">
        <v>606</v>
      </c>
      <c r="U2290" t="s">
        <v>64</v>
      </c>
      <c r="V2290">
        <f t="shared" si="323"/>
        <v>0</v>
      </c>
    </row>
    <row r="2291" spans="1:22" x14ac:dyDescent="0.35">
      <c r="A2291">
        <v>2289</v>
      </c>
      <c r="B2291" t="s">
        <v>4400</v>
      </c>
      <c r="C2291" t="str">
        <f t="shared" si="315"/>
        <v>Don’t Buy</v>
      </c>
      <c r="D2291" t="str">
        <f t="shared" si="316"/>
        <v>Long Name</v>
      </c>
      <c r="E2291">
        <v>4.0999999999999996</v>
      </c>
      <c r="F2291">
        <f>IF(Q2291&lt;10,E2291+0.1,E2291)</f>
        <v>4.0999999999999996</v>
      </c>
      <c r="G2291">
        <f>MIN(IF(Q2291&lt;10,E2291+0.5,E2291),5)</f>
        <v>4.0999999999999996</v>
      </c>
      <c r="H2291" t="str">
        <f t="shared" si="317"/>
        <v>Average Place to Work</v>
      </c>
      <c r="I2291">
        <v>221</v>
      </c>
      <c r="J2291" t="b">
        <f t="shared" si="318"/>
        <v>0</v>
      </c>
      <c r="K2291" t="b">
        <f>OR(E2291&gt;3.5,Q2291&lt;10)</f>
        <v>1</v>
      </c>
      <c r="L2291" t="s">
        <v>9</v>
      </c>
      <c r="M2291" t="s">
        <v>4401</v>
      </c>
      <c r="N2291" t="str">
        <f t="shared" si="319"/>
        <v>None</v>
      </c>
      <c r="O2291" t="str">
        <f t="shared" si="320"/>
        <v>None</v>
      </c>
      <c r="P2291" t="s">
        <v>292</v>
      </c>
      <c r="Q2291" s="2">
        <f t="shared" si="321"/>
        <v>38</v>
      </c>
      <c r="R2291" s="1" t="str">
        <f t="shared" si="322"/>
        <v>Established</v>
      </c>
      <c r="S2291" s="1"/>
      <c r="T2291" t="s">
        <v>606</v>
      </c>
      <c r="U2291" t="s">
        <v>83</v>
      </c>
      <c r="V2291">
        <f t="shared" si="323"/>
        <v>0</v>
      </c>
    </row>
    <row r="2292" spans="1:22" x14ac:dyDescent="0.35">
      <c r="A2292">
        <v>2290</v>
      </c>
      <c r="B2292" t="s">
        <v>4402</v>
      </c>
      <c r="C2292" t="str">
        <f t="shared" si="315"/>
        <v>Don’t Buy</v>
      </c>
      <c r="D2292" t="str">
        <f t="shared" si="316"/>
        <v>Long Name</v>
      </c>
      <c r="E2292">
        <v>3.5</v>
      </c>
      <c r="F2292">
        <f>IF(Q2292&lt;10,E2292+0.1,E2292)</f>
        <v>3.5</v>
      </c>
      <c r="G2292">
        <f>MIN(IF(Q2292&lt;10,E2292+0.5,E2292),5)</f>
        <v>3.5</v>
      </c>
      <c r="H2292" t="str">
        <f t="shared" si="317"/>
        <v>Average Place to Work</v>
      </c>
      <c r="I2292">
        <v>221</v>
      </c>
      <c r="J2292" t="b">
        <f t="shared" si="318"/>
        <v>0</v>
      </c>
      <c r="K2292" t="b">
        <f>OR(E2292&gt;3.5,Q2292&lt;10)</f>
        <v>0</v>
      </c>
      <c r="L2292" t="s">
        <v>19</v>
      </c>
      <c r="M2292" t="s">
        <v>517</v>
      </c>
      <c r="N2292" t="str">
        <f t="shared" si="319"/>
        <v>None</v>
      </c>
      <c r="O2292" t="str">
        <f t="shared" si="320"/>
        <v>None</v>
      </c>
      <c r="P2292" t="s">
        <v>50</v>
      </c>
      <c r="Q2292" s="2">
        <f t="shared" si="321"/>
        <v>29</v>
      </c>
      <c r="R2292" s="1" t="str">
        <f t="shared" si="322"/>
        <v>Established</v>
      </c>
      <c r="S2292" s="1"/>
      <c r="T2292" t="s">
        <v>115</v>
      </c>
      <c r="U2292" t="s">
        <v>352</v>
      </c>
      <c r="V2292">
        <f t="shared" si="323"/>
        <v>0</v>
      </c>
    </row>
    <row r="2293" spans="1:22" x14ac:dyDescent="0.35">
      <c r="A2293">
        <v>2291</v>
      </c>
      <c r="B2293" t="s">
        <v>4403</v>
      </c>
      <c r="C2293" t="str">
        <f t="shared" si="315"/>
        <v>Don’t Buy</v>
      </c>
      <c r="D2293" t="str">
        <f t="shared" si="316"/>
        <v>Short Name</v>
      </c>
      <c r="E2293">
        <v>4.0999999999999996</v>
      </c>
      <c r="F2293">
        <f>IF(Q2293&lt;10,E2293+0.1,E2293)</f>
        <v>4.0999999999999996</v>
      </c>
      <c r="G2293">
        <f>MIN(IF(Q2293&lt;10,E2293+0.5,E2293),5)</f>
        <v>4.0999999999999996</v>
      </c>
      <c r="H2293" t="str">
        <f t="shared" si="317"/>
        <v>Average Place to Work</v>
      </c>
      <c r="I2293">
        <v>221</v>
      </c>
      <c r="J2293" t="b">
        <f t="shared" si="318"/>
        <v>0</v>
      </c>
      <c r="K2293" t="b">
        <f>OR(E2293&gt;3.5,Q2293&lt;10)</f>
        <v>1</v>
      </c>
      <c r="L2293" t="s">
        <v>19</v>
      </c>
      <c r="M2293" t="s">
        <v>1884</v>
      </c>
      <c r="N2293" t="str">
        <f t="shared" si="319"/>
        <v>None</v>
      </c>
      <c r="O2293" t="str">
        <f t="shared" si="320"/>
        <v>None</v>
      </c>
      <c r="P2293" t="s">
        <v>615</v>
      </c>
      <c r="Q2293" s="2">
        <f t="shared" si="321"/>
        <v>86</v>
      </c>
      <c r="R2293" s="1" t="str">
        <f t="shared" si="322"/>
        <v>Established</v>
      </c>
      <c r="S2293" s="1"/>
      <c r="T2293" t="s">
        <v>115</v>
      </c>
      <c r="U2293" t="s">
        <v>202</v>
      </c>
      <c r="V2293">
        <f t="shared" si="323"/>
        <v>0</v>
      </c>
    </row>
    <row r="2294" spans="1:22" x14ac:dyDescent="0.35">
      <c r="A2294">
        <v>2292</v>
      </c>
      <c r="B2294" t="s">
        <v>4404</v>
      </c>
      <c r="C2294" t="str">
        <f t="shared" si="315"/>
        <v>Don’t Buy</v>
      </c>
      <c r="D2294" t="str">
        <f t="shared" si="316"/>
        <v>Long Name</v>
      </c>
      <c r="E2294">
        <v>4.0999999999999996</v>
      </c>
      <c r="F2294">
        <f>IF(Q2294&lt;10,E2294+0.1,E2294)</f>
        <v>4.0999999999999996</v>
      </c>
      <c r="G2294">
        <f>MIN(IF(Q2294&lt;10,E2294+0.5,E2294),5)</f>
        <v>4.0999999999999996</v>
      </c>
      <c r="H2294" t="str">
        <f t="shared" si="317"/>
        <v>Average Place to Work</v>
      </c>
      <c r="I2294">
        <v>221</v>
      </c>
      <c r="J2294" t="b">
        <f t="shared" si="318"/>
        <v>0</v>
      </c>
      <c r="K2294" t="b">
        <f>OR(E2294&gt;3.5,Q2294&lt;10)</f>
        <v>1</v>
      </c>
      <c r="L2294" t="s">
        <v>19</v>
      </c>
      <c r="M2294" t="s">
        <v>1693</v>
      </c>
      <c r="N2294" t="str">
        <f t="shared" si="319"/>
        <v>None</v>
      </c>
      <c r="O2294" t="str">
        <f t="shared" si="320"/>
        <v>None</v>
      </c>
      <c r="P2294" t="s">
        <v>515</v>
      </c>
      <c r="Q2294" s="2">
        <f t="shared" si="321"/>
        <v>46</v>
      </c>
      <c r="R2294" s="1" t="str">
        <f t="shared" si="322"/>
        <v>Established</v>
      </c>
      <c r="S2294" s="1"/>
      <c r="T2294" t="s">
        <v>115</v>
      </c>
      <c r="U2294" t="s">
        <v>297</v>
      </c>
      <c r="V2294">
        <f t="shared" si="323"/>
        <v>0</v>
      </c>
    </row>
    <row r="2295" spans="1:22" x14ac:dyDescent="0.35">
      <c r="A2295">
        <v>2293</v>
      </c>
      <c r="B2295" t="s">
        <v>4405</v>
      </c>
      <c r="C2295" t="str">
        <f t="shared" si="315"/>
        <v>Don’t Buy</v>
      </c>
      <c r="D2295" t="str">
        <f t="shared" si="316"/>
        <v>Long Name</v>
      </c>
      <c r="E2295">
        <v>3.8</v>
      </c>
      <c r="F2295">
        <f>IF(Q2295&lt;10,E2295+0.1,E2295)</f>
        <v>3.8</v>
      </c>
      <c r="G2295">
        <f>MIN(IF(Q2295&lt;10,E2295+0.5,E2295),5)</f>
        <v>3.8</v>
      </c>
      <c r="H2295" t="str">
        <f t="shared" si="317"/>
        <v>Average Place to Work</v>
      </c>
      <c r="I2295">
        <v>221</v>
      </c>
      <c r="J2295" t="b">
        <f t="shared" si="318"/>
        <v>0</v>
      </c>
      <c r="K2295" t="b">
        <f>OR(E2295&gt;3.5,Q2295&lt;10)</f>
        <v>1</v>
      </c>
      <c r="L2295" t="s">
        <v>19</v>
      </c>
      <c r="M2295" t="s">
        <v>4406</v>
      </c>
      <c r="N2295" t="str">
        <f t="shared" si="319"/>
        <v>None</v>
      </c>
      <c r="O2295" t="str">
        <f t="shared" si="320"/>
        <v>None</v>
      </c>
      <c r="P2295" t="s">
        <v>180</v>
      </c>
      <c r="Q2295" s="2">
        <f t="shared" si="321"/>
        <v>23</v>
      </c>
      <c r="R2295" s="1" t="str">
        <f t="shared" si="322"/>
        <v>Established</v>
      </c>
      <c r="S2295" s="1"/>
      <c r="T2295" t="s">
        <v>1183</v>
      </c>
      <c r="U2295" t="s">
        <v>13</v>
      </c>
      <c r="V2295">
        <f t="shared" si="323"/>
        <v>0</v>
      </c>
    </row>
    <row r="2296" spans="1:22" x14ac:dyDescent="0.35">
      <c r="A2296">
        <v>2294</v>
      </c>
      <c r="B2296" t="s">
        <v>4407</v>
      </c>
      <c r="C2296" t="str">
        <f t="shared" si="315"/>
        <v>Don’t Buy</v>
      </c>
      <c r="D2296" t="str">
        <f t="shared" si="316"/>
        <v>Long Name</v>
      </c>
      <c r="E2296">
        <v>3.6</v>
      </c>
      <c r="F2296">
        <f>IF(Q2296&lt;10,E2296+0.1,E2296)</f>
        <v>3.6</v>
      </c>
      <c r="G2296">
        <f>MIN(IF(Q2296&lt;10,E2296+0.5,E2296),5)</f>
        <v>3.6</v>
      </c>
      <c r="H2296" t="str">
        <f t="shared" si="317"/>
        <v>Average Place to Work</v>
      </c>
      <c r="I2296">
        <v>221</v>
      </c>
      <c r="J2296" t="b">
        <f t="shared" si="318"/>
        <v>0</v>
      </c>
      <c r="K2296" t="b">
        <f>OR(E2296&gt;3.5,Q2296&lt;10)</f>
        <v>1</v>
      </c>
      <c r="L2296" t="s">
        <v>19</v>
      </c>
      <c r="M2296" t="s">
        <v>4408</v>
      </c>
      <c r="N2296" t="str">
        <f t="shared" si="319"/>
        <v>None</v>
      </c>
      <c r="O2296" t="str">
        <f t="shared" si="320"/>
        <v>None</v>
      </c>
      <c r="P2296" t="s">
        <v>1665</v>
      </c>
      <c r="Q2296" s="2">
        <f t="shared" si="321"/>
        <v>100</v>
      </c>
      <c r="R2296" s="1" t="str">
        <f t="shared" si="322"/>
        <v>Established</v>
      </c>
      <c r="S2296" s="1"/>
      <c r="T2296" t="s">
        <v>115</v>
      </c>
      <c r="U2296" t="s">
        <v>83</v>
      </c>
      <c r="V2296">
        <f t="shared" si="323"/>
        <v>0</v>
      </c>
    </row>
    <row r="2297" spans="1:22" x14ac:dyDescent="0.35">
      <c r="A2297">
        <v>2295</v>
      </c>
      <c r="B2297" t="s">
        <v>4409</v>
      </c>
      <c r="C2297" t="str">
        <f t="shared" si="315"/>
        <v>Don’t Buy</v>
      </c>
      <c r="D2297" t="str">
        <f t="shared" si="316"/>
        <v>Long Name</v>
      </c>
      <c r="E2297">
        <v>3.8</v>
      </c>
      <c r="F2297">
        <f>IF(Q2297&lt;10,E2297+0.1,E2297)</f>
        <v>3.8</v>
      </c>
      <c r="G2297">
        <f>MIN(IF(Q2297&lt;10,E2297+0.5,E2297),5)</f>
        <v>3.8</v>
      </c>
      <c r="H2297" t="str">
        <f t="shared" si="317"/>
        <v>Average Place to Work</v>
      </c>
      <c r="I2297">
        <v>221</v>
      </c>
      <c r="J2297" t="b">
        <f t="shared" si="318"/>
        <v>0</v>
      </c>
      <c r="K2297" t="b">
        <f>OR(E2297&gt;3.5,Q2297&lt;10)</f>
        <v>1</v>
      </c>
      <c r="L2297" t="s">
        <v>19</v>
      </c>
      <c r="M2297" t="s">
        <v>4410</v>
      </c>
      <c r="N2297" t="str">
        <f t="shared" si="319"/>
        <v>None</v>
      </c>
      <c r="O2297" t="str">
        <f t="shared" si="320"/>
        <v>None</v>
      </c>
      <c r="P2297" t="s">
        <v>183</v>
      </c>
      <c r="Q2297" s="2">
        <f t="shared" si="321"/>
        <v>10</v>
      </c>
      <c r="R2297" s="1" t="str">
        <f t="shared" si="322"/>
        <v>Established</v>
      </c>
      <c r="S2297" s="1"/>
      <c r="T2297" t="s">
        <v>606</v>
      </c>
      <c r="U2297" t="s">
        <v>687</v>
      </c>
      <c r="V2297">
        <f t="shared" si="323"/>
        <v>0</v>
      </c>
    </row>
    <row r="2298" spans="1:22" x14ac:dyDescent="0.35">
      <c r="A2298">
        <v>2296</v>
      </c>
      <c r="B2298" t="s">
        <v>4411</v>
      </c>
      <c r="C2298" t="str">
        <f t="shared" si="315"/>
        <v>Don’t Buy</v>
      </c>
      <c r="D2298" t="str">
        <f t="shared" si="316"/>
        <v>Long Name</v>
      </c>
      <c r="E2298">
        <v>3.4</v>
      </c>
      <c r="F2298">
        <f>IF(Q2298&lt;10,E2298+0.1,E2298)</f>
        <v>3.5</v>
      </c>
      <c r="G2298">
        <f>MIN(IF(Q2298&lt;10,E2298+0.5,E2298),5)</f>
        <v>3.9</v>
      </c>
      <c r="H2298" t="str">
        <f t="shared" si="317"/>
        <v>Average Place to Work</v>
      </c>
      <c r="I2298">
        <v>221</v>
      </c>
      <c r="J2298" t="b">
        <f t="shared" si="318"/>
        <v>0</v>
      </c>
      <c r="K2298" t="b">
        <f>OR(E2298&gt;3.5,Q2298&lt;10)</f>
        <v>1</v>
      </c>
      <c r="L2298" t="s">
        <v>19</v>
      </c>
      <c r="M2298" t="s">
        <v>4412</v>
      </c>
      <c r="N2298" t="str">
        <f t="shared" si="319"/>
        <v>Indian Silicon Valley Startups</v>
      </c>
      <c r="O2298" t="str">
        <f t="shared" si="320"/>
        <v>None</v>
      </c>
      <c r="P2298" t="s">
        <v>258</v>
      </c>
      <c r="Q2298" s="2">
        <f t="shared" si="321"/>
        <v>7</v>
      </c>
      <c r="R2298" s="1" t="str">
        <f t="shared" si="322"/>
        <v>Startup</v>
      </c>
      <c r="S2298" s="1"/>
      <c r="T2298" t="s">
        <v>1183</v>
      </c>
      <c r="U2298" t="s">
        <v>83</v>
      </c>
      <c r="V2298">
        <f t="shared" si="323"/>
        <v>0</v>
      </c>
    </row>
    <row r="2299" spans="1:22" x14ac:dyDescent="0.35">
      <c r="A2299">
        <v>2297</v>
      </c>
      <c r="B2299" t="s">
        <v>4413</v>
      </c>
      <c r="C2299" t="str">
        <f t="shared" si="315"/>
        <v>Don’t Buy</v>
      </c>
      <c r="D2299" t="str">
        <f t="shared" si="316"/>
        <v>Long Name</v>
      </c>
      <c r="E2299">
        <v>3.9</v>
      </c>
      <c r="F2299">
        <f>IF(Q2299&lt;10,E2299+0.1,E2299)</f>
        <v>3.9</v>
      </c>
      <c r="G2299">
        <f>MIN(IF(Q2299&lt;10,E2299+0.5,E2299),5)</f>
        <v>3.9</v>
      </c>
      <c r="H2299" t="str">
        <f t="shared" si="317"/>
        <v>Average Place to Work</v>
      </c>
      <c r="I2299">
        <v>221</v>
      </c>
      <c r="J2299" t="b">
        <f t="shared" si="318"/>
        <v>0</v>
      </c>
      <c r="K2299" t="b">
        <f>OR(E2299&gt;3.5,Q2299&lt;10)</f>
        <v>1</v>
      </c>
      <c r="M2299" t="s">
        <v>4414</v>
      </c>
      <c r="N2299" t="str">
        <f t="shared" si="319"/>
        <v>None</v>
      </c>
      <c r="O2299" t="str">
        <f t="shared" si="320"/>
        <v>None</v>
      </c>
      <c r="P2299" t="s">
        <v>302</v>
      </c>
      <c r="Q2299" s="2">
        <f t="shared" si="321"/>
        <v>32</v>
      </c>
      <c r="R2299" s="1" t="str">
        <f t="shared" si="322"/>
        <v>Established</v>
      </c>
      <c r="S2299" s="1"/>
      <c r="U2299" t="s">
        <v>1677</v>
      </c>
      <c r="V2299">
        <f t="shared" si="323"/>
        <v>0</v>
      </c>
    </row>
    <row r="2300" spans="1:22" x14ac:dyDescent="0.35">
      <c r="A2300">
        <v>2298</v>
      </c>
      <c r="B2300" t="s">
        <v>4415</v>
      </c>
      <c r="C2300" t="str">
        <f t="shared" si="315"/>
        <v>Don’t Buy</v>
      </c>
      <c r="D2300" t="str">
        <f t="shared" si="316"/>
        <v>Long Name</v>
      </c>
      <c r="E2300">
        <v>3.9</v>
      </c>
      <c r="F2300">
        <f>IF(Q2300&lt;10,E2300+0.1,E2300)</f>
        <v>3.9</v>
      </c>
      <c r="G2300">
        <f>MIN(IF(Q2300&lt;10,E2300+0.5,E2300),5)</f>
        <v>3.9</v>
      </c>
      <c r="H2300" t="str">
        <f t="shared" si="317"/>
        <v>Average Place to Work</v>
      </c>
      <c r="I2300">
        <v>220</v>
      </c>
      <c r="J2300" t="b">
        <f t="shared" si="318"/>
        <v>0</v>
      </c>
      <c r="K2300" t="b">
        <f>OR(E2300&gt;3.5,Q2300&lt;10)</f>
        <v>1</v>
      </c>
      <c r="L2300" t="s">
        <v>19</v>
      </c>
      <c r="M2300" t="s">
        <v>4416</v>
      </c>
      <c r="N2300" t="str">
        <f t="shared" si="319"/>
        <v>None</v>
      </c>
      <c r="O2300" t="str">
        <f t="shared" si="320"/>
        <v>None</v>
      </c>
      <c r="P2300" t="s">
        <v>434</v>
      </c>
      <c r="Q2300" s="2">
        <f t="shared" si="321"/>
        <v>64</v>
      </c>
      <c r="R2300" s="1" t="str">
        <f t="shared" si="322"/>
        <v>Established</v>
      </c>
      <c r="S2300" s="1"/>
      <c r="T2300" t="s">
        <v>606</v>
      </c>
      <c r="U2300" t="s">
        <v>64</v>
      </c>
      <c r="V2300">
        <f t="shared" si="323"/>
        <v>0</v>
      </c>
    </row>
    <row r="2301" spans="1:22" x14ac:dyDescent="0.35">
      <c r="A2301">
        <v>2299</v>
      </c>
      <c r="B2301" t="s">
        <v>4417</v>
      </c>
      <c r="C2301" t="str">
        <f t="shared" si="315"/>
        <v>Don’t Buy</v>
      </c>
      <c r="D2301" t="str">
        <f t="shared" si="316"/>
        <v>Long Name</v>
      </c>
      <c r="E2301">
        <v>4</v>
      </c>
      <c r="F2301">
        <f>IF(Q2301&lt;10,E2301+0.1,E2301)</f>
        <v>4</v>
      </c>
      <c r="G2301">
        <f>MIN(IF(Q2301&lt;10,E2301+0.5,E2301),5)</f>
        <v>4</v>
      </c>
      <c r="H2301" t="str">
        <f t="shared" si="317"/>
        <v>Average Place to Work</v>
      </c>
      <c r="I2301">
        <v>220</v>
      </c>
      <c r="J2301" t="b">
        <f t="shared" si="318"/>
        <v>0</v>
      </c>
      <c r="K2301" t="b">
        <f>OR(E2301&gt;3.5,Q2301&lt;10)</f>
        <v>1</v>
      </c>
      <c r="L2301" t="s">
        <v>19</v>
      </c>
      <c r="M2301" t="s">
        <v>4418</v>
      </c>
      <c r="N2301" t="str">
        <f t="shared" si="319"/>
        <v>None</v>
      </c>
      <c r="O2301" t="str">
        <f t="shared" si="320"/>
        <v>None</v>
      </c>
      <c r="P2301" t="s">
        <v>445</v>
      </c>
      <c r="Q2301" s="2">
        <f t="shared" si="321"/>
        <v>14</v>
      </c>
      <c r="R2301" s="1" t="str">
        <f t="shared" si="322"/>
        <v>Established</v>
      </c>
      <c r="S2301" s="1"/>
      <c r="T2301" t="s">
        <v>606</v>
      </c>
      <c r="U2301" t="s">
        <v>195</v>
      </c>
      <c r="V2301">
        <f t="shared" si="323"/>
        <v>0</v>
      </c>
    </row>
    <row r="2302" spans="1:22" x14ac:dyDescent="0.35">
      <c r="A2302">
        <v>2300</v>
      </c>
      <c r="B2302" t="s">
        <v>4419</v>
      </c>
      <c r="C2302" t="str">
        <f t="shared" si="315"/>
        <v>Buy</v>
      </c>
      <c r="D2302" t="str">
        <f t="shared" si="316"/>
        <v>Long Name</v>
      </c>
      <c r="E2302">
        <v>4</v>
      </c>
      <c r="F2302">
        <f>IF(Q2302&lt;10,E2302+0.1,E2302)</f>
        <v>4</v>
      </c>
      <c r="G2302">
        <f>MIN(IF(Q2302&lt;10,E2302+0.5,E2302),5)</f>
        <v>4</v>
      </c>
      <c r="H2302" t="str">
        <f t="shared" si="317"/>
        <v>Average Place to Work</v>
      </c>
      <c r="I2302">
        <v>220</v>
      </c>
      <c r="J2302" t="b">
        <f t="shared" si="318"/>
        <v>0</v>
      </c>
      <c r="K2302" t="b">
        <f>OR(E2302&gt;3.5,Q2302&lt;10)</f>
        <v>1</v>
      </c>
      <c r="L2302" t="s">
        <v>19</v>
      </c>
      <c r="M2302" t="s">
        <v>2097</v>
      </c>
      <c r="N2302" t="str">
        <f t="shared" si="319"/>
        <v>Indian Silicon Valley Startups</v>
      </c>
      <c r="O2302" t="str">
        <f t="shared" si="320"/>
        <v>None</v>
      </c>
      <c r="P2302" t="s">
        <v>79</v>
      </c>
      <c r="Q2302" s="2">
        <f t="shared" si="321"/>
        <v>19</v>
      </c>
      <c r="R2302" s="1" t="str">
        <f t="shared" si="322"/>
        <v>Established</v>
      </c>
      <c r="S2302" s="1"/>
      <c r="T2302" t="s">
        <v>606</v>
      </c>
      <c r="U2302" t="s">
        <v>17</v>
      </c>
      <c r="V2302">
        <f t="shared" si="323"/>
        <v>500000</v>
      </c>
    </row>
    <row r="2303" spans="1:22" x14ac:dyDescent="0.35">
      <c r="A2303">
        <v>2301</v>
      </c>
      <c r="B2303" t="s">
        <v>4420</v>
      </c>
      <c r="C2303" t="str">
        <f t="shared" si="315"/>
        <v>Don’t Buy</v>
      </c>
      <c r="D2303" t="str">
        <f t="shared" si="316"/>
        <v>Long Name</v>
      </c>
      <c r="E2303">
        <v>4</v>
      </c>
      <c r="F2303">
        <f>IF(Q2303&lt;10,E2303+0.1,E2303)</f>
        <v>4</v>
      </c>
      <c r="G2303">
        <f>MIN(IF(Q2303&lt;10,E2303+0.5,E2303),5)</f>
        <v>4</v>
      </c>
      <c r="H2303" t="str">
        <f t="shared" si="317"/>
        <v>Average Place to Work</v>
      </c>
      <c r="I2303">
        <v>220</v>
      </c>
      <c r="J2303" t="b">
        <f t="shared" si="318"/>
        <v>0</v>
      </c>
      <c r="K2303" t="b">
        <f>OR(E2303&gt;3.5,Q2303&lt;10)</f>
        <v>1</v>
      </c>
      <c r="L2303" t="s">
        <v>3191</v>
      </c>
      <c r="M2303" t="s">
        <v>2064</v>
      </c>
      <c r="N2303" t="str">
        <f t="shared" si="319"/>
        <v>None</v>
      </c>
      <c r="O2303" t="str">
        <f t="shared" si="320"/>
        <v>None</v>
      </c>
      <c r="P2303" t="s">
        <v>67</v>
      </c>
      <c r="Q2303" s="2">
        <f t="shared" si="321"/>
        <v>15</v>
      </c>
      <c r="R2303" s="1" t="str">
        <f t="shared" si="322"/>
        <v>Established</v>
      </c>
      <c r="S2303" s="1"/>
      <c r="T2303" t="s">
        <v>60</v>
      </c>
      <c r="U2303" t="s">
        <v>255</v>
      </c>
      <c r="V2303">
        <f t="shared" si="323"/>
        <v>0</v>
      </c>
    </row>
    <row r="2304" spans="1:22" x14ac:dyDescent="0.35">
      <c r="A2304">
        <v>2302</v>
      </c>
      <c r="B2304" t="s">
        <v>4421</v>
      </c>
      <c r="C2304" t="str">
        <f t="shared" si="315"/>
        <v>Buy</v>
      </c>
      <c r="D2304" t="str">
        <f t="shared" si="316"/>
        <v>Long Name</v>
      </c>
      <c r="E2304">
        <v>4.3</v>
      </c>
      <c r="F2304">
        <f>IF(Q2304&lt;10,E2304+0.1,E2304)</f>
        <v>4.3</v>
      </c>
      <c r="G2304">
        <f>MIN(IF(Q2304&lt;10,E2304+0.5,E2304),5)</f>
        <v>4.3</v>
      </c>
      <c r="H2304" t="str">
        <f t="shared" si="317"/>
        <v>Average Place to Work</v>
      </c>
      <c r="I2304">
        <v>220</v>
      </c>
      <c r="J2304" t="b">
        <f t="shared" si="318"/>
        <v>0</v>
      </c>
      <c r="K2304" t="b">
        <f>OR(E2304&gt;3.5,Q2304&lt;10)</f>
        <v>1</v>
      </c>
      <c r="L2304" t="s">
        <v>9</v>
      </c>
      <c r="M2304" t="s">
        <v>4422</v>
      </c>
      <c r="N2304" t="str">
        <f t="shared" si="319"/>
        <v>Indian Silicon Valley Startups</v>
      </c>
      <c r="O2304" t="str">
        <f t="shared" si="320"/>
        <v>None</v>
      </c>
      <c r="P2304" t="s">
        <v>335</v>
      </c>
      <c r="Q2304" s="2">
        <f t="shared" si="321"/>
        <v>73</v>
      </c>
      <c r="R2304" s="1" t="str">
        <f t="shared" si="322"/>
        <v>Established</v>
      </c>
      <c r="S2304" s="1"/>
      <c r="T2304" t="s">
        <v>115</v>
      </c>
      <c r="U2304" t="s">
        <v>92</v>
      </c>
      <c r="V2304">
        <f t="shared" si="323"/>
        <v>0</v>
      </c>
    </row>
    <row r="2305" spans="1:22" x14ac:dyDescent="0.35">
      <c r="A2305">
        <v>2303</v>
      </c>
      <c r="B2305" t="s">
        <v>4423</v>
      </c>
      <c r="C2305" t="str">
        <f t="shared" si="315"/>
        <v>Don’t Buy</v>
      </c>
      <c r="D2305" t="str">
        <f t="shared" si="316"/>
        <v>Long Name</v>
      </c>
      <c r="E2305">
        <v>3.8</v>
      </c>
      <c r="F2305">
        <f>IF(Q2305&lt;10,E2305+0.1,E2305)</f>
        <v>3.8</v>
      </c>
      <c r="G2305">
        <f>MIN(IF(Q2305&lt;10,E2305+0.5,E2305),5)</f>
        <v>3.8</v>
      </c>
      <c r="H2305" t="str">
        <f t="shared" si="317"/>
        <v>Average Place to Work</v>
      </c>
      <c r="I2305">
        <v>220</v>
      </c>
      <c r="J2305" t="b">
        <f t="shared" si="318"/>
        <v>0</v>
      </c>
      <c r="K2305" t="b">
        <f>OR(E2305&gt;3.5,Q2305&lt;10)</f>
        <v>1</v>
      </c>
      <c r="L2305" t="s">
        <v>19</v>
      </c>
      <c r="M2305" t="s">
        <v>2225</v>
      </c>
      <c r="N2305" t="str">
        <f t="shared" si="319"/>
        <v>Indian Silicon Valley Startups</v>
      </c>
      <c r="O2305" t="str">
        <f t="shared" si="320"/>
        <v>None</v>
      </c>
      <c r="P2305" t="s">
        <v>95</v>
      </c>
      <c r="Q2305" s="2">
        <f t="shared" si="321"/>
        <v>16</v>
      </c>
      <c r="R2305" s="1" t="str">
        <f t="shared" si="322"/>
        <v>Established</v>
      </c>
      <c r="S2305" s="1"/>
      <c r="T2305" t="s">
        <v>606</v>
      </c>
      <c r="U2305" t="s">
        <v>36</v>
      </c>
      <c r="V2305">
        <f t="shared" si="323"/>
        <v>0</v>
      </c>
    </row>
    <row r="2306" spans="1:22" x14ac:dyDescent="0.35">
      <c r="A2306">
        <v>2304</v>
      </c>
      <c r="B2306" t="s">
        <v>4424</v>
      </c>
      <c r="C2306" t="str">
        <f t="shared" si="315"/>
        <v>Don’t Buy</v>
      </c>
      <c r="D2306" t="str">
        <f t="shared" si="316"/>
        <v>Short Name</v>
      </c>
      <c r="E2306">
        <v>3.4</v>
      </c>
      <c r="F2306">
        <f>IF(Q2306&lt;10,E2306+0.1,E2306)</f>
        <v>3.5</v>
      </c>
      <c r="G2306">
        <f>MIN(IF(Q2306&lt;10,E2306+0.5,E2306),5)</f>
        <v>3.9</v>
      </c>
      <c r="H2306" t="str">
        <f t="shared" si="317"/>
        <v>Average Place to Work</v>
      </c>
      <c r="I2306">
        <v>220</v>
      </c>
      <c r="J2306" t="b">
        <f t="shared" si="318"/>
        <v>0</v>
      </c>
      <c r="K2306" t="b">
        <f>OR(E2306&gt;3.5,Q2306&lt;10)</f>
        <v>1</v>
      </c>
      <c r="M2306" t="s">
        <v>4425</v>
      </c>
      <c r="N2306" t="str">
        <f t="shared" si="319"/>
        <v>Indian Silicon Valley Startups</v>
      </c>
      <c r="O2306" t="str">
        <f t="shared" si="320"/>
        <v>None</v>
      </c>
      <c r="Q2306" s="2">
        <f t="shared" si="321"/>
        <v>0</v>
      </c>
      <c r="R2306" s="1" t="str">
        <f t="shared" si="322"/>
        <v>Startup</v>
      </c>
      <c r="S2306" s="1"/>
      <c r="T2306" t="s">
        <v>115</v>
      </c>
      <c r="U2306" t="s">
        <v>1913</v>
      </c>
      <c r="V2306">
        <f t="shared" si="323"/>
        <v>0</v>
      </c>
    </row>
    <row r="2307" spans="1:22" x14ac:dyDescent="0.35">
      <c r="A2307">
        <v>2305</v>
      </c>
      <c r="B2307" t="s">
        <v>4426</v>
      </c>
      <c r="C2307" t="str">
        <f t="shared" ref="C2307:C2370" si="324">IF(OR(LEFT(B2307,1)="T",LEFT(B2307,1)="G"),"Buy","Don’t Buy")</f>
        <v>Don’t Buy</v>
      </c>
      <c r="D2307" t="str">
        <f t="shared" ref="D2307:D2370" si="325">IF(LEN(B2307)&gt;=10,"Long Name","Short Name")</f>
        <v>Long Name</v>
      </c>
      <c r="E2307">
        <v>3.7</v>
      </c>
      <c r="F2307">
        <f>IF(Q2307&lt;10,E2307+0.1,E2307)</f>
        <v>3.7</v>
      </c>
      <c r="G2307">
        <f>MIN(IF(Q2307&lt;10,E2307+0.5,E2307),5)</f>
        <v>3.7</v>
      </c>
      <c r="H2307" t="str">
        <f t="shared" ref="H2307:H2370" si="326">IF(E2307&gt;4.5,"Great Place to Work","Average Place to Work")</f>
        <v>Average Place to Work</v>
      </c>
      <c r="I2307">
        <v>219</v>
      </c>
      <c r="J2307" t="b">
        <f t="shared" ref="J2307:J2370" si="327">AND(I2307&gt;10000,E2307&gt;4)</f>
        <v>0</v>
      </c>
      <c r="K2307" t="b">
        <f>OR(E2307&gt;3.5,Q2307&lt;10)</f>
        <v>1</v>
      </c>
      <c r="L2307" t="s">
        <v>9</v>
      </c>
      <c r="M2307" t="s">
        <v>1410</v>
      </c>
      <c r="N2307" t="str">
        <f t="shared" ref="N2307:N2370" si="328">IF(OR(LEFT(M2307,9)="Banglore",LEFT(M2307,9)="Bengaluru",LEFT(M2307,7)="Chennai",Q2307&lt;10,U2307="Internet"),"Indian Silicon Valley Startups","None")</f>
        <v>None</v>
      </c>
      <c r="O2307" t="str">
        <f t="shared" ref="O2307:O2370" si="329">IF(AND(LEFT(M2307,6)="Mumbai",U2307="Financial Services"),"Bombay Finances","None")</f>
        <v>None</v>
      </c>
      <c r="P2307" t="s">
        <v>39</v>
      </c>
      <c r="Q2307" s="2">
        <f t="shared" ref="Q2307:Q2370" si="330">_xlfn.NUMBERVALUE(SUBSTITUTE(TRIM(P2307)," years old",""))</f>
        <v>36</v>
      </c>
      <c r="R2307" s="1" t="str">
        <f t="shared" ref="R2307:R2370" si="331">IF(Q2307&lt;10,"Startup","Established")</f>
        <v>Established</v>
      </c>
      <c r="S2307" s="1"/>
      <c r="T2307" t="s">
        <v>598</v>
      </c>
      <c r="U2307" t="s">
        <v>64</v>
      </c>
      <c r="V2307">
        <f t="shared" ref="V2307:V2370" si="332">IF(AND(OR(U2307=$U$7,U2307=$U$12),E2307&gt;4),1000000,IF(AND(OR(U2307=$U$7,U2307=$U$12),E2307&lt;=4),500000,IF(AND(U2307=$U$18,E2307&gt;4),800000,0)))</f>
        <v>0</v>
      </c>
    </row>
    <row r="2308" spans="1:22" x14ac:dyDescent="0.35">
      <c r="A2308">
        <v>2306</v>
      </c>
      <c r="B2308" t="s">
        <v>4427</v>
      </c>
      <c r="C2308" t="str">
        <f t="shared" si="324"/>
        <v>Buy</v>
      </c>
      <c r="D2308" t="str">
        <f t="shared" si="325"/>
        <v>Long Name</v>
      </c>
      <c r="E2308">
        <v>4.0999999999999996</v>
      </c>
      <c r="F2308">
        <f>IF(Q2308&lt;10,E2308+0.1,E2308)</f>
        <v>4.0999999999999996</v>
      </c>
      <c r="G2308">
        <f>MIN(IF(Q2308&lt;10,E2308+0.5,E2308),5)</f>
        <v>4.0999999999999996</v>
      </c>
      <c r="H2308" t="str">
        <f t="shared" si="326"/>
        <v>Average Place to Work</v>
      </c>
      <c r="I2308">
        <v>219</v>
      </c>
      <c r="J2308" t="b">
        <f t="shared" si="327"/>
        <v>0</v>
      </c>
      <c r="K2308" t="b">
        <f>OR(E2308&gt;3.5,Q2308&lt;10)</f>
        <v>1</v>
      </c>
      <c r="L2308" t="s">
        <v>19</v>
      </c>
      <c r="M2308" t="s">
        <v>1363</v>
      </c>
      <c r="N2308" t="str">
        <f t="shared" si="328"/>
        <v>Indian Silicon Valley Startups</v>
      </c>
      <c r="O2308" t="str">
        <f t="shared" si="329"/>
        <v>None</v>
      </c>
      <c r="P2308" t="s">
        <v>99</v>
      </c>
      <c r="Q2308" s="2">
        <f t="shared" si="330"/>
        <v>26</v>
      </c>
      <c r="R2308" s="1" t="str">
        <f t="shared" si="331"/>
        <v>Established</v>
      </c>
      <c r="S2308" s="1"/>
      <c r="T2308" t="s">
        <v>598</v>
      </c>
      <c r="U2308" t="s">
        <v>755</v>
      </c>
      <c r="V2308">
        <f t="shared" si="332"/>
        <v>0</v>
      </c>
    </row>
    <row r="2309" spans="1:22" x14ac:dyDescent="0.35">
      <c r="A2309">
        <v>2307</v>
      </c>
      <c r="B2309" t="s">
        <v>4428</v>
      </c>
      <c r="C2309" t="str">
        <f t="shared" si="324"/>
        <v>Don’t Buy</v>
      </c>
      <c r="D2309" t="str">
        <f t="shared" si="325"/>
        <v>Long Name</v>
      </c>
      <c r="E2309">
        <v>4</v>
      </c>
      <c r="F2309">
        <f>IF(Q2309&lt;10,E2309+0.1,E2309)</f>
        <v>4</v>
      </c>
      <c r="G2309">
        <f>MIN(IF(Q2309&lt;10,E2309+0.5,E2309),5)</f>
        <v>4</v>
      </c>
      <c r="H2309" t="str">
        <f t="shared" si="326"/>
        <v>Average Place to Work</v>
      </c>
      <c r="I2309">
        <v>219</v>
      </c>
      <c r="J2309" t="b">
        <f t="shared" si="327"/>
        <v>0</v>
      </c>
      <c r="K2309" t="b">
        <f>OR(E2309&gt;3.5,Q2309&lt;10)</f>
        <v>1</v>
      </c>
      <c r="L2309" t="s">
        <v>19</v>
      </c>
      <c r="M2309" t="s">
        <v>2175</v>
      </c>
      <c r="N2309" t="str">
        <f t="shared" si="328"/>
        <v>Indian Silicon Valley Startups</v>
      </c>
      <c r="O2309" t="str">
        <f t="shared" si="329"/>
        <v>None</v>
      </c>
      <c r="P2309" t="s">
        <v>626</v>
      </c>
      <c r="Q2309" s="2">
        <f t="shared" si="330"/>
        <v>17</v>
      </c>
      <c r="R2309" s="1" t="str">
        <f t="shared" si="331"/>
        <v>Established</v>
      </c>
      <c r="S2309" s="1"/>
      <c r="T2309" t="s">
        <v>606</v>
      </c>
      <c r="U2309" t="s">
        <v>36</v>
      </c>
      <c r="V2309">
        <f t="shared" si="332"/>
        <v>0</v>
      </c>
    </row>
    <row r="2310" spans="1:22" x14ac:dyDescent="0.35">
      <c r="A2310">
        <v>2308</v>
      </c>
      <c r="B2310" t="s">
        <v>4429</v>
      </c>
      <c r="C2310" t="str">
        <f t="shared" si="324"/>
        <v>Don’t Buy</v>
      </c>
      <c r="D2310" t="str">
        <f t="shared" si="325"/>
        <v>Long Name</v>
      </c>
      <c r="E2310">
        <v>3.9</v>
      </c>
      <c r="F2310">
        <f>IF(Q2310&lt;10,E2310+0.1,E2310)</f>
        <v>3.9</v>
      </c>
      <c r="G2310">
        <f>MIN(IF(Q2310&lt;10,E2310+0.5,E2310),5)</f>
        <v>3.9</v>
      </c>
      <c r="H2310" t="str">
        <f t="shared" si="326"/>
        <v>Average Place to Work</v>
      </c>
      <c r="I2310">
        <v>219</v>
      </c>
      <c r="J2310" t="b">
        <f t="shared" si="327"/>
        <v>0</v>
      </c>
      <c r="K2310" t="b">
        <f>OR(E2310&gt;3.5,Q2310&lt;10)</f>
        <v>1</v>
      </c>
      <c r="L2310" t="s">
        <v>9</v>
      </c>
      <c r="M2310" t="s">
        <v>4430</v>
      </c>
      <c r="N2310" t="str">
        <f t="shared" si="328"/>
        <v>Indian Silicon Valley Startups</v>
      </c>
      <c r="O2310" t="str">
        <f t="shared" si="329"/>
        <v>None</v>
      </c>
      <c r="P2310" t="s">
        <v>156</v>
      </c>
      <c r="Q2310" s="2">
        <f t="shared" si="330"/>
        <v>18</v>
      </c>
      <c r="R2310" s="1" t="str">
        <f t="shared" si="331"/>
        <v>Established</v>
      </c>
      <c r="S2310" s="1"/>
      <c r="T2310" t="s">
        <v>606</v>
      </c>
      <c r="U2310" t="s">
        <v>202</v>
      </c>
      <c r="V2310">
        <f t="shared" si="332"/>
        <v>0</v>
      </c>
    </row>
    <row r="2311" spans="1:22" x14ac:dyDescent="0.35">
      <c r="A2311">
        <v>2309</v>
      </c>
      <c r="B2311" t="s">
        <v>4431</v>
      </c>
      <c r="C2311" t="str">
        <f t="shared" si="324"/>
        <v>Don’t Buy</v>
      </c>
      <c r="D2311" t="str">
        <f t="shared" si="325"/>
        <v>Long Name</v>
      </c>
      <c r="E2311">
        <v>4.5</v>
      </c>
      <c r="F2311">
        <f>IF(Q2311&lt;10,E2311+0.1,E2311)</f>
        <v>4.5</v>
      </c>
      <c r="G2311">
        <f>MIN(IF(Q2311&lt;10,E2311+0.5,E2311),5)</f>
        <v>4.5</v>
      </c>
      <c r="H2311" t="str">
        <f t="shared" si="326"/>
        <v>Average Place to Work</v>
      </c>
      <c r="I2311">
        <v>219</v>
      </c>
      <c r="J2311" t="b">
        <f t="shared" si="327"/>
        <v>0</v>
      </c>
      <c r="K2311" t="b">
        <f>OR(E2311&gt;3.5,Q2311&lt;10)</f>
        <v>1</v>
      </c>
      <c r="L2311" t="s">
        <v>19</v>
      </c>
      <c r="M2311" t="s">
        <v>4432</v>
      </c>
      <c r="N2311" t="str">
        <f t="shared" si="328"/>
        <v>None</v>
      </c>
      <c r="O2311" t="str">
        <f t="shared" si="329"/>
        <v>None</v>
      </c>
      <c r="P2311" t="s">
        <v>95</v>
      </c>
      <c r="Q2311" s="2">
        <f t="shared" si="330"/>
        <v>16</v>
      </c>
      <c r="R2311" s="1" t="str">
        <f t="shared" si="331"/>
        <v>Established</v>
      </c>
      <c r="S2311" s="1"/>
      <c r="T2311" t="s">
        <v>115</v>
      </c>
      <c r="U2311" t="s">
        <v>171</v>
      </c>
      <c r="V2311">
        <f t="shared" si="332"/>
        <v>0</v>
      </c>
    </row>
    <row r="2312" spans="1:22" x14ac:dyDescent="0.35">
      <c r="A2312">
        <v>2310</v>
      </c>
      <c r="B2312" t="s">
        <v>4433</v>
      </c>
      <c r="C2312" t="str">
        <f t="shared" si="324"/>
        <v>Buy</v>
      </c>
      <c r="D2312" t="str">
        <f t="shared" si="325"/>
        <v>Long Name</v>
      </c>
      <c r="E2312">
        <v>3.7</v>
      </c>
      <c r="F2312">
        <f>IF(Q2312&lt;10,E2312+0.1,E2312)</f>
        <v>3.7</v>
      </c>
      <c r="G2312">
        <f>MIN(IF(Q2312&lt;10,E2312+0.5,E2312),5)</f>
        <v>3.7</v>
      </c>
      <c r="H2312" t="str">
        <f t="shared" si="326"/>
        <v>Average Place to Work</v>
      </c>
      <c r="I2312">
        <v>219</v>
      </c>
      <c r="J2312" t="b">
        <f t="shared" si="327"/>
        <v>0</v>
      </c>
      <c r="K2312" t="b">
        <f>OR(E2312&gt;3.5,Q2312&lt;10)</f>
        <v>1</v>
      </c>
      <c r="L2312" t="s">
        <v>19</v>
      </c>
      <c r="M2312" t="s">
        <v>2105</v>
      </c>
      <c r="N2312" t="str">
        <f t="shared" si="328"/>
        <v>None</v>
      </c>
      <c r="O2312" t="str">
        <f t="shared" si="329"/>
        <v>None</v>
      </c>
      <c r="P2312" t="s">
        <v>118</v>
      </c>
      <c r="Q2312" s="2">
        <f t="shared" si="330"/>
        <v>20</v>
      </c>
      <c r="R2312" s="1" t="str">
        <f t="shared" si="331"/>
        <v>Established</v>
      </c>
      <c r="S2312" s="1"/>
      <c r="T2312" t="s">
        <v>606</v>
      </c>
      <c r="U2312" t="s">
        <v>195</v>
      </c>
      <c r="V2312">
        <f t="shared" si="332"/>
        <v>0</v>
      </c>
    </row>
    <row r="2313" spans="1:22" x14ac:dyDescent="0.35">
      <c r="A2313">
        <v>2311</v>
      </c>
      <c r="B2313" t="s">
        <v>4434</v>
      </c>
      <c r="C2313" t="str">
        <f t="shared" si="324"/>
        <v>Don’t Buy</v>
      </c>
      <c r="D2313" t="str">
        <f t="shared" si="325"/>
        <v>Long Name</v>
      </c>
      <c r="E2313">
        <v>3.9</v>
      </c>
      <c r="F2313">
        <f>IF(Q2313&lt;10,E2313+0.1,E2313)</f>
        <v>3.9</v>
      </c>
      <c r="G2313">
        <f>MIN(IF(Q2313&lt;10,E2313+0.5,E2313),5)</f>
        <v>3.9</v>
      </c>
      <c r="H2313" t="str">
        <f t="shared" si="326"/>
        <v>Average Place to Work</v>
      </c>
      <c r="I2313">
        <v>219</v>
      </c>
      <c r="J2313" t="b">
        <f t="shared" si="327"/>
        <v>0</v>
      </c>
      <c r="K2313" t="b">
        <f>OR(E2313&gt;3.5,Q2313&lt;10)</f>
        <v>1</v>
      </c>
      <c r="L2313" t="s">
        <v>9</v>
      </c>
      <c r="M2313" t="s">
        <v>4435</v>
      </c>
      <c r="N2313" t="str">
        <f t="shared" si="328"/>
        <v>None</v>
      </c>
      <c r="O2313" t="str">
        <f t="shared" si="329"/>
        <v>None</v>
      </c>
      <c r="P2313" t="s">
        <v>21</v>
      </c>
      <c r="Q2313" s="2">
        <f t="shared" si="330"/>
        <v>28</v>
      </c>
      <c r="R2313" s="1" t="str">
        <f t="shared" si="331"/>
        <v>Established</v>
      </c>
      <c r="S2313" s="1"/>
      <c r="T2313" t="s">
        <v>606</v>
      </c>
      <c r="U2313" t="s">
        <v>446</v>
      </c>
      <c r="V2313">
        <f t="shared" si="332"/>
        <v>0</v>
      </c>
    </row>
    <row r="2314" spans="1:22" x14ac:dyDescent="0.35">
      <c r="A2314">
        <v>2312</v>
      </c>
      <c r="B2314" t="s">
        <v>4436</v>
      </c>
      <c r="C2314" t="str">
        <f t="shared" si="324"/>
        <v>Don’t Buy</v>
      </c>
      <c r="D2314" t="str">
        <f t="shared" si="325"/>
        <v>Short Name</v>
      </c>
      <c r="E2314">
        <v>4.2</v>
      </c>
      <c r="F2314">
        <f>IF(Q2314&lt;10,E2314+0.1,E2314)</f>
        <v>4.2</v>
      </c>
      <c r="G2314">
        <f>MIN(IF(Q2314&lt;10,E2314+0.5,E2314),5)</f>
        <v>4.2</v>
      </c>
      <c r="H2314" t="str">
        <f t="shared" si="326"/>
        <v>Average Place to Work</v>
      </c>
      <c r="I2314">
        <v>219</v>
      </c>
      <c r="J2314" t="b">
        <f t="shared" si="327"/>
        <v>0</v>
      </c>
      <c r="K2314" t="b">
        <f>OR(E2314&gt;3.5,Q2314&lt;10)</f>
        <v>1</v>
      </c>
      <c r="L2314" t="s">
        <v>19</v>
      </c>
      <c r="M2314" t="s">
        <v>3082</v>
      </c>
      <c r="N2314" t="str">
        <f t="shared" si="328"/>
        <v>None</v>
      </c>
      <c r="O2314" t="str">
        <f t="shared" si="329"/>
        <v>None</v>
      </c>
      <c r="P2314" t="s">
        <v>1229</v>
      </c>
      <c r="Q2314" s="2">
        <f t="shared" si="330"/>
        <v>112</v>
      </c>
      <c r="R2314" s="1" t="str">
        <f t="shared" si="331"/>
        <v>Established</v>
      </c>
      <c r="S2314" s="1"/>
      <c r="T2314" t="s">
        <v>598</v>
      </c>
      <c r="U2314" t="s">
        <v>171</v>
      </c>
      <c r="V2314">
        <f t="shared" si="332"/>
        <v>0</v>
      </c>
    </row>
    <row r="2315" spans="1:22" x14ac:dyDescent="0.35">
      <c r="A2315">
        <v>2313</v>
      </c>
      <c r="B2315" t="s">
        <v>4437</v>
      </c>
      <c r="C2315" t="str">
        <f t="shared" si="324"/>
        <v>Buy</v>
      </c>
      <c r="D2315" t="str">
        <f t="shared" si="325"/>
        <v>Short Name</v>
      </c>
      <c r="E2315">
        <v>4.2</v>
      </c>
      <c r="F2315">
        <f>IF(Q2315&lt;10,E2315+0.1,E2315)</f>
        <v>4.2</v>
      </c>
      <c r="G2315">
        <f>MIN(IF(Q2315&lt;10,E2315+0.5,E2315),5)</f>
        <v>4.2</v>
      </c>
      <c r="H2315" t="str">
        <f t="shared" si="326"/>
        <v>Average Place to Work</v>
      </c>
      <c r="I2315">
        <v>219</v>
      </c>
      <c r="J2315" t="b">
        <f t="shared" si="327"/>
        <v>0</v>
      </c>
      <c r="K2315" t="b">
        <f>OR(E2315&gt;3.5,Q2315&lt;10)</f>
        <v>1</v>
      </c>
      <c r="L2315" t="s">
        <v>19</v>
      </c>
      <c r="M2315" t="s">
        <v>4438</v>
      </c>
      <c r="N2315" t="str">
        <f t="shared" si="328"/>
        <v>Indian Silicon Valley Startups</v>
      </c>
      <c r="O2315" t="str">
        <f t="shared" si="329"/>
        <v>None</v>
      </c>
      <c r="P2315" t="s">
        <v>232</v>
      </c>
      <c r="Q2315" s="2">
        <f t="shared" si="330"/>
        <v>43</v>
      </c>
      <c r="R2315" s="1" t="str">
        <f t="shared" si="331"/>
        <v>Established</v>
      </c>
      <c r="S2315" s="1"/>
      <c r="T2315" t="s">
        <v>115</v>
      </c>
      <c r="U2315" t="s">
        <v>36</v>
      </c>
      <c r="V2315">
        <f t="shared" si="332"/>
        <v>0</v>
      </c>
    </row>
    <row r="2316" spans="1:22" x14ac:dyDescent="0.35">
      <c r="A2316">
        <v>2314</v>
      </c>
      <c r="B2316" t="s">
        <v>4439</v>
      </c>
      <c r="C2316" t="str">
        <f t="shared" si="324"/>
        <v>Don’t Buy</v>
      </c>
      <c r="D2316" t="str">
        <f t="shared" si="325"/>
        <v>Long Name</v>
      </c>
      <c r="E2316">
        <v>3.8</v>
      </c>
      <c r="F2316">
        <f>IF(Q2316&lt;10,E2316+0.1,E2316)</f>
        <v>3.8</v>
      </c>
      <c r="G2316">
        <f>MIN(IF(Q2316&lt;10,E2316+0.5,E2316),5)</f>
        <v>3.8</v>
      </c>
      <c r="H2316" t="str">
        <f t="shared" si="326"/>
        <v>Average Place to Work</v>
      </c>
      <c r="I2316">
        <v>219</v>
      </c>
      <c r="J2316" t="b">
        <f t="shared" si="327"/>
        <v>0</v>
      </c>
      <c r="K2316" t="b">
        <f>OR(E2316&gt;3.5,Q2316&lt;10)</f>
        <v>1</v>
      </c>
      <c r="L2316" t="s">
        <v>19</v>
      </c>
      <c r="M2316" t="s">
        <v>4440</v>
      </c>
      <c r="N2316" t="str">
        <f t="shared" si="328"/>
        <v>None</v>
      </c>
      <c r="O2316" t="str">
        <f t="shared" si="329"/>
        <v>None</v>
      </c>
      <c r="P2316" t="s">
        <v>95</v>
      </c>
      <c r="Q2316" s="2">
        <f t="shared" si="330"/>
        <v>16</v>
      </c>
      <c r="R2316" s="1" t="str">
        <f t="shared" si="331"/>
        <v>Established</v>
      </c>
      <c r="S2316" s="1"/>
      <c r="T2316" t="s">
        <v>1183</v>
      </c>
      <c r="U2316" t="s">
        <v>352</v>
      </c>
      <c r="V2316">
        <f t="shared" si="332"/>
        <v>0</v>
      </c>
    </row>
    <row r="2317" spans="1:22" x14ac:dyDescent="0.35">
      <c r="A2317">
        <v>2315</v>
      </c>
      <c r="B2317" t="s">
        <v>4441</v>
      </c>
      <c r="C2317" t="str">
        <f t="shared" si="324"/>
        <v>Buy</v>
      </c>
      <c r="D2317" t="str">
        <f t="shared" si="325"/>
        <v>Long Name</v>
      </c>
      <c r="E2317">
        <v>4.3</v>
      </c>
      <c r="F2317">
        <f>IF(Q2317&lt;10,E2317+0.1,E2317)</f>
        <v>4.3</v>
      </c>
      <c r="G2317">
        <f>MIN(IF(Q2317&lt;10,E2317+0.5,E2317),5)</f>
        <v>4.3</v>
      </c>
      <c r="H2317" t="str">
        <f t="shared" si="326"/>
        <v>Average Place to Work</v>
      </c>
      <c r="I2317">
        <v>219</v>
      </c>
      <c r="J2317" t="b">
        <f t="shared" si="327"/>
        <v>0</v>
      </c>
      <c r="K2317" t="b">
        <f>OR(E2317&gt;3.5,Q2317&lt;10)</f>
        <v>1</v>
      </c>
      <c r="M2317" t="s">
        <v>4442</v>
      </c>
      <c r="N2317" t="str">
        <f t="shared" si="328"/>
        <v>None</v>
      </c>
      <c r="O2317" t="str">
        <f t="shared" si="329"/>
        <v>None</v>
      </c>
      <c r="P2317" t="s">
        <v>292</v>
      </c>
      <c r="Q2317" s="2">
        <f t="shared" si="330"/>
        <v>38</v>
      </c>
      <c r="R2317" s="1" t="str">
        <f t="shared" si="331"/>
        <v>Established</v>
      </c>
      <c r="S2317" s="1"/>
      <c r="U2317" t="s">
        <v>17</v>
      </c>
      <c r="V2317">
        <f t="shared" si="332"/>
        <v>1000000</v>
      </c>
    </row>
    <row r="2318" spans="1:22" x14ac:dyDescent="0.35">
      <c r="A2318">
        <v>2316</v>
      </c>
      <c r="B2318" t="s">
        <v>4443</v>
      </c>
      <c r="C2318" t="str">
        <f t="shared" si="324"/>
        <v>Don’t Buy</v>
      </c>
      <c r="D2318" t="str">
        <f t="shared" si="325"/>
        <v>Long Name</v>
      </c>
      <c r="E2318">
        <v>3.8</v>
      </c>
      <c r="F2318">
        <f>IF(Q2318&lt;10,E2318+0.1,E2318)</f>
        <v>3.8</v>
      </c>
      <c r="G2318">
        <f>MIN(IF(Q2318&lt;10,E2318+0.5,E2318),5)</f>
        <v>3.8</v>
      </c>
      <c r="H2318" t="str">
        <f t="shared" si="326"/>
        <v>Average Place to Work</v>
      </c>
      <c r="I2318">
        <v>3600</v>
      </c>
      <c r="J2318" t="b">
        <f t="shared" si="327"/>
        <v>0</v>
      </c>
      <c r="K2318" t="b">
        <f>OR(E2318&gt;3.5,Q2318&lt;10)</f>
        <v>1</v>
      </c>
      <c r="M2318" t="s">
        <v>4001</v>
      </c>
      <c r="N2318" t="str">
        <f t="shared" si="328"/>
        <v>None</v>
      </c>
      <c r="O2318" t="str">
        <f t="shared" si="329"/>
        <v>None</v>
      </c>
      <c r="P2318" t="s">
        <v>205</v>
      </c>
      <c r="Q2318" s="2">
        <f t="shared" si="330"/>
        <v>47</v>
      </c>
      <c r="R2318" s="1" t="str">
        <f t="shared" si="331"/>
        <v>Established</v>
      </c>
      <c r="S2318" s="1"/>
      <c r="U2318" t="s">
        <v>92</v>
      </c>
      <c r="V2318">
        <f t="shared" si="332"/>
        <v>0</v>
      </c>
    </row>
    <row r="2319" spans="1:22" x14ac:dyDescent="0.35">
      <c r="A2319">
        <v>2317</v>
      </c>
      <c r="B2319" t="s">
        <v>4444</v>
      </c>
      <c r="C2319" t="str">
        <f t="shared" si="324"/>
        <v>Don’t Buy</v>
      </c>
      <c r="D2319" t="str">
        <f t="shared" si="325"/>
        <v>Long Name</v>
      </c>
      <c r="E2319">
        <v>2.9</v>
      </c>
      <c r="F2319">
        <f>IF(Q2319&lt;10,E2319+0.1,E2319)</f>
        <v>2.9</v>
      </c>
      <c r="G2319">
        <f>MIN(IF(Q2319&lt;10,E2319+0.5,E2319),5)</f>
        <v>2.9</v>
      </c>
      <c r="H2319" t="str">
        <f t="shared" si="326"/>
        <v>Average Place to Work</v>
      </c>
      <c r="I2319">
        <v>218</v>
      </c>
      <c r="J2319" t="b">
        <f t="shared" si="327"/>
        <v>0</v>
      </c>
      <c r="K2319" t="b">
        <f>OR(E2319&gt;3.5,Q2319&lt;10)</f>
        <v>0</v>
      </c>
      <c r="L2319" t="s">
        <v>9</v>
      </c>
      <c r="M2319" t="s">
        <v>2766</v>
      </c>
      <c r="N2319" t="str">
        <f t="shared" si="328"/>
        <v>None</v>
      </c>
      <c r="O2319" t="str">
        <f t="shared" si="329"/>
        <v>None</v>
      </c>
      <c r="P2319" t="s">
        <v>16</v>
      </c>
      <c r="Q2319" s="2">
        <f t="shared" si="330"/>
        <v>33</v>
      </c>
      <c r="R2319" s="1" t="str">
        <f t="shared" si="331"/>
        <v>Established</v>
      </c>
      <c r="S2319" s="1"/>
      <c r="T2319" t="s">
        <v>606</v>
      </c>
      <c r="U2319" t="s">
        <v>297</v>
      </c>
      <c r="V2319">
        <f t="shared" si="332"/>
        <v>0</v>
      </c>
    </row>
    <row r="2320" spans="1:22" x14ac:dyDescent="0.35">
      <c r="A2320">
        <v>2318</v>
      </c>
      <c r="B2320" t="s">
        <v>4445</v>
      </c>
      <c r="C2320" t="str">
        <f t="shared" si="324"/>
        <v>Don’t Buy</v>
      </c>
      <c r="D2320" t="str">
        <f t="shared" si="325"/>
        <v>Long Name</v>
      </c>
      <c r="E2320">
        <v>4.3</v>
      </c>
      <c r="F2320">
        <f>IF(Q2320&lt;10,E2320+0.1,E2320)</f>
        <v>4.3</v>
      </c>
      <c r="G2320">
        <f>MIN(IF(Q2320&lt;10,E2320+0.5,E2320),5)</f>
        <v>4.3</v>
      </c>
      <c r="H2320" t="str">
        <f t="shared" si="326"/>
        <v>Average Place to Work</v>
      </c>
      <c r="I2320">
        <v>218</v>
      </c>
      <c r="J2320" t="b">
        <f t="shared" si="327"/>
        <v>0</v>
      </c>
      <c r="K2320" t="b">
        <f>OR(E2320&gt;3.5,Q2320&lt;10)</f>
        <v>1</v>
      </c>
      <c r="L2320" t="s">
        <v>19</v>
      </c>
      <c r="M2320" t="s">
        <v>4446</v>
      </c>
      <c r="N2320" t="str">
        <f t="shared" si="328"/>
        <v>None</v>
      </c>
      <c r="O2320" t="str">
        <f t="shared" si="329"/>
        <v>None</v>
      </c>
      <c r="P2320" t="s">
        <v>143</v>
      </c>
      <c r="Q2320" s="2">
        <f t="shared" si="330"/>
        <v>24</v>
      </c>
      <c r="R2320" s="1" t="str">
        <f t="shared" si="331"/>
        <v>Established</v>
      </c>
      <c r="S2320" s="1"/>
      <c r="T2320" t="s">
        <v>606</v>
      </c>
      <c r="U2320" t="s">
        <v>64</v>
      </c>
      <c r="V2320">
        <f t="shared" si="332"/>
        <v>0</v>
      </c>
    </row>
    <row r="2321" spans="1:22" x14ac:dyDescent="0.35">
      <c r="A2321">
        <v>2319</v>
      </c>
      <c r="B2321" t="s">
        <v>4447</v>
      </c>
      <c r="C2321" t="str">
        <f t="shared" si="324"/>
        <v>Don’t Buy</v>
      </c>
      <c r="D2321" t="str">
        <f t="shared" si="325"/>
        <v>Short Name</v>
      </c>
      <c r="E2321">
        <v>3.9</v>
      </c>
      <c r="F2321">
        <f>IF(Q2321&lt;10,E2321+0.1,E2321)</f>
        <v>3.9</v>
      </c>
      <c r="G2321">
        <f>MIN(IF(Q2321&lt;10,E2321+0.5,E2321),5)</f>
        <v>3.9</v>
      </c>
      <c r="H2321" t="str">
        <f t="shared" si="326"/>
        <v>Average Place to Work</v>
      </c>
      <c r="I2321">
        <v>218</v>
      </c>
      <c r="J2321" t="b">
        <f t="shared" si="327"/>
        <v>0</v>
      </c>
      <c r="K2321" t="b">
        <f>OR(E2321&gt;3.5,Q2321&lt;10)</f>
        <v>1</v>
      </c>
      <c r="L2321" t="s">
        <v>19</v>
      </c>
      <c r="M2321" t="s">
        <v>4448</v>
      </c>
      <c r="N2321" t="str">
        <f t="shared" si="328"/>
        <v>None</v>
      </c>
      <c r="O2321" t="str">
        <f t="shared" si="329"/>
        <v>None</v>
      </c>
      <c r="P2321" t="s">
        <v>86</v>
      </c>
      <c r="Q2321" s="2">
        <f t="shared" si="330"/>
        <v>27</v>
      </c>
      <c r="R2321" s="1" t="str">
        <f t="shared" si="331"/>
        <v>Established</v>
      </c>
      <c r="S2321" s="1"/>
      <c r="T2321" t="s">
        <v>606</v>
      </c>
      <c r="U2321" t="s">
        <v>64</v>
      </c>
      <c r="V2321">
        <f t="shared" si="332"/>
        <v>0</v>
      </c>
    </row>
    <row r="2322" spans="1:22" x14ac:dyDescent="0.35">
      <c r="A2322">
        <v>2320</v>
      </c>
      <c r="B2322" t="s">
        <v>4449</v>
      </c>
      <c r="C2322" t="str">
        <f t="shared" si="324"/>
        <v>Don’t Buy</v>
      </c>
      <c r="D2322" t="str">
        <f t="shared" si="325"/>
        <v>Long Name</v>
      </c>
      <c r="E2322">
        <v>4.0999999999999996</v>
      </c>
      <c r="F2322">
        <f>IF(Q2322&lt;10,E2322+0.1,E2322)</f>
        <v>4.0999999999999996</v>
      </c>
      <c r="G2322">
        <f>MIN(IF(Q2322&lt;10,E2322+0.5,E2322),5)</f>
        <v>4.0999999999999996</v>
      </c>
      <c r="H2322" t="str">
        <f t="shared" si="326"/>
        <v>Average Place to Work</v>
      </c>
      <c r="I2322">
        <v>218</v>
      </c>
      <c r="J2322" t="b">
        <f t="shared" si="327"/>
        <v>0</v>
      </c>
      <c r="K2322" t="b">
        <f>OR(E2322&gt;3.5,Q2322&lt;10)</f>
        <v>1</v>
      </c>
      <c r="L2322" t="s">
        <v>19</v>
      </c>
      <c r="M2322" t="s">
        <v>4450</v>
      </c>
      <c r="N2322" t="str">
        <f t="shared" si="328"/>
        <v>None</v>
      </c>
      <c r="O2322" t="str">
        <f t="shared" si="329"/>
        <v>None</v>
      </c>
      <c r="P2322" t="s">
        <v>59</v>
      </c>
      <c r="Q2322" s="2">
        <f t="shared" si="330"/>
        <v>39</v>
      </c>
      <c r="R2322" s="1" t="str">
        <f t="shared" si="331"/>
        <v>Established</v>
      </c>
      <c r="S2322" s="1"/>
      <c r="T2322" t="s">
        <v>60</v>
      </c>
      <c r="U2322" t="s">
        <v>92</v>
      </c>
      <c r="V2322">
        <f t="shared" si="332"/>
        <v>0</v>
      </c>
    </row>
    <row r="2323" spans="1:22" x14ac:dyDescent="0.35">
      <c r="A2323">
        <v>2321</v>
      </c>
      <c r="B2323" t="s">
        <v>4451</v>
      </c>
      <c r="C2323" t="str">
        <f t="shared" si="324"/>
        <v>Don’t Buy</v>
      </c>
      <c r="D2323" t="str">
        <f t="shared" si="325"/>
        <v>Long Name</v>
      </c>
      <c r="E2323">
        <v>3.7</v>
      </c>
      <c r="F2323">
        <f>IF(Q2323&lt;10,E2323+0.1,E2323)</f>
        <v>3.8000000000000003</v>
      </c>
      <c r="G2323">
        <f>MIN(IF(Q2323&lt;10,E2323+0.5,E2323),5)</f>
        <v>4.2</v>
      </c>
      <c r="H2323" t="str">
        <f t="shared" si="326"/>
        <v>Average Place to Work</v>
      </c>
      <c r="I2323">
        <v>218</v>
      </c>
      <c r="J2323" t="b">
        <f t="shared" si="327"/>
        <v>0</v>
      </c>
      <c r="K2323" t="b">
        <f>OR(E2323&gt;3.5,Q2323&lt;10)</f>
        <v>1</v>
      </c>
      <c r="L2323" t="s">
        <v>19</v>
      </c>
      <c r="M2323" t="s">
        <v>4452</v>
      </c>
      <c r="N2323" t="str">
        <f t="shared" si="328"/>
        <v>Indian Silicon Valley Startups</v>
      </c>
      <c r="O2323" t="str">
        <f t="shared" si="329"/>
        <v>None</v>
      </c>
      <c r="P2323" t="s">
        <v>502</v>
      </c>
      <c r="Q2323" s="2">
        <f t="shared" si="330"/>
        <v>8</v>
      </c>
      <c r="R2323" s="1" t="str">
        <f t="shared" si="331"/>
        <v>Startup</v>
      </c>
      <c r="S2323" s="1"/>
      <c r="T2323" t="s">
        <v>115</v>
      </c>
      <c r="U2323" t="s">
        <v>530</v>
      </c>
      <c r="V2323">
        <f t="shared" si="332"/>
        <v>0</v>
      </c>
    </row>
    <row r="2324" spans="1:22" x14ac:dyDescent="0.35">
      <c r="A2324">
        <v>2322</v>
      </c>
      <c r="B2324" t="s">
        <v>4453</v>
      </c>
      <c r="C2324" t="str">
        <f t="shared" si="324"/>
        <v>Don’t Buy</v>
      </c>
      <c r="D2324" t="str">
        <f t="shared" si="325"/>
        <v>Long Name</v>
      </c>
      <c r="E2324">
        <v>4</v>
      </c>
      <c r="F2324">
        <f>IF(Q2324&lt;10,E2324+0.1,E2324)</f>
        <v>4</v>
      </c>
      <c r="G2324">
        <f>MIN(IF(Q2324&lt;10,E2324+0.5,E2324),5)</f>
        <v>4</v>
      </c>
      <c r="H2324" t="str">
        <f t="shared" si="326"/>
        <v>Average Place to Work</v>
      </c>
      <c r="I2324">
        <v>218</v>
      </c>
      <c r="J2324" t="b">
        <f t="shared" si="327"/>
        <v>0</v>
      </c>
      <c r="K2324" t="b">
        <f>OR(E2324&gt;3.5,Q2324&lt;10)</f>
        <v>1</v>
      </c>
      <c r="M2324" t="s">
        <v>3572</v>
      </c>
      <c r="N2324" t="str">
        <f t="shared" si="328"/>
        <v>None</v>
      </c>
      <c r="O2324" t="str">
        <f t="shared" si="329"/>
        <v>None</v>
      </c>
      <c r="P2324" t="s">
        <v>76</v>
      </c>
      <c r="Q2324" s="2">
        <f t="shared" si="330"/>
        <v>44</v>
      </c>
      <c r="R2324" s="1" t="str">
        <f t="shared" si="331"/>
        <v>Established</v>
      </c>
      <c r="S2324" s="1"/>
      <c r="U2324" t="s">
        <v>312</v>
      </c>
      <c r="V2324">
        <f t="shared" si="332"/>
        <v>0</v>
      </c>
    </row>
    <row r="2325" spans="1:22" x14ac:dyDescent="0.35">
      <c r="A2325">
        <v>2323</v>
      </c>
      <c r="B2325" t="s">
        <v>4454</v>
      </c>
      <c r="C2325" t="str">
        <f t="shared" si="324"/>
        <v>Don’t Buy</v>
      </c>
      <c r="D2325" t="str">
        <f t="shared" si="325"/>
        <v>Long Name</v>
      </c>
      <c r="E2325">
        <v>3.4</v>
      </c>
      <c r="F2325">
        <f>IF(Q2325&lt;10,E2325+0.1,E2325)</f>
        <v>3.4</v>
      </c>
      <c r="G2325">
        <f>MIN(IF(Q2325&lt;10,E2325+0.5,E2325),5)</f>
        <v>3.4</v>
      </c>
      <c r="H2325" t="str">
        <f t="shared" si="326"/>
        <v>Average Place to Work</v>
      </c>
      <c r="I2325">
        <v>218</v>
      </c>
      <c r="J2325" t="b">
        <f t="shared" si="327"/>
        <v>0</v>
      </c>
      <c r="K2325" t="b">
        <f>OR(E2325&gt;3.5,Q2325&lt;10)</f>
        <v>0</v>
      </c>
      <c r="L2325" t="s">
        <v>19</v>
      </c>
      <c r="M2325" t="s">
        <v>459</v>
      </c>
      <c r="N2325" t="str">
        <f t="shared" si="328"/>
        <v>None</v>
      </c>
      <c r="O2325" t="str">
        <f t="shared" si="329"/>
        <v>None</v>
      </c>
      <c r="P2325" t="s">
        <v>99</v>
      </c>
      <c r="Q2325" s="2">
        <f t="shared" si="330"/>
        <v>26</v>
      </c>
      <c r="R2325" s="1" t="str">
        <f t="shared" si="331"/>
        <v>Established</v>
      </c>
      <c r="S2325" s="1"/>
      <c r="T2325" t="s">
        <v>606</v>
      </c>
      <c r="U2325" t="s">
        <v>41</v>
      </c>
      <c r="V2325">
        <f t="shared" si="332"/>
        <v>0</v>
      </c>
    </row>
    <row r="2326" spans="1:22" x14ac:dyDescent="0.35">
      <c r="A2326">
        <v>2324</v>
      </c>
      <c r="B2326" t="s">
        <v>4455</v>
      </c>
      <c r="C2326" t="str">
        <f t="shared" si="324"/>
        <v>Buy</v>
      </c>
      <c r="D2326" t="str">
        <f t="shared" si="325"/>
        <v>Long Name</v>
      </c>
      <c r="E2326">
        <v>3.4</v>
      </c>
      <c r="F2326">
        <f>IF(Q2326&lt;10,E2326+0.1,E2326)</f>
        <v>3.4</v>
      </c>
      <c r="G2326">
        <f>MIN(IF(Q2326&lt;10,E2326+0.5,E2326),5)</f>
        <v>3.4</v>
      </c>
      <c r="H2326" t="str">
        <f t="shared" si="326"/>
        <v>Average Place to Work</v>
      </c>
      <c r="I2326">
        <v>218</v>
      </c>
      <c r="J2326" t="b">
        <f t="shared" si="327"/>
        <v>0</v>
      </c>
      <c r="K2326" t="b">
        <f>OR(E2326&gt;3.5,Q2326&lt;10)</f>
        <v>0</v>
      </c>
      <c r="M2326" t="s">
        <v>709</v>
      </c>
      <c r="N2326" t="str">
        <f t="shared" si="328"/>
        <v>None</v>
      </c>
      <c r="O2326" t="str">
        <f t="shared" si="329"/>
        <v>None</v>
      </c>
      <c r="P2326" t="s">
        <v>143</v>
      </c>
      <c r="Q2326" s="2">
        <f t="shared" si="330"/>
        <v>24</v>
      </c>
      <c r="R2326" s="1" t="str">
        <f t="shared" si="331"/>
        <v>Established</v>
      </c>
      <c r="S2326" s="1"/>
      <c r="U2326" t="s">
        <v>92</v>
      </c>
      <c r="V2326">
        <f t="shared" si="332"/>
        <v>0</v>
      </c>
    </row>
    <row r="2327" spans="1:22" x14ac:dyDescent="0.35">
      <c r="A2327">
        <v>2325</v>
      </c>
      <c r="B2327" t="s">
        <v>4456</v>
      </c>
      <c r="C2327" t="str">
        <f t="shared" si="324"/>
        <v>Don’t Buy</v>
      </c>
      <c r="D2327" t="str">
        <f t="shared" si="325"/>
        <v>Long Name</v>
      </c>
      <c r="E2327">
        <v>3.8</v>
      </c>
      <c r="F2327">
        <f>IF(Q2327&lt;10,E2327+0.1,E2327)</f>
        <v>3.8</v>
      </c>
      <c r="G2327">
        <f>MIN(IF(Q2327&lt;10,E2327+0.5,E2327),5)</f>
        <v>3.8</v>
      </c>
      <c r="H2327" t="str">
        <f t="shared" si="326"/>
        <v>Average Place to Work</v>
      </c>
      <c r="I2327">
        <v>218</v>
      </c>
      <c r="J2327" t="b">
        <f t="shared" si="327"/>
        <v>0</v>
      </c>
      <c r="K2327" t="b">
        <f>OR(E2327&gt;3.5,Q2327&lt;10)</f>
        <v>1</v>
      </c>
      <c r="L2327" t="s">
        <v>19</v>
      </c>
      <c r="M2327" t="s">
        <v>4457</v>
      </c>
      <c r="N2327" t="str">
        <f t="shared" si="328"/>
        <v>Indian Silicon Valley Startups</v>
      </c>
      <c r="O2327" t="str">
        <f t="shared" si="329"/>
        <v>None</v>
      </c>
      <c r="P2327" t="s">
        <v>715</v>
      </c>
      <c r="Q2327" s="2">
        <f t="shared" si="330"/>
        <v>66</v>
      </c>
      <c r="R2327" s="1" t="str">
        <f t="shared" si="331"/>
        <v>Established</v>
      </c>
      <c r="S2327" s="1"/>
      <c r="T2327" t="s">
        <v>598</v>
      </c>
      <c r="U2327" t="s">
        <v>297</v>
      </c>
      <c r="V2327">
        <f t="shared" si="332"/>
        <v>0</v>
      </c>
    </row>
    <row r="2328" spans="1:22" x14ac:dyDescent="0.35">
      <c r="A2328">
        <v>2326</v>
      </c>
      <c r="B2328" t="s">
        <v>4458</v>
      </c>
      <c r="C2328" t="str">
        <f t="shared" si="324"/>
        <v>Don’t Buy</v>
      </c>
      <c r="D2328" t="str">
        <f t="shared" si="325"/>
        <v>Long Name</v>
      </c>
      <c r="E2328">
        <v>4.2</v>
      </c>
      <c r="F2328">
        <f>IF(Q2328&lt;10,E2328+0.1,E2328)</f>
        <v>4.2</v>
      </c>
      <c r="G2328">
        <f>MIN(IF(Q2328&lt;10,E2328+0.5,E2328),5)</f>
        <v>4.2</v>
      </c>
      <c r="H2328" t="str">
        <f t="shared" si="326"/>
        <v>Average Place to Work</v>
      </c>
      <c r="I2328">
        <v>218</v>
      </c>
      <c r="J2328" t="b">
        <f t="shared" si="327"/>
        <v>0</v>
      </c>
      <c r="K2328" t="b">
        <f>OR(E2328&gt;3.5,Q2328&lt;10)</f>
        <v>1</v>
      </c>
      <c r="L2328" t="s">
        <v>9</v>
      </c>
      <c r="M2328" t="s">
        <v>2307</v>
      </c>
      <c r="N2328" t="str">
        <f t="shared" si="328"/>
        <v>None</v>
      </c>
      <c r="O2328" t="str">
        <f t="shared" si="329"/>
        <v>None</v>
      </c>
      <c r="P2328" t="s">
        <v>232</v>
      </c>
      <c r="Q2328" s="2">
        <f t="shared" si="330"/>
        <v>43</v>
      </c>
      <c r="R2328" s="1" t="str">
        <f t="shared" si="331"/>
        <v>Established</v>
      </c>
      <c r="S2328" s="1"/>
      <c r="T2328" t="s">
        <v>115</v>
      </c>
      <c r="U2328" t="s">
        <v>312</v>
      </c>
      <c r="V2328">
        <f t="shared" si="332"/>
        <v>0</v>
      </c>
    </row>
    <row r="2329" spans="1:22" x14ac:dyDescent="0.35">
      <c r="A2329">
        <v>2327</v>
      </c>
      <c r="B2329" t="s">
        <v>4459</v>
      </c>
      <c r="C2329" t="str">
        <f t="shared" si="324"/>
        <v>Don’t Buy</v>
      </c>
      <c r="D2329" t="str">
        <f t="shared" si="325"/>
        <v>Long Name</v>
      </c>
      <c r="E2329">
        <v>4</v>
      </c>
      <c r="F2329">
        <f>IF(Q2329&lt;10,E2329+0.1,E2329)</f>
        <v>4</v>
      </c>
      <c r="G2329">
        <f>MIN(IF(Q2329&lt;10,E2329+0.5,E2329),5)</f>
        <v>4</v>
      </c>
      <c r="H2329" t="str">
        <f t="shared" si="326"/>
        <v>Average Place to Work</v>
      </c>
      <c r="I2329">
        <v>218</v>
      </c>
      <c r="J2329" t="b">
        <f t="shared" si="327"/>
        <v>0</v>
      </c>
      <c r="K2329" t="b">
        <f>OR(E2329&gt;3.5,Q2329&lt;10)</f>
        <v>1</v>
      </c>
      <c r="L2329" t="s">
        <v>19</v>
      </c>
      <c r="M2329" t="s">
        <v>3832</v>
      </c>
      <c r="N2329" t="str">
        <f t="shared" si="328"/>
        <v>None</v>
      </c>
      <c r="O2329" t="str">
        <f t="shared" si="329"/>
        <v>None</v>
      </c>
      <c r="P2329" t="s">
        <v>111</v>
      </c>
      <c r="Q2329" s="2">
        <f t="shared" si="330"/>
        <v>22</v>
      </c>
      <c r="R2329" s="1" t="str">
        <f t="shared" si="331"/>
        <v>Established</v>
      </c>
      <c r="S2329" s="1"/>
      <c r="T2329" t="s">
        <v>115</v>
      </c>
      <c r="U2329" t="s">
        <v>195</v>
      </c>
      <c r="V2329">
        <f t="shared" si="332"/>
        <v>0</v>
      </c>
    </row>
    <row r="2330" spans="1:22" x14ac:dyDescent="0.35">
      <c r="A2330">
        <v>2328</v>
      </c>
      <c r="B2330" t="s">
        <v>4460</v>
      </c>
      <c r="C2330" t="str">
        <f t="shared" si="324"/>
        <v>Don’t Buy</v>
      </c>
      <c r="D2330" t="str">
        <f t="shared" si="325"/>
        <v>Long Name</v>
      </c>
      <c r="E2330">
        <v>4.2</v>
      </c>
      <c r="F2330">
        <f>IF(Q2330&lt;10,E2330+0.1,E2330)</f>
        <v>4.2</v>
      </c>
      <c r="G2330">
        <f>MIN(IF(Q2330&lt;10,E2330+0.5,E2330),5)</f>
        <v>4.2</v>
      </c>
      <c r="H2330" t="str">
        <f t="shared" si="326"/>
        <v>Average Place to Work</v>
      </c>
      <c r="I2330">
        <v>229</v>
      </c>
      <c r="J2330" t="b">
        <f t="shared" si="327"/>
        <v>0</v>
      </c>
      <c r="K2330" t="b">
        <f>OR(E2330&gt;3.5,Q2330&lt;10)</f>
        <v>1</v>
      </c>
      <c r="M2330" t="s">
        <v>4461</v>
      </c>
      <c r="N2330" t="str">
        <f t="shared" si="328"/>
        <v>None</v>
      </c>
      <c r="O2330" t="str">
        <f t="shared" si="329"/>
        <v>None</v>
      </c>
      <c r="P2330" t="s">
        <v>261</v>
      </c>
      <c r="Q2330" s="2">
        <f t="shared" si="330"/>
        <v>21</v>
      </c>
      <c r="R2330" s="1" t="str">
        <f t="shared" si="331"/>
        <v>Established</v>
      </c>
      <c r="S2330" s="1"/>
      <c r="U2330" t="s">
        <v>192</v>
      </c>
      <c r="V2330">
        <f t="shared" si="332"/>
        <v>0</v>
      </c>
    </row>
    <row r="2331" spans="1:22" x14ac:dyDescent="0.35">
      <c r="A2331">
        <v>2329</v>
      </c>
      <c r="B2331" t="s">
        <v>4462</v>
      </c>
      <c r="C2331" t="str">
        <f t="shared" si="324"/>
        <v>Don’t Buy</v>
      </c>
      <c r="D2331" t="str">
        <f t="shared" si="325"/>
        <v>Long Name</v>
      </c>
      <c r="E2331">
        <v>3.9</v>
      </c>
      <c r="F2331">
        <f>IF(Q2331&lt;10,E2331+0.1,E2331)</f>
        <v>3.9</v>
      </c>
      <c r="G2331">
        <f>MIN(IF(Q2331&lt;10,E2331+0.5,E2331),5)</f>
        <v>3.9</v>
      </c>
      <c r="H2331" t="str">
        <f t="shared" si="326"/>
        <v>Average Place to Work</v>
      </c>
      <c r="I2331">
        <v>217</v>
      </c>
      <c r="J2331" t="b">
        <f t="shared" si="327"/>
        <v>0</v>
      </c>
      <c r="K2331" t="b">
        <f>OR(E2331&gt;3.5,Q2331&lt;10)</f>
        <v>1</v>
      </c>
      <c r="L2331" t="s">
        <v>19</v>
      </c>
      <c r="M2331" t="s">
        <v>2259</v>
      </c>
      <c r="N2331" t="str">
        <f t="shared" si="328"/>
        <v>None</v>
      </c>
      <c r="O2331" t="str">
        <f t="shared" si="329"/>
        <v>None</v>
      </c>
      <c r="P2331" t="s">
        <v>666</v>
      </c>
      <c r="Q2331" s="2">
        <f t="shared" si="330"/>
        <v>48</v>
      </c>
      <c r="R2331" s="1" t="str">
        <f t="shared" si="331"/>
        <v>Established</v>
      </c>
      <c r="S2331" s="1"/>
      <c r="T2331" t="s">
        <v>598</v>
      </c>
      <c r="U2331" t="s">
        <v>83</v>
      </c>
      <c r="V2331">
        <f t="shared" si="332"/>
        <v>0</v>
      </c>
    </row>
    <row r="2332" spans="1:22" x14ac:dyDescent="0.35">
      <c r="A2332">
        <v>2330</v>
      </c>
      <c r="B2332" t="s">
        <v>4463</v>
      </c>
      <c r="C2332" t="str">
        <f t="shared" si="324"/>
        <v>Don’t Buy</v>
      </c>
      <c r="D2332" t="str">
        <f t="shared" si="325"/>
        <v>Long Name</v>
      </c>
      <c r="E2332">
        <v>3.8</v>
      </c>
      <c r="F2332">
        <f>IF(Q2332&lt;10,E2332+0.1,E2332)</f>
        <v>3.8</v>
      </c>
      <c r="G2332">
        <f>MIN(IF(Q2332&lt;10,E2332+0.5,E2332),5)</f>
        <v>3.8</v>
      </c>
      <c r="H2332" t="str">
        <f t="shared" si="326"/>
        <v>Average Place to Work</v>
      </c>
      <c r="I2332">
        <v>217</v>
      </c>
      <c r="J2332" t="b">
        <f t="shared" si="327"/>
        <v>0</v>
      </c>
      <c r="K2332" t="b">
        <f>OR(E2332&gt;3.5,Q2332&lt;10)</f>
        <v>1</v>
      </c>
      <c r="L2332" t="s">
        <v>9</v>
      </c>
      <c r="M2332" t="s">
        <v>4464</v>
      </c>
      <c r="N2332" t="str">
        <f t="shared" si="328"/>
        <v>None</v>
      </c>
      <c r="O2332" t="str">
        <f t="shared" si="329"/>
        <v>None</v>
      </c>
      <c r="P2332" t="s">
        <v>261</v>
      </c>
      <c r="Q2332" s="2">
        <f t="shared" si="330"/>
        <v>21</v>
      </c>
      <c r="R2332" s="1" t="str">
        <f t="shared" si="331"/>
        <v>Established</v>
      </c>
      <c r="S2332" s="1"/>
      <c r="T2332" t="s">
        <v>606</v>
      </c>
      <c r="U2332" t="s">
        <v>92</v>
      </c>
      <c r="V2332">
        <f t="shared" si="332"/>
        <v>0</v>
      </c>
    </row>
    <row r="2333" spans="1:22" x14ac:dyDescent="0.35">
      <c r="A2333">
        <v>2331</v>
      </c>
      <c r="B2333" t="s">
        <v>4465</v>
      </c>
      <c r="C2333" t="str">
        <f t="shared" si="324"/>
        <v>Don’t Buy</v>
      </c>
      <c r="D2333" t="str">
        <f t="shared" si="325"/>
        <v>Long Name</v>
      </c>
      <c r="E2333">
        <v>4.2</v>
      </c>
      <c r="F2333">
        <f>IF(Q2333&lt;10,E2333+0.1,E2333)</f>
        <v>4.2</v>
      </c>
      <c r="G2333">
        <f>MIN(IF(Q2333&lt;10,E2333+0.5,E2333),5)</f>
        <v>4.2</v>
      </c>
      <c r="H2333" t="str">
        <f t="shared" si="326"/>
        <v>Average Place to Work</v>
      </c>
      <c r="I2333">
        <v>217</v>
      </c>
      <c r="J2333" t="b">
        <f t="shared" si="327"/>
        <v>0</v>
      </c>
      <c r="K2333" t="b">
        <f>OR(E2333&gt;3.5,Q2333&lt;10)</f>
        <v>1</v>
      </c>
      <c r="L2333" t="s">
        <v>19</v>
      </c>
      <c r="M2333" t="s">
        <v>1215</v>
      </c>
      <c r="N2333" t="str">
        <f t="shared" si="328"/>
        <v>None</v>
      </c>
      <c r="O2333" t="str">
        <f t="shared" si="329"/>
        <v>None</v>
      </c>
      <c r="P2333" t="s">
        <v>143</v>
      </c>
      <c r="Q2333" s="2">
        <f t="shared" si="330"/>
        <v>24</v>
      </c>
      <c r="R2333" s="1" t="str">
        <f t="shared" si="331"/>
        <v>Established</v>
      </c>
      <c r="S2333" s="1"/>
      <c r="T2333" t="s">
        <v>115</v>
      </c>
      <c r="U2333" t="s">
        <v>352</v>
      </c>
      <c r="V2333">
        <f t="shared" si="332"/>
        <v>0</v>
      </c>
    </row>
    <row r="2334" spans="1:22" x14ac:dyDescent="0.35">
      <c r="A2334">
        <v>2332</v>
      </c>
      <c r="B2334" t="s">
        <v>4466</v>
      </c>
      <c r="C2334" t="str">
        <f t="shared" si="324"/>
        <v>Don’t Buy</v>
      </c>
      <c r="D2334" t="str">
        <f t="shared" si="325"/>
        <v>Long Name</v>
      </c>
      <c r="E2334">
        <v>3.9</v>
      </c>
      <c r="F2334">
        <f>IF(Q2334&lt;10,E2334+0.1,E2334)</f>
        <v>3.9</v>
      </c>
      <c r="G2334">
        <f>MIN(IF(Q2334&lt;10,E2334+0.5,E2334),5)</f>
        <v>3.9</v>
      </c>
      <c r="H2334" t="str">
        <f t="shared" si="326"/>
        <v>Average Place to Work</v>
      </c>
      <c r="I2334">
        <v>217</v>
      </c>
      <c r="J2334" t="b">
        <f t="shared" si="327"/>
        <v>0</v>
      </c>
      <c r="K2334" t="b">
        <f>OR(E2334&gt;3.5,Q2334&lt;10)</f>
        <v>1</v>
      </c>
      <c r="L2334" t="s">
        <v>19</v>
      </c>
      <c r="M2334" t="s">
        <v>4467</v>
      </c>
      <c r="N2334" t="str">
        <f t="shared" si="328"/>
        <v>None</v>
      </c>
      <c r="O2334" t="str">
        <f t="shared" si="329"/>
        <v>None</v>
      </c>
      <c r="P2334" t="s">
        <v>95</v>
      </c>
      <c r="Q2334" s="2">
        <f t="shared" si="330"/>
        <v>16</v>
      </c>
      <c r="R2334" s="1" t="str">
        <f t="shared" si="331"/>
        <v>Established</v>
      </c>
      <c r="S2334" s="1"/>
      <c r="T2334" t="s">
        <v>115</v>
      </c>
      <c r="U2334" t="s">
        <v>41</v>
      </c>
      <c r="V2334">
        <f t="shared" si="332"/>
        <v>0</v>
      </c>
    </row>
    <row r="2335" spans="1:22" x14ac:dyDescent="0.35">
      <c r="A2335">
        <v>2333</v>
      </c>
      <c r="B2335" t="s">
        <v>4468</v>
      </c>
      <c r="C2335" t="str">
        <f t="shared" si="324"/>
        <v>Don’t Buy</v>
      </c>
      <c r="D2335" t="str">
        <f t="shared" si="325"/>
        <v>Short Name</v>
      </c>
      <c r="E2335">
        <v>3.2</v>
      </c>
      <c r="F2335">
        <f>IF(Q2335&lt;10,E2335+0.1,E2335)</f>
        <v>3.2</v>
      </c>
      <c r="G2335">
        <f>MIN(IF(Q2335&lt;10,E2335+0.5,E2335),5)</f>
        <v>3.2</v>
      </c>
      <c r="H2335" t="str">
        <f t="shared" si="326"/>
        <v>Average Place to Work</v>
      </c>
      <c r="I2335">
        <v>217</v>
      </c>
      <c r="J2335" t="b">
        <f t="shared" si="327"/>
        <v>0</v>
      </c>
      <c r="K2335" t="b">
        <f>OR(E2335&gt;3.5,Q2335&lt;10)</f>
        <v>0</v>
      </c>
      <c r="L2335" t="s">
        <v>19</v>
      </c>
      <c r="M2335" t="s">
        <v>4469</v>
      </c>
      <c r="N2335" t="str">
        <f t="shared" si="328"/>
        <v>None</v>
      </c>
      <c r="O2335" t="str">
        <f t="shared" si="329"/>
        <v>None</v>
      </c>
      <c r="P2335" t="s">
        <v>261</v>
      </c>
      <c r="Q2335" s="2">
        <f t="shared" si="330"/>
        <v>21</v>
      </c>
      <c r="R2335" s="1" t="str">
        <f t="shared" si="331"/>
        <v>Established</v>
      </c>
      <c r="S2335" s="1"/>
      <c r="T2335" t="s">
        <v>115</v>
      </c>
      <c r="U2335" t="s">
        <v>17</v>
      </c>
      <c r="V2335">
        <f t="shared" si="332"/>
        <v>500000</v>
      </c>
    </row>
    <row r="2336" spans="1:22" x14ac:dyDescent="0.35">
      <c r="A2336">
        <v>2334</v>
      </c>
      <c r="B2336" t="s">
        <v>4470</v>
      </c>
      <c r="C2336" t="str">
        <f t="shared" si="324"/>
        <v>Don’t Buy</v>
      </c>
      <c r="D2336" t="str">
        <f t="shared" si="325"/>
        <v>Long Name</v>
      </c>
      <c r="E2336">
        <v>3.8</v>
      </c>
      <c r="F2336">
        <f>IF(Q2336&lt;10,E2336+0.1,E2336)</f>
        <v>3.9</v>
      </c>
      <c r="G2336">
        <f>MIN(IF(Q2336&lt;10,E2336+0.5,E2336),5)</f>
        <v>4.3</v>
      </c>
      <c r="H2336" t="str">
        <f t="shared" si="326"/>
        <v>Average Place to Work</v>
      </c>
      <c r="I2336">
        <v>217</v>
      </c>
      <c r="J2336" t="b">
        <f t="shared" si="327"/>
        <v>0</v>
      </c>
      <c r="K2336" t="b">
        <f>OR(E2336&gt;3.5,Q2336&lt;10)</f>
        <v>1</v>
      </c>
      <c r="M2336" t="s">
        <v>4471</v>
      </c>
      <c r="N2336" t="str">
        <f t="shared" si="328"/>
        <v>Indian Silicon Valley Startups</v>
      </c>
      <c r="O2336" t="str">
        <f t="shared" si="329"/>
        <v>None</v>
      </c>
      <c r="Q2336" s="2">
        <f t="shared" si="330"/>
        <v>0</v>
      </c>
      <c r="R2336" s="1" t="str">
        <f t="shared" si="331"/>
        <v>Startup</v>
      </c>
      <c r="S2336" s="1"/>
      <c r="T2336" t="s">
        <v>399</v>
      </c>
      <c r="U2336" t="s">
        <v>17</v>
      </c>
      <c r="V2336">
        <f t="shared" si="332"/>
        <v>500000</v>
      </c>
    </row>
    <row r="2337" spans="1:22" x14ac:dyDescent="0.35">
      <c r="A2337">
        <v>2335</v>
      </c>
      <c r="B2337" t="s">
        <v>4472</v>
      </c>
      <c r="C2337" t="str">
        <f t="shared" si="324"/>
        <v>Don’t Buy</v>
      </c>
      <c r="D2337" t="str">
        <f t="shared" si="325"/>
        <v>Long Name</v>
      </c>
      <c r="E2337">
        <v>4</v>
      </c>
      <c r="F2337">
        <f>IF(Q2337&lt;10,E2337+0.1,E2337)</f>
        <v>4</v>
      </c>
      <c r="G2337">
        <f>MIN(IF(Q2337&lt;10,E2337+0.5,E2337),5)</f>
        <v>4</v>
      </c>
      <c r="H2337" t="str">
        <f t="shared" si="326"/>
        <v>Average Place to Work</v>
      </c>
      <c r="I2337">
        <v>217</v>
      </c>
      <c r="J2337" t="b">
        <f t="shared" si="327"/>
        <v>0</v>
      </c>
      <c r="K2337" t="b">
        <f>OR(E2337&gt;3.5,Q2337&lt;10)</f>
        <v>1</v>
      </c>
      <c r="L2337" t="s">
        <v>9</v>
      </c>
      <c r="M2337" t="s">
        <v>3152</v>
      </c>
      <c r="N2337" t="str">
        <f t="shared" si="328"/>
        <v>None</v>
      </c>
      <c r="O2337" t="str">
        <f t="shared" si="329"/>
        <v>None</v>
      </c>
      <c r="P2337" t="s">
        <v>373</v>
      </c>
      <c r="Q2337" s="2">
        <f t="shared" si="330"/>
        <v>62</v>
      </c>
      <c r="R2337" s="1" t="str">
        <f t="shared" si="331"/>
        <v>Established</v>
      </c>
      <c r="S2337" s="1"/>
      <c r="T2337" t="s">
        <v>598</v>
      </c>
      <c r="U2337" t="s">
        <v>473</v>
      </c>
      <c r="V2337">
        <f t="shared" si="332"/>
        <v>0</v>
      </c>
    </row>
    <row r="2338" spans="1:22" x14ac:dyDescent="0.35">
      <c r="A2338">
        <v>2336</v>
      </c>
      <c r="B2338" t="s">
        <v>4473</v>
      </c>
      <c r="C2338" t="str">
        <f t="shared" si="324"/>
        <v>Don’t Buy</v>
      </c>
      <c r="D2338" t="str">
        <f t="shared" si="325"/>
        <v>Long Name</v>
      </c>
      <c r="E2338">
        <v>3.9</v>
      </c>
      <c r="F2338">
        <f>IF(Q2338&lt;10,E2338+0.1,E2338)</f>
        <v>3.9</v>
      </c>
      <c r="G2338">
        <f>MIN(IF(Q2338&lt;10,E2338+0.5,E2338),5)</f>
        <v>3.9</v>
      </c>
      <c r="H2338" t="str">
        <f t="shared" si="326"/>
        <v>Average Place to Work</v>
      </c>
      <c r="I2338">
        <v>217</v>
      </c>
      <c r="J2338" t="b">
        <f t="shared" si="327"/>
        <v>0</v>
      </c>
      <c r="K2338" t="b">
        <f>OR(E2338&gt;3.5,Q2338&lt;10)</f>
        <v>1</v>
      </c>
      <c r="L2338" t="s">
        <v>19</v>
      </c>
      <c r="M2338" t="s">
        <v>4474</v>
      </c>
      <c r="N2338" t="str">
        <f t="shared" si="328"/>
        <v>None</v>
      </c>
      <c r="O2338" t="str">
        <f t="shared" si="329"/>
        <v>None</v>
      </c>
      <c r="P2338" t="s">
        <v>213</v>
      </c>
      <c r="Q2338" s="2">
        <f t="shared" si="330"/>
        <v>12</v>
      </c>
      <c r="R2338" s="1" t="str">
        <f t="shared" si="331"/>
        <v>Established</v>
      </c>
      <c r="S2338" s="1"/>
      <c r="T2338" t="s">
        <v>115</v>
      </c>
      <c r="U2338" t="s">
        <v>41</v>
      </c>
      <c r="V2338">
        <f t="shared" si="332"/>
        <v>0</v>
      </c>
    </row>
    <row r="2339" spans="1:22" x14ac:dyDescent="0.35">
      <c r="A2339">
        <v>2337</v>
      </c>
      <c r="B2339" t="s">
        <v>4475</v>
      </c>
      <c r="C2339" t="str">
        <f t="shared" si="324"/>
        <v>Don’t Buy</v>
      </c>
      <c r="D2339" t="str">
        <f t="shared" si="325"/>
        <v>Long Name</v>
      </c>
      <c r="E2339">
        <v>3.5</v>
      </c>
      <c r="F2339">
        <f>IF(Q2339&lt;10,E2339+0.1,E2339)</f>
        <v>3.5</v>
      </c>
      <c r="G2339">
        <f>MIN(IF(Q2339&lt;10,E2339+0.5,E2339),5)</f>
        <v>3.5</v>
      </c>
      <c r="H2339" t="str">
        <f t="shared" si="326"/>
        <v>Average Place to Work</v>
      </c>
      <c r="I2339">
        <v>217</v>
      </c>
      <c r="J2339" t="b">
        <f t="shared" si="327"/>
        <v>0</v>
      </c>
      <c r="K2339" t="b">
        <f>OR(E2339&gt;3.5,Q2339&lt;10)</f>
        <v>0</v>
      </c>
      <c r="L2339" t="s">
        <v>19</v>
      </c>
      <c r="M2339" t="s">
        <v>4476</v>
      </c>
      <c r="N2339" t="str">
        <f t="shared" si="328"/>
        <v>None</v>
      </c>
      <c r="O2339" t="str">
        <f t="shared" si="329"/>
        <v>None</v>
      </c>
      <c r="P2339" t="s">
        <v>515</v>
      </c>
      <c r="Q2339" s="2">
        <f t="shared" si="330"/>
        <v>46</v>
      </c>
      <c r="R2339" s="1" t="str">
        <f t="shared" si="331"/>
        <v>Established</v>
      </c>
      <c r="S2339" s="1"/>
      <c r="T2339" t="s">
        <v>606</v>
      </c>
      <c r="U2339" t="s">
        <v>92</v>
      </c>
      <c r="V2339">
        <f t="shared" si="332"/>
        <v>0</v>
      </c>
    </row>
    <row r="2340" spans="1:22" x14ac:dyDescent="0.35">
      <c r="A2340">
        <v>2338</v>
      </c>
      <c r="B2340" t="s">
        <v>4477</v>
      </c>
      <c r="C2340" t="str">
        <f t="shared" si="324"/>
        <v>Don’t Buy</v>
      </c>
      <c r="D2340" t="str">
        <f t="shared" si="325"/>
        <v>Long Name</v>
      </c>
      <c r="E2340">
        <v>4.0999999999999996</v>
      </c>
      <c r="F2340">
        <f>IF(Q2340&lt;10,E2340+0.1,E2340)</f>
        <v>4.0999999999999996</v>
      </c>
      <c r="G2340">
        <f>MIN(IF(Q2340&lt;10,E2340+0.5,E2340),5)</f>
        <v>4.0999999999999996</v>
      </c>
      <c r="H2340" t="str">
        <f t="shared" si="326"/>
        <v>Average Place to Work</v>
      </c>
      <c r="I2340">
        <v>217</v>
      </c>
      <c r="J2340" t="b">
        <f t="shared" si="327"/>
        <v>0</v>
      </c>
      <c r="K2340" t="b">
        <f>OR(E2340&gt;3.5,Q2340&lt;10)</f>
        <v>1</v>
      </c>
      <c r="L2340" t="s">
        <v>279</v>
      </c>
      <c r="M2340" t="s">
        <v>1898</v>
      </c>
      <c r="N2340" t="str">
        <f t="shared" si="328"/>
        <v>None</v>
      </c>
      <c r="O2340" t="str">
        <f t="shared" si="329"/>
        <v>Bombay Finances</v>
      </c>
      <c r="P2340" t="s">
        <v>183</v>
      </c>
      <c r="Q2340" s="2">
        <f t="shared" si="330"/>
        <v>10</v>
      </c>
      <c r="R2340" s="1" t="str">
        <f t="shared" si="331"/>
        <v>Established</v>
      </c>
      <c r="S2340" s="1"/>
      <c r="T2340" t="s">
        <v>115</v>
      </c>
      <c r="U2340" t="s">
        <v>24</v>
      </c>
      <c r="V2340">
        <f t="shared" si="332"/>
        <v>1000000</v>
      </c>
    </row>
    <row r="2341" spans="1:22" x14ac:dyDescent="0.35">
      <c r="A2341">
        <v>2339</v>
      </c>
      <c r="B2341" t="s">
        <v>4478</v>
      </c>
      <c r="C2341" t="str">
        <f t="shared" si="324"/>
        <v>Don’t Buy</v>
      </c>
      <c r="D2341" t="str">
        <f t="shared" si="325"/>
        <v>Long Name</v>
      </c>
      <c r="E2341">
        <v>4.3</v>
      </c>
      <c r="F2341">
        <f>IF(Q2341&lt;10,E2341+0.1,E2341)</f>
        <v>4.3</v>
      </c>
      <c r="G2341">
        <f>MIN(IF(Q2341&lt;10,E2341+0.5,E2341),5)</f>
        <v>4.3</v>
      </c>
      <c r="H2341" t="str">
        <f t="shared" si="326"/>
        <v>Average Place to Work</v>
      </c>
      <c r="I2341">
        <v>217</v>
      </c>
      <c r="J2341" t="b">
        <f t="shared" si="327"/>
        <v>0</v>
      </c>
      <c r="K2341" t="b">
        <f>OR(E2341&gt;3.5,Q2341&lt;10)</f>
        <v>1</v>
      </c>
      <c r="L2341" t="s">
        <v>19</v>
      </c>
      <c r="M2341" t="s">
        <v>4479</v>
      </c>
      <c r="N2341" t="str">
        <f t="shared" si="328"/>
        <v>Indian Silicon Valley Startups</v>
      </c>
      <c r="O2341" t="str">
        <f t="shared" si="329"/>
        <v>None</v>
      </c>
      <c r="P2341" t="s">
        <v>21</v>
      </c>
      <c r="Q2341" s="2">
        <f t="shared" si="330"/>
        <v>28</v>
      </c>
      <c r="R2341" s="1" t="str">
        <f t="shared" si="331"/>
        <v>Established</v>
      </c>
      <c r="S2341" s="1"/>
      <c r="T2341" t="s">
        <v>115</v>
      </c>
      <c r="U2341" t="s">
        <v>36</v>
      </c>
      <c r="V2341">
        <f t="shared" si="332"/>
        <v>0</v>
      </c>
    </row>
    <row r="2342" spans="1:22" x14ac:dyDescent="0.35">
      <c r="A2342">
        <v>2340</v>
      </c>
      <c r="B2342" t="s">
        <v>4480</v>
      </c>
      <c r="C2342" t="str">
        <f t="shared" si="324"/>
        <v>Don’t Buy</v>
      </c>
      <c r="D2342" t="str">
        <f t="shared" si="325"/>
        <v>Long Name</v>
      </c>
      <c r="E2342">
        <v>4.2</v>
      </c>
      <c r="F2342">
        <f>IF(Q2342&lt;10,E2342+0.1,E2342)</f>
        <v>4.2</v>
      </c>
      <c r="G2342">
        <f>MIN(IF(Q2342&lt;10,E2342+0.5,E2342),5)</f>
        <v>4.2</v>
      </c>
      <c r="H2342" t="str">
        <f t="shared" si="326"/>
        <v>Average Place to Work</v>
      </c>
      <c r="I2342">
        <v>220</v>
      </c>
      <c r="J2342" t="b">
        <f t="shared" si="327"/>
        <v>0</v>
      </c>
      <c r="K2342" t="b">
        <f>OR(E2342&gt;3.5,Q2342&lt;10)</f>
        <v>1</v>
      </c>
      <c r="L2342" t="s">
        <v>19</v>
      </c>
      <c r="M2342" t="s">
        <v>4481</v>
      </c>
      <c r="N2342" t="str">
        <f t="shared" si="328"/>
        <v>None</v>
      </c>
      <c r="O2342" t="str">
        <f t="shared" si="329"/>
        <v>None</v>
      </c>
      <c r="P2342" t="s">
        <v>118</v>
      </c>
      <c r="Q2342" s="2">
        <f t="shared" si="330"/>
        <v>20</v>
      </c>
      <c r="R2342" s="1" t="str">
        <f t="shared" si="331"/>
        <v>Established</v>
      </c>
      <c r="S2342" s="1"/>
      <c r="T2342" t="s">
        <v>115</v>
      </c>
      <c r="U2342" t="s">
        <v>24</v>
      </c>
      <c r="V2342">
        <f t="shared" si="332"/>
        <v>1000000</v>
      </c>
    </row>
    <row r="2343" spans="1:22" x14ac:dyDescent="0.35">
      <c r="A2343">
        <v>2341</v>
      </c>
      <c r="B2343" t="s">
        <v>4482</v>
      </c>
      <c r="C2343" t="str">
        <f t="shared" si="324"/>
        <v>Don’t Buy</v>
      </c>
      <c r="D2343" t="str">
        <f t="shared" si="325"/>
        <v>Short Name</v>
      </c>
      <c r="E2343">
        <v>4.2</v>
      </c>
      <c r="F2343">
        <f>IF(Q2343&lt;10,E2343+0.1,E2343)</f>
        <v>4.2</v>
      </c>
      <c r="G2343">
        <f>MIN(IF(Q2343&lt;10,E2343+0.5,E2343),5)</f>
        <v>4.2</v>
      </c>
      <c r="H2343" t="str">
        <f t="shared" si="326"/>
        <v>Average Place to Work</v>
      </c>
      <c r="I2343">
        <v>216</v>
      </c>
      <c r="J2343" t="b">
        <f t="shared" si="327"/>
        <v>0</v>
      </c>
      <c r="K2343" t="b">
        <f>OR(E2343&gt;3.5,Q2343&lt;10)</f>
        <v>1</v>
      </c>
      <c r="L2343" t="s">
        <v>19</v>
      </c>
      <c r="M2343" t="s">
        <v>4483</v>
      </c>
      <c r="N2343" t="str">
        <f t="shared" si="328"/>
        <v>None</v>
      </c>
      <c r="O2343" t="str">
        <f t="shared" si="329"/>
        <v>None</v>
      </c>
      <c r="P2343" t="s">
        <v>955</v>
      </c>
      <c r="Q2343" s="2">
        <f t="shared" si="330"/>
        <v>88</v>
      </c>
      <c r="R2343" s="1" t="str">
        <f t="shared" si="331"/>
        <v>Established</v>
      </c>
      <c r="S2343" s="1"/>
      <c r="T2343" t="s">
        <v>60</v>
      </c>
      <c r="U2343" t="s">
        <v>41</v>
      </c>
      <c r="V2343">
        <f t="shared" si="332"/>
        <v>0</v>
      </c>
    </row>
    <row r="2344" spans="1:22" x14ac:dyDescent="0.35">
      <c r="A2344">
        <v>2342</v>
      </c>
      <c r="B2344" t="s">
        <v>4484</v>
      </c>
      <c r="C2344" t="str">
        <f t="shared" si="324"/>
        <v>Don’t Buy</v>
      </c>
      <c r="D2344" t="str">
        <f t="shared" si="325"/>
        <v>Long Name</v>
      </c>
      <c r="E2344">
        <v>4.0999999999999996</v>
      </c>
      <c r="F2344">
        <f>IF(Q2344&lt;10,E2344+0.1,E2344)</f>
        <v>4.0999999999999996</v>
      </c>
      <c r="G2344">
        <f>MIN(IF(Q2344&lt;10,E2344+0.5,E2344),5)</f>
        <v>4.0999999999999996</v>
      </c>
      <c r="H2344" t="str">
        <f t="shared" si="326"/>
        <v>Average Place to Work</v>
      </c>
      <c r="I2344">
        <v>216</v>
      </c>
      <c r="J2344" t="b">
        <f t="shared" si="327"/>
        <v>0</v>
      </c>
      <c r="K2344" t="b">
        <f>OR(E2344&gt;3.5,Q2344&lt;10)</f>
        <v>1</v>
      </c>
      <c r="L2344" t="s">
        <v>9</v>
      </c>
      <c r="M2344" t="s">
        <v>651</v>
      </c>
      <c r="N2344" t="str">
        <f t="shared" si="328"/>
        <v>None</v>
      </c>
      <c r="O2344" t="str">
        <f t="shared" si="329"/>
        <v>None</v>
      </c>
      <c r="P2344" t="s">
        <v>730</v>
      </c>
      <c r="Q2344" s="2">
        <f t="shared" si="330"/>
        <v>97</v>
      </c>
      <c r="R2344" s="1" t="str">
        <f t="shared" si="331"/>
        <v>Established</v>
      </c>
      <c r="S2344" s="1"/>
      <c r="T2344" t="s">
        <v>60</v>
      </c>
      <c r="U2344" t="s">
        <v>24</v>
      </c>
      <c r="V2344">
        <f t="shared" si="332"/>
        <v>1000000</v>
      </c>
    </row>
    <row r="2345" spans="1:22" x14ac:dyDescent="0.35">
      <c r="A2345">
        <v>2343</v>
      </c>
      <c r="B2345" t="s">
        <v>4485</v>
      </c>
      <c r="C2345" t="str">
        <f t="shared" si="324"/>
        <v>Don’t Buy</v>
      </c>
      <c r="D2345" t="str">
        <f t="shared" si="325"/>
        <v>Short Name</v>
      </c>
      <c r="E2345">
        <v>3.8</v>
      </c>
      <c r="F2345">
        <f>IF(Q2345&lt;10,E2345+0.1,E2345)</f>
        <v>3.8</v>
      </c>
      <c r="G2345">
        <f>MIN(IF(Q2345&lt;10,E2345+0.5,E2345),5)</f>
        <v>3.8</v>
      </c>
      <c r="H2345" t="str">
        <f t="shared" si="326"/>
        <v>Average Place to Work</v>
      </c>
      <c r="I2345">
        <v>216</v>
      </c>
      <c r="J2345" t="b">
        <f t="shared" si="327"/>
        <v>0</v>
      </c>
      <c r="K2345" t="b">
        <f>OR(E2345&gt;3.5,Q2345&lt;10)</f>
        <v>1</v>
      </c>
      <c r="L2345" t="s">
        <v>19</v>
      </c>
      <c r="M2345" t="s">
        <v>2398</v>
      </c>
      <c r="N2345" t="str">
        <f t="shared" si="328"/>
        <v>None</v>
      </c>
      <c r="O2345" t="str">
        <f t="shared" si="329"/>
        <v>None</v>
      </c>
      <c r="P2345" t="s">
        <v>79</v>
      </c>
      <c r="Q2345" s="2">
        <f t="shared" si="330"/>
        <v>19</v>
      </c>
      <c r="R2345" s="1" t="str">
        <f t="shared" si="331"/>
        <v>Established</v>
      </c>
      <c r="S2345" s="1"/>
      <c r="T2345" t="s">
        <v>598</v>
      </c>
      <c r="U2345" t="s">
        <v>171</v>
      </c>
      <c r="V2345">
        <f t="shared" si="332"/>
        <v>0</v>
      </c>
    </row>
    <row r="2346" spans="1:22" x14ac:dyDescent="0.35">
      <c r="A2346">
        <v>2344</v>
      </c>
      <c r="B2346" t="s">
        <v>4486</v>
      </c>
      <c r="C2346" t="str">
        <f t="shared" si="324"/>
        <v>Don’t Buy</v>
      </c>
      <c r="D2346" t="str">
        <f t="shared" si="325"/>
        <v>Short Name</v>
      </c>
      <c r="E2346">
        <v>4</v>
      </c>
      <c r="F2346">
        <f>IF(Q2346&lt;10,E2346+0.1,E2346)</f>
        <v>4</v>
      </c>
      <c r="G2346">
        <f>MIN(IF(Q2346&lt;10,E2346+0.5,E2346),5)</f>
        <v>4</v>
      </c>
      <c r="H2346" t="str">
        <f t="shared" si="326"/>
        <v>Average Place to Work</v>
      </c>
      <c r="I2346">
        <v>216</v>
      </c>
      <c r="J2346" t="b">
        <f t="shared" si="327"/>
        <v>0</v>
      </c>
      <c r="K2346" t="b">
        <f>OR(E2346&gt;3.5,Q2346&lt;10)</f>
        <v>1</v>
      </c>
      <c r="L2346" t="s">
        <v>9</v>
      </c>
      <c r="M2346" t="s">
        <v>4487</v>
      </c>
      <c r="N2346" t="str">
        <f t="shared" si="328"/>
        <v>None</v>
      </c>
      <c r="O2346" t="str">
        <f t="shared" si="329"/>
        <v>None</v>
      </c>
      <c r="P2346" t="s">
        <v>631</v>
      </c>
      <c r="Q2346" s="2">
        <f t="shared" si="330"/>
        <v>79</v>
      </c>
      <c r="R2346" s="1" t="str">
        <f t="shared" si="331"/>
        <v>Established</v>
      </c>
      <c r="S2346" s="1"/>
      <c r="T2346" t="s">
        <v>140</v>
      </c>
      <c r="U2346" t="s">
        <v>24</v>
      </c>
      <c r="V2346">
        <f t="shared" si="332"/>
        <v>500000</v>
      </c>
    </row>
    <row r="2347" spans="1:22" x14ac:dyDescent="0.35">
      <c r="A2347">
        <v>2345</v>
      </c>
      <c r="B2347" t="s">
        <v>4488</v>
      </c>
      <c r="C2347" t="str">
        <f t="shared" si="324"/>
        <v>Don’t Buy</v>
      </c>
      <c r="D2347" t="str">
        <f t="shared" si="325"/>
        <v>Long Name</v>
      </c>
      <c r="E2347">
        <v>4.3</v>
      </c>
      <c r="F2347">
        <f>IF(Q2347&lt;10,E2347+0.1,E2347)</f>
        <v>4.3</v>
      </c>
      <c r="G2347">
        <f>MIN(IF(Q2347&lt;10,E2347+0.5,E2347),5)</f>
        <v>4.3</v>
      </c>
      <c r="H2347" t="str">
        <f t="shared" si="326"/>
        <v>Average Place to Work</v>
      </c>
      <c r="I2347">
        <v>216</v>
      </c>
      <c r="J2347" t="b">
        <f t="shared" si="327"/>
        <v>0</v>
      </c>
      <c r="K2347" t="b">
        <f>OR(E2347&gt;3.5,Q2347&lt;10)</f>
        <v>1</v>
      </c>
      <c r="L2347" t="s">
        <v>9</v>
      </c>
      <c r="M2347" t="s">
        <v>2371</v>
      </c>
      <c r="N2347" t="str">
        <f t="shared" si="328"/>
        <v>None</v>
      </c>
      <c r="O2347" t="str">
        <f t="shared" si="329"/>
        <v>None</v>
      </c>
      <c r="P2347" t="s">
        <v>32</v>
      </c>
      <c r="Q2347" s="2">
        <f t="shared" si="330"/>
        <v>41</v>
      </c>
      <c r="R2347" s="1" t="str">
        <f t="shared" si="331"/>
        <v>Established</v>
      </c>
      <c r="S2347" s="1"/>
      <c r="T2347" t="s">
        <v>115</v>
      </c>
      <c r="U2347" t="s">
        <v>83</v>
      </c>
      <c r="V2347">
        <f t="shared" si="332"/>
        <v>0</v>
      </c>
    </row>
    <row r="2348" spans="1:22" x14ac:dyDescent="0.35">
      <c r="A2348">
        <v>2346</v>
      </c>
      <c r="B2348" t="s">
        <v>4489</v>
      </c>
      <c r="C2348" t="str">
        <f t="shared" si="324"/>
        <v>Don’t Buy</v>
      </c>
      <c r="D2348" t="str">
        <f t="shared" si="325"/>
        <v>Short Name</v>
      </c>
      <c r="E2348">
        <v>4.5999999999999996</v>
      </c>
      <c r="F2348">
        <f>IF(Q2348&lt;10,E2348+0.1,E2348)</f>
        <v>4.5999999999999996</v>
      </c>
      <c r="G2348">
        <f>MIN(IF(Q2348&lt;10,E2348+0.5,E2348),5)</f>
        <v>4.5999999999999996</v>
      </c>
      <c r="H2348" t="str">
        <f t="shared" si="326"/>
        <v>Great Place to Work</v>
      </c>
      <c r="I2348">
        <v>216</v>
      </c>
      <c r="J2348" t="b">
        <f t="shared" si="327"/>
        <v>0</v>
      </c>
      <c r="K2348" t="b">
        <f>OR(E2348&gt;3.5,Q2348&lt;10)</f>
        <v>1</v>
      </c>
      <c r="L2348" t="s">
        <v>19</v>
      </c>
      <c r="M2348" t="s">
        <v>4490</v>
      </c>
      <c r="N2348" t="str">
        <f t="shared" si="328"/>
        <v>None</v>
      </c>
      <c r="O2348" t="str">
        <f t="shared" si="329"/>
        <v>None</v>
      </c>
      <c r="P2348" t="s">
        <v>603</v>
      </c>
      <c r="Q2348" s="2">
        <f t="shared" si="330"/>
        <v>51</v>
      </c>
      <c r="R2348" s="1" t="str">
        <f t="shared" si="331"/>
        <v>Established</v>
      </c>
      <c r="S2348" s="1"/>
      <c r="T2348" t="s">
        <v>115</v>
      </c>
      <c r="U2348" t="s">
        <v>160</v>
      </c>
      <c r="V2348">
        <f t="shared" si="332"/>
        <v>0</v>
      </c>
    </row>
    <row r="2349" spans="1:22" x14ac:dyDescent="0.35">
      <c r="A2349">
        <v>2347</v>
      </c>
      <c r="B2349" t="s">
        <v>4491</v>
      </c>
      <c r="C2349" t="str">
        <f t="shared" si="324"/>
        <v>Buy</v>
      </c>
      <c r="D2349" t="str">
        <f t="shared" si="325"/>
        <v>Short Name</v>
      </c>
      <c r="E2349">
        <v>3.9</v>
      </c>
      <c r="F2349">
        <f>IF(Q2349&lt;10,E2349+0.1,E2349)</f>
        <v>3.9</v>
      </c>
      <c r="G2349">
        <f>MIN(IF(Q2349&lt;10,E2349+0.5,E2349),5)</f>
        <v>3.9</v>
      </c>
      <c r="H2349" t="str">
        <f t="shared" si="326"/>
        <v>Average Place to Work</v>
      </c>
      <c r="I2349">
        <v>216</v>
      </c>
      <c r="J2349" t="b">
        <f t="shared" si="327"/>
        <v>0</v>
      </c>
      <c r="K2349" t="b">
        <f>OR(E2349&gt;3.5,Q2349&lt;10)</f>
        <v>1</v>
      </c>
      <c r="L2349" t="s">
        <v>19</v>
      </c>
      <c r="M2349" t="s">
        <v>4492</v>
      </c>
      <c r="N2349" t="str">
        <f t="shared" si="328"/>
        <v>None</v>
      </c>
      <c r="O2349" t="str">
        <f t="shared" si="329"/>
        <v>None</v>
      </c>
      <c r="P2349" t="s">
        <v>292</v>
      </c>
      <c r="Q2349" s="2">
        <f t="shared" si="330"/>
        <v>38</v>
      </c>
      <c r="R2349" s="1" t="str">
        <f t="shared" si="331"/>
        <v>Established</v>
      </c>
      <c r="S2349" s="1"/>
      <c r="T2349" t="s">
        <v>606</v>
      </c>
      <c r="U2349" t="s">
        <v>446</v>
      </c>
      <c r="V2349">
        <f t="shared" si="332"/>
        <v>0</v>
      </c>
    </row>
    <row r="2350" spans="1:22" x14ac:dyDescent="0.35">
      <c r="A2350">
        <v>2348</v>
      </c>
      <c r="B2350" t="s">
        <v>4493</v>
      </c>
      <c r="C2350" t="str">
        <f t="shared" si="324"/>
        <v>Don’t Buy</v>
      </c>
      <c r="D2350" t="str">
        <f t="shared" si="325"/>
        <v>Long Name</v>
      </c>
      <c r="E2350">
        <v>4.2</v>
      </c>
      <c r="F2350">
        <f>IF(Q2350&lt;10,E2350+0.1,E2350)</f>
        <v>4.2</v>
      </c>
      <c r="G2350">
        <f>MIN(IF(Q2350&lt;10,E2350+0.5,E2350),5)</f>
        <v>4.2</v>
      </c>
      <c r="H2350" t="str">
        <f t="shared" si="326"/>
        <v>Average Place to Work</v>
      </c>
      <c r="I2350">
        <v>232</v>
      </c>
      <c r="J2350" t="b">
        <f t="shared" si="327"/>
        <v>0</v>
      </c>
      <c r="K2350" t="b">
        <f>OR(E2350&gt;3.5,Q2350&lt;10)</f>
        <v>1</v>
      </c>
      <c r="L2350" t="s">
        <v>19</v>
      </c>
      <c r="M2350" t="s">
        <v>3764</v>
      </c>
      <c r="N2350" t="str">
        <f t="shared" si="328"/>
        <v>None</v>
      </c>
      <c r="O2350" t="str">
        <f t="shared" si="329"/>
        <v>None</v>
      </c>
      <c r="P2350" t="s">
        <v>180</v>
      </c>
      <c r="Q2350" s="2">
        <f t="shared" si="330"/>
        <v>23</v>
      </c>
      <c r="R2350" s="1" t="str">
        <f t="shared" si="331"/>
        <v>Established</v>
      </c>
      <c r="S2350" s="1"/>
      <c r="T2350" t="s">
        <v>115</v>
      </c>
      <c r="U2350" t="s">
        <v>192</v>
      </c>
      <c r="V2350">
        <f t="shared" si="332"/>
        <v>0</v>
      </c>
    </row>
    <row r="2351" spans="1:22" x14ac:dyDescent="0.35">
      <c r="A2351">
        <v>2349</v>
      </c>
      <c r="B2351" t="s">
        <v>4494</v>
      </c>
      <c r="C2351" t="str">
        <f t="shared" si="324"/>
        <v>Buy</v>
      </c>
      <c r="D2351" t="str">
        <f t="shared" si="325"/>
        <v>Long Name</v>
      </c>
      <c r="E2351">
        <v>4.4000000000000004</v>
      </c>
      <c r="F2351">
        <f>IF(Q2351&lt;10,E2351+0.1,E2351)</f>
        <v>4.4000000000000004</v>
      </c>
      <c r="G2351">
        <f>MIN(IF(Q2351&lt;10,E2351+0.5,E2351),5)</f>
        <v>4.4000000000000004</v>
      </c>
      <c r="H2351" t="str">
        <f t="shared" si="326"/>
        <v>Average Place to Work</v>
      </c>
      <c r="I2351">
        <v>217</v>
      </c>
      <c r="J2351" t="b">
        <f t="shared" si="327"/>
        <v>0</v>
      </c>
      <c r="K2351" t="b">
        <f>OR(E2351&gt;3.5,Q2351&lt;10)</f>
        <v>1</v>
      </c>
      <c r="L2351" t="s">
        <v>19</v>
      </c>
      <c r="M2351" t="s">
        <v>4495</v>
      </c>
      <c r="N2351" t="str">
        <f t="shared" si="328"/>
        <v>None</v>
      </c>
      <c r="O2351" t="str">
        <f t="shared" si="329"/>
        <v>None</v>
      </c>
      <c r="P2351" t="s">
        <v>39</v>
      </c>
      <c r="Q2351" s="2">
        <f t="shared" si="330"/>
        <v>36</v>
      </c>
      <c r="R2351" s="1" t="str">
        <f t="shared" si="331"/>
        <v>Established</v>
      </c>
      <c r="S2351" s="1"/>
      <c r="T2351" t="s">
        <v>606</v>
      </c>
      <c r="U2351" t="s">
        <v>2908</v>
      </c>
      <c r="V2351">
        <f t="shared" si="332"/>
        <v>0</v>
      </c>
    </row>
    <row r="2352" spans="1:22" x14ac:dyDescent="0.35">
      <c r="A2352">
        <v>2350</v>
      </c>
      <c r="B2352" t="s">
        <v>4496</v>
      </c>
      <c r="C2352" t="str">
        <f t="shared" si="324"/>
        <v>Don’t Buy</v>
      </c>
      <c r="D2352" t="str">
        <f t="shared" si="325"/>
        <v>Long Name</v>
      </c>
      <c r="E2352">
        <v>4.0999999999999996</v>
      </c>
      <c r="F2352">
        <f>IF(Q2352&lt;10,E2352+0.1,E2352)</f>
        <v>4.0999999999999996</v>
      </c>
      <c r="G2352">
        <f>MIN(IF(Q2352&lt;10,E2352+0.5,E2352),5)</f>
        <v>4.0999999999999996</v>
      </c>
      <c r="H2352" t="str">
        <f t="shared" si="326"/>
        <v>Average Place to Work</v>
      </c>
      <c r="I2352">
        <v>215</v>
      </c>
      <c r="J2352" t="b">
        <f t="shared" si="327"/>
        <v>0</v>
      </c>
      <c r="K2352" t="b">
        <f>OR(E2352&gt;3.5,Q2352&lt;10)</f>
        <v>1</v>
      </c>
      <c r="L2352" t="s">
        <v>9</v>
      </c>
      <c r="M2352" t="s">
        <v>4001</v>
      </c>
      <c r="N2352" t="str">
        <f t="shared" si="328"/>
        <v>None</v>
      </c>
      <c r="O2352" t="str">
        <f t="shared" si="329"/>
        <v>None</v>
      </c>
      <c r="P2352" t="s">
        <v>666</v>
      </c>
      <c r="Q2352" s="2">
        <f t="shared" si="330"/>
        <v>48</v>
      </c>
      <c r="R2352" s="1" t="str">
        <f t="shared" si="331"/>
        <v>Established</v>
      </c>
      <c r="S2352" s="1"/>
      <c r="T2352" t="s">
        <v>115</v>
      </c>
      <c r="U2352" t="s">
        <v>160</v>
      </c>
      <c r="V2352">
        <f t="shared" si="332"/>
        <v>0</v>
      </c>
    </row>
    <row r="2353" spans="1:22" x14ac:dyDescent="0.35">
      <c r="A2353">
        <v>2351</v>
      </c>
      <c r="B2353" t="s">
        <v>4497</v>
      </c>
      <c r="C2353" t="str">
        <f t="shared" si="324"/>
        <v>Don’t Buy</v>
      </c>
      <c r="D2353" t="str">
        <f t="shared" si="325"/>
        <v>Short Name</v>
      </c>
      <c r="E2353">
        <v>4.3</v>
      </c>
      <c r="F2353">
        <f>IF(Q2353&lt;10,E2353+0.1,E2353)</f>
        <v>4.3</v>
      </c>
      <c r="G2353">
        <f>MIN(IF(Q2353&lt;10,E2353+0.5,E2353),5)</f>
        <v>4.3</v>
      </c>
      <c r="H2353" t="str">
        <f t="shared" si="326"/>
        <v>Average Place to Work</v>
      </c>
      <c r="I2353">
        <v>215</v>
      </c>
      <c r="J2353" t="b">
        <f t="shared" si="327"/>
        <v>0</v>
      </c>
      <c r="K2353" t="b">
        <f>OR(E2353&gt;3.5,Q2353&lt;10)</f>
        <v>1</v>
      </c>
      <c r="L2353" t="s">
        <v>19</v>
      </c>
      <c r="M2353" t="s">
        <v>4498</v>
      </c>
      <c r="N2353" t="str">
        <f t="shared" si="328"/>
        <v>None</v>
      </c>
      <c r="O2353" t="str">
        <f t="shared" si="329"/>
        <v>None</v>
      </c>
      <c r="P2353" t="s">
        <v>4257</v>
      </c>
      <c r="Q2353" s="2">
        <f t="shared" si="330"/>
        <v>131</v>
      </c>
      <c r="R2353" s="1" t="str">
        <f t="shared" si="331"/>
        <v>Established</v>
      </c>
      <c r="S2353" s="1"/>
      <c r="T2353" t="s">
        <v>598</v>
      </c>
      <c r="U2353" t="s">
        <v>92</v>
      </c>
      <c r="V2353">
        <f t="shared" si="332"/>
        <v>0</v>
      </c>
    </row>
    <row r="2354" spans="1:22" x14ac:dyDescent="0.35">
      <c r="A2354">
        <v>2352</v>
      </c>
      <c r="B2354" t="s">
        <v>4499</v>
      </c>
      <c r="C2354" t="str">
        <f t="shared" si="324"/>
        <v>Don’t Buy</v>
      </c>
      <c r="D2354" t="str">
        <f t="shared" si="325"/>
        <v>Short Name</v>
      </c>
      <c r="E2354">
        <v>3.6</v>
      </c>
      <c r="F2354">
        <f>IF(Q2354&lt;10,E2354+0.1,E2354)</f>
        <v>3.6</v>
      </c>
      <c r="G2354">
        <f>MIN(IF(Q2354&lt;10,E2354+0.5,E2354),5)</f>
        <v>3.6</v>
      </c>
      <c r="H2354" t="str">
        <f t="shared" si="326"/>
        <v>Average Place to Work</v>
      </c>
      <c r="I2354">
        <v>215</v>
      </c>
      <c r="J2354" t="b">
        <f t="shared" si="327"/>
        <v>0</v>
      </c>
      <c r="K2354" t="b">
        <f>OR(E2354&gt;3.5,Q2354&lt;10)</f>
        <v>1</v>
      </c>
      <c r="L2354" t="s">
        <v>19</v>
      </c>
      <c r="M2354" t="s">
        <v>4500</v>
      </c>
      <c r="N2354" t="str">
        <f t="shared" si="328"/>
        <v>None</v>
      </c>
      <c r="O2354" t="str">
        <f t="shared" si="329"/>
        <v>None</v>
      </c>
      <c r="P2354" t="s">
        <v>1586</v>
      </c>
      <c r="Q2354" s="2">
        <f t="shared" si="330"/>
        <v>110</v>
      </c>
      <c r="R2354" s="1" t="str">
        <f t="shared" si="331"/>
        <v>Established</v>
      </c>
      <c r="S2354" s="1"/>
      <c r="T2354" t="s">
        <v>115</v>
      </c>
      <c r="U2354" t="s">
        <v>473</v>
      </c>
      <c r="V2354">
        <f t="shared" si="332"/>
        <v>0</v>
      </c>
    </row>
    <row r="2355" spans="1:22" x14ac:dyDescent="0.35">
      <c r="A2355">
        <v>2353</v>
      </c>
      <c r="B2355" t="s">
        <v>4501</v>
      </c>
      <c r="C2355" t="str">
        <f t="shared" si="324"/>
        <v>Don’t Buy</v>
      </c>
      <c r="D2355" t="str">
        <f t="shared" si="325"/>
        <v>Long Name</v>
      </c>
      <c r="E2355">
        <v>3.8</v>
      </c>
      <c r="F2355">
        <f>IF(Q2355&lt;10,E2355+0.1,E2355)</f>
        <v>3.8</v>
      </c>
      <c r="G2355">
        <f>MIN(IF(Q2355&lt;10,E2355+0.5,E2355),5)</f>
        <v>3.8</v>
      </c>
      <c r="H2355" t="str">
        <f t="shared" si="326"/>
        <v>Average Place to Work</v>
      </c>
      <c r="I2355">
        <v>215</v>
      </c>
      <c r="J2355" t="b">
        <f t="shared" si="327"/>
        <v>0</v>
      </c>
      <c r="K2355" t="b">
        <f>OR(E2355&gt;3.5,Q2355&lt;10)</f>
        <v>1</v>
      </c>
      <c r="L2355" t="s">
        <v>19</v>
      </c>
      <c r="M2355" t="s">
        <v>2097</v>
      </c>
      <c r="N2355" t="str">
        <f t="shared" si="328"/>
        <v>Indian Silicon Valley Startups</v>
      </c>
      <c r="O2355" t="str">
        <f t="shared" si="329"/>
        <v>None</v>
      </c>
      <c r="P2355" t="s">
        <v>343</v>
      </c>
      <c r="Q2355" s="2">
        <f t="shared" si="330"/>
        <v>61</v>
      </c>
      <c r="R2355" s="1" t="str">
        <f t="shared" si="331"/>
        <v>Established</v>
      </c>
      <c r="S2355" s="1"/>
      <c r="T2355" t="s">
        <v>606</v>
      </c>
      <c r="U2355" t="s">
        <v>2908</v>
      </c>
      <c r="V2355">
        <f t="shared" si="332"/>
        <v>0</v>
      </c>
    </row>
    <row r="2356" spans="1:22" x14ac:dyDescent="0.35">
      <c r="A2356">
        <v>2354</v>
      </c>
      <c r="B2356" t="s">
        <v>4502</v>
      </c>
      <c r="C2356" t="str">
        <f t="shared" si="324"/>
        <v>Don’t Buy</v>
      </c>
      <c r="D2356" t="str">
        <f t="shared" si="325"/>
        <v>Long Name</v>
      </c>
      <c r="E2356">
        <v>4.4000000000000004</v>
      </c>
      <c r="F2356">
        <f>IF(Q2356&lt;10,E2356+0.1,E2356)</f>
        <v>4.4000000000000004</v>
      </c>
      <c r="G2356">
        <f>MIN(IF(Q2356&lt;10,E2356+0.5,E2356),5)</f>
        <v>4.4000000000000004</v>
      </c>
      <c r="H2356" t="str">
        <f t="shared" si="326"/>
        <v>Average Place to Work</v>
      </c>
      <c r="I2356">
        <v>215</v>
      </c>
      <c r="J2356" t="b">
        <f t="shared" si="327"/>
        <v>0</v>
      </c>
      <c r="K2356" t="b">
        <f>OR(E2356&gt;3.5,Q2356&lt;10)</f>
        <v>1</v>
      </c>
      <c r="L2356" t="s">
        <v>19</v>
      </c>
      <c r="M2356" t="s">
        <v>4503</v>
      </c>
      <c r="N2356" t="str">
        <f t="shared" si="328"/>
        <v>None</v>
      </c>
      <c r="O2356" t="str">
        <f t="shared" si="329"/>
        <v>None</v>
      </c>
      <c r="P2356" t="s">
        <v>205</v>
      </c>
      <c r="Q2356" s="2">
        <f t="shared" si="330"/>
        <v>47</v>
      </c>
      <c r="R2356" s="1" t="str">
        <f t="shared" si="331"/>
        <v>Established</v>
      </c>
      <c r="S2356" s="1"/>
      <c r="T2356" t="s">
        <v>1183</v>
      </c>
      <c r="U2356" t="s">
        <v>297</v>
      </c>
      <c r="V2356">
        <f t="shared" si="332"/>
        <v>0</v>
      </c>
    </row>
    <row r="2357" spans="1:22" x14ac:dyDescent="0.35">
      <c r="A2357">
        <v>2355</v>
      </c>
      <c r="B2357" t="s">
        <v>4504</v>
      </c>
      <c r="C2357" t="str">
        <f t="shared" si="324"/>
        <v>Don’t Buy</v>
      </c>
      <c r="D2357" t="str">
        <f t="shared" si="325"/>
        <v>Long Name</v>
      </c>
      <c r="E2357">
        <v>3.8</v>
      </c>
      <c r="F2357">
        <f>IF(Q2357&lt;10,E2357+0.1,E2357)</f>
        <v>3.8</v>
      </c>
      <c r="G2357">
        <f>MIN(IF(Q2357&lt;10,E2357+0.5,E2357),5)</f>
        <v>3.8</v>
      </c>
      <c r="H2357" t="str">
        <f t="shared" si="326"/>
        <v>Average Place to Work</v>
      </c>
      <c r="I2357">
        <v>215</v>
      </c>
      <c r="J2357" t="b">
        <f t="shared" si="327"/>
        <v>0</v>
      </c>
      <c r="K2357" t="b">
        <f>OR(E2357&gt;3.5,Q2357&lt;10)</f>
        <v>1</v>
      </c>
      <c r="L2357" t="s">
        <v>19</v>
      </c>
      <c r="M2357" t="s">
        <v>4505</v>
      </c>
      <c r="N2357" t="str">
        <f t="shared" si="328"/>
        <v>None</v>
      </c>
      <c r="O2357" t="str">
        <f t="shared" si="329"/>
        <v>None</v>
      </c>
      <c r="P2357" t="s">
        <v>302</v>
      </c>
      <c r="Q2357" s="2">
        <f t="shared" si="330"/>
        <v>32</v>
      </c>
      <c r="R2357" s="1" t="str">
        <f t="shared" si="331"/>
        <v>Established</v>
      </c>
      <c r="S2357" s="1"/>
      <c r="T2357" t="s">
        <v>115</v>
      </c>
      <c r="U2357" t="s">
        <v>64</v>
      </c>
      <c r="V2357">
        <f t="shared" si="332"/>
        <v>0</v>
      </c>
    </row>
    <row r="2358" spans="1:22" x14ac:dyDescent="0.35">
      <c r="A2358">
        <v>2356</v>
      </c>
      <c r="B2358" t="s">
        <v>4506</v>
      </c>
      <c r="C2358" t="str">
        <f t="shared" si="324"/>
        <v>Don’t Buy</v>
      </c>
      <c r="D2358" t="str">
        <f t="shared" si="325"/>
        <v>Long Name</v>
      </c>
      <c r="E2358">
        <v>3.8</v>
      </c>
      <c r="F2358">
        <f>IF(Q2358&lt;10,E2358+0.1,E2358)</f>
        <v>3.8</v>
      </c>
      <c r="G2358">
        <f>MIN(IF(Q2358&lt;10,E2358+0.5,E2358),5)</f>
        <v>3.8</v>
      </c>
      <c r="H2358" t="str">
        <f t="shared" si="326"/>
        <v>Average Place to Work</v>
      </c>
      <c r="I2358">
        <v>215</v>
      </c>
      <c r="J2358" t="b">
        <f t="shared" si="327"/>
        <v>0</v>
      </c>
      <c r="K2358" t="b">
        <f>OR(E2358&gt;3.5,Q2358&lt;10)</f>
        <v>1</v>
      </c>
      <c r="L2358" t="s">
        <v>19</v>
      </c>
      <c r="M2358" t="s">
        <v>4507</v>
      </c>
      <c r="N2358" t="str">
        <f t="shared" si="328"/>
        <v>None</v>
      </c>
      <c r="O2358" t="str">
        <f t="shared" si="329"/>
        <v>None</v>
      </c>
      <c r="P2358" t="s">
        <v>143</v>
      </c>
      <c r="Q2358" s="2">
        <f t="shared" si="330"/>
        <v>24</v>
      </c>
      <c r="R2358" s="1" t="str">
        <f t="shared" si="331"/>
        <v>Established</v>
      </c>
      <c r="S2358" s="1"/>
      <c r="T2358" t="s">
        <v>606</v>
      </c>
      <c r="U2358" t="s">
        <v>83</v>
      </c>
      <c r="V2358">
        <f t="shared" si="332"/>
        <v>0</v>
      </c>
    </row>
    <row r="2359" spans="1:22" x14ac:dyDescent="0.35">
      <c r="A2359">
        <v>2357</v>
      </c>
      <c r="B2359" t="s">
        <v>4508</v>
      </c>
      <c r="C2359" t="str">
        <f t="shared" si="324"/>
        <v>Don’t Buy</v>
      </c>
      <c r="D2359" t="str">
        <f t="shared" si="325"/>
        <v>Long Name</v>
      </c>
      <c r="E2359">
        <v>4.0999999999999996</v>
      </c>
      <c r="F2359">
        <f>IF(Q2359&lt;10,E2359+0.1,E2359)</f>
        <v>4.0999999999999996</v>
      </c>
      <c r="G2359">
        <f>MIN(IF(Q2359&lt;10,E2359+0.5,E2359),5)</f>
        <v>4.0999999999999996</v>
      </c>
      <c r="H2359" t="str">
        <f t="shared" si="326"/>
        <v>Average Place to Work</v>
      </c>
      <c r="I2359">
        <v>215</v>
      </c>
      <c r="J2359" t="b">
        <f t="shared" si="327"/>
        <v>0</v>
      </c>
      <c r="K2359" t="b">
        <f>OR(E2359&gt;3.5,Q2359&lt;10)</f>
        <v>1</v>
      </c>
      <c r="L2359" t="s">
        <v>9</v>
      </c>
      <c r="M2359" t="s">
        <v>3152</v>
      </c>
      <c r="N2359" t="str">
        <f t="shared" si="328"/>
        <v>None</v>
      </c>
      <c r="O2359" t="str">
        <f t="shared" si="329"/>
        <v>None</v>
      </c>
      <c r="P2359" t="s">
        <v>44</v>
      </c>
      <c r="Q2359" s="2">
        <f t="shared" si="330"/>
        <v>25</v>
      </c>
      <c r="R2359" s="1" t="str">
        <f t="shared" si="331"/>
        <v>Established</v>
      </c>
      <c r="S2359" s="1"/>
      <c r="T2359" t="s">
        <v>115</v>
      </c>
      <c r="U2359" t="s">
        <v>17</v>
      </c>
      <c r="V2359">
        <f t="shared" si="332"/>
        <v>1000000</v>
      </c>
    </row>
    <row r="2360" spans="1:22" x14ac:dyDescent="0.35">
      <c r="A2360">
        <v>2358</v>
      </c>
      <c r="B2360" t="s">
        <v>4509</v>
      </c>
      <c r="C2360" t="str">
        <f t="shared" si="324"/>
        <v>Don’t Buy</v>
      </c>
      <c r="D2360" t="str">
        <f t="shared" si="325"/>
        <v>Long Name</v>
      </c>
      <c r="E2360">
        <v>3.5</v>
      </c>
      <c r="F2360">
        <f>IF(Q2360&lt;10,E2360+0.1,E2360)</f>
        <v>3.5</v>
      </c>
      <c r="G2360">
        <f>MIN(IF(Q2360&lt;10,E2360+0.5,E2360),5)</f>
        <v>3.5</v>
      </c>
      <c r="H2360" t="str">
        <f t="shared" si="326"/>
        <v>Average Place to Work</v>
      </c>
      <c r="I2360">
        <v>215</v>
      </c>
      <c r="J2360" t="b">
        <f t="shared" si="327"/>
        <v>0</v>
      </c>
      <c r="K2360" t="b">
        <f>OR(E2360&gt;3.5,Q2360&lt;10)</f>
        <v>0</v>
      </c>
      <c r="L2360" t="s">
        <v>19</v>
      </c>
      <c r="M2360" t="s">
        <v>1324</v>
      </c>
      <c r="N2360" t="str">
        <f t="shared" si="328"/>
        <v>Indian Silicon Valley Startups</v>
      </c>
      <c r="O2360" t="str">
        <f t="shared" si="329"/>
        <v>None</v>
      </c>
      <c r="P2360" t="s">
        <v>16</v>
      </c>
      <c r="Q2360" s="2">
        <f t="shared" si="330"/>
        <v>33</v>
      </c>
      <c r="R2360" s="1" t="str">
        <f t="shared" si="331"/>
        <v>Established</v>
      </c>
      <c r="S2360" s="1"/>
      <c r="T2360" t="s">
        <v>1183</v>
      </c>
      <c r="U2360" t="s">
        <v>36</v>
      </c>
      <c r="V2360">
        <f t="shared" si="332"/>
        <v>0</v>
      </c>
    </row>
    <row r="2361" spans="1:22" x14ac:dyDescent="0.35">
      <c r="A2361">
        <v>2359</v>
      </c>
      <c r="B2361" t="s">
        <v>4510</v>
      </c>
      <c r="C2361" t="str">
        <f t="shared" si="324"/>
        <v>Don’t Buy</v>
      </c>
      <c r="D2361" t="str">
        <f t="shared" si="325"/>
        <v>Long Name</v>
      </c>
      <c r="E2361">
        <v>3</v>
      </c>
      <c r="F2361">
        <f>IF(Q2361&lt;10,E2361+0.1,E2361)</f>
        <v>3</v>
      </c>
      <c r="G2361">
        <f>MIN(IF(Q2361&lt;10,E2361+0.5,E2361),5)</f>
        <v>3</v>
      </c>
      <c r="H2361" t="str">
        <f t="shared" si="326"/>
        <v>Average Place to Work</v>
      </c>
      <c r="I2361">
        <v>215</v>
      </c>
      <c r="J2361" t="b">
        <f t="shared" si="327"/>
        <v>0</v>
      </c>
      <c r="K2361" t="b">
        <f>OR(E2361&gt;3.5,Q2361&lt;10)</f>
        <v>0</v>
      </c>
      <c r="L2361" t="s">
        <v>19</v>
      </c>
      <c r="M2361" t="s">
        <v>1896</v>
      </c>
      <c r="N2361" t="str">
        <f t="shared" si="328"/>
        <v>None</v>
      </c>
      <c r="O2361" t="str">
        <f t="shared" si="329"/>
        <v>None</v>
      </c>
      <c r="P2361" t="s">
        <v>241</v>
      </c>
      <c r="Q2361" s="2">
        <f t="shared" si="330"/>
        <v>13</v>
      </c>
      <c r="R2361" s="1" t="str">
        <f t="shared" si="331"/>
        <v>Established</v>
      </c>
      <c r="S2361" s="1"/>
      <c r="T2361" t="s">
        <v>1146</v>
      </c>
      <c r="U2361" t="s">
        <v>752</v>
      </c>
      <c r="V2361">
        <f t="shared" si="332"/>
        <v>0</v>
      </c>
    </row>
    <row r="2362" spans="1:22" x14ac:dyDescent="0.35">
      <c r="A2362">
        <v>2360</v>
      </c>
      <c r="B2362" t="s">
        <v>4511</v>
      </c>
      <c r="C2362" t="str">
        <f t="shared" si="324"/>
        <v>Don’t Buy</v>
      </c>
      <c r="D2362" t="str">
        <f t="shared" si="325"/>
        <v>Short Name</v>
      </c>
      <c r="E2362">
        <v>3.9</v>
      </c>
      <c r="F2362">
        <f>IF(Q2362&lt;10,E2362+0.1,E2362)</f>
        <v>3.9</v>
      </c>
      <c r="G2362">
        <f>MIN(IF(Q2362&lt;10,E2362+0.5,E2362),5)</f>
        <v>3.9</v>
      </c>
      <c r="H2362" t="str">
        <f t="shared" si="326"/>
        <v>Average Place to Work</v>
      </c>
      <c r="I2362">
        <v>215</v>
      </c>
      <c r="J2362" t="b">
        <f t="shared" si="327"/>
        <v>0</v>
      </c>
      <c r="K2362" t="b">
        <f>OR(E2362&gt;3.5,Q2362&lt;10)</f>
        <v>1</v>
      </c>
      <c r="L2362" t="s">
        <v>9</v>
      </c>
      <c r="M2362" t="s">
        <v>2997</v>
      </c>
      <c r="N2362" t="str">
        <f t="shared" si="328"/>
        <v>Indian Silicon Valley Startups</v>
      </c>
      <c r="O2362" t="str">
        <f t="shared" si="329"/>
        <v>None</v>
      </c>
      <c r="P2362" t="s">
        <v>21</v>
      </c>
      <c r="Q2362" s="2">
        <f t="shared" si="330"/>
        <v>28</v>
      </c>
      <c r="R2362" s="1" t="str">
        <f t="shared" si="331"/>
        <v>Established</v>
      </c>
      <c r="S2362" s="1"/>
      <c r="T2362" t="s">
        <v>606</v>
      </c>
      <c r="U2362" t="s">
        <v>36</v>
      </c>
      <c r="V2362">
        <f t="shared" si="332"/>
        <v>0</v>
      </c>
    </row>
    <row r="2363" spans="1:22" x14ac:dyDescent="0.35">
      <c r="A2363">
        <v>2361</v>
      </c>
      <c r="B2363" t="s">
        <v>4512</v>
      </c>
      <c r="C2363" t="str">
        <f t="shared" si="324"/>
        <v>Don’t Buy</v>
      </c>
      <c r="D2363" t="str">
        <f t="shared" si="325"/>
        <v>Long Name</v>
      </c>
      <c r="E2363">
        <v>3.8</v>
      </c>
      <c r="F2363">
        <f>IF(Q2363&lt;10,E2363+0.1,E2363)</f>
        <v>3.8</v>
      </c>
      <c r="G2363">
        <f>MIN(IF(Q2363&lt;10,E2363+0.5,E2363),5)</f>
        <v>3.8</v>
      </c>
      <c r="H2363" t="str">
        <f t="shared" si="326"/>
        <v>Average Place to Work</v>
      </c>
      <c r="I2363">
        <v>215</v>
      </c>
      <c r="J2363" t="b">
        <f t="shared" si="327"/>
        <v>0</v>
      </c>
      <c r="K2363" t="b">
        <f>OR(E2363&gt;3.5,Q2363&lt;10)</f>
        <v>1</v>
      </c>
      <c r="L2363" t="s">
        <v>19</v>
      </c>
      <c r="M2363" t="s">
        <v>4513</v>
      </c>
      <c r="N2363" t="str">
        <f t="shared" si="328"/>
        <v>None</v>
      </c>
      <c r="O2363" t="str">
        <f t="shared" si="329"/>
        <v>None</v>
      </c>
      <c r="P2363" t="s">
        <v>626</v>
      </c>
      <c r="Q2363" s="2">
        <f t="shared" si="330"/>
        <v>17</v>
      </c>
      <c r="R2363" s="1" t="str">
        <f t="shared" si="331"/>
        <v>Established</v>
      </c>
      <c r="S2363" s="1"/>
      <c r="T2363" t="s">
        <v>606</v>
      </c>
      <c r="U2363" t="s">
        <v>238</v>
      </c>
      <c r="V2363">
        <f t="shared" si="332"/>
        <v>0</v>
      </c>
    </row>
    <row r="2364" spans="1:22" x14ac:dyDescent="0.35">
      <c r="A2364">
        <v>2362</v>
      </c>
      <c r="B2364" t="s">
        <v>4514</v>
      </c>
      <c r="C2364" t="str">
        <f t="shared" si="324"/>
        <v>Don’t Buy</v>
      </c>
      <c r="D2364" t="str">
        <f t="shared" si="325"/>
        <v>Short Name</v>
      </c>
      <c r="E2364">
        <v>3.9</v>
      </c>
      <c r="F2364">
        <f>IF(Q2364&lt;10,E2364+0.1,E2364)</f>
        <v>3.9</v>
      </c>
      <c r="G2364">
        <f>MIN(IF(Q2364&lt;10,E2364+0.5,E2364),5)</f>
        <v>3.9</v>
      </c>
      <c r="H2364" t="str">
        <f t="shared" si="326"/>
        <v>Average Place to Work</v>
      </c>
      <c r="I2364">
        <v>215</v>
      </c>
      <c r="J2364" t="b">
        <f t="shared" si="327"/>
        <v>0</v>
      </c>
      <c r="K2364" t="b">
        <f>OR(E2364&gt;3.5,Q2364&lt;10)</f>
        <v>1</v>
      </c>
      <c r="L2364" t="s">
        <v>9</v>
      </c>
      <c r="M2364" t="s">
        <v>3592</v>
      </c>
      <c r="N2364" t="str">
        <f t="shared" si="328"/>
        <v>None</v>
      </c>
      <c r="O2364" t="str">
        <f t="shared" si="329"/>
        <v>None</v>
      </c>
      <c r="P2364" t="s">
        <v>515</v>
      </c>
      <c r="Q2364" s="2">
        <f t="shared" si="330"/>
        <v>46</v>
      </c>
      <c r="R2364" s="1" t="str">
        <f t="shared" si="331"/>
        <v>Established</v>
      </c>
      <c r="S2364" s="1"/>
      <c r="T2364" t="s">
        <v>115</v>
      </c>
      <c r="U2364" t="s">
        <v>83</v>
      </c>
      <c r="V2364">
        <f t="shared" si="332"/>
        <v>0</v>
      </c>
    </row>
    <row r="2365" spans="1:22" x14ac:dyDescent="0.35">
      <c r="A2365">
        <v>2363</v>
      </c>
      <c r="B2365" t="s">
        <v>4515</v>
      </c>
      <c r="C2365" t="str">
        <f t="shared" si="324"/>
        <v>Don’t Buy</v>
      </c>
      <c r="D2365" t="str">
        <f t="shared" si="325"/>
        <v>Long Name</v>
      </c>
      <c r="E2365">
        <v>4.3</v>
      </c>
      <c r="F2365">
        <f>IF(Q2365&lt;10,E2365+0.1,E2365)</f>
        <v>4.3999999999999995</v>
      </c>
      <c r="G2365">
        <f>MIN(IF(Q2365&lt;10,E2365+0.5,E2365),5)</f>
        <v>4.8</v>
      </c>
      <c r="H2365" t="str">
        <f t="shared" si="326"/>
        <v>Average Place to Work</v>
      </c>
      <c r="I2365">
        <v>215</v>
      </c>
      <c r="J2365" t="b">
        <f t="shared" si="327"/>
        <v>0</v>
      </c>
      <c r="K2365" t="b">
        <f>OR(E2365&gt;3.5,Q2365&lt;10)</f>
        <v>1</v>
      </c>
      <c r="L2365" t="s">
        <v>19</v>
      </c>
      <c r="M2365" t="s">
        <v>4516</v>
      </c>
      <c r="N2365" t="str">
        <f t="shared" si="328"/>
        <v>Indian Silicon Valley Startups</v>
      </c>
      <c r="O2365" t="str">
        <f t="shared" si="329"/>
        <v>None</v>
      </c>
      <c r="P2365" t="s">
        <v>258</v>
      </c>
      <c r="Q2365" s="2">
        <f t="shared" si="330"/>
        <v>7</v>
      </c>
      <c r="R2365" s="1" t="str">
        <f t="shared" si="331"/>
        <v>Startup</v>
      </c>
      <c r="S2365" s="1"/>
      <c r="T2365" t="s">
        <v>598</v>
      </c>
      <c r="U2365" t="s">
        <v>931</v>
      </c>
      <c r="V2365">
        <f t="shared" si="332"/>
        <v>0</v>
      </c>
    </row>
    <row r="2366" spans="1:22" x14ac:dyDescent="0.35">
      <c r="A2366">
        <v>2364</v>
      </c>
      <c r="B2366" t="s">
        <v>4517</v>
      </c>
      <c r="C2366" t="str">
        <f t="shared" si="324"/>
        <v>Don’t Buy</v>
      </c>
      <c r="D2366" t="str">
        <f t="shared" si="325"/>
        <v>Long Name</v>
      </c>
      <c r="E2366">
        <v>3.4</v>
      </c>
      <c r="F2366">
        <f>IF(Q2366&lt;10,E2366+0.1,E2366)</f>
        <v>3.4</v>
      </c>
      <c r="G2366">
        <f>MIN(IF(Q2366&lt;10,E2366+0.5,E2366),5)</f>
        <v>3.4</v>
      </c>
      <c r="H2366" t="str">
        <f t="shared" si="326"/>
        <v>Average Place to Work</v>
      </c>
      <c r="I2366">
        <v>214</v>
      </c>
      <c r="J2366" t="b">
        <f t="shared" si="327"/>
        <v>0</v>
      </c>
      <c r="K2366" t="b">
        <f>OR(E2366&gt;3.5,Q2366&lt;10)</f>
        <v>0</v>
      </c>
      <c r="L2366" t="s">
        <v>19</v>
      </c>
      <c r="M2366" t="s">
        <v>4518</v>
      </c>
      <c r="N2366" t="str">
        <f t="shared" si="328"/>
        <v>None</v>
      </c>
      <c r="O2366" t="str">
        <f t="shared" si="329"/>
        <v>None</v>
      </c>
      <c r="P2366" t="s">
        <v>21</v>
      </c>
      <c r="Q2366" s="2">
        <f t="shared" si="330"/>
        <v>28</v>
      </c>
      <c r="R2366" s="1" t="str">
        <f t="shared" si="331"/>
        <v>Established</v>
      </c>
      <c r="S2366" s="1"/>
      <c r="T2366" t="s">
        <v>606</v>
      </c>
      <c r="U2366" t="s">
        <v>755</v>
      </c>
      <c r="V2366">
        <f t="shared" si="332"/>
        <v>0</v>
      </c>
    </row>
    <row r="2367" spans="1:22" x14ac:dyDescent="0.35">
      <c r="A2367">
        <v>2365</v>
      </c>
      <c r="B2367" t="s">
        <v>4519</v>
      </c>
      <c r="C2367" t="str">
        <f t="shared" si="324"/>
        <v>Don’t Buy</v>
      </c>
      <c r="D2367" t="str">
        <f t="shared" si="325"/>
        <v>Long Name</v>
      </c>
      <c r="E2367">
        <v>3.7</v>
      </c>
      <c r="F2367">
        <f>IF(Q2367&lt;10,E2367+0.1,E2367)</f>
        <v>3.7</v>
      </c>
      <c r="G2367">
        <f>MIN(IF(Q2367&lt;10,E2367+0.5,E2367),5)</f>
        <v>3.7</v>
      </c>
      <c r="H2367" t="str">
        <f t="shared" si="326"/>
        <v>Average Place to Work</v>
      </c>
      <c r="I2367">
        <v>214</v>
      </c>
      <c r="J2367" t="b">
        <f t="shared" si="327"/>
        <v>0</v>
      </c>
      <c r="K2367" t="b">
        <f>OR(E2367&gt;3.5,Q2367&lt;10)</f>
        <v>1</v>
      </c>
      <c r="L2367" t="s">
        <v>9</v>
      </c>
      <c r="M2367" t="s">
        <v>1742</v>
      </c>
      <c r="N2367" t="str">
        <f t="shared" si="328"/>
        <v>None</v>
      </c>
      <c r="O2367" t="str">
        <f t="shared" si="329"/>
        <v>None</v>
      </c>
      <c r="P2367" t="s">
        <v>460</v>
      </c>
      <c r="Q2367" s="2">
        <f t="shared" si="330"/>
        <v>37</v>
      </c>
      <c r="R2367" s="1" t="str">
        <f t="shared" si="331"/>
        <v>Established</v>
      </c>
      <c r="S2367" s="1"/>
      <c r="T2367" t="s">
        <v>115</v>
      </c>
      <c r="U2367" t="s">
        <v>352</v>
      </c>
      <c r="V2367">
        <f t="shared" si="332"/>
        <v>0</v>
      </c>
    </row>
    <row r="2368" spans="1:22" x14ac:dyDescent="0.35">
      <c r="A2368">
        <v>2366</v>
      </c>
      <c r="B2368" t="s">
        <v>4520</v>
      </c>
      <c r="C2368" t="str">
        <f t="shared" si="324"/>
        <v>Don’t Buy</v>
      </c>
      <c r="D2368" t="str">
        <f t="shared" si="325"/>
        <v>Long Name</v>
      </c>
      <c r="E2368">
        <v>4.3</v>
      </c>
      <c r="F2368">
        <f>IF(Q2368&lt;10,E2368+0.1,E2368)</f>
        <v>4.3</v>
      </c>
      <c r="G2368">
        <f>MIN(IF(Q2368&lt;10,E2368+0.5,E2368),5)</f>
        <v>4.3</v>
      </c>
      <c r="H2368" t="str">
        <f t="shared" si="326"/>
        <v>Average Place to Work</v>
      </c>
      <c r="I2368">
        <v>214</v>
      </c>
      <c r="J2368" t="b">
        <f t="shared" si="327"/>
        <v>0</v>
      </c>
      <c r="K2368" t="b">
        <f>OR(E2368&gt;3.5,Q2368&lt;10)</f>
        <v>1</v>
      </c>
      <c r="L2368" t="s">
        <v>19</v>
      </c>
      <c r="M2368" t="s">
        <v>4521</v>
      </c>
      <c r="N2368" t="str">
        <f t="shared" si="328"/>
        <v>None</v>
      </c>
      <c r="O2368" t="str">
        <f t="shared" si="329"/>
        <v>None</v>
      </c>
      <c r="P2368" t="s">
        <v>302</v>
      </c>
      <c r="Q2368" s="2">
        <f t="shared" si="330"/>
        <v>32</v>
      </c>
      <c r="R2368" s="1" t="str">
        <f t="shared" si="331"/>
        <v>Established</v>
      </c>
      <c r="S2368" s="1"/>
      <c r="T2368" t="s">
        <v>606</v>
      </c>
      <c r="U2368" t="s">
        <v>171</v>
      </c>
      <c r="V2368">
        <f t="shared" si="332"/>
        <v>0</v>
      </c>
    </row>
    <row r="2369" spans="1:22" x14ac:dyDescent="0.35">
      <c r="A2369">
        <v>2367</v>
      </c>
      <c r="B2369" t="s">
        <v>4522</v>
      </c>
      <c r="C2369" t="str">
        <f t="shared" si="324"/>
        <v>Don’t Buy</v>
      </c>
      <c r="D2369" t="str">
        <f t="shared" si="325"/>
        <v>Long Name</v>
      </c>
      <c r="E2369">
        <v>4</v>
      </c>
      <c r="F2369">
        <f>IF(Q2369&lt;10,E2369+0.1,E2369)</f>
        <v>4</v>
      </c>
      <c r="G2369">
        <f>MIN(IF(Q2369&lt;10,E2369+0.5,E2369),5)</f>
        <v>4</v>
      </c>
      <c r="H2369" t="str">
        <f t="shared" si="326"/>
        <v>Average Place to Work</v>
      </c>
      <c r="I2369">
        <v>214</v>
      </c>
      <c r="J2369" t="b">
        <f t="shared" si="327"/>
        <v>0</v>
      </c>
      <c r="K2369" t="b">
        <f>OR(E2369&gt;3.5,Q2369&lt;10)</f>
        <v>1</v>
      </c>
      <c r="L2369" t="s">
        <v>19</v>
      </c>
      <c r="M2369" t="s">
        <v>4523</v>
      </c>
      <c r="N2369" t="str">
        <f t="shared" si="328"/>
        <v>None</v>
      </c>
      <c r="O2369" t="str">
        <f t="shared" si="329"/>
        <v>None</v>
      </c>
      <c r="P2369" t="s">
        <v>587</v>
      </c>
      <c r="Q2369" s="2">
        <f t="shared" si="330"/>
        <v>76</v>
      </c>
      <c r="R2369" s="1" t="str">
        <f t="shared" si="331"/>
        <v>Established</v>
      </c>
      <c r="S2369" s="1"/>
      <c r="T2369" t="s">
        <v>115</v>
      </c>
      <c r="U2369" t="s">
        <v>64</v>
      </c>
      <c r="V2369">
        <f t="shared" si="332"/>
        <v>0</v>
      </c>
    </row>
    <row r="2370" spans="1:22" x14ac:dyDescent="0.35">
      <c r="A2370">
        <v>2368</v>
      </c>
      <c r="B2370" t="s">
        <v>4524</v>
      </c>
      <c r="C2370" t="str">
        <f t="shared" si="324"/>
        <v>Don’t Buy</v>
      </c>
      <c r="D2370" t="str">
        <f t="shared" si="325"/>
        <v>Long Name</v>
      </c>
      <c r="E2370">
        <v>3.9</v>
      </c>
      <c r="F2370">
        <f>IF(Q2370&lt;10,E2370+0.1,E2370)</f>
        <v>4</v>
      </c>
      <c r="G2370">
        <f>MIN(IF(Q2370&lt;10,E2370+0.5,E2370),5)</f>
        <v>4.4000000000000004</v>
      </c>
      <c r="H2370" t="str">
        <f t="shared" si="326"/>
        <v>Average Place to Work</v>
      </c>
      <c r="I2370">
        <v>214</v>
      </c>
      <c r="J2370" t="b">
        <f t="shared" si="327"/>
        <v>0</v>
      </c>
      <c r="K2370" t="b">
        <f>OR(E2370&gt;3.5,Q2370&lt;10)</f>
        <v>1</v>
      </c>
      <c r="M2370" t="s">
        <v>3423</v>
      </c>
      <c r="N2370" t="str">
        <f t="shared" si="328"/>
        <v>Indian Silicon Valley Startups</v>
      </c>
      <c r="O2370" t="str">
        <f t="shared" si="329"/>
        <v>None</v>
      </c>
      <c r="Q2370" s="2">
        <f t="shared" si="330"/>
        <v>0</v>
      </c>
      <c r="R2370" s="1" t="str">
        <f t="shared" si="331"/>
        <v>Startup</v>
      </c>
      <c r="S2370" s="1"/>
      <c r="T2370" t="s">
        <v>606</v>
      </c>
      <c r="U2370" t="s">
        <v>64</v>
      </c>
      <c r="V2370">
        <f t="shared" si="332"/>
        <v>0</v>
      </c>
    </row>
    <row r="2371" spans="1:22" x14ac:dyDescent="0.35">
      <c r="A2371">
        <v>2369</v>
      </c>
      <c r="B2371" t="s">
        <v>4525</v>
      </c>
      <c r="C2371" t="str">
        <f t="shared" ref="C2371:C2434" si="333">IF(OR(LEFT(B2371,1)="T",LEFT(B2371,1)="G"),"Buy","Don’t Buy")</f>
        <v>Don’t Buy</v>
      </c>
      <c r="D2371" t="str">
        <f t="shared" ref="D2371:D2434" si="334">IF(LEN(B2371)&gt;=10,"Long Name","Short Name")</f>
        <v>Long Name</v>
      </c>
      <c r="E2371">
        <v>4</v>
      </c>
      <c r="F2371">
        <f>IF(Q2371&lt;10,E2371+0.1,E2371)</f>
        <v>4</v>
      </c>
      <c r="G2371">
        <f>MIN(IF(Q2371&lt;10,E2371+0.5,E2371),5)</f>
        <v>4</v>
      </c>
      <c r="H2371" t="str">
        <f t="shared" ref="H2371:H2434" si="335">IF(E2371&gt;4.5,"Great Place to Work","Average Place to Work")</f>
        <v>Average Place to Work</v>
      </c>
      <c r="I2371">
        <v>214</v>
      </c>
      <c r="J2371" t="b">
        <f t="shared" ref="J2371:J2434" si="336">AND(I2371&gt;10000,E2371&gt;4)</f>
        <v>0</v>
      </c>
      <c r="K2371" t="b">
        <f>OR(E2371&gt;3.5,Q2371&lt;10)</f>
        <v>1</v>
      </c>
      <c r="L2371" t="s">
        <v>19</v>
      </c>
      <c r="M2371" t="s">
        <v>4526</v>
      </c>
      <c r="N2371" t="str">
        <f t="shared" ref="N2371:N2434" si="337">IF(OR(LEFT(M2371,9)="Banglore",LEFT(M2371,9)="Bengaluru",LEFT(M2371,7)="Chennai",Q2371&lt;10,U2371="Internet"),"Indian Silicon Valley Startups","None")</f>
        <v>None</v>
      </c>
      <c r="O2371" t="str">
        <f t="shared" ref="O2371:O2434" si="338">IF(AND(LEFT(M2371,6)="Mumbai",U2371="Financial Services"),"Bombay Finances","None")</f>
        <v>None</v>
      </c>
      <c r="P2371" t="s">
        <v>360</v>
      </c>
      <c r="Q2371" s="2">
        <f t="shared" ref="Q2371:Q2434" si="339">_xlfn.NUMBERVALUE(SUBSTITUTE(TRIM(P2371)," years old",""))</f>
        <v>60</v>
      </c>
      <c r="R2371" s="1" t="str">
        <f t="shared" ref="R2371:R2434" si="340">IF(Q2371&lt;10,"Startup","Established")</f>
        <v>Established</v>
      </c>
      <c r="S2371" s="1"/>
      <c r="T2371" t="s">
        <v>606</v>
      </c>
      <c r="U2371" t="s">
        <v>446</v>
      </c>
      <c r="V2371">
        <f t="shared" ref="V2371:V2434" si="341">IF(AND(OR(U2371=$U$7,U2371=$U$12),E2371&gt;4),1000000,IF(AND(OR(U2371=$U$7,U2371=$U$12),E2371&lt;=4),500000,IF(AND(U2371=$U$18,E2371&gt;4),800000,0)))</f>
        <v>0</v>
      </c>
    </row>
    <row r="2372" spans="1:22" x14ac:dyDescent="0.35">
      <c r="A2372">
        <v>2370</v>
      </c>
      <c r="B2372" t="s">
        <v>4527</v>
      </c>
      <c r="C2372" t="str">
        <f t="shared" si="333"/>
        <v>Buy</v>
      </c>
      <c r="D2372" t="str">
        <f t="shared" si="334"/>
        <v>Long Name</v>
      </c>
      <c r="E2372">
        <v>4</v>
      </c>
      <c r="F2372">
        <f>IF(Q2372&lt;10,E2372+0.1,E2372)</f>
        <v>4</v>
      </c>
      <c r="G2372">
        <f>MIN(IF(Q2372&lt;10,E2372+0.5,E2372),5)</f>
        <v>4</v>
      </c>
      <c r="H2372" t="str">
        <f t="shared" si="335"/>
        <v>Average Place to Work</v>
      </c>
      <c r="I2372">
        <v>214</v>
      </c>
      <c r="J2372" t="b">
        <f t="shared" si="336"/>
        <v>0</v>
      </c>
      <c r="K2372" t="b">
        <f>OR(E2372&gt;3.5,Q2372&lt;10)</f>
        <v>1</v>
      </c>
      <c r="L2372" t="s">
        <v>9</v>
      </c>
      <c r="M2372" t="s">
        <v>1080</v>
      </c>
      <c r="N2372" t="str">
        <f t="shared" si="337"/>
        <v>None</v>
      </c>
      <c r="O2372" t="str">
        <f t="shared" si="338"/>
        <v>None</v>
      </c>
      <c r="P2372" t="s">
        <v>232</v>
      </c>
      <c r="Q2372" s="2">
        <f t="shared" si="339"/>
        <v>43</v>
      </c>
      <c r="R2372" s="1" t="str">
        <f t="shared" si="340"/>
        <v>Established</v>
      </c>
      <c r="S2372" s="1"/>
      <c r="T2372" t="s">
        <v>60</v>
      </c>
      <c r="U2372" t="s">
        <v>826</v>
      </c>
      <c r="V2372">
        <f t="shared" si="341"/>
        <v>0</v>
      </c>
    </row>
    <row r="2373" spans="1:22" x14ac:dyDescent="0.35">
      <c r="A2373">
        <v>2371</v>
      </c>
      <c r="B2373" t="s">
        <v>4528</v>
      </c>
      <c r="C2373" t="str">
        <f t="shared" si="333"/>
        <v>Don’t Buy</v>
      </c>
      <c r="D2373" t="str">
        <f t="shared" si="334"/>
        <v>Long Name</v>
      </c>
      <c r="E2373">
        <v>4.3</v>
      </c>
      <c r="F2373">
        <f>IF(Q2373&lt;10,E2373+0.1,E2373)</f>
        <v>4.3</v>
      </c>
      <c r="G2373">
        <f>MIN(IF(Q2373&lt;10,E2373+0.5,E2373),5)</f>
        <v>4.3</v>
      </c>
      <c r="H2373" t="str">
        <f t="shared" si="335"/>
        <v>Average Place to Work</v>
      </c>
      <c r="I2373">
        <v>214</v>
      </c>
      <c r="J2373" t="b">
        <f t="shared" si="336"/>
        <v>0</v>
      </c>
      <c r="K2373" t="b">
        <f>OR(E2373&gt;3.5,Q2373&lt;10)</f>
        <v>1</v>
      </c>
      <c r="L2373" t="s">
        <v>9</v>
      </c>
      <c r="M2373" t="s">
        <v>4529</v>
      </c>
      <c r="N2373" t="str">
        <f t="shared" si="337"/>
        <v>None</v>
      </c>
      <c r="O2373" t="str">
        <f t="shared" si="338"/>
        <v>None</v>
      </c>
      <c r="P2373" t="s">
        <v>292</v>
      </c>
      <c r="Q2373" s="2">
        <f t="shared" si="339"/>
        <v>38</v>
      </c>
      <c r="R2373" s="1" t="str">
        <f t="shared" si="340"/>
        <v>Established</v>
      </c>
      <c r="S2373" s="1"/>
      <c r="T2373" t="s">
        <v>606</v>
      </c>
      <c r="U2373" t="s">
        <v>41</v>
      </c>
      <c r="V2373">
        <f t="shared" si="341"/>
        <v>0</v>
      </c>
    </row>
    <row r="2374" spans="1:22" x14ac:dyDescent="0.35">
      <c r="A2374">
        <v>2372</v>
      </c>
      <c r="B2374" t="s">
        <v>4530</v>
      </c>
      <c r="C2374" t="str">
        <f t="shared" si="333"/>
        <v>Don’t Buy</v>
      </c>
      <c r="D2374" t="str">
        <f t="shared" si="334"/>
        <v>Long Name</v>
      </c>
      <c r="E2374">
        <v>3.8</v>
      </c>
      <c r="F2374">
        <f>IF(Q2374&lt;10,E2374+0.1,E2374)</f>
        <v>3.9</v>
      </c>
      <c r="G2374">
        <f>MIN(IF(Q2374&lt;10,E2374+0.5,E2374),5)</f>
        <v>4.3</v>
      </c>
      <c r="H2374" t="str">
        <f t="shared" si="335"/>
        <v>Average Place to Work</v>
      </c>
      <c r="I2374">
        <v>214</v>
      </c>
      <c r="J2374" t="b">
        <f t="shared" si="336"/>
        <v>0</v>
      </c>
      <c r="K2374" t="b">
        <f>OR(E2374&gt;3.5,Q2374&lt;10)</f>
        <v>1</v>
      </c>
      <c r="L2374" t="s">
        <v>9</v>
      </c>
      <c r="M2374" t="s">
        <v>4531</v>
      </c>
      <c r="N2374" t="str">
        <f t="shared" si="337"/>
        <v>Indian Silicon Valley Startups</v>
      </c>
      <c r="O2374" t="str">
        <f t="shared" si="338"/>
        <v>None</v>
      </c>
      <c r="P2374" t="s">
        <v>71</v>
      </c>
      <c r="Q2374" s="2">
        <f t="shared" si="339"/>
        <v>4</v>
      </c>
      <c r="R2374" s="1" t="str">
        <f t="shared" si="340"/>
        <v>Startup</v>
      </c>
      <c r="S2374" s="1"/>
      <c r="T2374" t="s">
        <v>115</v>
      </c>
      <c r="U2374" t="s">
        <v>530</v>
      </c>
      <c r="V2374">
        <f t="shared" si="341"/>
        <v>0</v>
      </c>
    </row>
    <row r="2375" spans="1:22" x14ac:dyDescent="0.35">
      <c r="A2375">
        <v>2373</v>
      </c>
      <c r="B2375" t="s">
        <v>4532</v>
      </c>
      <c r="C2375" t="str">
        <f t="shared" si="333"/>
        <v>Don’t Buy</v>
      </c>
      <c r="D2375" t="str">
        <f t="shared" si="334"/>
        <v>Long Name</v>
      </c>
      <c r="E2375">
        <v>3</v>
      </c>
      <c r="F2375">
        <f>IF(Q2375&lt;10,E2375+0.1,E2375)</f>
        <v>3</v>
      </c>
      <c r="G2375">
        <f>MIN(IF(Q2375&lt;10,E2375+0.5,E2375),5)</f>
        <v>3</v>
      </c>
      <c r="H2375" t="str">
        <f t="shared" si="335"/>
        <v>Average Place to Work</v>
      </c>
      <c r="I2375">
        <v>214</v>
      </c>
      <c r="J2375" t="b">
        <f t="shared" si="336"/>
        <v>0</v>
      </c>
      <c r="K2375" t="b">
        <f>OR(E2375&gt;3.5,Q2375&lt;10)</f>
        <v>0</v>
      </c>
      <c r="L2375" t="s">
        <v>19</v>
      </c>
      <c r="M2375" t="s">
        <v>3909</v>
      </c>
      <c r="N2375" t="str">
        <f t="shared" si="337"/>
        <v>None</v>
      </c>
      <c r="O2375" t="str">
        <f t="shared" si="338"/>
        <v>None</v>
      </c>
      <c r="P2375" t="s">
        <v>86</v>
      </c>
      <c r="Q2375" s="2">
        <f t="shared" si="339"/>
        <v>27</v>
      </c>
      <c r="R2375" s="1" t="str">
        <f t="shared" si="340"/>
        <v>Established</v>
      </c>
      <c r="S2375" s="1"/>
      <c r="T2375" t="s">
        <v>606</v>
      </c>
      <c r="U2375" t="s">
        <v>312</v>
      </c>
      <c r="V2375">
        <f t="shared" si="341"/>
        <v>0</v>
      </c>
    </row>
    <row r="2376" spans="1:22" x14ac:dyDescent="0.35">
      <c r="A2376">
        <v>2374</v>
      </c>
      <c r="B2376" t="s">
        <v>4533</v>
      </c>
      <c r="C2376" t="str">
        <f t="shared" si="333"/>
        <v>Don’t Buy</v>
      </c>
      <c r="D2376" t="str">
        <f t="shared" si="334"/>
        <v>Short Name</v>
      </c>
      <c r="E2376">
        <v>4.4000000000000004</v>
      </c>
      <c r="F2376">
        <f>IF(Q2376&lt;10,E2376+0.1,E2376)</f>
        <v>4.4000000000000004</v>
      </c>
      <c r="G2376">
        <f>MIN(IF(Q2376&lt;10,E2376+0.5,E2376),5)</f>
        <v>4.4000000000000004</v>
      </c>
      <c r="H2376" t="str">
        <f t="shared" si="335"/>
        <v>Average Place to Work</v>
      </c>
      <c r="I2376">
        <v>214</v>
      </c>
      <c r="J2376" t="b">
        <f t="shared" si="336"/>
        <v>0</v>
      </c>
      <c r="K2376" t="b">
        <f>OR(E2376&gt;3.5,Q2376&lt;10)</f>
        <v>1</v>
      </c>
      <c r="L2376" t="s">
        <v>789</v>
      </c>
      <c r="M2376" t="s">
        <v>4534</v>
      </c>
      <c r="N2376" t="str">
        <f t="shared" si="337"/>
        <v>None</v>
      </c>
      <c r="O2376" t="str">
        <f t="shared" si="338"/>
        <v>None</v>
      </c>
      <c r="P2376" t="s">
        <v>111</v>
      </c>
      <c r="Q2376" s="2">
        <f t="shared" si="339"/>
        <v>22</v>
      </c>
      <c r="R2376" s="1" t="str">
        <f t="shared" si="340"/>
        <v>Established</v>
      </c>
      <c r="S2376" s="1"/>
      <c r="T2376" t="s">
        <v>115</v>
      </c>
      <c r="U2376" t="s">
        <v>144</v>
      </c>
      <c r="V2376">
        <f t="shared" si="341"/>
        <v>0</v>
      </c>
    </row>
    <row r="2377" spans="1:22" x14ac:dyDescent="0.35">
      <c r="A2377">
        <v>2375</v>
      </c>
      <c r="B2377" t="s">
        <v>4535</v>
      </c>
      <c r="C2377" t="str">
        <f t="shared" si="333"/>
        <v>Don’t Buy</v>
      </c>
      <c r="D2377" t="str">
        <f t="shared" si="334"/>
        <v>Long Name</v>
      </c>
      <c r="E2377">
        <v>4.0999999999999996</v>
      </c>
      <c r="F2377">
        <f>IF(Q2377&lt;10,E2377+0.1,E2377)</f>
        <v>4.0999999999999996</v>
      </c>
      <c r="G2377">
        <f>MIN(IF(Q2377&lt;10,E2377+0.5,E2377),5)</f>
        <v>4.0999999999999996</v>
      </c>
      <c r="H2377" t="str">
        <f t="shared" si="335"/>
        <v>Average Place to Work</v>
      </c>
      <c r="I2377">
        <v>214</v>
      </c>
      <c r="J2377" t="b">
        <f t="shared" si="336"/>
        <v>0</v>
      </c>
      <c r="K2377" t="b">
        <f>OR(E2377&gt;3.5,Q2377&lt;10)</f>
        <v>1</v>
      </c>
      <c r="L2377" t="s">
        <v>19</v>
      </c>
      <c r="M2377" t="s">
        <v>4536</v>
      </c>
      <c r="N2377" t="str">
        <f t="shared" si="337"/>
        <v>None</v>
      </c>
      <c r="O2377" t="str">
        <f t="shared" si="338"/>
        <v>Bombay Finances</v>
      </c>
      <c r="P2377" t="s">
        <v>156</v>
      </c>
      <c r="Q2377" s="2">
        <f t="shared" si="339"/>
        <v>18</v>
      </c>
      <c r="R2377" s="1" t="str">
        <f t="shared" si="340"/>
        <v>Established</v>
      </c>
      <c r="S2377" s="1"/>
      <c r="T2377" t="s">
        <v>115</v>
      </c>
      <c r="U2377" t="s">
        <v>24</v>
      </c>
      <c r="V2377">
        <f t="shared" si="341"/>
        <v>1000000</v>
      </c>
    </row>
    <row r="2378" spans="1:22" x14ac:dyDescent="0.35">
      <c r="A2378">
        <v>2376</v>
      </c>
      <c r="B2378" t="s">
        <v>4537</v>
      </c>
      <c r="C2378" t="str">
        <f t="shared" si="333"/>
        <v>Don’t Buy</v>
      </c>
      <c r="D2378" t="str">
        <f t="shared" si="334"/>
        <v>Long Name</v>
      </c>
      <c r="E2378">
        <v>4.0999999999999996</v>
      </c>
      <c r="F2378">
        <f>IF(Q2378&lt;10,E2378+0.1,E2378)</f>
        <v>4.0999999999999996</v>
      </c>
      <c r="G2378">
        <f>MIN(IF(Q2378&lt;10,E2378+0.5,E2378),5)</f>
        <v>4.0999999999999996</v>
      </c>
      <c r="H2378" t="str">
        <f t="shared" si="335"/>
        <v>Average Place to Work</v>
      </c>
      <c r="I2378">
        <v>213</v>
      </c>
      <c r="J2378" t="b">
        <f t="shared" si="336"/>
        <v>0</v>
      </c>
      <c r="K2378" t="b">
        <f>OR(E2378&gt;3.5,Q2378&lt;10)</f>
        <v>1</v>
      </c>
      <c r="L2378" t="s">
        <v>19</v>
      </c>
      <c r="M2378" t="s">
        <v>3111</v>
      </c>
      <c r="N2378" t="str">
        <f t="shared" si="337"/>
        <v>None</v>
      </c>
      <c r="O2378" t="str">
        <f t="shared" si="338"/>
        <v>None</v>
      </c>
      <c r="P2378" t="s">
        <v>79</v>
      </c>
      <c r="Q2378" s="2">
        <f t="shared" si="339"/>
        <v>19</v>
      </c>
      <c r="R2378" s="1" t="str">
        <f t="shared" si="340"/>
        <v>Established</v>
      </c>
      <c r="S2378" s="1"/>
      <c r="T2378" t="s">
        <v>606</v>
      </c>
      <c r="U2378" t="s">
        <v>1921</v>
      </c>
      <c r="V2378">
        <f t="shared" si="341"/>
        <v>0</v>
      </c>
    </row>
    <row r="2379" spans="1:22" x14ac:dyDescent="0.35">
      <c r="A2379">
        <v>2377</v>
      </c>
      <c r="B2379" t="s">
        <v>4538</v>
      </c>
      <c r="C2379" t="str">
        <f t="shared" si="333"/>
        <v>Don’t Buy</v>
      </c>
      <c r="D2379" t="str">
        <f t="shared" si="334"/>
        <v>Long Name</v>
      </c>
      <c r="E2379">
        <v>3.8</v>
      </c>
      <c r="F2379">
        <f>IF(Q2379&lt;10,E2379+0.1,E2379)</f>
        <v>3.9</v>
      </c>
      <c r="G2379">
        <f>MIN(IF(Q2379&lt;10,E2379+0.5,E2379),5)</f>
        <v>4.3</v>
      </c>
      <c r="H2379" t="str">
        <f t="shared" si="335"/>
        <v>Average Place to Work</v>
      </c>
      <c r="I2379">
        <v>213</v>
      </c>
      <c r="J2379" t="b">
        <f t="shared" si="336"/>
        <v>0</v>
      </c>
      <c r="K2379" t="b">
        <f>OR(E2379&gt;3.5,Q2379&lt;10)</f>
        <v>1</v>
      </c>
      <c r="L2379" t="s">
        <v>19</v>
      </c>
      <c r="M2379" t="s">
        <v>1308</v>
      </c>
      <c r="N2379" t="str">
        <f t="shared" si="337"/>
        <v>Indian Silicon Valley Startups</v>
      </c>
      <c r="O2379" t="str">
        <f t="shared" si="338"/>
        <v>Bombay Finances</v>
      </c>
      <c r="P2379" t="s">
        <v>269</v>
      </c>
      <c r="Q2379" s="2">
        <f t="shared" si="339"/>
        <v>9</v>
      </c>
      <c r="R2379" s="1" t="str">
        <f t="shared" si="340"/>
        <v>Startup</v>
      </c>
      <c r="S2379" s="1"/>
      <c r="T2379" t="s">
        <v>606</v>
      </c>
      <c r="U2379" t="s">
        <v>24</v>
      </c>
      <c r="V2379">
        <f t="shared" si="341"/>
        <v>500000</v>
      </c>
    </row>
    <row r="2380" spans="1:22" x14ac:dyDescent="0.35">
      <c r="A2380">
        <v>2378</v>
      </c>
      <c r="B2380" t="s">
        <v>4539</v>
      </c>
      <c r="C2380" t="str">
        <f t="shared" si="333"/>
        <v>Don’t Buy</v>
      </c>
      <c r="D2380" t="str">
        <f t="shared" si="334"/>
        <v>Long Name</v>
      </c>
      <c r="E2380">
        <v>4.3</v>
      </c>
      <c r="F2380">
        <f>IF(Q2380&lt;10,E2380+0.1,E2380)</f>
        <v>4.3</v>
      </c>
      <c r="G2380">
        <f>MIN(IF(Q2380&lt;10,E2380+0.5,E2380),5)</f>
        <v>4.3</v>
      </c>
      <c r="H2380" t="str">
        <f t="shared" si="335"/>
        <v>Average Place to Work</v>
      </c>
      <c r="I2380">
        <v>213</v>
      </c>
      <c r="J2380" t="b">
        <f t="shared" si="336"/>
        <v>0</v>
      </c>
      <c r="K2380" t="b">
        <f>OR(E2380&gt;3.5,Q2380&lt;10)</f>
        <v>1</v>
      </c>
      <c r="L2380" t="s">
        <v>19</v>
      </c>
      <c r="M2380" t="s">
        <v>579</v>
      </c>
      <c r="N2380" t="str">
        <f t="shared" si="337"/>
        <v>None</v>
      </c>
      <c r="O2380" t="str">
        <f t="shared" si="338"/>
        <v>None</v>
      </c>
      <c r="P2380" t="s">
        <v>67</v>
      </c>
      <c r="Q2380" s="2">
        <f t="shared" si="339"/>
        <v>15</v>
      </c>
      <c r="R2380" s="1" t="str">
        <f t="shared" si="340"/>
        <v>Established</v>
      </c>
      <c r="S2380" s="1"/>
      <c r="T2380" t="s">
        <v>598</v>
      </c>
      <c r="U2380" t="s">
        <v>96</v>
      </c>
      <c r="V2380">
        <f t="shared" si="341"/>
        <v>0</v>
      </c>
    </row>
    <row r="2381" spans="1:22" x14ac:dyDescent="0.35">
      <c r="A2381">
        <v>2379</v>
      </c>
      <c r="B2381" t="s">
        <v>4540</v>
      </c>
      <c r="C2381" t="str">
        <f t="shared" si="333"/>
        <v>Don’t Buy</v>
      </c>
      <c r="D2381" t="str">
        <f t="shared" si="334"/>
        <v>Long Name</v>
      </c>
      <c r="E2381">
        <v>4.2</v>
      </c>
      <c r="F2381">
        <f>IF(Q2381&lt;10,E2381+0.1,E2381)</f>
        <v>4.2</v>
      </c>
      <c r="G2381">
        <f>MIN(IF(Q2381&lt;10,E2381+0.5,E2381),5)</f>
        <v>4.2</v>
      </c>
      <c r="H2381" t="str">
        <f t="shared" si="335"/>
        <v>Average Place to Work</v>
      </c>
      <c r="I2381">
        <v>213</v>
      </c>
      <c r="J2381" t="b">
        <f t="shared" si="336"/>
        <v>0</v>
      </c>
      <c r="K2381" t="b">
        <f>OR(E2381&gt;3.5,Q2381&lt;10)</f>
        <v>1</v>
      </c>
      <c r="L2381" t="s">
        <v>19</v>
      </c>
      <c r="M2381" t="s">
        <v>1308</v>
      </c>
      <c r="N2381" t="str">
        <f t="shared" si="337"/>
        <v>None</v>
      </c>
      <c r="O2381" t="str">
        <f t="shared" si="338"/>
        <v>None</v>
      </c>
      <c r="P2381" t="s">
        <v>99</v>
      </c>
      <c r="Q2381" s="2">
        <f t="shared" si="339"/>
        <v>26</v>
      </c>
      <c r="R2381" s="1" t="str">
        <f t="shared" si="340"/>
        <v>Established</v>
      </c>
      <c r="S2381" s="1"/>
      <c r="T2381" t="s">
        <v>115</v>
      </c>
      <c r="U2381" t="s">
        <v>986</v>
      </c>
      <c r="V2381">
        <f t="shared" si="341"/>
        <v>0</v>
      </c>
    </row>
    <row r="2382" spans="1:22" x14ac:dyDescent="0.35">
      <c r="A2382">
        <v>2380</v>
      </c>
      <c r="B2382" t="s">
        <v>4541</v>
      </c>
      <c r="C2382" t="str">
        <f t="shared" si="333"/>
        <v>Buy</v>
      </c>
      <c r="D2382" t="str">
        <f t="shared" si="334"/>
        <v>Long Name</v>
      </c>
      <c r="E2382">
        <v>3.8</v>
      </c>
      <c r="F2382">
        <f>IF(Q2382&lt;10,E2382+0.1,E2382)</f>
        <v>3.8</v>
      </c>
      <c r="G2382">
        <f>MIN(IF(Q2382&lt;10,E2382+0.5,E2382),5)</f>
        <v>3.8</v>
      </c>
      <c r="H2382" t="str">
        <f t="shared" si="335"/>
        <v>Average Place to Work</v>
      </c>
      <c r="I2382">
        <v>213</v>
      </c>
      <c r="J2382" t="b">
        <f t="shared" si="336"/>
        <v>0</v>
      </c>
      <c r="K2382" t="b">
        <f>OR(E2382&gt;3.5,Q2382&lt;10)</f>
        <v>1</v>
      </c>
      <c r="L2382" t="s">
        <v>9</v>
      </c>
      <c r="M2382" t="s">
        <v>4542</v>
      </c>
      <c r="N2382" t="str">
        <f t="shared" si="337"/>
        <v>None</v>
      </c>
      <c r="O2382" t="str">
        <f t="shared" si="338"/>
        <v>None</v>
      </c>
      <c r="P2382" t="s">
        <v>47</v>
      </c>
      <c r="Q2382" s="2">
        <f t="shared" si="339"/>
        <v>31</v>
      </c>
      <c r="R2382" s="1" t="str">
        <f t="shared" si="340"/>
        <v>Established</v>
      </c>
      <c r="S2382" s="1"/>
      <c r="T2382" t="s">
        <v>115</v>
      </c>
      <c r="U2382" t="s">
        <v>446</v>
      </c>
      <c r="V2382">
        <f t="shared" si="341"/>
        <v>0</v>
      </c>
    </row>
    <row r="2383" spans="1:22" x14ac:dyDescent="0.35">
      <c r="A2383">
        <v>2381</v>
      </c>
      <c r="B2383" t="s">
        <v>4543</v>
      </c>
      <c r="C2383" t="str">
        <f t="shared" si="333"/>
        <v>Buy</v>
      </c>
      <c r="D2383" t="str">
        <f t="shared" si="334"/>
        <v>Long Name</v>
      </c>
      <c r="E2383">
        <v>4.5</v>
      </c>
      <c r="F2383">
        <f>IF(Q2383&lt;10,E2383+0.1,E2383)</f>
        <v>4.5</v>
      </c>
      <c r="G2383">
        <f>MIN(IF(Q2383&lt;10,E2383+0.5,E2383),5)</f>
        <v>4.5</v>
      </c>
      <c r="H2383" t="str">
        <f t="shared" si="335"/>
        <v>Average Place to Work</v>
      </c>
      <c r="I2383">
        <v>213</v>
      </c>
      <c r="J2383" t="b">
        <f t="shared" si="336"/>
        <v>0</v>
      </c>
      <c r="K2383" t="b">
        <f>OR(E2383&gt;3.5,Q2383&lt;10)</f>
        <v>1</v>
      </c>
      <c r="M2383" t="s">
        <v>4544</v>
      </c>
      <c r="N2383" t="str">
        <f t="shared" si="337"/>
        <v>Indian Silicon Valley Startups</v>
      </c>
      <c r="O2383" t="str">
        <f t="shared" si="338"/>
        <v>None</v>
      </c>
      <c r="P2383" t="s">
        <v>21</v>
      </c>
      <c r="Q2383" s="2">
        <f t="shared" si="339"/>
        <v>28</v>
      </c>
      <c r="R2383" s="1" t="str">
        <f t="shared" si="340"/>
        <v>Established</v>
      </c>
      <c r="S2383" s="1"/>
      <c r="U2383" t="s">
        <v>96</v>
      </c>
      <c r="V2383">
        <f t="shared" si="341"/>
        <v>0</v>
      </c>
    </row>
    <row r="2384" spans="1:22" x14ac:dyDescent="0.35">
      <c r="A2384">
        <v>2382</v>
      </c>
      <c r="B2384" t="s">
        <v>4545</v>
      </c>
      <c r="C2384" t="str">
        <f t="shared" si="333"/>
        <v>Don’t Buy</v>
      </c>
      <c r="D2384" t="str">
        <f t="shared" si="334"/>
        <v>Long Name</v>
      </c>
      <c r="E2384">
        <v>4.4000000000000004</v>
      </c>
      <c r="F2384">
        <f>IF(Q2384&lt;10,E2384+0.1,E2384)</f>
        <v>4.4000000000000004</v>
      </c>
      <c r="G2384">
        <f>MIN(IF(Q2384&lt;10,E2384+0.5,E2384),5)</f>
        <v>4.4000000000000004</v>
      </c>
      <c r="H2384" t="str">
        <f t="shared" si="335"/>
        <v>Average Place to Work</v>
      </c>
      <c r="I2384">
        <v>213</v>
      </c>
      <c r="J2384" t="b">
        <f t="shared" si="336"/>
        <v>0</v>
      </c>
      <c r="K2384" t="b">
        <f>OR(E2384&gt;3.5,Q2384&lt;10)</f>
        <v>1</v>
      </c>
      <c r="L2384" t="s">
        <v>19</v>
      </c>
      <c r="M2384" t="s">
        <v>4546</v>
      </c>
      <c r="N2384" t="str">
        <f t="shared" si="337"/>
        <v>None</v>
      </c>
      <c r="O2384" t="str">
        <f t="shared" si="338"/>
        <v>None</v>
      </c>
      <c r="P2384" t="s">
        <v>114</v>
      </c>
      <c r="Q2384" s="2">
        <f t="shared" si="339"/>
        <v>11</v>
      </c>
      <c r="R2384" s="1" t="str">
        <f t="shared" si="340"/>
        <v>Established</v>
      </c>
      <c r="S2384" s="1"/>
      <c r="T2384" t="s">
        <v>115</v>
      </c>
      <c r="U2384" t="s">
        <v>687</v>
      </c>
      <c r="V2384">
        <f t="shared" si="341"/>
        <v>0</v>
      </c>
    </row>
    <row r="2385" spans="1:22" x14ac:dyDescent="0.35">
      <c r="A2385">
        <v>2383</v>
      </c>
      <c r="B2385" t="s">
        <v>4547</v>
      </c>
      <c r="C2385" t="str">
        <f t="shared" si="333"/>
        <v>Don’t Buy</v>
      </c>
      <c r="D2385" t="str">
        <f t="shared" si="334"/>
        <v>Long Name</v>
      </c>
      <c r="E2385">
        <v>3.6</v>
      </c>
      <c r="F2385">
        <f>IF(Q2385&lt;10,E2385+0.1,E2385)</f>
        <v>3.6</v>
      </c>
      <c r="G2385">
        <f>MIN(IF(Q2385&lt;10,E2385+0.5,E2385),5)</f>
        <v>3.6</v>
      </c>
      <c r="H2385" t="str">
        <f t="shared" si="335"/>
        <v>Average Place to Work</v>
      </c>
      <c r="I2385">
        <v>213</v>
      </c>
      <c r="J2385" t="b">
        <f t="shared" si="336"/>
        <v>0</v>
      </c>
      <c r="K2385" t="b">
        <f>OR(E2385&gt;3.5,Q2385&lt;10)</f>
        <v>1</v>
      </c>
      <c r="L2385" t="s">
        <v>19</v>
      </c>
      <c r="M2385" t="s">
        <v>3181</v>
      </c>
      <c r="N2385" t="str">
        <f t="shared" si="337"/>
        <v>None</v>
      </c>
      <c r="O2385" t="str">
        <f t="shared" si="338"/>
        <v>None</v>
      </c>
      <c r="P2385" t="s">
        <v>39</v>
      </c>
      <c r="Q2385" s="2">
        <f t="shared" si="339"/>
        <v>36</v>
      </c>
      <c r="R2385" s="1" t="str">
        <f t="shared" si="340"/>
        <v>Established</v>
      </c>
      <c r="S2385" s="1"/>
      <c r="T2385" t="s">
        <v>115</v>
      </c>
      <c r="U2385" t="s">
        <v>4548</v>
      </c>
      <c r="V2385">
        <f t="shared" si="341"/>
        <v>0</v>
      </c>
    </row>
    <row r="2386" spans="1:22" x14ac:dyDescent="0.35">
      <c r="A2386">
        <v>2384</v>
      </c>
      <c r="B2386" t="s">
        <v>4549</v>
      </c>
      <c r="C2386" t="str">
        <f t="shared" si="333"/>
        <v>Don’t Buy</v>
      </c>
      <c r="D2386" t="str">
        <f t="shared" si="334"/>
        <v>Short Name</v>
      </c>
      <c r="E2386">
        <v>3.4</v>
      </c>
      <c r="F2386">
        <f>IF(Q2386&lt;10,E2386+0.1,E2386)</f>
        <v>3.4</v>
      </c>
      <c r="G2386">
        <f>MIN(IF(Q2386&lt;10,E2386+0.5,E2386),5)</f>
        <v>3.4</v>
      </c>
      <c r="H2386" t="str">
        <f t="shared" si="335"/>
        <v>Average Place to Work</v>
      </c>
      <c r="I2386">
        <v>213</v>
      </c>
      <c r="J2386" t="b">
        <f t="shared" si="336"/>
        <v>0</v>
      </c>
      <c r="K2386" t="b">
        <f>OR(E2386&gt;3.5,Q2386&lt;10)</f>
        <v>0</v>
      </c>
      <c r="L2386" t="s">
        <v>19</v>
      </c>
      <c r="M2386" t="s">
        <v>4550</v>
      </c>
      <c r="N2386" t="str">
        <f t="shared" si="337"/>
        <v>None</v>
      </c>
      <c r="O2386" t="str">
        <f t="shared" si="338"/>
        <v>None</v>
      </c>
      <c r="P2386" t="s">
        <v>626</v>
      </c>
      <c r="Q2386" s="2">
        <f t="shared" si="339"/>
        <v>17</v>
      </c>
      <c r="R2386" s="1" t="str">
        <f t="shared" si="340"/>
        <v>Established</v>
      </c>
      <c r="S2386" s="1"/>
      <c r="T2386" t="s">
        <v>115</v>
      </c>
      <c r="U2386" t="s">
        <v>214</v>
      </c>
      <c r="V2386">
        <f t="shared" si="341"/>
        <v>0</v>
      </c>
    </row>
    <row r="2387" spans="1:22" x14ac:dyDescent="0.35">
      <c r="A2387">
        <v>2385</v>
      </c>
      <c r="B2387" t="s">
        <v>4551</v>
      </c>
      <c r="C2387" t="str">
        <f t="shared" si="333"/>
        <v>Don’t Buy</v>
      </c>
      <c r="D2387" t="str">
        <f t="shared" si="334"/>
        <v>Short Name</v>
      </c>
      <c r="E2387">
        <v>4</v>
      </c>
      <c r="F2387">
        <f>IF(Q2387&lt;10,E2387+0.1,E2387)</f>
        <v>4.0999999999999996</v>
      </c>
      <c r="G2387">
        <f>MIN(IF(Q2387&lt;10,E2387+0.5,E2387),5)</f>
        <v>4.5</v>
      </c>
      <c r="H2387" t="str">
        <f t="shared" si="335"/>
        <v>Average Place to Work</v>
      </c>
      <c r="I2387">
        <v>212</v>
      </c>
      <c r="J2387" t="b">
        <f t="shared" si="336"/>
        <v>0</v>
      </c>
      <c r="K2387" t="b">
        <f>OR(E2387&gt;3.5,Q2387&lt;10)</f>
        <v>1</v>
      </c>
      <c r="L2387" t="s">
        <v>19</v>
      </c>
      <c r="M2387" t="s">
        <v>4552</v>
      </c>
      <c r="N2387" t="str">
        <f t="shared" si="337"/>
        <v>Indian Silicon Valley Startups</v>
      </c>
      <c r="O2387" t="str">
        <f t="shared" si="338"/>
        <v>None</v>
      </c>
      <c r="P2387" t="s">
        <v>170</v>
      </c>
      <c r="Q2387" s="2">
        <f t="shared" si="339"/>
        <v>6</v>
      </c>
      <c r="R2387" s="1" t="str">
        <f t="shared" si="340"/>
        <v>Startup</v>
      </c>
      <c r="S2387" s="1"/>
      <c r="T2387" t="s">
        <v>606</v>
      </c>
      <c r="U2387" t="s">
        <v>446</v>
      </c>
      <c r="V2387">
        <f t="shared" si="341"/>
        <v>0</v>
      </c>
    </row>
    <row r="2388" spans="1:22" x14ac:dyDescent="0.35">
      <c r="A2388">
        <v>2386</v>
      </c>
      <c r="B2388" t="s">
        <v>4553</v>
      </c>
      <c r="C2388" t="str">
        <f t="shared" si="333"/>
        <v>Don’t Buy</v>
      </c>
      <c r="D2388" t="str">
        <f t="shared" si="334"/>
        <v>Long Name</v>
      </c>
      <c r="E2388">
        <v>4.7</v>
      </c>
      <c r="F2388">
        <f>IF(Q2388&lt;10,E2388+0.1,E2388)</f>
        <v>4.7</v>
      </c>
      <c r="G2388">
        <f>MIN(IF(Q2388&lt;10,E2388+0.5,E2388),5)</f>
        <v>4.7</v>
      </c>
      <c r="H2388" t="str">
        <f t="shared" si="335"/>
        <v>Great Place to Work</v>
      </c>
      <c r="I2388">
        <v>212</v>
      </c>
      <c r="J2388" t="b">
        <f t="shared" si="336"/>
        <v>0</v>
      </c>
      <c r="K2388" t="b">
        <f>OR(E2388&gt;3.5,Q2388&lt;10)</f>
        <v>1</v>
      </c>
      <c r="L2388" t="s">
        <v>19</v>
      </c>
      <c r="M2388" t="s">
        <v>4161</v>
      </c>
      <c r="N2388" t="str">
        <f t="shared" si="337"/>
        <v>None</v>
      </c>
      <c r="O2388" t="str">
        <f t="shared" si="338"/>
        <v>None</v>
      </c>
      <c r="P2388" t="s">
        <v>183</v>
      </c>
      <c r="Q2388" s="2">
        <f t="shared" si="339"/>
        <v>10</v>
      </c>
      <c r="R2388" s="1" t="str">
        <f t="shared" si="340"/>
        <v>Established</v>
      </c>
      <c r="S2388" s="1"/>
      <c r="T2388" t="s">
        <v>606</v>
      </c>
      <c r="U2388" t="s">
        <v>523</v>
      </c>
      <c r="V2388">
        <f t="shared" si="341"/>
        <v>0</v>
      </c>
    </row>
    <row r="2389" spans="1:22" x14ac:dyDescent="0.35">
      <c r="A2389">
        <v>2387</v>
      </c>
      <c r="B2389" t="s">
        <v>4554</v>
      </c>
      <c r="C2389" t="str">
        <f t="shared" si="333"/>
        <v>Don’t Buy</v>
      </c>
      <c r="D2389" t="str">
        <f t="shared" si="334"/>
        <v>Long Name</v>
      </c>
      <c r="E2389">
        <v>3.7</v>
      </c>
      <c r="F2389">
        <f>IF(Q2389&lt;10,E2389+0.1,E2389)</f>
        <v>3.7</v>
      </c>
      <c r="G2389">
        <f>MIN(IF(Q2389&lt;10,E2389+0.5,E2389),5)</f>
        <v>3.7</v>
      </c>
      <c r="H2389" t="str">
        <f t="shared" si="335"/>
        <v>Average Place to Work</v>
      </c>
      <c r="I2389">
        <v>212</v>
      </c>
      <c r="J2389" t="b">
        <f t="shared" si="336"/>
        <v>0</v>
      </c>
      <c r="K2389" t="b">
        <f>OR(E2389&gt;3.5,Q2389&lt;10)</f>
        <v>1</v>
      </c>
      <c r="L2389" t="s">
        <v>19</v>
      </c>
      <c r="M2389" t="s">
        <v>2972</v>
      </c>
      <c r="N2389" t="str">
        <f t="shared" si="337"/>
        <v>None</v>
      </c>
      <c r="O2389" t="str">
        <f t="shared" si="338"/>
        <v>None</v>
      </c>
      <c r="P2389" t="s">
        <v>59</v>
      </c>
      <c r="Q2389" s="2">
        <f t="shared" si="339"/>
        <v>39</v>
      </c>
      <c r="R2389" s="1" t="str">
        <f t="shared" si="340"/>
        <v>Established</v>
      </c>
      <c r="S2389" s="1"/>
      <c r="T2389" t="s">
        <v>606</v>
      </c>
      <c r="U2389" t="s">
        <v>83</v>
      </c>
      <c r="V2389">
        <f t="shared" si="341"/>
        <v>0</v>
      </c>
    </row>
    <row r="2390" spans="1:22" x14ac:dyDescent="0.35">
      <c r="A2390">
        <v>2388</v>
      </c>
      <c r="B2390" t="s">
        <v>4555</v>
      </c>
      <c r="C2390" t="str">
        <f t="shared" si="333"/>
        <v>Don’t Buy</v>
      </c>
      <c r="D2390" t="str">
        <f t="shared" si="334"/>
        <v>Long Name</v>
      </c>
      <c r="E2390">
        <v>3.9</v>
      </c>
      <c r="F2390">
        <f>IF(Q2390&lt;10,E2390+0.1,E2390)</f>
        <v>3.9</v>
      </c>
      <c r="G2390">
        <f>MIN(IF(Q2390&lt;10,E2390+0.5,E2390),5)</f>
        <v>3.9</v>
      </c>
      <c r="H2390" t="str">
        <f t="shared" si="335"/>
        <v>Average Place to Work</v>
      </c>
      <c r="I2390">
        <v>212</v>
      </c>
      <c r="J2390" t="b">
        <f t="shared" si="336"/>
        <v>0</v>
      </c>
      <c r="K2390" t="b">
        <f>OR(E2390&gt;3.5,Q2390&lt;10)</f>
        <v>1</v>
      </c>
      <c r="L2390" t="s">
        <v>9</v>
      </c>
      <c r="M2390" t="s">
        <v>4556</v>
      </c>
      <c r="N2390" t="str">
        <f t="shared" si="337"/>
        <v>None</v>
      </c>
      <c r="O2390" t="str">
        <f t="shared" si="338"/>
        <v>None</v>
      </c>
      <c r="P2390" t="s">
        <v>47</v>
      </c>
      <c r="Q2390" s="2">
        <f t="shared" si="339"/>
        <v>31</v>
      </c>
      <c r="R2390" s="1" t="str">
        <f t="shared" si="340"/>
        <v>Established</v>
      </c>
      <c r="S2390" s="1"/>
      <c r="T2390" t="s">
        <v>1183</v>
      </c>
      <c r="U2390" t="s">
        <v>83</v>
      </c>
      <c r="V2390">
        <f t="shared" si="341"/>
        <v>0</v>
      </c>
    </row>
    <row r="2391" spans="1:22" x14ac:dyDescent="0.35">
      <c r="A2391">
        <v>2389</v>
      </c>
      <c r="B2391" t="s">
        <v>4557</v>
      </c>
      <c r="C2391" t="str">
        <f t="shared" si="333"/>
        <v>Don’t Buy</v>
      </c>
      <c r="D2391" t="str">
        <f t="shared" si="334"/>
        <v>Long Name</v>
      </c>
      <c r="E2391">
        <v>3.1</v>
      </c>
      <c r="F2391">
        <f>IF(Q2391&lt;10,E2391+0.1,E2391)</f>
        <v>3.1</v>
      </c>
      <c r="G2391">
        <f>MIN(IF(Q2391&lt;10,E2391+0.5,E2391),5)</f>
        <v>3.1</v>
      </c>
      <c r="H2391" t="str">
        <f t="shared" si="335"/>
        <v>Average Place to Work</v>
      </c>
      <c r="I2391">
        <v>212</v>
      </c>
      <c r="J2391" t="b">
        <f t="shared" si="336"/>
        <v>0</v>
      </c>
      <c r="K2391" t="b">
        <f>OR(E2391&gt;3.5,Q2391&lt;10)</f>
        <v>0</v>
      </c>
      <c r="L2391" t="s">
        <v>19</v>
      </c>
      <c r="M2391" t="s">
        <v>4558</v>
      </c>
      <c r="N2391" t="str">
        <f t="shared" si="337"/>
        <v>None</v>
      </c>
      <c r="O2391" t="str">
        <f t="shared" si="338"/>
        <v>None</v>
      </c>
      <c r="P2391" t="s">
        <v>287</v>
      </c>
      <c r="Q2391" s="2">
        <f t="shared" si="339"/>
        <v>45</v>
      </c>
      <c r="R2391" s="1" t="str">
        <f t="shared" si="340"/>
        <v>Established</v>
      </c>
      <c r="S2391" s="1"/>
      <c r="T2391" t="s">
        <v>606</v>
      </c>
      <c r="U2391" t="s">
        <v>92</v>
      </c>
      <c r="V2391">
        <f t="shared" si="341"/>
        <v>0</v>
      </c>
    </row>
    <row r="2392" spans="1:22" x14ac:dyDescent="0.35">
      <c r="A2392">
        <v>2390</v>
      </c>
      <c r="B2392" t="s">
        <v>4559</v>
      </c>
      <c r="C2392" t="str">
        <f t="shared" si="333"/>
        <v>Don’t Buy</v>
      </c>
      <c r="D2392" t="str">
        <f t="shared" si="334"/>
        <v>Long Name</v>
      </c>
      <c r="E2392">
        <v>3.2</v>
      </c>
      <c r="F2392">
        <f>IF(Q2392&lt;10,E2392+0.1,E2392)</f>
        <v>3.2</v>
      </c>
      <c r="G2392">
        <f>MIN(IF(Q2392&lt;10,E2392+0.5,E2392),5)</f>
        <v>3.2</v>
      </c>
      <c r="H2392" t="str">
        <f t="shared" si="335"/>
        <v>Average Place to Work</v>
      </c>
      <c r="I2392">
        <v>212</v>
      </c>
      <c r="J2392" t="b">
        <f t="shared" si="336"/>
        <v>0</v>
      </c>
      <c r="K2392" t="b">
        <f>OR(E2392&gt;3.5,Q2392&lt;10)</f>
        <v>0</v>
      </c>
      <c r="L2392" t="s">
        <v>9</v>
      </c>
      <c r="M2392" t="s">
        <v>3832</v>
      </c>
      <c r="N2392" t="str">
        <f t="shared" si="337"/>
        <v>None</v>
      </c>
      <c r="O2392" t="str">
        <f t="shared" si="338"/>
        <v>None</v>
      </c>
      <c r="P2392" t="s">
        <v>183</v>
      </c>
      <c r="Q2392" s="2">
        <f t="shared" si="339"/>
        <v>10</v>
      </c>
      <c r="R2392" s="1" t="str">
        <f t="shared" si="340"/>
        <v>Established</v>
      </c>
      <c r="S2392" s="1"/>
      <c r="T2392" t="s">
        <v>1183</v>
      </c>
      <c r="U2392" t="s">
        <v>17</v>
      </c>
      <c r="V2392">
        <f t="shared" si="341"/>
        <v>500000</v>
      </c>
    </row>
    <row r="2393" spans="1:22" x14ac:dyDescent="0.35">
      <c r="A2393">
        <v>2391</v>
      </c>
      <c r="B2393" t="s">
        <v>4560</v>
      </c>
      <c r="C2393" t="str">
        <f t="shared" si="333"/>
        <v>Don’t Buy</v>
      </c>
      <c r="D2393" t="str">
        <f t="shared" si="334"/>
        <v>Long Name</v>
      </c>
      <c r="E2393">
        <v>3.7</v>
      </c>
      <c r="F2393">
        <f>IF(Q2393&lt;10,E2393+0.1,E2393)</f>
        <v>3.8000000000000003</v>
      </c>
      <c r="G2393">
        <f>MIN(IF(Q2393&lt;10,E2393+0.5,E2393),5)</f>
        <v>4.2</v>
      </c>
      <c r="H2393" t="str">
        <f t="shared" si="335"/>
        <v>Average Place to Work</v>
      </c>
      <c r="I2393">
        <v>212</v>
      </c>
      <c r="J2393" t="b">
        <f t="shared" si="336"/>
        <v>0</v>
      </c>
      <c r="K2393" t="b">
        <f>OR(E2393&gt;3.5,Q2393&lt;10)</f>
        <v>1</v>
      </c>
      <c r="L2393" t="s">
        <v>19</v>
      </c>
      <c r="M2393" t="s">
        <v>3572</v>
      </c>
      <c r="N2393" t="str">
        <f t="shared" si="337"/>
        <v>Indian Silicon Valley Startups</v>
      </c>
      <c r="O2393" t="str">
        <f t="shared" si="338"/>
        <v>None</v>
      </c>
      <c r="P2393" t="s">
        <v>269</v>
      </c>
      <c r="Q2393" s="2">
        <f t="shared" si="339"/>
        <v>9</v>
      </c>
      <c r="R2393" s="1" t="str">
        <f t="shared" si="340"/>
        <v>Startup</v>
      </c>
      <c r="S2393" s="1"/>
      <c r="T2393" t="s">
        <v>115</v>
      </c>
      <c r="U2393" t="s">
        <v>36</v>
      </c>
      <c r="V2393">
        <f t="shared" si="341"/>
        <v>0</v>
      </c>
    </row>
    <row r="2394" spans="1:22" x14ac:dyDescent="0.35">
      <c r="A2394">
        <v>2392</v>
      </c>
      <c r="B2394" t="s">
        <v>4561</v>
      </c>
      <c r="C2394" t="str">
        <f t="shared" si="333"/>
        <v>Don’t Buy</v>
      </c>
      <c r="D2394" t="str">
        <f t="shared" si="334"/>
        <v>Short Name</v>
      </c>
      <c r="E2394">
        <v>3.8</v>
      </c>
      <c r="F2394">
        <f>IF(Q2394&lt;10,E2394+0.1,E2394)</f>
        <v>3.9</v>
      </c>
      <c r="G2394">
        <f>MIN(IF(Q2394&lt;10,E2394+0.5,E2394),5)</f>
        <v>4.3</v>
      </c>
      <c r="H2394" t="str">
        <f t="shared" si="335"/>
        <v>Average Place to Work</v>
      </c>
      <c r="I2394">
        <v>212</v>
      </c>
      <c r="J2394" t="b">
        <f t="shared" si="336"/>
        <v>0</v>
      </c>
      <c r="K2394" t="b">
        <f>OR(E2394&gt;3.5,Q2394&lt;10)</f>
        <v>1</v>
      </c>
      <c r="L2394" t="s">
        <v>19</v>
      </c>
      <c r="M2394" t="s">
        <v>2309</v>
      </c>
      <c r="N2394" t="str">
        <f t="shared" si="337"/>
        <v>Indian Silicon Valley Startups</v>
      </c>
      <c r="O2394" t="str">
        <f t="shared" si="338"/>
        <v>None</v>
      </c>
      <c r="P2394" t="s">
        <v>258</v>
      </c>
      <c r="Q2394" s="2">
        <f t="shared" si="339"/>
        <v>7</v>
      </c>
      <c r="R2394" s="1" t="str">
        <f t="shared" si="340"/>
        <v>Startup</v>
      </c>
      <c r="S2394" s="1"/>
      <c r="T2394" t="s">
        <v>598</v>
      </c>
      <c r="U2394" t="s">
        <v>36</v>
      </c>
      <c r="V2394">
        <f t="shared" si="341"/>
        <v>0</v>
      </c>
    </row>
    <row r="2395" spans="1:22" x14ac:dyDescent="0.35">
      <c r="A2395">
        <v>2393</v>
      </c>
      <c r="B2395" t="s">
        <v>4562</v>
      </c>
      <c r="C2395" t="str">
        <f t="shared" si="333"/>
        <v>Don’t Buy</v>
      </c>
      <c r="D2395" t="str">
        <f t="shared" si="334"/>
        <v>Short Name</v>
      </c>
      <c r="E2395">
        <v>3.3</v>
      </c>
      <c r="F2395">
        <f>IF(Q2395&lt;10,E2395+0.1,E2395)</f>
        <v>3.3</v>
      </c>
      <c r="G2395">
        <f>MIN(IF(Q2395&lt;10,E2395+0.5,E2395),5)</f>
        <v>3.3</v>
      </c>
      <c r="H2395" t="str">
        <f t="shared" si="335"/>
        <v>Average Place to Work</v>
      </c>
      <c r="I2395">
        <v>212</v>
      </c>
      <c r="J2395" t="b">
        <f t="shared" si="336"/>
        <v>0</v>
      </c>
      <c r="K2395" t="b">
        <f>OR(E2395&gt;3.5,Q2395&lt;10)</f>
        <v>0</v>
      </c>
      <c r="M2395" t="s">
        <v>3572</v>
      </c>
      <c r="N2395" t="str">
        <f t="shared" si="337"/>
        <v>None</v>
      </c>
      <c r="O2395" t="str">
        <f t="shared" si="338"/>
        <v>None</v>
      </c>
      <c r="P2395" t="s">
        <v>86</v>
      </c>
      <c r="Q2395" s="2">
        <f t="shared" si="339"/>
        <v>27</v>
      </c>
      <c r="R2395" s="1" t="str">
        <f t="shared" si="340"/>
        <v>Established</v>
      </c>
      <c r="S2395" s="1"/>
      <c r="U2395" t="s">
        <v>17</v>
      </c>
      <c r="V2395">
        <f t="shared" si="341"/>
        <v>500000</v>
      </c>
    </row>
    <row r="2396" spans="1:22" x14ac:dyDescent="0.35">
      <c r="A2396">
        <v>2394</v>
      </c>
      <c r="B2396" t="s">
        <v>4563</v>
      </c>
      <c r="C2396" t="str">
        <f t="shared" si="333"/>
        <v>Don’t Buy</v>
      </c>
      <c r="D2396" t="str">
        <f t="shared" si="334"/>
        <v>Long Name</v>
      </c>
      <c r="E2396">
        <v>3.9</v>
      </c>
      <c r="F2396">
        <f>IF(Q2396&lt;10,E2396+0.1,E2396)</f>
        <v>3.9</v>
      </c>
      <c r="G2396">
        <f>MIN(IF(Q2396&lt;10,E2396+0.5,E2396),5)</f>
        <v>3.9</v>
      </c>
      <c r="H2396" t="str">
        <f t="shared" si="335"/>
        <v>Average Place to Work</v>
      </c>
      <c r="I2396">
        <v>252</v>
      </c>
      <c r="J2396" t="b">
        <f t="shared" si="336"/>
        <v>0</v>
      </c>
      <c r="K2396" t="b">
        <f>OR(E2396&gt;3.5,Q2396&lt;10)</f>
        <v>1</v>
      </c>
      <c r="M2396" t="s">
        <v>4564</v>
      </c>
      <c r="N2396" t="str">
        <f t="shared" si="337"/>
        <v>None</v>
      </c>
      <c r="O2396" t="str">
        <f t="shared" si="338"/>
        <v>None</v>
      </c>
      <c r="P2396" t="s">
        <v>156</v>
      </c>
      <c r="Q2396" s="2">
        <f t="shared" si="339"/>
        <v>18</v>
      </c>
      <c r="R2396" s="1" t="str">
        <f t="shared" si="340"/>
        <v>Established</v>
      </c>
      <c r="S2396" s="1"/>
      <c r="U2396" t="s">
        <v>41</v>
      </c>
      <c r="V2396">
        <f t="shared" si="341"/>
        <v>0</v>
      </c>
    </row>
    <row r="2397" spans="1:22" x14ac:dyDescent="0.35">
      <c r="A2397">
        <v>2395</v>
      </c>
      <c r="B2397" t="s">
        <v>4565</v>
      </c>
      <c r="C2397" t="str">
        <f t="shared" si="333"/>
        <v>Don’t Buy</v>
      </c>
      <c r="D2397" t="str">
        <f t="shared" si="334"/>
        <v>Short Name</v>
      </c>
      <c r="E2397">
        <v>3.8</v>
      </c>
      <c r="F2397">
        <f>IF(Q2397&lt;10,E2397+0.1,E2397)</f>
        <v>3.8</v>
      </c>
      <c r="G2397">
        <f>MIN(IF(Q2397&lt;10,E2397+0.5,E2397),5)</f>
        <v>3.8</v>
      </c>
      <c r="H2397" t="str">
        <f t="shared" si="335"/>
        <v>Average Place to Work</v>
      </c>
      <c r="I2397">
        <v>211</v>
      </c>
      <c r="J2397" t="b">
        <f t="shared" si="336"/>
        <v>0</v>
      </c>
      <c r="K2397" t="b">
        <f>OR(E2397&gt;3.5,Q2397&lt;10)</f>
        <v>1</v>
      </c>
      <c r="L2397" t="s">
        <v>19</v>
      </c>
      <c r="M2397" t="s">
        <v>4566</v>
      </c>
      <c r="N2397" t="str">
        <f t="shared" si="337"/>
        <v>None</v>
      </c>
      <c r="O2397" t="str">
        <f t="shared" si="338"/>
        <v>None</v>
      </c>
      <c r="P2397" t="s">
        <v>180</v>
      </c>
      <c r="Q2397" s="2">
        <f t="shared" si="339"/>
        <v>23</v>
      </c>
      <c r="R2397" s="1" t="str">
        <f t="shared" si="340"/>
        <v>Established</v>
      </c>
      <c r="S2397" s="1"/>
      <c r="T2397" t="s">
        <v>115</v>
      </c>
      <c r="U2397" t="s">
        <v>24</v>
      </c>
      <c r="V2397">
        <f t="shared" si="341"/>
        <v>500000</v>
      </c>
    </row>
    <row r="2398" spans="1:22" x14ac:dyDescent="0.35">
      <c r="A2398">
        <v>2396</v>
      </c>
      <c r="B2398" t="s">
        <v>4567</v>
      </c>
      <c r="C2398" t="str">
        <f t="shared" si="333"/>
        <v>Don’t Buy</v>
      </c>
      <c r="D2398" t="str">
        <f t="shared" si="334"/>
        <v>Short Name</v>
      </c>
      <c r="E2398">
        <v>4.3</v>
      </c>
      <c r="F2398">
        <f>IF(Q2398&lt;10,E2398+0.1,E2398)</f>
        <v>4.3</v>
      </c>
      <c r="G2398">
        <f>MIN(IF(Q2398&lt;10,E2398+0.5,E2398),5)</f>
        <v>4.3</v>
      </c>
      <c r="H2398" t="str">
        <f t="shared" si="335"/>
        <v>Average Place to Work</v>
      </c>
      <c r="I2398">
        <v>211</v>
      </c>
      <c r="J2398" t="b">
        <f t="shared" si="336"/>
        <v>0</v>
      </c>
      <c r="K2398" t="b">
        <f>OR(E2398&gt;3.5,Q2398&lt;10)</f>
        <v>1</v>
      </c>
      <c r="L2398" t="s">
        <v>19</v>
      </c>
      <c r="M2398" t="s">
        <v>4568</v>
      </c>
      <c r="N2398" t="str">
        <f t="shared" si="337"/>
        <v>None</v>
      </c>
      <c r="O2398" t="str">
        <f t="shared" si="338"/>
        <v>None</v>
      </c>
      <c r="P2398" t="s">
        <v>833</v>
      </c>
      <c r="Q2398" s="2">
        <f t="shared" si="339"/>
        <v>52</v>
      </c>
      <c r="R2398" s="1" t="str">
        <f t="shared" si="340"/>
        <v>Established</v>
      </c>
      <c r="S2398" s="1"/>
      <c r="T2398" t="s">
        <v>115</v>
      </c>
      <c r="U2398" t="s">
        <v>41</v>
      </c>
      <c r="V2398">
        <f t="shared" si="341"/>
        <v>0</v>
      </c>
    </row>
    <row r="2399" spans="1:22" x14ac:dyDescent="0.35">
      <c r="A2399">
        <v>2397</v>
      </c>
      <c r="B2399" t="s">
        <v>4569</v>
      </c>
      <c r="C2399" t="str">
        <f t="shared" si="333"/>
        <v>Don’t Buy</v>
      </c>
      <c r="D2399" t="str">
        <f t="shared" si="334"/>
        <v>Long Name</v>
      </c>
      <c r="E2399">
        <v>4</v>
      </c>
      <c r="F2399">
        <f>IF(Q2399&lt;10,E2399+0.1,E2399)</f>
        <v>4</v>
      </c>
      <c r="G2399">
        <f>MIN(IF(Q2399&lt;10,E2399+0.5,E2399),5)</f>
        <v>4</v>
      </c>
      <c r="H2399" t="str">
        <f t="shared" si="335"/>
        <v>Average Place to Work</v>
      </c>
      <c r="I2399">
        <v>211</v>
      </c>
      <c r="J2399" t="b">
        <f t="shared" si="336"/>
        <v>0</v>
      </c>
      <c r="K2399" t="b">
        <f>OR(E2399&gt;3.5,Q2399&lt;10)</f>
        <v>1</v>
      </c>
      <c r="L2399" t="s">
        <v>19</v>
      </c>
      <c r="M2399" t="s">
        <v>2120</v>
      </c>
      <c r="N2399" t="str">
        <f t="shared" si="337"/>
        <v>None</v>
      </c>
      <c r="O2399" t="str">
        <f t="shared" si="338"/>
        <v>None</v>
      </c>
      <c r="P2399" t="s">
        <v>198</v>
      </c>
      <c r="Q2399" s="2">
        <f t="shared" si="339"/>
        <v>35</v>
      </c>
      <c r="R2399" s="1" t="str">
        <f t="shared" si="340"/>
        <v>Established</v>
      </c>
      <c r="S2399" s="1"/>
      <c r="T2399" t="s">
        <v>115</v>
      </c>
      <c r="U2399" t="s">
        <v>41</v>
      </c>
      <c r="V2399">
        <f t="shared" si="341"/>
        <v>0</v>
      </c>
    </row>
    <row r="2400" spans="1:22" x14ac:dyDescent="0.35">
      <c r="A2400">
        <v>2398</v>
      </c>
      <c r="B2400" t="s">
        <v>4570</v>
      </c>
      <c r="C2400" t="str">
        <f t="shared" si="333"/>
        <v>Don’t Buy</v>
      </c>
      <c r="D2400" t="str">
        <f t="shared" si="334"/>
        <v>Long Name</v>
      </c>
      <c r="E2400">
        <v>4.3</v>
      </c>
      <c r="F2400">
        <f>IF(Q2400&lt;10,E2400+0.1,E2400)</f>
        <v>4.3</v>
      </c>
      <c r="G2400">
        <f>MIN(IF(Q2400&lt;10,E2400+0.5,E2400),5)</f>
        <v>4.3</v>
      </c>
      <c r="H2400" t="str">
        <f t="shared" si="335"/>
        <v>Average Place to Work</v>
      </c>
      <c r="I2400">
        <v>211</v>
      </c>
      <c r="J2400" t="b">
        <f t="shared" si="336"/>
        <v>0</v>
      </c>
      <c r="K2400" t="b">
        <f>OR(E2400&gt;3.5,Q2400&lt;10)</f>
        <v>1</v>
      </c>
      <c r="M2400" t="s">
        <v>4571</v>
      </c>
      <c r="N2400" t="str">
        <f t="shared" si="337"/>
        <v>None</v>
      </c>
      <c r="O2400" t="str">
        <f t="shared" si="338"/>
        <v>None</v>
      </c>
      <c r="P2400" t="s">
        <v>445</v>
      </c>
      <c r="Q2400" s="2">
        <f t="shared" si="339"/>
        <v>14</v>
      </c>
      <c r="R2400" s="1" t="str">
        <f t="shared" si="340"/>
        <v>Established</v>
      </c>
      <c r="S2400" s="1"/>
      <c r="U2400" t="s">
        <v>68</v>
      </c>
      <c r="V2400">
        <f t="shared" si="341"/>
        <v>800000</v>
      </c>
    </row>
    <row r="2401" spans="1:22" x14ac:dyDescent="0.35">
      <c r="A2401">
        <v>2399</v>
      </c>
      <c r="B2401" t="s">
        <v>4572</v>
      </c>
      <c r="C2401" t="str">
        <f t="shared" si="333"/>
        <v>Don’t Buy</v>
      </c>
      <c r="D2401" t="str">
        <f t="shared" si="334"/>
        <v>Short Name</v>
      </c>
      <c r="E2401">
        <v>3.8</v>
      </c>
      <c r="F2401">
        <f>IF(Q2401&lt;10,E2401+0.1,E2401)</f>
        <v>3.8</v>
      </c>
      <c r="G2401">
        <f>MIN(IF(Q2401&lt;10,E2401+0.5,E2401),5)</f>
        <v>3.8</v>
      </c>
      <c r="H2401" t="str">
        <f t="shared" si="335"/>
        <v>Average Place to Work</v>
      </c>
      <c r="I2401">
        <v>211</v>
      </c>
      <c r="J2401" t="b">
        <f t="shared" si="336"/>
        <v>0</v>
      </c>
      <c r="K2401" t="b">
        <f>OR(E2401&gt;3.5,Q2401&lt;10)</f>
        <v>1</v>
      </c>
      <c r="L2401" t="s">
        <v>19</v>
      </c>
      <c r="M2401" t="s">
        <v>4573</v>
      </c>
      <c r="N2401" t="str">
        <f t="shared" si="337"/>
        <v>None</v>
      </c>
      <c r="O2401" t="str">
        <f t="shared" si="338"/>
        <v>None</v>
      </c>
      <c r="P2401" t="s">
        <v>1853</v>
      </c>
      <c r="Q2401" s="2">
        <f t="shared" si="339"/>
        <v>134</v>
      </c>
      <c r="R2401" s="1" t="str">
        <f t="shared" si="340"/>
        <v>Established</v>
      </c>
      <c r="S2401" s="1"/>
      <c r="T2401" t="s">
        <v>598</v>
      </c>
      <c r="U2401" t="s">
        <v>1921</v>
      </c>
      <c r="V2401">
        <f t="shared" si="341"/>
        <v>0</v>
      </c>
    </row>
    <row r="2402" spans="1:22" x14ac:dyDescent="0.35">
      <c r="A2402">
        <v>2400</v>
      </c>
      <c r="B2402" t="s">
        <v>4574</v>
      </c>
      <c r="C2402" t="str">
        <f t="shared" si="333"/>
        <v>Don’t Buy</v>
      </c>
      <c r="D2402" t="str">
        <f t="shared" si="334"/>
        <v>Long Name</v>
      </c>
      <c r="E2402">
        <v>4.5</v>
      </c>
      <c r="F2402">
        <f>IF(Q2402&lt;10,E2402+0.1,E2402)</f>
        <v>4.5</v>
      </c>
      <c r="G2402">
        <f>MIN(IF(Q2402&lt;10,E2402+0.5,E2402),5)</f>
        <v>4.5</v>
      </c>
      <c r="H2402" t="str">
        <f t="shared" si="335"/>
        <v>Average Place to Work</v>
      </c>
      <c r="I2402">
        <v>211</v>
      </c>
      <c r="J2402" t="b">
        <f t="shared" si="336"/>
        <v>0</v>
      </c>
      <c r="K2402" t="b">
        <f>OR(E2402&gt;3.5,Q2402&lt;10)</f>
        <v>1</v>
      </c>
      <c r="L2402" t="s">
        <v>9</v>
      </c>
      <c r="M2402" t="s">
        <v>4446</v>
      </c>
      <c r="N2402" t="str">
        <f t="shared" si="337"/>
        <v>None</v>
      </c>
      <c r="O2402" t="str">
        <f t="shared" si="338"/>
        <v>None</v>
      </c>
      <c r="P2402" t="s">
        <v>95</v>
      </c>
      <c r="Q2402" s="2">
        <f t="shared" si="339"/>
        <v>16</v>
      </c>
      <c r="R2402" s="1" t="str">
        <f t="shared" si="340"/>
        <v>Established</v>
      </c>
      <c r="S2402" s="1"/>
      <c r="T2402" t="s">
        <v>115</v>
      </c>
      <c r="U2402" t="s">
        <v>346</v>
      </c>
      <c r="V2402">
        <f t="shared" si="341"/>
        <v>0</v>
      </c>
    </row>
    <row r="2403" spans="1:22" x14ac:dyDescent="0.35">
      <c r="A2403">
        <v>2401</v>
      </c>
      <c r="B2403" t="s">
        <v>4575</v>
      </c>
      <c r="C2403" t="str">
        <f t="shared" si="333"/>
        <v>Don’t Buy</v>
      </c>
      <c r="D2403" t="str">
        <f t="shared" si="334"/>
        <v>Short Name</v>
      </c>
      <c r="E2403">
        <v>3.9</v>
      </c>
      <c r="F2403">
        <f>IF(Q2403&lt;10,E2403+0.1,E2403)</f>
        <v>3.9</v>
      </c>
      <c r="G2403">
        <f>MIN(IF(Q2403&lt;10,E2403+0.5,E2403),5)</f>
        <v>3.9</v>
      </c>
      <c r="H2403" t="str">
        <f t="shared" si="335"/>
        <v>Average Place to Work</v>
      </c>
      <c r="I2403">
        <v>211</v>
      </c>
      <c r="J2403" t="b">
        <f t="shared" si="336"/>
        <v>0</v>
      </c>
      <c r="K2403" t="b">
        <f>OR(E2403&gt;3.5,Q2403&lt;10)</f>
        <v>1</v>
      </c>
      <c r="L2403" t="s">
        <v>19</v>
      </c>
      <c r="M2403" t="s">
        <v>4576</v>
      </c>
      <c r="N2403" t="str">
        <f t="shared" si="337"/>
        <v>None</v>
      </c>
      <c r="O2403" t="str">
        <f t="shared" si="338"/>
        <v>None</v>
      </c>
      <c r="P2403" t="s">
        <v>3705</v>
      </c>
      <c r="Q2403" s="2">
        <f t="shared" si="339"/>
        <v>162</v>
      </c>
      <c r="R2403" s="1" t="str">
        <f t="shared" si="340"/>
        <v>Established</v>
      </c>
      <c r="S2403" s="1"/>
      <c r="T2403" t="s">
        <v>606</v>
      </c>
      <c r="U2403" t="s">
        <v>64</v>
      </c>
      <c r="V2403">
        <f t="shared" si="341"/>
        <v>0</v>
      </c>
    </row>
    <row r="2404" spans="1:22" x14ac:dyDescent="0.35">
      <c r="A2404">
        <v>2402</v>
      </c>
      <c r="B2404" t="s">
        <v>4577</v>
      </c>
      <c r="C2404" t="str">
        <f t="shared" si="333"/>
        <v>Buy</v>
      </c>
      <c r="D2404" t="str">
        <f t="shared" si="334"/>
        <v>Short Name</v>
      </c>
      <c r="E2404">
        <v>3.3</v>
      </c>
      <c r="F2404">
        <f>IF(Q2404&lt;10,E2404+0.1,E2404)</f>
        <v>3.3</v>
      </c>
      <c r="G2404">
        <f>MIN(IF(Q2404&lt;10,E2404+0.5,E2404),5)</f>
        <v>3.3</v>
      </c>
      <c r="H2404" t="str">
        <f t="shared" si="335"/>
        <v>Average Place to Work</v>
      </c>
      <c r="I2404">
        <v>211</v>
      </c>
      <c r="J2404" t="b">
        <f t="shared" si="336"/>
        <v>0</v>
      </c>
      <c r="K2404" t="b">
        <f>OR(E2404&gt;3.5,Q2404&lt;10)</f>
        <v>0</v>
      </c>
      <c r="L2404" t="s">
        <v>9</v>
      </c>
      <c r="M2404" t="s">
        <v>2488</v>
      </c>
      <c r="N2404" t="str">
        <f t="shared" si="337"/>
        <v>None</v>
      </c>
      <c r="O2404" t="str">
        <f t="shared" si="338"/>
        <v>None</v>
      </c>
      <c r="P2404" t="s">
        <v>626</v>
      </c>
      <c r="Q2404" s="2">
        <f t="shared" si="339"/>
        <v>17</v>
      </c>
      <c r="R2404" s="1" t="str">
        <f t="shared" si="340"/>
        <v>Established</v>
      </c>
      <c r="S2404" s="1"/>
      <c r="T2404" t="s">
        <v>115</v>
      </c>
      <c r="U2404" t="s">
        <v>519</v>
      </c>
      <c r="V2404">
        <f t="shared" si="341"/>
        <v>0</v>
      </c>
    </row>
    <row r="2405" spans="1:22" x14ac:dyDescent="0.35">
      <c r="A2405">
        <v>2403</v>
      </c>
      <c r="B2405" t="s">
        <v>4578</v>
      </c>
      <c r="C2405" t="str">
        <f t="shared" si="333"/>
        <v>Don’t Buy</v>
      </c>
      <c r="D2405" t="str">
        <f t="shared" si="334"/>
        <v>Long Name</v>
      </c>
      <c r="E2405">
        <v>3.8</v>
      </c>
      <c r="F2405">
        <f>IF(Q2405&lt;10,E2405+0.1,E2405)</f>
        <v>3.8</v>
      </c>
      <c r="G2405">
        <f>MIN(IF(Q2405&lt;10,E2405+0.5,E2405),5)</f>
        <v>3.8</v>
      </c>
      <c r="H2405" t="str">
        <f t="shared" si="335"/>
        <v>Average Place to Work</v>
      </c>
      <c r="I2405">
        <v>211</v>
      </c>
      <c r="J2405" t="b">
        <f t="shared" si="336"/>
        <v>0</v>
      </c>
      <c r="K2405" t="b">
        <f>OR(E2405&gt;3.5,Q2405&lt;10)</f>
        <v>1</v>
      </c>
      <c r="L2405" t="s">
        <v>9</v>
      </c>
      <c r="M2405" t="s">
        <v>2619</v>
      </c>
      <c r="N2405" t="str">
        <f t="shared" si="337"/>
        <v>None</v>
      </c>
      <c r="O2405" t="str">
        <f t="shared" si="338"/>
        <v>None</v>
      </c>
      <c r="P2405" t="s">
        <v>302</v>
      </c>
      <c r="Q2405" s="2">
        <f t="shared" si="339"/>
        <v>32</v>
      </c>
      <c r="R2405" s="1" t="str">
        <f t="shared" si="340"/>
        <v>Established</v>
      </c>
      <c r="S2405" s="1"/>
      <c r="T2405" t="s">
        <v>606</v>
      </c>
      <c r="U2405" t="s">
        <v>92</v>
      </c>
      <c r="V2405">
        <f t="shared" si="341"/>
        <v>0</v>
      </c>
    </row>
    <row r="2406" spans="1:22" x14ac:dyDescent="0.35">
      <c r="A2406">
        <v>2404</v>
      </c>
      <c r="B2406" t="s">
        <v>4579</v>
      </c>
      <c r="C2406" t="str">
        <f t="shared" si="333"/>
        <v>Don’t Buy</v>
      </c>
      <c r="D2406" t="str">
        <f t="shared" si="334"/>
        <v>Long Name</v>
      </c>
      <c r="E2406">
        <v>4.3</v>
      </c>
      <c r="F2406">
        <f>IF(Q2406&lt;10,E2406+0.1,E2406)</f>
        <v>4.3</v>
      </c>
      <c r="G2406">
        <f>MIN(IF(Q2406&lt;10,E2406+0.5,E2406),5)</f>
        <v>4.3</v>
      </c>
      <c r="H2406" t="str">
        <f t="shared" si="335"/>
        <v>Average Place to Work</v>
      </c>
      <c r="I2406">
        <v>211</v>
      </c>
      <c r="J2406" t="b">
        <f t="shared" si="336"/>
        <v>0</v>
      </c>
      <c r="K2406" t="b">
        <f>OR(E2406&gt;3.5,Q2406&lt;10)</f>
        <v>1</v>
      </c>
      <c r="L2406" t="s">
        <v>9</v>
      </c>
      <c r="M2406" t="s">
        <v>4580</v>
      </c>
      <c r="N2406" t="str">
        <f t="shared" si="337"/>
        <v>None</v>
      </c>
      <c r="O2406" t="str">
        <f t="shared" si="338"/>
        <v>None</v>
      </c>
      <c r="P2406" t="s">
        <v>114</v>
      </c>
      <c r="Q2406" s="2">
        <f t="shared" si="339"/>
        <v>11</v>
      </c>
      <c r="R2406" s="1" t="str">
        <f t="shared" si="340"/>
        <v>Established</v>
      </c>
      <c r="S2406" s="1"/>
      <c r="T2406" t="s">
        <v>598</v>
      </c>
      <c r="U2406" t="s">
        <v>24</v>
      </c>
      <c r="V2406">
        <f t="shared" si="341"/>
        <v>1000000</v>
      </c>
    </row>
    <row r="2407" spans="1:22" x14ac:dyDescent="0.35">
      <c r="A2407">
        <v>2405</v>
      </c>
      <c r="B2407" t="s">
        <v>4581</v>
      </c>
      <c r="C2407" t="str">
        <f t="shared" si="333"/>
        <v>Don’t Buy</v>
      </c>
      <c r="D2407" t="str">
        <f t="shared" si="334"/>
        <v>Long Name</v>
      </c>
      <c r="E2407">
        <v>3.9</v>
      </c>
      <c r="F2407">
        <f>IF(Q2407&lt;10,E2407+0.1,E2407)</f>
        <v>3.9</v>
      </c>
      <c r="G2407">
        <f>MIN(IF(Q2407&lt;10,E2407+0.5,E2407),5)</f>
        <v>3.9</v>
      </c>
      <c r="H2407" t="str">
        <f t="shared" si="335"/>
        <v>Average Place to Work</v>
      </c>
      <c r="I2407">
        <v>211</v>
      </c>
      <c r="J2407" t="b">
        <f t="shared" si="336"/>
        <v>0</v>
      </c>
      <c r="K2407" t="b">
        <f>OR(E2407&gt;3.5,Q2407&lt;10)</f>
        <v>1</v>
      </c>
      <c r="L2407" t="s">
        <v>19</v>
      </c>
      <c r="M2407" t="s">
        <v>3827</v>
      </c>
      <c r="N2407" t="str">
        <f t="shared" si="337"/>
        <v>None</v>
      </c>
      <c r="O2407" t="str">
        <f t="shared" si="338"/>
        <v>None</v>
      </c>
      <c r="P2407" t="s">
        <v>143</v>
      </c>
      <c r="Q2407" s="2">
        <f t="shared" si="339"/>
        <v>24</v>
      </c>
      <c r="R2407" s="1" t="str">
        <f t="shared" si="340"/>
        <v>Established</v>
      </c>
      <c r="S2407" s="1"/>
      <c r="T2407" t="s">
        <v>115</v>
      </c>
      <c r="U2407" t="s">
        <v>227</v>
      </c>
      <c r="V2407">
        <f t="shared" si="341"/>
        <v>0</v>
      </c>
    </row>
    <row r="2408" spans="1:22" x14ac:dyDescent="0.35">
      <c r="A2408">
        <v>2406</v>
      </c>
      <c r="B2408" t="s">
        <v>4582</v>
      </c>
      <c r="C2408" t="str">
        <f t="shared" si="333"/>
        <v>Don’t Buy</v>
      </c>
      <c r="D2408" t="str">
        <f t="shared" si="334"/>
        <v>Short Name</v>
      </c>
      <c r="E2408">
        <v>3.9</v>
      </c>
      <c r="F2408">
        <f>IF(Q2408&lt;10,E2408+0.1,E2408)</f>
        <v>4</v>
      </c>
      <c r="G2408">
        <f>MIN(IF(Q2408&lt;10,E2408+0.5,E2408),5)</f>
        <v>4.4000000000000004</v>
      </c>
      <c r="H2408" t="str">
        <f t="shared" si="335"/>
        <v>Average Place to Work</v>
      </c>
      <c r="I2408">
        <v>211</v>
      </c>
      <c r="J2408" t="b">
        <f t="shared" si="336"/>
        <v>0</v>
      </c>
      <c r="K2408" t="b">
        <f>OR(E2408&gt;3.5,Q2408&lt;10)</f>
        <v>1</v>
      </c>
      <c r="L2408" t="s">
        <v>279</v>
      </c>
      <c r="M2408" t="s">
        <v>4583</v>
      </c>
      <c r="N2408" t="str">
        <f t="shared" si="337"/>
        <v>Indian Silicon Valley Startups</v>
      </c>
      <c r="O2408" t="str">
        <f t="shared" si="338"/>
        <v>None</v>
      </c>
      <c r="P2408" t="s">
        <v>1680</v>
      </c>
      <c r="Q2408" s="2">
        <f t="shared" si="339"/>
        <v>3</v>
      </c>
      <c r="R2408" s="1" t="str">
        <f t="shared" si="340"/>
        <v>Startup</v>
      </c>
      <c r="S2408" s="1"/>
      <c r="T2408" t="s">
        <v>598</v>
      </c>
      <c r="U2408" t="s">
        <v>13</v>
      </c>
      <c r="V2408">
        <f t="shared" si="341"/>
        <v>0</v>
      </c>
    </row>
    <row r="2409" spans="1:22" x14ac:dyDescent="0.35">
      <c r="A2409">
        <v>2407</v>
      </c>
      <c r="B2409" t="s">
        <v>4584</v>
      </c>
      <c r="C2409" t="str">
        <f t="shared" si="333"/>
        <v>Don’t Buy</v>
      </c>
      <c r="D2409" t="str">
        <f t="shared" si="334"/>
        <v>Long Name</v>
      </c>
      <c r="E2409">
        <v>3.7</v>
      </c>
      <c r="F2409">
        <f>IF(Q2409&lt;10,E2409+0.1,E2409)</f>
        <v>3.7</v>
      </c>
      <c r="G2409">
        <f>MIN(IF(Q2409&lt;10,E2409+0.5,E2409),5)</f>
        <v>3.7</v>
      </c>
      <c r="H2409" t="str">
        <f t="shared" si="335"/>
        <v>Average Place to Work</v>
      </c>
      <c r="I2409">
        <v>210</v>
      </c>
      <c r="J2409" t="b">
        <f t="shared" si="336"/>
        <v>0</v>
      </c>
      <c r="K2409" t="b">
        <f>OR(E2409&gt;3.5,Q2409&lt;10)</f>
        <v>1</v>
      </c>
      <c r="L2409" t="s">
        <v>19</v>
      </c>
      <c r="M2409" t="s">
        <v>4585</v>
      </c>
      <c r="N2409" t="str">
        <f t="shared" si="337"/>
        <v>Indian Silicon Valley Startups</v>
      </c>
      <c r="O2409" t="str">
        <f t="shared" si="338"/>
        <v>None</v>
      </c>
      <c r="P2409" t="s">
        <v>869</v>
      </c>
      <c r="Q2409" s="2">
        <f t="shared" si="339"/>
        <v>85</v>
      </c>
      <c r="R2409" s="1" t="str">
        <f t="shared" si="340"/>
        <v>Established</v>
      </c>
      <c r="S2409" s="1"/>
      <c r="T2409" t="s">
        <v>60</v>
      </c>
      <c r="U2409" t="s">
        <v>24</v>
      </c>
      <c r="V2409">
        <f t="shared" si="341"/>
        <v>500000</v>
      </c>
    </row>
    <row r="2410" spans="1:22" x14ac:dyDescent="0.35">
      <c r="A2410">
        <v>2408</v>
      </c>
      <c r="B2410" t="s">
        <v>4586</v>
      </c>
      <c r="C2410" t="str">
        <f t="shared" si="333"/>
        <v>Don’t Buy</v>
      </c>
      <c r="D2410" t="str">
        <f t="shared" si="334"/>
        <v>Long Name</v>
      </c>
      <c r="E2410">
        <v>4</v>
      </c>
      <c r="F2410">
        <f>IF(Q2410&lt;10,E2410+0.1,E2410)</f>
        <v>4</v>
      </c>
      <c r="G2410">
        <f>MIN(IF(Q2410&lt;10,E2410+0.5,E2410),5)</f>
        <v>4</v>
      </c>
      <c r="H2410" t="str">
        <f t="shared" si="335"/>
        <v>Average Place to Work</v>
      </c>
      <c r="I2410">
        <v>210</v>
      </c>
      <c r="J2410" t="b">
        <f t="shared" si="336"/>
        <v>0</v>
      </c>
      <c r="K2410" t="b">
        <f>OR(E2410&gt;3.5,Q2410&lt;10)</f>
        <v>1</v>
      </c>
      <c r="L2410" t="s">
        <v>9</v>
      </c>
      <c r="M2410" t="s">
        <v>4587</v>
      </c>
      <c r="N2410" t="str">
        <f t="shared" si="337"/>
        <v>None</v>
      </c>
      <c r="O2410" t="str">
        <f t="shared" si="338"/>
        <v>None</v>
      </c>
      <c r="P2410" t="s">
        <v>86</v>
      </c>
      <c r="Q2410" s="2">
        <f t="shared" si="339"/>
        <v>27</v>
      </c>
      <c r="R2410" s="1" t="str">
        <f t="shared" si="340"/>
        <v>Established</v>
      </c>
      <c r="S2410" s="1"/>
      <c r="T2410" t="s">
        <v>140</v>
      </c>
      <c r="U2410" t="s">
        <v>83</v>
      </c>
      <c r="V2410">
        <f t="shared" si="341"/>
        <v>0</v>
      </c>
    </row>
    <row r="2411" spans="1:22" x14ac:dyDescent="0.35">
      <c r="A2411">
        <v>2409</v>
      </c>
      <c r="B2411" t="s">
        <v>4588</v>
      </c>
      <c r="C2411" t="str">
        <f t="shared" si="333"/>
        <v>Don’t Buy</v>
      </c>
      <c r="D2411" t="str">
        <f t="shared" si="334"/>
        <v>Long Name</v>
      </c>
      <c r="E2411">
        <v>3.2</v>
      </c>
      <c r="F2411">
        <f>IF(Q2411&lt;10,E2411+0.1,E2411)</f>
        <v>3.2</v>
      </c>
      <c r="G2411">
        <f>MIN(IF(Q2411&lt;10,E2411+0.5,E2411),5)</f>
        <v>3.2</v>
      </c>
      <c r="H2411" t="str">
        <f t="shared" si="335"/>
        <v>Average Place to Work</v>
      </c>
      <c r="I2411">
        <v>210</v>
      </c>
      <c r="J2411" t="b">
        <f t="shared" si="336"/>
        <v>0</v>
      </c>
      <c r="K2411" t="b">
        <f>OR(E2411&gt;3.5,Q2411&lt;10)</f>
        <v>0</v>
      </c>
      <c r="L2411" t="s">
        <v>19</v>
      </c>
      <c r="M2411" t="s">
        <v>1991</v>
      </c>
      <c r="N2411" t="str">
        <f t="shared" si="337"/>
        <v>Indian Silicon Valley Startups</v>
      </c>
      <c r="O2411" t="str">
        <f t="shared" si="338"/>
        <v>None</v>
      </c>
      <c r="P2411" t="s">
        <v>445</v>
      </c>
      <c r="Q2411" s="2">
        <f t="shared" si="339"/>
        <v>14</v>
      </c>
      <c r="R2411" s="1" t="str">
        <f t="shared" si="340"/>
        <v>Established</v>
      </c>
      <c r="S2411" s="1"/>
      <c r="T2411" t="s">
        <v>1183</v>
      </c>
      <c r="U2411" t="s">
        <v>36</v>
      </c>
      <c r="V2411">
        <f t="shared" si="341"/>
        <v>0</v>
      </c>
    </row>
    <row r="2412" spans="1:22" x14ac:dyDescent="0.35">
      <c r="A2412">
        <v>2410</v>
      </c>
      <c r="B2412" t="s">
        <v>4589</v>
      </c>
      <c r="C2412" t="str">
        <f t="shared" si="333"/>
        <v>Don’t Buy</v>
      </c>
      <c r="D2412" t="str">
        <f t="shared" si="334"/>
        <v>Long Name</v>
      </c>
      <c r="E2412">
        <v>4.3</v>
      </c>
      <c r="F2412">
        <f>IF(Q2412&lt;10,E2412+0.1,E2412)</f>
        <v>4.3</v>
      </c>
      <c r="G2412">
        <f>MIN(IF(Q2412&lt;10,E2412+0.5,E2412),5)</f>
        <v>4.3</v>
      </c>
      <c r="H2412" t="str">
        <f t="shared" si="335"/>
        <v>Average Place to Work</v>
      </c>
      <c r="I2412">
        <v>210</v>
      </c>
      <c r="J2412" t="b">
        <f t="shared" si="336"/>
        <v>0</v>
      </c>
      <c r="K2412" t="b">
        <f>OR(E2412&gt;3.5,Q2412&lt;10)</f>
        <v>1</v>
      </c>
      <c r="L2412" t="s">
        <v>9</v>
      </c>
      <c r="M2412" t="s">
        <v>2810</v>
      </c>
      <c r="N2412" t="str">
        <f t="shared" si="337"/>
        <v>None</v>
      </c>
      <c r="O2412" t="str">
        <f t="shared" si="338"/>
        <v>Bombay Finances</v>
      </c>
      <c r="P2412" t="s">
        <v>86</v>
      </c>
      <c r="Q2412" s="2">
        <f t="shared" si="339"/>
        <v>27</v>
      </c>
      <c r="R2412" s="1" t="str">
        <f t="shared" si="340"/>
        <v>Established</v>
      </c>
      <c r="S2412" s="1"/>
      <c r="T2412" t="s">
        <v>598</v>
      </c>
      <c r="U2412" t="s">
        <v>24</v>
      </c>
      <c r="V2412">
        <f t="shared" si="341"/>
        <v>1000000</v>
      </c>
    </row>
    <row r="2413" spans="1:22" x14ac:dyDescent="0.35">
      <c r="A2413">
        <v>2411</v>
      </c>
      <c r="B2413" t="s">
        <v>4590</v>
      </c>
      <c r="C2413" t="str">
        <f t="shared" si="333"/>
        <v>Don’t Buy</v>
      </c>
      <c r="D2413" t="str">
        <f t="shared" si="334"/>
        <v>Long Name</v>
      </c>
      <c r="E2413">
        <v>4</v>
      </c>
      <c r="F2413">
        <f>IF(Q2413&lt;10,E2413+0.1,E2413)</f>
        <v>4</v>
      </c>
      <c r="G2413">
        <f>MIN(IF(Q2413&lt;10,E2413+0.5,E2413),5)</f>
        <v>4</v>
      </c>
      <c r="H2413" t="str">
        <f t="shared" si="335"/>
        <v>Average Place to Work</v>
      </c>
      <c r="I2413">
        <v>210</v>
      </c>
      <c r="J2413" t="b">
        <f t="shared" si="336"/>
        <v>0</v>
      </c>
      <c r="K2413" t="b">
        <f>OR(E2413&gt;3.5,Q2413&lt;10)</f>
        <v>1</v>
      </c>
      <c r="L2413" t="s">
        <v>19</v>
      </c>
      <c r="M2413" t="s">
        <v>4591</v>
      </c>
      <c r="N2413" t="str">
        <f t="shared" si="337"/>
        <v>None</v>
      </c>
      <c r="O2413" t="str">
        <f t="shared" si="338"/>
        <v>None</v>
      </c>
      <c r="P2413" t="s">
        <v>16</v>
      </c>
      <c r="Q2413" s="2">
        <f t="shared" si="339"/>
        <v>33</v>
      </c>
      <c r="R2413" s="1" t="str">
        <f t="shared" si="340"/>
        <v>Established</v>
      </c>
      <c r="S2413" s="1"/>
      <c r="T2413" t="s">
        <v>606</v>
      </c>
      <c r="U2413" t="s">
        <v>64</v>
      </c>
      <c r="V2413">
        <f t="shared" si="341"/>
        <v>0</v>
      </c>
    </row>
    <row r="2414" spans="1:22" x14ac:dyDescent="0.35">
      <c r="A2414">
        <v>2412</v>
      </c>
      <c r="B2414" t="s">
        <v>4592</v>
      </c>
      <c r="C2414" t="str">
        <f t="shared" si="333"/>
        <v>Don’t Buy</v>
      </c>
      <c r="D2414" t="str">
        <f t="shared" si="334"/>
        <v>Long Name</v>
      </c>
      <c r="E2414">
        <v>4</v>
      </c>
      <c r="F2414">
        <f>IF(Q2414&lt;10,E2414+0.1,E2414)</f>
        <v>4</v>
      </c>
      <c r="G2414">
        <f>MIN(IF(Q2414&lt;10,E2414+0.5,E2414),5)</f>
        <v>4</v>
      </c>
      <c r="H2414" t="str">
        <f t="shared" si="335"/>
        <v>Average Place to Work</v>
      </c>
      <c r="I2414">
        <v>210</v>
      </c>
      <c r="J2414" t="b">
        <f t="shared" si="336"/>
        <v>0</v>
      </c>
      <c r="K2414" t="b">
        <f>OR(E2414&gt;3.5,Q2414&lt;10)</f>
        <v>1</v>
      </c>
      <c r="L2414" t="s">
        <v>9</v>
      </c>
      <c r="M2414" t="s">
        <v>2596</v>
      </c>
      <c r="N2414" t="str">
        <f t="shared" si="337"/>
        <v>None</v>
      </c>
      <c r="O2414" t="str">
        <f t="shared" si="338"/>
        <v>None</v>
      </c>
      <c r="P2414" t="s">
        <v>287</v>
      </c>
      <c r="Q2414" s="2">
        <f t="shared" si="339"/>
        <v>45</v>
      </c>
      <c r="R2414" s="1" t="str">
        <f t="shared" si="340"/>
        <v>Established</v>
      </c>
      <c r="S2414" s="1"/>
      <c r="T2414" t="s">
        <v>606</v>
      </c>
      <c r="U2414" t="s">
        <v>195</v>
      </c>
      <c r="V2414">
        <f t="shared" si="341"/>
        <v>0</v>
      </c>
    </row>
    <row r="2415" spans="1:22" x14ac:dyDescent="0.35">
      <c r="A2415">
        <v>2413</v>
      </c>
      <c r="B2415" t="s">
        <v>4593</v>
      </c>
      <c r="C2415" t="str">
        <f t="shared" si="333"/>
        <v>Don’t Buy</v>
      </c>
      <c r="D2415" t="str">
        <f t="shared" si="334"/>
        <v>Long Name</v>
      </c>
      <c r="E2415">
        <v>4.2</v>
      </c>
      <c r="F2415">
        <f>IF(Q2415&lt;10,E2415+0.1,E2415)</f>
        <v>4.2</v>
      </c>
      <c r="G2415">
        <f>MIN(IF(Q2415&lt;10,E2415+0.5,E2415),5)</f>
        <v>4.2</v>
      </c>
      <c r="H2415" t="str">
        <f t="shared" si="335"/>
        <v>Average Place to Work</v>
      </c>
      <c r="I2415">
        <v>210</v>
      </c>
      <c r="J2415" t="b">
        <f t="shared" si="336"/>
        <v>0</v>
      </c>
      <c r="K2415" t="b">
        <f>OR(E2415&gt;3.5,Q2415&lt;10)</f>
        <v>1</v>
      </c>
      <c r="L2415" t="s">
        <v>19</v>
      </c>
      <c r="M2415" t="s">
        <v>2651</v>
      </c>
      <c r="N2415" t="str">
        <f t="shared" si="337"/>
        <v>None</v>
      </c>
      <c r="O2415" t="str">
        <f t="shared" si="338"/>
        <v>None</v>
      </c>
      <c r="P2415" t="s">
        <v>1555</v>
      </c>
      <c r="Q2415" s="2">
        <f t="shared" si="339"/>
        <v>57</v>
      </c>
      <c r="R2415" s="1" t="str">
        <f t="shared" si="340"/>
        <v>Established</v>
      </c>
      <c r="S2415" s="1"/>
      <c r="T2415" t="s">
        <v>606</v>
      </c>
      <c r="U2415" t="s">
        <v>83</v>
      </c>
      <c r="V2415">
        <f t="shared" si="341"/>
        <v>0</v>
      </c>
    </row>
    <row r="2416" spans="1:22" x14ac:dyDescent="0.35">
      <c r="A2416">
        <v>2414</v>
      </c>
      <c r="B2416" t="s">
        <v>4594</v>
      </c>
      <c r="C2416" t="str">
        <f t="shared" si="333"/>
        <v>Don’t Buy</v>
      </c>
      <c r="D2416" t="str">
        <f t="shared" si="334"/>
        <v>Long Name</v>
      </c>
      <c r="E2416">
        <v>3.9</v>
      </c>
      <c r="F2416">
        <f>IF(Q2416&lt;10,E2416+0.1,E2416)</f>
        <v>3.9</v>
      </c>
      <c r="G2416">
        <f>MIN(IF(Q2416&lt;10,E2416+0.5,E2416),5)</f>
        <v>3.9</v>
      </c>
      <c r="H2416" t="str">
        <f t="shared" si="335"/>
        <v>Average Place to Work</v>
      </c>
      <c r="I2416">
        <v>210</v>
      </c>
      <c r="J2416" t="b">
        <f t="shared" si="336"/>
        <v>0</v>
      </c>
      <c r="K2416" t="b">
        <f>OR(E2416&gt;3.5,Q2416&lt;10)</f>
        <v>1</v>
      </c>
      <c r="L2416" t="s">
        <v>19</v>
      </c>
      <c r="M2416" t="s">
        <v>4595</v>
      </c>
      <c r="N2416" t="str">
        <f t="shared" si="337"/>
        <v>Indian Silicon Valley Startups</v>
      </c>
      <c r="O2416" t="str">
        <f t="shared" si="338"/>
        <v>None</v>
      </c>
      <c r="P2416" t="s">
        <v>292</v>
      </c>
      <c r="Q2416" s="2">
        <f t="shared" si="339"/>
        <v>38</v>
      </c>
      <c r="R2416" s="1" t="str">
        <f t="shared" si="340"/>
        <v>Established</v>
      </c>
      <c r="S2416" s="1"/>
      <c r="T2416" t="s">
        <v>606</v>
      </c>
      <c r="U2416" t="s">
        <v>83</v>
      </c>
      <c r="V2416">
        <f t="shared" si="341"/>
        <v>0</v>
      </c>
    </row>
    <row r="2417" spans="1:22" x14ac:dyDescent="0.35">
      <c r="A2417">
        <v>2415</v>
      </c>
      <c r="B2417" t="s">
        <v>4596</v>
      </c>
      <c r="C2417" t="str">
        <f t="shared" si="333"/>
        <v>Don’t Buy</v>
      </c>
      <c r="D2417" t="str">
        <f t="shared" si="334"/>
        <v>Long Name</v>
      </c>
      <c r="E2417">
        <v>4.2</v>
      </c>
      <c r="F2417">
        <f>IF(Q2417&lt;10,E2417+0.1,E2417)</f>
        <v>4.2</v>
      </c>
      <c r="G2417">
        <f>MIN(IF(Q2417&lt;10,E2417+0.5,E2417),5)</f>
        <v>4.2</v>
      </c>
      <c r="H2417" t="str">
        <f t="shared" si="335"/>
        <v>Average Place to Work</v>
      </c>
      <c r="I2417">
        <v>210</v>
      </c>
      <c r="J2417" t="b">
        <f t="shared" si="336"/>
        <v>0</v>
      </c>
      <c r="K2417" t="b">
        <f>OR(E2417&gt;3.5,Q2417&lt;10)</f>
        <v>1</v>
      </c>
      <c r="M2417" t="s">
        <v>4597</v>
      </c>
      <c r="N2417" t="str">
        <f t="shared" si="337"/>
        <v>None</v>
      </c>
      <c r="O2417" t="str">
        <f t="shared" si="338"/>
        <v>None</v>
      </c>
      <c r="P2417" t="s">
        <v>79</v>
      </c>
      <c r="Q2417" s="2">
        <f t="shared" si="339"/>
        <v>19</v>
      </c>
      <c r="R2417" s="1" t="str">
        <f t="shared" si="340"/>
        <v>Established</v>
      </c>
      <c r="S2417" s="1"/>
      <c r="U2417" t="s">
        <v>64</v>
      </c>
      <c r="V2417">
        <f t="shared" si="341"/>
        <v>0</v>
      </c>
    </row>
    <row r="2418" spans="1:22" x14ac:dyDescent="0.35">
      <c r="A2418">
        <v>2416</v>
      </c>
      <c r="B2418" t="s">
        <v>4598</v>
      </c>
      <c r="C2418" t="str">
        <f t="shared" si="333"/>
        <v>Don’t Buy</v>
      </c>
      <c r="D2418" t="str">
        <f t="shared" si="334"/>
        <v>Long Name</v>
      </c>
      <c r="E2418">
        <v>4.2</v>
      </c>
      <c r="F2418">
        <f>IF(Q2418&lt;10,E2418+0.1,E2418)</f>
        <v>4.2</v>
      </c>
      <c r="G2418">
        <f>MIN(IF(Q2418&lt;10,E2418+0.5,E2418),5)</f>
        <v>4.2</v>
      </c>
      <c r="H2418" t="str">
        <f t="shared" si="335"/>
        <v>Average Place to Work</v>
      </c>
      <c r="I2418">
        <v>210</v>
      </c>
      <c r="J2418" t="b">
        <f t="shared" si="336"/>
        <v>0</v>
      </c>
      <c r="K2418" t="b">
        <f>OR(E2418&gt;3.5,Q2418&lt;10)</f>
        <v>1</v>
      </c>
      <c r="L2418" t="s">
        <v>9</v>
      </c>
      <c r="M2418" t="s">
        <v>4599</v>
      </c>
      <c r="N2418" t="str">
        <f t="shared" si="337"/>
        <v>None</v>
      </c>
      <c r="O2418" t="str">
        <f t="shared" si="338"/>
        <v>None</v>
      </c>
      <c r="P2418" t="s">
        <v>99</v>
      </c>
      <c r="Q2418" s="2">
        <f t="shared" si="339"/>
        <v>26</v>
      </c>
      <c r="R2418" s="1" t="str">
        <f t="shared" si="340"/>
        <v>Established</v>
      </c>
      <c r="S2418" s="1"/>
      <c r="T2418" t="s">
        <v>606</v>
      </c>
      <c r="U2418" t="s">
        <v>64</v>
      </c>
      <c r="V2418">
        <f t="shared" si="341"/>
        <v>0</v>
      </c>
    </row>
    <row r="2419" spans="1:22" x14ac:dyDescent="0.35">
      <c r="A2419">
        <v>2417</v>
      </c>
      <c r="B2419" t="s">
        <v>4600</v>
      </c>
      <c r="C2419" t="str">
        <f t="shared" si="333"/>
        <v>Don’t Buy</v>
      </c>
      <c r="D2419" t="str">
        <f t="shared" si="334"/>
        <v>Long Name</v>
      </c>
      <c r="E2419">
        <v>4.2</v>
      </c>
      <c r="F2419">
        <f>IF(Q2419&lt;10,E2419+0.1,E2419)</f>
        <v>4.2</v>
      </c>
      <c r="G2419">
        <f>MIN(IF(Q2419&lt;10,E2419+0.5,E2419),5)</f>
        <v>4.2</v>
      </c>
      <c r="H2419" t="str">
        <f t="shared" si="335"/>
        <v>Average Place to Work</v>
      </c>
      <c r="I2419">
        <v>210</v>
      </c>
      <c r="J2419" t="b">
        <f t="shared" si="336"/>
        <v>0</v>
      </c>
      <c r="K2419" t="b">
        <f>OR(E2419&gt;3.5,Q2419&lt;10)</f>
        <v>1</v>
      </c>
      <c r="L2419" t="s">
        <v>19</v>
      </c>
      <c r="M2419" t="s">
        <v>2810</v>
      </c>
      <c r="N2419" t="str">
        <f t="shared" si="337"/>
        <v>None</v>
      </c>
      <c r="O2419" t="str">
        <f t="shared" si="338"/>
        <v>None</v>
      </c>
      <c r="P2419" t="s">
        <v>99</v>
      </c>
      <c r="Q2419" s="2">
        <f t="shared" si="339"/>
        <v>26</v>
      </c>
      <c r="R2419" s="1" t="str">
        <f t="shared" si="340"/>
        <v>Established</v>
      </c>
      <c r="S2419" s="1"/>
      <c r="T2419" t="s">
        <v>606</v>
      </c>
      <c r="U2419" t="s">
        <v>2461</v>
      </c>
      <c r="V2419">
        <f t="shared" si="341"/>
        <v>0</v>
      </c>
    </row>
    <row r="2420" spans="1:22" x14ac:dyDescent="0.35">
      <c r="A2420">
        <v>2418</v>
      </c>
      <c r="B2420" t="s">
        <v>4601</v>
      </c>
      <c r="C2420" t="str">
        <f t="shared" si="333"/>
        <v>Don’t Buy</v>
      </c>
      <c r="D2420" t="str">
        <f t="shared" si="334"/>
        <v>Long Name</v>
      </c>
      <c r="E2420">
        <v>4.5</v>
      </c>
      <c r="F2420">
        <f>IF(Q2420&lt;10,E2420+0.1,E2420)</f>
        <v>4.5</v>
      </c>
      <c r="G2420">
        <f>MIN(IF(Q2420&lt;10,E2420+0.5,E2420),5)</f>
        <v>4.5</v>
      </c>
      <c r="H2420" t="str">
        <f t="shared" si="335"/>
        <v>Average Place to Work</v>
      </c>
      <c r="I2420">
        <v>210</v>
      </c>
      <c r="J2420" t="b">
        <f t="shared" si="336"/>
        <v>0</v>
      </c>
      <c r="K2420" t="b">
        <f>OR(E2420&gt;3.5,Q2420&lt;10)</f>
        <v>1</v>
      </c>
      <c r="L2420" t="s">
        <v>9</v>
      </c>
      <c r="M2420" t="s">
        <v>4602</v>
      </c>
      <c r="N2420" t="str">
        <f t="shared" si="337"/>
        <v>None</v>
      </c>
      <c r="O2420" t="str">
        <f t="shared" si="338"/>
        <v>None</v>
      </c>
      <c r="P2420" t="s">
        <v>143</v>
      </c>
      <c r="Q2420" s="2">
        <f t="shared" si="339"/>
        <v>24</v>
      </c>
      <c r="R2420" s="1" t="str">
        <f t="shared" si="340"/>
        <v>Established</v>
      </c>
      <c r="S2420" s="1"/>
      <c r="T2420" t="s">
        <v>1183</v>
      </c>
      <c r="U2420" t="s">
        <v>175</v>
      </c>
      <c r="V2420">
        <f t="shared" si="341"/>
        <v>0</v>
      </c>
    </row>
    <row r="2421" spans="1:22" x14ac:dyDescent="0.35">
      <c r="A2421">
        <v>2419</v>
      </c>
      <c r="B2421" t="s">
        <v>4603</v>
      </c>
      <c r="C2421" t="str">
        <f t="shared" si="333"/>
        <v>Don’t Buy</v>
      </c>
      <c r="D2421" t="str">
        <f t="shared" si="334"/>
        <v>Long Name</v>
      </c>
      <c r="E2421">
        <v>4.4000000000000004</v>
      </c>
      <c r="F2421">
        <f>IF(Q2421&lt;10,E2421+0.1,E2421)</f>
        <v>4.5</v>
      </c>
      <c r="G2421">
        <f>MIN(IF(Q2421&lt;10,E2421+0.5,E2421),5)</f>
        <v>4.9000000000000004</v>
      </c>
      <c r="H2421" t="str">
        <f t="shared" si="335"/>
        <v>Average Place to Work</v>
      </c>
      <c r="I2421">
        <v>210</v>
      </c>
      <c r="J2421" t="b">
        <f t="shared" si="336"/>
        <v>0</v>
      </c>
      <c r="K2421" t="b">
        <f>OR(E2421&gt;3.5,Q2421&lt;10)</f>
        <v>1</v>
      </c>
      <c r="M2421" t="s">
        <v>3526</v>
      </c>
      <c r="N2421" t="str">
        <f t="shared" si="337"/>
        <v>Indian Silicon Valley Startups</v>
      </c>
      <c r="O2421" t="str">
        <f t="shared" si="338"/>
        <v>None</v>
      </c>
      <c r="Q2421" s="2">
        <f t="shared" si="339"/>
        <v>0</v>
      </c>
      <c r="R2421" s="1" t="str">
        <f t="shared" si="340"/>
        <v>Startup</v>
      </c>
      <c r="S2421" s="1"/>
      <c r="T2421" t="s">
        <v>40</v>
      </c>
      <c r="U2421" t="s">
        <v>352</v>
      </c>
      <c r="V2421">
        <f t="shared" si="341"/>
        <v>0</v>
      </c>
    </row>
    <row r="2422" spans="1:22" x14ac:dyDescent="0.35">
      <c r="A2422">
        <v>2420</v>
      </c>
      <c r="B2422" t="s">
        <v>4604</v>
      </c>
      <c r="C2422" t="str">
        <f t="shared" si="333"/>
        <v>Don’t Buy</v>
      </c>
      <c r="D2422" t="str">
        <f t="shared" si="334"/>
        <v>Short Name</v>
      </c>
      <c r="E2422">
        <v>4.0999999999999996</v>
      </c>
      <c r="F2422">
        <f>IF(Q2422&lt;10,E2422+0.1,E2422)</f>
        <v>4.0999999999999996</v>
      </c>
      <c r="G2422">
        <f>MIN(IF(Q2422&lt;10,E2422+0.5,E2422),5)</f>
        <v>4.0999999999999996</v>
      </c>
      <c r="H2422" t="str">
        <f t="shared" si="335"/>
        <v>Average Place to Work</v>
      </c>
      <c r="I2422">
        <v>210</v>
      </c>
      <c r="J2422" t="b">
        <f t="shared" si="336"/>
        <v>0</v>
      </c>
      <c r="K2422" t="b">
        <f>OR(E2422&gt;3.5,Q2422&lt;10)</f>
        <v>1</v>
      </c>
      <c r="L2422" t="s">
        <v>3191</v>
      </c>
      <c r="M2422" t="s">
        <v>4605</v>
      </c>
      <c r="N2422" t="str">
        <f t="shared" si="337"/>
        <v>None</v>
      </c>
      <c r="O2422" t="str">
        <f t="shared" si="338"/>
        <v>None</v>
      </c>
      <c r="P2422" t="s">
        <v>370</v>
      </c>
      <c r="Q2422" s="2">
        <f t="shared" si="339"/>
        <v>116</v>
      </c>
      <c r="R2422" s="1" t="str">
        <f t="shared" si="340"/>
        <v>Established</v>
      </c>
      <c r="S2422" s="1"/>
      <c r="T2422" t="s">
        <v>606</v>
      </c>
      <c r="U2422" t="s">
        <v>202</v>
      </c>
      <c r="V2422">
        <f t="shared" si="341"/>
        <v>0</v>
      </c>
    </row>
    <row r="2423" spans="1:22" x14ac:dyDescent="0.35">
      <c r="A2423">
        <v>2421</v>
      </c>
      <c r="B2423" t="s">
        <v>4606</v>
      </c>
      <c r="C2423" t="str">
        <f t="shared" si="333"/>
        <v>Buy</v>
      </c>
      <c r="D2423" t="str">
        <f t="shared" si="334"/>
        <v>Long Name</v>
      </c>
      <c r="E2423">
        <v>4.3</v>
      </c>
      <c r="F2423">
        <f>IF(Q2423&lt;10,E2423+0.1,E2423)</f>
        <v>4.3999999999999995</v>
      </c>
      <c r="G2423">
        <f>MIN(IF(Q2423&lt;10,E2423+0.5,E2423),5)</f>
        <v>4.8</v>
      </c>
      <c r="H2423" t="str">
        <f t="shared" si="335"/>
        <v>Average Place to Work</v>
      </c>
      <c r="I2423">
        <v>210</v>
      </c>
      <c r="J2423" t="b">
        <f t="shared" si="336"/>
        <v>0</v>
      </c>
      <c r="K2423" t="b">
        <f>OR(E2423&gt;3.5,Q2423&lt;10)</f>
        <v>1</v>
      </c>
      <c r="L2423" t="s">
        <v>789</v>
      </c>
      <c r="M2423" t="s">
        <v>4607</v>
      </c>
      <c r="N2423" t="str">
        <f t="shared" si="337"/>
        <v>Indian Silicon Valley Startups</v>
      </c>
      <c r="O2423" t="str">
        <f t="shared" si="338"/>
        <v>None</v>
      </c>
      <c r="P2423" t="s">
        <v>170</v>
      </c>
      <c r="Q2423" s="2">
        <f t="shared" si="339"/>
        <v>6</v>
      </c>
      <c r="R2423" s="1" t="str">
        <f t="shared" si="340"/>
        <v>Startup</v>
      </c>
      <c r="S2423" s="1"/>
      <c r="T2423" t="s">
        <v>115</v>
      </c>
      <c r="U2423" t="s">
        <v>17</v>
      </c>
      <c r="V2423">
        <f t="shared" si="341"/>
        <v>1000000</v>
      </c>
    </row>
    <row r="2424" spans="1:22" x14ac:dyDescent="0.35">
      <c r="A2424">
        <v>2422</v>
      </c>
      <c r="B2424" t="s">
        <v>4608</v>
      </c>
      <c r="C2424" t="str">
        <f t="shared" si="333"/>
        <v>Don’t Buy</v>
      </c>
      <c r="D2424" t="str">
        <f t="shared" si="334"/>
        <v>Long Name</v>
      </c>
      <c r="E2424">
        <v>4.7</v>
      </c>
      <c r="F2424">
        <f>IF(Q2424&lt;10,E2424+0.1,E2424)</f>
        <v>4.8</v>
      </c>
      <c r="G2424">
        <f>MIN(IF(Q2424&lt;10,E2424+0.5,E2424),5)</f>
        <v>5</v>
      </c>
      <c r="H2424" t="str">
        <f t="shared" si="335"/>
        <v>Great Place to Work</v>
      </c>
      <c r="I2424">
        <v>210</v>
      </c>
      <c r="J2424" t="b">
        <f t="shared" si="336"/>
        <v>0</v>
      </c>
      <c r="K2424" t="b">
        <f>OR(E2424&gt;3.5,Q2424&lt;10)</f>
        <v>1</v>
      </c>
      <c r="M2424" t="s">
        <v>4476</v>
      </c>
      <c r="N2424" t="str">
        <f t="shared" si="337"/>
        <v>Indian Silicon Valley Startups</v>
      </c>
      <c r="O2424" t="str">
        <f t="shared" si="338"/>
        <v>None</v>
      </c>
      <c r="P2424" t="s">
        <v>258</v>
      </c>
      <c r="Q2424" s="2">
        <f t="shared" si="339"/>
        <v>7</v>
      </c>
      <c r="R2424" s="1" t="str">
        <f t="shared" si="340"/>
        <v>Startup</v>
      </c>
      <c r="S2424" s="1"/>
      <c r="U2424" t="s">
        <v>17</v>
      </c>
      <c r="V2424">
        <f t="shared" si="341"/>
        <v>1000000</v>
      </c>
    </row>
    <row r="2425" spans="1:22" x14ac:dyDescent="0.35">
      <c r="A2425">
        <v>2423</v>
      </c>
      <c r="B2425" t="s">
        <v>4609</v>
      </c>
      <c r="C2425" t="str">
        <f t="shared" si="333"/>
        <v>Don’t Buy</v>
      </c>
      <c r="D2425" t="str">
        <f t="shared" si="334"/>
        <v>Long Name</v>
      </c>
      <c r="E2425">
        <v>4.0999999999999996</v>
      </c>
      <c r="F2425">
        <f>IF(Q2425&lt;10,E2425+0.1,E2425)</f>
        <v>4.0999999999999996</v>
      </c>
      <c r="G2425">
        <f>MIN(IF(Q2425&lt;10,E2425+0.5,E2425),5)</f>
        <v>4.0999999999999996</v>
      </c>
      <c r="H2425" t="str">
        <f t="shared" si="335"/>
        <v>Average Place to Work</v>
      </c>
      <c r="I2425">
        <v>210</v>
      </c>
      <c r="J2425" t="b">
        <f t="shared" si="336"/>
        <v>0</v>
      </c>
      <c r="K2425" t="b">
        <f>OR(E2425&gt;3.5,Q2425&lt;10)</f>
        <v>1</v>
      </c>
      <c r="L2425" t="s">
        <v>19</v>
      </c>
      <c r="M2425" t="s">
        <v>4610</v>
      </c>
      <c r="N2425" t="str">
        <f t="shared" si="337"/>
        <v>Indian Silicon Valley Startups</v>
      </c>
      <c r="O2425" t="str">
        <f t="shared" si="338"/>
        <v>None</v>
      </c>
      <c r="P2425" t="s">
        <v>626</v>
      </c>
      <c r="Q2425" s="2">
        <f t="shared" si="339"/>
        <v>17</v>
      </c>
      <c r="R2425" s="1" t="str">
        <f t="shared" si="340"/>
        <v>Established</v>
      </c>
      <c r="S2425" s="1"/>
      <c r="T2425" t="s">
        <v>606</v>
      </c>
      <c r="U2425" t="s">
        <v>36</v>
      </c>
      <c r="V2425">
        <f t="shared" si="341"/>
        <v>0</v>
      </c>
    </row>
    <row r="2426" spans="1:22" x14ac:dyDescent="0.35">
      <c r="A2426">
        <v>2424</v>
      </c>
      <c r="B2426" t="s">
        <v>4611</v>
      </c>
      <c r="C2426" t="str">
        <f t="shared" si="333"/>
        <v>Don’t Buy</v>
      </c>
      <c r="D2426" t="str">
        <f t="shared" si="334"/>
        <v>Long Name</v>
      </c>
      <c r="E2426">
        <v>3.9</v>
      </c>
      <c r="F2426">
        <f>IF(Q2426&lt;10,E2426+0.1,E2426)</f>
        <v>3.9</v>
      </c>
      <c r="G2426">
        <f>MIN(IF(Q2426&lt;10,E2426+0.5,E2426),5)</f>
        <v>3.9</v>
      </c>
      <c r="H2426" t="str">
        <f t="shared" si="335"/>
        <v>Average Place to Work</v>
      </c>
      <c r="I2426">
        <v>210</v>
      </c>
      <c r="J2426" t="b">
        <f t="shared" si="336"/>
        <v>0</v>
      </c>
      <c r="K2426" t="b">
        <f>OR(E2426&gt;3.5,Q2426&lt;10)</f>
        <v>1</v>
      </c>
      <c r="M2426" t="s">
        <v>4612</v>
      </c>
      <c r="N2426" t="str">
        <f t="shared" si="337"/>
        <v>Indian Silicon Valley Startups</v>
      </c>
      <c r="O2426" t="str">
        <f t="shared" si="338"/>
        <v>None</v>
      </c>
      <c r="P2426" t="s">
        <v>4613</v>
      </c>
      <c r="Q2426" s="2">
        <f t="shared" si="339"/>
        <v>186</v>
      </c>
      <c r="R2426" s="1" t="str">
        <f t="shared" si="340"/>
        <v>Established</v>
      </c>
      <c r="S2426" s="1"/>
      <c r="U2426" t="s">
        <v>36</v>
      </c>
      <c r="V2426">
        <f t="shared" si="341"/>
        <v>0</v>
      </c>
    </row>
    <row r="2427" spans="1:22" x14ac:dyDescent="0.35">
      <c r="A2427">
        <v>2425</v>
      </c>
      <c r="B2427" t="s">
        <v>4614</v>
      </c>
      <c r="C2427" t="str">
        <f t="shared" si="333"/>
        <v>Don’t Buy</v>
      </c>
      <c r="D2427" t="str">
        <f t="shared" si="334"/>
        <v>Long Name</v>
      </c>
      <c r="E2427">
        <v>4.5</v>
      </c>
      <c r="F2427">
        <f>IF(Q2427&lt;10,E2427+0.1,E2427)</f>
        <v>4.5</v>
      </c>
      <c r="G2427">
        <f>MIN(IF(Q2427&lt;10,E2427+0.5,E2427),5)</f>
        <v>4.5</v>
      </c>
      <c r="H2427" t="str">
        <f t="shared" si="335"/>
        <v>Average Place to Work</v>
      </c>
      <c r="I2427">
        <v>209</v>
      </c>
      <c r="J2427" t="b">
        <f t="shared" si="336"/>
        <v>0</v>
      </c>
      <c r="K2427" t="b">
        <f>OR(E2427&gt;3.5,Q2427&lt;10)</f>
        <v>1</v>
      </c>
      <c r="M2427" t="s">
        <v>4615</v>
      </c>
      <c r="N2427" t="str">
        <f t="shared" si="337"/>
        <v>None</v>
      </c>
      <c r="O2427" t="str">
        <f t="shared" si="338"/>
        <v>None</v>
      </c>
      <c r="P2427" t="s">
        <v>86</v>
      </c>
      <c r="Q2427" s="2">
        <f t="shared" si="339"/>
        <v>27</v>
      </c>
      <c r="R2427" s="1" t="str">
        <f t="shared" si="340"/>
        <v>Established</v>
      </c>
      <c r="S2427" s="1"/>
      <c r="U2427" t="s">
        <v>1497</v>
      </c>
      <c r="V2427">
        <f t="shared" si="341"/>
        <v>0</v>
      </c>
    </row>
    <row r="2428" spans="1:22" x14ac:dyDescent="0.35">
      <c r="A2428">
        <v>2426</v>
      </c>
      <c r="B2428" t="s">
        <v>4616</v>
      </c>
      <c r="C2428" t="str">
        <f t="shared" si="333"/>
        <v>Don’t Buy</v>
      </c>
      <c r="D2428" t="str">
        <f t="shared" si="334"/>
        <v>Long Name</v>
      </c>
      <c r="E2428">
        <v>4</v>
      </c>
      <c r="F2428">
        <f>IF(Q2428&lt;10,E2428+0.1,E2428)</f>
        <v>4</v>
      </c>
      <c r="G2428">
        <f>MIN(IF(Q2428&lt;10,E2428+0.5,E2428),5)</f>
        <v>4</v>
      </c>
      <c r="H2428" t="str">
        <f t="shared" si="335"/>
        <v>Average Place to Work</v>
      </c>
      <c r="I2428">
        <v>209</v>
      </c>
      <c r="J2428" t="b">
        <f t="shared" si="336"/>
        <v>0</v>
      </c>
      <c r="K2428" t="b">
        <f>OR(E2428&gt;3.5,Q2428&lt;10)</f>
        <v>1</v>
      </c>
      <c r="L2428" t="s">
        <v>19</v>
      </c>
      <c r="M2428" t="s">
        <v>4617</v>
      </c>
      <c r="N2428" t="str">
        <f t="shared" si="337"/>
        <v>None</v>
      </c>
      <c r="O2428" t="str">
        <f t="shared" si="338"/>
        <v>None</v>
      </c>
      <c r="P2428" t="s">
        <v>111</v>
      </c>
      <c r="Q2428" s="2">
        <f t="shared" si="339"/>
        <v>22</v>
      </c>
      <c r="R2428" s="1" t="str">
        <f t="shared" si="340"/>
        <v>Established</v>
      </c>
      <c r="S2428" s="1"/>
      <c r="T2428" t="s">
        <v>115</v>
      </c>
      <c r="U2428" t="s">
        <v>41</v>
      </c>
      <c r="V2428">
        <f t="shared" si="341"/>
        <v>0</v>
      </c>
    </row>
    <row r="2429" spans="1:22" x14ac:dyDescent="0.35">
      <c r="A2429">
        <v>2427</v>
      </c>
      <c r="B2429" t="s">
        <v>4618</v>
      </c>
      <c r="C2429" t="str">
        <f t="shared" si="333"/>
        <v>Don’t Buy</v>
      </c>
      <c r="D2429" t="str">
        <f t="shared" si="334"/>
        <v>Short Name</v>
      </c>
      <c r="E2429">
        <v>3.5</v>
      </c>
      <c r="F2429">
        <f>IF(Q2429&lt;10,E2429+0.1,E2429)</f>
        <v>3.5</v>
      </c>
      <c r="G2429">
        <f>MIN(IF(Q2429&lt;10,E2429+0.5,E2429),5)</f>
        <v>3.5</v>
      </c>
      <c r="H2429" t="str">
        <f t="shared" si="335"/>
        <v>Average Place to Work</v>
      </c>
      <c r="I2429">
        <v>209</v>
      </c>
      <c r="J2429" t="b">
        <f t="shared" si="336"/>
        <v>0</v>
      </c>
      <c r="K2429" t="b">
        <f>OR(E2429&gt;3.5,Q2429&lt;10)</f>
        <v>0</v>
      </c>
      <c r="L2429" t="s">
        <v>19</v>
      </c>
      <c r="M2429" t="s">
        <v>4619</v>
      </c>
      <c r="N2429" t="str">
        <f t="shared" si="337"/>
        <v>None</v>
      </c>
      <c r="O2429" t="str">
        <f t="shared" si="338"/>
        <v>None</v>
      </c>
      <c r="P2429" t="s">
        <v>111</v>
      </c>
      <c r="Q2429" s="2">
        <f t="shared" si="339"/>
        <v>22</v>
      </c>
      <c r="R2429" s="1" t="str">
        <f t="shared" si="340"/>
        <v>Established</v>
      </c>
      <c r="S2429" s="1"/>
      <c r="T2429" t="s">
        <v>598</v>
      </c>
      <c r="U2429" t="s">
        <v>523</v>
      </c>
      <c r="V2429">
        <f t="shared" si="341"/>
        <v>0</v>
      </c>
    </row>
    <row r="2430" spans="1:22" x14ac:dyDescent="0.35">
      <c r="A2430">
        <v>2428</v>
      </c>
      <c r="B2430" t="s">
        <v>4620</v>
      </c>
      <c r="C2430" t="str">
        <f t="shared" si="333"/>
        <v>Don’t Buy</v>
      </c>
      <c r="D2430" t="str">
        <f t="shared" si="334"/>
        <v>Long Name</v>
      </c>
      <c r="E2430">
        <v>3.9</v>
      </c>
      <c r="F2430">
        <f>IF(Q2430&lt;10,E2430+0.1,E2430)</f>
        <v>3.9</v>
      </c>
      <c r="G2430">
        <f>MIN(IF(Q2430&lt;10,E2430+0.5,E2430),5)</f>
        <v>3.9</v>
      </c>
      <c r="H2430" t="str">
        <f t="shared" si="335"/>
        <v>Average Place to Work</v>
      </c>
      <c r="I2430">
        <v>209</v>
      </c>
      <c r="J2430" t="b">
        <f t="shared" si="336"/>
        <v>0</v>
      </c>
      <c r="K2430" t="b">
        <f>OR(E2430&gt;3.5,Q2430&lt;10)</f>
        <v>1</v>
      </c>
      <c r="L2430" t="s">
        <v>9</v>
      </c>
      <c r="M2430" t="s">
        <v>4621</v>
      </c>
      <c r="N2430" t="str">
        <f t="shared" si="337"/>
        <v>None</v>
      </c>
      <c r="O2430" t="str">
        <f t="shared" si="338"/>
        <v>None</v>
      </c>
      <c r="P2430" t="s">
        <v>542</v>
      </c>
      <c r="Q2430" s="2">
        <f t="shared" si="339"/>
        <v>67</v>
      </c>
      <c r="R2430" s="1" t="str">
        <f t="shared" si="340"/>
        <v>Established</v>
      </c>
      <c r="S2430" s="1"/>
      <c r="T2430" t="s">
        <v>115</v>
      </c>
      <c r="U2430" t="s">
        <v>306</v>
      </c>
      <c r="V2430">
        <f t="shared" si="341"/>
        <v>0</v>
      </c>
    </row>
    <row r="2431" spans="1:22" x14ac:dyDescent="0.35">
      <c r="A2431">
        <v>2429</v>
      </c>
      <c r="B2431" t="s">
        <v>4620</v>
      </c>
      <c r="C2431" t="str">
        <f t="shared" si="333"/>
        <v>Don’t Buy</v>
      </c>
      <c r="D2431" t="str">
        <f t="shared" si="334"/>
        <v>Long Name</v>
      </c>
      <c r="E2431">
        <v>3.9</v>
      </c>
      <c r="F2431">
        <f>IF(Q2431&lt;10,E2431+0.1,E2431)</f>
        <v>3.9</v>
      </c>
      <c r="G2431">
        <f>MIN(IF(Q2431&lt;10,E2431+0.5,E2431),5)</f>
        <v>3.9</v>
      </c>
      <c r="H2431" t="str">
        <f t="shared" si="335"/>
        <v>Average Place to Work</v>
      </c>
      <c r="I2431">
        <v>209</v>
      </c>
      <c r="J2431" t="b">
        <f t="shared" si="336"/>
        <v>0</v>
      </c>
      <c r="K2431" t="b">
        <f>OR(E2431&gt;3.5,Q2431&lt;10)</f>
        <v>1</v>
      </c>
      <c r="L2431" t="s">
        <v>9</v>
      </c>
      <c r="M2431" t="s">
        <v>4621</v>
      </c>
      <c r="N2431" t="str">
        <f t="shared" si="337"/>
        <v>None</v>
      </c>
      <c r="O2431" t="str">
        <f t="shared" si="338"/>
        <v>None</v>
      </c>
      <c r="P2431" t="s">
        <v>542</v>
      </c>
      <c r="Q2431" s="2">
        <f t="shared" si="339"/>
        <v>67</v>
      </c>
      <c r="R2431" s="1" t="str">
        <f t="shared" si="340"/>
        <v>Established</v>
      </c>
      <c r="S2431" s="1"/>
      <c r="T2431" t="s">
        <v>115</v>
      </c>
      <c r="U2431" t="s">
        <v>306</v>
      </c>
      <c r="V2431">
        <f t="shared" si="341"/>
        <v>0</v>
      </c>
    </row>
    <row r="2432" spans="1:22" x14ac:dyDescent="0.35">
      <c r="A2432">
        <v>2430</v>
      </c>
      <c r="B2432" t="s">
        <v>4622</v>
      </c>
      <c r="C2432" t="str">
        <f t="shared" si="333"/>
        <v>Don’t Buy</v>
      </c>
      <c r="D2432" t="str">
        <f t="shared" si="334"/>
        <v>Long Name</v>
      </c>
      <c r="E2432">
        <v>3.9</v>
      </c>
      <c r="F2432">
        <f>IF(Q2432&lt;10,E2432+0.1,E2432)</f>
        <v>3.9</v>
      </c>
      <c r="G2432">
        <f>MIN(IF(Q2432&lt;10,E2432+0.5,E2432),5)</f>
        <v>3.9</v>
      </c>
      <c r="H2432" t="str">
        <f t="shared" si="335"/>
        <v>Average Place to Work</v>
      </c>
      <c r="I2432">
        <v>209</v>
      </c>
      <c r="J2432" t="b">
        <f t="shared" si="336"/>
        <v>0</v>
      </c>
      <c r="K2432" t="b">
        <f>OR(E2432&gt;3.5,Q2432&lt;10)</f>
        <v>1</v>
      </c>
      <c r="L2432" t="s">
        <v>279</v>
      </c>
      <c r="M2432" t="s">
        <v>4623</v>
      </c>
      <c r="N2432" t="str">
        <f t="shared" si="337"/>
        <v>None</v>
      </c>
      <c r="O2432" t="str">
        <f t="shared" si="338"/>
        <v>None</v>
      </c>
      <c r="P2432" t="s">
        <v>261</v>
      </c>
      <c r="Q2432" s="2">
        <f t="shared" si="339"/>
        <v>21</v>
      </c>
      <c r="R2432" s="1" t="str">
        <f t="shared" si="340"/>
        <v>Established</v>
      </c>
      <c r="S2432" s="1"/>
      <c r="T2432" t="s">
        <v>606</v>
      </c>
      <c r="U2432" t="s">
        <v>17</v>
      </c>
      <c r="V2432">
        <f t="shared" si="341"/>
        <v>500000</v>
      </c>
    </row>
    <row r="2433" spans="1:22" x14ac:dyDescent="0.35">
      <c r="A2433">
        <v>2431</v>
      </c>
      <c r="B2433" t="s">
        <v>4624</v>
      </c>
      <c r="C2433" t="str">
        <f t="shared" si="333"/>
        <v>Don’t Buy</v>
      </c>
      <c r="D2433" t="str">
        <f t="shared" si="334"/>
        <v>Long Name</v>
      </c>
      <c r="E2433">
        <v>4.0999999999999996</v>
      </c>
      <c r="F2433">
        <f>IF(Q2433&lt;10,E2433+0.1,E2433)</f>
        <v>4.0999999999999996</v>
      </c>
      <c r="G2433">
        <f>MIN(IF(Q2433&lt;10,E2433+0.5,E2433),5)</f>
        <v>4.0999999999999996</v>
      </c>
      <c r="H2433" t="str">
        <f t="shared" si="335"/>
        <v>Average Place to Work</v>
      </c>
      <c r="I2433">
        <v>209</v>
      </c>
      <c r="J2433" t="b">
        <f t="shared" si="336"/>
        <v>0</v>
      </c>
      <c r="K2433" t="b">
        <f>OR(E2433&gt;3.5,Q2433&lt;10)</f>
        <v>1</v>
      </c>
      <c r="L2433" t="s">
        <v>19</v>
      </c>
      <c r="M2433" t="s">
        <v>4625</v>
      </c>
      <c r="N2433" t="str">
        <f t="shared" si="337"/>
        <v>None</v>
      </c>
      <c r="O2433" t="str">
        <f t="shared" si="338"/>
        <v>None</v>
      </c>
      <c r="P2433" t="s">
        <v>63</v>
      </c>
      <c r="Q2433" s="2">
        <f t="shared" si="339"/>
        <v>84</v>
      </c>
      <c r="R2433" s="1" t="str">
        <f t="shared" si="340"/>
        <v>Established</v>
      </c>
      <c r="S2433" s="1"/>
      <c r="T2433" t="s">
        <v>115</v>
      </c>
      <c r="U2433" t="s">
        <v>195</v>
      </c>
      <c r="V2433">
        <f t="shared" si="341"/>
        <v>0</v>
      </c>
    </row>
    <row r="2434" spans="1:22" x14ac:dyDescent="0.35">
      <c r="A2434">
        <v>2432</v>
      </c>
      <c r="B2434" t="s">
        <v>4618</v>
      </c>
      <c r="C2434" t="str">
        <f t="shared" si="333"/>
        <v>Don’t Buy</v>
      </c>
      <c r="D2434" t="str">
        <f t="shared" si="334"/>
        <v>Short Name</v>
      </c>
      <c r="E2434">
        <v>3.5</v>
      </c>
      <c r="F2434">
        <f>IF(Q2434&lt;10,E2434+0.1,E2434)</f>
        <v>3.5</v>
      </c>
      <c r="G2434">
        <f>MIN(IF(Q2434&lt;10,E2434+0.5,E2434),5)</f>
        <v>3.5</v>
      </c>
      <c r="H2434" t="str">
        <f t="shared" si="335"/>
        <v>Average Place to Work</v>
      </c>
      <c r="I2434">
        <v>209</v>
      </c>
      <c r="J2434" t="b">
        <f t="shared" si="336"/>
        <v>0</v>
      </c>
      <c r="K2434" t="b">
        <f>OR(E2434&gt;3.5,Q2434&lt;10)</f>
        <v>0</v>
      </c>
      <c r="L2434" t="s">
        <v>19</v>
      </c>
      <c r="M2434" t="s">
        <v>4619</v>
      </c>
      <c r="N2434" t="str">
        <f t="shared" si="337"/>
        <v>None</v>
      </c>
      <c r="O2434" t="str">
        <f t="shared" si="338"/>
        <v>None</v>
      </c>
      <c r="P2434" t="s">
        <v>111</v>
      </c>
      <c r="Q2434" s="2">
        <f t="shared" si="339"/>
        <v>22</v>
      </c>
      <c r="R2434" s="1" t="str">
        <f t="shared" si="340"/>
        <v>Established</v>
      </c>
      <c r="S2434" s="1"/>
      <c r="T2434" t="s">
        <v>598</v>
      </c>
      <c r="U2434" t="s">
        <v>523</v>
      </c>
      <c r="V2434">
        <f t="shared" si="341"/>
        <v>0</v>
      </c>
    </row>
    <row r="2435" spans="1:22" x14ac:dyDescent="0.35">
      <c r="A2435">
        <v>2433</v>
      </c>
      <c r="B2435" t="s">
        <v>4626</v>
      </c>
      <c r="C2435" t="str">
        <f t="shared" ref="C2435:C2498" si="342">IF(OR(LEFT(B2435,1)="T",LEFT(B2435,1)="G"),"Buy","Don’t Buy")</f>
        <v>Don’t Buy</v>
      </c>
      <c r="D2435" t="str">
        <f t="shared" ref="D2435:D2498" si="343">IF(LEN(B2435)&gt;=10,"Long Name","Short Name")</f>
        <v>Long Name</v>
      </c>
      <c r="E2435">
        <v>3.5</v>
      </c>
      <c r="F2435">
        <f>IF(Q2435&lt;10,E2435+0.1,E2435)</f>
        <v>3.5</v>
      </c>
      <c r="G2435">
        <f>MIN(IF(Q2435&lt;10,E2435+0.5,E2435),5)</f>
        <v>3.5</v>
      </c>
      <c r="H2435" t="str">
        <f t="shared" ref="H2435:H2498" si="344">IF(E2435&gt;4.5,"Great Place to Work","Average Place to Work")</f>
        <v>Average Place to Work</v>
      </c>
      <c r="I2435">
        <v>209</v>
      </c>
      <c r="J2435" t="b">
        <f t="shared" ref="J2435:J2498" si="345">AND(I2435&gt;10000,E2435&gt;4)</f>
        <v>0</v>
      </c>
      <c r="K2435" t="b">
        <f>OR(E2435&gt;3.5,Q2435&lt;10)</f>
        <v>0</v>
      </c>
      <c r="L2435" t="s">
        <v>3191</v>
      </c>
      <c r="M2435" t="s">
        <v>4627</v>
      </c>
      <c r="N2435" t="str">
        <f t="shared" ref="N2435:N2498" si="346">IF(OR(LEFT(M2435,9)="Banglore",LEFT(M2435,9)="Bengaluru",LEFT(M2435,7)="Chennai",Q2435&lt;10,U2435="Internet"),"Indian Silicon Valley Startups","None")</f>
        <v>None</v>
      </c>
      <c r="O2435" t="str">
        <f t="shared" ref="O2435:O2498" si="347">IF(AND(LEFT(M2435,6)="Mumbai",U2435="Financial Services"),"Bombay Finances","None")</f>
        <v>None</v>
      </c>
      <c r="P2435" t="s">
        <v>373</v>
      </c>
      <c r="Q2435" s="2">
        <f t="shared" ref="Q2435:Q2498" si="348">_xlfn.NUMBERVALUE(SUBSTITUTE(TRIM(P2435)," years old",""))</f>
        <v>62</v>
      </c>
      <c r="R2435" s="1" t="str">
        <f t="shared" ref="R2435:R2498" si="349">IF(Q2435&lt;10,"Startup","Established")</f>
        <v>Established</v>
      </c>
      <c r="S2435" s="1"/>
      <c r="T2435" t="s">
        <v>598</v>
      </c>
      <c r="U2435" t="s">
        <v>893</v>
      </c>
      <c r="V2435">
        <f t="shared" ref="V2435:V2498" si="350">IF(AND(OR(U2435=$U$7,U2435=$U$12),E2435&gt;4),1000000,IF(AND(OR(U2435=$U$7,U2435=$U$12),E2435&lt;=4),500000,IF(AND(U2435=$U$18,E2435&gt;4),800000,0)))</f>
        <v>0</v>
      </c>
    </row>
    <row r="2436" spans="1:22" x14ac:dyDescent="0.35">
      <c r="A2436">
        <v>2434</v>
      </c>
      <c r="B2436" t="s">
        <v>4628</v>
      </c>
      <c r="C2436" t="str">
        <f t="shared" si="342"/>
        <v>Don’t Buy</v>
      </c>
      <c r="D2436" t="str">
        <f t="shared" si="343"/>
        <v>Long Name</v>
      </c>
      <c r="E2436">
        <v>4</v>
      </c>
      <c r="F2436">
        <f>IF(Q2436&lt;10,E2436+0.1,E2436)</f>
        <v>4</v>
      </c>
      <c r="G2436">
        <f>MIN(IF(Q2436&lt;10,E2436+0.5,E2436),5)</f>
        <v>4</v>
      </c>
      <c r="H2436" t="str">
        <f t="shared" si="344"/>
        <v>Average Place to Work</v>
      </c>
      <c r="I2436">
        <v>3200</v>
      </c>
      <c r="J2436" t="b">
        <f t="shared" si="345"/>
        <v>0</v>
      </c>
      <c r="K2436" t="b">
        <f>OR(E2436&gt;3.5,Q2436&lt;10)</f>
        <v>1</v>
      </c>
      <c r="L2436" t="s">
        <v>19</v>
      </c>
      <c r="M2436" t="s">
        <v>4629</v>
      </c>
      <c r="N2436" t="str">
        <f t="shared" si="346"/>
        <v>None</v>
      </c>
      <c r="O2436" t="str">
        <f t="shared" si="347"/>
        <v>None</v>
      </c>
      <c r="P2436" t="s">
        <v>413</v>
      </c>
      <c r="Q2436" s="2">
        <f t="shared" si="348"/>
        <v>135</v>
      </c>
      <c r="R2436" s="1" t="str">
        <f t="shared" si="349"/>
        <v>Established</v>
      </c>
      <c r="S2436" s="1"/>
      <c r="T2436" t="s">
        <v>60</v>
      </c>
      <c r="U2436" t="s">
        <v>24</v>
      </c>
      <c r="V2436">
        <f t="shared" si="350"/>
        <v>500000</v>
      </c>
    </row>
    <row r="2437" spans="1:22" x14ac:dyDescent="0.35">
      <c r="A2437">
        <v>2435</v>
      </c>
      <c r="B2437" t="s">
        <v>4630</v>
      </c>
      <c r="C2437" t="str">
        <f t="shared" si="342"/>
        <v>Don’t Buy</v>
      </c>
      <c r="D2437" t="str">
        <f t="shared" si="343"/>
        <v>Long Name</v>
      </c>
      <c r="E2437">
        <v>3.6</v>
      </c>
      <c r="F2437">
        <f>IF(Q2437&lt;10,E2437+0.1,E2437)</f>
        <v>3.6</v>
      </c>
      <c r="G2437">
        <f>MIN(IF(Q2437&lt;10,E2437+0.5,E2437),5)</f>
        <v>3.6</v>
      </c>
      <c r="H2437" t="str">
        <f t="shared" si="344"/>
        <v>Average Place to Work</v>
      </c>
      <c r="I2437">
        <v>513</v>
      </c>
      <c r="J2437" t="b">
        <f t="shared" si="345"/>
        <v>0</v>
      </c>
      <c r="K2437" t="b">
        <f>OR(E2437&gt;3.5,Q2437&lt;10)</f>
        <v>1</v>
      </c>
      <c r="L2437" t="s">
        <v>9</v>
      </c>
      <c r="M2437" t="s">
        <v>4631</v>
      </c>
      <c r="N2437" t="str">
        <f t="shared" si="346"/>
        <v>None</v>
      </c>
      <c r="O2437" t="str">
        <f t="shared" si="347"/>
        <v>None</v>
      </c>
      <c r="P2437" t="s">
        <v>44</v>
      </c>
      <c r="Q2437" s="2">
        <f t="shared" si="348"/>
        <v>25</v>
      </c>
      <c r="R2437" s="1" t="str">
        <f t="shared" si="349"/>
        <v>Established</v>
      </c>
      <c r="S2437" s="1"/>
      <c r="T2437" t="s">
        <v>115</v>
      </c>
      <c r="U2437" t="s">
        <v>752</v>
      </c>
      <c r="V2437">
        <f t="shared" si="350"/>
        <v>0</v>
      </c>
    </row>
    <row r="2438" spans="1:22" x14ac:dyDescent="0.35">
      <c r="A2438">
        <v>2436</v>
      </c>
      <c r="B2438" t="s">
        <v>4632</v>
      </c>
      <c r="C2438" t="str">
        <f t="shared" si="342"/>
        <v>Buy</v>
      </c>
      <c r="D2438" t="str">
        <f t="shared" si="343"/>
        <v>Short Name</v>
      </c>
      <c r="E2438">
        <v>3.8</v>
      </c>
      <c r="F2438">
        <f>IF(Q2438&lt;10,E2438+0.1,E2438)</f>
        <v>3.8</v>
      </c>
      <c r="G2438">
        <f>MIN(IF(Q2438&lt;10,E2438+0.5,E2438),5)</f>
        <v>3.8</v>
      </c>
      <c r="H2438" t="str">
        <f t="shared" si="344"/>
        <v>Average Place to Work</v>
      </c>
      <c r="I2438">
        <v>250</v>
      </c>
      <c r="J2438" t="b">
        <f t="shared" si="345"/>
        <v>0</v>
      </c>
      <c r="K2438" t="b">
        <f>OR(E2438&gt;3.5,Q2438&lt;10)</f>
        <v>1</v>
      </c>
      <c r="L2438" t="s">
        <v>9</v>
      </c>
      <c r="M2438" t="s">
        <v>2002</v>
      </c>
      <c r="N2438" t="str">
        <f t="shared" si="346"/>
        <v>None</v>
      </c>
      <c r="O2438" t="str">
        <f t="shared" si="347"/>
        <v>None</v>
      </c>
      <c r="P2438" t="s">
        <v>715</v>
      </c>
      <c r="Q2438" s="2">
        <f t="shared" si="348"/>
        <v>66</v>
      </c>
      <c r="R2438" s="1" t="str">
        <f t="shared" si="349"/>
        <v>Established</v>
      </c>
      <c r="S2438" s="1"/>
      <c r="T2438" t="s">
        <v>606</v>
      </c>
      <c r="U2438" t="s">
        <v>92</v>
      </c>
      <c r="V2438">
        <f t="shared" si="350"/>
        <v>0</v>
      </c>
    </row>
    <row r="2439" spans="1:22" x14ac:dyDescent="0.35">
      <c r="A2439">
        <v>2437</v>
      </c>
      <c r="B2439" t="s">
        <v>4633</v>
      </c>
      <c r="C2439" t="str">
        <f t="shared" si="342"/>
        <v>Buy</v>
      </c>
      <c r="D2439" t="str">
        <f t="shared" si="343"/>
        <v>Long Name</v>
      </c>
      <c r="E2439">
        <v>4.2</v>
      </c>
      <c r="F2439">
        <f>IF(Q2439&lt;10,E2439+0.1,E2439)</f>
        <v>4.2</v>
      </c>
      <c r="G2439">
        <f>MIN(IF(Q2439&lt;10,E2439+0.5,E2439),5)</f>
        <v>4.2</v>
      </c>
      <c r="H2439" t="str">
        <f t="shared" si="344"/>
        <v>Average Place to Work</v>
      </c>
      <c r="I2439">
        <v>208</v>
      </c>
      <c r="J2439" t="b">
        <f t="shared" si="345"/>
        <v>0</v>
      </c>
      <c r="K2439" t="b">
        <f>OR(E2439&gt;3.5,Q2439&lt;10)</f>
        <v>1</v>
      </c>
      <c r="L2439" t="s">
        <v>19</v>
      </c>
      <c r="M2439" t="s">
        <v>4634</v>
      </c>
      <c r="N2439" t="str">
        <f t="shared" si="346"/>
        <v>None</v>
      </c>
      <c r="O2439" t="str">
        <f t="shared" si="347"/>
        <v>None</v>
      </c>
      <c r="P2439" t="s">
        <v>44</v>
      </c>
      <c r="Q2439" s="2">
        <f t="shared" si="348"/>
        <v>25</v>
      </c>
      <c r="R2439" s="1" t="str">
        <f t="shared" si="349"/>
        <v>Established</v>
      </c>
      <c r="S2439" s="1"/>
      <c r="T2439" t="s">
        <v>115</v>
      </c>
      <c r="U2439" t="s">
        <v>1913</v>
      </c>
      <c r="V2439">
        <f t="shared" si="350"/>
        <v>0</v>
      </c>
    </row>
    <row r="2440" spans="1:22" x14ac:dyDescent="0.35">
      <c r="A2440">
        <v>2438</v>
      </c>
      <c r="B2440" t="s">
        <v>4635</v>
      </c>
      <c r="C2440" t="str">
        <f t="shared" si="342"/>
        <v>Don’t Buy</v>
      </c>
      <c r="D2440" t="str">
        <f t="shared" si="343"/>
        <v>Long Name</v>
      </c>
      <c r="E2440">
        <v>3.5</v>
      </c>
      <c r="F2440">
        <f>IF(Q2440&lt;10,E2440+0.1,E2440)</f>
        <v>3.5</v>
      </c>
      <c r="G2440">
        <f>MIN(IF(Q2440&lt;10,E2440+0.5,E2440),5)</f>
        <v>3.5</v>
      </c>
      <c r="H2440" t="str">
        <f t="shared" si="344"/>
        <v>Average Place to Work</v>
      </c>
      <c r="I2440">
        <v>208</v>
      </c>
      <c r="J2440" t="b">
        <f t="shared" si="345"/>
        <v>0</v>
      </c>
      <c r="K2440" t="b">
        <f>OR(E2440&gt;3.5,Q2440&lt;10)</f>
        <v>0</v>
      </c>
      <c r="L2440" t="s">
        <v>19</v>
      </c>
      <c r="M2440" t="s">
        <v>4636</v>
      </c>
      <c r="N2440" t="str">
        <f t="shared" si="346"/>
        <v>None</v>
      </c>
      <c r="O2440" t="str">
        <f t="shared" si="347"/>
        <v>None</v>
      </c>
      <c r="P2440" t="s">
        <v>302</v>
      </c>
      <c r="Q2440" s="2">
        <f t="shared" si="348"/>
        <v>32</v>
      </c>
      <c r="R2440" s="1" t="str">
        <f t="shared" si="349"/>
        <v>Established</v>
      </c>
      <c r="S2440" s="1"/>
      <c r="T2440" t="s">
        <v>606</v>
      </c>
      <c r="U2440" t="s">
        <v>17</v>
      </c>
      <c r="V2440">
        <f t="shared" si="350"/>
        <v>500000</v>
      </c>
    </row>
    <row r="2441" spans="1:22" x14ac:dyDescent="0.35">
      <c r="A2441">
        <v>2439</v>
      </c>
      <c r="B2441" t="s">
        <v>4637</v>
      </c>
      <c r="C2441" t="str">
        <f t="shared" si="342"/>
        <v>Don’t Buy</v>
      </c>
      <c r="D2441" t="str">
        <f t="shared" si="343"/>
        <v>Long Name</v>
      </c>
      <c r="E2441">
        <v>4.4000000000000004</v>
      </c>
      <c r="F2441">
        <f>IF(Q2441&lt;10,E2441+0.1,E2441)</f>
        <v>4.4000000000000004</v>
      </c>
      <c r="G2441">
        <f>MIN(IF(Q2441&lt;10,E2441+0.5,E2441),5)</f>
        <v>4.4000000000000004</v>
      </c>
      <c r="H2441" t="str">
        <f t="shared" si="344"/>
        <v>Average Place to Work</v>
      </c>
      <c r="I2441">
        <v>208</v>
      </c>
      <c r="J2441" t="b">
        <f t="shared" si="345"/>
        <v>0</v>
      </c>
      <c r="K2441" t="b">
        <f>OR(E2441&gt;3.5,Q2441&lt;10)</f>
        <v>1</v>
      </c>
      <c r="L2441" t="s">
        <v>19</v>
      </c>
      <c r="M2441" t="s">
        <v>1721</v>
      </c>
      <c r="N2441" t="str">
        <f t="shared" si="346"/>
        <v>None</v>
      </c>
      <c r="O2441" t="str">
        <f t="shared" si="347"/>
        <v>Bombay Finances</v>
      </c>
      <c r="P2441" t="s">
        <v>95</v>
      </c>
      <c r="Q2441" s="2">
        <f t="shared" si="348"/>
        <v>16</v>
      </c>
      <c r="R2441" s="1" t="str">
        <f t="shared" si="349"/>
        <v>Established</v>
      </c>
      <c r="S2441" s="1"/>
      <c r="T2441" t="s">
        <v>1183</v>
      </c>
      <c r="U2441" t="s">
        <v>24</v>
      </c>
      <c r="V2441">
        <f t="shared" si="350"/>
        <v>1000000</v>
      </c>
    </row>
    <row r="2442" spans="1:22" x14ac:dyDescent="0.35">
      <c r="A2442">
        <v>2440</v>
      </c>
      <c r="B2442" t="s">
        <v>4638</v>
      </c>
      <c r="C2442" t="str">
        <f t="shared" si="342"/>
        <v>Don’t Buy</v>
      </c>
      <c r="D2442" t="str">
        <f t="shared" si="343"/>
        <v>Long Name</v>
      </c>
      <c r="E2442">
        <v>3.6</v>
      </c>
      <c r="F2442">
        <f>IF(Q2442&lt;10,E2442+0.1,E2442)</f>
        <v>3.6</v>
      </c>
      <c r="G2442">
        <f>MIN(IF(Q2442&lt;10,E2442+0.5,E2442),5)</f>
        <v>3.6</v>
      </c>
      <c r="H2442" t="str">
        <f t="shared" si="344"/>
        <v>Average Place to Work</v>
      </c>
      <c r="I2442">
        <v>208</v>
      </c>
      <c r="J2442" t="b">
        <f t="shared" si="345"/>
        <v>0</v>
      </c>
      <c r="K2442" t="b">
        <f>OR(E2442&gt;3.5,Q2442&lt;10)</f>
        <v>1</v>
      </c>
      <c r="L2442" t="s">
        <v>19</v>
      </c>
      <c r="M2442" t="s">
        <v>3638</v>
      </c>
      <c r="N2442" t="str">
        <f t="shared" si="346"/>
        <v>None</v>
      </c>
      <c r="O2442" t="str">
        <f t="shared" si="347"/>
        <v>None</v>
      </c>
      <c r="P2442" t="s">
        <v>156</v>
      </c>
      <c r="Q2442" s="2">
        <f t="shared" si="348"/>
        <v>18</v>
      </c>
      <c r="R2442" s="1" t="str">
        <f t="shared" si="349"/>
        <v>Established</v>
      </c>
      <c r="S2442" s="1"/>
      <c r="T2442" t="s">
        <v>2372</v>
      </c>
      <c r="U2442" t="s">
        <v>238</v>
      </c>
      <c r="V2442">
        <f t="shared" si="350"/>
        <v>0</v>
      </c>
    </row>
    <row r="2443" spans="1:22" x14ac:dyDescent="0.35">
      <c r="A2443">
        <v>2441</v>
      </c>
      <c r="B2443" t="s">
        <v>4639</v>
      </c>
      <c r="C2443" t="str">
        <f t="shared" si="342"/>
        <v>Don’t Buy</v>
      </c>
      <c r="D2443" t="str">
        <f t="shared" si="343"/>
        <v>Long Name</v>
      </c>
      <c r="E2443">
        <v>3.2</v>
      </c>
      <c r="F2443">
        <f>IF(Q2443&lt;10,E2443+0.1,E2443)</f>
        <v>3.2</v>
      </c>
      <c r="G2443">
        <f>MIN(IF(Q2443&lt;10,E2443+0.5,E2443),5)</f>
        <v>3.2</v>
      </c>
      <c r="H2443" t="str">
        <f t="shared" si="344"/>
        <v>Average Place to Work</v>
      </c>
      <c r="I2443">
        <v>208</v>
      </c>
      <c r="J2443" t="b">
        <f t="shared" si="345"/>
        <v>0</v>
      </c>
      <c r="K2443" t="b">
        <f>OR(E2443&gt;3.5,Q2443&lt;10)</f>
        <v>0</v>
      </c>
      <c r="L2443" t="s">
        <v>19</v>
      </c>
      <c r="M2443" t="s">
        <v>924</v>
      </c>
      <c r="N2443" t="str">
        <f t="shared" si="346"/>
        <v>None</v>
      </c>
      <c r="O2443" t="str">
        <f t="shared" si="347"/>
        <v>None</v>
      </c>
      <c r="P2443" t="s">
        <v>21</v>
      </c>
      <c r="Q2443" s="2">
        <f t="shared" si="348"/>
        <v>28</v>
      </c>
      <c r="R2443" s="1" t="str">
        <f t="shared" si="349"/>
        <v>Established</v>
      </c>
      <c r="S2443" s="1"/>
      <c r="T2443" t="s">
        <v>606</v>
      </c>
      <c r="U2443" t="s">
        <v>83</v>
      </c>
      <c r="V2443">
        <f t="shared" si="350"/>
        <v>0</v>
      </c>
    </row>
    <row r="2444" spans="1:22" x14ac:dyDescent="0.35">
      <c r="A2444">
        <v>2442</v>
      </c>
      <c r="B2444" t="s">
        <v>4640</v>
      </c>
      <c r="C2444" t="str">
        <f t="shared" si="342"/>
        <v>Don’t Buy</v>
      </c>
      <c r="D2444" t="str">
        <f t="shared" si="343"/>
        <v>Long Name</v>
      </c>
      <c r="E2444">
        <v>3.8</v>
      </c>
      <c r="F2444">
        <f>IF(Q2444&lt;10,E2444+0.1,E2444)</f>
        <v>3.8</v>
      </c>
      <c r="G2444">
        <f>MIN(IF(Q2444&lt;10,E2444+0.5,E2444),5)</f>
        <v>3.8</v>
      </c>
      <c r="H2444" t="str">
        <f t="shared" si="344"/>
        <v>Average Place to Work</v>
      </c>
      <c r="I2444">
        <v>208</v>
      </c>
      <c r="J2444" t="b">
        <f t="shared" si="345"/>
        <v>0</v>
      </c>
      <c r="K2444" t="b">
        <f>OR(E2444&gt;3.5,Q2444&lt;10)</f>
        <v>1</v>
      </c>
      <c r="L2444" t="s">
        <v>19</v>
      </c>
      <c r="M2444" t="s">
        <v>4641</v>
      </c>
      <c r="N2444" t="str">
        <f t="shared" si="346"/>
        <v>None</v>
      </c>
      <c r="O2444" t="str">
        <f t="shared" si="347"/>
        <v>None</v>
      </c>
      <c r="P2444" t="s">
        <v>241</v>
      </c>
      <c r="Q2444" s="2">
        <f t="shared" si="348"/>
        <v>13</v>
      </c>
      <c r="R2444" s="1" t="str">
        <f t="shared" si="349"/>
        <v>Established</v>
      </c>
      <c r="S2444" s="1"/>
      <c r="T2444" t="s">
        <v>606</v>
      </c>
      <c r="U2444" t="s">
        <v>83</v>
      </c>
      <c r="V2444">
        <f t="shared" si="350"/>
        <v>0</v>
      </c>
    </row>
    <row r="2445" spans="1:22" x14ac:dyDescent="0.35">
      <c r="A2445">
        <v>2443</v>
      </c>
      <c r="B2445" t="s">
        <v>4642</v>
      </c>
      <c r="C2445" t="str">
        <f t="shared" si="342"/>
        <v>Buy</v>
      </c>
      <c r="D2445" t="str">
        <f t="shared" si="343"/>
        <v>Long Name</v>
      </c>
      <c r="E2445">
        <v>4.2</v>
      </c>
      <c r="F2445">
        <f>IF(Q2445&lt;10,E2445+0.1,E2445)</f>
        <v>4.2</v>
      </c>
      <c r="G2445">
        <f>MIN(IF(Q2445&lt;10,E2445+0.5,E2445),5)</f>
        <v>4.2</v>
      </c>
      <c r="H2445" t="str">
        <f t="shared" si="344"/>
        <v>Average Place to Work</v>
      </c>
      <c r="I2445">
        <v>208</v>
      </c>
      <c r="J2445" t="b">
        <f t="shared" si="345"/>
        <v>0</v>
      </c>
      <c r="K2445" t="b">
        <f>OR(E2445&gt;3.5,Q2445&lt;10)</f>
        <v>1</v>
      </c>
      <c r="L2445" t="s">
        <v>19</v>
      </c>
      <c r="M2445" t="s">
        <v>4643</v>
      </c>
      <c r="N2445" t="str">
        <f t="shared" si="346"/>
        <v>None</v>
      </c>
      <c r="O2445" t="str">
        <f t="shared" si="347"/>
        <v>None</v>
      </c>
      <c r="P2445" t="s">
        <v>143</v>
      </c>
      <c r="Q2445" s="2">
        <f t="shared" si="348"/>
        <v>24</v>
      </c>
      <c r="R2445" s="1" t="str">
        <f t="shared" si="349"/>
        <v>Established</v>
      </c>
      <c r="S2445" s="1"/>
      <c r="T2445" t="s">
        <v>115</v>
      </c>
      <c r="U2445" t="s">
        <v>17</v>
      </c>
      <c r="V2445">
        <f t="shared" si="350"/>
        <v>1000000</v>
      </c>
    </row>
    <row r="2446" spans="1:22" x14ac:dyDescent="0.35">
      <c r="A2446">
        <v>2444</v>
      </c>
      <c r="B2446" t="s">
        <v>4644</v>
      </c>
      <c r="C2446" t="str">
        <f t="shared" si="342"/>
        <v>Don’t Buy</v>
      </c>
      <c r="D2446" t="str">
        <f t="shared" si="343"/>
        <v>Long Name</v>
      </c>
      <c r="E2446">
        <v>4.3</v>
      </c>
      <c r="F2446">
        <f>IF(Q2446&lt;10,E2446+0.1,E2446)</f>
        <v>4.3</v>
      </c>
      <c r="G2446">
        <f>MIN(IF(Q2446&lt;10,E2446+0.5,E2446),5)</f>
        <v>4.3</v>
      </c>
      <c r="H2446" t="str">
        <f t="shared" si="344"/>
        <v>Average Place to Work</v>
      </c>
      <c r="I2446">
        <v>208</v>
      </c>
      <c r="J2446" t="b">
        <f t="shared" si="345"/>
        <v>0</v>
      </c>
      <c r="K2446" t="b">
        <f>OR(E2446&gt;3.5,Q2446&lt;10)</f>
        <v>1</v>
      </c>
      <c r="L2446" t="s">
        <v>19</v>
      </c>
      <c r="M2446" t="s">
        <v>4645</v>
      </c>
      <c r="N2446" t="str">
        <f t="shared" si="346"/>
        <v>None</v>
      </c>
      <c r="O2446" t="str">
        <f t="shared" si="347"/>
        <v>None</v>
      </c>
      <c r="P2446" t="s">
        <v>21</v>
      </c>
      <c r="Q2446" s="2">
        <f t="shared" si="348"/>
        <v>28</v>
      </c>
      <c r="R2446" s="1" t="str">
        <f t="shared" si="349"/>
        <v>Established</v>
      </c>
      <c r="S2446" s="1"/>
      <c r="T2446" t="s">
        <v>606</v>
      </c>
      <c r="U2446" t="s">
        <v>92</v>
      </c>
      <c r="V2446">
        <f t="shared" si="350"/>
        <v>0</v>
      </c>
    </row>
    <row r="2447" spans="1:22" x14ac:dyDescent="0.35">
      <c r="A2447">
        <v>2445</v>
      </c>
      <c r="B2447" t="s">
        <v>4646</v>
      </c>
      <c r="C2447" t="str">
        <f t="shared" si="342"/>
        <v>Don’t Buy</v>
      </c>
      <c r="D2447" t="str">
        <f t="shared" si="343"/>
        <v>Short Name</v>
      </c>
      <c r="E2447">
        <v>4</v>
      </c>
      <c r="F2447">
        <f>IF(Q2447&lt;10,E2447+0.1,E2447)</f>
        <v>4</v>
      </c>
      <c r="G2447">
        <f>MIN(IF(Q2447&lt;10,E2447+0.5,E2447),5)</f>
        <v>4</v>
      </c>
      <c r="H2447" t="str">
        <f t="shared" si="344"/>
        <v>Average Place to Work</v>
      </c>
      <c r="I2447">
        <v>208</v>
      </c>
      <c r="J2447" t="b">
        <f t="shared" si="345"/>
        <v>0</v>
      </c>
      <c r="K2447" t="b">
        <f>OR(E2447&gt;3.5,Q2447&lt;10)</f>
        <v>1</v>
      </c>
      <c r="L2447" t="s">
        <v>19</v>
      </c>
      <c r="M2447" t="s">
        <v>4647</v>
      </c>
      <c r="N2447" t="str">
        <f t="shared" si="346"/>
        <v>None</v>
      </c>
      <c r="O2447" t="str">
        <f t="shared" si="347"/>
        <v>None</v>
      </c>
      <c r="P2447" t="s">
        <v>99</v>
      </c>
      <c r="Q2447" s="2">
        <f t="shared" si="348"/>
        <v>26</v>
      </c>
      <c r="R2447" s="1" t="str">
        <f t="shared" si="349"/>
        <v>Established</v>
      </c>
      <c r="S2447" s="1"/>
      <c r="T2447" t="s">
        <v>606</v>
      </c>
      <c r="U2447" t="s">
        <v>92</v>
      </c>
      <c r="V2447">
        <f t="shared" si="350"/>
        <v>0</v>
      </c>
    </row>
    <row r="2448" spans="1:22" x14ac:dyDescent="0.35">
      <c r="A2448">
        <v>2446</v>
      </c>
      <c r="B2448" t="s">
        <v>4648</v>
      </c>
      <c r="C2448" t="str">
        <f t="shared" si="342"/>
        <v>Don’t Buy</v>
      </c>
      <c r="D2448" t="str">
        <f t="shared" si="343"/>
        <v>Long Name</v>
      </c>
      <c r="E2448">
        <v>3.8</v>
      </c>
      <c r="F2448">
        <f>IF(Q2448&lt;10,E2448+0.1,E2448)</f>
        <v>3.8</v>
      </c>
      <c r="G2448">
        <f>MIN(IF(Q2448&lt;10,E2448+0.5,E2448),5)</f>
        <v>3.8</v>
      </c>
      <c r="H2448" t="str">
        <f t="shared" si="344"/>
        <v>Average Place to Work</v>
      </c>
      <c r="I2448">
        <v>208</v>
      </c>
      <c r="J2448" t="b">
        <f t="shared" si="345"/>
        <v>0</v>
      </c>
      <c r="K2448" t="b">
        <f>OR(E2448&gt;3.5,Q2448&lt;10)</f>
        <v>1</v>
      </c>
      <c r="L2448" t="s">
        <v>19</v>
      </c>
      <c r="M2448" t="s">
        <v>2543</v>
      </c>
      <c r="N2448" t="str">
        <f t="shared" si="346"/>
        <v>None</v>
      </c>
      <c r="O2448" t="str">
        <f t="shared" si="347"/>
        <v>None</v>
      </c>
      <c r="P2448" t="s">
        <v>67</v>
      </c>
      <c r="Q2448" s="2">
        <f t="shared" si="348"/>
        <v>15</v>
      </c>
      <c r="R2448" s="1" t="str">
        <f t="shared" si="349"/>
        <v>Established</v>
      </c>
      <c r="S2448" s="1"/>
      <c r="T2448" t="s">
        <v>606</v>
      </c>
      <c r="U2448" t="s">
        <v>160</v>
      </c>
      <c r="V2448">
        <f t="shared" si="350"/>
        <v>0</v>
      </c>
    </row>
    <row r="2449" spans="1:22" x14ac:dyDescent="0.35">
      <c r="A2449">
        <v>2447</v>
      </c>
      <c r="B2449" t="s">
        <v>4649</v>
      </c>
      <c r="C2449" t="str">
        <f t="shared" si="342"/>
        <v>Don’t Buy</v>
      </c>
      <c r="D2449" t="str">
        <f t="shared" si="343"/>
        <v>Long Name</v>
      </c>
      <c r="E2449">
        <v>3.5</v>
      </c>
      <c r="F2449">
        <f>IF(Q2449&lt;10,E2449+0.1,E2449)</f>
        <v>3.5</v>
      </c>
      <c r="G2449">
        <f>MIN(IF(Q2449&lt;10,E2449+0.5,E2449),5)</f>
        <v>3.5</v>
      </c>
      <c r="H2449" t="str">
        <f t="shared" si="344"/>
        <v>Average Place to Work</v>
      </c>
      <c r="I2449">
        <v>208</v>
      </c>
      <c r="J2449" t="b">
        <f t="shared" si="345"/>
        <v>0</v>
      </c>
      <c r="K2449" t="b">
        <f>OR(E2449&gt;3.5,Q2449&lt;10)</f>
        <v>0</v>
      </c>
      <c r="L2449" t="s">
        <v>19</v>
      </c>
      <c r="M2449" t="s">
        <v>4650</v>
      </c>
      <c r="N2449" t="str">
        <f t="shared" si="346"/>
        <v>None</v>
      </c>
      <c r="O2449" t="str">
        <f t="shared" si="347"/>
        <v>None</v>
      </c>
      <c r="P2449" t="s">
        <v>167</v>
      </c>
      <c r="Q2449" s="2">
        <f t="shared" si="348"/>
        <v>34</v>
      </c>
      <c r="R2449" s="1" t="str">
        <f t="shared" si="349"/>
        <v>Established</v>
      </c>
      <c r="S2449" s="1"/>
      <c r="T2449" t="s">
        <v>115</v>
      </c>
      <c r="U2449" t="s">
        <v>297</v>
      </c>
      <c r="V2449">
        <f t="shared" si="350"/>
        <v>0</v>
      </c>
    </row>
    <row r="2450" spans="1:22" x14ac:dyDescent="0.35">
      <c r="A2450">
        <v>2448</v>
      </c>
      <c r="B2450" t="s">
        <v>4651</v>
      </c>
      <c r="C2450" t="str">
        <f t="shared" si="342"/>
        <v>Don’t Buy</v>
      </c>
      <c r="D2450" t="str">
        <f t="shared" si="343"/>
        <v>Short Name</v>
      </c>
      <c r="E2450">
        <v>4.0999999999999996</v>
      </c>
      <c r="F2450">
        <f>IF(Q2450&lt;10,E2450+0.1,E2450)</f>
        <v>4.0999999999999996</v>
      </c>
      <c r="G2450">
        <f>MIN(IF(Q2450&lt;10,E2450+0.5,E2450),5)</f>
        <v>4.0999999999999996</v>
      </c>
      <c r="H2450" t="str">
        <f t="shared" si="344"/>
        <v>Average Place to Work</v>
      </c>
      <c r="I2450">
        <v>208</v>
      </c>
      <c r="J2450" t="b">
        <f t="shared" si="345"/>
        <v>0</v>
      </c>
      <c r="K2450" t="b">
        <f>OR(E2450&gt;3.5,Q2450&lt;10)</f>
        <v>1</v>
      </c>
      <c r="L2450" t="s">
        <v>19</v>
      </c>
      <c r="M2450" t="s">
        <v>1991</v>
      </c>
      <c r="N2450" t="str">
        <f t="shared" si="346"/>
        <v>None</v>
      </c>
      <c r="O2450" t="str">
        <f t="shared" si="347"/>
        <v>None</v>
      </c>
      <c r="P2450" t="s">
        <v>292</v>
      </c>
      <c r="Q2450" s="2">
        <f t="shared" si="348"/>
        <v>38</v>
      </c>
      <c r="R2450" s="1" t="str">
        <f t="shared" si="349"/>
        <v>Established</v>
      </c>
      <c r="S2450" s="1"/>
      <c r="T2450" t="s">
        <v>606</v>
      </c>
      <c r="U2450" t="s">
        <v>64</v>
      </c>
      <c r="V2450">
        <f t="shared" si="350"/>
        <v>0</v>
      </c>
    </row>
    <row r="2451" spans="1:22" x14ac:dyDescent="0.35">
      <c r="A2451">
        <v>2449</v>
      </c>
      <c r="B2451" t="s">
        <v>4652</v>
      </c>
      <c r="C2451" t="str">
        <f t="shared" si="342"/>
        <v>Don’t Buy</v>
      </c>
      <c r="D2451" t="str">
        <f t="shared" si="343"/>
        <v>Long Name</v>
      </c>
      <c r="E2451">
        <v>3.9</v>
      </c>
      <c r="F2451">
        <f>IF(Q2451&lt;10,E2451+0.1,E2451)</f>
        <v>4</v>
      </c>
      <c r="G2451">
        <f>MIN(IF(Q2451&lt;10,E2451+0.5,E2451),5)</f>
        <v>4.4000000000000004</v>
      </c>
      <c r="H2451" t="str">
        <f t="shared" si="344"/>
        <v>Average Place to Work</v>
      </c>
      <c r="I2451">
        <v>208</v>
      </c>
      <c r="J2451" t="b">
        <f t="shared" si="345"/>
        <v>0</v>
      </c>
      <c r="K2451" t="b">
        <f>OR(E2451&gt;3.5,Q2451&lt;10)</f>
        <v>1</v>
      </c>
      <c r="L2451" t="s">
        <v>19</v>
      </c>
      <c r="M2451" t="s">
        <v>1746</v>
      </c>
      <c r="N2451" t="str">
        <f t="shared" si="346"/>
        <v>Indian Silicon Valley Startups</v>
      </c>
      <c r="O2451" t="str">
        <f t="shared" si="347"/>
        <v>None</v>
      </c>
      <c r="P2451" t="s">
        <v>108</v>
      </c>
      <c r="Q2451" s="2">
        <f t="shared" si="348"/>
        <v>5</v>
      </c>
      <c r="R2451" s="1" t="str">
        <f t="shared" si="349"/>
        <v>Startup</v>
      </c>
      <c r="S2451" s="1"/>
      <c r="T2451" t="s">
        <v>115</v>
      </c>
      <c r="U2451" t="s">
        <v>41</v>
      </c>
      <c r="V2451">
        <f t="shared" si="350"/>
        <v>0</v>
      </c>
    </row>
    <row r="2452" spans="1:22" x14ac:dyDescent="0.35">
      <c r="A2452">
        <v>2450</v>
      </c>
      <c r="B2452" t="s">
        <v>4653</v>
      </c>
      <c r="C2452" t="str">
        <f t="shared" si="342"/>
        <v>Don’t Buy</v>
      </c>
      <c r="D2452" t="str">
        <f t="shared" si="343"/>
        <v>Long Name</v>
      </c>
      <c r="E2452">
        <v>3.9</v>
      </c>
      <c r="F2452">
        <f>IF(Q2452&lt;10,E2452+0.1,E2452)</f>
        <v>3.9</v>
      </c>
      <c r="G2452">
        <f>MIN(IF(Q2452&lt;10,E2452+0.5,E2452),5)</f>
        <v>3.9</v>
      </c>
      <c r="H2452" t="str">
        <f t="shared" si="344"/>
        <v>Average Place to Work</v>
      </c>
      <c r="I2452">
        <v>208</v>
      </c>
      <c r="J2452" t="b">
        <f t="shared" si="345"/>
        <v>0</v>
      </c>
      <c r="K2452" t="b">
        <f>OR(E2452&gt;3.5,Q2452&lt;10)</f>
        <v>1</v>
      </c>
      <c r="L2452" t="s">
        <v>19</v>
      </c>
      <c r="M2452" t="s">
        <v>4654</v>
      </c>
      <c r="N2452" t="str">
        <f t="shared" si="346"/>
        <v>None</v>
      </c>
      <c r="O2452" t="str">
        <f t="shared" si="347"/>
        <v>None</v>
      </c>
      <c r="P2452" t="s">
        <v>666</v>
      </c>
      <c r="Q2452" s="2">
        <f t="shared" si="348"/>
        <v>48</v>
      </c>
      <c r="R2452" s="1" t="str">
        <f t="shared" si="349"/>
        <v>Established</v>
      </c>
      <c r="S2452" s="1"/>
      <c r="T2452" t="s">
        <v>598</v>
      </c>
      <c r="U2452" t="s">
        <v>893</v>
      </c>
      <c r="V2452">
        <f t="shared" si="350"/>
        <v>0</v>
      </c>
    </row>
    <row r="2453" spans="1:22" x14ac:dyDescent="0.35">
      <c r="A2453">
        <v>2451</v>
      </c>
      <c r="B2453" t="s">
        <v>4655</v>
      </c>
      <c r="C2453" t="str">
        <f t="shared" si="342"/>
        <v>Don’t Buy</v>
      </c>
      <c r="D2453" t="str">
        <f t="shared" si="343"/>
        <v>Long Name</v>
      </c>
      <c r="E2453">
        <v>4.2</v>
      </c>
      <c r="F2453">
        <f>IF(Q2453&lt;10,E2453+0.1,E2453)</f>
        <v>4.2</v>
      </c>
      <c r="G2453">
        <f>MIN(IF(Q2453&lt;10,E2453+0.5,E2453),5)</f>
        <v>4.2</v>
      </c>
      <c r="H2453" t="str">
        <f t="shared" si="344"/>
        <v>Average Place to Work</v>
      </c>
      <c r="I2453">
        <v>208</v>
      </c>
      <c r="J2453" t="b">
        <f t="shared" si="345"/>
        <v>0</v>
      </c>
      <c r="K2453" t="b">
        <f>OR(E2453&gt;3.5,Q2453&lt;10)</f>
        <v>1</v>
      </c>
      <c r="L2453" t="s">
        <v>19</v>
      </c>
      <c r="M2453" t="s">
        <v>4656</v>
      </c>
      <c r="N2453" t="str">
        <f t="shared" si="346"/>
        <v>None</v>
      </c>
      <c r="O2453" t="str">
        <f t="shared" si="347"/>
        <v>None</v>
      </c>
      <c r="P2453" t="s">
        <v>376</v>
      </c>
      <c r="Q2453" s="2">
        <f t="shared" si="348"/>
        <v>121</v>
      </c>
      <c r="R2453" s="1" t="str">
        <f t="shared" si="349"/>
        <v>Established</v>
      </c>
      <c r="S2453" s="1"/>
      <c r="T2453" t="s">
        <v>606</v>
      </c>
      <c r="U2453" t="s">
        <v>202</v>
      </c>
      <c r="V2453">
        <f t="shared" si="350"/>
        <v>0</v>
      </c>
    </row>
    <row r="2454" spans="1:22" x14ac:dyDescent="0.35">
      <c r="A2454">
        <v>2452</v>
      </c>
      <c r="B2454" t="s">
        <v>4657</v>
      </c>
      <c r="C2454" t="str">
        <f t="shared" si="342"/>
        <v>Don’t Buy</v>
      </c>
      <c r="D2454" t="str">
        <f t="shared" si="343"/>
        <v>Long Name</v>
      </c>
      <c r="E2454">
        <v>3.7</v>
      </c>
      <c r="F2454">
        <f>IF(Q2454&lt;10,E2454+0.1,E2454)</f>
        <v>3.7</v>
      </c>
      <c r="G2454">
        <f>MIN(IF(Q2454&lt;10,E2454+0.5,E2454),5)</f>
        <v>3.7</v>
      </c>
      <c r="H2454" t="str">
        <f t="shared" si="344"/>
        <v>Average Place to Work</v>
      </c>
      <c r="I2454">
        <v>208</v>
      </c>
      <c r="J2454" t="b">
        <f t="shared" si="345"/>
        <v>0</v>
      </c>
      <c r="K2454" t="b">
        <f>OR(E2454&gt;3.5,Q2454&lt;10)</f>
        <v>1</v>
      </c>
      <c r="L2454" t="s">
        <v>19</v>
      </c>
      <c r="M2454" t="s">
        <v>4658</v>
      </c>
      <c r="N2454" t="str">
        <f t="shared" si="346"/>
        <v>None</v>
      </c>
      <c r="O2454" t="str">
        <f t="shared" si="347"/>
        <v>None</v>
      </c>
      <c r="P2454" t="s">
        <v>292</v>
      </c>
      <c r="Q2454" s="2">
        <f t="shared" si="348"/>
        <v>38</v>
      </c>
      <c r="R2454" s="1" t="str">
        <f t="shared" si="349"/>
        <v>Established</v>
      </c>
      <c r="S2454" s="1"/>
      <c r="T2454" t="s">
        <v>1183</v>
      </c>
      <c r="U2454" t="s">
        <v>195</v>
      </c>
      <c r="V2454">
        <f t="shared" si="350"/>
        <v>0</v>
      </c>
    </row>
    <row r="2455" spans="1:22" x14ac:dyDescent="0.35">
      <c r="A2455">
        <v>2453</v>
      </c>
      <c r="B2455" t="s">
        <v>4659</v>
      </c>
      <c r="C2455" t="str">
        <f t="shared" si="342"/>
        <v>Don’t Buy</v>
      </c>
      <c r="D2455" t="str">
        <f t="shared" si="343"/>
        <v>Long Name</v>
      </c>
      <c r="E2455">
        <v>3.9</v>
      </c>
      <c r="F2455">
        <f>IF(Q2455&lt;10,E2455+0.1,E2455)</f>
        <v>3.9</v>
      </c>
      <c r="G2455">
        <f>MIN(IF(Q2455&lt;10,E2455+0.5,E2455),5)</f>
        <v>3.9</v>
      </c>
      <c r="H2455" t="str">
        <f t="shared" si="344"/>
        <v>Average Place to Work</v>
      </c>
      <c r="I2455">
        <v>208</v>
      </c>
      <c r="J2455" t="b">
        <f t="shared" si="345"/>
        <v>0</v>
      </c>
      <c r="K2455" t="b">
        <f>OR(E2455&gt;3.5,Q2455&lt;10)</f>
        <v>1</v>
      </c>
      <c r="L2455" t="s">
        <v>9</v>
      </c>
      <c r="M2455" t="s">
        <v>4660</v>
      </c>
      <c r="N2455" t="str">
        <f t="shared" si="346"/>
        <v>None</v>
      </c>
      <c r="O2455" t="str">
        <f t="shared" si="347"/>
        <v>None</v>
      </c>
      <c r="P2455" t="s">
        <v>63</v>
      </c>
      <c r="Q2455" s="2">
        <f t="shared" si="348"/>
        <v>84</v>
      </c>
      <c r="R2455" s="1" t="str">
        <f t="shared" si="349"/>
        <v>Established</v>
      </c>
      <c r="S2455" s="1"/>
      <c r="T2455" t="s">
        <v>115</v>
      </c>
      <c r="U2455" t="s">
        <v>195</v>
      </c>
      <c r="V2455">
        <f t="shared" si="350"/>
        <v>0</v>
      </c>
    </row>
    <row r="2456" spans="1:22" x14ac:dyDescent="0.35">
      <c r="A2456">
        <v>2454</v>
      </c>
      <c r="B2456" t="s">
        <v>4661</v>
      </c>
      <c r="C2456" t="str">
        <f t="shared" si="342"/>
        <v>Don’t Buy</v>
      </c>
      <c r="D2456" t="str">
        <f t="shared" si="343"/>
        <v>Short Name</v>
      </c>
      <c r="E2456">
        <v>4.0999999999999996</v>
      </c>
      <c r="F2456">
        <f>IF(Q2456&lt;10,E2456+0.1,E2456)</f>
        <v>4.0999999999999996</v>
      </c>
      <c r="G2456">
        <f>MIN(IF(Q2456&lt;10,E2456+0.5,E2456),5)</f>
        <v>4.0999999999999996</v>
      </c>
      <c r="H2456" t="str">
        <f t="shared" si="344"/>
        <v>Average Place to Work</v>
      </c>
      <c r="I2456">
        <v>208</v>
      </c>
      <c r="J2456" t="b">
        <f t="shared" si="345"/>
        <v>0</v>
      </c>
      <c r="K2456" t="b">
        <f>OR(E2456&gt;3.5,Q2456&lt;10)</f>
        <v>1</v>
      </c>
      <c r="L2456" t="s">
        <v>19</v>
      </c>
      <c r="M2456" t="s">
        <v>2229</v>
      </c>
      <c r="N2456" t="str">
        <f t="shared" si="346"/>
        <v>None</v>
      </c>
      <c r="O2456" t="str">
        <f t="shared" si="347"/>
        <v>None</v>
      </c>
      <c r="P2456" t="s">
        <v>118</v>
      </c>
      <c r="Q2456" s="2">
        <f t="shared" si="348"/>
        <v>20</v>
      </c>
      <c r="R2456" s="1" t="str">
        <f t="shared" si="349"/>
        <v>Established</v>
      </c>
      <c r="S2456" s="1"/>
      <c r="T2456" t="s">
        <v>115</v>
      </c>
      <c r="U2456" t="s">
        <v>238</v>
      </c>
      <c r="V2456">
        <f t="shared" si="350"/>
        <v>0</v>
      </c>
    </row>
    <row r="2457" spans="1:22" x14ac:dyDescent="0.35">
      <c r="A2457">
        <v>2455</v>
      </c>
      <c r="B2457" t="s">
        <v>4662</v>
      </c>
      <c r="C2457" t="str">
        <f t="shared" si="342"/>
        <v>Don’t Buy</v>
      </c>
      <c r="D2457" t="str">
        <f t="shared" si="343"/>
        <v>Long Name</v>
      </c>
      <c r="E2457">
        <v>3.5</v>
      </c>
      <c r="F2457">
        <f>IF(Q2457&lt;10,E2457+0.1,E2457)</f>
        <v>3.5</v>
      </c>
      <c r="G2457">
        <f>MIN(IF(Q2457&lt;10,E2457+0.5,E2457),5)</f>
        <v>3.5</v>
      </c>
      <c r="H2457" t="str">
        <f t="shared" si="344"/>
        <v>Average Place to Work</v>
      </c>
      <c r="I2457">
        <v>207</v>
      </c>
      <c r="J2457" t="b">
        <f t="shared" si="345"/>
        <v>0</v>
      </c>
      <c r="K2457" t="b">
        <f>OR(E2457&gt;3.5,Q2457&lt;10)</f>
        <v>0</v>
      </c>
      <c r="L2457" t="s">
        <v>19</v>
      </c>
      <c r="M2457" t="s">
        <v>2766</v>
      </c>
      <c r="N2457" t="str">
        <f t="shared" si="346"/>
        <v>None</v>
      </c>
      <c r="O2457" t="str">
        <f t="shared" si="347"/>
        <v>None</v>
      </c>
      <c r="P2457" t="s">
        <v>44</v>
      </c>
      <c r="Q2457" s="2">
        <f t="shared" si="348"/>
        <v>25</v>
      </c>
      <c r="R2457" s="1" t="str">
        <f t="shared" si="349"/>
        <v>Established</v>
      </c>
      <c r="S2457" s="1"/>
      <c r="T2457" t="s">
        <v>1146</v>
      </c>
      <c r="U2457" t="s">
        <v>641</v>
      </c>
      <c r="V2457">
        <f t="shared" si="350"/>
        <v>0</v>
      </c>
    </row>
    <row r="2458" spans="1:22" x14ac:dyDescent="0.35">
      <c r="A2458">
        <v>2456</v>
      </c>
      <c r="B2458" t="s">
        <v>4663</v>
      </c>
      <c r="C2458" t="str">
        <f t="shared" si="342"/>
        <v>Don’t Buy</v>
      </c>
      <c r="D2458" t="str">
        <f t="shared" si="343"/>
        <v>Long Name</v>
      </c>
      <c r="E2458">
        <v>3.8</v>
      </c>
      <c r="F2458">
        <f>IF(Q2458&lt;10,E2458+0.1,E2458)</f>
        <v>3.8</v>
      </c>
      <c r="G2458">
        <f>MIN(IF(Q2458&lt;10,E2458+0.5,E2458),5)</f>
        <v>3.8</v>
      </c>
      <c r="H2458" t="str">
        <f t="shared" si="344"/>
        <v>Average Place to Work</v>
      </c>
      <c r="I2458">
        <v>207</v>
      </c>
      <c r="J2458" t="b">
        <f t="shared" si="345"/>
        <v>0</v>
      </c>
      <c r="K2458" t="b">
        <f>OR(E2458&gt;3.5,Q2458&lt;10)</f>
        <v>1</v>
      </c>
      <c r="L2458" t="s">
        <v>19</v>
      </c>
      <c r="M2458" t="s">
        <v>1721</v>
      </c>
      <c r="N2458" t="str">
        <f t="shared" si="346"/>
        <v>None</v>
      </c>
      <c r="O2458" t="str">
        <f t="shared" si="347"/>
        <v>None</v>
      </c>
      <c r="P2458" t="s">
        <v>86</v>
      </c>
      <c r="Q2458" s="2">
        <f t="shared" si="348"/>
        <v>27</v>
      </c>
      <c r="R2458" s="1" t="str">
        <f t="shared" si="349"/>
        <v>Established</v>
      </c>
      <c r="S2458" s="1"/>
      <c r="T2458" t="s">
        <v>115</v>
      </c>
      <c r="U2458" t="s">
        <v>2908</v>
      </c>
      <c r="V2458">
        <f t="shared" si="350"/>
        <v>0</v>
      </c>
    </row>
    <row r="2459" spans="1:22" x14ac:dyDescent="0.35">
      <c r="A2459">
        <v>2457</v>
      </c>
      <c r="B2459" t="s">
        <v>4664</v>
      </c>
      <c r="C2459" t="str">
        <f t="shared" si="342"/>
        <v>Don’t Buy</v>
      </c>
      <c r="D2459" t="str">
        <f t="shared" si="343"/>
        <v>Long Name</v>
      </c>
      <c r="E2459">
        <v>3.3</v>
      </c>
      <c r="F2459">
        <f>IF(Q2459&lt;10,E2459+0.1,E2459)</f>
        <v>3.3</v>
      </c>
      <c r="G2459">
        <f>MIN(IF(Q2459&lt;10,E2459+0.5,E2459),5)</f>
        <v>3.3</v>
      </c>
      <c r="H2459" t="str">
        <f t="shared" si="344"/>
        <v>Average Place to Work</v>
      </c>
      <c r="I2459">
        <v>207</v>
      </c>
      <c r="J2459" t="b">
        <f t="shared" si="345"/>
        <v>0</v>
      </c>
      <c r="K2459" t="b">
        <f>OR(E2459&gt;3.5,Q2459&lt;10)</f>
        <v>0</v>
      </c>
      <c r="L2459" t="s">
        <v>19</v>
      </c>
      <c r="M2459" t="s">
        <v>4665</v>
      </c>
      <c r="N2459" t="str">
        <f t="shared" si="346"/>
        <v>None</v>
      </c>
      <c r="O2459" t="str">
        <f t="shared" si="347"/>
        <v>None</v>
      </c>
      <c r="P2459" t="s">
        <v>167</v>
      </c>
      <c r="Q2459" s="2">
        <f t="shared" si="348"/>
        <v>34</v>
      </c>
      <c r="R2459" s="1" t="str">
        <f t="shared" si="349"/>
        <v>Established</v>
      </c>
      <c r="S2459" s="1"/>
      <c r="T2459" t="s">
        <v>606</v>
      </c>
      <c r="U2459" t="s">
        <v>83</v>
      </c>
      <c r="V2459">
        <f t="shared" si="350"/>
        <v>0</v>
      </c>
    </row>
    <row r="2460" spans="1:22" x14ac:dyDescent="0.35">
      <c r="A2460">
        <v>2458</v>
      </c>
      <c r="B2460" t="s">
        <v>4666</v>
      </c>
      <c r="C2460" t="str">
        <f t="shared" si="342"/>
        <v>Buy</v>
      </c>
      <c r="D2460" t="str">
        <f t="shared" si="343"/>
        <v>Long Name</v>
      </c>
      <c r="E2460">
        <v>5</v>
      </c>
      <c r="F2460">
        <f>IF(Q2460&lt;10,E2460+0.1,E2460)</f>
        <v>5.0999999999999996</v>
      </c>
      <c r="G2460">
        <f>MIN(IF(Q2460&lt;10,E2460+0.5,E2460),5)</f>
        <v>5</v>
      </c>
      <c r="H2460" t="str">
        <f t="shared" si="344"/>
        <v>Great Place to Work</v>
      </c>
      <c r="I2460">
        <v>207</v>
      </c>
      <c r="J2460" t="b">
        <f t="shared" si="345"/>
        <v>0</v>
      </c>
      <c r="K2460" t="b">
        <f>OR(E2460&gt;3.5,Q2460&lt;10)</f>
        <v>1</v>
      </c>
      <c r="M2460" t="s">
        <v>4667</v>
      </c>
      <c r="N2460" t="str">
        <f t="shared" si="346"/>
        <v>Indian Silicon Valley Startups</v>
      </c>
      <c r="O2460" t="str">
        <f t="shared" si="347"/>
        <v>None</v>
      </c>
      <c r="Q2460" s="2">
        <f t="shared" si="348"/>
        <v>0</v>
      </c>
      <c r="R2460" s="1" t="str">
        <f t="shared" si="349"/>
        <v>Startup</v>
      </c>
      <c r="S2460" s="1"/>
      <c r="T2460" t="s">
        <v>1183</v>
      </c>
      <c r="U2460" t="s">
        <v>2815</v>
      </c>
      <c r="V2460">
        <f t="shared" si="350"/>
        <v>0</v>
      </c>
    </row>
    <row r="2461" spans="1:22" x14ac:dyDescent="0.35">
      <c r="A2461">
        <v>2459</v>
      </c>
      <c r="B2461" t="s">
        <v>4666</v>
      </c>
      <c r="C2461" t="str">
        <f t="shared" si="342"/>
        <v>Buy</v>
      </c>
      <c r="D2461" t="str">
        <f t="shared" si="343"/>
        <v>Long Name</v>
      </c>
      <c r="E2461">
        <v>5</v>
      </c>
      <c r="F2461">
        <f>IF(Q2461&lt;10,E2461+0.1,E2461)</f>
        <v>5.0999999999999996</v>
      </c>
      <c r="G2461">
        <f>MIN(IF(Q2461&lt;10,E2461+0.5,E2461),5)</f>
        <v>5</v>
      </c>
      <c r="H2461" t="str">
        <f t="shared" si="344"/>
        <v>Great Place to Work</v>
      </c>
      <c r="I2461">
        <v>207</v>
      </c>
      <c r="J2461" t="b">
        <f t="shared" si="345"/>
        <v>0</v>
      </c>
      <c r="K2461" t="b">
        <f>OR(E2461&gt;3.5,Q2461&lt;10)</f>
        <v>1</v>
      </c>
      <c r="M2461" t="s">
        <v>4667</v>
      </c>
      <c r="N2461" t="str">
        <f t="shared" si="346"/>
        <v>Indian Silicon Valley Startups</v>
      </c>
      <c r="O2461" t="str">
        <f t="shared" si="347"/>
        <v>None</v>
      </c>
      <c r="Q2461" s="2">
        <f t="shared" si="348"/>
        <v>0</v>
      </c>
      <c r="R2461" s="1" t="str">
        <f t="shared" si="349"/>
        <v>Startup</v>
      </c>
      <c r="S2461" s="1"/>
      <c r="T2461" t="s">
        <v>1183</v>
      </c>
      <c r="U2461" t="s">
        <v>2815</v>
      </c>
      <c r="V2461">
        <f t="shared" si="350"/>
        <v>0</v>
      </c>
    </row>
    <row r="2462" spans="1:22" x14ac:dyDescent="0.35">
      <c r="A2462">
        <v>2460</v>
      </c>
      <c r="B2462" t="s">
        <v>4668</v>
      </c>
      <c r="C2462" t="str">
        <f t="shared" si="342"/>
        <v>Don’t Buy</v>
      </c>
      <c r="D2462" t="str">
        <f t="shared" si="343"/>
        <v>Long Name</v>
      </c>
      <c r="E2462">
        <v>4.0999999999999996</v>
      </c>
      <c r="F2462">
        <f>IF(Q2462&lt;10,E2462+0.1,E2462)</f>
        <v>4.0999999999999996</v>
      </c>
      <c r="G2462">
        <f>MIN(IF(Q2462&lt;10,E2462+0.5,E2462),5)</f>
        <v>4.0999999999999996</v>
      </c>
      <c r="H2462" t="str">
        <f t="shared" si="344"/>
        <v>Average Place to Work</v>
      </c>
      <c r="I2462">
        <v>207</v>
      </c>
      <c r="J2462" t="b">
        <f t="shared" si="345"/>
        <v>0</v>
      </c>
      <c r="K2462" t="b">
        <f>OR(E2462&gt;3.5,Q2462&lt;10)</f>
        <v>1</v>
      </c>
      <c r="L2462" t="s">
        <v>19</v>
      </c>
      <c r="M2462" t="s">
        <v>4669</v>
      </c>
      <c r="N2462" t="str">
        <f t="shared" si="346"/>
        <v>None</v>
      </c>
      <c r="O2462" t="str">
        <f t="shared" si="347"/>
        <v>None</v>
      </c>
      <c r="P2462" t="s">
        <v>749</v>
      </c>
      <c r="Q2462" s="2">
        <f t="shared" si="348"/>
        <v>58</v>
      </c>
      <c r="R2462" s="1" t="str">
        <f t="shared" si="349"/>
        <v>Established</v>
      </c>
      <c r="S2462" s="1"/>
      <c r="T2462" t="s">
        <v>115</v>
      </c>
      <c r="U2462" t="s">
        <v>755</v>
      </c>
      <c r="V2462">
        <f t="shared" si="350"/>
        <v>0</v>
      </c>
    </row>
    <row r="2463" spans="1:22" x14ac:dyDescent="0.35">
      <c r="A2463">
        <v>2461</v>
      </c>
      <c r="B2463" t="s">
        <v>4670</v>
      </c>
      <c r="C2463" t="str">
        <f t="shared" si="342"/>
        <v>Don’t Buy</v>
      </c>
      <c r="D2463" t="str">
        <f t="shared" si="343"/>
        <v>Long Name</v>
      </c>
      <c r="E2463">
        <v>3.9</v>
      </c>
      <c r="F2463">
        <f>IF(Q2463&lt;10,E2463+0.1,E2463)</f>
        <v>3.9</v>
      </c>
      <c r="G2463">
        <f>MIN(IF(Q2463&lt;10,E2463+0.5,E2463),5)</f>
        <v>3.9</v>
      </c>
      <c r="H2463" t="str">
        <f t="shared" si="344"/>
        <v>Average Place to Work</v>
      </c>
      <c r="I2463">
        <v>207</v>
      </c>
      <c r="J2463" t="b">
        <f t="shared" si="345"/>
        <v>0</v>
      </c>
      <c r="K2463" t="b">
        <f>OR(E2463&gt;3.5,Q2463&lt;10)</f>
        <v>1</v>
      </c>
      <c r="L2463" t="s">
        <v>19</v>
      </c>
      <c r="M2463" t="s">
        <v>4671</v>
      </c>
      <c r="N2463" t="str">
        <f t="shared" si="346"/>
        <v>None</v>
      </c>
      <c r="O2463" t="str">
        <f t="shared" si="347"/>
        <v>None</v>
      </c>
      <c r="P2463" t="s">
        <v>715</v>
      </c>
      <c r="Q2463" s="2">
        <f t="shared" si="348"/>
        <v>66</v>
      </c>
      <c r="R2463" s="1" t="str">
        <f t="shared" si="349"/>
        <v>Established</v>
      </c>
      <c r="S2463" s="1"/>
      <c r="T2463" t="s">
        <v>598</v>
      </c>
      <c r="U2463" t="s">
        <v>64</v>
      </c>
      <c r="V2463">
        <f t="shared" si="350"/>
        <v>0</v>
      </c>
    </row>
    <row r="2464" spans="1:22" x14ac:dyDescent="0.35">
      <c r="A2464">
        <v>2462</v>
      </c>
      <c r="B2464" t="s">
        <v>4672</v>
      </c>
      <c r="C2464" t="str">
        <f t="shared" si="342"/>
        <v>Buy</v>
      </c>
      <c r="D2464" t="str">
        <f t="shared" si="343"/>
        <v>Long Name</v>
      </c>
      <c r="E2464">
        <v>4.2</v>
      </c>
      <c r="F2464">
        <f>IF(Q2464&lt;10,E2464+0.1,E2464)</f>
        <v>4.2</v>
      </c>
      <c r="G2464">
        <f>MIN(IF(Q2464&lt;10,E2464+0.5,E2464),5)</f>
        <v>4.2</v>
      </c>
      <c r="H2464" t="str">
        <f t="shared" si="344"/>
        <v>Average Place to Work</v>
      </c>
      <c r="I2464">
        <v>207</v>
      </c>
      <c r="J2464" t="b">
        <f t="shared" si="345"/>
        <v>0</v>
      </c>
      <c r="K2464" t="b">
        <f>OR(E2464&gt;3.5,Q2464&lt;10)</f>
        <v>1</v>
      </c>
      <c r="L2464" t="s">
        <v>19</v>
      </c>
      <c r="M2464" t="s">
        <v>4673</v>
      </c>
      <c r="N2464" t="str">
        <f t="shared" si="346"/>
        <v>None</v>
      </c>
      <c r="O2464" t="str">
        <f t="shared" si="347"/>
        <v>None</v>
      </c>
      <c r="P2464" t="s">
        <v>445</v>
      </c>
      <c r="Q2464" s="2">
        <f t="shared" si="348"/>
        <v>14</v>
      </c>
      <c r="R2464" s="1" t="str">
        <f t="shared" si="349"/>
        <v>Established</v>
      </c>
      <c r="S2464" s="1"/>
      <c r="T2464" t="s">
        <v>598</v>
      </c>
      <c r="U2464" t="s">
        <v>687</v>
      </c>
      <c r="V2464">
        <f t="shared" si="350"/>
        <v>0</v>
      </c>
    </row>
    <row r="2465" spans="1:22" x14ac:dyDescent="0.35">
      <c r="A2465">
        <v>2463</v>
      </c>
      <c r="B2465" t="s">
        <v>4674</v>
      </c>
      <c r="C2465" t="str">
        <f t="shared" si="342"/>
        <v>Don’t Buy</v>
      </c>
      <c r="D2465" t="str">
        <f t="shared" si="343"/>
        <v>Short Name</v>
      </c>
      <c r="E2465">
        <v>4.4000000000000004</v>
      </c>
      <c r="F2465">
        <f>IF(Q2465&lt;10,E2465+0.1,E2465)</f>
        <v>4.4000000000000004</v>
      </c>
      <c r="G2465">
        <f>MIN(IF(Q2465&lt;10,E2465+0.5,E2465),5)</f>
        <v>4.4000000000000004</v>
      </c>
      <c r="H2465" t="str">
        <f t="shared" si="344"/>
        <v>Average Place to Work</v>
      </c>
      <c r="I2465">
        <v>207</v>
      </c>
      <c r="J2465" t="b">
        <f t="shared" si="345"/>
        <v>0</v>
      </c>
      <c r="K2465" t="b">
        <f>OR(E2465&gt;3.5,Q2465&lt;10)</f>
        <v>1</v>
      </c>
      <c r="L2465" t="s">
        <v>9</v>
      </c>
      <c r="M2465" t="s">
        <v>4675</v>
      </c>
      <c r="N2465" t="str">
        <f t="shared" si="346"/>
        <v>None</v>
      </c>
      <c r="O2465" t="str">
        <f t="shared" si="347"/>
        <v>None</v>
      </c>
      <c r="P2465" t="s">
        <v>302</v>
      </c>
      <c r="Q2465" s="2">
        <f t="shared" si="348"/>
        <v>32</v>
      </c>
      <c r="R2465" s="1" t="str">
        <f t="shared" si="349"/>
        <v>Established</v>
      </c>
      <c r="S2465" s="1"/>
      <c r="T2465" t="s">
        <v>598</v>
      </c>
      <c r="U2465" t="s">
        <v>446</v>
      </c>
      <c r="V2465">
        <f t="shared" si="350"/>
        <v>0</v>
      </c>
    </row>
    <row r="2466" spans="1:22" x14ac:dyDescent="0.35">
      <c r="A2466">
        <v>2464</v>
      </c>
      <c r="B2466" t="s">
        <v>4664</v>
      </c>
      <c r="C2466" t="str">
        <f t="shared" si="342"/>
        <v>Don’t Buy</v>
      </c>
      <c r="D2466" t="str">
        <f t="shared" si="343"/>
        <v>Long Name</v>
      </c>
      <c r="E2466">
        <v>3.3</v>
      </c>
      <c r="F2466">
        <f>IF(Q2466&lt;10,E2466+0.1,E2466)</f>
        <v>3.3</v>
      </c>
      <c r="G2466">
        <f>MIN(IF(Q2466&lt;10,E2466+0.5,E2466),5)</f>
        <v>3.3</v>
      </c>
      <c r="H2466" t="str">
        <f t="shared" si="344"/>
        <v>Average Place to Work</v>
      </c>
      <c r="I2466">
        <v>207</v>
      </c>
      <c r="J2466" t="b">
        <f t="shared" si="345"/>
        <v>0</v>
      </c>
      <c r="K2466" t="b">
        <f>OR(E2466&gt;3.5,Q2466&lt;10)</f>
        <v>0</v>
      </c>
      <c r="L2466" t="s">
        <v>19</v>
      </c>
      <c r="M2466" t="s">
        <v>4665</v>
      </c>
      <c r="N2466" t="str">
        <f t="shared" si="346"/>
        <v>None</v>
      </c>
      <c r="O2466" t="str">
        <f t="shared" si="347"/>
        <v>None</v>
      </c>
      <c r="P2466" t="s">
        <v>167</v>
      </c>
      <c r="Q2466" s="2">
        <f t="shared" si="348"/>
        <v>34</v>
      </c>
      <c r="R2466" s="1" t="str">
        <f t="shared" si="349"/>
        <v>Established</v>
      </c>
      <c r="S2466" s="1"/>
      <c r="T2466" t="s">
        <v>606</v>
      </c>
      <c r="U2466" t="s">
        <v>83</v>
      </c>
      <c r="V2466">
        <f t="shared" si="350"/>
        <v>0</v>
      </c>
    </row>
    <row r="2467" spans="1:22" x14ac:dyDescent="0.35">
      <c r="A2467">
        <v>2465</v>
      </c>
      <c r="B2467" t="s">
        <v>4676</v>
      </c>
      <c r="C2467" t="str">
        <f t="shared" si="342"/>
        <v>Don’t Buy</v>
      </c>
      <c r="D2467" t="str">
        <f t="shared" si="343"/>
        <v>Long Name</v>
      </c>
      <c r="E2467">
        <v>3.5</v>
      </c>
      <c r="F2467">
        <f>IF(Q2467&lt;10,E2467+0.1,E2467)</f>
        <v>3.5</v>
      </c>
      <c r="G2467">
        <f>MIN(IF(Q2467&lt;10,E2467+0.5,E2467),5)</f>
        <v>3.5</v>
      </c>
      <c r="H2467" t="str">
        <f t="shared" si="344"/>
        <v>Average Place to Work</v>
      </c>
      <c r="I2467">
        <v>207</v>
      </c>
      <c r="J2467" t="b">
        <f t="shared" si="345"/>
        <v>0</v>
      </c>
      <c r="K2467" t="b">
        <f>OR(E2467&gt;3.5,Q2467&lt;10)</f>
        <v>0</v>
      </c>
      <c r="L2467" t="s">
        <v>9</v>
      </c>
      <c r="M2467" t="s">
        <v>98</v>
      </c>
      <c r="N2467" t="str">
        <f t="shared" si="346"/>
        <v>Indian Silicon Valley Startups</v>
      </c>
      <c r="O2467" t="str">
        <f t="shared" si="347"/>
        <v>None</v>
      </c>
      <c r="P2467" t="s">
        <v>167</v>
      </c>
      <c r="Q2467" s="2">
        <f t="shared" si="348"/>
        <v>34</v>
      </c>
      <c r="R2467" s="1" t="str">
        <f t="shared" si="349"/>
        <v>Established</v>
      </c>
      <c r="S2467" s="1"/>
      <c r="T2467" t="s">
        <v>115</v>
      </c>
      <c r="U2467" t="s">
        <v>36</v>
      </c>
      <c r="V2467">
        <f t="shared" si="350"/>
        <v>0</v>
      </c>
    </row>
    <row r="2468" spans="1:22" x14ac:dyDescent="0.35">
      <c r="A2468">
        <v>2466</v>
      </c>
      <c r="B2468" t="s">
        <v>4662</v>
      </c>
      <c r="C2468" t="str">
        <f t="shared" si="342"/>
        <v>Don’t Buy</v>
      </c>
      <c r="D2468" t="str">
        <f t="shared" si="343"/>
        <v>Long Name</v>
      </c>
      <c r="E2468">
        <v>3.5</v>
      </c>
      <c r="F2468">
        <f>IF(Q2468&lt;10,E2468+0.1,E2468)</f>
        <v>3.5</v>
      </c>
      <c r="G2468">
        <f>MIN(IF(Q2468&lt;10,E2468+0.5,E2468),5)</f>
        <v>3.5</v>
      </c>
      <c r="H2468" t="str">
        <f t="shared" si="344"/>
        <v>Average Place to Work</v>
      </c>
      <c r="I2468">
        <v>207</v>
      </c>
      <c r="J2468" t="b">
        <f t="shared" si="345"/>
        <v>0</v>
      </c>
      <c r="K2468" t="b">
        <f>OR(E2468&gt;3.5,Q2468&lt;10)</f>
        <v>0</v>
      </c>
      <c r="L2468" t="s">
        <v>19</v>
      </c>
      <c r="M2468" t="s">
        <v>2766</v>
      </c>
      <c r="N2468" t="str">
        <f t="shared" si="346"/>
        <v>None</v>
      </c>
      <c r="O2468" t="str">
        <f t="shared" si="347"/>
        <v>None</v>
      </c>
      <c r="P2468" t="s">
        <v>44</v>
      </c>
      <c r="Q2468" s="2">
        <f t="shared" si="348"/>
        <v>25</v>
      </c>
      <c r="R2468" s="1" t="str">
        <f t="shared" si="349"/>
        <v>Established</v>
      </c>
      <c r="S2468" s="1"/>
      <c r="T2468" t="s">
        <v>1146</v>
      </c>
      <c r="U2468" t="s">
        <v>641</v>
      </c>
      <c r="V2468">
        <f t="shared" si="350"/>
        <v>0</v>
      </c>
    </row>
    <row r="2469" spans="1:22" x14ac:dyDescent="0.35">
      <c r="A2469">
        <v>2467</v>
      </c>
      <c r="B2469" t="s">
        <v>4677</v>
      </c>
      <c r="C2469" t="str">
        <f t="shared" si="342"/>
        <v>Don’t Buy</v>
      </c>
      <c r="D2469" t="str">
        <f t="shared" si="343"/>
        <v>Long Name</v>
      </c>
      <c r="E2469">
        <v>3.7</v>
      </c>
      <c r="F2469">
        <f>IF(Q2469&lt;10,E2469+0.1,E2469)</f>
        <v>3.7</v>
      </c>
      <c r="G2469">
        <f>MIN(IF(Q2469&lt;10,E2469+0.5,E2469),5)</f>
        <v>3.7</v>
      </c>
      <c r="H2469" t="str">
        <f t="shared" si="344"/>
        <v>Average Place to Work</v>
      </c>
      <c r="I2469">
        <v>207</v>
      </c>
      <c r="J2469" t="b">
        <f t="shared" si="345"/>
        <v>0</v>
      </c>
      <c r="K2469" t="b">
        <f>OR(E2469&gt;3.5,Q2469&lt;10)</f>
        <v>1</v>
      </c>
      <c r="L2469" t="s">
        <v>19</v>
      </c>
      <c r="M2469" t="s">
        <v>4678</v>
      </c>
      <c r="N2469" t="str">
        <f t="shared" si="346"/>
        <v>None</v>
      </c>
      <c r="O2469" t="str">
        <f t="shared" si="347"/>
        <v>None</v>
      </c>
      <c r="P2469" t="s">
        <v>143</v>
      </c>
      <c r="Q2469" s="2">
        <f t="shared" si="348"/>
        <v>24</v>
      </c>
      <c r="R2469" s="1" t="str">
        <f t="shared" si="349"/>
        <v>Established</v>
      </c>
      <c r="S2469" s="1"/>
      <c r="T2469" t="s">
        <v>115</v>
      </c>
      <c r="U2469" t="s">
        <v>17</v>
      </c>
      <c r="V2469">
        <f t="shared" si="350"/>
        <v>500000</v>
      </c>
    </row>
    <row r="2470" spans="1:22" x14ac:dyDescent="0.35">
      <c r="A2470">
        <v>2468</v>
      </c>
      <c r="B2470" t="s">
        <v>4679</v>
      </c>
      <c r="C2470" t="str">
        <f t="shared" si="342"/>
        <v>Buy</v>
      </c>
      <c r="D2470" t="str">
        <f t="shared" si="343"/>
        <v>Long Name</v>
      </c>
      <c r="E2470">
        <v>4.0999999999999996</v>
      </c>
      <c r="F2470">
        <f>IF(Q2470&lt;10,E2470+0.1,E2470)</f>
        <v>4.0999999999999996</v>
      </c>
      <c r="G2470">
        <f>MIN(IF(Q2470&lt;10,E2470+0.5,E2470),5)</f>
        <v>4.0999999999999996</v>
      </c>
      <c r="H2470" t="str">
        <f t="shared" si="344"/>
        <v>Average Place to Work</v>
      </c>
      <c r="I2470">
        <v>207</v>
      </c>
      <c r="J2470" t="b">
        <f t="shared" si="345"/>
        <v>0</v>
      </c>
      <c r="K2470" t="b">
        <f>OR(E2470&gt;3.5,Q2470&lt;10)</f>
        <v>1</v>
      </c>
      <c r="L2470" t="s">
        <v>19</v>
      </c>
      <c r="M2470" t="s">
        <v>4356</v>
      </c>
      <c r="N2470" t="str">
        <f t="shared" si="346"/>
        <v>Indian Silicon Valley Startups</v>
      </c>
      <c r="O2470" t="str">
        <f t="shared" si="347"/>
        <v>None</v>
      </c>
      <c r="P2470" t="s">
        <v>213</v>
      </c>
      <c r="Q2470" s="2">
        <f t="shared" si="348"/>
        <v>12</v>
      </c>
      <c r="R2470" s="1" t="str">
        <f t="shared" si="349"/>
        <v>Established</v>
      </c>
      <c r="S2470" s="1"/>
      <c r="T2470" t="s">
        <v>1183</v>
      </c>
      <c r="U2470" t="s">
        <v>36</v>
      </c>
      <c r="V2470">
        <f t="shared" si="350"/>
        <v>0</v>
      </c>
    </row>
    <row r="2471" spans="1:22" x14ac:dyDescent="0.35">
      <c r="A2471">
        <v>2469</v>
      </c>
      <c r="B2471" t="s">
        <v>4680</v>
      </c>
      <c r="C2471" t="str">
        <f t="shared" si="342"/>
        <v>Don’t Buy</v>
      </c>
      <c r="D2471" t="str">
        <f t="shared" si="343"/>
        <v>Long Name</v>
      </c>
      <c r="E2471">
        <v>4.2</v>
      </c>
      <c r="F2471">
        <f>IF(Q2471&lt;10,E2471+0.1,E2471)</f>
        <v>4.2</v>
      </c>
      <c r="G2471">
        <f>MIN(IF(Q2471&lt;10,E2471+0.5,E2471),5)</f>
        <v>4.2</v>
      </c>
      <c r="H2471" t="str">
        <f t="shared" si="344"/>
        <v>Average Place to Work</v>
      </c>
      <c r="I2471">
        <v>207</v>
      </c>
      <c r="J2471" t="b">
        <f t="shared" si="345"/>
        <v>0</v>
      </c>
      <c r="K2471" t="b">
        <f>OR(E2471&gt;3.5,Q2471&lt;10)</f>
        <v>1</v>
      </c>
      <c r="L2471" t="s">
        <v>19</v>
      </c>
      <c r="M2471" t="s">
        <v>4681</v>
      </c>
      <c r="N2471" t="str">
        <f t="shared" si="346"/>
        <v>None</v>
      </c>
      <c r="O2471" t="str">
        <f t="shared" si="347"/>
        <v>None</v>
      </c>
      <c r="P2471" t="s">
        <v>4682</v>
      </c>
      <c r="Q2471" s="2">
        <f t="shared" si="348"/>
        <v>137</v>
      </c>
      <c r="R2471" s="1" t="str">
        <f t="shared" si="349"/>
        <v>Established</v>
      </c>
      <c r="S2471" s="1"/>
      <c r="T2471" t="s">
        <v>115</v>
      </c>
      <c r="U2471" t="s">
        <v>530</v>
      </c>
      <c r="V2471">
        <f t="shared" si="350"/>
        <v>0</v>
      </c>
    </row>
    <row r="2472" spans="1:22" x14ac:dyDescent="0.35">
      <c r="A2472">
        <v>2470</v>
      </c>
      <c r="B2472" t="s">
        <v>4683</v>
      </c>
      <c r="C2472" t="str">
        <f t="shared" si="342"/>
        <v>Don’t Buy</v>
      </c>
      <c r="D2472" t="str">
        <f t="shared" si="343"/>
        <v>Long Name</v>
      </c>
      <c r="E2472">
        <v>4</v>
      </c>
      <c r="F2472">
        <f>IF(Q2472&lt;10,E2472+0.1,E2472)</f>
        <v>4</v>
      </c>
      <c r="G2472">
        <f>MIN(IF(Q2472&lt;10,E2472+0.5,E2472),5)</f>
        <v>4</v>
      </c>
      <c r="H2472" t="str">
        <f t="shared" si="344"/>
        <v>Average Place to Work</v>
      </c>
      <c r="I2472">
        <v>207</v>
      </c>
      <c r="J2472" t="b">
        <f t="shared" si="345"/>
        <v>0</v>
      </c>
      <c r="K2472" t="b">
        <f>OR(E2472&gt;3.5,Q2472&lt;10)</f>
        <v>1</v>
      </c>
      <c r="L2472" t="s">
        <v>19</v>
      </c>
      <c r="M2472" t="s">
        <v>4684</v>
      </c>
      <c r="N2472" t="str">
        <f t="shared" si="346"/>
        <v>None</v>
      </c>
      <c r="O2472" t="str">
        <f t="shared" si="347"/>
        <v>None</v>
      </c>
      <c r="P2472" t="s">
        <v>79</v>
      </c>
      <c r="Q2472" s="2">
        <f t="shared" si="348"/>
        <v>19</v>
      </c>
      <c r="R2472" s="1" t="str">
        <f t="shared" si="349"/>
        <v>Established</v>
      </c>
      <c r="S2472" s="1"/>
      <c r="T2472" t="s">
        <v>598</v>
      </c>
      <c r="U2472" t="s">
        <v>312</v>
      </c>
      <c r="V2472">
        <f t="shared" si="350"/>
        <v>0</v>
      </c>
    </row>
    <row r="2473" spans="1:22" x14ac:dyDescent="0.35">
      <c r="A2473">
        <v>2471</v>
      </c>
      <c r="B2473" t="s">
        <v>4685</v>
      </c>
      <c r="C2473" t="str">
        <f t="shared" si="342"/>
        <v>Don’t Buy</v>
      </c>
      <c r="D2473" t="str">
        <f t="shared" si="343"/>
        <v>Long Name</v>
      </c>
      <c r="E2473">
        <v>4.3</v>
      </c>
      <c r="F2473">
        <f>IF(Q2473&lt;10,E2473+0.1,E2473)</f>
        <v>4.3</v>
      </c>
      <c r="G2473">
        <f>MIN(IF(Q2473&lt;10,E2473+0.5,E2473),5)</f>
        <v>4.3</v>
      </c>
      <c r="H2473" t="str">
        <f t="shared" si="344"/>
        <v>Average Place to Work</v>
      </c>
      <c r="I2473">
        <v>207</v>
      </c>
      <c r="J2473" t="b">
        <f t="shared" si="345"/>
        <v>0</v>
      </c>
      <c r="K2473" t="b">
        <f>OR(E2473&gt;3.5,Q2473&lt;10)</f>
        <v>1</v>
      </c>
      <c r="L2473" t="s">
        <v>9</v>
      </c>
      <c r="M2473" t="s">
        <v>3857</v>
      </c>
      <c r="N2473" t="str">
        <f t="shared" si="346"/>
        <v>Indian Silicon Valley Startups</v>
      </c>
      <c r="O2473" t="str">
        <f t="shared" si="347"/>
        <v>None</v>
      </c>
      <c r="P2473" t="s">
        <v>749</v>
      </c>
      <c r="Q2473" s="2">
        <f t="shared" si="348"/>
        <v>58</v>
      </c>
      <c r="R2473" s="1" t="str">
        <f t="shared" si="349"/>
        <v>Established</v>
      </c>
      <c r="S2473" s="1"/>
      <c r="T2473" t="s">
        <v>598</v>
      </c>
      <c r="U2473" t="s">
        <v>64</v>
      </c>
      <c r="V2473">
        <f t="shared" si="350"/>
        <v>0</v>
      </c>
    </row>
    <row r="2474" spans="1:22" x14ac:dyDescent="0.35">
      <c r="A2474">
        <v>2472</v>
      </c>
      <c r="B2474" t="s">
        <v>4686</v>
      </c>
      <c r="C2474" t="str">
        <f t="shared" si="342"/>
        <v>Don’t Buy</v>
      </c>
      <c r="D2474" t="str">
        <f t="shared" si="343"/>
        <v>Short Name</v>
      </c>
      <c r="E2474">
        <v>3.8</v>
      </c>
      <c r="F2474">
        <f>IF(Q2474&lt;10,E2474+0.1,E2474)</f>
        <v>3.8</v>
      </c>
      <c r="G2474">
        <f>MIN(IF(Q2474&lt;10,E2474+0.5,E2474),5)</f>
        <v>3.8</v>
      </c>
      <c r="H2474" t="str">
        <f t="shared" si="344"/>
        <v>Average Place to Work</v>
      </c>
      <c r="I2474">
        <v>207</v>
      </c>
      <c r="J2474" t="b">
        <f t="shared" si="345"/>
        <v>0</v>
      </c>
      <c r="K2474" t="b">
        <f>OR(E2474&gt;3.5,Q2474&lt;10)</f>
        <v>1</v>
      </c>
      <c r="M2474" t="s">
        <v>4687</v>
      </c>
      <c r="N2474" t="str">
        <f t="shared" si="346"/>
        <v>None</v>
      </c>
      <c r="O2474" t="str">
        <f t="shared" si="347"/>
        <v>None</v>
      </c>
      <c r="P2474" t="s">
        <v>39</v>
      </c>
      <c r="Q2474" s="2">
        <f t="shared" si="348"/>
        <v>36</v>
      </c>
      <c r="R2474" s="1" t="str">
        <f t="shared" si="349"/>
        <v>Established</v>
      </c>
      <c r="S2474" s="1"/>
      <c r="U2474" t="s">
        <v>1158</v>
      </c>
      <c r="V2474">
        <f t="shared" si="350"/>
        <v>0</v>
      </c>
    </row>
    <row r="2475" spans="1:22" x14ac:dyDescent="0.35">
      <c r="A2475">
        <v>2473</v>
      </c>
      <c r="B2475" t="s">
        <v>4688</v>
      </c>
      <c r="C2475" t="str">
        <f t="shared" si="342"/>
        <v>Buy</v>
      </c>
      <c r="D2475" t="str">
        <f t="shared" si="343"/>
        <v>Long Name</v>
      </c>
      <c r="E2475">
        <v>4.2</v>
      </c>
      <c r="F2475">
        <f>IF(Q2475&lt;10,E2475+0.1,E2475)</f>
        <v>4.2</v>
      </c>
      <c r="G2475">
        <f>MIN(IF(Q2475&lt;10,E2475+0.5,E2475),5)</f>
        <v>4.2</v>
      </c>
      <c r="H2475" t="str">
        <f t="shared" si="344"/>
        <v>Average Place to Work</v>
      </c>
      <c r="I2475">
        <v>382</v>
      </c>
      <c r="J2475" t="b">
        <f t="shared" si="345"/>
        <v>0</v>
      </c>
      <c r="K2475" t="b">
        <f>OR(E2475&gt;3.5,Q2475&lt;10)</f>
        <v>1</v>
      </c>
      <c r="L2475" t="s">
        <v>9</v>
      </c>
      <c r="M2475" t="s">
        <v>4689</v>
      </c>
      <c r="N2475" t="str">
        <f t="shared" si="346"/>
        <v>Indian Silicon Valley Startups</v>
      </c>
      <c r="O2475" t="str">
        <f t="shared" si="347"/>
        <v>None</v>
      </c>
      <c r="P2475" t="s">
        <v>547</v>
      </c>
      <c r="Q2475" s="2">
        <f t="shared" si="348"/>
        <v>63</v>
      </c>
      <c r="R2475" s="1" t="str">
        <f t="shared" si="349"/>
        <v>Established</v>
      </c>
      <c r="S2475" s="1"/>
      <c r="T2475" t="s">
        <v>115</v>
      </c>
      <c r="U2475" t="s">
        <v>24</v>
      </c>
      <c r="V2475">
        <f t="shared" si="350"/>
        <v>1000000</v>
      </c>
    </row>
    <row r="2476" spans="1:22" x14ac:dyDescent="0.35">
      <c r="A2476">
        <v>2474</v>
      </c>
      <c r="B2476" t="s">
        <v>4690</v>
      </c>
      <c r="C2476" t="str">
        <f t="shared" si="342"/>
        <v>Don’t Buy</v>
      </c>
      <c r="D2476" t="str">
        <f t="shared" si="343"/>
        <v>Short Name</v>
      </c>
      <c r="E2476">
        <v>4</v>
      </c>
      <c r="F2476">
        <f>IF(Q2476&lt;10,E2476+0.1,E2476)</f>
        <v>4</v>
      </c>
      <c r="G2476">
        <f>MIN(IF(Q2476&lt;10,E2476+0.5,E2476),5)</f>
        <v>4</v>
      </c>
      <c r="H2476" t="str">
        <f t="shared" si="344"/>
        <v>Average Place to Work</v>
      </c>
      <c r="I2476">
        <v>206</v>
      </c>
      <c r="J2476" t="b">
        <f t="shared" si="345"/>
        <v>0</v>
      </c>
      <c r="K2476" t="b">
        <f>OR(E2476&gt;3.5,Q2476&lt;10)</f>
        <v>1</v>
      </c>
      <c r="L2476" t="s">
        <v>19</v>
      </c>
      <c r="M2476" t="s">
        <v>4691</v>
      </c>
      <c r="N2476" t="str">
        <f t="shared" si="346"/>
        <v>None</v>
      </c>
      <c r="O2476" t="str">
        <f t="shared" si="347"/>
        <v>None</v>
      </c>
      <c r="P2476" t="s">
        <v>1530</v>
      </c>
      <c r="Q2476" s="2">
        <f t="shared" si="348"/>
        <v>59</v>
      </c>
      <c r="R2476" s="1" t="str">
        <f t="shared" si="349"/>
        <v>Established</v>
      </c>
      <c r="S2476" s="1"/>
      <c r="T2476" t="s">
        <v>606</v>
      </c>
      <c r="U2476" t="s">
        <v>687</v>
      </c>
      <c r="V2476">
        <f t="shared" si="350"/>
        <v>0</v>
      </c>
    </row>
    <row r="2477" spans="1:22" x14ac:dyDescent="0.35">
      <c r="A2477">
        <v>2475</v>
      </c>
      <c r="B2477" t="s">
        <v>4692</v>
      </c>
      <c r="C2477" t="str">
        <f t="shared" si="342"/>
        <v>Don’t Buy</v>
      </c>
      <c r="D2477" t="str">
        <f t="shared" si="343"/>
        <v>Long Name</v>
      </c>
      <c r="E2477">
        <v>3.6</v>
      </c>
      <c r="F2477">
        <f>IF(Q2477&lt;10,E2477+0.1,E2477)</f>
        <v>3.6</v>
      </c>
      <c r="G2477">
        <f>MIN(IF(Q2477&lt;10,E2477+0.5,E2477),5)</f>
        <v>3.6</v>
      </c>
      <c r="H2477" t="str">
        <f t="shared" si="344"/>
        <v>Average Place to Work</v>
      </c>
      <c r="I2477">
        <v>206</v>
      </c>
      <c r="J2477" t="b">
        <f t="shared" si="345"/>
        <v>0</v>
      </c>
      <c r="K2477" t="b">
        <f>OR(E2477&gt;3.5,Q2477&lt;10)</f>
        <v>1</v>
      </c>
      <c r="L2477" t="s">
        <v>19</v>
      </c>
      <c r="M2477" t="s">
        <v>1324</v>
      </c>
      <c r="N2477" t="str">
        <f t="shared" si="346"/>
        <v>None</v>
      </c>
      <c r="O2477" t="str">
        <f t="shared" si="347"/>
        <v>Bombay Finances</v>
      </c>
      <c r="P2477" t="s">
        <v>522</v>
      </c>
      <c r="Q2477" s="2">
        <f t="shared" si="348"/>
        <v>30</v>
      </c>
      <c r="R2477" s="1" t="str">
        <f t="shared" si="349"/>
        <v>Established</v>
      </c>
      <c r="S2477" s="1"/>
      <c r="T2477" t="s">
        <v>606</v>
      </c>
      <c r="U2477" t="s">
        <v>24</v>
      </c>
      <c r="V2477">
        <f t="shared" si="350"/>
        <v>500000</v>
      </c>
    </row>
    <row r="2478" spans="1:22" x14ac:dyDescent="0.35">
      <c r="A2478">
        <v>2476</v>
      </c>
      <c r="B2478" t="s">
        <v>4693</v>
      </c>
      <c r="C2478" t="str">
        <f t="shared" si="342"/>
        <v>Don’t Buy</v>
      </c>
      <c r="D2478" t="str">
        <f t="shared" si="343"/>
        <v>Long Name</v>
      </c>
      <c r="E2478">
        <v>4.7</v>
      </c>
      <c r="F2478">
        <f>IF(Q2478&lt;10,E2478+0.1,E2478)</f>
        <v>4.7</v>
      </c>
      <c r="G2478">
        <f>MIN(IF(Q2478&lt;10,E2478+0.5,E2478),5)</f>
        <v>4.7</v>
      </c>
      <c r="H2478" t="str">
        <f t="shared" si="344"/>
        <v>Great Place to Work</v>
      </c>
      <c r="I2478">
        <v>206</v>
      </c>
      <c r="J2478" t="b">
        <f t="shared" si="345"/>
        <v>0</v>
      </c>
      <c r="K2478" t="b">
        <f>OR(E2478&gt;3.5,Q2478&lt;10)</f>
        <v>1</v>
      </c>
      <c r="L2478" t="s">
        <v>1424</v>
      </c>
      <c r="M2478" t="s">
        <v>4694</v>
      </c>
      <c r="N2478" t="str">
        <f t="shared" si="346"/>
        <v>None</v>
      </c>
      <c r="O2478" t="str">
        <f t="shared" si="347"/>
        <v>None</v>
      </c>
      <c r="P2478" t="s">
        <v>4695</v>
      </c>
      <c r="Q2478" s="2">
        <f t="shared" si="348"/>
        <v>258</v>
      </c>
      <c r="R2478" s="1" t="str">
        <f t="shared" si="349"/>
        <v>Established</v>
      </c>
      <c r="S2478" s="1"/>
      <c r="T2478" t="s">
        <v>40</v>
      </c>
      <c r="U2478" t="s">
        <v>2499</v>
      </c>
      <c r="V2478">
        <f t="shared" si="350"/>
        <v>0</v>
      </c>
    </row>
    <row r="2479" spans="1:22" x14ac:dyDescent="0.35">
      <c r="A2479">
        <v>2477</v>
      </c>
      <c r="B2479" t="s">
        <v>4696</v>
      </c>
      <c r="C2479" t="str">
        <f t="shared" si="342"/>
        <v>Don’t Buy</v>
      </c>
      <c r="D2479" t="str">
        <f t="shared" si="343"/>
        <v>Long Name</v>
      </c>
      <c r="E2479">
        <v>4.0999999999999996</v>
      </c>
      <c r="F2479">
        <f>IF(Q2479&lt;10,E2479+0.1,E2479)</f>
        <v>4.0999999999999996</v>
      </c>
      <c r="G2479">
        <f>MIN(IF(Q2479&lt;10,E2479+0.5,E2479),5)</f>
        <v>4.0999999999999996</v>
      </c>
      <c r="H2479" t="str">
        <f t="shared" si="344"/>
        <v>Average Place to Work</v>
      </c>
      <c r="I2479">
        <v>206</v>
      </c>
      <c r="J2479" t="b">
        <f t="shared" si="345"/>
        <v>0</v>
      </c>
      <c r="K2479" t="b">
        <f>OR(E2479&gt;3.5,Q2479&lt;10)</f>
        <v>1</v>
      </c>
      <c r="L2479" t="s">
        <v>9</v>
      </c>
      <c r="M2479" t="s">
        <v>4697</v>
      </c>
      <c r="N2479" t="str">
        <f t="shared" si="346"/>
        <v>None</v>
      </c>
      <c r="O2479" t="str">
        <f t="shared" si="347"/>
        <v>None</v>
      </c>
      <c r="P2479" t="s">
        <v>292</v>
      </c>
      <c r="Q2479" s="2">
        <f t="shared" si="348"/>
        <v>38</v>
      </c>
      <c r="R2479" s="1" t="str">
        <f t="shared" si="349"/>
        <v>Established</v>
      </c>
      <c r="S2479" s="1"/>
      <c r="T2479" t="s">
        <v>140</v>
      </c>
      <c r="U2479" t="s">
        <v>255</v>
      </c>
      <c r="V2479">
        <f t="shared" si="350"/>
        <v>0</v>
      </c>
    </row>
    <row r="2480" spans="1:22" x14ac:dyDescent="0.35">
      <c r="A2480">
        <v>2478</v>
      </c>
      <c r="B2480" t="s">
        <v>4698</v>
      </c>
      <c r="C2480" t="str">
        <f t="shared" si="342"/>
        <v>Buy</v>
      </c>
      <c r="D2480" t="str">
        <f t="shared" si="343"/>
        <v>Long Name</v>
      </c>
      <c r="E2480">
        <v>4.0999999999999996</v>
      </c>
      <c r="F2480">
        <f>IF(Q2480&lt;10,E2480+0.1,E2480)</f>
        <v>4.0999999999999996</v>
      </c>
      <c r="G2480">
        <f>MIN(IF(Q2480&lt;10,E2480+0.5,E2480),5)</f>
        <v>4.0999999999999996</v>
      </c>
      <c r="H2480" t="str">
        <f t="shared" si="344"/>
        <v>Average Place to Work</v>
      </c>
      <c r="I2480">
        <v>206</v>
      </c>
      <c r="J2480" t="b">
        <f t="shared" si="345"/>
        <v>0</v>
      </c>
      <c r="K2480" t="b">
        <f>OR(E2480&gt;3.5,Q2480&lt;10)</f>
        <v>1</v>
      </c>
      <c r="L2480" t="s">
        <v>19</v>
      </c>
      <c r="M2480" t="s">
        <v>2255</v>
      </c>
      <c r="N2480" t="str">
        <f t="shared" si="346"/>
        <v>None</v>
      </c>
      <c r="O2480" t="str">
        <f t="shared" si="347"/>
        <v>None</v>
      </c>
      <c r="P2480" t="s">
        <v>99</v>
      </c>
      <c r="Q2480" s="2">
        <f t="shared" si="348"/>
        <v>26</v>
      </c>
      <c r="R2480" s="1" t="str">
        <f t="shared" si="349"/>
        <v>Established</v>
      </c>
      <c r="S2480" s="1"/>
      <c r="T2480" t="s">
        <v>606</v>
      </c>
      <c r="U2480" t="s">
        <v>297</v>
      </c>
      <c r="V2480">
        <f t="shared" si="350"/>
        <v>0</v>
      </c>
    </row>
    <row r="2481" spans="1:22" x14ac:dyDescent="0.35">
      <c r="A2481">
        <v>2479</v>
      </c>
      <c r="B2481" t="s">
        <v>4699</v>
      </c>
      <c r="C2481" t="str">
        <f t="shared" si="342"/>
        <v>Don’t Buy</v>
      </c>
      <c r="D2481" t="str">
        <f t="shared" si="343"/>
        <v>Long Name</v>
      </c>
      <c r="E2481">
        <v>3.8</v>
      </c>
      <c r="F2481">
        <f>IF(Q2481&lt;10,E2481+0.1,E2481)</f>
        <v>3.8</v>
      </c>
      <c r="G2481">
        <f>MIN(IF(Q2481&lt;10,E2481+0.5,E2481),5)</f>
        <v>3.8</v>
      </c>
      <c r="H2481" t="str">
        <f t="shared" si="344"/>
        <v>Average Place to Work</v>
      </c>
      <c r="I2481">
        <v>206</v>
      </c>
      <c r="J2481" t="b">
        <f t="shared" si="345"/>
        <v>0</v>
      </c>
      <c r="K2481" t="b">
        <f>OR(E2481&gt;3.5,Q2481&lt;10)</f>
        <v>1</v>
      </c>
      <c r="L2481" t="s">
        <v>19</v>
      </c>
      <c r="M2481" t="s">
        <v>277</v>
      </c>
      <c r="N2481" t="str">
        <f t="shared" si="346"/>
        <v>None</v>
      </c>
      <c r="O2481" t="str">
        <f t="shared" si="347"/>
        <v>None</v>
      </c>
      <c r="P2481" t="s">
        <v>654</v>
      </c>
      <c r="Q2481" s="2">
        <f t="shared" si="348"/>
        <v>50</v>
      </c>
      <c r="R2481" s="1" t="str">
        <f t="shared" si="349"/>
        <v>Established</v>
      </c>
      <c r="S2481" s="1"/>
      <c r="T2481" t="s">
        <v>115</v>
      </c>
      <c r="U2481" t="s">
        <v>171</v>
      </c>
      <c r="V2481">
        <f t="shared" si="350"/>
        <v>0</v>
      </c>
    </row>
    <row r="2482" spans="1:22" x14ac:dyDescent="0.35">
      <c r="A2482">
        <v>2480</v>
      </c>
      <c r="B2482" t="s">
        <v>4700</v>
      </c>
      <c r="C2482" t="str">
        <f t="shared" si="342"/>
        <v>Don’t Buy</v>
      </c>
      <c r="D2482" t="str">
        <f t="shared" si="343"/>
        <v>Long Name</v>
      </c>
      <c r="E2482">
        <v>4.3</v>
      </c>
      <c r="F2482">
        <f>IF(Q2482&lt;10,E2482+0.1,E2482)</f>
        <v>4.3</v>
      </c>
      <c r="G2482">
        <f>MIN(IF(Q2482&lt;10,E2482+0.5,E2482),5)</f>
        <v>4.3</v>
      </c>
      <c r="H2482" t="str">
        <f t="shared" si="344"/>
        <v>Average Place to Work</v>
      </c>
      <c r="I2482">
        <v>206</v>
      </c>
      <c r="J2482" t="b">
        <f t="shared" si="345"/>
        <v>0</v>
      </c>
      <c r="K2482" t="b">
        <f>OR(E2482&gt;3.5,Q2482&lt;10)</f>
        <v>1</v>
      </c>
      <c r="L2482" t="s">
        <v>19</v>
      </c>
      <c r="M2482" t="s">
        <v>4701</v>
      </c>
      <c r="N2482" t="str">
        <f t="shared" si="346"/>
        <v>None</v>
      </c>
      <c r="O2482" t="str">
        <f t="shared" si="347"/>
        <v>None</v>
      </c>
      <c r="P2482" t="s">
        <v>261</v>
      </c>
      <c r="Q2482" s="2">
        <f t="shared" si="348"/>
        <v>21</v>
      </c>
      <c r="R2482" s="1" t="str">
        <f t="shared" si="349"/>
        <v>Established</v>
      </c>
      <c r="S2482" s="1"/>
      <c r="T2482" t="s">
        <v>606</v>
      </c>
      <c r="U2482" t="s">
        <v>64</v>
      </c>
      <c r="V2482">
        <f t="shared" si="350"/>
        <v>0</v>
      </c>
    </row>
    <row r="2483" spans="1:22" x14ac:dyDescent="0.35">
      <c r="A2483">
        <v>2481</v>
      </c>
      <c r="B2483" t="s">
        <v>4702</v>
      </c>
      <c r="C2483" t="str">
        <f t="shared" si="342"/>
        <v>Don’t Buy</v>
      </c>
      <c r="D2483" t="str">
        <f t="shared" si="343"/>
        <v>Long Name</v>
      </c>
      <c r="E2483">
        <v>4.2</v>
      </c>
      <c r="F2483">
        <f>IF(Q2483&lt;10,E2483+0.1,E2483)</f>
        <v>4.2</v>
      </c>
      <c r="G2483">
        <f>MIN(IF(Q2483&lt;10,E2483+0.5,E2483),5)</f>
        <v>4.2</v>
      </c>
      <c r="H2483" t="str">
        <f t="shared" si="344"/>
        <v>Average Place to Work</v>
      </c>
      <c r="I2483">
        <v>206</v>
      </c>
      <c r="J2483" t="b">
        <f t="shared" si="345"/>
        <v>0</v>
      </c>
      <c r="K2483" t="b">
        <f>OR(E2483&gt;3.5,Q2483&lt;10)</f>
        <v>1</v>
      </c>
      <c r="L2483" t="s">
        <v>19</v>
      </c>
      <c r="M2483" t="s">
        <v>1976</v>
      </c>
      <c r="N2483" t="str">
        <f t="shared" si="346"/>
        <v>Indian Silicon Valley Startups</v>
      </c>
      <c r="O2483" t="str">
        <f t="shared" si="347"/>
        <v>None</v>
      </c>
      <c r="P2483" t="s">
        <v>143</v>
      </c>
      <c r="Q2483" s="2">
        <f t="shared" si="348"/>
        <v>24</v>
      </c>
      <c r="R2483" s="1" t="str">
        <f t="shared" si="349"/>
        <v>Established</v>
      </c>
      <c r="S2483" s="1"/>
      <c r="T2483" t="s">
        <v>598</v>
      </c>
      <c r="U2483" t="s">
        <v>36</v>
      </c>
      <c r="V2483">
        <f t="shared" si="350"/>
        <v>0</v>
      </c>
    </row>
    <row r="2484" spans="1:22" x14ac:dyDescent="0.35">
      <c r="A2484">
        <v>2482</v>
      </c>
      <c r="B2484" t="s">
        <v>4703</v>
      </c>
      <c r="C2484" t="str">
        <f t="shared" si="342"/>
        <v>Don’t Buy</v>
      </c>
      <c r="D2484" t="str">
        <f t="shared" si="343"/>
        <v>Short Name</v>
      </c>
      <c r="E2484">
        <v>4.3</v>
      </c>
      <c r="F2484">
        <f>IF(Q2484&lt;10,E2484+0.1,E2484)</f>
        <v>4.3</v>
      </c>
      <c r="G2484">
        <f>MIN(IF(Q2484&lt;10,E2484+0.5,E2484),5)</f>
        <v>4.3</v>
      </c>
      <c r="H2484" t="str">
        <f t="shared" si="344"/>
        <v>Average Place to Work</v>
      </c>
      <c r="I2484">
        <v>206</v>
      </c>
      <c r="J2484" t="b">
        <f t="shared" si="345"/>
        <v>0</v>
      </c>
      <c r="K2484" t="b">
        <f>OR(E2484&gt;3.5,Q2484&lt;10)</f>
        <v>1</v>
      </c>
      <c r="L2484" t="s">
        <v>19</v>
      </c>
      <c r="M2484" t="s">
        <v>4704</v>
      </c>
      <c r="N2484" t="str">
        <f t="shared" si="346"/>
        <v>None</v>
      </c>
      <c r="O2484" t="str">
        <f t="shared" si="347"/>
        <v>None</v>
      </c>
      <c r="P2484" t="s">
        <v>631</v>
      </c>
      <c r="Q2484" s="2">
        <f t="shared" si="348"/>
        <v>79</v>
      </c>
      <c r="R2484" s="1" t="str">
        <f t="shared" si="349"/>
        <v>Established</v>
      </c>
      <c r="S2484" s="1"/>
      <c r="T2484" t="s">
        <v>60</v>
      </c>
      <c r="U2484" t="s">
        <v>1921</v>
      </c>
      <c r="V2484">
        <f t="shared" si="350"/>
        <v>0</v>
      </c>
    </row>
    <row r="2485" spans="1:22" x14ac:dyDescent="0.35">
      <c r="A2485">
        <v>2483</v>
      </c>
      <c r="B2485" t="s">
        <v>4705</v>
      </c>
      <c r="C2485" t="str">
        <f t="shared" si="342"/>
        <v>Don’t Buy</v>
      </c>
      <c r="D2485" t="str">
        <f t="shared" si="343"/>
        <v>Long Name</v>
      </c>
      <c r="E2485">
        <v>4.2</v>
      </c>
      <c r="F2485">
        <f>IF(Q2485&lt;10,E2485+0.1,E2485)</f>
        <v>4.2</v>
      </c>
      <c r="G2485">
        <f>MIN(IF(Q2485&lt;10,E2485+0.5,E2485),5)</f>
        <v>4.2</v>
      </c>
      <c r="H2485" t="str">
        <f t="shared" si="344"/>
        <v>Average Place to Work</v>
      </c>
      <c r="I2485">
        <v>206</v>
      </c>
      <c r="J2485" t="b">
        <f t="shared" si="345"/>
        <v>0</v>
      </c>
      <c r="K2485" t="b">
        <f>OR(E2485&gt;3.5,Q2485&lt;10)</f>
        <v>1</v>
      </c>
      <c r="L2485" t="s">
        <v>19</v>
      </c>
      <c r="M2485" t="s">
        <v>4335</v>
      </c>
      <c r="N2485" t="str">
        <f t="shared" si="346"/>
        <v>None</v>
      </c>
      <c r="O2485" t="str">
        <f t="shared" si="347"/>
        <v>None</v>
      </c>
      <c r="P2485" t="s">
        <v>292</v>
      </c>
      <c r="Q2485" s="2">
        <f t="shared" si="348"/>
        <v>38</v>
      </c>
      <c r="R2485" s="1" t="str">
        <f t="shared" si="349"/>
        <v>Established</v>
      </c>
      <c r="S2485" s="1"/>
      <c r="T2485" t="s">
        <v>1183</v>
      </c>
      <c r="U2485" t="s">
        <v>519</v>
      </c>
      <c r="V2485">
        <f t="shared" si="350"/>
        <v>0</v>
      </c>
    </row>
    <row r="2486" spans="1:22" x14ac:dyDescent="0.35">
      <c r="A2486">
        <v>2484</v>
      </c>
      <c r="B2486" t="s">
        <v>4706</v>
      </c>
      <c r="C2486" t="str">
        <f t="shared" si="342"/>
        <v>Don’t Buy</v>
      </c>
      <c r="D2486" t="str">
        <f t="shared" si="343"/>
        <v>Long Name</v>
      </c>
      <c r="E2486">
        <v>4</v>
      </c>
      <c r="F2486">
        <f>IF(Q2486&lt;10,E2486+0.1,E2486)</f>
        <v>4</v>
      </c>
      <c r="G2486">
        <f>MIN(IF(Q2486&lt;10,E2486+0.5,E2486),5)</f>
        <v>4</v>
      </c>
      <c r="H2486" t="str">
        <f t="shared" si="344"/>
        <v>Average Place to Work</v>
      </c>
      <c r="I2486">
        <v>206</v>
      </c>
      <c r="J2486" t="b">
        <f t="shared" si="345"/>
        <v>0</v>
      </c>
      <c r="K2486" t="b">
        <f>OR(E2486&gt;3.5,Q2486&lt;10)</f>
        <v>1</v>
      </c>
      <c r="L2486" t="s">
        <v>9</v>
      </c>
      <c r="M2486" t="s">
        <v>4707</v>
      </c>
      <c r="N2486" t="str">
        <f t="shared" si="346"/>
        <v>None</v>
      </c>
      <c r="O2486" t="str">
        <f t="shared" si="347"/>
        <v>None</v>
      </c>
      <c r="P2486" t="s">
        <v>47</v>
      </c>
      <c r="Q2486" s="2">
        <f t="shared" si="348"/>
        <v>31</v>
      </c>
      <c r="R2486" s="1" t="str">
        <f t="shared" si="349"/>
        <v>Established</v>
      </c>
      <c r="S2486" s="1"/>
      <c r="T2486" t="s">
        <v>115</v>
      </c>
      <c r="U2486" t="s">
        <v>92</v>
      </c>
      <c r="V2486">
        <f t="shared" si="350"/>
        <v>0</v>
      </c>
    </row>
    <row r="2487" spans="1:22" x14ac:dyDescent="0.35">
      <c r="A2487">
        <v>2485</v>
      </c>
      <c r="B2487" t="s">
        <v>4708</v>
      </c>
      <c r="C2487" t="str">
        <f t="shared" si="342"/>
        <v>Don’t Buy</v>
      </c>
      <c r="D2487" t="str">
        <f t="shared" si="343"/>
        <v>Long Name</v>
      </c>
      <c r="E2487">
        <v>3.7</v>
      </c>
      <c r="F2487">
        <f>IF(Q2487&lt;10,E2487+0.1,E2487)</f>
        <v>3.7</v>
      </c>
      <c r="G2487">
        <f>MIN(IF(Q2487&lt;10,E2487+0.5,E2487),5)</f>
        <v>3.7</v>
      </c>
      <c r="H2487" t="str">
        <f t="shared" si="344"/>
        <v>Average Place to Work</v>
      </c>
      <c r="I2487">
        <v>759</v>
      </c>
      <c r="J2487" t="b">
        <f t="shared" si="345"/>
        <v>0</v>
      </c>
      <c r="K2487" t="b">
        <f>OR(E2487&gt;3.5,Q2487&lt;10)</f>
        <v>1</v>
      </c>
      <c r="L2487" t="s">
        <v>19</v>
      </c>
      <c r="M2487" t="s">
        <v>3179</v>
      </c>
      <c r="N2487" t="str">
        <f t="shared" si="346"/>
        <v>None</v>
      </c>
      <c r="O2487" t="str">
        <f t="shared" si="347"/>
        <v>None</v>
      </c>
      <c r="P2487" t="s">
        <v>1255</v>
      </c>
      <c r="Q2487" s="2">
        <f t="shared" si="348"/>
        <v>69</v>
      </c>
      <c r="R2487" s="1" t="str">
        <f t="shared" si="349"/>
        <v>Established</v>
      </c>
      <c r="S2487" s="1"/>
      <c r="T2487" t="s">
        <v>60</v>
      </c>
      <c r="U2487" t="s">
        <v>147</v>
      </c>
      <c r="V2487">
        <f t="shared" si="350"/>
        <v>0</v>
      </c>
    </row>
    <row r="2488" spans="1:22" x14ac:dyDescent="0.35">
      <c r="A2488">
        <v>2486</v>
      </c>
      <c r="B2488" t="s">
        <v>4709</v>
      </c>
      <c r="C2488" t="str">
        <f t="shared" si="342"/>
        <v>Don’t Buy</v>
      </c>
      <c r="D2488" t="str">
        <f t="shared" si="343"/>
        <v>Long Name</v>
      </c>
      <c r="E2488">
        <v>3.8</v>
      </c>
      <c r="F2488">
        <f>IF(Q2488&lt;10,E2488+0.1,E2488)</f>
        <v>3.8</v>
      </c>
      <c r="G2488">
        <f>MIN(IF(Q2488&lt;10,E2488+0.5,E2488),5)</f>
        <v>3.8</v>
      </c>
      <c r="H2488" t="str">
        <f t="shared" si="344"/>
        <v>Average Place to Work</v>
      </c>
      <c r="I2488">
        <v>211</v>
      </c>
      <c r="J2488" t="b">
        <f t="shared" si="345"/>
        <v>0</v>
      </c>
      <c r="K2488" t="b">
        <f>OR(E2488&gt;3.5,Q2488&lt;10)</f>
        <v>1</v>
      </c>
      <c r="L2488" t="s">
        <v>19</v>
      </c>
      <c r="M2488" t="s">
        <v>4710</v>
      </c>
      <c r="N2488" t="str">
        <f t="shared" si="346"/>
        <v>None</v>
      </c>
      <c r="O2488" t="str">
        <f t="shared" si="347"/>
        <v>None</v>
      </c>
      <c r="P2488" t="s">
        <v>778</v>
      </c>
      <c r="Q2488" s="2">
        <f t="shared" si="348"/>
        <v>126</v>
      </c>
      <c r="R2488" s="1" t="str">
        <f t="shared" si="349"/>
        <v>Established</v>
      </c>
      <c r="S2488" s="1"/>
      <c r="T2488" t="s">
        <v>598</v>
      </c>
      <c r="U2488" t="s">
        <v>192</v>
      </c>
      <c r="V2488">
        <f t="shared" si="350"/>
        <v>0</v>
      </c>
    </row>
    <row r="2489" spans="1:22" x14ac:dyDescent="0.35">
      <c r="A2489">
        <v>2487</v>
      </c>
      <c r="B2489" t="s">
        <v>4711</v>
      </c>
      <c r="C2489" t="str">
        <f t="shared" si="342"/>
        <v>Don’t Buy</v>
      </c>
      <c r="D2489" t="str">
        <f t="shared" si="343"/>
        <v>Short Name</v>
      </c>
      <c r="E2489">
        <v>3.7</v>
      </c>
      <c r="F2489">
        <f>IF(Q2489&lt;10,E2489+0.1,E2489)</f>
        <v>3.7</v>
      </c>
      <c r="G2489">
        <f>MIN(IF(Q2489&lt;10,E2489+0.5,E2489),5)</f>
        <v>3.7</v>
      </c>
      <c r="H2489" t="str">
        <f t="shared" si="344"/>
        <v>Average Place to Work</v>
      </c>
      <c r="I2489">
        <v>205</v>
      </c>
      <c r="J2489" t="b">
        <f t="shared" si="345"/>
        <v>0</v>
      </c>
      <c r="K2489" t="b">
        <f>OR(E2489&gt;3.5,Q2489&lt;10)</f>
        <v>1</v>
      </c>
      <c r="L2489" t="s">
        <v>19</v>
      </c>
      <c r="M2489" t="s">
        <v>3262</v>
      </c>
      <c r="N2489" t="str">
        <f t="shared" si="346"/>
        <v>None</v>
      </c>
      <c r="O2489" t="str">
        <f t="shared" si="347"/>
        <v>None</v>
      </c>
      <c r="P2489" t="s">
        <v>180</v>
      </c>
      <c r="Q2489" s="2">
        <f t="shared" si="348"/>
        <v>23</v>
      </c>
      <c r="R2489" s="1" t="str">
        <f t="shared" si="349"/>
        <v>Established</v>
      </c>
      <c r="S2489" s="1"/>
      <c r="T2489" t="s">
        <v>60</v>
      </c>
      <c r="U2489" t="s">
        <v>523</v>
      </c>
      <c r="V2489">
        <f t="shared" si="350"/>
        <v>0</v>
      </c>
    </row>
    <row r="2490" spans="1:22" x14ac:dyDescent="0.35">
      <c r="A2490">
        <v>2488</v>
      </c>
      <c r="B2490" t="s">
        <v>4712</v>
      </c>
      <c r="C2490" t="str">
        <f t="shared" si="342"/>
        <v>Buy</v>
      </c>
      <c r="D2490" t="str">
        <f t="shared" si="343"/>
        <v>Long Name</v>
      </c>
      <c r="E2490">
        <v>4</v>
      </c>
      <c r="F2490">
        <f>IF(Q2490&lt;10,E2490+0.1,E2490)</f>
        <v>4</v>
      </c>
      <c r="G2490">
        <f>MIN(IF(Q2490&lt;10,E2490+0.5,E2490),5)</f>
        <v>4</v>
      </c>
      <c r="H2490" t="str">
        <f t="shared" si="344"/>
        <v>Average Place to Work</v>
      </c>
      <c r="I2490">
        <v>205</v>
      </c>
      <c r="J2490" t="b">
        <f t="shared" si="345"/>
        <v>0</v>
      </c>
      <c r="K2490" t="b">
        <f>OR(E2490&gt;3.5,Q2490&lt;10)</f>
        <v>1</v>
      </c>
      <c r="L2490" t="s">
        <v>19</v>
      </c>
      <c r="M2490" t="s">
        <v>4713</v>
      </c>
      <c r="N2490" t="str">
        <f t="shared" si="346"/>
        <v>None</v>
      </c>
      <c r="O2490" t="str">
        <f t="shared" si="347"/>
        <v>None</v>
      </c>
      <c r="P2490" t="s">
        <v>4682</v>
      </c>
      <c r="Q2490" s="2">
        <f t="shared" si="348"/>
        <v>137</v>
      </c>
      <c r="R2490" s="1" t="str">
        <f t="shared" si="349"/>
        <v>Established</v>
      </c>
      <c r="S2490" s="1"/>
      <c r="T2490" t="s">
        <v>60</v>
      </c>
      <c r="U2490" t="s">
        <v>297</v>
      </c>
      <c r="V2490">
        <f t="shared" si="350"/>
        <v>0</v>
      </c>
    </row>
    <row r="2491" spans="1:22" x14ac:dyDescent="0.35">
      <c r="A2491">
        <v>2489</v>
      </c>
      <c r="B2491" t="s">
        <v>4714</v>
      </c>
      <c r="C2491" t="str">
        <f t="shared" si="342"/>
        <v>Don’t Buy</v>
      </c>
      <c r="D2491" t="str">
        <f t="shared" si="343"/>
        <v>Long Name</v>
      </c>
      <c r="E2491">
        <v>4.0999999999999996</v>
      </c>
      <c r="F2491">
        <f>IF(Q2491&lt;10,E2491+0.1,E2491)</f>
        <v>4.0999999999999996</v>
      </c>
      <c r="G2491">
        <f>MIN(IF(Q2491&lt;10,E2491+0.5,E2491),5)</f>
        <v>4.0999999999999996</v>
      </c>
      <c r="H2491" t="str">
        <f t="shared" si="344"/>
        <v>Average Place to Work</v>
      </c>
      <c r="I2491">
        <v>205</v>
      </c>
      <c r="J2491" t="b">
        <f t="shared" si="345"/>
        <v>0</v>
      </c>
      <c r="K2491" t="b">
        <f>OR(E2491&gt;3.5,Q2491&lt;10)</f>
        <v>1</v>
      </c>
      <c r="L2491" t="s">
        <v>9</v>
      </c>
      <c r="M2491" t="s">
        <v>4715</v>
      </c>
      <c r="N2491" t="str">
        <f t="shared" si="346"/>
        <v>None</v>
      </c>
      <c r="O2491" t="str">
        <f t="shared" si="347"/>
        <v>None</v>
      </c>
      <c r="P2491" t="s">
        <v>232</v>
      </c>
      <c r="Q2491" s="2">
        <f t="shared" si="348"/>
        <v>43</v>
      </c>
      <c r="R2491" s="1" t="str">
        <f t="shared" si="349"/>
        <v>Established</v>
      </c>
      <c r="S2491" s="1"/>
      <c r="T2491" t="s">
        <v>115</v>
      </c>
      <c r="U2491" t="s">
        <v>352</v>
      </c>
      <c r="V2491">
        <f t="shared" si="350"/>
        <v>0</v>
      </c>
    </row>
    <row r="2492" spans="1:22" x14ac:dyDescent="0.35">
      <c r="A2492">
        <v>2490</v>
      </c>
      <c r="B2492" t="s">
        <v>4716</v>
      </c>
      <c r="C2492" t="str">
        <f t="shared" si="342"/>
        <v>Don’t Buy</v>
      </c>
      <c r="D2492" t="str">
        <f t="shared" si="343"/>
        <v>Long Name</v>
      </c>
      <c r="E2492">
        <v>3.9</v>
      </c>
      <c r="F2492">
        <f>IF(Q2492&lt;10,E2492+0.1,E2492)</f>
        <v>3.9</v>
      </c>
      <c r="G2492">
        <f>MIN(IF(Q2492&lt;10,E2492+0.5,E2492),5)</f>
        <v>3.9</v>
      </c>
      <c r="H2492" t="str">
        <f t="shared" si="344"/>
        <v>Average Place to Work</v>
      </c>
      <c r="I2492">
        <v>205</v>
      </c>
      <c r="J2492" t="b">
        <f t="shared" si="345"/>
        <v>0</v>
      </c>
      <c r="K2492" t="b">
        <f>OR(E2492&gt;3.5,Q2492&lt;10)</f>
        <v>1</v>
      </c>
      <c r="L2492" t="s">
        <v>19</v>
      </c>
      <c r="M2492" t="s">
        <v>4717</v>
      </c>
      <c r="N2492" t="str">
        <f t="shared" si="346"/>
        <v>None</v>
      </c>
      <c r="O2492" t="str">
        <f t="shared" si="347"/>
        <v>None</v>
      </c>
      <c r="P2492" t="s">
        <v>833</v>
      </c>
      <c r="Q2492" s="2">
        <f t="shared" si="348"/>
        <v>52</v>
      </c>
      <c r="R2492" s="1" t="str">
        <f t="shared" si="349"/>
        <v>Established</v>
      </c>
      <c r="S2492" s="1"/>
      <c r="T2492" t="s">
        <v>115</v>
      </c>
      <c r="U2492" t="s">
        <v>92</v>
      </c>
      <c r="V2492">
        <f t="shared" si="350"/>
        <v>0</v>
      </c>
    </row>
    <row r="2493" spans="1:22" x14ac:dyDescent="0.35">
      <c r="A2493">
        <v>2491</v>
      </c>
      <c r="B2493" t="s">
        <v>4718</v>
      </c>
      <c r="C2493" t="str">
        <f t="shared" si="342"/>
        <v>Don’t Buy</v>
      </c>
      <c r="D2493" t="str">
        <f t="shared" si="343"/>
        <v>Long Name</v>
      </c>
      <c r="E2493">
        <v>4.2</v>
      </c>
      <c r="F2493">
        <f>IF(Q2493&lt;10,E2493+0.1,E2493)</f>
        <v>4.2</v>
      </c>
      <c r="G2493">
        <f>MIN(IF(Q2493&lt;10,E2493+0.5,E2493),5)</f>
        <v>4.2</v>
      </c>
      <c r="H2493" t="str">
        <f t="shared" si="344"/>
        <v>Average Place to Work</v>
      </c>
      <c r="I2493">
        <v>205</v>
      </c>
      <c r="J2493" t="b">
        <f t="shared" si="345"/>
        <v>0</v>
      </c>
      <c r="K2493" t="b">
        <f>OR(E2493&gt;3.5,Q2493&lt;10)</f>
        <v>1</v>
      </c>
      <c r="L2493" t="s">
        <v>19</v>
      </c>
      <c r="M2493" t="s">
        <v>780</v>
      </c>
      <c r="N2493" t="str">
        <f t="shared" si="346"/>
        <v>Indian Silicon Valley Startups</v>
      </c>
      <c r="O2493" t="str">
        <f t="shared" si="347"/>
        <v>None</v>
      </c>
      <c r="P2493" t="s">
        <v>95</v>
      </c>
      <c r="Q2493" s="2">
        <f t="shared" si="348"/>
        <v>16</v>
      </c>
      <c r="R2493" s="1" t="str">
        <f t="shared" si="349"/>
        <v>Established</v>
      </c>
      <c r="S2493" s="1"/>
      <c r="T2493" t="s">
        <v>606</v>
      </c>
      <c r="U2493" t="s">
        <v>36</v>
      </c>
      <c r="V2493">
        <f t="shared" si="350"/>
        <v>0</v>
      </c>
    </row>
    <row r="2494" spans="1:22" x14ac:dyDescent="0.35">
      <c r="A2494">
        <v>2492</v>
      </c>
      <c r="B2494" t="s">
        <v>4719</v>
      </c>
      <c r="C2494" t="str">
        <f t="shared" si="342"/>
        <v>Buy</v>
      </c>
      <c r="D2494" t="str">
        <f t="shared" si="343"/>
        <v>Long Name</v>
      </c>
      <c r="E2494">
        <v>3.8</v>
      </c>
      <c r="F2494">
        <f>IF(Q2494&lt;10,E2494+0.1,E2494)</f>
        <v>3.8</v>
      </c>
      <c r="G2494">
        <f>MIN(IF(Q2494&lt;10,E2494+0.5,E2494),5)</f>
        <v>3.8</v>
      </c>
      <c r="H2494" t="str">
        <f t="shared" si="344"/>
        <v>Average Place to Work</v>
      </c>
      <c r="I2494">
        <v>205</v>
      </c>
      <c r="J2494" t="b">
        <f t="shared" si="345"/>
        <v>0</v>
      </c>
      <c r="K2494" t="b">
        <f>OR(E2494&gt;3.5,Q2494&lt;10)</f>
        <v>1</v>
      </c>
      <c r="L2494" t="s">
        <v>19</v>
      </c>
      <c r="M2494" t="s">
        <v>924</v>
      </c>
      <c r="N2494" t="str">
        <f t="shared" si="346"/>
        <v>None</v>
      </c>
      <c r="O2494" t="str">
        <f t="shared" si="347"/>
        <v>None</v>
      </c>
      <c r="P2494" t="s">
        <v>156</v>
      </c>
      <c r="Q2494" s="2">
        <f t="shared" si="348"/>
        <v>18</v>
      </c>
      <c r="R2494" s="1" t="str">
        <f t="shared" si="349"/>
        <v>Established</v>
      </c>
      <c r="S2494" s="1"/>
      <c r="T2494" t="s">
        <v>598</v>
      </c>
      <c r="U2494" t="s">
        <v>192</v>
      </c>
      <c r="V2494">
        <f t="shared" si="350"/>
        <v>0</v>
      </c>
    </row>
    <row r="2495" spans="1:22" x14ac:dyDescent="0.35">
      <c r="A2495">
        <v>2493</v>
      </c>
      <c r="B2495" t="s">
        <v>4720</v>
      </c>
      <c r="C2495" t="str">
        <f t="shared" si="342"/>
        <v>Buy</v>
      </c>
      <c r="D2495" t="str">
        <f t="shared" si="343"/>
        <v>Long Name</v>
      </c>
      <c r="E2495">
        <v>3.9</v>
      </c>
      <c r="F2495">
        <f>IF(Q2495&lt;10,E2495+0.1,E2495)</f>
        <v>3.9</v>
      </c>
      <c r="G2495">
        <f>MIN(IF(Q2495&lt;10,E2495+0.5,E2495),5)</f>
        <v>3.9</v>
      </c>
      <c r="H2495" t="str">
        <f t="shared" si="344"/>
        <v>Average Place to Work</v>
      </c>
      <c r="I2495">
        <v>205</v>
      </c>
      <c r="J2495" t="b">
        <f t="shared" si="345"/>
        <v>0</v>
      </c>
      <c r="K2495" t="b">
        <f>OR(E2495&gt;3.5,Q2495&lt;10)</f>
        <v>1</v>
      </c>
      <c r="L2495" t="s">
        <v>19</v>
      </c>
      <c r="M2495" t="s">
        <v>3363</v>
      </c>
      <c r="N2495" t="str">
        <f t="shared" si="346"/>
        <v>None</v>
      </c>
      <c r="O2495" t="str">
        <f t="shared" si="347"/>
        <v>None</v>
      </c>
      <c r="P2495" t="s">
        <v>95</v>
      </c>
      <c r="Q2495" s="2">
        <f t="shared" si="348"/>
        <v>16</v>
      </c>
      <c r="R2495" s="1" t="str">
        <f t="shared" si="349"/>
        <v>Established</v>
      </c>
      <c r="S2495" s="1"/>
      <c r="T2495" t="s">
        <v>1146</v>
      </c>
      <c r="U2495" t="s">
        <v>41</v>
      </c>
      <c r="V2495">
        <f t="shared" si="350"/>
        <v>0</v>
      </c>
    </row>
    <row r="2496" spans="1:22" x14ac:dyDescent="0.35">
      <c r="A2496">
        <v>2494</v>
      </c>
      <c r="B2496" t="s">
        <v>4721</v>
      </c>
      <c r="C2496" t="str">
        <f t="shared" si="342"/>
        <v>Don’t Buy</v>
      </c>
      <c r="D2496" t="str">
        <f t="shared" si="343"/>
        <v>Long Name</v>
      </c>
      <c r="E2496">
        <v>4.4000000000000004</v>
      </c>
      <c r="F2496">
        <f>IF(Q2496&lt;10,E2496+0.1,E2496)</f>
        <v>4.4000000000000004</v>
      </c>
      <c r="G2496">
        <f>MIN(IF(Q2496&lt;10,E2496+0.5,E2496),5)</f>
        <v>4.4000000000000004</v>
      </c>
      <c r="H2496" t="str">
        <f t="shared" si="344"/>
        <v>Average Place to Work</v>
      </c>
      <c r="I2496">
        <v>205</v>
      </c>
      <c r="J2496" t="b">
        <f t="shared" si="345"/>
        <v>0</v>
      </c>
      <c r="K2496" t="b">
        <f>OR(E2496&gt;3.5,Q2496&lt;10)</f>
        <v>1</v>
      </c>
      <c r="L2496" t="s">
        <v>9</v>
      </c>
      <c r="M2496" t="s">
        <v>4722</v>
      </c>
      <c r="N2496" t="str">
        <f t="shared" si="346"/>
        <v>None</v>
      </c>
      <c r="O2496" t="str">
        <f t="shared" si="347"/>
        <v>None</v>
      </c>
      <c r="P2496" t="s">
        <v>603</v>
      </c>
      <c r="Q2496" s="2">
        <f t="shared" si="348"/>
        <v>51</v>
      </c>
      <c r="R2496" s="1" t="str">
        <f t="shared" si="349"/>
        <v>Established</v>
      </c>
      <c r="S2496" s="1"/>
      <c r="T2496" t="s">
        <v>606</v>
      </c>
      <c r="U2496" t="s">
        <v>647</v>
      </c>
      <c r="V2496">
        <f t="shared" si="350"/>
        <v>0</v>
      </c>
    </row>
    <row r="2497" spans="1:22" x14ac:dyDescent="0.35">
      <c r="A2497">
        <v>2495</v>
      </c>
      <c r="B2497" t="s">
        <v>4723</v>
      </c>
      <c r="C2497" t="str">
        <f t="shared" si="342"/>
        <v>Don’t Buy</v>
      </c>
      <c r="D2497" t="str">
        <f t="shared" si="343"/>
        <v>Long Name</v>
      </c>
      <c r="E2497">
        <v>3.3</v>
      </c>
      <c r="F2497">
        <f>IF(Q2497&lt;10,E2497+0.1,E2497)</f>
        <v>3.3</v>
      </c>
      <c r="G2497">
        <f>MIN(IF(Q2497&lt;10,E2497+0.5,E2497),5)</f>
        <v>3.3</v>
      </c>
      <c r="H2497" t="str">
        <f t="shared" si="344"/>
        <v>Average Place to Work</v>
      </c>
      <c r="I2497">
        <v>205</v>
      </c>
      <c r="J2497" t="b">
        <f t="shared" si="345"/>
        <v>0</v>
      </c>
      <c r="K2497" t="b">
        <f>OR(E2497&gt;3.5,Q2497&lt;10)</f>
        <v>0</v>
      </c>
      <c r="M2497" t="s">
        <v>4724</v>
      </c>
      <c r="N2497" t="str">
        <f t="shared" si="346"/>
        <v>None</v>
      </c>
      <c r="O2497" t="str">
        <f t="shared" si="347"/>
        <v>None</v>
      </c>
      <c r="P2497" t="s">
        <v>213</v>
      </c>
      <c r="Q2497" s="2">
        <f t="shared" si="348"/>
        <v>12</v>
      </c>
      <c r="R2497" s="1" t="str">
        <f t="shared" si="349"/>
        <v>Established</v>
      </c>
      <c r="S2497" s="1"/>
      <c r="U2497" t="s">
        <v>13</v>
      </c>
      <c r="V2497">
        <f t="shared" si="350"/>
        <v>0</v>
      </c>
    </row>
    <row r="2498" spans="1:22" x14ac:dyDescent="0.35">
      <c r="A2498">
        <v>2496</v>
      </c>
      <c r="B2498" t="s">
        <v>4725</v>
      </c>
      <c r="C2498" t="str">
        <f t="shared" si="342"/>
        <v>Don’t Buy</v>
      </c>
      <c r="D2498" t="str">
        <f t="shared" si="343"/>
        <v>Short Name</v>
      </c>
      <c r="E2498">
        <v>4.3</v>
      </c>
      <c r="F2498">
        <f>IF(Q2498&lt;10,E2498+0.1,E2498)</f>
        <v>4.3</v>
      </c>
      <c r="G2498">
        <f>MIN(IF(Q2498&lt;10,E2498+0.5,E2498),5)</f>
        <v>4.3</v>
      </c>
      <c r="H2498" t="str">
        <f t="shared" si="344"/>
        <v>Average Place to Work</v>
      </c>
      <c r="I2498">
        <v>204</v>
      </c>
      <c r="J2498" t="b">
        <f t="shared" si="345"/>
        <v>0</v>
      </c>
      <c r="K2498" t="b">
        <f>OR(E2498&gt;3.5,Q2498&lt;10)</f>
        <v>1</v>
      </c>
      <c r="L2498" t="s">
        <v>19</v>
      </c>
      <c r="M2498" t="s">
        <v>2219</v>
      </c>
      <c r="N2498" t="str">
        <f t="shared" si="346"/>
        <v>Indian Silicon Valley Startups</v>
      </c>
      <c r="O2498" t="str">
        <f t="shared" si="347"/>
        <v>None</v>
      </c>
      <c r="P2498" t="s">
        <v>522</v>
      </c>
      <c r="Q2498" s="2">
        <f t="shared" si="348"/>
        <v>30</v>
      </c>
      <c r="R2498" s="1" t="str">
        <f t="shared" si="349"/>
        <v>Established</v>
      </c>
      <c r="S2498" s="1"/>
      <c r="T2498" t="s">
        <v>115</v>
      </c>
      <c r="U2498" t="s">
        <v>36</v>
      </c>
      <c r="V2498">
        <f t="shared" si="350"/>
        <v>0</v>
      </c>
    </row>
    <row r="2499" spans="1:22" x14ac:dyDescent="0.35">
      <c r="A2499">
        <v>2497</v>
      </c>
      <c r="B2499" t="s">
        <v>4726</v>
      </c>
      <c r="C2499" t="str">
        <f t="shared" ref="C2499:C2562" si="351">IF(OR(LEFT(B2499,1)="T",LEFT(B2499,1)="G"),"Buy","Don’t Buy")</f>
        <v>Don’t Buy</v>
      </c>
      <c r="D2499" t="str">
        <f t="shared" ref="D2499:D2562" si="352">IF(LEN(B2499)&gt;=10,"Long Name","Short Name")</f>
        <v>Short Name</v>
      </c>
      <c r="E2499">
        <v>4.2</v>
      </c>
      <c r="F2499">
        <f>IF(Q2499&lt;10,E2499+0.1,E2499)</f>
        <v>4.2</v>
      </c>
      <c r="G2499">
        <f>MIN(IF(Q2499&lt;10,E2499+0.5,E2499),5)</f>
        <v>4.2</v>
      </c>
      <c r="H2499" t="str">
        <f t="shared" ref="H2499:H2562" si="353">IF(E2499&gt;4.5,"Great Place to Work","Average Place to Work")</f>
        <v>Average Place to Work</v>
      </c>
      <c r="I2499">
        <v>204</v>
      </c>
      <c r="J2499" t="b">
        <f t="shared" ref="J2499:J2562" si="354">AND(I2499&gt;10000,E2499&gt;4)</f>
        <v>0</v>
      </c>
      <c r="K2499" t="b">
        <f>OR(E2499&gt;3.5,Q2499&lt;10)</f>
        <v>1</v>
      </c>
      <c r="L2499" t="s">
        <v>19</v>
      </c>
      <c r="M2499" t="s">
        <v>4727</v>
      </c>
      <c r="N2499" t="str">
        <f t="shared" ref="N2499:N2562" si="355">IF(OR(LEFT(M2499,9)="Banglore",LEFT(M2499,9)="Bengaluru",LEFT(M2499,7)="Chennai",Q2499&lt;10,U2499="Internet"),"Indian Silicon Valley Startups","None")</f>
        <v>Indian Silicon Valley Startups</v>
      </c>
      <c r="O2499" t="str">
        <f t="shared" ref="O2499:O2562" si="356">IF(AND(LEFT(M2499,6)="Mumbai",U2499="Financial Services"),"Bombay Finances","None")</f>
        <v>None</v>
      </c>
      <c r="P2499" t="s">
        <v>156</v>
      </c>
      <c r="Q2499" s="2">
        <f t="shared" ref="Q2499:Q2562" si="357">_xlfn.NUMBERVALUE(SUBSTITUTE(TRIM(P2499)," years old",""))</f>
        <v>18</v>
      </c>
      <c r="R2499" s="1" t="str">
        <f t="shared" ref="R2499:R2562" si="358">IF(Q2499&lt;10,"Startup","Established")</f>
        <v>Established</v>
      </c>
      <c r="S2499" s="1"/>
      <c r="T2499" t="s">
        <v>598</v>
      </c>
      <c r="U2499" t="s">
        <v>36</v>
      </c>
      <c r="V2499">
        <f t="shared" ref="V2499:V2562" si="359">IF(AND(OR(U2499=$U$7,U2499=$U$12),E2499&gt;4),1000000,IF(AND(OR(U2499=$U$7,U2499=$U$12),E2499&lt;=4),500000,IF(AND(U2499=$U$18,E2499&gt;4),800000,0)))</f>
        <v>0</v>
      </c>
    </row>
    <row r="2500" spans="1:22" x14ac:dyDescent="0.35">
      <c r="A2500">
        <v>2498</v>
      </c>
      <c r="B2500" t="s">
        <v>4728</v>
      </c>
      <c r="C2500" t="str">
        <f t="shared" si="351"/>
        <v>Don’t Buy</v>
      </c>
      <c r="D2500" t="str">
        <f t="shared" si="352"/>
        <v>Long Name</v>
      </c>
      <c r="E2500">
        <v>3.9</v>
      </c>
      <c r="F2500">
        <f>IF(Q2500&lt;10,E2500+0.1,E2500)</f>
        <v>3.9</v>
      </c>
      <c r="G2500">
        <f>MIN(IF(Q2500&lt;10,E2500+0.5,E2500),5)</f>
        <v>3.9</v>
      </c>
      <c r="H2500" t="str">
        <f t="shared" si="353"/>
        <v>Average Place to Work</v>
      </c>
      <c r="I2500">
        <v>204</v>
      </c>
      <c r="J2500" t="b">
        <f t="shared" si="354"/>
        <v>0</v>
      </c>
      <c r="K2500" t="b">
        <f>OR(E2500&gt;3.5,Q2500&lt;10)</f>
        <v>1</v>
      </c>
      <c r="L2500" t="s">
        <v>19</v>
      </c>
      <c r="M2500" t="s">
        <v>4729</v>
      </c>
      <c r="N2500" t="str">
        <f t="shared" si="355"/>
        <v>None</v>
      </c>
      <c r="O2500" t="str">
        <f t="shared" si="356"/>
        <v>None</v>
      </c>
      <c r="P2500" t="s">
        <v>309</v>
      </c>
      <c r="Q2500" s="2">
        <f t="shared" si="357"/>
        <v>40</v>
      </c>
      <c r="R2500" s="1" t="str">
        <f t="shared" si="358"/>
        <v>Established</v>
      </c>
      <c r="S2500" s="1"/>
      <c r="T2500" t="s">
        <v>1146</v>
      </c>
      <c r="U2500" t="s">
        <v>64</v>
      </c>
      <c r="V2500">
        <f t="shared" si="359"/>
        <v>0</v>
      </c>
    </row>
    <row r="2501" spans="1:22" x14ac:dyDescent="0.35">
      <c r="A2501">
        <v>2499</v>
      </c>
      <c r="B2501" t="s">
        <v>4730</v>
      </c>
      <c r="C2501" t="str">
        <f t="shared" si="351"/>
        <v>Don’t Buy</v>
      </c>
      <c r="D2501" t="str">
        <f t="shared" si="352"/>
        <v>Short Name</v>
      </c>
      <c r="E2501">
        <v>4.2</v>
      </c>
      <c r="F2501">
        <f>IF(Q2501&lt;10,E2501+0.1,E2501)</f>
        <v>4.2</v>
      </c>
      <c r="G2501">
        <f>MIN(IF(Q2501&lt;10,E2501+0.5,E2501),5)</f>
        <v>4.2</v>
      </c>
      <c r="H2501" t="str">
        <f t="shared" si="353"/>
        <v>Average Place to Work</v>
      </c>
      <c r="I2501">
        <v>204</v>
      </c>
      <c r="J2501" t="b">
        <f t="shared" si="354"/>
        <v>0</v>
      </c>
      <c r="K2501" t="b">
        <f>OR(E2501&gt;3.5,Q2501&lt;10)</f>
        <v>1</v>
      </c>
      <c r="L2501" t="s">
        <v>9</v>
      </c>
      <c r="M2501" t="s">
        <v>4731</v>
      </c>
      <c r="N2501" t="str">
        <f t="shared" si="355"/>
        <v>None</v>
      </c>
      <c r="O2501" t="str">
        <f t="shared" si="356"/>
        <v>None</v>
      </c>
      <c r="P2501" t="s">
        <v>836</v>
      </c>
      <c r="Q2501" s="2">
        <f t="shared" si="357"/>
        <v>81</v>
      </c>
      <c r="R2501" s="1" t="str">
        <f t="shared" si="358"/>
        <v>Established</v>
      </c>
      <c r="S2501" s="1"/>
      <c r="T2501" t="s">
        <v>115</v>
      </c>
      <c r="U2501" t="s">
        <v>2577</v>
      </c>
      <c r="V2501">
        <f t="shared" si="359"/>
        <v>0</v>
      </c>
    </row>
    <row r="2502" spans="1:22" x14ac:dyDescent="0.35">
      <c r="A2502">
        <v>2500</v>
      </c>
      <c r="B2502" t="s">
        <v>4732</v>
      </c>
      <c r="C2502" t="str">
        <f t="shared" si="351"/>
        <v>Don’t Buy</v>
      </c>
      <c r="D2502" t="str">
        <f t="shared" si="352"/>
        <v>Short Name</v>
      </c>
      <c r="E2502">
        <v>3.8</v>
      </c>
      <c r="F2502">
        <f>IF(Q2502&lt;10,E2502+0.1,E2502)</f>
        <v>3.8</v>
      </c>
      <c r="G2502">
        <f>MIN(IF(Q2502&lt;10,E2502+0.5,E2502),5)</f>
        <v>3.8</v>
      </c>
      <c r="H2502" t="str">
        <f t="shared" si="353"/>
        <v>Average Place to Work</v>
      </c>
      <c r="I2502">
        <v>204</v>
      </c>
      <c r="J2502" t="b">
        <f t="shared" si="354"/>
        <v>0</v>
      </c>
      <c r="K2502" t="b">
        <f>OR(E2502&gt;3.5,Q2502&lt;10)</f>
        <v>1</v>
      </c>
      <c r="L2502" t="s">
        <v>19</v>
      </c>
      <c r="M2502" t="s">
        <v>4733</v>
      </c>
      <c r="N2502" t="str">
        <f t="shared" si="355"/>
        <v>None</v>
      </c>
      <c r="O2502" t="str">
        <f t="shared" si="356"/>
        <v>None</v>
      </c>
      <c r="P2502" t="s">
        <v>261</v>
      </c>
      <c r="Q2502" s="2">
        <f t="shared" si="357"/>
        <v>21</v>
      </c>
      <c r="R2502" s="1" t="str">
        <f t="shared" si="358"/>
        <v>Established</v>
      </c>
      <c r="S2502" s="1"/>
      <c r="T2502" t="s">
        <v>115</v>
      </c>
      <c r="U2502" t="s">
        <v>238</v>
      </c>
      <c r="V2502">
        <f t="shared" si="359"/>
        <v>0</v>
      </c>
    </row>
    <row r="2503" spans="1:22" x14ac:dyDescent="0.35">
      <c r="A2503">
        <v>2501</v>
      </c>
      <c r="B2503" t="s">
        <v>4734</v>
      </c>
      <c r="C2503" t="str">
        <f t="shared" si="351"/>
        <v>Don’t Buy</v>
      </c>
      <c r="D2503" t="str">
        <f t="shared" si="352"/>
        <v>Short Name</v>
      </c>
      <c r="E2503">
        <v>4.4000000000000004</v>
      </c>
      <c r="F2503">
        <f>IF(Q2503&lt;10,E2503+0.1,E2503)</f>
        <v>4.4000000000000004</v>
      </c>
      <c r="G2503">
        <f>MIN(IF(Q2503&lt;10,E2503+0.5,E2503),5)</f>
        <v>4.4000000000000004</v>
      </c>
      <c r="H2503" t="str">
        <f t="shared" si="353"/>
        <v>Average Place to Work</v>
      </c>
      <c r="I2503">
        <v>204</v>
      </c>
      <c r="J2503" t="b">
        <f t="shared" si="354"/>
        <v>0</v>
      </c>
      <c r="K2503" t="b">
        <f>OR(E2503&gt;3.5,Q2503&lt;10)</f>
        <v>1</v>
      </c>
      <c r="L2503" t="s">
        <v>19</v>
      </c>
      <c r="M2503" t="s">
        <v>4735</v>
      </c>
      <c r="N2503" t="str">
        <f t="shared" si="355"/>
        <v>None</v>
      </c>
      <c r="O2503" t="str">
        <f t="shared" si="356"/>
        <v>None</v>
      </c>
      <c r="P2503" t="s">
        <v>118</v>
      </c>
      <c r="Q2503" s="2">
        <f t="shared" si="357"/>
        <v>20</v>
      </c>
      <c r="R2503" s="1" t="str">
        <f t="shared" si="358"/>
        <v>Established</v>
      </c>
      <c r="S2503" s="1"/>
      <c r="T2503" t="s">
        <v>606</v>
      </c>
      <c r="U2503" t="s">
        <v>24</v>
      </c>
      <c r="V2503">
        <f t="shared" si="359"/>
        <v>1000000</v>
      </c>
    </row>
    <row r="2504" spans="1:22" x14ac:dyDescent="0.35">
      <c r="A2504">
        <v>2502</v>
      </c>
      <c r="B2504" t="s">
        <v>4736</v>
      </c>
      <c r="C2504" t="str">
        <f t="shared" si="351"/>
        <v>Don’t Buy</v>
      </c>
      <c r="D2504" t="str">
        <f t="shared" si="352"/>
        <v>Short Name</v>
      </c>
      <c r="E2504">
        <v>3.6</v>
      </c>
      <c r="F2504">
        <f>IF(Q2504&lt;10,E2504+0.1,E2504)</f>
        <v>3.6</v>
      </c>
      <c r="G2504">
        <f>MIN(IF(Q2504&lt;10,E2504+0.5,E2504),5)</f>
        <v>3.6</v>
      </c>
      <c r="H2504" t="str">
        <f t="shared" si="353"/>
        <v>Average Place to Work</v>
      </c>
      <c r="I2504">
        <v>204</v>
      </c>
      <c r="J2504" t="b">
        <f t="shared" si="354"/>
        <v>0</v>
      </c>
      <c r="K2504" t="b">
        <f>OR(E2504&gt;3.5,Q2504&lt;10)</f>
        <v>1</v>
      </c>
      <c r="L2504" t="s">
        <v>19</v>
      </c>
      <c r="M2504" t="s">
        <v>4737</v>
      </c>
      <c r="N2504" t="str">
        <f t="shared" si="355"/>
        <v>Indian Silicon Valley Startups</v>
      </c>
      <c r="O2504" t="str">
        <f t="shared" si="356"/>
        <v>None</v>
      </c>
      <c r="P2504" t="s">
        <v>213</v>
      </c>
      <c r="Q2504" s="2">
        <f t="shared" si="357"/>
        <v>12</v>
      </c>
      <c r="R2504" s="1" t="str">
        <f t="shared" si="358"/>
        <v>Established</v>
      </c>
      <c r="S2504" s="1"/>
      <c r="T2504" t="s">
        <v>606</v>
      </c>
      <c r="U2504" t="s">
        <v>36</v>
      </c>
      <c r="V2504">
        <f t="shared" si="359"/>
        <v>0</v>
      </c>
    </row>
    <row r="2505" spans="1:22" x14ac:dyDescent="0.35">
      <c r="A2505">
        <v>2503</v>
      </c>
      <c r="B2505" t="s">
        <v>4738</v>
      </c>
      <c r="C2505" t="str">
        <f t="shared" si="351"/>
        <v>Don’t Buy</v>
      </c>
      <c r="D2505" t="str">
        <f t="shared" si="352"/>
        <v>Long Name</v>
      </c>
      <c r="E2505">
        <v>3.9</v>
      </c>
      <c r="F2505">
        <f>IF(Q2505&lt;10,E2505+0.1,E2505)</f>
        <v>3.9</v>
      </c>
      <c r="G2505">
        <f>MIN(IF(Q2505&lt;10,E2505+0.5,E2505),5)</f>
        <v>3.9</v>
      </c>
      <c r="H2505" t="str">
        <f t="shared" si="353"/>
        <v>Average Place to Work</v>
      </c>
      <c r="I2505">
        <v>204</v>
      </c>
      <c r="J2505" t="b">
        <f t="shared" si="354"/>
        <v>0</v>
      </c>
      <c r="K2505" t="b">
        <f>OR(E2505&gt;3.5,Q2505&lt;10)</f>
        <v>1</v>
      </c>
      <c r="L2505" t="s">
        <v>9</v>
      </c>
      <c r="M2505" t="s">
        <v>1420</v>
      </c>
      <c r="N2505" t="str">
        <f t="shared" si="355"/>
        <v>None</v>
      </c>
      <c r="O2505" t="str">
        <f t="shared" si="356"/>
        <v>None</v>
      </c>
      <c r="P2505" t="s">
        <v>491</v>
      </c>
      <c r="Q2505" s="2">
        <f t="shared" si="357"/>
        <v>91</v>
      </c>
      <c r="R2505" s="1" t="str">
        <f t="shared" si="358"/>
        <v>Established</v>
      </c>
      <c r="S2505" s="1"/>
      <c r="T2505" t="s">
        <v>115</v>
      </c>
      <c r="U2505" t="s">
        <v>171</v>
      </c>
      <c r="V2505">
        <f t="shared" si="359"/>
        <v>0</v>
      </c>
    </row>
    <row r="2506" spans="1:22" x14ac:dyDescent="0.35">
      <c r="A2506">
        <v>2504</v>
      </c>
      <c r="B2506" t="s">
        <v>4739</v>
      </c>
      <c r="C2506" t="str">
        <f t="shared" si="351"/>
        <v>Don’t Buy</v>
      </c>
      <c r="D2506" t="str">
        <f t="shared" si="352"/>
        <v>Long Name</v>
      </c>
      <c r="E2506">
        <v>4.4000000000000004</v>
      </c>
      <c r="F2506">
        <f>IF(Q2506&lt;10,E2506+0.1,E2506)</f>
        <v>4.4000000000000004</v>
      </c>
      <c r="G2506">
        <f>MIN(IF(Q2506&lt;10,E2506+0.5,E2506),5)</f>
        <v>4.4000000000000004</v>
      </c>
      <c r="H2506" t="str">
        <f t="shared" si="353"/>
        <v>Average Place to Work</v>
      </c>
      <c r="I2506">
        <v>204</v>
      </c>
      <c r="J2506" t="b">
        <f t="shared" si="354"/>
        <v>0</v>
      </c>
      <c r="K2506" t="b">
        <f>OR(E2506&gt;3.5,Q2506&lt;10)</f>
        <v>1</v>
      </c>
      <c r="L2506" t="s">
        <v>19</v>
      </c>
      <c r="M2506" t="s">
        <v>2129</v>
      </c>
      <c r="N2506" t="str">
        <f t="shared" si="355"/>
        <v>None</v>
      </c>
      <c r="O2506" t="str">
        <f t="shared" si="356"/>
        <v>None</v>
      </c>
      <c r="P2506" t="s">
        <v>302</v>
      </c>
      <c r="Q2506" s="2">
        <f t="shared" si="357"/>
        <v>32</v>
      </c>
      <c r="R2506" s="1" t="str">
        <f t="shared" si="358"/>
        <v>Established</v>
      </c>
      <c r="S2506" s="1"/>
      <c r="T2506" t="s">
        <v>606</v>
      </c>
      <c r="U2506" t="s">
        <v>83</v>
      </c>
      <c r="V2506">
        <f t="shared" si="359"/>
        <v>0</v>
      </c>
    </row>
    <row r="2507" spans="1:22" x14ac:dyDescent="0.35">
      <c r="A2507">
        <v>2505</v>
      </c>
      <c r="B2507" t="s">
        <v>4740</v>
      </c>
      <c r="C2507" t="str">
        <f t="shared" si="351"/>
        <v>Don’t Buy</v>
      </c>
      <c r="D2507" t="str">
        <f t="shared" si="352"/>
        <v>Long Name</v>
      </c>
      <c r="E2507">
        <v>4.5</v>
      </c>
      <c r="F2507">
        <f>IF(Q2507&lt;10,E2507+0.1,E2507)</f>
        <v>4.5</v>
      </c>
      <c r="G2507">
        <f>MIN(IF(Q2507&lt;10,E2507+0.5,E2507),5)</f>
        <v>4.5</v>
      </c>
      <c r="H2507" t="str">
        <f t="shared" si="353"/>
        <v>Average Place to Work</v>
      </c>
      <c r="I2507">
        <v>204</v>
      </c>
      <c r="J2507" t="b">
        <f t="shared" si="354"/>
        <v>0</v>
      </c>
      <c r="K2507" t="b">
        <f>OR(E2507&gt;3.5,Q2507&lt;10)</f>
        <v>1</v>
      </c>
      <c r="M2507" t="s">
        <v>4741</v>
      </c>
      <c r="N2507" t="str">
        <f t="shared" si="355"/>
        <v>None</v>
      </c>
      <c r="O2507" t="str">
        <f t="shared" si="356"/>
        <v>None</v>
      </c>
      <c r="P2507" t="s">
        <v>59</v>
      </c>
      <c r="Q2507" s="2">
        <f t="shared" si="357"/>
        <v>39</v>
      </c>
      <c r="R2507" s="1" t="str">
        <f t="shared" si="358"/>
        <v>Established</v>
      </c>
      <c r="S2507" s="1"/>
      <c r="U2507" t="s">
        <v>64</v>
      </c>
      <c r="V2507">
        <f t="shared" si="359"/>
        <v>0</v>
      </c>
    </row>
    <row r="2508" spans="1:22" x14ac:dyDescent="0.35">
      <c r="A2508">
        <v>2506</v>
      </c>
      <c r="B2508" t="s">
        <v>4742</v>
      </c>
      <c r="C2508" t="str">
        <f t="shared" si="351"/>
        <v>Don’t Buy</v>
      </c>
      <c r="D2508" t="str">
        <f t="shared" si="352"/>
        <v>Short Name</v>
      </c>
      <c r="E2508">
        <v>3.8</v>
      </c>
      <c r="F2508">
        <f>IF(Q2508&lt;10,E2508+0.1,E2508)</f>
        <v>3.8</v>
      </c>
      <c r="G2508">
        <f>MIN(IF(Q2508&lt;10,E2508+0.5,E2508),5)</f>
        <v>3.8</v>
      </c>
      <c r="H2508" t="str">
        <f t="shared" si="353"/>
        <v>Average Place to Work</v>
      </c>
      <c r="I2508">
        <v>298</v>
      </c>
      <c r="J2508" t="b">
        <f t="shared" si="354"/>
        <v>0</v>
      </c>
      <c r="K2508" t="b">
        <f>OR(E2508&gt;3.5,Q2508&lt;10)</f>
        <v>1</v>
      </c>
      <c r="L2508" t="s">
        <v>9</v>
      </c>
      <c r="M2508" t="s">
        <v>2265</v>
      </c>
      <c r="N2508" t="str">
        <f t="shared" si="355"/>
        <v>None</v>
      </c>
      <c r="O2508" t="str">
        <f t="shared" si="356"/>
        <v>None</v>
      </c>
      <c r="P2508" t="s">
        <v>47</v>
      </c>
      <c r="Q2508" s="2">
        <f t="shared" si="357"/>
        <v>31</v>
      </c>
      <c r="R2508" s="1" t="str">
        <f t="shared" si="358"/>
        <v>Established</v>
      </c>
      <c r="S2508" s="1"/>
      <c r="T2508" t="s">
        <v>598</v>
      </c>
      <c r="U2508" t="s">
        <v>41</v>
      </c>
      <c r="V2508">
        <f t="shared" si="359"/>
        <v>0</v>
      </c>
    </row>
    <row r="2509" spans="1:22" x14ac:dyDescent="0.35">
      <c r="A2509">
        <v>2507</v>
      </c>
      <c r="B2509" t="s">
        <v>4743</v>
      </c>
      <c r="C2509" t="str">
        <f t="shared" si="351"/>
        <v>Don’t Buy</v>
      </c>
      <c r="D2509" t="str">
        <f t="shared" si="352"/>
        <v>Long Name</v>
      </c>
      <c r="E2509">
        <v>4.2</v>
      </c>
      <c r="F2509">
        <f>IF(Q2509&lt;10,E2509+0.1,E2509)</f>
        <v>4.2</v>
      </c>
      <c r="G2509">
        <f>MIN(IF(Q2509&lt;10,E2509+0.5,E2509),5)</f>
        <v>4.2</v>
      </c>
      <c r="H2509" t="str">
        <f t="shared" si="353"/>
        <v>Average Place to Work</v>
      </c>
      <c r="I2509">
        <v>203</v>
      </c>
      <c r="J2509" t="b">
        <f t="shared" si="354"/>
        <v>0</v>
      </c>
      <c r="K2509" t="b">
        <f>OR(E2509&gt;3.5,Q2509&lt;10)</f>
        <v>1</v>
      </c>
      <c r="L2509" t="s">
        <v>19</v>
      </c>
      <c r="M2509" t="s">
        <v>4744</v>
      </c>
      <c r="N2509" t="str">
        <f t="shared" si="355"/>
        <v>None</v>
      </c>
      <c r="O2509" t="str">
        <f t="shared" si="356"/>
        <v>None</v>
      </c>
      <c r="P2509" t="s">
        <v>118</v>
      </c>
      <c r="Q2509" s="2">
        <f t="shared" si="357"/>
        <v>20</v>
      </c>
      <c r="R2509" s="1" t="str">
        <f t="shared" si="358"/>
        <v>Established</v>
      </c>
      <c r="S2509" s="1"/>
      <c r="T2509" t="s">
        <v>115</v>
      </c>
      <c r="U2509" t="s">
        <v>83</v>
      </c>
      <c r="V2509">
        <f t="shared" si="359"/>
        <v>0</v>
      </c>
    </row>
    <row r="2510" spans="1:22" x14ac:dyDescent="0.35">
      <c r="A2510">
        <v>2508</v>
      </c>
      <c r="B2510" t="s">
        <v>4745</v>
      </c>
      <c r="C2510" t="str">
        <f t="shared" si="351"/>
        <v>Don’t Buy</v>
      </c>
      <c r="D2510" t="str">
        <f t="shared" si="352"/>
        <v>Long Name</v>
      </c>
      <c r="E2510">
        <v>3.5</v>
      </c>
      <c r="F2510">
        <f>IF(Q2510&lt;10,E2510+0.1,E2510)</f>
        <v>3.5</v>
      </c>
      <c r="G2510">
        <f>MIN(IF(Q2510&lt;10,E2510+0.5,E2510),5)</f>
        <v>3.5</v>
      </c>
      <c r="H2510" t="str">
        <f t="shared" si="353"/>
        <v>Average Place to Work</v>
      </c>
      <c r="I2510">
        <v>203</v>
      </c>
      <c r="J2510" t="b">
        <f t="shared" si="354"/>
        <v>0</v>
      </c>
      <c r="K2510" t="b">
        <f>OR(E2510&gt;3.5,Q2510&lt;10)</f>
        <v>0</v>
      </c>
      <c r="L2510" t="s">
        <v>19</v>
      </c>
      <c r="M2510" t="s">
        <v>4746</v>
      </c>
      <c r="N2510" t="str">
        <f t="shared" si="355"/>
        <v>None</v>
      </c>
      <c r="O2510" t="str">
        <f t="shared" si="356"/>
        <v>None</v>
      </c>
      <c r="P2510" t="s">
        <v>95</v>
      </c>
      <c r="Q2510" s="2">
        <f t="shared" si="357"/>
        <v>16</v>
      </c>
      <c r="R2510" s="1" t="str">
        <f t="shared" si="358"/>
        <v>Established</v>
      </c>
      <c r="S2510" s="1"/>
      <c r="T2510" t="s">
        <v>115</v>
      </c>
      <c r="U2510" t="s">
        <v>17</v>
      </c>
      <c r="V2510">
        <f t="shared" si="359"/>
        <v>500000</v>
      </c>
    </row>
    <row r="2511" spans="1:22" x14ac:dyDescent="0.35">
      <c r="A2511">
        <v>2509</v>
      </c>
      <c r="B2511" t="s">
        <v>4747</v>
      </c>
      <c r="C2511" t="str">
        <f t="shared" si="351"/>
        <v>Don’t Buy</v>
      </c>
      <c r="D2511" t="str">
        <f t="shared" si="352"/>
        <v>Long Name</v>
      </c>
      <c r="E2511">
        <v>3.7</v>
      </c>
      <c r="F2511">
        <f>IF(Q2511&lt;10,E2511+0.1,E2511)</f>
        <v>3.7</v>
      </c>
      <c r="G2511">
        <f>MIN(IF(Q2511&lt;10,E2511+0.5,E2511),5)</f>
        <v>3.7</v>
      </c>
      <c r="H2511" t="str">
        <f t="shared" si="353"/>
        <v>Average Place to Work</v>
      </c>
      <c r="I2511">
        <v>203</v>
      </c>
      <c r="J2511" t="b">
        <f t="shared" si="354"/>
        <v>0</v>
      </c>
      <c r="K2511" t="b">
        <f>OR(E2511&gt;3.5,Q2511&lt;10)</f>
        <v>1</v>
      </c>
      <c r="L2511" t="s">
        <v>19</v>
      </c>
      <c r="M2511" t="s">
        <v>4748</v>
      </c>
      <c r="N2511" t="str">
        <f t="shared" si="355"/>
        <v>None</v>
      </c>
      <c r="O2511" t="str">
        <f t="shared" si="356"/>
        <v>None</v>
      </c>
      <c r="P2511" t="s">
        <v>95</v>
      </c>
      <c r="Q2511" s="2">
        <f t="shared" si="357"/>
        <v>16</v>
      </c>
      <c r="R2511" s="1" t="str">
        <f t="shared" si="358"/>
        <v>Established</v>
      </c>
      <c r="S2511" s="1"/>
      <c r="T2511" t="s">
        <v>606</v>
      </c>
      <c r="U2511" t="s">
        <v>523</v>
      </c>
      <c r="V2511">
        <f t="shared" si="359"/>
        <v>0</v>
      </c>
    </row>
    <row r="2512" spans="1:22" x14ac:dyDescent="0.35">
      <c r="A2512">
        <v>2510</v>
      </c>
      <c r="B2512" t="s">
        <v>4749</v>
      </c>
      <c r="C2512" t="str">
        <f t="shared" si="351"/>
        <v>Don’t Buy</v>
      </c>
      <c r="D2512" t="str">
        <f t="shared" si="352"/>
        <v>Long Name</v>
      </c>
      <c r="E2512">
        <v>4.4000000000000004</v>
      </c>
      <c r="F2512">
        <f>IF(Q2512&lt;10,E2512+0.1,E2512)</f>
        <v>4.4000000000000004</v>
      </c>
      <c r="G2512">
        <f>MIN(IF(Q2512&lt;10,E2512+0.5,E2512),5)</f>
        <v>4.4000000000000004</v>
      </c>
      <c r="H2512" t="str">
        <f t="shared" si="353"/>
        <v>Average Place to Work</v>
      </c>
      <c r="I2512">
        <v>203</v>
      </c>
      <c r="J2512" t="b">
        <f t="shared" si="354"/>
        <v>0</v>
      </c>
      <c r="K2512" t="b">
        <f>OR(E2512&gt;3.5,Q2512&lt;10)</f>
        <v>1</v>
      </c>
      <c r="L2512" t="s">
        <v>9</v>
      </c>
      <c r="M2512" t="s">
        <v>1215</v>
      </c>
      <c r="N2512" t="str">
        <f t="shared" si="355"/>
        <v>None</v>
      </c>
      <c r="O2512" t="str">
        <f t="shared" si="356"/>
        <v>None</v>
      </c>
      <c r="P2512" t="s">
        <v>95</v>
      </c>
      <c r="Q2512" s="2">
        <f t="shared" si="357"/>
        <v>16</v>
      </c>
      <c r="R2512" s="1" t="str">
        <f t="shared" si="358"/>
        <v>Established</v>
      </c>
      <c r="S2512" s="1"/>
      <c r="T2512" t="s">
        <v>606</v>
      </c>
      <c r="U2512" t="s">
        <v>312</v>
      </c>
      <c r="V2512">
        <f t="shared" si="359"/>
        <v>0</v>
      </c>
    </row>
    <row r="2513" spans="1:22" x14ac:dyDescent="0.35">
      <c r="A2513">
        <v>2511</v>
      </c>
      <c r="B2513" t="s">
        <v>4750</v>
      </c>
      <c r="C2513" t="str">
        <f t="shared" si="351"/>
        <v>Don’t Buy</v>
      </c>
      <c r="D2513" t="str">
        <f t="shared" si="352"/>
        <v>Long Name</v>
      </c>
      <c r="E2513">
        <v>4.9000000000000004</v>
      </c>
      <c r="F2513">
        <f>IF(Q2513&lt;10,E2513+0.1,E2513)</f>
        <v>4.9000000000000004</v>
      </c>
      <c r="G2513">
        <f>MIN(IF(Q2513&lt;10,E2513+0.5,E2513),5)</f>
        <v>4.9000000000000004</v>
      </c>
      <c r="H2513" t="str">
        <f t="shared" si="353"/>
        <v>Great Place to Work</v>
      </c>
      <c r="I2513">
        <v>203</v>
      </c>
      <c r="J2513" t="b">
        <f t="shared" si="354"/>
        <v>0</v>
      </c>
      <c r="K2513" t="b">
        <f>OR(E2513&gt;3.5,Q2513&lt;10)</f>
        <v>1</v>
      </c>
      <c r="L2513" t="s">
        <v>19</v>
      </c>
      <c r="M2513" t="s">
        <v>2123</v>
      </c>
      <c r="N2513" t="str">
        <f t="shared" si="355"/>
        <v>None</v>
      </c>
      <c r="O2513" t="str">
        <f t="shared" si="356"/>
        <v>None</v>
      </c>
      <c r="P2513" t="s">
        <v>86</v>
      </c>
      <c r="Q2513" s="2">
        <f t="shared" si="357"/>
        <v>27</v>
      </c>
      <c r="R2513" s="1" t="str">
        <f t="shared" si="358"/>
        <v>Established</v>
      </c>
      <c r="S2513" s="1"/>
      <c r="T2513" t="s">
        <v>115</v>
      </c>
      <c r="U2513" t="s">
        <v>68</v>
      </c>
      <c r="V2513">
        <f t="shared" si="359"/>
        <v>800000</v>
      </c>
    </row>
    <row r="2514" spans="1:22" x14ac:dyDescent="0.35">
      <c r="A2514">
        <v>2512</v>
      </c>
      <c r="B2514" t="s">
        <v>4751</v>
      </c>
      <c r="C2514" t="str">
        <f t="shared" si="351"/>
        <v>Don’t Buy</v>
      </c>
      <c r="D2514" t="str">
        <f t="shared" si="352"/>
        <v>Long Name</v>
      </c>
      <c r="E2514">
        <v>4.0999999999999996</v>
      </c>
      <c r="F2514">
        <f>IF(Q2514&lt;10,E2514+0.1,E2514)</f>
        <v>4.0999999999999996</v>
      </c>
      <c r="G2514">
        <f>MIN(IF(Q2514&lt;10,E2514+0.5,E2514),5)</f>
        <v>4.0999999999999996</v>
      </c>
      <c r="H2514" t="str">
        <f t="shared" si="353"/>
        <v>Average Place to Work</v>
      </c>
      <c r="I2514">
        <v>203</v>
      </c>
      <c r="J2514" t="b">
        <f t="shared" si="354"/>
        <v>0</v>
      </c>
      <c r="K2514" t="b">
        <f>OR(E2514&gt;3.5,Q2514&lt;10)</f>
        <v>1</v>
      </c>
      <c r="L2514" t="s">
        <v>9</v>
      </c>
      <c r="M2514" t="s">
        <v>4752</v>
      </c>
      <c r="N2514" t="str">
        <f t="shared" si="355"/>
        <v>None</v>
      </c>
      <c r="O2514" t="str">
        <f t="shared" si="356"/>
        <v>None</v>
      </c>
      <c r="P2514" t="s">
        <v>86</v>
      </c>
      <c r="Q2514" s="2">
        <f t="shared" si="357"/>
        <v>27</v>
      </c>
      <c r="R2514" s="1" t="str">
        <f t="shared" si="358"/>
        <v>Established</v>
      </c>
      <c r="S2514" s="1"/>
      <c r="T2514" t="s">
        <v>60</v>
      </c>
      <c r="U2514" t="s">
        <v>83</v>
      </c>
      <c r="V2514">
        <f t="shared" si="359"/>
        <v>0</v>
      </c>
    </row>
    <row r="2515" spans="1:22" x14ac:dyDescent="0.35">
      <c r="A2515">
        <v>2513</v>
      </c>
      <c r="B2515" t="s">
        <v>4753</v>
      </c>
      <c r="C2515" t="str">
        <f t="shared" si="351"/>
        <v>Don’t Buy</v>
      </c>
      <c r="D2515" t="str">
        <f t="shared" si="352"/>
        <v>Long Name</v>
      </c>
      <c r="E2515">
        <v>3.9</v>
      </c>
      <c r="F2515">
        <f>IF(Q2515&lt;10,E2515+0.1,E2515)</f>
        <v>3.9</v>
      </c>
      <c r="G2515">
        <f>MIN(IF(Q2515&lt;10,E2515+0.5,E2515),5)</f>
        <v>3.9</v>
      </c>
      <c r="H2515" t="str">
        <f t="shared" si="353"/>
        <v>Average Place to Work</v>
      </c>
      <c r="I2515">
        <v>203</v>
      </c>
      <c r="J2515" t="b">
        <f t="shared" si="354"/>
        <v>0</v>
      </c>
      <c r="K2515" t="b">
        <f>OR(E2515&gt;3.5,Q2515&lt;10)</f>
        <v>1</v>
      </c>
      <c r="L2515" t="s">
        <v>19</v>
      </c>
      <c r="M2515" t="s">
        <v>924</v>
      </c>
      <c r="N2515" t="str">
        <f t="shared" si="355"/>
        <v>None</v>
      </c>
      <c r="O2515" t="str">
        <f t="shared" si="356"/>
        <v>None</v>
      </c>
      <c r="P2515" t="s">
        <v>39</v>
      </c>
      <c r="Q2515" s="2">
        <f t="shared" si="357"/>
        <v>36</v>
      </c>
      <c r="R2515" s="1" t="str">
        <f t="shared" si="358"/>
        <v>Established</v>
      </c>
      <c r="S2515" s="1"/>
      <c r="T2515" t="s">
        <v>1481</v>
      </c>
      <c r="U2515" t="s">
        <v>255</v>
      </c>
      <c r="V2515">
        <f t="shared" si="359"/>
        <v>0</v>
      </c>
    </row>
    <row r="2516" spans="1:22" x14ac:dyDescent="0.35">
      <c r="A2516">
        <v>2514</v>
      </c>
      <c r="B2516" t="s">
        <v>4754</v>
      </c>
      <c r="C2516" t="str">
        <f t="shared" si="351"/>
        <v>Buy</v>
      </c>
      <c r="D2516" t="str">
        <f t="shared" si="352"/>
        <v>Long Name</v>
      </c>
      <c r="E2516">
        <v>3.8</v>
      </c>
      <c r="F2516">
        <f>IF(Q2516&lt;10,E2516+0.1,E2516)</f>
        <v>3.8</v>
      </c>
      <c r="G2516">
        <f>MIN(IF(Q2516&lt;10,E2516+0.5,E2516),5)</f>
        <v>3.8</v>
      </c>
      <c r="H2516" t="str">
        <f t="shared" si="353"/>
        <v>Average Place to Work</v>
      </c>
      <c r="I2516">
        <v>203</v>
      </c>
      <c r="J2516" t="b">
        <f t="shared" si="354"/>
        <v>0</v>
      </c>
      <c r="K2516" t="b">
        <f>OR(E2516&gt;3.5,Q2516&lt;10)</f>
        <v>1</v>
      </c>
      <c r="L2516" t="s">
        <v>19</v>
      </c>
      <c r="M2516" t="s">
        <v>4755</v>
      </c>
      <c r="N2516" t="str">
        <f t="shared" si="355"/>
        <v>None</v>
      </c>
      <c r="O2516" t="str">
        <f t="shared" si="356"/>
        <v>None</v>
      </c>
      <c r="P2516" t="s">
        <v>226</v>
      </c>
      <c r="Q2516" s="2">
        <f t="shared" si="357"/>
        <v>157</v>
      </c>
      <c r="R2516" s="1" t="str">
        <f t="shared" si="358"/>
        <v>Established</v>
      </c>
      <c r="S2516" s="1"/>
      <c r="T2516" t="s">
        <v>115</v>
      </c>
      <c r="U2516" t="s">
        <v>986</v>
      </c>
      <c r="V2516">
        <f t="shared" si="359"/>
        <v>0</v>
      </c>
    </row>
    <row r="2517" spans="1:22" x14ac:dyDescent="0.35">
      <c r="A2517">
        <v>2515</v>
      </c>
      <c r="B2517" t="s">
        <v>4756</v>
      </c>
      <c r="C2517" t="str">
        <f t="shared" si="351"/>
        <v>Don’t Buy</v>
      </c>
      <c r="D2517" t="str">
        <f t="shared" si="352"/>
        <v>Long Name</v>
      </c>
      <c r="E2517">
        <v>3.8</v>
      </c>
      <c r="F2517">
        <f>IF(Q2517&lt;10,E2517+0.1,E2517)</f>
        <v>3.8</v>
      </c>
      <c r="G2517">
        <f>MIN(IF(Q2517&lt;10,E2517+0.5,E2517),5)</f>
        <v>3.8</v>
      </c>
      <c r="H2517" t="str">
        <f t="shared" si="353"/>
        <v>Average Place to Work</v>
      </c>
      <c r="I2517">
        <v>203</v>
      </c>
      <c r="J2517" t="b">
        <f t="shared" si="354"/>
        <v>0</v>
      </c>
      <c r="K2517" t="b">
        <f>OR(E2517&gt;3.5,Q2517&lt;10)</f>
        <v>1</v>
      </c>
      <c r="L2517" t="s">
        <v>19</v>
      </c>
      <c r="M2517" t="s">
        <v>3453</v>
      </c>
      <c r="N2517" t="str">
        <f t="shared" si="355"/>
        <v>None</v>
      </c>
      <c r="O2517" t="str">
        <f t="shared" si="356"/>
        <v>None</v>
      </c>
      <c r="P2517" t="s">
        <v>292</v>
      </c>
      <c r="Q2517" s="2">
        <f t="shared" si="357"/>
        <v>38</v>
      </c>
      <c r="R2517" s="1" t="str">
        <f t="shared" si="358"/>
        <v>Established</v>
      </c>
      <c r="S2517" s="1"/>
      <c r="T2517" t="s">
        <v>598</v>
      </c>
      <c r="U2517" t="s">
        <v>92</v>
      </c>
      <c r="V2517">
        <f t="shared" si="359"/>
        <v>0</v>
      </c>
    </row>
    <row r="2518" spans="1:22" x14ac:dyDescent="0.35">
      <c r="A2518">
        <v>2516</v>
      </c>
      <c r="B2518" t="s">
        <v>4757</v>
      </c>
      <c r="C2518" t="str">
        <f t="shared" si="351"/>
        <v>Don’t Buy</v>
      </c>
      <c r="D2518" t="str">
        <f t="shared" si="352"/>
        <v>Long Name</v>
      </c>
      <c r="E2518">
        <v>3.8</v>
      </c>
      <c r="F2518">
        <f>IF(Q2518&lt;10,E2518+0.1,E2518)</f>
        <v>3.8</v>
      </c>
      <c r="G2518">
        <f>MIN(IF(Q2518&lt;10,E2518+0.5,E2518),5)</f>
        <v>3.8</v>
      </c>
      <c r="H2518" t="str">
        <f t="shared" si="353"/>
        <v>Average Place to Work</v>
      </c>
      <c r="I2518">
        <v>203</v>
      </c>
      <c r="J2518" t="b">
        <f t="shared" si="354"/>
        <v>0</v>
      </c>
      <c r="K2518" t="b">
        <f>OR(E2518&gt;3.5,Q2518&lt;10)</f>
        <v>1</v>
      </c>
      <c r="L2518" t="s">
        <v>19</v>
      </c>
      <c r="M2518" t="s">
        <v>4758</v>
      </c>
      <c r="N2518" t="str">
        <f t="shared" si="355"/>
        <v>Indian Silicon Valley Startups</v>
      </c>
      <c r="O2518" t="str">
        <f t="shared" si="356"/>
        <v>None</v>
      </c>
      <c r="P2518" t="s">
        <v>180</v>
      </c>
      <c r="Q2518" s="2">
        <f t="shared" si="357"/>
        <v>23</v>
      </c>
      <c r="R2518" s="1" t="str">
        <f t="shared" si="358"/>
        <v>Established</v>
      </c>
      <c r="S2518" s="1"/>
      <c r="T2518" t="s">
        <v>115</v>
      </c>
      <c r="U2518" t="s">
        <v>36</v>
      </c>
      <c r="V2518">
        <f t="shared" si="359"/>
        <v>0</v>
      </c>
    </row>
    <row r="2519" spans="1:22" x14ac:dyDescent="0.35">
      <c r="A2519">
        <v>2517</v>
      </c>
      <c r="B2519" t="s">
        <v>4759</v>
      </c>
      <c r="C2519" t="str">
        <f t="shared" si="351"/>
        <v>Don’t Buy</v>
      </c>
      <c r="D2519" t="str">
        <f t="shared" si="352"/>
        <v>Long Name</v>
      </c>
      <c r="E2519">
        <v>3.9</v>
      </c>
      <c r="F2519">
        <f>IF(Q2519&lt;10,E2519+0.1,E2519)</f>
        <v>3.9</v>
      </c>
      <c r="G2519">
        <f>MIN(IF(Q2519&lt;10,E2519+0.5,E2519),5)</f>
        <v>3.9</v>
      </c>
      <c r="H2519" t="str">
        <f t="shared" si="353"/>
        <v>Average Place to Work</v>
      </c>
      <c r="I2519">
        <v>203</v>
      </c>
      <c r="J2519" t="b">
        <f t="shared" si="354"/>
        <v>0</v>
      </c>
      <c r="K2519" t="b">
        <f>OR(E2519&gt;3.5,Q2519&lt;10)</f>
        <v>1</v>
      </c>
      <c r="L2519" t="s">
        <v>19</v>
      </c>
      <c r="M2519" t="s">
        <v>4408</v>
      </c>
      <c r="N2519" t="str">
        <f t="shared" si="355"/>
        <v>None</v>
      </c>
      <c r="O2519" t="str">
        <f t="shared" si="356"/>
        <v>None</v>
      </c>
      <c r="P2519" t="s">
        <v>76</v>
      </c>
      <c r="Q2519" s="2">
        <f t="shared" si="357"/>
        <v>44</v>
      </c>
      <c r="R2519" s="1" t="str">
        <f t="shared" si="358"/>
        <v>Established</v>
      </c>
      <c r="S2519" s="1"/>
      <c r="T2519" t="s">
        <v>115</v>
      </c>
      <c r="U2519" t="s">
        <v>826</v>
      </c>
      <c r="V2519">
        <f t="shared" si="359"/>
        <v>0</v>
      </c>
    </row>
    <row r="2520" spans="1:22" x14ac:dyDescent="0.35">
      <c r="A2520">
        <v>2518</v>
      </c>
      <c r="B2520" t="s">
        <v>4760</v>
      </c>
      <c r="C2520" t="str">
        <f t="shared" si="351"/>
        <v>Don’t Buy</v>
      </c>
      <c r="D2520" t="str">
        <f t="shared" si="352"/>
        <v>Short Name</v>
      </c>
      <c r="E2520">
        <v>4.0999999999999996</v>
      </c>
      <c r="F2520">
        <f>IF(Q2520&lt;10,E2520+0.1,E2520)</f>
        <v>4.0999999999999996</v>
      </c>
      <c r="G2520">
        <f>MIN(IF(Q2520&lt;10,E2520+0.5,E2520),5)</f>
        <v>4.0999999999999996</v>
      </c>
      <c r="H2520" t="str">
        <f t="shared" si="353"/>
        <v>Average Place to Work</v>
      </c>
      <c r="I2520">
        <v>203</v>
      </c>
      <c r="J2520" t="b">
        <f t="shared" si="354"/>
        <v>0</v>
      </c>
      <c r="K2520" t="b">
        <f>OR(E2520&gt;3.5,Q2520&lt;10)</f>
        <v>1</v>
      </c>
      <c r="L2520" t="s">
        <v>9</v>
      </c>
      <c r="M2520" t="s">
        <v>4761</v>
      </c>
      <c r="N2520" t="str">
        <f t="shared" si="355"/>
        <v>None</v>
      </c>
      <c r="O2520" t="str">
        <f t="shared" si="356"/>
        <v>None</v>
      </c>
      <c r="P2520" t="s">
        <v>460</v>
      </c>
      <c r="Q2520" s="2">
        <f t="shared" si="357"/>
        <v>37</v>
      </c>
      <c r="R2520" s="1" t="str">
        <f t="shared" si="358"/>
        <v>Established</v>
      </c>
      <c r="S2520" s="1"/>
      <c r="T2520" t="s">
        <v>606</v>
      </c>
      <c r="U2520" t="s">
        <v>92</v>
      </c>
      <c r="V2520">
        <f t="shared" si="359"/>
        <v>0</v>
      </c>
    </row>
    <row r="2521" spans="1:22" x14ac:dyDescent="0.35">
      <c r="A2521">
        <v>2519</v>
      </c>
      <c r="B2521" t="s">
        <v>3457</v>
      </c>
      <c r="C2521" t="str">
        <f t="shared" si="351"/>
        <v>Don’t Buy</v>
      </c>
      <c r="D2521" t="str">
        <f t="shared" si="352"/>
        <v>Long Name</v>
      </c>
      <c r="E2521">
        <v>4.5999999999999996</v>
      </c>
      <c r="F2521">
        <f>IF(Q2521&lt;10,E2521+0.1,E2521)</f>
        <v>4.5999999999999996</v>
      </c>
      <c r="G2521">
        <f>MIN(IF(Q2521&lt;10,E2521+0.5,E2521),5)</f>
        <v>4.5999999999999996</v>
      </c>
      <c r="H2521" t="str">
        <f t="shared" si="353"/>
        <v>Great Place to Work</v>
      </c>
      <c r="I2521">
        <v>203</v>
      </c>
      <c r="J2521" t="b">
        <f t="shared" si="354"/>
        <v>0</v>
      </c>
      <c r="K2521" t="b">
        <f>OR(E2521&gt;3.5,Q2521&lt;10)</f>
        <v>1</v>
      </c>
      <c r="L2521" t="s">
        <v>9</v>
      </c>
      <c r="M2521" t="s">
        <v>4762</v>
      </c>
      <c r="N2521" t="str">
        <f t="shared" si="355"/>
        <v>None</v>
      </c>
      <c r="O2521" t="str">
        <f t="shared" si="356"/>
        <v>None</v>
      </c>
      <c r="P2521" t="s">
        <v>434</v>
      </c>
      <c r="Q2521" s="2">
        <f t="shared" si="357"/>
        <v>64</v>
      </c>
      <c r="R2521" s="1" t="str">
        <f t="shared" si="358"/>
        <v>Established</v>
      </c>
      <c r="S2521" s="1"/>
      <c r="T2521" t="s">
        <v>2721</v>
      </c>
      <c r="U2521" t="s">
        <v>92</v>
      </c>
      <c r="V2521">
        <f t="shared" si="359"/>
        <v>0</v>
      </c>
    </row>
    <row r="2522" spans="1:22" x14ac:dyDescent="0.35">
      <c r="A2522">
        <v>2520</v>
      </c>
      <c r="B2522" t="s">
        <v>4763</v>
      </c>
      <c r="C2522" t="str">
        <f t="shared" si="351"/>
        <v>Don’t Buy</v>
      </c>
      <c r="D2522" t="str">
        <f t="shared" si="352"/>
        <v>Long Name</v>
      </c>
      <c r="E2522">
        <v>4.2</v>
      </c>
      <c r="F2522">
        <f>IF(Q2522&lt;10,E2522+0.1,E2522)</f>
        <v>4.2</v>
      </c>
      <c r="G2522">
        <f>MIN(IF(Q2522&lt;10,E2522+0.5,E2522),5)</f>
        <v>4.2</v>
      </c>
      <c r="H2522" t="str">
        <f t="shared" si="353"/>
        <v>Average Place to Work</v>
      </c>
      <c r="I2522">
        <v>203</v>
      </c>
      <c r="J2522" t="b">
        <f t="shared" si="354"/>
        <v>0</v>
      </c>
      <c r="K2522" t="b">
        <f>OR(E2522&gt;3.5,Q2522&lt;10)</f>
        <v>1</v>
      </c>
      <c r="L2522" t="s">
        <v>19</v>
      </c>
      <c r="M2522" t="s">
        <v>4764</v>
      </c>
      <c r="N2522" t="str">
        <f t="shared" si="355"/>
        <v>Indian Silicon Valley Startups</v>
      </c>
      <c r="O2522" t="str">
        <f t="shared" si="356"/>
        <v>None</v>
      </c>
      <c r="P2522" t="s">
        <v>183</v>
      </c>
      <c r="Q2522" s="2">
        <f t="shared" si="357"/>
        <v>10</v>
      </c>
      <c r="R2522" s="1" t="str">
        <f t="shared" si="358"/>
        <v>Established</v>
      </c>
      <c r="S2522" s="1"/>
      <c r="T2522" t="s">
        <v>598</v>
      </c>
      <c r="U2522" t="s">
        <v>36</v>
      </c>
      <c r="V2522">
        <f t="shared" si="359"/>
        <v>0</v>
      </c>
    </row>
    <row r="2523" spans="1:22" x14ac:dyDescent="0.35">
      <c r="A2523">
        <v>2521</v>
      </c>
      <c r="B2523" t="s">
        <v>4749</v>
      </c>
      <c r="C2523" t="str">
        <f t="shared" si="351"/>
        <v>Don’t Buy</v>
      </c>
      <c r="D2523" t="str">
        <f t="shared" si="352"/>
        <v>Long Name</v>
      </c>
      <c r="E2523">
        <v>4.4000000000000004</v>
      </c>
      <c r="F2523">
        <f>IF(Q2523&lt;10,E2523+0.1,E2523)</f>
        <v>4.4000000000000004</v>
      </c>
      <c r="G2523">
        <f>MIN(IF(Q2523&lt;10,E2523+0.5,E2523),5)</f>
        <v>4.4000000000000004</v>
      </c>
      <c r="H2523" t="str">
        <f t="shared" si="353"/>
        <v>Average Place to Work</v>
      </c>
      <c r="I2523">
        <v>203</v>
      </c>
      <c r="J2523" t="b">
        <f t="shared" si="354"/>
        <v>0</v>
      </c>
      <c r="K2523" t="b">
        <f>OR(E2523&gt;3.5,Q2523&lt;10)</f>
        <v>1</v>
      </c>
      <c r="L2523" t="s">
        <v>9</v>
      </c>
      <c r="M2523" t="s">
        <v>1215</v>
      </c>
      <c r="N2523" t="str">
        <f t="shared" si="355"/>
        <v>None</v>
      </c>
      <c r="O2523" t="str">
        <f t="shared" si="356"/>
        <v>None</v>
      </c>
      <c r="P2523" t="s">
        <v>95</v>
      </c>
      <c r="Q2523" s="2">
        <f t="shared" si="357"/>
        <v>16</v>
      </c>
      <c r="R2523" s="1" t="str">
        <f t="shared" si="358"/>
        <v>Established</v>
      </c>
      <c r="S2523" s="1"/>
      <c r="T2523" t="s">
        <v>606</v>
      </c>
      <c r="U2523" t="s">
        <v>312</v>
      </c>
      <c r="V2523">
        <f t="shared" si="359"/>
        <v>0</v>
      </c>
    </row>
    <row r="2524" spans="1:22" x14ac:dyDescent="0.35">
      <c r="A2524">
        <v>2522</v>
      </c>
      <c r="B2524" t="s">
        <v>4743</v>
      </c>
      <c r="C2524" t="str">
        <f t="shared" si="351"/>
        <v>Don’t Buy</v>
      </c>
      <c r="D2524" t="str">
        <f t="shared" si="352"/>
        <v>Long Name</v>
      </c>
      <c r="E2524">
        <v>4.2</v>
      </c>
      <c r="F2524">
        <f>IF(Q2524&lt;10,E2524+0.1,E2524)</f>
        <v>4.2</v>
      </c>
      <c r="G2524">
        <f>MIN(IF(Q2524&lt;10,E2524+0.5,E2524),5)</f>
        <v>4.2</v>
      </c>
      <c r="H2524" t="str">
        <f t="shared" si="353"/>
        <v>Average Place to Work</v>
      </c>
      <c r="I2524">
        <v>203</v>
      </c>
      <c r="J2524" t="b">
        <f t="shared" si="354"/>
        <v>0</v>
      </c>
      <c r="K2524" t="b">
        <f>OR(E2524&gt;3.5,Q2524&lt;10)</f>
        <v>1</v>
      </c>
      <c r="L2524" t="s">
        <v>19</v>
      </c>
      <c r="M2524" t="s">
        <v>4744</v>
      </c>
      <c r="N2524" t="str">
        <f t="shared" si="355"/>
        <v>None</v>
      </c>
      <c r="O2524" t="str">
        <f t="shared" si="356"/>
        <v>None</v>
      </c>
      <c r="P2524" t="s">
        <v>118</v>
      </c>
      <c r="Q2524" s="2">
        <f t="shared" si="357"/>
        <v>20</v>
      </c>
      <c r="R2524" s="1" t="str">
        <f t="shared" si="358"/>
        <v>Established</v>
      </c>
      <c r="S2524" s="1"/>
      <c r="T2524" t="s">
        <v>115</v>
      </c>
      <c r="U2524" t="s">
        <v>83</v>
      </c>
      <c r="V2524">
        <f t="shared" si="359"/>
        <v>0</v>
      </c>
    </row>
    <row r="2525" spans="1:22" x14ac:dyDescent="0.35">
      <c r="A2525">
        <v>2523</v>
      </c>
      <c r="B2525" t="s">
        <v>4765</v>
      </c>
      <c r="C2525" t="str">
        <f t="shared" si="351"/>
        <v>Buy</v>
      </c>
      <c r="D2525" t="str">
        <f t="shared" si="352"/>
        <v>Long Name</v>
      </c>
      <c r="E2525">
        <v>4.0999999999999996</v>
      </c>
      <c r="F2525">
        <f>IF(Q2525&lt;10,E2525+0.1,E2525)</f>
        <v>4.0999999999999996</v>
      </c>
      <c r="G2525">
        <f>MIN(IF(Q2525&lt;10,E2525+0.5,E2525),5)</f>
        <v>4.0999999999999996</v>
      </c>
      <c r="H2525" t="str">
        <f t="shared" si="353"/>
        <v>Average Place to Work</v>
      </c>
      <c r="I2525">
        <v>203</v>
      </c>
      <c r="J2525" t="b">
        <f t="shared" si="354"/>
        <v>0</v>
      </c>
      <c r="K2525" t="b">
        <f>OR(E2525&gt;3.5,Q2525&lt;10)</f>
        <v>1</v>
      </c>
      <c r="L2525" t="s">
        <v>19</v>
      </c>
      <c r="M2525" t="s">
        <v>4766</v>
      </c>
      <c r="N2525" t="str">
        <f t="shared" si="355"/>
        <v>None</v>
      </c>
      <c r="O2525" t="str">
        <f t="shared" si="356"/>
        <v>None</v>
      </c>
      <c r="P2525" t="s">
        <v>338</v>
      </c>
      <c r="Q2525" s="2">
        <f t="shared" si="357"/>
        <v>78</v>
      </c>
      <c r="R2525" s="1" t="str">
        <f t="shared" si="358"/>
        <v>Established</v>
      </c>
      <c r="S2525" s="1"/>
      <c r="T2525" t="s">
        <v>115</v>
      </c>
      <c r="U2525" t="s">
        <v>64</v>
      </c>
      <c r="V2525">
        <f t="shared" si="359"/>
        <v>0</v>
      </c>
    </row>
    <row r="2526" spans="1:22" x14ac:dyDescent="0.35">
      <c r="A2526">
        <v>2524</v>
      </c>
      <c r="B2526" t="s">
        <v>4767</v>
      </c>
      <c r="C2526" t="str">
        <f t="shared" si="351"/>
        <v>Don’t Buy</v>
      </c>
      <c r="D2526" t="str">
        <f t="shared" si="352"/>
        <v>Long Name</v>
      </c>
      <c r="E2526">
        <v>3.6</v>
      </c>
      <c r="F2526">
        <f>IF(Q2526&lt;10,E2526+0.1,E2526)</f>
        <v>3.7</v>
      </c>
      <c r="G2526">
        <f>MIN(IF(Q2526&lt;10,E2526+0.5,E2526),5)</f>
        <v>4.0999999999999996</v>
      </c>
      <c r="H2526" t="str">
        <f t="shared" si="353"/>
        <v>Average Place to Work</v>
      </c>
      <c r="I2526">
        <v>203</v>
      </c>
      <c r="J2526" t="b">
        <f t="shared" si="354"/>
        <v>0</v>
      </c>
      <c r="K2526" t="b">
        <f>OR(E2526&gt;3.5,Q2526&lt;10)</f>
        <v>1</v>
      </c>
      <c r="L2526" t="s">
        <v>19</v>
      </c>
      <c r="M2526" t="s">
        <v>4768</v>
      </c>
      <c r="N2526" t="str">
        <f t="shared" si="355"/>
        <v>Indian Silicon Valley Startups</v>
      </c>
      <c r="O2526" t="str">
        <f t="shared" si="356"/>
        <v>None</v>
      </c>
      <c r="P2526" t="s">
        <v>71</v>
      </c>
      <c r="Q2526" s="2">
        <f t="shared" si="357"/>
        <v>4</v>
      </c>
      <c r="R2526" s="1" t="str">
        <f t="shared" si="358"/>
        <v>Startup</v>
      </c>
      <c r="S2526" s="1"/>
      <c r="T2526" t="s">
        <v>1183</v>
      </c>
      <c r="U2526" t="s">
        <v>687</v>
      </c>
      <c r="V2526">
        <f t="shared" si="359"/>
        <v>0</v>
      </c>
    </row>
    <row r="2527" spans="1:22" x14ac:dyDescent="0.35">
      <c r="A2527">
        <v>2525</v>
      </c>
      <c r="B2527" t="s">
        <v>4769</v>
      </c>
      <c r="C2527" t="str">
        <f t="shared" si="351"/>
        <v>Don’t Buy</v>
      </c>
      <c r="D2527" t="str">
        <f t="shared" si="352"/>
        <v>Short Name</v>
      </c>
      <c r="E2527">
        <v>3.9</v>
      </c>
      <c r="F2527">
        <f>IF(Q2527&lt;10,E2527+0.1,E2527)</f>
        <v>3.9</v>
      </c>
      <c r="G2527">
        <f>MIN(IF(Q2527&lt;10,E2527+0.5,E2527),5)</f>
        <v>3.9</v>
      </c>
      <c r="H2527" t="str">
        <f t="shared" si="353"/>
        <v>Average Place to Work</v>
      </c>
      <c r="I2527">
        <v>1600</v>
      </c>
      <c r="J2527" t="b">
        <f t="shared" si="354"/>
        <v>0</v>
      </c>
      <c r="K2527" t="b">
        <f>OR(E2527&gt;3.5,Q2527&lt;10)</f>
        <v>1</v>
      </c>
      <c r="L2527" t="s">
        <v>9</v>
      </c>
      <c r="M2527" t="s">
        <v>4770</v>
      </c>
      <c r="N2527" t="str">
        <f t="shared" si="355"/>
        <v>None</v>
      </c>
      <c r="O2527" t="str">
        <f t="shared" si="356"/>
        <v>None</v>
      </c>
      <c r="P2527" t="s">
        <v>292</v>
      </c>
      <c r="Q2527" s="2">
        <f t="shared" si="357"/>
        <v>38</v>
      </c>
      <c r="R2527" s="1" t="str">
        <f t="shared" si="358"/>
        <v>Established</v>
      </c>
      <c r="S2527" s="1"/>
      <c r="T2527" t="s">
        <v>60</v>
      </c>
      <c r="U2527" t="s">
        <v>24</v>
      </c>
      <c r="V2527">
        <f t="shared" si="359"/>
        <v>500000</v>
      </c>
    </row>
    <row r="2528" spans="1:22" x14ac:dyDescent="0.35">
      <c r="A2528">
        <v>2526</v>
      </c>
      <c r="B2528" t="s">
        <v>4771</v>
      </c>
      <c r="C2528" t="str">
        <f t="shared" si="351"/>
        <v>Buy</v>
      </c>
      <c r="D2528" t="str">
        <f t="shared" si="352"/>
        <v>Long Name</v>
      </c>
      <c r="E2528">
        <v>4.5999999999999996</v>
      </c>
      <c r="F2528">
        <f>IF(Q2528&lt;10,E2528+0.1,E2528)</f>
        <v>4.5999999999999996</v>
      </c>
      <c r="G2528">
        <f>MIN(IF(Q2528&lt;10,E2528+0.5,E2528),5)</f>
        <v>4.5999999999999996</v>
      </c>
      <c r="H2528" t="str">
        <f t="shared" si="353"/>
        <v>Great Place to Work</v>
      </c>
      <c r="I2528">
        <v>202</v>
      </c>
      <c r="J2528" t="b">
        <f t="shared" si="354"/>
        <v>0</v>
      </c>
      <c r="K2528" t="b">
        <f>OR(E2528&gt;3.5,Q2528&lt;10)</f>
        <v>1</v>
      </c>
      <c r="L2528" t="s">
        <v>19</v>
      </c>
      <c r="M2528" t="s">
        <v>4772</v>
      </c>
      <c r="N2528" t="str">
        <f t="shared" si="355"/>
        <v>None</v>
      </c>
      <c r="O2528" t="str">
        <f t="shared" si="356"/>
        <v>None</v>
      </c>
      <c r="P2528" t="s">
        <v>183</v>
      </c>
      <c r="Q2528" s="2">
        <f t="shared" si="357"/>
        <v>10</v>
      </c>
      <c r="R2528" s="1" t="str">
        <f t="shared" si="358"/>
        <v>Established</v>
      </c>
      <c r="S2528" s="1"/>
      <c r="T2528" t="s">
        <v>1183</v>
      </c>
      <c r="U2528" t="s">
        <v>17</v>
      </c>
      <c r="V2528">
        <f t="shared" si="359"/>
        <v>1000000</v>
      </c>
    </row>
    <row r="2529" spans="1:22" x14ac:dyDescent="0.35">
      <c r="A2529">
        <v>2527</v>
      </c>
      <c r="B2529" t="s">
        <v>4773</v>
      </c>
      <c r="C2529" t="str">
        <f t="shared" si="351"/>
        <v>Don’t Buy</v>
      </c>
      <c r="D2529" t="str">
        <f t="shared" si="352"/>
        <v>Long Name</v>
      </c>
      <c r="E2529">
        <v>3.6</v>
      </c>
      <c r="F2529">
        <f>IF(Q2529&lt;10,E2529+0.1,E2529)</f>
        <v>3.6</v>
      </c>
      <c r="G2529">
        <f>MIN(IF(Q2529&lt;10,E2529+0.5,E2529),5)</f>
        <v>3.6</v>
      </c>
      <c r="H2529" t="str">
        <f t="shared" si="353"/>
        <v>Average Place to Work</v>
      </c>
      <c r="I2529">
        <v>202</v>
      </c>
      <c r="J2529" t="b">
        <f t="shared" si="354"/>
        <v>0</v>
      </c>
      <c r="K2529" t="b">
        <f>OR(E2529&gt;3.5,Q2529&lt;10)</f>
        <v>1</v>
      </c>
      <c r="L2529" t="s">
        <v>9</v>
      </c>
      <c r="M2529" t="s">
        <v>2766</v>
      </c>
      <c r="N2529" t="str">
        <f t="shared" si="355"/>
        <v>None</v>
      </c>
      <c r="O2529" t="str">
        <f t="shared" si="356"/>
        <v>None</v>
      </c>
      <c r="P2529" t="s">
        <v>1188</v>
      </c>
      <c r="Q2529" s="2">
        <f t="shared" si="357"/>
        <v>114</v>
      </c>
      <c r="R2529" s="1" t="str">
        <f t="shared" si="358"/>
        <v>Established</v>
      </c>
      <c r="S2529" s="1"/>
      <c r="T2529" t="s">
        <v>115</v>
      </c>
      <c r="U2529" t="s">
        <v>64</v>
      </c>
      <c r="V2529">
        <f t="shared" si="359"/>
        <v>0</v>
      </c>
    </row>
    <row r="2530" spans="1:22" x14ac:dyDescent="0.35">
      <c r="A2530">
        <v>2528</v>
      </c>
      <c r="B2530" t="s">
        <v>4774</v>
      </c>
      <c r="C2530" t="str">
        <f t="shared" si="351"/>
        <v>Don’t Buy</v>
      </c>
      <c r="D2530" t="str">
        <f t="shared" si="352"/>
        <v>Long Name</v>
      </c>
      <c r="E2530">
        <v>4</v>
      </c>
      <c r="F2530">
        <f>IF(Q2530&lt;10,E2530+0.1,E2530)</f>
        <v>4</v>
      </c>
      <c r="G2530">
        <f>MIN(IF(Q2530&lt;10,E2530+0.5,E2530),5)</f>
        <v>4</v>
      </c>
      <c r="H2530" t="str">
        <f t="shared" si="353"/>
        <v>Average Place to Work</v>
      </c>
      <c r="I2530">
        <v>202</v>
      </c>
      <c r="J2530" t="b">
        <f t="shared" si="354"/>
        <v>0</v>
      </c>
      <c r="K2530" t="b">
        <f>OR(E2530&gt;3.5,Q2530&lt;10)</f>
        <v>1</v>
      </c>
      <c r="M2530" t="s">
        <v>4775</v>
      </c>
      <c r="N2530" t="str">
        <f t="shared" si="355"/>
        <v>None</v>
      </c>
      <c r="O2530" t="str">
        <f t="shared" si="356"/>
        <v>None</v>
      </c>
      <c r="P2530" t="s">
        <v>261</v>
      </c>
      <c r="Q2530" s="2">
        <f t="shared" si="357"/>
        <v>21</v>
      </c>
      <c r="R2530" s="1" t="str">
        <f t="shared" si="358"/>
        <v>Established</v>
      </c>
      <c r="S2530" s="1"/>
      <c r="U2530" t="s">
        <v>192</v>
      </c>
      <c r="V2530">
        <f t="shared" si="359"/>
        <v>0</v>
      </c>
    </row>
    <row r="2531" spans="1:22" x14ac:dyDescent="0.35">
      <c r="A2531">
        <v>2529</v>
      </c>
      <c r="B2531" t="s">
        <v>4776</v>
      </c>
      <c r="C2531" t="str">
        <f t="shared" si="351"/>
        <v>Don’t Buy</v>
      </c>
      <c r="D2531" t="str">
        <f t="shared" si="352"/>
        <v>Long Name</v>
      </c>
      <c r="E2531">
        <v>4.3</v>
      </c>
      <c r="F2531">
        <f>IF(Q2531&lt;10,E2531+0.1,E2531)</f>
        <v>4.3</v>
      </c>
      <c r="G2531">
        <f>MIN(IF(Q2531&lt;10,E2531+0.5,E2531),5)</f>
        <v>4.3</v>
      </c>
      <c r="H2531" t="str">
        <f t="shared" si="353"/>
        <v>Average Place to Work</v>
      </c>
      <c r="I2531">
        <v>202</v>
      </c>
      <c r="J2531" t="b">
        <f t="shared" si="354"/>
        <v>0</v>
      </c>
      <c r="K2531" t="b">
        <f>OR(E2531&gt;3.5,Q2531&lt;10)</f>
        <v>1</v>
      </c>
      <c r="L2531" t="s">
        <v>9</v>
      </c>
      <c r="M2531" t="s">
        <v>4777</v>
      </c>
      <c r="N2531" t="str">
        <f t="shared" si="355"/>
        <v>None</v>
      </c>
      <c r="O2531" t="str">
        <f t="shared" si="356"/>
        <v>None</v>
      </c>
      <c r="P2531" t="s">
        <v>86</v>
      </c>
      <c r="Q2531" s="2">
        <f t="shared" si="357"/>
        <v>27</v>
      </c>
      <c r="R2531" s="1" t="str">
        <f t="shared" si="358"/>
        <v>Established</v>
      </c>
      <c r="S2531" s="1"/>
      <c r="T2531" t="s">
        <v>606</v>
      </c>
      <c r="U2531" t="s">
        <v>160</v>
      </c>
      <c r="V2531">
        <f t="shared" si="359"/>
        <v>0</v>
      </c>
    </row>
    <row r="2532" spans="1:22" x14ac:dyDescent="0.35">
      <c r="A2532">
        <v>2530</v>
      </c>
      <c r="B2532" t="s">
        <v>4778</v>
      </c>
      <c r="C2532" t="str">
        <f t="shared" si="351"/>
        <v>Don’t Buy</v>
      </c>
      <c r="D2532" t="str">
        <f t="shared" si="352"/>
        <v>Long Name</v>
      </c>
      <c r="E2532">
        <v>4.2</v>
      </c>
      <c r="F2532">
        <f>IF(Q2532&lt;10,E2532+0.1,E2532)</f>
        <v>4.2</v>
      </c>
      <c r="G2532">
        <f>MIN(IF(Q2532&lt;10,E2532+0.5,E2532),5)</f>
        <v>4.2</v>
      </c>
      <c r="H2532" t="str">
        <f t="shared" si="353"/>
        <v>Average Place to Work</v>
      </c>
      <c r="I2532">
        <v>202</v>
      </c>
      <c r="J2532" t="b">
        <f t="shared" si="354"/>
        <v>0</v>
      </c>
      <c r="K2532" t="b">
        <f>OR(E2532&gt;3.5,Q2532&lt;10)</f>
        <v>1</v>
      </c>
      <c r="L2532" t="s">
        <v>19</v>
      </c>
      <c r="M2532" t="s">
        <v>1719</v>
      </c>
      <c r="N2532" t="str">
        <f t="shared" si="355"/>
        <v>None</v>
      </c>
      <c r="O2532" t="str">
        <f t="shared" si="356"/>
        <v>None</v>
      </c>
      <c r="P2532" t="s">
        <v>16</v>
      </c>
      <c r="Q2532" s="2">
        <f t="shared" si="357"/>
        <v>33</v>
      </c>
      <c r="R2532" s="1" t="str">
        <f t="shared" si="358"/>
        <v>Established</v>
      </c>
      <c r="S2532" s="1"/>
      <c r="T2532" t="s">
        <v>115</v>
      </c>
      <c r="U2532" t="s">
        <v>352</v>
      </c>
      <c r="V2532">
        <f t="shared" si="359"/>
        <v>0</v>
      </c>
    </row>
    <row r="2533" spans="1:22" x14ac:dyDescent="0.35">
      <c r="A2533">
        <v>2531</v>
      </c>
      <c r="B2533" t="s">
        <v>4779</v>
      </c>
      <c r="C2533" t="str">
        <f t="shared" si="351"/>
        <v>Don’t Buy</v>
      </c>
      <c r="D2533" t="str">
        <f t="shared" si="352"/>
        <v>Long Name</v>
      </c>
      <c r="E2533">
        <v>3.9</v>
      </c>
      <c r="F2533">
        <f>IF(Q2533&lt;10,E2533+0.1,E2533)</f>
        <v>3.9</v>
      </c>
      <c r="G2533">
        <f>MIN(IF(Q2533&lt;10,E2533+0.5,E2533),5)</f>
        <v>3.9</v>
      </c>
      <c r="H2533" t="str">
        <f t="shared" si="353"/>
        <v>Average Place to Work</v>
      </c>
      <c r="I2533">
        <v>202</v>
      </c>
      <c r="J2533" t="b">
        <f t="shared" si="354"/>
        <v>0</v>
      </c>
      <c r="K2533" t="b">
        <f>OR(E2533&gt;3.5,Q2533&lt;10)</f>
        <v>1</v>
      </c>
      <c r="L2533" t="s">
        <v>19</v>
      </c>
      <c r="M2533" t="s">
        <v>2068</v>
      </c>
      <c r="N2533" t="str">
        <f t="shared" si="355"/>
        <v>None</v>
      </c>
      <c r="O2533" t="str">
        <f t="shared" si="356"/>
        <v>None</v>
      </c>
      <c r="P2533" t="s">
        <v>213</v>
      </c>
      <c r="Q2533" s="2">
        <f t="shared" si="357"/>
        <v>12</v>
      </c>
      <c r="R2533" s="1" t="str">
        <f t="shared" si="358"/>
        <v>Established</v>
      </c>
      <c r="S2533" s="1"/>
      <c r="T2533" t="s">
        <v>115</v>
      </c>
      <c r="U2533" t="s">
        <v>755</v>
      </c>
      <c r="V2533">
        <f t="shared" si="359"/>
        <v>0</v>
      </c>
    </row>
    <row r="2534" spans="1:22" x14ac:dyDescent="0.35">
      <c r="A2534">
        <v>2532</v>
      </c>
      <c r="B2534" t="s">
        <v>4780</v>
      </c>
      <c r="C2534" t="str">
        <f t="shared" si="351"/>
        <v>Don’t Buy</v>
      </c>
      <c r="D2534" t="str">
        <f t="shared" si="352"/>
        <v>Long Name</v>
      </c>
      <c r="E2534">
        <v>4.5</v>
      </c>
      <c r="F2534">
        <f>IF(Q2534&lt;10,E2534+0.1,E2534)</f>
        <v>4.5</v>
      </c>
      <c r="G2534">
        <f>MIN(IF(Q2534&lt;10,E2534+0.5,E2534),5)</f>
        <v>4.5</v>
      </c>
      <c r="H2534" t="str">
        <f t="shared" si="353"/>
        <v>Average Place to Work</v>
      </c>
      <c r="I2534">
        <v>202</v>
      </c>
      <c r="J2534" t="b">
        <f t="shared" si="354"/>
        <v>0</v>
      </c>
      <c r="K2534" t="b">
        <f>OR(E2534&gt;3.5,Q2534&lt;10)</f>
        <v>1</v>
      </c>
      <c r="L2534" t="s">
        <v>19</v>
      </c>
      <c r="M2534" t="s">
        <v>4781</v>
      </c>
      <c r="N2534" t="str">
        <f t="shared" si="355"/>
        <v>None</v>
      </c>
      <c r="O2534" t="str">
        <f t="shared" si="356"/>
        <v>None</v>
      </c>
      <c r="P2534" t="s">
        <v>32</v>
      </c>
      <c r="Q2534" s="2">
        <f t="shared" si="357"/>
        <v>41</v>
      </c>
      <c r="R2534" s="1" t="str">
        <f t="shared" si="358"/>
        <v>Established</v>
      </c>
      <c r="S2534" s="1"/>
      <c r="T2534" t="s">
        <v>1183</v>
      </c>
      <c r="U2534" t="s">
        <v>297</v>
      </c>
      <c r="V2534">
        <f t="shared" si="359"/>
        <v>0</v>
      </c>
    </row>
    <row r="2535" spans="1:22" x14ac:dyDescent="0.35">
      <c r="A2535">
        <v>2533</v>
      </c>
      <c r="B2535" t="s">
        <v>4782</v>
      </c>
      <c r="C2535" t="str">
        <f t="shared" si="351"/>
        <v>Don’t Buy</v>
      </c>
      <c r="D2535" t="str">
        <f t="shared" si="352"/>
        <v>Long Name</v>
      </c>
      <c r="E2535">
        <v>3.7</v>
      </c>
      <c r="F2535">
        <f>IF(Q2535&lt;10,E2535+0.1,E2535)</f>
        <v>3.7</v>
      </c>
      <c r="G2535">
        <f>MIN(IF(Q2535&lt;10,E2535+0.5,E2535),5)</f>
        <v>3.7</v>
      </c>
      <c r="H2535" t="str">
        <f t="shared" si="353"/>
        <v>Average Place to Work</v>
      </c>
      <c r="I2535">
        <v>201</v>
      </c>
      <c r="J2535" t="b">
        <f t="shared" si="354"/>
        <v>0</v>
      </c>
      <c r="K2535" t="b">
        <f>OR(E2535&gt;3.5,Q2535&lt;10)</f>
        <v>1</v>
      </c>
      <c r="L2535" t="s">
        <v>9</v>
      </c>
      <c r="M2535" t="s">
        <v>4783</v>
      </c>
      <c r="N2535" t="str">
        <f t="shared" si="355"/>
        <v>None</v>
      </c>
      <c r="O2535" t="str">
        <f t="shared" si="356"/>
        <v>None</v>
      </c>
      <c r="P2535" t="s">
        <v>522</v>
      </c>
      <c r="Q2535" s="2">
        <f t="shared" si="357"/>
        <v>30</v>
      </c>
      <c r="R2535" s="1" t="str">
        <f t="shared" si="358"/>
        <v>Established</v>
      </c>
      <c r="S2535" s="1"/>
      <c r="T2535" t="s">
        <v>115</v>
      </c>
      <c r="U2535" t="s">
        <v>17</v>
      </c>
      <c r="V2535">
        <f t="shared" si="359"/>
        <v>500000</v>
      </c>
    </row>
    <row r="2536" spans="1:22" x14ac:dyDescent="0.35">
      <c r="A2536">
        <v>2534</v>
      </c>
      <c r="B2536" t="s">
        <v>4784</v>
      </c>
      <c r="C2536" t="str">
        <f t="shared" si="351"/>
        <v>Don’t Buy</v>
      </c>
      <c r="D2536" t="str">
        <f t="shared" si="352"/>
        <v>Long Name</v>
      </c>
      <c r="E2536">
        <v>4</v>
      </c>
      <c r="F2536">
        <f>IF(Q2536&lt;10,E2536+0.1,E2536)</f>
        <v>4</v>
      </c>
      <c r="G2536">
        <f>MIN(IF(Q2536&lt;10,E2536+0.5,E2536),5)</f>
        <v>4</v>
      </c>
      <c r="H2536" t="str">
        <f t="shared" si="353"/>
        <v>Average Place to Work</v>
      </c>
      <c r="I2536">
        <v>201</v>
      </c>
      <c r="J2536" t="b">
        <f t="shared" si="354"/>
        <v>0</v>
      </c>
      <c r="K2536" t="b">
        <f>OR(E2536&gt;3.5,Q2536&lt;10)</f>
        <v>1</v>
      </c>
      <c r="L2536" t="s">
        <v>19</v>
      </c>
      <c r="M2536" t="s">
        <v>4785</v>
      </c>
      <c r="N2536" t="str">
        <f t="shared" si="355"/>
        <v>None</v>
      </c>
      <c r="O2536" t="str">
        <f t="shared" si="356"/>
        <v>None</v>
      </c>
      <c r="P2536" t="s">
        <v>328</v>
      </c>
      <c r="Q2536" s="2">
        <f t="shared" si="357"/>
        <v>42</v>
      </c>
      <c r="R2536" s="1" t="str">
        <f t="shared" si="358"/>
        <v>Established</v>
      </c>
      <c r="S2536" s="1"/>
      <c r="T2536" t="s">
        <v>606</v>
      </c>
      <c r="U2536" t="s">
        <v>24</v>
      </c>
      <c r="V2536">
        <f t="shared" si="359"/>
        <v>500000</v>
      </c>
    </row>
    <row r="2537" spans="1:22" x14ac:dyDescent="0.35">
      <c r="A2537">
        <v>2535</v>
      </c>
      <c r="B2537" t="s">
        <v>4786</v>
      </c>
      <c r="C2537" t="str">
        <f t="shared" si="351"/>
        <v>Buy</v>
      </c>
      <c r="D2537" t="str">
        <f t="shared" si="352"/>
        <v>Long Name</v>
      </c>
      <c r="E2537">
        <v>4.3</v>
      </c>
      <c r="F2537">
        <f>IF(Q2537&lt;10,E2537+0.1,E2537)</f>
        <v>4.3</v>
      </c>
      <c r="G2537">
        <f>MIN(IF(Q2537&lt;10,E2537+0.5,E2537),5)</f>
        <v>4.3</v>
      </c>
      <c r="H2537" t="str">
        <f t="shared" si="353"/>
        <v>Average Place to Work</v>
      </c>
      <c r="I2537">
        <v>201</v>
      </c>
      <c r="J2537" t="b">
        <f t="shared" si="354"/>
        <v>0</v>
      </c>
      <c r="K2537" t="b">
        <f>OR(E2537&gt;3.5,Q2537&lt;10)</f>
        <v>1</v>
      </c>
      <c r="L2537" t="s">
        <v>19</v>
      </c>
      <c r="M2537" t="s">
        <v>4787</v>
      </c>
      <c r="N2537" t="str">
        <f t="shared" si="355"/>
        <v>None</v>
      </c>
      <c r="O2537" t="str">
        <f t="shared" si="356"/>
        <v>None</v>
      </c>
      <c r="P2537" t="s">
        <v>460</v>
      </c>
      <c r="Q2537" s="2">
        <f t="shared" si="357"/>
        <v>37</v>
      </c>
      <c r="R2537" s="1" t="str">
        <f t="shared" si="358"/>
        <v>Established</v>
      </c>
      <c r="S2537" s="1"/>
      <c r="T2537" t="s">
        <v>115</v>
      </c>
      <c r="U2537" t="s">
        <v>352</v>
      </c>
      <c r="V2537">
        <f t="shared" si="359"/>
        <v>0</v>
      </c>
    </row>
    <row r="2538" spans="1:22" x14ac:dyDescent="0.35">
      <c r="A2538">
        <v>2536</v>
      </c>
      <c r="B2538" t="s">
        <v>4788</v>
      </c>
      <c r="C2538" t="str">
        <f t="shared" si="351"/>
        <v>Don’t Buy</v>
      </c>
      <c r="D2538" t="str">
        <f t="shared" si="352"/>
        <v>Short Name</v>
      </c>
      <c r="E2538">
        <v>3.6</v>
      </c>
      <c r="F2538">
        <f>IF(Q2538&lt;10,E2538+0.1,E2538)</f>
        <v>3.6</v>
      </c>
      <c r="G2538">
        <f>MIN(IF(Q2538&lt;10,E2538+0.5,E2538),5)</f>
        <v>3.6</v>
      </c>
      <c r="H2538" t="str">
        <f t="shared" si="353"/>
        <v>Average Place to Work</v>
      </c>
      <c r="I2538">
        <v>201</v>
      </c>
      <c r="J2538" t="b">
        <f t="shared" si="354"/>
        <v>0</v>
      </c>
      <c r="K2538" t="b">
        <f>OR(E2538&gt;3.5,Q2538&lt;10)</f>
        <v>1</v>
      </c>
      <c r="L2538" t="s">
        <v>19</v>
      </c>
      <c r="M2538" t="s">
        <v>1324</v>
      </c>
      <c r="N2538" t="str">
        <f t="shared" si="355"/>
        <v>None</v>
      </c>
      <c r="O2538" t="str">
        <f t="shared" si="356"/>
        <v>None</v>
      </c>
      <c r="P2538" t="s">
        <v>114</v>
      </c>
      <c r="Q2538" s="2">
        <f t="shared" si="357"/>
        <v>11</v>
      </c>
      <c r="R2538" s="1" t="str">
        <f t="shared" si="358"/>
        <v>Established</v>
      </c>
      <c r="S2538" s="1"/>
      <c r="T2538" t="s">
        <v>598</v>
      </c>
      <c r="U2538" t="s">
        <v>1921</v>
      </c>
      <c r="V2538">
        <f t="shared" si="359"/>
        <v>0</v>
      </c>
    </row>
    <row r="2539" spans="1:22" x14ac:dyDescent="0.35">
      <c r="A2539">
        <v>2537</v>
      </c>
      <c r="B2539" t="s">
        <v>4789</v>
      </c>
      <c r="C2539" t="str">
        <f t="shared" si="351"/>
        <v>Don’t Buy</v>
      </c>
      <c r="D2539" t="str">
        <f t="shared" si="352"/>
        <v>Long Name</v>
      </c>
      <c r="E2539">
        <v>3.9</v>
      </c>
      <c r="F2539">
        <f>IF(Q2539&lt;10,E2539+0.1,E2539)</f>
        <v>3.9</v>
      </c>
      <c r="G2539">
        <f>MIN(IF(Q2539&lt;10,E2539+0.5,E2539),5)</f>
        <v>3.9</v>
      </c>
      <c r="H2539" t="str">
        <f t="shared" si="353"/>
        <v>Average Place to Work</v>
      </c>
      <c r="I2539">
        <v>201</v>
      </c>
      <c r="J2539" t="b">
        <f t="shared" si="354"/>
        <v>0</v>
      </c>
      <c r="K2539" t="b">
        <f>OR(E2539&gt;3.5,Q2539&lt;10)</f>
        <v>1</v>
      </c>
      <c r="L2539" t="s">
        <v>19</v>
      </c>
      <c r="M2539" t="s">
        <v>2259</v>
      </c>
      <c r="N2539" t="str">
        <f t="shared" si="355"/>
        <v>None</v>
      </c>
      <c r="O2539" t="str">
        <f t="shared" si="356"/>
        <v>None</v>
      </c>
      <c r="P2539" t="s">
        <v>156</v>
      </c>
      <c r="Q2539" s="2">
        <f t="shared" si="357"/>
        <v>18</v>
      </c>
      <c r="R2539" s="1" t="str">
        <f t="shared" si="358"/>
        <v>Established</v>
      </c>
      <c r="S2539" s="1"/>
      <c r="T2539" t="s">
        <v>606</v>
      </c>
      <c r="U2539" t="s">
        <v>312</v>
      </c>
      <c r="V2539">
        <f t="shared" si="359"/>
        <v>0</v>
      </c>
    </row>
    <row r="2540" spans="1:22" x14ac:dyDescent="0.35">
      <c r="A2540">
        <v>2538</v>
      </c>
      <c r="B2540" t="s">
        <v>4790</v>
      </c>
      <c r="C2540" t="str">
        <f t="shared" si="351"/>
        <v>Don’t Buy</v>
      </c>
      <c r="D2540" t="str">
        <f t="shared" si="352"/>
        <v>Long Name</v>
      </c>
      <c r="E2540">
        <v>4.2</v>
      </c>
      <c r="F2540">
        <f>IF(Q2540&lt;10,E2540+0.1,E2540)</f>
        <v>4.2</v>
      </c>
      <c r="G2540">
        <f>MIN(IF(Q2540&lt;10,E2540+0.5,E2540),5)</f>
        <v>4.2</v>
      </c>
      <c r="H2540" t="str">
        <f t="shared" si="353"/>
        <v>Average Place to Work</v>
      </c>
      <c r="I2540">
        <v>201</v>
      </c>
      <c r="J2540" t="b">
        <f t="shared" si="354"/>
        <v>0</v>
      </c>
      <c r="K2540" t="b">
        <f>OR(E2540&gt;3.5,Q2540&lt;10)</f>
        <v>1</v>
      </c>
      <c r="M2540" t="s">
        <v>853</v>
      </c>
      <c r="N2540" t="str">
        <f t="shared" si="355"/>
        <v>None</v>
      </c>
      <c r="O2540" t="str">
        <f t="shared" si="356"/>
        <v>None</v>
      </c>
      <c r="P2540" t="s">
        <v>59</v>
      </c>
      <c r="Q2540" s="2">
        <f t="shared" si="357"/>
        <v>39</v>
      </c>
      <c r="R2540" s="1" t="str">
        <f t="shared" si="358"/>
        <v>Established</v>
      </c>
      <c r="S2540" s="1"/>
      <c r="U2540" t="s">
        <v>83</v>
      </c>
      <c r="V2540">
        <f t="shared" si="359"/>
        <v>0</v>
      </c>
    </row>
    <row r="2541" spans="1:22" x14ac:dyDescent="0.35">
      <c r="A2541">
        <v>2539</v>
      </c>
      <c r="B2541" t="s">
        <v>4791</v>
      </c>
      <c r="C2541" t="str">
        <f t="shared" si="351"/>
        <v>Don’t Buy</v>
      </c>
      <c r="D2541" t="str">
        <f t="shared" si="352"/>
        <v>Long Name</v>
      </c>
      <c r="E2541">
        <v>3.9</v>
      </c>
      <c r="F2541">
        <f>IF(Q2541&lt;10,E2541+0.1,E2541)</f>
        <v>4</v>
      </c>
      <c r="G2541">
        <f>MIN(IF(Q2541&lt;10,E2541+0.5,E2541),5)</f>
        <v>4.4000000000000004</v>
      </c>
      <c r="H2541" t="str">
        <f t="shared" si="353"/>
        <v>Average Place to Work</v>
      </c>
      <c r="I2541">
        <v>201</v>
      </c>
      <c r="J2541" t="b">
        <f t="shared" si="354"/>
        <v>0</v>
      </c>
      <c r="K2541" t="b">
        <f>OR(E2541&gt;3.5,Q2541&lt;10)</f>
        <v>1</v>
      </c>
      <c r="L2541" t="s">
        <v>19</v>
      </c>
      <c r="M2541" t="s">
        <v>4792</v>
      </c>
      <c r="N2541" t="str">
        <f t="shared" si="355"/>
        <v>Indian Silicon Valley Startups</v>
      </c>
      <c r="O2541" t="str">
        <f t="shared" si="356"/>
        <v>None</v>
      </c>
      <c r="P2541" t="s">
        <v>108</v>
      </c>
      <c r="Q2541" s="2">
        <f t="shared" si="357"/>
        <v>5</v>
      </c>
      <c r="R2541" s="1" t="str">
        <f t="shared" si="358"/>
        <v>Startup</v>
      </c>
      <c r="S2541" s="1"/>
      <c r="T2541" t="s">
        <v>115</v>
      </c>
      <c r="U2541" t="s">
        <v>36</v>
      </c>
      <c r="V2541">
        <f t="shared" si="359"/>
        <v>0</v>
      </c>
    </row>
    <row r="2542" spans="1:22" x14ac:dyDescent="0.35">
      <c r="A2542">
        <v>2540</v>
      </c>
      <c r="B2542" t="s">
        <v>4793</v>
      </c>
      <c r="C2542" t="str">
        <f t="shared" si="351"/>
        <v>Don’t Buy</v>
      </c>
      <c r="D2542" t="str">
        <f t="shared" si="352"/>
        <v>Long Name</v>
      </c>
      <c r="E2542">
        <v>4.3</v>
      </c>
      <c r="F2542">
        <f>IF(Q2542&lt;10,E2542+0.1,E2542)</f>
        <v>4.3</v>
      </c>
      <c r="G2542">
        <f>MIN(IF(Q2542&lt;10,E2542+0.5,E2542),5)</f>
        <v>4.3</v>
      </c>
      <c r="H2542" t="str">
        <f t="shared" si="353"/>
        <v>Average Place to Work</v>
      </c>
      <c r="I2542">
        <v>201</v>
      </c>
      <c r="J2542" t="b">
        <f t="shared" si="354"/>
        <v>0</v>
      </c>
      <c r="K2542" t="b">
        <f>OR(E2542&gt;3.5,Q2542&lt;10)</f>
        <v>1</v>
      </c>
      <c r="L2542" t="s">
        <v>19</v>
      </c>
      <c r="M2542" t="s">
        <v>4794</v>
      </c>
      <c r="N2542" t="str">
        <f t="shared" si="355"/>
        <v>Indian Silicon Valley Startups</v>
      </c>
      <c r="O2542" t="str">
        <f t="shared" si="356"/>
        <v>None</v>
      </c>
      <c r="P2542" t="s">
        <v>79</v>
      </c>
      <c r="Q2542" s="2">
        <f t="shared" si="357"/>
        <v>19</v>
      </c>
      <c r="R2542" s="1" t="str">
        <f t="shared" si="358"/>
        <v>Established</v>
      </c>
      <c r="S2542" s="1"/>
      <c r="T2542" t="s">
        <v>606</v>
      </c>
      <c r="U2542" t="s">
        <v>36</v>
      </c>
      <c r="V2542">
        <f t="shared" si="359"/>
        <v>0</v>
      </c>
    </row>
    <row r="2543" spans="1:22" x14ac:dyDescent="0.35">
      <c r="A2543">
        <v>2541</v>
      </c>
      <c r="B2543" t="s">
        <v>4795</v>
      </c>
      <c r="C2543" t="str">
        <f t="shared" si="351"/>
        <v>Don’t Buy</v>
      </c>
      <c r="D2543" t="str">
        <f t="shared" si="352"/>
        <v>Long Name</v>
      </c>
      <c r="E2543">
        <v>4.4000000000000004</v>
      </c>
      <c r="F2543">
        <f>IF(Q2543&lt;10,E2543+0.1,E2543)</f>
        <v>4.4000000000000004</v>
      </c>
      <c r="G2543">
        <f>MIN(IF(Q2543&lt;10,E2543+0.5,E2543),5)</f>
        <v>4.4000000000000004</v>
      </c>
      <c r="H2543" t="str">
        <f t="shared" si="353"/>
        <v>Average Place to Work</v>
      </c>
      <c r="I2543">
        <v>201</v>
      </c>
      <c r="J2543" t="b">
        <f t="shared" si="354"/>
        <v>0</v>
      </c>
      <c r="K2543" t="b">
        <f>OR(E2543&gt;3.5,Q2543&lt;10)</f>
        <v>1</v>
      </c>
      <c r="L2543" t="s">
        <v>19</v>
      </c>
      <c r="M2543" t="s">
        <v>2930</v>
      </c>
      <c r="N2543" t="str">
        <f t="shared" si="355"/>
        <v>None</v>
      </c>
      <c r="O2543" t="str">
        <f t="shared" si="356"/>
        <v>None</v>
      </c>
      <c r="P2543" t="s">
        <v>50</v>
      </c>
      <c r="Q2543" s="2">
        <f t="shared" si="357"/>
        <v>29</v>
      </c>
      <c r="R2543" s="1" t="str">
        <f t="shared" si="358"/>
        <v>Established</v>
      </c>
      <c r="S2543" s="1"/>
      <c r="T2543" t="s">
        <v>115</v>
      </c>
      <c r="U2543" t="s">
        <v>641</v>
      </c>
      <c r="V2543">
        <f t="shared" si="359"/>
        <v>0</v>
      </c>
    </row>
    <row r="2544" spans="1:22" x14ac:dyDescent="0.35">
      <c r="A2544">
        <v>2542</v>
      </c>
      <c r="B2544" t="s">
        <v>4796</v>
      </c>
      <c r="C2544" t="str">
        <f t="shared" si="351"/>
        <v>Don’t Buy</v>
      </c>
      <c r="D2544" t="str">
        <f t="shared" si="352"/>
        <v>Long Name</v>
      </c>
      <c r="E2544">
        <v>4.0999999999999996</v>
      </c>
      <c r="F2544">
        <f>IF(Q2544&lt;10,E2544+0.1,E2544)</f>
        <v>4.0999999999999996</v>
      </c>
      <c r="G2544">
        <f>MIN(IF(Q2544&lt;10,E2544+0.5,E2544),5)</f>
        <v>4.0999999999999996</v>
      </c>
      <c r="H2544" t="str">
        <f t="shared" si="353"/>
        <v>Average Place to Work</v>
      </c>
      <c r="I2544">
        <v>201</v>
      </c>
      <c r="J2544" t="b">
        <f t="shared" si="354"/>
        <v>0</v>
      </c>
      <c r="K2544" t="b">
        <f>OR(E2544&gt;3.5,Q2544&lt;10)</f>
        <v>1</v>
      </c>
      <c r="L2544" t="s">
        <v>19</v>
      </c>
      <c r="M2544" t="s">
        <v>4797</v>
      </c>
      <c r="N2544" t="str">
        <f t="shared" si="355"/>
        <v>None</v>
      </c>
      <c r="O2544" t="str">
        <f t="shared" si="356"/>
        <v>None</v>
      </c>
      <c r="P2544" t="s">
        <v>4798</v>
      </c>
      <c r="Q2544" s="2">
        <f t="shared" si="357"/>
        <v>139</v>
      </c>
      <c r="R2544" s="1" t="str">
        <f t="shared" si="358"/>
        <v>Established</v>
      </c>
      <c r="S2544" s="1"/>
      <c r="T2544" t="s">
        <v>115</v>
      </c>
      <c r="U2544" t="s">
        <v>64</v>
      </c>
      <c r="V2544">
        <f t="shared" si="359"/>
        <v>0</v>
      </c>
    </row>
    <row r="2545" spans="1:22" x14ac:dyDescent="0.35">
      <c r="A2545">
        <v>2543</v>
      </c>
      <c r="B2545" t="s">
        <v>4799</v>
      </c>
      <c r="C2545" t="str">
        <f t="shared" si="351"/>
        <v>Don’t Buy</v>
      </c>
      <c r="D2545" t="str">
        <f t="shared" si="352"/>
        <v>Long Name</v>
      </c>
      <c r="E2545">
        <v>4.0999999999999996</v>
      </c>
      <c r="F2545">
        <f>IF(Q2545&lt;10,E2545+0.1,E2545)</f>
        <v>4.0999999999999996</v>
      </c>
      <c r="G2545">
        <f>MIN(IF(Q2545&lt;10,E2545+0.5,E2545),5)</f>
        <v>4.0999999999999996</v>
      </c>
      <c r="H2545" t="str">
        <f t="shared" si="353"/>
        <v>Average Place to Work</v>
      </c>
      <c r="I2545">
        <v>201</v>
      </c>
      <c r="J2545" t="b">
        <f t="shared" si="354"/>
        <v>0</v>
      </c>
      <c r="K2545" t="b">
        <f>OR(E2545&gt;3.5,Q2545&lt;10)</f>
        <v>1</v>
      </c>
      <c r="L2545" t="s">
        <v>9</v>
      </c>
      <c r="M2545" t="s">
        <v>4800</v>
      </c>
      <c r="N2545" t="str">
        <f t="shared" si="355"/>
        <v>None</v>
      </c>
      <c r="O2545" t="str">
        <f t="shared" si="356"/>
        <v>None</v>
      </c>
      <c r="P2545" t="s">
        <v>143</v>
      </c>
      <c r="Q2545" s="2">
        <f t="shared" si="357"/>
        <v>24</v>
      </c>
      <c r="R2545" s="1" t="str">
        <f t="shared" si="358"/>
        <v>Established</v>
      </c>
      <c r="S2545" s="1"/>
      <c r="T2545" t="s">
        <v>115</v>
      </c>
      <c r="U2545" t="s">
        <v>41</v>
      </c>
      <c r="V2545">
        <f t="shared" si="359"/>
        <v>0</v>
      </c>
    </row>
    <row r="2546" spans="1:22" x14ac:dyDescent="0.35">
      <c r="A2546">
        <v>2544</v>
      </c>
      <c r="B2546" t="s">
        <v>4801</v>
      </c>
      <c r="C2546" t="str">
        <f t="shared" si="351"/>
        <v>Don’t Buy</v>
      </c>
      <c r="D2546" t="str">
        <f t="shared" si="352"/>
        <v>Long Name</v>
      </c>
      <c r="E2546">
        <v>3.8</v>
      </c>
      <c r="F2546">
        <f>IF(Q2546&lt;10,E2546+0.1,E2546)</f>
        <v>3.8</v>
      </c>
      <c r="G2546">
        <f>MIN(IF(Q2546&lt;10,E2546+0.5,E2546),5)</f>
        <v>3.8</v>
      </c>
      <c r="H2546" t="str">
        <f t="shared" si="353"/>
        <v>Average Place to Work</v>
      </c>
      <c r="I2546">
        <v>201</v>
      </c>
      <c r="J2546" t="b">
        <f t="shared" si="354"/>
        <v>0</v>
      </c>
      <c r="K2546" t="b">
        <f>OR(E2546&gt;3.5,Q2546&lt;10)</f>
        <v>1</v>
      </c>
      <c r="L2546" t="s">
        <v>19</v>
      </c>
      <c r="M2546" t="s">
        <v>988</v>
      </c>
      <c r="N2546" t="str">
        <f t="shared" si="355"/>
        <v>None</v>
      </c>
      <c r="O2546" t="str">
        <f t="shared" si="356"/>
        <v>None</v>
      </c>
      <c r="P2546" t="s">
        <v>114</v>
      </c>
      <c r="Q2546" s="2">
        <f t="shared" si="357"/>
        <v>11</v>
      </c>
      <c r="R2546" s="1" t="str">
        <f t="shared" si="358"/>
        <v>Established</v>
      </c>
      <c r="S2546" s="1"/>
      <c r="T2546" t="s">
        <v>606</v>
      </c>
      <c r="U2546" t="s">
        <v>17</v>
      </c>
      <c r="V2546">
        <f t="shared" si="359"/>
        <v>500000</v>
      </c>
    </row>
    <row r="2547" spans="1:22" x14ac:dyDescent="0.35">
      <c r="A2547">
        <v>2545</v>
      </c>
      <c r="B2547" t="s">
        <v>4802</v>
      </c>
      <c r="C2547" t="str">
        <f t="shared" si="351"/>
        <v>Buy</v>
      </c>
      <c r="D2547" t="str">
        <f t="shared" si="352"/>
        <v>Long Name</v>
      </c>
      <c r="E2547">
        <v>3.9</v>
      </c>
      <c r="F2547">
        <f>IF(Q2547&lt;10,E2547+0.1,E2547)</f>
        <v>3.9</v>
      </c>
      <c r="G2547">
        <f>MIN(IF(Q2547&lt;10,E2547+0.5,E2547),5)</f>
        <v>3.9</v>
      </c>
      <c r="H2547" t="str">
        <f t="shared" si="353"/>
        <v>Average Place to Work</v>
      </c>
      <c r="I2547">
        <v>201</v>
      </c>
      <c r="J2547" t="b">
        <f t="shared" si="354"/>
        <v>0</v>
      </c>
      <c r="K2547" t="b">
        <f>OR(E2547&gt;3.5,Q2547&lt;10)</f>
        <v>1</v>
      </c>
      <c r="L2547" t="s">
        <v>19</v>
      </c>
      <c r="M2547" t="s">
        <v>4542</v>
      </c>
      <c r="N2547" t="str">
        <f t="shared" si="355"/>
        <v>None</v>
      </c>
      <c r="O2547" t="str">
        <f t="shared" si="356"/>
        <v>None</v>
      </c>
      <c r="P2547" t="s">
        <v>460</v>
      </c>
      <c r="Q2547" s="2">
        <f t="shared" si="357"/>
        <v>37</v>
      </c>
      <c r="R2547" s="1" t="str">
        <f t="shared" si="358"/>
        <v>Established</v>
      </c>
      <c r="S2547" s="1"/>
      <c r="T2547" t="s">
        <v>606</v>
      </c>
      <c r="U2547" t="s">
        <v>160</v>
      </c>
      <c r="V2547">
        <f t="shared" si="359"/>
        <v>0</v>
      </c>
    </row>
    <row r="2548" spans="1:22" x14ac:dyDescent="0.35">
      <c r="A2548">
        <v>2546</v>
      </c>
      <c r="B2548" t="s">
        <v>4803</v>
      </c>
      <c r="C2548" t="str">
        <f t="shared" si="351"/>
        <v>Don’t Buy</v>
      </c>
      <c r="D2548" t="str">
        <f t="shared" si="352"/>
        <v>Short Name</v>
      </c>
      <c r="E2548">
        <v>3.9</v>
      </c>
      <c r="F2548">
        <f>IF(Q2548&lt;10,E2548+0.1,E2548)</f>
        <v>3.9</v>
      </c>
      <c r="G2548">
        <f>MIN(IF(Q2548&lt;10,E2548+0.5,E2548),5)</f>
        <v>3.9</v>
      </c>
      <c r="H2548" t="str">
        <f t="shared" si="353"/>
        <v>Average Place to Work</v>
      </c>
      <c r="I2548">
        <v>201</v>
      </c>
      <c r="J2548" t="b">
        <f t="shared" si="354"/>
        <v>0</v>
      </c>
      <c r="K2548" t="b">
        <f>OR(E2548&gt;3.5,Q2548&lt;10)</f>
        <v>1</v>
      </c>
      <c r="L2548" t="s">
        <v>9</v>
      </c>
      <c r="M2548" t="s">
        <v>1308</v>
      </c>
      <c r="N2548" t="str">
        <f t="shared" si="355"/>
        <v>None</v>
      </c>
      <c r="O2548" t="str">
        <f t="shared" si="356"/>
        <v>None</v>
      </c>
      <c r="P2548" t="s">
        <v>749</v>
      </c>
      <c r="Q2548" s="2">
        <f t="shared" si="357"/>
        <v>58</v>
      </c>
      <c r="R2548" s="1" t="str">
        <f t="shared" si="358"/>
        <v>Established</v>
      </c>
      <c r="S2548" s="1"/>
      <c r="T2548" t="s">
        <v>1183</v>
      </c>
      <c r="U2548" t="s">
        <v>83</v>
      </c>
      <c r="V2548">
        <f t="shared" si="359"/>
        <v>0</v>
      </c>
    </row>
    <row r="2549" spans="1:22" x14ac:dyDescent="0.35">
      <c r="A2549">
        <v>2547</v>
      </c>
      <c r="B2549" t="s">
        <v>4804</v>
      </c>
      <c r="C2549" t="str">
        <f t="shared" si="351"/>
        <v>Don’t Buy</v>
      </c>
      <c r="D2549" t="str">
        <f t="shared" si="352"/>
        <v>Long Name</v>
      </c>
      <c r="E2549">
        <v>4.0999999999999996</v>
      </c>
      <c r="F2549">
        <f>IF(Q2549&lt;10,E2549+0.1,E2549)</f>
        <v>4.0999999999999996</v>
      </c>
      <c r="G2549">
        <f>MIN(IF(Q2549&lt;10,E2549+0.5,E2549),5)</f>
        <v>4.0999999999999996</v>
      </c>
      <c r="H2549" t="str">
        <f t="shared" si="353"/>
        <v>Average Place to Work</v>
      </c>
      <c r="I2549">
        <v>201</v>
      </c>
      <c r="J2549" t="b">
        <f t="shared" si="354"/>
        <v>0</v>
      </c>
      <c r="K2549" t="b">
        <f>OR(E2549&gt;3.5,Q2549&lt;10)</f>
        <v>1</v>
      </c>
      <c r="L2549" t="s">
        <v>19</v>
      </c>
      <c r="M2549" t="s">
        <v>4805</v>
      </c>
      <c r="N2549" t="str">
        <f t="shared" si="355"/>
        <v>None</v>
      </c>
      <c r="O2549" t="str">
        <f t="shared" si="356"/>
        <v>None</v>
      </c>
      <c r="P2549" t="s">
        <v>292</v>
      </c>
      <c r="Q2549" s="2">
        <f t="shared" si="357"/>
        <v>38</v>
      </c>
      <c r="R2549" s="1" t="str">
        <f t="shared" si="358"/>
        <v>Established</v>
      </c>
      <c r="S2549" s="1"/>
      <c r="T2549" t="s">
        <v>598</v>
      </c>
      <c r="U2549" t="s">
        <v>306</v>
      </c>
      <c r="V2549">
        <f t="shared" si="359"/>
        <v>0</v>
      </c>
    </row>
    <row r="2550" spans="1:22" x14ac:dyDescent="0.35">
      <c r="A2550">
        <v>2548</v>
      </c>
      <c r="B2550" t="s">
        <v>4806</v>
      </c>
      <c r="C2550" t="str">
        <f t="shared" si="351"/>
        <v>Don’t Buy</v>
      </c>
      <c r="D2550" t="str">
        <f t="shared" si="352"/>
        <v>Long Name</v>
      </c>
      <c r="E2550">
        <v>4.3</v>
      </c>
      <c r="F2550">
        <f>IF(Q2550&lt;10,E2550+0.1,E2550)</f>
        <v>4.3</v>
      </c>
      <c r="G2550">
        <f>MIN(IF(Q2550&lt;10,E2550+0.5,E2550),5)</f>
        <v>4.3</v>
      </c>
      <c r="H2550" t="str">
        <f t="shared" si="353"/>
        <v>Average Place to Work</v>
      </c>
      <c r="I2550">
        <v>201</v>
      </c>
      <c r="J2550" t="b">
        <f t="shared" si="354"/>
        <v>0</v>
      </c>
      <c r="K2550" t="b">
        <f>OR(E2550&gt;3.5,Q2550&lt;10)</f>
        <v>1</v>
      </c>
      <c r="L2550" t="s">
        <v>19</v>
      </c>
      <c r="M2550" t="s">
        <v>1766</v>
      </c>
      <c r="N2550" t="str">
        <f t="shared" si="355"/>
        <v>None</v>
      </c>
      <c r="O2550" t="str">
        <f t="shared" si="356"/>
        <v>None</v>
      </c>
      <c r="P2550" t="s">
        <v>213</v>
      </c>
      <c r="Q2550" s="2">
        <f t="shared" si="357"/>
        <v>12</v>
      </c>
      <c r="R2550" s="1" t="str">
        <f t="shared" si="358"/>
        <v>Established</v>
      </c>
      <c r="S2550" s="1"/>
      <c r="T2550" t="s">
        <v>606</v>
      </c>
      <c r="U2550" t="s">
        <v>297</v>
      </c>
      <c r="V2550">
        <f t="shared" si="359"/>
        <v>0</v>
      </c>
    </row>
    <row r="2551" spans="1:22" x14ac:dyDescent="0.35">
      <c r="A2551">
        <v>2549</v>
      </c>
      <c r="B2551" t="s">
        <v>4807</v>
      </c>
      <c r="C2551" t="str">
        <f t="shared" si="351"/>
        <v>Don’t Buy</v>
      </c>
      <c r="D2551" t="str">
        <f t="shared" si="352"/>
        <v>Short Name</v>
      </c>
      <c r="E2551">
        <v>3.9</v>
      </c>
      <c r="F2551">
        <f>IF(Q2551&lt;10,E2551+0.1,E2551)</f>
        <v>3.9</v>
      </c>
      <c r="G2551">
        <f>MIN(IF(Q2551&lt;10,E2551+0.5,E2551),5)</f>
        <v>3.9</v>
      </c>
      <c r="H2551" t="str">
        <f t="shared" si="353"/>
        <v>Average Place to Work</v>
      </c>
      <c r="I2551">
        <v>207</v>
      </c>
      <c r="J2551" t="b">
        <f t="shared" si="354"/>
        <v>0</v>
      </c>
      <c r="K2551" t="b">
        <f>OR(E2551&gt;3.5,Q2551&lt;10)</f>
        <v>1</v>
      </c>
      <c r="L2551" t="s">
        <v>19</v>
      </c>
      <c r="M2551" t="s">
        <v>2607</v>
      </c>
      <c r="N2551" t="str">
        <f t="shared" si="355"/>
        <v>None</v>
      </c>
      <c r="O2551" t="str">
        <f t="shared" si="356"/>
        <v>None</v>
      </c>
      <c r="P2551" t="s">
        <v>198</v>
      </c>
      <c r="Q2551" s="2">
        <f t="shared" si="357"/>
        <v>35</v>
      </c>
      <c r="R2551" s="1" t="str">
        <f t="shared" si="358"/>
        <v>Established</v>
      </c>
      <c r="S2551" s="1"/>
      <c r="T2551" t="s">
        <v>115</v>
      </c>
      <c r="U2551" t="s">
        <v>1913</v>
      </c>
      <c r="V2551">
        <f t="shared" si="359"/>
        <v>0</v>
      </c>
    </row>
    <row r="2552" spans="1:22" x14ac:dyDescent="0.35">
      <c r="A2552">
        <v>2550</v>
      </c>
      <c r="B2552" t="s">
        <v>4808</v>
      </c>
      <c r="C2552" t="str">
        <f t="shared" si="351"/>
        <v>Don’t Buy</v>
      </c>
      <c r="D2552" t="str">
        <f t="shared" si="352"/>
        <v>Short Name</v>
      </c>
      <c r="E2552">
        <v>4.4000000000000004</v>
      </c>
      <c r="F2552">
        <f>IF(Q2552&lt;10,E2552+0.1,E2552)</f>
        <v>4.4000000000000004</v>
      </c>
      <c r="G2552">
        <f>MIN(IF(Q2552&lt;10,E2552+0.5,E2552),5)</f>
        <v>4.4000000000000004</v>
      </c>
      <c r="H2552" t="str">
        <f t="shared" si="353"/>
        <v>Average Place to Work</v>
      </c>
      <c r="I2552">
        <v>200</v>
      </c>
      <c r="J2552" t="b">
        <f t="shared" si="354"/>
        <v>0</v>
      </c>
      <c r="K2552" t="b">
        <f>OR(E2552&gt;3.5,Q2552&lt;10)</f>
        <v>1</v>
      </c>
      <c r="L2552" t="s">
        <v>9</v>
      </c>
      <c r="M2552" t="s">
        <v>2275</v>
      </c>
      <c r="N2552" t="str">
        <f t="shared" si="355"/>
        <v>None</v>
      </c>
      <c r="O2552" t="str">
        <f t="shared" si="356"/>
        <v>None</v>
      </c>
      <c r="P2552" t="s">
        <v>1255</v>
      </c>
      <c r="Q2552" s="2">
        <f t="shared" si="357"/>
        <v>69</v>
      </c>
      <c r="R2552" s="1" t="str">
        <f t="shared" si="358"/>
        <v>Established</v>
      </c>
      <c r="S2552" s="1"/>
      <c r="T2552" t="s">
        <v>115</v>
      </c>
      <c r="U2552" t="s">
        <v>195</v>
      </c>
      <c r="V2552">
        <f t="shared" si="359"/>
        <v>0</v>
      </c>
    </row>
    <row r="2553" spans="1:22" x14ac:dyDescent="0.35">
      <c r="A2553">
        <v>2551</v>
      </c>
      <c r="B2553" t="s">
        <v>4809</v>
      </c>
      <c r="C2553" t="str">
        <f t="shared" si="351"/>
        <v>Don’t Buy</v>
      </c>
      <c r="D2553" t="str">
        <f t="shared" si="352"/>
        <v>Long Name</v>
      </c>
      <c r="E2553">
        <v>4.2</v>
      </c>
      <c r="F2553">
        <f>IF(Q2553&lt;10,E2553+0.1,E2553)</f>
        <v>4.2</v>
      </c>
      <c r="G2553">
        <f>MIN(IF(Q2553&lt;10,E2553+0.5,E2553),5)</f>
        <v>4.2</v>
      </c>
      <c r="H2553" t="str">
        <f t="shared" si="353"/>
        <v>Average Place to Work</v>
      </c>
      <c r="I2553">
        <v>200</v>
      </c>
      <c r="J2553" t="b">
        <f t="shared" si="354"/>
        <v>0</v>
      </c>
      <c r="K2553" t="b">
        <f>OR(E2553&gt;3.5,Q2553&lt;10)</f>
        <v>1</v>
      </c>
      <c r="M2553" t="s">
        <v>4810</v>
      </c>
      <c r="N2553" t="str">
        <f t="shared" si="355"/>
        <v>None</v>
      </c>
      <c r="O2553" t="str">
        <f t="shared" si="356"/>
        <v>None</v>
      </c>
      <c r="P2553" t="s">
        <v>35</v>
      </c>
      <c r="Q2553" s="2">
        <f t="shared" si="357"/>
        <v>55</v>
      </c>
      <c r="R2553" s="1" t="str">
        <f t="shared" si="358"/>
        <v>Established</v>
      </c>
      <c r="S2553" s="1"/>
      <c r="U2553" t="s">
        <v>171</v>
      </c>
      <c r="V2553">
        <f t="shared" si="359"/>
        <v>0</v>
      </c>
    </row>
    <row r="2554" spans="1:22" x14ac:dyDescent="0.35">
      <c r="A2554">
        <v>2552</v>
      </c>
      <c r="B2554" t="s">
        <v>4811</v>
      </c>
      <c r="C2554" t="str">
        <f t="shared" si="351"/>
        <v>Don’t Buy</v>
      </c>
      <c r="D2554" t="str">
        <f t="shared" si="352"/>
        <v>Long Name</v>
      </c>
      <c r="E2554">
        <v>4.2</v>
      </c>
      <c r="F2554">
        <f>IF(Q2554&lt;10,E2554+0.1,E2554)</f>
        <v>4.2</v>
      </c>
      <c r="G2554">
        <f>MIN(IF(Q2554&lt;10,E2554+0.5,E2554),5)</f>
        <v>4.2</v>
      </c>
      <c r="H2554" t="str">
        <f t="shared" si="353"/>
        <v>Average Place to Work</v>
      </c>
      <c r="I2554">
        <v>200</v>
      </c>
      <c r="J2554" t="b">
        <f t="shared" si="354"/>
        <v>0</v>
      </c>
      <c r="K2554" t="b">
        <f>OR(E2554&gt;3.5,Q2554&lt;10)</f>
        <v>1</v>
      </c>
      <c r="L2554" t="s">
        <v>9</v>
      </c>
      <c r="M2554" t="s">
        <v>4812</v>
      </c>
      <c r="N2554" t="str">
        <f t="shared" si="355"/>
        <v>None</v>
      </c>
      <c r="O2554" t="str">
        <f t="shared" si="356"/>
        <v>None</v>
      </c>
      <c r="P2554" t="s">
        <v>82</v>
      </c>
      <c r="Q2554" s="2">
        <f t="shared" si="357"/>
        <v>49</v>
      </c>
      <c r="R2554" s="1" t="str">
        <f t="shared" si="358"/>
        <v>Established</v>
      </c>
      <c r="S2554" s="1"/>
      <c r="T2554" t="s">
        <v>115</v>
      </c>
      <c r="U2554" t="s">
        <v>755</v>
      </c>
      <c r="V2554">
        <f t="shared" si="359"/>
        <v>0</v>
      </c>
    </row>
    <row r="2555" spans="1:22" x14ac:dyDescent="0.35">
      <c r="A2555">
        <v>2553</v>
      </c>
      <c r="B2555" t="s">
        <v>4813</v>
      </c>
      <c r="C2555" t="str">
        <f t="shared" si="351"/>
        <v>Don’t Buy</v>
      </c>
      <c r="D2555" t="str">
        <f t="shared" si="352"/>
        <v>Long Name</v>
      </c>
      <c r="E2555">
        <v>3.4</v>
      </c>
      <c r="F2555">
        <f>IF(Q2555&lt;10,E2555+0.1,E2555)</f>
        <v>3.4</v>
      </c>
      <c r="G2555">
        <f>MIN(IF(Q2555&lt;10,E2555+0.5,E2555),5)</f>
        <v>3.4</v>
      </c>
      <c r="H2555" t="str">
        <f t="shared" si="353"/>
        <v>Average Place to Work</v>
      </c>
      <c r="I2555">
        <v>200</v>
      </c>
      <c r="J2555" t="b">
        <f t="shared" si="354"/>
        <v>0</v>
      </c>
      <c r="K2555" t="b">
        <f>OR(E2555&gt;3.5,Q2555&lt;10)</f>
        <v>0</v>
      </c>
      <c r="L2555" t="s">
        <v>19</v>
      </c>
      <c r="M2555" t="s">
        <v>2543</v>
      </c>
      <c r="N2555" t="str">
        <f t="shared" si="355"/>
        <v>None</v>
      </c>
      <c r="O2555" t="str">
        <f t="shared" si="356"/>
        <v>Bombay Finances</v>
      </c>
      <c r="P2555" t="s">
        <v>626</v>
      </c>
      <c r="Q2555" s="2">
        <f t="shared" si="357"/>
        <v>17</v>
      </c>
      <c r="R2555" s="1" t="str">
        <f t="shared" si="358"/>
        <v>Established</v>
      </c>
      <c r="S2555" s="1"/>
      <c r="T2555" t="s">
        <v>606</v>
      </c>
      <c r="U2555" t="s">
        <v>24</v>
      </c>
      <c r="V2555">
        <f t="shared" si="359"/>
        <v>500000</v>
      </c>
    </row>
    <row r="2556" spans="1:22" x14ac:dyDescent="0.35">
      <c r="A2556">
        <v>2554</v>
      </c>
      <c r="B2556" t="s">
        <v>4814</v>
      </c>
      <c r="C2556" t="str">
        <f t="shared" si="351"/>
        <v>Don’t Buy</v>
      </c>
      <c r="D2556" t="str">
        <f t="shared" si="352"/>
        <v>Long Name</v>
      </c>
      <c r="E2556">
        <v>4.0999999999999996</v>
      </c>
      <c r="F2556">
        <f>IF(Q2556&lt;10,E2556+0.1,E2556)</f>
        <v>4.0999999999999996</v>
      </c>
      <c r="G2556">
        <f>MIN(IF(Q2556&lt;10,E2556+0.5,E2556),5)</f>
        <v>4.0999999999999996</v>
      </c>
      <c r="H2556" t="str">
        <f t="shared" si="353"/>
        <v>Average Place to Work</v>
      </c>
      <c r="I2556">
        <v>200</v>
      </c>
      <c r="J2556" t="b">
        <f t="shared" si="354"/>
        <v>0</v>
      </c>
      <c r="K2556" t="b">
        <f>OR(E2556&gt;3.5,Q2556&lt;10)</f>
        <v>1</v>
      </c>
      <c r="L2556" t="s">
        <v>19</v>
      </c>
      <c r="M2556" t="s">
        <v>4815</v>
      </c>
      <c r="N2556" t="str">
        <f t="shared" si="355"/>
        <v>None</v>
      </c>
      <c r="O2556" t="str">
        <f t="shared" si="356"/>
        <v>None</v>
      </c>
      <c r="P2556" t="s">
        <v>198</v>
      </c>
      <c r="Q2556" s="2">
        <f t="shared" si="357"/>
        <v>35</v>
      </c>
      <c r="R2556" s="1" t="str">
        <f t="shared" si="358"/>
        <v>Established</v>
      </c>
      <c r="S2556" s="1"/>
      <c r="T2556" t="s">
        <v>598</v>
      </c>
      <c r="U2556" t="s">
        <v>96</v>
      </c>
      <c r="V2556">
        <f t="shared" si="359"/>
        <v>0</v>
      </c>
    </row>
    <row r="2557" spans="1:22" x14ac:dyDescent="0.35">
      <c r="A2557">
        <v>2555</v>
      </c>
      <c r="B2557" t="s">
        <v>4816</v>
      </c>
      <c r="C2557" t="str">
        <f t="shared" si="351"/>
        <v>Don’t Buy</v>
      </c>
      <c r="D2557" t="str">
        <f t="shared" si="352"/>
        <v>Long Name</v>
      </c>
      <c r="E2557">
        <v>4</v>
      </c>
      <c r="F2557">
        <f>IF(Q2557&lt;10,E2557+0.1,E2557)</f>
        <v>4</v>
      </c>
      <c r="G2557">
        <f>MIN(IF(Q2557&lt;10,E2557+0.5,E2557),5)</f>
        <v>4</v>
      </c>
      <c r="H2557" t="str">
        <f t="shared" si="353"/>
        <v>Average Place to Work</v>
      </c>
      <c r="I2557">
        <v>200</v>
      </c>
      <c r="J2557" t="b">
        <f t="shared" si="354"/>
        <v>0</v>
      </c>
      <c r="K2557" t="b">
        <f>OR(E2557&gt;3.5,Q2557&lt;10)</f>
        <v>1</v>
      </c>
      <c r="L2557" t="s">
        <v>9</v>
      </c>
      <c r="M2557" t="s">
        <v>4817</v>
      </c>
      <c r="N2557" t="str">
        <f t="shared" si="355"/>
        <v>None</v>
      </c>
      <c r="O2557" t="str">
        <f t="shared" si="356"/>
        <v>None</v>
      </c>
      <c r="P2557" t="s">
        <v>816</v>
      </c>
      <c r="Q2557" s="2">
        <f t="shared" si="357"/>
        <v>56</v>
      </c>
      <c r="R2557" s="1" t="str">
        <f t="shared" si="358"/>
        <v>Established</v>
      </c>
      <c r="S2557" s="1"/>
      <c r="T2557" t="s">
        <v>598</v>
      </c>
      <c r="U2557" t="s">
        <v>83</v>
      </c>
      <c r="V2557">
        <f t="shared" si="359"/>
        <v>0</v>
      </c>
    </row>
    <row r="2558" spans="1:22" x14ac:dyDescent="0.35">
      <c r="A2558">
        <v>2556</v>
      </c>
      <c r="B2558" t="s">
        <v>4818</v>
      </c>
      <c r="C2558" t="str">
        <f t="shared" si="351"/>
        <v>Don’t Buy</v>
      </c>
      <c r="D2558" t="str">
        <f t="shared" si="352"/>
        <v>Long Name</v>
      </c>
      <c r="E2558">
        <v>3.4</v>
      </c>
      <c r="F2558">
        <f>IF(Q2558&lt;10,E2558+0.1,E2558)</f>
        <v>3.4</v>
      </c>
      <c r="G2558">
        <f>MIN(IF(Q2558&lt;10,E2558+0.5,E2558),5)</f>
        <v>3.4</v>
      </c>
      <c r="H2558" t="str">
        <f t="shared" si="353"/>
        <v>Average Place to Work</v>
      </c>
      <c r="I2558">
        <v>200</v>
      </c>
      <c r="J2558" t="b">
        <f t="shared" si="354"/>
        <v>0</v>
      </c>
      <c r="K2558" t="b">
        <f>OR(E2558&gt;3.5,Q2558&lt;10)</f>
        <v>0</v>
      </c>
      <c r="L2558" t="s">
        <v>9</v>
      </c>
      <c r="M2558" t="s">
        <v>4819</v>
      </c>
      <c r="N2558" t="str">
        <f t="shared" si="355"/>
        <v>None</v>
      </c>
      <c r="O2558" t="str">
        <f t="shared" si="356"/>
        <v>None</v>
      </c>
      <c r="P2558" t="s">
        <v>445</v>
      </c>
      <c r="Q2558" s="2">
        <f t="shared" si="357"/>
        <v>14</v>
      </c>
      <c r="R2558" s="1" t="str">
        <f t="shared" si="358"/>
        <v>Established</v>
      </c>
      <c r="S2558" s="1"/>
      <c r="T2558" t="s">
        <v>115</v>
      </c>
      <c r="U2558" t="s">
        <v>484</v>
      </c>
      <c r="V2558">
        <f t="shared" si="359"/>
        <v>0</v>
      </c>
    </row>
    <row r="2559" spans="1:22" x14ac:dyDescent="0.35">
      <c r="A2559">
        <v>2557</v>
      </c>
      <c r="B2559" t="s">
        <v>4820</v>
      </c>
      <c r="C2559" t="str">
        <f t="shared" si="351"/>
        <v>Don’t Buy</v>
      </c>
      <c r="D2559" t="str">
        <f t="shared" si="352"/>
        <v>Long Name</v>
      </c>
      <c r="E2559">
        <v>3.9</v>
      </c>
      <c r="F2559">
        <f>IF(Q2559&lt;10,E2559+0.1,E2559)</f>
        <v>3.9</v>
      </c>
      <c r="G2559">
        <f>MIN(IF(Q2559&lt;10,E2559+0.5,E2559),5)</f>
        <v>3.9</v>
      </c>
      <c r="H2559" t="str">
        <f t="shared" si="353"/>
        <v>Average Place to Work</v>
      </c>
      <c r="I2559">
        <v>200</v>
      </c>
      <c r="J2559" t="b">
        <f t="shared" si="354"/>
        <v>0</v>
      </c>
      <c r="K2559" t="b">
        <f>OR(E2559&gt;3.5,Q2559&lt;10)</f>
        <v>1</v>
      </c>
      <c r="L2559" t="s">
        <v>19</v>
      </c>
      <c r="M2559" t="s">
        <v>4821</v>
      </c>
      <c r="N2559" t="str">
        <f t="shared" si="355"/>
        <v>None</v>
      </c>
      <c r="O2559" t="str">
        <f t="shared" si="356"/>
        <v>None</v>
      </c>
      <c r="P2559" t="s">
        <v>79</v>
      </c>
      <c r="Q2559" s="2">
        <f t="shared" si="357"/>
        <v>19</v>
      </c>
      <c r="R2559" s="1" t="str">
        <f t="shared" si="358"/>
        <v>Established</v>
      </c>
      <c r="S2559" s="1"/>
      <c r="T2559" t="s">
        <v>115</v>
      </c>
      <c r="U2559" t="s">
        <v>68</v>
      </c>
      <c r="V2559">
        <f t="shared" si="359"/>
        <v>0</v>
      </c>
    </row>
    <row r="2560" spans="1:22" x14ac:dyDescent="0.35">
      <c r="A2560">
        <v>2558</v>
      </c>
      <c r="B2560" t="s">
        <v>4822</v>
      </c>
      <c r="C2560" t="str">
        <f t="shared" si="351"/>
        <v>Don’t Buy</v>
      </c>
      <c r="D2560" t="str">
        <f t="shared" si="352"/>
        <v>Long Name</v>
      </c>
      <c r="E2560">
        <v>3.4</v>
      </c>
      <c r="F2560">
        <f>IF(Q2560&lt;10,E2560+0.1,E2560)</f>
        <v>3.4</v>
      </c>
      <c r="G2560">
        <f>MIN(IF(Q2560&lt;10,E2560+0.5,E2560),5)</f>
        <v>3.4</v>
      </c>
      <c r="H2560" t="str">
        <f t="shared" si="353"/>
        <v>Average Place to Work</v>
      </c>
      <c r="I2560">
        <v>200</v>
      </c>
      <c r="J2560" t="b">
        <f t="shared" si="354"/>
        <v>0</v>
      </c>
      <c r="K2560" t="b">
        <f>OR(E2560&gt;3.5,Q2560&lt;10)</f>
        <v>0</v>
      </c>
      <c r="L2560" t="s">
        <v>19</v>
      </c>
      <c r="M2560" t="s">
        <v>391</v>
      </c>
      <c r="N2560" t="str">
        <f t="shared" si="355"/>
        <v>None</v>
      </c>
      <c r="O2560" t="str">
        <f t="shared" si="356"/>
        <v>None</v>
      </c>
      <c r="P2560" t="s">
        <v>67</v>
      </c>
      <c r="Q2560" s="2">
        <f t="shared" si="357"/>
        <v>15</v>
      </c>
      <c r="R2560" s="1" t="str">
        <f t="shared" si="358"/>
        <v>Established</v>
      </c>
      <c r="S2560" s="1"/>
      <c r="T2560" t="s">
        <v>598</v>
      </c>
      <c r="U2560" t="s">
        <v>56</v>
      </c>
      <c r="V2560">
        <f t="shared" si="359"/>
        <v>0</v>
      </c>
    </row>
    <row r="2561" spans="1:22" x14ac:dyDescent="0.35">
      <c r="A2561">
        <v>2559</v>
      </c>
      <c r="B2561" t="s">
        <v>4823</v>
      </c>
      <c r="C2561" t="str">
        <f t="shared" si="351"/>
        <v>Don’t Buy</v>
      </c>
      <c r="D2561" t="str">
        <f t="shared" si="352"/>
        <v>Long Name</v>
      </c>
      <c r="E2561">
        <v>4.0999999999999996</v>
      </c>
      <c r="F2561">
        <f>IF(Q2561&lt;10,E2561+0.1,E2561)</f>
        <v>4.1999999999999993</v>
      </c>
      <c r="G2561">
        <f>MIN(IF(Q2561&lt;10,E2561+0.5,E2561),5)</f>
        <v>4.5999999999999996</v>
      </c>
      <c r="H2561" t="str">
        <f t="shared" si="353"/>
        <v>Average Place to Work</v>
      </c>
      <c r="I2561">
        <v>200</v>
      </c>
      <c r="J2561" t="b">
        <f t="shared" si="354"/>
        <v>0</v>
      </c>
      <c r="K2561" t="b">
        <f>OR(E2561&gt;3.5,Q2561&lt;10)</f>
        <v>1</v>
      </c>
      <c r="M2561" t="s">
        <v>4824</v>
      </c>
      <c r="N2561" t="str">
        <f t="shared" si="355"/>
        <v>Indian Silicon Valley Startups</v>
      </c>
      <c r="O2561" t="str">
        <f t="shared" si="356"/>
        <v>None</v>
      </c>
      <c r="Q2561" s="2">
        <f t="shared" si="357"/>
        <v>0</v>
      </c>
      <c r="R2561" s="1" t="str">
        <f t="shared" si="358"/>
        <v>Startup</v>
      </c>
      <c r="S2561" s="1"/>
      <c r="T2561" t="s">
        <v>115</v>
      </c>
      <c r="U2561" t="s">
        <v>931</v>
      </c>
      <c r="V2561">
        <f t="shared" si="359"/>
        <v>0</v>
      </c>
    </row>
    <row r="2562" spans="1:22" x14ac:dyDescent="0.35">
      <c r="A2562">
        <v>2560</v>
      </c>
      <c r="B2562" t="s">
        <v>4825</v>
      </c>
      <c r="C2562" t="str">
        <f t="shared" si="351"/>
        <v>Don’t Buy</v>
      </c>
      <c r="D2562" t="str">
        <f t="shared" si="352"/>
        <v>Long Name</v>
      </c>
      <c r="E2562">
        <v>3.7</v>
      </c>
      <c r="F2562">
        <f>IF(Q2562&lt;10,E2562+0.1,E2562)</f>
        <v>3.7</v>
      </c>
      <c r="G2562">
        <f>MIN(IF(Q2562&lt;10,E2562+0.5,E2562),5)</f>
        <v>3.7</v>
      </c>
      <c r="H2562" t="str">
        <f t="shared" si="353"/>
        <v>Average Place to Work</v>
      </c>
      <c r="I2562">
        <v>200</v>
      </c>
      <c r="J2562" t="b">
        <f t="shared" si="354"/>
        <v>0</v>
      </c>
      <c r="K2562" t="b">
        <f>OR(E2562&gt;3.5,Q2562&lt;10)</f>
        <v>1</v>
      </c>
      <c r="L2562" t="s">
        <v>19</v>
      </c>
      <c r="M2562" t="s">
        <v>2556</v>
      </c>
      <c r="N2562" t="str">
        <f t="shared" si="355"/>
        <v>None</v>
      </c>
      <c r="O2562" t="str">
        <f t="shared" si="356"/>
        <v>None</v>
      </c>
      <c r="P2562" t="s">
        <v>213</v>
      </c>
      <c r="Q2562" s="2">
        <f t="shared" si="357"/>
        <v>12</v>
      </c>
      <c r="R2562" s="1" t="str">
        <f t="shared" si="358"/>
        <v>Established</v>
      </c>
      <c r="S2562" s="1"/>
      <c r="T2562" t="s">
        <v>1183</v>
      </c>
      <c r="U2562" t="s">
        <v>255</v>
      </c>
      <c r="V2562">
        <f t="shared" si="359"/>
        <v>0</v>
      </c>
    </row>
    <row r="2563" spans="1:22" x14ac:dyDescent="0.35">
      <c r="A2563">
        <v>2561</v>
      </c>
      <c r="B2563" t="s">
        <v>4826</v>
      </c>
      <c r="C2563" t="str">
        <f t="shared" ref="C2563:C2626" si="360">IF(OR(LEFT(B2563,1)="T",LEFT(B2563,1)="G"),"Buy","Don’t Buy")</f>
        <v>Don’t Buy</v>
      </c>
      <c r="D2563" t="str">
        <f t="shared" ref="D2563:D2626" si="361">IF(LEN(B2563)&gt;=10,"Long Name","Short Name")</f>
        <v>Short Name</v>
      </c>
      <c r="E2563">
        <v>3.8</v>
      </c>
      <c r="F2563">
        <f>IF(Q2563&lt;10,E2563+0.1,E2563)</f>
        <v>3.8</v>
      </c>
      <c r="G2563">
        <f>MIN(IF(Q2563&lt;10,E2563+0.5,E2563),5)</f>
        <v>3.8</v>
      </c>
      <c r="H2563" t="str">
        <f t="shared" ref="H2563:H2626" si="362">IF(E2563&gt;4.5,"Great Place to Work","Average Place to Work")</f>
        <v>Average Place to Work</v>
      </c>
      <c r="I2563">
        <v>200</v>
      </c>
      <c r="J2563" t="b">
        <f t="shared" ref="J2563:J2626" si="363">AND(I2563&gt;10000,E2563&gt;4)</f>
        <v>0</v>
      </c>
      <c r="K2563" t="b">
        <f>OR(E2563&gt;3.5,Q2563&lt;10)</f>
        <v>1</v>
      </c>
      <c r="L2563" t="s">
        <v>19</v>
      </c>
      <c r="M2563" t="s">
        <v>4827</v>
      </c>
      <c r="N2563" t="str">
        <f t="shared" ref="N2563:N2626" si="364">IF(OR(LEFT(M2563,9)="Banglore",LEFT(M2563,9)="Bengaluru",LEFT(M2563,7)="Chennai",Q2563&lt;10,U2563="Internet"),"Indian Silicon Valley Startups","None")</f>
        <v>None</v>
      </c>
      <c r="O2563" t="str">
        <f t="shared" ref="O2563:O2626" si="365">IF(AND(LEFT(M2563,6)="Mumbai",U2563="Financial Services"),"Bombay Finances","None")</f>
        <v>None</v>
      </c>
      <c r="P2563" t="s">
        <v>1659</v>
      </c>
      <c r="Q2563" s="2">
        <f t="shared" ref="Q2563:Q2626" si="366">_xlfn.NUMBERVALUE(SUBSTITUTE(TRIM(P2563)," years old",""))</f>
        <v>151</v>
      </c>
      <c r="R2563" s="1" t="str">
        <f t="shared" ref="R2563:R2626" si="367">IF(Q2563&lt;10,"Startup","Established")</f>
        <v>Established</v>
      </c>
      <c r="S2563" s="1"/>
      <c r="T2563" t="s">
        <v>115</v>
      </c>
      <c r="U2563" t="s">
        <v>64</v>
      </c>
      <c r="V2563">
        <f t="shared" ref="V2563:V2626" si="368">IF(AND(OR(U2563=$U$7,U2563=$U$12),E2563&gt;4),1000000,IF(AND(OR(U2563=$U$7,U2563=$U$12),E2563&lt;=4),500000,IF(AND(U2563=$U$18,E2563&gt;4),800000,0)))</f>
        <v>0</v>
      </c>
    </row>
    <row r="2564" spans="1:22" x14ac:dyDescent="0.35">
      <c r="A2564">
        <v>2562</v>
      </c>
      <c r="B2564" t="s">
        <v>4828</v>
      </c>
      <c r="C2564" t="str">
        <f t="shared" si="360"/>
        <v>Don’t Buy</v>
      </c>
      <c r="D2564" t="str">
        <f t="shared" si="361"/>
        <v>Long Name</v>
      </c>
      <c r="E2564">
        <v>4.2</v>
      </c>
      <c r="F2564">
        <f>IF(Q2564&lt;10,E2564+0.1,E2564)</f>
        <v>4.2</v>
      </c>
      <c r="G2564">
        <f>MIN(IF(Q2564&lt;10,E2564+0.5,E2564),5)</f>
        <v>4.2</v>
      </c>
      <c r="H2564" t="str">
        <f t="shared" si="362"/>
        <v>Average Place to Work</v>
      </c>
      <c r="I2564">
        <v>511</v>
      </c>
      <c r="J2564" t="b">
        <f t="shared" si="363"/>
        <v>0</v>
      </c>
      <c r="K2564" t="b">
        <f>OR(E2564&gt;3.5,Q2564&lt;10)</f>
        <v>1</v>
      </c>
      <c r="L2564" t="s">
        <v>19</v>
      </c>
      <c r="M2564" t="s">
        <v>4829</v>
      </c>
      <c r="N2564" t="str">
        <f t="shared" si="364"/>
        <v>None</v>
      </c>
      <c r="O2564" t="str">
        <f t="shared" si="365"/>
        <v>None</v>
      </c>
      <c r="P2564" t="s">
        <v>309</v>
      </c>
      <c r="Q2564" s="2">
        <f t="shared" si="366"/>
        <v>40</v>
      </c>
      <c r="R2564" s="1" t="str">
        <f t="shared" si="367"/>
        <v>Established</v>
      </c>
      <c r="S2564" s="1"/>
      <c r="T2564" t="s">
        <v>606</v>
      </c>
      <c r="U2564" t="s">
        <v>392</v>
      </c>
      <c r="V2564">
        <f t="shared" si="368"/>
        <v>0</v>
      </c>
    </row>
    <row r="2565" spans="1:22" x14ac:dyDescent="0.35">
      <c r="A2565">
        <v>2563</v>
      </c>
      <c r="B2565" t="s">
        <v>4830</v>
      </c>
      <c r="C2565" t="str">
        <f t="shared" si="360"/>
        <v>Don’t Buy</v>
      </c>
      <c r="D2565" t="str">
        <f t="shared" si="361"/>
        <v>Short Name</v>
      </c>
      <c r="E2565">
        <v>3.8</v>
      </c>
      <c r="F2565">
        <f>IF(Q2565&lt;10,E2565+0.1,E2565)</f>
        <v>3.8</v>
      </c>
      <c r="G2565">
        <f>MIN(IF(Q2565&lt;10,E2565+0.5,E2565),5)</f>
        <v>3.8</v>
      </c>
      <c r="H2565" t="str">
        <f t="shared" si="362"/>
        <v>Average Place to Work</v>
      </c>
      <c r="I2565">
        <v>299</v>
      </c>
      <c r="J2565" t="b">
        <f t="shared" si="363"/>
        <v>0</v>
      </c>
      <c r="K2565" t="b">
        <f>OR(E2565&gt;3.5,Q2565&lt;10)</f>
        <v>1</v>
      </c>
      <c r="L2565" t="s">
        <v>9</v>
      </c>
      <c r="M2565" t="s">
        <v>1976</v>
      </c>
      <c r="N2565" t="str">
        <f t="shared" si="364"/>
        <v>None</v>
      </c>
      <c r="O2565" t="str">
        <f t="shared" si="365"/>
        <v>None</v>
      </c>
      <c r="P2565" t="s">
        <v>869</v>
      </c>
      <c r="Q2565" s="2">
        <f t="shared" si="366"/>
        <v>85</v>
      </c>
      <c r="R2565" s="1" t="str">
        <f t="shared" si="367"/>
        <v>Established</v>
      </c>
      <c r="S2565" s="1"/>
      <c r="T2565" t="s">
        <v>115</v>
      </c>
      <c r="U2565" t="s">
        <v>306</v>
      </c>
      <c r="V2565">
        <f t="shared" si="368"/>
        <v>0</v>
      </c>
    </row>
    <row r="2566" spans="1:22" x14ac:dyDescent="0.35">
      <c r="A2566">
        <v>2564</v>
      </c>
      <c r="B2566" t="s">
        <v>4831</v>
      </c>
      <c r="C2566" t="str">
        <f t="shared" si="360"/>
        <v>Don’t Buy</v>
      </c>
      <c r="D2566" t="str">
        <f t="shared" si="361"/>
        <v>Short Name</v>
      </c>
      <c r="E2566">
        <v>4.0999999999999996</v>
      </c>
      <c r="F2566">
        <f>IF(Q2566&lt;10,E2566+0.1,E2566)</f>
        <v>4.0999999999999996</v>
      </c>
      <c r="G2566">
        <f>MIN(IF(Q2566&lt;10,E2566+0.5,E2566),5)</f>
        <v>4.0999999999999996</v>
      </c>
      <c r="H2566" t="str">
        <f t="shared" si="362"/>
        <v>Average Place to Work</v>
      </c>
      <c r="I2566">
        <v>199</v>
      </c>
      <c r="J2566" t="b">
        <f t="shared" si="363"/>
        <v>0</v>
      </c>
      <c r="K2566" t="b">
        <f>OR(E2566&gt;3.5,Q2566&lt;10)</f>
        <v>1</v>
      </c>
      <c r="L2566" t="s">
        <v>19</v>
      </c>
      <c r="M2566" t="s">
        <v>4832</v>
      </c>
      <c r="N2566" t="str">
        <f t="shared" si="364"/>
        <v>None</v>
      </c>
      <c r="O2566" t="str">
        <f t="shared" si="365"/>
        <v>None</v>
      </c>
      <c r="P2566" t="s">
        <v>150</v>
      </c>
      <c r="Q2566" s="2">
        <f t="shared" si="366"/>
        <v>87</v>
      </c>
      <c r="R2566" s="1" t="str">
        <f t="shared" si="367"/>
        <v>Established</v>
      </c>
      <c r="S2566" s="1"/>
      <c r="T2566" t="s">
        <v>115</v>
      </c>
      <c r="U2566" t="s">
        <v>24</v>
      </c>
      <c r="V2566">
        <f t="shared" si="368"/>
        <v>1000000</v>
      </c>
    </row>
    <row r="2567" spans="1:22" x14ac:dyDescent="0.35">
      <c r="A2567">
        <v>2565</v>
      </c>
      <c r="B2567" t="s">
        <v>4833</v>
      </c>
      <c r="C2567" t="str">
        <f t="shared" si="360"/>
        <v>Don’t Buy</v>
      </c>
      <c r="D2567" t="str">
        <f t="shared" si="361"/>
        <v>Long Name</v>
      </c>
      <c r="E2567">
        <v>3.9</v>
      </c>
      <c r="F2567">
        <f>IF(Q2567&lt;10,E2567+0.1,E2567)</f>
        <v>3.9</v>
      </c>
      <c r="G2567">
        <f>MIN(IF(Q2567&lt;10,E2567+0.5,E2567),5)</f>
        <v>3.9</v>
      </c>
      <c r="H2567" t="str">
        <f t="shared" si="362"/>
        <v>Average Place to Work</v>
      </c>
      <c r="I2567">
        <v>199</v>
      </c>
      <c r="J2567" t="b">
        <f t="shared" si="363"/>
        <v>0</v>
      </c>
      <c r="K2567" t="b">
        <f>OR(E2567&gt;3.5,Q2567&lt;10)</f>
        <v>1</v>
      </c>
      <c r="L2567" t="s">
        <v>19</v>
      </c>
      <c r="M2567" t="s">
        <v>4834</v>
      </c>
      <c r="N2567" t="str">
        <f t="shared" si="364"/>
        <v>None</v>
      </c>
      <c r="O2567" t="str">
        <f t="shared" si="365"/>
        <v>Bombay Finances</v>
      </c>
      <c r="P2567" t="s">
        <v>67</v>
      </c>
      <c r="Q2567" s="2">
        <f t="shared" si="366"/>
        <v>15</v>
      </c>
      <c r="R2567" s="1" t="str">
        <f t="shared" si="367"/>
        <v>Established</v>
      </c>
      <c r="S2567" s="1"/>
      <c r="T2567" t="s">
        <v>115</v>
      </c>
      <c r="U2567" t="s">
        <v>24</v>
      </c>
      <c r="V2567">
        <f t="shared" si="368"/>
        <v>500000</v>
      </c>
    </row>
    <row r="2568" spans="1:22" x14ac:dyDescent="0.35">
      <c r="A2568">
        <v>2566</v>
      </c>
      <c r="B2568" t="s">
        <v>4835</v>
      </c>
      <c r="C2568" t="str">
        <f t="shared" si="360"/>
        <v>Don’t Buy</v>
      </c>
      <c r="D2568" t="str">
        <f t="shared" si="361"/>
        <v>Long Name</v>
      </c>
      <c r="E2568">
        <v>4</v>
      </c>
      <c r="F2568">
        <f>IF(Q2568&lt;10,E2568+0.1,E2568)</f>
        <v>4</v>
      </c>
      <c r="G2568">
        <f>MIN(IF(Q2568&lt;10,E2568+0.5,E2568),5)</f>
        <v>4</v>
      </c>
      <c r="H2568" t="str">
        <f t="shared" si="362"/>
        <v>Average Place to Work</v>
      </c>
      <c r="I2568">
        <v>199</v>
      </c>
      <c r="J2568" t="b">
        <f t="shared" si="363"/>
        <v>0</v>
      </c>
      <c r="K2568" t="b">
        <f>OR(E2568&gt;3.5,Q2568&lt;10)</f>
        <v>1</v>
      </c>
      <c r="L2568" t="s">
        <v>19</v>
      </c>
      <c r="M2568" t="s">
        <v>4836</v>
      </c>
      <c r="N2568" t="str">
        <f t="shared" si="364"/>
        <v>Indian Silicon Valley Startups</v>
      </c>
      <c r="O2568" t="str">
        <f t="shared" si="365"/>
        <v>None</v>
      </c>
      <c r="P2568" t="s">
        <v>515</v>
      </c>
      <c r="Q2568" s="2">
        <f t="shared" si="366"/>
        <v>46</v>
      </c>
      <c r="R2568" s="1" t="str">
        <f t="shared" si="367"/>
        <v>Established</v>
      </c>
      <c r="S2568" s="1"/>
      <c r="T2568" t="s">
        <v>115</v>
      </c>
      <c r="U2568" t="s">
        <v>36</v>
      </c>
      <c r="V2568">
        <f t="shared" si="368"/>
        <v>0</v>
      </c>
    </row>
    <row r="2569" spans="1:22" x14ac:dyDescent="0.35">
      <c r="A2569">
        <v>2567</v>
      </c>
      <c r="B2569" t="s">
        <v>4837</v>
      </c>
      <c r="C2569" t="str">
        <f t="shared" si="360"/>
        <v>Don’t Buy</v>
      </c>
      <c r="D2569" t="str">
        <f t="shared" si="361"/>
        <v>Long Name</v>
      </c>
      <c r="E2569">
        <v>3.9</v>
      </c>
      <c r="F2569">
        <f>IF(Q2569&lt;10,E2569+0.1,E2569)</f>
        <v>3.9</v>
      </c>
      <c r="G2569">
        <f>MIN(IF(Q2569&lt;10,E2569+0.5,E2569),5)</f>
        <v>3.9</v>
      </c>
      <c r="H2569" t="str">
        <f t="shared" si="362"/>
        <v>Average Place to Work</v>
      </c>
      <c r="I2569">
        <v>199</v>
      </c>
      <c r="J2569" t="b">
        <f t="shared" si="363"/>
        <v>0</v>
      </c>
      <c r="K2569" t="b">
        <f>OR(E2569&gt;3.5,Q2569&lt;10)</f>
        <v>1</v>
      </c>
      <c r="L2569" t="s">
        <v>19</v>
      </c>
      <c r="M2569" t="s">
        <v>887</v>
      </c>
      <c r="N2569" t="str">
        <f t="shared" si="364"/>
        <v>None</v>
      </c>
      <c r="O2569" t="str">
        <f t="shared" si="365"/>
        <v>Bombay Finances</v>
      </c>
      <c r="P2569" t="s">
        <v>666</v>
      </c>
      <c r="Q2569" s="2">
        <f t="shared" si="366"/>
        <v>48</v>
      </c>
      <c r="R2569" s="1" t="str">
        <f t="shared" si="367"/>
        <v>Established</v>
      </c>
      <c r="S2569" s="1"/>
      <c r="T2569" t="s">
        <v>115</v>
      </c>
      <c r="U2569" t="s">
        <v>24</v>
      </c>
      <c r="V2569">
        <f t="shared" si="368"/>
        <v>500000</v>
      </c>
    </row>
    <row r="2570" spans="1:22" x14ac:dyDescent="0.35">
      <c r="A2570">
        <v>2568</v>
      </c>
      <c r="B2570" t="s">
        <v>4838</v>
      </c>
      <c r="C2570" t="str">
        <f t="shared" si="360"/>
        <v>Don’t Buy</v>
      </c>
      <c r="D2570" t="str">
        <f t="shared" si="361"/>
        <v>Long Name</v>
      </c>
      <c r="E2570">
        <v>3.6</v>
      </c>
      <c r="F2570">
        <f>IF(Q2570&lt;10,E2570+0.1,E2570)</f>
        <v>3.6</v>
      </c>
      <c r="G2570">
        <f>MIN(IF(Q2570&lt;10,E2570+0.5,E2570),5)</f>
        <v>3.6</v>
      </c>
      <c r="H2570" t="str">
        <f t="shared" si="362"/>
        <v>Average Place to Work</v>
      </c>
      <c r="I2570">
        <v>199</v>
      </c>
      <c r="J2570" t="b">
        <f t="shared" si="363"/>
        <v>0</v>
      </c>
      <c r="K2570" t="b">
        <f>OR(E2570&gt;3.5,Q2570&lt;10)</f>
        <v>1</v>
      </c>
      <c r="M2570" t="s">
        <v>4839</v>
      </c>
      <c r="N2570" t="str">
        <f t="shared" si="364"/>
        <v>None</v>
      </c>
      <c r="O2570" t="str">
        <f t="shared" si="365"/>
        <v>None</v>
      </c>
      <c r="P2570" t="s">
        <v>118</v>
      </c>
      <c r="Q2570" s="2">
        <f t="shared" si="366"/>
        <v>20</v>
      </c>
      <c r="R2570" s="1" t="str">
        <f t="shared" si="367"/>
        <v>Established</v>
      </c>
      <c r="S2570" s="1"/>
      <c r="U2570" t="s">
        <v>227</v>
      </c>
      <c r="V2570">
        <f t="shared" si="368"/>
        <v>0</v>
      </c>
    </row>
    <row r="2571" spans="1:22" x14ac:dyDescent="0.35">
      <c r="A2571">
        <v>2569</v>
      </c>
      <c r="B2571" t="s">
        <v>4840</v>
      </c>
      <c r="C2571" t="str">
        <f t="shared" si="360"/>
        <v>Don’t Buy</v>
      </c>
      <c r="D2571" t="str">
        <f t="shared" si="361"/>
        <v>Long Name</v>
      </c>
      <c r="E2571">
        <v>3.9</v>
      </c>
      <c r="F2571">
        <f>IF(Q2571&lt;10,E2571+0.1,E2571)</f>
        <v>3.9</v>
      </c>
      <c r="G2571">
        <f>MIN(IF(Q2571&lt;10,E2571+0.5,E2571),5)</f>
        <v>3.9</v>
      </c>
      <c r="H2571" t="str">
        <f t="shared" si="362"/>
        <v>Average Place to Work</v>
      </c>
      <c r="I2571">
        <v>199</v>
      </c>
      <c r="J2571" t="b">
        <f t="shared" si="363"/>
        <v>0</v>
      </c>
      <c r="K2571" t="b">
        <f>OR(E2571&gt;3.5,Q2571&lt;10)</f>
        <v>1</v>
      </c>
      <c r="L2571" t="s">
        <v>9</v>
      </c>
      <c r="M2571" t="s">
        <v>2023</v>
      </c>
      <c r="N2571" t="str">
        <f t="shared" si="364"/>
        <v>None</v>
      </c>
      <c r="O2571" t="str">
        <f t="shared" si="365"/>
        <v>None</v>
      </c>
      <c r="P2571" t="s">
        <v>460</v>
      </c>
      <c r="Q2571" s="2">
        <f t="shared" si="366"/>
        <v>37</v>
      </c>
      <c r="R2571" s="1" t="str">
        <f t="shared" si="367"/>
        <v>Established</v>
      </c>
      <c r="S2571" s="1"/>
      <c r="T2571" t="s">
        <v>115</v>
      </c>
      <c r="U2571" t="s">
        <v>92</v>
      </c>
      <c r="V2571">
        <f t="shared" si="368"/>
        <v>0</v>
      </c>
    </row>
    <row r="2572" spans="1:22" x14ac:dyDescent="0.35">
      <c r="A2572">
        <v>2570</v>
      </c>
      <c r="B2572" t="s">
        <v>4841</v>
      </c>
      <c r="C2572" t="str">
        <f t="shared" si="360"/>
        <v>Don’t Buy</v>
      </c>
      <c r="D2572" t="str">
        <f t="shared" si="361"/>
        <v>Long Name</v>
      </c>
      <c r="E2572">
        <v>4.3</v>
      </c>
      <c r="F2572">
        <f>IF(Q2572&lt;10,E2572+0.1,E2572)</f>
        <v>4.3</v>
      </c>
      <c r="G2572">
        <f>MIN(IF(Q2572&lt;10,E2572+0.5,E2572),5)</f>
        <v>4.3</v>
      </c>
      <c r="H2572" t="str">
        <f t="shared" si="362"/>
        <v>Average Place to Work</v>
      </c>
      <c r="I2572">
        <v>199</v>
      </c>
      <c r="J2572" t="b">
        <f t="shared" si="363"/>
        <v>0</v>
      </c>
      <c r="K2572" t="b">
        <f>OR(E2572&gt;3.5,Q2572&lt;10)</f>
        <v>1</v>
      </c>
      <c r="M2572" t="s">
        <v>4842</v>
      </c>
      <c r="N2572" t="str">
        <f t="shared" si="364"/>
        <v>None</v>
      </c>
      <c r="O2572" t="str">
        <f t="shared" si="365"/>
        <v>None</v>
      </c>
      <c r="P2572" t="s">
        <v>198</v>
      </c>
      <c r="Q2572" s="2">
        <f t="shared" si="366"/>
        <v>35</v>
      </c>
      <c r="R2572" s="1" t="str">
        <f t="shared" si="367"/>
        <v>Established</v>
      </c>
      <c r="S2572" s="1"/>
      <c r="U2572" t="s">
        <v>202</v>
      </c>
      <c r="V2572">
        <f t="shared" si="368"/>
        <v>0</v>
      </c>
    </row>
    <row r="2573" spans="1:22" x14ac:dyDescent="0.35">
      <c r="A2573">
        <v>2571</v>
      </c>
      <c r="B2573" t="s">
        <v>4843</v>
      </c>
      <c r="C2573" t="str">
        <f t="shared" si="360"/>
        <v>Don’t Buy</v>
      </c>
      <c r="D2573" t="str">
        <f t="shared" si="361"/>
        <v>Long Name</v>
      </c>
      <c r="E2573">
        <v>4.2</v>
      </c>
      <c r="F2573">
        <f>IF(Q2573&lt;10,E2573+0.1,E2573)</f>
        <v>4.3</v>
      </c>
      <c r="G2573">
        <f>MIN(IF(Q2573&lt;10,E2573+0.5,E2573),5)</f>
        <v>4.7</v>
      </c>
      <c r="H2573" t="str">
        <f t="shared" si="362"/>
        <v>Average Place to Work</v>
      </c>
      <c r="I2573">
        <v>199</v>
      </c>
      <c r="J2573" t="b">
        <f t="shared" si="363"/>
        <v>0</v>
      </c>
      <c r="K2573" t="b">
        <f>OR(E2573&gt;3.5,Q2573&lt;10)</f>
        <v>1</v>
      </c>
      <c r="M2573" t="s">
        <v>4844</v>
      </c>
      <c r="N2573" t="str">
        <f t="shared" si="364"/>
        <v>Indian Silicon Valley Startups</v>
      </c>
      <c r="O2573" t="str">
        <f t="shared" si="365"/>
        <v>None</v>
      </c>
      <c r="Q2573" s="2">
        <f t="shared" si="366"/>
        <v>0</v>
      </c>
      <c r="R2573" s="1" t="str">
        <f t="shared" si="367"/>
        <v>Startup</v>
      </c>
      <c r="S2573" s="1"/>
      <c r="U2573" t="s">
        <v>92</v>
      </c>
      <c r="V2573">
        <f t="shared" si="368"/>
        <v>0</v>
      </c>
    </row>
    <row r="2574" spans="1:22" x14ac:dyDescent="0.35">
      <c r="A2574">
        <v>2572</v>
      </c>
      <c r="B2574" t="s">
        <v>4845</v>
      </c>
      <c r="C2574" t="str">
        <f t="shared" si="360"/>
        <v>Don’t Buy</v>
      </c>
      <c r="D2574" t="str">
        <f t="shared" si="361"/>
        <v>Long Name</v>
      </c>
      <c r="E2574">
        <v>3.7</v>
      </c>
      <c r="F2574">
        <f>IF(Q2574&lt;10,E2574+0.1,E2574)</f>
        <v>3.7</v>
      </c>
      <c r="G2574">
        <f>MIN(IF(Q2574&lt;10,E2574+0.5,E2574),5)</f>
        <v>3.7</v>
      </c>
      <c r="H2574" t="str">
        <f t="shared" si="362"/>
        <v>Average Place to Work</v>
      </c>
      <c r="I2574">
        <v>199</v>
      </c>
      <c r="J2574" t="b">
        <f t="shared" si="363"/>
        <v>0</v>
      </c>
      <c r="K2574" t="b">
        <f>OR(E2574&gt;3.5,Q2574&lt;10)</f>
        <v>1</v>
      </c>
      <c r="L2574" t="s">
        <v>19</v>
      </c>
      <c r="M2574" t="s">
        <v>4846</v>
      </c>
      <c r="N2574" t="str">
        <f t="shared" si="364"/>
        <v>None</v>
      </c>
      <c r="O2574" t="str">
        <f t="shared" si="365"/>
        <v>None</v>
      </c>
      <c r="P2574" t="s">
        <v>201</v>
      </c>
      <c r="Q2574" s="2">
        <f t="shared" si="366"/>
        <v>89</v>
      </c>
      <c r="R2574" s="1" t="str">
        <f t="shared" si="367"/>
        <v>Established</v>
      </c>
      <c r="S2574" s="1"/>
      <c r="T2574" t="s">
        <v>115</v>
      </c>
      <c r="U2574" t="s">
        <v>641</v>
      </c>
      <c r="V2574">
        <f t="shared" si="368"/>
        <v>0</v>
      </c>
    </row>
    <row r="2575" spans="1:22" x14ac:dyDescent="0.35">
      <c r="A2575">
        <v>2573</v>
      </c>
      <c r="B2575" t="s">
        <v>4847</v>
      </c>
      <c r="C2575" t="str">
        <f t="shared" si="360"/>
        <v>Don’t Buy</v>
      </c>
      <c r="D2575" t="str">
        <f t="shared" si="361"/>
        <v>Short Name</v>
      </c>
      <c r="E2575">
        <v>3.6</v>
      </c>
      <c r="F2575">
        <f>IF(Q2575&lt;10,E2575+0.1,E2575)</f>
        <v>3.6</v>
      </c>
      <c r="G2575">
        <f>MIN(IF(Q2575&lt;10,E2575+0.5,E2575),5)</f>
        <v>3.6</v>
      </c>
      <c r="H2575" t="str">
        <f t="shared" si="362"/>
        <v>Average Place to Work</v>
      </c>
      <c r="I2575">
        <v>235</v>
      </c>
      <c r="J2575" t="b">
        <f t="shared" si="363"/>
        <v>0</v>
      </c>
      <c r="K2575" t="b">
        <f>OR(E2575&gt;3.5,Q2575&lt;10)</f>
        <v>1</v>
      </c>
      <c r="L2575" t="s">
        <v>9</v>
      </c>
      <c r="M2575" t="s">
        <v>4848</v>
      </c>
      <c r="N2575" t="str">
        <f t="shared" si="364"/>
        <v>None</v>
      </c>
      <c r="O2575" t="str">
        <f t="shared" si="365"/>
        <v>None</v>
      </c>
      <c r="P2575" t="s">
        <v>515</v>
      </c>
      <c r="Q2575" s="2">
        <f t="shared" si="366"/>
        <v>46</v>
      </c>
      <c r="R2575" s="1" t="str">
        <f t="shared" si="367"/>
        <v>Established</v>
      </c>
      <c r="S2575" s="1"/>
      <c r="T2575" t="s">
        <v>115</v>
      </c>
      <c r="U2575" t="s">
        <v>171</v>
      </c>
      <c r="V2575">
        <f t="shared" si="368"/>
        <v>0</v>
      </c>
    </row>
    <row r="2576" spans="1:22" x14ac:dyDescent="0.35">
      <c r="A2576">
        <v>2574</v>
      </c>
      <c r="B2576" t="s">
        <v>4849</v>
      </c>
      <c r="C2576" t="str">
        <f t="shared" si="360"/>
        <v>Don’t Buy</v>
      </c>
      <c r="D2576" t="str">
        <f t="shared" si="361"/>
        <v>Long Name</v>
      </c>
      <c r="E2576">
        <v>3.9</v>
      </c>
      <c r="F2576">
        <f>IF(Q2576&lt;10,E2576+0.1,E2576)</f>
        <v>3.9</v>
      </c>
      <c r="G2576">
        <f>MIN(IF(Q2576&lt;10,E2576+0.5,E2576),5)</f>
        <v>3.9</v>
      </c>
      <c r="H2576" t="str">
        <f t="shared" si="362"/>
        <v>Average Place to Work</v>
      </c>
      <c r="I2576">
        <v>198</v>
      </c>
      <c r="J2576" t="b">
        <f t="shared" si="363"/>
        <v>0</v>
      </c>
      <c r="K2576" t="b">
        <f>OR(E2576&gt;3.5,Q2576&lt;10)</f>
        <v>1</v>
      </c>
      <c r="L2576" t="s">
        <v>3191</v>
      </c>
      <c r="M2576" t="s">
        <v>3311</v>
      </c>
      <c r="N2576" t="str">
        <f t="shared" si="364"/>
        <v>None</v>
      </c>
      <c r="O2576" t="str">
        <f t="shared" si="365"/>
        <v>None</v>
      </c>
      <c r="P2576" t="s">
        <v>547</v>
      </c>
      <c r="Q2576" s="2">
        <f t="shared" si="366"/>
        <v>63</v>
      </c>
      <c r="R2576" s="1" t="str">
        <f t="shared" si="367"/>
        <v>Established</v>
      </c>
      <c r="S2576" s="1"/>
      <c r="T2576" t="s">
        <v>598</v>
      </c>
      <c r="U2576" t="s">
        <v>255</v>
      </c>
      <c r="V2576">
        <f t="shared" si="368"/>
        <v>0</v>
      </c>
    </row>
    <row r="2577" spans="1:22" x14ac:dyDescent="0.35">
      <c r="A2577">
        <v>2575</v>
      </c>
      <c r="B2577" t="s">
        <v>4850</v>
      </c>
      <c r="C2577" t="str">
        <f t="shared" si="360"/>
        <v>Don’t Buy</v>
      </c>
      <c r="D2577" t="str">
        <f t="shared" si="361"/>
        <v>Long Name</v>
      </c>
      <c r="E2577">
        <v>3.8</v>
      </c>
      <c r="F2577">
        <f>IF(Q2577&lt;10,E2577+0.1,E2577)</f>
        <v>3.8</v>
      </c>
      <c r="G2577">
        <f>MIN(IF(Q2577&lt;10,E2577+0.5,E2577),5)</f>
        <v>3.8</v>
      </c>
      <c r="H2577" t="str">
        <f t="shared" si="362"/>
        <v>Average Place to Work</v>
      </c>
      <c r="I2577">
        <v>198</v>
      </c>
      <c r="J2577" t="b">
        <f t="shared" si="363"/>
        <v>0</v>
      </c>
      <c r="K2577" t="b">
        <f>OR(E2577&gt;3.5,Q2577&lt;10)</f>
        <v>1</v>
      </c>
      <c r="M2577" t="s">
        <v>4851</v>
      </c>
      <c r="N2577" t="str">
        <f t="shared" si="364"/>
        <v>None</v>
      </c>
      <c r="O2577" t="str">
        <f t="shared" si="365"/>
        <v>None</v>
      </c>
      <c r="P2577" t="s">
        <v>213</v>
      </c>
      <c r="Q2577" s="2">
        <f t="shared" si="366"/>
        <v>12</v>
      </c>
      <c r="R2577" s="1" t="str">
        <f t="shared" si="367"/>
        <v>Established</v>
      </c>
      <c r="S2577" s="1"/>
      <c r="U2577" t="s">
        <v>56</v>
      </c>
      <c r="V2577">
        <f t="shared" si="368"/>
        <v>0</v>
      </c>
    </row>
    <row r="2578" spans="1:22" x14ac:dyDescent="0.35">
      <c r="A2578">
        <v>2576</v>
      </c>
      <c r="B2578" t="s">
        <v>4852</v>
      </c>
      <c r="C2578" t="str">
        <f t="shared" si="360"/>
        <v>Don’t Buy</v>
      </c>
      <c r="D2578" t="str">
        <f t="shared" si="361"/>
        <v>Long Name</v>
      </c>
      <c r="E2578">
        <v>3.6</v>
      </c>
      <c r="F2578">
        <f>IF(Q2578&lt;10,E2578+0.1,E2578)</f>
        <v>3.6</v>
      </c>
      <c r="G2578">
        <f>MIN(IF(Q2578&lt;10,E2578+0.5,E2578),5)</f>
        <v>3.6</v>
      </c>
      <c r="H2578" t="str">
        <f t="shared" si="362"/>
        <v>Average Place to Work</v>
      </c>
      <c r="I2578">
        <v>198</v>
      </c>
      <c r="J2578" t="b">
        <f t="shared" si="363"/>
        <v>0</v>
      </c>
      <c r="K2578" t="b">
        <f>OR(E2578&gt;3.5,Q2578&lt;10)</f>
        <v>1</v>
      </c>
      <c r="L2578" t="s">
        <v>19</v>
      </c>
      <c r="M2578" t="s">
        <v>4853</v>
      </c>
      <c r="N2578" t="str">
        <f t="shared" si="364"/>
        <v>None</v>
      </c>
      <c r="O2578" t="str">
        <f t="shared" si="365"/>
        <v>None</v>
      </c>
      <c r="P2578" t="s">
        <v>292</v>
      </c>
      <c r="Q2578" s="2">
        <f t="shared" si="366"/>
        <v>38</v>
      </c>
      <c r="R2578" s="1" t="str">
        <f t="shared" si="367"/>
        <v>Established</v>
      </c>
      <c r="S2578" s="1"/>
      <c r="T2578" t="s">
        <v>598</v>
      </c>
      <c r="U2578" t="s">
        <v>64</v>
      </c>
      <c r="V2578">
        <f t="shared" si="368"/>
        <v>0</v>
      </c>
    </row>
    <row r="2579" spans="1:22" x14ac:dyDescent="0.35">
      <c r="A2579">
        <v>2577</v>
      </c>
      <c r="B2579" t="s">
        <v>4854</v>
      </c>
      <c r="C2579" t="str">
        <f t="shared" si="360"/>
        <v>Don’t Buy</v>
      </c>
      <c r="D2579" t="str">
        <f t="shared" si="361"/>
        <v>Long Name</v>
      </c>
      <c r="E2579">
        <v>4.4000000000000004</v>
      </c>
      <c r="F2579">
        <f>IF(Q2579&lt;10,E2579+0.1,E2579)</f>
        <v>4.4000000000000004</v>
      </c>
      <c r="G2579">
        <f>MIN(IF(Q2579&lt;10,E2579+0.5,E2579),5)</f>
        <v>4.4000000000000004</v>
      </c>
      <c r="H2579" t="str">
        <f t="shared" si="362"/>
        <v>Average Place to Work</v>
      </c>
      <c r="I2579">
        <v>198</v>
      </c>
      <c r="J2579" t="b">
        <f t="shared" si="363"/>
        <v>0</v>
      </c>
      <c r="K2579" t="b">
        <f>OR(E2579&gt;3.5,Q2579&lt;10)</f>
        <v>1</v>
      </c>
      <c r="L2579" t="s">
        <v>9</v>
      </c>
      <c r="M2579" t="s">
        <v>4855</v>
      </c>
      <c r="N2579" t="str">
        <f t="shared" si="364"/>
        <v>None</v>
      </c>
      <c r="O2579" t="str">
        <f t="shared" si="365"/>
        <v>None</v>
      </c>
      <c r="P2579" t="s">
        <v>654</v>
      </c>
      <c r="Q2579" s="2">
        <f t="shared" si="366"/>
        <v>50</v>
      </c>
      <c r="R2579" s="1" t="str">
        <f t="shared" si="367"/>
        <v>Established</v>
      </c>
      <c r="S2579" s="1"/>
      <c r="T2579" t="s">
        <v>598</v>
      </c>
      <c r="U2579" t="s">
        <v>1427</v>
      </c>
      <c r="V2579">
        <f t="shared" si="368"/>
        <v>0</v>
      </c>
    </row>
    <row r="2580" spans="1:22" x14ac:dyDescent="0.35">
      <c r="A2580">
        <v>2578</v>
      </c>
      <c r="B2580" t="s">
        <v>4856</v>
      </c>
      <c r="C2580" t="str">
        <f t="shared" si="360"/>
        <v>Don’t Buy</v>
      </c>
      <c r="D2580" t="str">
        <f t="shared" si="361"/>
        <v>Long Name</v>
      </c>
      <c r="E2580">
        <v>4.3</v>
      </c>
      <c r="F2580">
        <f>IF(Q2580&lt;10,E2580+0.1,E2580)</f>
        <v>4.3</v>
      </c>
      <c r="G2580">
        <f>MIN(IF(Q2580&lt;10,E2580+0.5,E2580),5)</f>
        <v>4.3</v>
      </c>
      <c r="H2580" t="str">
        <f t="shared" si="362"/>
        <v>Average Place to Work</v>
      </c>
      <c r="I2580">
        <v>198</v>
      </c>
      <c r="J2580" t="b">
        <f t="shared" si="363"/>
        <v>0</v>
      </c>
      <c r="K2580" t="b">
        <f>OR(E2580&gt;3.5,Q2580&lt;10)</f>
        <v>1</v>
      </c>
      <c r="L2580" t="s">
        <v>19</v>
      </c>
      <c r="M2580" t="s">
        <v>2023</v>
      </c>
      <c r="N2580" t="str">
        <f t="shared" si="364"/>
        <v>None</v>
      </c>
      <c r="O2580" t="str">
        <f t="shared" si="365"/>
        <v>None</v>
      </c>
      <c r="P2580" t="s">
        <v>86</v>
      </c>
      <c r="Q2580" s="2">
        <f t="shared" si="366"/>
        <v>27</v>
      </c>
      <c r="R2580" s="1" t="str">
        <f t="shared" si="367"/>
        <v>Established</v>
      </c>
      <c r="S2580" s="1"/>
      <c r="T2580" t="s">
        <v>598</v>
      </c>
      <c r="U2580" t="s">
        <v>306</v>
      </c>
      <c r="V2580">
        <f t="shared" si="368"/>
        <v>0</v>
      </c>
    </row>
    <row r="2581" spans="1:22" x14ac:dyDescent="0.35">
      <c r="A2581">
        <v>2579</v>
      </c>
      <c r="B2581" t="s">
        <v>4857</v>
      </c>
      <c r="C2581" t="str">
        <f t="shared" si="360"/>
        <v>Don’t Buy</v>
      </c>
      <c r="D2581" t="str">
        <f t="shared" si="361"/>
        <v>Long Name</v>
      </c>
      <c r="E2581">
        <v>3.7</v>
      </c>
      <c r="F2581">
        <f>IF(Q2581&lt;10,E2581+0.1,E2581)</f>
        <v>3.7</v>
      </c>
      <c r="G2581">
        <f>MIN(IF(Q2581&lt;10,E2581+0.5,E2581),5)</f>
        <v>3.7</v>
      </c>
      <c r="H2581" t="str">
        <f t="shared" si="362"/>
        <v>Average Place to Work</v>
      </c>
      <c r="I2581">
        <v>198</v>
      </c>
      <c r="J2581" t="b">
        <f t="shared" si="363"/>
        <v>0</v>
      </c>
      <c r="K2581" t="b">
        <f>OR(E2581&gt;3.5,Q2581&lt;10)</f>
        <v>1</v>
      </c>
      <c r="L2581" t="s">
        <v>19</v>
      </c>
      <c r="M2581" t="s">
        <v>1682</v>
      </c>
      <c r="N2581" t="str">
        <f t="shared" si="364"/>
        <v>None</v>
      </c>
      <c r="O2581" t="str">
        <f t="shared" si="365"/>
        <v>None</v>
      </c>
      <c r="P2581" t="s">
        <v>226</v>
      </c>
      <c r="Q2581" s="2">
        <f t="shared" si="366"/>
        <v>157</v>
      </c>
      <c r="R2581" s="1" t="str">
        <f t="shared" si="367"/>
        <v>Established</v>
      </c>
      <c r="S2581" s="1"/>
      <c r="T2581" t="s">
        <v>606</v>
      </c>
      <c r="U2581" t="s">
        <v>755</v>
      </c>
      <c r="V2581">
        <f t="shared" si="368"/>
        <v>0</v>
      </c>
    </row>
    <row r="2582" spans="1:22" x14ac:dyDescent="0.35">
      <c r="A2582">
        <v>2580</v>
      </c>
      <c r="B2582" t="s">
        <v>4850</v>
      </c>
      <c r="C2582" t="str">
        <f t="shared" si="360"/>
        <v>Don’t Buy</v>
      </c>
      <c r="D2582" t="str">
        <f t="shared" si="361"/>
        <v>Long Name</v>
      </c>
      <c r="E2582">
        <v>3.8</v>
      </c>
      <c r="F2582">
        <f>IF(Q2582&lt;10,E2582+0.1,E2582)</f>
        <v>3.8</v>
      </c>
      <c r="G2582">
        <f>MIN(IF(Q2582&lt;10,E2582+0.5,E2582),5)</f>
        <v>3.8</v>
      </c>
      <c r="H2582" t="str">
        <f t="shared" si="362"/>
        <v>Average Place to Work</v>
      </c>
      <c r="I2582">
        <v>198</v>
      </c>
      <c r="J2582" t="b">
        <f t="shared" si="363"/>
        <v>0</v>
      </c>
      <c r="K2582" t="b">
        <f>OR(E2582&gt;3.5,Q2582&lt;10)</f>
        <v>1</v>
      </c>
      <c r="M2582" t="s">
        <v>4851</v>
      </c>
      <c r="N2582" t="str">
        <f t="shared" si="364"/>
        <v>None</v>
      </c>
      <c r="O2582" t="str">
        <f t="shared" si="365"/>
        <v>None</v>
      </c>
      <c r="P2582" t="s">
        <v>213</v>
      </c>
      <c r="Q2582" s="2">
        <f t="shared" si="366"/>
        <v>12</v>
      </c>
      <c r="R2582" s="1" t="str">
        <f t="shared" si="367"/>
        <v>Established</v>
      </c>
      <c r="S2582" s="1"/>
      <c r="U2582" t="s">
        <v>56</v>
      </c>
      <c r="V2582">
        <f t="shared" si="368"/>
        <v>0</v>
      </c>
    </row>
    <row r="2583" spans="1:22" x14ac:dyDescent="0.35">
      <c r="A2583">
        <v>2581</v>
      </c>
      <c r="B2583" t="s">
        <v>4856</v>
      </c>
      <c r="C2583" t="str">
        <f t="shared" si="360"/>
        <v>Don’t Buy</v>
      </c>
      <c r="D2583" t="str">
        <f t="shared" si="361"/>
        <v>Long Name</v>
      </c>
      <c r="E2583">
        <v>4.3</v>
      </c>
      <c r="F2583">
        <f>IF(Q2583&lt;10,E2583+0.1,E2583)</f>
        <v>4.3</v>
      </c>
      <c r="G2583">
        <f>MIN(IF(Q2583&lt;10,E2583+0.5,E2583),5)</f>
        <v>4.3</v>
      </c>
      <c r="H2583" t="str">
        <f t="shared" si="362"/>
        <v>Average Place to Work</v>
      </c>
      <c r="I2583">
        <v>198</v>
      </c>
      <c r="J2583" t="b">
        <f t="shared" si="363"/>
        <v>0</v>
      </c>
      <c r="K2583" t="b">
        <f>OR(E2583&gt;3.5,Q2583&lt;10)</f>
        <v>1</v>
      </c>
      <c r="L2583" t="s">
        <v>19</v>
      </c>
      <c r="M2583" t="s">
        <v>2023</v>
      </c>
      <c r="N2583" t="str">
        <f t="shared" si="364"/>
        <v>None</v>
      </c>
      <c r="O2583" t="str">
        <f t="shared" si="365"/>
        <v>None</v>
      </c>
      <c r="P2583" t="s">
        <v>86</v>
      </c>
      <c r="Q2583" s="2">
        <f t="shared" si="366"/>
        <v>27</v>
      </c>
      <c r="R2583" s="1" t="str">
        <f t="shared" si="367"/>
        <v>Established</v>
      </c>
      <c r="S2583" s="1"/>
      <c r="T2583" t="s">
        <v>598</v>
      </c>
      <c r="U2583" t="s">
        <v>306</v>
      </c>
      <c r="V2583">
        <f t="shared" si="368"/>
        <v>0</v>
      </c>
    </row>
    <row r="2584" spans="1:22" x14ac:dyDescent="0.35">
      <c r="A2584">
        <v>2582</v>
      </c>
      <c r="B2584" t="s">
        <v>4854</v>
      </c>
      <c r="C2584" t="str">
        <f t="shared" si="360"/>
        <v>Don’t Buy</v>
      </c>
      <c r="D2584" t="str">
        <f t="shared" si="361"/>
        <v>Long Name</v>
      </c>
      <c r="E2584">
        <v>4.4000000000000004</v>
      </c>
      <c r="F2584">
        <f>IF(Q2584&lt;10,E2584+0.1,E2584)</f>
        <v>4.4000000000000004</v>
      </c>
      <c r="G2584">
        <f>MIN(IF(Q2584&lt;10,E2584+0.5,E2584),5)</f>
        <v>4.4000000000000004</v>
      </c>
      <c r="H2584" t="str">
        <f t="shared" si="362"/>
        <v>Average Place to Work</v>
      </c>
      <c r="I2584">
        <v>198</v>
      </c>
      <c r="J2584" t="b">
        <f t="shared" si="363"/>
        <v>0</v>
      </c>
      <c r="K2584" t="b">
        <f>OR(E2584&gt;3.5,Q2584&lt;10)</f>
        <v>1</v>
      </c>
      <c r="L2584" t="s">
        <v>9</v>
      </c>
      <c r="M2584" t="s">
        <v>4855</v>
      </c>
      <c r="N2584" t="str">
        <f t="shared" si="364"/>
        <v>None</v>
      </c>
      <c r="O2584" t="str">
        <f t="shared" si="365"/>
        <v>None</v>
      </c>
      <c r="P2584" t="s">
        <v>654</v>
      </c>
      <c r="Q2584" s="2">
        <f t="shared" si="366"/>
        <v>50</v>
      </c>
      <c r="R2584" s="1" t="str">
        <f t="shared" si="367"/>
        <v>Established</v>
      </c>
      <c r="S2584" s="1"/>
      <c r="T2584" t="s">
        <v>598</v>
      </c>
      <c r="U2584" t="s">
        <v>1427</v>
      </c>
      <c r="V2584">
        <f t="shared" si="368"/>
        <v>0</v>
      </c>
    </row>
    <row r="2585" spans="1:22" x14ac:dyDescent="0.35">
      <c r="A2585">
        <v>2583</v>
      </c>
      <c r="B2585" t="s">
        <v>4852</v>
      </c>
      <c r="C2585" t="str">
        <f t="shared" si="360"/>
        <v>Don’t Buy</v>
      </c>
      <c r="D2585" t="str">
        <f t="shared" si="361"/>
        <v>Long Name</v>
      </c>
      <c r="E2585">
        <v>3.6</v>
      </c>
      <c r="F2585">
        <f>IF(Q2585&lt;10,E2585+0.1,E2585)</f>
        <v>3.6</v>
      </c>
      <c r="G2585">
        <f>MIN(IF(Q2585&lt;10,E2585+0.5,E2585),5)</f>
        <v>3.6</v>
      </c>
      <c r="H2585" t="str">
        <f t="shared" si="362"/>
        <v>Average Place to Work</v>
      </c>
      <c r="I2585">
        <v>198</v>
      </c>
      <c r="J2585" t="b">
        <f t="shared" si="363"/>
        <v>0</v>
      </c>
      <c r="K2585" t="b">
        <f>OR(E2585&gt;3.5,Q2585&lt;10)</f>
        <v>1</v>
      </c>
      <c r="L2585" t="s">
        <v>19</v>
      </c>
      <c r="M2585" t="s">
        <v>4853</v>
      </c>
      <c r="N2585" t="str">
        <f t="shared" si="364"/>
        <v>None</v>
      </c>
      <c r="O2585" t="str">
        <f t="shared" si="365"/>
        <v>None</v>
      </c>
      <c r="P2585" t="s">
        <v>292</v>
      </c>
      <c r="Q2585" s="2">
        <f t="shared" si="366"/>
        <v>38</v>
      </c>
      <c r="R2585" s="1" t="str">
        <f t="shared" si="367"/>
        <v>Established</v>
      </c>
      <c r="S2585" s="1"/>
      <c r="T2585" t="s">
        <v>598</v>
      </c>
      <c r="U2585" t="s">
        <v>64</v>
      </c>
      <c r="V2585">
        <f t="shared" si="368"/>
        <v>0</v>
      </c>
    </row>
    <row r="2586" spans="1:22" x14ac:dyDescent="0.35">
      <c r="A2586">
        <v>2584</v>
      </c>
      <c r="B2586" t="s">
        <v>4858</v>
      </c>
      <c r="C2586" t="str">
        <f t="shared" si="360"/>
        <v>Don’t Buy</v>
      </c>
      <c r="D2586" t="str">
        <f t="shared" si="361"/>
        <v>Long Name</v>
      </c>
      <c r="E2586">
        <v>3.9</v>
      </c>
      <c r="F2586">
        <f>IF(Q2586&lt;10,E2586+0.1,E2586)</f>
        <v>3.9</v>
      </c>
      <c r="G2586">
        <f>MIN(IF(Q2586&lt;10,E2586+0.5,E2586),5)</f>
        <v>3.9</v>
      </c>
      <c r="H2586" t="str">
        <f t="shared" si="362"/>
        <v>Average Place to Work</v>
      </c>
      <c r="I2586">
        <v>198</v>
      </c>
      <c r="J2586" t="b">
        <f t="shared" si="363"/>
        <v>0</v>
      </c>
      <c r="K2586" t="b">
        <f>OR(E2586&gt;3.5,Q2586&lt;10)</f>
        <v>1</v>
      </c>
      <c r="L2586" t="s">
        <v>19</v>
      </c>
      <c r="M2586" t="s">
        <v>4859</v>
      </c>
      <c r="N2586" t="str">
        <f t="shared" si="364"/>
        <v>None</v>
      </c>
      <c r="O2586" t="str">
        <f t="shared" si="365"/>
        <v>None</v>
      </c>
      <c r="P2586" t="s">
        <v>59</v>
      </c>
      <c r="Q2586" s="2">
        <f t="shared" si="366"/>
        <v>39</v>
      </c>
      <c r="R2586" s="1" t="str">
        <f t="shared" si="367"/>
        <v>Established</v>
      </c>
      <c r="S2586" s="1"/>
      <c r="T2586" t="s">
        <v>115</v>
      </c>
      <c r="U2586" t="s">
        <v>171</v>
      </c>
      <c r="V2586">
        <f t="shared" si="368"/>
        <v>0</v>
      </c>
    </row>
    <row r="2587" spans="1:22" x14ac:dyDescent="0.35">
      <c r="A2587">
        <v>2585</v>
      </c>
      <c r="B2587" t="s">
        <v>4860</v>
      </c>
      <c r="C2587" t="str">
        <f t="shared" si="360"/>
        <v>Don’t Buy</v>
      </c>
      <c r="D2587" t="str">
        <f t="shared" si="361"/>
        <v>Long Name</v>
      </c>
      <c r="E2587">
        <v>3.4</v>
      </c>
      <c r="F2587">
        <f>IF(Q2587&lt;10,E2587+0.1,E2587)</f>
        <v>3.4</v>
      </c>
      <c r="G2587">
        <f>MIN(IF(Q2587&lt;10,E2587+0.5,E2587),5)</f>
        <v>3.4</v>
      </c>
      <c r="H2587" t="str">
        <f t="shared" si="362"/>
        <v>Average Place to Work</v>
      </c>
      <c r="I2587">
        <v>198</v>
      </c>
      <c r="J2587" t="b">
        <f t="shared" si="363"/>
        <v>0</v>
      </c>
      <c r="K2587" t="b">
        <f>OR(E2587&gt;3.5,Q2587&lt;10)</f>
        <v>0</v>
      </c>
      <c r="L2587" t="s">
        <v>19</v>
      </c>
      <c r="M2587" t="s">
        <v>314</v>
      </c>
      <c r="N2587" t="str">
        <f t="shared" si="364"/>
        <v>None</v>
      </c>
      <c r="O2587" t="str">
        <f t="shared" si="365"/>
        <v>None</v>
      </c>
      <c r="P2587" t="s">
        <v>460</v>
      </c>
      <c r="Q2587" s="2">
        <f t="shared" si="366"/>
        <v>37</v>
      </c>
      <c r="R2587" s="1" t="str">
        <f t="shared" si="367"/>
        <v>Established</v>
      </c>
      <c r="S2587" s="1"/>
      <c r="T2587" t="s">
        <v>140</v>
      </c>
      <c r="U2587" t="s">
        <v>647</v>
      </c>
      <c r="V2587">
        <f t="shared" si="368"/>
        <v>0</v>
      </c>
    </row>
    <row r="2588" spans="1:22" x14ac:dyDescent="0.35">
      <c r="A2588">
        <v>2586</v>
      </c>
      <c r="B2588" t="s">
        <v>4861</v>
      </c>
      <c r="C2588" t="str">
        <f t="shared" si="360"/>
        <v>Don’t Buy</v>
      </c>
      <c r="D2588" t="str">
        <f t="shared" si="361"/>
        <v>Long Name</v>
      </c>
      <c r="E2588">
        <v>3.8</v>
      </c>
      <c r="F2588">
        <f>IF(Q2588&lt;10,E2588+0.1,E2588)</f>
        <v>3.8</v>
      </c>
      <c r="G2588">
        <f>MIN(IF(Q2588&lt;10,E2588+0.5,E2588),5)</f>
        <v>3.8</v>
      </c>
      <c r="H2588" t="str">
        <f t="shared" si="362"/>
        <v>Average Place to Work</v>
      </c>
      <c r="I2588">
        <v>198</v>
      </c>
      <c r="J2588" t="b">
        <f t="shared" si="363"/>
        <v>0</v>
      </c>
      <c r="K2588" t="b">
        <f>OR(E2588&gt;3.5,Q2588&lt;10)</f>
        <v>1</v>
      </c>
      <c r="L2588" t="s">
        <v>19</v>
      </c>
      <c r="M2588" t="s">
        <v>4862</v>
      </c>
      <c r="N2588" t="str">
        <f t="shared" si="364"/>
        <v>None</v>
      </c>
      <c r="O2588" t="str">
        <f t="shared" si="365"/>
        <v>None</v>
      </c>
      <c r="P2588" t="s">
        <v>143</v>
      </c>
      <c r="Q2588" s="2">
        <f t="shared" si="366"/>
        <v>24</v>
      </c>
      <c r="R2588" s="1" t="str">
        <f t="shared" si="367"/>
        <v>Established</v>
      </c>
      <c r="S2588" s="1"/>
      <c r="T2588" t="s">
        <v>606</v>
      </c>
      <c r="U2588" t="s">
        <v>238</v>
      </c>
      <c r="V2588">
        <f t="shared" si="368"/>
        <v>0</v>
      </c>
    </row>
    <row r="2589" spans="1:22" x14ac:dyDescent="0.35">
      <c r="A2589">
        <v>2587</v>
      </c>
      <c r="B2589" t="s">
        <v>4863</v>
      </c>
      <c r="C2589" t="str">
        <f t="shared" si="360"/>
        <v>Don’t Buy</v>
      </c>
      <c r="D2589" t="str">
        <f t="shared" si="361"/>
        <v>Long Name</v>
      </c>
      <c r="E2589">
        <v>4.4000000000000004</v>
      </c>
      <c r="F2589">
        <f>IF(Q2589&lt;10,E2589+0.1,E2589)</f>
        <v>4.4000000000000004</v>
      </c>
      <c r="G2589">
        <f>MIN(IF(Q2589&lt;10,E2589+0.5,E2589),5)</f>
        <v>4.4000000000000004</v>
      </c>
      <c r="H2589" t="str">
        <f t="shared" si="362"/>
        <v>Average Place to Work</v>
      </c>
      <c r="I2589">
        <v>198</v>
      </c>
      <c r="J2589" t="b">
        <f t="shared" si="363"/>
        <v>0</v>
      </c>
      <c r="K2589" t="b">
        <f>OR(E2589&gt;3.5,Q2589&lt;10)</f>
        <v>1</v>
      </c>
      <c r="L2589" t="s">
        <v>19</v>
      </c>
      <c r="M2589" t="s">
        <v>3152</v>
      </c>
      <c r="N2589" t="str">
        <f t="shared" si="364"/>
        <v>None</v>
      </c>
      <c r="O2589" t="str">
        <f t="shared" si="365"/>
        <v>None</v>
      </c>
      <c r="P2589" t="s">
        <v>654</v>
      </c>
      <c r="Q2589" s="2">
        <f t="shared" si="366"/>
        <v>50</v>
      </c>
      <c r="R2589" s="1" t="str">
        <f t="shared" si="367"/>
        <v>Established</v>
      </c>
      <c r="S2589" s="1"/>
      <c r="T2589" t="s">
        <v>606</v>
      </c>
      <c r="U2589" t="s">
        <v>171</v>
      </c>
      <c r="V2589">
        <f t="shared" si="368"/>
        <v>0</v>
      </c>
    </row>
    <row r="2590" spans="1:22" x14ac:dyDescent="0.35">
      <c r="A2590">
        <v>2588</v>
      </c>
      <c r="B2590" t="s">
        <v>4864</v>
      </c>
      <c r="C2590" t="str">
        <f t="shared" si="360"/>
        <v>Don’t Buy</v>
      </c>
      <c r="D2590" t="str">
        <f t="shared" si="361"/>
        <v>Long Name</v>
      </c>
      <c r="E2590">
        <v>4.8</v>
      </c>
      <c r="F2590">
        <f>IF(Q2590&lt;10,E2590+0.1,E2590)</f>
        <v>4.8</v>
      </c>
      <c r="G2590">
        <f>MIN(IF(Q2590&lt;10,E2590+0.5,E2590),5)</f>
        <v>4.8</v>
      </c>
      <c r="H2590" t="str">
        <f t="shared" si="362"/>
        <v>Great Place to Work</v>
      </c>
      <c r="I2590">
        <v>198</v>
      </c>
      <c r="J2590" t="b">
        <f t="shared" si="363"/>
        <v>0</v>
      </c>
      <c r="K2590" t="b">
        <f>OR(E2590&gt;3.5,Q2590&lt;10)</f>
        <v>1</v>
      </c>
      <c r="L2590" t="s">
        <v>19</v>
      </c>
      <c r="M2590" t="s">
        <v>4865</v>
      </c>
      <c r="N2590" t="str">
        <f t="shared" si="364"/>
        <v>None</v>
      </c>
      <c r="O2590" t="str">
        <f t="shared" si="365"/>
        <v>None</v>
      </c>
      <c r="P2590" t="s">
        <v>626</v>
      </c>
      <c r="Q2590" s="2">
        <f t="shared" si="366"/>
        <v>17</v>
      </c>
      <c r="R2590" s="1" t="str">
        <f t="shared" si="367"/>
        <v>Established</v>
      </c>
      <c r="S2590" s="1"/>
      <c r="T2590" t="s">
        <v>598</v>
      </c>
      <c r="U2590" t="s">
        <v>24</v>
      </c>
      <c r="V2590">
        <f t="shared" si="368"/>
        <v>1000000</v>
      </c>
    </row>
    <row r="2591" spans="1:22" x14ac:dyDescent="0.35">
      <c r="A2591">
        <v>2589</v>
      </c>
      <c r="B2591" t="s">
        <v>4866</v>
      </c>
      <c r="C2591" t="str">
        <f t="shared" si="360"/>
        <v>Don’t Buy</v>
      </c>
      <c r="D2591" t="str">
        <f t="shared" si="361"/>
        <v>Long Name</v>
      </c>
      <c r="E2591">
        <v>3.9</v>
      </c>
      <c r="F2591">
        <f>IF(Q2591&lt;10,E2591+0.1,E2591)</f>
        <v>3.9</v>
      </c>
      <c r="G2591">
        <f>MIN(IF(Q2591&lt;10,E2591+0.5,E2591),5)</f>
        <v>3.9</v>
      </c>
      <c r="H2591" t="str">
        <f t="shared" si="362"/>
        <v>Average Place to Work</v>
      </c>
      <c r="I2591">
        <v>198</v>
      </c>
      <c r="J2591" t="b">
        <f t="shared" si="363"/>
        <v>0</v>
      </c>
      <c r="K2591" t="b">
        <f>OR(E2591&gt;3.5,Q2591&lt;10)</f>
        <v>1</v>
      </c>
      <c r="L2591" t="s">
        <v>19</v>
      </c>
      <c r="M2591" t="s">
        <v>4867</v>
      </c>
      <c r="N2591" t="str">
        <f t="shared" si="364"/>
        <v>None</v>
      </c>
      <c r="O2591" t="str">
        <f t="shared" si="365"/>
        <v>None</v>
      </c>
      <c r="P2591" t="s">
        <v>67</v>
      </c>
      <c r="Q2591" s="2">
        <f t="shared" si="366"/>
        <v>15</v>
      </c>
      <c r="R2591" s="1" t="str">
        <f t="shared" si="367"/>
        <v>Established</v>
      </c>
      <c r="S2591" s="1"/>
      <c r="T2591" t="s">
        <v>606</v>
      </c>
      <c r="U2591" t="s">
        <v>24</v>
      </c>
      <c r="V2591">
        <f t="shared" si="368"/>
        <v>500000</v>
      </c>
    </row>
    <row r="2592" spans="1:22" x14ac:dyDescent="0.35">
      <c r="A2592">
        <v>2590</v>
      </c>
      <c r="B2592" t="s">
        <v>4868</v>
      </c>
      <c r="C2592" t="str">
        <f t="shared" si="360"/>
        <v>Don’t Buy</v>
      </c>
      <c r="D2592" t="str">
        <f t="shared" si="361"/>
        <v>Long Name</v>
      </c>
      <c r="E2592">
        <v>4</v>
      </c>
      <c r="F2592">
        <f>IF(Q2592&lt;10,E2592+0.1,E2592)</f>
        <v>4</v>
      </c>
      <c r="G2592">
        <f>MIN(IF(Q2592&lt;10,E2592+0.5,E2592),5)</f>
        <v>4</v>
      </c>
      <c r="H2592" t="str">
        <f t="shared" si="362"/>
        <v>Average Place to Work</v>
      </c>
      <c r="I2592">
        <v>197</v>
      </c>
      <c r="J2592" t="b">
        <f t="shared" si="363"/>
        <v>0</v>
      </c>
      <c r="K2592" t="b">
        <f>OR(E2592&gt;3.5,Q2592&lt;10)</f>
        <v>1</v>
      </c>
      <c r="L2592" t="s">
        <v>19</v>
      </c>
      <c r="M2592" t="s">
        <v>4869</v>
      </c>
      <c r="N2592" t="str">
        <f t="shared" si="364"/>
        <v>None</v>
      </c>
      <c r="O2592" t="str">
        <f t="shared" si="365"/>
        <v>None</v>
      </c>
      <c r="P2592" t="s">
        <v>67</v>
      </c>
      <c r="Q2592" s="2">
        <f t="shared" si="366"/>
        <v>15</v>
      </c>
      <c r="R2592" s="1" t="str">
        <f t="shared" si="367"/>
        <v>Established</v>
      </c>
      <c r="S2592" s="1"/>
      <c r="T2592" t="s">
        <v>140</v>
      </c>
      <c r="U2592" t="s">
        <v>171</v>
      </c>
      <c r="V2592">
        <f t="shared" si="368"/>
        <v>0</v>
      </c>
    </row>
    <row r="2593" spans="1:22" x14ac:dyDescent="0.35">
      <c r="A2593">
        <v>2591</v>
      </c>
      <c r="B2593" t="s">
        <v>4870</v>
      </c>
      <c r="C2593" t="str">
        <f t="shared" si="360"/>
        <v>Buy</v>
      </c>
      <c r="D2593" t="str">
        <f t="shared" si="361"/>
        <v>Long Name</v>
      </c>
      <c r="E2593">
        <v>3.9</v>
      </c>
      <c r="F2593">
        <f>IF(Q2593&lt;10,E2593+0.1,E2593)</f>
        <v>3.9</v>
      </c>
      <c r="G2593">
        <f>MIN(IF(Q2593&lt;10,E2593+0.5,E2593),5)</f>
        <v>3.9</v>
      </c>
      <c r="H2593" t="str">
        <f t="shared" si="362"/>
        <v>Average Place to Work</v>
      </c>
      <c r="I2593">
        <v>197</v>
      </c>
      <c r="J2593" t="b">
        <f t="shared" si="363"/>
        <v>0</v>
      </c>
      <c r="K2593" t="b">
        <f>OR(E2593&gt;3.5,Q2593&lt;10)</f>
        <v>1</v>
      </c>
      <c r="L2593" t="s">
        <v>19</v>
      </c>
      <c r="M2593" t="s">
        <v>4871</v>
      </c>
      <c r="N2593" t="str">
        <f t="shared" si="364"/>
        <v>None</v>
      </c>
      <c r="O2593" t="str">
        <f t="shared" si="365"/>
        <v>None</v>
      </c>
      <c r="P2593" t="s">
        <v>261</v>
      </c>
      <c r="Q2593" s="2">
        <f t="shared" si="366"/>
        <v>21</v>
      </c>
      <c r="R2593" s="1" t="str">
        <f t="shared" si="367"/>
        <v>Established</v>
      </c>
      <c r="S2593" s="1"/>
      <c r="T2593" t="s">
        <v>606</v>
      </c>
      <c r="U2593" t="s">
        <v>68</v>
      </c>
      <c r="V2593">
        <f t="shared" si="368"/>
        <v>0</v>
      </c>
    </row>
    <row r="2594" spans="1:22" x14ac:dyDescent="0.35">
      <c r="A2594">
        <v>2592</v>
      </c>
      <c r="B2594" t="s">
        <v>4872</v>
      </c>
      <c r="C2594" t="str">
        <f t="shared" si="360"/>
        <v>Don’t Buy</v>
      </c>
      <c r="D2594" t="str">
        <f t="shared" si="361"/>
        <v>Long Name</v>
      </c>
      <c r="E2594">
        <v>4.0999999999999996</v>
      </c>
      <c r="F2594">
        <f>IF(Q2594&lt;10,E2594+0.1,E2594)</f>
        <v>4.1999999999999993</v>
      </c>
      <c r="G2594">
        <f>MIN(IF(Q2594&lt;10,E2594+0.5,E2594),5)</f>
        <v>4.5999999999999996</v>
      </c>
      <c r="H2594" t="str">
        <f t="shared" si="362"/>
        <v>Average Place to Work</v>
      </c>
      <c r="I2594">
        <v>197</v>
      </c>
      <c r="J2594" t="b">
        <f t="shared" si="363"/>
        <v>0</v>
      </c>
      <c r="K2594" t="b">
        <f>OR(E2594&gt;3.5,Q2594&lt;10)</f>
        <v>1</v>
      </c>
      <c r="L2594" t="s">
        <v>19</v>
      </c>
      <c r="M2594" t="s">
        <v>4873</v>
      </c>
      <c r="N2594" t="str">
        <f t="shared" si="364"/>
        <v>Indian Silicon Valley Startups</v>
      </c>
      <c r="O2594" t="str">
        <f t="shared" si="365"/>
        <v>None</v>
      </c>
      <c r="P2594" t="s">
        <v>269</v>
      </c>
      <c r="Q2594" s="2">
        <f t="shared" si="366"/>
        <v>9</v>
      </c>
      <c r="R2594" s="1" t="str">
        <f t="shared" si="367"/>
        <v>Startup</v>
      </c>
      <c r="S2594" s="1"/>
      <c r="T2594" t="s">
        <v>3757</v>
      </c>
      <c r="U2594" t="s">
        <v>931</v>
      </c>
      <c r="V2594">
        <f t="shared" si="368"/>
        <v>0</v>
      </c>
    </row>
    <row r="2595" spans="1:22" x14ac:dyDescent="0.35">
      <c r="A2595">
        <v>2593</v>
      </c>
      <c r="B2595" t="s">
        <v>4874</v>
      </c>
      <c r="C2595" t="str">
        <f t="shared" si="360"/>
        <v>Don’t Buy</v>
      </c>
      <c r="D2595" t="str">
        <f t="shared" si="361"/>
        <v>Long Name</v>
      </c>
      <c r="E2595">
        <v>4.0999999999999996</v>
      </c>
      <c r="F2595">
        <f>IF(Q2595&lt;10,E2595+0.1,E2595)</f>
        <v>4.0999999999999996</v>
      </c>
      <c r="G2595">
        <f>MIN(IF(Q2595&lt;10,E2595+0.5,E2595),5)</f>
        <v>4.0999999999999996</v>
      </c>
      <c r="H2595" t="str">
        <f t="shared" si="362"/>
        <v>Average Place to Work</v>
      </c>
      <c r="I2595">
        <v>197</v>
      </c>
      <c r="J2595" t="b">
        <f t="shared" si="363"/>
        <v>0</v>
      </c>
      <c r="K2595" t="b">
        <f>OR(E2595&gt;3.5,Q2595&lt;10)</f>
        <v>1</v>
      </c>
      <c r="L2595" t="s">
        <v>19</v>
      </c>
      <c r="M2595" t="s">
        <v>4875</v>
      </c>
      <c r="N2595" t="str">
        <f t="shared" si="364"/>
        <v>None</v>
      </c>
      <c r="O2595" t="str">
        <f t="shared" si="365"/>
        <v>None</v>
      </c>
      <c r="P2595" t="s">
        <v>156</v>
      </c>
      <c r="Q2595" s="2">
        <f t="shared" si="366"/>
        <v>18</v>
      </c>
      <c r="R2595" s="1" t="str">
        <f t="shared" si="367"/>
        <v>Established</v>
      </c>
      <c r="S2595" s="1"/>
      <c r="T2595" t="s">
        <v>598</v>
      </c>
      <c r="U2595" t="s">
        <v>195</v>
      </c>
      <c r="V2595">
        <f t="shared" si="368"/>
        <v>0</v>
      </c>
    </row>
    <row r="2596" spans="1:22" x14ac:dyDescent="0.35">
      <c r="A2596">
        <v>2594</v>
      </c>
      <c r="B2596" t="s">
        <v>4876</v>
      </c>
      <c r="C2596" t="str">
        <f t="shared" si="360"/>
        <v>Don’t Buy</v>
      </c>
      <c r="D2596" t="str">
        <f t="shared" si="361"/>
        <v>Long Name</v>
      </c>
      <c r="E2596">
        <v>3.6</v>
      </c>
      <c r="F2596">
        <f>IF(Q2596&lt;10,E2596+0.1,E2596)</f>
        <v>3.6</v>
      </c>
      <c r="G2596">
        <f>MIN(IF(Q2596&lt;10,E2596+0.5,E2596),5)</f>
        <v>3.6</v>
      </c>
      <c r="H2596" t="str">
        <f t="shared" si="362"/>
        <v>Average Place to Work</v>
      </c>
      <c r="I2596">
        <v>197</v>
      </c>
      <c r="J2596" t="b">
        <f t="shared" si="363"/>
        <v>0</v>
      </c>
      <c r="K2596" t="b">
        <f>OR(E2596&gt;3.5,Q2596&lt;10)</f>
        <v>1</v>
      </c>
      <c r="M2596" t="s">
        <v>2265</v>
      </c>
      <c r="N2596" t="str">
        <f t="shared" si="364"/>
        <v>None</v>
      </c>
      <c r="O2596" t="str">
        <f t="shared" si="365"/>
        <v>None</v>
      </c>
      <c r="P2596" t="s">
        <v>309</v>
      </c>
      <c r="Q2596" s="2">
        <f t="shared" si="366"/>
        <v>40</v>
      </c>
      <c r="R2596" s="1" t="str">
        <f t="shared" si="367"/>
        <v>Established</v>
      </c>
      <c r="S2596" s="1"/>
      <c r="U2596" t="s">
        <v>255</v>
      </c>
      <c r="V2596">
        <f t="shared" si="368"/>
        <v>0</v>
      </c>
    </row>
    <row r="2597" spans="1:22" x14ac:dyDescent="0.35">
      <c r="A2597">
        <v>2595</v>
      </c>
      <c r="B2597" t="s">
        <v>4877</v>
      </c>
      <c r="C2597" t="str">
        <f t="shared" si="360"/>
        <v>Don’t Buy</v>
      </c>
      <c r="D2597" t="str">
        <f t="shared" si="361"/>
        <v>Long Name</v>
      </c>
      <c r="E2597">
        <v>4</v>
      </c>
      <c r="F2597">
        <f>IF(Q2597&lt;10,E2597+0.1,E2597)</f>
        <v>4</v>
      </c>
      <c r="G2597">
        <f>MIN(IF(Q2597&lt;10,E2597+0.5,E2597),5)</f>
        <v>4</v>
      </c>
      <c r="H2597" t="str">
        <f t="shared" si="362"/>
        <v>Average Place to Work</v>
      </c>
      <c r="I2597">
        <v>197</v>
      </c>
      <c r="J2597" t="b">
        <f t="shared" si="363"/>
        <v>0</v>
      </c>
      <c r="K2597" t="b">
        <f>OR(E2597&gt;3.5,Q2597&lt;10)</f>
        <v>1</v>
      </c>
      <c r="L2597" t="s">
        <v>19</v>
      </c>
      <c r="M2597" t="s">
        <v>2703</v>
      </c>
      <c r="N2597" t="str">
        <f t="shared" si="364"/>
        <v>None</v>
      </c>
      <c r="O2597" t="str">
        <f t="shared" si="365"/>
        <v>None</v>
      </c>
      <c r="P2597" t="s">
        <v>99</v>
      </c>
      <c r="Q2597" s="2">
        <f t="shared" si="366"/>
        <v>26</v>
      </c>
      <c r="R2597" s="1" t="str">
        <f t="shared" si="367"/>
        <v>Established</v>
      </c>
      <c r="S2597" s="1"/>
      <c r="T2597" t="s">
        <v>606</v>
      </c>
      <c r="U2597" t="s">
        <v>297</v>
      </c>
      <c r="V2597">
        <f t="shared" si="368"/>
        <v>0</v>
      </c>
    </row>
    <row r="2598" spans="1:22" x14ac:dyDescent="0.35">
      <c r="A2598">
        <v>2596</v>
      </c>
      <c r="B2598" t="s">
        <v>4878</v>
      </c>
      <c r="C2598" t="str">
        <f t="shared" si="360"/>
        <v>Don’t Buy</v>
      </c>
      <c r="D2598" t="str">
        <f t="shared" si="361"/>
        <v>Long Name</v>
      </c>
      <c r="E2598">
        <v>4</v>
      </c>
      <c r="F2598">
        <f>IF(Q2598&lt;10,E2598+0.1,E2598)</f>
        <v>4</v>
      </c>
      <c r="G2598">
        <f>MIN(IF(Q2598&lt;10,E2598+0.5,E2598),5)</f>
        <v>4</v>
      </c>
      <c r="H2598" t="str">
        <f t="shared" si="362"/>
        <v>Average Place to Work</v>
      </c>
      <c r="I2598">
        <v>197</v>
      </c>
      <c r="J2598" t="b">
        <f t="shared" si="363"/>
        <v>0</v>
      </c>
      <c r="K2598" t="b">
        <f>OR(E2598&gt;3.5,Q2598&lt;10)</f>
        <v>1</v>
      </c>
      <c r="L2598" t="s">
        <v>19</v>
      </c>
      <c r="M2598" t="s">
        <v>4879</v>
      </c>
      <c r="N2598" t="str">
        <f t="shared" si="364"/>
        <v>None</v>
      </c>
      <c r="O2598" t="str">
        <f t="shared" si="365"/>
        <v>None</v>
      </c>
      <c r="P2598" t="s">
        <v>205</v>
      </c>
      <c r="Q2598" s="2">
        <f t="shared" si="366"/>
        <v>47</v>
      </c>
      <c r="R2598" s="1" t="str">
        <f t="shared" si="367"/>
        <v>Established</v>
      </c>
      <c r="S2598" s="1"/>
      <c r="T2598" t="s">
        <v>606</v>
      </c>
      <c r="U2598" t="s">
        <v>64</v>
      </c>
      <c r="V2598">
        <f t="shared" si="368"/>
        <v>0</v>
      </c>
    </row>
    <row r="2599" spans="1:22" x14ac:dyDescent="0.35">
      <c r="A2599">
        <v>2597</v>
      </c>
      <c r="B2599" t="s">
        <v>4880</v>
      </c>
      <c r="C2599" t="str">
        <f t="shared" si="360"/>
        <v>Don’t Buy</v>
      </c>
      <c r="D2599" t="str">
        <f t="shared" si="361"/>
        <v>Long Name</v>
      </c>
      <c r="E2599">
        <v>4.0999999999999996</v>
      </c>
      <c r="F2599">
        <f>IF(Q2599&lt;10,E2599+0.1,E2599)</f>
        <v>4.0999999999999996</v>
      </c>
      <c r="G2599">
        <f>MIN(IF(Q2599&lt;10,E2599+0.5,E2599),5)</f>
        <v>4.0999999999999996</v>
      </c>
      <c r="H2599" t="str">
        <f t="shared" si="362"/>
        <v>Average Place to Work</v>
      </c>
      <c r="I2599">
        <v>197</v>
      </c>
      <c r="J2599" t="b">
        <f t="shared" si="363"/>
        <v>0</v>
      </c>
      <c r="K2599" t="b">
        <f>OR(E2599&gt;3.5,Q2599&lt;10)</f>
        <v>1</v>
      </c>
      <c r="L2599" t="s">
        <v>9</v>
      </c>
      <c r="M2599" t="s">
        <v>4881</v>
      </c>
      <c r="N2599" t="str">
        <f t="shared" si="364"/>
        <v>None</v>
      </c>
      <c r="O2599" t="str">
        <f t="shared" si="365"/>
        <v>None</v>
      </c>
      <c r="P2599" t="s">
        <v>95</v>
      </c>
      <c r="Q2599" s="2">
        <f t="shared" si="366"/>
        <v>16</v>
      </c>
      <c r="R2599" s="1" t="str">
        <f t="shared" si="367"/>
        <v>Established</v>
      </c>
      <c r="S2599" s="1"/>
      <c r="T2599" t="s">
        <v>115</v>
      </c>
      <c r="U2599" t="s">
        <v>473</v>
      </c>
      <c r="V2599">
        <f t="shared" si="368"/>
        <v>0</v>
      </c>
    </row>
    <row r="2600" spans="1:22" x14ac:dyDescent="0.35">
      <c r="A2600">
        <v>2598</v>
      </c>
      <c r="B2600" t="s">
        <v>4882</v>
      </c>
      <c r="C2600" t="str">
        <f t="shared" si="360"/>
        <v>Don’t Buy</v>
      </c>
      <c r="D2600" t="str">
        <f t="shared" si="361"/>
        <v>Long Name</v>
      </c>
      <c r="E2600">
        <v>4.0999999999999996</v>
      </c>
      <c r="F2600">
        <f>IF(Q2600&lt;10,E2600+0.1,E2600)</f>
        <v>4.0999999999999996</v>
      </c>
      <c r="G2600">
        <f>MIN(IF(Q2600&lt;10,E2600+0.5,E2600),5)</f>
        <v>4.0999999999999996</v>
      </c>
      <c r="H2600" t="str">
        <f t="shared" si="362"/>
        <v>Average Place to Work</v>
      </c>
      <c r="I2600">
        <v>197</v>
      </c>
      <c r="J2600" t="b">
        <f t="shared" si="363"/>
        <v>0</v>
      </c>
      <c r="K2600" t="b">
        <f>OR(E2600&gt;3.5,Q2600&lt;10)</f>
        <v>1</v>
      </c>
      <c r="L2600" t="s">
        <v>19</v>
      </c>
      <c r="M2600" t="s">
        <v>4883</v>
      </c>
      <c r="N2600" t="str">
        <f t="shared" si="364"/>
        <v>None</v>
      </c>
      <c r="O2600" t="str">
        <f t="shared" si="365"/>
        <v>None</v>
      </c>
      <c r="P2600" t="s">
        <v>241</v>
      </c>
      <c r="Q2600" s="2">
        <f t="shared" si="366"/>
        <v>13</v>
      </c>
      <c r="R2600" s="1" t="str">
        <f t="shared" si="367"/>
        <v>Established</v>
      </c>
      <c r="S2600" s="1"/>
      <c r="T2600" t="s">
        <v>598</v>
      </c>
      <c r="U2600" t="s">
        <v>297</v>
      </c>
      <c r="V2600">
        <f t="shared" si="368"/>
        <v>0</v>
      </c>
    </row>
    <row r="2601" spans="1:22" x14ac:dyDescent="0.35">
      <c r="A2601">
        <v>2599</v>
      </c>
      <c r="B2601" t="s">
        <v>4884</v>
      </c>
      <c r="C2601" t="str">
        <f t="shared" si="360"/>
        <v>Don’t Buy</v>
      </c>
      <c r="D2601" t="str">
        <f t="shared" si="361"/>
        <v>Long Name</v>
      </c>
      <c r="E2601">
        <v>3.9</v>
      </c>
      <c r="F2601">
        <f>IF(Q2601&lt;10,E2601+0.1,E2601)</f>
        <v>3.9</v>
      </c>
      <c r="G2601">
        <f>MIN(IF(Q2601&lt;10,E2601+0.5,E2601),5)</f>
        <v>3.9</v>
      </c>
      <c r="H2601" t="str">
        <f t="shared" si="362"/>
        <v>Average Place to Work</v>
      </c>
      <c r="I2601">
        <v>197</v>
      </c>
      <c r="J2601" t="b">
        <f t="shared" si="363"/>
        <v>0</v>
      </c>
      <c r="K2601" t="b">
        <f>OR(E2601&gt;3.5,Q2601&lt;10)</f>
        <v>1</v>
      </c>
      <c r="L2601" t="s">
        <v>19</v>
      </c>
      <c r="M2601" t="s">
        <v>4885</v>
      </c>
      <c r="N2601" t="str">
        <f t="shared" si="364"/>
        <v>None</v>
      </c>
      <c r="O2601" t="str">
        <f t="shared" si="365"/>
        <v>None</v>
      </c>
      <c r="P2601" t="s">
        <v>241</v>
      </c>
      <c r="Q2601" s="2">
        <f t="shared" si="366"/>
        <v>13</v>
      </c>
      <c r="R2601" s="1" t="str">
        <f t="shared" si="367"/>
        <v>Established</v>
      </c>
      <c r="S2601" s="1"/>
      <c r="T2601" t="s">
        <v>115</v>
      </c>
      <c r="U2601" t="s">
        <v>687</v>
      </c>
      <c r="V2601">
        <f t="shared" si="368"/>
        <v>0</v>
      </c>
    </row>
    <row r="2602" spans="1:22" x14ac:dyDescent="0.35">
      <c r="A2602">
        <v>2600</v>
      </c>
      <c r="B2602" t="s">
        <v>4886</v>
      </c>
      <c r="C2602" t="str">
        <f t="shared" si="360"/>
        <v>Don’t Buy</v>
      </c>
      <c r="D2602" t="str">
        <f t="shared" si="361"/>
        <v>Long Name</v>
      </c>
      <c r="E2602">
        <v>3.9</v>
      </c>
      <c r="F2602">
        <f>IF(Q2602&lt;10,E2602+0.1,E2602)</f>
        <v>3.9</v>
      </c>
      <c r="G2602">
        <f>MIN(IF(Q2602&lt;10,E2602+0.5,E2602),5)</f>
        <v>3.9</v>
      </c>
      <c r="H2602" t="str">
        <f t="shared" si="362"/>
        <v>Average Place to Work</v>
      </c>
      <c r="I2602">
        <v>197</v>
      </c>
      <c r="J2602" t="b">
        <f t="shared" si="363"/>
        <v>0</v>
      </c>
      <c r="K2602" t="b">
        <f>OR(E2602&gt;3.5,Q2602&lt;10)</f>
        <v>1</v>
      </c>
      <c r="M2602" t="s">
        <v>2175</v>
      </c>
      <c r="N2602" t="str">
        <f t="shared" si="364"/>
        <v>None</v>
      </c>
      <c r="O2602" t="str">
        <f t="shared" si="365"/>
        <v>None</v>
      </c>
      <c r="P2602" t="s">
        <v>47</v>
      </c>
      <c r="Q2602" s="2">
        <f t="shared" si="366"/>
        <v>31</v>
      </c>
      <c r="R2602" s="1" t="str">
        <f t="shared" si="367"/>
        <v>Established</v>
      </c>
      <c r="S2602" s="1"/>
      <c r="U2602" t="s">
        <v>245</v>
      </c>
      <c r="V2602">
        <f t="shared" si="368"/>
        <v>0</v>
      </c>
    </row>
    <row r="2603" spans="1:22" x14ac:dyDescent="0.35">
      <c r="A2603">
        <v>2601</v>
      </c>
      <c r="B2603" t="s">
        <v>4887</v>
      </c>
      <c r="C2603" t="str">
        <f t="shared" si="360"/>
        <v>Don’t Buy</v>
      </c>
      <c r="D2603" t="str">
        <f t="shared" si="361"/>
        <v>Short Name</v>
      </c>
      <c r="E2603">
        <v>3.8</v>
      </c>
      <c r="F2603">
        <f>IF(Q2603&lt;10,E2603+0.1,E2603)</f>
        <v>3.8</v>
      </c>
      <c r="G2603">
        <f>MIN(IF(Q2603&lt;10,E2603+0.5,E2603),5)</f>
        <v>3.8</v>
      </c>
      <c r="H2603" t="str">
        <f t="shared" si="362"/>
        <v>Average Place to Work</v>
      </c>
      <c r="I2603">
        <v>197</v>
      </c>
      <c r="J2603" t="b">
        <f t="shared" si="363"/>
        <v>0</v>
      </c>
      <c r="K2603" t="b">
        <f>OR(E2603&gt;3.5,Q2603&lt;10)</f>
        <v>1</v>
      </c>
      <c r="L2603" t="s">
        <v>19</v>
      </c>
      <c r="M2603" t="s">
        <v>4888</v>
      </c>
      <c r="N2603" t="str">
        <f t="shared" si="364"/>
        <v>Indian Silicon Valley Startups</v>
      </c>
      <c r="O2603" t="str">
        <f t="shared" si="365"/>
        <v>None</v>
      </c>
      <c r="P2603" t="s">
        <v>309</v>
      </c>
      <c r="Q2603" s="2">
        <f t="shared" si="366"/>
        <v>40</v>
      </c>
      <c r="R2603" s="1" t="str">
        <f t="shared" si="367"/>
        <v>Established</v>
      </c>
      <c r="S2603" s="1"/>
      <c r="T2603" t="s">
        <v>115</v>
      </c>
      <c r="U2603" t="s">
        <v>36</v>
      </c>
      <c r="V2603">
        <f t="shared" si="368"/>
        <v>0</v>
      </c>
    </row>
    <row r="2604" spans="1:22" x14ac:dyDescent="0.35">
      <c r="A2604">
        <v>2602</v>
      </c>
      <c r="B2604" t="s">
        <v>4889</v>
      </c>
      <c r="C2604" t="str">
        <f t="shared" si="360"/>
        <v>Don’t Buy</v>
      </c>
      <c r="D2604" t="str">
        <f t="shared" si="361"/>
        <v>Long Name</v>
      </c>
      <c r="E2604">
        <v>3.7</v>
      </c>
      <c r="F2604">
        <f>IF(Q2604&lt;10,E2604+0.1,E2604)</f>
        <v>3.7</v>
      </c>
      <c r="G2604">
        <f>MIN(IF(Q2604&lt;10,E2604+0.5,E2604),5)</f>
        <v>3.7</v>
      </c>
      <c r="H2604" t="str">
        <f t="shared" si="362"/>
        <v>Average Place to Work</v>
      </c>
      <c r="I2604">
        <v>199</v>
      </c>
      <c r="J2604" t="b">
        <f t="shared" si="363"/>
        <v>0</v>
      </c>
      <c r="K2604" t="b">
        <f>OR(E2604&gt;3.5,Q2604&lt;10)</f>
        <v>1</v>
      </c>
      <c r="L2604" t="s">
        <v>19</v>
      </c>
      <c r="M2604" t="s">
        <v>4890</v>
      </c>
      <c r="N2604" t="str">
        <f t="shared" si="364"/>
        <v>Indian Silicon Valley Startups</v>
      </c>
      <c r="O2604" t="str">
        <f t="shared" si="365"/>
        <v>None</v>
      </c>
      <c r="P2604" t="s">
        <v>305</v>
      </c>
      <c r="Q2604" s="2">
        <f t="shared" si="366"/>
        <v>115</v>
      </c>
      <c r="R2604" s="1" t="str">
        <f t="shared" si="367"/>
        <v>Established</v>
      </c>
      <c r="S2604" s="1"/>
      <c r="T2604" t="s">
        <v>60</v>
      </c>
      <c r="U2604" t="s">
        <v>24</v>
      </c>
      <c r="V2604">
        <f t="shared" si="368"/>
        <v>500000</v>
      </c>
    </row>
    <row r="2605" spans="1:22" x14ac:dyDescent="0.35">
      <c r="A2605">
        <v>2603</v>
      </c>
      <c r="B2605" t="s">
        <v>4891</v>
      </c>
      <c r="C2605" t="str">
        <f t="shared" si="360"/>
        <v>Don’t Buy</v>
      </c>
      <c r="D2605" t="str">
        <f t="shared" si="361"/>
        <v>Long Name</v>
      </c>
      <c r="E2605">
        <v>4.0999999999999996</v>
      </c>
      <c r="F2605">
        <f>IF(Q2605&lt;10,E2605+0.1,E2605)</f>
        <v>4.0999999999999996</v>
      </c>
      <c r="G2605">
        <f>MIN(IF(Q2605&lt;10,E2605+0.5,E2605),5)</f>
        <v>4.0999999999999996</v>
      </c>
      <c r="H2605" t="str">
        <f t="shared" si="362"/>
        <v>Average Place to Work</v>
      </c>
      <c r="I2605">
        <v>196</v>
      </c>
      <c r="J2605" t="b">
        <f t="shared" si="363"/>
        <v>0</v>
      </c>
      <c r="K2605" t="b">
        <f>OR(E2605&gt;3.5,Q2605&lt;10)</f>
        <v>1</v>
      </c>
      <c r="L2605" t="s">
        <v>9</v>
      </c>
      <c r="M2605" t="s">
        <v>4892</v>
      </c>
      <c r="N2605" t="str">
        <f t="shared" si="364"/>
        <v>Indian Silicon Valley Startups</v>
      </c>
      <c r="O2605" t="str">
        <f t="shared" si="365"/>
        <v>None</v>
      </c>
      <c r="P2605" t="s">
        <v>778</v>
      </c>
      <c r="Q2605" s="2">
        <f t="shared" si="366"/>
        <v>126</v>
      </c>
      <c r="R2605" s="1" t="str">
        <f t="shared" si="367"/>
        <v>Established</v>
      </c>
      <c r="S2605" s="1"/>
      <c r="T2605" t="s">
        <v>606</v>
      </c>
      <c r="U2605" t="s">
        <v>36</v>
      </c>
      <c r="V2605">
        <f t="shared" si="368"/>
        <v>0</v>
      </c>
    </row>
    <row r="2606" spans="1:22" x14ac:dyDescent="0.35">
      <c r="A2606">
        <v>2604</v>
      </c>
      <c r="B2606" t="s">
        <v>4893</v>
      </c>
      <c r="C2606" t="str">
        <f t="shared" si="360"/>
        <v>Don’t Buy</v>
      </c>
      <c r="D2606" t="str">
        <f t="shared" si="361"/>
        <v>Long Name</v>
      </c>
      <c r="E2606">
        <v>4.4000000000000004</v>
      </c>
      <c r="F2606">
        <f>IF(Q2606&lt;10,E2606+0.1,E2606)</f>
        <v>4.4000000000000004</v>
      </c>
      <c r="G2606">
        <f>MIN(IF(Q2606&lt;10,E2606+0.5,E2606),5)</f>
        <v>4.4000000000000004</v>
      </c>
      <c r="H2606" t="str">
        <f t="shared" si="362"/>
        <v>Average Place to Work</v>
      </c>
      <c r="I2606">
        <v>196</v>
      </c>
      <c r="J2606" t="b">
        <f t="shared" si="363"/>
        <v>0</v>
      </c>
      <c r="K2606" t="b">
        <f>OR(E2606&gt;3.5,Q2606&lt;10)</f>
        <v>1</v>
      </c>
      <c r="L2606" t="s">
        <v>19</v>
      </c>
      <c r="M2606" t="s">
        <v>3572</v>
      </c>
      <c r="N2606" t="str">
        <f t="shared" si="364"/>
        <v>None</v>
      </c>
      <c r="O2606" t="str">
        <f t="shared" si="365"/>
        <v>None</v>
      </c>
      <c r="P2606" t="s">
        <v>86</v>
      </c>
      <c r="Q2606" s="2">
        <f t="shared" si="366"/>
        <v>27</v>
      </c>
      <c r="R2606" s="1" t="str">
        <f t="shared" si="367"/>
        <v>Established</v>
      </c>
      <c r="S2606" s="1"/>
      <c r="T2606" t="s">
        <v>598</v>
      </c>
      <c r="U2606" t="s">
        <v>523</v>
      </c>
      <c r="V2606">
        <f t="shared" si="368"/>
        <v>0</v>
      </c>
    </row>
    <row r="2607" spans="1:22" x14ac:dyDescent="0.35">
      <c r="A2607">
        <v>2605</v>
      </c>
      <c r="B2607" t="s">
        <v>4894</v>
      </c>
      <c r="C2607" t="str">
        <f t="shared" si="360"/>
        <v>Don’t Buy</v>
      </c>
      <c r="D2607" t="str">
        <f t="shared" si="361"/>
        <v>Long Name</v>
      </c>
      <c r="E2607">
        <v>3.9</v>
      </c>
      <c r="F2607">
        <f>IF(Q2607&lt;10,E2607+0.1,E2607)</f>
        <v>3.9</v>
      </c>
      <c r="G2607">
        <f>MIN(IF(Q2607&lt;10,E2607+0.5,E2607),5)</f>
        <v>3.9</v>
      </c>
      <c r="H2607" t="str">
        <f t="shared" si="362"/>
        <v>Average Place to Work</v>
      </c>
      <c r="I2607">
        <v>196</v>
      </c>
      <c r="J2607" t="b">
        <f t="shared" si="363"/>
        <v>0</v>
      </c>
      <c r="K2607" t="b">
        <f>OR(E2607&gt;3.5,Q2607&lt;10)</f>
        <v>1</v>
      </c>
      <c r="L2607" t="s">
        <v>9</v>
      </c>
      <c r="M2607" t="s">
        <v>4895</v>
      </c>
      <c r="N2607" t="str">
        <f t="shared" si="364"/>
        <v>None</v>
      </c>
      <c r="O2607" t="str">
        <f t="shared" si="365"/>
        <v>None</v>
      </c>
      <c r="P2607" t="s">
        <v>111</v>
      </c>
      <c r="Q2607" s="2">
        <f t="shared" si="366"/>
        <v>22</v>
      </c>
      <c r="R2607" s="1" t="str">
        <f t="shared" si="367"/>
        <v>Established</v>
      </c>
      <c r="S2607" s="1"/>
      <c r="T2607" t="s">
        <v>115</v>
      </c>
      <c r="U2607" t="s">
        <v>195</v>
      </c>
      <c r="V2607">
        <f t="shared" si="368"/>
        <v>0</v>
      </c>
    </row>
    <row r="2608" spans="1:22" x14ac:dyDescent="0.35">
      <c r="A2608">
        <v>2606</v>
      </c>
      <c r="B2608" t="s">
        <v>4896</v>
      </c>
      <c r="C2608" t="str">
        <f t="shared" si="360"/>
        <v>Don’t Buy</v>
      </c>
      <c r="D2608" t="str">
        <f t="shared" si="361"/>
        <v>Long Name</v>
      </c>
      <c r="E2608">
        <v>4</v>
      </c>
      <c r="F2608">
        <f>IF(Q2608&lt;10,E2608+0.1,E2608)</f>
        <v>4.0999999999999996</v>
      </c>
      <c r="G2608">
        <f>MIN(IF(Q2608&lt;10,E2608+0.5,E2608),5)</f>
        <v>4.5</v>
      </c>
      <c r="H2608" t="str">
        <f t="shared" si="362"/>
        <v>Average Place to Work</v>
      </c>
      <c r="I2608">
        <v>196</v>
      </c>
      <c r="J2608" t="b">
        <f t="shared" si="363"/>
        <v>0</v>
      </c>
      <c r="K2608" t="b">
        <f>OR(E2608&gt;3.5,Q2608&lt;10)</f>
        <v>1</v>
      </c>
      <c r="M2608" t="s">
        <v>4897</v>
      </c>
      <c r="N2608" t="str">
        <f t="shared" si="364"/>
        <v>Indian Silicon Valley Startups</v>
      </c>
      <c r="O2608" t="str">
        <f t="shared" si="365"/>
        <v>None</v>
      </c>
      <c r="P2608" t="s">
        <v>502</v>
      </c>
      <c r="Q2608" s="2">
        <f t="shared" si="366"/>
        <v>8</v>
      </c>
      <c r="R2608" s="1" t="str">
        <f t="shared" si="367"/>
        <v>Startup</v>
      </c>
      <c r="S2608" s="1"/>
      <c r="U2608" t="s">
        <v>1158</v>
      </c>
      <c r="V2608">
        <f t="shared" si="368"/>
        <v>0</v>
      </c>
    </row>
    <row r="2609" spans="1:22" x14ac:dyDescent="0.35">
      <c r="A2609">
        <v>2607</v>
      </c>
      <c r="B2609" t="s">
        <v>4898</v>
      </c>
      <c r="C2609" t="str">
        <f t="shared" si="360"/>
        <v>Don’t Buy</v>
      </c>
      <c r="D2609" t="str">
        <f t="shared" si="361"/>
        <v>Long Name</v>
      </c>
      <c r="E2609">
        <v>4.0999999999999996</v>
      </c>
      <c r="F2609">
        <f>IF(Q2609&lt;10,E2609+0.1,E2609)</f>
        <v>4.0999999999999996</v>
      </c>
      <c r="G2609">
        <f>MIN(IF(Q2609&lt;10,E2609+0.5,E2609),5)</f>
        <v>4.0999999999999996</v>
      </c>
      <c r="H2609" t="str">
        <f t="shared" si="362"/>
        <v>Average Place to Work</v>
      </c>
      <c r="I2609">
        <v>196</v>
      </c>
      <c r="J2609" t="b">
        <f t="shared" si="363"/>
        <v>0</v>
      </c>
      <c r="K2609" t="b">
        <f>OR(E2609&gt;3.5,Q2609&lt;10)</f>
        <v>1</v>
      </c>
      <c r="M2609" t="s">
        <v>4899</v>
      </c>
      <c r="N2609" t="str">
        <f t="shared" si="364"/>
        <v>None</v>
      </c>
      <c r="O2609" t="str">
        <f t="shared" si="365"/>
        <v>None</v>
      </c>
      <c r="P2609" t="s">
        <v>180</v>
      </c>
      <c r="Q2609" s="2">
        <f t="shared" si="366"/>
        <v>23</v>
      </c>
      <c r="R2609" s="1" t="str">
        <f t="shared" si="367"/>
        <v>Established</v>
      </c>
      <c r="S2609" s="1"/>
      <c r="U2609" t="s">
        <v>24</v>
      </c>
      <c r="V2609">
        <f t="shared" si="368"/>
        <v>1000000</v>
      </c>
    </row>
    <row r="2610" spans="1:22" x14ac:dyDescent="0.35">
      <c r="A2610">
        <v>2608</v>
      </c>
      <c r="B2610" t="s">
        <v>4900</v>
      </c>
      <c r="C2610" t="str">
        <f t="shared" si="360"/>
        <v>Buy</v>
      </c>
      <c r="D2610" t="str">
        <f t="shared" si="361"/>
        <v>Short Name</v>
      </c>
      <c r="E2610">
        <v>4.0999999999999996</v>
      </c>
      <c r="F2610">
        <f>IF(Q2610&lt;10,E2610+0.1,E2610)</f>
        <v>4.1999999999999993</v>
      </c>
      <c r="G2610">
        <f>MIN(IF(Q2610&lt;10,E2610+0.5,E2610),5)</f>
        <v>4.5999999999999996</v>
      </c>
      <c r="H2610" t="str">
        <f t="shared" si="362"/>
        <v>Average Place to Work</v>
      </c>
      <c r="I2610">
        <v>196</v>
      </c>
      <c r="J2610" t="b">
        <f t="shared" si="363"/>
        <v>0</v>
      </c>
      <c r="K2610" t="b">
        <f>OR(E2610&gt;3.5,Q2610&lt;10)</f>
        <v>1</v>
      </c>
      <c r="M2610" t="s">
        <v>3500</v>
      </c>
      <c r="N2610" t="str">
        <f t="shared" si="364"/>
        <v>Indian Silicon Valley Startups</v>
      </c>
      <c r="O2610" t="str">
        <f t="shared" si="365"/>
        <v>None</v>
      </c>
      <c r="Q2610" s="2">
        <f t="shared" si="366"/>
        <v>0</v>
      </c>
      <c r="R2610" s="1" t="str">
        <f t="shared" si="367"/>
        <v>Startup</v>
      </c>
      <c r="S2610" s="1"/>
      <c r="V2610">
        <f t="shared" si="368"/>
        <v>0</v>
      </c>
    </row>
    <row r="2611" spans="1:22" x14ac:dyDescent="0.35">
      <c r="A2611">
        <v>2609</v>
      </c>
      <c r="B2611" t="s">
        <v>4894</v>
      </c>
      <c r="C2611" t="str">
        <f t="shared" si="360"/>
        <v>Don’t Buy</v>
      </c>
      <c r="D2611" t="str">
        <f t="shared" si="361"/>
        <v>Long Name</v>
      </c>
      <c r="E2611">
        <v>3.9</v>
      </c>
      <c r="F2611">
        <f>IF(Q2611&lt;10,E2611+0.1,E2611)</f>
        <v>3.9</v>
      </c>
      <c r="G2611">
        <f>MIN(IF(Q2611&lt;10,E2611+0.5,E2611),5)</f>
        <v>3.9</v>
      </c>
      <c r="H2611" t="str">
        <f t="shared" si="362"/>
        <v>Average Place to Work</v>
      </c>
      <c r="I2611">
        <v>196</v>
      </c>
      <c r="J2611" t="b">
        <f t="shared" si="363"/>
        <v>0</v>
      </c>
      <c r="K2611" t="b">
        <f>OR(E2611&gt;3.5,Q2611&lt;10)</f>
        <v>1</v>
      </c>
      <c r="L2611" t="s">
        <v>9</v>
      </c>
      <c r="M2611" t="s">
        <v>4895</v>
      </c>
      <c r="N2611" t="str">
        <f t="shared" si="364"/>
        <v>None</v>
      </c>
      <c r="O2611" t="str">
        <f t="shared" si="365"/>
        <v>None</v>
      </c>
      <c r="P2611" t="s">
        <v>111</v>
      </c>
      <c r="Q2611" s="2">
        <f t="shared" si="366"/>
        <v>22</v>
      </c>
      <c r="R2611" s="1" t="str">
        <f t="shared" si="367"/>
        <v>Established</v>
      </c>
      <c r="S2611" s="1"/>
      <c r="T2611" t="s">
        <v>115</v>
      </c>
      <c r="U2611" t="s">
        <v>195</v>
      </c>
      <c r="V2611">
        <f t="shared" si="368"/>
        <v>0</v>
      </c>
    </row>
    <row r="2612" spans="1:22" x14ac:dyDescent="0.35">
      <c r="A2612">
        <v>2610</v>
      </c>
      <c r="B2612" t="s">
        <v>4900</v>
      </c>
      <c r="C2612" t="str">
        <f t="shared" si="360"/>
        <v>Buy</v>
      </c>
      <c r="D2612" t="str">
        <f t="shared" si="361"/>
        <v>Short Name</v>
      </c>
      <c r="E2612">
        <v>4.0999999999999996</v>
      </c>
      <c r="F2612">
        <f>IF(Q2612&lt;10,E2612+0.1,E2612)</f>
        <v>4.1999999999999993</v>
      </c>
      <c r="G2612">
        <f>MIN(IF(Q2612&lt;10,E2612+0.5,E2612),5)</f>
        <v>4.5999999999999996</v>
      </c>
      <c r="H2612" t="str">
        <f t="shared" si="362"/>
        <v>Average Place to Work</v>
      </c>
      <c r="I2612">
        <v>196</v>
      </c>
      <c r="J2612" t="b">
        <f t="shared" si="363"/>
        <v>0</v>
      </c>
      <c r="K2612" t="b">
        <f>OR(E2612&gt;3.5,Q2612&lt;10)</f>
        <v>1</v>
      </c>
      <c r="M2612" t="s">
        <v>3500</v>
      </c>
      <c r="N2612" t="str">
        <f t="shared" si="364"/>
        <v>Indian Silicon Valley Startups</v>
      </c>
      <c r="O2612" t="str">
        <f t="shared" si="365"/>
        <v>None</v>
      </c>
      <c r="Q2612" s="2">
        <f t="shared" si="366"/>
        <v>0</v>
      </c>
      <c r="R2612" s="1" t="str">
        <f t="shared" si="367"/>
        <v>Startup</v>
      </c>
      <c r="S2612" s="1"/>
      <c r="V2612">
        <f t="shared" si="368"/>
        <v>0</v>
      </c>
    </row>
    <row r="2613" spans="1:22" x14ac:dyDescent="0.35">
      <c r="A2613">
        <v>2611</v>
      </c>
      <c r="B2613" t="s">
        <v>4896</v>
      </c>
      <c r="C2613" t="str">
        <f t="shared" si="360"/>
        <v>Don’t Buy</v>
      </c>
      <c r="D2613" t="str">
        <f t="shared" si="361"/>
        <v>Long Name</v>
      </c>
      <c r="E2613">
        <v>4</v>
      </c>
      <c r="F2613">
        <f>IF(Q2613&lt;10,E2613+0.1,E2613)</f>
        <v>4.0999999999999996</v>
      </c>
      <c r="G2613">
        <f>MIN(IF(Q2613&lt;10,E2613+0.5,E2613),5)</f>
        <v>4.5</v>
      </c>
      <c r="H2613" t="str">
        <f t="shared" si="362"/>
        <v>Average Place to Work</v>
      </c>
      <c r="I2613">
        <v>196</v>
      </c>
      <c r="J2613" t="b">
        <f t="shared" si="363"/>
        <v>0</v>
      </c>
      <c r="K2613" t="b">
        <f>OR(E2613&gt;3.5,Q2613&lt;10)</f>
        <v>1</v>
      </c>
      <c r="M2613" t="s">
        <v>4897</v>
      </c>
      <c r="N2613" t="str">
        <f t="shared" si="364"/>
        <v>Indian Silicon Valley Startups</v>
      </c>
      <c r="O2613" t="str">
        <f t="shared" si="365"/>
        <v>None</v>
      </c>
      <c r="P2613" t="s">
        <v>502</v>
      </c>
      <c r="Q2613" s="2">
        <f t="shared" si="366"/>
        <v>8</v>
      </c>
      <c r="R2613" s="1" t="str">
        <f t="shared" si="367"/>
        <v>Startup</v>
      </c>
      <c r="S2613" s="1"/>
      <c r="U2613" t="s">
        <v>1158</v>
      </c>
      <c r="V2613">
        <f t="shared" si="368"/>
        <v>0</v>
      </c>
    </row>
    <row r="2614" spans="1:22" x14ac:dyDescent="0.35">
      <c r="A2614">
        <v>2612</v>
      </c>
      <c r="B2614" t="s">
        <v>4901</v>
      </c>
      <c r="C2614" t="str">
        <f t="shared" si="360"/>
        <v>Don’t Buy</v>
      </c>
      <c r="D2614" t="str">
        <f t="shared" si="361"/>
        <v>Long Name</v>
      </c>
      <c r="E2614">
        <v>4</v>
      </c>
      <c r="F2614">
        <f>IF(Q2614&lt;10,E2614+0.1,E2614)</f>
        <v>4</v>
      </c>
      <c r="G2614">
        <f>MIN(IF(Q2614&lt;10,E2614+0.5,E2614),5)</f>
        <v>4</v>
      </c>
      <c r="H2614" t="str">
        <f t="shared" si="362"/>
        <v>Average Place to Work</v>
      </c>
      <c r="I2614">
        <v>196</v>
      </c>
      <c r="J2614" t="b">
        <f t="shared" si="363"/>
        <v>0</v>
      </c>
      <c r="K2614" t="b">
        <f>OR(E2614&gt;3.5,Q2614&lt;10)</f>
        <v>1</v>
      </c>
      <c r="L2614" t="s">
        <v>19</v>
      </c>
      <c r="M2614" t="s">
        <v>1308</v>
      </c>
      <c r="N2614" t="str">
        <f t="shared" si="364"/>
        <v>None</v>
      </c>
      <c r="O2614" t="str">
        <f t="shared" si="365"/>
        <v>None</v>
      </c>
      <c r="P2614" t="s">
        <v>86</v>
      </c>
      <c r="Q2614" s="2">
        <f t="shared" si="366"/>
        <v>27</v>
      </c>
      <c r="R2614" s="1" t="str">
        <f t="shared" si="367"/>
        <v>Established</v>
      </c>
      <c r="S2614" s="1"/>
      <c r="T2614" t="s">
        <v>598</v>
      </c>
      <c r="U2614" t="s">
        <v>523</v>
      </c>
      <c r="V2614">
        <f t="shared" si="368"/>
        <v>0</v>
      </c>
    </row>
    <row r="2615" spans="1:22" x14ac:dyDescent="0.35">
      <c r="A2615">
        <v>2613</v>
      </c>
      <c r="B2615" t="s">
        <v>4902</v>
      </c>
      <c r="C2615" t="str">
        <f t="shared" si="360"/>
        <v>Don’t Buy</v>
      </c>
      <c r="D2615" t="str">
        <f t="shared" si="361"/>
        <v>Long Name</v>
      </c>
      <c r="E2615">
        <v>3.7</v>
      </c>
      <c r="F2615">
        <f>IF(Q2615&lt;10,E2615+0.1,E2615)</f>
        <v>3.7</v>
      </c>
      <c r="G2615">
        <f>MIN(IF(Q2615&lt;10,E2615+0.5,E2615),5)</f>
        <v>3.7</v>
      </c>
      <c r="H2615" t="str">
        <f t="shared" si="362"/>
        <v>Average Place to Work</v>
      </c>
      <c r="I2615">
        <v>196</v>
      </c>
      <c r="J2615" t="b">
        <f t="shared" si="363"/>
        <v>0</v>
      </c>
      <c r="K2615" t="b">
        <f>OR(E2615&gt;3.5,Q2615&lt;10)</f>
        <v>1</v>
      </c>
      <c r="L2615" t="s">
        <v>19</v>
      </c>
      <c r="M2615" t="s">
        <v>2901</v>
      </c>
      <c r="N2615" t="str">
        <f t="shared" si="364"/>
        <v>None</v>
      </c>
      <c r="O2615" t="str">
        <f t="shared" si="365"/>
        <v>None</v>
      </c>
      <c r="P2615" t="s">
        <v>445</v>
      </c>
      <c r="Q2615" s="2">
        <f t="shared" si="366"/>
        <v>14</v>
      </c>
      <c r="R2615" s="1" t="str">
        <f t="shared" si="367"/>
        <v>Established</v>
      </c>
      <c r="S2615" s="1"/>
      <c r="T2615" t="s">
        <v>115</v>
      </c>
      <c r="U2615" t="s">
        <v>255</v>
      </c>
      <c r="V2615">
        <f t="shared" si="368"/>
        <v>0</v>
      </c>
    </row>
    <row r="2616" spans="1:22" x14ac:dyDescent="0.35">
      <c r="A2616">
        <v>2614</v>
      </c>
      <c r="B2616" t="s">
        <v>4903</v>
      </c>
      <c r="C2616" t="str">
        <f t="shared" si="360"/>
        <v>Buy</v>
      </c>
      <c r="D2616" t="str">
        <f t="shared" si="361"/>
        <v>Long Name</v>
      </c>
      <c r="E2616">
        <v>3.9</v>
      </c>
      <c r="F2616">
        <f>IF(Q2616&lt;10,E2616+0.1,E2616)</f>
        <v>3.9</v>
      </c>
      <c r="G2616">
        <f>MIN(IF(Q2616&lt;10,E2616+0.5,E2616),5)</f>
        <v>3.9</v>
      </c>
      <c r="H2616" t="str">
        <f t="shared" si="362"/>
        <v>Average Place to Work</v>
      </c>
      <c r="I2616">
        <v>196</v>
      </c>
      <c r="J2616" t="b">
        <f t="shared" si="363"/>
        <v>0</v>
      </c>
      <c r="K2616" t="b">
        <f>OR(E2616&gt;3.5,Q2616&lt;10)</f>
        <v>1</v>
      </c>
      <c r="L2616" t="s">
        <v>19</v>
      </c>
      <c r="M2616" t="s">
        <v>4904</v>
      </c>
      <c r="N2616" t="str">
        <f t="shared" si="364"/>
        <v>None</v>
      </c>
      <c r="O2616" t="str">
        <f t="shared" si="365"/>
        <v>None</v>
      </c>
      <c r="P2616" t="s">
        <v>156</v>
      </c>
      <c r="Q2616" s="2">
        <f t="shared" si="366"/>
        <v>18</v>
      </c>
      <c r="R2616" s="1" t="str">
        <f t="shared" si="367"/>
        <v>Established</v>
      </c>
      <c r="S2616" s="1"/>
      <c r="T2616" t="s">
        <v>115</v>
      </c>
      <c r="U2616" t="s">
        <v>17</v>
      </c>
      <c r="V2616">
        <f t="shared" si="368"/>
        <v>500000</v>
      </c>
    </row>
    <row r="2617" spans="1:22" x14ac:dyDescent="0.35">
      <c r="A2617">
        <v>2615</v>
      </c>
      <c r="B2617" t="s">
        <v>4905</v>
      </c>
      <c r="C2617" t="str">
        <f t="shared" si="360"/>
        <v>Buy</v>
      </c>
      <c r="D2617" t="str">
        <f t="shared" si="361"/>
        <v>Short Name</v>
      </c>
      <c r="E2617">
        <v>3.5</v>
      </c>
      <c r="F2617">
        <f>IF(Q2617&lt;10,E2617+0.1,E2617)</f>
        <v>3.5</v>
      </c>
      <c r="G2617">
        <f>MIN(IF(Q2617&lt;10,E2617+0.5,E2617),5)</f>
        <v>3.5</v>
      </c>
      <c r="H2617" t="str">
        <f t="shared" si="362"/>
        <v>Average Place to Work</v>
      </c>
      <c r="I2617">
        <v>254</v>
      </c>
      <c r="J2617" t="b">
        <f t="shared" si="363"/>
        <v>0</v>
      </c>
      <c r="K2617" t="b">
        <f>OR(E2617&gt;3.5,Q2617&lt;10)</f>
        <v>0</v>
      </c>
      <c r="L2617" t="s">
        <v>19</v>
      </c>
      <c r="M2617" t="s">
        <v>4906</v>
      </c>
      <c r="N2617" t="str">
        <f t="shared" si="364"/>
        <v>None</v>
      </c>
      <c r="O2617" t="str">
        <f t="shared" si="365"/>
        <v>None</v>
      </c>
      <c r="P2617" t="s">
        <v>472</v>
      </c>
      <c r="Q2617" s="2">
        <f t="shared" si="366"/>
        <v>98</v>
      </c>
      <c r="R2617" s="1" t="str">
        <f t="shared" si="367"/>
        <v>Established</v>
      </c>
      <c r="S2617" s="1"/>
      <c r="T2617" t="s">
        <v>606</v>
      </c>
      <c r="U2617" t="s">
        <v>227</v>
      </c>
      <c r="V2617">
        <f t="shared" si="368"/>
        <v>0</v>
      </c>
    </row>
    <row r="2618" spans="1:22" x14ac:dyDescent="0.35">
      <c r="A2618">
        <v>2616</v>
      </c>
      <c r="B2618" t="s">
        <v>4907</v>
      </c>
      <c r="C2618" t="str">
        <f t="shared" si="360"/>
        <v>Don’t Buy</v>
      </c>
      <c r="D2618" t="str">
        <f t="shared" si="361"/>
        <v>Long Name</v>
      </c>
      <c r="E2618">
        <v>4</v>
      </c>
      <c r="F2618">
        <f>IF(Q2618&lt;10,E2618+0.1,E2618)</f>
        <v>4</v>
      </c>
      <c r="G2618">
        <f>MIN(IF(Q2618&lt;10,E2618+0.5,E2618),5)</f>
        <v>4</v>
      </c>
      <c r="H2618" t="str">
        <f t="shared" si="362"/>
        <v>Average Place to Work</v>
      </c>
      <c r="I2618">
        <v>195</v>
      </c>
      <c r="J2618" t="b">
        <f t="shared" si="363"/>
        <v>0</v>
      </c>
      <c r="K2618" t="b">
        <f>OR(E2618&gt;3.5,Q2618&lt;10)</f>
        <v>1</v>
      </c>
      <c r="L2618" t="s">
        <v>19</v>
      </c>
      <c r="M2618" t="s">
        <v>4908</v>
      </c>
      <c r="N2618" t="str">
        <f t="shared" si="364"/>
        <v>None</v>
      </c>
      <c r="O2618" t="str">
        <f t="shared" si="365"/>
        <v>None</v>
      </c>
      <c r="P2618" t="s">
        <v>423</v>
      </c>
      <c r="Q2618" s="2">
        <f t="shared" si="366"/>
        <v>53</v>
      </c>
      <c r="R2618" s="1" t="str">
        <f t="shared" si="367"/>
        <v>Established</v>
      </c>
      <c r="S2618" s="1"/>
      <c r="T2618" t="s">
        <v>115</v>
      </c>
      <c r="U2618" t="s">
        <v>2472</v>
      </c>
      <c r="V2618">
        <f t="shared" si="368"/>
        <v>0</v>
      </c>
    </row>
    <row r="2619" spans="1:22" x14ac:dyDescent="0.35">
      <c r="A2619">
        <v>2617</v>
      </c>
      <c r="B2619" t="s">
        <v>4909</v>
      </c>
      <c r="C2619" t="str">
        <f t="shared" si="360"/>
        <v>Don’t Buy</v>
      </c>
      <c r="D2619" t="str">
        <f t="shared" si="361"/>
        <v>Long Name</v>
      </c>
      <c r="E2619">
        <v>4.5</v>
      </c>
      <c r="F2619">
        <f>IF(Q2619&lt;10,E2619+0.1,E2619)</f>
        <v>4.5</v>
      </c>
      <c r="G2619">
        <f>MIN(IF(Q2619&lt;10,E2619+0.5,E2619),5)</f>
        <v>4.5</v>
      </c>
      <c r="H2619" t="str">
        <f t="shared" si="362"/>
        <v>Average Place to Work</v>
      </c>
      <c r="I2619">
        <v>195</v>
      </c>
      <c r="J2619" t="b">
        <f t="shared" si="363"/>
        <v>0</v>
      </c>
      <c r="K2619" t="b">
        <f>OR(E2619&gt;3.5,Q2619&lt;10)</f>
        <v>1</v>
      </c>
      <c r="L2619" t="s">
        <v>19</v>
      </c>
      <c r="M2619" t="s">
        <v>3340</v>
      </c>
      <c r="N2619" t="str">
        <f t="shared" si="364"/>
        <v>None</v>
      </c>
      <c r="O2619" t="str">
        <f t="shared" si="365"/>
        <v>None</v>
      </c>
      <c r="P2619" t="s">
        <v>833</v>
      </c>
      <c r="Q2619" s="2">
        <f t="shared" si="366"/>
        <v>52</v>
      </c>
      <c r="R2619" s="1" t="str">
        <f t="shared" si="367"/>
        <v>Established</v>
      </c>
      <c r="S2619" s="1"/>
      <c r="T2619" t="s">
        <v>115</v>
      </c>
      <c r="U2619" t="s">
        <v>175</v>
      </c>
      <c r="V2619">
        <f t="shared" si="368"/>
        <v>0</v>
      </c>
    </row>
    <row r="2620" spans="1:22" x14ac:dyDescent="0.35">
      <c r="A2620">
        <v>2618</v>
      </c>
      <c r="B2620" t="s">
        <v>4910</v>
      </c>
      <c r="C2620" t="str">
        <f t="shared" si="360"/>
        <v>Don’t Buy</v>
      </c>
      <c r="D2620" t="str">
        <f t="shared" si="361"/>
        <v>Short Name</v>
      </c>
      <c r="E2620">
        <v>3.6</v>
      </c>
      <c r="F2620">
        <f>IF(Q2620&lt;10,E2620+0.1,E2620)</f>
        <v>3.6</v>
      </c>
      <c r="G2620">
        <f>MIN(IF(Q2620&lt;10,E2620+0.5,E2620),5)</f>
        <v>3.6</v>
      </c>
      <c r="H2620" t="str">
        <f t="shared" si="362"/>
        <v>Average Place to Work</v>
      </c>
      <c r="I2620">
        <v>195</v>
      </c>
      <c r="J2620" t="b">
        <f t="shared" si="363"/>
        <v>0</v>
      </c>
      <c r="K2620" t="b">
        <f>OR(E2620&gt;3.5,Q2620&lt;10)</f>
        <v>1</v>
      </c>
      <c r="L2620" t="s">
        <v>19</v>
      </c>
      <c r="M2620" t="s">
        <v>4911</v>
      </c>
      <c r="N2620" t="str">
        <f t="shared" si="364"/>
        <v>None</v>
      </c>
      <c r="O2620" t="str">
        <f t="shared" si="365"/>
        <v>None</v>
      </c>
      <c r="P2620" t="s">
        <v>183</v>
      </c>
      <c r="Q2620" s="2">
        <f t="shared" si="366"/>
        <v>10</v>
      </c>
      <c r="R2620" s="1" t="str">
        <f t="shared" si="367"/>
        <v>Established</v>
      </c>
      <c r="S2620" s="1"/>
      <c r="T2620" t="s">
        <v>115</v>
      </c>
      <c r="U2620" t="s">
        <v>17</v>
      </c>
      <c r="V2620">
        <f t="shared" si="368"/>
        <v>500000</v>
      </c>
    </row>
    <row r="2621" spans="1:22" x14ac:dyDescent="0.35">
      <c r="A2621">
        <v>2619</v>
      </c>
      <c r="B2621" t="s">
        <v>4912</v>
      </c>
      <c r="C2621" t="str">
        <f t="shared" si="360"/>
        <v>Don’t Buy</v>
      </c>
      <c r="D2621" t="str">
        <f t="shared" si="361"/>
        <v>Long Name</v>
      </c>
      <c r="E2621">
        <v>4.0999999999999996</v>
      </c>
      <c r="F2621">
        <f>IF(Q2621&lt;10,E2621+0.1,E2621)</f>
        <v>4.0999999999999996</v>
      </c>
      <c r="G2621">
        <f>MIN(IF(Q2621&lt;10,E2621+0.5,E2621),5)</f>
        <v>4.0999999999999996</v>
      </c>
      <c r="H2621" t="str">
        <f t="shared" si="362"/>
        <v>Average Place to Work</v>
      </c>
      <c r="I2621">
        <v>195</v>
      </c>
      <c r="J2621" t="b">
        <f t="shared" si="363"/>
        <v>0</v>
      </c>
      <c r="K2621" t="b">
        <f>OR(E2621&gt;3.5,Q2621&lt;10)</f>
        <v>1</v>
      </c>
      <c r="L2621" t="s">
        <v>19</v>
      </c>
      <c r="M2621" t="s">
        <v>4913</v>
      </c>
      <c r="N2621" t="str">
        <f t="shared" si="364"/>
        <v>None</v>
      </c>
      <c r="O2621" t="str">
        <f t="shared" si="365"/>
        <v>None</v>
      </c>
      <c r="P2621" t="s">
        <v>76</v>
      </c>
      <c r="Q2621" s="2">
        <f t="shared" si="366"/>
        <v>44</v>
      </c>
      <c r="R2621" s="1" t="str">
        <f t="shared" si="367"/>
        <v>Established</v>
      </c>
      <c r="S2621" s="1"/>
      <c r="T2621" t="s">
        <v>606</v>
      </c>
      <c r="U2621" t="s">
        <v>92</v>
      </c>
      <c r="V2621">
        <f t="shared" si="368"/>
        <v>0</v>
      </c>
    </row>
    <row r="2622" spans="1:22" x14ac:dyDescent="0.35">
      <c r="A2622">
        <v>2620</v>
      </c>
      <c r="B2622" t="s">
        <v>4914</v>
      </c>
      <c r="C2622" t="str">
        <f t="shared" si="360"/>
        <v>Buy</v>
      </c>
      <c r="D2622" t="str">
        <f t="shared" si="361"/>
        <v>Long Name</v>
      </c>
      <c r="E2622">
        <v>4.5</v>
      </c>
      <c r="F2622">
        <f>IF(Q2622&lt;10,E2622+0.1,E2622)</f>
        <v>4.5</v>
      </c>
      <c r="G2622">
        <f>MIN(IF(Q2622&lt;10,E2622+0.5,E2622),5)</f>
        <v>4.5</v>
      </c>
      <c r="H2622" t="str">
        <f t="shared" si="362"/>
        <v>Average Place to Work</v>
      </c>
      <c r="I2622">
        <v>195</v>
      </c>
      <c r="J2622" t="b">
        <f t="shared" si="363"/>
        <v>0</v>
      </c>
      <c r="K2622" t="b">
        <f>OR(E2622&gt;3.5,Q2622&lt;10)</f>
        <v>1</v>
      </c>
      <c r="L2622" t="s">
        <v>19</v>
      </c>
      <c r="M2622" t="s">
        <v>4915</v>
      </c>
      <c r="N2622" t="str">
        <f t="shared" si="364"/>
        <v>None</v>
      </c>
      <c r="O2622" t="str">
        <f t="shared" si="365"/>
        <v>None</v>
      </c>
      <c r="P2622" t="s">
        <v>587</v>
      </c>
      <c r="Q2622" s="2">
        <f t="shared" si="366"/>
        <v>76</v>
      </c>
      <c r="R2622" s="1" t="str">
        <f t="shared" si="367"/>
        <v>Established</v>
      </c>
      <c r="S2622" s="1"/>
      <c r="T2622" t="s">
        <v>606</v>
      </c>
      <c r="U2622" t="s">
        <v>484</v>
      </c>
      <c r="V2622">
        <f t="shared" si="368"/>
        <v>0</v>
      </c>
    </row>
    <row r="2623" spans="1:22" x14ac:dyDescent="0.35">
      <c r="A2623">
        <v>2621</v>
      </c>
      <c r="B2623" t="s">
        <v>4916</v>
      </c>
      <c r="C2623" t="str">
        <f t="shared" si="360"/>
        <v>Don’t Buy</v>
      </c>
      <c r="D2623" t="str">
        <f t="shared" si="361"/>
        <v>Long Name</v>
      </c>
      <c r="E2623">
        <v>4.3</v>
      </c>
      <c r="F2623">
        <f>IF(Q2623&lt;10,E2623+0.1,E2623)</f>
        <v>4.3</v>
      </c>
      <c r="G2623">
        <f>MIN(IF(Q2623&lt;10,E2623+0.5,E2623),5)</f>
        <v>4.3</v>
      </c>
      <c r="H2623" t="str">
        <f t="shared" si="362"/>
        <v>Average Place to Work</v>
      </c>
      <c r="I2623">
        <v>195</v>
      </c>
      <c r="J2623" t="b">
        <f t="shared" si="363"/>
        <v>0</v>
      </c>
      <c r="K2623" t="b">
        <f>OR(E2623&gt;3.5,Q2623&lt;10)</f>
        <v>1</v>
      </c>
      <c r="L2623" t="s">
        <v>19</v>
      </c>
      <c r="M2623" t="s">
        <v>4308</v>
      </c>
      <c r="N2623" t="str">
        <f t="shared" si="364"/>
        <v>None</v>
      </c>
      <c r="O2623" t="str">
        <f t="shared" si="365"/>
        <v>None</v>
      </c>
      <c r="P2623" t="s">
        <v>167</v>
      </c>
      <c r="Q2623" s="2">
        <f t="shared" si="366"/>
        <v>34</v>
      </c>
      <c r="R2623" s="1" t="str">
        <f t="shared" si="367"/>
        <v>Established</v>
      </c>
      <c r="S2623" s="1"/>
      <c r="T2623" t="s">
        <v>606</v>
      </c>
      <c r="U2623" t="s">
        <v>83</v>
      </c>
      <c r="V2623">
        <f t="shared" si="368"/>
        <v>0</v>
      </c>
    </row>
    <row r="2624" spans="1:22" x14ac:dyDescent="0.35">
      <c r="A2624">
        <v>2622</v>
      </c>
      <c r="B2624" t="s">
        <v>4917</v>
      </c>
      <c r="C2624" t="str">
        <f t="shared" si="360"/>
        <v>Don’t Buy</v>
      </c>
      <c r="D2624" t="str">
        <f t="shared" si="361"/>
        <v>Long Name</v>
      </c>
      <c r="E2624">
        <v>4.5999999999999996</v>
      </c>
      <c r="F2624">
        <f>IF(Q2624&lt;10,E2624+0.1,E2624)</f>
        <v>4.5999999999999996</v>
      </c>
      <c r="G2624">
        <f>MIN(IF(Q2624&lt;10,E2624+0.5,E2624),5)</f>
        <v>4.5999999999999996</v>
      </c>
      <c r="H2624" t="str">
        <f t="shared" si="362"/>
        <v>Great Place to Work</v>
      </c>
      <c r="I2624">
        <v>195</v>
      </c>
      <c r="J2624" t="b">
        <f t="shared" si="363"/>
        <v>0</v>
      </c>
      <c r="K2624" t="b">
        <f>OR(E2624&gt;3.5,Q2624&lt;10)</f>
        <v>1</v>
      </c>
      <c r="L2624" t="s">
        <v>789</v>
      </c>
      <c r="M2624" t="s">
        <v>4918</v>
      </c>
      <c r="N2624" t="str">
        <f t="shared" si="364"/>
        <v>Indian Silicon Valley Startups</v>
      </c>
      <c r="O2624" t="str">
        <f t="shared" si="365"/>
        <v>None</v>
      </c>
      <c r="P2624" t="s">
        <v>183</v>
      </c>
      <c r="Q2624" s="2">
        <f t="shared" si="366"/>
        <v>10</v>
      </c>
      <c r="R2624" s="1" t="str">
        <f t="shared" si="367"/>
        <v>Established</v>
      </c>
      <c r="S2624" s="1"/>
      <c r="T2624" t="s">
        <v>1183</v>
      </c>
      <c r="U2624" t="s">
        <v>36</v>
      </c>
      <c r="V2624">
        <f t="shared" si="368"/>
        <v>0</v>
      </c>
    </row>
    <row r="2625" spans="1:22" x14ac:dyDescent="0.35">
      <c r="A2625">
        <v>2623</v>
      </c>
      <c r="B2625" t="s">
        <v>4919</v>
      </c>
      <c r="C2625" t="str">
        <f t="shared" si="360"/>
        <v>Don’t Buy</v>
      </c>
      <c r="D2625" t="str">
        <f t="shared" si="361"/>
        <v>Long Name</v>
      </c>
      <c r="E2625">
        <v>3.9</v>
      </c>
      <c r="F2625">
        <f>IF(Q2625&lt;10,E2625+0.1,E2625)</f>
        <v>3.9</v>
      </c>
      <c r="G2625">
        <f>MIN(IF(Q2625&lt;10,E2625+0.5,E2625),5)</f>
        <v>3.9</v>
      </c>
      <c r="H2625" t="str">
        <f t="shared" si="362"/>
        <v>Average Place to Work</v>
      </c>
      <c r="I2625">
        <v>195</v>
      </c>
      <c r="J2625" t="b">
        <f t="shared" si="363"/>
        <v>0</v>
      </c>
      <c r="K2625" t="b">
        <f>OR(E2625&gt;3.5,Q2625&lt;10)</f>
        <v>1</v>
      </c>
      <c r="L2625" t="s">
        <v>19</v>
      </c>
      <c r="M2625" t="s">
        <v>4920</v>
      </c>
      <c r="N2625" t="str">
        <f t="shared" si="364"/>
        <v>None</v>
      </c>
      <c r="O2625" t="str">
        <f t="shared" si="365"/>
        <v>None</v>
      </c>
      <c r="P2625" t="s">
        <v>210</v>
      </c>
      <c r="Q2625" s="2">
        <f t="shared" si="366"/>
        <v>70</v>
      </c>
      <c r="R2625" s="1" t="str">
        <f t="shared" si="367"/>
        <v>Established</v>
      </c>
      <c r="S2625" s="1"/>
      <c r="T2625" t="s">
        <v>598</v>
      </c>
      <c r="U2625" t="s">
        <v>83</v>
      </c>
      <c r="V2625">
        <f t="shared" si="368"/>
        <v>0</v>
      </c>
    </row>
    <row r="2626" spans="1:22" x14ac:dyDescent="0.35">
      <c r="A2626">
        <v>2624</v>
      </c>
      <c r="B2626" t="s">
        <v>4921</v>
      </c>
      <c r="C2626" t="str">
        <f t="shared" si="360"/>
        <v>Don’t Buy</v>
      </c>
      <c r="D2626" t="str">
        <f t="shared" si="361"/>
        <v>Long Name</v>
      </c>
      <c r="E2626">
        <v>4.0999999999999996</v>
      </c>
      <c r="F2626">
        <f>IF(Q2626&lt;10,E2626+0.1,E2626)</f>
        <v>4.0999999999999996</v>
      </c>
      <c r="G2626">
        <f>MIN(IF(Q2626&lt;10,E2626+0.5,E2626),5)</f>
        <v>4.0999999999999996</v>
      </c>
      <c r="H2626" t="str">
        <f t="shared" si="362"/>
        <v>Average Place to Work</v>
      </c>
      <c r="I2626">
        <v>195</v>
      </c>
      <c r="J2626" t="b">
        <f t="shared" si="363"/>
        <v>0</v>
      </c>
      <c r="K2626" t="b">
        <f>OR(E2626&gt;3.5,Q2626&lt;10)</f>
        <v>1</v>
      </c>
      <c r="M2626" t="s">
        <v>4922</v>
      </c>
      <c r="N2626" t="str">
        <f t="shared" si="364"/>
        <v>None</v>
      </c>
      <c r="O2626" t="str">
        <f t="shared" si="365"/>
        <v>None</v>
      </c>
      <c r="P2626" t="s">
        <v>666</v>
      </c>
      <c r="Q2626" s="2">
        <f t="shared" si="366"/>
        <v>48</v>
      </c>
      <c r="R2626" s="1" t="str">
        <f t="shared" si="367"/>
        <v>Established</v>
      </c>
      <c r="S2626" s="1"/>
      <c r="U2626" t="s">
        <v>195</v>
      </c>
      <c r="V2626">
        <f t="shared" si="368"/>
        <v>0</v>
      </c>
    </row>
    <row r="2627" spans="1:22" x14ac:dyDescent="0.35">
      <c r="A2627">
        <v>2625</v>
      </c>
      <c r="B2627" t="s">
        <v>4923</v>
      </c>
      <c r="C2627" t="str">
        <f t="shared" ref="C2627:C2690" si="369">IF(OR(LEFT(B2627,1)="T",LEFT(B2627,1)="G"),"Buy","Don’t Buy")</f>
        <v>Don’t Buy</v>
      </c>
      <c r="D2627" t="str">
        <f t="shared" ref="D2627:D2690" si="370">IF(LEN(B2627)&gt;=10,"Long Name","Short Name")</f>
        <v>Long Name</v>
      </c>
      <c r="E2627">
        <v>4.0999999999999996</v>
      </c>
      <c r="F2627">
        <f>IF(Q2627&lt;10,E2627+0.1,E2627)</f>
        <v>4.0999999999999996</v>
      </c>
      <c r="G2627">
        <f>MIN(IF(Q2627&lt;10,E2627+0.5,E2627),5)</f>
        <v>4.0999999999999996</v>
      </c>
      <c r="H2627" t="str">
        <f t="shared" ref="H2627:H2690" si="371">IF(E2627&gt;4.5,"Great Place to Work","Average Place to Work")</f>
        <v>Average Place to Work</v>
      </c>
      <c r="I2627">
        <v>195</v>
      </c>
      <c r="J2627" t="b">
        <f t="shared" ref="J2627:J2690" si="372">AND(I2627&gt;10000,E2627&gt;4)</f>
        <v>0</v>
      </c>
      <c r="K2627" t="b">
        <f>OR(E2627&gt;3.5,Q2627&lt;10)</f>
        <v>1</v>
      </c>
      <c r="L2627" t="s">
        <v>9</v>
      </c>
      <c r="M2627" t="s">
        <v>4232</v>
      </c>
      <c r="N2627" t="str">
        <f t="shared" ref="N2627:N2690" si="373">IF(OR(LEFT(M2627,9)="Banglore",LEFT(M2627,9)="Bengaluru",LEFT(M2627,7)="Chennai",Q2627&lt;10,U2627="Internet"),"Indian Silicon Valley Startups","None")</f>
        <v>Indian Silicon Valley Startups</v>
      </c>
      <c r="O2627" t="str">
        <f t="shared" ref="O2627:O2690" si="374">IF(AND(LEFT(M2627,6)="Mumbai",U2627="Financial Services"),"Bombay Finances","None")</f>
        <v>None</v>
      </c>
      <c r="P2627" t="s">
        <v>911</v>
      </c>
      <c r="Q2627" s="2">
        <f t="shared" ref="Q2627:Q2690" si="375">_xlfn.NUMBERVALUE(SUBSTITUTE(TRIM(P2627)," years old",""))</f>
        <v>65</v>
      </c>
      <c r="R2627" s="1" t="str">
        <f t="shared" ref="R2627:R2690" si="376">IF(Q2627&lt;10,"Startup","Established")</f>
        <v>Established</v>
      </c>
      <c r="S2627" s="1"/>
      <c r="T2627" t="s">
        <v>115</v>
      </c>
      <c r="U2627" t="s">
        <v>255</v>
      </c>
      <c r="V2627">
        <f t="shared" ref="V2627:V2690" si="377">IF(AND(OR(U2627=$U$7,U2627=$U$12),E2627&gt;4),1000000,IF(AND(OR(U2627=$U$7,U2627=$U$12),E2627&lt;=4),500000,IF(AND(U2627=$U$18,E2627&gt;4),800000,0)))</f>
        <v>0</v>
      </c>
    </row>
    <row r="2628" spans="1:22" x14ac:dyDescent="0.35">
      <c r="A2628">
        <v>2626</v>
      </c>
      <c r="B2628" t="s">
        <v>4924</v>
      </c>
      <c r="C2628" t="str">
        <f t="shared" si="369"/>
        <v>Don’t Buy</v>
      </c>
      <c r="D2628" t="str">
        <f t="shared" si="370"/>
        <v>Long Name</v>
      </c>
      <c r="E2628">
        <v>3.6</v>
      </c>
      <c r="F2628">
        <f>IF(Q2628&lt;10,E2628+0.1,E2628)</f>
        <v>3.6</v>
      </c>
      <c r="G2628">
        <f>MIN(IF(Q2628&lt;10,E2628+0.5,E2628),5)</f>
        <v>3.6</v>
      </c>
      <c r="H2628" t="str">
        <f t="shared" si="371"/>
        <v>Average Place to Work</v>
      </c>
      <c r="I2628">
        <v>338</v>
      </c>
      <c r="J2628" t="b">
        <f t="shared" si="372"/>
        <v>0</v>
      </c>
      <c r="K2628" t="b">
        <f>OR(E2628&gt;3.5,Q2628&lt;10)</f>
        <v>1</v>
      </c>
      <c r="L2628" t="s">
        <v>9</v>
      </c>
      <c r="M2628" t="s">
        <v>2255</v>
      </c>
      <c r="N2628" t="str">
        <f t="shared" si="373"/>
        <v>None</v>
      </c>
      <c r="O2628" t="str">
        <f t="shared" si="374"/>
        <v>None</v>
      </c>
      <c r="P2628" t="s">
        <v>59</v>
      </c>
      <c r="Q2628" s="2">
        <f t="shared" si="375"/>
        <v>39</v>
      </c>
      <c r="R2628" s="1" t="str">
        <f t="shared" si="376"/>
        <v>Established</v>
      </c>
      <c r="S2628" s="1"/>
      <c r="T2628" t="s">
        <v>115</v>
      </c>
      <c r="U2628" t="s">
        <v>312</v>
      </c>
      <c r="V2628">
        <f t="shared" si="377"/>
        <v>0</v>
      </c>
    </row>
    <row r="2629" spans="1:22" x14ac:dyDescent="0.35">
      <c r="A2629">
        <v>2627</v>
      </c>
      <c r="B2629" t="s">
        <v>4925</v>
      </c>
      <c r="C2629" t="str">
        <f t="shared" si="369"/>
        <v>Don’t Buy</v>
      </c>
      <c r="D2629" t="str">
        <f t="shared" si="370"/>
        <v>Long Name</v>
      </c>
      <c r="E2629">
        <v>4.0999999999999996</v>
      </c>
      <c r="F2629">
        <f>IF(Q2629&lt;10,E2629+0.1,E2629)</f>
        <v>4.0999999999999996</v>
      </c>
      <c r="G2629">
        <f>MIN(IF(Q2629&lt;10,E2629+0.5,E2629),5)</f>
        <v>4.0999999999999996</v>
      </c>
      <c r="H2629" t="str">
        <f t="shared" si="371"/>
        <v>Average Place to Work</v>
      </c>
      <c r="I2629">
        <v>194</v>
      </c>
      <c r="J2629" t="b">
        <f t="shared" si="372"/>
        <v>0</v>
      </c>
      <c r="K2629" t="b">
        <f>OR(E2629&gt;3.5,Q2629&lt;10)</f>
        <v>1</v>
      </c>
      <c r="L2629" t="s">
        <v>19</v>
      </c>
      <c r="M2629" t="s">
        <v>4926</v>
      </c>
      <c r="N2629" t="str">
        <f t="shared" si="373"/>
        <v>None</v>
      </c>
      <c r="O2629" t="str">
        <f t="shared" si="374"/>
        <v>None</v>
      </c>
      <c r="P2629" t="s">
        <v>4927</v>
      </c>
      <c r="Q2629" s="2">
        <f t="shared" si="375"/>
        <v>205</v>
      </c>
      <c r="R2629" s="1" t="str">
        <f t="shared" si="376"/>
        <v>Established</v>
      </c>
      <c r="S2629" s="1"/>
      <c r="T2629" t="s">
        <v>606</v>
      </c>
      <c r="U2629" t="s">
        <v>160</v>
      </c>
      <c r="V2629">
        <f t="shared" si="377"/>
        <v>0</v>
      </c>
    </row>
    <row r="2630" spans="1:22" x14ac:dyDescent="0.35">
      <c r="A2630">
        <v>2628</v>
      </c>
      <c r="B2630" t="s">
        <v>4928</v>
      </c>
      <c r="C2630" t="str">
        <f t="shared" si="369"/>
        <v>Don’t Buy</v>
      </c>
      <c r="D2630" t="str">
        <f t="shared" si="370"/>
        <v>Long Name</v>
      </c>
      <c r="E2630">
        <v>4.0999999999999996</v>
      </c>
      <c r="F2630">
        <f>IF(Q2630&lt;10,E2630+0.1,E2630)</f>
        <v>4.0999999999999996</v>
      </c>
      <c r="G2630">
        <f>MIN(IF(Q2630&lt;10,E2630+0.5,E2630),5)</f>
        <v>4.0999999999999996</v>
      </c>
      <c r="H2630" t="str">
        <f t="shared" si="371"/>
        <v>Average Place to Work</v>
      </c>
      <c r="I2630">
        <v>194</v>
      </c>
      <c r="J2630" t="b">
        <f t="shared" si="372"/>
        <v>0</v>
      </c>
      <c r="K2630" t="b">
        <f>OR(E2630&gt;3.5,Q2630&lt;10)</f>
        <v>1</v>
      </c>
      <c r="L2630" t="s">
        <v>19</v>
      </c>
      <c r="M2630" t="s">
        <v>4929</v>
      </c>
      <c r="N2630" t="str">
        <f t="shared" si="373"/>
        <v>None</v>
      </c>
      <c r="O2630" t="str">
        <f t="shared" si="374"/>
        <v>None</v>
      </c>
      <c r="P2630" t="s">
        <v>67</v>
      </c>
      <c r="Q2630" s="2">
        <f t="shared" si="375"/>
        <v>15</v>
      </c>
      <c r="R2630" s="1" t="str">
        <f t="shared" si="376"/>
        <v>Established</v>
      </c>
      <c r="S2630" s="1"/>
      <c r="T2630" t="s">
        <v>115</v>
      </c>
      <c r="U2630" t="s">
        <v>255</v>
      </c>
      <c r="V2630">
        <f t="shared" si="377"/>
        <v>0</v>
      </c>
    </row>
    <row r="2631" spans="1:22" x14ac:dyDescent="0.35">
      <c r="A2631">
        <v>2629</v>
      </c>
      <c r="B2631" t="s">
        <v>4930</v>
      </c>
      <c r="C2631" t="str">
        <f t="shared" si="369"/>
        <v>Don’t Buy</v>
      </c>
      <c r="D2631" t="str">
        <f t="shared" si="370"/>
        <v>Long Name</v>
      </c>
      <c r="E2631">
        <v>4.3</v>
      </c>
      <c r="F2631">
        <f>IF(Q2631&lt;10,E2631+0.1,E2631)</f>
        <v>4.3</v>
      </c>
      <c r="G2631">
        <f>MIN(IF(Q2631&lt;10,E2631+0.5,E2631),5)</f>
        <v>4.3</v>
      </c>
      <c r="H2631" t="str">
        <f t="shared" si="371"/>
        <v>Average Place to Work</v>
      </c>
      <c r="I2631">
        <v>194</v>
      </c>
      <c r="J2631" t="b">
        <f t="shared" si="372"/>
        <v>0</v>
      </c>
      <c r="K2631" t="b">
        <f>OR(E2631&gt;3.5,Q2631&lt;10)</f>
        <v>1</v>
      </c>
      <c r="L2631" t="s">
        <v>19</v>
      </c>
      <c r="M2631" t="s">
        <v>2810</v>
      </c>
      <c r="N2631" t="str">
        <f t="shared" si="373"/>
        <v>None</v>
      </c>
      <c r="O2631" t="str">
        <f t="shared" si="374"/>
        <v>None</v>
      </c>
      <c r="P2631" t="s">
        <v>39</v>
      </c>
      <c r="Q2631" s="2">
        <f t="shared" si="375"/>
        <v>36</v>
      </c>
      <c r="R2631" s="1" t="str">
        <f t="shared" si="376"/>
        <v>Established</v>
      </c>
      <c r="S2631" s="1"/>
      <c r="T2631" t="s">
        <v>115</v>
      </c>
      <c r="U2631" t="s">
        <v>446</v>
      </c>
      <c r="V2631">
        <f t="shared" si="377"/>
        <v>0</v>
      </c>
    </row>
    <row r="2632" spans="1:22" x14ac:dyDescent="0.35">
      <c r="A2632">
        <v>2630</v>
      </c>
      <c r="B2632" t="s">
        <v>4931</v>
      </c>
      <c r="C2632" t="str">
        <f t="shared" si="369"/>
        <v>Don’t Buy</v>
      </c>
      <c r="D2632" t="str">
        <f t="shared" si="370"/>
        <v>Long Name</v>
      </c>
      <c r="E2632">
        <v>3.9</v>
      </c>
      <c r="F2632">
        <f>IF(Q2632&lt;10,E2632+0.1,E2632)</f>
        <v>3.9</v>
      </c>
      <c r="G2632">
        <f>MIN(IF(Q2632&lt;10,E2632+0.5,E2632),5)</f>
        <v>3.9</v>
      </c>
      <c r="H2632" t="str">
        <f t="shared" si="371"/>
        <v>Average Place to Work</v>
      </c>
      <c r="I2632">
        <v>194</v>
      </c>
      <c r="J2632" t="b">
        <f t="shared" si="372"/>
        <v>0</v>
      </c>
      <c r="K2632" t="b">
        <f>OR(E2632&gt;3.5,Q2632&lt;10)</f>
        <v>1</v>
      </c>
      <c r="L2632" t="s">
        <v>9</v>
      </c>
      <c r="M2632" t="s">
        <v>1570</v>
      </c>
      <c r="N2632" t="str">
        <f t="shared" si="373"/>
        <v>None</v>
      </c>
      <c r="O2632" t="str">
        <f t="shared" si="374"/>
        <v>None</v>
      </c>
      <c r="P2632" t="s">
        <v>587</v>
      </c>
      <c r="Q2632" s="2">
        <f t="shared" si="375"/>
        <v>76</v>
      </c>
      <c r="R2632" s="1" t="str">
        <f t="shared" si="376"/>
        <v>Established</v>
      </c>
      <c r="S2632" s="1"/>
      <c r="T2632" t="s">
        <v>115</v>
      </c>
      <c r="U2632" t="s">
        <v>83</v>
      </c>
      <c r="V2632">
        <f t="shared" si="377"/>
        <v>0</v>
      </c>
    </row>
    <row r="2633" spans="1:22" x14ac:dyDescent="0.35">
      <c r="A2633">
        <v>2631</v>
      </c>
      <c r="B2633" t="s">
        <v>4932</v>
      </c>
      <c r="C2633" t="str">
        <f t="shared" si="369"/>
        <v>Don’t Buy</v>
      </c>
      <c r="D2633" t="str">
        <f t="shared" si="370"/>
        <v>Long Name</v>
      </c>
      <c r="E2633">
        <v>3.4</v>
      </c>
      <c r="F2633">
        <f>IF(Q2633&lt;10,E2633+0.1,E2633)</f>
        <v>3.4</v>
      </c>
      <c r="G2633">
        <f>MIN(IF(Q2633&lt;10,E2633+0.5,E2633),5)</f>
        <v>3.4</v>
      </c>
      <c r="H2633" t="str">
        <f t="shared" si="371"/>
        <v>Average Place to Work</v>
      </c>
      <c r="I2633">
        <v>194</v>
      </c>
      <c r="J2633" t="b">
        <f t="shared" si="372"/>
        <v>0</v>
      </c>
      <c r="K2633" t="b">
        <f>OR(E2633&gt;3.5,Q2633&lt;10)</f>
        <v>0</v>
      </c>
      <c r="L2633" t="s">
        <v>19</v>
      </c>
      <c r="M2633" t="s">
        <v>4933</v>
      </c>
      <c r="N2633" t="str">
        <f t="shared" si="373"/>
        <v>Indian Silicon Valley Startups</v>
      </c>
      <c r="O2633" t="str">
        <f t="shared" si="374"/>
        <v>None</v>
      </c>
      <c r="P2633" t="s">
        <v>111</v>
      </c>
      <c r="Q2633" s="2">
        <f t="shared" si="375"/>
        <v>22</v>
      </c>
      <c r="R2633" s="1" t="str">
        <f t="shared" si="376"/>
        <v>Established</v>
      </c>
      <c r="S2633" s="1"/>
      <c r="T2633" t="s">
        <v>1183</v>
      </c>
      <c r="U2633" t="s">
        <v>24</v>
      </c>
      <c r="V2633">
        <f t="shared" si="377"/>
        <v>500000</v>
      </c>
    </row>
    <row r="2634" spans="1:22" x14ac:dyDescent="0.35">
      <c r="A2634">
        <v>2632</v>
      </c>
      <c r="B2634" t="s">
        <v>4934</v>
      </c>
      <c r="C2634" t="str">
        <f t="shared" si="369"/>
        <v>Don’t Buy</v>
      </c>
      <c r="D2634" t="str">
        <f t="shared" si="370"/>
        <v>Long Name</v>
      </c>
      <c r="E2634">
        <v>3.5</v>
      </c>
      <c r="F2634">
        <f>IF(Q2634&lt;10,E2634+0.1,E2634)</f>
        <v>3.5</v>
      </c>
      <c r="G2634">
        <f>MIN(IF(Q2634&lt;10,E2634+0.5,E2634),5)</f>
        <v>3.5</v>
      </c>
      <c r="H2634" t="str">
        <f t="shared" si="371"/>
        <v>Average Place to Work</v>
      </c>
      <c r="I2634">
        <v>194</v>
      </c>
      <c r="J2634" t="b">
        <f t="shared" si="372"/>
        <v>0</v>
      </c>
      <c r="K2634" t="b">
        <f>OR(E2634&gt;3.5,Q2634&lt;10)</f>
        <v>0</v>
      </c>
      <c r="L2634" t="s">
        <v>19</v>
      </c>
      <c r="M2634" t="s">
        <v>4935</v>
      </c>
      <c r="N2634" t="str">
        <f t="shared" si="373"/>
        <v>None</v>
      </c>
      <c r="O2634" t="str">
        <f t="shared" si="374"/>
        <v>None</v>
      </c>
      <c r="P2634" t="s">
        <v>587</v>
      </c>
      <c r="Q2634" s="2">
        <f t="shared" si="375"/>
        <v>76</v>
      </c>
      <c r="R2634" s="1" t="str">
        <f t="shared" si="376"/>
        <v>Established</v>
      </c>
      <c r="S2634" s="1"/>
      <c r="T2634" t="s">
        <v>606</v>
      </c>
      <c r="U2634" t="s">
        <v>64</v>
      </c>
      <c r="V2634">
        <f t="shared" si="377"/>
        <v>0</v>
      </c>
    </row>
    <row r="2635" spans="1:22" x14ac:dyDescent="0.35">
      <c r="A2635">
        <v>2633</v>
      </c>
      <c r="B2635" t="s">
        <v>4936</v>
      </c>
      <c r="C2635" t="str">
        <f t="shared" si="369"/>
        <v>Don’t Buy</v>
      </c>
      <c r="D2635" t="str">
        <f t="shared" si="370"/>
        <v>Short Name</v>
      </c>
      <c r="E2635">
        <v>4.2</v>
      </c>
      <c r="F2635">
        <f>IF(Q2635&lt;10,E2635+0.1,E2635)</f>
        <v>4.2</v>
      </c>
      <c r="G2635">
        <f>MIN(IF(Q2635&lt;10,E2635+0.5,E2635),5)</f>
        <v>4.2</v>
      </c>
      <c r="H2635" t="str">
        <f t="shared" si="371"/>
        <v>Average Place to Work</v>
      </c>
      <c r="I2635">
        <v>194</v>
      </c>
      <c r="J2635" t="b">
        <f t="shared" si="372"/>
        <v>0</v>
      </c>
      <c r="K2635" t="b">
        <f>OR(E2635&gt;3.5,Q2635&lt;10)</f>
        <v>1</v>
      </c>
      <c r="L2635" t="s">
        <v>19</v>
      </c>
      <c r="M2635" t="s">
        <v>3924</v>
      </c>
      <c r="N2635" t="str">
        <f t="shared" si="373"/>
        <v>None</v>
      </c>
      <c r="O2635" t="str">
        <f t="shared" si="374"/>
        <v>None</v>
      </c>
      <c r="P2635" t="s">
        <v>522</v>
      </c>
      <c r="Q2635" s="2">
        <f t="shared" si="375"/>
        <v>30</v>
      </c>
      <c r="R2635" s="1" t="str">
        <f t="shared" si="376"/>
        <v>Established</v>
      </c>
      <c r="S2635" s="1"/>
      <c r="T2635" t="s">
        <v>115</v>
      </c>
      <c r="U2635" t="s">
        <v>41</v>
      </c>
      <c r="V2635">
        <f t="shared" si="377"/>
        <v>0</v>
      </c>
    </row>
    <row r="2636" spans="1:22" x14ac:dyDescent="0.35">
      <c r="A2636">
        <v>2634</v>
      </c>
      <c r="B2636" t="s">
        <v>4937</v>
      </c>
      <c r="C2636" t="str">
        <f t="shared" si="369"/>
        <v>Don’t Buy</v>
      </c>
      <c r="D2636" t="str">
        <f t="shared" si="370"/>
        <v>Long Name</v>
      </c>
      <c r="E2636">
        <v>3.9</v>
      </c>
      <c r="F2636">
        <f>IF(Q2636&lt;10,E2636+0.1,E2636)</f>
        <v>3.9</v>
      </c>
      <c r="G2636">
        <f>MIN(IF(Q2636&lt;10,E2636+0.5,E2636),5)</f>
        <v>3.9</v>
      </c>
      <c r="H2636" t="str">
        <f t="shared" si="371"/>
        <v>Average Place to Work</v>
      </c>
      <c r="I2636">
        <v>194</v>
      </c>
      <c r="J2636" t="b">
        <f t="shared" si="372"/>
        <v>0</v>
      </c>
      <c r="K2636" t="b">
        <f>OR(E2636&gt;3.5,Q2636&lt;10)</f>
        <v>1</v>
      </c>
      <c r="L2636" t="s">
        <v>19</v>
      </c>
      <c r="M2636" t="s">
        <v>1746</v>
      </c>
      <c r="N2636" t="str">
        <f t="shared" si="373"/>
        <v>Indian Silicon Valley Startups</v>
      </c>
      <c r="O2636" t="str">
        <f t="shared" si="374"/>
        <v>None</v>
      </c>
      <c r="P2636" t="s">
        <v>241</v>
      </c>
      <c r="Q2636" s="2">
        <f t="shared" si="375"/>
        <v>13</v>
      </c>
      <c r="R2636" s="1" t="str">
        <f t="shared" si="376"/>
        <v>Established</v>
      </c>
      <c r="S2636" s="1"/>
      <c r="T2636" t="s">
        <v>606</v>
      </c>
      <c r="U2636" t="s">
        <v>36</v>
      </c>
      <c r="V2636">
        <f t="shared" si="377"/>
        <v>0</v>
      </c>
    </row>
    <row r="2637" spans="1:22" x14ac:dyDescent="0.35">
      <c r="A2637">
        <v>2635</v>
      </c>
      <c r="B2637" t="s">
        <v>4938</v>
      </c>
      <c r="C2637" t="str">
        <f t="shared" si="369"/>
        <v>Don’t Buy</v>
      </c>
      <c r="D2637" t="str">
        <f t="shared" si="370"/>
        <v>Long Name</v>
      </c>
      <c r="E2637">
        <v>4.4000000000000004</v>
      </c>
      <c r="F2637">
        <f>IF(Q2637&lt;10,E2637+0.1,E2637)</f>
        <v>4.4000000000000004</v>
      </c>
      <c r="G2637">
        <f>MIN(IF(Q2637&lt;10,E2637+0.5,E2637),5)</f>
        <v>4.4000000000000004</v>
      </c>
      <c r="H2637" t="str">
        <f t="shared" si="371"/>
        <v>Average Place to Work</v>
      </c>
      <c r="I2637">
        <v>194</v>
      </c>
      <c r="J2637" t="b">
        <f t="shared" si="372"/>
        <v>0</v>
      </c>
      <c r="K2637" t="b">
        <f>OR(E2637&gt;3.5,Q2637&lt;10)</f>
        <v>1</v>
      </c>
      <c r="L2637" t="s">
        <v>19</v>
      </c>
      <c r="M2637" t="s">
        <v>4939</v>
      </c>
      <c r="N2637" t="str">
        <f t="shared" si="373"/>
        <v>Indian Silicon Valley Startups</v>
      </c>
      <c r="O2637" t="str">
        <f t="shared" si="374"/>
        <v>None</v>
      </c>
      <c r="P2637" t="s">
        <v>44</v>
      </c>
      <c r="Q2637" s="2">
        <f t="shared" si="375"/>
        <v>25</v>
      </c>
      <c r="R2637" s="1" t="str">
        <f t="shared" si="376"/>
        <v>Established</v>
      </c>
      <c r="S2637" s="1"/>
      <c r="T2637" t="s">
        <v>115</v>
      </c>
      <c r="U2637" t="s">
        <v>36</v>
      </c>
      <c r="V2637">
        <f t="shared" si="377"/>
        <v>0</v>
      </c>
    </row>
    <row r="2638" spans="1:22" x14ac:dyDescent="0.35">
      <c r="A2638">
        <v>2636</v>
      </c>
      <c r="B2638" t="s">
        <v>4940</v>
      </c>
      <c r="C2638" t="str">
        <f t="shared" si="369"/>
        <v>Don’t Buy</v>
      </c>
      <c r="D2638" t="str">
        <f t="shared" si="370"/>
        <v>Long Name</v>
      </c>
      <c r="E2638">
        <v>4</v>
      </c>
      <c r="F2638">
        <f>IF(Q2638&lt;10,E2638+0.1,E2638)</f>
        <v>4</v>
      </c>
      <c r="G2638">
        <f>MIN(IF(Q2638&lt;10,E2638+0.5,E2638),5)</f>
        <v>4</v>
      </c>
      <c r="H2638" t="str">
        <f t="shared" si="371"/>
        <v>Average Place to Work</v>
      </c>
      <c r="I2638">
        <v>194</v>
      </c>
      <c r="J2638" t="b">
        <f t="shared" si="372"/>
        <v>0</v>
      </c>
      <c r="K2638" t="b">
        <f>OR(E2638&gt;3.5,Q2638&lt;10)</f>
        <v>1</v>
      </c>
      <c r="L2638" t="s">
        <v>9</v>
      </c>
      <c r="M2638" t="s">
        <v>4941</v>
      </c>
      <c r="N2638" t="str">
        <f t="shared" si="373"/>
        <v>None</v>
      </c>
      <c r="O2638" t="str">
        <f t="shared" si="374"/>
        <v>None</v>
      </c>
      <c r="P2638" t="s">
        <v>373</v>
      </c>
      <c r="Q2638" s="2">
        <f t="shared" si="375"/>
        <v>62</v>
      </c>
      <c r="R2638" s="1" t="str">
        <f t="shared" si="376"/>
        <v>Established</v>
      </c>
      <c r="S2638" s="1"/>
      <c r="T2638" t="s">
        <v>606</v>
      </c>
      <c r="U2638" t="s">
        <v>64</v>
      </c>
      <c r="V2638">
        <f t="shared" si="377"/>
        <v>0</v>
      </c>
    </row>
    <row r="2639" spans="1:22" x14ac:dyDescent="0.35">
      <c r="A2639">
        <v>2637</v>
      </c>
      <c r="B2639" t="s">
        <v>4942</v>
      </c>
      <c r="C2639" t="str">
        <f t="shared" si="369"/>
        <v>Don’t Buy</v>
      </c>
      <c r="D2639" t="str">
        <f t="shared" si="370"/>
        <v>Short Name</v>
      </c>
      <c r="E2639">
        <v>4.2</v>
      </c>
      <c r="F2639">
        <f>IF(Q2639&lt;10,E2639+0.1,E2639)</f>
        <v>4.2</v>
      </c>
      <c r="G2639">
        <f>MIN(IF(Q2639&lt;10,E2639+0.5,E2639),5)</f>
        <v>4.2</v>
      </c>
      <c r="H2639" t="str">
        <f t="shared" si="371"/>
        <v>Average Place to Work</v>
      </c>
      <c r="I2639">
        <v>194</v>
      </c>
      <c r="J2639" t="b">
        <f t="shared" si="372"/>
        <v>0</v>
      </c>
      <c r="K2639" t="b">
        <f>OR(E2639&gt;3.5,Q2639&lt;10)</f>
        <v>1</v>
      </c>
      <c r="L2639" t="s">
        <v>19</v>
      </c>
      <c r="M2639" t="s">
        <v>4943</v>
      </c>
      <c r="N2639" t="str">
        <f t="shared" si="373"/>
        <v>None</v>
      </c>
      <c r="O2639" t="str">
        <f t="shared" si="374"/>
        <v>None</v>
      </c>
      <c r="P2639" t="s">
        <v>44</v>
      </c>
      <c r="Q2639" s="2">
        <f t="shared" si="375"/>
        <v>25</v>
      </c>
      <c r="R2639" s="1" t="str">
        <f t="shared" si="376"/>
        <v>Established</v>
      </c>
      <c r="S2639" s="1"/>
      <c r="T2639" t="s">
        <v>598</v>
      </c>
      <c r="U2639" t="s">
        <v>4944</v>
      </c>
      <c r="V2639">
        <f t="shared" si="377"/>
        <v>0</v>
      </c>
    </row>
    <row r="2640" spans="1:22" x14ac:dyDescent="0.35">
      <c r="A2640">
        <v>2638</v>
      </c>
      <c r="B2640" t="s">
        <v>4945</v>
      </c>
      <c r="C2640" t="str">
        <f t="shared" si="369"/>
        <v>Don’t Buy</v>
      </c>
      <c r="D2640" t="str">
        <f t="shared" si="370"/>
        <v>Long Name</v>
      </c>
      <c r="E2640">
        <v>4.7</v>
      </c>
      <c r="F2640">
        <f>IF(Q2640&lt;10,E2640+0.1,E2640)</f>
        <v>4.7</v>
      </c>
      <c r="G2640">
        <f>MIN(IF(Q2640&lt;10,E2640+0.5,E2640),5)</f>
        <v>4.7</v>
      </c>
      <c r="H2640" t="str">
        <f t="shared" si="371"/>
        <v>Great Place to Work</v>
      </c>
      <c r="I2640">
        <v>194</v>
      </c>
      <c r="J2640" t="b">
        <f t="shared" si="372"/>
        <v>0</v>
      </c>
      <c r="K2640" t="b">
        <f>OR(E2640&gt;3.5,Q2640&lt;10)</f>
        <v>1</v>
      </c>
      <c r="M2640" t="s">
        <v>4946</v>
      </c>
      <c r="N2640" t="str">
        <f t="shared" si="373"/>
        <v>None</v>
      </c>
      <c r="O2640" t="str">
        <f t="shared" si="374"/>
        <v>None</v>
      </c>
      <c r="P2640" t="s">
        <v>213</v>
      </c>
      <c r="Q2640" s="2">
        <f t="shared" si="375"/>
        <v>12</v>
      </c>
      <c r="R2640" s="1" t="str">
        <f t="shared" si="376"/>
        <v>Established</v>
      </c>
      <c r="S2640" s="1"/>
      <c r="U2640" t="s">
        <v>687</v>
      </c>
      <c r="V2640">
        <f t="shared" si="377"/>
        <v>0</v>
      </c>
    </row>
    <row r="2641" spans="1:22" x14ac:dyDescent="0.35">
      <c r="A2641">
        <v>2639</v>
      </c>
      <c r="B2641" t="s">
        <v>4947</v>
      </c>
      <c r="C2641" t="str">
        <f t="shared" si="369"/>
        <v>Don’t Buy</v>
      </c>
      <c r="D2641" t="str">
        <f t="shared" si="370"/>
        <v>Long Name</v>
      </c>
      <c r="E2641">
        <v>3.8</v>
      </c>
      <c r="F2641">
        <f>IF(Q2641&lt;10,E2641+0.1,E2641)</f>
        <v>3.9</v>
      </c>
      <c r="G2641">
        <f>MIN(IF(Q2641&lt;10,E2641+0.5,E2641),5)</f>
        <v>4.3</v>
      </c>
      <c r="H2641" t="str">
        <f t="shared" si="371"/>
        <v>Average Place to Work</v>
      </c>
      <c r="I2641">
        <v>194</v>
      </c>
      <c r="J2641" t="b">
        <f t="shared" si="372"/>
        <v>0</v>
      </c>
      <c r="K2641" t="b">
        <f>OR(E2641&gt;3.5,Q2641&lt;10)</f>
        <v>1</v>
      </c>
      <c r="L2641" t="s">
        <v>19</v>
      </c>
      <c r="M2641" t="s">
        <v>2299</v>
      </c>
      <c r="N2641" t="str">
        <f t="shared" si="373"/>
        <v>Indian Silicon Valley Startups</v>
      </c>
      <c r="O2641" t="str">
        <f t="shared" si="374"/>
        <v>None</v>
      </c>
      <c r="P2641" t="s">
        <v>258</v>
      </c>
      <c r="Q2641" s="2">
        <f t="shared" si="375"/>
        <v>7</v>
      </c>
      <c r="R2641" s="1" t="str">
        <f t="shared" si="376"/>
        <v>Startup</v>
      </c>
      <c r="S2641" s="1"/>
      <c r="T2641" t="s">
        <v>1146</v>
      </c>
      <c r="U2641" t="s">
        <v>36</v>
      </c>
      <c r="V2641">
        <f t="shared" si="377"/>
        <v>0</v>
      </c>
    </row>
    <row r="2642" spans="1:22" x14ac:dyDescent="0.35">
      <c r="A2642">
        <v>2640</v>
      </c>
      <c r="B2642" t="s">
        <v>4948</v>
      </c>
      <c r="C2642" t="str">
        <f t="shared" si="369"/>
        <v>Don’t Buy</v>
      </c>
      <c r="D2642" t="str">
        <f t="shared" si="370"/>
        <v>Long Name</v>
      </c>
      <c r="E2642">
        <v>4.8</v>
      </c>
      <c r="F2642">
        <f>IF(Q2642&lt;10,E2642+0.1,E2642)</f>
        <v>4.8</v>
      </c>
      <c r="G2642">
        <f>MIN(IF(Q2642&lt;10,E2642+0.5,E2642),5)</f>
        <v>4.8</v>
      </c>
      <c r="H2642" t="str">
        <f t="shared" si="371"/>
        <v>Great Place to Work</v>
      </c>
      <c r="I2642">
        <v>194</v>
      </c>
      <c r="J2642" t="b">
        <f t="shared" si="372"/>
        <v>0</v>
      </c>
      <c r="K2642" t="b">
        <f>OR(E2642&gt;3.5,Q2642&lt;10)</f>
        <v>1</v>
      </c>
      <c r="L2642" t="s">
        <v>9</v>
      </c>
      <c r="M2642" t="s">
        <v>4949</v>
      </c>
      <c r="N2642" t="str">
        <f t="shared" si="373"/>
        <v>Indian Silicon Valley Startups</v>
      </c>
      <c r="O2642" t="str">
        <f t="shared" si="374"/>
        <v>None</v>
      </c>
      <c r="P2642" t="s">
        <v>241</v>
      </c>
      <c r="Q2642" s="2">
        <f t="shared" si="375"/>
        <v>13</v>
      </c>
      <c r="R2642" s="1" t="str">
        <f t="shared" si="376"/>
        <v>Established</v>
      </c>
      <c r="S2642" s="1"/>
      <c r="T2642" t="s">
        <v>1183</v>
      </c>
      <c r="U2642" t="s">
        <v>24</v>
      </c>
      <c r="V2642">
        <f t="shared" si="377"/>
        <v>1000000</v>
      </c>
    </row>
    <row r="2643" spans="1:22" x14ac:dyDescent="0.35">
      <c r="A2643">
        <v>2641</v>
      </c>
      <c r="B2643" t="s">
        <v>4950</v>
      </c>
      <c r="C2643" t="str">
        <f t="shared" si="369"/>
        <v>Don’t Buy</v>
      </c>
      <c r="D2643" t="str">
        <f t="shared" si="370"/>
        <v>Long Name</v>
      </c>
      <c r="E2643">
        <v>3.8</v>
      </c>
      <c r="F2643">
        <f>IF(Q2643&lt;10,E2643+0.1,E2643)</f>
        <v>3.8</v>
      </c>
      <c r="G2643">
        <f>MIN(IF(Q2643&lt;10,E2643+0.5,E2643),5)</f>
        <v>3.8</v>
      </c>
      <c r="H2643" t="str">
        <f t="shared" si="371"/>
        <v>Average Place to Work</v>
      </c>
      <c r="I2643">
        <v>194</v>
      </c>
      <c r="J2643" t="b">
        <f t="shared" si="372"/>
        <v>0</v>
      </c>
      <c r="K2643" t="b">
        <f>OR(E2643&gt;3.5,Q2643&lt;10)</f>
        <v>1</v>
      </c>
      <c r="L2643" t="s">
        <v>9</v>
      </c>
      <c r="M2643" t="s">
        <v>975</v>
      </c>
      <c r="N2643" t="str">
        <f t="shared" si="373"/>
        <v>None</v>
      </c>
      <c r="O2643" t="str">
        <f t="shared" si="374"/>
        <v>None</v>
      </c>
      <c r="P2643" t="s">
        <v>198</v>
      </c>
      <c r="Q2643" s="2">
        <f t="shared" si="375"/>
        <v>35</v>
      </c>
      <c r="R2643" s="1" t="str">
        <f t="shared" si="376"/>
        <v>Established</v>
      </c>
      <c r="S2643" s="1"/>
      <c r="T2643" t="s">
        <v>606</v>
      </c>
      <c r="U2643" t="s">
        <v>83</v>
      </c>
      <c r="V2643">
        <f t="shared" si="377"/>
        <v>0</v>
      </c>
    </row>
    <row r="2644" spans="1:22" x14ac:dyDescent="0.35">
      <c r="A2644">
        <v>2642</v>
      </c>
      <c r="B2644" t="s">
        <v>4951</v>
      </c>
      <c r="C2644" t="str">
        <f t="shared" si="369"/>
        <v>Don’t Buy</v>
      </c>
      <c r="D2644" t="str">
        <f t="shared" si="370"/>
        <v>Long Name</v>
      </c>
      <c r="E2644">
        <v>4.0999999999999996</v>
      </c>
      <c r="F2644">
        <f>IF(Q2644&lt;10,E2644+0.1,E2644)</f>
        <v>4.0999999999999996</v>
      </c>
      <c r="G2644">
        <f>MIN(IF(Q2644&lt;10,E2644+0.5,E2644),5)</f>
        <v>4.0999999999999996</v>
      </c>
      <c r="H2644" t="str">
        <f t="shared" si="371"/>
        <v>Average Place to Work</v>
      </c>
      <c r="I2644">
        <v>345</v>
      </c>
      <c r="J2644" t="b">
        <f t="shared" si="372"/>
        <v>0</v>
      </c>
      <c r="K2644" t="b">
        <f>OR(E2644&gt;3.5,Q2644&lt;10)</f>
        <v>1</v>
      </c>
      <c r="L2644" t="s">
        <v>19</v>
      </c>
      <c r="M2644" t="s">
        <v>4952</v>
      </c>
      <c r="N2644" t="str">
        <f t="shared" si="373"/>
        <v>None</v>
      </c>
      <c r="O2644" t="str">
        <f t="shared" si="374"/>
        <v>None</v>
      </c>
      <c r="P2644" t="s">
        <v>636</v>
      </c>
      <c r="Q2644" s="2">
        <f t="shared" si="375"/>
        <v>138</v>
      </c>
      <c r="R2644" s="1" t="str">
        <f t="shared" si="376"/>
        <v>Established</v>
      </c>
      <c r="S2644" s="1"/>
      <c r="T2644" t="s">
        <v>1183</v>
      </c>
      <c r="U2644" t="s">
        <v>4953</v>
      </c>
      <c r="V2644">
        <f t="shared" si="377"/>
        <v>0</v>
      </c>
    </row>
    <row r="2645" spans="1:22" x14ac:dyDescent="0.35">
      <c r="A2645">
        <v>2643</v>
      </c>
      <c r="B2645" t="s">
        <v>4954</v>
      </c>
      <c r="C2645" t="str">
        <f t="shared" si="369"/>
        <v>Don’t Buy</v>
      </c>
      <c r="D2645" t="str">
        <f t="shared" si="370"/>
        <v>Short Name</v>
      </c>
      <c r="E2645">
        <v>4</v>
      </c>
      <c r="F2645">
        <f>IF(Q2645&lt;10,E2645+0.1,E2645)</f>
        <v>4</v>
      </c>
      <c r="G2645">
        <f>MIN(IF(Q2645&lt;10,E2645+0.5,E2645),5)</f>
        <v>4</v>
      </c>
      <c r="H2645" t="str">
        <f t="shared" si="371"/>
        <v>Average Place to Work</v>
      </c>
      <c r="I2645">
        <v>329</v>
      </c>
      <c r="J2645" t="b">
        <f t="shared" si="372"/>
        <v>0</v>
      </c>
      <c r="K2645" t="b">
        <f>OR(E2645&gt;3.5,Q2645&lt;10)</f>
        <v>1</v>
      </c>
      <c r="L2645" t="s">
        <v>19</v>
      </c>
      <c r="M2645" t="s">
        <v>4955</v>
      </c>
      <c r="N2645" t="str">
        <f t="shared" si="373"/>
        <v>None</v>
      </c>
      <c r="O2645" t="str">
        <f t="shared" si="374"/>
        <v>None</v>
      </c>
      <c r="P2645" t="s">
        <v>118</v>
      </c>
      <c r="Q2645" s="2">
        <f t="shared" si="375"/>
        <v>20</v>
      </c>
      <c r="R2645" s="1" t="str">
        <f t="shared" si="376"/>
        <v>Established</v>
      </c>
      <c r="S2645" s="1"/>
      <c r="T2645" t="s">
        <v>1183</v>
      </c>
      <c r="U2645" t="s">
        <v>297</v>
      </c>
      <c r="V2645">
        <f t="shared" si="377"/>
        <v>0</v>
      </c>
    </row>
    <row r="2646" spans="1:22" x14ac:dyDescent="0.35">
      <c r="A2646">
        <v>2644</v>
      </c>
      <c r="B2646" t="s">
        <v>4956</v>
      </c>
      <c r="C2646" t="str">
        <f t="shared" si="369"/>
        <v>Don’t Buy</v>
      </c>
      <c r="D2646" t="str">
        <f t="shared" si="370"/>
        <v>Short Name</v>
      </c>
      <c r="E2646">
        <v>4.5</v>
      </c>
      <c r="F2646">
        <f>IF(Q2646&lt;10,E2646+0.1,E2646)</f>
        <v>4.5</v>
      </c>
      <c r="G2646">
        <f>MIN(IF(Q2646&lt;10,E2646+0.5,E2646),5)</f>
        <v>4.5</v>
      </c>
      <c r="H2646" t="str">
        <f t="shared" si="371"/>
        <v>Average Place to Work</v>
      </c>
      <c r="I2646">
        <v>194</v>
      </c>
      <c r="J2646" t="b">
        <f t="shared" si="372"/>
        <v>0</v>
      </c>
      <c r="K2646" t="b">
        <f>OR(E2646&gt;3.5,Q2646&lt;10)</f>
        <v>1</v>
      </c>
      <c r="L2646" t="s">
        <v>19</v>
      </c>
      <c r="M2646" t="s">
        <v>4957</v>
      </c>
      <c r="N2646" t="str">
        <f t="shared" si="373"/>
        <v>None</v>
      </c>
      <c r="O2646" t="str">
        <f t="shared" si="374"/>
        <v>None</v>
      </c>
      <c r="P2646" t="s">
        <v>50</v>
      </c>
      <c r="Q2646" s="2">
        <f t="shared" si="375"/>
        <v>29</v>
      </c>
      <c r="R2646" s="1" t="str">
        <f t="shared" si="376"/>
        <v>Established</v>
      </c>
      <c r="S2646" s="1"/>
      <c r="T2646" t="s">
        <v>115</v>
      </c>
      <c r="U2646" t="s">
        <v>1913</v>
      </c>
      <c r="V2646">
        <f t="shared" si="377"/>
        <v>0</v>
      </c>
    </row>
    <row r="2647" spans="1:22" x14ac:dyDescent="0.35">
      <c r="A2647">
        <v>2645</v>
      </c>
      <c r="B2647" t="s">
        <v>4958</v>
      </c>
      <c r="C2647" t="str">
        <f t="shared" si="369"/>
        <v>Don’t Buy</v>
      </c>
      <c r="D2647" t="str">
        <f t="shared" si="370"/>
        <v>Long Name</v>
      </c>
      <c r="E2647">
        <v>4.5</v>
      </c>
      <c r="F2647">
        <f>IF(Q2647&lt;10,E2647+0.1,E2647)</f>
        <v>4.5</v>
      </c>
      <c r="G2647">
        <f>MIN(IF(Q2647&lt;10,E2647+0.5,E2647),5)</f>
        <v>4.5</v>
      </c>
      <c r="H2647" t="str">
        <f t="shared" si="371"/>
        <v>Average Place to Work</v>
      </c>
      <c r="I2647">
        <v>193</v>
      </c>
      <c r="J2647" t="b">
        <f t="shared" si="372"/>
        <v>0</v>
      </c>
      <c r="K2647" t="b">
        <f>OR(E2647&gt;3.5,Q2647&lt;10)</f>
        <v>1</v>
      </c>
      <c r="L2647" t="s">
        <v>9</v>
      </c>
      <c r="M2647" t="s">
        <v>4959</v>
      </c>
      <c r="N2647" t="str">
        <f t="shared" si="373"/>
        <v>None</v>
      </c>
      <c r="O2647" t="str">
        <f t="shared" si="374"/>
        <v>None</v>
      </c>
      <c r="P2647" t="s">
        <v>663</v>
      </c>
      <c r="Q2647" s="2">
        <f t="shared" si="375"/>
        <v>99</v>
      </c>
      <c r="R2647" s="1" t="str">
        <f t="shared" si="376"/>
        <v>Established</v>
      </c>
      <c r="S2647" s="1"/>
      <c r="T2647" t="s">
        <v>1183</v>
      </c>
      <c r="U2647" t="s">
        <v>175</v>
      </c>
      <c r="V2647">
        <f t="shared" si="377"/>
        <v>0</v>
      </c>
    </row>
    <row r="2648" spans="1:22" x14ac:dyDescent="0.35">
      <c r="A2648">
        <v>2646</v>
      </c>
      <c r="B2648" t="s">
        <v>4960</v>
      </c>
      <c r="C2648" t="str">
        <f t="shared" si="369"/>
        <v>Don’t Buy</v>
      </c>
      <c r="D2648" t="str">
        <f t="shared" si="370"/>
        <v>Long Name</v>
      </c>
      <c r="E2648">
        <v>4.3</v>
      </c>
      <c r="F2648">
        <f>IF(Q2648&lt;10,E2648+0.1,E2648)</f>
        <v>4.3</v>
      </c>
      <c r="G2648">
        <f>MIN(IF(Q2648&lt;10,E2648+0.5,E2648),5)</f>
        <v>4.3</v>
      </c>
      <c r="H2648" t="str">
        <f t="shared" si="371"/>
        <v>Average Place to Work</v>
      </c>
      <c r="I2648">
        <v>193</v>
      </c>
      <c r="J2648" t="b">
        <f t="shared" si="372"/>
        <v>0</v>
      </c>
      <c r="K2648" t="b">
        <f>OR(E2648&gt;3.5,Q2648&lt;10)</f>
        <v>1</v>
      </c>
      <c r="L2648" t="s">
        <v>19</v>
      </c>
      <c r="M2648" t="s">
        <v>2400</v>
      </c>
      <c r="N2648" t="str">
        <f t="shared" si="373"/>
        <v>None</v>
      </c>
      <c r="O2648" t="str">
        <f t="shared" si="374"/>
        <v>None</v>
      </c>
      <c r="P2648" t="s">
        <v>111</v>
      </c>
      <c r="Q2648" s="2">
        <f t="shared" si="375"/>
        <v>22</v>
      </c>
      <c r="R2648" s="1" t="str">
        <f t="shared" si="376"/>
        <v>Established</v>
      </c>
      <c r="S2648" s="1"/>
      <c r="T2648" t="s">
        <v>606</v>
      </c>
      <c r="U2648" t="s">
        <v>195</v>
      </c>
      <c r="V2648">
        <f t="shared" si="377"/>
        <v>0</v>
      </c>
    </row>
    <row r="2649" spans="1:22" x14ac:dyDescent="0.35">
      <c r="A2649">
        <v>2647</v>
      </c>
      <c r="B2649" t="s">
        <v>4961</v>
      </c>
      <c r="C2649" t="str">
        <f t="shared" si="369"/>
        <v>Don’t Buy</v>
      </c>
      <c r="D2649" t="str">
        <f t="shared" si="370"/>
        <v>Long Name</v>
      </c>
      <c r="E2649">
        <v>4</v>
      </c>
      <c r="F2649">
        <f>IF(Q2649&lt;10,E2649+0.1,E2649)</f>
        <v>4</v>
      </c>
      <c r="G2649">
        <f>MIN(IF(Q2649&lt;10,E2649+0.5,E2649),5)</f>
        <v>4</v>
      </c>
      <c r="H2649" t="str">
        <f t="shared" si="371"/>
        <v>Average Place to Work</v>
      </c>
      <c r="I2649">
        <v>193</v>
      </c>
      <c r="J2649" t="b">
        <f t="shared" si="372"/>
        <v>0</v>
      </c>
      <c r="K2649" t="b">
        <f>OR(E2649&gt;3.5,Q2649&lt;10)</f>
        <v>1</v>
      </c>
      <c r="L2649" t="s">
        <v>9</v>
      </c>
      <c r="M2649" t="s">
        <v>4962</v>
      </c>
      <c r="N2649" t="str">
        <f t="shared" si="373"/>
        <v>None</v>
      </c>
      <c r="O2649" t="str">
        <f t="shared" si="374"/>
        <v>None</v>
      </c>
      <c r="P2649" t="s">
        <v>143</v>
      </c>
      <c r="Q2649" s="2">
        <f t="shared" si="375"/>
        <v>24</v>
      </c>
      <c r="R2649" s="1" t="str">
        <f t="shared" si="376"/>
        <v>Established</v>
      </c>
      <c r="S2649" s="1"/>
      <c r="T2649" t="s">
        <v>115</v>
      </c>
      <c r="U2649" t="s">
        <v>171</v>
      </c>
      <c r="V2649">
        <f t="shared" si="377"/>
        <v>0</v>
      </c>
    </row>
    <row r="2650" spans="1:22" x14ac:dyDescent="0.35">
      <c r="A2650">
        <v>2648</v>
      </c>
      <c r="B2650" t="s">
        <v>4963</v>
      </c>
      <c r="C2650" t="str">
        <f t="shared" si="369"/>
        <v>Don’t Buy</v>
      </c>
      <c r="D2650" t="str">
        <f t="shared" si="370"/>
        <v>Short Name</v>
      </c>
      <c r="E2650">
        <v>4.5</v>
      </c>
      <c r="F2650">
        <f>IF(Q2650&lt;10,E2650+0.1,E2650)</f>
        <v>4.5</v>
      </c>
      <c r="G2650">
        <f>MIN(IF(Q2650&lt;10,E2650+0.5,E2650),5)</f>
        <v>4.5</v>
      </c>
      <c r="H2650" t="str">
        <f t="shared" si="371"/>
        <v>Average Place to Work</v>
      </c>
      <c r="I2650">
        <v>193</v>
      </c>
      <c r="J2650" t="b">
        <f t="shared" si="372"/>
        <v>0</v>
      </c>
      <c r="K2650" t="b">
        <f>OR(E2650&gt;3.5,Q2650&lt;10)</f>
        <v>1</v>
      </c>
      <c r="L2650" t="s">
        <v>19</v>
      </c>
      <c r="M2650" t="s">
        <v>4964</v>
      </c>
      <c r="N2650" t="str">
        <f t="shared" si="373"/>
        <v>None</v>
      </c>
      <c r="O2650" t="str">
        <f t="shared" si="374"/>
        <v>None</v>
      </c>
      <c r="P2650" t="s">
        <v>1555</v>
      </c>
      <c r="Q2650" s="2">
        <f t="shared" si="375"/>
        <v>57</v>
      </c>
      <c r="R2650" s="1" t="str">
        <f t="shared" si="376"/>
        <v>Established</v>
      </c>
      <c r="S2650" s="1"/>
      <c r="T2650" t="s">
        <v>115</v>
      </c>
      <c r="U2650" t="s">
        <v>352</v>
      </c>
      <c r="V2650">
        <f t="shared" si="377"/>
        <v>0</v>
      </c>
    </row>
    <row r="2651" spans="1:22" x14ac:dyDescent="0.35">
      <c r="A2651">
        <v>2649</v>
      </c>
      <c r="B2651" t="s">
        <v>4965</v>
      </c>
      <c r="C2651" t="str">
        <f t="shared" si="369"/>
        <v>Don’t Buy</v>
      </c>
      <c r="D2651" t="str">
        <f t="shared" si="370"/>
        <v>Long Name</v>
      </c>
      <c r="E2651">
        <v>3.6</v>
      </c>
      <c r="F2651">
        <f>IF(Q2651&lt;10,E2651+0.1,E2651)</f>
        <v>3.6</v>
      </c>
      <c r="G2651">
        <f>MIN(IF(Q2651&lt;10,E2651+0.5,E2651),5)</f>
        <v>3.6</v>
      </c>
      <c r="H2651" t="str">
        <f t="shared" si="371"/>
        <v>Average Place to Work</v>
      </c>
      <c r="I2651">
        <v>193</v>
      </c>
      <c r="J2651" t="b">
        <f t="shared" si="372"/>
        <v>0</v>
      </c>
      <c r="K2651" t="b">
        <f>OR(E2651&gt;3.5,Q2651&lt;10)</f>
        <v>1</v>
      </c>
      <c r="L2651" t="s">
        <v>19</v>
      </c>
      <c r="M2651" t="s">
        <v>4966</v>
      </c>
      <c r="N2651" t="str">
        <f t="shared" si="373"/>
        <v>None</v>
      </c>
      <c r="O2651" t="str">
        <f t="shared" si="374"/>
        <v>None</v>
      </c>
      <c r="P2651" t="s">
        <v>1093</v>
      </c>
      <c r="Q2651" s="2">
        <f t="shared" si="375"/>
        <v>105</v>
      </c>
      <c r="R2651" s="1" t="str">
        <f t="shared" si="376"/>
        <v>Established</v>
      </c>
      <c r="S2651" s="1"/>
      <c r="T2651" t="s">
        <v>606</v>
      </c>
      <c r="U2651" t="s">
        <v>83</v>
      </c>
      <c r="V2651">
        <f t="shared" si="377"/>
        <v>0</v>
      </c>
    </row>
    <row r="2652" spans="1:22" x14ac:dyDescent="0.35">
      <c r="A2652">
        <v>2650</v>
      </c>
      <c r="B2652" t="s">
        <v>4967</v>
      </c>
      <c r="C2652" t="str">
        <f t="shared" si="369"/>
        <v>Buy</v>
      </c>
      <c r="D2652" t="str">
        <f t="shared" si="370"/>
        <v>Long Name</v>
      </c>
      <c r="E2652">
        <v>3.6</v>
      </c>
      <c r="F2652">
        <f>IF(Q2652&lt;10,E2652+0.1,E2652)</f>
        <v>3.6</v>
      </c>
      <c r="G2652">
        <f>MIN(IF(Q2652&lt;10,E2652+0.5,E2652),5)</f>
        <v>3.6</v>
      </c>
      <c r="H2652" t="str">
        <f t="shared" si="371"/>
        <v>Average Place to Work</v>
      </c>
      <c r="I2652">
        <v>193</v>
      </c>
      <c r="J2652" t="b">
        <f t="shared" si="372"/>
        <v>0</v>
      </c>
      <c r="K2652" t="b">
        <f>OR(E2652&gt;3.5,Q2652&lt;10)</f>
        <v>1</v>
      </c>
      <c r="L2652" t="s">
        <v>9</v>
      </c>
      <c r="M2652" t="s">
        <v>3513</v>
      </c>
      <c r="N2652" t="str">
        <f t="shared" si="373"/>
        <v>None</v>
      </c>
      <c r="O2652" t="str">
        <f t="shared" si="374"/>
        <v>None</v>
      </c>
      <c r="P2652" t="s">
        <v>505</v>
      </c>
      <c r="Q2652" s="2">
        <f t="shared" si="375"/>
        <v>90</v>
      </c>
      <c r="R2652" s="1" t="str">
        <f t="shared" si="376"/>
        <v>Established</v>
      </c>
      <c r="S2652" s="1"/>
      <c r="T2652" t="s">
        <v>598</v>
      </c>
      <c r="U2652" t="s">
        <v>4968</v>
      </c>
      <c r="V2652">
        <f t="shared" si="377"/>
        <v>0</v>
      </c>
    </row>
    <row r="2653" spans="1:22" x14ac:dyDescent="0.35">
      <c r="A2653">
        <v>2651</v>
      </c>
      <c r="B2653" t="s">
        <v>4969</v>
      </c>
      <c r="C2653" t="str">
        <f t="shared" si="369"/>
        <v>Don’t Buy</v>
      </c>
      <c r="D2653" t="str">
        <f t="shared" si="370"/>
        <v>Long Name</v>
      </c>
      <c r="E2653">
        <v>4</v>
      </c>
      <c r="F2653">
        <f>IF(Q2653&lt;10,E2653+0.1,E2653)</f>
        <v>4</v>
      </c>
      <c r="G2653">
        <f>MIN(IF(Q2653&lt;10,E2653+0.5,E2653),5)</f>
        <v>4</v>
      </c>
      <c r="H2653" t="str">
        <f t="shared" si="371"/>
        <v>Average Place to Work</v>
      </c>
      <c r="I2653">
        <v>4100</v>
      </c>
      <c r="J2653" t="b">
        <f t="shared" si="372"/>
        <v>0</v>
      </c>
      <c r="K2653" t="b">
        <f>OR(E2653&gt;3.5,Q2653&lt;10)</f>
        <v>1</v>
      </c>
      <c r="L2653" t="s">
        <v>19</v>
      </c>
      <c r="M2653" t="s">
        <v>4970</v>
      </c>
      <c r="N2653" t="str">
        <f t="shared" si="373"/>
        <v>None</v>
      </c>
      <c r="O2653" t="str">
        <f t="shared" si="374"/>
        <v>None</v>
      </c>
      <c r="P2653" t="s">
        <v>1834</v>
      </c>
      <c r="Q2653" s="2">
        <f t="shared" si="375"/>
        <v>160</v>
      </c>
      <c r="R2653" s="1" t="str">
        <f t="shared" si="376"/>
        <v>Established</v>
      </c>
      <c r="S2653" s="1"/>
      <c r="T2653" t="s">
        <v>60</v>
      </c>
      <c r="U2653" t="s">
        <v>195</v>
      </c>
      <c r="V2653">
        <f t="shared" si="377"/>
        <v>0</v>
      </c>
    </row>
    <row r="2654" spans="1:22" x14ac:dyDescent="0.35">
      <c r="A2654">
        <v>2652</v>
      </c>
      <c r="B2654" t="s">
        <v>4971</v>
      </c>
      <c r="C2654" t="str">
        <f t="shared" si="369"/>
        <v>Don’t Buy</v>
      </c>
      <c r="D2654" t="str">
        <f t="shared" si="370"/>
        <v>Long Name</v>
      </c>
      <c r="E2654">
        <v>3.8</v>
      </c>
      <c r="F2654">
        <f>IF(Q2654&lt;10,E2654+0.1,E2654)</f>
        <v>3.8</v>
      </c>
      <c r="G2654">
        <f>MIN(IF(Q2654&lt;10,E2654+0.5,E2654),5)</f>
        <v>3.8</v>
      </c>
      <c r="H2654" t="str">
        <f t="shared" si="371"/>
        <v>Average Place to Work</v>
      </c>
      <c r="I2654">
        <v>192</v>
      </c>
      <c r="J2654" t="b">
        <f t="shared" si="372"/>
        <v>0</v>
      </c>
      <c r="K2654" t="b">
        <f>OR(E2654&gt;3.5,Q2654&lt;10)</f>
        <v>1</v>
      </c>
      <c r="L2654" t="s">
        <v>19</v>
      </c>
      <c r="M2654" t="s">
        <v>4972</v>
      </c>
      <c r="N2654" t="str">
        <f t="shared" si="373"/>
        <v>None</v>
      </c>
      <c r="O2654" t="str">
        <f t="shared" si="374"/>
        <v>None</v>
      </c>
      <c r="P2654" t="s">
        <v>460</v>
      </c>
      <c r="Q2654" s="2">
        <f t="shared" si="375"/>
        <v>37</v>
      </c>
      <c r="R2654" s="1" t="str">
        <f t="shared" si="376"/>
        <v>Established</v>
      </c>
      <c r="S2654" s="1"/>
      <c r="T2654" t="s">
        <v>115</v>
      </c>
      <c r="U2654" t="s">
        <v>826</v>
      </c>
      <c r="V2654">
        <f t="shared" si="377"/>
        <v>0</v>
      </c>
    </row>
    <row r="2655" spans="1:22" x14ac:dyDescent="0.35">
      <c r="A2655">
        <v>2653</v>
      </c>
      <c r="B2655" t="s">
        <v>4973</v>
      </c>
      <c r="C2655" t="str">
        <f t="shared" si="369"/>
        <v>Buy</v>
      </c>
      <c r="D2655" t="str">
        <f t="shared" si="370"/>
        <v>Long Name</v>
      </c>
      <c r="E2655">
        <v>4</v>
      </c>
      <c r="F2655">
        <f>IF(Q2655&lt;10,E2655+0.1,E2655)</f>
        <v>4</v>
      </c>
      <c r="G2655">
        <f>MIN(IF(Q2655&lt;10,E2655+0.5,E2655),5)</f>
        <v>4</v>
      </c>
      <c r="H2655" t="str">
        <f t="shared" si="371"/>
        <v>Average Place to Work</v>
      </c>
      <c r="I2655">
        <v>192</v>
      </c>
      <c r="J2655" t="b">
        <f t="shared" si="372"/>
        <v>0</v>
      </c>
      <c r="K2655" t="b">
        <f>OR(E2655&gt;3.5,Q2655&lt;10)</f>
        <v>1</v>
      </c>
      <c r="L2655" t="s">
        <v>19</v>
      </c>
      <c r="M2655" t="s">
        <v>3074</v>
      </c>
      <c r="N2655" t="str">
        <f t="shared" si="373"/>
        <v>None</v>
      </c>
      <c r="O2655" t="str">
        <f t="shared" si="374"/>
        <v>None</v>
      </c>
      <c r="P2655" t="s">
        <v>143</v>
      </c>
      <c r="Q2655" s="2">
        <f t="shared" si="375"/>
        <v>24</v>
      </c>
      <c r="R2655" s="1" t="str">
        <f t="shared" si="376"/>
        <v>Established</v>
      </c>
      <c r="S2655" s="1"/>
      <c r="T2655" t="s">
        <v>606</v>
      </c>
      <c r="U2655" t="s">
        <v>352</v>
      </c>
      <c r="V2655">
        <f t="shared" si="377"/>
        <v>0</v>
      </c>
    </row>
    <row r="2656" spans="1:22" x14ac:dyDescent="0.35">
      <c r="A2656">
        <v>2654</v>
      </c>
      <c r="B2656" t="s">
        <v>4974</v>
      </c>
      <c r="C2656" t="str">
        <f t="shared" si="369"/>
        <v>Don’t Buy</v>
      </c>
      <c r="D2656" t="str">
        <f t="shared" si="370"/>
        <v>Long Name</v>
      </c>
      <c r="E2656">
        <v>3.9</v>
      </c>
      <c r="F2656">
        <f>IF(Q2656&lt;10,E2656+0.1,E2656)</f>
        <v>3.9</v>
      </c>
      <c r="G2656">
        <f>MIN(IF(Q2656&lt;10,E2656+0.5,E2656),5)</f>
        <v>3.9</v>
      </c>
      <c r="H2656" t="str">
        <f t="shared" si="371"/>
        <v>Average Place to Work</v>
      </c>
      <c r="I2656">
        <v>192</v>
      </c>
      <c r="J2656" t="b">
        <f t="shared" si="372"/>
        <v>0</v>
      </c>
      <c r="K2656" t="b">
        <f>OR(E2656&gt;3.5,Q2656&lt;10)</f>
        <v>1</v>
      </c>
      <c r="L2656" t="s">
        <v>279</v>
      </c>
      <c r="M2656" t="s">
        <v>4975</v>
      </c>
      <c r="N2656" t="str">
        <f t="shared" si="373"/>
        <v>None</v>
      </c>
      <c r="O2656" t="str">
        <f t="shared" si="374"/>
        <v>None</v>
      </c>
      <c r="P2656" t="s">
        <v>67</v>
      </c>
      <c r="Q2656" s="2">
        <f t="shared" si="375"/>
        <v>15</v>
      </c>
      <c r="R2656" s="1" t="str">
        <f t="shared" si="376"/>
        <v>Established</v>
      </c>
      <c r="S2656" s="1"/>
      <c r="T2656" t="s">
        <v>1183</v>
      </c>
      <c r="U2656" t="s">
        <v>64</v>
      </c>
      <c r="V2656">
        <f t="shared" si="377"/>
        <v>0</v>
      </c>
    </row>
    <row r="2657" spans="1:22" x14ac:dyDescent="0.35">
      <c r="A2657">
        <v>2655</v>
      </c>
      <c r="B2657" t="s">
        <v>4976</v>
      </c>
      <c r="C2657" t="str">
        <f t="shared" si="369"/>
        <v>Don’t Buy</v>
      </c>
      <c r="D2657" t="str">
        <f t="shared" si="370"/>
        <v>Long Name</v>
      </c>
      <c r="E2657">
        <v>3.8</v>
      </c>
      <c r="F2657">
        <f>IF(Q2657&lt;10,E2657+0.1,E2657)</f>
        <v>3.9</v>
      </c>
      <c r="G2657">
        <f>MIN(IF(Q2657&lt;10,E2657+0.5,E2657),5)</f>
        <v>4.3</v>
      </c>
      <c r="H2657" t="str">
        <f t="shared" si="371"/>
        <v>Average Place to Work</v>
      </c>
      <c r="I2657">
        <v>192</v>
      </c>
      <c r="J2657" t="b">
        <f t="shared" si="372"/>
        <v>0</v>
      </c>
      <c r="K2657" t="b">
        <f>OR(E2657&gt;3.5,Q2657&lt;10)</f>
        <v>1</v>
      </c>
      <c r="L2657" t="s">
        <v>19</v>
      </c>
      <c r="M2657" t="s">
        <v>4977</v>
      </c>
      <c r="N2657" t="str">
        <f t="shared" si="373"/>
        <v>Indian Silicon Valley Startups</v>
      </c>
      <c r="O2657" t="str">
        <f t="shared" si="374"/>
        <v>None</v>
      </c>
      <c r="P2657" t="s">
        <v>258</v>
      </c>
      <c r="Q2657" s="2">
        <f t="shared" si="375"/>
        <v>7</v>
      </c>
      <c r="R2657" s="1" t="str">
        <f t="shared" si="376"/>
        <v>Startup</v>
      </c>
      <c r="S2657" s="1"/>
      <c r="T2657" t="s">
        <v>115</v>
      </c>
      <c r="U2657" t="s">
        <v>214</v>
      </c>
      <c r="V2657">
        <f t="shared" si="377"/>
        <v>0</v>
      </c>
    </row>
    <row r="2658" spans="1:22" x14ac:dyDescent="0.35">
      <c r="A2658">
        <v>2656</v>
      </c>
      <c r="B2658" t="s">
        <v>4978</v>
      </c>
      <c r="C2658" t="str">
        <f t="shared" si="369"/>
        <v>Don’t Buy</v>
      </c>
      <c r="D2658" t="str">
        <f t="shared" si="370"/>
        <v>Long Name</v>
      </c>
      <c r="E2658">
        <v>3.9</v>
      </c>
      <c r="F2658">
        <f>IF(Q2658&lt;10,E2658+0.1,E2658)</f>
        <v>3.9</v>
      </c>
      <c r="G2658">
        <f>MIN(IF(Q2658&lt;10,E2658+0.5,E2658),5)</f>
        <v>3.9</v>
      </c>
      <c r="H2658" t="str">
        <f t="shared" si="371"/>
        <v>Average Place to Work</v>
      </c>
      <c r="I2658">
        <v>192</v>
      </c>
      <c r="J2658" t="b">
        <f t="shared" si="372"/>
        <v>0</v>
      </c>
      <c r="K2658" t="b">
        <f>OR(E2658&gt;3.5,Q2658&lt;10)</f>
        <v>1</v>
      </c>
      <c r="L2658" t="s">
        <v>9</v>
      </c>
      <c r="M2658" t="s">
        <v>1976</v>
      </c>
      <c r="N2658" t="str">
        <f t="shared" si="373"/>
        <v>None</v>
      </c>
      <c r="O2658" t="str">
        <f t="shared" si="374"/>
        <v>None</v>
      </c>
      <c r="P2658" t="s">
        <v>39</v>
      </c>
      <c r="Q2658" s="2">
        <f t="shared" si="375"/>
        <v>36</v>
      </c>
      <c r="R2658" s="1" t="str">
        <f t="shared" si="376"/>
        <v>Established</v>
      </c>
      <c r="S2658" s="1"/>
      <c r="T2658" t="s">
        <v>140</v>
      </c>
      <c r="U2658" t="s">
        <v>352</v>
      </c>
      <c r="V2658">
        <f t="shared" si="377"/>
        <v>0</v>
      </c>
    </row>
    <row r="2659" spans="1:22" x14ac:dyDescent="0.35">
      <c r="A2659">
        <v>2657</v>
      </c>
      <c r="B2659" t="s">
        <v>4979</v>
      </c>
      <c r="C2659" t="str">
        <f t="shared" si="369"/>
        <v>Don’t Buy</v>
      </c>
      <c r="D2659" t="str">
        <f t="shared" si="370"/>
        <v>Long Name</v>
      </c>
      <c r="E2659">
        <v>3.8</v>
      </c>
      <c r="F2659">
        <f>IF(Q2659&lt;10,E2659+0.1,E2659)</f>
        <v>3.8</v>
      </c>
      <c r="G2659">
        <f>MIN(IF(Q2659&lt;10,E2659+0.5,E2659),5)</f>
        <v>3.8</v>
      </c>
      <c r="H2659" t="str">
        <f t="shared" si="371"/>
        <v>Average Place to Work</v>
      </c>
      <c r="I2659">
        <v>192</v>
      </c>
      <c r="J2659" t="b">
        <f t="shared" si="372"/>
        <v>0</v>
      </c>
      <c r="K2659" t="b">
        <f>OR(E2659&gt;3.5,Q2659&lt;10)</f>
        <v>1</v>
      </c>
      <c r="L2659" t="s">
        <v>9</v>
      </c>
      <c r="M2659" t="s">
        <v>4102</v>
      </c>
      <c r="N2659" t="str">
        <f t="shared" si="373"/>
        <v>None</v>
      </c>
      <c r="O2659" t="str">
        <f t="shared" si="374"/>
        <v>None</v>
      </c>
      <c r="P2659" t="s">
        <v>44</v>
      </c>
      <c r="Q2659" s="2">
        <f t="shared" si="375"/>
        <v>25</v>
      </c>
      <c r="R2659" s="1" t="str">
        <f t="shared" si="376"/>
        <v>Established</v>
      </c>
      <c r="S2659" s="1"/>
      <c r="T2659" t="s">
        <v>598</v>
      </c>
      <c r="U2659" t="s">
        <v>906</v>
      </c>
      <c r="V2659">
        <f t="shared" si="377"/>
        <v>0</v>
      </c>
    </row>
    <row r="2660" spans="1:22" x14ac:dyDescent="0.35">
      <c r="A2660">
        <v>2658</v>
      </c>
      <c r="B2660" t="s">
        <v>4980</v>
      </c>
      <c r="C2660" t="str">
        <f t="shared" si="369"/>
        <v>Don’t Buy</v>
      </c>
      <c r="D2660" t="str">
        <f t="shared" si="370"/>
        <v>Long Name</v>
      </c>
      <c r="E2660">
        <v>4</v>
      </c>
      <c r="F2660">
        <f>IF(Q2660&lt;10,E2660+0.1,E2660)</f>
        <v>4</v>
      </c>
      <c r="G2660">
        <f>MIN(IF(Q2660&lt;10,E2660+0.5,E2660),5)</f>
        <v>4</v>
      </c>
      <c r="H2660" t="str">
        <f t="shared" si="371"/>
        <v>Average Place to Work</v>
      </c>
      <c r="I2660">
        <v>192</v>
      </c>
      <c r="J2660" t="b">
        <f t="shared" si="372"/>
        <v>0</v>
      </c>
      <c r="K2660" t="b">
        <f>OR(E2660&gt;3.5,Q2660&lt;10)</f>
        <v>1</v>
      </c>
      <c r="L2660" t="s">
        <v>19</v>
      </c>
      <c r="M2660" t="s">
        <v>3804</v>
      </c>
      <c r="N2660" t="str">
        <f t="shared" si="373"/>
        <v>None</v>
      </c>
      <c r="O2660" t="str">
        <f t="shared" si="374"/>
        <v>None</v>
      </c>
      <c r="P2660" t="s">
        <v>50</v>
      </c>
      <c r="Q2660" s="2">
        <f t="shared" si="375"/>
        <v>29</v>
      </c>
      <c r="R2660" s="1" t="str">
        <f t="shared" si="376"/>
        <v>Established</v>
      </c>
      <c r="S2660" s="1"/>
      <c r="T2660" t="s">
        <v>606</v>
      </c>
      <c r="U2660" t="s">
        <v>1921</v>
      </c>
      <c r="V2660">
        <f t="shared" si="377"/>
        <v>0</v>
      </c>
    </row>
    <row r="2661" spans="1:22" x14ac:dyDescent="0.35">
      <c r="A2661">
        <v>2659</v>
      </c>
      <c r="B2661" t="s">
        <v>4981</v>
      </c>
      <c r="C2661" t="str">
        <f t="shared" si="369"/>
        <v>Buy</v>
      </c>
      <c r="D2661" t="str">
        <f t="shared" si="370"/>
        <v>Long Name</v>
      </c>
      <c r="E2661">
        <v>3.8</v>
      </c>
      <c r="F2661">
        <f>IF(Q2661&lt;10,E2661+0.1,E2661)</f>
        <v>3.8</v>
      </c>
      <c r="G2661">
        <f>MIN(IF(Q2661&lt;10,E2661+0.5,E2661),5)</f>
        <v>3.8</v>
      </c>
      <c r="H2661" t="str">
        <f t="shared" si="371"/>
        <v>Average Place to Work</v>
      </c>
      <c r="I2661">
        <v>192</v>
      </c>
      <c r="J2661" t="b">
        <f t="shared" si="372"/>
        <v>0</v>
      </c>
      <c r="K2661" t="b">
        <f>OR(E2661&gt;3.5,Q2661&lt;10)</f>
        <v>1</v>
      </c>
      <c r="L2661" t="s">
        <v>9</v>
      </c>
      <c r="M2661" t="s">
        <v>4335</v>
      </c>
      <c r="N2661" t="str">
        <f t="shared" si="373"/>
        <v>None</v>
      </c>
      <c r="O2661" t="str">
        <f t="shared" si="374"/>
        <v>None</v>
      </c>
      <c r="P2661" t="s">
        <v>302</v>
      </c>
      <c r="Q2661" s="2">
        <f t="shared" si="375"/>
        <v>32</v>
      </c>
      <c r="R2661" s="1" t="str">
        <f t="shared" si="376"/>
        <v>Established</v>
      </c>
      <c r="S2661" s="1"/>
      <c r="T2661" t="s">
        <v>606</v>
      </c>
      <c r="U2661" t="s">
        <v>519</v>
      </c>
      <c r="V2661">
        <f t="shared" si="377"/>
        <v>0</v>
      </c>
    </row>
    <row r="2662" spans="1:22" x14ac:dyDescent="0.35">
      <c r="A2662">
        <v>2660</v>
      </c>
      <c r="B2662" t="s">
        <v>4982</v>
      </c>
      <c r="C2662" t="str">
        <f t="shared" si="369"/>
        <v>Don’t Buy</v>
      </c>
      <c r="D2662" t="str">
        <f t="shared" si="370"/>
        <v>Long Name</v>
      </c>
      <c r="E2662">
        <v>3.5</v>
      </c>
      <c r="F2662">
        <f>IF(Q2662&lt;10,E2662+0.1,E2662)</f>
        <v>3.5</v>
      </c>
      <c r="G2662">
        <f>MIN(IF(Q2662&lt;10,E2662+0.5,E2662),5)</f>
        <v>3.5</v>
      </c>
      <c r="H2662" t="str">
        <f t="shared" si="371"/>
        <v>Average Place to Work</v>
      </c>
      <c r="I2662">
        <v>192</v>
      </c>
      <c r="J2662" t="b">
        <f t="shared" si="372"/>
        <v>0</v>
      </c>
      <c r="K2662" t="b">
        <f>OR(E2662&gt;3.5,Q2662&lt;10)</f>
        <v>0</v>
      </c>
      <c r="L2662" t="s">
        <v>19</v>
      </c>
      <c r="M2662" t="s">
        <v>2755</v>
      </c>
      <c r="N2662" t="str">
        <f t="shared" si="373"/>
        <v>None</v>
      </c>
      <c r="O2662" t="str">
        <f t="shared" si="374"/>
        <v>None</v>
      </c>
      <c r="P2662" t="s">
        <v>180</v>
      </c>
      <c r="Q2662" s="2">
        <f t="shared" si="375"/>
        <v>23</v>
      </c>
      <c r="R2662" s="1" t="str">
        <f t="shared" si="376"/>
        <v>Established</v>
      </c>
      <c r="S2662" s="1"/>
      <c r="T2662" t="s">
        <v>115</v>
      </c>
      <c r="U2662" t="s">
        <v>17</v>
      </c>
      <c r="V2662">
        <f t="shared" si="377"/>
        <v>500000</v>
      </c>
    </row>
    <row r="2663" spans="1:22" x14ac:dyDescent="0.35">
      <c r="A2663">
        <v>2661</v>
      </c>
      <c r="B2663" t="s">
        <v>4983</v>
      </c>
      <c r="C2663" t="str">
        <f t="shared" si="369"/>
        <v>Buy</v>
      </c>
      <c r="D2663" t="str">
        <f t="shared" si="370"/>
        <v>Long Name</v>
      </c>
      <c r="E2663">
        <v>3.8</v>
      </c>
      <c r="F2663">
        <f>IF(Q2663&lt;10,E2663+0.1,E2663)</f>
        <v>3.8</v>
      </c>
      <c r="G2663">
        <f>MIN(IF(Q2663&lt;10,E2663+0.5,E2663),5)</f>
        <v>3.8</v>
      </c>
      <c r="H2663" t="str">
        <f t="shared" si="371"/>
        <v>Average Place to Work</v>
      </c>
      <c r="I2663">
        <v>192</v>
      </c>
      <c r="J2663" t="b">
        <f t="shared" si="372"/>
        <v>0</v>
      </c>
      <c r="K2663" t="b">
        <f>OR(E2663&gt;3.5,Q2663&lt;10)</f>
        <v>1</v>
      </c>
      <c r="L2663" t="s">
        <v>19</v>
      </c>
      <c r="M2663" t="s">
        <v>1542</v>
      </c>
      <c r="N2663" t="str">
        <f t="shared" si="373"/>
        <v>Indian Silicon Valley Startups</v>
      </c>
      <c r="O2663" t="str">
        <f t="shared" si="374"/>
        <v>None</v>
      </c>
      <c r="P2663" t="s">
        <v>156</v>
      </c>
      <c r="Q2663" s="2">
        <f t="shared" si="375"/>
        <v>18</v>
      </c>
      <c r="R2663" s="1" t="str">
        <f t="shared" si="376"/>
        <v>Established</v>
      </c>
      <c r="S2663" s="1"/>
      <c r="T2663" t="s">
        <v>1183</v>
      </c>
      <c r="U2663" t="s">
        <v>919</v>
      </c>
      <c r="V2663">
        <f t="shared" si="377"/>
        <v>0</v>
      </c>
    </row>
    <row r="2664" spans="1:22" x14ac:dyDescent="0.35">
      <c r="A2664">
        <v>2662</v>
      </c>
      <c r="B2664" t="s">
        <v>4984</v>
      </c>
      <c r="C2664" t="str">
        <f t="shared" si="369"/>
        <v>Don’t Buy</v>
      </c>
      <c r="D2664" t="str">
        <f t="shared" si="370"/>
        <v>Long Name</v>
      </c>
      <c r="E2664">
        <v>3.8</v>
      </c>
      <c r="F2664">
        <f>IF(Q2664&lt;10,E2664+0.1,E2664)</f>
        <v>3.8</v>
      </c>
      <c r="G2664">
        <f>MIN(IF(Q2664&lt;10,E2664+0.5,E2664),5)</f>
        <v>3.8</v>
      </c>
      <c r="H2664" t="str">
        <f t="shared" si="371"/>
        <v>Average Place to Work</v>
      </c>
      <c r="I2664">
        <v>192</v>
      </c>
      <c r="J2664" t="b">
        <f t="shared" si="372"/>
        <v>0</v>
      </c>
      <c r="K2664" t="b">
        <f>OR(E2664&gt;3.5,Q2664&lt;10)</f>
        <v>1</v>
      </c>
      <c r="L2664" t="s">
        <v>19</v>
      </c>
      <c r="M2664" t="s">
        <v>4985</v>
      </c>
      <c r="N2664" t="str">
        <f t="shared" si="373"/>
        <v>None</v>
      </c>
      <c r="O2664" t="str">
        <f t="shared" si="374"/>
        <v>None</v>
      </c>
      <c r="P2664" t="s">
        <v>111</v>
      </c>
      <c r="Q2664" s="2">
        <f t="shared" si="375"/>
        <v>22</v>
      </c>
      <c r="R2664" s="1" t="str">
        <f t="shared" si="376"/>
        <v>Established</v>
      </c>
      <c r="S2664" s="1"/>
      <c r="T2664" t="s">
        <v>115</v>
      </c>
      <c r="U2664" t="s">
        <v>17</v>
      </c>
      <c r="V2664">
        <f t="shared" si="377"/>
        <v>500000</v>
      </c>
    </row>
    <row r="2665" spans="1:22" x14ac:dyDescent="0.35">
      <c r="A2665">
        <v>2663</v>
      </c>
      <c r="B2665" t="s">
        <v>4986</v>
      </c>
      <c r="C2665" t="str">
        <f t="shared" si="369"/>
        <v>Don’t Buy</v>
      </c>
      <c r="D2665" t="str">
        <f t="shared" si="370"/>
        <v>Short Name</v>
      </c>
      <c r="E2665">
        <v>3.3</v>
      </c>
      <c r="F2665">
        <f>IF(Q2665&lt;10,E2665+0.1,E2665)</f>
        <v>3.4</v>
      </c>
      <c r="G2665">
        <f>MIN(IF(Q2665&lt;10,E2665+0.5,E2665),5)</f>
        <v>3.8</v>
      </c>
      <c r="H2665" t="str">
        <f t="shared" si="371"/>
        <v>Average Place to Work</v>
      </c>
      <c r="I2665">
        <v>192</v>
      </c>
      <c r="J2665" t="b">
        <f t="shared" si="372"/>
        <v>0</v>
      </c>
      <c r="K2665" t="b">
        <f>OR(E2665&gt;3.5,Q2665&lt;10)</f>
        <v>1</v>
      </c>
      <c r="L2665" t="s">
        <v>19</v>
      </c>
      <c r="M2665" t="s">
        <v>3616</v>
      </c>
      <c r="N2665" t="str">
        <f t="shared" si="373"/>
        <v>Indian Silicon Valley Startups</v>
      </c>
      <c r="O2665" t="str">
        <f t="shared" si="374"/>
        <v>None</v>
      </c>
      <c r="P2665" t="s">
        <v>269</v>
      </c>
      <c r="Q2665" s="2">
        <f t="shared" si="375"/>
        <v>9</v>
      </c>
      <c r="R2665" s="1" t="str">
        <f t="shared" si="376"/>
        <v>Startup</v>
      </c>
      <c r="S2665" s="1"/>
      <c r="T2665" t="s">
        <v>115</v>
      </c>
      <c r="U2665" t="s">
        <v>2075</v>
      </c>
      <c r="V2665">
        <f t="shared" si="377"/>
        <v>0</v>
      </c>
    </row>
    <row r="2666" spans="1:22" x14ac:dyDescent="0.35">
      <c r="A2666">
        <v>2664</v>
      </c>
      <c r="B2666" t="s">
        <v>4987</v>
      </c>
      <c r="C2666" t="str">
        <f t="shared" si="369"/>
        <v>Buy</v>
      </c>
      <c r="D2666" t="str">
        <f t="shared" si="370"/>
        <v>Long Name</v>
      </c>
      <c r="E2666">
        <v>3.8</v>
      </c>
      <c r="F2666">
        <f>IF(Q2666&lt;10,E2666+0.1,E2666)</f>
        <v>3.8</v>
      </c>
      <c r="G2666">
        <f>MIN(IF(Q2666&lt;10,E2666+0.5,E2666),5)</f>
        <v>3.8</v>
      </c>
      <c r="H2666" t="str">
        <f t="shared" si="371"/>
        <v>Average Place to Work</v>
      </c>
      <c r="I2666">
        <v>192</v>
      </c>
      <c r="J2666" t="b">
        <f t="shared" si="372"/>
        <v>0</v>
      </c>
      <c r="K2666" t="b">
        <f>OR(E2666&gt;3.5,Q2666&lt;10)</f>
        <v>1</v>
      </c>
      <c r="L2666" t="s">
        <v>19</v>
      </c>
      <c r="M2666" t="s">
        <v>4556</v>
      </c>
      <c r="N2666" t="str">
        <f t="shared" si="373"/>
        <v>None</v>
      </c>
      <c r="O2666" t="str">
        <f t="shared" si="374"/>
        <v>None</v>
      </c>
      <c r="P2666" t="s">
        <v>67</v>
      </c>
      <c r="Q2666" s="2">
        <f t="shared" si="375"/>
        <v>15</v>
      </c>
      <c r="R2666" s="1" t="str">
        <f t="shared" si="376"/>
        <v>Established</v>
      </c>
      <c r="S2666" s="1"/>
      <c r="T2666" t="s">
        <v>115</v>
      </c>
      <c r="U2666" t="s">
        <v>238</v>
      </c>
      <c r="V2666">
        <f t="shared" si="377"/>
        <v>0</v>
      </c>
    </row>
    <row r="2667" spans="1:22" x14ac:dyDescent="0.35">
      <c r="A2667">
        <v>2665</v>
      </c>
      <c r="B2667" t="s">
        <v>4988</v>
      </c>
      <c r="C2667" t="str">
        <f t="shared" si="369"/>
        <v>Don’t Buy</v>
      </c>
      <c r="D2667" t="str">
        <f t="shared" si="370"/>
        <v>Long Name</v>
      </c>
      <c r="E2667">
        <v>3.8</v>
      </c>
      <c r="F2667">
        <f>IF(Q2667&lt;10,E2667+0.1,E2667)</f>
        <v>3.8</v>
      </c>
      <c r="G2667">
        <f>MIN(IF(Q2667&lt;10,E2667+0.5,E2667),5)</f>
        <v>3.8</v>
      </c>
      <c r="H2667" t="str">
        <f t="shared" si="371"/>
        <v>Average Place to Work</v>
      </c>
      <c r="I2667">
        <v>192</v>
      </c>
      <c r="J2667" t="b">
        <f t="shared" si="372"/>
        <v>0</v>
      </c>
      <c r="K2667" t="b">
        <f>OR(E2667&gt;3.5,Q2667&lt;10)</f>
        <v>1</v>
      </c>
      <c r="L2667" t="s">
        <v>19</v>
      </c>
      <c r="M2667" t="s">
        <v>4989</v>
      </c>
      <c r="N2667" t="str">
        <f t="shared" si="373"/>
        <v>None</v>
      </c>
      <c r="O2667" t="str">
        <f t="shared" si="374"/>
        <v>None</v>
      </c>
      <c r="P2667" t="s">
        <v>35</v>
      </c>
      <c r="Q2667" s="2">
        <f t="shared" si="375"/>
        <v>55</v>
      </c>
      <c r="R2667" s="1" t="str">
        <f t="shared" si="376"/>
        <v>Established</v>
      </c>
      <c r="S2667" s="1"/>
      <c r="T2667" t="s">
        <v>598</v>
      </c>
      <c r="U2667" t="s">
        <v>446</v>
      </c>
      <c r="V2667">
        <f t="shared" si="377"/>
        <v>0</v>
      </c>
    </row>
    <row r="2668" spans="1:22" x14ac:dyDescent="0.35">
      <c r="A2668">
        <v>2666</v>
      </c>
      <c r="B2668" t="s">
        <v>4990</v>
      </c>
      <c r="C2668" t="str">
        <f t="shared" si="369"/>
        <v>Don’t Buy</v>
      </c>
      <c r="D2668" t="str">
        <f t="shared" si="370"/>
        <v>Long Name</v>
      </c>
      <c r="E2668">
        <v>3.9</v>
      </c>
      <c r="F2668">
        <f>IF(Q2668&lt;10,E2668+0.1,E2668)</f>
        <v>3.9</v>
      </c>
      <c r="G2668">
        <f>MIN(IF(Q2668&lt;10,E2668+0.5,E2668),5)</f>
        <v>3.9</v>
      </c>
      <c r="H2668" t="str">
        <f t="shared" si="371"/>
        <v>Average Place to Work</v>
      </c>
      <c r="I2668">
        <v>192</v>
      </c>
      <c r="J2668" t="b">
        <f t="shared" si="372"/>
        <v>0</v>
      </c>
      <c r="K2668" t="b">
        <f>OR(E2668&gt;3.5,Q2668&lt;10)</f>
        <v>1</v>
      </c>
      <c r="L2668" t="s">
        <v>9</v>
      </c>
      <c r="M2668" t="s">
        <v>4991</v>
      </c>
      <c r="N2668" t="str">
        <f t="shared" si="373"/>
        <v>None</v>
      </c>
      <c r="O2668" t="str">
        <f t="shared" si="374"/>
        <v>None</v>
      </c>
      <c r="P2668" t="s">
        <v>118</v>
      </c>
      <c r="Q2668" s="2">
        <f t="shared" si="375"/>
        <v>20</v>
      </c>
      <c r="R2668" s="1" t="str">
        <f t="shared" si="376"/>
        <v>Established</v>
      </c>
      <c r="S2668" s="1"/>
      <c r="T2668" t="s">
        <v>598</v>
      </c>
      <c r="U2668" t="s">
        <v>255</v>
      </c>
      <c r="V2668">
        <f t="shared" si="377"/>
        <v>0</v>
      </c>
    </row>
    <row r="2669" spans="1:22" x14ac:dyDescent="0.35">
      <c r="A2669">
        <v>2667</v>
      </c>
      <c r="B2669" t="s">
        <v>4992</v>
      </c>
      <c r="C2669" t="str">
        <f t="shared" si="369"/>
        <v>Don’t Buy</v>
      </c>
      <c r="D2669" t="str">
        <f t="shared" si="370"/>
        <v>Long Name</v>
      </c>
      <c r="E2669">
        <v>3.4</v>
      </c>
      <c r="F2669">
        <f>IF(Q2669&lt;10,E2669+0.1,E2669)</f>
        <v>3.4</v>
      </c>
      <c r="G2669">
        <f>MIN(IF(Q2669&lt;10,E2669+0.5,E2669),5)</f>
        <v>3.4</v>
      </c>
      <c r="H2669" t="str">
        <f t="shared" si="371"/>
        <v>Average Place to Work</v>
      </c>
      <c r="I2669">
        <v>192</v>
      </c>
      <c r="J2669" t="b">
        <f t="shared" si="372"/>
        <v>0</v>
      </c>
      <c r="K2669" t="b">
        <f>OR(E2669&gt;3.5,Q2669&lt;10)</f>
        <v>0</v>
      </c>
      <c r="L2669" t="s">
        <v>19</v>
      </c>
      <c r="M2669" t="s">
        <v>4993</v>
      </c>
      <c r="N2669" t="str">
        <f t="shared" si="373"/>
        <v>None</v>
      </c>
      <c r="O2669" t="str">
        <f t="shared" si="374"/>
        <v>None</v>
      </c>
      <c r="P2669" t="s">
        <v>180</v>
      </c>
      <c r="Q2669" s="2">
        <f t="shared" si="375"/>
        <v>23</v>
      </c>
      <c r="R2669" s="1" t="str">
        <f t="shared" si="376"/>
        <v>Established</v>
      </c>
      <c r="S2669" s="1"/>
      <c r="T2669" t="s">
        <v>115</v>
      </c>
      <c r="U2669" t="s">
        <v>192</v>
      </c>
      <c r="V2669">
        <f t="shared" si="377"/>
        <v>0</v>
      </c>
    </row>
    <row r="2670" spans="1:22" x14ac:dyDescent="0.35">
      <c r="A2670">
        <v>2668</v>
      </c>
      <c r="B2670" t="s">
        <v>4994</v>
      </c>
      <c r="C2670" t="str">
        <f t="shared" si="369"/>
        <v>Don’t Buy</v>
      </c>
      <c r="D2670" t="str">
        <f t="shared" si="370"/>
        <v>Long Name</v>
      </c>
      <c r="E2670">
        <v>4.2</v>
      </c>
      <c r="F2670">
        <f>IF(Q2670&lt;10,E2670+0.1,E2670)</f>
        <v>4.2</v>
      </c>
      <c r="G2670">
        <f>MIN(IF(Q2670&lt;10,E2670+0.5,E2670),5)</f>
        <v>4.2</v>
      </c>
      <c r="H2670" t="str">
        <f t="shared" si="371"/>
        <v>Average Place to Work</v>
      </c>
      <c r="I2670">
        <v>192</v>
      </c>
      <c r="J2670" t="b">
        <f t="shared" si="372"/>
        <v>0</v>
      </c>
      <c r="K2670" t="b">
        <f>OR(E2670&gt;3.5,Q2670&lt;10)</f>
        <v>1</v>
      </c>
      <c r="L2670" t="s">
        <v>9</v>
      </c>
      <c r="M2670" t="s">
        <v>4995</v>
      </c>
      <c r="N2670" t="str">
        <f t="shared" si="373"/>
        <v>None</v>
      </c>
      <c r="O2670" t="str">
        <f t="shared" si="374"/>
        <v>None</v>
      </c>
      <c r="P2670" t="s">
        <v>21</v>
      </c>
      <c r="Q2670" s="2">
        <f t="shared" si="375"/>
        <v>28</v>
      </c>
      <c r="R2670" s="1" t="str">
        <f t="shared" si="376"/>
        <v>Established</v>
      </c>
      <c r="S2670" s="1"/>
      <c r="T2670" t="s">
        <v>115</v>
      </c>
      <c r="U2670" t="s">
        <v>986</v>
      </c>
      <c r="V2670">
        <f t="shared" si="377"/>
        <v>0</v>
      </c>
    </row>
    <row r="2671" spans="1:22" x14ac:dyDescent="0.35">
      <c r="A2671">
        <v>2669</v>
      </c>
      <c r="B2671" t="s">
        <v>4996</v>
      </c>
      <c r="C2671" t="str">
        <f t="shared" si="369"/>
        <v>Don’t Buy</v>
      </c>
      <c r="D2671" t="str">
        <f t="shared" si="370"/>
        <v>Long Name</v>
      </c>
      <c r="E2671">
        <v>3.9</v>
      </c>
      <c r="F2671">
        <f>IF(Q2671&lt;10,E2671+0.1,E2671)</f>
        <v>3.9</v>
      </c>
      <c r="G2671">
        <f>MIN(IF(Q2671&lt;10,E2671+0.5,E2671),5)</f>
        <v>3.9</v>
      </c>
      <c r="H2671" t="str">
        <f t="shared" si="371"/>
        <v>Average Place to Work</v>
      </c>
      <c r="I2671">
        <v>192</v>
      </c>
      <c r="J2671" t="b">
        <f t="shared" si="372"/>
        <v>0</v>
      </c>
      <c r="K2671" t="b">
        <f>OR(E2671&gt;3.5,Q2671&lt;10)</f>
        <v>1</v>
      </c>
      <c r="L2671" t="s">
        <v>9</v>
      </c>
      <c r="M2671" t="s">
        <v>2766</v>
      </c>
      <c r="N2671" t="str">
        <f t="shared" si="373"/>
        <v>None</v>
      </c>
      <c r="O2671" t="str">
        <f t="shared" si="374"/>
        <v>None</v>
      </c>
      <c r="P2671" t="s">
        <v>167</v>
      </c>
      <c r="Q2671" s="2">
        <f t="shared" si="375"/>
        <v>34</v>
      </c>
      <c r="R2671" s="1" t="str">
        <f t="shared" si="376"/>
        <v>Established</v>
      </c>
      <c r="S2671" s="1"/>
      <c r="T2671" t="s">
        <v>606</v>
      </c>
      <c r="U2671" t="s">
        <v>17</v>
      </c>
      <c r="V2671">
        <f t="shared" si="377"/>
        <v>500000</v>
      </c>
    </row>
    <row r="2672" spans="1:22" x14ac:dyDescent="0.35">
      <c r="A2672">
        <v>2670</v>
      </c>
      <c r="B2672" t="s">
        <v>4997</v>
      </c>
      <c r="C2672" t="str">
        <f t="shared" si="369"/>
        <v>Don’t Buy</v>
      </c>
      <c r="D2672" t="str">
        <f t="shared" si="370"/>
        <v>Long Name</v>
      </c>
      <c r="E2672">
        <v>4</v>
      </c>
      <c r="F2672">
        <f>IF(Q2672&lt;10,E2672+0.1,E2672)</f>
        <v>4</v>
      </c>
      <c r="G2672">
        <f>MIN(IF(Q2672&lt;10,E2672+0.5,E2672),5)</f>
        <v>4</v>
      </c>
      <c r="H2672" t="str">
        <f t="shared" si="371"/>
        <v>Average Place to Work</v>
      </c>
      <c r="I2672">
        <v>308</v>
      </c>
      <c r="J2672" t="b">
        <f t="shared" si="372"/>
        <v>0</v>
      </c>
      <c r="K2672" t="b">
        <f>OR(E2672&gt;3.5,Q2672&lt;10)</f>
        <v>1</v>
      </c>
      <c r="L2672" t="s">
        <v>19</v>
      </c>
      <c r="M2672" t="s">
        <v>4422</v>
      </c>
      <c r="N2672" t="str">
        <f t="shared" si="373"/>
        <v>Indian Silicon Valley Startups</v>
      </c>
      <c r="O2672" t="str">
        <f t="shared" si="374"/>
        <v>None</v>
      </c>
      <c r="P2672" t="s">
        <v>522</v>
      </c>
      <c r="Q2672" s="2">
        <f t="shared" si="375"/>
        <v>30</v>
      </c>
      <c r="R2672" s="1" t="str">
        <f t="shared" si="376"/>
        <v>Established</v>
      </c>
      <c r="S2672" s="1"/>
      <c r="T2672" t="s">
        <v>115</v>
      </c>
      <c r="U2672" t="s">
        <v>826</v>
      </c>
      <c r="V2672">
        <f t="shared" si="377"/>
        <v>0</v>
      </c>
    </row>
    <row r="2673" spans="1:22" x14ac:dyDescent="0.35">
      <c r="A2673">
        <v>2671</v>
      </c>
      <c r="B2673" t="s">
        <v>4998</v>
      </c>
      <c r="C2673" t="str">
        <f t="shared" si="369"/>
        <v>Don’t Buy</v>
      </c>
      <c r="D2673" t="str">
        <f t="shared" si="370"/>
        <v>Long Name</v>
      </c>
      <c r="E2673">
        <v>3.5</v>
      </c>
      <c r="F2673">
        <f>IF(Q2673&lt;10,E2673+0.1,E2673)</f>
        <v>3.5</v>
      </c>
      <c r="G2673">
        <f>MIN(IF(Q2673&lt;10,E2673+0.5,E2673),5)</f>
        <v>3.5</v>
      </c>
      <c r="H2673" t="str">
        <f t="shared" si="371"/>
        <v>Average Place to Work</v>
      </c>
      <c r="I2673">
        <v>191</v>
      </c>
      <c r="J2673" t="b">
        <f t="shared" si="372"/>
        <v>0</v>
      </c>
      <c r="K2673" t="b">
        <f>OR(E2673&gt;3.5,Q2673&lt;10)</f>
        <v>0</v>
      </c>
      <c r="L2673" t="s">
        <v>19</v>
      </c>
      <c r="M2673" t="s">
        <v>1049</v>
      </c>
      <c r="N2673" t="str">
        <f t="shared" si="373"/>
        <v>None</v>
      </c>
      <c r="O2673" t="str">
        <f t="shared" si="374"/>
        <v>None</v>
      </c>
      <c r="P2673" t="s">
        <v>261</v>
      </c>
      <c r="Q2673" s="2">
        <f t="shared" si="375"/>
        <v>21</v>
      </c>
      <c r="R2673" s="1" t="str">
        <f t="shared" si="376"/>
        <v>Established</v>
      </c>
      <c r="S2673" s="1"/>
      <c r="T2673" t="s">
        <v>115</v>
      </c>
      <c r="U2673" t="s">
        <v>192</v>
      </c>
      <c r="V2673">
        <f t="shared" si="377"/>
        <v>0</v>
      </c>
    </row>
    <row r="2674" spans="1:22" x14ac:dyDescent="0.35">
      <c r="A2674">
        <v>2672</v>
      </c>
      <c r="B2674" t="s">
        <v>4999</v>
      </c>
      <c r="C2674" t="str">
        <f t="shared" si="369"/>
        <v>Don’t Buy</v>
      </c>
      <c r="D2674" t="str">
        <f t="shared" si="370"/>
        <v>Long Name</v>
      </c>
      <c r="E2674">
        <v>4.5</v>
      </c>
      <c r="F2674">
        <f>IF(Q2674&lt;10,E2674+0.1,E2674)</f>
        <v>4.5</v>
      </c>
      <c r="G2674">
        <f>MIN(IF(Q2674&lt;10,E2674+0.5,E2674),5)</f>
        <v>4.5</v>
      </c>
      <c r="H2674" t="str">
        <f t="shared" si="371"/>
        <v>Average Place to Work</v>
      </c>
      <c r="I2674">
        <v>191</v>
      </c>
      <c r="J2674" t="b">
        <f t="shared" si="372"/>
        <v>0</v>
      </c>
      <c r="K2674" t="b">
        <f>OR(E2674&gt;3.5,Q2674&lt;10)</f>
        <v>1</v>
      </c>
      <c r="L2674" t="s">
        <v>19</v>
      </c>
      <c r="M2674" t="s">
        <v>5000</v>
      </c>
      <c r="N2674" t="str">
        <f t="shared" si="373"/>
        <v>None</v>
      </c>
      <c r="O2674" t="str">
        <f t="shared" si="374"/>
        <v>None</v>
      </c>
      <c r="P2674" t="s">
        <v>76</v>
      </c>
      <c r="Q2674" s="2">
        <f t="shared" si="375"/>
        <v>44</v>
      </c>
      <c r="R2674" s="1" t="str">
        <f t="shared" si="376"/>
        <v>Established</v>
      </c>
      <c r="S2674" s="1"/>
      <c r="T2674" t="s">
        <v>1146</v>
      </c>
      <c r="U2674" t="s">
        <v>641</v>
      </c>
      <c r="V2674">
        <f t="shared" si="377"/>
        <v>0</v>
      </c>
    </row>
    <row r="2675" spans="1:22" x14ac:dyDescent="0.35">
      <c r="A2675">
        <v>2673</v>
      </c>
      <c r="B2675" t="s">
        <v>5001</v>
      </c>
      <c r="C2675" t="str">
        <f t="shared" si="369"/>
        <v>Don’t Buy</v>
      </c>
      <c r="D2675" t="str">
        <f t="shared" si="370"/>
        <v>Short Name</v>
      </c>
      <c r="E2675">
        <v>4.2</v>
      </c>
      <c r="F2675">
        <f>IF(Q2675&lt;10,E2675+0.1,E2675)</f>
        <v>4.2</v>
      </c>
      <c r="G2675">
        <f>MIN(IF(Q2675&lt;10,E2675+0.5,E2675),5)</f>
        <v>4.2</v>
      </c>
      <c r="H2675" t="str">
        <f t="shared" si="371"/>
        <v>Average Place to Work</v>
      </c>
      <c r="I2675">
        <v>191</v>
      </c>
      <c r="J2675" t="b">
        <f t="shared" si="372"/>
        <v>0</v>
      </c>
      <c r="K2675" t="b">
        <f>OR(E2675&gt;3.5,Q2675&lt;10)</f>
        <v>1</v>
      </c>
      <c r="L2675" t="s">
        <v>19</v>
      </c>
      <c r="M2675" t="s">
        <v>5002</v>
      </c>
      <c r="N2675" t="str">
        <f t="shared" si="373"/>
        <v>None</v>
      </c>
      <c r="O2675" t="str">
        <f t="shared" si="374"/>
        <v>None</v>
      </c>
      <c r="P2675" t="s">
        <v>547</v>
      </c>
      <c r="Q2675" s="2">
        <f t="shared" si="375"/>
        <v>63</v>
      </c>
      <c r="R2675" s="1" t="str">
        <f t="shared" si="376"/>
        <v>Established</v>
      </c>
      <c r="S2675" s="1"/>
      <c r="T2675" t="s">
        <v>606</v>
      </c>
      <c r="U2675" t="s">
        <v>4548</v>
      </c>
      <c r="V2675">
        <f t="shared" si="377"/>
        <v>0</v>
      </c>
    </row>
    <row r="2676" spans="1:22" x14ac:dyDescent="0.35">
      <c r="A2676">
        <v>2674</v>
      </c>
      <c r="B2676" t="s">
        <v>5003</v>
      </c>
      <c r="C2676" t="str">
        <f t="shared" si="369"/>
        <v>Don’t Buy</v>
      </c>
      <c r="D2676" t="str">
        <f t="shared" si="370"/>
        <v>Short Name</v>
      </c>
      <c r="E2676">
        <v>4</v>
      </c>
      <c r="F2676">
        <f>IF(Q2676&lt;10,E2676+0.1,E2676)</f>
        <v>4</v>
      </c>
      <c r="G2676">
        <f>MIN(IF(Q2676&lt;10,E2676+0.5,E2676),5)</f>
        <v>4</v>
      </c>
      <c r="H2676" t="str">
        <f t="shared" si="371"/>
        <v>Average Place to Work</v>
      </c>
      <c r="I2676">
        <v>191</v>
      </c>
      <c r="J2676" t="b">
        <f t="shared" si="372"/>
        <v>0</v>
      </c>
      <c r="K2676" t="b">
        <f>OR(E2676&gt;3.5,Q2676&lt;10)</f>
        <v>1</v>
      </c>
      <c r="L2676" t="s">
        <v>9</v>
      </c>
      <c r="M2676" t="s">
        <v>5004</v>
      </c>
      <c r="N2676" t="str">
        <f t="shared" si="373"/>
        <v>None</v>
      </c>
      <c r="O2676" t="str">
        <f t="shared" si="374"/>
        <v>None</v>
      </c>
      <c r="P2676" t="s">
        <v>469</v>
      </c>
      <c r="Q2676" s="2">
        <f t="shared" si="375"/>
        <v>83</v>
      </c>
      <c r="R2676" s="1" t="str">
        <f t="shared" si="376"/>
        <v>Established</v>
      </c>
      <c r="S2676" s="1"/>
      <c r="T2676" t="s">
        <v>115</v>
      </c>
      <c r="U2676" t="s">
        <v>160</v>
      </c>
      <c r="V2676">
        <f t="shared" si="377"/>
        <v>0</v>
      </c>
    </row>
    <row r="2677" spans="1:22" x14ac:dyDescent="0.35">
      <c r="A2677">
        <v>2675</v>
      </c>
      <c r="B2677" t="s">
        <v>5005</v>
      </c>
      <c r="C2677" t="str">
        <f t="shared" si="369"/>
        <v>Don’t Buy</v>
      </c>
      <c r="D2677" t="str">
        <f t="shared" si="370"/>
        <v>Long Name</v>
      </c>
      <c r="E2677">
        <v>4.2</v>
      </c>
      <c r="F2677">
        <f>IF(Q2677&lt;10,E2677+0.1,E2677)</f>
        <v>4.2</v>
      </c>
      <c r="G2677">
        <f>MIN(IF(Q2677&lt;10,E2677+0.5,E2677),5)</f>
        <v>4.2</v>
      </c>
      <c r="H2677" t="str">
        <f t="shared" si="371"/>
        <v>Average Place to Work</v>
      </c>
      <c r="I2677">
        <v>191</v>
      </c>
      <c r="J2677" t="b">
        <f t="shared" si="372"/>
        <v>0</v>
      </c>
      <c r="K2677" t="b">
        <f>OR(E2677&gt;3.5,Q2677&lt;10)</f>
        <v>1</v>
      </c>
      <c r="L2677" t="s">
        <v>19</v>
      </c>
      <c r="M2677" t="s">
        <v>5006</v>
      </c>
      <c r="N2677" t="str">
        <f t="shared" si="373"/>
        <v>None</v>
      </c>
      <c r="O2677" t="str">
        <f t="shared" si="374"/>
        <v>None</v>
      </c>
      <c r="P2677" t="s">
        <v>67</v>
      </c>
      <c r="Q2677" s="2">
        <f t="shared" si="375"/>
        <v>15</v>
      </c>
      <c r="R2677" s="1" t="str">
        <f t="shared" si="376"/>
        <v>Established</v>
      </c>
      <c r="S2677" s="1"/>
      <c r="T2677" t="s">
        <v>1183</v>
      </c>
      <c r="U2677" t="s">
        <v>64</v>
      </c>
      <c r="V2677">
        <f t="shared" si="377"/>
        <v>0</v>
      </c>
    </row>
    <row r="2678" spans="1:22" x14ac:dyDescent="0.35">
      <c r="A2678">
        <v>2676</v>
      </c>
      <c r="B2678" t="s">
        <v>5007</v>
      </c>
      <c r="C2678" t="str">
        <f t="shared" si="369"/>
        <v>Don’t Buy</v>
      </c>
      <c r="D2678" t="str">
        <f t="shared" si="370"/>
        <v>Long Name</v>
      </c>
      <c r="E2678">
        <v>4.0999999999999996</v>
      </c>
      <c r="F2678">
        <f>IF(Q2678&lt;10,E2678+0.1,E2678)</f>
        <v>4.0999999999999996</v>
      </c>
      <c r="G2678">
        <f>MIN(IF(Q2678&lt;10,E2678+0.5,E2678),5)</f>
        <v>4.0999999999999996</v>
      </c>
      <c r="H2678" t="str">
        <f t="shared" si="371"/>
        <v>Average Place to Work</v>
      </c>
      <c r="I2678">
        <v>191</v>
      </c>
      <c r="J2678" t="b">
        <f t="shared" si="372"/>
        <v>0</v>
      </c>
      <c r="K2678" t="b">
        <f>OR(E2678&gt;3.5,Q2678&lt;10)</f>
        <v>1</v>
      </c>
      <c r="L2678" t="s">
        <v>9</v>
      </c>
      <c r="M2678" t="s">
        <v>5008</v>
      </c>
      <c r="N2678" t="str">
        <f t="shared" si="373"/>
        <v>None</v>
      </c>
      <c r="O2678" t="str">
        <f t="shared" si="374"/>
        <v>None</v>
      </c>
      <c r="P2678" t="s">
        <v>469</v>
      </c>
      <c r="Q2678" s="2">
        <f t="shared" si="375"/>
        <v>83</v>
      </c>
      <c r="R2678" s="1" t="str">
        <f t="shared" si="376"/>
        <v>Established</v>
      </c>
      <c r="S2678" s="1"/>
      <c r="T2678" t="s">
        <v>115</v>
      </c>
      <c r="U2678" t="s">
        <v>5009</v>
      </c>
      <c r="V2678">
        <f t="shared" si="377"/>
        <v>0</v>
      </c>
    </row>
    <row r="2679" spans="1:22" x14ac:dyDescent="0.35">
      <c r="A2679">
        <v>2677</v>
      </c>
      <c r="B2679" t="s">
        <v>5010</v>
      </c>
      <c r="C2679" t="str">
        <f t="shared" si="369"/>
        <v>Don’t Buy</v>
      </c>
      <c r="D2679" t="str">
        <f t="shared" si="370"/>
        <v>Long Name</v>
      </c>
      <c r="E2679">
        <v>3.2</v>
      </c>
      <c r="F2679">
        <f>IF(Q2679&lt;10,E2679+0.1,E2679)</f>
        <v>3.2</v>
      </c>
      <c r="G2679">
        <f>MIN(IF(Q2679&lt;10,E2679+0.5,E2679),5)</f>
        <v>3.2</v>
      </c>
      <c r="H2679" t="str">
        <f t="shared" si="371"/>
        <v>Average Place to Work</v>
      </c>
      <c r="I2679">
        <v>191</v>
      </c>
      <c r="J2679" t="b">
        <f t="shared" si="372"/>
        <v>0</v>
      </c>
      <c r="K2679" t="b">
        <f>OR(E2679&gt;3.5,Q2679&lt;10)</f>
        <v>0</v>
      </c>
      <c r="L2679" t="s">
        <v>9</v>
      </c>
      <c r="M2679" t="s">
        <v>5011</v>
      </c>
      <c r="N2679" t="str">
        <f t="shared" si="373"/>
        <v>None</v>
      </c>
      <c r="O2679" t="str">
        <f t="shared" si="374"/>
        <v>None</v>
      </c>
      <c r="P2679" t="s">
        <v>16</v>
      </c>
      <c r="Q2679" s="2">
        <f t="shared" si="375"/>
        <v>33</v>
      </c>
      <c r="R2679" s="1" t="str">
        <f t="shared" si="376"/>
        <v>Established</v>
      </c>
      <c r="S2679" s="1"/>
      <c r="T2679" t="s">
        <v>115</v>
      </c>
      <c r="U2679" t="s">
        <v>297</v>
      </c>
      <c r="V2679">
        <f t="shared" si="377"/>
        <v>0</v>
      </c>
    </row>
    <row r="2680" spans="1:22" x14ac:dyDescent="0.35">
      <c r="A2680">
        <v>2678</v>
      </c>
      <c r="B2680" t="s">
        <v>5012</v>
      </c>
      <c r="C2680" t="str">
        <f t="shared" si="369"/>
        <v>Don’t Buy</v>
      </c>
      <c r="D2680" t="str">
        <f t="shared" si="370"/>
        <v>Short Name</v>
      </c>
      <c r="E2680">
        <v>3.9</v>
      </c>
      <c r="F2680">
        <f>IF(Q2680&lt;10,E2680+0.1,E2680)</f>
        <v>3.9</v>
      </c>
      <c r="G2680">
        <f>MIN(IF(Q2680&lt;10,E2680+0.5,E2680),5)</f>
        <v>3.9</v>
      </c>
      <c r="H2680" t="str">
        <f t="shared" si="371"/>
        <v>Average Place to Work</v>
      </c>
      <c r="I2680">
        <v>191</v>
      </c>
      <c r="J2680" t="b">
        <f t="shared" si="372"/>
        <v>0</v>
      </c>
      <c r="K2680" t="b">
        <f>OR(E2680&gt;3.5,Q2680&lt;10)</f>
        <v>1</v>
      </c>
      <c r="L2680" t="s">
        <v>19</v>
      </c>
      <c r="M2680" t="s">
        <v>5013</v>
      </c>
      <c r="N2680" t="str">
        <f t="shared" si="373"/>
        <v>None</v>
      </c>
      <c r="O2680" t="str">
        <f t="shared" si="374"/>
        <v>None</v>
      </c>
      <c r="P2680" t="s">
        <v>47</v>
      </c>
      <c r="Q2680" s="2">
        <f t="shared" si="375"/>
        <v>31</v>
      </c>
      <c r="R2680" s="1" t="str">
        <f t="shared" si="376"/>
        <v>Established</v>
      </c>
      <c r="S2680" s="1"/>
      <c r="T2680" t="s">
        <v>598</v>
      </c>
      <c r="U2680" t="s">
        <v>92</v>
      </c>
      <c r="V2680">
        <f t="shared" si="377"/>
        <v>0</v>
      </c>
    </row>
    <row r="2681" spans="1:22" x14ac:dyDescent="0.35">
      <c r="A2681">
        <v>2679</v>
      </c>
      <c r="B2681" t="s">
        <v>5014</v>
      </c>
      <c r="C2681" t="str">
        <f t="shared" si="369"/>
        <v>Don’t Buy</v>
      </c>
      <c r="D2681" t="str">
        <f t="shared" si="370"/>
        <v>Long Name</v>
      </c>
      <c r="E2681">
        <v>3.2</v>
      </c>
      <c r="F2681">
        <f>IF(Q2681&lt;10,E2681+0.1,E2681)</f>
        <v>3.2</v>
      </c>
      <c r="G2681">
        <f>MIN(IF(Q2681&lt;10,E2681+0.5,E2681),5)</f>
        <v>3.2</v>
      </c>
      <c r="H2681" t="str">
        <f t="shared" si="371"/>
        <v>Average Place to Work</v>
      </c>
      <c r="I2681">
        <v>191</v>
      </c>
      <c r="J2681" t="b">
        <f t="shared" si="372"/>
        <v>0</v>
      </c>
      <c r="K2681" t="b">
        <f>OR(E2681&gt;3.5,Q2681&lt;10)</f>
        <v>0</v>
      </c>
      <c r="L2681" t="s">
        <v>19</v>
      </c>
      <c r="M2681" t="s">
        <v>5015</v>
      </c>
      <c r="N2681" t="str">
        <f t="shared" si="373"/>
        <v>None</v>
      </c>
      <c r="O2681" t="str">
        <f t="shared" si="374"/>
        <v>None</v>
      </c>
      <c r="P2681" t="s">
        <v>86</v>
      </c>
      <c r="Q2681" s="2">
        <f t="shared" si="375"/>
        <v>27</v>
      </c>
      <c r="R2681" s="1" t="str">
        <f t="shared" si="376"/>
        <v>Established</v>
      </c>
      <c r="S2681" s="1"/>
      <c r="T2681" t="s">
        <v>1183</v>
      </c>
      <c r="U2681" t="s">
        <v>68</v>
      </c>
      <c r="V2681">
        <f t="shared" si="377"/>
        <v>0</v>
      </c>
    </row>
    <row r="2682" spans="1:22" x14ac:dyDescent="0.35">
      <c r="A2682">
        <v>2680</v>
      </c>
      <c r="B2682" t="s">
        <v>5016</v>
      </c>
      <c r="C2682" t="str">
        <f t="shared" si="369"/>
        <v>Don’t Buy</v>
      </c>
      <c r="D2682" t="str">
        <f t="shared" si="370"/>
        <v>Long Name</v>
      </c>
      <c r="E2682">
        <v>3.3</v>
      </c>
      <c r="F2682">
        <f>IF(Q2682&lt;10,E2682+0.1,E2682)</f>
        <v>3.3</v>
      </c>
      <c r="G2682">
        <f>MIN(IF(Q2682&lt;10,E2682+0.5,E2682),5)</f>
        <v>3.3</v>
      </c>
      <c r="H2682" t="str">
        <f t="shared" si="371"/>
        <v>Average Place to Work</v>
      </c>
      <c r="I2682">
        <v>191</v>
      </c>
      <c r="J2682" t="b">
        <f t="shared" si="372"/>
        <v>0</v>
      </c>
      <c r="K2682" t="b">
        <f>OR(E2682&gt;3.5,Q2682&lt;10)</f>
        <v>0</v>
      </c>
      <c r="L2682" t="s">
        <v>19</v>
      </c>
      <c r="M2682" t="s">
        <v>5017</v>
      </c>
      <c r="N2682" t="str">
        <f t="shared" si="373"/>
        <v>None</v>
      </c>
      <c r="O2682" t="str">
        <f t="shared" si="374"/>
        <v>None</v>
      </c>
      <c r="P2682" t="s">
        <v>79</v>
      </c>
      <c r="Q2682" s="2">
        <f t="shared" si="375"/>
        <v>19</v>
      </c>
      <c r="R2682" s="1" t="str">
        <f t="shared" si="376"/>
        <v>Established</v>
      </c>
      <c r="S2682" s="1"/>
      <c r="T2682" t="s">
        <v>598</v>
      </c>
      <c r="U2682" t="s">
        <v>214</v>
      </c>
      <c r="V2682">
        <f t="shared" si="377"/>
        <v>0</v>
      </c>
    </row>
    <row r="2683" spans="1:22" x14ac:dyDescent="0.35">
      <c r="A2683">
        <v>2681</v>
      </c>
      <c r="B2683" t="s">
        <v>5018</v>
      </c>
      <c r="C2683" t="str">
        <f t="shared" si="369"/>
        <v>Don’t Buy</v>
      </c>
      <c r="D2683" t="str">
        <f t="shared" si="370"/>
        <v>Long Name</v>
      </c>
      <c r="E2683">
        <v>4.0999999999999996</v>
      </c>
      <c r="F2683">
        <f>IF(Q2683&lt;10,E2683+0.1,E2683)</f>
        <v>4.0999999999999996</v>
      </c>
      <c r="G2683">
        <f>MIN(IF(Q2683&lt;10,E2683+0.5,E2683),5)</f>
        <v>4.0999999999999996</v>
      </c>
      <c r="H2683" t="str">
        <f t="shared" si="371"/>
        <v>Average Place to Work</v>
      </c>
      <c r="I2683">
        <v>191</v>
      </c>
      <c r="J2683" t="b">
        <f t="shared" si="372"/>
        <v>0</v>
      </c>
      <c r="K2683" t="b">
        <f>OR(E2683&gt;3.5,Q2683&lt;10)</f>
        <v>1</v>
      </c>
      <c r="L2683" t="s">
        <v>19</v>
      </c>
      <c r="M2683" t="s">
        <v>1005</v>
      </c>
      <c r="N2683" t="str">
        <f t="shared" si="373"/>
        <v>None</v>
      </c>
      <c r="O2683" t="str">
        <f t="shared" si="374"/>
        <v>Bombay Finances</v>
      </c>
      <c r="P2683" t="s">
        <v>99</v>
      </c>
      <c r="Q2683" s="2">
        <f t="shared" si="375"/>
        <v>26</v>
      </c>
      <c r="R2683" s="1" t="str">
        <f t="shared" si="376"/>
        <v>Established</v>
      </c>
      <c r="S2683" s="1"/>
      <c r="T2683" t="s">
        <v>598</v>
      </c>
      <c r="U2683" t="s">
        <v>24</v>
      </c>
      <c r="V2683">
        <f t="shared" si="377"/>
        <v>1000000</v>
      </c>
    </row>
    <row r="2684" spans="1:22" x14ac:dyDescent="0.35">
      <c r="A2684">
        <v>2682</v>
      </c>
      <c r="B2684" t="s">
        <v>5019</v>
      </c>
      <c r="C2684" t="str">
        <f t="shared" si="369"/>
        <v>Don’t Buy</v>
      </c>
      <c r="D2684" t="str">
        <f t="shared" si="370"/>
        <v>Long Name</v>
      </c>
      <c r="E2684">
        <v>4.0999999999999996</v>
      </c>
      <c r="F2684">
        <f>IF(Q2684&lt;10,E2684+0.1,E2684)</f>
        <v>4.0999999999999996</v>
      </c>
      <c r="G2684">
        <f>MIN(IF(Q2684&lt;10,E2684+0.5,E2684),5)</f>
        <v>4.0999999999999996</v>
      </c>
      <c r="H2684" t="str">
        <f t="shared" si="371"/>
        <v>Average Place to Work</v>
      </c>
      <c r="I2684">
        <v>191</v>
      </c>
      <c r="J2684" t="b">
        <f t="shared" si="372"/>
        <v>0</v>
      </c>
      <c r="K2684" t="b">
        <f>OR(E2684&gt;3.5,Q2684&lt;10)</f>
        <v>1</v>
      </c>
      <c r="L2684" t="s">
        <v>19</v>
      </c>
      <c r="M2684" t="s">
        <v>5020</v>
      </c>
      <c r="N2684" t="str">
        <f t="shared" si="373"/>
        <v>Indian Silicon Valley Startups</v>
      </c>
      <c r="O2684" t="str">
        <f t="shared" si="374"/>
        <v>None</v>
      </c>
      <c r="P2684" t="s">
        <v>32</v>
      </c>
      <c r="Q2684" s="2">
        <f t="shared" si="375"/>
        <v>41</v>
      </c>
      <c r="R2684" s="1" t="str">
        <f t="shared" si="376"/>
        <v>Established</v>
      </c>
      <c r="S2684" s="1"/>
      <c r="T2684" t="s">
        <v>115</v>
      </c>
      <c r="U2684" t="s">
        <v>160</v>
      </c>
      <c r="V2684">
        <f t="shared" si="377"/>
        <v>0</v>
      </c>
    </row>
    <row r="2685" spans="1:22" x14ac:dyDescent="0.35">
      <c r="A2685">
        <v>2683</v>
      </c>
      <c r="B2685" t="s">
        <v>5021</v>
      </c>
      <c r="C2685" t="str">
        <f t="shared" si="369"/>
        <v>Don’t Buy</v>
      </c>
      <c r="D2685" t="str">
        <f t="shared" si="370"/>
        <v>Long Name</v>
      </c>
      <c r="E2685">
        <v>3.3</v>
      </c>
      <c r="F2685">
        <f>IF(Q2685&lt;10,E2685+0.1,E2685)</f>
        <v>3.3</v>
      </c>
      <c r="G2685">
        <f>MIN(IF(Q2685&lt;10,E2685+0.5,E2685),5)</f>
        <v>3.3</v>
      </c>
      <c r="H2685" t="str">
        <f t="shared" si="371"/>
        <v>Average Place to Work</v>
      </c>
      <c r="I2685">
        <v>191</v>
      </c>
      <c r="J2685" t="b">
        <f t="shared" si="372"/>
        <v>0</v>
      </c>
      <c r="K2685" t="b">
        <f>OR(E2685&gt;3.5,Q2685&lt;10)</f>
        <v>0</v>
      </c>
      <c r="L2685" t="s">
        <v>9</v>
      </c>
      <c r="M2685" t="s">
        <v>5022</v>
      </c>
      <c r="N2685" t="str">
        <f t="shared" si="373"/>
        <v>Indian Silicon Valley Startups</v>
      </c>
      <c r="O2685" t="str">
        <f t="shared" si="374"/>
        <v>None</v>
      </c>
      <c r="P2685" t="s">
        <v>261</v>
      </c>
      <c r="Q2685" s="2">
        <f t="shared" si="375"/>
        <v>21</v>
      </c>
      <c r="R2685" s="1" t="str">
        <f t="shared" si="376"/>
        <v>Established</v>
      </c>
      <c r="S2685" s="1"/>
      <c r="T2685" t="s">
        <v>1183</v>
      </c>
      <c r="U2685" t="s">
        <v>17</v>
      </c>
      <c r="V2685">
        <f t="shared" si="377"/>
        <v>500000</v>
      </c>
    </row>
    <row r="2686" spans="1:22" x14ac:dyDescent="0.35">
      <c r="A2686">
        <v>2684</v>
      </c>
      <c r="B2686" t="s">
        <v>5023</v>
      </c>
      <c r="C2686" t="str">
        <f t="shared" si="369"/>
        <v>Buy</v>
      </c>
      <c r="D2686" t="str">
        <f t="shared" si="370"/>
        <v>Long Name</v>
      </c>
      <c r="E2686">
        <v>3.9</v>
      </c>
      <c r="F2686">
        <f>IF(Q2686&lt;10,E2686+0.1,E2686)</f>
        <v>3.9</v>
      </c>
      <c r="G2686">
        <f>MIN(IF(Q2686&lt;10,E2686+0.5,E2686),5)</f>
        <v>3.9</v>
      </c>
      <c r="H2686" t="str">
        <f t="shared" si="371"/>
        <v>Average Place to Work</v>
      </c>
      <c r="I2686">
        <v>191</v>
      </c>
      <c r="J2686" t="b">
        <f t="shared" si="372"/>
        <v>0</v>
      </c>
      <c r="K2686" t="b">
        <f>OR(E2686&gt;3.5,Q2686&lt;10)</f>
        <v>1</v>
      </c>
      <c r="L2686" t="s">
        <v>19</v>
      </c>
      <c r="M2686" t="s">
        <v>5024</v>
      </c>
      <c r="N2686" t="str">
        <f t="shared" si="373"/>
        <v>None</v>
      </c>
      <c r="O2686" t="str">
        <f t="shared" si="374"/>
        <v>None</v>
      </c>
      <c r="P2686" t="s">
        <v>114</v>
      </c>
      <c r="Q2686" s="2">
        <f t="shared" si="375"/>
        <v>11</v>
      </c>
      <c r="R2686" s="1" t="str">
        <f t="shared" si="376"/>
        <v>Established</v>
      </c>
      <c r="S2686" s="1"/>
      <c r="T2686" t="s">
        <v>606</v>
      </c>
      <c r="U2686" t="s">
        <v>92</v>
      </c>
      <c r="V2686">
        <f t="shared" si="377"/>
        <v>0</v>
      </c>
    </row>
    <row r="2687" spans="1:22" x14ac:dyDescent="0.35">
      <c r="A2687">
        <v>2685</v>
      </c>
      <c r="B2687" t="s">
        <v>5025</v>
      </c>
      <c r="C2687" t="str">
        <f t="shared" si="369"/>
        <v>Don’t Buy</v>
      </c>
      <c r="D2687" t="str">
        <f t="shared" si="370"/>
        <v>Long Name</v>
      </c>
      <c r="E2687">
        <v>4.3</v>
      </c>
      <c r="F2687">
        <f>IF(Q2687&lt;10,E2687+0.1,E2687)</f>
        <v>4.3</v>
      </c>
      <c r="G2687">
        <f>MIN(IF(Q2687&lt;10,E2687+0.5,E2687),5)</f>
        <v>4.3</v>
      </c>
      <c r="H2687" t="str">
        <f t="shared" si="371"/>
        <v>Average Place to Work</v>
      </c>
      <c r="I2687">
        <v>191</v>
      </c>
      <c r="J2687" t="b">
        <f t="shared" si="372"/>
        <v>0</v>
      </c>
      <c r="K2687" t="b">
        <f>OR(E2687&gt;3.5,Q2687&lt;10)</f>
        <v>1</v>
      </c>
      <c r="L2687" t="s">
        <v>19</v>
      </c>
      <c r="M2687" t="s">
        <v>5026</v>
      </c>
      <c r="N2687" t="str">
        <f t="shared" si="373"/>
        <v>None</v>
      </c>
      <c r="O2687" t="str">
        <f t="shared" si="374"/>
        <v>None</v>
      </c>
      <c r="P2687" t="s">
        <v>445</v>
      </c>
      <c r="Q2687" s="2">
        <f t="shared" si="375"/>
        <v>14</v>
      </c>
      <c r="R2687" s="1" t="str">
        <f t="shared" si="376"/>
        <v>Established</v>
      </c>
      <c r="S2687" s="1"/>
      <c r="T2687" t="s">
        <v>606</v>
      </c>
      <c r="U2687" t="s">
        <v>214</v>
      </c>
      <c r="V2687">
        <f t="shared" si="377"/>
        <v>0</v>
      </c>
    </row>
    <row r="2688" spans="1:22" x14ac:dyDescent="0.35">
      <c r="A2688">
        <v>2686</v>
      </c>
      <c r="B2688" t="s">
        <v>5027</v>
      </c>
      <c r="C2688" t="str">
        <f t="shared" si="369"/>
        <v>Buy</v>
      </c>
      <c r="D2688" t="str">
        <f t="shared" si="370"/>
        <v>Long Name</v>
      </c>
      <c r="E2688">
        <v>4.5</v>
      </c>
      <c r="F2688">
        <f>IF(Q2688&lt;10,E2688+0.1,E2688)</f>
        <v>4.5</v>
      </c>
      <c r="G2688">
        <f>MIN(IF(Q2688&lt;10,E2688+0.5,E2688),5)</f>
        <v>4.5</v>
      </c>
      <c r="H2688" t="str">
        <f t="shared" si="371"/>
        <v>Average Place to Work</v>
      </c>
      <c r="I2688">
        <v>191</v>
      </c>
      <c r="J2688" t="b">
        <f t="shared" si="372"/>
        <v>0</v>
      </c>
      <c r="K2688" t="b">
        <f>OR(E2688&gt;3.5,Q2688&lt;10)</f>
        <v>1</v>
      </c>
      <c r="L2688" t="s">
        <v>9</v>
      </c>
      <c r="M2688" t="s">
        <v>5028</v>
      </c>
      <c r="N2688" t="str">
        <f t="shared" si="373"/>
        <v>Indian Silicon Valley Startups</v>
      </c>
      <c r="O2688" t="str">
        <f t="shared" si="374"/>
        <v>None</v>
      </c>
      <c r="P2688" t="s">
        <v>99</v>
      </c>
      <c r="Q2688" s="2">
        <f t="shared" si="375"/>
        <v>26</v>
      </c>
      <c r="R2688" s="1" t="str">
        <f t="shared" si="376"/>
        <v>Established</v>
      </c>
      <c r="S2688" s="1"/>
      <c r="T2688" t="s">
        <v>115</v>
      </c>
      <c r="U2688" t="s">
        <v>36</v>
      </c>
      <c r="V2688">
        <f t="shared" si="377"/>
        <v>0</v>
      </c>
    </row>
    <row r="2689" spans="1:22" x14ac:dyDescent="0.35">
      <c r="A2689">
        <v>2687</v>
      </c>
      <c r="B2689" t="s">
        <v>5029</v>
      </c>
      <c r="C2689" t="str">
        <f t="shared" si="369"/>
        <v>Buy</v>
      </c>
      <c r="D2689" t="str">
        <f t="shared" si="370"/>
        <v>Long Name</v>
      </c>
      <c r="E2689">
        <v>2.9</v>
      </c>
      <c r="F2689">
        <f>IF(Q2689&lt;10,E2689+0.1,E2689)</f>
        <v>2.9</v>
      </c>
      <c r="G2689">
        <f>MIN(IF(Q2689&lt;10,E2689+0.5,E2689),5)</f>
        <v>2.9</v>
      </c>
      <c r="H2689" t="str">
        <f t="shared" si="371"/>
        <v>Average Place to Work</v>
      </c>
      <c r="I2689">
        <v>191</v>
      </c>
      <c r="J2689" t="b">
        <f t="shared" si="372"/>
        <v>0</v>
      </c>
      <c r="K2689" t="b">
        <f>OR(E2689&gt;3.5,Q2689&lt;10)</f>
        <v>0</v>
      </c>
      <c r="L2689" t="s">
        <v>19</v>
      </c>
      <c r="M2689" t="s">
        <v>2818</v>
      </c>
      <c r="N2689" t="str">
        <f t="shared" si="373"/>
        <v>None</v>
      </c>
      <c r="O2689" t="str">
        <f t="shared" si="374"/>
        <v>Bombay Finances</v>
      </c>
      <c r="P2689" t="s">
        <v>241</v>
      </c>
      <c r="Q2689" s="2">
        <f t="shared" si="375"/>
        <v>13</v>
      </c>
      <c r="R2689" s="1" t="str">
        <f t="shared" si="376"/>
        <v>Established</v>
      </c>
      <c r="S2689" s="1"/>
      <c r="T2689" t="s">
        <v>1146</v>
      </c>
      <c r="U2689" t="s">
        <v>24</v>
      </c>
      <c r="V2689">
        <f t="shared" si="377"/>
        <v>500000</v>
      </c>
    </row>
    <row r="2690" spans="1:22" x14ac:dyDescent="0.35">
      <c r="A2690">
        <v>2688</v>
      </c>
      <c r="B2690" t="s">
        <v>5030</v>
      </c>
      <c r="C2690" t="str">
        <f t="shared" si="369"/>
        <v>Don’t Buy</v>
      </c>
      <c r="D2690" t="str">
        <f t="shared" si="370"/>
        <v>Long Name</v>
      </c>
      <c r="E2690">
        <v>4.8</v>
      </c>
      <c r="F2690">
        <f>IF(Q2690&lt;10,E2690+0.1,E2690)</f>
        <v>4.8999999999999995</v>
      </c>
      <c r="G2690">
        <f>MIN(IF(Q2690&lt;10,E2690+0.5,E2690),5)</f>
        <v>5</v>
      </c>
      <c r="H2690" t="str">
        <f t="shared" si="371"/>
        <v>Great Place to Work</v>
      </c>
      <c r="I2690">
        <v>191</v>
      </c>
      <c r="J2690" t="b">
        <f t="shared" si="372"/>
        <v>0</v>
      </c>
      <c r="K2690" t="b">
        <f>OR(E2690&gt;3.5,Q2690&lt;10)</f>
        <v>1</v>
      </c>
      <c r="L2690" t="s">
        <v>188</v>
      </c>
      <c r="M2690" t="s">
        <v>5031</v>
      </c>
      <c r="N2690" t="str">
        <f t="shared" si="373"/>
        <v>Indian Silicon Valley Startups</v>
      </c>
      <c r="O2690" t="str">
        <f t="shared" si="374"/>
        <v>None</v>
      </c>
      <c r="P2690" t="s">
        <v>71</v>
      </c>
      <c r="Q2690" s="2">
        <f t="shared" si="375"/>
        <v>4</v>
      </c>
      <c r="R2690" s="1" t="str">
        <f t="shared" si="376"/>
        <v>Startup</v>
      </c>
      <c r="S2690" s="1"/>
      <c r="T2690" t="s">
        <v>1146</v>
      </c>
      <c r="U2690" t="s">
        <v>1158</v>
      </c>
      <c r="V2690">
        <f t="shared" si="377"/>
        <v>0</v>
      </c>
    </row>
    <row r="2691" spans="1:22" x14ac:dyDescent="0.35">
      <c r="A2691">
        <v>2689</v>
      </c>
      <c r="B2691" t="s">
        <v>5032</v>
      </c>
      <c r="C2691" t="str">
        <f t="shared" ref="C2691:C2754" si="378">IF(OR(LEFT(B2691,1)="T",LEFT(B2691,1)="G"),"Buy","Don’t Buy")</f>
        <v>Don’t Buy</v>
      </c>
      <c r="D2691" t="str">
        <f t="shared" ref="D2691:D2754" si="379">IF(LEN(B2691)&gt;=10,"Long Name","Short Name")</f>
        <v>Long Name</v>
      </c>
      <c r="E2691">
        <v>3.8</v>
      </c>
      <c r="F2691">
        <f>IF(Q2691&lt;10,E2691+0.1,E2691)</f>
        <v>3.8</v>
      </c>
      <c r="G2691">
        <f>MIN(IF(Q2691&lt;10,E2691+0.5,E2691),5)</f>
        <v>3.8</v>
      </c>
      <c r="H2691" t="str">
        <f t="shared" ref="H2691:H2754" si="380">IF(E2691&gt;4.5,"Great Place to Work","Average Place to Work")</f>
        <v>Average Place to Work</v>
      </c>
      <c r="I2691">
        <v>191</v>
      </c>
      <c r="J2691" t="b">
        <f t="shared" ref="J2691:J2754" si="381">AND(I2691&gt;10000,E2691&gt;4)</f>
        <v>0</v>
      </c>
      <c r="K2691" t="b">
        <f>OR(E2691&gt;3.5,Q2691&lt;10)</f>
        <v>1</v>
      </c>
      <c r="L2691" t="s">
        <v>19</v>
      </c>
      <c r="M2691" t="s">
        <v>5033</v>
      </c>
      <c r="N2691" t="str">
        <f t="shared" ref="N2691:N2754" si="382">IF(OR(LEFT(M2691,9)="Banglore",LEFT(M2691,9)="Bengaluru",LEFT(M2691,7)="Chennai",Q2691&lt;10,U2691="Internet"),"Indian Silicon Valley Startups","None")</f>
        <v>None</v>
      </c>
      <c r="O2691" t="str">
        <f t="shared" ref="O2691:O2754" si="383">IF(AND(LEFT(M2691,6)="Mumbai",U2691="Financial Services"),"Bombay Finances","None")</f>
        <v>None</v>
      </c>
      <c r="P2691" t="s">
        <v>1248</v>
      </c>
      <c r="Q2691" s="2">
        <f t="shared" ref="Q2691:Q2754" si="384">_xlfn.NUMBERVALUE(SUBSTITUTE(TRIM(P2691)," years old",""))</f>
        <v>103</v>
      </c>
      <c r="R2691" s="1" t="str">
        <f t="shared" ref="R2691:R2754" si="385">IF(Q2691&lt;10,"Startup","Established")</f>
        <v>Established</v>
      </c>
      <c r="S2691" s="1"/>
      <c r="T2691" t="s">
        <v>115</v>
      </c>
      <c r="U2691" t="s">
        <v>83</v>
      </c>
      <c r="V2691">
        <f t="shared" ref="V2691:V2754" si="386">IF(AND(OR(U2691=$U$7,U2691=$U$12),E2691&gt;4),1000000,IF(AND(OR(U2691=$U$7,U2691=$U$12),E2691&lt;=4),500000,IF(AND(U2691=$U$18,E2691&gt;4),800000,0)))</f>
        <v>0</v>
      </c>
    </row>
    <row r="2692" spans="1:22" x14ac:dyDescent="0.35">
      <c r="A2692">
        <v>2690</v>
      </c>
      <c r="B2692" t="s">
        <v>5034</v>
      </c>
      <c r="C2692" t="str">
        <f t="shared" si="378"/>
        <v>Don’t Buy</v>
      </c>
      <c r="D2692" t="str">
        <f t="shared" si="379"/>
        <v>Long Name</v>
      </c>
      <c r="E2692">
        <v>3.7</v>
      </c>
      <c r="F2692">
        <f>IF(Q2692&lt;10,E2692+0.1,E2692)</f>
        <v>3.7</v>
      </c>
      <c r="G2692">
        <f>MIN(IF(Q2692&lt;10,E2692+0.5,E2692),5)</f>
        <v>3.7</v>
      </c>
      <c r="H2692" t="str">
        <f t="shared" si="380"/>
        <v>Average Place to Work</v>
      </c>
      <c r="I2692">
        <v>190</v>
      </c>
      <c r="J2692" t="b">
        <f t="shared" si="381"/>
        <v>0</v>
      </c>
      <c r="K2692" t="b">
        <f>OR(E2692&gt;3.5,Q2692&lt;10)</f>
        <v>1</v>
      </c>
      <c r="L2692" t="s">
        <v>19</v>
      </c>
      <c r="M2692" t="s">
        <v>5035</v>
      </c>
      <c r="N2692" t="str">
        <f t="shared" si="382"/>
        <v>None</v>
      </c>
      <c r="O2692" t="str">
        <f t="shared" si="383"/>
        <v>None</v>
      </c>
      <c r="P2692" t="s">
        <v>335</v>
      </c>
      <c r="Q2692" s="2">
        <f t="shared" si="384"/>
        <v>73</v>
      </c>
      <c r="R2692" s="1" t="str">
        <f t="shared" si="385"/>
        <v>Established</v>
      </c>
      <c r="S2692" s="1"/>
      <c r="T2692" t="s">
        <v>115</v>
      </c>
      <c r="U2692" t="s">
        <v>641</v>
      </c>
      <c r="V2692">
        <f t="shared" si="386"/>
        <v>0</v>
      </c>
    </row>
    <row r="2693" spans="1:22" x14ac:dyDescent="0.35">
      <c r="A2693">
        <v>2691</v>
      </c>
      <c r="B2693" t="s">
        <v>5036</v>
      </c>
      <c r="C2693" t="str">
        <f t="shared" si="378"/>
        <v>Don’t Buy</v>
      </c>
      <c r="D2693" t="str">
        <f t="shared" si="379"/>
        <v>Long Name</v>
      </c>
      <c r="E2693">
        <v>3.9</v>
      </c>
      <c r="F2693">
        <f>IF(Q2693&lt;10,E2693+0.1,E2693)</f>
        <v>3.9</v>
      </c>
      <c r="G2693">
        <f>MIN(IF(Q2693&lt;10,E2693+0.5,E2693),5)</f>
        <v>3.9</v>
      </c>
      <c r="H2693" t="str">
        <f t="shared" si="380"/>
        <v>Average Place to Work</v>
      </c>
      <c r="I2693">
        <v>190</v>
      </c>
      <c r="J2693" t="b">
        <f t="shared" si="381"/>
        <v>0</v>
      </c>
      <c r="K2693" t="b">
        <f>OR(E2693&gt;3.5,Q2693&lt;10)</f>
        <v>1</v>
      </c>
      <c r="L2693" t="s">
        <v>9</v>
      </c>
      <c r="M2693" t="s">
        <v>3181</v>
      </c>
      <c r="N2693" t="str">
        <f t="shared" si="382"/>
        <v>None</v>
      </c>
      <c r="O2693" t="str">
        <f t="shared" si="383"/>
        <v>None</v>
      </c>
      <c r="P2693" t="s">
        <v>522</v>
      </c>
      <c r="Q2693" s="2">
        <f t="shared" si="384"/>
        <v>30</v>
      </c>
      <c r="R2693" s="1" t="str">
        <f t="shared" si="385"/>
        <v>Established</v>
      </c>
      <c r="S2693" s="1"/>
      <c r="T2693" t="s">
        <v>598</v>
      </c>
      <c r="U2693" t="s">
        <v>919</v>
      </c>
      <c r="V2693">
        <f t="shared" si="386"/>
        <v>0</v>
      </c>
    </row>
    <row r="2694" spans="1:22" x14ac:dyDescent="0.35">
      <c r="A2694">
        <v>2692</v>
      </c>
      <c r="B2694" t="s">
        <v>5037</v>
      </c>
      <c r="C2694" t="str">
        <f t="shared" si="378"/>
        <v>Don’t Buy</v>
      </c>
      <c r="D2694" t="str">
        <f t="shared" si="379"/>
        <v>Long Name</v>
      </c>
      <c r="E2694">
        <v>3.8</v>
      </c>
      <c r="F2694">
        <f>IF(Q2694&lt;10,E2694+0.1,E2694)</f>
        <v>3.8</v>
      </c>
      <c r="G2694">
        <f>MIN(IF(Q2694&lt;10,E2694+0.5,E2694),5)</f>
        <v>3.8</v>
      </c>
      <c r="H2694" t="str">
        <f t="shared" si="380"/>
        <v>Average Place to Work</v>
      </c>
      <c r="I2694">
        <v>190</v>
      </c>
      <c r="J2694" t="b">
        <f t="shared" si="381"/>
        <v>0</v>
      </c>
      <c r="K2694" t="b">
        <f>OR(E2694&gt;3.5,Q2694&lt;10)</f>
        <v>1</v>
      </c>
      <c r="L2694" t="s">
        <v>19</v>
      </c>
      <c r="M2694" t="s">
        <v>2014</v>
      </c>
      <c r="N2694" t="str">
        <f t="shared" si="382"/>
        <v>None</v>
      </c>
      <c r="O2694" t="str">
        <f t="shared" si="383"/>
        <v>None</v>
      </c>
      <c r="P2694" t="s">
        <v>79</v>
      </c>
      <c r="Q2694" s="2">
        <f t="shared" si="384"/>
        <v>19</v>
      </c>
      <c r="R2694" s="1" t="str">
        <f t="shared" si="385"/>
        <v>Established</v>
      </c>
      <c r="S2694" s="1"/>
      <c r="T2694" t="s">
        <v>115</v>
      </c>
      <c r="U2694" t="s">
        <v>986</v>
      </c>
      <c r="V2694">
        <f t="shared" si="386"/>
        <v>0</v>
      </c>
    </row>
    <row r="2695" spans="1:22" x14ac:dyDescent="0.35">
      <c r="A2695">
        <v>2693</v>
      </c>
      <c r="B2695" t="s">
        <v>5038</v>
      </c>
      <c r="C2695" t="str">
        <f t="shared" si="378"/>
        <v>Don’t Buy</v>
      </c>
      <c r="D2695" t="str">
        <f t="shared" si="379"/>
        <v>Short Name</v>
      </c>
      <c r="E2695">
        <v>4.3</v>
      </c>
      <c r="F2695">
        <f>IF(Q2695&lt;10,E2695+0.1,E2695)</f>
        <v>4.3</v>
      </c>
      <c r="G2695">
        <f>MIN(IF(Q2695&lt;10,E2695+0.5,E2695),5)</f>
        <v>4.3</v>
      </c>
      <c r="H2695" t="str">
        <f t="shared" si="380"/>
        <v>Average Place to Work</v>
      </c>
      <c r="I2695">
        <v>190</v>
      </c>
      <c r="J2695" t="b">
        <f t="shared" si="381"/>
        <v>0</v>
      </c>
      <c r="K2695" t="b">
        <f>OR(E2695&gt;3.5,Q2695&lt;10)</f>
        <v>1</v>
      </c>
      <c r="L2695" t="s">
        <v>9</v>
      </c>
      <c r="M2695" t="s">
        <v>2225</v>
      </c>
      <c r="N2695" t="str">
        <f t="shared" si="382"/>
        <v>Indian Silicon Valley Startups</v>
      </c>
      <c r="O2695" t="str">
        <f t="shared" si="383"/>
        <v>None</v>
      </c>
      <c r="P2695" t="s">
        <v>198</v>
      </c>
      <c r="Q2695" s="2">
        <f t="shared" si="384"/>
        <v>35</v>
      </c>
      <c r="R2695" s="1" t="str">
        <f t="shared" si="385"/>
        <v>Established</v>
      </c>
      <c r="S2695" s="1"/>
      <c r="T2695" t="s">
        <v>606</v>
      </c>
      <c r="U2695" t="s">
        <v>64</v>
      </c>
      <c r="V2695">
        <f t="shared" si="386"/>
        <v>0</v>
      </c>
    </row>
    <row r="2696" spans="1:22" x14ac:dyDescent="0.35">
      <c r="A2696">
        <v>2694</v>
      </c>
      <c r="B2696" t="s">
        <v>5039</v>
      </c>
      <c r="C2696" t="str">
        <f t="shared" si="378"/>
        <v>Don’t Buy</v>
      </c>
      <c r="D2696" t="str">
        <f t="shared" si="379"/>
        <v>Long Name</v>
      </c>
      <c r="E2696">
        <v>4.0999999999999996</v>
      </c>
      <c r="F2696">
        <f>IF(Q2696&lt;10,E2696+0.1,E2696)</f>
        <v>4.0999999999999996</v>
      </c>
      <c r="G2696">
        <f>MIN(IF(Q2696&lt;10,E2696+0.5,E2696),5)</f>
        <v>4.0999999999999996</v>
      </c>
      <c r="H2696" t="str">
        <f t="shared" si="380"/>
        <v>Average Place to Work</v>
      </c>
      <c r="I2696">
        <v>190</v>
      </c>
      <c r="J2696" t="b">
        <f t="shared" si="381"/>
        <v>0</v>
      </c>
      <c r="K2696" t="b">
        <f>OR(E2696&gt;3.5,Q2696&lt;10)</f>
        <v>1</v>
      </c>
      <c r="L2696" t="s">
        <v>19</v>
      </c>
      <c r="M2696" t="s">
        <v>1542</v>
      </c>
      <c r="N2696" t="str">
        <f t="shared" si="382"/>
        <v>Indian Silicon Valley Startups</v>
      </c>
      <c r="O2696" t="str">
        <f t="shared" si="383"/>
        <v>None</v>
      </c>
      <c r="P2696" t="s">
        <v>180</v>
      </c>
      <c r="Q2696" s="2">
        <f t="shared" si="384"/>
        <v>23</v>
      </c>
      <c r="R2696" s="1" t="str">
        <f t="shared" si="385"/>
        <v>Established</v>
      </c>
      <c r="S2696" s="1"/>
      <c r="T2696" t="s">
        <v>115</v>
      </c>
      <c r="U2696" t="s">
        <v>36</v>
      </c>
      <c r="V2696">
        <f t="shared" si="386"/>
        <v>0</v>
      </c>
    </row>
    <row r="2697" spans="1:22" x14ac:dyDescent="0.35">
      <c r="A2697">
        <v>2695</v>
      </c>
      <c r="B2697" t="s">
        <v>5040</v>
      </c>
      <c r="C2697" t="str">
        <f t="shared" si="378"/>
        <v>Don’t Buy</v>
      </c>
      <c r="D2697" t="str">
        <f t="shared" si="379"/>
        <v>Long Name</v>
      </c>
      <c r="E2697">
        <v>4.0999999999999996</v>
      </c>
      <c r="F2697">
        <f>IF(Q2697&lt;10,E2697+0.1,E2697)</f>
        <v>4.0999999999999996</v>
      </c>
      <c r="G2697">
        <f>MIN(IF(Q2697&lt;10,E2697+0.5,E2697),5)</f>
        <v>4.0999999999999996</v>
      </c>
      <c r="H2697" t="str">
        <f t="shared" si="380"/>
        <v>Average Place to Work</v>
      </c>
      <c r="I2697">
        <v>190</v>
      </c>
      <c r="J2697" t="b">
        <f t="shared" si="381"/>
        <v>0</v>
      </c>
      <c r="K2697" t="b">
        <f>OR(E2697&gt;3.5,Q2697&lt;10)</f>
        <v>1</v>
      </c>
      <c r="L2697" t="s">
        <v>19</v>
      </c>
      <c r="M2697" t="s">
        <v>5041</v>
      </c>
      <c r="N2697" t="str">
        <f t="shared" si="382"/>
        <v>None</v>
      </c>
      <c r="O2697" t="str">
        <f t="shared" si="383"/>
        <v>None</v>
      </c>
      <c r="P2697" t="s">
        <v>646</v>
      </c>
      <c r="Q2697" s="2">
        <f t="shared" si="384"/>
        <v>113</v>
      </c>
      <c r="R2697" s="1" t="str">
        <f t="shared" si="385"/>
        <v>Established</v>
      </c>
      <c r="S2697" s="1"/>
      <c r="T2697" t="s">
        <v>1183</v>
      </c>
      <c r="U2697" t="s">
        <v>92</v>
      </c>
      <c r="V2697">
        <f t="shared" si="386"/>
        <v>0</v>
      </c>
    </row>
    <row r="2698" spans="1:22" x14ac:dyDescent="0.35">
      <c r="A2698">
        <v>2696</v>
      </c>
      <c r="B2698" t="s">
        <v>5042</v>
      </c>
      <c r="C2698" t="str">
        <f t="shared" si="378"/>
        <v>Don’t Buy</v>
      </c>
      <c r="D2698" t="str">
        <f t="shared" si="379"/>
        <v>Long Name</v>
      </c>
      <c r="E2698">
        <v>4.3</v>
      </c>
      <c r="F2698">
        <f>IF(Q2698&lt;10,E2698+0.1,E2698)</f>
        <v>4.3999999999999995</v>
      </c>
      <c r="G2698">
        <f>MIN(IF(Q2698&lt;10,E2698+0.5,E2698),5)</f>
        <v>4.8</v>
      </c>
      <c r="H2698" t="str">
        <f t="shared" si="380"/>
        <v>Average Place to Work</v>
      </c>
      <c r="I2698">
        <v>190</v>
      </c>
      <c r="J2698" t="b">
        <f t="shared" si="381"/>
        <v>0</v>
      </c>
      <c r="K2698" t="b">
        <f>OR(E2698&gt;3.5,Q2698&lt;10)</f>
        <v>1</v>
      </c>
      <c r="L2698" t="s">
        <v>19</v>
      </c>
      <c r="M2698" t="s">
        <v>3596</v>
      </c>
      <c r="N2698" t="str">
        <f t="shared" si="382"/>
        <v>Indian Silicon Valley Startups</v>
      </c>
      <c r="O2698" t="str">
        <f t="shared" si="383"/>
        <v>None</v>
      </c>
      <c r="P2698" t="s">
        <v>502</v>
      </c>
      <c r="Q2698" s="2">
        <f t="shared" si="384"/>
        <v>8</v>
      </c>
      <c r="R2698" s="1" t="str">
        <f t="shared" si="385"/>
        <v>Startup</v>
      </c>
      <c r="S2698" s="1"/>
      <c r="T2698" t="s">
        <v>606</v>
      </c>
      <c r="U2698" t="s">
        <v>36</v>
      </c>
      <c r="V2698">
        <f t="shared" si="386"/>
        <v>0</v>
      </c>
    </row>
    <row r="2699" spans="1:22" x14ac:dyDescent="0.35">
      <c r="A2699">
        <v>2697</v>
      </c>
      <c r="B2699" t="s">
        <v>5043</v>
      </c>
      <c r="C2699" t="str">
        <f t="shared" si="378"/>
        <v>Don’t Buy</v>
      </c>
      <c r="D2699" t="str">
        <f t="shared" si="379"/>
        <v>Long Name</v>
      </c>
      <c r="E2699">
        <v>3.9</v>
      </c>
      <c r="F2699">
        <f>IF(Q2699&lt;10,E2699+0.1,E2699)</f>
        <v>3.9</v>
      </c>
      <c r="G2699">
        <f>MIN(IF(Q2699&lt;10,E2699+0.5,E2699),5)</f>
        <v>3.9</v>
      </c>
      <c r="H2699" t="str">
        <f t="shared" si="380"/>
        <v>Average Place to Work</v>
      </c>
      <c r="I2699">
        <v>190</v>
      </c>
      <c r="J2699" t="b">
        <f t="shared" si="381"/>
        <v>0</v>
      </c>
      <c r="K2699" t="b">
        <f>OR(E2699&gt;3.5,Q2699&lt;10)</f>
        <v>1</v>
      </c>
      <c r="L2699" t="s">
        <v>19</v>
      </c>
      <c r="M2699" t="s">
        <v>5044</v>
      </c>
      <c r="N2699" t="str">
        <f t="shared" si="382"/>
        <v>None</v>
      </c>
      <c r="O2699" t="str">
        <f t="shared" si="383"/>
        <v>None</v>
      </c>
      <c r="P2699" t="s">
        <v>159</v>
      </c>
      <c r="Q2699" s="2">
        <f t="shared" si="384"/>
        <v>80</v>
      </c>
      <c r="R2699" s="1" t="str">
        <f t="shared" si="385"/>
        <v>Established</v>
      </c>
      <c r="S2699" s="1"/>
      <c r="T2699" t="s">
        <v>606</v>
      </c>
      <c r="U2699" t="s">
        <v>64</v>
      </c>
      <c r="V2699">
        <f t="shared" si="386"/>
        <v>0</v>
      </c>
    </row>
    <row r="2700" spans="1:22" x14ac:dyDescent="0.35">
      <c r="A2700">
        <v>2698</v>
      </c>
      <c r="B2700" t="s">
        <v>5045</v>
      </c>
      <c r="C2700" t="str">
        <f t="shared" si="378"/>
        <v>Don’t Buy</v>
      </c>
      <c r="D2700" t="str">
        <f t="shared" si="379"/>
        <v>Short Name</v>
      </c>
      <c r="E2700">
        <v>3.9</v>
      </c>
      <c r="F2700">
        <f>IF(Q2700&lt;10,E2700+0.1,E2700)</f>
        <v>3.9</v>
      </c>
      <c r="G2700">
        <f>MIN(IF(Q2700&lt;10,E2700+0.5,E2700),5)</f>
        <v>3.9</v>
      </c>
      <c r="H2700" t="str">
        <f t="shared" si="380"/>
        <v>Average Place to Work</v>
      </c>
      <c r="I2700">
        <v>190</v>
      </c>
      <c r="J2700" t="b">
        <f t="shared" si="381"/>
        <v>0</v>
      </c>
      <c r="K2700" t="b">
        <f>OR(E2700&gt;3.5,Q2700&lt;10)</f>
        <v>1</v>
      </c>
      <c r="L2700" t="s">
        <v>19</v>
      </c>
      <c r="M2700" t="s">
        <v>5046</v>
      </c>
      <c r="N2700" t="str">
        <f t="shared" si="382"/>
        <v>None</v>
      </c>
      <c r="O2700" t="str">
        <f t="shared" si="383"/>
        <v>None</v>
      </c>
      <c r="P2700" t="s">
        <v>39</v>
      </c>
      <c r="Q2700" s="2">
        <f t="shared" si="384"/>
        <v>36</v>
      </c>
      <c r="R2700" s="1" t="str">
        <f t="shared" si="385"/>
        <v>Established</v>
      </c>
      <c r="S2700" s="1"/>
      <c r="T2700" t="s">
        <v>606</v>
      </c>
      <c r="U2700" t="s">
        <v>202</v>
      </c>
      <c r="V2700">
        <f t="shared" si="386"/>
        <v>0</v>
      </c>
    </row>
    <row r="2701" spans="1:22" x14ac:dyDescent="0.35">
      <c r="A2701">
        <v>2699</v>
      </c>
      <c r="B2701" t="s">
        <v>5047</v>
      </c>
      <c r="C2701" t="str">
        <f t="shared" si="378"/>
        <v>Don’t Buy</v>
      </c>
      <c r="D2701" t="str">
        <f t="shared" si="379"/>
        <v>Long Name</v>
      </c>
      <c r="E2701">
        <v>4</v>
      </c>
      <c r="F2701">
        <f>IF(Q2701&lt;10,E2701+0.1,E2701)</f>
        <v>4</v>
      </c>
      <c r="G2701">
        <f>MIN(IF(Q2701&lt;10,E2701+0.5,E2701),5)</f>
        <v>4</v>
      </c>
      <c r="H2701" t="str">
        <f t="shared" si="380"/>
        <v>Average Place to Work</v>
      </c>
      <c r="I2701">
        <v>190</v>
      </c>
      <c r="J2701" t="b">
        <f t="shared" si="381"/>
        <v>0</v>
      </c>
      <c r="K2701" t="b">
        <f>OR(E2701&gt;3.5,Q2701&lt;10)</f>
        <v>1</v>
      </c>
      <c r="L2701" t="s">
        <v>19</v>
      </c>
      <c r="M2701" t="s">
        <v>5048</v>
      </c>
      <c r="N2701" t="str">
        <f t="shared" si="382"/>
        <v>None</v>
      </c>
      <c r="O2701" t="str">
        <f t="shared" si="383"/>
        <v>None</v>
      </c>
      <c r="P2701" t="s">
        <v>44</v>
      </c>
      <c r="Q2701" s="2">
        <f t="shared" si="384"/>
        <v>25</v>
      </c>
      <c r="R2701" s="1" t="str">
        <f t="shared" si="385"/>
        <v>Established</v>
      </c>
      <c r="S2701" s="1"/>
      <c r="T2701" t="s">
        <v>606</v>
      </c>
      <c r="U2701" t="s">
        <v>160</v>
      </c>
      <c r="V2701">
        <f t="shared" si="386"/>
        <v>0</v>
      </c>
    </row>
    <row r="2702" spans="1:22" x14ac:dyDescent="0.35">
      <c r="A2702">
        <v>2700</v>
      </c>
      <c r="B2702" t="s">
        <v>5049</v>
      </c>
      <c r="C2702" t="str">
        <f t="shared" si="378"/>
        <v>Don’t Buy</v>
      </c>
      <c r="D2702" t="str">
        <f t="shared" si="379"/>
        <v>Long Name</v>
      </c>
      <c r="E2702">
        <v>4.3</v>
      </c>
      <c r="F2702">
        <f>IF(Q2702&lt;10,E2702+0.1,E2702)</f>
        <v>4.3</v>
      </c>
      <c r="G2702">
        <f>MIN(IF(Q2702&lt;10,E2702+0.5,E2702),5)</f>
        <v>4.3</v>
      </c>
      <c r="H2702" t="str">
        <f t="shared" si="380"/>
        <v>Average Place to Work</v>
      </c>
      <c r="I2702">
        <v>190</v>
      </c>
      <c r="J2702" t="b">
        <f t="shared" si="381"/>
        <v>0</v>
      </c>
      <c r="K2702" t="b">
        <f>OR(E2702&gt;3.5,Q2702&lt;10)</f>
        <v>1</v>
      </c>
      <c r="L2702" t="s">
        <v>19</v>
      </c>
      <c r="M2702" t="s">
        <v>3391</v>
      </c>
      <c r="N2702" t="str">
        <f t="shared" si="382"/>
        <v>None</v>
      </c>
      <c r="O2702" t="str">
        <f t="shared" si="383"/>
        <v>None</v>
      </c>
      <c r="P2702" t="s">
        <v>213</v>
      </c>
      <c r="Q2702" s="2">
        <f t="shared" si="384"/>
        <v>12</v>
      </c>
      <c r="R2702" s="1" t="str">
        <f t="shared" si="385"/>
        <v>Established</v>
      </c>
      <c r="S2702" s="1"/>
      <c r="T2702" t="s">
        <v>115</v>
      </c>
      <c r="U2702" t="s">
        <v>1345</v>
      </c>
      <c r="V2702">
        <f t="shared" si="386"/>
        <v>0</v>
      </c>
    </row>
    <row r="2703" spans="1:22" x14ac:dyDescent="0.35">
      <c r="A2703">
        <v>2701</v>
      </c>
      <c r="B2703" t="s">
        <v>5050</v>
      </c>
      <c r="C2703" t="str">
        <f t="shared" si="378"/>
        <v>Don’t Buy</v>
      </c>
      <c r="D2703" t="str">
        <f t="shared" si="379"/>
        <v>Long Name</v>
      </c>
      <c r="E2703">
        <v>4.9000000000000004</v>
      </c>
      <c r="F2703">
        <f>IF(Q2703&lt;10,E2703+0.1,E2703)</f>
        <v>5</v>
      </c>
      <c r="G2703">
        <f>MIN(IF(Q2703&lt;10,E2703+0.5,E2703),5)</f>
        <v>5</v>
      </c>
      <c r="H2703" t="str">
        <f t="shared" si="380"/>
        <v>Great Place to Work</v>
      </c>
      <c r="I2703">
        <v>190</v>
      </c>
      <c r="J2703" t="b">
        <f t="shared" si="381"/>
        <v>0</v>
      </c>
      <c r="K2703" t="b">
        <f>OR(E2703&gt;3.5,Q2703&lt;10)</f>
        <v>1</v>
      </c>
      <c r="L2703" t="s">
        <v>19</v>
      </c>
      <c r="M2703" t="s">
        <v>5051</v>
      </c>
      <c r="N2703" t="str">
        <f t="shared" si="382"/>
        <v>Indian Silicon Valley Startups</v>
      </c>
      <c r="O2703" t="str">
        <f t="shared" si="383"/>
        <v>None</v>
      </c>
      <c r="P2703" t="s">
        <v>170</v>
      </c>
      <c r="Q2703" s="2">
        <f t="shared" si="384"/>
        <v>6</v>
      </c>
      <c r="R2703" s="1" t="str">
        <f t="shared" si="385"/>
        <v>Startup</v>
      </c>
      <c r="S2703" s="1"/>
      <c r="T2703" t="s">
        <v>3757</v>
      </c>
      <c r="U2703" t="s">
        <v>17</v>
      </c>
      <c r="V2703">
        <f t="shared" si="386"/>
        <v>1000000</v>
      </c>
    </row>
    <row r="2704" spans="1:22" x14ac:dyDescent="0.35">
      <c r="A2704">
        <v>2702</v>
      </c>
      <c r="B2704" t="s">
        <v>5052</v>
      </c>
      <c r="C2704" t="str">
        <f t="shared" si="378"/>
        <v>Don’t Buy</v>
      </c>
      <c r="D2704" t="str">
        <f t="shared" si="379"/>
        <v>Long Name</v>
      </c>
      <c r="E2704">
        <v>4.5</v>
      </c>
      <c r="F2704">
        <f>IF(Q2704&lt;10,E2704+0.1,E2704)</f>
        <v>4.5999999999999996</v>
      </c>
      <c r="G2704">
        <f>MIN(IF(Q2704&lt;10,E2704+0.5,E2704),5)</f>
        <v>5</v>
      </c>
      <c r="H2704" t="str">
        <f t="shared" si="380"/>
        <v>Average Place to Work</v>
      </c>
      <c r="I2704">
        <v>190</v>
      </c>
      <c r="J2704" t="b">
        <f t="shared" si="381"/>
        <v>0</v>
      </c>
      <c r="K2704" t="b">
        <f>OR(E2704&gt;3.5,Q2704&lt;10)</f>
        <v>1</v>
      </c>
      <c r="M2704" t="s">
        <v>5053</v>
      </c>
      <c r="N2704" t="str">
        <f t="shared" si="382"/>
        <v>Indian Silicon Valley Startups</v>
      </c>
      <c r="O2704" t="str">
        <f t="shared" si="383"/>
        <v>None</v>
      </c>
      <c r="Q2704" s="2">
        <f t="shared" si="384"/>
        <v>0</v>
      </c>
      <c r="R2704" s="1" t="str">
        <f t="shared" si="385"/>
        <v>Startup</v>
      </c>
      <c r="S2704" s="1"/>
      <c r="T2704" t="s">
        <v>140</v>
      </c>
      <c r="U2704" t="s">
        <v>297</v>
      </c>
      <c r="V2704">
        <f t="shared" si="386"/>
        <v>0</v>
      </c>
    </row>
    <row r="2705" spans="1:22" x14ac:dyDescent="0.35">
      <c r="A2705">
        <v>2703</v>
      </c>
      <c r="B2705" t="s">
        <v>5054</v>
      </c>
      <c r="C2705" t="str">
        <f t="shared" si="378"/>
        <v>Don’t Buy</v>
      </c>
      <c r="D2705" t="str">
        <f t="shared" si="379"/>
        <v>Long Name</v>
      </c>
      <c r="E2705">
        <v>3.9</v>
      </c>
      <c r="F2705">
        <f>IF(Q2705&lt;10,E2705+0.1,E2705)</f>
        <v>3.9</v>
      </c>
      <c r="G2705">
        <f>MIN(IF(Q2705&lt;10,E2705+0.5,E2705),5)</f>
        <v>3.9</v>
      </c>
      <c r="H2705" t="str">
        <f t="shared" si="380"/>
        <v>Average Place to Work</v>
      </c>
      <c r="I2705">
        <v>343</v>
      </c>
      <c r="J2705" t="b">
        <f t="shared" si="381"/>
        <v>0</v>
      </c>
      <c r="K2705" t="b">
        <f>OR(E2705&gt;3.5,Q2705&lt;10)</f>
        <v>1</v>
      </c>
      <c r="L2705" t="s">
        <v>19</v>
      </c>
      <c r="M2705" t="s">
        <v>5055</v>
      </c>
      <c r="N2705" t="str">
        <f t="shared" si="382"/>
        <v>None</v>
      </c>
      <c r="O2705" t="str">
        <f t="shared" si="383"/>
        <v>None</v>
      </c>
      <c r="P2705" t="s">
        <v>816</v>
      </c>
      <c r="Q2705" s="2">
        <f t="shared" si="384"/>
        <v>56</v>
      </c>
      <c r="R2705" s="1" t="str">
        <f t="shared" si="385"/>
        <v>Established</v>
      </c>
      <c r="S2705" s="1"/>
      <c r="T2705" t="s">
        <v>115</v>
      </c>
      <c r="U2705" t="s">
        <v>352</v>
      </c>
      <c r="V2705">
        <f t="shared" si="386"/>
        <v>0</v>
      </c>
    </row>
    <row r="2706" spans="1:22" x14ac:dyDescent="0.35">
      <c r="A2706">
        <v>2704</v>
      </c>
      <c r="B2706" t="s">
        <v>5056</v>
      </c>
      <c r="C2706" t="str">
        <f t="shared" si="378"/>
        <v>Don’t Buy</v>
      </c>
      <c r="D2706" t="str">
        <f t="shared" si="379"/>
        <v>Long Name</v>
      </c>
      <c r="E2706">
        <v>4.3</v>
      </c>
      <c r="F2706">
        <f>IF(Q2706&lt;10,E2706+0.1,E2706)</f>
        <v>4.3</v>
      </c>
      <c r="G2706">
        <f>MIN(IF(Q2706&lt;10,E2706+0.5,E2706),5)</f>
        <v>4.3</v>
      </c>
      <c r="H2706" t="str">
        <f t="shared" si="380"/>
        <v>Average Place to Work</v>
      </c>
      <c r="I2706">
        <v>189</v>
      </c>
      <c r="J2706" t="b">
        <f t="shared" si="381"/>
        <v>0</v>
      </c>
      <c r="K2706" t="b">
        <f>OR(E2706&gt;3.5,Q2706&lt;10)</f>
        <v>1</v>
      </c>
      <c r="L2706" t="s">
        <v>19</v>
      </c>
      <c r="M2706" t="s">
        <v>5057</v>
      </c>
      <c r="N2706" t="str">
        <f t="shared" si="382"/>
        <v>None</v>
      </c>
      <c r="O2706" t="str">
        <f t="shared" si="383"/>
        <v>None</v>
      </c>
      <c r="P2706" t="s">
        <v>99</v>
      </c>
      <c r="Q2706" s="2">
        <f t="shared" si="384"/>
        <v>26</v>
      </c>
      <c r="R2706" s="1" t="str">
        <f t="shared" si="385"/>
        <v>Established</v>
      </c>
      <c r="S2706" s="1"/>
      <c r="T2706" t="s">
        <v>115</v>
      </c>
      <c r="U2706" t="s">
        <v>41</v>
      </c>
      <c r="V2706">
        <f t="shared" si="386"/>
        <v>0</v>
      </c>
    </row>
    <row r="2707" spans="1:22" x14ac:dyDescent="0.35">
      <c r="A2707">
        <v>2705</v>
      </c>
      <c r="B2707" t="s">
        <v>5058</v>
      </c>
      <c r="C2707" t="str">
        <f t="shared" si="378"/>
        <v>Don’t Buy</v>
      </c>
      <c r="D2707" t="str">
        <f t="shared" si="379"/>
        <v>Long Name</v>
      </c>
      <c r="E2707">
        <v>4.0999999999999996</v>
      </c>
      <c r="F2707">
        <f>IF(Q2707&lt;10,E2707+0.1,E2707)</f>
        <v>4.0999999999999996</v>
      </c>
      <c r="G2707">
        <f>MIN(IF(Q2707&lt;10,E2707+0.5,E2707),5)</f>
        <v>4.0999999999999996</v>
      </c>
      <c r="H2707" t="str">
        <f t="shared" si="380"/>
        <v>Average Place to Work</v>
      </c>
      <c r="I2707">
        <v>189</v>
      </c>
      <c r="J2707" t="b">
        <f t="shared" si="381"/>
        <v>0</v>
      </c>
      <c r="K2707" t="b">
        <f>OR(E2707&gt;3.5,Q2707&lt;10)</f>
        <v>1</v>
      </c>
      <c r="L2707" t="s">
        <v>19</v>
      </c>
      <c r="M2707" t="s">
        <v>3152</v>
      </c>
      <c r="N2707" t="str">
        <f t="shared" si="382"/>
        <v>None</v>
      </c>
      <c r="O2707" t="str">
        <f t="shared" si="383"/>
        <v>None</v>
      </c>
      <c r="P2707" t="s">
        <v>50</v>
      </c>
      <c r="Q2707" s="2">
        <f t="shared" si="384"/>
        <v>29</v>
      </c>
      <c r="R2707" s="1" t="str">
        <f t="shared" si="385"/>
        <v>Established</v>
      </c>
      <c r="S2707" s="1"/>
      <c r="T2707" t="s">
        <v>606</v>
      </c>
      <c r="U2707" t="s">
        <v>195</v>
      </c>
      <c r="V2707">
        <f t="shared" si="386"/>
        <v>0</v>
      </c>
    </row>
    <row r="2708" spans="1:22" x14ac:dyDescent="0.35">
      <c r="A2708">
        <v>2706</v>
      </c>
      <c r="B2708" t="s">
        <v>5059</v>
      </c>
      <c r="C2708" t="str">
        <f t="shared" si="378"/>
        <v>Don’t Buy</v>
      </c>
      <c r="D2708" t="str">
        <f t="shared" si="379"/>
        <v>Long Name</v>
      </c>
      <c r="E2708">
        <v>3.7</v>
      </c>
      <c r="F2708">
        <f>IF(Q2708&lt;10,E2708+0.1,E2708)</f>
        <v>3.7</v>
      </c>
      <c r="G2708">
        <f>MIN(IF(Q2708&lt;10,E2708+0.5,E2708),5)</f>
        <v>3.7</v>
      </c>
      <c r="H2708" t="str">
        <f t="shared" si="380"/>
        <v>Average Place to Work</v>
      </c>
      <c r="I2708">
        <v>189</v>
      </c>
      <c r="J2708" t="b">
        <f t="shared" si="381"/>
        <v>0</v>
      </c>
      <c r="K2708" t="b">
        <f>OR(E2708&gt;3.5,Q2708&lt;10)</f>
        <v>1</v>
      </c>
      <c r="L2708" t="s">
        <v>19</v>
      </c>
      <c r="M2708" t="s">
        <v>5060</v>
      </c>
      <c r="N2708" t="str">
        <f t="shared" si="382"/>
        <v>None</v>
      </c>
      <c r="O2708" t="str">
        <f t="shared" si="383"/>
        <v>None</v>
      </c>
      <c r="P2708" t="s">
        <v>180</v>
      </c>
      <c r="Q2708" s="2">
        <f t="shared" si="384"/>
        <v>23</v>
      </c>
      <c r="R2708" s="1" t="str">
        <f t="shared" si="385"/>
        <v>Established</v>
      </c>
      <c r="S2708" s="1"/>
      <c r="T2708" t="s">
        <v>115</v>
      </c>
      <c r="U2708" t="s">
        <v>519</v>
      </c>
      <c r="V2708">
        <f t="shared" si="386"/>
        <v>0</v>
      </c>
    </row>
    <row r="2709" spans="1:22" x14ac:dyDescent="0.35">
      <c r="A2709">
        <v>2707</v>
      </c>
      <c r="B2709" t="s">
        <v>5061</v>
      </c>
      <c r="C2709" t="str">
        <f t="shared" si="378"/>
        <v>Don’t Buy</v>
      </c>
      <c r="D2709" t="str">
        <f t="shared" si="379"/>
        <v>Long Name</v>
      </c>
      <c r="E2709">
        <v>4.0999999999999996</v>
      </c>
      <c r="F2709">
        <f>IF(Q2709&lt;10,E2709+0.1,E2709)</f>
        <v>4.0999999999999996</v>
      </c>
      <c r="G2709">
        <f>MIN(IF(Q2709&lt;10,E2709+0.5,E2709),5)</f>
        <v>4.0999999999999996</v>
      </c>
      <c r="H2709" t="str">
        <f t="shared" si="380"/>
        <v>Average Place to Work</v>
      </c>
      <c r="I2709">
        <v>189</v>
      </c>
      <c r="J2709" t="b">
        <f t="shared" si="381"/>
        <v>0</v>
      </c>
      <c r="K2709" t="b">
        <f>OR(E2709&gt;3.5,Q2709&lt;10)</f>
        <v>1</v>
      </c>
      <c r="L2709" t="s">
        <v>19</v>
      </c>
      <c r="M2709" t="s">
        <v>3543</v>
      </c>
      <c r="N2709" t="str">
        <f t="shared" si="382"/>
        <v>None</v>
      </c>
      <c r="O2709" t="str">
        <f t="shared" si="383"/>
        <v>None</v>
      </c>
      <c r="P2709" t="s">
        <v>79</v>
      </c>
      <c r="Q2709" s="2">
        <f t="shared" si="384"/>
        <v>19</v>
      </c>
      <c r="R2709" s="1" t="str">
        <f t="shared" si="385"/>
        <v>Established</v>
      </c>
      <c r="S2709" s="1"/>
      <c r="T2709" t="s">
        <v>606</v>
      </c>
      <c r="U2709" t="s">
        <v>297</v>
      </c>
      <c r="V2709">
        <f t="shared" si="386"/>
        <v>0</v>
      </c>
    </row>
    <row r="2710" spans="1:22" x14ac:dyDescent="0.35">
      <c r="A2710">
        <v>2708</v>
      </c>
      <c r="B2710" t="s">
        <v>5062</v>
      </c>
      <c r="C2710" t="str">
        <f t="shared" si="378"/>
        <v>Don’t Buy</v>
      </c>
      <c r="D2710" t="str">
        <f t="shared" si="379"/>
        <v>Long Name</v>
      </c>
      <c r="E2710">
        <v>4.0999999999999996</v>
      </c>
      <c r="F2710">
        <f>IF(Q2710&lt;10,E2710+0.1,E2710)</f>
        <v>4.0999999999999996</v>
      </c>
      <c r="G2710">
        <f>MIN(IF(Q2710&lt;10,E2710+0.5,E2710),5)</f>
        <v>4.0999999999999996</v>
      </c>
      <c r="H2710" t="str">
        <f t="shared" si="380"/>
        <v>Average Place to Work</v>
      </c>
      <c r="I2710">
        <v>189</v>
      </c>
      <c r="J2710" t="b">
        <f t="shared" si="381"/>
        <v>0</v>
      </c>
      <c r="K2710" t="b">
        <f>OR(E2710&gt;3.5,Q2710&lt;10)</f>
        <v>1</v>
      </c>
      <c r="L2710" t="s">
        <v>9</v>
      </c>
      <c r="M2710" t="s">
        <v>5063</v>
      </c>
      <c r="N2710" t="str">
        <f t="shared" si="382"/>
        <v>None</v>
      </c>
      <c r="O2710" t="str">
        <f t="shared" si="383"/>
        <v>None</v>
      </c>
      <c r="P2710" t="s">
        <v>302</v>
      </c>
      <c r="Q2710" s="2">
        <f t="shared" si="384"/>
        <v>32</v>
      </c>
      <c r="R2710" s="1" t="str">
        <f t="shared" si="385"/>
        <v>Established</v>
      </c>
      <c r="S2710" s="1"/>
      <c r="T2710" t="s">
        <v>606</v>
      </c>
      <c r="U2710" t="s">
        <v>306</v>
      </c>
      <c r="V2710">
        <f t="shared" si="386"/>
        <v>0</v>
      </c>
    </row>
    <row r="2711" spans="1:22" x14ac:dyDescent="0.35">
      <c r="A2711">
        <v>2709</v>
      </c>
      <c r="B2711" t="s">
        <v>5064</v>
      </c>
      <c r="C2711" t="str">
        <f t="shared" si="378"/>
        <v>Don’t Buy</v>
      </c>
      <c r="D2711" t="str">
        <f t="shared" si="379"/>
        <v>Long Name</v>
      </c>
      <c r="E2711">
        <v>3.6</v>
      </c>
      <c r="F2711">
        <f>IF(Q2711&lt;10,E2711+0.1,E2711)</f>
        <v>3.6</v>
      </c>
      <c r="G2711">
        <f>MIN(IF(Q2711&lt;10,E2711+0.5,E2711),5)</f>
        <v>3.6</v>
      </c>
      <c r="H2711" t="str">
        <f t="shared" si="380"/>
        <v>Average Place to Work</v>
      </c>
      <c r="I2711">
        <v>189</v>
      </c>
      <c r="J2711" t="b">
        <f t="shared" si="381"/>
        <v>0</v>
      </c>
      <c r="K2711" t="b">
        <f>OR(E2711&gt;3.5,Q2711&lt;10)</f>
        <v>1</v>
      </c>
      <c r="L2711" t="s">
        <v>19</v>
      </c>
      <c r="M2711" t="s">
        <v>5065</v>
      </c>
      <c r="N2711" t="str">
        <f t="shared" si="382"/>
        <v>None</v>
      </c>
      <c r="O2711" t="str">
        <f t="shared" si="383"/>
        <v>None</v>
      </c>
      <c r="P2711" t="s">
        <v>150</v>
      </c>
      <c r="Q2711" s="2">
        <f t="shared" si="384"/>
        <v>87</v>
      </c>
      <c r="R2711" s="1" t="str">
        <f t="shared" si="385"/>
        <v>Established</v>
      </c>
      <c r="S2711" s="1"/>
      <c r="T2711" t="s">
        <v>60</v>
      </c>
      <c r="U2711" t="s">
        <v>24</v>
      </c>
      <c r="V2711">
        <f t="shared" si="386"/>
        <v>500000</v>
      </c>
    </row>
    <row r="2712" spans="1:22" x14ac:dyDescent="0.35">
      <c r="A2712">
        <v>2710</v>
      </c>
      <c r="B2712" t="s">
        <v>5066</v>
      </c>
      <c r="C2712" t="str">
        <f t="shared" si="378"/>
        <v>Buy</v>
      </c>
      <c r="D2712" t="str">
        <f t="shared" si="379"/>
        <v>Long Name</v>
      </c>
      <c r="E2712">
        <v>4</v>
      </c>
      <c r="F2712">
        <f>IF(Q2712&lt;10,E2712+0.1,E2712)</f>
        <v>4</v>
      </c>
      <c r="G2712">
        <f>MIN(IF(Q2712&lt;10,E2712+0.5,E2712),5)</f>
        <v>4</v>
      </c>
      <c r="H2712" t="str">
        <f t="shared" si="380"/>
        <v>Average Place to Work</v>
      </c>
      <c r="I2712">
        <v>189</v>
      </c>
      <c r="J2712" t="b">
        <f t="shared" si="381"/>
        <v>0</v>
      </c>
      <c r="K2712" t="b">
        <f>OR(E2712&gt;3.5,Q2712&lt;10)</f>
        <v>1</v>
      </c>
      <c r="L2712" t="s">
        <v>9</v>
      </c>
      <c r="M2712" t="s">
        <v>3082</v>
      </c>
      <c r="N2712" t="str">
        <f t="shared" si="382"/>
        <v>Indian Silicon Valley Startups</v>
      </c>
      <c r="O2712" t="str">
        <f t="shared" si="383"/>
        <v>None</v>
      </c>
      <c r="P2712" t="s">
        <v>114</v>
      </c>
      <c r="Q2712" s="2">
        <f t="shared" si="384"/>
        <v>11</v>
      </c>
      <c r="R2712" s="1" t="str">
        <f t="shared" si="385"/>
        <v>Established</v>
      </c>
      <c r="S2712" s="1"/>
      <c r="T2712" t="s">
        <v>606</v>
      </c>
      <c r="U2712" t="s">
        <v>36</v>
      </c>
      <c r="V2712">
        <f t="shared" si="386"/>
        <v>0</v>
      </c>
    </row>
    <row r="2713" spans="1:22" x14ac:dyDescent="0.35">
      <c r="A2713">
        <v>2711</v>
      </c>
      <c r="B2713" t="s">
        <v>5067</v>
      </c>
      <c r="C2713" t="str">
        <f t="shared" si="378"/>
        <v>Buy</v>
      </c>
      <c r="D2713" t="str">
        <f t="shared" si="379"/>
        <v>Long Name</v>
      </c>
      <c r="E2713">
        <v>4</v>
      </c>
      <c r="F2713">
        <f>IF(Q2713&lt;10,E2713+0.1,E2713)</f>
        <v>4</v>
      </c>
      <c r="G2713">
        <f>MIN(IF(Q2713&lt;10,E2713+0.5,E2713),5)</f>
        <v>4</v>
      </c>
      <c r="H2713" t="str">
        <f t="shared" si="380"/>
        <v>Average Place to Work</v>
      </c>
      <c r="I2713">
        <v>189</v>
      </c>
      <c r="J2713" t="b">
        <f t="shared" si="381"/>
        <v>0</v>
      </c>
      <c r="K2713" t="b">
        <f>OR(E2713&gt;3.5,Q2713&lt;10)</f>
        <v>1</v>
      </c>
      <c r="L2713" t="s">
        <v>19</v>
      </c>
      <c r="M2713" t="s">
        <v>5068</v>
      </c>
      <c r="N2713" t="str">
        <f t="shared" si="382"/>
        <v>None</v>
      </c>
      <c r="O2713" t="str">
        <f t="shared" si="383"/>
        <v>None</v>
      </c>
      <c r="P2713" t="s">
        <v>67</v>
      </c>
      <c r="Q2713" s="2">
        <f t="shared" si="384"/>
        <v>15</v>
      </c>
      <c r="R2713" s="1" t="str">
        <f t="shared" si="385"/>
        <v>Established</v>
      </c>
      <c r="S2713" s="1"/>
      <c r="T2713" t="s">
        <v>598</v>
      </c>
      <c r="U2713" t="s">
        <v>755</v>
      </c>
      <c r="V2713">
        <f t="shared" si="386"/>
        <v>0</v>
      </c>
    </row>
    <row r="2714" spans="1:22" x14ac:dyDescent="0.35">
      <c r="A2714">
        <v>2712</v>
      </c>
      <c r="B2714" t="s">
        <v>5069</v>
      </c>
      <c r="C2714" t="str">
        <f t="shared" si="378"/>
        <v>Don’t Buy</v>
      </c>
      <c r="D2714" t="str">
        <f t="shared" si="379"/>
        <v>Short Name</v>
      </c>
      <c r="E2714">
        <v>4.3</v>
      </c>
      <c r="F2714">
        <f>IF(Q2714&lt;10,E2714+0.1,E2714)</f>
        <v>4.3</v>
      </c>
      <c r="G2714">
        <f>MIN(IF(Q2714&lt;10,E2714+0.5,E2714),5)</f>
        <v>4.3</v>
      </c>
      <c r="H2714" t="str">
        <f t="shared" si="380"/>
        <v>Average Place to Work</v>
      </c>
      <c r="I2714">
        <v>189</v>
      </c>
      <c r="J2714" t="b">
        <f t="shared" si="381"/>
        <v>0</v>
      </c>
      <c r="K2714" t="b">
        <f>OR(E2714&gt;3.5,Q2714&lt;10)</f>
        <v>1</v>
      </c>
      <c r="L2714" t="s">
        <v>9</v>
      </c>
      <c r="M2714" t="s">
        <v>5070</v>
      </c>
      <c r="N2714" t="str">
        <f t="shared" si="382"/>
        <v>Indian Silicon Valley Startups</v>
      </c>
      <c r="O2714" t="str">
        <f t="shared" si="383"/>
        <v>None</v>
      </c>
      <c r="P2714" t="s">
        <v>29</v>
      </c>
      <c r="Q2714" s="2">
        <f t="shared" si="384"/>
        <v>77</v>
      </c>
      <c r="R2714" s="1" t="str">
        <f t="shared" si="385"/>
        <v>Established</v>
      </c>
      <c r="S2714" s="1"/>
      <c r="T2714" t="s">
        <v>115</v>
      </c>
      <c r="U2714" t="s">
        <v>36</v>
      </c>
      <c r="V2714">
        <f t="shared" si="386"/>
        <v>0</v>
      </c>
    </row>
    <row r="2715" spans="1:22" x14ac:dyDescent="0.35">
      <c r="A2715">
        <v>2713</v>
      </c>
      <c r="B2715" t="s">
        <v>5071</v>
      </c>
      <c r="C2715" t="str">
        <f t="shared" si="378"/>
        <v>Don’t Buy</v>
      </c>
      <c r="D2715" t="str">
        <f t="shared" si="379"/>
        <v>Long Name</v>
      </c>
      <c r="E2715">
        <v>3.6</v>
      </c>
      <c r="F2715">
        <f>IF(Q2715&lt;10,E2715+0.1,E2715)</f>
        <v>3.6</v>
      </c>
      <c r="G2715">
        <f>MIN(IF(Q2715&lt;10,E2715+0.5,E2715),5)</f>
        <v>3.6</v>
      </c>
      <c r="H2715" t="str">
        <f t="shared" si="380"/>
        <v>Average Place to Work</v>
      </c>
      <c r="I2715">
        <v>189</v>
      </c>
      <c r="J2715" t="b">
        <f t="shared" si="381"/>
        <v>0</v>
      </c>
      <c r="K2715" t="b">
        <f>OR(E2715&gt;3.5,Q2715&lt;10)</f>
        <v>1</v>
      </c>
      <c r="L2715" t="s">
        <v>19</v>
      </c>
      <c r="M2715" t="s">
        <v>4294</v>
      </c>
      <c r="N2715" t="str">
        <f t="shared" si="382"/>
        <v>Indian Silicon Valley Startups</v>
      </c>
      <c r="O2715" t="str">
        <f t="shared" si="383"/>
        <v>None</v>
      </c>
      <c r="P2715" t="s">
        <v>183</v>
      </c>
      <c r="Q2715" s="2">
        <f t="shared" si="384"/>
        <v>10</v>
      </c>
      <c r="R2715" s="1" t="str">
        <f t="shared" si="385"/>
        <v>Established</v>
      </c>
      <c r="S2715" s="1"/>
      <c r="T2715" t="s">
        <v>3369</v>
      </c>
      <c r="U2715" t="s">
        <v>523</v>
      </c>
      <c r="V2715">
        <f t="shared" si="386"/>
        <v>0</v>
      </c>
    </row>
    <row r="2716" spans="1:22" x14ac:dyDescent="0.35">
      <c r="A2716">
        <v>2714</v>
      </c>
      <c r="B2716" t="s">
        <v>5072</v>
      </c>
      <c r="C2716" t="str">
        <f t="shared" si="378"/>
        <v>Don’t Buy</v>
      </c>
      <c r="D2716" t="str">
        <f t="shared" si="379"/>
        <v>Long Name</v>
      </c>
      <c r="E2716">
        <v>4</v>
      </c>
      <c r="F2716">
        <f>IF(Q2716&lt;10,E2716+0.1,E2716)</f>
        <v>4</v>
      </c>
      <c r="G2716">
        <f>MIN(IF(Q2716&lt;10,E2716+0.5,E2716),5)</f>
        <v>4</v>
      </c>
      <c r="H2716" t="str">
        <f t="shared" si="380"/>
        <v>Average Place to Work</v>
      </c>
      <c r="I2716">
        <v>189</v>
      </c>
      <c r="J2716" t="b">
        <f t="shared" si="381"/>
        <v>0</v>
      </c>
      <c r="K2716" t="b">
        <f>OR(E2716&gt;3.5,Q2716&lt;10)</f>
        <v>1</v>
      </c>
      <c r="L2716" t="s">
        <v>19</v>
      </c>
      <c r="M2716" t="s">
        <v>5073</v>
      </c>
      <c r="N2716" t="str">
        <f t="shared" si="382"/>
        <v>Indian Silicon Valley Startups</v>
      </c>
      <c r="O2716" t="str">
        <f t="shared" si="383"/>
        <v>None</v>
      </c>
      <c r="P2716" t="s">
        <v>44</v>
      </c>
      <c r="Q2716" s="2">
        <f t="shared" si="384"/>
        <v>25</v>
      </c>
      <c r="R2716" s="1" t="str">
        <f t="shared" si="385"/>
        <v>Established</v>
      </c>
      <c r="S2716" s="1"/>
      <c r="T2716" t="s">
        <v>598</v>
      </c>
      <c r="U2716" t="s">
        <v>36</v>
      </c>
      <c r="V2716">
        <f t="shared" si="386"/>
        <v>0</v>
      </c>
    </row>
    <row r="2717" spans="1:22" x14ac:dyDescent="0.35">
      <c r="A2717">
        <v>2715</v>
      </c>
      <c r="B2717" t="s">
        <v>5074</v>
      </c>
      <c r="C2717" t="str">
        <f t="shared" si="378"/>
        <v>Don’t Buy</v>
      </c>
      <c r="D2717" t="str">
        <f t="shared" si="379"/>
        <v>Long Name</v>
      </c>
      <c r="E2717">
        <v>3.3</v>
      </c>
      <c r="F2717">
        <f>IF(Q2717&lt;10,E2717+0.1,E2717)</f>
        <v>3.3</v>
      </c>
      <c r="G2717">
        <f>MIN(IF(Q2717&lt;10,E2717+0.5,E2717),5)</f>
        <v>3.3</v>
      </c>
      <c r="H2717" t="str">
        <f t="shared" si="380"/>
        <v>Average Place to Work</v>
      </c>
      <c r="I2717">
        <v>189</v>
      </c>
      <c r="J2717" t="b">
        <f t="shared" si="381"/>
        <v>0</v>
      </c>
      <c r="K2717" t="b">
        <f>OR(E2717&gt;3.5,Q2717&lt;10)</f>
        <v>0</v>
      </c>
      <c r="L2717" t="s">
        <v>19</v>
      </c>
      <c r="M2717" t="s">
        <v>2761</v>
      </c>
      <c r="N2717" t="str">
        <f t="shared" si="382"/>
        <v>None</v>
      </c>
      <c r="O2717" t="str">
        <f t="shared" si="383"/>
        <v>None</v>
      </c>
      <c r="P2717" t="s">
        <v>911</v>
      </c>
      <c r="Q2717" s="2">
        <f t="shared" si="384"/>
        <v>65</v>
      </c>
      <c r="R2717" s="1" t="str">
        <f t="shared" si="385"/>
        <v>Established</v>
      </c>
      <c r="S2717" s="1"/>
      <c r="T2717" t="s">
        <v>1183</v>
      </c>
      <c r="U2717" t="s">
        <v>64</v>
      </c>
      <c r="V2717">
        <f t="shared" si="386"/>
        <v>0</v>
      </c>
    </row>
    <row r="2718" spans="1:22" x14ac:dyDescent="0.35">
      <c r="A2718">
        <v>2716</v>
      </c>
      <c r="B2718" t="s">
        <v>5075</v>
      </c>
      <c r="C2718" t="str">
        <f t="shared" si="378"/>
        <v>Don’t Buy</v>
      </c>
      <c r="D2718" t="str">
        <f t="shared" si="379"/>
        <v>Long Name</v>
      </c>
      <c r="E2718">
        <v>4.2</v>
      </c>
      <c r="F2718">
        <f>IF(Q2718&lt;10,E2718+0.1,E2718)</f>
        <v>4.2</v>
      </c>
      <c r="G2718">
        <f>MIN(IF(Q2718&lt;10,E2718+0.5,E2718),5)</f>
        <v>4.2</v>
      </c>
      <c r="H2718" t="str">
        <f t="shared" si="380"/>
        <v>Average Place to Work</v>
      </c>
      <c r="I2718">
        <v>189</v>
      </c>
      <c r="J2718" t="b">
        <f t="shared" si="381"/>
        <v>0</v>
      </c>
      <c r="K2718" t="b">
        <f>OR(E2718&gt;3.5,Q2718&lt;10)</f>
        <v>1</v>
      </c>
      <c r="L2718" t="s">
        <v>19</v>
      </c>
      <c r="M2718" t="s">
        <v>1935</v>
      </c>
      <c r="N2718" t="str">
        <f t="shared" si="382"/>
        <v>None</v>
      </c>
      <c r="O2718" t="str">
        <f t="shared" si="383"/>
        <v>None</v>
      </c>
      <c r="P2718" t="s">
        <v>302</v>
      </c>
      <c r="Q2718" s="2">
        <f t="shared" si="384"/>
        <v>32</v>
      </c>
      <c r="R2718" s="1" t="str">
        <f t="shared" si="385"/>
        <v>Established</v>
      </c>
      <c r="S2718" s="1"/>
      <c r="T2718" t="s">
        <v>606</v>
      </c>
      <c r="U2718" t="s">
        <v>195</v>
      </c>
      <c r="V2718">
        <f t="shared" si="386"/>
        <v>0</v>
      </c>
    </row>
    <row r="2719" spans="1:22" x14ac:dyDescent="0.35">
      <c r="A2719">
        <v>2717</v>
      </c>
      <c r="B2719" t="s">
        <v>5076</v>
      </c>
      <c r="C2719" t="str">
        <f t="shared" si="378"/>
        <v>Don’t Buy</v>
      </c>
      <c r="D2719" t="str">
        <f t="shared" si="379"/>
        <v>Long Name</v>
      </c>
      <c r="E2719">
        <v>3.9</v>
      </c>
      <c r="F2719">
        <f>IF(Q2719&lt;10,E2719+0.1,E2719)</f>
        <v>3.9</v>
      </c>
      <c r="G2719">
        <f>MIN(IF(Q2719&lt;10,E2719+0.5,E2719),5)</f>
        <v>3.9</v>
      </c>
      <c r="H2719" t="str">
        <f t="shared" si="380"/>
        <v>Average Place to Work</v>
      </c>
      <c r="I2719">
        <v>189</v>
      </c>
      <c r="J2719" t="b">
        <f t="shared" si="381"/>
        <v>0</v>
      </c>
      <c r="K2719" t="b">
        <f>OR(E2719&gt;3.5,Q2719&lt;10)</f>
        <v>1</v>
      </c>
      <c r="L2719" t="s">
        <v>19</v>
      </c>
      <c r="M2719" t="s">
        <v>3857</v>
      </c>
      <c r="N2719" t="str">
        <f t="shared" si="382"/>
        <v>Indian Silicon Valley Startups</v>
      </c>
      <c r="O2719" t="str">
        <f t="shared" si="383"/>
        <v>None</v>
      </c>
      <c r="P2719" t="s">
        <v>95</v>
      </c>
      <c r="Q2719" s="2">
        <f t="shared" si="384"/>
        <v>16</v>
      </c>
      <c r="R2719" s="1" t="str">
        <f t="shared" si="385"/>
        <v>Established</v>
      </c>
      <c r="S2719" s="1"/>
      <c r="T2719" t="s">
        <v>115</v>
      </c>
      <c r="U2719" t="s">
        <v>130</v>
      </c>
      <c r="V2719">
        <f t="shared" si="386"/>
        <v>0</v>
      </c>
    </row>
    <row r="2720" spans="1:22" x14ac:dyDescent="0.35">
      <c r="A2720">
        <v>2718</v>
      </c>
      <c r="B2720" t="s">
        <v>5077</v>
      </c>
      <c r="C2720" t="str">
        <f t="shared" si="378"/>
        <v>Don’t Buy</v>
      </c>
      <c r="D2720" t="str">
        <f t="shared" si="379"/>
        <v>Short Name</v>
      </c>
      <c r="E2720">
        <v>4.0999999999999996</v>
      </c>
      <c r="F2720">
        <f>IF(Q2720&lt;10,E2720+0.1,E2720)</f>
        <v>4.1999999999999993</v>
      </c>
      <c r="G2720">
        <f>MIN(IF(Q2720&lt;10,E2720+0.5,E2720),5)</f>
        <v>4.5999999999999996</v>
      </c>
      <c r="H2720" t="str">
        <f t="shared" si="380"/>
        <v>Average Place to Work</v>
      </c>
      <c r="I2720">
        <v>2200</v>
      </c>
      <c r="J2720" t="b">
        <f t="shared" si="381"/>
        <v>0</v>
      </c>
      <c r="K2720" t="b">
        <f>OR(E2720&gt;3.5,Q2720&lt;10)</f>
        <v>1</v>
      </c>
      <c r="M2720" t="s">
        <v>5078</v>
      </c>
      <c r="N2720" t="str">
        <f t="shared" si="382"/>
        <v>Indian Silicon Valley Startups</v>
      </c>
      <c r="O2720" t="str">
        <f t="shared" si="383"/>
        <v>None</v>
      </c>
      <c r="Q2720" s="2">
        <f t="shared" si="384"/>
        <v>0</v>
      </c>
      <c r="R2720" s="1" t="str">
        <f t="shared" si="385"/>
        <v>Startup</v>
      </c>
      <c r="S2720" s="1"/>
      <c r="U2720" t="s">
        <v>312</v>
      </c>
      <c r="V2720">
        <f t="shared" si="386"/>
        <v>0</v>
      </c>
    </row>
    <row r="2721" spans="1:22" x14ac:dyDescent="0.35">
      <c r="A2721">
        <v>2719</v>
      </c>
      <c r="B2721" t="s">
        <v>5079</v>
      </c>
      <c r="C2721" t="str">
        <f t="shared" si="378"/>
        <v>Don’t Buy</v>
      </c>
      <c r="D2721" t="str">
        <f t="shared" si="379"/>
        <v>Long Name</v>
      </c>
      <c r="E2721">
        <v>3.1</v>
      </c>
      <c r="F2721">
        <f>IF(Q2721&lt;10,E2721+0.1,E2721)</f>
        <v>3.1</v>
      </c>
      <c r="G2721">
        <f>MIN(IF(Q2721&lt;10,E2721+0.5,E2721),5)</f>
        <v>3.1</v>
      </c>
      <c r="H2721" t="str">
        <f t="shared" si="380"/>
        <v>Average Place to Work</v>
      </c>
      <c r="I2721">
        <v>188</v>
      </c>
      <c r="J2721" t="b">
        <f t="shared" si="381"/>
        <v>0</v>
      </c>
      <c r="K2721" t="b">
        <f>OR(E2721&gt;3.5,Q2721&lt;10)</f>
        <v>0</v>
      </c>
      <c r="L2721" t="s">
        <v>19</v>
      </c>
      <c r="M2721" t="s">
        <v>5080</v>
      </c>
      <c r="N2721" t="str">
        <f t="shared" si="382"/>
        <v>None</v>
      </c>
      <c r="O2721" t="str">
        <f t="shared" si="383"/>
        <v>None</v>
      </c>
      <c r="P2721" t="s">
        <v>715</v>
      </c>
      <c r="Q2721" s="2">
        <f t="shared" si="384"/>
        <v>66</v>
      </c>
      <c r="R2721" s="1" t="str">
        <f t="shared" si="385"/>
        <v>Established</v>
      </c>
      <c r="S2721" s="1"/>
      <c r="T2721" t="s">
        <v>115</v>
      </c>
      <c r="U2721" t="s">
        <v>752</v>
      </c>
      <c r="V2721">
        <f t="shared" si="386"/>
        <v>0</v>
      </c>
    </row>
    <row r="2722" spans="1:22" x14ac:dyDescent="0.35">
      <c r="A2722">
        <v>2720</v>
      </c>
      <c r="B2722" t="s">
        <v>5081</v>
      </c>
      <c r="C2722" t="str">
        <f t="shared" si="378"/>
        <v>Don’t Buy</v>
      </c>
      <c r="D2722" t="str">
        <f t="shared" si="379"/>
        <v>Long Name</v>
      </c>
      <c r="E2722">
        <v>4.5</v>
      </c>
      <c r="F2722">
        <f>IF(Q2722&lt;10,E2722+0.1,E2722)</f>
        <v>4.5</v>
      </c>
      <c r="G2722">
        <f>MIN(IF(Q2722&lt;10,E2722+0.5,E2722),5)</f>
        <v>4.5</v>
      </c>
      <c r="H2722" t="str">
        <f t="shared" si="380"/>
        <v>Average Place to Work</v>
      </c>
      <c r="I2722">
        <v>188</v>
      </c>
      <c r="J2722" t="b">
        <f t="shared" si="381"/>
        <v>0</v>
      </c>
      <c r="K2722" t="b">
        <f>OR(E2722&gt;3.5,Q2722&lt;10)</f>
        <v>1</v>
      </c>
      <c r="L2722" t="s">
        <v>19</v>
      </c>
      <c r="M2722" t="s">
        <v>5082</v>
      </c>
      <c r="N2722" t="str">
        <f t="shared" si="382"/>
        <v>None</v>
      </c>
      <c r="O2722" t="str">
        <f t="shared" si="383"/>
        <v>None</v>
      </c>
      <c r="P2722" t="s">
        <v>235</v>
      </c>
      <c r="Q2722" s="2">
        <f t="shared" si="384"/>
        <v>74</v>
      </c>
      <c r="R2722" s="1" t="str">
        <f t="shared" si="385"/>
        <v>Established</v>
      </c>
      <c r="S2722" s="1"/>
      <c r="T2722" t="s">
        <v>1183</v>
      </c>
      <c r="U2722" t="s">
        <v>647</v>
      </c>
      <c r="V2722">
        <f t="shared" si="386"/>
        <v>0</v>
      </c>
    </row>
    <row r="2723" spans="1:22" x14ac:dyDescent="0.35">
      <c r="A2723">
        <v>2721</v>
      </c>
      <c r="B2723" t="s">
        <v>5083</v>
      </c>
      <c r="C2723" t="str">
        <f t="shared" si="378"/>
        <v>Don’t Buy</v>
      </c>
      <c r="D2723" t="str">
        <f t="shared" si="379"/>
        <v>Long Name</v>
      </c>
      <c r="E2723">
        <v>3.9</v>
      </c>
      <c r="F2723">
        <f>IF(Q2723&lt;10,E2723+0.1,E2723)</f>
        <v>3.9</v>
      </c>
      <c r="G2723">
        <f>MIN(IF(Q2723&lt;10,E2723+0.5,E2723),5)</f>
        <v>3.9</v>
      </c>
      <c r="H2723" t="str">
        <f t="shared" si="380"/>
        <v>Average Place to Work</v>
      </c>
      <c r="I2723">
        <v>188</v>
      </c>
      <c r="J2723" t="b">
        <f t="shared" si="381"/>
        <v>0</v>
      </c>
      <c r="K2723" t="b">
        <f>OR(E2723&gt;3.5,Q2723&lt;10)</f>
        <v>1</v>
      </c>
      <c r="L2723" t="s">
        <v>19</v>
      </c>
      <c r="M2723" t="s">
        <v>5084</v>
      </c>
      <c r="N2723" t="str">
        <f t="shared" si="382"/>
        <v>None</v>
      </c>
      <c r="O2723" t="str">
        <f t="shared" si="383"/>
        <v>None</v>
      </c>
      <c r="P2723" t="s">
        <v>99</v>
      </c>
      <c r="Q2723" s="2">
        <f t="shared" si="384"/>
        <v>26</v>
      </c>
      <c r="R2723" s="1" t="str">
        <f t="shared" si="385"/>
        <v>Established</v>
      </c>
      <c r="S2723" s="1"/>
      <c r="T2723" t="s">
        <v>606</v>
      </c>
      <c r="U2723" t="s">
        <v>17</v>
      </c>
      <c r="V2723">
        <f t="shared" si="386"/>
        <v>500000</v>
      </c>
    </row>
    <row r="2724" spans="1:22" x14ac:dyDescent="0.35">
      <c r="A2724">
        <v>2722</v>
      </c>
      <c r="B2724" t="s">
        <v>5085</v>
      </c>
      <c r="C2724" t="str">
        <f t="shared" si="378"/>
        <v>Don’t Buy</v>
      </c>
      <c r="D2724" t="str">
        <f t="shared" si="379"/>
        <v>Long Name</v>
      </c>
      <c r="E2724">
        <v>3.8</v>
      </c>
      <c r="F2724">
        <f>IF(Q2724&lt;10,E2724+0.1,E2724)</f>
        <v>3.8</v>
      </c>
      <c r="G2724">
        <f>MIN(IF(Q2724&lt;10,E2724+0.5,E2724),5)</f>
        <v>3.8</v>
      </c>
      <c r="H2724" t="str">
        <f t="shared" si="380"/>
        <v>Average Place to Work</v>
      </c>
      <c r="I2724">
        <v>188</v>
      </c>
      <c r="J2724" t="b">
        <f t="shared" si="381"/>
        <v>0</v>
      </c>
      <c r="K2724" t="b">
        <f>OR(E2724&gt;3.5,Q2724&lt;10)</f>
        <v>1</v>
      </c>
      <c r="L2724" t="s">
        <v>19</v>
      </c>
      <c r="M2724" t="s">
        <v>5086</v>
      </c>
      <c r="N2724" t="str">
        <f t="shared" si="382"/>
        <v>None</v>
      </c>
      <c r="O2724" t="str">
        <f t="shared" si="383"/>
        <v>None</v>
      </c>
      <c r="P2724" t="s">
        <v>4089</v>
      </c>
      <c r="Q2724" s="2">
        <f t="shared" si="384"/>
        <v>181</v>
      </c>
      <c r="R2724" s="1" t="str">
        <f t="shared" si="385"/>
        <v>Established</v>
      </c>
      <c r="S2724" s="1"/>
      <c r="T2724" t="s">
        <v>606</v>
      </c>
      <c r="U2724" t="s">
        <v>41</v>
      </c>
      <c r="V2724">
        <f t="shared" si="386"/>
        <v>0</v>
      </c>
    </row>
    <row r="2725" spans="1:22" x14ac:dyDescent="0.35">
      <c r="A2725">
        <v>2723</v>
      </c>
      <c r="B2725" t="s">
        <v>5087</v>
      </c>
      <c r="C2725" t="str">
        <f t="shared" si="378"/>
        <v>Don’t Buy</v>
      </c>
      <c r="D2725" t="str">
        <f t="shared" si="379"/>
        <v>Long Name</v>
      </c>
      <c r="E2725">
        <v>3.5</v>
      </c>
      <c r="F2725">
        <f>IF(Q2725&lt;10,E2725+0.1,E2725)</f>
        <v>3.6</v>
      </c>
      <c r="G2725">
        <f>MIN(IF(Q2725&lt;10,E2725+0.5,E2725),5)</f>
        <v>4</v>
      </c>
      <c r="H2725" t="str">
        <f t="shared" si="380"/>
        <v>Average Place to Work</v>
      </c>
      <c r="I2725">
        <v>188</v>
      </c>
      <c r="J2725" t="b">
        <f t="shared" si="381"/>
        <v>0</v>
      </c>
      <c r="K2725" t="b">
        <f>OR(E2725&gt;3.5,Q2725&lt;10)</f>
        <v>1</v>
      </c>
      <c r="L2725" t="s">
        <v>9</v>
      </c>
      <c r="M2725" t="s">
        <v>2437</v>
      </c>
      <c r="N2725" t="str">
        <f t="shared" si="382"/>
        <v>Indian Silicon Valley Startups</v>
      </c>
      <c r="O2725" t="str">
        <f t="shared" si="383"/>
        <v>None</v>
      </c>
      <c r="P2725" t="s">
        <v>502</v>
      </c>
      <c r="Q2725" s="2">
        <f t="shared" si="384"/>
        <v>8</v>
      </c>
      <c r="R2725" s="1" t="str">
        <f t="shared" si="385"/>
        <v>Startup</v>
      </c>
      <c r="S2725" s="1"/>
      <c r="T2725" t="s">
        <v>598</v>
      </c>
      <c r="U2725" t="s">
        <v>24</v>
      </c>
      <c r="V2725">
        <f t="shared" si="386"/>
        <v>500000</v>
      </c>
    </row>
    <row r="2726" spans="1:22" x14ac:dyDescent="0.35">
      <c r="A2726">
        <v>2724</v>
      </c>
      <c r="B2726" t="s">
        <v>5088</v>
      </c>
      <c r="C2726" t="str">
        <f t="shared" si="378"/>
        <v>Don’t Buy</v>
      </c>
      <c r="D2726" t="str">
        <f t="shared" si="379"/>
        <v>Long Name</v>
      </c>
      <c r="E2726">
        <v>3.9</v>
      </c>
      <c r="F2726">
        <f>IF(Q2726&lt;10,E2726+0.1,E2726)</f>
        <v>3.9</v>
      </c>
      <c r="G2726">
        <f>MIN(IF(Q2726&lt;10,E2726+0.5,E2726),5)</f>
        <v>3.9</v>
      </c>
      <c r="H2726" t="str">
        <f t="shared" si="380"/>
        <v>Average Place to Work</v>
      </c>
      <c r="I2726">
        <v>188</v>
      </c>
      <c r="J2726" t="b">
        <f t="shared" si="381"/>
        <v>0</v>
      </c>
      <c r="K2726" t="b">
        <f>OR(E2726&gt;3.5,Q2726&lt;10)</f>
        <v>1</v>
      </c>
      <c r="M2726" t="s">
        <v>5089</v>
      </c>
      <c r="N2726" t="str">
        <f t="shared" si="382"/>
        <v>None</v>
      </c>
      <c r="O2726" t="str">
        <f t="shared" si="383"/>
        <v>None</v>
      </c>
      <c r="P2726" t="s">
        <v>201</v>
      </c>
      <c r="Q2726" s="2">
        <f t="shared" si="384"/>
        <v>89</v>
      </c>
      <c r="R2726" s="1" t="str">
        <f t="shared" si="385"/>
        <v>Established</v>
      </c>
      <c r="S2726" s="1"/>
      <c r="U2726" t="s">
        <v>64</v>
      </c>
      <c r="V2726">
        <f t="shared" si="386"/>
        <v>0</v>
      </c>
    </row>
    <row r="2727" spans="1:22" x14ac:dyDescent="0.35">
      <c r="A2727">
        <v>2725</v>
      </c>
      <c r="B2727" t="s">
        <v>5090</v>
      </c>
      <c r="C2727" t="str">
        <f t="shared" si="378"/>
        <v>Don’t Buy</v>
      </c>
      <c r="D2727" t="str">
        <f t="shared" si="379"/>
        <v>Long Name</v>
      </c>
      <c r="E2727">
        <v>4.2</v>
      </c>
      <c r="F2727">
        <f>IF(Q2727&lt;10,E2727+0.1,E2727)</f>
        <v>4.2</v>
      </c>
      <c r="G2727">
        <f>MIN(IF(Q2727&lt;10,E2727+0.5,E2727),5)</f>
        <v>4.2</v>
      </c>
      <c r="H2727" t="str">
        <f t="shared" si="380"/>
        <v>Average Place to Work</v>
      </c>
      <c r="I2727">
        <v>188</v>
      </c>
      <c r="J2727" t="b">
        <f t="shared" si="381"/>
        <v>0</v>
      </c>
      <c r="K2727" t="b">
        <f>OR(E2727&gt;3.5,Q2727&lt;10)</f>
        <v>1</v>
      </c>
      <c r="M2727" t="s">
        <v>5091</v>
      </c>
      <c r="N2727" t="str">
        <f t="shared" si="382"/>
        <v>None</v>
      </c>
      <c r="O2727" t="str">
        <f t="shared" si="383"/>
        <v>None</v>
      </c>
      <c r="P2727" t="s">
        <v>663</v>
      </c>
      <c r="Q2727" s="2">
        <f t="shared" si="384"/>
        <v>99</v>
      </c>
      <c r="R2727" s="1" t="str">
        <f t="shared" si="385"/>
        <v>Established</v>
      </c>
      <c r="S2727" s="1"/>
      <c r="U2727" t="s">
        <v>64</v>
      </c>
      <c r="V2727">
        <f t="shared" si="386"/>
        <v>0</v>
      </c>
    </row>
    <row r="2728" spans="1:22" x14ac:dyDescent="0.35">
      <c r="A2728">
        <v>2726</v>
      </c>
      <c r="B2728" t="s">
        <v>5092</v>
      </c>
      <c r="C2728" t="str">
        <f t="shared" si="378"/>
        <v>Don’t Buy</v>
      </c>
      <c r="D2728" t="str">
        <f t="shared" si="379"/>
        <v>Long Name</v>
      </c>
      <c r="E2728">
        <v>4</v>
      </c>
      <c r="F2728">
        <f>IF(Q2728&lt;10,E2728+0.1,E2728)</f>
        <v>4</v>
      </c>
      <c r="G2728">
        <f>MIN(IF(Q2728&lt;10,E2728+0.5,E2728),5)</f>
        <v>4</v>
      </c>
      <c r="H2728" t="str">
        <f t="shared" si="380"/>
        <v>Average Place to Work</v>
      </c>
      <c r="I2728">
        <v>188</v>
      </c>
      <c r="J2728" t="b">
        <f t="shared" si="381"/>
        <v>0</v>
      </c>
      <c r="K2728" t="b">
        <f>OR(E2728&gt;3.5,Q2728&lt;10)</f>
        <v>1</v>
      </c>
      <c r="L2728" t="s">
        <v>19</v>
      </c>
      <c r="M2728" t="s">
        <v>5093</v>
      </c>
      <c r="N2728" t="str">
        <f t="shared" si="382"/>
        <v>None</v>
      </c>
      <c r="O2728" t="str">
        <f t="shared" si="383"/>
        <v>None</v>
      </c>
      <c r="P2728" t="s">
        <v>183</v>
      </c>
      <c r="Q2728" s="2">
        <f t="shared" si="384"/>
        <v>10</v>
      </c>
      <c r="R2728" s="1" t="str">
        <f t="shared" si="385"/>
        <v>Established</v>
      </c>
      <c r="S2728" s="1"/>
      <c r="T2728" t="s">
        <v>606</v>
      </c>
      <c r="U2728" t="s">
        <v>171</v>
      </c>
      <c r="V2728">
        <f t="shared" si="386"/>
        <v>0</v>
      </c>
    </row>
    <row r="2729" spans="1:22" x14ac:dyDescent="0.35">
      <c r="A2729">
        <v>2727</v>
      </c>
      <c r="B2729" t="s">
        <v>5094</v>
      </c>
      <c r="C2729" t="str">
        <f t="shared" si="378"/>
        <v>Don’t Buy</v>
      </c>
      <c r="D2729" t="str">
        <f t="shared" si="379"/>
        <v>Long Name</v>
      </c>
      <c r="E2729">
        <v>3.5</v>
      </c>
      <c r="F2729">
        <f>IF(Q2729&lt;10,E2729+0.1,E2729)</f>
        <v>3.5</v>
      </c>
      <c r="G2729">
        <f>MIN(IF(Q2729&lt;10,E2729+0.5,E2729),5)</f>
        <v>3.5</v>
      </c>
      <c r="H2729" t="str">
        <f t="shared" si="380"/>
        <v>Average Place to Work</v>
      </c>
      <c r="I2729">
        <v>188</v>
      </c>
      <c r="J2729" t="b">
        <f t="shared" si="381"/>
        <v>0</v>
      </c>
      <c r="K2729" t="b">
        <f>OR(E2729&gt;3.5,Q2729&lt;10)</f>
        <v>0</v>
      </c>
      <c r="L2729" t="s">
        <v>19</v>
      </c>
      <c r="M2729" t="s">
        <v>5095</v>
      </c>
      <c r="N2729" t="str">
        <f t="shared" si="382"/>
        <v>None</v>
      </c>
      <c r="O2729" t="str">
        <f t="shared" si="383"/>
        <v>None</v>
      </c>
      <c r="P2729" t="s">
        <v>118</v>
      </c>
      <c r="Q2729" s="2">
        <f t="shared" si="384"/>
        <v>20</v>
      </c>
      <c r="R2729" s="1" t="str">
        <f t="shared" si="385"/>
        <v>Established</v>
      </c>
      <c r="S2729" s="1"/>
      <c r="T2729" t="s">
        <v>598</v>
      </c>
      <c r="U2729" t="s">
        <v>523</v>
      </c>
      <c r="V2729">
        <f t="shared" si="386"/>
        <v>0</v>
      </c>
    </row>
    <row r="2730" spans="1:22" x14ac:dyDescent="0.35">
      <c r="A2730">
        <v>2728</v>
      </c>
      <c r="B2730" t="s">
        <v>5096</v>
      </c>
      <c r="C2730" t="str">
        <f t="shared" si="378"/>
        <v>Don’t Buy</v>
      </c>
      <c r="D2730" t="str">
        <f t="shared" si="379"/>
        <v>Long Name</v>
      </c>
      <c r="E2730">
        <v>4</v>
      </c>
      <c r="F2730">
        <f>IF(Q2730&lt;10,E2730+0.1,E2730)</f>
        <v>4</v>
      </c>
      <c r="G2730">
        <f>MIN(IF(Q2730&lt;10,E2730+0.5,E2730),5)</f>
        <v>4</v>
      </c>
      <c r="H2730" t="str">
        <f t="shared" si="380"/>
        <v>Average Place to Work</v>
      </c>
      <c r="I2730">
        <v>188</v>
      </c>
      <c r="J2730" t="b">
        <f t="shared" si="381"/>
        <v>0</v>
      </c>
      <c r="K2730" t="b">
        <f>OR(E2730&gt;3.5,Q2730&lt;10)</f>
        <v>1</v>
      </c>
      <c r="L2730" t="s">
        <v>19</v>
      </c>
      <c r="M2730" t="s">
        <v>5097</v>
      </c>
      <c r="N2730" t="str">
        <f t="shared" si="382"/>
        <v>Indian Silicon Valley Startups</v>
      </c>
      <c r="O2730" t="str">
        <f t="shared" si="383"/>
        <v>None</v>
      </c>
      <c r="P2730" t="s">
        <v>261</v>
      </c>
      <c r="Q2730" s="2">
        <f t="shared" si="384"/>
        <v>21</v>
      </c>
      <c r="R2730" s="1" t="str">
        <f t="shared" si="385"/>
        <v>Established</v>
      </c>
      <c r="S2730" s="1"/>
      <c r="T2730" t="s">
        <v>115</v>
      </c>
      <c r="U2730" t="s">
        <v>36</v>
      </c>
      <c r="V2730">
        <f t="shared" si="386"/>
        <v>0</v>
      </c>
    </row>
    <row r="2731" spans="1:22" x14ac:dyDescent="0.35">
      <c r="A2731">
        <v>2729</v>
      </c>
      <c r="B2731" t="s">
        <v>5098</v>
      </c>
      <c r="C2731" t="str">
        <f t="shared" si="378"/>
        <v>Don’t Buy</v>
      </c>
      <c r="D2731" t="str">
        <f t="shared" si="379"/>
        <v>Long Name</v>
      </c>
      <c r="E2731">
        <v>4.2</v>
      </c>
      <c r="F2731">
        <f>IF(Q2731&lt;10,E2731+0.1,E2731)</f>
        <v>4.2</v>
      </c>
      <c r="G2731">
        <f>MIN(IF(Q2731&lt;10,E2731+0.5,E2731),5)</f>
        <v>4.2</v>
      </c>
      <c r="H2731" t="str">
        <f t="shared" si="380"/>
        <v>Average Place to Work</v>
      </c>
      <c r="I2731">
        <v>188</v>
      </c>
      <c r="J2731" t="b">
        <f t="shared" si="381"/>
        <v>0</v>
      </c>
      <c r="K2731" t="b">
        <f>OR(E2731&gt;3.5,Q2731&lt;10)</f>
        <v>1</v>
      </c>
      <c r="L2731" t="s">
        <v>19</v>
      </c>
      <c r="M2731" t="s">
        <v>5099</v>
      </c>
      <c r="N2731" t="str">
        <f t="shared" si="382"/>
        <v>None</v>
      </c>
      <c r="O2731" t="str">
        <f t="shared" si="383"/>
        <v>None</v>
      </c>
      <c r="P2731" t="s">
        <v>522</v>
      </c>
      <c r="Q2731" s="2">
        <f t="shared" si="384"/>
        <v>30</v>
      </c>
      <c r="R2731" s="1" t="str">
        <f t="shared" si="385"/>
        <v>Established</v>
      </c>
      <c r="S2731" s="1"/>
      <c r="T2731" t="s">
        <v>60</v>
      </c>
      <c r="U2731" t="s">
        <v>1345</v>
      </c>
      <c r="V2731">
        <f t="shared" si="386"/>
        <v>0</v>
      </c>
    </row>
    <row r="2732" spans="1:22" x14ac:dyDescent="0.35">
      <c r="A2732">
        <v>2730</v>
      </c>
      <c r="B2732" t="s">
        <v>5100</v>
      </c>
      <c r="C2732" t="str">
        <f t="shared" si="378"/>
        <v>Don’t Buy</v>
      </c>
      <c r="D2732" t="str">
        <f t="shared" si="379"/>
        <v>Long Name</v>
      </c>
      <c r="E2732">
        <v>4</v>
      </c>
      <c r="F2732">
        <f>IF(Q2732&lt;10,E2732+0.1,E2732)</f>
        <v>4.0999999999999996</v>
      </c>
      <c r="G2732">
        <f>MIN(IF(Q2732&lt;10,E2732+0.5,E2732),5)</f>
        <v>4.5</v>
      </c>
      <c r="H2732" t="str">
        <f t="shared" si="380"/>
        <v>Average Place to Work</v>
      </c>
      <c r="I2732">
        <v>188</v>
      </c>
      <c r="J2732" t="b">
        <f t="shared" si="381"/>
        <v>0</v>
      </c>
      <c r="K2732" t="b">
        <f>OR(E2732&gt;3.5,Q2732&lt;10)</f>
        <v>1</v>
      </c>
      <c r="M2732" t="s">
        <v>5101</v>
      </c>
      <c r="N2732" t="str">
        <f t="shared" si="382"/>
        <v>Indian Silicon Valley Startups</v>
      </c>
      <c r="O2732" t="str">
        <f t="shared" si="383"/>
        <v>None</v>
      </c>
      <c r="Q2732" s="2">
        <f t="shared" si="384"/>
        <v>0</v>
      </c>
      <c r="R2732" s="1" t="str">
        <f t="shared" si="385"/>
        <v>Startup</v>
      </c>
      <c r="S2732" s="1"/>
      <c r="T2732" t="s">
        <v>115</v>
      </c>
      <c r="U2732" t="s">
        <v>473</v>
      </c>
      <c r="V2732">
        <f t="shared" si="386"/>
        <v>0</v>
      </c>
    </row>
    <row r="2733" spans="1:22" x14ac:dyDescent="0.35">
      <c r="A2733">
        <v>2731</v>
      </c>
      <c r="B2733" t="s">
        <v>5102</v>
      </c>
      <c r="C2733" t="str">
        <f t="shared" si="378"/>
        <v>Don’t Buy</v>
      </c>
      <c r="D2733" t="str">
        <f t="shared" si="379"/>
        <v>Long Name</v>
      </c>
      <c r="E2733">
        <v>3.8</v>
      </c>
      <c r="F2733">
        <f>IF(Q2733&lt;10,E2733+0.1,E2733)</f>
        <v>3.9</v>
      </c>
      <c r="G2733">
        <f>MIN(IF(Q2733&lt;10,E2733+0.5,E2733),5)</f>
        <v>4.3</v>
      </c>
      <c r="H2733" t="str">
        <f t="shared" si="380"/>
        <v>Average Place to Work</v>
      </c>
      <c r="I2733">
        <v>188</v>
      </c>
      <c r="J2733" t="b">
        <f t="shared" si="381"/>
        <v>0</v>
      </c>
      <c r="K2733" t="b">
        <f>OR(E2733&gt;3.5,Q2733&lt;10)</f>
        <v>1</v>
      </c>
      <c r="L2733" t="s">
        <v>9</v>
      </c>
      <c r="M2733" t="s">
        <v>5103</v>
      </c>
      <c r="N2733" t="str">
        <f t="shared" si="382"/>
        <v>Indian Silicon Valley Startups</v>
      </c>
      <c r="O2733" t="str">
        <f t="shared" si="383"/>
        <v>None</v>
      </c>
      <c r="P2733" t="s">
        <v>258</v>
      </c>
      <c r="Q2733" s="2">
        <f t="shared" si="384"/>
        <v>7</v>
      </c>
      <c r="R2733" s="1" t="str">
        <f t="shared" si="385"/>
        <v>Startup</v>
      </c>
      <c r="S2733" s="1"/>
      <c r="T2733" t="s">
        <v>606</v>
      </c>
      <c r="U2733" t="s">
        <v>36</v>
      </c>
      <c r="V2733">
        <f t="shared" si="386"/>
        <v>0</v>
      </c>
    </row>
    <row r="2734" spans="1:22" x14ac:dyDescent="0.35">
      <c r="A2734">
        <v>2732</v>
      </c>
      <c r="B2734" t="s">
        <v>5104</v>
      </c>
      <c r="C2734" t="str">
        <f t="shared" si="378"/>
        <v>Don’t Buy</v>
      </c>
      <c r="D2734" t="str">
        <f t="shared" si="379"/>
        <v>Long Name</v>
      </c>
      <c r="E2734">
        <v>4.3</v>
      </c>
      <c r="F2734">
        <f>IF(Q2734&lt;10,E2734+0.1,E2734)</f>
        <v>4.3</v>
      </c>
      <c r="G2734">
        <f>MIN(IF(Q2734&lt;10,E2734+0.5,E2734),5)</f>
        <v>4.3</v>
      </c>
      <c r="H2734" t="str">
        <f t="shared" si="380"/>
        <v>Average Place to Work</v>
      </c>
      <c r="I2734">
        <v>188</v>
      </c>
      <c r="J2734" t="b">
        <f t="shared" si="381"/>
        <v>0</v>
      </c>
      <c r="K2734" t="b">
        <f>OR(E2734&gt;3.5,Q2734&lt;10)</f>
        <v>1</v>
      </c>
      <c r="L2734" t="s">
        <v>19</v>
      </c>
      <c r="M2734" t="s">
        <v>5105</v>
      </c>
      <c r="N2734" t="str">
        <f t="shared" si="382"/>
        <v>None</v>
      </c>
      <c r="O2734" t="str">
        <f t="shared" si="383"/>
        <v>None</v>
      </c>
      <c r="P2734" t="s">
        <v>833</v>
      </c>
      <c r="Q2734" s="2">
        <f t="shared" si="384"/>
        <v>52</v>
      </c>
      <c r="R2734" s="1" t="str">
        <f t="shared" si="385"/>
        <v>Established</v>
      </c>
      <c r="S2734" s="1"/>
      <c r="T2734" t="s">
        <v>606</v>
      </c>
      <c r="U2734" t="s">
        <v>160</v>
      </c>
      <c r="V2734">
        <f t="shared" si="386"/>
        <v>0</v>
      </c>
    </row>
    <row r="2735" spans="1:22" x14ac:dyDescent="0.35">
      <c r="A2735">
        <v>2733</v>
      </c>
      <c r="B2735" t="s">
        <v>5106</v>
      </c>
      <c r="C2735" t="str">
        <f t="shared" si="378"/>
        <v>Don’t Buy</v>
      </c>
      <c r="D2735" t="str">
        <f t="shared" si="379"/>
        <v>Long Name</v>
      </c>
      <c r="E2735">
        <v>3.6</v>
      </c>
      <c r="F2735">
        <f>IF(Q2735&lt;10,E2735+0.1,E2735)</f>
        <v>3.6</v>
      </c>
      <c r="G2735">
        <f>MIN(IF(Q2735&lt;10,E2735+0.5,E2735),5)</f>
        <v>3.6</v>
      </c>
      <c r="H2735" t="str">
        <f t="shared" si="380"/>
        <v>Average Place to Work</v>
      </c>
      <c r="I2735">
        <v>188</v>
      </c>
      <c r="J2735" t="b">
        <f t="shared" si="381"/>
        <v>0</v>
      </c>
      <c r="K2735" t="b">
        <f>OR(E2735&gt;3.5,Q2735&lt;10)</f>
        <v>1</v>
      </c>
      <c r="L2735" t="s">
        <v>19</v>
      </c>
      <c r="M2735" t="s">
        <v>2570</v>
      </c>
      <c r="N2735" t="str">
        <f t="shared" si="382"/>
        <v>None</v>
      </c>
      <c r="O2735" t="str">
        <f t="shared" si="383"/>
        <v>None</v>
      </c>
      <c r="P2735" t="s">
        <v>111</v>
      </c>
      <c r="Q2735" s="2">
        <f t="shared" si="384"/>
        <v>22</v>
      </c>
      <c r="R2735" s="1" t="str">
        <f t="shared" si="385"/>
        <v>Established</v>
      </c>
      <c r="S2735" s="1"/>
      <c r="T2735" t="s">
        <v>606</v>
      </c>
      <c r="U2735" t="s">
        <v>64</v>
      </c>
      <c r="V2735">
        <f t="shared" si="386"/>
        <v>0</v>
      </c>
    </row>
    <row r="2736" spans="1:22" x14ac:dyDescent="0.35">
      <c r="A2736">
        <v>2734</v>
      </c>
      <c r="B2736" t="s">
        <v>5107</v>
      </c>
      <c r="C2736" t="str">
        <f t="shared" si="378"/>
        <v>Don’t Buy</v>
      </c>
      <c r="D2736" t="str">
        <f t="shared" si="379"/>
        <v>Long Name</v>
      </c>
      <c r="E2736">
        <v>3.8</v>
      </c>
      <c r="F2736">
        <f>IF(Q2736&lt;10,E2736+0.1,E2736)</f>
        <v>3.8</v>
      </c>
      <c r="G2736">
        <f>MIN(IF(Q2736&lt;10,E2736+0.5,E2736),5)</f>
        <v>3.8</v>
      </c>
      <c r="H2736" t="str">
        <f t="shared" si="380"/>
        <v>Average Place to Work</v>
      </c>
      <c r="I2736">
        <v>188</v>
      </c>
      <c r="J2736" t="b">
        <f t="shared" si="381"/>
        <v>0</v>
      </c>
      <c r="K2736" t="b">
        <f>OR(E2736&gt;3.5,Q2736&lt;10)</f>
        <v>1</v>
      </c>
      <c r="L2736" t="s">
        <v>19</v>
      </c>
      <c r="M2736" t="s">
        <v>1608</v>
      </c>
      <c r="N2736" t="str">
        <f t="shared" si="382"/>
        <v>None</v>
      </c>
      <c r="O2736" t="str">
        <f t="shared" si="383"/>
        <v>None</v>
      </c>
      <c r="P2736" t="s">
        <v>79</v>
      </c>
      <c r="Q2736" s="2">
        <f t="shared" si="384"/>
        <v>19</v>
      </c>
      <c r="R2736" s="1" t="str">
        <f t="shared" si="385"/>
        <v>Established</v>
      </c>
      <c r="S2736" s="1"/>
      <c r="T2736" t="s">
        <v>598</v>
      </c>
      <c r="U2736" t="s">
        <v>202</v>
      </c>
      <c r="V2736">
        <f t="shared" si="386"/>
        <v>0</v>
      </c>
    </row>
    <row r="2737" spans="1:22" x14ac:dyDescent="0.35">
      <c r="A2737">
        <v>2735</v>
      </c>
      <c r="B2737" t="s">
        <v>5108</v>
      </c>
      <c r="C2737" t="str">
        <f t="shared" si="378"/>
        <v>Don’t Buy</v>
      </c>
      <c r="D2737" t="str">
        <f t="shared" si="379"/>
        <v>Short Name</v>
      </c>
      <c r="E2737">
        <v>4</v>
      </c>
      <c r="F2737">
        <f>IF(Q2737&lt;10,E2737+0.1,E2737)</f>
        <v>4</v>
      </c>
      <c r="G2737">
        <f>MIN(IF(Q2737&lt;10,E2737+0.5,E2737),5)</f>
        <v>4</v>
      </c>
      <c r="H2737" t="str">
        <f t="shared" si="380"/>
        <v>Average Place to Work</v>
      </c>
      <c r="I2737">
        <v>188</v>
      </c>
      <c r="J2737" t="b">
        <f t="shared" si="381"/>
        <v>0</v>
      </c>
      <c r="K2737" t="b">
        <f>OR(E2737&gt;3.5,Q2737&lt;10)</f>
        <v>1</v>
      </c>
      <c r="L2737" t="s">
        <v>9</v>
      </c>
      <c r="M2737" t="s">
        <v>5109</v>
      </c>
      <c r="N2737" t="str">
        <f t="shared" si="382"/>
        <v>None</v>
      </c>
      <c r="O2737" t="str">
        <f t="shared" si="383"/>
        <v>None</v>
      </c>
      <c r="P2737" t="s">
        <v>2045</v>
      </c>
      <c r="Q2737" s="2">
        <f t="shared" si="384"/>
        <v>149</v>
      </c>
      <c r="R2737" s="1" t="str">
        <f t="shared" si="385"/>
        <v>Established</v>
      </c>
      <c r="S2737" s="1"/>
      <c r="T2737" t="s">
        <v>115</v>
      </c>
      <c r="U2737" t="s">
        <v>64</v>
      </c>
      <c r="V2737">
        <f t="shared" si="386"/>
        <v>0</v>
      </c>
    </row>
    <row r="2738" spans="1:22" x14ac:dyDescent="0.35">
      <c r="A2738">
        <v>2736</v>
      </c>
      <c r="B2738" t="s">
        <v>5110</v>
      </c>
      <c r="C2738" t="str">
        <f t="shared" si="378"/>
        <v>Don’t Buy</v>
      </c>
      <c r="D2738" t="str">
        <f t="shared" si="379"/>
        <v>Long Name</v>
      </c>
      <c r="E2738">
        <v>3.7</v>
      </c>
      <c r="F2738">
        <f>IF(Q2738&lt;10,E2738+0.1,E2738)</f>
        <v>3.8000000000000003</v>
      </c>
      <c r="G2738">
        <f>MIN(IF(Q2738&lt;10,E2738+0.5,E2738),5)</f>
        <v>4.2</v>
      </c>
      <c r="H2738" t="str">
        <f t="shared" si="380"/>
        <v>Average Place to Work</v>
      </c>
      <c r="I2738">
        <v>188</v>
      </c>
      <c r="J2738" t="b">
        <f t="shared" si="381"/>
        <v>0</v>
      </c>
      <c r="K2738" t="b">
        <f>OR(E2738&gt;3.5,Q2738&lt;10)</f>
        <v>1</v>
      </c>
      <c r="M2738" t="s">
        <v>2000</v>
      </c>
      <c r="N2738" t="str">
        <f t="shared" si="382"/>
        <v>Indian Silicon Valley Startups</v>
      </c>
      <c r="O2738" t="str">
        <f t="shared" si="383"/>
        <v>None</v>
      </c>
      <c r="P2738" t="s">
        <v>170</v>
      </c>
      <c r="Q2738" s="2">
        <f t="shared" si="384"/>
        <v>6</v>
      </c>
      <c r="R2738" s="1" t="str">
        <f t="shared" si="385"/>
        <v>Startup</v>
      </c>
      <c r="S2738" s="1"/>
      <c r="U2738" t="s">
        <v>195</v>
      </c>
      <c r="V2738">
        <f t="shared" si="386"/>
        <v>0</v>
      </c>
    </row>
    <row r="2739" spans="1:22" x14ac:dyDescent="0.35">
      <c r="A2739">
        <v>2737</v>
      </c>
      <c r="B2739" t="s">
        <v>5111</v>
      </c>
      <c r="C2739" t="str">
        <f t="shared" si="378"/>
        <v>Don’t Buy</v>
      </c>
      <c r="D2739" t="str">
        <f t="shared" si="379"/>
        <v>Long Name</v>
      </c>
      <c r="E2739">
        <v>4.3</v>
      </c>
      <c r="F2739">
        <f>IF(Q2739&lt;10,E2739+0.1,E2739)</f>
        <v>4.3</v>
      </c>
      <c r="G2739">
        <f>MIN(IF(Q2739&lt;10,E2739+0.5,E2739),5)</f>
        <v>4.3</v>
      </c>
      <c r="H2739" t="str">
        <f t="shared" si="380"/>
        <v>Average Place to Work</v>
      </c>
      <c r="I2739">
        <v>188</v>
      </c>
      <c r="J2739" t="b">
        <f t="shared" si="381"/>
        <v>0</v>
      </c>
      <c r="K2739" t="b">
        <f>OR(E2739&gt;3.5,Q2739&lt;10)</f>
        <v>1</v>
      </c>
      <c r="M2739" t="s">
        <v>345</v>
      </c>
      <c r="N2739" t="str">
        <f t="shared" si="382"/>
        <v>None</v>
      </c>
      <c r="O2739" t="str">
        <f t="shared" si="383"/>
        <v>None</v>
      </c>
      <c r="P2739" t="s">
        <v>5112</v>
      </c>
      <c r="Q2739" s="2">
        <f t="shared" si="384"/>
        <v>173</v>
      </c>
      <c r="R2739" s="1" t="str">
        <f t="shared" si="385"/>
        <v>Established</v>
      </c>
      <c r="S2739" s="1"/>
      <c r="U2739" t="s">
        <v>530</v>
      </c>
      <c r="V2739">
        <f t="shared" si="386"/>
        <v>0</v>
      </c>
    </row>
    <row r="2740" spans="1:22" x14ac:dyDescent="0.35">
      <c r="A2740">
        <v>2738</v>
      </c>
      <c r="B2740" t="s">
        <v>5113</v>
      </c>
      <c r="C2740" t="str">
        <f t="shared" si="378"/>
        <v>Don’t Buy</v>
      </c>
      <c r="D2740" t="str">
        <f t="shared" si="379"/>
        <v>Long Name</v>
      </c>
      <c r="E2740">
        <v>2.4</v>
      </c>
      <c r="F2740">
        <f>IF(Q2740&lt;10,E2740+0.1,E2740)</f>
        <v>2.5</v>
      </c>
      <c r="G2740">
        <f>MIN(IF(Q2740&lt;10,E2740+0.5,E2740),5)</f>
        <v>2.9</v>
      </c>
      <c r="H2740" t="str">
        <f t="shared" si="380"/>
        <v>Average Place to Work</v>
      </c>
      <c r="I2740">
        <v>188</v>
      </c>
      <c r="J2740" t="b">
        <f t="shared" si="381"/>
        <v>0</v>
      </c>
      <c r="K2740" t="b">
        <f>OR(E2740&gt;3.5,Q2740&lt;10)</f>
        <v>1</v>
      </c>
      <c r="M2740" t="s">
        <v>5114</v>
      </c>
      <c r="N2740" t="str">
        <f t="shared" si="382"/>
        <v>Indian Silicon Valley Startups</v>
      </c>
      <c r="O2740" t="str">
        <f t="shared" si="383"/>
        <v>None</v>
      </c>
      <c r="Q2740" s="2">
        <f t="shared" si="384"/>
        <v>0</v>
      </c>
      <c r="R2740" s="1" t="str">
        <f t="shared" si="385"/>
        <v>Startup</v>
      </c>
      <c r="S2740" s="1"/>
      <c r="U2740" t="s">
        <v>36</v>
      </c>
      <c r="V2740">
        <f t="shared" si="386"/>
        <v>0</v>
      </c>
    </row>
    <row r="2741" spans="1:22" x14ac:dyDescent="0.35">
      <c r="A2741">
        <v>2739</v>
      </c>
      <c r="B2741" t="s">
        <v>5115</v>
      </c>
      <c r="C2741" t="str">
        <f t="shared" si="378"/>
        <v>Don’t Buy</v>
      </c>
      <c r="D2741" t="str">
        <f t="shared" si="379"/>
        <v>Long Name</v>
      </c>
      <c r="E2741">
        <v>3.8</v>
      </c>
      <c r="F2741">
        <f>IF(Q2741&lt;10,E2741+0.1,E2741)</f>
        <v>3.8</v>
      </c>
      <c r="G2741">
        <f>MIN(IF(Q2741&lt;10,E2741+0.5,E2741),5)</f>
        <v>3.8</v>
      </c>
      <c r="H2741" t="str">
        <f t="shared" si="380"/>
        <v>Average Place to Work</v>
      </c>
      <c r="I2741">
        <v>188</v>
      </c>
      <c r="J2741" t="b">
        <f t="shared" si="381"/>
        <v>0</v>
      </c>
      <c r="K2741" t="b">
        <f>OR(E2741&gt;3.5,Q2741&lt;10)</f>
        <v>1</v>
      </c>
      <c r="L2741" t="s">
        <v>19</v>
      </c>
      <c r="M2741" t="s">
        <v>5116</v>
      </c>
      <c r="N2741" t="str">
        <f t="shared" si="382"/>
        <v>Indian Silicon Valley Startups</v>
      </c>
      <c r="O2741" t="str">
        <f t="shared" si="383"/>
        <v>None</v>
      </c>
      <c r="P2741" t="s">
        <v>59</v>
      </c>
      <c r="Q2741" s="2">
        <f t="shared" si="384"/>
        <v>39</v>
      </c>
      <c r="R2741" s="1" t="str">
        <f t="shared" si="385"/>
        <v>Established</v>
      </c>
      <c r="S2741" s="1"/>
      <c r="T2741" t="s">
        <v>115</v>
      </c>
      <c r="U2741" t="s">
        <v>36</v>
      </c>
      <c r="V2741">
        <f t="shared" si="386"/>
        <v>0</v>
      </c>
    </row>
    <row r="2742" spans="1:22" x14ac:dyDescent="0.35">
      <c r="A2742">
        <v>2740</v>
      </c>
      <c r="B2742" t="s">
        <v>5117</v>
      </c>
      <c r="C2742" t="str">
        <f t="shared" si="378"/>
        <v>Don’t Buy</v>
      </c>
      <c r="D2742" t="str">
        <f t="shared" si="379"/>
        <v>Long Name</v>
      </c>
      <c r="E2742">
        <v>3.9</v>
      </c>
      <c r="F2742">
        <f>IF(Q2742&lt;10,E2742+0.1,E2742)</f>
        <v>3.9</v>
      </c>
      <c r="G2742">
        <f>MIN(IF(Q2742&lt;10,E2742+0.5,E2742),5)</f>
        <v>3.9</v>
      </c>
      <c r="H2742" t="str">
        <f t="shared" si="380"/>
        <v>Average Place to Work</v>
      </c>
      <c r="I2742">
        <v>188</v>
      </c>
      <c r="J2742" t="b">
        <f t="shared" si="381"/>
        <v>0</v>
      </c>
      <c r="K2742" t="b">
        <f>OR(E2742&gt;3.5,Q2742&lt;10)</f>
        <v>1</v>
      </c>
      <c r="L2742" t="s">
        <v>9</v>
      </c>
      <c r="M2742" t="s">
        <v>5118</v>
      </c>
      <c r="N2742" t="str">
        <f t="shared" si="382"/>
        <v>Indian Silicon Valley Startups</v>
      </c>
      <c r="O2742" t="str">
        <f t="shared" si="383"/>
        <v>None</v>
      </c>
      <c r="P2742" t="s">
        <v>47</v>
      </c>
      <c r="Q2742" s="2">
        <f t="shared" si="384"/>
        <v>31</v>
      </c>
      <c r="R2742" s="1" t="str">
        <f t="shared" si="385"/>
        <v>Established</v>
      </c>
      <c r="S2742" s="1"/>
      <c r="T2742" t="s">
        <v>115</v>
      </c>
      <c r="U2742" t="s">
        <v>17</v>
      </c>
      <c r="V2742">
        <f t="shared" si="386"/>
        <v>500000</v>
      </c>
    </row>
    <row r="2743" spans="1:22" x14ac:dyDescent="0.35">
      <c r="A2743">
        <v>2741</v>
      </c>
      <c r="B2743" t="s">
        <v>5119</v>
      </c>
      <c r="C2743" t="str">
        <f t="shared" si="378"/>
        <v>Don’t Buy</v>
      </c>
      <c r="D2743" t="str">
        <f t="shared" si="379"/>
        <v>Short Name</v>
      </c>
      <c r="E2743">
        <v>3.8</v>
      </c>
      <c r="F2743">
        <f>IF(Q2743&lt;10,E2743+0.1,E2743)</f>
        <v>3.8</v>
      </c>
      <c r="G2743">
        <f>MIN(IF(Q2743&lt;10,E2743+0.5,E2743),5)</f>
        <v>3.8</v>
      </c>
      <c r="H2743" t="str">
        <f t="shared" si="380"/>
        <v>Average Place to Work</v>
      </c>
      <c r="I2743">
        <v>451</v>
      </c>
      <c r="J2743" t="b">
        <f t="shared" si="381"/>
        <v>0</v>
      </c>
      <c r="K2743" t="b">
        <f>OR(E2743&gt;3.5,Q2743&lt;10)</f>
        <v>1</v>
      </c>
      <c r="L2743" t="s">
        <v>19</v>
      </c>
      <c r="M2743" t="s">
        <v>5120</v>
      </c>
      <c r="N2743" t="str">
        <f t="shared" si="382"/>
        <v>None</v>
      </c>
      <c r="O2743" t="str">
        <f t="shared" si="383"/>
        <v>None</v>
      </c>
      <c r="P2743" t="s">
        <v>167</v>
      </c>
      <c r="Q2743" s="2">
        <f t="shared" si="384"/>
        <v>34</v>
      </c>
      <c r="R2743" s="1" t="str">
        <f t="shared" si="385"/>
        <v>Established</v>
      </c>
      <c r="S2743" s="1"/>
      <c r="T2743" t="s">
        <v>115</v>
      </c>
      <c r="U2743" t="s">
        <v>17</v>
      </c>
      <c r="V2743">
        <f t="shared" si="386"/>
        <v>500000</v>
      </c>
    </row>
    <row r="2744" spans="1:22" x14ac:dyDescent="0.35">
      <c r="A2744">
        <v>2742</v>
      </c>
      <c r="B2744" t="s">
        <v>5121</v>
      </c>
      <c r="C2744" t="str">
        <f t="shared" si="378"/>
        <v>Don’t Buy</v>
      </c>
      <c r="D2744" t="str">
        <f t="shared" si="379"/>
        <v>Long Name</v>
      </c>
      <c r="E2744">
        <v>4.2</v>
      </c>
      <c r="F2744">
        <f>IF(Q2744&lt;10,E2744+0.1,E2744)</f>
        <v>4.2</v>
      </c>
      <c r="G2744">
        <f>MIN(IF(Q2744&lt;10,E2744+0.5,E2744),5)</f>
        <v>4.2</v>
      </c>
      <c r="H2744" t="str">
        <f t="shared" si="380"/>
        <v>Average Place to Work</v>
      </c>
      <c r="I2744">
        <v>189</v>
      </c>
      <c r="J2744" t="b">
        <f t="shared" si="381"/>
        <v>0</v>
      </c>
      <c r="K2744" t="b">
        <f>OR(E2744&gt;3.5,Q2744&lt;10)</f>
        <v>1</v>
      </c>
      <c r="L2744" t="s">
        <v>19</v>
      </c>
      <c r="M2744" t="s">
        <v>5122</v>
      </c>
      <c r="N2744" t="str">
        <f t="shared" si="382"/>
        <v>None</v>
      </c>
      <c r="O2744" t="str">
        <f t="shared" si="383"/>
        <v>None</v>
      </c>
      <c r="P2744" t="s">
        <v>730</v>
      </c>
      <c r="Q2744" s="2">
        <f t="shared" si="384"/>
        <v>97</v>
      </c>
      <c r="R2744" s="1" t="str">
        <f t="shared" si="385"/>
        <v>Established</v>
      </c>
      <c r="S2744" s="1"/>
      <c r="T2744" t="s">
        <v>598</v>
      </c>
      <c r="U2744" t="s">
        <v>160</v>
      </c>
      <c r="V2744">
        <f t="shared" si="386"/>
        <v>0</v>
      </c>
    </row>
    <row r="2745" spans="1:22" x14ac:dyDescent="0.35">
      <c r="A2745">
        <v>2743</v>
      </c>
      <c r="B2745" t="s">
        <v>5123</v>
      </c>
      <c r="C2745" t="str">
        <f t="shared" si="378"/>
        <v>Don’t Buy</v>
      </c>
      <c r="D2745" t="str">
        <f t="shared" si="379"/>
        <v>Long Name</v>
      </c>
      <c r="E2745">
        <v>4.2</v>
      </c>
      <c r="F2745">
        <f>IF(Q2745&lt;10,E2745+0.1,E2745)</f>
        <v>4.2</v>
      </c>
      <c r="G2745">
        <f>MIN(IF(Q2745&lt;10,E2745+0.5,E2745),5)</f>
        <v>4.2</v>
      </c>
      <c r="H2745" t="str">
        <f t="shared" si="380"/>
        <v>Average Place to Work</v>
      </c>
      <c r="I2745">
        <v>187</v>
      </c>
      <c r="J2745" t="b">
        <f t="shared" si="381"/>
        <v>0</v>
      </c>
      <c r="K2745" t="b">
        <f>OR(E2745&gt;3.5,Q2745&lt;10)</f>
        <v>1</v>
      </c>
      <c r="M2745" t="s">
        <v>4360</v>
      </c>
      <c r="N2745" t="str">
        <f t="shared" si="382"/>
        <v>Indian Silicon Valley Startups</v>
      </c>
      <c r="O2745" t="str">
        <f t="shared" si="383"/>
        <v>None</v>
      </c>
      <c r="P2745" t="s">
        <v>213</v>
      </c>
      <c r="Q2745" s="2">
        <f t="shared" si="384"/>
        <v>12</v>
      </c>
      <c r="R2745" s="1" t="str">
        <f t="shared" si="385"/>
        <v>Established</v>
      </c>
      <c r="S2745" s="1"/>
      <c r="U2745" t="s">
        <v>36</v>
      </c>
      <c r="V2745">
        <f t="shared" si="386"/>
        <v>0</v>
      </c>
    </row>
    <row r="2746" spans="1:22" x14ac:dyDescent="0.35">
      <c r="A2746">
        <v>2744</v>
      </c>
      <c r="B2746" t="s">
        <v>5124</v>
      </c>
      <c r="C2746" t="str">
        <f t="shared" si="378"/>
        <v>Don’t Buy</v>
      </c>
      <c r="D2746" t="str">
        <f t="shared" si="379"/>
        <v>Long Name</v>
      </c>
      <c r="E2746">
        <v>4.0999999999999996</v>
      </c>
      <c r="F2746">
        <f>IF(Q2746&lt;10,E2746+0.1,E2746)</f>
        <v>4.0999999999999996</v>
      </c>
      <c r="G2746">
        <f>MIN(IF(Q2746&lt;10,E2746+0.5,E2746),5)</f>
        <v>4.0999999999999996</v>
      </c>
      <c r="H2746" t="str">
        <f t="shared" si="380"/>
        <v>Average Place to Work</v>
      </c>
      <c r="I2746">
        <v>187</v>
      </c>
      <c r="J2746" t="b">
        <f t="shared" si="381"/>
        <v>0</v>
      </c>
      <c r="K2746" t="b">
        <f>OR(E2746&gt;3.5,Q2746&lt;10)</f>
        <v>1</v>
      </c>
      <c r="L2746" t="s">
        <v>9</v>
      </c>
      <c r="M2746" t="s">
        <v>5125</v>
      </c>
      <c r="N2746" t="str">
        <f t="shared" si="382"/>
        <v>None</v>
      </c>
      <c r="O2746" t="str">
        <f t="shared" si="383"/>
        <v>None</v>
      </c>
      <c r="P2746" t="s">
        <v>328</v>
      </c>
      <c r="Q2746" s="2">
        <f t="shared" si="384"/>
        <v>42</v>
      </c>
      <c r="R2746" s="1" t="str">
        <f t="shared" si="385"/>
        <v>Established</v>
      </c>
      <c r="S2746" s="1"/>
      <c r="T2746" t="s">
        <v>606</v>
      </c>
      <c r="U2746" t="s">
        <v>64</v>
      </c>
      <c r="V2746">
        <f t="shared" si="386"/>
        <v>0</v>
      </c>
    </row>
    <row r="2747" spans="1:22" x14ac:dyDescent="0.35">
      <c r="A2747">
        <v>2745</v>
      </c>
      <c r="B2747" t="s">
        <v>5126</v>
      </c>
      <c r="C2747" t="str">
        <f t="shared" si="378"/>
        <v>Don’t Buy</v>
      </c>
      <c r="D2747" t="str">
        <f t="shared" si="379"/>
        <v>Long Name</v>
      </c>
      <c r="E2747">
        <v>4.0999999999999996</v>
      </c>
      <c r="F2747">
        <f>IF(Q2747&lt;10,E2747+0.1,E2747)</f>
        <v>4.0999999999999996</v>
      </c>
      <c r="G2747">
        <f>MIN(IF(Q2747&lt;10,E2747+0.5,E2747),5)</f>
        <v>4.0999999999999996</v>
      </c>
      <c r="H2747" t="str">
        <f t="shared" si="380"/>
        <v>Average Place to Work</v>
      </c>
      <c r="I2747">
        <v>187</v>
      </c>
      <c r="J2747" t="b">
        <f t="shared" si="381"/>
        <v>0</v>
      </c>
      <c r="K2747" t="b">
        <f>OR(E2747&gt;3.5,Q2747&lt;10)</f>
        <v>1</v>
      </c>
      <c r="L2747" t="s">
        <v>9</v>
      </c>
      <c r="M2747" t="s">
        <v>2703</v>
      </c>
      <c r="N2747" t="str">
        <f t="shared" si="382"/>
        <v>None</v>
      </c>
      <c r="O2747" t="str">
        <f t="shared" si="383"/>
        <v>None</v>
      </c>
      <c r="P2747" t="s">
        <v>11</v>
      </c>
      <c r="Q2747" s="2">
        <f t="shared" si="384"/>
        <v>54</v>
      </c>
      <c r="R2747" s="1" t="str">
        <f t="shared" si="385"/>
        <v>Established</v>
      </c>
      <c r="S2747" s="1"/>
      <c r="T2747" t="s">
        <v>115</v>
      </c>
      <c r="U2747" t="s">
        <v>473</v>
      </c>
      <c r="V2747">
        <f t="shared" si="386"/>
        <v>0</v>
      </c>
    </row>
    <row r="2748" spans="1:22" x14ac:dyDescent="0.35">
      <c r="A2748">
        <v>2746</v>
      </c>
      <c r="B2748" t="s">
        <v>5127</v>
      </c>
      <c r="C2748" t="str">
        <f t="shared" si="378"/>
        <v>Don’t Buy</v>
      </c>
      <c r="D2748" t="str">
        <f t="shared" si="379"/>
        <v>Long Name</v>
      </c>
      <c r="E2748">
        <v>4.2</v>
      </c>
      <c r="F2748">
        <f>IF(Q2748&lt;10,E2748+0.1,E2748)</f>
        <v>4.2</v>
      </c>
      <c r="G2748">
        <f>MIN(IF(Q2748&lt;10,E2748+0.5,E2748),5)</f>
        <v>4.2</v>
      </c>
      <c r="H2748" t="str">
        <f t="shared" si="380"/>
        <v>Average Place to Work</v>
      </c>
      <c r="I2748">
        <v>187</v>
      </c>
      <c r="J2748" t="b">
        <f t="shared" si="381"/>
        <v>0</v>
      </c>
      <c r="K2748" t="b">
        <f>OR(E2748&gt;3.5,Q2748&lt;10)</f>
        <v>1</v>
      </c>
      <c r="L2748" t="s">
        <v>19</v>
      </c>
      <c r="M2748" t="s">
        <v>5128</v>
      </c>
      <c r="N2748" t="str">
        <f t="shared" si="382"/>
        <v>None</v>
      </c>
      <c r="O2748" t="str">
        <f t="shared" si="383"/>
        <v>None</v>
      </c>
      <c r="P2748" t="s">
        <v>44</v>
      </c>
      <c r="Q2748" s="2">
        <f t="shared" si="384"/>
        <v>25</v>
      </c>
      <c r="R2748" s="1" t="str">
        <f t="shared" si="385"/>
        <v>Established</v>
      </c>
      <c r="S2748" s="1"/>
      <c r="T2748" t="s">
        <v>115</v>
      </c>
      <c r="U2748" t="s">
        <v>195</v>
      </c>
      <c r="V2748">
        <f t="shared" si="386"/>
        <v>0</v>
      </c>
    </row>
    <row r="2749" spans="1:22" x14ac:dyDescent="0.35">
      <c r="A2749">
        <v>2747</v>
      </c>
      <c r="B2749" t="s">
        <v>5129</v>
      </c>
      <c r="C2749" t="str">
        <f t="shared" si="378"/>
        <v>Don’t Buy</v>
      </c>
      <c r="D2749" t="str">
        <f t="shared" si="379"/>
        <v>Long Name</v>
      </c>
      <c r="E2749">
        <v>3.6</v>
      </c>
      <c r="F2749">
        <f>IF(Q2749&lt;10,E2749+0.1,E2749)</f>
        <v>3.6</v>
      </c>
      <c r="G2749">
        <f>MIN(IF(Q2749&lt;10,E2749+0.5,E2749),5)</f>
        <v>3.6</v>
      </c>
      <c r="H2749" t="str">
        <f t="shared" si="380"/>
        <v>Average Place to Work</v>
      </c>
      <c r="I2749">
        <v>187</v>
      </c>
      <c r="J2749" t="b">
        <f t="shared" si="381"/>
        <v>0</v>
      </c>
      <c r="K2749" t="b">
        <f>OR(E2749&gt;3.5,Q2749&lt;10)</f>
        <v>1</v>
      </c>
      <c r="M2749" t="s">
        <v>5130</v>
      </c>
      <c r="N2749" t="str">
        <f t="shared" si="382"/>
        <v>None</v>
      </c>
      <c r="O2749" t="str">
        <f t="shared" si="383"/>
        <v>None</v>
      </c>
      <c r="P2749" t="s">
        <v>44</v>
      </c>
      <c r="Q2749" s="2">
        <f t="shared" si="384"/>
        <v>25</v>
      </c>
      <c r="R2749" s="1" t="str">
        <f t="shared" si="385"/>
        <v>Established</v>
      </c>
      <c r="S2749" s="1"/>
      <c r="U2749" t="s">
        <v>255</v>
      </c>
      <c r="V2749">
        <f t="shared" si="386"/>
        <v>0</v>
      </c>
    </row>
    <row r="2750" spans="1:22" x14ac:dyDescent="0.35">
      <c r="A2750">
        <v>2748</v>
      </c>
      <c r="B2750" t="s">
        <v>5131</v>
      </c>
      <c r="C2750" t="str">
        <f t="shared" si="378"/>
        <v>Don’t Buy</v>
      </c>
      <c r="D2750" t="str">
        <f t="shared" si="379"/>
        <v>Long Name</v>
      </c>
      <c r="E2750">
        <v>4.0999999999999996</v>
      </c>
      <c r="F2750">
        <f>IF(Q2750&lt;10,E2750+0.1,E2750)</f>
        <v>4.1999999999999993</v>
      </c>
      <c r="G2750">
        <f>MIN(IF(Q2750&lt;10,E2750+0.5,E2750),5)</f>
        <v>4.5999999999999996</v>
      </c>
      <c r="H2750" t="str">
        <f t="shared" si="380"/>
        <v>Average Place to Work</v>
      </c>
      <c r="I2750">
        <v>187</v>
      </c>
      <c r="J2750" t="b">
        <f t="shared" si="381"/>
        <v>0</v>
      </c>
      <c r="K2750" t="b">
        <f>OR(E2750&gt;3.5,Q2750&lt;10)</f>
        <v>1</v>
      </c>
      <c r="M2750" t="s">
        <v>3113</v>
      </c>
      <c r="N2750" t="str">
        <f t="shared" si="382"/>
        <v>Indian Silicon Valley Startups</v>
      </c>
      <c r="O2750" t="str">
        <f t="shared" si="383"/>
        <v>None</v>
      </c>
      <c r="P2750" t="s">
        <v>269</v>
      </c>
      <c r="Q2750" s="2">
        <f t="shared" si="384"/>
        <v>9</v>
      </c>
      <c r="R2750" s="1" t="str">
        <f t="shared" si="385"/>
        <v>Startup</v>
      </c>
      <c r="S2750" s="1"/>
      <c r="U2750" t="s">
        <v>446</v>
      </c>
      <c r="V2750">
        <f t="shared" si="386"/>
        <v>0</v>
      </c>
    </row>
    <row r="2751" spans="1:22" x14ac:dyDescent="0.35">
      <c r="A2751">
        <v>2749</v>
      </c>
      <c r="B2751" t="s">
        <v>5132</v>
      </c>
      <c r="C2751" t="str">
        <f t="shared" si="378"/>
        <v>Don’t Buy</v>
      </c>
      <c r="D2751" t="str">
        <f t="shared" si="379"/>
        <v>Long Name</v>
      </c>
      <c r="E2751">
        <v>3.9</v>
      </c>
      <c r="F2751">
        <f>IF(Q2751&lt;10,E2751+0.1,E2751)</f>
        <v>3.9</v>
      </c>
      <c r="G2751">
        <f>MIN(IF(Q2751&lt;10,E2751+0.5,E2751),5)</f>
        <v>3.9</v>
      </c>
      <c r="H2751" t="str">
        <f t="shared" si="380"/>
        <v>Average Place to Work</v>
      </c>
      <c r="I2751">
        <v>187</v>
      </c>
      <c r="J2751" t="b">
        <f t="shared" si="381"/>
        <v>0</v>
      </c>
      <c r="K2751" t="b">
        <f>OR(E2751&gt;3.5,Q2751&lt;10)</f>
        <v>1</v>
      </c>
      <c r="L2751" t="s">
        <v>19</v>
      </c>
      <c r="M2751" t="s">
        <v>5133</v>
      </c>
      <c r="N2751" t="str">
        <f t="shared" si="382"/>
        <v>None</v>
      </c>
      <c r="O2751" t="str">
        <f t="shared" si="383"/>
        <v>None</v>
      </c>
      <c r="P2751" t="s">
        <v>292</v>
      </c>
      <c r="Q2751" s="2">
        <f t="shared" si="384"/>
        <v>38</v>
      </c>
      <c r="R2751" s="1" t="str">
        <f t="shared" si="385"/>
        <v>Established</v>
      </c>
      <c r="S2751" s="1"/>
      <c r="T2751" t="s">
        <v>606</v>
      </c>
      <c r="U2751" t="s">
        <v>96</v>
      </c>
      <c r="V2751">
        <f t="shared" si="386"/>
        <v>0</v>
      </c>
    </row>
    <row r="2752" spans="1:22" x14ac:dyDescent="0.35">
      <c r="A2752">
        <v>2750</v>
      </c>
      <c r="B2752" t="s">
        <v>5134</v>
      </c>
      <c r="C2752" t="str">
        <f t="shared" si="378"/>
        <v>Don’t Buy</v>
      </c>
      <c r="D2752" t="str">
        <f t="shared" si="379"/>
        <v>Long Name</v>
      </c>
      <c r="E2752">
        <v>4.3</v>
      </c>
      <c r="F2752">
        <f>IF(Q2752&lt;10,E2752+0.1,E2752)</f>
        <v>4.3</v>
      </c>
      <c r="G2752">
        <f>MIN(IF(Q2752&lt;10,E2752+0.5,E2752),5)</f>
        <v>4.3</v>
      </c>
      <c r="H2752" t="str">
        <f t="shared" si="380"/>
        <v>Average Place to Work</v>
      </c>
      <c r="I2752">
        <v>187</v>
      </c>
      <c r="J2752" t="b">
        <f t="shared" si="381"/>
        <v>0</v>
      </c>
      <c r="K2752" t="b">
        <f>OR(E2752&gt;3.5,Q2752&lt;10)</f>
        <v>1</v>
      </c>
      <c r="L2752" t="s">
        <v>19</v>
      </c>
      <c r="M2752" t="s">
        <v>1145</v>
      </c>
      <c r="N2752" t="str">
        <f t="shared" si="382"/>
        <v>None</v>
      </c>
      <c r="O2752" t="str">
        <f t="shared" si="383"/>
        <v>None</v>
      </c>
      <c r="P2752" t="s">
        <v>715</v>
      </c>
      <c r="Q2752" s="2">
        <f t="shared" si="384"/>
        <v>66</v>
      </c>
      <c r="R2752" s="1" t="str">
        <f t="shared" si="385"/>
        <v>Established</v>
      </c>
      <c r="S2752" s="1"/>
      <c r="T2752" t="s">
        <v>115</v>
      </c>
      <c r="U2752" t="s">
        <v>687</v>
      </c>
      <c r="V2752">
        <f t="shared" si="386"/>
        <v>0</v>
      </c>
    </row>
    <row r="2753" spans="1:22" x14ac:dyDescent="0.35">
      <c r="A2753">
        <v>2751</v>
      </c>
      <c r="B2753" t="s">
        <v>5135</v>
      </c>
      <c r="C2753" t="str">
        <f t="shared" si="378"/>
        <v>Don’t Buy</v>
      </c>
      <c r="D2753" t="str">
        <f t="shared" si="379"/>
        <v>Long Name</v>
      </c>
      <c r="E2753">
        <v>3.9</v>
      </c>
      <c r="F2753">
        <f>IF(Q2753&lt;10,E2753+0.1,E2753)</f>
        <v>3.9</v>
      </c>
      <c r="G2753">
        <f>MIN(IF(Q2753&lt;10,E2753+0.5,E2753),5)</f>
        <v>3.9</v>
      </c>
      <c r="H2753" t="str">
        <f t="shared" si="380"/>
        <v>Average Place to Work</v>
      </c>
      <c r="I2753">
        <v>187</v>
      </c>
      <c r="J2753" t="b">
        <f t="shared" si="381"/>
        <v>0</v>
      </c>
      <c r="K2753" t="b">
        <f>OR(E2753&gt;3.5,Q2753&lt;10)</f>
        <v>1</v>
      </c>
      <c r="L2753" t="s">
        <v>19</v>
      </c>
      <c r="M2753" t="s">
        <v>5136</v>
      </c>
      <c r="N2753" t="str">
        <f t="shared" si="382"/>
        <v>None</v>
      </c>
      <c r="O2753" t="str">
        <f t="shared" si="383"/>
        <v>None</v>
      </c>
      <c r="P2753" t="s">
        <v>423</v>
      </c>
      <c r="Q2753" s="2">
        <f t="shared" si="384"/>
        <v>53</v>
      </c>
      <c r="R2753" s="1" t="str">
        <f t="shared" si="385"/>
        <v>Established</v>
      </c>
      <c r="S2753" s="1"/>
      <c r="T2753" t="s">
        <v>1183</v>
      </c>
      <c r="U2753" t="s">
        <v>24</v>
      </c>
      <c r="V2753">
        <f t="shared" si="386"/>
        <v>500000</v>
      </c>
    </row>
    <row r="2754" spans="1:22" x14ac:dyDescent="0.35">
      <c r="A2754">
        <v>2752</v>
      </c>
      <c r="B2754" t="s">
        <v>5137</v>
      </c>
      <c r="C2754" t="str">
        <f t="shared" si="378"/>
        <v>Don’t Buy</v>
      </c>
      <c r="D2754" t="str">
        <f t="shared" si="379"/>
        <v>Long Name</v>
      </c>
      <c r="E2754">
        <v>3.7</v>
      </c>
      <c r="F2754">
        <f>IF(Q2754&lt;10,E2754+0.1,E2754)</f>
        <v>3.7</v>
      </c>
      <c r="G2754">
        <f>MIN(IF(Q2754&lt;10,E2754+0.5,E2754),5)</f>
        <v>3.7</v>
      </c>
      <c r="H2754" t="str">
        <f t="shared" si="380"/>
        <v>Average Place to Work</v>
      </c>
      <c r="I2754">
        <v>187</v>
      </c>
      <c r="J2754" t="b">
        <f t="shared" si="381"/>
        <v>0</v>
      </c>
      <c r="K2754" t="b">
        <f>OR(E2754&gt;3.5,Q2754&lt;10)</f>
        <v>1</v>
      </c>
      <c r="L2754" t="s">
        <v>19</v>
      </c>
      <c r="M2754" t="s">
        <v>5138</v>
      </c>
      <c r="N2754" t="str">
        <f t="shared" si="382"/>
        <v>None</v>
      </c>
      <c r="O2754" t="str">
        <f t="shared" si="383"/>
        <v>None</v>
      </c>
      <c r="P2754" t="s">
        <v>309</v>
      </c>
      <c r="Q2754" s="2">
        <f t="shared" si="384"/>
        <v>40</v>
      </c>
      <c r="R2754" s="1" t="str">
        <f t="shared" si="385"/>
        <v>Established</v>
      </c>
      <c r="S2754" s="1"/>
      <c r="T2754" t="s">
        <v>115</v>
      </c>
      <c r="U2754" t="s">
        <v>64</v>
      </c>
      <c r="V2754">
        <f t="shared" si="386"/>
        <v>0</v>
      </c>
    </row>
    <row r="2755" spans="1:22" x14ac:dyDescent="0.35">
      <c r="A2755">
        <v>2753</v>
      </c>
      <c r="B2755" t="s">
        <v>5139</v>
      </c>
      <c r="C2755" t="str">
        <f t="shared" ref="C2755:C2818" si="387">IF(OR(LEFT(B2755,1)="T",LEFT(B2755,1)="G"),"Buy","Don’t Buy")</f>
        <v>Don’t Buy</v>
      </c>
      <c r="D2755" t="str">
        <f t="shared" ref="D2755:D2818" si="388">IF(LEN(B2755)&gt;=10,"Long Name","Short Name")</f>
        <v>Long Name</v>
      </c>
      <c r="E2755">
        <v>4.5999999999999996</v>
      </c>
      <c r="F2755">
        <f>IF(Q2755&lt;10,E2755+0.1,E2755)</f>
        <v>4.5999999999999996</v>
      </c>
      <c r="G2755">
        <f>MIN(IF(Q2755&lt;10,E2755+0.5,E2755),5)</f>
        <v>4.5999999999999996</v>
      </c>
      <c r="H2755" t="str">
        <f t="shared" ref="H2755:H2818" si="389">IF(E2755&gt;4.5,"Great Place to Work","Average Place to Work")</f>
        <v>Great Place to Work</v>
      </c>
      <c r="I2755">
        <v>187</v>
      </c>
      <c r="J2755" t="b">
        <f t="shared" ref="J2755:J2818" si="390">AND(I2755&gt;10000,E2755&gt;4)</f>
        <v>0</v>
      </c>
      <c r="K2755" t="b">
        <f>OR(E2755&gt;3.5,Q2755&lt;10)</f>
        <v>1</v>
      </c>
      <c r="M2755" t="s">
        <v>5097</v>
      </c>
      <c r="N2755" t="str">
        <f t="shared" ref="N2755:N2818" si="391">IF(OR(LEFT(M2755,9)="Banglore",LEFT(M2755,9)="Bengaluru",LEFT(M2755,7)="Chennai",Q2755&lt;10,U2755="Internet"),"Indian Silicon Valley Startups","None")</f>
        <v>None</v>
      </c>
      <c r="O2755" t="str">
        <f t="shared" ref="O2755:O2818" si="392">IF(AND(LEFT(M2755,6)="Mumbai",U2755="Financial Services"),"Bombay Finances","None")</f>
        <v>None</v>
      </c>
      <c r="P2755" t="s">
        <v>841</v>
      </c>
      <c r="Q2755" s="2">
        <f t="shared" ref="Q2755:Q2818" si="393">_xlfn.NUMBERVALUE(SUBSTITUTE(TRIM(P2755)," years old",""))</f>
        <v>72</v>
      </c>
      <c r="R2755" s="1" t="str">
        <f t="shared" ref="R2755:R2818" si="394">IF(Q2755&lt;10,"Startup","Established")</f>
        <v>Established</v>
      </c>
      <c r="S2755" s="1"/>
      <c r="U2755" t="s">
        <v>160</v>
      </c>
      <c r="V2755">
        <f t="shared" ref="V2755:V2818" si="395">IF(AND(OR(U2755=$U$7,U2755=$U$12),E2755&gt;4),1000000,IF(AND(OR(U2755=$U$7,U2755=$U$12),E2755&lt;=4),500000,IF(AND(U2755=$U$18,E2755&gt;4),800000,0)))</f>
        <v>0</v>
      </c>
    </row>
    <row r="2756" spans="1:22" x14ac:dyDescent="0.35">
      <c r="A2756">
        <v>2754</v>
      </c>
      <c r="B2756" t="s">
        <v>5140</v>
      </c>
      <c r="C2756" t="str">
        <f t="shared" si="387"/>
        <v>Don’t Buy</v>
      </c>
      <c r="D2756" t="str">
        <f t="shared" si="388"/>
        <v>Long Name</v>
      </c>
      <c r="E2756">
        <v>4.0999999999999996</v>
      </c>
      <c r="F2756">
        <f>IF(Q2756&lt;10,E2756+0.1,E2756)</f>
        <v>4.0999999999999996</v>
      </c>
      <c r="G2756">
        <f>MIN(IF(Q2756&lt;10,E2756+0.5,E2756),5)</f>
        <v>4.0999999999999996</v>
      </c>
      <c r="H2756" t="str">
        <f t="shared" si="389"/>
        <v>Average Place to Work</v>
      </c>
      <c r="I2756">
        <v>187</v>
      </c>
      <c r="J2756" t="b">
        <f t="shared" si="390"/>
        <v>0</v>
      </c>
      <c r="K2756" t="b">
        <f>OR(E2756&gt;3.5,Q2756&lt;10)</f>
        <v>1</v>
      </c>
      <c r="L2756" t="s">
        <v>19</v>
      </c>
      <c r="M2756" t="s">
        <v>5141</v>
      </c>
      <c r="N2756" t="str">
        <f t="shared" si="391"/>
        <v>None</v>
      </c>
      <c r="O2756" t="str">
        <f t="shared" si="392"/>
        <v>None</v>
      </c>
      <c r="P2756" t="s">
        <v>213</v>
      </c>
      <c r="Q2756" s="2">
        <f t="shared" si="393"/>
        <v>12</v>
      </c>
      <c r="R2756" s="1" t="str">
        <f t="shared" si="394"/>
        <v>Established</v>
      </c>
      <c r="S2756" s="1"/>
      <c r="T2756" t="s">
        <v>598</v>
      </c>
      <c r="U2756" t="s">
        <v>755</v>
      </c>
      <c r="V2756">
        <f t="shared" si="395"/>
        <v>0</v>
      </c>
    </row>
    <row r="2757" spans="1:22" x14ac:dyDescent="0.35">
      <c r="A2757">
        <v>2755</v>
      </c>
      <c r="B2757" t="s">
        <v>5142</v>
      </c>
      <c r="C2757" t="str">
        <f t="shared" si="387"/>
        <v>Don’t Buy</v>
      </c>
      <c r="D2757" t="str">
        <f t="shared" si="388"/>
        <v>Short Name</v>
      </c>
      <c r="E2757">
        <v>4.5999999999999996</v>
      </c>
      <c r="F2757">
        <f>IF(Q2757&lt;10,E2757+0.1,E2757)</f>
        <v>4.6999999999999993</v>
      </c>
      <c r="G2757">
        <f>MIN(IF(Q2757&lt;10,E2757+0.5,E2757),5)</f>
        <v>5</v>
      </c>
      <c r="H2757" t="str">
        <f t="shared" si="389"/>
        <v>Great Place to Work</v>
      </c>
      <c r="I2757">
        <v>187</v>
      </c>
      <c r="J2757" t="b">
        <f t="shared" si="390"/>
        <v>0</v>
      </c>
      <c r="K2757" t="b">
        <f>OR(E2757&gt;3.5,Q2757&lt;10)</f>
        <v>1</v>
      </c>
      <c r="M2757" t="s">
        <v>5143</v>
      </c>
      <c r="N2757" t="str">
        <f t="shared" si="391"/>
        <v>Indian Silicon Valley Startups</v>
      </c>
      <c r="O2757" t="str">
        <f t="shared" si="392"/>
        <v>None</v>
      </c>
      <c r="Q2757" s="2">
        <f t="shared" si="393"/>
        <v>0</v>
      </c>
      <c r="R2757" s="1" t="str">
        <f t="shared" si="394"/>
        <v>Startup</v>
      </c>
      <c r="S2757" s="1"/>
      <c r="T2757" t="s">
        <v>1183</v>
      </c>
      <c r="U2757" t="s">
        <v>519</v>
      </c>
      <c r="V2757">
        <f t="shared" si="395"/>
        <v>0</v>
      </c>
    </row>
    <row r="2758" spans="1:22" x14ac:dyDescent="0.35">
      <c r="A2758">
        <v>2756</v>
      </c>
      <c r="B2758" t="s">
        <v>5144</v>
      </c>
      <c r="C2758" t="str">
        <f t="shared" si="387"/>
        <v>Don’t Buy</v>
      </c>
      <c r="D2758" t="str">
        <f t="shared" si="388"/>
        <v>Long Name</v>
      </c>
      <c r="E2758">
        <v>4.0999999999999996</v>
      </c>
      <c r="F2758">
        <f>IF(Q2758&lt;10,E2758+0.1,E2758)</f>
        <v>4.0999999999999996</v>
      </c>
      <c r="G2758">
        <f>MIN(IF(Q2758&lt;10,E2758+0.5,E2758),5)</f>
        <v>4.0999999999999996</v>
      </c>
      <c r="H2758" t="str">
        <f t="shared" si="389"/>
        <v>Average Place to Work</v>
      </c>
      <c r="I2758">
        <v>187</v>
      </c>
      <c r="J2758" t="b">
        <f t="shared" si="390"/>
        <v>0</v>
      </c>
      <c r="K2758" t="b">
        <f>OR(E2758&gt;3.5,Q2758&lt;10)</f>
        <v>1</v>
      </c>
      <c r="L2758" t="s">
        <v>19</v>
      </c>
      <c r="M2758" t="s">
        <v>5145</v>
      </c>
      <c r="N2758" t="str">
        <f t="shared" si="391"/>
        <v>None</v>
      </c>
      <c r="O2758" t="str">
        <f t="shared" si="392"/>
        <v>None</v>
      </c>
      <c r="P2758" t="s">
        <v>95</v>
      </c>
      <c r="Q2758" s="2">
        <f t="shared" si="393"/>
        <v>16</v>
      </c>
      <c r="R2758" s="1" t="str">
        <f t="shared" si="394"/>
        <v>Established</v>
      </c>
      <c r="S2758" s="1"/>
      <c r="T2758" t="s">
        <v>598</v>
      </c>
      <c r="U2758" t="s">
        <v>64</v>
      </c>
      <c r="V2758">
        <f t="shared" si="395"/>
        <v>0</v>
      </c>
    </row>
    <row r="2759" spans="1:22" x14ac:dyDescent="0.35">
      <c r="A2759">
        <v>2757</v>
      </c>
      <c r="B2759" t="s">
        <v>5146</v>
      </c>
      <c r="C2759" t="str">
        <f t="shared" si="387"/>
        <v>Don’t Buy</v>
      </c>
      <c r="D2759" t="str">
        <f t="shared" si="388"/>
        <v>Long Name</v>
      </c>
      <c r="E2759">
        <v>4.4000000000000004</v>
      </c>
      <c r="F2759">
        <f>IF(Q2759&lt;10,E2759+0.1,E2759)</f>
        <v>4.4000000000000004</v>
      </c>
      <c r="G2759">
        <f>MIN(IF(Q2759&lt;10,E2759+0.5,E2759),5)</f>
        <v>4.4000000000000004</v>
      </c>
      <c r="H2759" t="str">
        <f t="shared" si="389"/>
        <v>Average Place to Work</v>
      </c>
      <c r="I2759">
        <v>187</v>
      </c>
      <c r="J2759" t="b">
        <f t="shared" si="390"/>
        <v>0</v>
      </c>
      <c r="K2759" t="b">
        <f>OR(E2759&gt;3.5,Q2759&lt;10)</f>
        <v>1</v>
      </c>
      <c r="L2759" t="s">
        <v>19</v>
      </c>
      <c r="M2759" t="s">
        <v>3572</v>
      </c>
      <c r="N2759" t="str">
        <f t="shared" si="391"/>
        <v>None</v>
      </c>
      <c r="O2759" t="str">
        <f t="shared" si="392"/>
        <v>Bombay Finances</v>
      </c>
      <c r="P2759" t="s">
        <v>328</v>
      </c>
      <c r="Q2759" s="2">
        <f t="shared" si="393"/>
        <v>42</v>
      </c>
      <c r="R2759" s="1" t="str">
        <f t="shared" si="394"/>
        <v>Established</v>
      </c>
      <c r="S2759" s="1"/>
      <c r="T2759" t="s">
        <v>1183</v>
      </c>
      <c r="U2759" t="s">
        <v>24</v>
      </c>
      <c r="V2759">
        <f t="shared" si="395"/>
        <v>1000000</v>
      </c>
    </row>
    <row r="2760" spans="1:22" x14ac:dyDescent="0.35">
      <c r="A2760">
        <v>2758</v>
      </c>
      <c r="B2760" t="s">
        <v>5147</v>
      </c>
      <c r="C2760" t="str">
        <f t="shared" si="387"/>
        <v>Don’t Buy</v>
      </c>
      <c r="D2760" t="str">
        <f t="shared" si="388"/>
        <v>Long Name</v>
      </c>
      <c r="E2760">
        <v>3.8</v>
      </c>
      <c r="F2760">
        <f>IF(Q2760&lt;10,E2760+0.1,E2760)</f>
        <v>3.8</v>
      </c>
      <c r="G2760">
        <f>MIN(IF(Q2760&lt;10,E2760+0.5,E2760),5)</f>
        <v>3.8</v>
      </c>
      <c r="H2760" t="str">
        <f t="shared" si="389"/>
        <v>Average Place to Work</v>
      </c>
      <c r="I2760">
        <v>186</v>
      </c>
      <c r="J2760" t="b">
        <f t="shared" si="390"/>
        <v>0</v>
      </c>
      <c r="K2760" t="b">
        <f>OR(E2760&gt;3.5,Q2760&lt;10)</f>
        <v>1</v>
      </c>
      <c r="L2760" t="s">
        <v>9</v>
      </c>
      <c r="M2760" t="s">
        <v>5148</v>
      </c>
      <c r="N2760" t="str">
        <f t="shared" si="391"/>
        <v>None</v>
      </c>
      <c r="O2760" t="str">
        <f t="shared" si="392"/>
        <v>None</v>
      </c>
      <c r="P2760" t="s">
        <v>32</v>
      </c>
      <c r="Q2760" s="2">
        <f t="shared" si="393"/>
        <v>41</v>
      </c>
      <c r="R2760" s="1" t="str">
        <f t="shared" si="394"/>
        <v>Established</v>
      </c>
      <c r="S2760" s="1"/>
      <c r="T2760" t="s">
        <v>115</v>
      </c>
      <c r="U2760" t="s">
        <v>17</v>
      </c>
      <c r="V2760">
        <f t="shared" si="395"/>
        <v>500000</v>
      </c>
    </row>
    <row r="2761" spans="1:22" x14ac:dyDescent="0.35">
      <c r="A2761">
        <v>2759</v>
      </c>
      <c r="B2761" t="s">
        <v>5149</v>
      </c>
      <c r="C2761" t="str">
        <f t="shared" si="387"/>
        <v>Don’t Buy</v>
      </c>
      <c r="D2761" t="str">
        <f t="shared" si="388"/>
        <v>Long Name</v>
      </c>
      <c r="E2761">
        <v>3.7</v>
      </c>
      <c r="F2761">
        <f>IF(Q2761&lt;10,E2761+0.1,E2761)</f>
        <v>3.7</v>
      </c>
      <c r="G2761">
        <f>MIN(IF(Q2761&lt;10,E2761+0.5,E2761),5)</f>
        <v>3.7</v>
      </c>
      <c r="H2761" t="str">
        <f t="shared" si="389"/>
        <v>Average Place to Work</v>
      </c>
      <c r="I2761">
        <v>186</v>
      </c>
      <c r="J2761" t="b">
        <f t="shared" si="390"/>
        <v>0</v>
      </c>
      <c r="K2761" t="b">
        <f>OR(E2761&gt;3.5,Q2761&lt;10)</f>
        <v>1</v>
      </c>
      <c r="L2761" t="s">
        <v>19</v>
      </c>
      <c r="M2761" t="s">
        <v>5150</v>
      </c>
      <c r="N2761" t="str">
        <f t="shared" si="391"/>
        <v>Indian Silicon Valley Startups</v>
      </c>
      <c r="O2761" t="str">
        <f t="shared" si="392"/>
        <v>None</v>
      </c>
      <c r="P2761" t="s">
        <v>59</v>
      </c>
      <c r="Q2761" s="2">
        <f t="shared" si="393"/>
        <v>39</v>
      </c>
      <c r="R2761" s="1" t="str">
        <f t="shared" si="394"/>
        <v>Established</v>
      </c>
      <c r="S2761" s="1"/>
      <c r="T2761" t="s">
        <v>598</v>
      </c>
      <c r="U2761" t="s">
        <v>36</v>
      </c>
      <c r="V2761">
        <f t="shared" si="395"/>
        <v>0</v>
      </c>
    </row>
    <row r="2762" spans="1:22" x14ac:dyDescent="0.35">
      <c r="A2762">
        <v>2760</v>
      </c>
      <c r="B2762" t="s">
        <v>5151</v>
      </c>
      <c r="C2762" t="str">
        <f t="shared" si="387"/>
        <v>Don’t Buy</v>
      </c>
      <c r="D2762" t="str">
        <f t="shared" si="388"/>
        <v>Long Name</v>
      </c>
      <c r="E2762">
        <v>3.4</v>
      </c>
      <c r="F2762">
        <f>IF(Q2762&lt;10,E2762+0.1,E2762)</f>
        <v>3.4</v>
      </c>
      <c r="G2762">
        <f>MIN(IF(Q2762&lt;10,E2762+0.5,E2762),5)</f>
        <v>3.4</v>
      </c>
      <c r="H2762" t="str">
        <f t="shared" si="389"/>
        <v>Average Place to Work</v>
      </c>
      <c r="I2762">
        <v>186</v>
      </c>
      <c r="J2762" t="b">
        <f t="shared" si="390"/>
        <v>0</v>
      </c>
      <c r="K2762" t="b">
        <f>OR(E2762&gt;3.5,Q2762&lt;10)</f>
        <v>0</v>
      </c>
      <c r="L2762" t="s">
        <v>19</v>
      </c>
      <c r="M2762" t="s">
        <v>2794</v>
      </c>
      <c r="N2762" t="str">
        <f t="shared" si="391"/>
        <v>None</v>
      </c>
      <c r="O2762" t="str">
        <f t="shared" si="392"/>
        <v>None</v>
      </c>
      <c r="P2762" t="s">
        <v>111</v>
      </c>
      <c r="Q2762" s="2">
        <f t="shared" si="393"/>
        <v>22</v>
      </c>
      <c r="R2762" s="1" t="str">
        <f t="shared" si="394"/>
        <v>Established</v>
      </c>
      <c r="S2762" s="1"/>
      <c r="T2762" t="s">
        <v>1183</v>
      </c>
      <c r="U2762" t="s">
        <v>404</v>
      </c>
      <c r="V2762">
        <f t="shared" si="395"/>
        <v>0</v>
      </c>
    </row>
    <row r="2763" spans="1:22" x14ac:dyDescent="0.35">
      <c r="A2763">
        <v>2761</v>
      </c>
      <c r="B2763" t="s">
        <v>5152</v>
      </c>
      <c r="C2763" t="str">
        <f t="shared" si="387"/>
        <v>Don’t Buy</v>
      </c>
      <c r="D2763" t="str">
        <f t="shared" si="388"/>
        <v>Long Name</v>
      </c>
      <c r="E2763">
        <v>4</v>
      </c>
      <c r="F2763">
        <f>IF(Q2763&lt;10,E2763+0.1,E2763)</f>
        <v>4</v>
      </c>
      <c r="G2763">
        <f>MIN(IF(Q2763&lt;10,E2763+0.5,E2763),5)</f>
        <v>4</v>
      </c>
      <c r="H2763" t="str">
        <f t="shared" si="389"/>
        <v>Average Place to Work</v>
      </c>
      <c r="I2763">
        <v>186</v>
      </c>
      <c r="J2763" t="b">
        <f t="shared" si="390"/>
        <v>0</v>
      </c>
      <c r="K2763" t="b">
        <f>OR(E2763&gt;3.5,Q2763&lt;10)</f>
        <v>1</v>
      </c>
      <c r="L2763" t="s">
        <v>19</v>
      </c>
      <c r="M2763" t="s">
        <v>5153</v>
      </c>
      <c r="N2763" t="str">
        <f t="shared" si="391"/>
        <v>None</v>
      </c>
      <c r="O2763" t="str">
        <f t="shared" si="392"/>
        <v>None</v>
      </c>
      <c r="P2763" t="s">
        <v>114</v>
      </c>
      <c r="Q2763" s="2">
        <f t="shared" si="393"/>
        <v>11</v>
      </c>
      <c r="R2763" s="1" t="str">
        <f t="shared" si="394"/>
        <v>Established</v>
      </c>
      <c r="S2763" s="1"/>
      <c r="T2763" t="s">
        <v>115</v>
      </c>
      <c r="U2763" t="s">
        <v>238</v>
      </c>
      <c r="V2763">
        <f t="shared" si="395"/>
        <v>0</v>
      </c>
    </row>
    <row r="2764" spans="1:22" x14ac:dyDescent="0.35">
      <c r="A2764">
        <v>2762</v>
      </c>
      <c r="B2764" t="s">
        <v>5154</v>
      </c>
      <c r="C2764" t="str">
        <f t="shared" si="387"/>
        <v>Don’t Buy</v>
      </c>
      <c r="D2764" t="str">
        <f t="shared" si="388"/>
        <v>Long Name</v>
      </c>
      <c r="E2764">
        <v>3.5</v>
      </c>
      <c r="F2764">
        <f>IF(Q2764&lt;10,E2764+0.1,E2764)</f>
        <v>3.5</v>
      </c>
      <c r="G2764">
        <f>MIN(IF(Q2764&lt;10,E2764+0.5,E2764),5)</f>
        <v>3.5</v>
      </c>
      <c r="H2764" t="str">
        <f t="shared" si="389"/>
        <v>Average Place to Work</v>
      </c>
      <c r="I2764">
        <v>186</v>
      </c>
      <c r="J2764" t="b">
        <f t="shared" si="390"/>
        <v>0</v>
      </c>
      <c r="K2764" t="b">
        <f>OR(E2764&gt;3.5,Q2764&lt;10)</f>
        <v>0</v>
      </c>
      <c r="L2764" t="s">
        <v>19</v>
      </c>
      <c r="M2764" t="s">
        <v>250</v>
      </c>
      <c r="N2764" t="str">
        <f t="shared" si="391"/>
        <v>None</v>
      </c>
      <c r="O2764" t="str">
        <f t="shared" si="392"/>
        <v>None</v>
      </c>
      <c r="P2764" t="s">
        <v>118</v>
      </c>
      <c r="Q2764" s="2">
        <f t="shared" si="393"/>
        <v>20</v>
      </c>
      <c r="R2764" s="1" t="str">
        <f t="shared" si="394"/>
        <v>Established</v>
      </c>
      <c r="S2764" s="1"/>
      <c r="T2764" t="s">
        <v>60</v>
      </c>
      <c r="U2764" t="s">
        <v>1345</v>
      </c>
      <c r="V2764">
        <f t="shared" si="395"/>
        <v>0</v>
      </c>
    </row>
    <row r="2765" spans="1:22" x14ac:dyDescent="0.35">
      <c r="A2765">
        <v>2763</v>
      </c>
      <c r="B2765" t="s">
        <v>5155</v>
      </c>
      <c r="C2765" t="str">
        <f t="shared" si="387"/>
        <v>Don’t Buy</v>
      </c>
      <c r="D2765" t="str">
        <f t="shared" si="388"/>
        <v>Long Name</v>
      </c>
      <c r="E2765">
        <v>4</v>
      </c>
      <c r="F2765">
        <f>IF(Q2765&lt;10,E2765+0.1,E2765)</f>
        <v>4</v>
      </c>
      <c r="G2765">
        <f>MIN(IF(Q2765&lt;10,E2765+0.5,E2765),5)</f>
        <v>4</v>
      </c>
      <c r="H2765" t="str">
        <f t="shared" si="389"/>
        <v>Average Place to Work</v>
      </c>
      <c r="I2765">
        <v>186</v>
      </c>
      <c r="J2765" t="b">
        <f t="shared" si="390"/>
        <v>0</v>
      </c>
      <c r="K2765" t="b">
        <f>OR(E2765&gt;3.5,Q2765&lt;10)</f>
        <v>1</v>
      </c>
      <c r="M2765" t="s">
        <v>2692</v>
      </c>
      <c r="N2765" t="str">
        <f t="shared" si="391"/>
        <v>Indian Silicon Valley Startups</v>
      </c>
      <c r="O2765" t="str">
        <f t="shared" si="392"/>
        <v>None</v>
      </c>
      <c r="P2765" t="s">
        <v>180</v>
      </c>
      <c r="Q2765" s="2">
        <f t="shared" si="393"/>
        <v>23</v>
      </c>
      <c r="R2765" s="1" t="str">
        <f t="shared" si="394"/>
        <v>Established</v>
      </c>
      <c r="S2765" s="1"/>
      <c r="U2765" t="s">
        <v>255</v>
      </c>
      <c r="V2765">
        <f t="shared" si="395"/>
        <v>0</v>
      </c>
    </row>
    <row r="2766" spans="1:22" x14ac:dyDescent="0.35">
      <c r="A2766">
        <v>2764</v>
      </c>
      <c r="B2766" t="s">
        <v>5156</v>
      </c>
      <c r="C2766" t="str">
        <f t="shared" si="387"/>
        <v>Don’t Buy</v>
      </c>
      <c r="D2766" t="str">
        <f t="shared" si="388"/>
        <v>Long Name</v>
      </c>
      <c r="E2766">
        <v>3.7</v>
      </c>
      <c r="F2766">
        <f>IF(Q2766&lt;10,E2766+0.1,E2766)</f>
        <v>3.7</v>
      </c>
      <c r="G2766">
        <f>MIN(IF(Q2766&lt;10,E2766+0.5,E2766),5)</f>
        <v>3.7</v>
      </c>
      <c r="H2766" t="str">
        <f t="shared" si="389"/>
        <v>Average Place to Work</v>
      </c>
      <c r="I2766">
        <v>186</v>
      </c>
      <c r="J2766" t="b">
        <f t="shared" si="390"/>
        <v>0</v>
      </c>
      <c r="K2766" t="b">
        <f>OR(E2766&gt;3.5,Q2766&lt;10)</f>
        <v>1</v>
      </c>
      <c r="L2766" t="s">
        <v>19</v>
      </c>
      <c r="M2766" t="s">
        <v>2901</v>
      </c>
      <c r="N2766" t="str">
        <f t="shared" si="391"/>
        <v>None</v>
      </c>
      <c r="O2766" t="str">
        <f t="shared" si="392"/>
        <v>None</v>
      </c>
      <c r="P2766" t="s">
        <v>118</v>
      </c>
      <c r="Q2766" s="2">
        <f t="shared" si="393"/>
        <v>20</v>
      </c>
      <c r="R2766" s="1" t="str">
        <f t="shared" si="394"/>
        <v>Established</v>
      </c>
      <c r="S2766" s="1"/>
      <c r="T2766" t="s">
        <v>1183</v>
      </c>
      <c r="U2766" t="s">
        <v>306</v>
      </c>
      <c r="V2766">
        <f t="shared" si="395"/>
        <v>0</v>
      </c>
    </row>
    <row r="2767" spans="1:22" x14ac:dyDescent="0.35">
      <c r="A2767">
        <v>2765</v>
      </c>
      <c r="B2767" t="s">
        <v>5157</v>
      </c>
      <c r="C2767" t="str">
        <f t="shared" si="387"/>
        <v>Don’t Buy</v>
      </c>
      <c r="D2767" t="str">
        <f t="shared" si="388"/>
        <v>Long Name</v>
      </c>
      <c r="E2767">
        <v>4.5999999999999996</v>
      </c>
      <c r="F2767">
        <f>IF(Q2767&lt;10,E2767+0.1,E2767)</f>
        <v>4.5999999999999996</v>
      </c>
      <c r="G2767">
        <f>MIN(IF(Q2767&lt;10,E2767+0.5,E2767),5)</f>
        <v>4.5999999999999996</v>
      </c>
      <c r="H2767" t="str">
        <f t="shared" si="389"/>
        <v>Great Place to Work</v>
      </c>
      <c r="I2767">
        <v>186</v>
      </c>
      <c r="J2767" t="b">
        <f t="shared" si="390"/>
        <v>0</v>
      </c>
      <c r="K2767" t="b">
        <f>OR(E2767&gt;3.5,Q2767&lt;10)</f>
        <v>1</v>
      </c>
      <c r="L2767" t="s">
        <v>9</v>
      </c>
      <c r="M2767" t="s">
        <v>2570</v>
      </c>
      <c r="N2767" t="str">
        <f t="shared" si="391"/>
        <v>None</v>
      </c>
      <c r="O2767" t="str">
        <f t="shared" si="392"/>
        <v>None</v>
      </c>
      <c r="P2767" t="s">
        <v>434</v>
      </c>
      <c r="Q2767" s="2">
        <f t="shared" si="393"/>
        <v>64</v>
      </c>
      <c r="R2767" s="1" t="str">
        <f t="shared" si="394"/>
        <v>Established</v>
      </c>
      <c r="S2767" s="1"/>
      <c r="T2767" t="s">
        <v>606</v>
      </c>
      <c r="U2767" t="s">
        <v>687</v>
      </c>
      <c r="V2767">
        <f t="shared" si="395"/>
        <v>0</v>
      </c>
    </row>
    <row r="2768" spans="1:22" x14ac:dyDescent="0.35">
      <c r="A2768">
        <v>2766</v>
      </c>
      <c r="B2768" t="s">
        <v>5158</v>
      </c>
      <c r="C2768" t="str">
        <f t="shared" si="387"/>
        <v>Don’t Buy</v>
      </c>
      <c r="D2768" t="str">
        <f t="shared" si="388"/>
        <v>Long Name</v>
      </c>
      <c r="E2768">
        <v>4.0999999999999996</v>
      </c>
      <c r="F2768">
        <f>IF(Q2768&lt;10,E2768+0.1,E2768)</f>
        <v>4.0999999999999996</v>
      </c>
      <c r="G2768">
        <f>MIN(IF(Q2768&lt;10,E2768+0.5,E2768),5)</f>
        <v>4.0999999999999996</v>
      </c>
      <c r="H2768" t="str">
        <f t="shared" si="389"/>
        <v>Average Place to Work</v>
      </c>
      <c r="I2768">
        <v>186</v>
      </c>
      <c r="J2768" t="b">
        <f t="shared" si="390"/>
        <v>0</v>
      </c>
      <c r="K2768" t="b">
        <f>OR(E2768&gt;3.5,Q2768&lt;10)</f>
        <v>1</v>
      </c>
      <c r="L2768" t="s">
        <v>19</v>
      </c>
      <c r="M2768" t="s">
        <v>5159</v>
      </c>
      <c r="N2768" t="str">
        <f t="shared" si="391"/>
        <v>None</v>
      </c>
      <c r="O2768" t="str">
        <f t="shared" si="392"/>
        <v>None</v>
      </c>
      <c r="P2768" t="s">
        <v>156</v>
      </c>
      <c r="Q2768" s="2">
        <f t="shared" si="393"/>
        <v>18</v>
      </c>
      <c r="R2768" s="1" t="str">
        <f t="shared" si="394"/>
        <v>Established</v>
      </c>
      <c r="S2768" s="1"/>
      <c r="T2768" t="s">
        <v>606</v>
      </c>
      <c r="U2768" t="s">
        <v>83</v>
      </c>
      <c r="V2768">
        <f t="shared" si="395"/>
        <v>0</v>
      </c>
    </row>
    <row r="2769" spans="1:22" x14ac:dyDescent="0.35">
      <c r="A2769">
        <v>2767</v>
      </c>
      <c r="B2769" t="s">
        <v>5160</v>
      </c>
      <c r="C2769" t="str">
        <f t="shared" si="387"/>
        <v>Don’t Buy</v>
      </c>
      <c r="D2769" t="str">
        <f t="shared" si="388"/>
        <v>Long Name</v>
      </c>
      <c r="E2769">
        <v>4.0999999999999996</v>
      </c>
      <c r="F2769">
        <f>IF(Q2769&lt;10,E2769+0.1,E2769)</f>
        <v>4.0999999999999996</v>
      </c>
      <c r="G2769">
        <f>MIN(IF(Q2769&lt;10,E2769+0.5,E2769),5)</f>
        <v>4.0999999999999996</v>
      </c>
      <c r="H2769" t="str">
        <f t="shared" si="389"/>
        <v>Average Place to Work</v>
      </c>
      <c r="I2769">
        <v>186</v>
      </c>
      <c r="J2769" t="b">
        <f t="shared" si="390"/>
        <v>0</v>
      </c>
      <c r="K2769" t="b">
        <f>OR(E2769&gt;3.5,Q2769&lt;10)</f>
        <v>1</v>
      </c>
      <c r="L2769" t="s">
        <v>9</v>
      </c>
      <c r="M2769" t="s">
        <v>4819</v>
      </c>
      <c r="N2769" t="str">
        <f t="shared" si="391"/>
        <v>None</v>
      </c>
      <c r="O2769" t="str">
        <f t="shared" si="392"/>
        <v>None</v>
      </c>
      <c r="P2769" t="s">
        <v>159</v>
      </c>
      <c r="Q2769" s="2">
        <f t="shared" si="393"/>
        <v>80</v>
      </c>
      <c r="R2769" s="1" t="str">
        <f t="shared" si="394"/>
        <v>Established</v>
      </c>
      <c r="S2769" s="1"/>
      <c r="T2769" t="s">
        <v>598</v>
      </c>
      <c r="U2769" t="s">
        <v>202</v>
      </c>
      <c r="V2769">
        <f t="shared" si="395"/>
        <v>0</v>
      </c>
    </row>
    <row r="2770" spans="1:22" x14ac:dyDescent="0.35">
      <c r="A2770">
        <v>2768</v>
      </c>
      <c r="B2770" t="s">
        <v>5161</v>
      </c>
      <c r="C2770" t="str">
        <f t="shared" si="387"/>
        <v>Don’t Buy</v>
      </c>
      <c r="D2770" t="str">
        <f t="shared" si="388"/>
        <v>Long Name</v>
      </c>
      <c r="E2770">
        <v>4.0999999999999996</v>
      </c>
      <c r="F2770">
        <f>IF(Q2770&lt;10,E2770+0.1,E2770)</f>
        <v>4.0999999999999996</v>
      </c>
      <c r="G2770">
        <f>MIN(IF(Q2770&lt;10,E2770+0.5,E2770),5)</f>
        <v>4.0999999999999996</v>
      </c>
      <c r="H2770" t="str">
        <f t="shared" si="389"/>
        <v>Average Place to Work</v>
      </c>
      <c r="I2770">
        <v>186</v>
      </c>
      <c r="J2770" t="b">
        <f t="shared" si="390"/>
        <v>0</v>
      </c>
      <c r="K2770" t="b">
        <f>OR(E2770&gt;3.5,Q2770&lt;10)</f>
        <v>1</v>
      </c>
      <c r="L2770" t="s">
        <v>9</v>
      </c>
      <c r="M2770" t="s">
        <v>3894</v>
      </c>
      <c r="N2770" t="str">
        <f t="shared" si="391"/>
        <v>None</v>
      </c>
      <c r="O2770" t="str">
        <f t="shared" si="392"/>
        <v>None</v>
      </c>
      <c r="P2770" t="s">
        <v>47</v>
      </c>
      <c r="Q2770" s="2">
        <f t="shared" si="393"/>
        <v>31</v>
      </c>
      <c r="R2770" s="1" t="str">
        <f t="shared" si="394"/>
        <v>Established</v>
      </c>
      <c r="S2770" s="1"/>
      <c r="T2770" t="s">
        <v>140</v>
      </c>
      <c r="U2770" t="s">
        <v>64</v>
      </c>
      <c r="V2770">
        <f t="shared" si="395"/>
        <v>0</v>
      </c>
    </row>
    <row r="2771" spans="1:22" x14ac:dyDescent="0.35">
      <c r="A2771">
        <v>2769</v>
      </c>
      <c r="B2771" t="s">
        <v>5162</v>
      </c>
      <c r="C2771" t="str">
        <f t="shared" si="387"/>
        <v>Don’t Buy</v>
      </c>
      <c r="D2771" t="str">
        <f t="shared" si="388"/>
        <v>Long Name</v>
      </c>
      <c r="E2771">
        <v>3.2</v>
      </c>
      <c r="F2771">
        <f>IF(Q2771&lt;10,E2771+0.1,E2771)</f>
        <v>3.3000000000000003</v>
      </c>
      <c r="G2771">
        <f>MIN(IF(Q2771&lt;10,E2771+0.5,E2771),5)</f>
        <v>3.7</v>
      </c>
      <c r="H2771" t="str">
        <f t="shared" si="389"/>
        <v>Average Place to Work</v>
      </c>
      <c r="I2771">
        <v>186</v>
      </c>
      <c r="J2771" t="b">
        <f t="shared" si="390"/>
        <v>0</v>
      </c>
      <c r="K2771" t="b">
        <f>OR(E2771&gt;3.5,Q2771&lt;10)</f>
        <v>1</v>
      </c>
      <c r="L2771" t="s">
        <v>19</v>
      </c>
      <c r="M2771" t="s">
        <v>1884</v>
      </c>
      <c r="N2771" t="str">
        <f t="shared" si="391"/>
        <v>Indian Silicon Valley Startups</v>
      </c>
      <c r="O2771" t="str">
        <f t="shared" si="392"/>
        <v>None</v>
      </c>
      <c r="P2771" t="s">
        <v>258</v>
      </c>
      <c r="Q2771" s="2">
        <f t="shared" si="393"/>
        <v>7</v>
      </c>
      <c r="R2771" s="1" t="str">
        <f t="shared" si="394"/>
        <v>Startup</v>
      </c>
      <c r="S2771" s="1"/>
      <c r="T2771" t="s">
        <v>606</v>
      </c>
      <c r="U2771" t="s">
        <v>36</v>
      </c>
      <c r="V2771">
        <f t="shared" si="395"/>
        <v>0</v>
      </c>
    </row>
    <row r="2772" spans="1:22" x14ac:dyDescent="0.35">
      <c r="A2772">
        <v>2770</v>
      </c>
      <c r="B2772" t="s">
        <v>5163</v>
      </c>
      <c r="C2772" t="str">
        <f t="shared" si="387"/>
        <v>Buy</v>
      </c>
      <c r="D2772" t="str">
        <f t="shared" si="388"/>
        <v>Long Name</v>
      </c>
      <c r="E2772">
        <v>3.6</v>
      </c>
      <c r="F2772">
        <f>IF(Q2772&lt;10,E2772+0.1,E2772)</f>
        <v>3.6</v>
      </c>
      <c r="G2772">
        <f>MIN(IF(Q2772&lt;10,E2772+0.5,E2772),5)</f>
        <v>3.6</v>
      </c>
      <c r="H2772" t="str">
        <f t="shared" si="389"/>
        <v>Average Place to Work</v>
      </c>
      <c r="I2772">
        <v>186</v>
      </c>
      <c r="J2772" t="b">
        <f t="shared" si="390"/>
        <v>0</v>
      </c>
      <c r="K2772" t="b">
        <f>OR(E2772&gt;3.5,Q2772&lt;10)</f>
        <v>1</v>
      </c>
      <c r="L2772" t="s">
        <v>9</v>
      </c>
      <c r="M2772" t="s">
        <v>4063</v>
      </c>
      <c r="N2772" t="str">
        <f t="shared" si="391"/>
        <v>None</v>
      </c>
      <c r="O2772" t="str">
        <f t="shared" si="392"/>
        <v>None</v>
      </c>
      <c r="P2772" t="s">
        <v>287</v>
      </c>
      <c r="Q2772" s="2">
        <f t="shared" si="393"/>
        <v>45</v>
      </c>
      <c r="R2772" s="1" t="str">
        <f t="shared" si="394"/>
        <v>Established</v>
      </c>
      <c r="S2772" s="1"/>
      <c r="T2772" t="s">
        <v>598</v>
      </c>
      <c r="U2772" t="s">
        <v>530</v>
      </c>
      <c r="V2772">
        <f t="shared" si="395"/>
        <v>0</v>
      </c>
    </row>
    <row r="2773" spans="1:22" x14ac:dyDescent="0.35">
      <c r="A2773">
        <v>2771</v>
      </c>
      <c r="B2773" t="s">
        <v>5164</v>
      </c>
      <c r="C2773" t="str">
        <f t="shared" si="387"/>
        <v>Don’t Buy</v>
      </c>
      <c r="D2773" t="str">
        <f t="shared" si="388"/>
        <v>Long Name</v>
      </c>
      <c r="E2773">
        <v>3.8</v>
      </c>
      <c r="F2773">
        <f>IF(Q2773&lt;10,E2773+0.1,E2773)</f>
        <v>3.8</v>
      </c>
      <c r="G2773">
        <f>MIN(IF(Q2773&lt;10,E2773+0.5,E2773),5)</f>
        <v>3.8</v>
      </c>
      <c r="H2773" t="str">
        <f t="shared" si="389"/>
        <v>Average Place to Work</v>
      </c>
      <c r="I2773">
        <v>186</v>
      </c>
      <c r="J2773" t="b">
        <f t="shared" si="390"/>
        <v>0</v>
      </c>
      <c r="K2773" t="b">
        <f>OR(E2773&gt;3.5,Q2773&lt;10)</f>
        <v>1</v>
      </c>
      <c r="L2773" t="s">
        <v>9</v>
      </c>
      <c r="M2773" t="s">
        <v>5165</v>
      </c>
      <c r="N2773" t="str">
        <f t="shared" si="391"/>
        <v>None</v>
      </c>
      <c r="O2773" t="str">
        <f t="shared" si="392"/>
        <v>None</v>
      </c>
      <c r="P2773" t="s">
        <v>587</v>
      </c>
      <c r="Q2773" s="2">
        <f t="shared" si="393"/>
        <v>76</v>
      </c>
      <c r="R2773" s="1" t="str">
        <f t="shared" si="394"/>
        <v>Established</v>
      </c>
      <c r="S2773" s="1"/>
      <c r="T2773" t="s">
        <v>3757</v>
      </c>
      <c r="U2773" t="s">
        <v>92</v>
      </c>
      <c r="V2773">
        <f t="shared" si="395"/>
        <v>0</v>
      </c>
    </row>
    <row r="2774" spans="1:22" x14ac:dyDescent="0.35">
      <c r="A2774">
        <v>2772</v>
      </c>
      <c r="B2774" t="s">
        <v>5166</v>
      </c>
      <c r="C2774" t="str">
        <f t="shared" si="387"/>
        <v>Don’t Buy</v>
      </c>
      <c r="D2774" t="str">
        <f t="shared" si="388"/>
        <v>Long Name</v>
      </c>
      <c r="E2774">
        <v>3.7</v>
      </c>
      <c r="F2774">
        <f>IF(Q2774&lt;10,E2774+0.1,E2774)</f>
        <v>3.7</v>
      </c>
      <c r="G2774">
        <f>MIN(IF(Q2774&lt;10,E2774+0.5,E2774),5)</f>
        <v>3.7</v>
      </c>
      <c r="H2774" t="str">
        <f t="shared" si="389"/>
        <v>Average Place to Work</v>
      </c>
      <c r="I2774">
        <v>185</v>
      </c>
      <c r="J2774" t="b">
        <f t="shared" si="390"/>
        <v>0</v>
      </c>
      <c r="K2774" t="b">
        <f>OR(E2774&gt;3.5,Q2774&lt;10)</f>
        <v>1</v>
      </c>
      <c r="L2774" t="s">
        <v>19</v>
      </c>
      <c r="M2774" t="s">
        <v>5167</v>
      </c>
      <c r="N2774" t="str">
        <f t="shared" si="391"/>
        <v>None</v>
      </c>
      <c r="O2774" t="str">
        <f t="shared" si="392"/>
        <v>None</v>
      </c>
      <c r="P2774" t="s">
        <v>11</v>
      </c>
      <c r="Q2774" s="2">
        <f t="shared" si="393"/>
        <v>54</v>
      </c>
      <c r="R2774" s="1" t="str">
        <f t="shared" si="394"/>
        <v>Established</v>
      </c>
      <c r="S2774" s="1"/>
      <c r="T2774" t="s">
        <v>115</v>
      </c>
      <c r="U2774" t="s">
        <v>137</v>
      </c>
      <c r="V2774">
        <f t="shared" si="395"/>
        <v>0</v>
      </c>
    </row>
    <row r="2775" spans="1:22" x14ac:dyDescent="0.35">
      <c r="A2775">
        <v>2773</v>
      </c>
      <c r="B2775" t="s">
        <v>5168</v>
      </c>
      <c r="C2775" t="str">
        <f t="shared" si="387"/>
        <v>Don’t Buy</v>
      </c>
      <c r="D2775" t="str">
        <f t="shared" si="388"/>
        <v>Short Name</v>
      </c>
      <c r="E2775">
        <v>3.9</v>
      </c>
      <c r="F2775">
        <f>IF(Q2775&lt;10,E2775+0.1,E2775)</f>
        <v>3.9</v>
      </c>
      <c r="G2775">
        <f>MIN(IF(Q2775&lt;10,E2775+0.5,E2775),5)</f>
        <v>3.9</v>
      </c>
      <c r="H2775" t="str">
        <f t="shared" si="389"/>
        <v>Average Place to Work</v>
      </c>
      <c r="I2775">
        <v>185</v>
      </c>
      <c r="J2775" t="b">
        <f t="shared" si="390"/>
        <v>0</v>
      </c>
      <c r="K2775" t="b">
        <f>OR(E2775&gt;3.5,Q2775&lt;10)</f>
        <v>1</v>
      </c>
      <c r="L2775" t="s">
        <v>9</v>
      </c>
      <c r="M2775" t="s">
        <v>5169</v>
      </c>
      <c r="N2775" t="str">
        <f t="shared" si="391"/>
        <v>None</v>
      </c>
      <c r="O2775" t="str">
        <f t="shared" si="392"/>
        <v>None</v>
      </c>
      <c r="P2775" t="s">
        <v>156</v>
      </c>
      <c r="Q2775" s="2">
        <f t="shared" si="393"/>
        <v>18</v>
      </c>
      <c r="R2775" s="1" t="str">
        <f t="shared" si="394"/>
        <v>Established</v>
      </c>
      <c r="S2775" s="1"/>
      <c r="T2775" t="s">
        <v>598</v>
      </c>
      <c r="U2775" t="s">
        <v>227</v>
      </c>
      <c r="V2775">
        <f t="shared" si="395"/>
        <v>0</v>
      </c>
    </row>
    <row r="2776" spans="1:22" x14ac:dyDescent="0.35">
      <c r="A2776">
        <v>2774</v>
      </c>
      <c r="B2776" t="s">
        <v>5170</v>
      </c>
      <c r="C2776" t="str">
        <f t="shared" si="387"/>
        <v>Don’t Buy</v>
      </c>
      <c r="D2776" t="str">
        <f t="shared" si="388"/>
        <v>Long Name</v>
      </c>
      <c r="E2776">
        <v>4.0999999999999996</v>
      </c>
      <c r="F2776">
        <f>IF(Q2776&lt;10,E2776+0.1,E2776)</f>
        <v>4.0999999999999996</v>
      </c>
      <c r="G2776">
        <f>MIN(IF(Q2776&lt;10,E2776+0.5,E2776),5)</f>
        <v>4.0999999999999996</v>
      </c>
      <c r="H2776" t="str">
        <f t="shared" si="389"/>
        <v>Average Place to Work</v>
      </c>
      <c r="I2776">
        <v>185</v>
      </c>
      <c r="J2776" t="b">
        <f t="shared" si="390"/>
        <v>0</v>
      </c>
      <c r="K2776" t="b">
        <f>OR(E2776&gt;3.5,Q2776&lt;10)</f>
        <v>1</v>
      </c>
      <c r="L2776" t="s">
        <v>9</v>
      </c>
      <c r="M2776" t="s">
        <v>3577</v>
      </c>
      <c r="N2776" t="str">
        <f t="shared" si="391"/>
        <v>None</v>
      </c>
      <c r="O2776" t="str">
        <f t="shared" si="392"/>
        <v>None</v>
      </c>
      <c r="P2776" t="s">
        <v>654</v>
      </c>
      <c r="Q2776" s="2">
        <f t="shared" si="393"/>
        <v>50</v>
      </c>
      <c r="R2776" s="1" t="str">
        <f t="shared" si="394"/>
        <v>Established</v>
      </c>
      <c r="S2776" s="1"/>
      <c r="T2776" t="s">
        <v>1183</v>
      </c>
      <c r="U2776" t="s">
        <v>755</v>
      </c>
      <c r="V2776">
        <f t="shared" si="395"/>
        <v>0</v>
      </c>
    </row>
    <row r="2777" spans="1:22" x14ac:dyDescent="0.35">
      <c r="A2777">
        <v>2775</v>
      </c>
      <c r="B2777" t="s">
        <v>5171</v>
      </c>
      <c r="C2777" t="str">
        <f t="shared" si="387"/>
        <v>Don’t Buy</v>
      </c>
      <c r="D2777" t="str">
        <f t="shared" si="388"/>
        <v>Long Name</v>
      </c>
      <c r="E2777">
        <v>4.0999999999999996</v>
      </c>
      <c r="F2777">
        <f>IF(Q2777&lt;10,E2777+0.1,E2777)</f>
        <v>4.0999999999999996</v>
      </c>
      <c r="G2777">
        <f>MIN(IF(Q2777&lt;10,E2777+0.5,E2777),5)</f>
        <v>4.0999999999999996</v>
      </c>
      <c r="H2777" t="str">
        <f t="shared" si="389"/>
        <v>Average Place to Work</v>
      </c>
      <c r="I2777">
        <v>185</v>
      </c>
      <c r="J2777" t="b">
        <f t="shared" si="390"/>
        <v>0</v>
      </c>
      <c r="K2777" t="b">
        <f>OR(E2777&gt;3.5,Q2777&lt;10)</f>
        <v>1</v>
      </c>
      <c r="L2777" t="s">
        <v>19</v>
      </c>
      <c r="M2777" t="s">
        <v>5172</v>
      </c>
      <c r="N2777" t="str">
        <f t="shared" si="391"/>
        <v>None</v>
      </c>
      <c r="O2777" t="str">
        <f t="shared" si="392"/>
        <v>None</v>
      </c>
      <c r="P2777" t="s">
        <v>434</v>
      </c>
      <c r="Q2777" s="2">
        <f t="shared" si="393"/>
        <v>64</v>
      </c>
      <c r="R2777" s="1" t="str">
        <f t="shared" si="394"/>
        <v>Established</v>
      </c>
      <c r="S2777" s="1"/>
      <c r="T2777" t="s">
        <v>606</v>
      </c>
      <c r="U2777" t="s">
        <v>83</v>
      </c>
      <c r="V2777">
        <f t="shared" si="395"/>
        <v>0</v>
      </c>
    </row>
    <row r="2778" spans="1:22" x14ac:dyDescent="0.35">
      <c r="A2778">
        <v>2776</v>
      </c>
      <c r="B2778" t="s">
        <v>5173</v>
      </c>
      <c r="C2778" t="str">
        <f t="shared" si="387"/>
        <v>Don’t Buy</v>
      </c>
      <c r="D2778" t="str">
        <f t="shared" si="388"/>
        <v>Long Name</v>
      </c>
      <c r="E2778">
        <v>4.0999999999999996</v>
      </c>
      <c r="F2778">
        <f>IF(Q2778&lt;10,E2778+0.1,E2778)</f>
        <v>4.0999999999999996</v>
      </c>
      <c r="G2778">
        <f>MIN(IF(Q2778&lt;10,E2778+0.5,E2778),5)</f>
        <v>4.0999999999999996</v>
      </c>
      <c r="H2778" t="str">
        <f t="shared" si="389"/>
        <v>Average Place to Work</v>
      </c>
      <c r="I2778">
        <v>185</v>
      </c>
      <c r="J2778" t="b">
        <f t="shared" si="390"/>
        <v>0</v>
      </c>
      <c r="K2778" t="b">
        <f>OR(E2778&gt;3.5,Q2778&lt;10)</f>
        <v>1</v>
      </c>
      <c r="L2778" t="s">
        <v>19</v>
      </c>
      <c r="M2778" t="s">
        <v>5174</v>
      </c>
      <c r="N2778" t="str">
        <f t="shared" si="391"/>
        <v>Indian Silicon Valley Startups</v>
      </c>
      <c r="O2778" t="str">
        <f t="shared" si="392"/>
        <v>None</v>
      </c>
      <c r="P2778" t="s">
        <v>226</v>
      </c>
      <c r="Q2778" s="2">
        <f t="shared" si="393"/>
        <v>157</v>
      </c>
      <c r="R2778" s="1" t="str">
        <f t="shared" si="394"/>
        <v>Established</v>
      </c>
      <c r="S2778" s="1"/>
      <c r="T2778" t="s">
        <v>60</v>
      </c>
      <c r="U2778" t="s">
        <v>24</v>
      </c>
      <c r="V2778">
        <f t="shared" si="395"/>
        <v>1000000</v>
      </c>
    </row>
    <row r="2779" spans="1:22" x14ac:dyDescent="0.35">
      <c r="A2779">
        <v>2777</v>
      </c>
      <c r="B2779" t="s">
        <v>5175</v>
      </c>
      <c r="C2779" t="str">
        <f t="shared" si="387"/>
        <v>Don’t Buy</v>
      </c>
      <c r="D2779" t="str">
        <f t="shared" si="388"/>
        <v>Long Name</v>
      </c>
      <c r="E2779">
        <v>4.0999999999999996</v>
      </c>
      <c r="F2779">
        <f>IF(Q2779&lt;10,E2779+0.1,E2779)</f>
        <v>4.0999999999999996</v>
      </c>
      <c r="G2779">
        <f>MIN(IF(Q2779&lt;10,E2779+0.5,E2779),5)</f>
        <v>4.0999999999999996</v>
      </c>
      <c r="H2779" t="str">
        <f t="shared" si="389"/>
        <v>Average Place to Work</v>
      </c>
      <c r="I2779">
        <v>185</v>
      </c>
      <c r="J2779" t="b">
        <f t="shared" si="390"/>
        <v>0</v>
      </c>
      <c r="K2779" t="b">
        <f>OR(E2779&gt;3.5,Q2779&lt;10)</f>
        <v>1</v>
      </c>
      <c r="L2779" t="s">
        <v>19</v>
      </c>
      <c r="M2779" t="s">
        <v>4301</v>
      </c>
      <c r="N2779" t="str">
        <f t="shared" si="391"/>
        <v>None</v>
      </c>
      <c r="O2779" t="str">
        <f t="shared" si="392"/>
        <v>None</v>
      </c>
      <c r="P2779" t="s">
        <v>99</v>
      </c>
      <c r="Q2779" s="2">
        <f t="shared" si="393"/>
        <v>26</v>
      </c>
      <c r="R2779" s="1" t="str">
        <f t="shared" si="394"/>
        <v>Established</v>
      </c>
      <c r="S2779" s="1"/>
      <c r="T2779" t="s">
        <v>115</v>
      </c>
      <c r="U2779" t="s">
        <v>137</v>
      </c>
      <c r="V2779">
        <f t="shared" si="395"/>
        <v>0</v>
      </c>
    </row>
    <row r="2780" spans="1:22" x14ac:dyDescent="0.35">
      <c r="A2780">
        <v>2778</v>
      </c>
      <c r="B2780" t="s">
        <v>5176</v>
      </c>
      <c r="C2780" t="str">
        <f t="shared" si="387"/>
        <v>Don’t Buy</v>
      </c>
      <c r="D2780" t="str">
        <f t="shared" si="388"/>
        <v>Long Name</v>
      </c>
      <c r="E2780">
        <v>3.5</v>
      </c>
      <c r="F2780">
        <f>IF(Q2780&lt;10,E2780+0.1,E2780)</f>
        <v>3.5</v>
      </c>
      <c r="G2780">
        <f>MIN(IF(Q2780&lt;10,E2780+0.5,E2780),5)</f>
        <v>3.5</v>
      </c>
      <c r="H2780" t="str">
        <f t="shared" si="389"/>
        <v>Average Place to Work</v>
      </c>
      <c r="I2780">
        <v>185</v>
      </c>
      <c r="J2780" t="b">
        <f t="shared" si="390"/>
        <v>0</v>
      </c>
      <c r="K2780" t="b">
        <f>OR(E2780&gt;3.5,Q2780&lt;10)</f>
        <v>0</v>
      </c>
      <c r="L2780" t="s">
        <v>19</v>
      </c>
      <c r="M2780" t="s">
        <v>4251</v>
      </c>
      <c r="N2780" t="str">
        <f t="shared" si="391"/>
        <v>Indian Silicon Valley Startups</v>
      </c>
      <c r="O2780" t="str">
        <f t="shared" si="392"/>
        <v>None</v>
      </c>
      <c r="P2780" t="s">
        <v>261</v>
      </c>
      <c r="Q2780" s="2">
        <f t="shared" si="393"/>
        <v>21</v>
      </c>
      <c r="R2780" s="1" t="str">
        <f t="shared" si="394"/>
        <v>Established</v>
      </c>
      <c r="S2780" s="1"/>
      <c r="T2780" t="s">
        <v>606</v>
      </c>
      <c r="U2780" t="s">
        <v>56</v>
      </c>
      <c r="V2780">
        <f t="shared" si="395"/>
        <v>0</v>
      </c>
    </row>
    <row r="2781" spans="1:22" x14ac:dyDescent="0.35">
      <c r="A2781">
        <v>2779</v>
      </c>
      <c r="B2781" t="s">
        <v>5177</v>
      </c>
      <c r="C2781" t="str">
        <f t="shared" si="387"/>
        <v>Don’t Buy</v>
      </c>
      <c r="D2781" t="str">
        <f t="shared" si="388"/>
        <v>Long Name</v>
      </c>
      <c r="E2781">
        <v>4.0999999999999996</v>
      </c>
      <c r="F2781">
        <f>IF(Q2781&lt;10,E2781+0.1,E2781)</f>
        <v>4.0999999999999996</v>
      </c>
      <c r="G2781">
        <f>MIN(IF(Q2781&lt;10,E2781+0.5,E2781),5)</f>
        <v>4.0999999999999996</v>
      </c>
      <c r="H2781" t="str">
        <f t="shared" si="389"/>
        <v>Average Place to Work</v>
      </c>
      <c r="I2781">
        <v>185</v>
      </c>
      <c r="J2781" t="b">
        <f t="shared" si="390"/>
        <v>0</v>
      </c>
      <c r="K2781" t="b">
        <f>OR(E2781&gt;3.5,Q2781&lt;10)</f>
        <v>1</v>
      </c>
      <c r="L2781" t="s">
        <v>9</v>
      </c>
      <c r="M2781" t="s">
        <v>5178</v>
      </c>
      <c r="N2781" t="str">
        <f t="shared" si="391"/>
        <v>None</v>
      </c>
      <c r="O2781" t="str">
        <f t="shared" si="392"/>
        <v>None</v>
      </c>
      <c r="P2781" t="s">
        <v>21</v>
      </c>
      <c r="Q2781" s="2">
        <f t="shared" si="393"/>
        <v>28</v>
      </c>
      <c r="R2781" s="1" t="str">
        <f t="shared" si="394"/>
        <v>Established</v>
      </c>
      <c r="S2781" s="1"/>
      <c r="T2781" t="s">
        <v>1183</v>
      </c>
      <c r="U2781" t="s">
        <v>92</v>
      </c>
      <c r="V2781">
        <f t="shared" si="395"/>
        <v>0</v>
      </c>
    </row>
    <row r="2782" spans="1:22" x14ac:dyDescent="0.35">
      <c r="A2782">
        <v>2780</v>
      </c>
      <c r="B2782" t="s">
        <v>5179</v>
      </c>
      <c r="C2782" t="str">
        <f t="shared" si="387"/>
        <v>Don’t Buy</v>
      </c>
      <c r="D2782" t="str">
        <f t="shared" si="388"/>
        <v>Long Name</v>
      </c>
      <c r="E2782">
        <v>3.9</v>
      </c>
      <c r="F2782">
        <f>IF(Q2782&lt;10,E2782+0.1,E2782)</f>
        <v>4</v>
      </c>
      <c r="G2782">
        <f>MIN(IF(Q2782&lt;10,E2782+0.5,E2782),5)</f>
        <v>4.4000000000000004</v>
      </c>
      <c r="H2782" t="str">
        <f t="shared" si="389"/>
        <v>Average Place to Work</v>
      </c>
      <c r="I2782">
        <v>185</v>
      </c>
      <c r="J2782" t="b">
        <f t="shared" si="390"/>
        <v>0</v>
      </c>
      <c r="K2782" t="b">
        <f>OR(E2782&gt;3.5,Q2782&lt;10)</f>
        <v>1</v>
      </c>
      <c r="L2782" t="s">
        <v>19</v>
      </c>
      <c r="M2782" t="s">
        <v>5180</v>
      </c>
      <c r="N2782" t="str">
        <f t="shared" si="391"/>
        <v>Indian Silicon Valley Startups</v>
      </c>
      <c r="O2782" t="str">
        <f t="shared" si="392"/>
        <v>None</v>
      </c>
      <c r="P2782" t="s">
        <v>170</v>
      </c>
      <c r="Q2782" s="2">
        <f t="shared" si="393"/>
        <v>6</v>
      </c>
      <c r="R2782" s="1" t="str">
        <f t="shared" si="394"/>
        <v>Startup</v>
      </c>
      <c r="S2782" s="1"/>
      <c r="T2782" t="s">
        <v>606</v>
      </c>
      <c r="U2782" t="s">
        <v>56</v>
      </c>
      <c r="V2782">
        <f t="shared" si="395"/>
        <v>0</v>
      </c>
    </row>
    <row r="2783" spans="1:22" x14ac:dyDescent="0.35">
      <c r="A2783">
        <v>2781</v>
      </c>
      <c r="B2783" t="s">
        <v>5181</v>
      </c>
      <c r="C2783" t="str">
        <f t="shared" si="387"/>
        <v>Don’t Buy</v>
      </c>
      <c r="D2783" t="str">
        <f t="shared" si="388"/>
        <v>Long Name</v>
      </c>
      <c r="E2783">
        <v>4</v>
      </c>
      <c r="F2783">
        <f>IF(Q2783&lt;10,E2783+0.1,E2783)</f>
        <v>4</v>
      </c>
      <c r="G2783">
        <f>MIN(IF(Q2783&lt;10,E2783+0.5,E2783),5)</f>
        <v>4</v>
      </c>
      <c r="H2783" t="str">
        <f t="shared" si="389"/>
        <v>Average Place to Work</v>
      </c>
      <c r="I2783">
        <v>185</v>
      </c>
      <c r="J2783" t="b">
        <f t="shared" si="390"/>
        <v>0</v>
      </c>
      <c r="K2783" t="b">
        <f>OR(E2783&gt;3.5,Q2783&lt;10)</f>
        <v>1</v>
      </c>
      <c r="L2783" t="s">
        <v>19</v>
      </c>
      <c r="M2783" t="s">
        <v>5182</v>
      </c>
      <c r="N2783" t="str">
        <f t="shared" si="391"/>
        <v>None</v>
      </c>
      <c r="O2783" t="str">
        <f t="shared" si="392"/>
        <v>None</v>
      </c>
      <c r="P2783" t="s">
        <v>213</v>
      </c>
      <c r="Q2783" s="2">
        <f t="shared" si="393"/>
        <v>12</v>
      </c>
      <c r="R2783" s="1" t="str">
        <f t="shared" si="394"/>
        <v>Established</v>
      </c>
      <c r="S2783" s="1"/>
      <c r="T2783" t="s">
        <v>1183</v>
      </c>
      <c r="U2783" t="s">
        <v>130</v>
      </c>
      <c r="V2783">
        <f t="shared" si="395"/>
        <v>0</v>
      </c>
    </row>
    <row r="2784" spans="1:22" x14ac:dyDescent="0.35">
      <c r="A2784">
        <v>2782</v>
      </c>
      <c r="B2784" t="s">
        <v>5183</v>
      </c>
      <c r="C2784" t="str">
        <f t="shared" si="387"/>
        <v>Don’t Buy</v>
      </c>
      <c r="D2784" t="str">
        <f t="shared" si="388"/>
        <v>Long Name</v>
      </c>
      <c r="E2784">
        <v>3.9</v>
      </c>
      <c r="F2784">
        <f>IF(Q2784&lt;10,E2784+0.1,E2784)</f>
        <v>3.9</v>
      </c>
      <c r="G2784">
        <f>MIN(IF(Q2784&lt;10,E2784+0.5,E2784),5)</f>
        <v>3.9</v>
      </c>
      <c r="H2784" t="str">
        <f t="shared" si="389"/>
        <v>Average Place to Work</v>
      </c>
      <c r="I2784">
        <v>185</v>
      </c>
      <c r="J2784" t="b">
        <f t="shared" si="390"/>
        <v>0</v>
      </c>
      <c r="K2784" t="b">
        <f>OR(E2784&gt;3.5,Q2784&lt;10)</f>
        <v>1</v>
      </c>
      <c r="L2784" t="s">
        <v>19</v>
      </c>
      <c r="M2784" t="s">
        <v>5184</v>
      </c>
      <c r="N2784" t="str">
        <f t="shared" si="391"/>
        <v>None</v>
      </c>
      <c r="O2784" t="str">
        <f t="shared" si="392"/>
        <v>None</v>
      </c>
      <c r="P2784" t="s">
        <v>79</v>
      </c>
      <c r="Q2784" s="2">
        <f t="shared" si="393"/>
        <v>19</v>
      </c>
      <c r="R2784" s="1" t="str">
        <f t="shared" si="394"/>
        <v>Established</v>
      </c>
      <c r="S2784" s="1"/>
      <c r="T2784" t="s">
        <v>115</v>
      </c>
      <c r="U2784" t="s">
        <v>17</v>
      </c>
      <c r="V2784">
        <f t="shared" si="395"/>
        <v>500000</v>
      </c>
    </row>
    <row r="2785" spans="1:22" x14ac:dyDescent="0.35">
      <c r="A2785">
        <v>2783</v>
      </c>
      <c r="B2785" t="s">
        <v>5185</v>
      </c>
      <c r="C2785" t="str">
        <f t="shared" si="387"/>
        <v>Don’t Buy</v>
      </c>
      <c r="D2785" t="str">
        <f t="shared" si="388"/>
        <v>Long Name</v>
      </c>
      <c r="E2785">
        <v>4.3</v>
      </c>
      <c r="F2785">
        <f>IF(Q2785&lt;10,E2785+0.1,E2785)</f>
        <v>4.3</v>
      </c>
      <c r="G2785">
        <f>MIN(IF(Q2785&lt;10,E2785+0.5,E2785),5)</f>
        <v>4.3</v>
      </c>
      <c r="H2785" t="str">
        <f t="shared" si="389"/>
        <v>Average Place to Work</v>
      </c>
      <c r="I2785">
        <v>185</v>
      </c>
      <c r="J2785" t="b">
        <f t="shared" si="390"/>
        <v>0</v>
      </c>
      <c r="K2785" t="b">
        <f>OR(E2785&gt;3.5,Q2785&lt;10)</f>
        <v>1</v>
      </c>
      <c r="L2785" t="s">
        <v>19</v>
      </c>
      <c r="M2785" t="s">
        <v>5186</v>
      </c>
      <c r="N2785" t="str">
        <f t="shared" si="391"/>
        <v>None</v>
      </c>
      <c r="O2785" t="str">
        <f t="shared" si="392"/>
        <v>None</v>
      </c>
      <c r="P2785" t="s">
        <v>111</v>
      </c>
      <c r="Q2785" s="2">
        <f t="shared" si="393"/>
        <v>22</v>
      </c>
      <c r="R2785" s="1" t="str">
        <f t="shared" si="394"/>
        <v>Established</v>
      </c>
      <c r="S2785" s="1"/>
      <c r="T2785" t="s">
        <v>598</v>
      </c>
      <c r="U2785" t="s">
        <v>56</v>
      </c>
      <c r="V2785">
        <f t="shared" si="395"/>
        <v>0</v>
      </c>
    </row>
    <row r="2786" spans="1:22" x14ac:dyDescent="0.35">
      <c r="A2786">
        <v>2784</v>
      </c>
      <c r="B2786" t="s">
        <v>5187</v>
      </c>
      <c r="C2786" t="str">
        <f t="shared" si="387"/>
        <v>Don’t Buy</v>
      </c>
      <c r="D2786" t="str">
        <f t="shared" si="388"/>
        <v>Short Name</v>
      </c>
      <c r="E2786">
        <v>4.5999999999999996</v>
      </c>
      <c r="F2786">
        <f>IF(Q2786&lt;10,E2786+0.1,E2786)</f>
        <v>4.6999999999999993</v>
      </c>
      <c r="G2786">
        <f>MIN(IF(Q2786&lt;10,E2786+0.5,E2786),5)</f>
        <v>5</v>
      </c>
      <c r="H2786" t="str">
        <f t="shared" si="389"/>
        <v>Great Place to Work</v>
      </c>
      <c r="I2786">
        <v>206</v>
      </c>
      <c r="J2786" t="b">
        <f t="shared" si="390"/>
        <v>0</v>
      </c>
      <c r="K2786" t="b">
        <f>OR(E2786&gt;3.5,Q2786&lt;10)</f>
        <v>1</v>
      </c>
      <c r="M2786" t="s">
        <v>5188</v>
      </c>
      <c r="N2786" t="str">
        <f t="shared" si="391"/>
        <v>Indian Silicon Valley Startups</v>
      </c>
      <c r="O2786" t="str">
        <f t="shared" si="392"/>
        <v>None</v>
      </c>
      <c r="P2786" t="s">
        <v>258</v>
      </c>
      <c r="Q2786" s="2">
        <f t="shared" si="393"/>
        <v>7</v>
      </c>
      <c r="R2786" s="1" t="str">
        <f t="shared" si="394"/>
        <v>Startup</v>
      </c>
      <c r="S2786" s="1"/>
      <c r="U2786" t="s">
        <v>36</v>
      </c>
      <c r="V2786">
        <f t="shared" si="395"/>
        <v>0</v>
      </c>
    </row>
    <row r="2787" spans="1:22" x14ac:dyDescent="0.35">
      <c r="A2787">
        <v>2785</v>
      </c>
      <c r="B2787" t="s">
        <v>5189</v>
      </c>
      <c r="C2787" t="str">
        <f t="shared" si="387"/>
        <v>Don’t Buy</v>
      </c>
      <c r="D2787" t="str">
        <f t="shared" si="388"/>
        <v>Long Name</v>
      </c>
      <c r="E2787">
        <v>4.0999999999999996</v>
      </c>
      <c r="F2787">
        <f>IF(Q2787&lt;10,E2787+0.1,E2787)</f>
        <v>4.0999999999999996</v>
      </c>
      <c r="G2787">
        <f>MIN(IF(Q2787&lt;10,E2787+0.5,E2787),5)</f>
        <v>4.0999999999999996</v>
      </c>
      <c r="H2787" t="str">
        <f t="shared" si="389"/>
        <v>Average Place to Work</v>
      </c>
      <c r="I2787">
        <v>184</v>
      </c>
      <c r="J2787" t="b">
        <f t="shared" si="390"/>
        <v>0</v>
      </c>
      <c r="K2787" t="b">
        <f>OR(E2787&gt;3.5,Q2787&lt;10)</f>
        <v>1</v>
      </c>
      <c r="L2787" t="s">
        <v>19</v>
      </c>
      <c r="M2787" t="s">
        <v>5190</v>
      </c>
      <c r="N2787" t="str">
        <f t="shared" si="391"/>
        <v>None</v>
      </c>
      <c r="O2787" t="str">
        <f t="shared" si="392"/>
        <v>None</v>
      </c>
      <c r="P2787" t="s">
        <v>469</v>
      </c>
      <c r="Q2787" s="2">
        <f t="shared" si="393"/>
        <v>83</v>
      </c>
      <c r="R2787" s="1" t="str">
        <f t="shared" si="394"/>
        <v>Established</v>
      </c>
      <c r="S2787" s="1"/>
      <c r="T2787" t="s">
        <v>115</v>
      </c>
      <c r="U2787" t="s">
        <v>92</v>
      </c>
      <c r="V2787">
        <f t="shared" si="395"/>
        <v>0</v>
      </c>
    </row>
    <row r="2788" spans="1:22" x14ac:dyDescent="0.35">
      <c r="A2788">
        <v>2786</v>
      </c>
      <c r="B2788" t="s">
        <v>5191</v>
      </c>
      <c r="C2788" t="str">
        <f t="shared" si="387"/>
        <v>Don’t Buy</v>
      </c>
      <c r="D2788" t="str">
        <f t="shared" si="388"/>
        <v>Long Name</v>
      </c>
      <c r="E2788">
        <v>4</v>
      </c>
      <c r="F2788">
        <f>IF(Q2788&lt;10,E2788+0.1,E2788)</f>
        <v>4</v>
      </c>
      <c r="G2788">
        <f>MIN(IF(Q2788&lt;10,E2788+0.5,E2788),5)</f>
        <v>4</v>
      </c>
      <c r="H2788" t="str">
        <f t="shared" si="389"/>
        <v>Average Place to Work</v>
      </c>
      <c r="I2788">
        <v>184</v>
      </c>
      <c r="J2788" t="b">
        <f t="shared" si="390"/>
        <v>0</v>
      </c>
      <c r="K2788" t="b">
        <f>OR(E2788&gt;3.5,Q2788&lt;10)</f>
        <v>1</v>
      </c>
      <c r="L2788" t="s">
        <v>19</v>
      </c>
      <c r="M2788" t="s">
        <v>5192</v>
      </c>
      <c r="N2788" t="str">
        <f t="shared" si="391"/>
        <v>None</v>
      </c>
      <c r="O2788" t="str">
        <f t="shared" si="392"/>
        <v>None</v>
      </c>
      <c r="P2788" t="s">
        <v>539</v>
      </c>
      <c r="Q2788" s="2">
        <f t="shared" si="393"/>
        <v>152</v>
      </c>
      <c r="R2788" s="1" t="str">
        <f t="shared" si="394"/>
        <v>Established</v>
      </c>
      <c r="S2788" s="1"/>
      <c r="T2788" t="s">
        <v>598</v>
      </c>
      <c r="U2788" t="s">
        <v>171</v>
      </c>
      <c r="V2788">
        <f t="shared" si="395"/>
        <v>0</v>
      </c>
    </row>
    <row r="2789" spans="1:22" x14ac:dyDescent="0.35">
      <c r="A2789">
        <v>2787</v>
      </c>
      <c r="B2789" t="s">
        <v>5193</v>
      </c>
      <c r="C2789" t="str">
        <f t="shared" si="387"/>
        <v>Don’t Buy</v>
      </c>
      <c r="D2789" t="str">
        <f t="shared" si="388"/>
        <v>Long Name</v>
      </c>
      <c r="E2789">
        <v>4.0999999999999996</v>
      </c>
      <c r="F2789">
        <f>IF(Q2789&lt;10,E2789+0.1,E2789)</f>
        <v>4.0999999999999996</v>
      </c>
      <c r="G2789">
        <f>MIN(IF(Q2789&lt;10,E2789+0.5,E2789),5)</f>
        <v>4.0999999999999996</v>
      </c>
      <c r="H2789" t="str">
        <f t="shared" si="389"/>
        <v>Average Place to Work</v>
      </c>
      <c r="I2789">
        <v>184</v>
      </c>
      <c r="J2789" t="b">
        <f t="shared" si="390"/>
        <v>0</v>
      </c>
      <c r="K2789" t="b">
        <f>OR(E2789&gt;3.5,Q2789&lt;10)</f>
        <v>1</v>
      </c>
      <c r="L2789" t="s">
        <v>19</v>
      </c>
      <c r="M2789" t="s">
        <v>2236</v>
      </c>
      <c r="N2789" t="str">
        <f t="shared" si="391"/>
        <v>Indian Silicon Valley Startups</v>
      </c>
      <c r="O2789" t="str">
        <f t="shared" si="392"/>
        <v>None</v>
      </c>
      <c r="P2789" t="s">
        <v>180</v>
      </c>
      <c r="Q2789" s="2">
        <f t="shared" si="393"/>
        <v>23</v>
      </c>
      <c r="R2789" s="1" t="str">
        <f t="shared" si="394"/>
        <v>Established</v>
      </c>
      <c r="S2789" s="1"/>
      <c r="T2789" t="s">
        <v>606</v>
      </c>
      <c r="U2789" t="s">
        <v>41</v>
      </c>
      <c r="V2789">
        <f t="shared" si="395"/>
        <v>0</v>
      </c>
    </row>
    <row r="2790" spans="1:22" x14ac:dyDescent="0.35">
      <c r="A2790">
        <v>2788</v>
      </c>
      <c r="B2790" t="s">
        <v>5194</v>
      </c>
      <c r="C2790" t="str">
        <f t="shared" si="387"/>
        <v>Don’t Buy</v>
      </c>
      <c r="D2790" t="str">
        <f t="shared" si="388"/>
        <v>Long Name</v>
      </c>
      <c r="E2790">
        <v>3.7</v>
      </c>
      <c r="F2790">
        <f>IF(Q2790&lt;10,E2790+0.1,E2790)</f>
        <v>3.7</v>
      </c>
      <c r="G2790">
        <f>MIN(IF(Q2790&lt;10,E2790+0.5,E2790),5)</f>
        <v>3.7</v>
      </c>
      <c r="H2790" t="str">
        <f t="shared" si="389"/>
        <v>Average Place to Work</v>
      </c>
      <c r="I2790">
        <v>184</v>
      </c>
      <c r="J2790" t="b">
        <f t="shared" si="390"/>
        <v>0</v>
      </c>
      <c r="K2790" t="b">
        <f>OR(E2790&gt;3.5,Q2790&lt;10)</f>
        <v>1</v>
      </c>
      <c r="L2790" t="s">
        <v>19</v>
      </c>
      <c r="M2790" t="s">
        <v>2494</v>
      </c>
      <c r="N2790" t="str">
        <f t="shared" si="391"/>
        <v>None</v>
      </c>
      <c r="O2790" t="str">
        <f t="shared" si="392"/>
        <v>None</v>
      </c>
      <c r="P2790" t="s">
        <v>213</v>
      </c>
      <c r="Q2790" s="2">
        <f t="shared" si="393"/>
        <v>12</v>
      </c>
      <c r="R2790" s="1" t="str">
        <f t="shared" si="394"/>
        <v>Established</v>
      </c>
      <c r="S2790" s="1"/>
      <c r="T2790" t="s">
        <v>115</v>
      </c>
      <c r="U2790" t="s">
        <v>446</v>
      </c>
      <c r="V2790">
        <f t="shared" si="395"/>
        <v>0</v>
      </c>
    </row>
    <row r="2791" spans="1:22" x14ac:dyDescent="0.35">
      <c r="A2791">
        <v>2789</v>
      </c>
      <c r="B2791" t="s">
        <v>5189</v>
      </c>
      <c r="C2791" t="str">
        <f t="shared" si="387"/>
        <v>Don’t Buy</v>
      </c>
      <c r="D2791" t="str">
        <f t="shared" si="388"/>
        <v>Long Name</v>
      </c>
      <c r="E2791">
        <v>4.0999999999999996</v>
      </c>
      <c r="F2791">
        <f>IF(Q2791&lt;10,E2791+0.1,E2791)</f>
        <v>4.0999999999999996</v>
      </c>
      <c r="G2791">
        <f>MIN(IF(Q2791&lt;10,E2791+0.5,E2791),5)</f>
        <v>4.0999999999999996</v>
      </c>
      <c r="H2791" t="str">
        <f t="shared" si="389"/>
        <v>Average Place to Work</v>
      </c>
      <c r="I2791">
        <v>184</v>
      </c>
      <c r="J2791" t="b">
        <f t="shared" si="390"/>
        <v>0</v>
      </c>
      <c r="K2791" t="b">
        <f>OR(E2791&gt;3.5,Q2791&lt;10)</f>
        <v>1</v>
      </c>
      <c r="L2791" t="s">
        <v>19</v>
      </c>
      <c r="M2791" t="s">
        <v>5190</v>
      </c>
      <c r="N2791" t="str">
        <f t="shared" si="391"/>
        <v>None</v>
      </c>
      <c r="O2791" t="str">
        <f t="shared" si="392"/>
        <v>None</v>
      </c>
      <c r="P2791" t="s">
        <v>469</v>
      </c>
      <c r="Q2791" s="2">
        <f t="shared" si="393"/>
        <v>83</v>
      </c>
      <c r="R2791" s="1" t="str">
        <f t="shared" si="394"/>
        <v>Established</v>
      </c>
      <c r="S2791" s="1"/>
      <c r="T2791" t="s">
        <v>115</v>
      </c>
      <c r="U2791" t="s">
        <v>92</v>
      </c>
      <c r="V2791">
        <f t="shared" si="395"/>
        <v>0</v>
      </c>
    </row>
    <row r="2792" spans="1:22" x14ac:dyDescent="0.35">
      <c r="A2792">
        <v>2790</v>
      </c>
      <c r="B2792" t="s">
        <v>5191</v>
      </c>
      <c r="C2792" t="str">
        <f t="shared" si="387"/>
        <v>Don’t Buy</v>
      </c>
      <c r="D2792" t="str">
        <f t="shared" si="388"/>
        <v>Long Name</v>
      </c>
      <c r="E2792">
        <v>4</v>
      </c>
      <c r="F2792">
        <f>IF(Q2792&lt;10,E2792+0.1,E2792)</f>
        <v>4</v>
      </c>
      <c r="G2792">
        <f>MIN(IF(Q2792&lt;10,E2792+0.5,E2792),5)</f>
        <v>4</v>
      </c>
      <c r="H2792" t="str">
        <f t="shared" si="389"/>
        <v>Average Place to Work</v>
      </c>
      <c r="I2792">
        <v>184</v>
      </c>
      <c r="J2792" t="b">
        <f t="shared" si="390"/>
        <v>0</v>
      </c>
      <c r="K2792" t="b">
        <f>OR(E2792&gt;3.5,Q2792&lt;10)</f>
        <v>1</v>
      </c>
      <c r="L2792" t="s">
        <v>19</v>
      </c>
      <c r="M2792" t="s">
        <v>5192</v>
      </c>
      <c r="N2792" t="str">
        <f t="shared" si="391"/>
        <v>None</v>
      </c>
      <c r="O2792" t="str">
        <f t="shared" si="392"/>
        <v>None</v>
      </c>
      <c r="P2792" t="s">
        <v>539</v>
      </c>
      <c r="Q2792" s="2">
        <f t="shared" si="393"/>
        <v>152</v>
      </c>
      <c r="R2792" s="1" t="str">
        <f t="shared" si="394"/>
        <v>Established</v>
      </c>
      <c r="S2792" s="1"/>
      <c r="T2792" t="s">
        <v>598</v>
      </c>
      <c r="U2792" t="s">
        <v>171</v>
      </c>
      <c r="V2792">
        <f t="shared" si="395"/>
        <v>0</v>
      </c>
    </row>
    <row r="2793" spans="1:22" x14ac:dyDescent="0.35">
      <c r="A2793">
        <v>2791</v>
      </c>
      <c r="B2793" t="s">
        <v>5193</v>
      </c>
      <c r="C2793" t="str">
        <f t="shared" si="387"/>
        <v>Don’t Buy</v>
      </c>
      <c r="D2793" t="str">
        <f t="shared" si="388"/>
        <v>Long Name</v>
      </c>
      <c r="E2793">
        <v>4.0999999999999996</v>
      </c>
      <c r="F2793">
        <f>IF(Q2793&lt;10,E2793+0.1,E2793)</f>
        <v>4.0999999999999996</v>
      </c>
      <c r="G2793">
        <f>MIN(IF(Q2793&lt;10,E2793+0.5,E2793),5)</f>
        <v>4.0999999999999996</v>
      </c>
      <c r="H2793" t="str">
        <f t="shared" si="389"/>
        <v>Average Place to Work</v>
      </c>
      <c r="I2793">
        <v>184</v>
      </c>
      <c r="J2793" t="b">
        <f t="shared" si="390"/>
        <v>0</v>
      </c>
      <c r="K2793" t="b">
        <f>OR(E2793&gt;3.5,Q2793&lt;10)</f>
        <v>1</v>
      </c>
      <c r="L2793" t="s">
        <v>19</v>
      </c>
      <c r="M2793" t="s">
        <v>2236</v>
      </c>
      <c r="N2793" t="str">
        <f t="shared" si="391"/>
        <v>Indian Silicon Valley Startups</v>
      </c>
      <c r="O2793" t="str">
        <f t="shared" si="392"/>
        <v>None</v>
      </c>
      <c r="P2793" t="s">
        <v>180</v>
      </c>
      <c r="Q2793" s="2">
        <f t="shared" si="393"/>
        <v>23</v>
      </c>
      <c r="R2793" s="1" t="str">
        <f t="shared" si="394"/>
        <v>Established</v>
      </c>
      <c r="S2793" s="1"/>
      <c r="T2793" t="s">
        <v>606</v>
      </c>
      <c r="U2793" t="s">
        <v>41</v>
      </c>
      <c r="V2793">
        <f t="shared" si="395"/>
        <v>0</v>
      </c>
    </row>
    <row r="2794" spans="1:22" x14ac:dyDescent="0.35">
      <c r="A2794">
        <v>2792</v>
      </c>
      <c r="B2794" t="s">
        <v>5195</v>
      </c>
      <c r="C2794" t="str">
        <f t="shared" si="387"/>
        <v>Don’t Buy</v>
      </c>
      <c r="D2794" t="str">
        <f t="shared" si="388"/>
        <v>Long Name</v>
      </c>
      <c r="E2794">
        <v>3.3</v>
      </c>
      <c r="F2794">
        <f>IF(Q2794&lt;10,E2794+0.1,E2794)</f>
        <v>3.3</v>
      </c>
      <c r="G2794">
        <f>MIN(IF(Q2794&lt;10,E2794+0.5,E2794),5)</f>
        <v>3.3</v>
      </c>
      <c r="H2794" t="str">
        <f t="shared" si="389"/>
        <v>Average Place to Work</v>
      </c>
      <c r="I2794">
        <v>184</v>
      </c>
      <c r="J2794" t="b">
        <f t="shared" si="390"/>
        <v>0</v>
      </c>
      <c r="K2794" t="b">
        <f>OR(E2794&gt;3.5,Q2794&lt;10)</f>
        <v>0</v>
      </c>
      <c r="L2794" t="s">
        <v>19</v>
      </c>
      <c r="M2794" t="s">
        <v>5196</v>
      </c>
      <c r="N2794" t="str">
        <f t="shared" si="391"/>
        <v>None</v>
      </c>
      <c r="O2794" t="str">
        <f t="shared" si="392"/>
        <v>None</v>
      </c>
      <c r="P2794" t="s">
        <v>39</v>
      </c>
      <c r="Q2794" s="2">
        <f t="shared" si="393"/>
        <v>36</v>
      </c>
      <c r="R2794" s="1" t="str">
        <f t="shared" si="394"/>
        <v>Established</v>
      </c>
      <c r="S2794" s="1"/>
      <c r="T2794" t="s">
        <v>606</v>
      </c>
      <c r="U2794" t="s">
        <v>227</v>
      </c>
      <c r="V2794">
        <f t="shared" si="395"/>
        <v>0</v>
      </c>
    </row>
    <row r="2795" spans="1:22" x14ac:dyDescent="0.35">
      <c r="A2795">
        <v>2793</v>
      </c>
      <c r="B2795" t="s">
        <v>5197</v>
      </c>
      <c r="C2795" t="str">
        <f t="shared" si="387"/>
        <v>Don’t Buy</v>
      </c>
      <c r="D2795" t="str">
        <f t="shared" si="388"/>
        <v>Short Name</v>
      </c>
      <c r="E2795">
        <v>4.0999999999999996</v>
      </c>
      <c r="F2795">
        <f>IF(Q2795&lt;10,E2795+0.1,E2795)</f>
        <v>4.0999999999999996</v>
      </c>
      <c r="G2795">
        <f>MIN(IF(Q2795&lt;10,E2795+0.5,E2795),5)</f>
        <v>4.0999999999999996</v>
      </c>
      <c r="H2795" t="str">
        <f t="shared" si="389"/>
        <v>Average Place to Work</v>
      </c>
      <c r="I2795">
        <v>184</v>
      </c>
      <c r="J2795" t="b">
        <f t="shared" si="390"/>
        <v>0</v>
      </c>
      <c r="K2795" t="b">
        <f>OR(E2795&gt;3.5,Q2795&lt;10)</f>
        <v>1</v>
      </c>
      <c r="L2795" t="s">
        <v>19</v>
      </c>
      <c r="M2795" t="s">
        <v>4764</v>
      </c>
      <c r="N2795" t="str">
        <f t="shared" si="391"/>
        <v>Indian Silicon Valley Startups</v>
      </c>
      <c r="O2795" t="str">
        <f t="shared" si="392"/>
        <v>None</v>
      </c>
      <c r="P2795" t="s">
        <v>261</v>
      </c>
      <c r="Q2795" s="2">
        <f t="shared" si="393"/>
        <v>21</v>
      </c>
      <c r="R2795" s="1" t="str">
        <f t="shared" si="394"/>
        <v>Established</v>
      </c>
      <c r="S2795" s="1"/>
      <c r="T2795" t="s">
        <v>1183</v>
      </c>
      <c r="U2795" t="s">
        <v>36</v>
      </c>
      <c r="V2795">
        <f t="shared" si="395"/>
        <v>0</v>
      </c>
    </row>
    <row r="2796" spans="1:22" x14ac:dyDescent="0.35">
      <c r="A2796">
        <v>2794</v>
      </c>
      <c r="B2796" t="s">
        <v>5198</v>
      </c>
      <c r="C2796" t="str">
        <f t="shared" si="387"/>
        <v>Don’t Buy</v>
      </c>
      <c r="D2796" t="str">
        <f t="shared" si="388"/>
        <v>Long Name</v>
      </c>
      <c r="E2796">
        <v>3.6</v>
      </c>
      <c r="F2796">
        <f>IF(Q2796&lt;10,E2796+0.1,E2796)</f>
        <v>3.6</v>
      </c>
      <c r="G2796">
        <f>MIN(IF(Q2796&lt;10,E2796+0.5,E2796),5)</f>
        <v>3.6</v>
      </c>
      <c r="H2796" t="str">
        <f t="shared" si="389"/>
        <v>Average Place to Work</v>
      </c>
      <c r="I2796">
        <v>184</v>
      </c>
      <c r="J2796" t="b">
        <f t="shared" si="390"/>
        <v>0</v>
      </c>
      <c r="K2796" t="b">
        <f>OR(E2796&gt;3.5,Q2796&lt;10)</f>
        <v>1</v>
      </c>
      <c r="L2796" t="s">
        <v>19</v>
      </c>
      <c r="M2796" t="s">
        <v>3028</v>
      </c>
      <c r="N2796" t="str">
        <f t="shared" si="391"/>
        <v>None</v>
      </c>
      <c r="O2796" t="str">
        <f t="shared" si="392"/>
        <v>None</v>
      </c>
      <c r="P2796" t="s">
        <v>118</v>
      </c>
      <c r="Q2796" s="2">
        <f t="shared" si="393"/>
        <v>20</v>
      </c>
      <c r="R2796" s="1" t="str">
        <f t="shared" si="394"/>
        <v>Established</v>
      </c>
      <c r="S2796" s="1"/>
      <c r="T2796" t="s">
        <v>606</v>
      </c>
      <c r="U2796" t="s">
        <v>41</v>
      </c>
      <c r="V2796">
        <f t="shared" si="395"/>
        <v>0</v>
      </c>
    </row>
    <row r="2797" spans="1:22" x14ac:dyDescent="0.35">
      <c r="A2797">
        <v>2795</v>
      </c>
      <c r="B2797" t="s">
        <v>5199</v>
      </c>
      <c r="C2797" t="str">
        <f t="shared" si="387"/>
        <v>Don’t Buy</v>
      </c>
      <c r="D2797" t="str">
        <f t="shared" si="388"/>
        <v>Long Name</v>
      </c>
      <c r="E2797">
        <v>4.3</v>
      </c>
      <c r="F2797">
        <f>IF(Q2797&lt;10,E2797+0.1,E2797)</f>
        <v>4.3</v>
      </c>
      <c r="G2797">
        <f>MIN(IF(Q2797&lt;10,E2797+0.5,E2797),5)</f>
        <v>4.3</v>
      </c>
      <c r="H2797" t="str">
        <f t="shared" si="389"/>
        <v>Average Place to Work</v>
      </c>
      <c r="I2797">
        <v>184</v>
      </c>
      <c r="J2797" t="b">
        <f t="shared" si="390"/>
        <v>0</v>
      </c>
      <c r="K2797" t="b">
        <f>OR(E2797&gt;3.5,Q2797&lt;10)</f>
        <v>1</v>
      </c>
      <c r="L2797" t="s">
        <v>19</v>
      </c>
      <c r="M2797" t="s">
        <v>2269</v>
      </c>
      <c r="N2797" t="str">
        <f t="shared" si="391"/>
        <v>Indian Silicon Valley Startups</v>
      </c>
      <c r="O2797" t="str">
        <f t="shared" si="392"/>
        <v>None</v>
      </c>
      <c r="P2797" t="s">
        <v>241</v>
      </c>
      <c r="Q2797" s="2">
        <f t="shared" si="393"/>
        <v>13</v>
      </c>
      <c r="R2797" s="1" t="str">
        <f t="shared" si="394"/>
        <v>Established</v>
      </c>
      <c r="S2797" s="1"/>
      <c r="T2797" t="s">
        <v>115</v>
      </c>
      <c r="U2797" t="s">
        <v>24</v>
      </c>
      <c r="V2797">
        <f t="shared" si="395"/>
        <v>1000000</v>
      </c>
    </row>
    <row r="2798" spans="1:22" x14ac:dyDescent="0.35">
      <c r="A2798">
        <v>2796</v>
      </c>
      <c r="B2798" t="s">
        <v>5200</v>
      </c>
      <c r="C2798" t="str">
        <f t="shared" si="387"/>
        <v>Don’t Buy</v>
      </c>
      <c r="D2798" t="str">
        <f t="shared" si="388"/>
        <v>Long Name</v>
      </c>
      <c r="E2798">
        <v>3.7</v>
      </c>
      <c r="F2798">
        <f>IF(Q2798&lt;10,E2798+0.1,E2798)</f>
        <v>3.8000000000000003</v>
      </c>
      <c r="G2798">
        <f>MIN(IF(Q2798&lt;10,E2798+0.5,E2798),5)</f>
        <v>4.2</v>
      </c>
      <c r="H2798" t="str">
        <f t="shared" si="389"/>
        <v>Average Place to Work</v>
      </c>
      <c r="I2798">
        <v>184</v>
      </c>
      <c r="J2798" t="b">
        <f t="shared" si="390"/>
        <v>0</v>
      </c>
      <c r="K2798" t="b">
        <f>OR(E2798&gt;3.5,Q2798&lt;10)</f>
        <v>1</v>
      </c>
      <c r="L2798" t="s">
        <v>19</v>
      </c>
      <c r="M2798" t="s">
        <v>5201</v>
      </c>
      <c r="N2798" t="str">
        <f t="shared" si="391"/>
        <v>Indian Silicon Valley Startups</v>
      </c>
      <c r="O2798" t="str">
        <f t="shared" si="392"/>
        <v>None</v>
      </c>
      <c r="P2798" t="s">
        <v>269</v>
      </c>
      <c r="Q2798" s="2">
        <f t="shared" si="393"/>
        <v>9</v>
      </c>
      <c r="R2798" s="1" t="str">
        <f t="shared" si="394"/>
        <v>Startup</v>
      </c>
      <c r="S2798" s="1"/>
      <c r="T2798" t="s">
        <v>1183</v>
      </c>
      <c r="U2798" t="s">
        <v>36</v>
      </c>
      <c r="V2798">
        <f t="shared" si="395"/>
        <v>0</v>
      </c>
    </row>
    <row r="2799" spans="1:22" x14ac:dyDescent="0.35">
      <c r="A2799">
        <v>2797</v>
      </c>
      <c r="B2799" t="s">
        <v>5202</v>
      </c>
      <c r="C2799" t="str">
        <f t="shared" si="387"/>
        <v>Don’t Buy</v>
      </c>
      <c r="D2799" t="str">
        <f t="shared" si="388"/>
        <v>Long Name</v>
      </c>
      <c r="E2799">
        <v>3.5</v>
      </c>
      <c r="F2799">
        <f>IF(Q2799&lt;10,E2799+0.1,E2799)</f>
        <v>3.5</v>
      </c>
      <c r="G2799">
        <f>MIN(IF(Q2799&lt;10,E2799+0.5,E2799),5)</f>
        <v>3.5</v>
      </c>
      <c r="H2799" t="str">
        <f t="shared" si="389"/>
        <v>Average Place to Work</v>
      </c>
      <c r="I2799">
        <v>184</v>
      </c>
      <c r="J2799" t="b">
        <f t="shared" si="390"/>
        <v>0</v>
      </c>
      <c r="K2799" t="b">
        <f>OR(E2799&gt;3.5,Q2799&lt;10)</f>
        <v>0</v>
      </c>
      <c r="L2799" t="s">
        <v>9</v>
      </c>
      <c r="M2799" t="s">
        <v>4301</v>
      </c>
      <c r="N2799" t="str">
        <f t="shared" si="391"/>
        <v>None</v>
      </c>
      <c r="O2799" t="str">
        <f t="shared" si="392"/>
        <v>None</v>
      </c>
      <c r="P2799" t="s">
        <v>50</v>
      </c>
      <c r="Q2799" s="2">
        <f t="shared" si="393"/>
        <v>29</v>
      </c>
      <c r="R2799" s="1" t="str">
        <f t="shared" si="394"/>
        <v>Established</v>
      </c>
      <c r="S2799" s="1"/>
      <c r="T2799" t="s">
        <v>115</v>
      </c>
      <c r="U2799" t="s">
        <v>17</v>
      </c>
      <c r="V2799">
        <f t="shared" si="395"/>
        <v>500000</v>
      </c>
    </row>
    <row r="2800" spans="1:22" x14ac:dyDescent="0.35">
      <c r="A2800">
        <v>2798</v>
      </c>
      <c r="B2800" t="s">
        <v>5203</v>
      </c>
      <c r="C2800" t="str">
        <f t="shared" si="387"/>
        <v>Don’t Buy</v>
      </c>
      <c r="D2800" t="str">
        <f t="shared" si="388"/>
        <v>Long Name</v>
      </c>
      <c r="E2800">
        <v>3.9</v>
      </c>
      <c r="F2800">
        <f>IF(Q2800&lt;10,E2800+0.1,E2800)</f>
        <v>3.9</v>
      </c>
      <c r="G2800">
        <f>MIN(IF(Q2800&lt;10,E2800+0.5,E2800),5)</f>
        <v>3.9</v>
      </c>
      <c r="H2800" t="str">
        <f t="shared" si="389"/>
        <v>Average Place to Work</v>
      </c>
      <c r="I2800">
        <v>184</v>
      </c>
      <c r="J2800" t="b">
        <f t="shared" si="390"/>
        <v>0</v>
      </c>
      <c r="K2800" t="b">
        <f>OR(E2800&gt;3.5,Q2800&lt;10)</f>
        <v>1</v>
      </c>
      <c r="L2800" t="s">
        <v>19</v>
      </c>
      <c r="M2800" t="s">
        <v>5204</v>
      </c>
      <c r="N2800" t="str">
        <f t="shared" si="391"/>
        <v>None</v>
      </c>
      <c r="O2800" t="str">
        <f t="shared" si="392"/>
        <v>None</v>
      </c>
      <c r="P2800" t="s">
        <v>302</v>
      </c>
      <c r="Q2800" s="2">
        <f t="shared" si="393"/>
        <v>32</v>
      </c>
      <c r="R2800" s="1" t="str">
        <f t="shared" si="394"/>
        <v>Established</v>
      </c>
      <c r="S2800" s="1"/>
      <c r="T2800" t="s">
        <v>598</v>
      </c>
      <c r="U2800" t="s">
        <v>83</v>
      </c>
      <c r="V2800">
        <f t="shared" si="395"/>
        <v>0</v>
      </c>
    </row>
    <row r="2801" spans="1:22" x14ac:dyDescent="0.35">
      <c r="A2801">
        <v>2799</v>
      </c>
      <c r="B2801" t="s">
        <v>5205</v>
      </c>
      <c r="C2801" t="str">
        <f t="shared" si="387"/>
        <v>Don’t Buy</v>
      </c>
      <c r="D2801" t="str">
        <f t="shared" si="388"/>
        <v>Long Name</v>
      </c>
      <c r="E2801">
        <v>4.5999999999999996</v>
      </c>
      <c r="F2801">
        <f>IF(Q2801&lt;10,E2801+0.1,E2801)</f>
        <v>4.5999999999999996</v>
      </c>
      <c r="G2801">
        <f>MIN(IF(Q2801&lt;10,E2801+0.5,E2801),5)</f>
        <v>4.5999999999999996</v>
      </c>
      <c r="H2801" t="str">
        <f t="shared" si="389"/>
        <v>Great Place to Work</v>
      </c>
      <c r="I2801">
        <v>184</v>
      </c>
      <c r="J2801" t="b">
        <f t="shared" si="390"/>
        <v>0</v>
      </c>
      <c r="K2801" t="b">
        <f>OR(E2801&gt;3.5,Q2801&lt;10)</f>
        <v>1</v>
      </c>
      <c r="L2801" t="s">
        <v>19</v>
      </c>
      <c r="M2801" t="s">
        <v>5206</v>
      </c>
      <c r="N2801" t="str">
        <f t="shared" si="391"/>
        <v>Indian Silicon Valley Startups</v>
      </c>
      <c r="O2801" t="str">
        <f t="shared" si="392"/>
        <v>None</v>
      </c>
      <c r="P2801" t="s">
        <v>143</v>
      </c>
      <c r="Q2801" s="2">
        <f t="shared" si="393"/>
        <v>24</v>
      </c>
      <c r="R2801" s="1" t="str">
        <f t="shared" si="394"/>
        <v>Established</v>
      </c>
      <c r="S2801" s="1"/>
      <c r="T2801" t="s">
        <v>115</v>
      </c>
      <c r="U2801" t="s">
        <v>36</v>
      </c>
      <c r="V2801">
        <f t="shared" si="395"/>
        <v>0</v>
      </c>
    </row>
    <row r="2802" spans="1:22" x14ac:dyDescent="0.35">
      <c r="A2802">
        <v>2800</v>
      </c>
      <c r="B2802" t="s">
        <v>5207</v>
      </c>
      <c r="C2802" t="str">
        <f t="shared" si="387"/>
        <v>Don’t Buy</v>
      </c>
      <c r="D2802" t="str">
        <f t="shared" si="388"/>
        <v>Short Name</v>
      </c>
      <c r="E2802">
        <v>3.4</v>
      </c>
      <c r="F2802">
        <f>IF(Q2802&lt;10,E2802+0.1,E2802)</f>
        <v>3.5</v>
      </c>
      <c r="G2802">
        <f>MIN(IF(Q2802&lt;10,E2802+0.5,E2802),5)</f>
        <v>3.9</v>
      </c>
      <c r="H2802" t="str">
        <f t="shared" si="389"/>
        <v>Average Place to Work</v>
      </c>
      <c r="I2802">
        <v>184</v>
      </c>
      <c r="J2802" t="b">
        <f t="shared" si="390"/>
        <v>0</v>
      </c>
      <c r="K2802" t="b">
        <f>OR(E2802&gt;3.5,Q2802&lt;10)</f>
        <v>1</v>
      </c>
      <c r="L2802" t="s">
        <v>19</v>
      </c>
      <c r="M2802" t="s">
        <v>3524</v>
      </c>
      <c r="N2802" t="str">
        <f t="shared" si="391"/>
        <v>Indian Silicon Valley Startups</v>
      </c>
      <c r="O2802" t="str">
        <f t="shared" si="392"/>
        <v>None</v>
      </c>
      <c r="P2802" t="s">
        <v>170</v>
      </c>
      <c r="Q2802" s="2">
        <f t="shared" si="393"/>
        <v>6</v>
      </c>
      <c r="R2802" s="1" t="str">
        <f t="shared" si="394"/>
        <v>Startup</v>
      </c>
      <c r="S2802" s="1"/>
      <c r="T2802" t="s">
        <v>115</v>
      </c>
      <c r="U2802" t="s">
        <v>36</v>
      </c>
      <c r="V2802">
        <f t="shared" si="395"/>
        <v>0</v>
      </c>
    </row>
    <row r="2803" spans="1:22" x14ac:dyDescent="0.35">
      <c r="A2803">
        <v>2801</v>
      </c>
      <c r="B2803" t="s">
        <v>5208</v>
      </c>
      <c r="C2803" t="str">
        <f t="shared" si="387"/>
        <v>Don’t Buy</v>
      </c>
      <c r="D2803" t="str">
        <f t="shared" si="388"/>
        <v>Long Name</v>
      </c>
      <c r="E2803">
        <v>3.6</v>
      </c>
      <c r="F2803">
        <f>IF(Q2803&lt;10,E2803+0.1,E2803)</f>
        <v>3.7</v>
      </c>
      <c r="G2803">
        <f>MIN(IF(Q2803&lt;10,E2803+0.5,E2803),5)</f>
        <v>4.0999999999999996</v>
      </c>
      <c r="H2803" t="str">
        <f t="shared" si="389"/>
        <v>Average Place to Work</v>
      </c>
      <c r="I2803">
        <v>184</v>
      </c>
      <c r="J2803" t="b">
        <f t="shared" si="390"/>
        <v>0</v>
      </c>
      <c r="K2803" t="b">
        <f>OR(E2803&gt;3.5,Q2803&lt;10)</f>
        <v>1</v>
      </c>
      <c r="M2803" t="s">
        <v>2097</v>
      </c>
      <c r="N2803" t="str">
        <f t="shared" si="391"/>
        <v>Indian Silicon Valley Startups</v>
      </c>
      <c r="O2803" t="str">
        <f t="shared" si="392"/>
        <v>None</v>
      </c>
      <c r="P2803" t="s">
        <v>108</v>
      </c>
      <c r="Q2803" s="2">
        <f t="shared" si="393"/>
        <v>5</v>
      </c>
      <c r="R2803" s="1" t="str">
        <f t="shared" si="394"/>
        <v>Startup</v>
      </c>
      <c r="S2803" s="1"/>
      <c r="U2803" t="s">
        <v>153</v>
      </c>
      <c r="V2803">
        <f t="shared" si="395"/>
        <v>0</v>
      </c>
    </row>
    <row r="2804" spans="1:22" x14ac:dyDescent="0.35">
      <c r="A2804">
        <v>2802</v>
      </c>
      <c r="B2804" t="s">
        <v>5209</v>
      </c>
      <c r="C2804" t="str">
        <f t="shared" si="387"/>
        <v>Don’t Buy</v>
      </c>
      <c r="D2804" t="str">
        <f t="shared" si="388"/>
        <v>Short Name</v>
      </c>
      <c r="E2804">
        <v>4.3</v>
      </c>
      <c r="F2804">
        <f>IF(Q2804&lt;10,E2804+0.1,E2804)</f>
        <v>4.3</v>
      </c>
      <c r="G2804">
        <f>MIN(IF(Q2804&lt;10,E2804+0.5,E2804),5)</f>
        <v>4.3</v>
      </c>
      <c r="H2804" t="str">
        <f t="shared" si="389"/>
        <v>Average Place to Work</v>
      </c>
      <c r="I2804">
        <v>183</v>
      </c>
      <c r="J2804" t="b">
        <f t="shared" si="390"/>
        <v>0</v>
      </c>
      <c r="K2804" t="b">
        <f>OR(E2804&gt;3.5,Q2804&lt;10)</f>
        <v>1</v>
      </c>
      <c r="L2804" t="s">
        <v>19</v>
      </c>
      <c r="M2804" t="s">
        <v>5210</v>
      </c>
      <c r="N2804" t="str">
        <f t="shared" si="391"/>
        <v>Indian Silicon Valley Startups</v>
      </c>
      <c r="O2804" t="str">
        <f t="shared" si="392"/>
        <v>None</v>
      </c>
      <c r="P2804" t="s">
        <v>111</v>
      </c>
      <c r="Q2804" s="2">
        <f t="shared" si="393"/>
        <v>22</v>
      </c>
      <c r="R2804" s="1" t="str">
        <f t="shared" si="394"/>
        <v>Established</v>
      </c>
      <c r="S2804" s="1"/>
      <c r="T2804" t="s">
        <v>115</v>
      </c>
      <c r="U2804" t="s">
        <v>36</v>
      </c>
      <c r="V2804">
        <f t="shared" si="395"/>
        <v>0</v>
      </c>
    </row>
    <row r="2805" spans="1:22" x14ac:dyDescent="0.35">
      <c r="A2805">
        <v>2803</v>
      </c>
      <c r="B2805" t="s">
        <v>5211</v>
      </c>
      <c r="C2805" t="str">
        <f t="shared" si="387"/>
        <v>Don’t Buy</v>
      </c>
      <c r="D2805" t="str">
        <f t="shared" si="388"/>
        <v>Long Name</v>
      </c>
      <c r="E2805">
        <v>3.8</v>
      </c>
      <c r="F2805">
        <f>IF(Q2805&lt;10,E2805+0.1,E2805)</f>
        <v>3.8</v>
      </c>
      <c r="G2805">
        <f>MIN(IF(Q2805&lt;10,E2805+0.5,E2805),5)</f>
        <v>3.8</v>
      </c>
      <c r="H2805" t="str">
        <f t="shared" si="389"/>
        <v>Average Place to Work</v>
      </c>
      <c r="I2805">
        <v>183</v>
      </c>
      <c r="J2805" t="b">
        <f t="shared" si="390"/>
        <v>0</v>
      </c>
      <c r="K2805" t="b">
        <f>OR(E2805&gt;3.5,Q2805&lt;10)</f>
        <v>1</v>
      </c>
      <c r="L2805" t="s">
        <v>19</v>
      </c>
      <c r="M2805" t="s">
        <v>2531</v>
      </c>
      <c r="N2805" t="str">
        <f t="shared" si="391"/>
        <v>None</v>
      </c>
      <c r="O2805" t="str">
        <f t="shared" si="392"/>
        <v>None</v>
      </c>
      <c r="P2805" t="s">
        <v>99</v>
      </c>
      <c r="Q2805" s="2">
        <f t="shared" si="393"/>
        <v>26</v>
      </c>
      <c r="R2805" s="1" t="str">
        <f t="shared" si="394"/>
        <v>Established</v>
      </c>
      <c r="S2805" s="1"/>
      <c r="T2805" t="s">
        <v>1146</v>
      </c>
      <c r="U2805" t="s">
        <v>5212</v>
      </c>
      <c r="V2805">
        <f t="shared" si="395"/>
        <v>0</v>
      </c>
    </row>
    <row r="2806" spans="1:22" x14ac:dyDescent="0.35">
      <c r="A2806">
        <v>2804</v>
      </c>
      <c r="B2806" t="s">
        <v>5213</v>
      </c>
      <c r="C2806" t="str">
        <f t="shared" si="387"/>
        <v>Don’t Buy</v>
      </c>
      <c r="D2806" t="str">
        <f t="shared" si="388"/>
        <v>Long Name</v>
      </c>
      <c r="E2806">
        <v>3.8</v>
      </c>
      <c r="F2806">
        <f>IF(Q2806&lt;10,E2806+0.1,E2806)</f>
        <v>3.8</v>
      </c>
      <c r="G2806">
        <f>MIN(IF(Q2806&lt;10,E2806+0.5,E2806),5)</f>
        <v>3.8</v>
      </c>
      <c r="H2806" t="str">
        <f t="shared" si="389"/>
        <v>Average Place to Work</v>
      </c>
      <c r="I2806">
        <v>183</v>
      </c>
      <c r="J2806" t="b">
        <f t="shared" si="390"/>
        <v>0</v>
      </c>
      <c r="K2806" t="b">
        <f>OR(E2806&gt;3.5,Q2806&lt;10)</f>
        <v>1</v>
      </c>
      <c r="L2806" t="s">
        <v>19</v>
      </c>
      <c r="M2806" t="s">
        <v>5214</v>
      </c>
      <c r="N2806" t="str">
        <f t="shared" si="391"/>
        <v>None</v>
      </c>
      <c r="O2806" t="str">
        <f t="shared" si="392"/>
        <v>None</v>
      </c>
      <c r="P2806" t="s">
        <v>86</v>
      </c>
      <c r="Q2806" s="2">
        <f t="shared" si="393"/>
        <v>27</v>
      </c>
      <c r="R2806" s="1" t="str">
        <f t="shared" si="394"/>
        <v>Established</v>
      </c>
      <c r="S2806" s="1"/>
      <c r="T2806" t="s">
        <v>1183</v>
      </c>
      <c r="U2806" t="s">
        <v>687</v>
      </c>
      <c r="V2806">
        <f t="shared" si="395"/>
        <v>0</v>
      </c>
    </row>
    <row r="2807" spans="1:22" x14ac:dyDescent="0.35">
      <c r="A2807">
        <v>2805</v>
      </c>
      <c r="B2807" t="s">
        <v>5215</v>
      </c>
      <c r="C2807" t="str">
        <f t="shared" si="387"/>
        <v>Don’t Buy</v>
      </c>
      <c r="D2807" t="str">
        <f t="shared" si="388"/>
        <v>Long Name</v>
      </c>
      <c r="E2807">
        <v>4</v>
      </c>
      <c r="F2807">
        <f>IF(Q2807&lt;10,E2807+0.1,E2807)</f>
        <v>4</v>
      </c>
      <c r="G2807">
        <f>MIN(IF(Q2807&lt;10,E2807+0.5,E2807),5)</f>
        <v>4</v>
      </c>
      <c r="H2807" t="str">
        <f t="shared" si="389"/>
        <v>Average Place to Work</v>
      </c>
      <c r="I2807">
        <v>183</v>
      </c>
      <c r="J2807" t="b">
        <f t="shared" si="390"/>
        <v>0</v>
      </c>
      <c r="K2807" t="b">
        <f>OR(E2807&gt;3.5,Q2807&lt;10)</f>
        <v>1</v>
      </c>
      <c r="M2807" t="s">
        <v>5216</v>
      </c>
      <c r="N2807" t="str">
        <f t="shared" si="391"/>
        <v>None</v>
      </c>
      <c r="O2807" t="str">
        <f t="shared" si="392"/>
        <v>None</v>
      </c>
      <c r="P2807" t="s">
        <v>114</v>
      </c>
      <c r="Q2807" s="2">
        <f t="shared" si="393"/>
        <v>11</v>
      </c>
      <c r="R2807" s="1" t="str">
        <f t="shared" si="394"/>
        <v>Established</v>
      </c>
      <c r="S2807" s="1"/>
      <c r="U2807" t="s">
        <v>255</v>
      </c>
      <c r="V2807">
        <f t="shared" si="395"/>
        <v>0</v>
      </c>
    </row>
    <row r="2808" spans="1:22" x14ac:dyDescent="0.35">
      <c r="A2808">
        <v>2806</v>
      </c>
      <c r="B2808" t="s">
        <v>5217</v>
      </c>
      <c r="C2808" t="str">
        <f t="shared" si="387"/>
        <v>Don’t Buy</v>
      </c>
      <c r="D2808" t="str">
        <f t="shared" si="388"/>
        <v>Long Name</v>
      </c>
      <c r="E2808">
        <v>3.7</v>
      </c>
      <c r="F2808">
        <f>IF(Q2808&lt;10,E2808+0.1,E2808)</f>
        <v>3.7</v>
      </c>
      <c r="G2808">
        <f>MIN(IF(Q2808&lt;10,E2808+0.5,E2808),5)</f>
        <v>3.7</v>
      </c>
      <c r="H2808" t="str">
        <f t="shared" si="389"/>
        <v>Average Place to Work</v>
      </c>
      <c r="I2808">
        <v>183</v>
      </c>
      <c r="J2808" t="b">
        <f t="shared" si="390"/>
        <v>0</v>
      </c>
      <c r="K2808" t="b">
        <f>OR(E2808&gt;3.5,Q2808&lt;10)</f>
        <v>1</v>
      </c>
      <c r="L2808" t="s">
        <v>9</v>
      </c>
      <c r="M2808" t="s">
        <v>2346</v>
      </c>
      <c r="N2808" t="str">
        <f t="shared" si="391"/>
        <v>Indian Silicon Valley Startups</v>
      </c>
      <c r="O2808" t="str">
        <f t="shared" si="392"/>
        <v>None</v>
      </c>
      <c r="P2808" t="s">
        <v>11</v>
      </c>
      <c r="Q2808" s="2">
        <f t="shared" si="393"/>
        <v>54</v>
      </c>
      <c r="R2808" s="1" t="str">
        <f t="shared" si="394"/>
        <v>Established</v>
      </c>
      <c r="S2808" s="1"/>
      <c r="T2808" t="s">
        <v>1183</v>
      </c>
      <c r="U2808" t="s">
        <v>687</v>
      </c>
      <c r="V2808">
        <f t="shared" si="395"/>
        <v>0</v>
      </c>
    </row>
    <row r="2809" spans="1:22" x14ac:dyDescent="0.35">
      <c r="A2809">
        <v>2807</v>
      </c>
      <c r="B2809" t="s">
        <v>5218</v>
      </c>
      <c r="C2809" t="str">
        <f t="shared" si="387"/>
        <v>Don’t Buy</v>
      </c>
      <c r="D2809" t="str">
        <f t="shared" si="388"/>
        <v>Long Name</v>
      </c>
      <c r="E2809">
        <v>4.2</v>
      </c>
      <c r="F2809">
        <f>IF(Q2809&lt;10,E2809+0.1,E2809)</f>
        <v>4.2</v>
      </c>
      <c r="G2809">
        <f>MIN(IF(Q2809&lt;10,E2809+0.5,E2809),5)</f>
        <v>4.2</v>
      </c>
      <c r="H2809" t="str">
        <f t="shared" si="389"/>
        <v>Average Place to Work</v>
      </c>
      <c r="I2809">
        <v>183</v>
      </c>
      <c r="J2809" t="b">
        <f t="shared" si="390"/>
        <v>0</v>
      </c>
      <c r="K2809" t="b">
        <f>OR(E2809&gt;3.5,Q2809&lt;10)</f>
        <v>1</v>
      </c>
      <c r="L2809" t="s">
        <v>19</v>
      </c>
      <c r="M2809" t="s">
        <v>2808</v>
      </c>
      <c r="N2809" t="str">
        <f t="shared" si="391"/>
        <v>None</v>
      </c>
      <c r="O2809" t="str">
        <f t="shared" si="392"/>
        <v>None</v>
      </c>
      <c r="P2809" t="s">
        <v>47</v>
      </c>
      <c r="Q2809" s="2">
        <f t="shared" si="393"/>
        <v>31</v>
      </c>
      <c r="R2809" s="1" t="str">
        <f t="shared" si="394"/>
        <v>Established</v>
      </c>
      <c r="S2809" s="1"/>
      <c r="T2809" t="s">
        <v>1183</v>
      </c>
      <c r="U2809" t="s">
        <v>297</v>
      </c>
      <c r="V2809">
        <f t="shared" si="395"/>
        <v>0</v>
      </c>
    </row>
    <row r="2810" spans="1:22" x14ac:dyDescent="0.35">
      <c r="A2810">
        <v>2808</v>
      </c>
      <c r="B2810" t="s">
        <v>5219</v>
      </c>
      <c r="C2810" t="str">
        <f t="shared" si="387"/>
        <v>Don’t Buy</v>
      </c>
      <c r="D2810" t="str">
        <f t="shared" si="388"/>
        <v>Long Name</v>
      </c>
      <c r="E2810">
        <v>4.2</v>
      </c>
      <c r="F2810">
        <f>IF(Q2810&lt;10,E2810+0.1,E2810)</f>
        <v>4.2</v>
      </c>
      <c r="G2810">
        <f>MIN(IF(Q2810&lt;10,E2810+0.5,E2810),5)</f>
        <v>4.2</v>
      </c>
      <c r="H2810" t="str">
        <f t="shared" si="389"/>
        <v>Average Place to Work</v>
      </c>
      <c r="I2810">
        <v>183</v>
      </c>
      <c r="J2810" t="b">
        <f t="shared" si="390"/>
        <v>0</v>
      </c>
      <c r="K2810" t="b">
        <f>OR(E2810&gt;3.5,Q2810&lt;10)</f>
        <v>1</v>
      </c>
      <c r="L2810" t="s">
        <v>19</v>
      </c>
      <c r="M2810" t="s">
        <v>5220</v>
      </c>
      <c r="N2810" t="str">
        <f t="shared" si="391"/>
        <v>None</v>
      </c>
      <c r="O2810" t="str">
        <f t="shared" si="392"/>
        <v>None</v>
      </c>
      <c r="P2810" t="s">
        <v>445</v>
      </c>
      <c r="Q2810" s="2">
        <f t="shared" si="393"/>
        <v>14</v>
      </c>
      <c r="R2810" s="1" t="str">
        <f t="shared" si="394"/>
        <v>Established</v>
      </c>
      <c r="S2810" s="1"/>
      <c r="T2810" t="s">
        <v>606</v>
      </c>
      <c r="U2810" t="s">
        <v>687</v>
      </c>
      <c r="V2810">
        <f t="shared" si="395"/>
        <v>0</v>
      </c>
    </row>
    <row r="2811" spans="1:22" x14ac:dyDescent="0.35">
      <c r="A2811">
        <v>2809</v>
      </c>
      <c r="B2811" t="s">
        <v>5221</v>
      </c>
      <c r="C2811" t="str">
        <f t="shared" si="387"/>
        <v>Don’t Buy</v>
      </c>
      <c r="D2811" t="str">
        <f t="shared" si="388"/>
        <v>Long Name</v>
      </c>
      <c r="E2811">
        <v>4</v>
      </c>
      <c r="F2811">
        <f>IF(Q2811&lt;10,E2811+0.1,E2811)</f>
        <v>4</v>
      </c>
      <c r="G2811">
        <f>MIN(IF(Q2811&lt;10,E2811+0.5,E2811),5)</f>
        <v>4</v>
      </c>
      <c r="H2811" t="str">
        <f t="shared" si="389"/>
        <v>Average Place to Work</v>
      </c>
      <c r="I2811">
        <v>183</v>
      </c>
      <c r="J2811" t="b">
        <f t="shared" si="390"/>
        <v>0</v>
      </c>
      <c r="K2811" t="b">
        <f>OR(E2811&gt;3.5,Q2811&lt;10)</f>
        <v>1</v>
      </c>
      <c r="L2811" t="s">
        <v>19</v>
      </c>
      <c r="M2811" t="s">
        <v>2129</v>
      </c>
      <c r="N2811" t="str">
        <f t="shared" si="391"/>
        <v>None</v>
      </c>
      <c r="O2811" t="str">
        <f t="shared" si="392"/>
        <v>None</v>
      </c>
      <c r="P2811" t="s">
        <v>715</v>
      </c>
      <c r="Q2811" s="2">
        <f t="shared" si="393"/>
        <v>66</v>
      </c>
      <c r="R2811" s="1" t="str">
        <f t="shared" si="394"/>
        <v>Established</v>
      </c>
      <c r="S2811" s="1"/>
      <c r="T2811" t="s">
        <v>598</v>
      </c>
      <c r="U2811" t="s">
        <v>64</v>
      </c>
      <c r="V2811">
        <f t="shared" si="395"/>
        <v>0</v>
      </c>
    </row>
    <row r="2812" spans="1:22" x14ac:dyDescent="0.35">
      <c r="A2812">
        <v>2810</v>
      </c>
      <c r="B2812" t="s">
        <v>5222</v>
      </c>
      <c r="C2812" t="str">
        <f t="shared" si="387"/>
        <v>Don’t Buy</v>
      </c>
      <c r="D2812" t="str">
        <f t="shared" si="388"/>
        <v>Long Name</v>
      </c>
      <c r="E2812">
        <v>4.8</v>
      </c>
      <c r="F2812">
        <f>IF(Q2812&lt;10,E2812+0.1,E2812)</f>
        <v>4.8</v>
      </c>
      <c r="G2812">
        <f>MIN(IF(Q2812&lt;10,E2812+0.5,E2812),5)</f>
        <v>4.8</v>
      </c>
      <c r="H2812" t="str">
        <f t="shared" si="389"/>
        <v>Great Place to Work</v>
      </c>
      <c r="I2812">
        <v>183</v>
      </c>
      <c r="J2812" t="b">
        <f t="shared" si="390"/>
        <v>0</v>
      </c>
      <c r="K2812" t="b">
        <f>OR(E2812&gt;3.5,Q2812&lt;10)</f>
        <v>1</v>
      </c>
      <c r="L2812" t="s">
        <v>9</v>
      </c>
      <c r="M2812" t="s">
        <v>5223</v>
      </c>
      <c r="N2812" t="str">
        <f t="shared" si="391"/>
        <v>None</v>
      </c>
      <c r="O2812" t="str">
        <f t="shared" si="392"/>
        <v>None</v>
      </c>
      <c r="P2812" t="s">
        <v>522</v>
      </c>
      <c r="Q2812" s="2">
        <f t="shared" si="393"/>
        <v>30</v>
      </c>
      <c r="R2812" s="1" t="str">
        <f t="shared" si="394"/>
        <v>Established</v>
      </c>
      <c r="S2812" s="1"/>
      <c r="T2812" t="s">
        <v>606</v>
      </c>
      <c r="U2812" t="s">
        <v>195</v>
      </c>
      <c r="V2812">
        <f t="shared" si="395"/>
        <v>0</v>
      </c>
    </row>
    <row r="2813" spans="1:22" x14ac:dyDescent="0.35">
      <c r="A2813">
        <v>2811</v>
      </c>
      <c r="B2813" t="s">
        <v>5224</v>
      </c>
      <c r="C2813" t="str">
        <f t="shared" si="387"/>
        <v>Don’t Buy</v>
      </c>
      <c r="D2813" t="str">
        <f t="shared" si="388"/>
        <v>Long Name</v>
      </c>
      <c r="E2813">
        <v>3.6</v>
      </c>
      <c r="F2813">
        <f>IF(Q2813&lt;10,E2813+0.1,E2813)</f>
        <v>3.7</v>
      </c>
      <c r="G2813">
        <f>MIN(IF(Q2813&lt;10,E2813+0.5,E2813),5)</f>
        <v>4.0999999999999996</v>
      </c>
      <c r="H2813" t="str">
        <f t="shared" si="389"/>
        <v>Average Place to Work</v>
      </c>
      <c r="I2813">
        <v>183</v>
      </c>
      <c r="J2813" t="b">
        <f t="shared" si="390"/>
        <v>0</v>
      </c>
      <c r="K2813" t="b">
        <f>OR(E2813&gt;3.5,Q2813&lt;10)</f>
        <v>1</v>
      </c>
      <c r="L2813" t="s">
        <v>19</v>
      </c>
      <c r="M2813" t="s">
        <v>1766</v>
      </c>
      <c r="N2813" t="str">
        <f t="shared" si="391"/>
        <v>Indian Silicon Valley Startups</v>
      </c>
      <c r="O2813" t="str">
        <f t="shared" si="392"/>
        <v>None</v>
      </c>
      <c r="P2813" t="s">
        <v>170</v>
      </c>
      <c r="Q2813" s="2">
        <f t="shared" si="393"/>
        <v>6</v>
      </c>
      <c r="R2813" s="1" t="str">
        <f t="shared" si="394"/>
        <v>Startup</v>
      </c>
      <c r="S2813" s="1"/>
      <c r="T2813" t="s">
        <v>115</v>
      </c>
      <c r="U2813" t="s">
        <v>931</v>
      </c>
      <c r="V2813">
        <f t="shared" si="395"/>
        <v>0</v>
      </c>
    </row>
    <row r="2814" spans="1:22" x14ac:dyDescent="0.35">
      <c r="A2814">
        <v>2812</v>
      </c>
      <c r="B2814" t="s">
        <v>5225</v>
      </c>
      <c r="C2814" t="str">
        <f t="shared" si="387"/>
        <v>Don’t Buy</v>
      </c>
      <c r="D2814" t="str">
        <f t="shared" si="388"/>
        <v>Long Name</v>
      </c>
      <c r="E2814">
        <v>3.6</v>
      </c>
      <c r="F2814">
        <f>IF(Q2814&lt;10,E2814+0.1,E2814)</f>
        <v>3.7</v>
      </c>
      <c r="G2814">
        <f>MIN(IF(Q2814&lt;10,E2814+0.5,E2814),5)</f>
        <v>4.0999999999999996</v>
      </c>
      <c r="H2814" t="str">
        <f t="shared" si="389"/>
        <v>Average Place to Work</v>
      </c>
      <c r="I2814">
        <v>183</v>
      </c>
      <c r="J2814" t="b">
        <f t="shared" si="390"/>
        <v>0</v>
      </c>
      <c r="K2814" t="b">
        <f>OR(E2814&gt;3.5,Q2814&lt;10)</f>
        <v>1</v>
      </c>
      <c r="L2814" t="s">
        <v>19</v>
      </c>
      <c r="M2814" t="s">
        <v>2488</v>
      </c>
      <c r="N2814" t="str">
        <f t="shared" si="391"/>
        <v>Indian Silicon Valley Startups</v>
      </c>
      <c r="O2814" t="str">
        <f t="shared" si="392"/>
        <v>None</v>
      </c>
      <c r="P2814" t="s">
        <v>170</v>
      </c>
      <c r="Q2814" s="2">
        <f t="shared" si="393"/>
        <v>6</v>
      </c>
      <c r="R2814" s="1" t="str">
        <f t="shared" si="394"/>
        <v>Startup</v>
      </c>
      <c r="S2814" s="1"/>
      <c r="T2814" t="s">
        <v>598</v>
      </c>
      <c r="U2814" t="s">
        <v>202</v>
      </c>
      <c r="V2814">
        <f t="shared" si="395"/>
        <v>0</v>
      </c>
    </row>
    <row r="2815" spans="1:22" x14ac:dyDescent="0.35">
      <c r="A2815">
        <v>2813</v>
      </c>
      <c r="B2815" t="s">
        <v>5226</v>
      </c>
      <c r="C2815" t="str">
        <f t="shared" si="387"/>
        <v>Don’t Buy</v>
      </c>
      <c r="D2815" t="str">
        <f t="shared" si="388"/>
        <v>Long Name</v>
      </c>
      <c r="E2815">
        <v>3.8</v>
      </c>
      <c r="F2815">
        <f>IF(Q2815&lt;10,E2815+0.1,E2815)</f>
        <v>3.8</v>
      </c>
      <c r="G2815">
        <f>MIN(IF(Q2815&lt;10,E2815+0.5,E2815),5)</f>
        <v>3.8</v>
      </c>
      <c r="H2815" t="str">
        <f t="shared" si="389"/>
        <v>Average Place to Work</v>
      </c>
      <c r="I2815">
        <v>183</v>
      </c>
      <c r="J2815" t="b">
        <f t="shared" si="390"/>
        <v>0</v>
      </c>
      <c r="K2815" t="b">
        <f>OR(E2815&gt;3.5,Q2815&lt;10)</f>
        <v>1</v>
      </c>
      <c r="L2815" t="s">
        <v>19</v>
      </c>
      <c r="M2815" t="s">
        <v>5227</v>
      </c>
      <c r="N2815" t="str">
        <f t="shared" si="391"/>
        <v>None</v>
      </c>
      <c r="O2815" t="str">
        <f t="shared" si="392"/>
        <v>None</v>
      </c>
      <c r="P2815" t="s">
        <v>328</v>
      </c>
      <c r="Q2815" s="2">
        <f t="shared" si="393"/>
        <v>42</v>
      </c>
      <c r="R2815" s="1" t="str">
        <f t="shared" si="394"/>
        <v>Established</v>
      </c>
      <c r="S2815" s="1"/>
      <c r="T2815" t="s">
        <v>598</v>
      </c>
      <c r="U2815" t="s">
        <v>687</v>
      </c>
      <c r="V2815">
        <f t="shared" si="395"/>
        <v>0</v>
      </c>
    </row>
    <row r="2816" spans="1:22" x14ac:dyDescent="0.35">
      <c r="A2816">
        <v>2814</v>
      </c>
      <c r="B2816" t="s">
        <v>5228</v>
      </c>
      <c r="C2816" t="str">
        <f t="shared" si="387"/>
        <v>Don’t Buy</v>
      </c>
      <c r="D2816" t="str">
        <f t="shared" si="388"/>
        <v>Long Name</v>
      </c>
      <c r="E2816">
        <v>4</v>
      </c>
      <c r="F2816">
        <f>IF(Q2816&lt;10,E2816+0.1,E2816)</f>
        <v>4</v>
      </c>
      <c r="G2816">
        <f>MIN(IF(Q2816&lt;10,E2816+0.5,E2816),5)</f>
        <v>4</v>
      </c>
      <c r="H2816" t="str">
        <f t="shared" si="389"/>
        <v>Average Place to Work</v>
      </c>
      <c r="I2816">
        <v>183</v>
      </c>
      <c r="J2816" t="b">
        <f t="shared" si="390"/>
        <v>0</v>
      </c>
      <c r="K2816" t="b">
        <f>OR(E2816&gt;3.5,Q2816&lt;10)</f>
        <v>1</v>
      </c>
      <c r="L2816" t="s">
        <v>19</v>
      </c>
      <c r="M2816" t="s">
        <v>4513</v>
      </c>
      <c r="N2816" t="str">
        <f t="shared" si="391"/>
        <v>None</v>
      </c>
      <c r="O2816" t="str">
        <f t="shared" si="392"/>
        <v>None</v>
      </c>
      <c r="P2816" t="s">
        <v>50</v>
      </c>
      <c r="Q2816" s="2">
        <f t="shared" si="393"/>
        <v>29</v>
      </c>
      <c r="R2816" s="1" t="str">
        <f t="shared" si="394"/>
        <v>Established</v>
      </c>
      <c r="S2816" s="1"/>
      <c r="T2816" t="s">
        <v>115</v>
      </c>
      <c r="U2816" t="s">
        <v>519</v>
      </c>
      <c r="V2816">
        <f t="shared" si="395"/>
        <v>0</v>
      </c>
    </row>
    <row r="2817" spans="1:22" x14ac:dyDescent="0.35">
      <c r="A2817">
        <v>2815</v>
      </c>
      <c r="B2817" t="s">
        <v>5229</v>
      </c>
      <c r="C2817" t="str">
        <f t="shared" si="387"/>
        <v>Don’t Buy</v>
      </c>
      <c r="D2817" t="str">
        <f t="shared" si="388"/>
        <v>Long Name</v>
      </c>
      <c r="E2817">
        <v>4.2</v>
      </c>
      <c r="F2817">
        <f>IF(Q2817&lt;10,E2817+0.1,E2817)</f>
        <v>4.2</v>
      </c>
      <c r="G2817">
        <f>MIN(IF(Q2817&lt;10,E2817+0.5,E2817),5)</f>
        <v>4.2</v>
      </c>
      <c r="H2817" t="str">
        <f t="shared" si="389"/>
        <v>Average Place to Work</v>
      </c>
      <c r="I2817">
        <v>183</v>
      </c>
      <c r="J2817" t="b">
        <f t="shared" si="390"/>
        <v>0</v>
      </c>
      <c r="K2817" t="b">
        <f>OR(E2817&gt;3.5,Q2817&lt;10)</f>
        <v>1</v>
      </c>
      <c r="L2817" t="s">
        <v>19</v>
      </c>
      <c r="M2817" t="s">
        <v>5230</v>
      </c>
      <c r="N2817" t="str">
        <f t="shared" si="391"/>
        <v>None</v>
      </c>
      <c r="O2817" t="str">
        <f t="shared" si="392"/>
        <v>None</v>
      </c>
      <c r="P2817" t="s">
        <v>261</v>
      </c>
      <c r="Q2817" s="2">
        <f t="shared" si="393"/>
        <v>21</v>
      </c>
      <c r="R2817" s="1" t="str">
        <f t="shared" si="394"/>
        <v>Established</v>
      </c>
      <c r="S2817" s="1"/>
      <c r="T2817" t="s">
        <v>115</v>
      </c>
      <c r="U2817" t="s">
        <v>92</v>
      </c>
      <c r="V2817">
        <f t="shared" si="395"/>
        <v>0</v>
      </c>
    </row>
    <row r="2818" spans="1:22" x14ac:dyDescent="0.35">
      <c r="A2818">
        <v>2816</v>
      </c>
      <c r="B2818" t="s">
        <v>5231</v>
      </c>
      <c r="C2818" t="str">
        <f t="shared" si="387"/>
        <v>Don’t Buy</v>
      </c>
      <c r="D2818" t="str">
        <f t="shared" si="388"/>
        <v>Long Name</v>
      </c>
      <c r="E2818">
        <v>4.0999999999999996</v>
      </c>
      <c r="F2818">
        <f>IF(Q2818&lt;10,E2818+0.1,E2818)</f>
        <v>4.0999999999999996</v>
      </c>
      <c r="G2818">
        <f>MIN(IF(Q2818&lt;10,E2818+0.5,E2818),5)</f>
        <v>4.0999999999999996</v>
      </c>
      <c r="H2818" t="str">
        <f t="shared" si="389"/>
        <v>Average Place to Work</v>
      </c>
      <c r="I2818">
        <v>6100</v>
      </c>
      <c r="J2818" t="b">
        <f t="shared" si="390"/>
        <v>0</v>
      </c>
      <c r="K2818" t="b">
        <f>OR(E2818&gt;3.5,Q2818&lt;10)</f>
        <v>1</v>
      </c>
      <c r="L2818" t="s">
        <v>19</v>
      </c>
      <c r="M2818" t="s">
        <v>1559</v>
      </c>
      <c r="N2818" t="str">
        <f t="shared" si="391"/>
        <v>Indian Silicon Valley Startups</v>
      </c>
      <c r="O2818" t="str">
        <f t="shared" si="392"/>
        <v>None</v>
      </c>
      <c r="P2818" t="s">
        <v>3708</v>
      </c>
      <c r="Q2818" s="2">
        <f t="shared" si="393"/>
        <v>122</v>
      </c>
      <c r="R2818" s="1" t="str">
        <f t="shared" si="394"/>
        <v>Established</v>
      </c>
      <c r="S2818" s="1"/>
      <c r="T2818" t="s">
        <v>40</v>
      </c>
      <c r="U2818" t="s">
        <v>755</v>
      </c>
      <c r="V2818">
        <f t="shared" si="395"/>
        <v>0</v>
      </c>
    </row>
    <row r="2819" spans="1:22" x14ac:dyDescent="0.35">
      <c r="A2819">
        <v>2817</v>
      </c>
      <c r="B2819" t="s">
        <v>5232</v>
      </c>
      <c r="C2819" t="str">
        <f t="shared" ref="C2819:C2882" si="396">IF(OR(LEFT(B2819,1)="T",LEFT(B2819,1)="G"),"Buy","Don’t Buy")</f>
        <v>Buy</v>
      </c>
      <c r="D2819" t="str">
        <f t="shared" ref="D2819:D2882" si="397">IF(LEN(B2819)&gt;=10,"Long Name","Short Name")</f>
        <v>Long Name</v>
      </c>
      <c r="E2819">
        <v>3.8</v>
      </c>
      <c r="F2819">
        <f>IF(Q2819&lt;10,E2819+0.1,E2819)</f>
        <v>3.8</v>
      </c>
      <c r="G2819">
        <f>MIN(IF(Q2819&lt;10,E2819+0.5,E2819),5)</f>
        <v>3.8</v>
      </c>
      <c r="H2819" t="str">
        <f t="shared" ref="H2819:H2882" si="398">IF(E2819&gt;4.5,"Great Place to Work","Average Place to Work")</f>
        <v>Average Place to Work</v>
      </c>
      <c r="I2819">
        <v>182</v>
      </c>
      <c r="J2819" t="b">
        <f t="shared" ref="J2819:J2882" si="399">AND(I2819&gt;10000,E2819&gt;4)</f>
        <v>0</v>
      </c>
      <c r="K2819" t="b">
        <f>OR(E2819&gt;3.5,Q2819&lt;10)</f>
        <v>1</v>
      </c>
      <c r="L2819" t="s">
        <v>19</v>
      </c>
      <c r="M2819" t="s">
        <v>2002</v>
      </c>
      <c r="N2819" t="str">
        <f t="shared" ref="N2819:N2882" si="400">IF(OR(LEFT(M2819,9)="Banglore",LEFT(M2819,9)="Bengaluru",LEFT(M2819,7)="Chennai",Q2819&lt;10,U2819="Internet"),"Indian Silicon Valley Startups","None")</f>
        <v>None</v>
      </c>
      <c r="O2819" t="str">
        <f t="shared" ref="O2819:O2882" si="401">IF(AND(LEFT(M2819,6)="Mumbai",U2819="Financial Services"),"Bombay Finances","None")</f>
        <v>None</v>
      </c>
      <c r="P2819" t="s">
        <v>833</v>
      </c>
      <c r="Q2819" s="2">
        <f t="shared" ref="Q2819:Q2882" si="402">_xlfn.NUMBERVALUE(SUBSTITUTE(TRIM(P2819)," years old",""))</f>
        <v>52</v>
      </c>
      <c r="R2819" s="1" t="str">
        <f t="shared" ref="R2819:R2882" si="403">IF(Q2819&lt;10,"Startup","Established")</f>
        <v>Established</v>
      </c>
      <c r="S2819" s="1"/>
      <c r="T2819" t="s">
        <v>606</v>
      </c>
      <c r="U2819" t="s">
        <v>64</v>
      </c>
      <c r="V2819">
        <f t="shared" ref="V2819:V2882" si="404">IF(AND(OR(U2819=$U$7,U2819=$U$12),E2819&gt;4),1000000,IF(AND(OR(U2819=$U$7,U2819=$U$12),E2819&lt;=4),500000,IF(AND(U2819=$U$18,E2819&gt;4),800000,0)))</f>
        <v>0</v>
      </c>
    </row>
    <row r="2820" spans="1:22" x14ac:dyDescent="0.35">
      <c r="A2820">
        <v>2818</v>
      </c>
      <c r="B2820" t="s">
        <v>5233</v>
      </c>
      <c r="C2820" t="str">
        <f t="shared" si="396"/>
        <v>Don’t Buy</v>
      </c>
      <c r="D2820" t="str">
        <f t="shared" si="397"/>
        <v>Long Name</v>
      </c>
      <c r="E2820">
        <v>4.2</v>
      </c>
      <c r="F2820">
        <f>IF(Q2820&lt;10,E2820+0.1,E2820)</f>
        <v>4.2</v>
      </c>
      <c r="G2820">
        <f>MIN(IF(Q2820&lt;10,E2820+0.5,E2820),5)</f>
        <v>4.2</v>
      </c>
      <c r="H2820" t="str">
        <f t="shared" si="398"/>
        <v>Average Place to Work</v>
      </c>
      <c r="I2820">
        <v>182</v>
      </c>
      <c r="J2820" t="b">
        <f t="shared" si="399"/>
        <v>0</v>
      </c>
      <c r="K2820" t="b">
        <f>OR(E2820&gt;3.5,Q2820&lt;10)</f>
        <v>1</v>
      </c>
      <c r="L2820" t="s">
        <v>19</v>
      </c>
      <c r="M2820" t="s">
        <v>3170</v>
      </c>
      <c r="N2820" t="str">
        <f t="shared" si="400"/>
        <v>None</v>
      </c>
      <c r="O2820" t="str">
        <f t="shared" si="401"/>
        <v>None</v>
      </c>
      <c r="P2820" t="s">
        <v>654</v>
      </c>
      <c r="Q2820" s="2">
        <f t="shared" si="402"/>
        <v>50</v>
      </c>
      <c r="R2820" s="1" t="str">
        <f t="shared" si="403"/>
        <v>Established</v>
      </c>
      <c r="S2820" s="1"/>
      <c r="T2820" t="s">
        <v>115</v>
      </c>
      <c r="U2820" t="s">
        <v>1427</v>
      </c>
      <c r="V2820">
        <f t="shared" si="404"/>
        <v>0</v>
      </c>
    </row>
    <row r="2821" spans="1:22" x14ac:dyDescent="0.35">
      <c r="A2821">
        <v>2819</v>
      </c>
      <c r="B2821" t="s">
        <v>5234</v>
      </c>
      <c r="C2821" t="str">
        <f t="shared" si="396"/>
        <v>Don’t Buy</v>
      </c>
      <c r="D2821" t="str">
        <f t="shared" si="397"/>
        <v>Long Name</v>
      </c>
      <c r="E2821">
        <v>3.2</v>
      </c>
      <c r="F2821">
        <f>IF(Q2821&lt;10,E2821+0.1,E2821)</f>
        <v>3.2</v>
      </c>
      <c r="G2821">
        <f>MIN(IF(Q2821&lt;10,E2821+0.5,E2821),5)</f>
        <v>3.2</v>
      </c>
      <c r="H2821" t="str">
        <f t="shared" si="398"/>
        <v>Average Place to Work</v>
      </c>
      <c r="I2821">
        <v>182</v>
      </c>
      <c r="J2821" t="b">
        <f t="shared" si="399"/>
        <v>0</v>
      </c>
      <c r="K2821" t="b">
        <f>OR(E2821&gt;3.5,Q2821&lt;10)</f>
        <v>0</v>
      </c>
      <c r="L2821" t="s">
        <v>19</v>
      </c>
      <c r="M2821" t="s">
        <v>4513</v>
      </c>
      <c r="N2821" t="str">
        <f t="shared" si="400"/>
        <v>None</v>
      </c>
      <c r="O2821" t="str">
        <f t="shared" si="401"/>
        <v>None</v>
      </c>
      <c r="P2821" t="s">
        <v>180</v>
      </c>
      <c r="Q2821" s="2">
        <f t="shared" si="402"/>
        <v>23</v>
      </c>
      <c r="R2821" s="1" t="str">
        <f t="shared" si="403"/>
        <v>Established</v>
      </c>
      <c r="S2821" s="1"/>
      <c r="T2821" t="s">
        <v>606</v>
      </c>
      <c r="U2821" t="s">
        <v>238</v>
      </c>
      <c r="V2821">
        <f t="shared" si="404"/>
        <v>0</v>
      </c>
    </row>
    <row r="2822" spans="1:22" x14ac:dyDescent="0.35">
      <c r="A2822">
        <v>2820</v>
      </c>
      <c r="B2822" t="s">
        <v>5235</v>
      </c>
      <c r="C2822" t="str">
        <f t="shared" si="396"/>
        <v>Don’t Buy</v>
      </c>
      <c r="D2822" t="str">
        <f t="shared" si="397"/>
        <v>Long Name</v>
      </c>
      <c r="E2822">
        <v>3.5</v>
      </c>
      <c r="F2822">
        <f>IF(Q2822&lt;10,E2822+0.1,E2822)</f>
        <v>3.5</v>
      </c>
      <c r="G2822">
        <f>MIN(IF(Q2822&lt;10,E2822+0.5,E2822),5)</f>
        <v>3.5</v>
      </c>
      <c r="H2822" t="str">
        <f t="shared" si="398"/>
        <v>Average Place to Work</v>
      </c>
      <c r="I2822">
        <v>182</v>
      </c>
      <c r="J2822" t="b">
        <f t="shared" si="399"/>
        <v>0</v>
      </c>
      <c r="K2822" t="b">
        <f>OR(E2822&gt;3.5,Q2822&lt;10)</f>
        <v>0</v>
      </c>
      <c r="L2822" t="s">
        <v>19</v>
      </c>
      <c r="M2822" t="s">
        <v>5236</v>
      </c>
      <c r="N2822" t="str">
        <f t="shared" si="400"/>
        <v>None</v>
      </c>
      <c r="O2822" t="str">
        <f t="shared" si="401"/>
        <v>None</v>
      </c>
      <c r="P2822" t="s">
        <v>778</v>
      </c>
      <c r="Q2822" s="2">
        <f t="shared" si="402"/>
        <v>126</v>
      </c>
      <c r="R2822" s="1" t="str">
        <f t="shared" si="403"/>
        <v>Established</v>
      </c>
      <c r="S2822" s="1"/>
      <c r="T2822" t="s">
        <v>1183</v>
      </c>
      <c r="U2822" t="s">
        <v>446</v>
      </c>
      <c r="V2822">
        <f t="shared" si="404"/>
        <v>0</v>
      </c>
    </row>
    <row r="2823" spans="1:22" x14ac:dyDescent="0.35">
      <c r="A2823">
        <v>2821</v>
      </c>
      <c r="B2823" t="s">
        <v>5237</v>
      </c>
      <c r="C2823" t="str">
        <f t="shared" si="396"/>
        <v>Don’t Buy</v>
      </c>
      <c r="D2823" t="str">
        <f t="shared" si="397"/>
        <v>Long Name</v>
      </c>
      <c r="E2823">
        <v>4.5999999999999996</v>
      </c>
      <c r="F2823">
        <f>IF(Q2823&lt;10,E2823+0.1,E2823)</f>
        <v>4.5999999999999996</v>
      </c>
      <c r="G2823">
        <f>MIN(IF(Q2823&lt;10,E2823+0.5,E2823),5)</f>
        <v>4.5999999999999996</v>
      </c>
      <c r="H2823" t="str">
        <f t="shared" si="398"/>
        <v>Great Place to Work</v>
      </c>
      <c r="I2823">
        <v>182</v>
      </c>
      <c r="J2823" t="b">
        <f t="shared" si="399"/>
        <v>0</v>
      </c>
      <c r="K2823" t="b">
        <f>OR(E2823&gt;3.5,Q2823&lt;10)</f>
        <v>1</v>
      </c>
      <c r="L2823" t="s">
        <v>19</v>
      </c>
      <c r="M2823" t="s">
        <v>5238</v>
      </c>
      <c r="N2823" t="str">
        <f t="shared" si="400"/>
        <v>None</v>
      </c>
      <c r="O2823" t="str">
        <f t="shared" si="401"/>
        <v>None</v>
      </c>
      <c r="P2823" t="s">
        <v>626</v>
      </c>
      <c r="Q2823" s="2">
        <f t="shared" si="402"/>
        <v>17</v>
      </c>
      <c r="R2823" s="1" t="str">
        <f t="shared" si="403"/>
        <v>Established</v>
      </c>
      <c r="S2823" s="1"/>
      <c r="T2823" t="s">
        <v>606</v>
      </c>
      <c r="U2823" t="s">
        <v>687</v>
      </c>
      <c r="V2823">
        <f t="shared" si="404"/>
        <v>0</v>
      </c>
    </row>
    <row r="2824" spans="1:22" x14ac:dyDescent="0.35">
      <c r="A2824">
        <v>2822</v>
      </c>
      <c r="B2824" t="s">
        <v>5239</v>
      </c>
      <c r="C2824" t="str">
        <f t="shared" si="396"/>
        <v>Don’t Buy</v>
      </c>
      <c r="D2824" t="str">
        <f t="shared" si="397"/>
        <v>Long Name</v>
      </c>
      <c r="E2824">
        <v>4.2</v>
      </c>
      <c r="F2824">
        <f>IF(Q2824&lt;10,E2824+0.1,E2824)</f>
        <v>4.2</v>
      </c>
      <c r="G2824">
        <f>MIN(IF(Q2824&lt;10,E2824+0.5,E2824),5)</f>
        <v>4.2</v>
      </c>
      <c r="H2824" t="str">
        <f t="shared" si="398"/>
        <v>Average Place to Work</v>
      </c>
      <c r="I2824">
        <v>182</v>
      </c>
      <c r="J2824" t="b">
        <f t="shared" si="399"/>
        <v>0</v>
      </c>
      <c r="K2824" t="b">
        <f>OR(E2824&gt;3.5,Q2824&lt;10)</f>
        <v>1</v>
      </c>
      <c r="L2824" t="s">
        <v>19</v>
      </c>
      <c r="M2824" t="s">
        <v>5240</v>
      </c>
      <c r="N2824" t="str">
        <f t="shared" si="400"/>
        <v>None</v>
      </c>
      <c r="O2824" t="str">
        <f t="shared" si="401"/>
        <v>None</v>
      </c>
      <c r="P2824" t="s">
        <v>183</v>
      </c>
      <c r="Q2824" s="2">
        <f t="shared" si="402"/>
        <v>10</v>
      </c>
      <c r="R2824" s="1" t="str">
        <f t="shared" si="403"/>
        <v>Established</v>
      </c>
      <c r="S2824" s="1"/>
      <c r="T2824" t="s">
        <v>115</v>
      </c>
      <c r="U2824" t="s">
        <v>306</v>
      </c>
      <c r="V2824">
        <f t="shared" si="404"/>
        <v>0</v>
      </c>
    </row>
    <row r="2825" spans="1:22" x14ac:dyDescent="0.35">
      <c r="A2825">
        <v>2823</v>
      </c>
      <c r="B2825" t="s">
        <v>5241</v>
      </c>
      <c r="C2825" t="str">
        <f t="shared" si="396"/>
        <v>Don’t Buy</v>
      </c>
      <c r="D2825" t="str">
        <f t="shared" si="397"/>
        <v>Long Name</v>
      </c>
      <c r="E2825">
        <v>3.8</v>
      </c>
      <c r="F2825">
        <f>IF(Q2825&lt;10,E2825+0.1,E2825)</f>
        <v>3.8</v>
      </c>
      <c r="G2825">
        <f>MIN(IF(Q2825&lt;10,E2825+0.5,E2825),5)</f>
        <v>3.8</v>
      </c>
      <c r="H2825" t="str">
        <f t="shared" si="398"/>
        <v>Average Place to Work</v>
      </c>
      <c r="I2825">
        <v>182</v>
      </c>
      <c r="J2825" t="b">
        <f t="shared" si="399"/>
        <v>0</v>
      </c>
      <c r="K2825" t="b">
        <f>OR(E2825&gt;3.5,Q2825&lt;10)</f>
        <v>1</v>
      </c>
      <c r="L2825" t="s">
        <v>19</v>
      </c>
      <c r="M2825" t="s">
        <v>4684</v>
      </c>
      <c r="N2825" t="str">
        <f t="shared" si="400"/>
        <v>None</v>
      </c>
      <c r="O2825" t="str">
        <f t="shared" si="401"/>
        <v>None</v>
      </c>
      <c r="P2825" t="s">
        <v>21</v>
      </c>
      <c r="Q2825" s="2">
        <f t="shared" si="402"/>
        <v>28</v>
      </c>
      <c r="R2825" s="1" t="str">
        <f t="shared" si="403"/>
        <v>Established</v>
      </c>
      <c r="S2825" s="1"/>
      <c r="T2825" t="s">
        <v>115</v>
      </c>
      <c r="U2825" t="s">
        <v>171</v>
      </c>
      <c r="V2825">
        <f t="shared" si="404"/>
        <v>0</v>
      </c>
    </row>
    <row r="2826" spans="1:22" x14ac:dyDescent="0.35">
      <c r="A2826">
        <v>2824</v>
      </c>
      <c r="B2826" t="s">
        <v>5242</v>
      </c>
      <c r="C2826" t="str">
        <f t="shared" si="396"/>
        <v>Don’t Buy</v>
      </c>
      <c r="D2826" t="str">
        <f t="shared" si="397"/>
        <v>Long Name</v>
      </c>
      <c r="E2826">
        <v>4.4000000000000004</v>
      </c>
      <c r="F2826">
        <f>IF(Q2826&lt;10,E2826+0.1,E2826)</f>
        <v>4.4000000000000004</v>
      </c>
      <c r="G2826">
        <f>MIN(IF(Q2826&lt;10,E2826+0.5,E2826),5)</f>
        <v>4.4000000000000004</v>
      </c>
      <c r="H2826" t="str">
        <f t="shared" si="398"/>
        <v>Average Place to Work</v>
      </c>
      <c r="I2826">
        <v>182</v>
      </c>
      <c r="J2826" t="b">
        <f t="shared" si="399"/>
        <v>0</v>
      </c>
      <c r="K2826" t="b">
        <f>OR(E2826&gt;3.5,Q2826&lt;10)</f>
        <v>1</v>
      </c>
      <c r="M2826" t="s">
        <v>5243</v>
      </c>
      <c r="N2826" t="str">
        <f t="shared" si="400"/>
        <v>None</v>
      </c>
      <c r="O2826" t="str">
        <f t="shared" si="401"/>
        <v>None</v>
      </c>
      <c r="P2826" t="s">
        <v>16</v>
      </c>
      <c r="Q2826" s="2">
        <f t="shared" si="402"/>
        <v>33</v>
      </c>
      <c r="R2826" s="1" t="str">
        <f t="shared" si="403"/>
        <v>Established</v>
      </c>
      <c r="S2826" s="1"/>
      <c r="U2826" t="s">
        <v>24</v>
      </c>
      <c r="V2826">
        <f t="shared" si="404"/>
        <v>1000000</v>
      </c>
    </row>
    <row r="2827" spans="1:22" x14ac:dyDescent="0.35">
      <c r="A2827">
        <v>2825</v>
      </c>
      <c r="B2827" t="s">
        <v>5244</v>
      </c>
      <c r="C2827" t="str">
        <f t="shared" si="396"/>
        <v>Don’t Buy</v>
      </c>
      <c r="D2827" t="str">
        <f t="shared" si="397"/>
        <v>Long Name</v>
      </c>
      <c r="E2827">
        <v>4</v>
      </c>
      <c r="F2827">
        <f>IF(Q2827&lt;10,E2827+0.1,E2827)</f>
        <v>4</v>
      </c>
      <c r="G2827">
        <f>MIN(IF(Q2827&lt;10,E2827+0.5,E2827),5)</f>
        <v>4</v>
      </c>
      <c r="H2827" t="str">
        <f t="shared" si="398"/>
        <v>Average Place to Work</v>
      </c>
      <c r="I2827">
        <v>182</v>
      </c>
      <c r="J2827" t="b">
        <f t="shared" si="399"/>
        <v>0</v>
      </c>
      <c r="K2827" t="b">
        <f>OR(E2827&gt;3.5,Q2827&lt;10)</f>
        <v>1</v>
      </c>
      <c r="L2827" t="s">
        <v>19</v>
      </c>
      <c r="M2827" t="s">
        <v>3534</v>
      </c>
      <c r="N2827" t="str">
        <f t="shared" si="400"/>
        <v>None</v>
      </c>
      <c r="O2827" t="str">
        <f t="shared" si="401"/>
        <v>None</v>
      </c>
      <c r="P2827" t="s">
        <v>35</v>
      </c>
      <c r="Q2827" s="2">
        <f t="shared" si="402"/>
        <v>55</v>
      </c>
      <c r="R2827" s="1" t="str">
        <f t="shared" si="403"/>
        <v>Established</v>
      </c>
      <c r="S2827" s="1"/>
      <c r="T2827" t="s">
        <v>115</v>
      </c>
      <c r="U2827" t="s">
        <v>160</v>
      </c>
      <c r="V2827">
        <f t="shared" si="404"/>
        <v>0</v>
      </c>
    </row>
    <row r="2828" spans="1:22" x14ac:dyDescent="0.35">
      <c r="A2828">
        <v>2826</v>
      </c>
      <c r="B2828" t="s">
        <v>5245</v>
      </c>
      <c r="C2828" t="str">
        <f t="shared" si="396"/>
        <v>Don’t Buy</v>
      </c>
      <c r="D2828" t="str">
        <f t="shared" si="397"/>
        <v>Long Name</v>
      </c>
      <c r="E2828">
        <v>3.8</v>
      </c>
      <c r="F2828">
        <f>IF(Q2828&lt;10,E2828+0.1,E2828)</f>
        <v>3.8</v>
      </c>
      <c r="G2828">
        <f>MIN(IF(Q2828&lt;10,E2828+0.5,E2828),5)</f>
        <v>3.8</v>
      </c>
      <c r="H2828" t="str">
        <f t="shared" si="398"/>
        <v>Average Place to Work</v>
      </c>
      <c r="I2828">
        <v>182</v>
      </c>
      <c r="J2828" t="b">
        <f t="shared" si="399"/>
        <v>0</v>
      </c>
      <c r="K2828" t="b">
        <f>OR(E2828&gt;3.5,Q2828&lt;10)</f>
        <v>1</v>
      </c>
      <c r="L2828" t="s">
        <v>19</v>
      </c>
      <c r="M2828" t="s">
        <v>4446</v>
      </c>
      <c r="N2828" t="str">
        <f t="shared" si="400"/>
        <v>None</v>
      </c>
      <c r="O2828" t="str">
        <f t="shared" si="401"/>
        <v>None</v>
      </c>
      <c r="P2828" t="s">
        <v>302</v>
      </c>
      <c r="Q2828" s="2">
        <f t="shared" si="402"/>
        <v>32</v>
      </c>
      <c r="R2828" s="1" t="str">
        <f t="shared" si="403"/>
        <v>Established</v>
      </c>
      <c r="S2828" s="1"/>
      <c r="T2828" t="s">
        <v>598</v>
      </c>
      <c r="U2828" t="s">
        <v>83</v>
      </c>
      <c r="V2828">
        <f t="shared" si="404"/>
        <v>0</v>
      </c>
    </row>
    <row r="2829" spans="1:22" x14ac:dyDescent="0.35">
      <c r="A2829">
        <v>2827</v>
      </c>
      <c r="B2829" t="s">
        <v>5246</v>
      </c>
      <c r="C2829" t="str">
        <f t="shared" si="396"/>
        <v>Don’t Buy</v>
      </c>
      <c r="D2829" t="str">
        <f t="shared" si="397"/>
        <v>Short Name</v>
      </c>
      <c r="E2829">
        <v>4.0999999999999996</v>
      </c>
      <c r="F2829">
        <f>IF(Q2829&lt;10,E2829+0.1,E2829)</f>
        <v>4.0999999999999996</v>
      </c>
      <c r="G2829">
        <f>MIN(IF(Q2829&lt;10,E2829+0.5,E2829),5)</f>
        <v>4.0999999999999996</v>
      </c>
      <c r="H2829" t="str">
        <f t="shared" si="398"/>
        <v>Average Place to Work</v>
      </c>
      <c r="I2829">
        <v>182</v>
      </c>
      <c r="J2829" t="b">
        <f t="shared" si="399"/>
        <v>0</v>
      </c>
      <c r="K2829" t="b">
        <f>OR(E2829&gt;3.5,Q2829&lt;10)</f>
        <v>1</v>
      </c>
      <c r="L2829" t="s">
        <v>19</v>
      </c>
      <c r="M2829" t="s">
        <v>5247</v>
      </c>
      <c r="N2829" t="str">
        <f t="shared" si="400"/>
        <v>None</v>
      </c>
      <c r="O2829" t="str">
        <f t="shared" si="401"/>
        <v>None</v>
      </c>
      <c r="P2829" t="s">
        <v>127</v>
      </c>
      <c r="Q2829" s="2">
        <f t="shared" si="402"/>
        <v>146</v>
      </c>
      <c r="R2829" s="1" t="str">
        <f t="shared" si="403"/>
        <v>Established</v>
      </c>
      <c r="S2829" s="1"/>
      <c r="T2829" t="s">
        <v>60</v>
      </c>
      <c r="U2829" t="s">
        <v>83</v>
      </c>
      <c r="V2829">
        <f t="shared" si="404"/>
        <v>0</v>
      </c>
    </row>
    <row r="2830" spans="1:22" x14ac:dyDescent="0.35">
      <c r="A2830">
        <v>2828</v>
      </c>
      <c r="B2830" t="s">
        <v>5248</v>
      </c>
      <c r="C2830" t="str">
        <f t="shared" si="396"/>
        <v>Buy</v>
      </c>
      <c r="D2830" t="str">
        <f t="shared" si="397"/>
        <v>Short Name</v>
      </c>
      <c r="E2830">
        <v>4.3</v>
      </c>
      <c r="F2830">
        <f>IF(Q2830&lt;10,E2830+0.1,E2830)</f>
        <v>4.3</v>
      </c>
      <c r="G2830">
        <f>MIN(IF(Q2830&lt;10,E2830+0.5,E2830),5)</f>
        <v>4.3</v>
      </c>
      <c r="H2830" t="str">
        <f t="shared" si="398"/>
        <v>Average Place to Work</v>
      </c>
      <c r="I2830">
        <v>182</v>
      </c>
      <c r="J2830" t="b">
        <f t="shared" si="399"/>
        <v>0</v>
      </c>
      <c r="K2830" t="b">
        <f>OR(E2830&gt;3.5,Q2830&lt;10)</f>
        <v>1</v>
      </c>
      <c r="L2830" t="s">
        <v>9</v>
      </c>
      <c r="M2830" t="s">
        <v>1173</v>
      </c>
      <c r="N2830" t="str">
        <f t="shared" si="400"/>
        <v>Indian Silicon Valley Startups</v>
      </c>
      <c r="O2830" t="str">
        <f t="shared" si="401"/>
        <v>None</v>
      </c>
      <c r="P2830" t="s">
        <v>836</v>
      </c>
      <c r="Q2830" s="2">
        <f t="shared" si="402"/>
        <v>81</v>
      </c>
      <c r="R2830" s="1" t="str">
        <f t="shared" si="403"/>
        <v>Established</v>
      </c>
      <c r="S2830" s="1"/>
      <c r="T2830" t="s">
        <v>115</v>
      </c>
      <c r="U2830" t="s">
        <v>195</v>
      </c>
      <c r="V2830">
        <f t="shared" si="404"/>
        <v>0</v>
      </c>
    </row>
    <row r="2831" spans="1:22" x14ac:dyDescent="0.35">
      <c r="A2831">
        <v>2829</v>
      </c>
      <c r="B2831" t="s">
        <v>5249</v>
      </c>
      <c r="C2831" t="str">
        <f t="shared" si="396"/>
        <v>Buy</v>
      </c>
      <c r="D2831" t="str">
        <f t="shared" si="397"/>
        <v>Long Name</v>
      </c>
      <c r="E2831">
        <v>4.2</v>
      </c>
      <c r="F2831">
        <f>IF(Q2831&lt;10,E2831+0.1,E2831)</f>
        <v>4.3</v>
      </c>
      <c r="G2831">
        <f>MIN(IF(Q2831&lt;10,E2831+0.5,E2831),5)</f>
        <v>4.7</v>
      </c>
      <c r="H2831" t="str">
        <f t="shared" si="398"/>
        <v>Average Place to Work</v>
      </c>
      <c r="I2831">
        <v>182</v>
      </c>
      <c r="J2831" t="b">
        <f t="shared" si="399"/>
        <v>0</v>
      </c>
      <c r="K2831" t="b">
        <f>OR(E2831&gt;3.5,Q2831&lt;10)</f>
        <v>1</v>
      </c>
      <c r="L2831" t="s">
        <v>19</v>
      </c>
      <c r="M2831" t="s">
        <v>4432</v>
      </c>
      <c r="N2831" t="str">
        <f t="shared" si="400"/>
        <v>Indian Silicon Valley Startups</v>
      </c>
      <c r="O2831" t="str">
        <f t="shared" si="401"/>
        <v>None</v>
      </c>
      <c r="P2831" t="s">
        <v>269</v>
      </c>
      <c r="Q2831" s="2">
        <f t="shared" si="402"/>
        <v>9</v>
      </c>
      <c r="R2831" s="1" t="str">
        <f t="shared" si="403"/>
        <v>Startup</v>
      </c>
      <c r="S2831" s="1"/>
      <c r="T2831" t="s">
        <v>1183</v>
      </c>
      <c r="U2831" t="s">
        <v>931</v>
      </c>
      <c r="V2831">
        <f t="shared" si="404"/>
        <v>0</v>
      </c>
    </row>
    <row r="2832" spans="1:22" x14ac:dyDescent="0.35">
      <c r="A2832">
        <v>2830</v>
      </c>
      <c r="B2832" t="s">
        <v>5250</v>
      </c>
      <c r="C2832" t="str">
        <f t="shared" si="396"/>
        <v>Buy</v>
      </c>
      <c r="D2832" t="str">
        <f t="shared" si="397"/>
        <v>Long Name</v>
      </c>
      <c r="E2832">
        <v>3.7</v>
      </c>
      <c r="F2832">
        <f>IF(Q2832&lt;10,E2832+0.1,E2832)</f>
        <v>3.8000000000000003</v>
      </c>
      <c r="G2832">
        <f>MIN(IF(Q2832&lt;10,E2832+0.5,E2832),5)</f>
        <v>4.2</v>
      </c>
      <c r="H2832" t="str">
        <f t="shared" si="398"/>
        <v>Average Place to Work</v>
      </c>
      <c r="I2832">
        <v>184</v>
      </c>
      <c r="J2832" t="b">
        <f t="shared" si="399"/>
        <v>0</v>
      </c>
      <c r="K2832" t="b">
        <f>OR(E2832&gt;3.5,Q2832&lt;10)</f>
        <v>1</v>
      </c>
      <c r="L2832" t="s">
        <v>19</v>
      </c>
      <c r="M2832" t="s">
        <v>5251</v>
      </c>
      <c r="N2832" t="str">
        <f t="shared" si="400"/>
        <v>Indian Silicon Valley Startups</v>
      </c>
      <c r="O2832" t="str">
        <f t="shared" si="401"/>
        <v>None</v>
      </c>
      <c r="P2832" t="s">
        <v>258</v>
      </c>
      <c r="Q2832" s="2">
        <f t="shared" si="402"/>
        <v>7</v>
      </c>
      <c r="R2832" s="1" t="str">
        <f t="shared" si="403"/>
        <v>Startup</v>
      </c>
      <c r="S2832" s="1"/>
      <c r="T2832" t="s">
        <v>1183</v>
      </c>
      <c r="U2832" t="s">
        <v>36</v>
      </c>
      <c r="V2832">
        <f t="shared" si="404"/>
        <v>0</v>
      </c>
    </row>
    <row r="2833" spans="1:22" x14ac:dyDescent="0.35">
      <c r="A2833">
        <v>2831</v>
      </c>
      <c r="B2833" t="s">
        <v>5252</v>
      </c>
      <c r="C2833" t="str">
        <f t="shared" si="396"/>
        <v>Don’t Buy</v>
      </c>
      <c r="D2833" t="str">
        <f t="shared" si="397"/>
        <v>Short Name</v>
      </c>
      <c r="E2833">
        <v>3.5</v>
      </c>
      <c r="F2833">
        <f>IF(Q2833&lt;10,E2833+0.1,E2833)</f>
        <v>3.5</v>
      </c>
      <c r="G2833">
        <f>MIN(IF(Q2833&lt;10,E2833+0.5,E2833),5)</f>
        <v>3.5</v>
      </c>
      <c r="H2833" t="str">
        <f t="shared" si="398"/>
        <v>Average Place to Work</v>
      </c>
      <c r="I2833">
        <v>181</v>
      </c>
      <c r="J2833" t="b">
        <f t="shared" si="399"/>
        <v>0</v>
      </c>
      <c r="K2833" t="b">
        <f>OR(E2833&gt;3.5,Q2833&lt;10)</f>
        <v>0</v>
      </c>
      <c r="L2833" t="s">
        <v>19</v>
      </c>
      <c r="M2833" t="s">
        <v>1976</v>
      </c>
      <c r="N2833" t="str">
        <f t="shared" si="400"/>
        <v>None</v>
      </c>
      <c r="O2833" t="str">
        <f t="shared" si="401"/>
        <v>None</v>
      </c>
      <c r="P2833" t="s">
        <v>114</v>
      </c>
      <c r="Q2833" s="2">
        <f t="shared" si="402"/>
        <v>11</v>
      </c>
      <c r="R2833" s="1" t="str">
        <f t="shared" si="403"/>
        <v>Established</v>
      </c>
      <c r="S2833" s="1"/>
      <c r="T2833" t="s">
        <v>115</v>
      </c>
      <c r="U2833" t="s">
        <v>446</v>
      </c>
      <c r="V2833">
        <f t="shared" si="404"/>
        <v>0</v>
      </c>
    </row>
    <row r="2834" spans="1:22" x14ac:dyDescent="0.35">
      <c r="A2834">
        <v>2832</v>
      </c>
      <c r="B2834" t="s">
        <v>5253</v>
      </c>
      <c r="C2834" t="str">
        <f t="shared" si="396"/>
        <v>Don’t Buy</v>
      </c>
      <c r="D2834" t="str">
        <f t="shared" si="397"/>
        <v>Long Name</v>
      </c>
      <c r="E2834">
        <v>3.7</v>
      </c>
      <c r="F2834">
        <f>IF(Q2834&lt;10,E2834+0.1,E2834)</f>
        <v>3.7</v>
      </c>
      <c r="G2834">
        <f>MIN(IF(Q2834&lt;10,E2834+0.5,E2834),5)</f>
        <v>3.7</v>
      </c>
      <c r="H2834" t="str">
        <f t="shared" si="398"/>
        <v>Average Place to Work</v>
      </c>
      <c r="I2834">
        <v>181</v>
      </c>
      <c r="J2834" t="b">
        <f t="shared" si="399"/>
        <v>0</v>
      </c>
      <c r="K2834" t="b">
        <f>OR(E2834&gt;3.5,Q2834&lt;10)</f>
        <v>1</v>
      </c>
      <c r="L2834" t="s">
        <v>9</v>
      </c>
      <c r="M2834" t="s">
        <v>5254</v>
      </c>
      <c r="N2834" t="str">
        <f t="shared" si="400"/>
        <v>None</v>
      </c>
      <c r="O2834" t="str">
        <f t="shared" si="401"/>
        <v>None</v>
      </c>
      <c r="P2834" t="s">
        <v>343</v>
      </c>
      <c r="Q2834" s="2">
        <f t="shared" si="402"/>
        <v>61</v>
      </c>
      <c r="R2834" s="1" t="str">
        <f t="shared" si="403"/>
        <v>Established</v>
      </c>
      <c r="S2834" s="1"/>
      <c r="T2834" t="s">
        <v>606</v>
      </c>
      <c r="U2834" t="s">
        <v>64</v>
      </c>
      <c r="V2834">
        <f t="shared" si="404"/>
        <v>0</v>
      </c>
    </row>
    <row r="2835" spans="1:22" x14ac:dyDescent="0.35">
      <c r="A2835">
        <v>2833</v>
      </c>
      <c r="B2835" t="s">
        <v>5255</v>
      </c>
      <c r="C2835" t="str">
        <f t="shared" si="396"/>
        <v>Don’t Buy</v>
      </c>
      <c r="D2835" t="str">
        <f t="shared" si="397"/>
        <v>Short Name</v>
      </c>
      <c r="E2835">
        <v>4.0999999999999996</v>
      </c>
      <c r="F2835">
        <f>IF(Q2835&lt;10,E2835+0.1,E2835)</f>
        <v>4.0999999999999996</v>
      </c>
      <c r="G2835">
        <f>MIN(IF(Q2835&lt;10,E2835+0.5,E2835),5)</f>
        <v>4.0999999999999996</v>
      </c>
      <c r="H2835" t="str">
        <f t="shared" si="398"/>
        <v>Average Place to Work</v>
      </c>
      <c r="I2835">
        <v>181</v>
      </c>
      <c r="J2835" t="b">
        <f t="shared" si="399"/>
        <v>0</v>
      </c>
      <c r="K2835" t="b">
        <f>OR(E2835&gt;3.5,Q2835&lt;10)</f>
        <v>1</v>
      </c>
      <c r="L2835" t="s">
        <v>19</v>
      </c>
      <c r="M2835" t="s">
        <v>5256</v>
      </c>
      <c r="N2835" t="str">
        <f t="shared" si="400"/>
        <v>None</v>
      </c>
      <c r="O2835" t="str">
        <f t="shared" si="401"/>
        <v>None</v>
      </c>
      <c r="P2835" t="s">
        <v>5257</v>
      </c>
      <c r="Q2835" s="2">
        <f t="shared" si="402"/>
        <v>109</v>
      </c>
      <c r="R2835" s="1" t="str">
        <f t="shared" si="403"/>
        <v>Established</v>
      </c>
      <c r="S2835" s="1"/>
      <c r="T2835" t="s">
        <v>606</v>
      </c>
      <c r="U2835" t="s">
        <v>171</v>
      </c>
      <c r="V2835">
        <f t="shared" si="404"/>
        <v>0</v>
      </c>
    </row>
    <row r="2836" spans="1:22" x14ac:dyDescent="0.35">
      <c r="A2836">
        <v>2834</v>
      </c>
      <c r="B2836" t="s">
        <v>5258</v>
      </c>
      <c r="C2836" t="str">
        <f t="shared" si="396"/>
        <v>Don’t Buy</v>
      </c>
      <c r="D2836" t="str">
        <f t="shared" si="397"/>
        <v>Short Name</v>
      </c>
      <c r="E2836">
        <v>3.9</v>
      </c>
      <c r="F2836">
        <f>IF(Q2836&lt;10,E2836+0.1,E2836)</f>
        <v>3.9</v>
      </c>
      <c r="G2836">
        <f>MIN(IF(Q2836&lt;10,E2836+0.5,E2836),5)</f>
        <v>3.9</v>
      </c>
      <c r="H2836" t="str">
        <f t="shared" si="398"/>
        <v>Average Place to Work</v>
      </c>
      <c r="I2836">
        <v>181</v>
      </c>
      <c r="J2836" t="b">
        <f t="shared" si="399"/>
        <v>0</v>
      </c>
      <c r="K2836" t="b">
        <f>OR(E2836&gt;3.5,Q2836&lt;10)</f>
        <v>1</v>
      </c>
      <c r="L2836" t="s">
        <v>19</v>
      </c>
      <c r="M2836" t="s">
        <v>5259</v>
      </c>
      <c r="N2836" t="str">
        <f t="shared" si="400"/>
        <v>None</v>
      </c>
      <c r="O2836" t="str">
        <f t="shared" si="401"/>
        <v>None</v>
      </c>
      <c r="P2836" t="s">
        <v>423</v>
      </c>
      <c r="Q2836" s="2">
        <f t="shared" si="402"/>
        <v>53</v>
      </c>
      <c r="R2836" s="1" t="str">
        <f t="shared" si="403"/>
        <v>Established</v>
      </c>
      <c r="S2836" s="1"/>
      <c r="T2836" t="s">
        <v>115</v>
      </c>
      <c r="U2836" t="s">
        <v>523</v>
      </c>
      <c r="V2836">
        <f t="shared" si="404"/>
        <v>0</v>
      </c>
    </row>
    <row r="2837" spans="1:22" x14ac:dyDescent="0.35">
      <c r="A2837">
        <v>2835</v>
      </c>
      <c r="B2837" t="s">
        <v>5260</v>
      </c>
      <c r="C2837" t="str">
        <f t="shared" si="396"/>
        <v>Buy</v>
      </c>
      <c r="D2837" t="str">
        <f t="shared" si="397"/>
        <v>Long Name</v>
      </c>
      <c r="E2837">
        <v>3.8</v>
      </c>
      <c r="F2837">
        <f>IF(Q2837&lt;10,E2837+0.1,E2837)</f>
        <v>3.8</v>
      </c>
      <c r="G2837">
        <f>MIN(IF(Q2837&lt;10,E2837+0.5,E2837),5)</f>
        <v>3.8</v>
      </c>
      <c r="H2837" t="str">
        <f t="shared" si="398"/>
        <v>Average Place to Work</v>
      </c>
      <c r="I2837">
        <v>181</v>
      </c>
      <c r="J2837" t="b">
        <f t="shared" si="399"/>
        <v>0</v>
      </c>
      <c r="K2837" t="b">
        <f>OR(E2837&gt;3.5,Q2837&lt;10)</f>
        <v>1</v>
      </c>
      <c r="L2837" t="s">
        <v>9</v>
      </c>
      <c r="M2837" t="s">
        <v>5261</v>
      </c>
      <c r="N2837" t="str">
        <f t="shared" si="400"/>
        <v>None</v>
      </c>
      <c r="O2837" t="str">
        <f t="shared" si="401"/>
        <v>None</v>
      </c>
      <c r="P2837" t="s">
        <v>434</v>
      </c>
      <c r="Q2837" s="2">
        <f t="shared" si="402"/>
        <v>64</v>
      </c>
      <c r="R2837" s="1" t="str">
        <f t="shared" si="403"/>
        <v>Established</v>
      </c>
      <c r="S2837" s="1"/>
      <c r="T2837" t="s">
        <v>115</v>
      </c>
      <c r="U2837" t="s">
        <v>83</v>
      </c>
      <c r="V2837">
        <f t="shared" si="404"/>
        <v>0</v>
      </c>
    </row>
    <row r="2838" spans="1:22" x14ac:dyDescent="0.35">
      <c r="A2838">
        <v>2836</v>
      </c>
      <c r="B2838" t="s">
        <v>5262</v>
      </c>
      <c r="C2838" t="str">
        <f t="shared" si="396"/>
        <v>Buy</v>
      </c>
      <c r="D2838" t="str">
        <f t="shared" si="397"/>
        <v>Long Name</v>
      </c>
      <c r="E2838">
        <v>3.8</v>
      </c>
      <c r="F2838">
        <f>IF(Q2838&lt;10,E2838+0.1,E2838)</f>
        <v>3.9</v>
      </c>
      <c r="G2838">
        <f>MIN(IF(Q2838&lt;10,E2838+0.5,E2838),5)</f>
        <v>4.3</v>
      </c>
      <c r="H2838" t="str">
        <f t="shared" si="398"/>
        <v>Average Place to Work</v>
      </c>
      <c r="I2838">
        <v>181</v>
      </c>
      <c r="J2838" t="b">
        <f t="shared" si="399"/>
        <v>0</v>
      </c>
      <c r="K2838" t="b">
        <f>OR(E2838&gt;3.5,Q2838&lt;10)</f>
        <v>1</v>
      </c>
      <c r="L2838" t="s">
        <v>19</v>
      </c>
      <c r="M2838" t="s">
        <v>1781</v>
      </c>
      <c r="N2838" t="str">
        <f t="shared" si="400"/>
        <v>Indian Silicon Valley Startups</v>
      </c>
      <c r="O2838" t="str">
        <f t="shared" si="401"/>
        <v>None</v>
      </c>
      <c r="P2838" t="s">
        <v>502</v>
      </c>
      <c r="Q2838" s="2">
        <f t="shared" si="402"/>
        <v>8</v>
      </c>
      <c r="R2838" s="1" t="str">
        <f t="shared" si="403"/>
        <v>Startup</v>
      </c>
      <c r="S2838" s="1"/>
      <c r="T2838" t="s">
        <v>606</v>
      </c>
      <c r="U2838" t="s">
        <v>36</v>
      </c>
      <c r="V2838">
        <f t="shared" si="404"/>
        <v>0</v>
      </c>
    </row>
    <row r="2839" spans="1:22" x14ac:dyDescent="0.35">
      <c r="A2839">
        <v>2837</v>
      </c>
      <c r="B2839" t="s">
        <v>5263</v>
      </c>
      <c r="C2839" t="str">
        <f t="shared" si="396"/>
        <v>Don’t Buy</v>
      </c>
      <c r="D2839" t="str">
        <f t="shared" si="397"/>
        <v>Long Name</v>
      </c>
      <c r="E2839">
        <v>4.2</v>
      </c>
      <c r="F2839">
        <f>IF(Q2839&lt;10,E2839+0.1,E2839)</f>
        <v>4.2</v>
      </c>
      <c r="G2839">
        <f>MIN(IF(Q2839&lt;10,E2839+0.5,E2839),5)</f>
        <v>4.2</v>
      </c>
      <c r="H2839" t="str">
        <f t="shared" si="398"/>
        <v>Average Place to Work</v>
      </c>
      <c r="I2839">
        <v>181</v>
      </c>
      <c r="J2839" t="b">
        <f t="shared" si="399"/>
        <v>0</v>
      </c>
      <c r="K2839" t="b">
        <f>OR(E2839&gt;3.5,Q2839&lt;10)</f>
        <v>1</v>
      </c>
      <c r="L2839" t="s">
        <v>19</v>
      </c>
      <c r="M2839" t="s">
        <v>5264</v>
      </c>
      <c r="N2839" t="str">
        <f t="shared" si="400"/>
        <v>None</v>
      </c>
      <c r="O2839" t="str">
        <f t="shared" si="401"/>
        <v>None</v>
      </c>
      <c r="P2839" t="s">
        <v>35</v>
      </c>
      <c r="Q2839" s="2">
        <f t="shared" si="402"/>
        <v>55</v>
      </c>
      <c r="R2839" s="1" t="str">
        <f t="shared" si="403"/>
        <v>Established</v>
      </c>
      <c r="S2839" s="1"/>
      <c r="T2839" t="s">
        <v>60</v>
      </c>
      <c r="U2839" t="s">
        <v>297</v>
      </c>
      <c r="V2839">
        <f t="shared" si="404"/>
        <v>0</v>
      </c>
    </row>
    <row r="2840" spans="1:22" x14ac:dyDescent="0.35">
      <c r="A2840">
        <v>2838</v>
      </c>
      <c r="B2840" t="s">
        <v>5265</v>
      </c>
      <c r="C2840" t="str">
        <f t="shared" si="396"/>
        <v>Don’t Buy</v>
      </c>
      <c r="D2840" t="str">
        <f t="shared" si="397"/>
        <v>Long Name</v>
      </c>
      <c r="E2840">
        <v>4.0999999999999996</v>
      </c>
      <c r="F2840">
        <f>IF(Q2840&lt;10,E2840+0.1,E2840)</f>
        <v>4.0999999999999996</v>
      </c>
      <c r="G2840">
        <f>MIN(IF(Q2840&lt;10,E2840+0.5,E2840),5)</f>
        <v>4.0999999999999996</v>
      </c>
      <c r="H2840" t="str">
        <f t="shared" si="398"/>
        <v>Average Place to Work</v>
      </c>
      <c r="I2840">
        <v>181</v>
      </c>
      <c r="J2840" t="b">
        <f t="shared" si="399"/>
        <v>0</v>
      </c>
      <c r="K2840" t="b">
        <f>OR(E2840&gt;3.5,Q2840&lt;10)</f>
        <v>1</v>
      </c>
      <c r="L2840" t="s">
        <v>19</v>
      </c>
      <c r="M2840" t="s">
        <v>1137</v>
      </c>
      <c r="N2840" t="str">
        <f t="shared" si="400"/>
        <v>Indian Silicon Valley Startups</v>
      </c>
      <c r="O2840" t="str">
        <f t="shared" si="401"/>
        <v>None</v>
      </c>
      <c r="P2840" t="s">
        <v>86</v>
      </c>
      <c r="Q2840" s="2">
        <f t="shared" si="402"/>
        <v>27</v>
      </c>
      <c r="R2840" s="1" t="str">
        <f t="shared" si="403"/>
        <v>Established</v>
      </c>
      <c r="S2840" s="1"/>
      <c r="T2840" t="s">
        <v>606</v>
      </c>
      <c r="U2840" t="s">
        <v>202</v>
      </c>
      <c r="V2840">
        <f t="shared" si="404"/>
        <v>0</v>
      </c>
    </row>
    <row r="2841" spans="1:22" x14ac:dyDescent="0.35">
      <c r="A2841">
        <v>2839</v>
      </c>
      <c r="B2841" t="s">
        <v>5266</v>
      </c>
      <c r="C2841" t="str">
        <f t="shared" si="396"/>
        <v>Don’t Buy</v>
      </c>
      <c r="D2841" t="str">
        <f t="shared" si="397"/>
        <v>Short Name</v>
      </c>
      <c r="E2841">
        <v>4.0999999999999996</v>
      </c>
      <c r="F2841">
        <f>IF(Q2841&lt;10,E2841+0.1,E2841)</f>
        <v>4.1999999999999993</v>
      </c>
      <c r="G2841">
        <f>MIN(IF(Q2841&lt;10,E2841+0.5,E2841),5)</f>
        <v>4.5999999999999996</v>
      </c>
      <c r="H2841" t="str">
        <f t="shared" si="398"/>
        <v>Average Place to Work</v>
      </c>
      <c r="I2841">
        <v>181</v>
      </c>
      <c r="J2841" t="b">
        <f t="shared" si="399"/>
        <v>0</v>
      </c>
      <c r="K2841" t="b">
        <f>OR(E2841&gt;3.5,Q2841&lt;10)</f>
        <v>1</v>
      </c>
      <c r="L2841" t="s">
        <v>9</v>
      </c>
      <c r="M2841" t="s">
        <v>5267</v>
      </c>
      <c r="N2841" t="str">
        <f t="shared" si="400"/>
        <v>Indian Silicon Valley Startups</v>
      </c>
      <c r="O2841" t="str">
        <f t="shared" si="401"/>
        <v>None</v>
      </c>
      <c r="P2841" t="s">
        <v>269</v>
      </c>
      <c r="Q2841" s="2">
        <f t="shared" si="402"/>
        <v>9</v>
      </c>
      <c r="R2841" s="1" t="str">
        <f t="shared" si="403"/>
        <v>Startup</v>
      </c>
      <c r="S2841" s="1"/>
      <c r="T2841" t="s">
        <v>115</v>
      </c>
      <c r="U2841" t="s">
        <v>24</v>
      </c>
      <c r="V2841">
        <f t="shared" si="404"/>
        <v>1000000</v>
      </c>
    </row>
    <row r="2842" spans="1:22" x14ac:dyDescent="0.35">
      <c r="A2842">
        <v>2840</v>
      </c>
      <c r="B2842" t="s">
        <v>5268</v>
      </c>
      <c r="C2842" t="str">
        <f t="shared" si="396"/>
        <v>Don’t Buy</v>
      </c>
      <c r="D2842" t="str">
        <f t="shared" si="397"/>
        <v>Long Name</v>
      </c>
      <c r="E2842">
        <v>4</v>
      </c>
      <c r="F2842">
        <f>IF(Q2842&lt;10,E2842+0.1,E2842)</f>
        <v>4</v>
      </c>
      <c r="G2842">
        <f>MIN(IF(Q2842&lt;10,E2842+0.5,E2842),5)</f>
        <v>4</v>
      </c>
      <c r="H2842" t="str">
        <f t="shared" si="398"/>
        <v>Average Place to Work</v>
      </c>
      <c r="I2842">
        <v>181</v>
      </c>
      <c r="J2842" t="b">
        <f t="shared" si="399"/>
        <v>0</v>
      </c>
      <c r="K2842" t="b">
        <f>OR(E2842&gt;3.5,Q2842&lt;10)</f>
        <v>1</v>
      </c>
      <c r="L2842" t="s">
        <v>9</v>
      </c>
      <c r="M2842" t="s">
        <v>4412</v>
      </c>
      <c r="N2842" t="str">
        <f t="shared" si="400"/>
        <v>None</v>
      </c>
      <c r="O2842" t="str">
        <f t="shared" si="401"/>
        <v>None</v>
      </c>
      <c r="P2842" t="s">
        <v>261</v>
      </c>
      <c r="Q2842" s="2">
        <f t="shared" si="402"/>
        <v>21</v>
      </c>
      <c r="R2842" s="1" t="str">
        <f t="shared" si="403"/>
        <v>Established</v>
      </c>
      <c r="S2842" s="1"/>
      <c r="T2842" t="s">
        <v>115</v>
      </c>
      <c r="U2842" t="s">
        <v>255</v>
      </c>
      <c r="V2842">
        <f t="shared" si="404"/>
        <v>0</v>
      </c>
    </row>
    <row r="2843" spans="1:22" x14ac:dyDescent="0.35">
      <c r="A2843">
        <v>2841</v>
      </c>
      <c r="B2843" t="s">
        <v>5269</v>
      </c>
      <c r="C2843" t="str">
        <f t="shared" si="396"/>
        <v>Don’t Buy</v>
      </c>
      <c r="D2843" t="str">
        <f t="shared" si="397"/>
        <v>Long Name</v>
      </c>
      <c r="E2843">
        <v>4.0999999999999996</v>
      </c>
      <c r="F2843">
        <f>IF(Q2843&lt;10,E2843+0.1,E2843)</f>
        <v>4.0999999999999996</v>
      </c>
      <c r="G2843">
        <f>MIN(IF(Q2843&lt;10,E2843+0.5,E2843),5)</f>
        <v>4.0999999999999996</v>
      </c>
      <c r="H2843" t="str">
        <f t="shared" si="398"/>
        <v>Average Place to Work</v>
      </c>
      <c r="I2843">
        <v>181</v>
      </c>
      <c r="J2843" t="b">
        <f t="shared" si="399"/>
        <v>0</v>
      </c>
      <c r="K2843" t="b">
        <f>OR(E2843&gt;3.5,Q2843&lt;10)</f>
        <v>1</v>
      </c>
      <c r="L2843" t="s">
        <v>19</v>
      </c>
      <c r="M2843" t="s">
        <v>2259</v>
      </c>
      <c r="N2843" t="str">
        <f t="shared" si="400"/>
        <v>None</v>
      </c>
      <c r="O2843" t="str">
        <f t="shared" si="401"/>
        <v>None</v>
      </c>
      <c r="P2843" t="s">
        <v>261</v>
      </c>
      <c r="Q2843" s="2">
        <f t="shared" si="402"/>
        <v>21</v>
      </c>
      <c r="R2843" s="1" t="str">
        <f t="shared" si="403"/>
        <v>Established</v>
      </c>
      <c r="S2843" s="1"/>
      <c r="T2843" t="s">
        <v>598</v>
      </c>
      <c r="U2843" t="s">
        <v>687</v>
      </c>
      <c r="V2843">
        <f t="shared" si="404"/>
        <v>0</v>
      </c>
    </row>
    <row r="2844" spans="1:22" x14ac:dyDescent="0.35">
      <c r="A2844">
        <v>2842</v>
      </c>
      <c r="B2844" t="s">
        <v>5270</v>
      </c>
      <c r="C2844" t="str">
        <f t="shared" si="396"/>
        <v>Buy</v>
      </c>
      <c r="D2844" t="str">
        <f t="shared" si="397"/>
        <v>Long Name</v>
      </c>
      <c r="E2844">
        <v>4.3</v>
      </c>
      <c r="F2844">
        <f>IF(Q2844&lt;10,E2844+0.1,E2844)</f>
        <v>4.3</v>
      </c>
      <c r="G2844">
        <f>MIN(IF(Q2844&lt;10,E2844+0.5,E2844),5)</f>
        <v>4.3</v>
      </c>
      <c r="H2844" t="str">
        <f t="shared" si="398"/>
        <v>Average Place to Work</v>
      </c>
      <c r="I2844">
        <v>1800</v>
      </c>
      <c r="J2844" t="b">
        <f t="shared" si="399"/>
        <v>0</v>
      </c>
      <c r="K2844" t="b">
        <f>OR(E2844&gt;3.5,Q2844&lt;10)</f>
        <v>1</v>
      </c>
      <c r="L2844" t="s">
        <v>19</v>
      </c>
      <c r="M2844" t="s">
        <v>1381</v>
      </c>
      <c r="N2844" t="str">
        <f t="shared" si="400"/>
        <v>None</v>
      </c>
      <c r="O2844" t="str">
        <f t="shared" si="401"/>
        <v>None</v>
      </c>
      <c r="P2844" t="s">
        <v>1894</v>
      </c>
      <c r="Q2844" s="2">
        <f t="shared" si="402"/>
        <v>123</v>
      </c>
      <c r="R2844" s="1" t="str">
        <f t="shared" si="403"/>
        <v>Established</v>
      </c>
      <c r="S2844" s="1"/>
      <c r="T2844" t="s">
        <v>115</v>
      </c>
      <c r="U2844" t="s">
        <v>647</v>
      </c>
      <c r="V2844">
        <f t="shared" si="404"/>
        <v>0</v>
      </c>
    </row>
    <row r="2845" spans="1:22" x14ac:dyDescent="0.35">
      <c r="A2845">
        <v>2843</v>
      </c>
      <c r="B2845" t="s">
        <v>5271</v>
      </c>
      <c r="C2845" t="str">
        <f t="shared" si="396"/>
        <v>Don’t Buy</v>
      </c>
      <c r="D2845" t="str">
        <f t="shared" si="397"/>
        <v>Long Name</v>
      </c>
      <c r="E2845">
        <v>4.0999999999999996</v>
      </c>
      <c r="F2845">
        <f>IF(Q2845&lt;10,E2845+0.1,E2845)</f>
        <v>4.0999999999999996</v>
      </c>
      <c r="G2845">
        <f>MIN(IF(Q2845&lt;10,E2845+0.5,E2845),5)</f>
        <v>4.0999999999999996</v>
      </c>
      <c r="H2845" t="str">
        <f t="shared" si="398"/>
        <v>Average Place to Work</v>
      </c>
      <c r="I2845">
        <v>276</v>
      </c>
      <c r="J2845" t="b">
        <f t="shared" si="399"/>
        <v>0</v>
      </c>
      <c r="K2845" t="b">
        <f>OR(E2845&gt;3.5,Q2845&lt;10)</f>
        <v>1</v>
      </c>
      <c r="L2845" t="s">
        <v>9</v>
      </c>
      <c r="M2845" t="s">
        <v>4412</v>
      </c>
      <c r="N2845" t="str">
        <f t="shared" si="400"/>
        <v>None</v>
      </c>
      <c r="O2845" t="str">
        <f t="shared" si="401"/>
        <v>None</v>
      </c>
      <c r="P2845" t="s">
        <v>39</v>
      </c>
      <c r="Q2845" s="2">
        <f t="shared" si="402"/>
        <v>36</v>
      </c>
      <c r="R2845" s="1" t="str">
        <f t="shared" si="403"/>
        <v>Established</v>
      </c>
      <c r="S2845" s="1"/>
      <c r="T2845" t="s">
        <v>606</v>
      </c>
      <c r="U2845" t="s">
        <v>160</v>
      </c>
      <c r="V2845">
        <f t="shared" si="404"/>
        <v>0</v>
      </c>
    </row>
    <row r="2846" spans="1:22" x14ac:dyDescent="0.35">
      <c r="A2846">
        <v>2844</v>
      </c>
      <c r="B2846" t="s">
        <v>5272</v>
      </c>
      <c r="C2846" t="str">
        <f t="shared" si="396"/>
        <v>Don’t Buy</v>
      </c>
      <c r="D2846" t="str">
        <f t="shared" si="397"/>
        <v>Long Name</v>
      </c>
      <c r="E2846">
        <v>3.5</v>
      </c>
      <c r="F2846">
        <f>IF(Q2846&lt;10,E2846+0.1,E2846)</f>
        <v>3.5</v>
      </c>
      <c r="G2846">
        <f>MIN(IF(Q2846&lt;10,E2846+0.5,E2846),5)</f>
        <v>3.5</v>
      </c>
      <c r="H2846" t="str">
        <f t="shared" si="398"/>
        <v>Average Place to Work</v>
      </c>
      <c r="I2846">
        <v>187</v>
      </c>
      <c r="J2846" t="b">
        <f t="shared" si="399"/>
        <v>0</v>
      </c>
      <c r="K2846" t="b">
        <f>OR(E2846&gt;3.5,Q2846&lt;10)</f>
        <v>0</v>
      </c>
      <c r="L2846" t="s">
        <v>19</v>
      </c>
      <c r="M2846" t="s">
        <v>5273</v>
      </c>
      <c r="N2846" t="str">
        <f t="shared" si="400"/>
        <v>None</v>
      </c>
      <c r="O2846" t="str">
        <f t="shared" si="401"/>
        <v>None</v>
      </c>
      <c r="P2846" t="s">
        <v>241</v>
      </c>
      <c r="Q2846" s="2">
        <f t="shared" si="402"/>
        <v>13</v>
      </c>
      <c r="R2846" s="1" t="str">
        <f t="shared" si="403"/>
        <v>Established</v>
      </c>
      <c r="S2846" s="1"/>
      <c r="T2846" t="s">
        <v>606</v>
      </c>
      <c r="U2846" t="s">
        <v>352</v>
      </c>
      <c r="V2846">
        <f t="shared" si="404"/>
        <v>0</v>
      </c>
    </row>
    <row r="2847" spans="1:22" x14ac:dyDescent="0.35">
      <c r="A2847">
        <v>2845</v>
      </c>
      <c r="B2847" t="s">
        <v>5274</v>
      </c>
      <c r="C2847" t="str">
        <f t="shared" si="396"/>
        <v>Don’t Buy</v>
      </c>
      <c r="D2847" t="str">
        <f t="shared" si="397"/>
        <v>Long Name</v>
      </c>
      <c r="E2847">
        <v>4.2</v>
      </c>
      <c r="F2847">
        <f>IF(Q2847&lt;10,E2847+0.1,E2847)</f>
        <v>4.2</v>
      </c>
      <c r="G2847">
        <f>MIN(IF(Q2847&lt;10,E2847+0.5,E2847),5)</f>
        <v>4.2</v>
      </c>
      <c r="H2847" t="str">
        <f t="shared" si="398"/>
        <v>Average Place to Work</v>
      </c>
      <c r="I2847">
        <v>180</v>
      </c>
      <c r="J2847" t="b">
        <f t="shared" si="399"/>
        <v>0</v>
      </c>
      <c r="K2847" t="b">
        <f>OR(E2847&gt;3.5,Q2847&lt;10)</f>
        <v>1</v>
      </c>
      <c r="L2847" t="s">
        <v>188</v>
      </c>
      <c r="M2847" t="s">
        <v>2371</v>
      </c>
      <c r="N2847" t="str">
        <f t="shared" si="400"/>
        <v>None</v>
      </c>
      <c r="O2847" t="str">
        <f t="shared" si="401"/>
        <v>None</v>
      </c>
      <c r="P2847" t="s">
        <v>213</v>
      </c>
      <c r="Q2847" s="2">
        <f t="shared" si="402"/>
        <v>12</v>
      </c>
      <c r="R2847" s="1" t="str">
        <f t="shared" si="403"/>
        <v>Established</v>
      </c>
      <c r="S2847" s="1"/>
      <c r="T2847" t="s">
        <v>606</v>
      </c>
      <c r="U2847" t="s">
        <v>446</v>
      </c>
      <c r="V2847">
        <f t="shared" si="404"/>
        <v>0</v>
      </c>
    </row>
    <row r="2848" spans="1:22" x14ac:dyDescent="0.35">
      <c r="A2848">
        <v>2846</v>
      </c>
      <c r="B2848" t="s">
        <v>5275</v>
      </c>
      <c r="C2848" t="str">
        <f t="shared" si="396"/>
        <v>Don’t Buy</v>
      </c>
      <c r="D2848" t="str">
        <f t="shared" si="397"/>
        <v>Long Name</v>
      </c>
      <c r="E2848">
        <v>4.2</v>
      </c>
      <c r="F2848">
        <f>IF(Q2848&lt;10,E2848+0.1,E2848)</f>
        <v>4.2</v>
      </c>
      <c r="G2848">
        <f>MIN(IF(Q2848&lt;10,E2848+0.5,E2848),5)</f>
        <v>4.2</v>
      </c>
      <c r="H2848" t="str">
        <f t="shared" si="398"/>
        <v>Average Place to Work</v>
      </c>
      <c r="I2848">
        <v>180</v>
      </c>
      <c r="J2848" t="b">
        <f t="shared" si="399"/>
        <v>0</v>
      </c>
      <c r="K2848" t="b">
        <f>OR(E2848&gt;3.5,Q2848&lt;10)</f>
        <v>1</v>
      </c>
      <c r="L2848" t="s">
        <v>19</v>
      </c>
      <c r="M2848" t="s">
        <v>2611</v>
      </c>
      <c r="N2848" t="str">
        <f t="shared" si="400"/>
        <v>None</v>
      </c>
      <c r="O2848" t="str">
        <f t="shared" si="401"/>
        <v>None</v>
      </c>
      <c r="P2848" t="s">
        <v>547</v>
      </c>
      <c r="Q2848" s="2">
        <f t="shared" si="402"/>
        <v>63</v>
      </c>
      <c r="R2848" s="1" t="str">
        <f t="shared" si="403"/>
        <v>Established</v>
      </c>
      <c r="S2848" s="1"/>
      <c r="T2848" t="s">
        <v>606</v>
      </c>
      <c r="U2848" t="s">
        <v>83</v>
      </c>
      <c r="V2848">
        <f t="shared" si="404"/>
        <v>0</v>
      </c>
    </row>
    <row r="2849" spans="1:22" x14ac:dyDescent="0.35">
      <c r="A2849">
        <v>2847</v>
      </c>
      <c r="B2849" t="s">
        <v>5276</v>
      </c>
      <c r="C2849" t="str">
        <f t="shared" si="396"/>
        <v>Don’t Buy</v>
      </c>
      <c r="D2849" t="str">
        <f t="shared" si="397"/>
        <v>Long Name</v>
      </c>
      <c r="E2849">
        <v>3.9</v>
      </c>
      <c r="F2849">
        <f>IF(Q2849&lt;10,E2849+0.1,E2849)</f>
        <v>4</v>
      </c>
      <c r="G2849">
        <f>MIN(IF(Q2849&lt;10,E2849+0.5,E2849),5)</f>
        <v>4.4000000000000004</v>
      </c>
      <c r="H2849" t="str">
        <f t="shared" si="398"/>
        <v>Average Place to Work</v>
      </c>
      <c r="I2849">
        <v>180</v>
      </c>
      <c r="J2849" t="b">
        <f t="shared" si="399"/>
        <v>0</v>
      </c>
      <c r="K2849" t="b">
        <f>OR(E2849&gt;3.5,Q2849&lt;10)</f>
        <v>1</v>
      </c>
      <c r="L2849" t="s">
        <v>19</v>
      </c>
      <c r="M2849" t="s">
        <v>5277</v>
      </c>
      <c r="N2849" t="str">
        <f t="shared" si="400"/>
        <v>Indian Silicon Valley Startups</v>
      </c>
      <c r="O2849" t="str">
        <f t="shared" si="401"/>
        <v>None</v>
      </c>
      <c r="P2849" t="s">
        <v>258</v>
      </c>
      <c r="Q2849" s="2">
        <f t="shared" si="402"/>
        <v>7</v>
      </c>
      <c r="R2849" s="1" t="str">
        <f t="shared" si="403"/>
        <v>Startup</v>
      </c>
      <c r="S2849" s="1"/>
      <c r="T2849" t="s">
        <v>115</v>
      </c>
      <c r="U2849" t="s">
        <v>68</v>
      </c>
      <c r="V2849">
        <f t="shared" si="404"/>
        <v>0</v>
      </c>
    </row>
    <row r="2850" spans="1:22" x14ac:dyDescent="0.35">
      <c r="A2850">
        <v>2848</v>
      </c>
      <c r="B2850" t="s">
        <v>5278</v>
      </c>
      <c r="C2850" t="str">
        <f t="shared" si="396"/>
        <v>Don’t Buy</v>
      </c>
      <c r="D2850" t="str">
        <f t="shared" si="397"/>
        <v>Long Name</v>
      </c>
      <c r="E2850">
        <v>4.2</v>
      </c>
      <c r="F2850">
        <f>IF(Q2850&lt;10,E2850+0.1,E2850)</f>
        <v>4.2</v>
      </c>
      <c r="G2850">
        <f>MIN(IF(Q2850&lt;10,E2850+0.5,E2850),5)</f>
        <v>4.2</v>
      </c>
      <c r="H2850" t="str">
        <f t="shared" si="398"/>
        <v>Average Place to Work</v>
      </c>
      <c r="I2850">
        <v>180</v>
      </c>
      <c r="J2850" t="b">
        <f t="shared" si="399"/>
        <v>0</v>
      </c>
      <c r="K2850" t="b">
        <f>OR(E2850&gt;3.5,Q2850&lt;10)</f>
        <v>1</v>
      </c>
      <c r="L2850" t="s">
        <v>19</v>
      </c>
      <c r="M2850" t="s">
        <v>5279</v>
      </c>
      <c r="N2850" t="str">
        <f t="shared" si="400"/>
        <v>None</v>
      </c>
      <c r="O2850" t="str">
        <f t="shared" si="401"/>
        <v>None</v>
      </c>
      <c r="P2850" t="s">
        <v>205</v>
      </c>
      <c r="Q2850" s="2">
        <f t="shared" si="402"/>
        <v>47</v>
      </c>
      <c r="R2850" s="1" t="str">
        <f t="shared" si="403"/>
        <v>Established</v>
      </c>
      <c r="S2850" s="1"/>
      <c r="T2850" t="s">
        <v>1183</v>
      </c>
      <c r="U2850" t="s">
        <v>92</v>
      </c>
      <c r="V2850">
        <f t="shared" si="404"/>
        <v>0</v>
      </c>
    </row>
    <row r="2851" spans="1:22" x14ac:dyDescent="0.35">
      <c r="A2851">
        <v>2849</v>
      </c>
      <c r="B2851" t="s">
        <v>5280</v>
      </c>
      <c r="C2851" t="str">
        <f t="shared" si="396"/>
        <v>Don’t Buy</v>
      </c>
      <c r="D2851" t="str">
        <f t="shared" si="397"/>
        <v>Short Name</v>
      </c>
      <c r="E2851">
        <v>3.5</v>
      </c>
      <c r="F2851">
        <f>IF(Q2851&lt;10,E2851+0.1,E2851)</f>
        <v>3.5</v>
      </c>
      <c r="G2851">
        <f>MIN(IF(Q2851&lt;10,E2851+0.5,E2851),5)</f>
        <v>3.5</v>
      </c>
      <c r="H2851" t="str">
        <f t="shared" si="398"/>
        <v>Average Place to Work</v>
      </c>
      <c r="I2851">
        <v>180</v>
      </c>
      <c r="J2851" t="b">
        <f t="shared" si="399"/>
        <v>0</v>
      </c>
      <c r="K2851" t="b">
        <f>OR(E2851&gt;3.5,Q2851&lt;10)</f>
        <v>0</v>
      </c>
      <c r="L2851" t="s">
        <v>9</v>
      </c>
      <c r="M2851" t="s">
        <v>4337</v>
      </c>
      <c r="N2851" t="str">
        <f t="shared" si="400"/>
        <v>None</v>
      </c>
      <c r="O2851" t="str">
        <f t="shared" si="401"/>
        <v>None</v>
      </c>
      <c r="P2851" t="s">
        <v>626</v>
      </c>
      <c r="Q2851" s="2">
        <f t="shared" si="402"/>
        <v>17</v>
      </c>
      <c r="R2851" s="1" t="str">
        <f t="shared" si="403"/>
        <v>Established</v>
      </c>
      <c r="S2851" s="1"/>
      <c r="T2851" t="s">
        <v>598</v>
      </c>
      <c r="U2851" t="s">
        <v>24</v>
      </c>
      <c r="V2851">
        <f t="shared" si="404"/>
        <v>500000</v>
      </c>
    </row>
    <row r="2852" spans="1:22" x14ac:dyDescent="0.35">
      <c r="A2852">
        <v>2850</v>
      </c>
      <c r="B2852" t="s">
        <v>5281</v>
      </c>
      <c r="C2852" t="str">
        <f t="shared" si="396"/>
        <v>Don’t Buy</v>
      </c>
      <c r="D2852" t="str">
        <f t="shared" si="397"/>
        <v>Long Name</v>
      </c>
      <c r="E2852">
        <v>4.4000000000000004</v>
      </c>
      <c r="F2852">
        <f>IF(Q2852&lt;10,E2852+0.1,E2852)</f>
        <v>4.4000000000000004</v>
      </c>
      <c r="G2852">
        <f>MIN(IF(Q2852&lt;10,E2852+0.5,E2852),5)</f>
        <v>4.4000000000000004</v>
      </c>
      <c r="H2852" t="str">
        <f t="shared" si="398"/>
        <v>Average Place to Work</v>
      </c>
      <c r="I2852">
        <v>180</v>
      </c>
      <c r="J2852" t="b">
        <f t="shared" si="399"/>
        <v>0</v>
      </c>
      <c r="K2852" t="b">
        <f>OR(E2852&gt;3.5,Q2852&lt;10)</f>
        <v>1</v>
      </c>
      <c r="L2852" t="s">
        <v>19</v>
      </c>
      <c r="M2852" t="s">
        <v>3640</v>
      </c>
      <c r="N2852" t="str">
        <f t="shared" si="400"/>
        <v>None</v>
      </c>
      <c r="O2852" t="str">
        <f t="shared" si="401"/>
        <v>None</v>
      </c>
      <c r="P2852" t="s">
        <v>518</v>
      </c>
      <c r="Q2852" s="2">
        <f t="shared" si="402"/>
        <v>68</v>
      </c>
      <c r="R2852" s="1" t="str">
        <f t="shared" si="403"/>
        <v>Established</v>
      </c>
      <c r="S2852" s="1"/>
      <c r="T2852" t="s">
        <v>598</v>
      </c>
      <c r="U2852" t="s">
        <v>255</v>
      </c>
      <c r="V2852">
        <f t="shared" si="404"/>
        <v>0</v>
      </c>
    </row>
    <row r="2853" spans="1:22" x14ac:dyDescent="0.35">
      <c r="A2853">
        <v>2851</v>
      </c>
      <c r="B2853" t="s">
        <v>5282</v>
      </c>
      <c r="C2853" t="str">
        <f t="shared" si="396"/>
        <v>Don’t Buy</v>
      </c>
      <c r="D2853" t="str">
        <f t="shared" si="397"/>
        <v>Long Name</v>
      </c>
      <c r="E2853">
        <v>4.3</v>
      </c>
      <c r="F2853">
        <f>IF(Q2853&lt;10,E2853+0.1,E2853)</f>
        <v>4.3</v>
      </c>
      <c r="G2853">
        <f>MIN(IF(Q2853&lt;10,E2853+0.5,E2853),5)</f>
        <v>4.3</v>
      </c>
      <c r="H2853" t="str">
        <f t="shared" si="398"/>
        <v>Average Place to Work</v>
      </c>
      <c r="I2853">
        <v>180</v>
      </c>
      <c r="J2853" t="b">
        <f t="shared" si="399"/>
        <v>0</v>
      </c>
      <c r="K2853" t="b">
        <f>OR(E2853&gt;3.5,Q2853&lt;10)</f>
        <v>1</v>
      </c>
      <c r="L2853" t="s">
        <v>9</v>
      </c>
      <c r="M2853" t="s">
        <v>4351</v>
      </c>
      <c r="N2853" t="str">
        <f t="shared" si="400"/>
        <v>None</v>
      </c>
      <c r="O2853" t="str">
        <f t="shared" si="401"/>
        <v>None</v>
      </c>
      <c r="P2853" t="s">
        <v>16</v>
      </c>
      <c r="Q2853" s="2">
        <f t="shared" si="402"/>
        <v>33</v>
      </c>
      <c r="R2853" s="1" t="str">
        <f t="shared" si="403"/>
        <v>Established</v>
      </c>
      <c r="S2853" s="1"/>
      <c r="T2853" t="s">
        <v>606</v>
      </c>
      <c r="U2853" t="s">
        <v>160</v>
      </c>
      <c r="V2853">
        <f t="shared" si="404"/>
        <v>0</v>
      </c>
    </row>
    <row r="2854" spans="1:22" x14ac:dyDescent="0.35">
      <c r="A2854">
        <v>2852</v>
      </c>
      <c r="B2854" t="s">
        <v>5283</v>
      </c>
      <c r="C2854" t="str">
        <f t="shared" si="396"/>
        <v>Don’t Buy</v>
      </c>
      <c r="D2854" t="str">
        <f t="shared" si="397"/>
        <v>Long Name</v>
      </c>
      <c r="E2854">
        <v>3.6</v>
      </c>
      <c r="F2854">
        <f>IF(Q2854&lt;10,E2854+0.1,E2854)</f>
        <v>3.6</v>
      </c>
      <c r="G2854">
        <f>MIN(IF(Q2854&lt;10,E2854+0.5,E2854),5)</f>
        <v>3.6</v>
      </c>
      <c r="H2854" t="str">
        <f t="shared" si="398"/>
        <v>Average Place to Work</v>
      </c>
      <c r="I2854">
        <v>180</v>
      </c>
      <c r="J2854" t="b">
        <f t="shared" si="399"/>
        <v>0</v>
      </c>
      <c r="K2854" t="b">
        <f>OR(E2854&gt;3.5,Q2854&lt;10)</f>
        <v>1</v>
      </c>
      <c r="L2854" t="s">
        <v>19</v>
      </c>
      <c r="M2854" t="s">
        <v>4174</v>
      </c>
      <c r="N2854" t="str">
        <f t="shared" si="400"/>
        <v>None</v>
      </c>
      <c r="O2854" t="str">
        <f t="shared" si="401"/>
        <v>None</v>
      </c>
      <c r="P2854" t="s">
        <v>816</v>
      </c>
      <c r="Q2854" s="2">
        <f t="shared" si="402"/>
        <v>56</v>
      </c>
      <c r="R2854" s="1" t="str">
        <f t="shared" si="403"/>
        <v>Established</v>
      </c>
      <c r="S2854" s="1"/>
      <c r="T2854" t="s">
        <v>60</v>
      </c>
      <c r="U2854" t="s">
        <v>473</v>
      </c>
      <c r="V2854">
        <f t="shared" si="404"/>
        <v>0</v>
      </c>
    </row>
    <row r="2855" spans="1:22" x14ac:dyDescent="0.35">
      <c r="A2855">
        <v>2853</v>
      </c>
      <c r="B2855" t="s">
        <v>5284</v>
      </c>
      <c r="C2855" t="str">
        <f t="shared" si="396"/>
        <v>Don’t Buy</v>
      </c>
      <c r="D2855" t="str">
        <f t="shared" si="397"/>
        <v>Long Name</v>
      </c>
      <c r="E2855">
        <v>4.5999999999999996</v>
      </c>
      <c r="F2855">
        <f>IF(Q2855&lt;10,E2855+0.1,E2855)</f>
        <v>4.5999999999999996</v>
      </c>
      <c r="G2855">
        <f>MIN(IF(Q2855&lt;10,E2855+0.5,E2855),5)</f>
        <v>4.5999999999999996</v>
      </c>
      <c r="H2855" t="str">
        <f t="shared" si="398"/>
        <v>Great Place to Work</v>
      </c>
      <c r="I2855">
        <v>180</v>
      </c>
      <c r="J2855" t="b">
        <f t="shared" si="399"/>
        <v>0</v>
      </c>
      <c r="K2855" t="b">
        <f>OR(E2855&gt;3.5,Q2855&lt;10)</f>
        <v>1</v>
      </c>
      <c r="M2855" t="s">
        <v>5285</v>
      </c>
      <c r="N2855" t="str">
        <f t="shared" si="400"/>
        <v>None</v>
      </c>
      <c r="O2855" t="str">
        <f t="shared" si="401"/>
        <v>None</v>
      </c>
      <c r="P2855" t="s">
        <v>955</v>
      </c>
      <c r="Q2855" s="2">
        <f t="shared" si="402"/>
        <v>88</v>
      </c>
      <c r="R2855" s="1" t="str">
        <f t="shared" si="403"/>
        <v>Established</v>
      </c>
      <c r="S2855" s="1"/>
      <c r="U2855" t="s">
        <v>986</v>
      </c>
      <c r="V2855">
        <f t="shared" si="404"/>
        <v>0</v>
      </c>
    </row>
    <row r="2856" spans="1:22" x14ac:dyDescent="0.35">
      <c r="A2856">
        <v>2854</v>
      </c>
      <c r="B2856" t="s">
        <v>5286</v>
      </c>
      <c r="C2856" t="str">
        <f t="shared" si="396"/>
        <v>Don’t Buy</v>
      </c>
      <c r="D2856" t="str">
        <f t="shared" si="397"/>
        <v>Long Name</v>
      </c>
      <c r="E2856">
        <v>4.3</v>
      </c>
      <c r="F2856">
        <f>IF(Q2856&lt;10,E2856+0.1,E2856)</f>
        <v>4.3</v>
      </c>
      <c r="G2856">
        <f>MIN(IF(Q2856&lt;10,E2856+0.5,E2856),5)</f>
        <v>4.3</v>
      </c>
      <c r="H2856" t="str">
        <f t="shared" si="398"/>
        <v>Average Place to Work</v>
      </c>
      <c r="I2856">
        <v>180</v>
      </c>
      <c r="J2856" t="b">
        <f t="shared" si="399"/>
        <v>0</v>
      </c>
      <c r="K2856" t="b">
        <f>OR(E2856&gt;3.5,Q2856&lt;10)</f>
        <v>1</v>
      </c>
      <c r="L2856" t="s">
        <v>19</v>
      </c>
      <c r="M2856" t="s">
        <v>5287</v>
      </c>
      <c r="N2856" t="str">
        <f t="shared" si="400"/>
        <v>None</v>
      </c>
      <c r="O2856" t="str">
        <f t="shared" si="401"/>
        <v>None</v>
      </c>
      <c r="P2856" t="s">
        <v>654</v>
      </c>
      <c r="Q2856" s="2">
        <f t="shared" si="402"/>
        <v>50</v>
      </c>
      <c r="R2856" s="1" t="str">
        <f t="shared" si="403"/>
        <v>Established</v>
      </c>
      <c r="S2856" s="1"/>
      <c r="T2856" t="s">
        <v>115</v>
      </c>
      <c r="U2856" t="s">
        <v>83</v>
      </c>
      <c r="V2856">
        <f t="shared" si="404"/>
        <v>0</v>
      </c>
    </row>
    <row r="2857" spans="1:22" x14ac:dyDescent="0.35">
      <c r="A2857">
        <v>2855</v>
      </c>
      <c r="B2857" t="s">
        <v>5288</v>
      </c>
      <c r="C2857" t="str">
        <f t="shared" si="396"/>
        <v>Don’t Buy</v>
      </c>
      <c r="D2857" t="str">
        <f t="shared" si="397"/>
        <v>Long Name</v>
      </c>
      <c r="E2857">
        <v>4.0999999999999996</v>
      </c>
      <c r="F2857">
        <f>IF(Q2857&lt;10,E2857+0.1,E2857)</f>
        <v>4.0999999999999996</v>
      </c>
      <c r="G2857">
        <f>MIN(IF(Q2857&lt;10,E2857+0.5,E2857),5)</f>
        <v>4.0999999999999996</v>
      </c>
      <c r="H2857" t="str">
        <f t="shared" si="398"/>
        <v>Average Place to Work</v>
      </c>
      <c r="I2857">
        <v>180</v>
      </c>
      <c r="J2857" t="b">
        <f t="shared" si="399"/>
        <v>0</v>
      </c>
      <c r="K2857" t="b">
        <f>OR(E2857&gt;3.5,Q2857&lt;10)</f>
        <v>1</v>
      </c>
      <c r="L2857" t="s">
        <v>19</v>
      </c>
      <c r="M2857" t="s">
        <v>5289</v>
      </c>
      <c r="N2857" t="str">
        <f t="shared" si="400"/>
        <v>None</v>
      </c>
      <c r="O2857" t="str">
        <f t="shared" si="401"/>
        <v>None</v>
      </c>
      <c r="P2857" t="s">
        <v>666</v>
      </c>
      <c r="Q2857" s="2">
        <f t="shared" si="402"/>
        <v>48</v>
      </c>
      <c r="R2857" s="1" t="str">
        <f t="shared" si="403"/>
        <v>Established</v>
      </c>
      <c r="S2857" s="1"/>
      <c r="T2857" t="s">
        <v>598</v>
      </c>
      <c r="U2857" t="s">
        <v>64</v>
      </c>
      <c r="V2857">
        <f t="shared" si="404"/>
        <v>0</v>
      </c>
    </row>
    <row r="2858" spans="1:22" x14ac:dyDescent="0.35">
      <c r="A2858">
        <v>2856</v>
      </c>
      <c r="B2858" t="s">
        <v>5290</v>
      </c>
      <c r="C2858" t="str">
        <f t="shared" si="396"/>
        <v>Don’t Buy</v>
      </c>
      <c r="D2858" t="str">
        <f t="shared" si="397"/>
        <v>Short Name</v>
      </c>
      <c r="E2858">
        <v>3.9</v>
      </c>
      <c r="F2858">
        <f>IF(Q2858&lt;10,E2858+0.1,E2858)</f>
        <v>4</v>
      </c>
      <c r="G2858">
        <f>MIN(IF(Q2858&lt;10,E2858+0.5,E2858),5)</f>
        <v>4.4000000000000004</v>
      </c>
      <c r="H2858" t="str">
        <f t="shared" si="398"/>
        <v>Average Place to Work</v>
      </c>
      <c r="I2858">
        <v>180</v>
      </c>
      <c r="J2858" t="b">
        <f t="shared" si="399"/>
        <v>0</v>
      </c>
      <c r="K2858" t="b">
        <f>OR(E2858&gt;3.5,Q2858&lt;10)</f>
        <v>1</v>
      </c>
      <c r="L2858" t="s">
        <v>19</v>
      </c>
      <c r="M2858" t="s">
        <v>5291</v>
      </c>
      <c r="N2858" t="str">
        <f t="shared" si="400"/>
        <v>Indian Silicon Valley Startups</v>
      </c>
      <c r="O2858" t="str">
        <f t="shared" si="401"/>
        <v>None</v>
      </c>
      <c r="P2858" t="s">
        <v>269</v>
      </c>
      <c r="Q2858" s="2">
        <f t="shared" si="402"/>
        <v>9</v>
      </c>
      <c r="R2858" s="1" t="str">
        <f t="shared" si="403"/>
        <v>Startup</v>
      </c>
      <c r="S2858" s="1"/>
      <c r="T2858" t="s">
        <v>115</v>
      </c>
      <c r="U2858" t="s">
        <v>92</v>
      </c>
      <c r="V2858">
        <f t="shared" si="404"/>
        <v>0</v>
      </c>
    </row>
    <row r="2859" spans="1:22" x14ac:dyDescent="0.35">
      <c r="A2859">
        <v>2857</v>
      </c>
      <c r="B2859" t="s">
        <v>5292</v>
      </c>
      <c r="C2859" t="str">
        <f t="shared" si="396"/>
        <v>Don’t Buy</v>
      </c>
      <c r="D2859" t="str">
        <f t="shared" si="397"/>
        <v>Long Name</v>
      </c>
      <c r="E2859">
        <v>4.5</v>
      </c>
      <c r="F2859">
        <f>IF(Q2859&lt;10,E2859+0.1,E2859)</f>
        <v>4.5</v>
      </c>
      <c r="G2859">
        <f>MIN(IF(Q2859&lt;10,E2859+0.5,E2859),5)</f>
        <v>4.5</v>
      </c>
      <c r="H2859" t="str">
        <f t="shared" si="398"/>
        <v>Average Place to Work</v>
      </c>
      <c r="I2859">
        <v>180</v>
      </c>
      <c r="J2859" t="b">
        <f t="shared" si="399"/>
        <v>0</v>
      </c>
      <c r="K2859" t="b">
        <f>OR(E2859&gt;3.5,Q2859&lt;10)</f>
        <v>1</v>
      </c>
      <c r="L2859" t="s">
        <v>19</v>
      </c>
      <c r="M2859" t="s">
        <v>5293</v>
      </c>
      <c r="N2859" t="str">
        <f t="shared" si="400"/>
        <v>None</v>
      </c>
      <c r="O2859" t="str">
        <f t="shared" si="401"/>
        <v>None</v>
      </c>
      <c r="P2859" t="s">
        <v>180</v>
      </c>
      <c r="Q2859" s="2">
        <f t="shared" si="402"/>
        <v>23</v>
      </c>
      <c r="R2859" s="1" t="str">
        <f t="shared" si="403"/>
        <v>Established</v>
      </c>
      <c r="S2859" s="1"/>
      <c r="T2859" t="s">
        <v>1481</v>
      </c>
      <c r="U2859" t="s">
        <v>255</v>
      </c>
      <c r="V2859">
        <f t="shared" si="404"/>
        <v>0</v>
      </c>
    </row>
    <row r="2860" spans="1:22" x14ac:dyDescent="0.35">
      <c r="A2860">
        <v>2858</v>
      </c>
      <c r="B2860" t="s">
        <v>5294</v>
      </c>
      <c r="C2860" t="str">
        <f t="shared" si="396"/>
        <v>Don’t Buy</v>
      </c>
      <c r="D2860" t="str">
        <f t="shared" si="397"/>
        <v>Long Name</v>
      </c>
      <c r="E2860">
        <v>4.5</v>
      </c>
      <c r="F2860">
        <f>IF(Q2860&lt;10,E2860+0.1,E2860)</f>
        <v>4.5</v>
      </c>
      <c r="G2860">
        <f>MIN(IF(Q2860&lt;10,E2860+0.5,E2860),5)</f>
        <v>4.5</v>
      </c>
      <c r="H2860" t="str">
        <f t="shared" si="398"/>
        <v>Average Place to Work</v>
      </c>
      <c r="I2860">
        <v>180</v>
      </c>
      <c r="J2860" t="b">
        <f t="shared" si="399"/>
        <v>0</v>
      </c>
      <c r="K2860" t="b">
        <f>OR(E2860&gt;3.5,Q2860&lt;10)</f>
        <v>1</v>
      </c>
      <c r="L2860" t="s">
        <v>19</v>
      </c>
      <c r="M2860" t="s">
        <v>1501</v>
      </c>
      <c r="N2860" t="str">
        <f t="shared" si="400"/>
        <v>None</v>
      </c>
      <c r="O2860" t="str">
        <f t="shared" si="401"/>
        <v>None</v>
      </c>
      <c r="P2860" t="s">
        <v>445</v>
      </c>
      <c r="Q2860" s="2">
        <f t="shared" si="402"/>
        <v>14</v>
      </c>
      <c r="R2860" s="1" t="str">
        <f t="shared" si="403"/>
        <v>Established</v>
      </c>
      <c r="S2860" s="1"/>
      <c r="T2860" t="s">
        <v>598</v>
      </c>
      <c r="U2860" t="s">
        <v>346</v>
      </c>
      <c r="V2860">
        <f t="shared" si="404"/>
        <v>0</v>
      </c>
    </row>
    <row r="2861" spans="1:22" x14ac:dyDescent="0.35">
      <c r="A2861">
        <v>2859</v>
      </c>
      <c r="B2861" t="s">
        <v>5295</v>
      </c>
      <c r="C2861" t="str">
        <f t="shared" si="396"/>
        <v>Don’t Buy</v>
      </c>
      <c r="D2861" t="str">
        <f t="shared" si="397"/>
        <v>Long Name</v>
      </c>
      <c r="E2861">
        <v>4.3</v>
      </c>
      <c r="F2861">
        <f>IF(Q2861&lt;10,E2861+0.1,E2861)</f>
        <v>4.3</v>
      </c>
      <c r="G2861">
        <f>MIN(IF(Q2861&lt;10,E2861+0.5,E2861),5)</f>
        <v>4.3</v>
      </c>
      <c r="H2861" t="str">
        <f t="shared" si="398"/>
        <v>Average Place to Work</v>
      </c>
      <c r="I2861">
        <v>180</v>
      </c>
      <c r="J2861" t="b">
        <f t="shared" si="399"/>
        <v>0</v>
      </c>
      <c r="K2861" t="b">
        <f>OR(E2861&gt;3.5,Q2861&lt;10)</f>
        <v>1</v>
      </c>
      <c r="L2861" t="s">
        <v>19</v>
      </c>
      <c r="M2861" t="s">
        <v>5296</v>
      </c>
      <c r="N2861" t="str">
        <f t="shared" si="400"/>
        <v>None</v>
      </c>
      <c r="O2861" t="str">
        <f t="shared" si="401"/>
        <v>None</v>
      </c>
      <c r="P2861" t="s">
        <v>1444</v>
      </c>
      <c r="Q2861" s="2">
        <f t="shared" si="402"/>
        <v>94</v>
      </c>
      <c r="R2861" s="1" t="str">
        <f t="shared" si="403"/>
        <v>Established</v>
      </c>
      <c r="S2861" s="1"/>
      <c r="T2861" t="s">
        <v>115</v>
      </c>
      <c r="U2861" t="s">
        <v>160</v>
      </c>
      <c r="V2861">
        <f t="shared" si="404"/>
        <v>0</v>
      </c>
    </row>
    <row r="2862" spans="1:22" x14ac:dyDescent="0.35">
      <c r="A2862">
        <v>2860</v>
      </c>
      <c r="B2862" t="s">
        <v>5297</v>
      </c>
      <c r="C2862" t="str">
        <f t="shared" si="396"/>
        <v>Don’t Buy</v>
      </c>
      <c r="D2862" t="str">
        <f t="shared" si="397"/>
        <v>Long Name</v>
      </c>
      <c r="E2862">
        <v>4</v>
      </c>
      <c r="F2862">
        <f>IF(Q2862&lt;10,E2862+0.1,E2862)</f>
        <v>4</v>
      </c>
      <c r="G2862">
        <f>MIN(IF(Q2862&lt;10,E2862+0.5,E2862),5)</f>
        <v>4</v>
      </c>
      <c r="H2862" t="str">
        <f t="shared" si="398"/>
        <v>Average Place to Work</v>
      </c>
      <c r="I2862">
        <v>180</v>
      </c>
      <c r="J2862" t="b">
        <f t="shared" si="399"/>
        <v>0</v>
      </c>
      <c r="K2862" t="b">
        <f>OR(E2862&gt;3.5,Q2862&lt;10)</f>
        <v>1</v>
      </c>
      <c r="L2862" t="s">
        <v>19</v>
      </c>
      <c r="M2862" t="s">
        <v>5298</v>
      </c>
      <c r="N2862" t="str">
        <f t="shared" si="400"/>
        <v>None</v>
      </c>
      <c r="O2862" t="str">
        <f t="shared" si="401"/>
        <v>None</v>
      </c>
      <c r="P2862" t="s">
        <v>156</v>
      </c>
      <c r="Q2862" s="2">
        <f t="shared" si="402"/>
        <v>18</v>
      </c>
      <c r="R2862" s="1" t="str">
        <f t="shared" si="403"/>
        <v>Established</v>
      </c>
      <c r="S2862" s="1"/>
      <c r="T2862" t="s">
        <v>115</v>
      </c>
      <c r="U2862" t="s">
        <v>687</v>
      </c>
      <c r="V2862">
        <f t="shared" si="404"/>
        <v>0</v>
      </c>
    </row>
    <row r="2863" spans="1:22" x14ac:dyDescent="0.35">
      <c r="A2863">
        <v>2861</v>
      </c>
      <c r="B2863" t="s">
        <v>5299</v>
      </c>
      <c r="C2863" t="str">
        <f t="shared" si="396"/>
        <v>Don’t Buy</v>
      </c>
      <c r="D2863" t="str">
        <f t="shared" si="397"/>
        <v>Long Name</v>
      </c>
      <c r="E2863">
        <v>3.9</v>
      </c>
      <c r="F2863">
        <f>IF(Q2863&lt;10,E2863+0.1,E2863)</f>
        <v>3.9</v>
      </c>
      <c r="G2863">
        <f>MIN(IF(Q2863&lt;10,E2863+0.5,E2863),5)</f>
        <v>3.9</v>
      </c>
      <c r="H2863" t="str">
        <f t="shared" si="398"/>
        <v>Average Place to Work</v>
      </c>
      <c r="I2863">
        <v>180</v>
      </c>
      <c r="J2863" t="b">
        <f t="shared" si="399"/>
        <v>0</v>
      </c>
      <c r="K2863" t="b">
        <f>OR(E2863&gt;3.5,Q2863&lt;10)</f>
        <v>1</v>
      </c>
      <c r="L2863" t="s">
        <v>19</v>
      </c>
      <c r="M2863" t="s">
        <v>2986</v>
      </c>
      <c r="N2863" t="str">
        <f t="shared" si="400"/>
        <v>None</v>
      </c>
      <c r="O2863" t="str">
        <f t="shared" si="401"/>
        <v>None</v>
      </c>
      <c r="P2863" t="s">
        <v>515</v>
      </c>
      <c r="Q2863" s="2">
        <f t="shared" si="402"/>
        <v>46</v>
      </c>
      <c r="R2863" s="1" t="str">
        <f t="shared" si="403"/>
        <v>Established</v>
      </c>
      <c r="S2863" s="1"/>
      <c r="T2863" t="s">
        <v>1183</v>
      </c>
      <c r="U2863" t="s">
        <v>1345</v>
      </c>
      <c r="V2863">
        <f t="shared" si="404"/>
        <v>0</v>
      </c>
    </row>
    <row r="2864" spans="1:22" x14ac:dyDescent="0.35">
      <c r="A2864">
        <v>2862</v>
      </c>
      <c r="B2864" t="s">
        <v>61</v>
      </c>
      <c r="C2864" t="str">
        <f t="shared" si="396"/>
        <v>Don’t Buy</v>
      </c>
      <c r="D2864" t="str">
        <f t="shared" si="397"/>
        <v>Long Name</v>
      </c>
      <c r="E2864">
        <v>4</v>
      </c>
      <c r="F2864">
        <f>IF(Q2864&lt;10,E2864+0.1,E2864)</f>
        <v>4.0999999999999996</v>
      </c>
      <c r="G2864">
        <f>MIN(IF(Q2864&lt;10,E2864+0.5,E2864),5)</f>
        <v>4.5</v>
      </c>
      <c r="H2864" t="str">
        <f t="shared" si="398"/>
        <v>Average Place to Work</v>
      </c>
      <c r="I2864">
        <v>32100</v>
      </c>
      <c r="J2864" t="b">
        <f t="shared" si="399"/>
        <v>0</v>
      </c>
      <c r="K2864" t="b">
        <f>OR(E2864&gt;3.5,Q2864&lt;10)</f>
        <v>1</v>
      </c>
      <c r="M2864" t="s">
        <v>5300</v>
      </c>
      <c r="N2864" t="str">
        <f t="shared" si="400"/>
        <v>Indian Silicon Valley Startups</v>
      </c>
      <c r="O2864" t="str">
        <f t="shared" si="401"/>
        <v>None</v>
      </c>
      <c r="Q2864" s="2">
        <f t="shared" si="402"/>
        <v>0</v>
      </c>
      <c r="R2864" s="1" t="str">
        <f t="shared" si="403"/>
        <v>Startup</v>
      </c>
      <c r="S2864" s="1"/>
      <c r="T2864" t="s">
        <v>12</v>
      </c>
      <c r="U2864" t="s">
        <v>297</v>
      </c>
      <c r="V2864">
        <f t="shared" si="404"/>
        <v>0</v>
      </c>
    </row>
    <row r="2865" spans="1:22" x14ac:dyDescent="0.35">
      <c r="A2865">
        <v>2863</v>
      </c>
      <c r="B2865" t="s">
        <v>5301</v>
      </c>
      <c r="C2865" t="str">
        <f t="shared" si="396"/>
        <v>Don’t Buy</v>
      </c>
      <c r="D2865" t="str">
        <f t="shared" si="397"/>
        <v>Long Name</v>
      </c>
      <c r="E2865">
        <v>4.2</v>
      </c>
      <c r="F2865">
        <f>IF(Q2865&lt;10,E2865+0.1,E2865)</f>
        <v>4.2</v>
      </c>
      <c r="G2865">
        <f>MIN(IF(Q2865&lt;10,E2865+0.5,E2865),5)</f>
        <v>4.2</v>
      </c>
      <c r="H2865" t="str">
        <f t="shared" si="398"/>
        <v>Average Place to Work</v>
      </c>
      <c r="I2865">
        <v>1100</v>
      </c>
      <c r="J2865" t="b">
        <f t="shared" si="399"/>
        <v>0</v>
      </c>
      <c r="K2865" t="b">
        <f>OR(E2865&gt;3.5,Q2865&lt;10)</f>
        <v>1</v>
      </c>
      <c r="L2865" t="s">
        <v>5302</v>
      </c>
      <c r="M2865" t="s">
        <v>5303</v>
      </c>
      <c r="N2865" t="str">
        <f t="shared" si="400"/>
        <v>None</v>
      </c>
      <c r="O2865" t="str">
        <f t="shared" si="401"/>
        <v>None</v>
      </c>
      <c r="P2865" t="s">
        <v>666</v>
      </c>
      <c r="Q2865" s="2">
        <f t="shared" si="402"/>
        <v>48</v>
      </c>
      <c r="R2865" s="1" t="str">
        <f t="shared" si="403"/>
        <v>Established</v>
      </c>
      <c r="S2865" s="1"/>
      <c r="T2865" t="s">
        <v>606</v>
      </c>
      <c r="U2865" t="s">
        <v>986</v>
      </c>
      <c r="V2865">
        <f t="shared" si="404"/>
        <v>0</v>
      </c>
    </row>
    <row r="2866" spans="1:22" x14ac:dyDescent="0.35">
      <c r="A2866">
        <v>2864</v>
      </c>
      <c r="B2866" t="s">
        <v>5304</v>
      </c>
      <c r="C2866" t="str">
        <f t="shared" si="396"/>
        <v>Buy</v>
      </c>
      <c r="D2866" t="str">
        <f t="shared" si="397"/>
        <v>Short Name</v>
      </c>
      <c r="E2866">
        <v>4.2</v>
      </c>
      <c r="F2866">
        <f>IF(Q2866&lt;10,E2866+0.1,E2866)</f>
        <v>4.2</v>
      </c>
      <c r="G2866">
        <f>MIN(IF(Q2866&lt;10,E2866+0.5,E2866),5)</f>
        <v>4.2</v>
      </c>
      <c r="H2866" t="str">
        <f t="shared" si="398"/>
        <v>Average Place to Work</v>
      </c>
      <c r="I2866">
        <v>261</v>
      </c>
      <c r="J2866" t="b">
        <f t="shared" si="399"/>
        <v>0</v>
      </c>
      <c r="K2866" t="b">
        <f>OR(E2866&gt;3.5,Q2866&lt;10)</f>
        <v>1</v>
      </c>
      <c r="L2866" t="s">
        <v>19</v>
      </c>
      <c r="M2866" t="s">
        <v>5305</v>
      </c>
      <c r="N2866" t="str">
        <f t="shared" si="400"/>
        <v>None</v>
      </c>
      <c r="O2866" t="str">
        <f t="shared" si="401"/>
        <v>None</v>
      </c>
      <c r="P2866" t="s">
        <v>111</v>
      </c>
      <c r="Q2866" s="2">
        <f t="shared" si="402"/>
        <v>22</v>
      </c>
      <c r="R2866" s="1" t="str">
        <f t="shared" si="403"/>
        <v>Established</v>
      </c>
      <c r="S2866" s="1"/>
      <c r="T2866" t="s">
        <v>115</v>
      </c>
      <c r="U2866" t="s">
        <v>519</v>
      </c>
      <c r="V2866">
        <f t="shared" si="404"/>
        <v>0</v>
      </c>
    </row>
    <row r="2867" spans="1:22" x14ac:dyDescent="0.35">
      <c r="A2867">
        <v>2865</v>
      </c>
      <c r="B2867" t="s">
        <v>5306</v>
      </c>
      <c r="C2867" t="str">
        <f t="shared" si="396"/>
        <v>Buy</v>
      </c>
      <c r="D2867" t="str">
        <f t="shared" si="397"/>
        <v>Long Name</v>
      </c>
      <c r="E2867">
        <v>3.5</v>
      </c>
      <c r="F2867">
        <f>IF(Q2867&lt;10,E2867+0.1,E2867)</f>
        <v>3.5</v>
      </c>
      <c r="G2867">
        <f>MIN(IF(Q2867&lt;10,E2867+0.5,E2867),5)</f>
        <v>3.5</v>
      </c>
      <c r="H2867" t="str">
        <f t="shared" si="398"/>
        <v>Average Place to Work</v>
      </c>
      <c r="I2867">
        <v>179</v>
      </c>
      <c r="J2867" t="b">
        <f t="shared" si="399"/>
        <v>0</v>
      </c>
      <c r="K2867" t="b">
        <f>OR(E2867&gt;3.5,Q2867&lt;10)</f>
        <v>0</v>
      </c>
      <c r="L2867" t="s">
        <v>19</v>
      </c>
      <c r="M2867" t="s">
        <v>3948</v>
      </c>
      <c r="N2867" t="str">
        <f t="shared" si="400"/>
        <v>Indian Silicon Valley Startups</v>
      </c>
      <c r="O2867" t="str">
        <f t="shared" si="401"/>
        <v>None</v>
      </c>
      <c r="P2867" t="s">
        <v>626</v>
      </c>
      <c r="Q2867" s="2">
        <f t="shared" si="402"/>
        <v>17</v>
      </c>
      <c r="R2867" s="1" t="str">
        <f t="shared" si="403"/>
        <v>Established</v>
      </c>
      <c r="S2867" s="1"/>
      <c r="T2867" t="s">
        <v>598</v>
      </c>
      <c r="U2867" t="s">
        <v>36</v>
      </c>
      <c r="V2867">
        <f t="shared" si="404"/>
        <v>0</v>
      </c>
    </row>
    <row r="2868" spans="1:22" x14ac:dyDescent="0.35">
      <c r="A2868">
        <v>2866</v>
      </c>
      <c r="B2868" t="s">
        <v>5307</v>
      </c>
      <c r="C2868" t="str">
        <f t="shared" si="396"/>
        <v>Don’t Buy</v>
      </c>
      <c r="D2868" t="str">
        <f t="shared" si="397"/>
        <v>Long Name</v>
      </c>
      <c r="E2868">
        <v>4.4000000000000004</v>
      </c>
      <c r="F2868">
        <f>IF(Q2868&lt;10,E2868+0.1,E2868)</f>
        <v>4.4000000000000004</v>
      </c>
      <c r="G2868">
        <f>MIN(IF(Q2868&lt;10,E2868+0.5,E2868),5)</f>
        <v>4.4000000000000004</v>
      </c>
      <c r="H2868" t="str">
        <f t="shared" si="398"/>
        <v>Average Place to Work</v>
      </c>
      <c r="I2868">
        <v>179</v>
      </c>
      <c r="J2868" t="b">
        <f t="shared" si="399"/>
        <v>0</v>
      </c>
      <c r="K2868" t="b">
        <f>OR(E2868&gt;3.5,Q2868&lt;10)</f>
        <v>1</v>
      </c>
      <c r="L2868" t="s">
        <v>19</v>
      </c>
      <c r="M2868" t="s">
        <v>5308</v>
      </c>
      <c r="N2868" t="str">
        <f t="shared" si="400"/>
        <v>None</v>
      </c>
      <c r="O2868" t="str">
        <f t="shared" si="401"/>
        <v>None</v>
      </c>
      <c r="P2868" t="s">
        <v>654</v>
      </c>
      <c r="Q2868" s="2">
        <f t="shared" si="402"/>
        <v>50</v>
      </c>
      <c r="R2868" s="1" t="str">
        <f t="shared" si="403"/>
        <v>Established</v>
      </c>
      <c r="S2868" s="1"/>
      <c r="T2868" t="s">
        <v>598</v>
      </c>
      <c r="U2868" t="s">
        <v>160</v>
      </c>
      <c r="V2868">
        <f t="shared" si="404"/>
        <v>0</v>
      </c>
    </row>
    <row r="2869" spans="1:22" x14ac:dyDescent="0.35">
      <c r="A2869">
        <v>2867</v>
      </c>
      <c r="B2869" t="s">
        <v>5309</v>
      </c>
      <c r="C2869" t="str">
        <f t="shared" si="396"/>
        <v>Don’t Buy</v>
      </c>
      <c r="D2869" t="str">
        <f t="shared" si="397"/>
        <v>Short Name</v>
      </c>
      <c r="E2869">
        <v>3.7</v>
      </c>
      <c r="F2869">
        <f>IF(Q2869&lt;10,E2869+0.1,E2869)</f>
        <v>3.8000000000000003</v>
      </c>
      <c r="G2869">
        <f>MIN(IF(Q2869&lt;10,E2869+0.5,E2869),5)</f>
        <v>4.2</v>
      </c>
      <c r="H2869" t="str">
        <f t="shared" si="398"/>
        <v>Average Place to Work</v>
      </c>
      <c r="I2869">
        <v>179</v>
      </c>
      <c r="J2869" t="b">
        <f t="shared" si="399"/>
        <v>0</v>
      </c>
      <c r="K2869" t="b">
        <f>OR(E2869&gt;3.5,Q2869&lt;10)</f>
        <v>1</v>
      </c>
      <c r="L2869" t="s">
        <v>19</v>
      </c>
      <c r="M2869" t="s">
        <v>5310</v>
      </c>
      <c r="N2869" t="str">
        <f t="shared" si="400"/>
        <v>Indian Silicon Valley Startups</v>
      </c>
      <c r="O2869" t="str">
        <f t="shared" si="401"/>
        <v>None</v>
      </c>
      <c r="P2869" t="s">
        <v>258</v>
      </c>
      <c r="Q2869" s="2">
        <f t="shared" si="402"/>
        <v>7</v>
      </c>
      <c r="R2869" s="1" t="str">
        <f t="shared" si="403"/>
        <v>Startup</v>
      </c>
      <c r="S2869" s="1"/>
      <c r="T2869" t="s">
        <v>606</v>
      </c>
      <c r="U2869" t="s">
        <v>36</v>
      </c>
      <c r="V2869">
        <f t="shared" si="404"/>
        <v>0</v>
      </c>
    </row>
    <row r="2870" spans="1:22" x14ac:dyDescent="0.35">
      <c r="A2870">
        <v>2868</v>
      </c>
      <c r="B2870" t="s">
        <v>5311</v>
      </c>
      <c r="C2870" t="str">
        <f t="shared" si="396"/>
        <v>Don’t Buy</v>
      </c>
      <c r="D2870" t="str">
        <f t="shared" si="397"/>
        <v>Long Name</v>
      </c>
      <c r="E2870">
        <v>4.2</v>
      </c>
      <c r="F2870">
        <f>IF(Q2870&lt;10,E2870+0.1,E2870)</f>
        <v>4.2</v>
      </c>
      <c r="G2870">
        <f>MIN(IF(Q2870&lt;10,E2870+0.5,E2870),5)</f>
        <v>4.2</v>
      </c>
      <c r="H2870" t="str">
        <f t="shared" si="398"/>
        <v>Average Place to Work</v>
      </c>
      <c r="I2870">
        <v>179</v>
      </c>
      <c r="J2870" t="b">
        <f t="shared" si="399"/>
        <v>0</v>
      </c>
      <c r="K2870" t="b">
        <f>OR(E2870&gt;3.5,Q2870&lt;10)</f>
        <v>1</v>
      </c>
      <c r="L2870" t="s">
        <v>19</v>
      </c>
      <c r="M2870" t="s">
        <v>5312</v>
      </c>
      <c r="N2870" t="str">
        <f t="shared" si="400"/>
        <v>None</v>
      </c>
      <c r="O2870" t="str">
        <f t="shared" si="401"/>
        <v>None</v>
      </c>
      <c r="P2870" t="s">
        <v>911</v>
      </c>
      <c r="Q2870" s="2">
        <f t="shared" si="402"/>
        <v>65</v>
      </c>
      <c r="R2870" s="1" t="str">
        <f t="shared" si="403"/>
        <v>Established</v>
      </c>
      <c r="S2870" s="1"/>
      <c r="T2870" t="s">
        <v>1183</v>
      </c>
      <c r="U2870" t="s">
        <v>2577</v>
      </c>
      <c r="V2870">
        <f t="shared" si="404"/>
        <v>0</v>
      </c>
    </row>
    <row r="2871" spans="1:22" x14ac:dyDescent="0.35">
      <c r="A2871">
        <v>2869</v>
      </c>
      <c r="B2871" t="s">
        <v>5313</v>
      </c>
      <c r="C2871" t="str">
        <f t="shared" si="396"/>
        <v>Don’t Buy</v>
      </c>
      <c r="D2871" t="str">
        <f t="shared" si="397"/>
        <v>Long Name</v>
      </c>
      <c r="E2871">
        <v>4</v>
      </c>
      <c r="F2871">
        <f>IF(Q2871&lt;10,E2871+0.1,E2871)</f>
        <v>4</v>
      </c>
      <c r="G2871">
        <f>MIN(IF(Q2871&lt;10,E2871+0.5,E2871),5)</f>
        <v>4</v>
      </c>
      <c r="H2871" t="str">
        <f t="shared" si="398"/>
        <v>Average Place to Work</v>
      </c>
      <c r="I2871">
        <v>179</v>
      </c>
      <c r="J2871" t="b">
        <f t="shared" si="399"/>
        <v>0</v>
      </c>
      <c r="K2871" t="b">
        <f>OR(E2871&gt;3.5,Q2871&lt;10)</f>
        <v>1</v>
      </c>
      <c r="L2871" t="s">
        <v>19</v>
      </c>
      <c r="M2871" t="s">
        <v>2766</v>
      </c>
      <c r="N2871" t="str">
        <f t="shared" si="400"/>
        <v>None</v>
      </c>
      <c r="O2871" t="str">
        <f t="shared" si="401"/>
        <v>None</v>
      </c>
      <c r="P2871" t="s">
        <v>21</v>
      </c>
      <c r="Q2871" s="2">
        <f t="shared" si="402"/>
        <v>28</v>
      </c>
      <c r="R2871" s="1" t="str">
        <f t="shared" si="403"/>
        <v>Established</v>
      </c>
      <c r="S2871" s="1"/>
      <c r="T2871" t="s">
        <v>598</v>
      </c>
      <c r="U2871" t="s">
        <v>255</v>
      </c>
      <c r="V2871">
        <f t="shared" si="404"/>
        <v>0</v>
      </c>
    </row>
    <row r="2872" spans="1:22" x14ac:dyDescent="0.35">
      <c r="A2872">
        <v>2870</v>
      </c>
      <c r="B2872" t="s">
        <v>5314</v>
      </c>
      <c r="C2872" t="str">
        <f t="shared" si="396"/>
        <v>Don’t Buy</v>
      </c>
      <c r="D2872" t="str">
        <f t="shared" si="397"/>
        <v>Short Name</v>
      </c>
      <c r="E2872">
        <v>4.2</v>
      </c>
      <c r="F2872">
        <f>IF(Q2872&lt;10,E2872+0.1,E2872)</f>
        <v>4.2</v>
      </c>
      <c r="G2872">
        <f>MIN(IF(Q2872&lt;10,E2872+0.5,E2872),5)</f>
        <v>4.2</v>
      </c>
      <c r="H2872" t="str">
        <f t="shared" si="398"/>
        <v>Average Place to Work</v>
      </c>
      <c r="I2872">
        <v>179</v>
      </c>
      <c r="J2872" t="b">
        <f t="shared" si="399"/>
        <v>0</v>
      </c>
      <c r="K2872" t="b">
        <f>OR(E2872&gt;3.5,Q2872&lt;10)</f>
        <v>1</v>
      </c>
      <c r="L2872" t="s">
        <v>19</v>
      </c>
      <c r="M2872" t="s">
        <v>5315</v>
      </c>
      <c r="N2872" t="str">
        <f t="shared" si="400"/>
        <v>None</v>
      </c>
      <c r="O2872" t="str">
        <f t="shared" si="401"/>
        <v>None</v>
      </c>
      <c r="P2872" t="s">
        <v>522</v>
      </c>
      <c r="Q2872" s="2">
        <f t="shared" si="402"/>
        <v>30</v>
      </c>
      <c r="R2872" s="1" t="str">
        <f t="shared" si="403"/>
        <v>Established</v>
      </c>
      <c r="S2872" s="1"/>
      <c r="T2872" t="s">
        <v>606</v>
      </c>
      <c r="U2872" t="s">
        <v>446</v>
      </c>
      <c r="V2872">
        <f t="shared" si="404"/>
        <v>0</v>
      </c>
    </row>
    <row r="2873" spans="1:22" x14ac:dyDescent="0.35">
      <c r="A2873">
        <v>2871</v>
      </c>
      <c r="B2873" t="s">
        <v>5316</v>
      </c>
      <c r="C2873" t="str">
        <f t="shared" si="396"/>
        <v>Don’t Buy</v>
      </c>
      <c r="D2873" t="str">
        <f t="shared" si="397"/>
        <v>Long Name</v>
      </c>
      <c r="E2873">
        <v>3.4</v>
      </c>
      <c r="F2873">
        <f>IF(Q2873&lt;10,E2873+0.1,E2873)</f>
        <v>3.4</v>
      </c>
      <c r="G2873">
        <f>MIN(IF(Q2873&lt;10,E2873+0.5,E2873),5)</f>
        <v>3.4</v>
      </c>
      <c r="H2873" t="str">
        <f t="shared" si="398"/>
        <v>Average Place to Work</v>
      </c>
      <c r="I2873">
        <v>179</v>
      </c>
      <c r="J2873" t="b">
        <f t="shared" si="399"/>
        <v>0</v>
      </c>
      <c r="K2873" t="b">
        <f>OR(E2873&gt;3.5,Q2873&lt;10)</f>
        <v>0</v>
      </c>
      <c r="L2873" t="s">
        <v>19</v>
      </c>
      <c r="M2873" t="s">
        <v>5317</v>
      </c>
      <c r="N2873" t="str">
        <f t="shared" si="400"/>
        <v>None</v>
      </c>
      <c r="O2873" t="str">
        <f t="shared" si="401"/>
        <v>None</v>
      </c>
      <c r="P2873" t="s">
        <v>460</v>
      </c>
      <c r="Q2873" s="2">
        <f t="shared" si="402"/>
        <v>37</v>
      </c>
      <c r="R2873" s="1" t="str">
        <f t="shared" si="403"/>
        <v>Established</v>
      </c>
      <c r="S2873" s="1"/>
      <c r="T2873" t="s">
        <v>606</v>
      </c>
      <c r="U2873" t="s">
        <v>83</v>
      </c>
      <c r="V2873">
        <f t="shared" si="404"/>
        <v>0</v>
      </c>
    </row>
    <row r="2874" spans="1:22" x14ac:dyDescent="0.35">
      <c r="A2874">
        <v>2872</v>
      </c>
      <c r="B2874" t="s">
        <v>5318</v>
      </c>
      <c r="C2874" t="str">
        <f t="shared" si="396"/>
        <v>Don’t Buy</v>
      </c>
      <c r="D2874" t="str">
        <f t="shared" si="397"/>
        <v>Long Name</v>
      </c>
      <c r="E2874">
        <v>3.7</v>
      </c>
      <c r="F2874">
        <f>IF(Q2874&lt;10,E2874+0.1,E2874)</f>
        <v>3.7</v>
      </c>
      <c r="G2874">
        <f>MIN(IF(Q2874&lt;10,E2874+0.5,E2874),5)</f>
        <v>3.7</v>
      </c>
      <c r="H2874" t="str">
        <f t="shared" si="398"/>
        <v>Average Place to Work</v>
      </c>
      <c r="I2874">
        <v>179</v>
      </c>
      <c r="J2874" t="b">
        <f t="shared" si="399"/>
        <v>0</v>
      </c>
      <c r="K2874" t="b">
        <f>OR(E2874&gt;3.5,Q2874&lt;10)</f>
        <v>1</v>
      </c>
      <c r="L2874" t="s">
        <v>19</v>
      </c>
      <c r="M2874" t="s">
        <v>5319</v>
      </c>
      <c r="N2874" t="str">
        <f t="shared" si="400"/>
        <v>None</v>
      </c>
      <c r="O2874" t="str">
        <f t="shared" si="401"/>
        <v>None</v>
      </c>
      <c r="P2874" t="s">
        <v>261</v>
      </c>
      <c r="Q2874" s="2">
        <f t="shared" si="402"/>
        <v>21</v>
      </c>
      <c r="R2874" s="1" t="str">
        <f t="shared" si="403"/>
        <v>Established</v>
      </c>
      <c r="S2874" s="1"/>
      <c r="T2874" t="s">
        <v>598</v>
      </c>
      <c r="U2874" t="s">
        <v>17</v>
      </c>
      <c r="V2874">
        <f t="shared" si="404"/>
        <v>500000</v>
      </c>
    </row>
    <row r="2875" spans="1:22" x14ac:dyDescent="0.35">
      <c r="A2875">
        <v>2873</v>
      </c>
      <c r="B2875" t="s">
        <v>5320</v>
      </c>
      <c r="C2875" t="str">
        <f t="shared" si="396"/>
        <v>Don’t Buy</v>
      </c>
      <c r="D2875" t="str">
        <f t="shared" si="397"/>
        <v>Short Name</v>
      </c>
      <c r="E2875">
        <v>4</v>
      </c>
      <c r="F2875">
        <f>IF(Q2875&lt;10,E2875+0.1,E2875)</f>
        <v>4</v>
      </c>
      <c r="G2875">
        <f>MIN(IF(Q2875&lt;10,E2875+0.5,E2875),5)</f>
        <v>4</v>
      </c>
      <c r="H2875" t="str">
        <f t="shared" si="398"/>
        <v>Average Place to Work</v>
      </c>
      <c r="I2875">
        <v>179</v>
      </c>
      <c r="J2875" t="b">
        <f t="shared" si="399"/>
        <v>0</v>
      </c>
      <c r="K2875" t="b">
        <f>OR(E2875&gt;3.5,Q2875&lt;10)</f>
        <v>1</v>
      </c>
      <c r="L2875" t="s">
        <v>19</v>
      </c>
      <c r="M2875" t="s">
        <v>5321</v>
      </c>
      <c r="N2875" t="str">
        <f t="shared" si="400"/>
        <v>None</v>
      </c>
      <c r="O2875" t="str">
        <f t="shared" si="401"/>
        <v>None</v>
      </c>
      <c r="P2875" t="s">
        <v>715</v>
      </c>
      <c r="Q2875" s="2">
        <f t="shared" si="402"/>
        <v>66</v>
      </c>
      <c r="R2875" s="1" t="str">
        <f t="shared" si="403"/>
        <v>Established</v>
      </c>
      <c r="S2875" s="1"/>
      <c r="T2875" t="s">
        <v>606</v>
      </c>
      <c r="U2875" t="s">
        <v>752</v>
      </c>
      <c r="V2875">
        <f t="shared" si="404"/>
        <v>0</v>
      </c>
    </row>
    <row r="2876" spans="1:22" x14ac:dyDescent="0.35">
      <c r="A2876">
        <v>2874</v>
      </c>
      <c r="B2876" t="s">
        <v>5322</v>
      </c>
      <c r="C2876" t="str">
        <f t="shared" si="396"/>
        <v>Don’t Buy</v>
      </c>
      <c r="D2876" t="str">
        <f t="shared" si="397"/>
        <v>Long Name</v>
      </c>
      <c r="E2876">
        <v>3.4</v>
      </c>
      <c r="F2876">
        <f>IF(Q2876&lt;10,E2876+0.1,E2876)</f>
        <v>3.4</v>
      </c>
      <c r="G2876">
        <f>MIN(IF(Q2876&lt;10,E2876+0.5,E2876),5)</f>
        <v>3.4</v>
      </c>
      <c r="H2876" t="str">
        <f t="shared" si="398"/>
        <v>Average Place to Work</v>
      </c>
      <c r="I2876">
        <v>179</v>
      </c>
      <c r="J2876" t="b">
        <f t="shared" si="399"/>
        <v>0</v>
      </c>
      <c r="K2876" t="b">
        <f>OR(E2876&gt;3.5,Q2876&lt;10)</f>
        <v>0</v>
      </c>
      <c r="L2876" t="s">
        <v>19</v>
      </c>
      <c r="M2876" t="s">
        <v>2213</v>
      </c>
      <c r="N2876" t="str">
        <f t="shared" si="400"/>
        <v>None</v>
      </c>
      <c r="O2876" t="str">
        <f t="shared" si="401"/>
        <v>None</v>
      </c>
      <c r="P2876" t="s">
        <v>213</v>
      </c>
      <c r="Q2876" s="2">
        <f t="shared" si="402"/>
        <v>12</v>
      </c>
      <c r="R2876" s="1" t="str">
        <f t="shared" si="403"/>
        <v>Established</v>
      </c>
      <c r="S2876" s="1"/>
      <c r="T2876" t="s">
        <v>606</v>
      </c>
      <c r="U2876" t="s">
        <v>523</v>
      </c>
      <c r="V2876">
        <f t="shared" si="404"/>
        <v>0</v>
      </c>
    </row>
    <row r="2877" spans="1:22" x14ac:dyDescent="0.35">
      <c r="A2877">
        <v>2875</v>
      </c>
      <c r="B2877" t="s">
        <v>5323</v>
      </c>
      <c r="C2877" t="str">
        <f t="shared" si="396"/>
        <v>Don’t Buy</v>
      </c>
      <c r="D2877" t="str">
        <f t="shared" si="397"/>
        <v>Long Name</v>
      </c>
      <c r="E2877">
        <v>4.5999999999999996</v>
      </c>
      <c r="F2877">
        <f>IF(Q2877&lt;10,E2877+0.1,E2877)</f>
        <v>4.5999999999999996</v>
      </c>
      <c r="G2877">
        <f>MIN(IF(Q2877&lt;10,E2877+0.5,E2877),5)</f>
        <v>4.5999999999999996</v>
      </c>
      <c r="H2877" t="str">
        <f t="shared" si="398"/>
        <v>Great Place to Work</v>
      </c>
      <c r="I2877">
        <v>179</v>
      </c>
      <c r="J2877" t="b">
        <f t="shared" si="399"/>
        <v>0</v>
      </c>
      <c r="K2877" t="b">
        <f>OR(E2877&gt;3.5,Q2877&lt;10)</f>
        <v>1</v>
      </c>
      <c r="L2877" t="s">
        <v>19</v>
      </c>
      <c r="M2877" t="s">
        <v>5324</v>
      </c>
      <c r="N2877" t="str">
        <f t="shared" si="400"/>
        <v>None</v>
      </c>
      <c r="O2877" t="str">
        <f t="shared" si="401"/>
        <v>None</v>
      </c>
      <c r="P2877" t="s">
        <v>205</v>
      </c>
      <c r="Q2877" s="2">
        <f t="shared" si="402"/>
        <v>47</v>
      </c>
      <c r="R2877" s="1" t="str">
        <f t="shared" si="403"/>
        <v>Established</v>
      </c>
      <c r="S2877" s="1"/>
      <c r="T2877" t="s">
        <v>598</v>
      </c>
      <c r="U2877" t="s">
        <v>297</v>
      </c>
      <c r="V2877">
        <f t="shared" si="404"/>
        <v>0</v>
      </c>
    </row>
    <row r="2878" spans="1:22" x14ac:dyDescent="0.35">
      <c r="A2878">
        <v>2876</v>
      </c>
      <c r="B2878" t="s">
        <v>5325</v>
      </c>
      <c r="C2878" t="str">
        <f t="shared" si="396"/>
        <v>Don’t Buy</v>
      </c>
      <c r="D2878" t="str">
        <f t="shared" si="397"/>
        <v>Long Name</v>
      </c>
      <c r="E2878">
        <v>3.7</v>
      </c>
      <c r="F2878">
        <f>IF(Q2878&lt;10,E2878+0.1,E2878)</f>
        <v>3.8000000000000003</v>
      </c>
      <c r="G2878">
        <f>MIN(IF(Q2878&lt;10,E2878+0.5,E2878),5)</f>
        <v>4.2</v>
      </c>
      <c r="H2878" t="str">
        <f t="shared" si="398"/>
        <v>Average Place to Work</v>
      </c>
      <c r="I2878">
        <v>179</v>
      </c>
      <c r="J2878" t="b">
        <f t="shared" si="399"/>
        <v>0</v>
      </c>
      <c r="K2878" t="b">
        <f>OR(E2878&gt;3.5,Q2878&lt;10)</f>
        <v>1</v>
      </c>
      <c r="L2878" t="s">
        <v>9</v>
      </c>
      <c r="M2878" t="s">
        <v>5326</v>
      </c>
      <c r="N2878" t="str">
        <f t="shared" si="400"/>
        <v>Indian Silicon Valley Startups</v>
      </c>
      <c r="O2878" t="str">
        <f t="shared" si="401"/>
        <v>None</v>
      </c>
      <c r="P2878" t="s">
        <v>502</v>
      </c>
      <c r="Q2878" s="2">
        <f t="shared" si="402"/>
        <v>8</v>
      </c>
      <c r="R2878" s="1" t="str">
        <f t="shared" si="403"/>
        <v>Startup</v>
      </c>
      <c r="S2878" s="1"/>
      <c r="T2878" t="s">
        <v>1183</v>
      </c>
      <c r="U2878" t="s">
        <v>68</v>
      </c>
      <c r="V2878">
        <f t="shared" si="404"/>
        <v>0</v>
      </c>
    </row>
    <row r="2879" spans="1:22" x14ac:dyDescent="0.35">
      <c r="A2879">
        <v>2877</v>
      </c>
      <c r="B2879" t="s">
        <v>5327</v>
      </c>
      <c r="C2879" t="str">
        <f t="shared" si="396"/>
        <v>Don’t Buy</v>
      </c>
      <c r="D2879" t="str">
        <f t="shared" si="397"/>
        <v>Short Name</v>
      </c>
      <c r="E2879">
        <v>3.5</v>
      </c>
      <c r="F2879">
        <f>IF(Q2879&lt;10,E2879+0.1,E2879)</f>
        <v>3.5</v>
      </c>
      <c r="G2879">
        <f>MIN(IF(Q2879&lt;10,E2879+0.5,E2879),5)</f>
        <v>3.5</v>
      </c>
      <c r="H2879" t="str">
        <f t="shared" si="398"/>
        <v>Average Place to Work</v>
      </c>
      <c r="I2879">
        <v>179</v>
      </c>
      <c r="J2879" t="b">
        <f t="shared" si="399"/>
        <v>0</v>
      </c>
      <c r="K2879" t="b">
        <f>OR(E2879&gt;3.5,Q2879&lt;10)</f>
        <v>0</v>
      </c>
      <c r="L2879" t="s">
        <v>19</v>
      </c>
      <c r="M2879" t="s">
        <v>5328</v>
      </c>
      <c r="N2879" t="str">
        <f t="shared" si="400"/>
        <v>None</v>
      </c>
      <c r="O2879" t="str">
        <f t="shared" si="401"/>
        <v>None</v>
      </c>
      <c r="P2879" t="s">
        <v>460</v>
      </c>
      <c r="Q2879" s="2">
        <f t="shared" si="402"/>
        <v>37</v>
      </c>
      <c r="R2879" s="1" t="str">
        <f t="shared" si="403"/>
        <v>Established</v>
      </c>
      <c r="S2879" s="1"/>
      <c r="T2879" t="s">
        <v>115</v>
      </c>
      <c r="U2879" t="s">
        <v>56</v>
      </c>
      <c r="V2879">
        <f t="shared" si="404"/>
        <v>0</v>
      </c>
    </row>
    <row r="2880" spans="1:22" x14ac:dyDescent="0.35">
      <c r="A2880">
        <v>2878</v>
      </c>
      <c r="B2880" t="s">
        <v>5329</v>
      </c>
      <c r="C2880" t="str">
        <f t="shared" si="396"/>
        <v>Don’t Buy</v>
      </c>
      <c r="D2880" t="str">
        <f t="shared" si="397"/>
        <v>Long Name</v>
      </c>
      <c r="E2880">
        <v>4</v>
      </c>
      <c r="F2880">
        <f>IF(Q2880&lt;10,E2880+0.1,E2880)</f>
        <v>4</v>
      </c>
      <c r="G2880">
        <f>MIN(IF(Q2880&lt;10,E2880+0.5,E2880),5)</f>
        <v>4</v>
      </c>
      <c r="H2880" t="str">
        <f t="shared" si="398"/>
        <v>Average Place to Work</v>
      </c>
      <c r="I2880">
        <v>179</v>
      </c>
      <c r="J2880" t="b">
        <f t="shared" si="399"/>
        <v>0</v>
      </c>
      <c r="K2880" t="b">
        <f>OR(E2880&gt;3.5,Q2880&lt;10)</f>
        <v>1</v>
      </c>
      <c r="L2880" t="s">
        <v>9</v>
      </c>
      <c r="M2880" t="s">
        <v>5330</v>
      </c>
      <c r="N2880" t="str">
        <f t="shared" si="400"/>
        <v>None</v>
      </c>
      <c r="O2880" t="str">
        <f t="shared" si="401"/>
        <v>None</v>
      </c>
      <c r="P2880" t="s">
        <v>261</v>
      </c>
      <c r="Q2880" s="2">
        <f t="shared" si="402"/>
        <v>21</v>
      </c>
      <c r="R2880" s="1" t="str">
        <f t="shared" si="403"/>
        <v>Established</v>
      </c>
      <c r="S2880" s="1"/>
      <c r="T2880" t="s">
        <v>598</v>
      </c>
      <c r="U2880" t="s">
        <v>1427</v>
      </c>
      <c r="V2880">
        <f t="shared" si="404"/>
        <v>0</v>
      </c>
    </row>
    <row r="2881" spans="1:22" x14ac:dyDescent="0.35">
      <c r="A2881">
        <v>2879</v>
      </c>
      <c r="B2881" t="s">
        <v>5307</v>
      </c>
      <c r="C2881" t="str">
        <f t="shared" si="396"/>
        <v>Don’t Buy</v>
      </c>
      <c r="D2881" t="str">
        <f t="shared" si="397"/>
        <v>Long Name</v>
      </c>
      <c r="E2881">
        <v>4.4000000000000004</v>
      </c>
      <c r="F2881">
        <f>IF(Q2881&lt;10,E2881+0.1,E2881)</f>
        <v>4.4000000000000004</v>
      </c>
      <c r="G2881">
        <f>MIN(IF(Q2881&lt;10,E2881+0.5,E2881),5)</f>
        <v>4.4000000000000004</v>
      </c>
      <c r="H2881" t="str">
        <f t="shared" si="398"/>
        <v>Average Place to Work</v>
      </c>
      <c r="I2881">
        <v>179</v>
      </c>
      <c r="J2881" t="b">
        <f t="shared" si="399"/>
        <v>0</v>
      </c>
      <c r="K2881" t="b">
        <f>OR(E2881&gt;3.5,Q2881&lt;10)</f>
        <v>1</v>
      </c>
      <c r="L2881" t="s">
        <v>19</v>
      </c>
      <c r="M2881" t="s">
        <v>5308</v>
      </c>
      <c r="N2881" t="str">
        <f t="shared" si="400"/>
        <v>None</v>
      </c>
      <c r="O2881" t="str">
        <f t="shared" si="401"/>
        <v>None</v>
      </c>
      <c r="P2881" t="s">
        <v>654</v>
      </c>
      <c r="Q2881" s="2">
        <f t="shared" si="402"/>
        <v>50</v>
      </c>
      <c r="R2881" s="1" t="str">
        <f t="shared" si="403"/>
        <v>Established</v>
      </c>
      <c r="S2881" s="1"/>
      <c r="T2881" t="s">
        <v>598</v>
      </c>
      <c r="U2881" t="s">
        <v>160</v>
      </c>
      <c r="V2881">
        <f t="shared" si="404"/>
        <v>0</v>
      </c>
    </row>
    <row r="2882" spans="1:22" x14ac:dyDescent="0.35">
      <c r="A2882">
        <v>2880</v>
      </c>
      <c r="B2882" t="s">
        <v>5314</v>
      </c>
      <c r="C2882" t="str">
        <f t="shared" si="396"/>
        <v>Don’t Buy</v>
      </c>
      <c r="D2882" t="str">
        <f t="shared" si="397"/>
        <v>Short Name</v>
      </c>
      <c r="E2882">
        <v>4.2</v>
      </c>
      <c r="F2882">
        <f>IF(Q2882&lt;10,E2882+0.1,E2882)</f>
        <v>4.2</v>
      </c>
      <c r="G2882">
        <f>MIN(IF(Q2882&lt;10,E2882+0.5,E2882),5)</f>
        <v>4.2</v>
      </c>
      <c r="H2882" t="str">
        <f t="shared" si="398"/>
        <v>Average Place to Work</v>
      </c>
      <c r="I2882">
        <v>179</v>
      </c>
      <c r="J2882" t="b">
        <f t="shared" si="399"/>
        <v>0</v>
      </c>
      <c r="K2882" t="b">
        <f>OR(E2882&gt;3.5,Q2882&lt;10)</f>
        <v>1</v>
      </c>
      <c r="L2882" t="s">
        <v>19</v>
      </c>
      <c r="M2882" t="s">
        <v>5315</v>
      </c>
      <c r="N2882" t="str">
        <f t="shared" si="400"/>
        <v>None</v>
      </c>
      <c r="O2882" t="str">
        <f t="shared" si="401"/>
        <v>None</v>
      </c>
      <c r="P2882" t="s">
        <v>522</v>
      </c>
      <c r="Q2882" s="2">
        <f t="shared" si="402"/>
        <v>30</v>
      </c>
      <c r="R2882" s="1" t="str">
        <f t="shared" si="403"/>
        <v>Established</v>
      </c>
      <c r="S2882" s="1"/>
      <c r="T2882" t="s">
        <v>606</v>
      </c>
      <c r="U2882" t="s">
        <v>446</v>
      </c>
      <c r="V2882">
        <f t="shared" si="404"/>
        <v>0</v>
      </c>
    </row>
    <row r="2883" spans="1:22" x14ac:dyDescent="0.35">
      <c r="A2883">
        <v>2881</v>
      </c>
      <c r="B2883" t="s">
        <v>5331</v>
      </c>
      <c r="C2883" t="str">
        <f t="shared" ref="C2883:C2946" si="405">IF(OR(LEFT(B2883,1)="T",LEFT(B2883,1)="G"),"Buy","Don’t Buy")</f>
        <v>Don’t Buy</v>
      </c>
      <c r="D2883" t="str">
        <f t="shared" ref="D2883:D2946" si="406">IF(LEN(B2883)&gt;=10,"Long Name","Short Name")</f>
        <v>Long Name</v>
      </c>
      <c r="E2883">
        <v>3.7</v>
      </c>
      <c r="F2883">
        <f>IF(Q2883&lt;10,E2883+0.1,E2883)</f>
        <v>3.7</v>
      </c>
      <c r="G2883">
        <f>MIN(IF(Q2883&lt;10,E2883+0.5,E2883),5)</f>
        <v>3.7</v>
      </c>
      <c r="H2883" t="str">
        <f t="shared" ref="H2883:H2946" si="407">IF(E2883&gt;4.5,"Great Place to Work","Average Place to Work")</f>
        <v>Average Place to Work</v>
      </c>
      <c r="I2883">
        <v>179</v>
      </c>
      <c r="J2883" t="b">
        <f t="shared" ref="J2883:J2946" si="408">AND(I2883&gt;10000,E2883&gt;4)</f>
        <v>0</v>
      </c>
      <c r="K2883" t="b">
        <f>OR(E2883&gt;3.5,Q2883&lt;10)</f>
        <v>1</v>
      </c>
      <c r="L2883" t="s">
        <v>19</v>
      </c>
      <c r="M2883" t="s">
        <v>3939</v>
      </c>
      <c r="N2883" t="str">
        <f t="shared" ref="N2883:N2946" si="409">IF(OR(LEFT(M2883,9)="Banglore",LEFT(M2883,9)="Bengaluru",LEFT(M2883,7)="Chennai",Q2883&lt;10,U2883="Internet"),"Indian Silicon Valley Startups","None")</f>
        <v>None</v>
      </c>
      <c r="O2883" t="str">
        <f t="shared" ref="O2883:O2946" si="410">IF(AND(LEFT(M2883,6)="Mumbai",U2883="Financial Services"),"Bombay Finances","None")</f>
        <v>Bombay Finances</v>
      </c>
      <c r="P2883" t="s">
        <v>309</v>
      </c>
      <c r="Q2883" s="2">
        <f t="shared" ref="Q2883:Q2946" si="411">_xlfn.NUMBERVALUE(SUBSTITUTE(TRIM(P2883)," years old",""))</f>
        <v>40</v>
      </c>
      <c r="R2883" s="1" t="str">
        <f t="shared" ref="R2883:R2946" si="412">IF(Q2883&lt;10,"Startup","Established")</f>
        <v>Established</v>
      </c>
      <c r="S2883" s="1"/>
      <c r="T2883" t="s">
        <v>1183</v>
      </c>
      <c r="U2883" t="s">
        <v>24</v>
      </c>
      <c r="V2883">
        <f t="shared" ref="V2883:V2946" si="413">IF(AND(OR(U2883=$U$7,U2883=$U$12),E2883&gt;4),1000000,IF(AND(OR(U2883=$U$7,U2883=$U$12),E2883&lt;=4),500000,IF(AND(U2883=$U$18,E2883&gt;4),800000,0)))</f>
        <v>500000</v>
      </c>
    </row>
    <row r="2884" spans="1:22" x14ac:dyDescent="0.35">
      <c r="A2884">
        <v>2882</v>
      </c>
      <c r="B2884" t="s">
        <v>5332</v>
      </c>
      <c r="C2884" t="str">
        <f t="shared" si="405"/>
        <v>Don’t Buy</v>
      </c>
      <c r="D2884" t="str">
        <f t="shared" si="406"/>
        <v>Long Name</v>
      </c>
      <c r="E2884">
        <v>4</v>
      </c>
      <c r="F2884">
        <f>IF(Q2884&lt;10,E2884+0.1,E2884)</f>
        <v>4.0999999999999996</v>
      </c>
      <c r="G2884">
        <f>MIN(IF(Q2884&lt;10,E2884+0.5,E2884),5)</f>
        <v>4.5</v>
      </c>
      <c r="H2884" t="str">
        <f t="shared" si="407"/>
        <v>Average Place to Work</v>
      </c>
      <c r="I2884">
        <v>179</v>
      </c>
      <c r="J2884" t="b">
        <f t="shared" si="408"/>
        <v>0</v>
      </c>
      <c r="K2884" t="b">
        <f>OR(E2884&gt;3.5,Q2884&lt;10)</f>
        <v>1</v>
      </c>
      <c r="M2884" t="s">
        <v>4251</v>
      </c>
      <c r="N2884" t="str">
        <f t="shared" si="409"/>
        <v>Indian Silicon Valley Startups</v>
      </c>
      <c r="O2884" t="str">
        <f t="shared" si="410"/>
        <v>None</v>
      </c>
      <c r="Q2884" s="2">
        <f t="shared" si="411"/>
        <v>0</v>
      </c>
      <c r="R2884" s="1" t="str">
        <f t="shared" si="412"/>
        <v>Startup</v>
      </c>
      <c r="S2884" s="1"/>
      <c r="T2884" t="s">
        <v>115</v>
      </c>
      <c r="U2884" t="s">
        <v>41</v>
      </c>
      <c r="V2884">
        <f t="shared" si="413"/>
        <v>0</v>
      </c>
    </row>
    <row r="2885" spans="1:22" x14ac:dyDescent="0.35">
      <c r="A2885">
        <v>2883</v>
      </c>
      <c r="B2885" t="s">
        <v>5333</v>
      </c>
      <c r="C2885" t="str">
        <f t="shared" si="405"/>
        <v>Don’t Buy</v>
      </c>
      <c r="D2885" t="str">
        <f t="shared" si="406"/>
        <v>Short Name</v>
      </c>
      <c r="E2885">
        <v>4.2</v>
      </c>
      <c r="F2885">
        <f>IF(Q2885&lt;10,E2885+0.1,E2885)</f>
        <v>4.3</v>
      </c>
      <c r="G2885">
        <f>MIN(IF(Q2885&lt;10,E2885+0.5,E2885),5)</f>
        <v>4.7</v>
      </c>
      <c r="H2885" t="str">
        <f t="shared" si="407"/>
        <v>Average Place to Work</v>
      </c>
      <c r="I2885">
        <v>179</v>
      </c>
      <c r="J2885" t="b">
        <f t="shared" si="408"/>
        <v>0</v>
      </c>
      <c r="K2885" t="b">
        <f>OR(E2885&gt;3.5,Q2885&lt;10)</f>
        <v>1</v>
      </c>
      <c r="L2885" t="s">
        <v>19</v>
      </c>
      <c r="M2885" t="s">
        <v>5334</v>
      </c>
      <c r="N2885" t="str">
        <f t="shared" si="409"/>
        <v>Indian Silicon Valley Startups</v>
      </c>
      <c r="O2885" t="str">
        <f t="shared" si="410"/>
        <v>None</v>
      </c>
      <c r="P2885" t="s">
        <v>71</v>
      </c>
      <c r="Q2885" s="2">
        <f t="shared" si="411"/>
        <v>4</v>
      </c>
      <c r="R2885" s="1" t="str">
        <f t="shared" si="412"/>
        <v>Startup</v>
      </c>
      <c r="S2885" s="1"/>
      <c r="T2885" t="s">
        <v>1183</v>
      </c>
      <c r="U2885" t="s">
        <v>17</v>
      </c>
      <c r="V2885">
        <f t="shared" si="413"/>
        <v>1000000</v>
      </c>
    </row>
    <row r="2886" spans="1:22" x14ac:dyDescent="0.35">
      <c r="A2886">
        <v>2884</v>
      </c>
      <c r="B2886" t="s">
        <v>5335</v>
      </c>
      <c r="C2886" t="str">
        <f t="shared" si="405"/>
        <v>Don’t Buy</v>
      </c>
      <c r="D2886" t="str">
        <f t="shared" si="406"/>
        <v>Long Name</v>
      </c>
      <c r="E2886">
        <v>3.7</v>
      </c>
      <c r="F2886">
        <f>IF(Q2886&lt;10,E2886+0.1,E2886)</f>
        <v>3.7</v>
      </c>
      <c r="G2886">
        <f>MIN(IF(Q2886&lt;10,E2886+0.5,E2886),5)</f>
        <v>3.7</v>
      </c>
      <c r="H2886" t="str">
        <f t="shared" si="407"/>
        <v>Average Place to Work</v>
      </c>
      <c r="I2886">
        <v>179</v>
      </c>
      <c r="J2886" t="b">
        <f t="shared" si="408"/>
        <v>0</v>
      </c>
      <c r="K2886" t="b">
        <f>OR(E2886&gt;3.5,Q2886&lt;10)</f>
        <v>1</v>
      </c>
      <c r="L2886" t="s">
        <v>19</v>
      </c>
      <c r="M2886" t="s">
        <v>3437</v>
      </c>
      <c r="N2886" t="str">
        <f t="shared" si="409"/>
        <v>None</v>
      </c>
      <c r="O2886" t="str">
        <f t="shared" si="410"/>
        <v>None</v>
      </c>
      <c r="P2886" t="s">
        <v>156</v>
      </c>
      <c r="Q2886" s="2">
        <f t="shared" si="411"/>
        <v>18</v>
      </c>
      <c r="R2886" s="1" t="str">
        <f t="shared" si="412"/>
        <v>Established</v>
      </c>
      <c r="S2886" s="1"/>
      <c r="T2886" t="s">
        <v>115</v>
      </c>
      <c r="U2886" t="s">
        <v>238</v>
      </c>
      <c r="V2886">
        <f t="shared" si="413"/>
        <v>0</v>
      </c>
    </row>
    <row r="2887" spans="1:22" x14ac:dyDescent="0.35">
      <c r="A2887">
        <v>2885</v>
      </c>
      <c r="B2887" t="s">
        <v>5336</v>
      </c>
      <c r="C2887" t="str">
        <f t="shared" si="405"/>
        <v>Don’t Buy</v>
      </c>
      <c r="D2887" t="str">
        <f t="shared" si="406"/>
        <v>Short Name</v>
      </c>
      <c r="E2887">
        <v>3.9</v>
      </c>
      <c r="F2887">
        <f>IF(Q2887&lt;10,E2887+0.1,E2887)</f>
        <v>3.9</v>
      </c>
      <c r="G2887">
        <f>MIN(IF(Q2887&lt;10,E2887+0.5,E2887),5)</f>
        <v>3.9</v>
      </c>
      <c r="H2887" t="str">
        <f t="shared" si="407"/>
        <v>Average Place to Work</v>
      </c>
      <c r="I2887">
        <v>178</v>
      </c>
      <c r="J2887" t="b">
        <f t="shared" si="408"/>
        <v>0</v>
      </c>
      <c r="K2887" t="b">
        <f>OR(E2887&gt;3.5,Q2887&lt;10)</f>
        <v>1</v>
      </c>
      <c r="L2887" t="s">
        <v>9</v>
      </c>
      <c r="M2887" t="s">
        <v>2207</v>
      </c>
      <c r="N2887" t="str">
        <f t="shared" si="409"/>
        <v>None</v>
      </c>
      <c r="O2887" t="str">
        <f t="shared" si="410"/>
        <v>None</v>
      </c>
      <c r="P2887" t="s">
        <v>1298</v>
      </c>
      <c r="Q2887" s="2">
        <f t="shared" si="411"/>
        <v>133</v>
      </c>
      <c r="R2887" s="1" t="str">
        <f t="shared" si="412"/>
        <v>Established</v>
      </c>
      <c r="S2887" s="1"/>
      <c r="T2887" t="s">
        <v>606</v>
      </c>
      <c r="U2887" t="s">
        <v>446</v>
      </c>
      <c r="V2887">
        <f t="shared" si="413"/>
        <v>0</v>
      </c>
    </row>
    <row r="2888" spans="1:22" x14ac:dyDescent="0.35">
      <c r="A2888">
        <v>2886</v>
      </c>
      <c r="B2888" t="s">
        <v>5337</v>
      </c>
      <c r="C2888" t="str">
        <f t="shared" si="405"/>
        <v>Don’t Buy</v>
      </c>
      <c r="D2888" t="str">
        <f t="shared" si="406"/>
        <v>Long Name</v>
      </c>
      <c r="E2888">
        <v>3.8</v>
      </c>
      <c r="F2888">
        <f>IF(Q2888&lt;10,E2888+0.1,E2888)</f>
        <v>3.9</v>
      </c>
      <c r="G2888">
        <f>MIN(IF(Q2888&lt;10,E2888+0.5,E2888),5)</f>
        <v>4.3</v>
      </c>
      <c r="H2888" t="str">
        <f t="shared" si="407"/>
        <v>Average Place to Work</v>
      </c>
      <c r="I2888">
        <v>178</v>
      </c>
      <c r="J2888" t="b">
        <f t="shared" si="408"/>
        <v>0</v>
      </c>
      <c r="K2888" t="b">
        <f>OR(E2888&gt;3.5,Q2888&lt;10)</f>
        <v>1</v>
      </c>
      <c r="M2888" t="s">
        <v>5022</v>
      </c>
      <c r="N2888" t="str">
        <f t="shared" si="409"/>
        <v>Indian Silicon Valley Startups</v>
      </c>
      <c r="O2888" t="str">
        <f t="shared" si="410"/>
        <v>None</v>
      </c>
      <c r="Q2888" s="2">
        <f t="shared" si="411"/>
        <v>0</v>
      </c>
      <c r="R2888" s="1" t="str">
        <f t="shared" si="412"/>
        <v>Startup</v>
      </c>
      <c r="S2888" s="1"/>
      <c r="V2888">
        <f t="shared" si="413"/>
        <v>0</v>
      </c>
    </row>
    <row r="2889" spans="1:22" x14ac:dyDescent="0.35">
      <c r="A2889">
        <v>2887</v>
      </c>
      <c r="B2889" t="s">
        <v>5338</v>
      </c>
      <c r="C2889" t="str">
        <f t="shared" si="405"/>
        <v>Don’t Buy</v>
      </c>
      <c r="D2889" t="str">
        <f t="shared" si="406"/>
        <v>Long Name</v>
      </c>
      <c r="E2889">
        <v>3.5</v>
      </c>
      <c r="F2889">
        <f>IF(Q2889&lt;10,E2889+0.1,E2889)</f>
        <v>3.5</v>
      </c>
      <c r="G2889">
        <f>MIN(IF(Q2889&lt;10,E2889+0.5,E2889),5)</f>
        <v>3.5</v>
      </c>
      <c r="H2889" t="str">
        <f t="shared" si="407"/>
        <v>Average Place to Work</v>
      </c>
      <c r="I2889">
        <v>178</v>
      </c>
      <c r="J2889" t="b">
        <f t="shared" si="408"/>
        <v>0</v>
      </c>
      <c r="K2889" t="b">
        <f>OR(E2889&gt;3.5,Q2889&lt;10)</f>
        <v>0</v>
      </c>
      <c r="L2889" t="s">
        <v>188</v>
      </c>
      <c r="M2889" t="s">
        <v>5339</v>
      </c>
      <c r="N2889" t="str">
        <f t="shared" si="409"/>
        <v>None</v>
      </c>
      <c r="O2889" t="str">
        <f t="shared" si="410"/>
        <v>None</v>
      </c>
      <c r="P2889" t="s">
        <v>309</v>
      </c>
      <c r="Q2889" s="2">
        <f t="shared" si="411"/>
        <v>40</v>
      </c>
      <c r="R2889" s="1" t="str">
        <f t="shared" si="412"/>
        <v>Established</v>
      </c>
      <c r="S2889" s="1"/>
      <c r="T2889" t="s">
        <v>115</v>
      </c>
      <c r="U2889" t="s">
        <v>484</v>
      </c>
      <c r="V2889">
        <f t="shared" si="413"/>
        <v>0</v>
      </c>
    </row>
    <row r="2890" spans="1:22" x14ac:dyDescent="0.35">
      <c r="A2890">
        <v>2888</v>
      </c>
      <c r="B2890" t="s">
        <v>5340</v>
      </c>
      <c r="C2890" t="str">
        <f t="shared" si="405"/>
        <v>Don’t Buy</v>
      </c>
      <c r="D2890" t="str">
        <f t="shared" si="406"/>
        <v>Long Name</v>
      </c>
      <c r="E2890">
        <v>4.2</v>
      </c>
      <c r="F2890">
        <f>IF(Q2890&lt;10,E2890+0.1,E2890)</f>
        <v>4.2</v>
      </c>
      <c r="G2890">
        <f>MIN(IF(Q2890&lt;10,E2890+0.5,E2890),5)</f>
        <v>4.2</v>
      </c>
      <c r="H2890" t="str">
        <f t="shared" si="407"/>
        <v>Average Place to Work</v>
      </c>
      <c r="I2890">
        <v>178</v>
      </c>
      <c r="J2890" t="b">
        <f t="shared" si="408"/>
        <v>0</v>
      </c>
      <c r="K2890" t="b">
        <f>OR(E2890&gt;3.5,Q2890&lt;10)</f>
        <v>1</v>
      </c>
      <c r="L2890" t="s">
        <v>9</v>
      </c>
      <c r="M2890" t="s">
        <v>2213</v>
      </c>
      <c r="N2890" t="str">
        <f t="shared" si="409"/>
        <v>None</v>
      </c>
      <c r="O2890" t="str">
        <f t="shared" si="410"/>
        <v>None</v>
      </c>
      <c r="P2890" t="s">
        <v>491</v>
      </c>
      <c r="Q2890" s="2">
        <f t="shared" si="411"/>
        <v>91</v>
      </c>
      <c r="R2890" s="1" t="str">
        <f t="shared" si="412"/>
        <v>Established</v>
      </c>
      <c r="S2890" s="1"/>
      <c r="T2890" t="s">
        <v>115</v>
      </c>
      <c r="U2890" t="s">
        <v>446</v>
      </c>
      <c r="V2890">
        <f t="shared" si="413"/>
        <v>0</v>
      </c>
    </row>
    <row r="2891" spans="1:22" x14ac:dyDescent="0.35">
      <c r="A2891">
        <v>2889</v>
      </c>
      <c r="B2891" t="s">
        <v>5341</v>
      </c>
      <c r="C2891" t="str">
        <f t="shared" si="405"/>
        <v>Don’t Buy</v>
      </c>
      <c r="D2891" t="str">
        <f t="shared" si="406"/>
        <v>Long Name</v>
      </c>
      <c r="E2891">
        <v>4.3</v>
      </c>
      <c r="F2891">
        <f>IF(Q2891&lt;10,E2891+0.1,E2891)</f>
        <v>4.3</v>
      </c>
      <c r="G2891">
        <f>MIN(IF(Q2891&lt;10,E2891+0.5,E2891),5)</f>
        <v>4.3</v>
      </c>
      <c r="H2891" t="str">
        <f t="shared" si="407"/>
        <v>Average Place to Work</v>
      </c>
      <c r="I2891">
        <v>178</v>
      </c>
      <c r="J2891" t="b">
        <f t="shared" si="408"/>
        <v>0</v>
      </c>
      <c r="K2891" t="b">
        <f>OR(E2891&gt;3.5,Q2891&lt;10)</f>
        <v>1</v>
      </c>
      <c r="L2891" t="s">
        <v>19</v>
      </c>
      <c r="M2891" t="s">
        <v>5342</v>
      </c>
      <c r="N2891" t="str">
        <f t="shared" si="409"/>
        <v>None</v>
      </c>
      <c r="O2891" t="str">
        <f t="shared" si="410"/>
        <v>None</v>
      </c>
      <c r="P2891" t="s">
        <v>180</v>
      </c>
      <c r="Q2891" s="2">
        <f t="shared" si="411"/>
        <v>23</v>
      </c>
      <c r="R2891" s="1" t="str">
        <f t="shared" si="412"/>
        <v>Established</v>
      </c>
      <c r="S2891" s="1"/>
      <c r="T2891" t="s">
        <v>115</v>
      </c>
      <c r="U2891" t="s">
        <v>352</v>
      </c>
      <c r="V2891">
        <f t="shared" si="413"/>
        <v>0</v>
      </c>
    </row>
    <row r="2892" spans="1:22" x14ac:dyDescent="0.35">
      <c r="A2892">
        <v>2890</v>
      </c>
      <c r="B2892" t="s">
        <v>5343</v>
      </c>
      <c r="C2892" t="str">
        <f t="shared" si="405"/>
        <v>Don’t Buy</v>
      </c>
      <c r="D2892" t="str">
        <f t="shared" si="406"/>
        <v>Long Name</v>
      </c>
      <c r="E2892">
        <v>3.8</v>
      </c>
      <c r="F2892">
        <f>IF(Q2892&lt;10,E2892+0.1,E2892)</f>
        <v>3.8</v>
      </c>
      <c r="G2892">
        <f>MIN(IF(Q2892&lt;10,E2892+0.5,E2892),5)</f>
        <v>3.8</v>
      </c>
      <c r="H2892" t="str">
        <f t="shared" si="407"/>
        <v>Average Place to Work</v>
      </c>
      <c r="I2892">
        <v>178</v>
      </c>
      <c r="J2892" t="b">
        <f t="shared" si="408"/>
        <v>0</v>
      </c>
      <c r="K2892" t="b">
        <f>OR(E2892&gt;3.5,Q2892&lt;10)</f>
        <v>1</v>
      </c>
      <c r="L2892" t="s">
        <v>19</v>
      </c>
      <c r="M2892" t="s">
        <v>2275</v>
      </c>
      <c r="N2892" t="str">
        <f t="shared" si="409"/>
        <v>None</v>
      </c>
      <c r="O2892" t="str">
        <f t="shared" si="410"/>
        <v>None</v>
      </c>
      <c r="P2892" t="s">
        <v>241</v>
      </c>
      <c r="Q2892" s="2">
        <f t="shared" si="411"/>
        <v>13</v>
      </c>
      <c r="R2892" s="1" t="str">
        <f t="shared" si="412"/>
        <v>Established</v>
      </c>
      <c r="S2892" s="1"/>
      <c r="T2892" t="s">
        <v>1183</v>
      </c>
      <c r="U2892" t="s">
        <v>41</v>
      </c>
      <c r="V2892">
        <f t="shared" si="413"/>
        <v>0</v>
      </c>
    </row>
    <row r="2893" spans="1:22" x14ac:dyDescent="0.35">
      <c r="A2893">
        <v>2891</v>
      </c>
      <c r="B2893" t="s">
        <v>5344</v>
      </c>
      <c r="C2893" t="str">
        <f t="shared" si="405"/>
        <v>Don’t Buy</v>
      </c>
      <c r="D2893" t="str">
        <f t="shared" si="406"/>
        <v>Short Name</v>
      </c>
      <c r="E2893">
        <v>4.0999999999999996</v>
      </c>
      <c r="F2893">
        <f>IF(Q2893&lt;10,E2893+0.1,E2893)</f>
        <v>4.0999999999999996</v>
      </c>
      <c r="G2893">
        <f>MIN(IF(Q2893&lt;10,E2893+0.5,E2893),5)</f>
        <v>4.0999999999999996</v>
      </c>
      <c r="H2893" t="str">
        <f t="shared" si="407"/>
        <v>Average Place to Work</v>
      </c>
      <c r="I2893">
        <v>178</v>
      </c>
      <c r="J2893" t="b">
        <f t="shared" si="408"/>
        <v>0</v>
      </c>
      <c r="K2893" t="b">
        <f>OR(E2893&gt;3.5,Q2893&lt;10)</f>
        <v>1</v>
      </c>
      <c r="L2893" t="s">
        <v>19</v>
      </c>
      <c r="M2893" t="s">
        <v>4985</v>
      </c>
      <c r="N2893" t="str">
        <f t="shared" si="409"/>
        <v>None</v>
      </c>
      <c r="O2893" t="str">
        <f t="shared" si="410"/>
        <v>None</v>
      </c>
      <c r="P2893" t="s">
        <v>86</v>
      </c>
      <c r="Q2893" s="2">
        <f t="shared" si="411"/>
        <v>27</v>
      </c>
      <c r="R2893" s="1" t="str">
        <f t="shared" si="412"/>
        <v>Established</v>
      </c>
      <c r="S2893" s="1"/>
      <c r="T2893" t="s">
        <v>598</v>
      </c>
      <c r="U2893" t="s">
        <v>64</v>
      </c>
      <c r="V2893">
        <f t="shared" si="413"/>
        <v>0</v>
      </c>
    </row>
    <row r="2894" spans="1:22" x14ac:dyDescent="0.35">
      <c r="A2894">
        <v>2892</v>
      </c>
      <c r="B2894" t="s">
        <v>5345</v>
      </c>
      <c r="C2894" t="str">
        <f t="shared" si="405"/>
        <v>Don’t Buy</v>
      </c>
      <c r="D2894" t="str">
        <f t="shared" si="406"/>
        <v>Long Name</v>
      </c>
      <c r="E2894">
        <v>4.3</v>
      </c>
      <c r="F2894">
        <f>IF(Q2894&lt;10,E2894+0.1,E2894)</f>
        <v>4.3</v>
      </c>
      <c r="G2894">
        <f>MIN(IF(Q2894&lt;10,E2894+0.5,E2894),5)</f>
        <v>4.3</v>
      </c>
      <c r="H2894" t="str">
        <f t="shared" si="407"/>
        <v>Average Place to Work</v>
      </c>
      <c r="I2894">
        <v>178</v>
      </c>
      <c r="J2894" t="b">
        <f t="shared" si="408"/>
        <v>0</v>
      </c>
      <c r="K2894" t="b">
        <f>OR(E2894&gt;3.5,Q2894&lt;10)</f>
        <v>1</v>
      </c>
      <c r="L2894" t="s">
        <v>19</v>
      </c>
      <c r="M2894" t="s">
        <v>5346</v>
      </c>
      <c r="N2894" t="str">
        <f t="shared" si="409"/>
        <v>None</v>
      </c>
      <c r="O2894" t="str">
        <f t="shared" si="410"/>
        <v>None</v>
      </c>
      <c r="P2894" t="s">
        <v>319</v>
      </c>
      <c r="Q2894" s="2">
        <f t="shared" si="411"/>
        <v>136</v>
      </c>
      <c r="R2894" s="1" t="str">
        <f t="shared" si="412"/>
        <v>Established</v>
      </c>
      <c r="S2894" s="1"/>
      <c r="T2894" t="s">
        <v>606</v>
      </c>
      <c r="U2894" t="s">
        <v>171</v>
      </c>
      <c r="V2894">
        <f t="shared" si="413"/>
        <v>0</v>
      </c>
    </row>
    <row r="2895" spans="1:22" x14ac:dyDescent="0.35">
      <c r="A2895">
        <v>2893</v>
      </c>
      <c r="B2895" t="s">
        <v>5347</v>
      </c>
      <c r="C2895" t="str">
        <f t="shared" si="405"/>
        <v>Don’t Buy</v>
      </c>
      <c r="D2895" t="str">
        <f t="shared" si="406"/>
        <v>Long Name</v>
      </c>
      <c r="E2895">
        <v>3.9</v>
      </c>
      <c r="F2895">
        <f>IF(Q2895&lt;10,E2895+0.1,E2895)</f>
        <v>3.9</v>
      </c>
      <c r="G2895">
        <f>MIN(IF(Q2895&lt;10,E2895+0.5,E2895),5)</f>
        <v>3.9</v>
      </c>
      <c r="H2895" t="str">
        <f t="shared" si="407"/>
        <v>Average Place to Work</v>
      </c>
      <c r="I2895">
        <v>178</v>
      </c>
      <c r="J2895" t="b">
        <f t="shared" si="408"/>
        <v>0</v>
      </c>
      <c r="K2895" t="b">
        <f>OR(E2895&gt;3.5,Q2895&lt;10)</f>
        <v>1</v>
      </c>
      <c r="L2895" t="s">
        <v>279</v>
      </c>
      <c r="M2895" t="s">
        <v>2002</v>
      </c>
      <c r="N2895" t="str">
        <f t="shared" si="409"/>
        <v>None</v>
      </c>
      <c r="O2895" t="str">
        <f t="shared" si="410"/>
        <v>None</v>
      </c>
      <c r="P2895" t="s">
        <v>114</v>
      </c>
      <c r="Q2895" s="2">
        <f t="shared" si="411"/>
        <v>11</v>
      </c>
      <c r="R2895" s="1" t="str">
        <f t="shared" si="412"/>
        <v>Established</v>
      </c>
      <c r="S2895" s="1"/>
      <c r="T2895" t="s">
        <v>1183</v>
      </c>
      <c r="U2895" t="s">
        <v>92</v>
      </c>
      <c r="V2895">
        <f t="shared" si="413"/>
        <v>0</v>
      </c>
    </row>
    <row r="2896" spans="1:22" x14ac:dyDescent="0.35">
      <c r="A2896">
        <v>2894</v>
      </c>
      <c r="B2896" t="s">
        <v>5348</v>
      </c>
      <c r="C2896" t="str">
        <f t="shared" si="405"/>
        <v>Don’t Buy</v>
      </c>
      <c r="D2896" t="str">
        <f t="shared" si="406"/>
        <v>Long Name</v>
      </c>
      <c r="E2896">
        <v>3.6</v>
      </c>
      <c r="F2896">
        <f>IF(Q2896&lt;10,E2896+0.1,E2896)</f>
        <v>3.6</v>
      </c>
      <c r="G2896">
        <f>MIN(IF(Q2896&lt;10,E2896+0.5,E2896),5)</f>
        <v>3.6</v>
      </c>
      <c r="H2896" t="str">
        <f t="shared" si="407"/>
        <v>Average Place to Work</v>
      </c>
      <c r="I2896">
        <v>178</v>
      </c>
      <c r="J2896" t="b">
        <f t="shared" si="408"/>
        <v>0</v>
      </c>
      <c r="K2896" t="b">
        <f>OR(E2896&gt;3.5,Q2896&lt;10)</f>
        <v>1</v>
      </c>
      <c r="L2896" t="s">
        <v>19</v>
      </c>
      <c r="M2896" t="s">
        <v>5349</v>
      </c>
      <c r="N2896" t="str">
        <f t="shared" si="409"/>
        <v>None</v>
      </c>
      <c r="O2896" t="str">
        <f t="shared" si="410"/>
        <v>None</v>
      </c>
      <c r="P2896" t="s">
        <v>118</v>
      </c>
      <c r="Q2896" s="2">
        <f t="shared" si="411"/>
        <v>20</v>
      </c>
      <c r="R2896" s="1" t="str">
        <f t="shared" si="412"/>
        <v>Established</v>
      </c>
      <c r="S2896" s="1"/>
      <c r="T2896" t="s">
        <v>115</v>
      </c>
      <c r="U2896" t="s">
        <v>352</v>
      </c>
      <c r="V2896">
        <f t="shared" si="413"/>
        <v>0</v>
      </c>
    </row>
    <row r="2897" spans="1:22" x14ac:dyDescent="0.35">
      <c r="A2897">
        <v>2895</v>
      </c>
      <c r="B2897" t="s">
        <v>5350</v>
      </c>
      <c r="C2897" t="str">
        <f t="shared" si="405"/>
        <v>Don’t Buy</v>
      </c>
      <c r="D2897" t="str">
        <f t="shared" si="406"/>
        <v>Long Name</v>
      </c>
      <c r="E2897">
        <v>4.2</v>
      </c>
      <c r="F2897">
        <f>IF(Q2897&lt;10,E2897+0.1,E2897)</f>
        <v>4.2</v>
      </c>
      <c r="G2897">
        <f>MIN(IF(Q2897&lt;10,E2897+0.5,E2897),5)</f>
        <v>4.2</v>
      </c>
      <c r="H2897" t="str">
        <f t="shared" si="407"/>
        <v>Average Place to Work</v>
      </c>
      <c r="I2897">
        <v>178</v>
      </c>
      <c r="J2897" t="b">
        <f t="shared" si="408"/>
        <v>0</v>
      </c>
      <c r="K2897" t="b">
        <f>OR(E2897&gt;3.5,Q2897&lt;10)</f>
        <v>1</v>
      </c>
      <c r="L2897" t="s">
        <v>2858</v>
      </c>
      <c r="M2897" t="s">
        <v>5351</v>
      </c>
      <c r="N2897" t="str">
        <f t="shared" si="409"/>
        <v>None</v>
      </c>
      <c r="O2897" t="str">
        <f t="shared" si="410"/>
        <v>None</v>
      </c>
      <c r="P2897" t="s">
        <v>59</v>
      </c>
      <c r="Q2897" s="2">
        <f t="shared" si="411"/>
        <v>39</v>
      </c>
      <c r="R2897" s="1" t="str">
        <f t="shared" si="412"/>
        <v>Established</v>
      </c>
      <c r="S2897" s="1"/>
      <c r="T2897" t="s">
        <v>115</v>
      </c>
      <c r="U2897" t="s">
        <v>986</v>
      </c>
      <c r="V2897">
        <f t="shared" si="413"/>
        <v>0</v>
      </c>
    </row>
    <row r="2898" spans="1:22" x14ac:dyDescent="0.35">
      <c r="A2898">
        <v>2896</v>
      </c>
      <c r="B2898" t="s">
        <v>5352</v>
      </c>
      <c r="C2898" t="str">
        <f t="shared" si="405"/>
        <v>Don’t Buy</v>
      </c>
      <c r="D2898" t="str">
        <f t="shared" si="406"/>
        <v>Long Name</v>
      </c>
      <c r="E2898">
        <v>4.2</v>
      </c>
      <c r="F2898">
        <f>IF(Q2898&lt;10,E2898+0.1,E2898)</f>
        <v>4.2</v>
      </c>
      <c r="G2898">
        <f>MIN(IF(Q2898&lt;10,E2898+0.5,E2898),5)</f>
        <v>4.2</v>
      </c>
      <c r="H2898" t="str">
        <f t="shared" si="407"/>
        <v>Average Place to Work</v>
      </c>
      <c r="I2898">
        <v>178</v>
      </c>
      <c r="J2898" t="b">
        <f t="shared" si="408"/>
        <v>0</v>
      </c>
      <c r="K2898" t="b">
        <f>OR(E2898&gt;3.5,Q2898&lt;10)</f>
        <v>1</v>
      </c>
      <c r="M2898" t="s">
        <v>5353</v>
      </c>
      <c r="N2898" t="str">
        <f t="shared" si="409"/>
        <v>None</v>
      </c>
      <c r="O2898" t="str">
        <f t="shared" si="410"/>
        <v>None</v>
      </c>
      <c r="P2898" t="s">
        <v>715</v>
      </c>
      <c r="Q2898" s="2">
        <f t="shared" si="411"/>
        <v>66</v>
      </c>
      <c r="R2898" s="1" t="str">
        <f t="shared" si="412"/>
        <v>Established</v>
      </c>
      <c r="S2898" s="1"/>
      <c r="U2898" t="s">
        <v>83</v>
      </c>
      <c r="V2898">
        <f t="shared" si="413"/>
        <v>0</v>
      </c>
    </row>
    <row r="2899" spans="1:22" x14ac:dyDescent="0.35">
      <c r="A2899">
        <v>2897</v>
      </c>
      <c r="B2899" t="s">
        <v>5354</v>
      </c>
      <c r="C2899" t="str">
        <f t="shared" si="405"/>
        <v>Don’t Buy</v>
      </c>
      <c r="D2899" t="str">
        <f t="shared" si="406"/>
        <v>Short Name</v>
      </c>
      <c r="E2899">
        <v>4.5999999999999996</v>
      </c>
      <c r="F2899">
        <f>IF(Q2899&lt;10,E2899+0.1,E2899)</f>
        <v>4.5999999999999996</v>
      </c>
      <c r="G2899">
        <f>MIN(IF(Q2899&lt;10,E2899+0.5,E2899),5)</f>
        <v>4.5999999999999996</v>
      </c>
      <c r="H2899" t="str">
        <f t="shared" si="407"/>
        <v>Great Place to Work</v>
      </c>
      <c r="I2899">
        <v>178</v>
      </c>
      <c r="J2899" t="b">
        <f t="shared" si="408"/>
        <v>0</v>
      </c>
      <c r="K2899" t="b">
        <f>OR(E2899&gt;3.5,Q2899&lt;10)</f>
        <v>1</v>
      </c>
      <c r="L2899" t="s">
        <v>19</v>
      </c>
      <c r="M2899" t="s">
        <v>5355</v>
      </c>
      <c r="N2899" t="str">
        <f t="shared" si="409"/>
        <v>None</v>
      </c>
      <c r="O2899" t="str">
        <f t="shared" si="410"/>
        <v>None</v>
      </c>
      <c r="P2899" t="s">
        <v>99</v>
      </c>
      <c r="Q2899" s="2">
        <f t="shared" si="411"/>
        <v>26</v>
      </c>
      <c r="R2899" s="1" t="str">
        <f t="shared" si="412"/>
        <v>Established</v>
      </c>
      <c r="S2899" s="1"/>
      <c r="T2899" t="s">
        <v>1183</v>
      </c>
      <c r="U2899" t="s">
        <v>5356</v>
      </c>
      <c r="V2899">
        <f t="shared" si="413"/>
        <v>0</v>
      </c>
    </row>
    <row r="2900" spans="1:22" x14ac:dyDescent="0.35">
      <c r="A2900">
        <v>2898</v>
      </c>
      <c r="B2900" t="s">
        <v>5357</v>
      </c>
      <c r="C2900" t="str">
        <f t="shared" si="405"/>
        <v>Don’t Buy</v>
      </c>
      <c r="D2900" t="str">
        <f t="shared" si="406"/>
        <v>Short Name</v>
      </c>
      <c r="E2900">
        <v>4.2</v>
      </c>
      <c r="F2900">
        <f>IF(Q2900&lt;10,E2900+0.1,E2900)</f>
        <v>4.2</v>
      </c>
      <c r="G2900">
        <f>MIN(IF(Q2900&lt;10,E2900+0.5,E2900),5)</f>
        <v>4.2</v>
      </c>
      <c r="H2900" t="str">
        <f t="shared" si="407"/>
        <v>Average Place to Work</v>
      </c>
      <c r="I2900">
        <v>178</v>
      </c>
      <c r="J2900" t="b">
        <f t="shared" si="408"/>
        <v>0</v>
      </c>
      <c r="K2900" t="b">
        <f>OR(E2900&gt;3.5,Q2900&lt;10)</f>
        <v>1</v>
      </c>
      <c r="L2900" t="s">
        <v>19</v>
      </c>
      <c r="M2900" t="s">
        <v>3465</v>
      </c>
      <c r="N2900" t="str">
        <f t="shared" si="409"/>
        <v>None</v>
      </c>
      <c r="O2900" t="str">
        <f t="shared" si="410"/>
        <v>None</v>
      </c>
      <c r="P2900" t="s">
        <v>241</v>
      </c>
      <c r="Q2900" s="2">
        <f t="shared" si="411"/>
        <v>13</v>
      </c>
      <c r="R2900" s="1" t="str">
        <f t="shared" si="412"/>
        <v>Established</v>
      </c>
      <c r="S2900" s="1"/>
      <c r="T2900" t="s">
        <v>115</v>
      </c>
      <c r="U2900" t="s">
        <v>24</v>
      </c>
      <c r="V2900">
        <f t="shared" si="413"/>
        <v>1000000</v>
      </c>
    </row>
    <row r="2901" spans="1:22" x14ac:dyDescent="0.35">
      <c r="A2901">
        <v>2899</v>
      </c>
      <c r="B2901" t="s">
        <v>5358</v>
      </c>
      <c r="C2901" t="str">
        <f t="shared" si="405"/>
        <v>Don’t Buy</v>
      </c>
      <c r="D2901" t="str">
        <f t="shared" si="406"/>
        <v>Long Name</v>
      </c>
      <c r="E2901">
        <v>4.4000000000000004</v>
      </c>
      <c r="F2901">
        <f>IF(Q2901&lt;10,E2901+0.1,E2901)</f>
        <v>4.4000000000000004</v>
      </c>
      <c r="G2901">
        <f>MIN(IF(Q2901&lt;10,E2901+0.5,E2901),5)</f>
        <v>4.4000000000000004</v>
      </c>
      <c r="H2901" t="str">
        <f t="shared" si="407"/>
        <v>Average Place to Work</v>
      </c>
      <c r="I2901">
        <v>177</v>
      </c>
      <c r="J2901" t="b">
        <f t="shared" si="408"/>
        <v>0</v>
      </c>
      <c r="K2901" t="b">
        <f>OR(E2901&gt;3.5,Q2901&lt;10)</f>
        <v>1</v>
      </c>
      <c r="L2901" t="s">
        <v>19</v>
      </c>
      <c r="M2901" t="s">
        <v>5359</v>
      </c>
      <c r="N2901" t="str">
        <f t="shared" si="409"/>
        <v>None</v>
      </c>
      <c r="O2901" t="str">
        <f t="shared" si="410"/>
        <v>None</v>
      </c>
      <c r="P2901" t="s">
        <v>143</v>
      </c>
      <c r="Q2901" s="2">
        <f t="shared" si="411"/>
        <v>24</v>
      </c>
      <c r="R2901" s="1" t="str">
        <f t="shared" si="412"/>
        <v>Established</v>
      </c>
      <c r="S2901" s="1"/>
      <c r="T2901" t="s">
        <v>140</v>
      </c>
      <c r="U2901" t="s">
        <v>687</v>
      </c>
      <c r="V2901">
        <f t="shared" si="413"/>
        <v>0</v>
      </c>
    </row>
    <row r="2902" spans="1:22" x14ac:dyDescent="0.35">
      <c r="A2902">
        <v>2900</v>
      </c>
      <c r="B2902" t="s">
        <v>5360</v>
      </c>
      <c r="C2902" t="str">
        <f t="shared" si="405"/>
        <v>Don’t Buy</v>
      </c>
      <c r="D2902" t="str">
        <f t="shared" si="406"/>
        <v>Long Name</v>
      </c>
      <c r="E2902">
        <v>4</v>
      </c>
      <c r="F2902">
        <f>IF(Q2902&lt;10,E2902+0.1,E2902)</f>
        <v>4</v>
      </c>
      <c r="G2902">
        <f>MIN(IF(Q2902&lt;10,E2902+0.5,E2902),5)</f>
        <v>4</v>
      </c>
      <c r="H2902" t="str">
        <f t="shared" si="407"/>
        <v>Average Place to Work</v>
      </c>
      <c r="I2902">
        <v>177</v>
      </c>
      <c r="J2902" t="b">
        <f t="shared" si="408"/>
        <v>0</v>
      </c>
      <c r="K2902" t="b">
        <f>OR(E2902&gt;3.5,Q2902&lt;10)</f>
        <v>1</v>
      </c>
      <c r="L2902" t="s">
        <v>19</v>
      </c>
      <c r="M2902" t="s">
        <v>2916</v>
      </c>
      <c r="N2902" t="str">
        <f t="shared" si="409"/>
        <v>None</v>
      </c>
      <c r="O2902" t="str">
        <f t="shared" si="410"/>
        <v>None</v>
      </c>
      <c r="P2902" t="s">
        <v>47</v>
      </c>
      <c r="Q2902" s="2">
        <f t="shared" si="411"/>
        <v>31</v>
      </c>
      <c r="R2902" s="1" t="str">
        <f t="shared" si="412"/>
        <v>Established</v>
      </c>
      <c r="S2902" s="1"/>
      <c r="T2902" t="s">
        <v>60</v>
      </c>
      <c r="U2902" t="s">
        <v>826</v>
      </c>
      <c r="V2902">
        <f t="shared" si="413"/>
        <v>0</v>
      </c>
    </row>
    <row r="2903" spans="1:22" x14ac:dyDescent="0.35">
      <c r="A2903">
        <v>2901</v>
      </c>
      <c r="B2903" t="s">
        <v>5361</v>
      </c>
      <c r="C2903" t="str">
        <f t="shared" si="405"/>
        <v>Don’t Buy</v>
      </c>
      <c r="D2903" t="str">
        <f t="shared" si="406"/>
        <v>Long Name</v>
      </c>
      <c r="E2903">
        <v>4.2</v>
      </c>
      <c r="F2903">
        <f>IF(Q2903&lt;10,E2903+0.1,E2903)</f>
        <v>4.2</v>
      </c>
      <c r="G2903">
        <f>MIN(IF(Q2903&lt;10,E2903+0.5,E2903),5)</f>
        <v>4.2</v>
      </c>
      <c r="H2903" t="str">
        <f t="shared" si="407"/>
        <v>Average Place to Work</v>
      </c>
      <c r="I2903">
        <v>177</v>
      </c>
      <c r="J2903" t="b">
        <f t="shared" si="408"/>
        <v>0</v>
      </c>
      <c r="K2903" t="b">
        <f>OR(E2903&gt;3.5,Q2903&lt;10)</f>
        <v>1</v>
      </c>
      <c r="L2903" t="s">
        <v>19</v>
      </c>
      <c r="M2903" t="s">
        <v>2703</v>
      </c>
      <c r="N2903" t="str">
        <f t="shared" si="409"/>
        <v>None</v>
      </c>
      <c r="O2903" t="str">
        <f t="shared" si="410"/>
        <v>None</v>
      </c>
      <c r="P2903" t="s">
        <v>205</v>
      </c>
      <c r="Q2903" s="2">
        <f t="shared" si="411"/>
        <v>47</v>
      </c>
      <c r="R2903" s="1" t="str">
        <f t="shared" si="412"/>
        <v>Established</v>
      </c>
      <c r="S2903" s="1"/>
      <c r="T2903" t="s">
        <v>115</v>
      </c>
      <c r="U2903" t="s">
        <v>312</v>
      </c>
      <c r="V2903">
        <f t="shared" si="413"/>
        <v>0</v>
      </c>
    </row>
    <row r="2904" spans="1:22" x14ac:dyDescent="0.35">
      <c r="A2904">
        <v>2902</v>
      </c>
      <c r="B2904" t="s">
        <v>5362</v>
      </c>
      <c r="C2904" t="str">
        <f t="shared" si="405"/>
        <v>Don’t Buy</v>
      </c>
      <c r="D2904" t="str">
        <f t="shared" si="406"/>
        <v>Long Name</v>
      </c>
      <c r="E2904">
        <v>3.6</v>
      </c>
      <c r="F2904">
        <f>IF(Q2904&lt;10,E2904+0.1,E2904)</f>
        <v>3.6</v>
      </c>
      <c r="G2904">
        <f>MIN(IF(Q2904&lt;10,E2904+0.5,E2904),5)</f>
        <v>3.6</v>
      </c>
      <c r="H2904" t="str">
        <f t="shared" si="407"/>
        <v>Average Place to Work</v>
      </c>
      <c r="I2904">
        <v>177</v>
      </c>
      <c r="J2904" t="b">
        <f t="shared" si="408"/>
        <v>0</v>
      </c>
      <c r="K2904" t="b">
        <f>OR(E2904&gt;3.5,Q2904&lt;10)</f>
        <v>1</v>
      </c>
      <c r="L2904" t="s">
        <v>19</v>
      </c>
      <c r="M2904" t="s">
        <v>2432</v>
      </c>
      <c r="N2904" t="str">
        <f t="shared" si="409"/>
        <v>None</v>
      </c>
      <c r="O2904" t="str">
        <f t="shared" si="410"/>
        <v>None</v>
      </c>
      <c r="P2904" t="s">
        <v>261</v>
      </c>
      <c r="Q2904" s="2">
        <f t="shared" si="411"/>
        <v>21</v>
      </c>
      <c r="R2904" s="1" t="str">
        <f t="shared" si="412"/>
        <v>Established</v>
      </c>
      <c r="S2904" s="1"/>
      <c r="T2904" t="s">
        <v>115</v>
      </c>
      <c r="U2904" t="s">
        <v>171</v>
      </c>
      <c r="V2904">
        <f t="shared" si="413"/>
        <v>0</v>
      </c>
    </row>
    <row r="2905" spans="1:22" x14ac:dyDescent="0.35">
      <c r="A2905">
        <v>2903</v>
      </c>
      <c r="B2905" t="s">
        <v>5363</v>
      </c>
      <c r="C2905" t="str">
        <f t="shared" si="405"/>
        <v>Don’t Buy</v>
      </c>
      <c r="D2905" t="str">
        <f t="shared" si="406"/>
        <v>Long Name</v>
      </c>
      <c r="E2905">
        <v>4.4000000000000004</v>
      </c>
      <c r="F2905">
        <f>IF(Q2905&lt;10,E2905+0.1,E2905)</f>
        <v>4.4000000000000004</v>
      </c>
      <c r="G2905">
        <f>MIN(IF(Q2905&lt;10,E2905+0.5,E2905),5)</f>
        <v>4.4000000000000004</v>
      </c>
      <c r="H2905" t="str">
        <f t="shared" si="407"/>
        <v>Average Place to Work</v>
      </c>
      <c r="I2905">
        <v>177</v>
      </c>
      <c r="J2905" t="b">
        <f t="shared" si="408"/>
        <v>0</v>
      </c>
      <c r="K2905" t="b">
        <f>OR(E2905&gt;3.5,Q2905&lt;10)</f>
        <v>1</v>
      </c>
      <c r="L2905" t="s">
        <v>19</v>
      </c>
      <c r="M2905" t="s">
        <v>5364</v>
      </c>
      <c r="N2905" t="str">
        <f t="shared" si="409"/>
        <v>None</v>
      </c>
      <c r="O2905" t="str">
        <f t="shared" si="410"/>
        <v>None</v>
      </c>
      <c r="P2905" t="s">
        <v>82</v>
      </c>
      <c r="Q2905" s="2">
        <f t="shared" si="411"/>
        <v>49</v>
      </c>
      <c r="R2905" s="1" t="str">
        <f t="shared" si="412"/>
        <v>Established</v>
      </c>
      <c r="S2905" s="1"/>
      <c r="T2905" t="s">
        <v>1183</v>
      </c>
      <c r="U2905" t="s">
        <v>352</v>
      </c>
      <c r="V2905">
        <f t="shared" si="413"/>
        <v>0</v>
      </c>
    </row>
    <row r="2906" spans="1:22" x14ac:dyDescent="0.35">
      <c r="A2906">
        <v>2904</v>
      </c>
      <c r="B2906" t="s">
        <v>5365</v>
      </c>
      <c r="C2906" t="str">
        <f t="shared" si="405"/>
        <v>Buy</v>
      </c>
      <c r="D2906" t="str">
        <f t="shared" si="406"/>
        <v>Long Name</v>
      </c>
      <c r="E2906">
        <v>4.2</v>
      </c>
      <c r="F2906">
        <f>IF(Q2906&lt;10,E2906+0.1,E2906)</f>
        <v>4.2</v>
      </c>
      <c r="G2906">
        <f>MIN(IF(Q2906&lt;10,E2906+0.5,E2906),5)</f>
        <v>4.2</v>
      </c>
      <c r="H2906" t="str">
        <f t="shared" si="407"/>
        <v>Average Place to Work</v>
      </c>
      <c r="I2906">
        <v>177</v>
      </c>
      <c r="J2906" t="b">
        <f t="shared" si="408"/>
        <v>0</v>
      </c>
      <c r="K2906" t="b">
        <f>OR(E2906&gt;3.5,Q2906&lt;10)</f>
        <v>1</v>
      </c>
      <c r="L2906" t="s">
        <v>19</v>
      </c>
      <c r="M2906" t="s">
        <v>5366</v>
      </c>
      <c r="N2906" t="str">
        <f t="shared" si="409"/>
        <v>None</v>
      </c>
      <c r="O2906" t="str">
        <f t="shared" si="410"/>
        <v>None</v>
      </c>
      <c r="P2906" t="s">
        <v>210</v>
      </c>
      <c r="Q2906" s="2">
        <f t="shared" si="411"/>
        <v>70</v>
      </c>
      <c r="R2906" s="1" t="str">
        <f t="shared" si="412"/>
        <v>Established</v>
      </c>
      <c r="S2906" s="1"/>
      <c r="T2906" t="s">
        <v>115</v>
      </c>
      <c r="U2906" t="s">
        <v>41</v>
      </c>
      <c r="V2906">
        <f t="shared" si="413"/>
        <v>0</v>
      </c>
    </row>
    <row r="2907" spans="1:22" x14ac:dyDescent="0.35">
      <c r="A2907">
        <v>2905</v>
      </c>
      <c r="B2907" t="s">
        <v>5367</v>
      </c>
      <c r="C2907" t="str">
        <f t="shared" si="405"/>
        <v>Don’t Buy</v>
      </c>
      <c r="D2907" t="str">
        <f t="shared" si="406"/>
        <v>Long Name</v>
      </c>
      <c r="E2907">
        <v>4.2</v>
      </c>
      <c r="F2907">
        <f>IF(Q2907&lt;10,E2907+0.1,E2907)</f>
        <v>4.3</v>
      </c>
      <c r="G2907">
        <f>MIN(IF(Q2907&lt;10,E2907+0.5,E2907),5)</f>
        <v>4.7</v>
      </c>
      <c r="H2907" t="str">
        <f t="shared" si="407"/>
        <v>Average Place to Work</v>
      </c>
      <c r="I2907">
        <v>177</v>
      </c>
      <c r="J2907" t="b">
        <f t="shared" si="408"/>
        <v>0</v>
      </c>
      <c r="K2907" t="b">
        <f>OR(E2907&gt;3.5,Q2907&lt;10)</f>
        <v>1</v>
      </c>
      <c r="L2907" t="s">
        <v>19</v>
      </c>
      <c r="M2907" t="s">
        <v>3714</v>
      </c>
      <c r="N2907" t="str">
        <f t="shared" si="409"/>
        <v>Indian Silicon Valley Startups</v>
      </c>
      <c r="O2907" t="str">
        <f t="shared" si="410"/>
        <v>None</v>
      </c>
      <c r="P2907" t="s">
        <v>502</v>
      </c>
      <c r="Q2907" s="2">
        <f t="shared" si="411"/>
        <v>8</v>
      </c>
      <c r="R2907" s="1" t="str">
        <f t="shared" si="412"/>
        <v>Startup</v>
      </c>
      <c r="S2907" s="1"/>
      <c r="T2907" t="s">
        <v>606</v>
      </c>
      <c r="U2907" t="s">
        <v>255</v>
      </c>
      <c r="V2907">
        <f t="shared" si="413"/>
        <v>0</v>
      </c>
    </row>
    <row r="2908" spans="1:22" x14ac:dyDescent="0.35">
      <c r="A2908">
        <v>2906</v>
      </c>
      <c r="B2908" t="s">
        <v>5368</v>
      </c>
      <c r="C2908" t="str">
        <f t="shared" si="405"/>
        <v>Don’t Buy</v>
      </c>
      <c r="D2908" t="str">
        <f t="shared" si="406"/>
        <v>Long Name</v>
      </c>
      <c r="E2908">
        <v>3.7</v>
      </c>
      <c r="F2908">
        <f>IF(Q2908&lt;10,E2908+0.1,E2908)</f>
        <v>3.7</v>
      </c>
      <c r="G2908">
        <f>MIN(IF(Q2908&lt;10,E2908+0.5,E2908),5)</f>
        <v>3.7</v>
      </c>
      <c r="H2908" t="str">
        <f t="shared" si="407"/>
        <v>Average Place to Work</v>
      </c>
      <c r="I2908">
        <v>177</v>
      </c>
      <c r="J2908" t="b">
        <f t="shared" si="408"/>
        <v>0</v>
      </c>
      <c r="K2908" t="b">
        <f>OR(E2908&gt;3.5,Q2908&lt;10)</f>
        <v>1</v>
      </c>
      <c r="L2908" t="s">
        <v>9</v>
      </c>
      <c r="M2908" t="s">
        <v>3572</v>
      </c>
      <c r="N2908" t="str">
        <f t="shared" si="409"/>
        <v>None</v>
      </c>
      <c r="O2908" t="str">
        <f t="shared" si="410"/>
        <v>None</v>
      </c>
      <c r="P2908" t="s">
        <v>328</v>
      </c>
      <c r="Q2908" s="2">
        <f t="shared" si="411"/>
        <v>42</v>
      </c>
      <c r="R2908" s="1" t="str">
        <f t="shared" si="412"/>
        <v>Established</v>
      </c>
      <c r="S2908" s="1"/>
      <c r="T2908" t="s">
        <v>606</v>
      </c>
      <c r="U2908" t="s">
        <v>312</v>
      </c>
      <c r="V2908">
        <f t="shared" si="413"/>
        <v>0</v>
      </c>
    </row>
    <row r="2909" spans="1:22" x14ac:dyDescent="0.35">
      <c r="A2909">
        <v>2907</v>
      </c>
      <c r="B2909" t="s">
        <v>5369</v>
      </c>
      <c r="C2909" t="str">
        <f t="shared" si="405"/>
        <v>Don’t Buy</v>
      </c>
      <c r="D2909" t="str">
        <f t="shared" si="406"/>
        <v>Long Name</v>
      </c>
      <c r="E2909">
        <v>3.8</v>
      </c>
      <c r="F2909">
        <f>IF(Q2909&lt;10,E2909+0.1,E2909)</f>
        <v>3.8</v>
      </c>
      <c r="G2909">
        <f>MIN(IF(Q2909&lt;10,E2909+0.5,E2909),5)</f>
        <v>3.8</v>
      </c>
      <c r="H2909" t="str">
        <f t="shared" si="407"/>
        <v>Average Place to Work</v>
      </c>
      <c r="I2909">
        <v>177</v>
      </c>
      <c r="J2909" t="b">
        <f t="shared" si="408"/>
        <v>0</v>
      </c>
      <c r="K2909" t="b">
        <f>OR(E2909&gt;3.5,Q2909&lt;10)</f>
        <v>1</v>
      </c>
      <c r="M2909" t="s">
        <v>2000</v>
      </c>
      <c r="N2909" t="str">
        <f t="shared" si="409"/>
        <v>None</v>
      </c>
      <c r="O2909" t="str">
        <f t="shared" si="410"/>
        <v>None</v>
      </c>
      <c r="P2909" t="s">
        <v>143</v>
      </c>
      <c r="Q2909" s="2">
        <f t="shared" si="411"/>
        <v>24</v>
      </c>
      <c r="R2909" s="1" t="str">
        <f t="shared" si="412"/>
        <v>Established</v>
      </c>
      <c r="S2909" s="1"/>
      <c r="U2909" t="s">
        <v>171</v>
      </c>
      <c r="V2909">
        <f t="shared" si="413"/>
        <v>0</v>
      </c>
    </row>
    <row r="2910" spans="1:22" x14ac:dyDescent="0.35">
      <c r="A2910">
        <v>2908</v>
      </c>
      <c r="B2910" t="s">
        <v>5370</v>
      </c>
      <c r="C2910" t="str">
        <f t="shared" si="405"/>
        <v>Don’t Buy</v>
      </c>
      <c r="D2910" t="str">
        <f t="shared" si="406"/>
        <v>Long Name</v>
      </c>
      <c r="E2910">
        <v>3.9</v>
      </c>
      <c r="F2910">
        <f>IF(Q2910&lt;10,E2910+0.1,E2910)</f>
        <v>3.9</v>
      </c>
      <c r="G2910">
        <f>MIN(IF(Q2910&lt;10,E2910+0.5,E2910),5)</f>
        <v>3.9</v>
      </c>
      <c r="H2910" t="str">
        <f t="shared" si="407"/>
        <v>Average Place to Work</v>
      </c>
      <c r="I2910">
        <v>177</v>
      </c>
      <c r="J2910" t="b">
        <f t="shared" si="408"/>
        <v>0</v>
      </c>
      <c r="K2910" t="b">
        <f>OR(E2910&gt;3.5,Q2910&lt;10)</f>
        <v>1</v>
      </c>
      <c r="L2910" t="s">
        <v>19</v>
      </c>
      <c r="M2910" t="s">
        <v>5349</v>
      </c>
      <c r="N2910" t="str">
        <f t="shared" si="409"/>
        <v>None</v>
      </c>
      <c r="O2910" t="str">
        <f t="shared" si="410"/>
        <v>None</v>
      </c>
      <c r="P2910" t="s">
        <v>261</v>
      </c>
      <c r="Q2910" s="2">
        <f t="shared" si="411"/>
        <v>21</v>
      </c>
      <c r="R2910" s="1" t="str">
        <f t="shared" si="412"/>
        <v>Established</v>
      </c>
      <c r="S2910" s="1"/>
      <c r="T2910" t="s">
        <v>598</v>
      </c>
      <c r="U2910" t="s">
        <v>137</v>
      </c>
      <c r="V2910">
        <f t="shared" si="413"/>
        <v>0</v>
      </c>
    </row>
    <row r="2911" spans="1:22" x14ac:dyDescent="0.35">
      <c r="A2911">
        <v>2909</v>
      </c>
      <c r="B2911" t="s">
        <v>5371</v>
      </c>
      <c r="C2911" t="str">
        <f t="shared" si="405"/>
        <v>Don’t Buy</v>
      </c>
      <c r="D2911" t="str">
        <f t="shared" si="406"/>
        <v>Long Name</v>
      </c>
      <c r="E2911">
        <v>3</v>
      </c>
      <c r="F2911">
        <f>IF(Q2911&lt;10,E2911+0.1,E2911)</f>
        <v>3.1</v>
      </c>
      <c r="G2911">
        <f>MIN(IF(Q2911&lt;10,E2911+0.5,E2911),5)</f>
        <v>3.5</v>
      </c>
      <c r="H2911" t="str">
        <f t="shared" si="407"/>
        <v>Average Place to Work</v>
      </c>
      <c r="I2911">
        <v>177</v>
      </c>
      <c r="J2911" t="b">
        <f t="shared" si="408"/>
        <v>0</v>
      </c>
      <c r="K2911" t="b">
        <f>OR(E2911&gt;3.5,Q2911&lt;10)</f>
        <v>1</v>
      </c>
      <c r="L2911" t="s">
        <v>19</v>
      </c>
      <c r="M2911" t="s">
        <v>5372</v>
      </c>
      <c r="N2911" t="str">
        <f t="shared" si="409"/>
        <v>Indian Silicon Valley Startups</v>
      </c>
      <c r="O2911" t="str">
        <f t="shared" si="410"/>
        <v>None</v>
      </c>
      <c r="P2911" t="s">
        <v>258</v>
      </c>
      <c r="Q2911" s="2">
        <f t="shared" si="411"/>
        <v>7</v>
      </c>
      <c r="R2911" s="1" t="str">
        <f t="shared" si="412"/>
        <v>Startup</v>
      </c>
      <c r="S2911" s="1"/>
      <c r="T2911" t="s">
        <v>2426</v>
      </c>
      <c r="U2911" t="s">
        <v>130</v>
      </c>
      <c r="V2911">
        <f t="shared" si="413"/>
        <v>0</v>
      </c>
    </row>
    <row r="2912" spans="1:22" x14ac:dyDescent="0.35">
      <c r="A2912">
        <v>2910</v>
      </c>
      <c r="B2912" t="s">
        <v>5373</v>
      </c>
      <c r="C2912" t="str">
        <f t="shared" si="405"/>
        <v>Don’t Buy</v>
      </c>
      <c r="D2912" t="str">
        <f t="shared" si="406"/>
        <v>Short Name</v>
      </c>
      <c r="E2912">
        <v>4</v>
      </c>
      <c r="F2912">
        <f>IF(Q2912&lt;10,E2912+0.1,E2912)</f>
        <v>4.0999999999999996</v>
      </c>
      <c r="G2912">
        <f>MIN(IF(Q2912&lt;10,E2912+0.5,E2912),5)</f>
        <v>4.5</v>
      </c>
      <c r="H2912" t="str">
        <f t="shared" si="407"/>
        <v>Average Place to Work</v>
      </c>
      <c r="I2912">
        <v>177</v>
      </c>
      <c r="J2912" t="b">
        <f t="shared" si="408"/>
        <v>0</v>
      </c>
      <c r="K2912" t="b">
        <f>OR(E2912&gt;3.5,Q2912&lt;10)</f>
        <v>1</v>
      </c>
      <c r="L2912" t="s">
        <v>19</v>
      </c>
      <c r="M2912" t="s">
        <v>2632</v>
      </c>
      <c r="N2912" t="str">
        <f t="shared" si="409"/>
        <v>Indian Silicon Valley Startups</v>
      </c>
      <c r="O2912" t="str">
        <f t="shared" si="410"/>
        <v>None</v>
      </c>
      <c r="P2912" t="s">
        <v>269</v>
      </c>
      <c r="Q2912" s="2">
        <f t="shared" si="411"/>
        <v>9</v>
      </c>
      <c r="R2912" s="1" t="str">
        <f t="shared" si="412"/>
        <v>Startup</v>
      </c>
      <c r="S2912" s="1"/>
      <c r="T2912" t="s">
        <v>606</v>
      </c>
      <c r="U2912" t="s">
        <v>36</v>
      </c>
      <c r="V2912">
        <f t="shared" si="413"/>
        <v>0</v>
      </c>
    </row>
    <row r="2913" spans="1:22" x14ac:dyDescent="0.35">
      <c r="A2913">
        <v>2911</v>
      </c>
      <c r="B2913" t="s">
        <v>5374</v>
      </c>
      <c r="C2913" t="str">
        <f t="shared" si="405"/>
        <v>Don’t Buy</v>
      </c>
      <c r="D2913" t="str">
        <f t="shared" si="406"/>
        <v>Long Name</v>
      </c>
      <c r="E2913">
        <v>3.9</v>
      </c>
      <c r="F2913">
        <f>IF(Q2913&lt;10,E2913+0.1,E2913)</f>
        <v>3.9</v>
      </c>
      <c r="G2913">
        <f>MIN(IF(Q2913&lt;10,E2913+0.5,E2913),5)</f>
        <v>3.9</v>
      </c>
      <c r="H2913" t="str">
        <f t="shared" si="407"/>
        <v>Average Place to Work</v>
      </c>
      <c r="I2913">
        <v>177</v>
      </c>
      <c r="J2913" t="b">
        <f t="shared" si="408"/>
        <v>0</v>
      </c>
      <c r="K2913" t="b">
        <f>OR(E2913&gt;3.5,Q2913&lt;10)</f>
        <v>1</v>
      </c>
      <c r="L2913" t="s">
        <v>19</v>
      </c>
      <c r="M2913" t="s">
        <v>2023</v>
      </c>
      <c r="N2913" t="str">
        <f t="shared" si="409"/>
        <v>None</v>
      </c>
      <c r="O2913" t="str">
        <f t="shared" si="410"/>
        <v>None</v>
      </c>
      <c r="P2913" t="s">
        <v>156</v>
      </c>
      <c r="Q2913" s="2">
        <f t="shared" si="411"/>
        <v>18</v>
      </c>
      <c r="R2913" s="1" t="str">
        <f t="shared" si="412"/>
        <v>Established</v>
      </c>
      <c r="S2913" s="1"/>
      <c r="T2913" t="s">
        <v>60</v>
      </c>
      <c r="U2913" t="s">
        <v>147</v>
      </c>
      <c r="V2913">
        <f t="shared" si="413"/>
        <v>0</v>
      </c>
    </row>
    <row r="2914" spans="1:22" x14ac:dyDescent="0.35">
      <c r="A2914">
        <v>2912</v>
      </c>
      <c r="B2914" t="s">
        <v>5375</v>
      </c>
      <c r="C2914" t="str">
        <f t="shared" si="405"/>
        <v>Buy</v>
      </c>
      <c r="D2914" t="str">
        <f t="shared" si="406"/>
        <v>Long Name</v>
      </c>
      <c r="E2914">
        <v>4.0999999999999996</v>
      </c>
      <c r="F2914">
        <f>IF(Q2914&lt;10,E2914+0.1,E2914)</f>
        <v>4.0999999999999996</v>
      </c>
      <c r="G2914">
        <f>MIN(IF(Q2914&lt;10,E2914+0.5,E2914),5)</f>
        <v>4.0999999999999996</v>
      </c>
      <c r="H2914" t="str">
        <f t="shared" si="407"/>
        <v>Average Place to Work</v>
      </c>
      <c r="I2914">
        <v>177</v>
      </c>
      <c r="J2914" t="b">
        <f t="shared" si="408"/>
        <v>0</v>
      </c>
      <c r="K2914" t="b">
        <f>OR(E2914&gt;3.5,Q2914&lt;10)</f>
        <v>1</v>
      </c>
      <c r="L2914" t="s">
        <v>19</v>
      </c>
      <c r="M2914" t="s">
        <v>5376</v>
      </c>
      <c r="N2914" t="str">
        <f t="shared" si="409"/>
        <v>Indian Silicon Valley Startups</v>
      </c>
      <c r="O2914" t="str">
        <f t="shared" si="410"/>
        <v>None</v>
      </c>
      <c r="P2914" t="s">
        <v>95</v>
      </c>
      <c r="Q2914" s="2">
        <f t="shared" si="411"/>
        <v>16</v>
      </c>
      <c r="R2914" s="1" t="str">
        <f t="shared" si="412"/>
        <v>Established</v>
      </c>
      <c r="S2914" s="1"/>
      <c r="T2914" t="s">
        <v>606</v>
      </c>
      <c r="U2914" t="s">
        <v>68</v>
      </c>
      <c r="V2914">
        <f t="shared" si="413"/>
        <v>800000</v>
      </c>
    </row>
    <row r="2915" spans="1:22" x14ac:dyDescent="0.35">
      <c r="A2915">
        <v>2913</v>
      </c>
      <c r="B2915" t="s">
        <v>5377</v>
      </c>
      <c r="C2915" t="str">
        <f t="shared" si="405"/>
        <v>Don’t Buy</v>
      </c>
      <c r="D2915" t="str">
        <f t="shared" si="406"/>
        <v>Long Name</v>
      </c>
      <c r="E2915">
        <v>3.8</v>
      </c>
      <c r="F2915">
        <f>IF(Q2915&lt;10,E2915+0.1,E2915)</f>
        <v>3.8</v>
      </c>
      <c r="G2915">
        <f>MIN(IF(Q2915&lt;10,E2915+0.5,E2915),5)</f>
        <v>3.8</v>
      </c>
      <c r="H2915" t="str">
        <f t="shared" si="407"/>
        <v>Average Place to Work</v>
      </c>
      <c r="I2915">
        <v>177</v>
      </c>
      <c r="J2915" t="b">
        <f t="shared" si="408"/>
        <v>0</v>
      </c>
      <c r="K2915" t="b">
        <f>OR(E2915&gt;3.5,Q2915&lt;10)</f>
        <v>1</v>
      </c>
      <c r="L2915" t="s">
        <v>19</v>
      </c>
      <c r="M2915" t="s">
        <v>5378</v>
      </c>
      <c r="N2915" t="str">
        <f t="shared" si="409"/>
        <v>None</v>
      </c>
      <c r="O2915" t="str">
        <f t="shared" si="410"/>
        <v>None</v>
      </c>
      <c r="P2915" t="s">
        <v>111</v>
      </c>
      <c r="Q2915" s="2">
        <f t="shared" si="411"/>
        <v>22</v>
      </c>
      <c r="R2915" s="1" t="str">
        <f t="shared" si="412"/>
        <v>Established</v>
      </c>
      <c r="S2915" s="1"/>
      <c r="T2915" t="s">
        <v>606</v>
      </c>
      <c r="U2915" t="s">
        <v>24</v>
      </c>
      <c r="V2915">
        <f t="shared" si="413"/>
        <v>500000</v>
      </c>
    </row>
    <row r="2916" spans="1:22" x14ac:dyDescent="0.35">
      <c r="A2916">
        <v>2914</v>
      </c>
      <c r="B2916" t="s">
        <v>5379</v>
      </c>
      <c r="C2916" t="str">
        <f t="shared" si="405"/>
        <v>Don’t Buy</v>
      </c>
      <c r="D2916" t="str">
        <f t="shared" si="406"/>
        <v>Short Name</v>
      </c>
      <c r="E2916">
        <v>3.5</v>
      </c>
      <c r="F2916">
        <f>IF(Q2916&lt;10,E2916+0.1,E2916)</f>
        <v>3.5</v>
      </c>
      <c r="G2916">
        <f>MIN(IF(Q2916&lt;10,E2916+0.5,E2916),5)</f>
        <v>3.5</v>
      </c>
      <c r="H2916" t="str">
        <f t="shared" si="407"/>
        <v>Average Place to Work</v>
      </c>
      <c r="I2916">
        <v>177</v>
      </c>
      <c r="J2916" t="b">
        <f t="shared" si="408"/>
        <v>0</v>
      </c>
      <c r="K2916" t="b">
        <f>OR(E2916&gt;3.5,Q2916&lt;10)</f>
        <v>0</v>
      </c>
      <c r="L2916" t="s">
        <v>19</v>
      </c>
      <c r="M2916" t="s">
        <v>5380</v>
      </c>
      <c r="N2916" t="str">
        <f t="shared" si="409"/>
        <v>None</v>
      </c>
      <c r="O2916" t="str">
        <f t="shared" si="410"/>
        <v>None</v>
      </c>
      <c r="P2916" t="s">
        <v>213</v>
      </c>
      <c r="Q2916" s="2">
        <f t="shared" si="411"/>
        <v>12</v>
      </c>
      <c r="R2916" s="1" t="str">
        <f t="shared" si="412"/>
        <v>Established</v>
      </c>
      <c r="S2916" s="1"/>
      <c r="T2916" t="s">
        <v>606</v>
      </c>
      <c r="U2916" t="s">
        <v>17</v>
      </c>
      <c r="V2916">
        <f t="shared" si="413"/>
        <v>500000</v>
      </c>
    </row>
    <row r="2917" spans="1:22" x14ac:dyDescent="0.35">
      <c r="A2917">
        <v>2915</v>
      </c>
      <c r="B2917" t="s">
        <v>5381</v>
      </c>
      <c r="C2917" t="str">
        <f t="shared" si="405"/>
        <v>Don’t Buy</v>
      </c>
      <c r="D2917" t="str">
        <f t="shared" si="406"/>
        <v>Long Name</v>
      </c>
      <c r="E2917">
        <v>3.5</v>
      </c>
      <c r="F2917">
        <f>IF(Q2917&lt;10,E2917+0.1,E2917)</f>
        <v>3.5</v>
      </c>
      <c r="G2917">
        <f>MIN(IF(Q2917&lt;10,E2917+0.5,E2917),5)</f>
        <v>3.5</v>
      </c>
      <c r="H2917" t="str">
        <f t="shared" si="407"/>
        <v>Average Place to Work</v>
      </c>
      <c r="I2917">
        <v>177</v>
      </c>
      <c r="J2917" t="b">
        <f t="shared" si="408"/>
        <v>0</v>
      </c>
      <c r="K2917" t="b">
        <f>OR(E2917&gt;3.5,Q2917&lt;10)</f>
        <v>0</v>
      </c>
      <c r="L2917" t="s">
        <v>9</v>
      </c>
      <c r="M2917" t="s">
        <v>1324</v>
      </c>
      <c r="N2917" t="str">
        <f t="shared" si="409"/>
        <v>None</v>
      </c>
      <c r="O2917" t="str">
        <f t="shared" si="410"/>
        <v>None</v>
      </c>
      <c r="P2917" t="s">
        <v>118</v>
      </c>
      <c r="Q2917" s="2">
        <f t="shared" si="411"/>
        <v>20</v>
      </c>
      <c r="R2917" s="1" t="str">
        <f t="shared" si="412"/>
        <v>Established</v>
      </c>
      <c r="S2917" s="1"/>
      <c r="T2917" t="s">
        <v>115</v>
      </c>
      <c r="U2917" t="s">
        <v>2038</v>
      </c>
      <c r="V2917">
        <f t="shared" si="413"/>
        <v>0</v>
      </c>
    </row>
    <row r="2918" spans="1:22" x14ac:dyDescent="0.35">
      <c r="A2918">
        <v>2916</v>
      </c>
      <c r="B2918" t="s">
        <v>5382</v>
      </c>
      <c r="C2918" t="str">
        <f t="shared" si="405"/>
        <v>Don’t Buy</v>
      </c>
      <c r="D2918" t="str">
        <f t="shared" si="406"/>
        <v>Short Name</v>
      </c>
      <c r="E2918">
        <v>3.4</v>
      </c>
      <c r="F2918">
        <f>IF(Q2918&lt;10,E2918+0.1,E2918)</f>
        <v>3.5</v>
      </c>
      <c r="G2918">
        <f>MIN(IF(Q2918&lt;10,E2918+0.5,E2918),5)</f>
        <v>3.9</v>
      </c>
      <c r="H2918" t="str">
        <f t="shared" si="407"/>
        <v>Average Place to Work</v>
      </c>
      <c r="I2918">
        <v>177</v>
      </c>
      <c r="J2918" t="b">
        <f t="shared" si="408"/>
        <v>0</v>
      </c>
      <c r="K2918" t="b">
        <f>OR(E2918&gt;3.5,Q2918&lt;10)</f>
        <v>1</v>
      </c>
      <c r="L2918" t="s">
        <v>19</v>
      </c>
      <c r="M2918" t="s">
        <v>5383</v>
      </c>
      <c r="N2918" t="str">
        <f t="shared" si="409"/>
        <v>Indian Silicon Valley Startups</v>
      </c>
      <c r="O2918" t="str">
        <f t="shared" si="410"/>
        <v>None</v>
      </c>
      <c r="P2918" t="s">
        <v>71</v>
      </c>
      <c r="Q2918" s="2">
        <f t="shared" si="411"/>
        <v>4</v>
      </c>
      <c r="R2918" s="1" t="str">
        <f t="shared" si="412"/>
        <v>Startup</v>
      </c>
      <c r="S2918" s="1"/>
      <c r="T2918" t="s">
        <v>598</v>
      </c>
      <c r="U2918" t="s">
        <v>36</v>
      </c>
      <c r="V2918">
        <f t="shared" si="413"/>
        <v>0</v>
      </c>
    </row>
    <row r="2919" spans="1:22" x14ac:dyDescent="0.35">
      <c r="A2919">
        <v>2917</v>
      </c>
      <c r="B2919" t="s">
        <v>5384</v>
      </c>
      <c r="C2919" t="str">
        <f t="shared" si="405"/>
        <v>Buy</v>
      </c>
      <c r="D2919" t="str">
        <f t="shared" si="406"/>
        <v>Long Name</v>
      </c>
      <c r="E2919">
        <v>3.8</v>
      </c>
      <c r="F2919">
        <f>IF(Q2919&lt;10,E2919+0.1,E2919)</f>
        <v>3.8</v>
      </c>
      <c r="G2919">
        <f>MIN(IF(Q2919&lt;10,E2919+0.5,E2919),5)</f>
        <v>3.8</v>
      </c>
      <c r="H2919" t="str">
        <f t="shared" si="407"/>
        <v>Average Place to Work</v>
      </c>
      <c r="I2919">
        <v>177</v>
      </c>
      <c r="J2919" t="b">
        <f t="shared" si="408"/>
        <v>0</v>
      </c>
      <c r="K2919" t="b">
        <f>OR(E2919&gt;3.5,Q2919&lt;10)</f>
        <v>1</v>
      </c>
      <c r="L2919" t="s">
        <v>19</v>
      </c>
      <c r="M2919" t="s">
        <v>1731</v>
      </c>
      <c r="N2919" t="str">
        <f t="shared" si="409"/>
        <v>None</v>
      </c>
      <c r="O2919" t="str">
        <f t="shared" si="410"/>
        <v>None</v>
      </c>
      <c r="P2919" t="s">
        <v>99</v>
      </c>
      <c r="Q2919" s="2">
        <f t="shared" si="411"/>
        <v>26</v>
      </c>
      <c r="R2919" s="1" t="str">
        <f t="shared" si="412"/>
        <v>Established</v>
      </c>
      <c r="S2919" s="1"/>
      <c r="T2919" t="s">
        <v>606</v>
      </c>
      <c r="U2919" t="s">
        <v>41</v>
      </c>
      <c r="V2919">
        <f t="shared" si="413"/>
        <v>0</v>
      </c>
    </row>
    <row r="2920" spans="1:22" x14ac:dyDescent="0.35">
      <c r="A2920">
        <v>2918</v>
      </c>
      <c r="B2920" t="s">
        <v>5385</v>
      </c>
      <c r="C2920" t="str">
        <f t="shared" si="405"/>
        <v>Buy</v>
      </c>
      <c r="D2920" t="str">
        <f t="shared" si="406"/>
        <v>Long Name</v>
      </c>
      <c r="E2920">
        <v>4.0999999999999996</v>
      </c>
      <c r="F2920">
        <f>IF(Q2920&lt;10,E2920+0.1,E2920)</f>
        <v>4.0999999999999996</v>
      </c>
      <c r="G2920">
        <f>MIN(IF(Q2920&lt;10,E2920+0.5,E2920),5)</f>
        <v>4.0999999999999996</v>
      </c>
      <c r="H2920" t="str">
        <f t="shared" si="407"/>
        <v>Average Place to Work</v>
      </c>
      <c r="I2920">
        <v>176</v>
      </c>
      <c r="J2920" t="b">
        <f t="shared" si="408"/>
        <v>0</v>
      </c>
      <c r="K2920" t="b">
        <f>OR(E2920&gt;3.5,Q2920&lt;10)</f>
        <v>1</v>
      </c>
      <c r="L2920" t="s">
        <v>19</v>
      </c>
      <c r="M2920" t="s">
        <v>4265</v>
      </c>
      <c r="N2920" t="str">
        <f t="shared" si="409"/>
        <v>None</v>
      </c>
      <c r="O2920" t="str">
        <f t="shared" si="410"/>
        <v>None</v>
      </c>
      <c r="P2920" t="s">
        <v>183</v>
      </c>
      <c r="Q2920" s="2">
        <f t="shared" si="411"/>
        <v>10</v>
      </c>
      <c r="R2920" s="1" t="str">
        <f t="shared" si="412"/>
        <v>Established</v>
      </c>
      <c r="S2920" s="1"/>
      <c r="T2920" t="s">
        <v>1183</v>
      </c>
      <c r="U2920" t="s">
        <v>24</v>
      </c>
      <c r="V2920">
        <f t="shared" si="413"/>
        <v>1000000</v>
      </c>
    </row>
    <row r="2921" spans="1:22" x14ac:dyDescent="0.35">
      <c r="A2921">
        <v>2919</v>
      </c>
      <c r="B2921" t="s">
        <v>5386</v>
      </c>
      <c r="C2921" t="str">
        <f t="shared" si="405"/>
        <v>Don’t Buy</v>
      </c>
      <c r="D2921" t="str">
        <f t="shared" si="406"/>
        <v>Long Name</v>
      </c>
      <c r="E2921">
        <v>4.2</v>
      </c>
      <c r="F2921">
        <f>IF(Q2921&lt;10,E2921+0.1,E2921)</f>
        <v>4.2</v>
      </c>
      <c r="G2921">
        <f>MIN(IF(Q2921&lt;10,E2921+0.5,E2921),5)</f>
        <v>4.2</v>
      </c>
      <c r="H2921" t="str">
        <f t="shared" si="407"/>
        <v>Average Place to Work</v>
      </c>
      <c r="I2921">
        <v>176</v>
      </c>
      <c r="J2921" t="b">
        <f t="shared" si="408"/>
        <v>0</v>
      </c>
      <c r="K2921" t="b">
        <f>OR(E2921&gt;3.5,Q2921&lt;10)</f>
        <v>1</v>
      </c>
      <c r="L2921" t="s">
        <v>19</v>
      </c>
      <c r="M2921" t="s">
        <v>275</v>
      </c>
      <c r="N2921" t="str">
        <f t="shared" si="409"/>
        <v>None</v>
      </c>
      <c r="O2921" t="str">
        <f t="shared" si="410"/>
        <v>None</v>
      </c>
      <c r="P2921" t="s">
        <v>445</v>
      </c>
      <c r="Q2921" s="2">
        <f t="shared" si="411"/>
        <v>14</v>
      </c>
      <c r="R2921" s="1" t="str">
        <f t="shared" si="412"/>
        <v>Established</v>
      </c>
      <c r="S2921" s="1"/>
      <c r="T2921" t="s">
        <v>606</v>
      </c>
      <c r="U2921" t="s">
        <v>171</v>
      </c>
      <c r="V2921">
        <f t="shared" si="413"/>
        <v>0</v>
      </c>
    </row>
    <row r="2922" spans="1:22" x14ac:dyDescent="0.35">
      <c r="A2922">
        <v>2920</v>
      </c>
      <c r="B2922" t="s">
        <v>5387</v>
      </c>
      <c r="C2922" t="str">
        <f t="shared" si="405"/>
        <v>Don’t Buy</v>
      </c>
      <c r="D2922" t="str">
        <f t="shared" si="406"/>
        <v>Long Name</v>
      </c>
      <c r="E2922">
        <v>3.7</v>
      </c>
      <c r="F2922">
        <f>IF(Q2922&lt;10,E2922+0.1,E2922)</f>
        <v>3.7</v>
      </c>
      <c r="G2922">
        <f>MIN(IF(Q2922&lt;10,E2922+0.5,E2922),5)</f>
        <v>3.7</v>
      </c>
      <c r="H2922" t="str">
        <f t="shared" si="407"/>
        <v>Average Place to Work</v>
      </c>
      <c r="I2922">
        <v>176</v>
      </c>
      <c r="J2922" t="b">
        <f t="shared" si="408"/>
        <v>0</v>
      </c>
      <c r="K2922" t="b">
        <f>OR(E2922&gt;3.5,Q2922&lt;10)</f>
        <v>1</v>
      </c>
      <c r="L2922" t="s">
        <v>19</v>
      </c>
      <c r="M2922" t="s">
        <v>5388</v>
      </c>
      <c r="N2922" t="str">
        <f t="shared" si="409"/>
        <v>None</v>
      </c>
      <c r="O2922" t="str">
        <f t="shared" si="410"/>
        <v>None</v>
      </c>
      <c r="P2922" t="s">
        <v>59</v>
      </c>
      <c r="Q2922" s="2">
        <f t="shared" si="411"/>
        <v>39</v>
      </c>
      <c r="R2922" s="1" t="str">
        <f t="shared" si="412"/>
        <v>Established</v>
      </c>
      <c r="S2922" s="1"/>
      <c r="T2922" t="s">
        <v>115</v>
      </c>
      <c r="U2922" t="s">
        <v>64</v>
      </c>
      <c r="V2922">
        <f t="shared" si="413"/>
        <v>0</v>
      </c>
    </row>
    <row r="2923" spans="1:22" x14ac:dyDescent="0.35">
      <c r="A2923">
        <v>2921</v>
      </c>
      <c r="B2923" t="s">
        <v>5389</v>
      </c>
      <c r="C2923" t="str">
        <f t="shared" si="405"/>
        <v>Buy</v>
      </c>
      <c r="D2923" t="str">
        <f t="shared" si="406"/>
        <v>Long Name</v>
      </c>
      <c r="E2923">
        <v>4.0999999999999996</v>
      </c>
      <c r="F2923">
        <f>IF(Q2923&lt;10,E2923+0.1,E2923)</f>
        <v>4.0999999999999996</v>
      </c>
      <c r="G2923">
        <f>MIN(IF(Q2923&lt;10,E2923+0.5,E2923),5)</f>
        <v>4.0999999999999996</v>
      </c>
      <c r="H2923" t="str">
        <f t="shared" si="407"/>
        <v>Average Place to Work</v>
      </c>
      <c r="I2923">
        <v>176</v>
      </c>
      <c r="J2923" t="b">
        <f t="shared" si="408"/>
        <v>0</v>
      </c>
      <c r="K2923" t="b">
        <f>OR(E2923&gt;3.5,Q2923&lt;10)</f>
        <v>1</v>
      </c>
      <c r="L2923" t="s">
        <v>19</v>
      </c>
      <c r="M2923" t="s">
        <v>2714</v>
      </c>
      <c r="N2923" t="str">
        <f t="shared" si="409"/>
        <v>Indian Silicon Valley Startups</v>
      </c>
      <c r="O2923" t="str">
        <f t="shared" si="410"/>
        <v>None</v>
      </c>
      <c r="P2923" t="s">
        <v>542</v>
      </c>
      <c r="Q2923" s="2">
        <f t="shared" si="411"/>
        <v>67</v>
      </c>
      <c r="R2923" s="1" t="str">
        <f t="shared" si="412"/>
        <v>Established</v>
      </c>
      <c r="S2923" s="1"/>
      <c r="T2923" t="s">
        <v>60</v>
      </c>
      <c r="U2923" t="s">
        <v>92</v>
      </c>
      <c r="V2923">
        <f t="shared" si="413"/>
        <v>0</v>
      </c>
    </row>
    <row r="2924" spans="1:22" x14ac:dyDescent="0.35">
      <c r="A2924">
        <v>2922</v>
      </c>
      <c r="B2924" t="s">
        <v>5390</v>
      </c>
      <c r="C2924" t="str">
        <f t="shared" si="405"/>
        <v>Don’t Buy</v>
      </c>
      <c r="D2924" t="str">
        <f t="shared" si="406"/>
        <v>Long Name</v>
      </c>
      <c r="E2924">
        <v>4</v>
      </c>
      <c r="F2924">
        <f>IF(Q2924&lt;10,E2924+0.1,E2924)</f>
        <v>4</v>
      </c>
      <c r="G2924">
        <f>MIN(IF(Q2924&lt;10,E2924+0.5,E2924),5)</f>
        <v>4</v>
      </c>
      <c r="H2924" t="str">
        <f t="shared" si="407"/>
        <v>Average Place to Work</v>
      </c>
      <c r="I2924">
        <v>176</v>
      </c>
      <c r="J2924" t="b">
        <f t="shared" si="408"/>
        <v>0</v>
      </c>
      <c r="K2924" t="b">
        <f>OR(E2924&gt;3.5,Q2924&lt;10)</f>
        <v>1</v>
      </c>
      <c r="L2924" t="s">
        <v>19</v>
      </c>
      <c r="M2924" t="s">
        <v>5013</v>
      </c>
      <c r="N2924" t="str">
        <f t="shared" si="409"/>
        <v>None</v>
      </c>
      <c r="O2924" t="str">
        <f t="shared" si="410"/>
        <v>None</v>
      </c>
      <c r="P2924" t="s">
        <v>460</v>
      </c>
      <c r="Q2924" s="2">
        <f t="shared" si="411"/>
        <v>37</v>
      </c>
      <c r="R2924" s="1" t="str">
        <f t="shared" si="412"/>
        <v>Established</v>
      </c>
      <c r="S2924" s="1"/>
      <c r="T2924" t="s">
        <v>115</v>
      </c>
      <c r="U2924" t="s">
        <v>519</v>
      </c>
      <c r="V2924">
        <f t="shared" si="413"/>
        <v>0</v>
      </c>
    </row>
    <row r="2925" spans="1:22" x14ac:dyDescent="0.35">
      <c r="A2925">
        <v>2923</v>
      </c>
      <c r="B2925" t="s">
        <v>5391</v>
      </c>
      <c r="C2925" t="str">
        <f t="shared" si="405"/>
        <v>Buy</v>
      </c>
      <c r="D2925" t="str">
        <f t="shared" si="406"/>
        <v>Long Name</v>
      </c>
      <c r="E2925">
        <v>3.5</v>
      </c>
      <c r="F2925">
        <f>IF(Q2925&lt;10,E2925+0.1,E2925)</f>
        <v>3.5</v>
      </c>
      <c r="G2925">
        <f>MIN(IF(Q2925&lt;10,E2925+0.5,E2925),5)</f>
        <v>3.5</v>
      </c>
      <c r="H2925" t="str">
        <f t="shared" si="407"/>
        <v>Average Place to Work</v>
      </c>
      <c r="I2925">
        <v>176</v>
      </c>
      <c r="J2925" t="b">
        <f t="shared" si="408"/>
        <v>0</v>
      </c>
      <c r="K2925" t="b">
        <f>OR(E2925&gt;3.5,Q2925&lt;10)</f>
        <v>0</v>
      </c>
      <c r="L2925" t="s">
        <v>19</v>
      </c>
      <c r="M2925" t="s">
        <v>1308</v>
      </c>
      <c r="N2925" t="str">
        <f t="shared" si="409"/>
        <v>None</v>
      </c>
      <c r="O2925" t="str">
        <f t="shared" si="410"/>
        <v>None</v>
      </c>
      <c r="P2925" t="s">
        <v>833</v>
      </c>
      <c r="Q2925" s="2">
        <f t="shared" si="411"/>
        <v>52</v>
      </c>
      <c r="R2925" s="1" t="str">
        <f t="shared" si="412"/>
        <v>Established</v>
      </c>
      <c r="S2925" s="1"/>
      <c r="T2925" t="s">
        <v>1183</v>
      </c>
      <c r="U2925" t="s">
        <v>484</v>
      </c>
      <c r="V2925">
        <f t="shared" si="413"/>
        <v>0</v>
      </c>
    </row>
    <row r="2926" spans="1:22" x14ac:dyDescent="0.35">
      <c r="A2926">
        <v>2924</v>
      </c>
      <c r="B2926" t="s">
        <v>5392</v>
      </c>
      <c r="C2926" t="str">
        <f t="shared" si="405"/>
        <v>Don’t Buy</v>
      </c>
      <c r="D2926" t="str">
        <f t="shared" si="406"/>
        <v>Long Name</v>
      </c>
      <c r="E2926">
        <v>3.8</v>
      </c>
      <c r="F2926">
        <f>IF(Q2926&lt;10,E2926+0.1,E2926)</f>
        <v>3.8</v>
      </c>
      <c r="G2926">
        <f>MIN(IF(Q2926&lt;10,E2926+0.5,E2926),5)</f>
        <v>3.8</v>
      </c>
      <c r="H2926" t="str">
        <f t="shared" si="407"/>
        <v>Average Place to Work</v>
      </c>
      <c r="I2926">
        <v>176</v>
      </c>
      <c r="J2926" t="b">
        <f t="shared" si="408"/>
        <v>0</v>
      </c>
      <c r="K2926" t="b">
        <f>OR(E2926&gt;3.5,Q2926&lt;10)</f>
        <v>1</v>
      </c>
      <c r="L2926" t="s">
        <v>9</v>
      </c>
      <c r="M2926" t="s">
        <v>1570</v>
      </c>
      <c r="N2926" t="str">
        <f t="shared" si="409"/>
        <v>None</v>
      </c>
      <c r="O2926" t="str">
        <f t="shared" si="410"/>
        <v>None</v>
      </c>
      <c r="P2926" t="s">
        <v>198</v>
      </c>
      <c r="Q2926" s="2">
        <f t="shared" si="411"/>
        <v>35</v>
      </c>
      <c r="R2926" s="1" t="str">
        <f t="shared" si="412"/>
        <v>Established</v>
      </c>
      <c r="S2926" s="1"/>
      <c r="T2926" t="s">
        <v>115</v>
      </c>
      <c r="U2926" t="s">
        <v>83</v>
      </c>
      <c r="V2926">
        <f t="shared" si="413"/>
        <v>0</v>
      </c>
    </row>
    <row r="2927" spans="1:22" x14ac:dyDescent="0.35">
      <c r="A2927">
        <v>2925</v>
      </c>
      <c r="B2927" t="s">
        <v>5393</v>
      </c>
      <c r="C2927" t="str">
        <f t="shared" si="405"/>
        <v>Don’t Buy</v>
      </c>
      <c r="D2927" t="str">
        <f t="shared" si="406"/>
        <v>Long Name</v>
      </c>
      <c r="E2927">
        <v>4</v>
      </c>
      <c r="F2927">
        <f>IF(Q2927&lt;10,E2927+0.1,E2927)</f>
        <v>4</v>
      </c>
      <c r="G2927">
        <f>MIN(IF(Q2927&lt;10,E2927+0.5,E2927),5)</f>
        <v>4</v>
      </c>
      <c r="H2927" t="str">
        <f t="shared" si="407"/>
        <v>Average Place to Work</v>
      </c>
      <c r="I2927">
        <v>176</v>
      </c>
      <c r="J2927" t="b">
        <f t="shared" si="408"/>
        <v>0</v>
      </c>
      <c r="K2927" t="b">
        <f>OR(E2927&gt;3.5,Q2927&lt;10)</f>
        <v>1</v>
      </c>
      <c r="L2927" t="s">
        <v>19</v>
      </c>
      <c r="M2927" t="s">
        <v>5394</v>
      </c>
      <c r="N2927" t="str">
        <f t="shared" si="409"/>
        <v>None</v>
      </c>
      <c r="O2927" t="str">
        <f t="shared" si="410"/>
        <v>None</v>
      </c>
      <c r="P2927" t="s">
        <v>833</v>
      </c>
      <c r="Q2927" s="2">
        <f t="shared" si="411"/>
        <v>52</v>
      </c>
      <c r="R2927" s="1" t="str">
        <f t="shared" si="412"/>
        <v>Established</v>
      </c>
      <c r="S2927" s="1"/>
      <c r="T2927" t="s">
        <v>140</v>
      </c>
      <c r="U2927" t="s">
        <v>484</v>
      </c>
      <c r="V2927">
        <f t="shared" si="413"/>
        <v>0</v>
      </c>
    </row>
    <row r="2928" spans="1:22" x14ac:dyDescent="0.35">
      <c r="A2928">
        <v>2926</v>
      </c>
      <c r="B2928" t="s">
        <v>5395</v>
      </c>
      <c r="C2928" t="str">
        <f t="shared" si="405"/>
        <v>Don’t Buy</v>
      </c>
      <c r="D2928" t="str">
        <f t="shared" si="406"/>
        <v>Long Name</v>
      </c>
      <c r="E2928">
        <v>3.4</v>
      </c>
      <c r="F2928">
        <f>IF(Q2928&lt;10,E2928+0.1,E2928)</f>
        <v>3.4</v>
      </c>
      <c r="G2928">
        <f>MIN(IF(Q2928&lt;10,E2928+0.5,E2928),5)</f>
        <v>3.4</v>
      </c>
      <c r="H2928" t="str">
        <f t="shared" si="407"/>
        <v>Average Place to Work</v>
      </c>
      <c r="I2928">
        <v>176</v>
      </c>
      <c r="J2928" t="b">
        <f t="shared" si="408"/>
        <v>0</v>
      </c>
      <c r="K2928" t="b">
        <f>OR(E2928&gt;3.5,Q2928&lt;10)</f>
        <v>0</v>
      </c>
      <c r="L2928" t="s">
        <v>19</v>
      </c>
      <c r="M2928" t="s">
        <v>5396</v>
      </c>
      <c r="N2928" t="str">
        <f t="shared" si="409"/>
        <v>None</v>
      </c>
      <c r="O2928" t="str">
        <f t="shared" si="410"/>
        <v>None</v>
      </c>
      <c r="P2928" t="s">
        <v>180</v>
      </c>
      <c r="Q2928" s="2">
        <f t="shared" si="411"/>
        <v>23</v>
      </c>
      <c r="R2928" s="1" t="str">
        <f t="shared" si="412"/>
        <v>Established</v>
      </c>
      <c r="S2928" s="1"/>
      <c r="T2928" t="s">
        <v>598</v>
      </c>
      <c r="U2928" t="s">
        <v>352</v>
      </c>
      <c r="V2928">
        <f t="shared" si="413"/>
        <v>0</v>
      </c>
    </row>
    <row r="2929" spans="1:22" x14ac:dyDescent="0.35">
      <c r="A2929">
        <v>2927</v>
      </c>
      <c r="B2929" t="s">
        <v>5397</v>
      </c>
      <c r="C2929" t="str">
        <f t="shared" si="405"/>
        <v>Don’t Buy</v>
      </c>
      <c r="D2929" t="str">
        <f t="shared" si="406"/>
        <v>Long Name</v>
      </c>
      <c r="E2929">
        <v>4.3</v>
      </c>
      <c r="F2929">
        <f>IF(Q2929&lt;10,E2929+0.1,E2929)</f>
        <v>4.3</v>
      </c>
      <c r="G2929">
        <f>MIN(IF(Q2929&lt;10,E2929+0.5,E2929),5)</f>
        <v>4.3</v>
      </c>
      <c r="H2929" t="str">
        <f t="shared" si="407"/>
        <v>Average Place to Work</v>
      </c>
      <c r="I2929">
        <v>176</v>
      </c>
      <c r="J2929" t="b">
        <f t="shared" si="408"/>
        <v>0</v>
      </c>
      <c r="K2929" t="b">
        <f>OR(E2929&gt;3.5,Q2929&lt;10)</f>
        <v>1</v>
      </c>
      <c r="L2929" t="s">
        <v>19</v>
      </c>
      <c r="M2929" t="s">
        <v>2766</v>
      </c>
      <c r="N2929" t="str">
        <f t="shared" si="409"/>
        <v>None</v>
      </c>
      <c r="O2929" t="str">
        <f t="shared" si="410"/>
        <v>None</v>
      </c>
      <c r="P2929" t="s">
        <v>373</v>
      </c>
      <c r="Q2929" s="2">
        <f t="shared" si="411"/>
        <v>62</v>
      </c>
      <c r="R2929" s="1" t="str">
        <f t="shared" si="412"/>
        <v>Established</v>
      </c>
      <c r="S2929" s="1"/>
      <c r="T2929" t="s">
        <v>1183</v>
      </c>
      <c r="U2929" t="s">
        <v>160</v>
      </c>
      <c r="V2929">
        <f t="shared" si="413"/>
        <v>0</v>
      </c>
    </row>
    <row r="2930" spans="1:22" x14ac:dyDescent="0.35">
      <c r="A2930">
        <v>2928</v>
      </c>
      <c r="B2930" t="s">
        <v>5398</v>
      </c>
      <c r="C2930" t="str">
        <f t="shared" si="405"/>
        <v>Don’t Buy</v>
      </c>
      <c r="D2930" t="str">
        <f t="shared" si="406"/>
        <v>Long Name</v>
      </c>
      <c r="E2930">
        <v>3.4</v>
      </c>
      <c r="F2930">
        <f>IF(Q2930&lt;10,E2930+0.1,E2930)</f>
        <v>3.4</v>
      </c>
      <c r="G2930">
        <f>MIN(IF(Q2930&lt;10,E2930+0.5,E2930),5)</f>
        <v>3.4</v>
      </c>
      <c r="H2930" t="str">
        <f t="shared" si="407"/>
        <v>Average Place to Work</v>
      </c>
      <c r="I2930">
        <v>176</v>
      </c>
      <c r="J2930" t="b">
        <f t="shared" si="408"/>
        <v>0</v>
      </c>
      <c r="K2930" t="b">
        <f>OR(E2930&gt;3.5,Q2930&lt;10)</f>
        <v>0</v>
      </c>
      <c r="L2930" t="s">
        <v>19</v>
      </c>
      <c r="M2930" t="s">
        <v>4851</v>
      </c>
      <c r="N2930" t="str">
        <f t="shared" si="409"/>
        <v>None</v>
      </c>
      <c r="O2930" t="str">
        <f t="shared" si="410"/>
        <v>None</v>
      </c>
      <c r="P2930" t="s">
        <v>111</v>
      </c>
      <c r="Q2930" s="2">
        <f t="shared" si="411"/>
        <v>22</v>
      </c>
      <c r="R2930" s="1" t="str">
        <f t="shared" si="412"/>
        <v>Established</v>
      </c>
      <c r="S2930" s="1"/>
      <c r="T2930" t="s">
        <v>115</v>
      </c>
      <c r="U2930" t="s">
        <v>24</v>
      </c>
      <c r="V2930">
        <f t="shared" si="413"/>
        <v>500000</v>
      </c>
    </row>
    <row r="2931" spans="1:22" x14ac:dyDescent="0.35">
      <c r="A2931">
        <v>2929</v>
      </c>
      <c r="B2931" t="s">
        <v>5399</v>
      </c>
      <c r="C2931" t="str">
        <f t="shared" si="405"/>
        <v>Don’t Buy</v>
      </c>
      <c r="D2931" t="str">
        <f t="shared" si="406"/>
        <v>Short Name</v>
      </c>
      <c r="E2931">
        <v>4</v>
      </c>
      <c r="F2931">
        <f>IF(Q2931&lt;10,E2931+0.1,E2931)</f>
        <v>4</v>
      </c>
      <c r="G2931">
        <f>MIN(IF(Q2931&lt;10,E2931+0.5,E2931),5)</f>
        <v>4</v>
      </c>
      <c r="H2931" t="str">
        <f t="shared" si="407"/>
        <v>Average Place to Work</v>
      </c>
      <c r="I2931">
        <v>176</v>
      </c>
      <c r="J2931" t="b">
        <f t="shared" si="408"/>
        <v>0</v>
      </c>
      <c r="K2931" t="b">
        <f>OR(E2931&gt;3.5,Q2931&lt;10)</f>
        <v>1</v>
      </c>
      <c r="L2931" t="s">
        <v>19</v>
      </c>
      <c r="M2931" t="s">
        <v>4331</v>
      </c>
      <c r="N2931" t="str">
        <f t="shared" si="409"/>
        <v>Indian Silicon Valley Startups</v>
      </c>
      <c r="O2931" t="str">
        <f t="shared" si="410"/>
        <v>None</v>
      </c>
      <c r="P2931" t="s">
        <v>156</v>
      </c>
      <c r="Q2931" s="2">
        <f t="shared" si="411"/>
        <v>18</v>
      </c>
      <c r="R2931" s="1" t="str">
        <f t="shared" si="412"/>
        <v>Established</v>
      </c>
      <c r="S2931" s="1"/>
      <c r="T2931" t="s">
        <v>606</v>
      </c>
      <c r="U2931" t="s">
        <v>312</v>
      </c>
      <c r="V2931">
        <f t="shared" si="413"/>
        <v>0</v>
      </c>
    </row>
    <row r="2932" spans="1:22" x14ac:dyDescent="0.35">
      <c r="A2932">
        <v>2930</v>
      </c>
      <c r="B2932" t="s">
        <v>5400</v>
      </c>
      <c r="C2932" t="str">
        <f t="shared" si="405"/>
        <v>Don’t Buy</v>
      </c>
      <c r="D2932" t="str">
        <f t="shared" si="406"/>
        <v>Long Name</v>
      </c>
      <c r="E2932">
        <v>4.0999999999999996</v>
      </c>
      <c r="F2932">
        <f>IF(Q2932&lt;10,E2932+0.1,E2932)</f>
        <v>4.0999999999999996</v>
      </c>
      <c r="G2932">
        <f>MIN(IF(Q2932&lt;10,E2932+0.5,E2932),5)</f>
        <v>4.0999999999999996</v>
      </c>
      <c r="H2932" t="str">
        <f t="shared" si="407"/>
        <v>Average Place to Work</v>
      </c>
      <c r="I2932">
        <v>176</v>
      </c>
      <c r="J2932" t="b">
        <f t="shared" si="408"/>
        <v>0</v>
      </c>
      <c r="K2932" t="b">
        <f>OR(E2932&gt;3.5,Q2932&lt;10)</f>
        <v>1</v>
      </c>
      <c r="L2932" t="s">
        <v>19</v>
      </c>
      <c r="M2932" t="s">
        <v>5401</v>
      </c>
      <c r="N2932" t="str">
        <f t="shared" si="409"/>
        <v>None</v>
      </c>
      <c r="O2932" t="str">
        <f t="shared" si="410"/>
        <v>None</v>
      </c>
      <c r="P2932" t="s">
        <v>603</v>
      </c>
      <c r="Q2932" s="2">
        <f t="shared" si="411"/>
        <v>51</v>
      </c>
      <c r="R2932" s="1" t="str">
        <f t="shared" si="412"/>
        <v>Established</v>
      </c>
      <c r="S2932" s="1"/>
      <c r="T2932" t="s">
        <v>115</v>
      </c>
      <c r="U2932" t="s">
        <v>64</v>
      </c>
      <c r="V2932">
        <f t="shared" si="413"/>
        <v>0</v>
      </c>
    </row>
    <row r="2933" spans="1:22" x14ac:dyDescent="0.35">
      <c r="A2933">
        <v>2931</v>
      </c>
      <c r="B2933" t="s">
        <v>5402</v>
      </c>
      <c r="C2933" t="str">
        <f t="shared" si="405"/>
        <v>Don’t Buy</v>
      </c>
      <c r="D2933" t="str">
        <f t="shared" si="406"/>
        <v>Long Name</v>
      </c>
      <c r="E2933">
        <v>4.7</v>
      </c>
      <c r="F2933">
        <f>IF(Q2933&lt;10,E2933+0.1,E2933)</f>
        <v>4.8</v>
      </c>
      <c r="G2933">
        <f>MIN(IF(Q2933&lt;10,E2933+0.5,E2933),5)</f>
        <v>5</v>
      </c>
      <c r="H2933" t="str">
        <f t="shared" si="407"/>
        <v>Great Place to Work</v>
      </c>
      <c r="I2933">
        <v>176</v>
      </c>
      <c r="J2933" t="b">
        <f t="shared" si="408"/>
        <v>0</v>
      </c>
      <c r="K2933" t="b">
        <f>OR(E2933&gt;3.5,Q2933&lt;10)</f>
        <v>1</v>
      </c>
      <c r="M2933" t="s">
        <v>5403</v>
      </c>
      <c r="N2933" t="str">
        <f t="shared" si="409"/>
        <v>Indian Silicon Valley Startups</v>
      </c>
      <c r="O2933" t="str">
        <f t="shared" si="410"/>
        <v>None</v>
      </c>
      <c r="P2933" t="s">
        <v>170</v>
      </c>
      <c r="Q2933" s="2">
        <f t="shared" si="411"/>
        <v>6</v>
      </c>
      <c r="R2933" s="1" t="str">
        <f t="shared" si="412"/>
        <v>Startup</v>
      </c>
      <c r="S2933" s="1"/>
      <c r="U2933" t="s">
        <v>1913</v>
      </c>
      <c r="V2933">
        <f t="shared" si="413"/>
        <v>0</v>
      </c>
    </row>
    <row r="2934" spans="1:22" x14ac:dyDescent="0.35">
      <c r="A2934">
        <v>2932</v>
      </c>
      <c r="B2934" t="s">
        <v>5404</v>
      </c>
      <c r="C2934" t="str">
        <f t="shared" si="405"/>
        <v>Don’t Buy</v>
      </c>
      <c r="D2934" t="str">
        <f t="shared" si="406"/>
        <v>Short Name</v>
      </c>
      <c r="E2934">
        <v>3.6</v>
      </c>
      <c r="F2934">
        <f>IF(Q2934&lt;10,E2934+0.1,E2934)</f>
        <v>3.6</v>
      </c>
      <c r="G2934">
        <f>MIN(IF(Q2934&lt;10,E2934+0.5,E2934),5)</f>
        <v>3.6</v>
      </c>
      <c r="H2934" t="str">
        <f t="shared" si="407"/>
        <v>Average Place to Work</v>
      </c>
      <c r="I2934">
        <v>176</v>
      </c>
      <c r="J2934" t="b">
        <f t="shared" si="408"/>
        <v>0</v>
      </c>
      <c r="K2934" t="b">
        <f>OR(E2934&gt;3.5,Q2934&lt;10)</f>
        <v>1</v>
      </c>
      <c r="L2934" t="s">
        <v>19</v>
      </c>
      <c r="M2934" t="s">
        <v>5405</v>
      </c>
      <c r="N2934" t="str">
        <f t="shared" si="409"/>
        <v>Indian Silicon Valley Startups</v>
      </c>
      <c r="O2934" t="str">
        <f t="shared" si="410"/>
        <v>None</v>
      </c>
      <c r="P2934" t="s">
        <v>95</v>
      </c>
      <c r="Q2934" s="2">
        <f t="shared" si="411"/>
        <v>16</v>
      </c>
      <c r="R2934" s="1" t="str">
        <f t="shared" si="412"/>
        <v>Established</v>
      </c>
      <c r="S2934" s="1"/>
      <c r="T2934" t="s">
        <v>606</v>
      </c>
      <c r="U2934" t="s">
        <v>36</v>
      </c>
      <c r="V2934">
        <f t="shared" si="413"/>
        <v>0</v>
      </c>
    </row>
    <row r="2935" spans="1:22" x14ac:dyDescent="0.35">
      <c r="A2935">
        <v>2933</v>
      </c>
      <c r="B2935" t="s">
        <v>5406</v>
      </c>
      <c r="C2935" t="str">
        <f t="shared" si="405"/>
        <v>Don’t Buy</v>
      </c>
      <c r="D2935" t="str">
        <f t="shared" si="406"/>
        <v>Long Name</v>
      </c>
      <c r="E2935">
        <v>4</v>
      </c>
      <c r="F2935">
        <f>IF(Q2935&lt;10,E2935+0.1,E2935)</f>
        <v>4</v>
      </c>
      <c r="G2935">
        <f>MIN(IF(Q2935&lt;10,E2935+0.5,E2935),5)</f>
        <v>4</v>
      </c>
      <c r="H2935" t="str">
        <f t="shared" si="407"/>
        <v>Average Place to Work</v>
      </c>
      <c r="I2935">
        <v>176</v>
      </c>
      <c r="J2935" t="b">
        <f t="shared" si="408"/>
        <v>0</v>
      </c>
      <c r="K2935" t="b">
        <f>OR(E2935&gt;3.5,Q2935&lt;10)</f>
        <v>1</v>
      </c>
      <c r="L2935" t="s">
        <v>19</v>
      </c>
      <c r="M2935" t="s">
        <v>3152</v>
      </c>
      <c r="N2935" t="str">
        <f t="shared" si="409"/>
        <v>None</v>
      </c>
      <c r="O2935" t="str">
        <f t="shared" si="410"/>
        <v>Bombay Finances</v>
      </c>
      <c r="P2935" t="s">
        <v>370</v>
      </c>
      <c r="Q2935" s="2">
        <f t="shared" si="411"/>
        <v>116</v>
      </c>
      <c r="R2935" s="1" t="str">
        <f t="shared" si="412"/>
        <v>Established</v>
      </c>
      <c r="S2935" s="1"/>
      <c r="T2935" t="s">
        <v>115</v>
      </c>
      <c r="U2935" t="s">
        <v>24</v>
      </c>
      <c r="V2935">
        <f t="shared" si="413"/>
        <v>500000</v>
      </c>
    </row>
    <row r="2936" spans="1:22" x14ac:dyDescent="0.35">
      <c r="A2936">
        <v>2934</v>
      </c>
      <c r="B2936" t="s">
        <v>5407</v>
      </c>
      <c r="C2936" t="str">
        <f t="shared" si="405"/>
        <v>Don’t Buy</v>
      </c>
      <c r="D2936" t="str">
        <f t="shared" si="406"/>
        <v>Long Name</v>
      </c>
      <c r="E2936">
        <v>4</v>
      </c>
      <c r="F2936">
        <f>IF(Q2936&lt;10,E2936+0.1,E2936)</f>
        <v>4</v>
      </c>
      <c r="G2936">
        <f>MIN(IF(Q2936&lt;10,E2936+0.5,E2936),5)</f>
        <v>4</v>
      </c>
      <c r="H2936" t="str">
        <f t="shared" si="407"/>
        <v>Average Place to Work</v>
      </c>
      <c r="I2936">
        <v>176</v>
      </c>
      <c r="J2936" t="b">
        <f t="shared" si="408"/>
        <v>0</v>
      </c>
      <c r="K2936" t="b">
        <f>OR(E2936&gt;3.5,Q2936&lt;10)</f>
        <v>1</v>
      </c>
      <c r="M2936" t="s">
        <v>5408</v>
      </c>
      <c r="N2936" t="str">
        <f t="shared" si="409"/>
        <v>None</v>
      </c>
      <c r="O2936" t="str">
        <f t="shared" si="410"/>
        <v>None</v>
      </c>
      <c r="P2936" t="s">
        <v>460</v>
      </c>
      <c r="Q2936" s="2">
        <f t="shared" si="411"/>
        <v>37</v>
      </c>
      <c r="R2936" s="1" t="str">
        <f t="shared" si="412"/>
        <v>Established</v>
      </c>
      <c r="S2936" s="1"/>
      <c r="U2936" t="s">
        <v>227</v>
      </c>
      <c r="V2936">
        <f t="shared" si="413"/>
        <v>0</v>
      </c>
    </row>
    <row r="2937" spans="1:22" x14ac:dyDescent="0.35">
      <c r="A2937">
        <v>2935</v>
      </c>
      <c r="B2937" t="s">
        <v>5409</v>
      </c>
      <c r="C2937" t="str">
        <f t="shared" si="405"/>
        <v>Don’t Buy</v>
      </c>
      <c r="D2937" t="str">
        <f t="shared" si="406"/>
        <v>Short Name</v>
      </c>
      <c r="E2937">
        <v>3.7</v>
      </c>
      <c r="F2937">
        <f>IF(Q2937&lt;10,E2937+0.1,E2937)</f>
        <v>3.8000000000000003</v>
      </c>
      <c r="G2937">
        <f>MIN(IF(Q2937&lt;10,E2937+0.5,E2937),5)</f>
        <v>4.2</v>
      </c>
      <c r="H2937" t="str">
        <f t="shared" si="407"/>
        <v>Average Place to Work</v>
      </c>
      <c r="I2937">
        <v>176</v>
      </c>
      <c r="J2937" t="b">
        <f t="shared" si="408"/>
        <v>0</v>
      </c>
      <c r="K2937" t="b">
        <f>OR(E2937&gt;3.5,Q2937&lt;10)</f>
        <v>1</v>
      </c>
      <c r="M2937" t="s">
        <v>5410</v>
      </c>
      <c r="N2937" t="str">
        <f t="shared" si="409"/>
        <v>Indian Silicon Valley Startups</v>
      </c>
      <c r="O2937" t="str">
        <f t="shared" si="410"/>
        <v>None</v>
      </c>
      <c r="P2937" t="s">
        <v>269</v>
      </c>
      <c r="Q2937" s="2">
        <f t="shared" si="411"/>
        <v>9</v>
      </c>
      <c r="R2937" s="1" t="str">
        <f t="shared" si="412"/>
        <v>Startup</v>
      </c>
      <c r="S2937" s="1"/>
      <c r="U2937" t="s">
        <v>36</v>
      </c>
      <c r="V2937">
        <f t="shared" si="413"/>
        <v>0</v>
      </c>
    </row>
    <row r="2938" spans="1:22" x14ac:dyDescent="0.35">
      <c r="A2938">
        <v>2936</v>
      </c>
      <c r="B2938" t="s">
        <v>5411</v>
      </c>
      <c r="C2938" t="str">
        <f t="shared" si="405"/>
        <v>Don’t Buy</v>
      </c>
      <c r="D2938" t="str">
        <f t="shared" si="406"/>
        <v>Short Name</v>
      </c>
      <c r="E2938">
        <v>3.4</v>
      </c>
      <c r="F2938">
        <f>IF(Q2938&lt;10,E2938+0.1,E2938)</f>
        <v>3.4</v>
      </c>
      <c r="G2938">
        <f>MIN(IF(Q2938&lt;10,E2938+0.5,E2938),5)</f>
        <v>3.4</v>
      </c>
      <c r="H2938" t="str">
        <f t="shared" si="407"/>
        <v>Average Place to Work</v>
      </c>
      <c r="I2938">
        <v>176</v>
      </c>
      <c r="J2938" t="b">
        <f t="shared" si="408"/>
        <v>0</v>
      </c>
      <c r="K2938" t="b">
        <f>OR(E2938&gt;3.5,Q2938&lt;10)</f>
        <v>0</v>
      </c>
      <c r="L2938" t="s">
        <v>19</v>
      </c>
      <c r="M2938" t="s">
        <v>1363</v>
      </c>
      <c r="N2938" t="str">
        <f t="shared" si="409"/>
        <v>Indian Silicon Valley Startups</v>
      </c>
      <c r="O2938" t="str">
        <f t="shared" si="410"/>
        <v>None</v>
      </c>
      <c r="P2938" t="s">
        <v>44</v>
      </c>
      <c r="Q2938" s="2">
        <f t="shared" si="411"/>
        <v>25</v>
      </c>
      <c r="R2938" s="1" t="str">
        <f t="shared" si="412"/>
        <v>Established</v>
      </c>
      <c r="S2938" s="1"/>
      <c r="T2938" t="s">
        <v>115</v>
      </c>
      <c r="U2938" t="s">
        <v>171</v>
      </c>
      <c r="V2938">
        <f t="shared" si="413"/>
        <v>0</v>
      </c>
    </row>
    <row r="2939" spans="1:22" x14ac:dyDescent="0.35">
      <c r="A2939">
        <v>2937</v>
      </c>
      <c r="B2939" t="s">
        <v>5412</v>
      </c>
      <c r="C2939" t="str">
        <f t="shared" si="405"/>
        <v>Don’t Buy</v>
      </c>
      <c r="D2939" t="str">
        <f t="shared" si="406"/>
        <v>Long Name</v>
      </c>
      <c r="E2939">
        <v>3.5</v>
      </c>
      <c r="F2939">
        <f>IF(Q2939&lt;10,E2939+0.1,E2939)</f>
        <v>3.5</v>
      </c>
      <c r="G2939">
        <f>MIN(IF(Q2939&lt;10,E2939+0.5,E2939),5)</f>
        <v>3.5</v>
      </c>
      <c r="H2939" t="str">
        <f t="shared" si="407"/>
        <v>Average Place to Work</v>
      </c>
      <c r="I2939">
        <v>176</v>
      </c>
      <c r="J2939" t="b">
        <f t="shared" si="408"/>
        <v>0</v>
      </c>
      <c r="K2939" t="b">
        <f>OR(E2939&gt;3.5,Q2939&lt;10)</f>
        <v>0</v>
      </c>
      <c r="L2939" t="s">
        <v>19</v>
      </c>
      <c r="M2939" t="s">
        <v>5413</v>
      </c>
      <c r="N2939" t="str">
        <f t="shared" si="409"/>
        <v>Indian Silicon Valley Startups</v>
      </c>
      <c r="O2939" t="str">
        <f t="shared" si="410"/>
        <v>None</v>
      </c>
      <c r="P2939" t="s">
        <v>292</v>
      </c>
      <c r="Q2939" s="2">
        <f t="shared" si="411"/>
        <v>38</v>
      </c>
      <c r="R2939" s="1" t="str">
        <f t="shared" si="412"/>
        <v>Established</v>
      </c>
      <c r="S2939" s="1"/>
      <c r="T2939" t="s">
        <v>3757</v>
      </c>
      <c r="U2939" t="s">
        <v>36</v>
      </c>
      <c r="V2939">
        <f t="shared" si="413"/>
        <v>0</v>
      </c>
    </row>
    <row r="2940" spans="1:22" x14ac:dyDescent="0.35">
      <c r="A2940">
        <v>2938</v>
      </c>
      <c r="B2940" t="s">
        <v>5414</v>
      </c>
      <c r="C2940" t="str">
        <f t="shared" si="405"/>
        <v>Don’t Buy</v>
      </c>
      <c r="D2940" t="str">
        <f t="shared" si="406"/>
        <v>Short Name</v>
      </c>
      <c r="E2940">
        <v>4.3</v>
      </c>
      <c r="F2940">
        <f>IF(Q2940&lt;10,E2940+0.1,E2940)</f>
        <v>4.3</v>
      </c>
      <c r="G2940">
        <f>MIN(IF(Q2940&lt;10,E2940+0.5,E2940),5)</f>
        <v>4.3</v>
      </c>
      <c r="H2940" t="str">
        <f t="shared" si="407"/>
        <v>Average Place to Work</v>
      </c>
      <c r="I2940">
        <v>1200</v>
      </c>
      <c r="J2940" t="b">
        <f t="shared" si="408"/>
        <v>0</v>
      </c>
      <c r="K2940" t="b">
        <f>OR(E2940&gt;3.5,Q2940&lt;10)</f>
        <v>1</v>
      </c>
      <c r="L2940" t="s">
        <v>19</v>
      </c>
      <c r="M2940" t="s">
        <v>5415</v>
      </c>
      <c r="N2940" t="str">
        <f t="shared" si="409"/>
        <v>None</v>
      </c>
      <c r="O2940" t="str">
        <f t="shared" si="410"/>
        <v>None</v>
      </c>
      <c r="P2940" t="s">
        <v>2178</v>
      </c>
      <c r="Q2940" s="2">
        <f t="shared" si="411"/>
        <v>132</v>
      </c>
      <c r="R2940" s="1" t="str">
        <f t="shared" si="412"/>
        <v>Established</v>
      </c>
      <c r="S2940" s="1"/>
      <c r="T2940" t="s">
        <v>60</v>
      </c>
      <c r="U2940" t="s">
        <v>24</v>
      </c>
      <c r="V2940">
        <f t="shared" si="413"/>
        <v>1000000</v>
      </c>
    </row>
    <row r="2941" spans="1:22" x14ac:dyDescent="0.35">
      <c r="A2941">
        <v>2939</v>
      </c>
      <c r="B2941" t="s">
        <v>5416</v>
      </c>
      <c r="C2941" t="str">
        <f t="shared" si="405"/>
        <v>Don’t Buy</v>
      </c>
      <c r="D2941" t="str">
        <f t="shared" si="406"/>
        <v>Long Name</v>
      </c>
      <c r="E2941">
        <v>3.5</v>
      </c>
      <c r="F2941">
        <f>IF(Q2941&lt;10,E2941+0.1,E2941)</f>
        <v>3.5</v>
      </c>
      <c r="G2941">
        <f>MIN(IF(Q2941&lt;10,E2941+0.5,E2941),5)</f>
        <v>3.5</v>
      </c>
      <c r="H2941" t="str">
        <f t="shared" si="407"/>
        <v>Average Place to Work</v>
      </c>
      <c r="I2941">
        <v>175</v>
      </c>
      <c r="J2941" t="b">
        <f t="shared" si="408"/>
        <v>0</v>
      </c>
      <c r="K2941" t="b">
        <f>OR(E2941&gt;3.5,Q2941&lt;10)</f>
        <v>0</v>
      </c>
      <c r="L2941" t="s">
        <v>19</v>
      </c>
      <c r="M2941" t="s">
        <v>1075</v>
      </c>
      <c r="N2941" t="str">
        <f t="shared" si="409"/>
        <v>None</v>
      </c>
      <c r="O2941" t="str">
        <f t="shared" si="410"/>
        <v>None</v>
      </c>
      <c r="P2941" t="s">
        <v>156</v>
      </c>
      <c r="Q2941" s="2">
        <f t="shared" si="411"/>
        <v>18</v>
      </c>
      <c r="R2941" s="1" t="str">
        <f t="shared" si="412"/>
        <v>Established</v>
      </c>
      <c r="S2941" s="1"/>
      <c r="T2941" t="s">
        <v>598</v>
      </c>
      <c r="U2941" t="s">
        <v>24</v>
      </c>
      <c r="V2941">
        <f t="shared" si="413"/>
        <v>500000</v>
      </c>
    </row>
    <row r="2942" spans="1:22" x14ac:dyDescent="0.35">
      <c r="A2942">
        <v>2940</v>
      </c>
      <c r="B2942" t="s">
        <v>5417</v>
      </c>
      <c r="C2942" t="str">
        <f t="shared" si="405"/>
        <v>Don’t Buy</v>
      </c>
      <c r="D2942" t="str">
        <f t="shared" si="406"/>
        <v>Long Name</v>
      </c>
      <c r="E2942">
        <v>4.2</v>
      </c>
      <c r="F2942">
        <f>IF(Q2942&lt;10,E2942+0.1,E2942)</f>
        <v>4.2</v>
      </c>
      <c r="G2942">
        <f>MIN(IF(Q2942&lt;10,E2942+0.5,E2942),5)</f>
        <v>4.2</v>
      </c>
      <c r="H2942" t="str">
        <f t="shared" si="407"/>
        <v>Average Place to Work</v>
      </c>
      <c r="I2942">
        <v>175</v>
      </c>
      <c r="J2942" t="b">
        <f t="shared" si="408"/>
        <v>0</v>
      </c>
      <c r="K2942" t="b">
        <f>OR(E2942&gt;3.5,Q2942&lt;10)</f>
        <v>1</v>
      </c>
      <c r="L2942" t="s">
        <v>19</v>
      </c>
      <c r="M2942" t="s">
        <v>2175</v>
      </c>
      <c r="N2942" t="str">
        <f t="shared" si="409"/>
        <v>None</v>
      </c>
      <c r="O2942" t="str">
        <f t="shared" si="410"/>
        <v>None</v>
      </c>
      <c r="P2942" t="s">
        <v>292</v>
      </c>
      <c r="Q2942" s="2">
        <f t="shared" si="411"/>
        <v>38</v>
      </c>
      <c r="R2942" s="1" t="str">
        <f t="shared" si="412"/>
        <v>Established</v>
      </c>
      <c r="S2942" s="1"/>
      <c r="T2942" t="s">
        <v>115</v>
      </c>
      <c r="U2942" t="s">
        <v>83</v>
      </c>
      <c r="V2942">
        <f t="shared" si="413"/>
        <v>0</v>
      </c>
    </row>
    <row r="2943" spans="1:22" x14ac:dyDescent="0.35">
      <c r="A2943">
        <v>2941</v>
      </c>
      <c r="B2943" t="s">
        <v>5418</v>
      </c>
      <c r="C2943" t="str">
        <f t="shared" si="405"/>
        <v>Don’t Buy</v>
      </c>
      <c r="D2943" t="str">
        <f t="shared" si="406"/>
        <v>Long Name</v>
      </c>
      <c r="E2943">
        <v>4</v>
      </c>
      <c r="F2943">
        <f>IF(Q2943&lt;10,E2943+0.1,E2943)</f>
        <v>4</v>
      </c>
      <c r="G2943">
        <f>MIN(IF(Q2943&lt;10,E2943+0.5,E2943),5)</f>
        <v>4</v>
      </c>
      <c r="H2943" t="str">
        <f t="shared" si="407"/>
        <v>Average Place to Work</v>
      </c>
      <c r="I2943">
        <v>175</v>
      </c>
      <c r="J2943" t="b">
        <f t="shared" si="408"/>
        <v>0</v>
      </c>
      <c r="K2943" t="b">
        <f>OR(E2943&gt;3.5,Q2943&lt;10)</f>
        <v>1</v>
      </c>
      <c r="L2943" t="s">
        <v>9</v>
      </c>
      <c r="M2943" t="s">
        <v>5419</v>
      </c>
      <c r="N2943" t="str">
        <f t="shared" si="409"/>
        <v>Indian Silicon Valley Startups</v>
      </c>
      <c r="O2943" t="str">
        <f t="shared" si="410"/>
        <v>None</v>
      </c>
      <c r="P2943" t="s">
        <v>522</v>
      </c>
      <c r="Q2943" s="2">
        <f t="shared" si="411"/>
        <v>30</v>
      </c>
      <c r="R2943" s="1" t="str">
        <f t="shared" si="412"/>
        <v>Established</v>
      </c>
      <c r="S2943" s="1"/>
      <c r="T2943" t="s">
        <v>598</v>
      </c>
      <c r="U2943" t="s">
        <v>36</v>
      </c>
      <c r="V2943">
        <f t="shared" si="413"/>
        <v>0</v>
      </c>
    </row>
    <row r="2944" spans="1:22" x14ac:dyDescent="0.35">
      <c r="A2944">
        <v>2942</v>
      </c>
      <c r="B2944" t="s">
        <v>5420</v>
      </c>
      <c r="C2944" t="str">
        <f t="shared" si="405"/>
        <v>Don’t Buy</v>
      </c>
      <c r="D2944" t="str">
        <f t="shared" si="406"/>
        <v>Short Name</v>
      </c>
      <c r="E2944">
        <v>4</v>
      </c>
      <c r="F2944">
        <f>IF(Q2944&lt;10,E2944+0.1,E2944)</f>
        <v>4</v>
      </c>
      <c r="G2944">
        <f>MIN(IF(Q2944&lt;10,E2944+0.5,E2944),5)</f>
        <v>4</v>
      </c>
      <c r="H2944" t="str">
        <f t="shared" si="407"/>
        <v>Average Place to Work</v>
      </c>
      <c r="I2944">
        <v>175</v>
      </c>
      <c r="J2944" t="b">
        <f t="shared" si="408"/>
        <v>0</v>
      </c>
      <c r="K2944" t="b">
        <f>OR(E2944&gt;3.5,Q2944&lt;10)</f>
        <v>1</v>
      </c>
      <c r="L2944" t="s">
        <v>19</v>
      </c>
      <c r="M2944" t="s">
        <v>5421</v>
      </c>
      <c r="N2944" t="str">
        <f t="shared" si="409"/>
        <v>None</v>
      </c>
      <c r="O2944" t="str">
        <f t="shared" si="410"/>
        <v>None</v>
      </c>
      <c r="P2944" t="s">
        <v>111</v>
      </c>
      <c r="Q2944" s="2">
        <f t="shared" si="411"/>
        <v>22</v>
      </c>
      <c r="R2944" s="1" t="str">
        <f t="shared" si="412"/>
        <v>Established</v>
      </c>
      <c r="S2944" s="1"/>
      <c r="T2944" t="s">
        <v>606</v>
      </c>
      <c r="U2944" t="s">
        <v>68</v>
      </c>
      <c r="V2944">
        <f t="shared" si="413"/>
        <v>0</v>
      </c>
    </row>
    <row r="2945" spans="1:22" x14ac:dyDescent="0.35">
      <c r="A2945">
        <v>2943</v>
      </c>
      <c r="B2945" t="s">
        <v>5422</v>
      </c>
      <c r="C2945" t="str">
        <f t="shared" si="405"/>
        <v>Don’t Buy</v>
      </c>
      <c r="D2945" t="str">
        <f t="shared" si="406"/>
        <v>Short Name</v>
      </c>
      <c r="E2945">
        <v>4</v>
      </c>
      <c r="F2945">
        <f>IF(Q2945&lt;10,E2945+0.1,E2945)</f>
        <v>4</v>
      </c>
      <c r="G2945">
        <f>MIN(IF(Q2945&lt;10,E2945+0.5,E2945),5)</f>
        <v>4</v>
      </c>
      <c r="H2945" t="str">
        <f t="shared" si="407"/>
        <v>Average Place to Work</v>
      </c>
      <c r="I2945">
        <v>175</v>
      </c>
      <c r="J2945" t="b">
        <f t="shared" si="408"/>
        <v>0</v>
      </c>
      <c r="K2945" t="b">
        <f>OR(E2945&gt;3.5,Q2945&lt;10)</f>
        <v>1</v>
      </c>
      <c r="L2945" t="s">
        <v>19</v>
      </c>
      <c r="M2945" t="s">
        <v>5423</v>
      </c>
      <c r="N2945" t="str">
        <f t="shared" si="409"/>
        <v>None</v>
      </c>
      <c r="O2945" t="str">
        <f t="shared" si="410"/>
        <v>None</v>
      </c>
      <c r="P2945" t="s">
        <v>305</v>
      </c>
      <c r="Q2945" s="2">
        <f t="shared" si="411"/>
        <v>115</v>
      </c>
      <c r="R2945" s="1" t="str">
        <f t="shared" si="412"/>
        <v>Established</v>
      </c>
      <c r="S2945" s="1"/>
      <c r="T2945" t="s">
        <v>598</v>
      </c>
      <c r="U2945" t="s">
        <v>986</v>
      </c>
      <c r="V2945">
        <f t="shared" si="413"/>
        <v>0</v>
      </c>
    </row>
    <row r="2946" spans="1:22" x14ac:dyDescent="0.35">
      <c r="A2946">
        <v>2944</v>
      </c>
      <c r="B2946" t="s">
        <v>5424</v>
      </c>
      <c r="C2946" t="str">
        <f t="shared" si="405"/>
        <v>Don’t Buy</v>
      </c>
      <c r="D2946" t="str">
        <f t="shared" si="406"/>
        <v>Long Name</v>
      </c>
      <c r="E2946">
        <v>4.3</v>
      </c>
      <c r="F2946">
        <f>IF(Q2946&lt;10,E2946+0.1,E2946)</f>
        <v>4.3</v>
      </c>
      <c r="G2946">
        <f>MIN(IF(Q2946&lt;10,E2946+0.5,E2946),5)</f>
        <v>4.3</v>
      </c>
      <c r="H2946" t="str">
        <f t="shared" si="407"/>
        <v>Average Place to Work</v>
      </c>
      <c r="I2946">
        <v>175</v>
      </c>
      <c r="J2946" t="b">
        <f t="shared" si="408"/>
        <v>0</v>
      </c>
      <c r="K2946" t="b">
        <f>OR(E2946&gt;3.5,Q2946&lt;10)</f>
        <v>1</v>
      </c>
      <c r="L2946" t="s">
        <v>19</v>
      </c>
      <c r="M2946" t="s">
        <v>5425</v>
      </c>
      <c r="N2946" t="str">
        <f t="shared" si="409"/>
        <v>None</v>
      </c>
      <c r="O2946" t="str">
        <f t="shared" si="410"/>
        <v>None</v>
      </c>
      <c r="P2946" t="s">
        <v>210</v>
      </c>
      <c r="Q2946" s="2">
        <f t="shared" si="411"/>
        <v>70</v>
      </c>
      <c r="R2946" s="1" t="str">
        <f t="shared" si="412"/>
        <v>Established</v>
      </c>
      <c r="S2946" s="1"/>
      <c r="T2946" t="s">
        <v>598</v>
      </c>
      <c r="U2946" t="s">
        <v>255</v>
      </c>
      <c r="V2946">
        <f t="shared" si="413"/>
        <v>0</v>
      </c>
    </row>
    <row r="2947" spans="1:22" x14ac:dyDescent="0.35">
      <c r="A2947">
        <v>2945</v>
      </c>
      <c r="B2947" t="s">
        <v>5426</v>
      </c>
      <c r="C2947" t="str">
        <f t="shared" ref="C2947:C3010" si="414">IF(OR(LEFT(B2947,1)="T",LEFT(B2947,1)="G"),"Buy","Don’t Buy")</f>
        <v>Don’t Buy</v>
      </c>
      <c r="D2947" t="str">
        <f t="shared" ref="D2947:D3010" si="415">IF(LEN(B2947)&gt;=10,"Long Name","Short Name")</f>
        <v>Long Name</v>
      </c>
      <c r="E2947">
        <v>3.8</v>
      </c>
      <c r="F2947">
        <f>IF(Q2947&lt;10,E2947+0.1,E2947)</f>
        <v>3.8</v>
      </c>
      <c r="G2947">
        <f>MIN(IF(Q2947&lt;10,E2947+0.5,E2947),5)</f>
        <v>3.8</v>
      </c>
      <c r="H2947" t="str">
        <f t="shared" ref="H2947:H3010" si="416">IF(E2947&gt;4.5,"Great Place to Work","Average Place to Work")</f>
        <v>Average Place to Work</v>
      </c>
      <c r="I2947">
        <v>175</v>
      </c>
      <c r="J2947" t="b">
        <f t="shared" ref="J2947:J3010" si="417">AND(I2947&gt;10000,E2947&gt;4)</f>
        <v>0</v>
      </c>
      <c r="K2947" t="b">
        <f>OR(E2947&gt;3.5,Q2947&lt;10)</f>
        <v>1</v>
      </c>
      <c r="L2947" t="s">
        <v>9</v>
      </c>
      <c r="M2947" t="s">
        <v>2023</v>
      </c>
      <c r="N2947" t="str">
        <f t="shared" ref="N2947:N3010" si="418">IF(OR(LEFT(M2947,9)="Banglore",LEFT(M2947,9)="Bengaluru",LEFT(M2947,7)="Chennai",Q2947&lt;10,U2947="Internet"),"Indian Silicon Valley Startups","None")</f>
        <v>None</v>
      </c>
      <c r="O2947" t="str">
        <f t="shared" ref="O2947:O3010" si="419">IF(AND(LEFT(M2947,6)="Mumbai",U2947="Financial Services"),"Bombay Finances","None")</f>
        <v>None</v>
      </c>
      <c r="P2947" t="s">
        <v>198</v>
      </c>
      <c r="Q2947" s="2">
        <f t="shared" ref="Q2947:Q3010" si="420">_xlfn.NUMBERVALUE(SUBSTITUTE(TRIM(P2947)," years old",""))</f>
        <v>35</v>
      </c>
      <c r="R2947" s="1" t="str">
        <f t="shared" ref="R2947:R3010" si="421">IF(Q2947&lt;10,"Startup","Established")</f>
        <v>Established</v>
      </c>
      <c r="S2947" s="1"/>
      <c r="T2947" t="s">
        <v>598</v>
      </c>
      <c r="U2947" t="s">
        <v>92</v>
      </c>
      <c r="V2947">
        <f t="shared" ref="V2947:V3010" si="422">IF(AND(OR(U2947=$U$7,U2947=$U$12),E2947&gt;4),1000000,IF(AND(OR(U2947=$U$7,U2947=$U$12),E2947&lt;=4),500000,IF(AND(U2947=$U$18,E2947&gt;4),800000,0)))</f>
        <v>0</v>
      </c>
    </row>
    <row r="2948" spans="1:22" x14ac:dyDescent="0.35">
      <c r="A2948">
        <v>2946</v>
      </c>
      <c r="B2948" t="s">
        <v>5427</v>
      </c>
      <c r="C2948" t="str">
        <f t="shared" si="414"/>
        <v>Don’t Buy</v>
      </c>
      <c r="D2948" t="str">
        <f t="shared" si="415"/>
        <v>Long Name</v>
      </c>
      <c r="E2948">
        <v>3.8</v>
      </c>
      <c r="F2948">
        <f>IF(Q2948&lt;10,E2948+0.1,E2948)</f>
        <v>3.8</v>
      </c>
      <c r="G2948">
        <f>MIN(IF(Q2948&lt;10,E2948+0.5,E2948),5)</f>
        <v>3.8</v>
      </c>
      <c r="H2948" t="str">
        <f t="shared" si="416"/>
        <v>Average Place to Work</v>
      </c>
      <c r="I2948">
        <v>175</v>
      </c>
      <c r="J2948" t="b">
        <f t="shared" si="417"/>
        <v>0</v>
      </c>
      <c r="K2948" t="b">
        <f>OR(E2948&gt;3.5,Q2948&lt;10)</f>
        <v>1</v>
      </c>
      <c r="M2948" t="s">
        <v>5428</v>
      </c>
      <c r="N2948" t="str">
        <f t="shared" si="418"/>
        <v>None</v>
      </c>
      <c r="O2948" t="str">
        <f t="shared" si="419"/>
        <v>None</v>
      </c>
      <c r="P2948" t="s">
        <v>241</v>
      </c>
      <c r="Q2948" s="2">
        <f t="shared" si="420"/>
        <v>13</v>
      </c>
      <c r="R2948" s="1" t="str">
        <f t="shared" si="421"/>
        <v>Established</v>
      </c>
      <c r="S2948" s="1"/>
      <c r="U2948" t="s">
        <v>24</v>
      </c>
      <c r="V2948">
        <f t="shared" si="422"/>
        <v>500000</v>
      </c>
    </row>
    <row r="2949" spans="1:22" x14ac:dyDescent="0.35">
      <c r="A2949">
        <v>2947</v>
      </c>
      <c r="B2949" t="s">
        <v>5429</v>
      </c>
      <c r="C2949" t="str">
        <f t="shared" si="414"/>
        <v>Don’t Buy</v>
      </c>
      <c r="D2949" t="str">
        <f t="shared" si="415"/>
        <v>Long Name</v>
      </c>
      <c r="E2949">
        <v>4.2</v>
      </c>
      <c r="F2949">
        <f>IF(Q2949&lt;10,E2949+0.1,E2949)</f>
        <v>4.2</v>
      </c>
      <c r="G2949">
        <f>MIN(IF(Q2949&lt;10,E2949+0.5,E2949),5)</f>
        <v>4.2</v>
      </c>
      <c r="H2949" t="str">
        <f t="shared" si="416"/>
        <v>Average Place to Work</v>
      </c>
      <c r="I2949">
        <v>175</v>
      </c>
      <c r="J2949" t="b">
        <f t="shared" si="417"/>
        <v>0</v>
      </c>
      <c r="K2949" t="b">
        <f>OR(E2949&gt;3.5,Q2949&lt;10)</f>
        <v>1</v>
      </c>
      <c r="L2949" t="s">
        <v>9</v>
      </c>
      <c r="M2949" t="s">
        <v>244</v>
      </c>
      <c r="N2949" t="str">
        <f t="shared" si="418"/>
        <v>None</v>
      </c>
      <c r="O2949" t="str">
        <f t="shared" si="419"/>
        <v>None</v>
      </c>
      <c r="P2949" t="s">
        <v>550</v>
      </c>
      <c r="Q2949" s="2">
        <f t="shared" si="420"/>
        <v>92</v>
      </c>
      <c r="R2949" s="1" t="str">
        <f t="shared" si="421"/>
        <v>Established</v>
      </c>
      <c r="S2949" s="1"/>
      <c r="T2949" t="s">
        <v>606</v>
      </c>
      <c r="U2949" t="s">
        <v>171</v>
      </c>
      <c r="V2949">
        <f t="shared" si="422"/>
        <v>0</v>
      </c>
    </row>
    <row r="2950" spans="1:22" x14ac:dyDescent="0.35">
      <c r="A2950">
        <v>2948</v>
      </c>
      <c r="B2950" t="s">
        <v>5430</v>
      </c>
      <c r="C2950" t="str">
        <f t="shared" si="414"/>
        <v>Don’t Buy</v>
      </c>
      <c r="D2950" t="str">
        <f t="shared" si="415"/>
        <v>Short Name</v>
      </c>
      <c r="E2950">
        <v>3.9</v>
      </c>
      <c r="F2950">
        <f>IF(Q2950&lt;10,E2950+0.1,E2950)</f>
        <v>3.9</v>
      </c>
      <c r="G2950">
        <f>MIN(IF(Q2950&lt;10,E2950+0.5,E2950),5)</f>
        <v>3.9</v>
      </c>
      <c r="H2950" t="str">
        <f t="shared" si="416"/>
        <v>Average Place to Work</v>
      </c>
      <c r="I2950">
        <v>175</v>
      </c>
      <c r="J2950" t="b">
        <f t="shared" si="417"/>
        <v>0</v>
      </c>
      <c r="K2950" t="b">
        <f>OR(E2950&gt;3.5,Q2950&lt;10)</f>
        <v>1</v>
      </c>
      <c r="L2950" t="s">
        <v>9</v>
      </c>
      <c r="M2950" t="s">
        <v>4174</v>
      </c>
      <c r="N2950" t="str">
        <f t="shared" si="418"/>
        <v>None</v>
      </c>
      <c r="O2950" t="str">
        <f t="shared" si="419"/>
        <v>None</v>
      </c>
      <c r="P2950" t="s">
        <v>1894</v>
      </c>
      <c r="Q2950" s="2">
        <f t="shared" si="420"/>
        <v>123</v>
      </c>
      <c r="R2950" s="1" t="str">
        <f t="shared" si="421"/>
        <v>Established</v>
      </c>
      <c r="S2950" s="1"/>
      <c r="T2950" t="s">
        <v>140</v>
      </c>
      <c r="U2950" t="s">
        <v>227</v>
      </c>
      <c r="V2950">
        <f t="shared" si="422"/>
        <v>0</v>
      </c>
    </row>
    <row r="2951" spans="1:22" x14ac:dyDescent="0.35">
      <c r="A2951">
        <v>2949</v>
      </c>
      <c r="B2951" t="s">
        <v>5431</v>
      </c>
      <c r="C2951" t="str">
        <f t="shared" si="414"/>
        <v>Buy</v>
      </c>
      <c r="D2951" t="str">
        <f t="shared" si="415"/>
        <v>Long Name</v>
      </c>
      <c r="E2951">
        <v>3.8</v>
      </c>
      <c r="F2951">
        <f>IF(Q2951&lt;10,E2951+0.1,E2951)</f>
        <v>3.8</v>
      </c>
      <c r="G2951">
        <f>MIN(IF(Q2951&lt;10,E2951+0.5,E2951),5)</f>
        <v>3.8</v>
      </c>
      <c r="H2951" t="str">
        <f t="shared" si="416"/>
        <v>Average Place to Work</v>
      </c>
      <c r="I2951">
        <v>175</v>
      </c>
      <c r="J2951" t="b">
        <f t="shared" si="417"/>
        <v>0</v>
      </c>
      <c r="K2951" t="b">
        <f>OR(E2951&gt;3.5,Q2951&lt;10)</f>
        <v>1</v>
      </c>
      <c r="L2951" t="s">
        <v>9</v>
      </c>
      <c r="M2951" t="s">
        <v>4418</v>
      </c>
      <c r="N2951" t="str">
        <f t="shared" si="418"/>
        <v>None</v>
      </c>
      <c r="O2951" t="str">
        <f t="shared" si="419"/>
        <v>None</v>
      </c>
      <c r="P2951" t="s">
        <v>515</v>
      </c>
      <c r="Q2951" s="2">
        <f t="shared" si="420"/>
        <v>46</v>
      </c>
      <c r="R2951" s="1" t="str">
        <f t="shared" si="421"/>
        <v>Established</v>
      </c>
      <c r="S2951" s="1"/>
      <c r="T2951" t="s">
        <v>115</v>
      </c>
      <c r="U2951" t="s">
        <v>473</v>
      </c>
      <c r="V2951">
        <f t="shared" si="422"/>
        <v>0</v>
      </c>
    </row>
    <row r="2952" spans="1:22" x14ac:dyDescent="0.35">
      <c r="A2952">
        <v>2950</v>
      </c>
      <c r="B2952" t="s">
        <v>5432</v>
      </c>
      <c r="C2952" t="str">
        <f t="shared" si="414"/>
        <v>Don’t Buy</v>
      </c>
      <c r="D2952" t="str">
        <f t="shared" si="415"/>
        <v>Long Name</v>
      </c>
      <c r="E2952">
        <v>3.9</v>
      </c>
      <c r="F2952">
        <f>IF(Q2952&lt;10,E2952+0.1,E2952)</f>
        <v>3.9</v>
      </c>
      <c r="G2952">
        <f>MIN(IF(Q2952&lt;10,E2952+0.5,E2952),5)</f>
        <v>3.9</v>
      </c>
      <c r="H2952" t="str">
        <f t="shared" si="416"/>
        <v>Average Place to Work</v>
      </c>
      <c r="I2952">
        <v>175</v>
      </c>
      <c r="J2952" t="b">
        <f t="shared" si="417"/>
        <v>0</v>
      </c>
      <c r="K2952" t="b">
        <f>OR(E2952&gt;3.5,Q2952&lt;10)</f>
        <v>1</v>
      </c>
      <c r="L2952" t="s">
        <v>9</v>
      </c>
      <c r="M2952" t="s">
        <v>4331</v>
      </c>
      <c r="N2952" t="str">
        <f t="shared" si="418"/>
        <v>Indian Silicon Valley Startups</v>
      </c>
      <c r="O2952" t="str">
        <f t="shared" si="419"/>
        <v>None</v>
      </c>
      <c r="P2952" t="s">
        <v>50</v>
      </c>
      <c r="Q2952" s="2">
        <f t="shared" si="420"/>
        <v>29</v>
      </c>
      <c r="R2952" s="1" t="str">
        <f t="shared" si="421"/>
        <v>Established</v>
      </c>
      <c r="S2952" s="1"/>
      <c r="T2952" t="s">
        <v>115</v>
      </c>
      <c r="U2952" t="s">
        <v>752</v>
      </c>
      <c r="V2952">
        <f t="shared" si="422"/>
        <v>0</v>
      </c>
    </row>
    <row r="2953" spans="1:22" x14ac:dyDescent="0.35">
      <c r="A2953">
        <v>2951</v>
      </c>
      <c r="B2953" t="s">
        <v>5433</v>
      </c>
      <c r="C2953" t="str">
        <f t="shared" si="414"/>
        <v>Don’t Buy</v>
      </c>
      <c r="D2953" t="str">
        <f t="shared" si="415"/>
        <v>Long Name</v>
      </c>
      <c r="E2953">
        <v>3.2</v>
      </c>
      <c r="F2953">
        <f>IF(Q2953&lt;10,E2953+0.1,E2953)</f>
        <v>3.2</v>
      </c>
      <c r="G2953">
        <f>MIN(IF(Q2953&lt;10,E2953+0.5,E2953),5)</f>
        <v>3.2</v>
      </c>
      <c r="H2953" t="str">
        <f t="shared" si="416"/>
        <v>Average Place to Work</v>
      </c>
      <c r="I2953">
        <v>175</v>
      </c>
      <c r="J2953" t="b">
        <f t="shared" si="417"/>
        <v>0</v>
      </c>
      <c r="K2953" t="b">
        <f>OR(E2953&gt;3.5,Q2953&lt;10)</f>
        <v>0</v>
      </c>
      <c r="L2953" t="s">
        <v>9</v>
      </c>
      <c r="M2953" t="s">
        <v>2490</v>
      </c>
      <c r="N2953" t="str">
        <f t="shared" si="418"/>
        <v>None</v>
      </c>
      <c r="O2953" t="str">
        <f t="shared" si="419"/>
        <v>None</v>
      </c>
      <c r="P2953" t="s">
        <v>50</v>
      </c>
      <c r="Q2953" s="2">
        <f t="shared" si="420"/>
        <v>29</v>
      </c>
      <c r="R2953" s="1" t="str">
        <f t="shared" si="421"/>
        <v>Established</v>
      </c>
      <c r="S2953" s="1"/>
      <c r="T2953" t="s">
        <v>598</v>
      </c>
      <c r="U2953" t="s">
        <v>137</v>
      </c>
      <c r="V2953">
        <f t="shared" si="422"/>
        <v>0</v>
      </c>
    </row>
    <row r="2954" spans="1:22" x14ac:dyDescent="0.35">
      <c r="A2954">
        <v>2952</v>
      </c>
      <c r="B2954" t="s">
        <v>5434</v>
      </c>
      <c r="C2954" t="str">
        <f t="shared" si="414"/>
        <v>Don’t Buy</v>
      </c>
      <c r="D2954" t="str">
        <f t="shared" si="415"/>
        <v>Long Name</v>
      </c>
      <c r="E2954">
        <v>3.7</v>
      </c>
      <c r="F2954">
        <f>IF(Q2954&lt;10,E2954+0.1,E2954)</f>
        <v>3.7</v>
      </c>
      <c r="G2954">
        <f>MIN(IF(Q2954&lt;10,E2954+0.5,E2954),5)</f>
        <v>3.7</v>
      </c>
      <c r="H2954" t="str">
        <f t="shared" si="416"/>
        <v>Average Place to Work</v>
      </c>
      <c r="I2954">
        <v>175</v>
      </c>
      <c r="J2954" t="b">
        <f t="shared" si="417"/>
        <v>0</v>
      </c>
      <c r="K2954" t="b">
        <f>OR(E2954&gt;3.5,Q2954&lt;10)</f>
        <v>1</v>
      </c>
      <c r="L2954" t="s">
        <v>9</v>
      </c>
      <c r="M2954" t="s">
        <v>5435</v>
      </c>
      <c r="N2954" t="str">
        <f t="shared" si="418"/>
        <v>None</v>
      </c>
      <c r="O2954" t="str">
        <f t="shared" si="419"/>
        <v>None</v>
      </c>
      <c r="P2954" t="s">
        <v>423</v>
      </c>
      <c r="Q2954" s="2">
        <f t="shared" si="420"/>
        <v>53</v>
      </c>
      <c r="R2954" s="1" t="str">
        <f t="shared" si="421"/>
        <v>Established</v>
      </c>
      <c r="S2954" s="1"/>
      <c r="T2954" t="s">
        <v>115</v>
      </c>
      <c r="U2954" t="s">
        <v>83</v>
      </c>
      <c r="V2954">
        <f t="shared" si="422"/>
        <v>0</v>
      </c>
    </row>
    <row r="2955" spans="1:22" x14ac:dyDescent="0.35">
      <c r="A2955">
        <v>2953</v>
      </c>
      <c r="B2955" t="s">
        <v>5436</v>
      </c>
      <c r="C2955" t="str">
        <f t="shared" si="414"/>
        <v>Don’t Buy</v>
      </c>
      <c r="D2955" t="str">
        <f t="shared" si="415"/>
        <v>Long Name</v>
      </c>
      <c r="E2955">
        <v>4</v>
      </c>
      <c r="F2955">
        <f>IF(Q2955&lt;10,E2955+0.1,E2955)</f>
        <v>4</v>
      </c>
      <c r="G2955">
        <f>MIN(IF(Q2955&lt;10,E2955+0.5,E2955),5)</f>
        <v>4</v>
      </c>
      <c r="H2955" t="str">
        <f t="shared" si="416"/>
        <v>Average Place to Work</v>
      </c>
      <c r="I2955">
        <v>175</v>
      </c>
      <c r="J2955" t="b">
        <f t="shared" si="417"/>
        <v>0</v>
      </c>
      <c r="K2955" t="b">
        <f>OR(E2955&gt;3.5,Q2955&lt;10)</f>
        <v>1</v>
      </c>
      <c r="L2955" t="s">
        <v>19</v>
      </c>
      <c r="M2955" t="s">
        <v>5437</v>
      </c>
      <c r="N2955" t="str">
        <f t="shared" si="418"/>
        <v>None</v>
      </c>
      <c r="O2955" t="str">
        <f t="shared" si="419"/>
        <v>None</v>
      </c>
      <c r="P2955" t="s">
        <v>156</v>
      </c>
      <c r="Q2955" s="2">
        <f t="shared" si="420"/>
        <v>18</v>
      </c>
      <c r="R2955" s="1" t="str">
        <f t="shared" si="421"/>
        <v>Established</v>
      </c>
      <c r="S2955" s="1"/>
      <c r="T2955" t="s">
        <v>598</v>
      </c>
      <c r="U2955" t="s">
        <v>83</v>
      </c>
      <c r="V2955">
        <f t="shared" si="422"/>
        <v>0</v>
      </c>
    </row>
    <row r="2956" spans="1:22" x14ac:dyDescent="0.35">
      <c r="A2956">
        <v>2954</v>
      </c>
      <c r="B2956" t="s">
        <v>5438</v>
      </c>
      <c r="C2956" t="str">
        <f t="shared" si="414"/>
        <v>Don’t Buy</v>
      </c>
      <c r="D2956" t="str">
        <f t="shared" si="415"/>
        <v>Long Name</v>
      </c>
      <c r="E2956">
        <v>3.6</v>
      </c>
      <c r="F2956">
        <f>IF(Q2956&lt;10,E2956+0.1,E2956)</f>
        <v>3.6</v>
      </c>
      <c r="G2956">
        <f>MIN(IF(Q2956&lt;10,E2956+0.5,E2956),5)</f>
        <v>3.6</v>
      </c>
      <c r="H2956" t="str">
        <f t="shared" si="416"/>
        <v>Average Place to Work</v>
      </c>
      <c r="I2956">
        <v>175</v>
      </c>
      <c r="J2956" t="b">
        <f t="shared" si="417"/>
        <v>0</v>
      </c>
      <c r="K2956" t="b">
        <f>OR(E2956&gt;3.5,Q2956&lt;10)</f>
        <v>1</v>
      </c>
      <c r="L2956" t="s">
        <v>19</v>
      </c>
      <c r="M2956" t="s">
        <v>3281</v>
      </c>
      <c r="N2956" t="str">
        <f t="shared" si="418"/>
        <v>None</v>
      </c>
      <c r="O2956" t="str">
        <f t="shared" si="419"/>
        <v>None</v>
      </c>
      <c r="P2956" t="s">
        <v>50</v>
      </c>
      <c r="Q2956" s="2">
        <f t="shared" si="420"/>
        <v>29</v>
      </c>
      <c r="R2956" s="1" t="str">
        <f t="shared" si="421"/>
        <v>Established</v>
      </c>
      <c r="S2956" s="1"/>
      <c r="T2956" t="s">
        <v>606</v>
      </c>
      <c r="U2956" t="s">
        <v>17</v>
      </c>
      <c r="V2956">
        <f t="shared" si="422"/>
        <v>500000</v>
      </c>
    </row>
    <row r="2957" spans="1:22" x14ac:dyDescent="0.35">
      <c r="A2957">
        <v>2955</v>
      </c>
      <c r="B2957" t="s">
        <v>5439</v>
      </c>
      <c r="C2957" t="str">
        <f t="shared" si="414"/>
        <v>Don’t Buy</v>
      </c>
      <c r="D2957" t="str">
        <f t="shared" si="415"/>
        <v>Long Name</v>
      </c>
      <c r="E2957">
        <v>3.2</v>
      </c>
      <c r="F2957">
        <f>IF(Q2957&lt;10,E2957+0.1,E2957)</f>
        <v>3.2</v>
      </c>
      <c r="G2957">
        <f>MIN(IF(Q2957&lt;10,E2957+0.5,E2957),5)</f>
        <v>3.2</v>
      </c>
      <c r="H2957" t="str">
        <f t="shared" si="416"/>
        <v>Average Place to Work</v>
      </c>
      <c r="I2957">
        <v>175</v>
      </c>
      <c r="J2957" t="b">
        <f t="shared" si="417"/>
        <v>0</v>
      </c>
      <c r="K2957" t="b">
        <f>OR(E2957&gt;3.5,Q2957&lt;10)</f>
        <v>0</v>
      </c>
      <c r="L2957" t="s">
        <v>19</v>
      </c>
      <c r="M2957" t="s">
        <v>1494</v>
      </c>
      <c r="N2957" t="str">
        <f t="shared" si="418"/>
        <v>None</v>
      </c>
      <c r="O2957" t="str">
        <f t="shared" si="419"/>
        <v>None</v>
      </c>
      <c r="P2957" t="s">
        <v>180</v>
      </c>
      <c r="Q2957" s="2">
        <f t="shared" si="420"/>
        <v>23</v>
      </c>
      <c r="R2957" s="1" t="str">
        <f t="shared" si="421"/>
        <v>Established</v>
      </c>
      <c r="S2957" s="1"/>
      <c r="T2957" t="s">
        <v>606</v>
      </c>
      <c r="U2957" t="s">
        <v>312</v>
      </c>
      <c r="V2957">
        <f t="shared" si="422"/>
        <v>0</v>
      </c>
    </row>
    <row r="2958" spans="1:22" x14ac:dyDescent="0.35">
      <c r="A2958">
        <v>2956</v>
      </c>
      <c r="B2958" t="s">
        <v>5440</v>
      </c>
      <c r="C2958" t="str">
        <f t="shared" si="414"/>
        <v>Buy</v>
      </c>
      <c r="D2958" t="str">
        <f t="shared" si="415"/>
        <v>Long Name</v>
      </c>
      <c r="E2958">
        <v>4.2</v>
      </c>
      <c r="F2958">
        <f>IF(Q2958&lt;10,E2958+0.1,E2958)</f>
        <v>4.2</v>
      </c>
      <c r="G2958">
        <f>MIN(IF(Q2958&lt;10,E2958+0.5,E2958),5)</f>
        <v>4.2</v>
      </c>
      <c r="H2958" t="str">
        <f t="shared" si="416"/>
        <v>Average Place to Work</v>
      </c>
      <c r="I2958">
        <v>175</v>
      </c>
      <c r="J2958" t="b">
        <f t="shared" si="417"/>
        <v>0</v>
      </c>
      <c r="K2958" t="b">
        <f>OR(E2958&gt;3.5,Q2958&lt;10)</f>
        <v>1</v>
      </c>
      <c r="L2958" t="s">
        <v>9</v>
      </c>
      <c r="M2958" t="s">
        <v>301</v>
      </c>
      <c r="N2958" t="str">
        <f t="shared" si="418"/>
        <v>None</v>
      </c>
      <c r="O2958" t="str">
        <f t="shared" si="419"/>
        <v>None</v>
      </c>
      <c r="P2958" t="s">
        <v>16</v>
      </c>
      <c r="Q2958" s="2">
        <f t="shared" si="420"/>
        <v>33</v>
      </c>
      <c r="R2958" s="1" t="str">
        <f t="shared" si="421"/>
        <v>Established</v>
      </c>
      <c r="S2958" s="1"/>
      <c r="T2958" t="s">
        <v>115</v>
      </c>
      <c r="U2958" t="s">
        <v>227</v>
      </c>
      <c r="V2958">
        <f t="shared" si="422"/>
        <v>0</v>
      </c>
    </row>
    <row r="2959" spans="1:22" x14ac:dyDescent="0.35">
      <c r="A2959">
        <v>2957</v>
      </c>
      <c r="B2959" t="s">
        <v>5441</v>
      </c>
      <c r="C2959" t="str">
        <f t="shared" si="414"/>
        <v>Don’t Buy</v>
      </c>
      <c r="D2959" t="str">
        <f t="shared" si="415"/>
        <v>Short Name</v>
      </c>
      <c r="E2959">
        <v>3.6</v>
      </c>
      <c r="F2959">
        <f>IF(Q2959&lt;10,E2959+0.1,E2959)</f>
        <v>3.6</v>
      </c>
      <c r="G2959">
        <f>MIN(IF(Q2959&lt;10,E2959+0.5,E2959),5)</f>
        <v>3.6</v>
      </c>
      <c r="H2959" t="str">
        <f t="shared" si="416"/>
        <v>Average Place to Work</v>
      </c>
      <c r="I2959">
        <v>1000</v>
      </c>
      <c r="J2959" t="b">
        <f t="shared" si="417"/>
        <v>0</v>
      </c>
      <c r="K2959" t="b">
        <f>OR(E2959&gt;3.5,Q2959&lt;10)</f>
        <v>1</v>
      </c>
      <c r="L2959" t="s">
        <v>19</v>
      </c>
      <c r="M2959" t="s">
        <v>5442</v>
      </c>
      <c r="N2959" t="str">
        <f t="shared" si="418"/>
        <v>Indian Silicon Valley Startups</v>
      </c>
      <c r="O2959" t="str">
        <f t="shared" si="419"/>
        <v>None</v>
      </c>
      <c r="P2959" t="s">
        <v>16</v>
      </c>
      <c r="Q2959" s="2">
        <f t="shared" si="420"/>
        <v>33</v>
      </c>
      <c r="R2959" s="1" t="str">
        <f t="shared" si="421"/>
        <v>Established</v>
      </c>
      <c r="S2959" s="1"/>
      <c r="T2959" t="s">
        <v>606</v>
      </c>
      <c r="U2959" t="s">
        <v>36</v>
      </c>
      <c r="V2959">
        <f t="shared" si="422"/>
        <v>0</v>
      </c>
    </row>
    <row r="2960" spans="1:22" x14ac:dyDescent="0.35">
      <c r="A2960">
        <v>2958</v>
      </c>
      <c r="B2960" t="s">
        <v>5443</v>
      </c>
      <c r="C2960" t="str">
        <f t="shared" si="414"/>
        <v>Don’t Buy</v>
      </c>
      <c r="D2960" t="str">
        <f t="shared" si="415"/>
        <v>Short Name</v>
      </c>
      <c r="E2960">
        <v>3.8</v>
      </c>
      <c r="F2960">
        <f>IF(Q2960&lt;10,E2960+0.1,E2960)</f>
        <v>3.8</v>
      </c>
      <c r="G2960">
        <f>MIN(IF(Q2960&lt;10,E2960+0.5,E2960),5)</f>
        <v>3.8</v>
      </c>
      <c r="H2960" t="str">
        <f t="shared" si="416"/>
        <v>Average Place to Work</v>
      </c>
      <c r="I2960">
        <v>244</v>
      </c>
      <c r="J2960" t="b">
        <f t="shared" si="417"/>
        <v>0</v>
      </c>
      <c r="K2960" t="b">
        <f>OR(E2960&gt;3.5,Q2960&lt;10)</f>
        <v>1</v>
      </c>
      <c r="M2960" t="s">
        <v>2488</v>
      </c>
      <c r="N2960" t="str">
        <f t="shared" si="418"/>
        <v>None</v>
      </c>
      <c r="O2960" t="str">
        <f t="shared" si="419"/>
        <v>Bombay Finances</v>
      </c>
      <c r="P2960" t="s">
        <v>21</v>
      </c>
      <c r="Q2960" s="2">
        <f t="shared" si="420"/>
        <v>28</v>
      </c>
      <c r="R2960" s="1" t="str">
        <f t="shared" si="421"/>
        <v>Established</v>
      </c>
      <c r="S2960" s="1"/>
      <c r="U2960" t="s">
        <v>24</v>
      </c>
      <c r="V2960">
        <f t="shared" si="422"/>
        <v>500000</v>
      </c>
    </row>
    <row r="2961" spans="1:22" x14ac:dyDescent="0.35">
      <c r="A2961">
        <v>2959</v>
      </c>
      <c r="B2961" t="s">
        <v>5444</v>
      </c>
      <c r="C2961" t="str">
        <f t="shared" si="414"/>
        <v>Don’t Buy</v>
      </c>
      <c r="D2961" t="str">
        <f t="shared" si="415"/>
        <v>Long Name</v>
      </c>
      <c r="E2961">
        <v>4.5999999999999996</v>
      </c>
      <c r="F2961">
        <f>IF(Q2961&lt;10,E2961+0.1,E2961)</f>
        <v>4.5999999999999996</v>
      </c>
      <c r="G2961">
        <f>MIN(IF(Q2961&lt;10,E2961+0.5,E2961),5)</f>
        <v>4.5999999999999996</v>
      </c>
      <c r="H2961" t="str">
        <f t="shared" si="416"/>
        <v>Great Place to Work</v>
      </c>
      <c r="I2961">
        <v>174</v>
      </c>
      <c r="J2961" t="b">
        <f t="shared" si="417"/>
        <v>0</v>
      </c>
      <c r="K2961" t="b">
        <f>OR(E2961&gt;3.5,Q2961&lt;10)</f>
        <v>1</v>
      </c>
      <c r="L2961" t="s">
        <v>19</v>
      </c>
      <c r="M2961" t="s">
        <v>5445</v>
      </c>
      <c r="N2961" t="str">
        <f t="shared" si="418"/>
        <v>None</v>
      </c>
      <c r="O2961" t="str">
        <f t="shared" si="419"/>
        <v>None</v>
      </c>
      <c r="P2961" t="s">
        <v>29</v>
      </c>
      <c r="Q2961" s="2">
        <f t="shared" si="420"/>
        <v>77</v>
      </c>
      <c r="R2961" s="1" t="str">
        <f t="shared" si="421"/>
        <v>Established</v>
      </c>
      <c r="S2961" s="1"/>
      <c r="T2961" t="s">
        <v>598</v>
      </c>
      <c r="U2961" t="s">
        <v>297</v>
      </c>
      <c r="V2961">
        <f t="shared" si="422"/>
        <v>0</v>
      </c>
    </row>
    <row r="2962" spans="1:22" x14ac:dyDescent="0.35">
      <c r="A2962">
        <v>2960</v>
      </c>
      <c r="B2962" t="s">
        <v>5446</v>
      </c>
      <c r="C2962" t="str">
        <f t="shared" si="414"/>
        <v>Don’t Buy</v>
      </c>
      <c r="D2962" t="str">
        <f t="shared" si="415"/>
        <v>Long Name</v>
      </c>
      <c r="E2962">
        <v>4</v>
      </c>
      <c r="F2962">
        <f>IF(Q2962&lt;10,E2962+0.1,E2962)</f>
        <v>4</v>
      </c>
      <c r="G2962">
        <f>MIN(IF(Q2962&lt;10,E2962+0.5,E2962),5)</f>
        <v>4</v>
      </c>
      <c r="H2962" t="str">
        <f t="shared" si="416"/>
        <v>Average Place to Work</v>
      </c>
      <c r="I2962">
        <v>174</v>
      </c>
      <c r="J2962" t="b">
        <f t="shared" si="417"/>
        <v>0</v>
      </c>
      <c r="K2962" t="b">
        <f>OR(E2962&gt;3.5,Q2962&lt;10)</f>
        <v>1</v>
      </c>
      <c r="L2962" t="s">
        <v>19</v>
      </c>
      <c r="M2962" t="s">
        <v>5447</v>
      </c>
      <c r="N2962" t="str">
        <f t="shared" si="418"/>
        <v>None</v>
      </c>
      <c r="O2962" t="str">
        <f t="shared" si="419"/>
        <v>None</v>
      </c>
      <c r="P2962" t="s">
        <v>99</v>
      </c>
      <c r="Q2962" s="2">
        <f t="shared" si="420"/>
        <v>26</v>
      </c>
      <c r="R2962" s="1" t="str">
        <f t="shared" si="421"/>
        <v>Established</v>
      </c>
      <c r="S2962" s="1"/>
      <c r="T2962" t="s">
        <v>115</v>
      </c>
      <c r="U2962" t="s">
        <v>17</v>
      </c>
      <c r="V2962">
        <f t="shared" si="422"/>
        <v>500000</v>
      </c>
    </row>
    <row r="2963" spans="1:22" x14ac:dyDescent="0.35">
      <c r="A2963">
        <v>2961</v>
      </c>
      <c r="B2963" t="s">
        <v>402</v>
      </c>
      <c r="C2963" t="str">
        <f t="shared" si="414"/>
        <v>Don’t Buy</v>
      </c>
      <c r="D2963" t="str">
        <f t="shared" si="415"/>
        <v>Long Name</v>
      </c>
      <c r="E2963">
        <v>4.0999999999999996</v>
      </c>
      <c r="F2963">
        <f>IF(Q2963&lt;10,E2963+0.1,E2963)</f>
        <v>4.0999999999999996</v>
      </c>
      <c r="G2963">
        <f>MIN(IF(Q2963&lt;10,E2963+0.5,E2963),5)</f>
        <v>4.0999999999999996</v>
      </c>
      <c r="H2963" t="str">
        <f t="shared" si="416"/>
        <v>Average Place to Work</v>
      </c>
      <c r="I2963">
        <v>174</v>
      </c>
      <c r="J2963" t="b">
        <f t="shared" si="417"/>
        <v>0</v>
      </c>
      <c r="K2963" t="b">
        <f>OR(E2963&gt;3.5,Q2963&lt;10)</f>
        <v>1</v>
      </c>
      <c r="L2963" t="s">
        <v>9</v>
      </c>
      <c r="M2963" t="s">
        <v>5448</v>
      </c>
      <c r="N2963" t="str">
        <f t="shared" si="418"/>
        <v>None</v>
      </c>
      <c r="O2963" t="str">
        <f t="shared" si="419"/>
        <v>None</v>
      </c>
      <c r="P2963" t="s">
        <v>4613</v>
      </c>
      <c r="Q2963" s="2">
        <f t="shared" si="420"/>
        <v>186</v>
      </c>
      <c r="R2963" s="1" t="str">
        <f t="shared" si="421"/>
        <v>Established</v>
      </c>
      <c r="S2963" s="1"/>
      <c r="T2963" t="s">
        <v>60</v>
      </c>
      <c r="U2963" t="s">
        <v>2908</v>
      </c>
      <c r="V2963">
        <f t="shared" si="422"/>
        <v>0</v>
      </c>
    </row>
    <row r="2964" spans="1:22" x14ac:dyDescent="0.35">
      <c r="A2964">
        <v>2962</v>
      </c>
      <c r="B2964" t="s">
        <v>5449</v>
      </c>
      <c r="C2964" t="str">
        <f t="shared" si="414"/>
        <v>Don’t Buy</v>
      </c>
      <c r="D2964" t="str">
        <f t="shared" si="415"/>
        <v>Long Name</v>
      </c>
      <c r="E2964">
        <v>4</v>
      </c>
      <c r="F2964">
        <f>IF(Q2964&lt;10,E2964+0.1,E2964)</f>
        <v>4</v>
      </c>
      <c r="G2964">
        <f>MIN(IF(Q2964&lt;10,E2964+0.5,E2964),5)</f>
        <v>4</v>
      </c>
      <c r="H2964" t="str">
        <f t="shared" si="416"/>
        <v>Average Place to Work</v>
      </c>
      <c r="I2964">
        <v>174</v>
      </c>
      <c r="J2964" t="b">
        <f t="shared" si="417"/>
        <v>0</v>
      </c>
      <c r="K2964" t="b">
        <f>OR(E2964&gt;3.5,Q2964&lt;10)</f>
        <v>1</v>
      </c>
      <c r="L2964" t="s">
        <v>19</v>
      </c>
      <c r="M2964" t="s">
        <v>5450</v>
      </c>
      <c r="N2964" t="str">
        <f t="shared" si="418"/>
        <v>None</v>
      </c>
      <c r="O2964" t="str">
        <f t="shared" si="419"/>
        <v>None</v>
      </c>
      <c r="P2964" t="s">
        <v>626</v>
      </c>
      <c r="Q2964" s="2">
        <f t="shared" si="420"/>
        <v>17</v>
      </c>
      <c r="R2964" s="1" t="str">
        <f t="shared" si="421"/>
        <v>Established</v>
      </c>
      <c r="S2964" s="1"/>
      <c r="T2964" t="s">
        <v>1183</v>
      </c>
      <c r="U2964" t="s">
        <v>41</v>
      </c>
      <c r="V2964">
        <f t="shared" si="422"/>
        <v>0</v>
      </c>
    </row>
    <row r="2965" spans="1:22" x14ac:dyDescent="0.35">
      <c r="A2965">
        <v>2963</v>
      </c>
      <c r="B2965" t="s">
        <v>5451</v>
      </c>
      <c r="C2965" t="str">
        <f t="shared" si="414"/>
        <v>Don’t Buy</v>
      </c>
      <c r="D2965" t="str">
        <f t="shared" si="415"/>
        <v>Long Name</v>
      </c>
      <c r="E2965">
        <v>3.8</v>
      </c>
      <c r="F2965">
        <f>IF(Q2965&lt;10,E2965+0.1,E2965)</f>
        <v>3.8</v>
      </c>
      <c r="G2965">
        <f>MIN(IF(Q2965&lt;10,E2965+0.5,E2965),5)</f>
        <v>3.8</v>
      </c>
      <c r="H2965" t="str">
        <f t="shared" si="416"/>
        <v>Average Place to Work</v>
      </c>
      <c r="I2965">
        <v>174</v>
      </c>
      <c r="J2965" t="b">
        <f t="shared" si="417"/>
        <v>0</v>
      </c>
      <c r="K2965" t="b">
        <f>OR(E2965&gt;3.5,Q2965&lt;10)</f>
        <v>1</v>
      </c>
      <c r="L2965" t="s">
        <v>9</v>
      </c>
      <c r="M2965" t="s">
        <v>5452</v>
      </c>
      <c r="N2965" t="str">
        <f t="shared" si="418"/>
        <v>None</v>
      </c>
      <c r="O2965" t="str">
        <f t="shared" si="419"/>
        <v>None</v>
      </c>
      <c r="P2965" t="s">
        <v>180</v>
      </c>
      <c r="Q2965" s="2">
        <f t="shared" si="420"/>
        <v>23</v>
      </c>
      <c r="R2965" s="1" t="str">
        <f t="shared" si="421"/>
        <v>Established</v>
      </c>
      <c r="S2965" s="1"/>
      <c r="T2965" t="s">
        <v>115</v>
      </c>
      <c r="U2965" t="s">
        <v>83</v>
      </c>
      <c r="V2965">
        <f t="shared" si="422"/>
        <v>0</v>
      </c>
    </row>
    <row r="2966" spans="1:22" x14ac:dyDescent="0.35">
      <c r="A2966">
        <v>2964</v>
      </c>
      <c r="B2966" t="s">
        <v>5453</v>
      </c>
      <c r="C2966" t="str">
        <f t="shared" si="414"/>
        <v>Don’t Buy</v>
      </c>
      <c r="D2966" t="str">
        <f t="shared" si="415"/>
        <v>Short Name</v>
      </c>
      <c r="E2966">
        <v>4.0999999999999996</v>
      </c>
      <c r="F2966">
        <f>IF(Q2966&lt;10,E2966+0.1,E2966)</f>
        <v>4.0999999999999996</v>
      </c>
      <c r="G2966">
        <f>MIN(IF(Q2966&lt;10,E2966+0.5,E2966),5)</f>
        <v>4.0999999999999996</v>
      </c>
      <c r="H2966" t="str">
        <f t="shared" si="416"/>
        <v>Average Place to Work</v>
      </c>
      <c r="I2966">
        <v>174</v>
      </c>
      <c r="J2966" t="b">
        <f t="shared" si="417"/>
        <v>0</v>
      </c>
      <c r="K2966" t="b">
        <f>OR(E2966&gt;3.5,Q2966&lt;10)</f>
        <v>1</v>
      </c>
      <c r="L2966" t="s">
        <v>19</v>
      </c>
      <c r="M2966" t="s">
        <v>5454</v>
      </c>
      <c r="N2966" t="str">
        <f t="shared" si="418"/>
        <v>None</v>
      </c>
      <c r="O2966" t="str">
        <f t="shared" si="419"/>
        <v>None</v>
      </c>
      <c r="P2966" t="s">
        <v>373</v>
      </c>
      <c r="Q2966" s="2">
        <f t="shared" si="420"/>
        <v>62</v>
      </c>
      <c r="R2966" s="1" t="str">
        <f t="shared" si="421"/>
        <v>Established</v>
      </c>
      <c r="S2966" s="1"/>
      <c r="T2966" t="s">
        <v>1183</v>
      </c>
      <c r="U2966" t="s">
        <v>195</v>
      </c>
      <c r="V2966">
        <f t="shared" si="422"/>
        <v>0</v>
      </c>
    </row>
    <row r="2967" spans="1:22" x14ac:dyDescent="0.35">
      <c r="A2967">
        <v>2965</v>
      </c>
      <c r="B2967" t="s">
        <v>5455</v>
      </c>
      <c r="C2967" t="str">
        <f t="shared" si="414"/>
        <v>Buy</v>
      </c>
      <c r="D2967" t="str">
        <f t="shared" si="415"/>
        <v>Long Name</v>
      </c>
      <c r="E2967">
        <v>4.5</v>
      </c>
      <c r="F2967">
        <f>IF(Q2967&lt;10,E2967+0.1,E2967)</f>
        <v>4.5</v>
      </c>
      <c r="G2967">
        <f>MIN(IF(Q2967&lt;10,E2967+0.5,E2967),5)</f>
        <v>4.5</v>
      </c>
      <c r="H2967" t="str">
        <f t="shared" si="416"/>
        <v>Average Place to Work</v>
      </c>
      <c r="I2967">
        <v>174</v>
      </c>
      <c r="J2967" t="b">
        <f t="shared" si="417"/>
        <v>0</v>
      </c>
      <c r="K2967" t="b">
        <f>OR(E2967&gt;3.5,Q2967&lt;10)</f>
        <v>1</v>
      </c>
      <c r="L2967" t="s">
        <v>9</v>
      </c>
      <c r="M2967" t="s">
        <v>5456</v>
      </c>
      <c r="N2967" t="str">
        <f t="shared" si="418"/>
        <v>None</v>
      </c>
      <c r="O2967" t="str">
        <f t="shared" si="419"/>
        <v>None</v>
      </c>
      <c r="P2967" t="s">
        <v>328</v>
      </c>
      <c r="Q2967" s="2">
        <f t="shared" si="420"/>
        <v>42</v>
      </c>
      <c r="R2967" s="1" t="str">
        <f t="shared" si="421"/>
        <v>Established</v>
      </c>
      <c r="S2967" s="1"/>
      <c r="T2967" t="s">
        <v>115</v>
      </c>
      <c r="U2967" t="s">
        <v>986</v>
      </c>
      <c r="V2967">
        <f t="shared" si="422"/>
        <v>0</v>
      </c>
    </row>
    <row r="2968" spans="1:22" x14ac:dyDescent="0.35">
      <c r="A2968">
        <v>2966</v>
      </c>
      <c r="B2968" t="s">
        <v>5457</v>
      </c>
      <c r="C2968" t="str">
        <f t="shared" si="414"/>
        <v>Buy</v>
      </c>
      <c r="D2968" t="str">
        <f t="shared" si="415"/>
        <v>Long Name</v>
      </c>
      <c r="E2968">
        <v>4</v>
      </c>
      <c r="F2968">
        <f>IF(Q2968&lt;10,E2968+0.1,E2968)</f>
        <v>4</v>
      </c>
      <c r="G2968">
        <f>MIN(IF(Q2968&lt;10,E2968+0.5,E2968),5)</f>
        <v>4</v>
      </c>
      <c r="H2968" t="str">
        <f t="shared" si="416"/>
        <v>Average Place to Work</v>
      </c>
      <c r="I2968">
        <v>174</v>
      </c>
      <c r="J2968" t="b">
        <f t="shared" si="417"/>
        <v>0</v>
      </c>
      <c r="K2968" t="b">
        <f>OR(E2968&gt;3.5,Q2968&lt;10)</f>
        <v>1</v>
      </c>
      <c r="L2968" t="s">
        <v>19</v>
      </c>
      <c r="M2968" t="s">
        <v>2095</v>
      </c>
      <c r="N2968" t="str">
        <f t="shared" si="418"/>
        <v>None</v>
      </c>
      <c r="O2968" t="str">
        <f t="shared" si="419"/>
        <v>None</v>
      </c>
      <c r="P2968" t="s">
        <v>183</v>
      </c>
      <c r="Q2968" s="2">
        <f t="shared" si="420"/>
        <v>10</v>
      </c>
      <c r="R2968" s="1" t="str">
        <f t="shared" si="421"/>
        <v>Established</v>
      </c>
      <c r="S2968" s="1"/>
      <c r="T2968" t="s">
        <v>1183</v>
      </c>
      <c r="U2968" t="s">
        <v>255</v>
      </c>
      <c r="V2968">
        <f t="shared" si="422"/>
        <v>0</v>
      </c>
    </row>
    <row r="2969" spans="1:22" x14ac:dyDescent="0.35">
      <c r="A2969">
        <v>2967</v>
      </c>
      <c r="B2969" t="s">
        <v>5458</v>
      </c>
      <c r="C2969" t="str">
        <f t="shared" si="414"/>
        <v>Don’t Buy</v>
      </c>
      <c r="D2969" t="str">
        <f t="shared" si="415"/>
        <v>Short Name</v>
      </c>
      <c r="E2969">
        <v>3.8</v>
      </c>
      <c r="F2969">
        <f>IF(Q2969&lt;10,E2969+0.1,E2969)</f>
        <v>3.8</v>
      </c>
      <c r="G2969">
        <f>MIN(IF(Q2969&lt;10,E2969+0.5,E2969),5)</f>
        <v>3.8</v>
      </c>
      <c r="H2969" t="str">
        <f t="shared" si="416"/>
        <v>Average Place to Work</v>
      </c>
      <c r="I2969">
        <v>174</v>
      </c>
      <c r="J2969" t="b">
        <f t="shared" si="417"/>
        <v>0</v>
      </c>
      <c r="K2969" t="b">
        <f>OR(E2969&gt;3.5,Q2969&lt;10)</f>
        <v>1</v>
      </c>
      <c r="L2969" t="s">
        <v>19</v>
      </c>
      <c r="M2969" t="s">
        <v>5459</v>
      </c>
      <c r="N2969" t="str">
        <f t="shared" si="418"/>
        <v>None</v>
      </c>
      <c r="O2969" t="str">
        <f t="shared" si="419"/>
        <v>None</v>
      </c>
      <c r="P2969" t="s">
        <v>35</v>
      </c>
      <c r="Q2969" s="2">
        <f t="shared" si="420"/>
        <v>55</v>
      </c>
      <c r="R2969" s="1" t="str">
        <f t="shared" si="421"/>
        <v>Established</v>
      </c>
      <c r="S2969" s="1"/>
      <c r="T2969" t="s">
        <v>115</v>
      </c>
      <c r="U2969" t="s">
        <v>641</v>
      </c>
      <c r="V2969">
        <f t="shared" si="422"/>
        <v>0</v>
      </c>
    </row>
    <row r="2970" spans="1:22" x14ac:dyDescent="0.35">
      <c r="A2970">
        <v>2968</v>
      </c>
      <c r="B2970" t="s">
        <v>5460</v>
      </c>
      <c r="C2970" t="str">
        <f t="shared" si="414"/>
        <v>Don’t Buy</v>
      </c>
      <c r="D2970" t="str">
        <f t="shared" si="415"/>
        <v>Long Name</v>
      </c>
      <c r="E2970">
        <v>3.9</v>
      </c>
      <c r="F2970">
        <f>IF(Q2970&lt;10,E2970+0.1,E2970)</f>
        <v>3.9</v>
      </c>
      <c r="G2970">
        <f>MIN(IF(Q2970&lt;10,E2970+0.5,E2970),5)</f>
        <v>3.9</v>
      </c>
      <c r="H2970" t="str">
        <f t="shared" si="416"/>
        <v>Average Place to Work</v>
      </c>
      <c r="I2970">
        <v>174</v>
      </c>
      <c r="J2970" t="b">
        <f t="shared" si="417"/>
        <v>0</v>
      </c>
      <c r="K2970" t="b">
        <f>OR(E2970&gt;3.5,Q2970&lt;10)</f>
        <v>1</v>
      </c>
      <c r="L2970" t="s">
        <v>9</v>
      </c>
      <c r="M2970" t="s">
        <v>5461</v>
      </c>
      <c r="N2970" t="str">
        <f t="shared" si="418"/>
        <v>None</v>
      </c>
      <c r="O2970" t="str">
        <f t="shared" si="419"/>
        <v>None</v>
      </c>
      <c r="P2970" t="s">
        <v>99</v>
      </c>
      <c r="Q2970" s="2">
        <f t="shared" si="420"/>
        <v>26</v>
      </c>
      <c r="R2970" s="1" t="str">
        <f t="shared" si="421"/>
        <v>Established</v>
      </c>
      <c r="S2970" s="1"/>
      <c r="T2970" t="s">
        <v>115</v>
      </c>
      <c r="U2970" t="s">
        <v>306</v>
      </c>
      <c r="V2970">
        <f t="shared" si="422"/>
        <v>0</v>
      </c>
    </row>
    <row r="2971" spans="1:22" x14ac:dyDescent="0.35">
      <c r="A2971">
        <v>2969</v>
      </c>
      <c r="B2971" t="s">
        <v>5462</v>
      </c>
      <c r="C2971" t="str">
        <f t="shared" si="414"/>
        <v>Don’t Buy</v>
      </c>
      <c r="D2971" t="str">
        <f t="shared" si="415"/>
        <v>Short Name</v>
      </c>
      <c r="E2971">
        <v>3.7</v>
      </c>
      <c r="F2971">
        <f>IF(Q2971&lt;10,E2971+0.1,E2971)</f>
        <v>3.7</v>
      </c>
      <c r="G2971">
        <f>MIN(IF(Q2971&lt;10,E2971+0.5,E2971),5)</f>
        <v>3.7</v>
      </c>
      <c r="H2971" t="str">
        <f t="shared" si="416"/>
        <v>Average Place to Work</v>
      </c>
      <c r="I2971">
        <v>174</v>
      </c>
      <c r="J2971" t="b">
        <f t="shared" si="417"/>
        <v>0</v>
      </c>
      <c r="K2971" t="b">
        <f>OR(E2971&gt;3.5,Q2971&lt;10)</f>
        <v>1</v>
      </c>
      <c r="L2971" t="s">
        <v>19</v>
      </c>
      <c r="M2971" t="s">
        <v>5463</v>
      </c>
      <c r="N2971" t="str">
        <f t="shared" si="418"/>
        <v>None</v>
      </c>
      <c r="O2971" t="str">
        <f t="shared" si="419"/>
        <v>None</v>
      </c>
      <c r="P2971" t="s">
        <v>205</v>
      </c>
      <c r="Q2971" s="2">
        <f t="shared" si="420"/>
        <v>47</v>
      </c>
      <c r="R2971" s="1" t="str">
        <f t="shared" si="421"/>
        <v>Established</v>
      </c>
      <c r="S2971" s="1"/>
      <c r="T2971" t="s">
        <v>598</v>
      </c>
      <c r="U2971" t="s">
        <v>484</v>
      </c>
      <c r="V2971">
        <f t="shared" si="422"/>
        <v>0</v>
      </c>
    </row>
    <row r="2972" spans="1:22" x14ac:dyDescent="0.35">
      <c r="A2972">
        <v>2970</v>
      </c>
      <c r="B2972" t="s">
        <v>5464</v>
      </c>
      <c r="C2972" t="str">
        <f t="shared" si="414"/>
        <v>Don’t Buy</v>
      </c>
      <c r="D2972" t="str">
        <f t="shared" si="415"/>
        <v>Short Name</v>
      </c>
      <c r="E2972">
        <v>3.9</v>
      </c>
      <c r="F2972">
        <f>IF(Q2972&lt;10,E2972+0.1,E2972)</f>
        <v>3.9</v>
      </c>
      <c r="G2972">
        <f>MIN(IF(Q2972&lt;10,E2972+0.5,E2972),5)</f>
        <v>3.9</v>
      </c>
      <c r="H2972" t="str">
        <f t="shared" si="416"/>
        <v>Average Place to Work</v>
      </c>
      <c r="I2972">
        <v>174</v>
      </c>
      <c r="J2972" t="b">
        <f t="shared" si="417"/>
        <v>0</v>
      </c>
      <c r="K2972" t="b">
        <f>OR(E2972&gt;3.5,Q2972&lt;10)</f>
        <v>1</v>
      </c>
      <c r="L2972" t="s">
        <v>19</v>
      </c>
      <c r="M2972" t="s">
        <v>5465</v>
      </c>
      <c r="N2972" t="str">
        <f t="shared" si="418"/>
        <v>None</v>
      </c>
      <c r="O2972" t="str">
        <f t="shared" si="419"/>
        <v>None</v>
      </c>
      <c r="P2972" t="s">
        <v>515</v>
      </c>
      <c r="Q2972" s="2">
        <f t="shared" si="420"/>
        <v>46</v>
      </c>
      <c r="R2972" s="1" t="str">
        <f t="shared" si="421"/>
        <v>Established</v>
      </c>
      <c r="S2972" s="1"/>
      <c r="T2972" t="s">
        <v>115</v>
      </c>
      <c r="U2972" t="s">
        <v>68</v>
      </c>
      <c r="V2972">
        <f t="shared" si="422"/>
        <v>0</v>
      </c>
    </row>
    <row r="2973" spans="1:22" x14ac:dyDescent="0.35">
      <c r="A2973">
        <v>2971</v>
      </c>
      <c r="B2973" t="s">
        <v>5466</v>
      </c>
      <c r="C2973" t="str">
        <f t="shared" si="414"/>
        <v>Don’t Buy</v>
      </c>
      <c r="D2973" t="str">
        <f t="shared" si="415"/>
        <v>Long Name</v>
      </c>
      <c r="E2973">
        <v>4.4000000000000004</v>
      </c>
      <c r="F2973">
        <f>IF(Q2973&lt;10,E2973+0.1,E2973)</f>
        <v>4.4000000000000004</v>
      </c>
      <c r="G2973">
        <f>MIN(IF(Q2973&lt;10,E2973+0.5,E2973),5)</f>
        <v>4.4000000000000004</v>
      </c>
      <c r="H2973" t="str">
        <f t="shared" si="416"/>
        <v>Average Place to Work</v>
      </c>
      <c r="I2973">
        <v>174</v>
      </c>
      <c r="J2973" t="b">
        <f t="shared" si="417"/>
        <v>0</v>
      </c>
      <c r="K2973" t="b">
        <f>OR(E2973&gt;3.5,Q2973&lt;10)</f>
        <v>1</v>
      </c>
      <c r="L2973" t="s">
        <v>19</v>
      </c>
      <c r="M2973" t="s">
        <v>1884</v>
      </c>
      <c r="N2973" t="str">
        <f t="shared" si="418"/>
        <v>None</v>
      </c>
      <c r="O2973" t="str">
        <f t="shared" si="419"/>
        <v>None</v>
      </c>
      <c r="P2973" t="s">
        <v>911</v>
      </c>
      <c r="Q2973" s="2">
        <f t="shared" si="420"/>
        <v>65</v>
      </c>
      <c r="R2973" s="1" t="str">
        <f t="shared" si="421"/>
        <v>Established</v>
      </c>
      <c r="S2973" s="1"/>
      <c r="T2973" t="s">
        <v>598</v>
      </c>
      <c r="U2973" t="s">
        <v>641</v>
      </c>
      <c r="V2973">
        <f t="shared" si="422"/>
        <v>0</v>
      </c>
    </row>
    <row r="2974" spans="1:22" x14ac:dyDescent="0.35">
      <c r="A2974">
        <v>2972</v>
      </c>
      <c r="B2974" t="s">
        <v>5467</v>
      </c>
      <c r="C2974" t="str">
        <f t="shared" si="414"/>
        <v>Don’t Buy</v>
      </c>
      <c r="D2974" t="str">
        <f t="shared" si="415"/>
        <v>Long Name</v>
      </c>
      <c r="E2974">
        <v>4</v>
      </c>
      <c r="F2974">
        <f>IF(Q2974&lt;10,E2974+0.1,E2974)</f>
        <v>4</v>
      </c>
      <c r="G2974">
        <f>MIN(IF(Q2974&lt;10,E2974+0.5,E2974),5)</f>
        <v>4</v>
      </c>
      <c r="H2974" t="str">
        <f t="shared" si="416"/>
        <v>Average Place to Work</v>
      </c>
      <c r="I2974">
        <v>174</v>
      </c>
      <c r="J2974" t="b">
        <f t="shared" si="417"/>
        <v>0</v>
      </c>
      <c r="K2974" t="b">
        <f>OR(E2974&gt;3.5,Q2974&lt;10)</f>
        <v>1</v>
      </c>
      <c r="L2974" t="s">
        <v>9</v>
      </c>
      <c r="M2974" t="s">
        <v>3270</v>
      </c>
      <c r="N2974" t="str">
        <f t="shared" si="418"/>
        <v>None</v>
      </c>
      <c r="O2974" t="str">
        <f t="shared" si="419"/>
        <v>None</v>
      </c>
      <c r="P2974" t="s">
        <v>302</v>
      </c>
      <c r="Q2974" s="2">
        <f t="shared" si="420"/>
        <v>32</v>
      </c>
      <c r="R2974" s="1" t="str">
        <f t="shared" si="421"/>
        <v>Established</v>
      </c>
      <c r="S2974" s="1"/>
      <c r="T2974" t="s">
        <v>606</v>
      </c>
      <c r="U2974" t="s">
        <v>83</v>
      </c>
      <c r="V2974">
        <f t="shared" si="422"/>
        <v>0</v>
      </c>
    </row>
    <row r="2975" spans="1:22" x14ac:dyDescent="0.35">
      <c r="A2975">
        <v>2973</v>
      </c>
      <c r="B2975" t="s">
        <v>5468</v>
      </c>
      <c r="C2975" t="str">
        <f t="shared" si="414"/>
        <v>Buy</v>
      </c>
      <c r="D2975" t="str">
        <f t="shared" si="415"/>
        <v>Long Name</v>
      </c>
      <c r="E2975">
        <v>3.6</v>
      </c>
      <c r="F2975">
        <f>IF(Q2975&lt;10,E2975+0.1,E2975)</f>
        <v>3.6</v>
      </c>
      <c r="G2975">
        <f>MIN(IF(Q2975&lt;10,E2975+0.5,E2975),5)</f>
        <v>3.6</v>
      </c>
      <c r="H2975" t="str">
        <f t="shared" si="416"/>
        <v>Average Place to Work</v>
      </c>
      <c r="I2975">
        <v>174</v>
      </c>
      <c r="J2975" t="b">
        <f t="shared" si="417"/>
        <v>0</v>
      </c>
      <c r="K2975" t="b">
        <f>OR(E2975&gt;3.5,Q2975&lt;10)</f>
        <v>1</v>
      </c>
      <c r="L2975" t="s">
        <v>19</v>
      </c>
      <c r="M2975" t="s">
        <v>5469</v>
      </c>
      <c r="N2975" t="str">
        <f t="shared" si="418"/>
        <v>None</v>
      </c>
      <c r="O2975" t="str">
        <f t="shared" si="419"/>
        <v>None</v>
      </c>
      <c r="P2975" t="s">
        <v>118</v>
      </c>
      <c r="Q2975" s="2">
        <f t="shared" si="420"/>
        <v>20</v>
      </c>
      <c r="R2975" s="1" t="str">
        <f t="shared" si="421"/>
        <v>Established</v>
      </c>
      <c r="S2975" s="1"/>
      <c r="T2975" t="s">
        <v>606</v>
      </c>
      <c r="U2975" t="s">
        <v>297</v>
      </c>
      <c r="V2975">
        <f t="shared" si="422"/>
        <v>0</v>
      </c>
    </row>
    <row r="2976" spans="1:22" x14ac:dyDescent="0.35">
      <c r="A2976">
        <v>2974</v>
      </c>
      <c r="B2976" t="s">
        <v>5470</v>
      </c>
      <c r="C2976" t="str">
        <f t="shared" si="414"/>
        <v>Don’t Buy</v>
      </c>
      <c r="D2976" t="str">
        <f t="shared" si="415"/>
        <v>Short Name</v>
      </c>
      <c r="E2976">
        <v>3.9</v>
      </c>
      <c r="F2976">
        <f>IF(Q2976&lt;10,E2976+0.1,E2976)</f>
        <v>3.9</v>
      </c>
      <c r="G2976">
        <f>MIN(IF(Q2976&lt;10,E2976+0.5,E2976),5)</f>
        <v>3.9</v>
      </c>
      <c r="H2976" t="str">
        <f t="shared" si="416"/>
        <v>Average Place to Work</v>
      </c>
      <c r="I2976">
        <v>174</v>
      </c>
      <c r="J2976" t="b">
        <f t="shared" si="417"/>
        <v>0</v>
      </c>
      <c r="K2976" t="b">
        <f>OR(E2976&gt;3.5,Q2976&lt;10)</f>
        <v>1</v>
      </c>
      <c r="L2976" t="s">
        <v>19</v>
      </c>
      <c r="M2976" t="s">
        <v>5471</v>
      </c>
      <c r="N2976" t="str">
        <f t="shared" si="418"/>
        <v>None</v>
      </c>
      <c r="O2976" t="str">
        <f t="shared" si="419"/>
        <v>None</v>
      </c>
      <c r="P2976" t="s">
        <v>111</v>
      </c>
      <c r="Q2976" s="2">
        <f t="shared" si="420"/>
        <v>22</v>
      </c>
      <c r="R2976" s="1" t="str">
        <f t="shared" si="421"/>
        <v>Established</v>
      </c>
      <c r="S2976" s="1"/>
      <c r="T2976" t="s">
        <v>115</v>
      </c>
      <c r="U2976" t="s">
        <v>144</v>
      </c>
      <c r="V2976">
        <f t="shared" si="422"/>
        <v>0</v>
      </c>
    </row>
    <row r="2977" spans="1:22" x14ac:dyDescent="0.35">
      <c r="A2977">
        <v>2975</v>
      </c>
      <c r="B2977" t="s">
        <v>5472</v>
      </c>
      <c r="C2977" t="str">
        <f t="shared" si="414"/>
        <v>Don’t Buy</v>
      </c>
      <c r="D2977" t="str">
        <f t="shared" si="415"/>
        <v>Long Name</v>
      </c>
      <c r="E2977">
        <v>4.2</v>
      </c>
      <c r="F2977">
        <f>IF(Q2977&lt;10,E2977+0.1,E2977)</f>
        <v>4.2</v>
      </c>
      <c r="G2977">
        <f>MIN(IF(Q2977&lt;10,E2977+0.5,E2977),5)</f>
        <v>4.2</v>
      </c>
      <c r="H2977" t="str">
        <f t="shared" si="416"/>
        <v>Average Place to Work</v>
      </c>
      <c r="I2977">
        <v>174</v>
      </c>
      <c r="J2977" t="b">
        <f t="shared" si="417"/>
        <v>0</v>
      </c>
      <c r="K2977" t="b">
        <f>OR(E2977&gt;3.5,Q2977&lt;10)</f>
        <v>1</v>
      </c>
      <c r="L2977" t="s">
        <v>19</v>
      </c>
      <c r="M2977" t="s">
        <v>1865</v>
      </c>
      <c r="N2977" t="str">
        <f t="shared" si="418"/>
        <v>Indian Silicon Valley Startups</v>
      </c>
      <c r="O2977" t="str">
        <f t="shared" si="419"/>
        <v>None</v>
      </c>
      <c r="P2977" t="s">
        <v>167</v>
      </c>
      <c r="Q2977" s="2">
        <f t="shared" si="420"/>
        <v>34</v>
      </c>
      <c r="R2977" s="1" t="str">
        <f t="shared" si="421"/>
        <v>Established</v>
      </c>
      <c r="S2977" s="1"/>
      <c r="T2977" t="s">
        <v>598</v>
      </c>
      <c r="U2977" t="s">
        <v>24</v>
      </c>
      <c r="V2977">
        <f t="shared" si="422"/>
        <v>1000000</v>
      </c>
    </row>
    <row r="2978" spans="1:22" x14ac:dyDescent="0.35">
      <c r="A2978">
        <v>2976</v>
      </c>
      <c r="B2978" t="s">
        <v>5473</v>
      </c>
      <c r="C2978" t="str">
        <f t="shared" si="414"/>
        <v>Don’t Buy</v>
      </c>
      <c r="D2978" t="str">
        <f t="shared" si="415"/>
        <v>Long Name</v>
      </c>
      <c r="E2978">
        <v>4.0999999999999996</v>
      </c>
      <c r="F2978">
        <f>IF(Q2978&lt;10,E2978+0.1,E2978)</f>
        <v>4.1999999999999993</v>
      </c>
      <c r="G2978">
        <f>MIN(IF(Q2978&lt;10,E2978+0.5,E2978),5)</f>
        <v>4.5999999999999996</v>
      </c>
      <c r="H2978" t="str">
        <f t="shared" si="416"/>
        <v>Average Place to Work</v>
      </c>
      <c r="I2978">
        <v>174</v>
      </c>
      <c r="J2978" t="b">
        <f t="shared" si="417"/>
        <v>0</v>
      </c>
      <c r="K2978" t="b">
        <f>OR(E2978&gt;3.5,Q2978&lt;10)</f>
        <v>1</v>
      </c>
      <c r="M2978" t="s">
        <v>5474</v>
      </c>
      <c r="N2978" t="str">
        <f t="shared" si="418"/>
        <v>Indian Silicon Valley Startups</v>
      </c>
      <c r="O2978" t="str">
        <f t="shared" si="419"/>
        <v>None</v>
      </c>
      <c r="Q2978" s="2">
        <f t="shared" si="420"/>
        <v>0</v>
      </c>
      <c r="R2978" s="1" t="str">
        <f t="shared" si="421"/>
        <v>Startup</v>
      </c>
      <c r="S2978" s="1"/>
      <c r="T2978" t="s">
        <v>115</v>
      </c>
      <c r="U2978" t="s">
        <v>227</v>
      </c>
      <c r="V2978">
        <f t="shared" si="422"/>
        <v>0</v>
      </c>
    </row>
    <row r="2979" spans="1:22" x14ac:dyDescent="0.35">
      <c r="A2979">
        <v>2977</v>
      </c>
      <c r="B2979" t="s">
        <v>5475</v>
      </c>
      <c r="C2979" t="str">
        <f t="shared" si="414"/>
        <v>Don’t Buy</v>
      </c>
      <c r="D2979" t="str">
        <f t="shared" si="415"/>
        <v>Short Name</v>
      </c>
      <c r="E2979">
        <v>3.9</v>
      </c>
      <c r="F2979">
        <f>IF(Q2979&lt;10,E2979+0.1,E2979)</f>
        <v>4</v>
      </c>
      <c r="G2979">
        <f>MIN(IF(Q2979&lt;10,E2979+0.5,E2979),5)</f>
        <v>4.4000000000000004</v>
      </c>
      <c r="H2979" t="str">
        <f t="shared" si="416"/>
        <v>Average Place to Work</v>
      </c>
      <c r="I2979">
        <v>174</v>
      </c>
      <c r="J2979" t="b">
        <f t="shared" si="417"/>
        <v>0</v>
      </c>
      <c r="K2979" t="b">
        <f>OR(E2979&gt;3.5,Q2979&lt;10)</f>
        <v>1</v>
      </c>
      <c r="L2979" t="s">
        <v>19</v>
      </c>
      <c r="M2979" t="s">
        <v>5476</v>
      </c>
      <c r="N2979" t="str">
        <f t="shared" si="418"/>
        <v>Indian Silicon Valley Startups</v>
      </c>
      <c r="O2979" t="str">
        <f t="shared" si="419"/>
        <v>None</v>
      </c>
      <c r="P2979" t="s">
        <v>502</v>
      </c>
      <c r="Q2979" s="2">
        <f t="shared" si="420"/>
        <v>8</v>
      </c>
      <c r="R2979" s="1" t="str">
        <f t="shared" si="421"/>
        <v>Startup</v>
      </c>
      <c r="S2979" s="1"/>
      <c r="T2979" t="s">
        <v>115</v>
      </c>
      <c r="U2979" t="s">
        <v>36</v>
      </c>
      <c r="V2979">
        <f t="shared" si="422"/>
        <v>0</v>
      </c>
    </row>
    <row r="2980" spans="1:22" x14ac:dyDescent="0.35">
      <c r="A2980">
        <v>2978</v>
      </c>
      <c r="B2980" t="s">
        <v>5477</v>
      </c>
      <c r="C2980" t="str">
        <f t="shared" si="414"/>
        <v>Don’t Buy</v>
      </c>
      <c r="D2980" t="str">
        <f t="shared" si="415"/>
        <v>Long Name</v>
      </c>
      <c r="E2980">
        <v>3.9</v>
      </c>
      <c r="F2980">
        <f>IF(Q2980&lt;10,E2980+0.1,E2980)</f>
        <v>3.9</v>
      </c>
      <c r="G2980">
        <f>MIN(IF(Q2980&lt;10,E2980+0.5,E2980),5)</f>
        <v>3.9</v>
      </c>
      <c r="H2980" t="str">
        <f t="shared" si="416"/>
        <v>Average Place to Work</v>
      </c>
      <c r="I2980">
        <v>174</v>
      </c>
      <c r="J2980" t="b">
        <f t="shared" si="417"/>
        <v>0</v>
      </c>
      <c r="K2980" t="b">
        <f>OR(E2980&gt;3.5,Q2980&lt;10)</f>
        <v>1</v>
      </c>
      <c r="L2980" t="s">
        <v>19</v>
      </c>
      <c r="M2980" t="s">
        <v>1037</v>
      </c>
      <c r="N2980" t="str">
        <f t="shared" si="418"/>
        <v>None</v>
      </c>
      <c r="O2980" t="str">
        <f t="shared" si="419"/>
        <v>None</v>
      </c>
      <c r="P2980" t="s">
        <v>445</v>
      </c>
      <c r="Q2980" s="2">
        <f t="shared" si="420"/>
        <v>14</v>
      </c>
      <c r="R2980" s="1" t="str">
        <f t="shared" si="421"/>
        <v>Established</v>
      </c>
      <c r="S2980" s="1"/>
      <c r="T2980" t="s">
        <v>2372</v>
      </c>
      <c r="U2980" t="s">
        <v>523</v>
      </c>
      <c r="V2980">
        <f t="shared" si="422"/>
        <v>0</v>
      </c>
    </row>
    <row r="2981" spans="1:22" x14ac:dyDescent="0.35">
      <c r="A2981">
        <v>2979</v>
      </c>
      <c r="B2981" t="s">
        <v>5478</v>
      </c>
      <c r="C2981" t="str">
        <f t="shared" si="414"/>
        <v>Don’t Buy</v>
      </c>
      <c r="D2981" t="str">
        <f t="shared" si="415"/>
        <v>Long Name</v>
      </c>
      <c r="E2981">
        <v>3.8</v>
      </c>
      <c r="F2981">
        <f>IF(Q2981&lt;10,E2981+0.1,E2981)</f>
        <v>3.8</v>
      </c>
      <c r="G2981">
        <f>MIN(IF(Q2981&lt;10,E2981+0.5,E2981),5)</f>
        <v>3.8</v>
      </c>
      <c r="H2981" t="str">
        <f t="shared" si="416"/>
        <v>Average Place to Work</v>
      </c>
      <c r="I2981">
        <v>173</v>
      </c>
      <c r="J2981" t="b">
        <f t="shared" si="417"/>
        <v>0</v>
      </c>
      <c r="K2981" t="b">
        <f>OR(E2981&gt;3.5,Q2981&lt;10)</f>
        <v>1</v>
      </c>
      <c r="L2981" t="s">
        <v>19</v>
      </c>
      <c r="M2981" t="s">
        <v>5479</v>
      </c>
      <c r="N2981" t="str">
        <f t="shared" si="418"/>
        <v>Indian Silicon Valley Startups</v>
      </c>
      <c r="O2981" t="str">
        <f t="shared" si="419"/>
        <v>None</v>
      </c>
      <c r="P2981" t="s">
        <v>180</v>
      </c>
      <c r="Q2981" s="2">
        <f t="shared" si="420"/>
        <v>23</v>
      </c>
      <c r="R2981" s="1" t="str">
        <f t="shared" si="421"/>
        <v>Established</v>
      </c>
      <c r="S2981" s="1"/>
      <c r="T2981" t="s">
        <v>115</v>
      </c>
      <c r="U2981" t="s">
        <v>17</v>
      </c>
      <c r="V2981">
        <f t="shared" si="422"/>
        <v>500000</v>
      </c>
    </row>
    <row r="2982" spans="1:22" x14ac:dyDescent="0.35">
      <c r="A2982">
        <v>2980</v>
      </c>
      <c r="B2982" t="s">
        <v>5480</v>
      </c>
      <c r="C2982" t="str">
        <f t="shared" si="414"/>
        <v>Don’t Buy</v>
      </c>
      <c r="D2982" t="str">
        <f t="shared" si="415"/>
        <v>Long Name</v>
      </c>
      <c r="E2982">
        <v>3.9</v>
      </c>
      <c r="F2982">
        <f>IF(Q2982&lt;10,E2982+0.1,E2982)</f>
        <v>3.9</v>
      </c>
      <c r="G2982">
        <f>MIN(IF(Q2982&lt;10,E2982+0.5,E2982),5)</f>
        <v>3.9</v>
      </c>
      <c r="H2982" t="str">
        <f t="shared" si="416"/>
        <v>Average Place to Work</v>
      </c>
      <c r="I2982">
        <v>173</v>
      </c>
      <c r="J2982" t="b">
        <f t="shared" si="417"/>
        <v>0</v>
      </c>
      <c r="K2982" t="b">
        <f>OR(E2982&gt;3.5,Q2982&lt;10)</f>
        <v>1</v>
      </c>
      <c r="L2982" t="s">
        <v>19</v>
      </c>
      <c r="M2982" t="s">
        <v>4408</v>
      </c>
      <c r="N2982" t="str">
        <f t="shared" si="418"/>
        <v>None</v>
      </c>
      <c r="O2982" t="str">
        <f t="shared" si="419"/>
        <v>None</v>
      </c>
      <c r="P2982" t="s">
        <v>44</v>
      </c>
      <c r="Q2982" s="2">
        <f t="shared" si="420"/>
        <v>25</v>
      </c>
      <c r="R2982" s="1" t="str">
        <f t="shared" si="421"/>
        <v>Established</v>
      </c>
      <c r="S2982" s="1"/>
      <c r="T2982" t="s">
        <v>598</v>
      </c>
      <c r="U2982" t="s">
        <v>92</v>
      </c>
      <c r="V2982">
        <f t="shared" si="422"/>
        <v>0</v>
      </c>
    </row>
    <row r="2983" spans="1:22" x14ac:dyDescent="0.35">
      <c r="A2983">
        <v>2981</v>
      </c>
      <c r="B2983" t="s">
        <v>5481</v>
      </c>
      <c r="C2983" t="str">
        <f t="shared" si="414"/>
        <v>Don’t Buy</v>
      </c>
      <c r="D2983" t="str">
        <f t="shared" si="415"/>
        <v>Long Name</v>
      </c>
      <c r="E2983">
        <v>3.8</v>
      </c>
      <c r="F2983">
        <f>IF(Q2983&lt;10,E2983+0.1,E2983)</f>
        <v>3.8</v>
      </c>
      <c r="G2983">
        <f>MIN(IF(Q2983&lt;10,E2983+0.5,E2983),5)</f>
        <v>3.8</v>
      </c>
      <c r="H2983" t="str">
        <f t="shared" si="416"/>
        <v>Average Place to Work</v>
      </c>
      <c r="I2983">
        <v>173</v>
      </c>
      <c r="J2983" t="b">
        <f t="shared" si="417"/>
        <v>0</v>
      </c>
      <c r="K2983" t="b">
        <f>OR(E2983&gt;3.5,Q2983&lt;10)</f>
        <v>1</v>
      </c>
      <c r="L2983" t="s">
        <v>9</v>
      </c>
      <c r="M2983" t="s">
        <v>5482</v>
      </c>
      <c r="N2983" t="str">
        <f t="shared" si="418"/>
        <v>None</v>
      </c>
      <c r="O2983" t="str">
        <f t="shared" si="419"/>
        <v>None</v>
      </c>
      <c r="P2983" t="s">
        <v>50</v>
      </c>
      <c r="Q2983" s="2">
        <f t="shared" si="420"/>
        <v>29</v>
      </c>
      <c r="R2983" s="1" t="str">
        <f t="shared" si="421"/>
        <v>Established</v>
      </c>
      <c r="S2983" s="1"/>
      <c r="T2983" t="s">
        <v>115</v>
      </c>
      <c r="U2983" t="s">
        <v>357</v>
      </c>
      <c r="V2983">
        <f t="shared" si="422"/>
        <v>0</v>
      </c>
    </row>
    <row r="2984" spans="1:22" x14ac:dyDescent="0.35">
      <c r="A2984">
        <v>2982</v>
      </c>
      <c r="B2984" t="s">
        <v>5483</v>
      </c>
      <c r="C2984" t="str">
        <f t="shared" si="414"/>
        <v>Don’t Buy</v>
      </c>
      <c r="D2984" t="str">
        <f t="shared" si="415"/>
        <v>Long Name</v>
      </c>
      <c r="E2984">
        <v>3.5</v>
      </c>
      <c r="F2984">
        <f>IF(Q2984&lt;10,E2984+0.1,E2984)</f>
        <v>3.5</v>
      </c>
      <c r="G2984">
        <f>MIN(IF(Q2984&lt;10,E2984+0.5,E2984),5)</f>
        <v>3.5</v>
      </c>
      <c r="H2984" t="str">
        <f t="shared" si="416"/>
        <v>Average Place to Work</v>
      </c>
      <c r="I2984">
        <v>173</v>
      </c>
      <c r="J2984" t="b">
        <f t="shared" si="417"/>
        <v>0</v>
      </c>
      <c r="K2984" t="b">
        <f>OR(E2984&gt;3.5,Q2984&lt;10)</f>
        <v>0</v>
      </c>
      <c r="L2984" t="s">
        <v>9</v>
      </c>
      <c r="M2984" t="s">
        <v>5484</v>
      </c>
      <c r="N2984" t="str">
        <f t="shared" si="418"/>
        <v>None</v>
      </c>
      <c r="O2984" t="str">
        <f t="shared" si="419"/>
        <v>None</v>
      </c>
      <c r="P2984" t="s">
        <v>111</v>
      </c>
      <c r="Q2984" s="2">
        <f t="shared" si="420"/>
        <v>22</v>
      </c>
      <c r="R2984" s="1" t="str">
        <f t="shared" si="421"/>
        <v>Established</v>
      </c>
      <c r="S2984" s="1"/>
      <c r="T2984" t="s">
        <v>606</v>
      </c>
      <c r="U2984" t="s">
        <v>192</v>
      </c>
      <c r="V2984">
        <f t="shared" si="422"/>
        <v>0</v>
      </c>
    </row>
    <row r="2985" spans="1:22" x14ac:dyDescent="0.35">
      <c r="A2985">
        <v>2983</v>
      </c>
      <c r="B2985" t="s">
        <v>5485</v>
      </c>
      <c r="C2985" t="str">
        <f t="shared" si="414"/>
        <v>Don’t Buy</v>
      </c>
      <c r="D2985" t="str">
        <f t="shared" si="415"/>
        <v>Long Name</v>
      </c>
      <c r="E2985">
        <v>4.4000000000000004</v>
      </c>
      <c r="F2985">
        <f>IF(Q2985&lt;10,E2985+0.1,E2985)</f>
        <v>4.4000000000000004</v>
      </c>
      <c r="G2985">
        <f>MIN(IF(Q2985&lt;10,E2985+0.5,E2985),5)</f>
        <v>4.4000000000000004</v>
      </c>
      <c r="H2985" t="str">
        <f t="shared" si="416"/>
        <v>Average Place to Work</v>
      </c>
      <c r="I2985">
        <v>173</v>
      </c>
      <c r="J2985" t="b">
        <f t="shared" si="417"/>
        <v>0</v>
      </c>
      <c r="K2985" t="b">
        <f>OR(E2985&gt;3.5,Q2985&lt;10)</f>
        <v>1</v>
      </c>
      <c r="L2985" t="s">
        <v>19</v>
      </c>
      <c r="M2985" t="s">
        <v>1106</v>
      </c>
      <c r="N2985" t="str">
        <f t="shared" si="418"/>
        <v>None</v>
      </c>
      <c r="O2985" t="str">
        <f t="shared" si="419"/>
        <v>None</v>
      </c>
      <c r="P2985" t="s">
        <v>16</v>
      </c>
      <c r="Q2985" s="2">
        <f t="shared" si="420"/>
        <v>33</v>
      </c>
      <c r="R2985" s="1" t="str">
        <f t="shared" si="421"/>
        <v>Established</v>
      </c>
      <c r="S2985" s="1"/>
      <c r="T2985" t="s">
        <v>606</v>
      </c>
      <c r="U2985" t="s">
        <v>312</v>
      </c>
      <c r="V2985">
        <f t="shared" si="422"/>
        <v>0</v>
      </c>
    </row>
    <row r="2986" spans="1:22" x14ac:dyDescent="0.35">
      <c r="A2986">
        <v>2984</v>
      </c>
      <c r="B2986" t="s">
        <v>5486</v>
      </c>
      <c r="C2986" t="str">
        <f t="shared" si="414"/>
        <v>Don’t Buy</v>
      </c>
      <c r="D2986" t="str">
        <f t="shared" si="415"/>
        <v>Long Name</v>
      </c>
      <c r="E2986">
        <v>4.0999999999999996</v>
      </c>
      <c r="F2986">
        <f>IF(Q2986&lt;10,E2986+0.1,E2986)</f>
        <v>4.1999999999999993</v>
      </c>
      <c r="G2986">
        <f>MIN(IF(Q2986&lt;10,E2986+0.5,E2986),5)</f>
        <v>4.5999999999999996</v>
      </c>
      <c r="H2986" t="str">
        <f t="shared" si="416"/>
        <v>Average Place to Work</v>
      </c>
      <c r="I2986">
        <v>173</v>
      </c>
      <c r="J2986" t="b">
        <f t="shared" si="417"/>
        <v>0</v>
      </c>
      <c r="K2986" t="b">
        <f>OR(E2986&gt;3.5,Q2986&lt;10)</f>
        <v>1</v>
      </c>
      <c r="M2986" t="s">
        <v>2543</v>
      </c>
      <c r="N2986" t="str">
        <f t="shared" si="418"/>
        <v>Indian Silicon Valley Startups</v>
      </c>
      <c r="O2986" t="str">
        <f t="shared" si="419"/>
        <v>None</v>
      </c>
      <c r="P2986" t="s">
        <v>170</v>
      </c>
      <c r="Q2986" s="2">
        <f t="shared" si="420"/>
        <v>6</v>
      </c>
      <c r="R2986" s="1" t="str">
        <f t="shared" si="421"/>
        <v>Startup</v>
      </c>
      <c r="S2986" s="1"/>
      <c r="U2986" t="s">
        <v>1829</v>
      </c>
      <c r="V2986">
        <f t="shared" si="422"/>
        <v>0</v>
      </c>
    </row>
    <row r="2987" spans="1:22" x14ac:dyDescent="0.35">
      <c r="A2987">
        <v>2985</v>
      </c>
      <c r="B2987" t="s">
        <v>5487</v>
      </c>
      <c r="C2987" t="str">
        <f t="shared" si="414"/>
        <v>Don’t Buy</v>
      </c>
      <c r="D2987" t="str">
        <f t="shared" si="415"/>
        <v>Short Name</v>
      </c>
      <c r="E2987">
        <v>3.9</v>
      </c>
      <c r="F2987">
        <f>IF(Q2987&lt;10,E2987+0.1,E2987)</f>
        <v>3.9</v>
      </c>
      <c r="G2987">
        <f>MIN(IF(Q2987&lt;10,E2987+0.5,E2987),5)</f>
        <v>3.9</v>
      </c>
      <c r="H2987" t="str">
        <f t="shared" si="416"/>
        <v>Average Place to Work</v>
      </c>
      <c r="I2987">
        <v>173</v>
      </c>
      <c r="J2987" t="b">
        <f t="shared" si="417"/>
        <v>0</v>
      </c>
      <c r="K2987" t="b">
        <f>OR(E2987&gt;3.5,Q2987&lt;10)</f>
        <v>1</v>
      </c>
      <c r="M2987" t="s">
        <v>5488</v>
      </c>
      <c r="N2987" t="str">
        <f t="shared" si="418"/>
        <v>None</v>
      </c>
      <c r="O2987" t="str">
        <f t="shared" si="419"/>
        <v>None</v>
      </c>
      <c r="P2987" t="s">
        <v>241</v>
      </c>
      <c r="Q2987" s="2">
        <f t="shared" si="420"/>
        <v>13</v>
      </c>
      <c r="R2987" s="1" t="str">
        <f t="shared" si="421"/>
        <v>Established</v>
      </c>
      <c r="S2987" s="1"/>
      <c r="U2987" t="s">
        <v>238</v>
      </c>
      <c r="V2987">
        <f t="shared" si="422"/>
        <v>0</v>
      </c>
    </row>
    <row r="2988" spans="1:22" x14ac:dyDescent="0.35">
      <c r="A2988">
        <v>2986</v>
      </c>
      <c r="B2988" t="s">
        <v>5489</v>
      </c>
      <c r="C2988" t="str">
        <f t="shared" si="414"/>
        <v>Don’t Buy</v>
      </c>
      <c r="D2988" t="str">
        <f t="shared" si="415"/>
        <v>Long Name</v>
      </c>
      <c r="E2988">
        <v>4.3</v>
      </c>
      <c r="F2988">
        <f>IF(Q2988&lt;10,E2988+0.1,E2988)</f>
        <v>4.3</v>
      </c>
      <c r="G2988">
        <f>MIN(IF(Q2988&lt;10,E2988+0.5,E2988),5)</f>
        <v>4.3</v>
      </c>
      <c r="H2988" t="str">
        <f t="shared" si="416"/>
        <v>Average Place to Work</v>
      </c>
      <c r="I2988">
        <v>173</v>
      </c>
      <c r="J2988" t="b">
        <f t="shared" si="417"/>
        <v>0</v>
      </c>
      <c r="K2988" t="b">
        <f>OR(E2988&gt;3.5,Q2988&lt;10)</f>
        <v>1</v>
      </c>
      <c r="L2988" t="s">
        <v>19</v>
      </c>
      <c r="M2988" t="s">
        <v>2095</v>
      </c>
      <c r="N2988" t="str">
        <f t="shared" si="418"/>
        <v>None</v>
      </c>
      <c r="O2988" t="str">
        <f t="shared" si="419"/>
        <v>None</v>
      </c>
      <c r="P2988" t="s">
        <v>47</v>
      </c>
      <c r="Q2988" s="2">
        <f t="shared" si="420"/>
        <v>31</v>
      </c>
      <c r="R2988" s="1" t="str">
        <f t="shared" si="421"/>
        <v>Established</v>
      </c>
      <c r="S2988" s="1"/>
      <c r="T2988" t="s">
        <v>606</v>
      </c>
      <c r="U2988" t="s">
        <v>83</v>
      </c>
      <c r="V2988">
        <f t="shared" si="422"/>
        <v>0</v>
      </c>
    </row>
    <row r="2989" spans="1:22" x14ac:dyDescent="0.35">
      <c r="A2989">
        <v>2987</v>
      </c>
      <c r="B2989" t="s">
        <v>5490</v>
      </c>
      <c r="C2989" t="str">
        <f t="shared" si="414"/>
        <v>Don’t Buy</v>
      </c>
      <c r="D2989" t="str">
        <f t="shared" si="415"/>
        <v>Long Name</v>
      </c>
      <c r="E2989">
        <v>3.9</v>
      </c>
      <c r="F2989">
        <f>IF(Q2989&lt;10,E2989+0.1,E2989)</f>
        <v>3.9</v>
      </c>
      <c r="G2989">
        <f>MIN(IF(Q2989&lt;10,E2989+0.5,E2989),5)</f>
        <v>3.9</v>
      </c>
      <c r="H2989" t="str">
        <f t="shared" si="416"/>
        <v>Average Place to Work</v>
      </c>
      <c r="I2989">
        <v>173</v>
      </c>
      <c r="J2989" t="b">
        <f t="shared" si="417"/>
        <v>0</v>
      </c>
      <c r="K2989" t="b">
        <f>OR(E2989&gt;3.5,Q2989&lt;10)</f>
        <v>1</v>
      </c>
      <c r="L2989" t="s">
        <v>19</v>
      </c>
      <c r="M2989" t="s">
        <v>5022</v>
      </c>
      <c r="N2989" t="str">
        <f t="shared" si="418"/>
        <v>Indian Silicon Valley Startups</v>
      </c>
      <c r="O2989" t="str">
        <f t="shared" si="419"/>
        <v>None</v>
      </c>
      <c r="P2989" t="s">
        <v>67</v>
      </c>
      <c r="Q2989" s="2">
        <f t="shared" si="420"/>
        <v>15</v>
      </c>
      <c r="R2989" s="1" t="str">
        <f t="shared" si="421"/>
        <v>Established</v>
      </c>
      <c r="S2989" s="1"/>
      <c r="T2989" t="s">
        <v>115</v>
      </c>
      <c r="U2989" t="s">
        <v>214</v>
      </c>
      <c r="V2989">
        <f t="shared" si="422"/>
        <v>0</v>
      </c>
    </row>
    <row r="2990" spans="1:22" x14ac:dyDescent="0.35">
      <c r="A2990">
        <v>2988</v>
      </c>
      <c r="B2990" t="s">
        <v>5491</v>
      </c>
      <c r="C2990" t="str">
        <f t="shared" si="414"/>
        <v>Don’t Buy</v>
      </c>
      <c r="D2990" t="str">
        <f t="shared" si="415"/>
        <v>Long Name</v>
      </c>
      <c r="E2990">
        <v>4.0999999999999996</v>
      </c>
      <c r="F2990">
        <f>IF(Q2990&lt;10,E2990+0.1,E2990)</f>
        <v>4.0999999999999996</v>
      </c>
      <c r="G2990">
        <f>MIN(IF(Q2990&lt;10,E2990+0.5,E2990),5)</f>
        <v>4.0999999999999996</v>
      </c>
      <c r="H2990" t="str">
        <f t="shared" si="416"/>
        <v>Average Place to Work</v>
      </c>
      <c r="I2990">
        <v>173</v>
      </c>
      <c r="J2990" t="b">
        <f t="shared" si="417"/>
        <v>0</v>
      </c>
      <c r="K2990" t="b">
        <f>OR(E2990&gt;3.5,Q2990&lt;10)</f>
        <v>1</v>
      </c>
      <c r="L2990" t="s">
        <v>19</v>
      </c>
      <c r="M2990" t="s">
        <v>5097</v>
      </c>
      <c r="N2990" t="str">
        <f t="shared" si="418"/>
        <v>None</v>
      </c>
      <c r="O2990" t="str">
        <f t="shared" si="419"/>
        <v>None</v>
      </c>
      <c r="P2990" t="s">
        <v>67</v>
      </c>
      <c r="Q2990" s="2">
        <f t="shared" si="420"/>
        <v>15</v>
      </c>
      <c r="R2990" s="1" t="str">
        <f t="shared" si="421"/>
        <v>Established</v>
      </c>
      <c r="S2990" s="1"/>
      <c r="T2990" t="s">
        <v>598</v>
      </c>
      <c r="U2990" t="s">
        <v>64</v>
      </c>
      <c r="V2990">
        <f t="shared" si="422"/>
        <v>0</v>
      </c>
    </row>
    <row r="2991" spans="1:22" x14ac:dyDescent="0.35">
      <c r="A2991">
        <v>2989</v>
      </c>
      <c r="B2991" t="s">
        <v>5492</v>
      </c>
      <c r="C2991" t="str">
        <f t="shared" si="414"/>
        <v>Don’t Buy</v>
      </c>
      <c r="D2991" t="str">
        <f t="shared" si="415"/>
        <v>Long Name</v>
      </c>
      <c r="E2991">
        <v>3.8</v>
      </c>
      <c r="F2991">
        <f>IF(Q2991&lt;10,E2991+0.1,E2991)</f>
        <v>3.8</v>
      </c>
      <c r="G2991">
        <f>MIN(IF(Q2991&lt;10,E2991+0.5,E2991),5)</f>
        <v>3.8</v>
      </c>
      <c r="H2991" t="str">
        <f t="shared" si="416"/>
        <v>Average Place to Work</v>
      </c>
      <c r="I2991">
        <v>173</v>
      </c>
      <c r="J2991" t="b">
        <f t="shared" si="417"/>
        <v>0</v>
      </c>
      <c r="K2991" t="b">
        <f>OR(E2991&gt;3.5,Q2991&lt;10)</f>
        <v>1</v>
      </c>
      <c r="L2991" t="s">
        <v>19</v>
      </c>
      <c r="M2991" t="s">
        <v>5493</v>
      </c>
      <c r="N2991" t="str">
        <f t="shared" si="418"/>
        <v>None</v>
      </c>
      <c r="O2991" t="str">
        <f t="shared" si="419"/>
        <v>None</v>
      </c>
      <c r="P2991" t="s">
        <v>515</v>
      </c>
      <c r="Q2991" s="2">
        <f t="shared" si="420"/>
        <v>46</v>
      </c>
      <c r="R2991" s="1" t="str">
        <f t="shared" si="421"/>
        <v>Established</v>
      </c>
      <c r="S2991" s="1"/>
      <c r="T2991" t="s">
        <v>598</v>
      </c>
      <c r="U2991" t="s">
        <v>473</v>
      </c>
      <c r="V2991">
        <f t="shared" si="422"/>
        <v>0</v>
      </c>
    </row>
    <row r="2992" spans="1:22" x14ac:dyDescent="0.35">
      <c r="A2992">
        <v>2990</v>
      </c>
      <c r="B2992" t="s">
        <v>5494</v>
      </c>
      <c r="C2992" t="str">
        <f t="shared" si="414"/>
        <v>Don’t Buy</v>
      </c>
      <c r="D2992" t="str">
        <f t="shared" si="415"/>
        <v>Short Name</v>
      </c>
      <c r="E2992">
        <v>3.2</v>
      </c>
      <c r="F2992">
        <f>IF(Q2992&lt;10,E2992+0.1,E2992)</f>
        <v>3.3000000000000003</v>
      </c>
      <c r="G2992">
        <f>MIN(IF(Q2992&lt;10,E2992+0.5,E2992),5)</f>
        <v>3.7</v>
      </c>
      <c r="H2992" t="str">
        <f t="shared" si="416"/>
        <v>Average Place to Work</v>
      </c>
      <c r="I2992">
        <v>173</v>
      </c>
      <c r="J2992" t="b">
        <f t="shared" si="417"/>
        <v>0</v>
      </c>
      <c r="K2992" t="b">
        <f>OR(E2992&gt;3.5,Q2992&lt;10)</f>
        <v>1</v>
      </c>
      <c r="L2992" t="s">
        <v>19</v>
      </c>
      <c r="M2992" t="s">
        <v>2518</v>
      </c>
      <c r="N2992" t="str">
        <f t="shared" si="418"/>
        <v>Indian Silicon Valley Startups</v>
      </c>
      <c r="O2992" t="str">
        <f t="shared" si="419"/>
        <v>None</v>
      </c>
      <c r="P2992" t="s">
        <v>170</v>
      </c>
      <c r="Q2992" s="2">
        <f t="shared" si="420"/>
        <v>6</v>
      </c>
      <c r="R2992" s="1" t="str">
        <f t="shared" si="421"/>
        <v>Startup</v>
      </c>
      <c r="S2992" s="1"/>
      <c r="T2992" t="s">
        <v>598</v>
      </c>
      <c r="U2992" t="s">
        <v>36</v>
      </c>
      <c r="V2992">
        <f t="shared" si="422"/>
        <v>0</v>
      </c>
    </row>
    <row r="2993" spans="1:22" x14ac:dyDescent="0.35">
      <c r="A2993">
        <v>2991</v>
      </c>
      <c r="B2993" t="s">
        <v>5495</v>
      </c>
      <c r="C2993" t="str">
        <f t="shared" si="414"/>
        <v>Don’t Buy</v>
      </c>
      <c r="D2993" t="str">
        <f t="shared" si="415"/>
        <v>Long Name</v>
      </c>
      <c r="E2993">
        <v>3.9</v>
      </c>
      <c r="F2993">
        <f>IF(Q2993&lt;10,E2993+0.1,E2993)</f>
        <v>4</v>
      </c>
      <c r="G2993">
        <f>MIN(IF(Q2993&lt;10,E2993+0.5,E2993),5)</f>
        <v>4.4000000000000004</v>
      </c>
      <c r="H2993" t="str">
        <f t="shared" si="416"/>
        <v>Average Place to Work</v>
      </c>
      <c r="I2993">
        <v>173</v>
      </c>
      <c r="J2993" t="b">
        <f t="shared" si="417"/>
        <v>0</v>
      </c>
      <c r="K2993" t="b">
        <f>OR(E2993&gt;3.5,Q2993&lt;10)</f>
        <v>1</v>
      </c>
      <c r="L2993" t="s">
        <v>19</v>
      </c>
      <c r="M2993" t="s">
        <v>5496</v>
      </c>
      <c r="N2993" t="str">
        <f t="shared" si="418"/>
        <v>Indian Silicon Valley Startups</v>
      </c>
      <c r="O2993" t="str">
        <f t="shared" si="419"/>
        <v>None</v>
      </c>
      <c r="P2993" t="s">
        <v>71</v>
      </c>
      <c r="Q2993" s="2">
        <f t="shared" si="420"/>
        <v>4</v>
      </c>
      <c r="R2993" s="1" t="str">
        <f t="shared" si="421"/>
        <v>Startup</v>
      </c>
      <c r="S2993" s="1"/>
      <c r="T2993" t="s">
        <v>115</v>
      </c>
      <c r="U2993" t="s">
        <v>17</v>
      </c>
      <c r="V2993">
        <f t="shared" si="422"/>
        <v>500000</v>
      </c>
    </row>
    <row r="2994" spans="1:22" x14ac:dyDescent="0.35">
      <c r="A2994">
        <v>2992</v>
      </c>
      <c r="B2994" t="s">
        <v>5497</v>
      </c>
      <c r="C2994" t="str">
        <f t="shared" si="414"/>
        <v>Don’t Buy</v>
      </c>
      <c r="D2994" t="str">
        <f t="shared" si="415"/>
        <v>Long Name</v>
      </c>
      <c r="E2994">
        <v>3.9</v>
      </c>
      <c r="F2994">
        <f>IF(Q2994&lt;10,E2994+0.1,E2994)</f>
        <v>3.9</v>
      </c>
      <c r="G2994">
        <f>MIN(IF(Q2994&lt;10,E2994+0.5,E2994),5)</f>
        <v>3.9</v>
      </c>
      <c r="H2994" t="str">
        <f t="shared" si="416"/>
        <v>Average Place to Work</v>
      </c>
      <c r="I2994">
        <v>17200</v>
      </c>
      <c r="J2994" t="b">
        <f t="shared" si="417"/>
        <v>0</v>
      </c>
      <c r="K2994" t="b">
        <f>OR(E2994&gt;3.5,Q2994&lt;10)</f>
        <v>1</v>
      </c>
      <c r="L2994" t="s">
        <v>9</v>
      </c>
      <c r="M2994" t="s">
        <v>5498</v>
      </c>
      <c r="N2994" t="str">
        <f t="shared" si="418"/>
        <v>None</v>
      </c>
      <c r="O2994" t="str">
        <f t="shared" si="419"/>
        <v>Bombay Finances</v>
      </c>
      <c r="P2994" t="s">
        <v>5499</v>
      </c>
      <c r="Q2994" s="2">
        <f t="shared" si="420"/>
        <v>108</v>
      </c>
      <c r="R2994" s="1" t="str">
        <f t="shared" si="421"/>
        <v>Established</v>
      </c>
      <c r="S2994" s="1"/>
      <c r="T2994" t="s">
        <v>12</v>
      </c>
      <c r="U2994" t="s">
        <v>24</v>
      </c>
      <c r="V2994">
        <f t="shared" si="422"/>
        <v>500000</v>
      </c>
    </row>
    <row r="2995" spans="1:22" x14ac:dyDescent="0.35">
      <c r="A2995">
        <v>2993</v>
      </c>
      <c r="B2995" t="s">
        <v>5500</v>
      </c>
      <c r="C2995" t="str">
        <f t="shared" si="414"/>
        <v>Don’t Buy</v>
      </c>
      <c r="D2995" t="str">
        <f t="shared" si="415"/>
        <v>Long Name</v>
      </c>
      <c r="E2995">
        <v>4.2</v>
      </c>
      <c r="F2995">
        <f>IF(Q2995&lt;10,E2995+0.1,E2995)</f>
        <v>4.2</v>
      </c>
      <c r="G2995">
        <f>MIN(IF(Q2995&lt;10,E2995+0.5,E2995),5)</f>
        <v>4.2</v>
      </c>
      <c r="H2995" t="str">
        <f t="shared" si="416"/>
        <v>Average Place to Work</v>
      </c>
      <c r="I2995">
        <v>202</v>
      </c>
      <c r="J2995" t="b">
        <f t="shared" si="417"/>
        <v>0</v>
      </c>
      <c r="K2995" t="b">
        <f>OR(E2995&gt;3.5,Q2995&lt;10)</f>
        <v>1</v>
      </c>
      <c r="L2995" t="s">
        <v>9</v>
      </c>
      <c r="M2995" t="s">
        <v>5501</v>
      </c>
      <c r="N2995" t="str">
        <f t="shared" si="418"/>
        <v>None</v>
      </c>
      <c r="O2995" t="str">
        <f t="shared" si="419"/>
        <v>None</v>
      </c>
      <c r="P2995" t="s">
        <v>2686</v>
      </c>
      <c r="Q2995" s="2">
        <f t="shared" si="420"/>
        <v>120</v>
      </c>
      <c r="R2995" s="1" t="str">
        <f t="shared" si="421"/>
        <v>Established</v>
      </c>
      <c r="S2995" s="1"/>
      <c r="T2995" t="s">
        <v>606</v>
      </c>
      <c r="U2995" t="s">
        <v>455</v>
      </c>
      <c r="V2995">
        <f t="shared" si="422"/>
        <v>0</v>
      </c>
    </row>
    <row r="2996" spans="1:22" x14ac:dyDescent="0.35">
      <c r="A2996">
        <v>2994</v>
      </c>
      <c r="B2996" t="s">
        <v>5502</v>
      </c>
      <c r="C2996" t="str">
        <f t="shared" si="414"/>
        <v>Don’t Buy</v>
      </c>
      <c r="D2996" t="str">
        <f t="shared" si="415"/>
        <v>Short Name</v>
      </c>
      <c r="E2996">
        <v>4.2</v>
      </c>
      <c r="F2996">
        <f>IF(Q2996&lt;10,E2996+0.1,E2996)</f>
        <v>4.2</v>
      </c>
      <c r="G2996">
        <f>MIN(IF(Q2996&lt;10,E2996+0.5,E2996),5)</f>
        <v>4.2</v>
      </c>
      <c r="H2996" t="str">
        <f t="shared" si="416"/>
        <v>Average Place to Work</v>
      </c>
      <c r="I2996">
        <v>172</v>
      </c>
      <c r="J2996" t="b">
        <f t="shared" si="417"/>
        <v>0</v>
      </c>
      <c r="K2996" t="b">
        <f>OR(E2996&gt;3.5,Q2996&lt;10)</f>
        <v>1</v>
      </c>
      <c r="L2996" t="s">
        <v>19</v>
      </c>
      <c r="M2996" t="s">
        <v>5503</v>
      </c>
      <c r="N2996" t="str">
        <f t="shared" si="418"/>
        <v>None</v>
      </c>
      <c r="O2996" t="str">
        <f t="shared" si="419"/>
        <v>None</v>
      </c>
      <c r="P2996" t="s">
        <v>505</v>
      </c>
      <c r="Q2996" s="2">
        <f t="shared" si="420"/>
        <v>90</v>
      </c>
      <c r="R2996" s="1" t="str">
        <f t="shared" si="421"/>
        <v>Established</v>
      </c>
      <c r="S2996" s="1"/>
      <c r="T2996" t="s">
        <v>606</v>
      </c>
      <c r="U2996" t="s">
        <v>755</v>
      </c>
      <c r="V2996">
        <f t="shared" si="422"/>
        <v>0</v>
      </c>
    </row>
    <row r="2997" spans="1:22" x14ac:dyDescent="0.35">
      <c r="A2997">
        <v>2995</v>
      </c>
      <c r="B2997" t="s">
        <v>5504</v>
      </c>
      <c r="C2997" t="str">
        <f t="shared" si="414"/>
        <v>Don’t Buy</v>
      </c>
      <c r="D2997" t="str">
        <f t="shared" si="415"/>
        <v>Long Name</v>
      </c>
      <c r="E2997">
        <v>4.0999999999999996</v>
      </c>
      <c r="F2997">
        <f>IF(Q2997&lt;10,E2997+0.1,E2997)</f>
        <v>4.0999999999999996</v>
      </c>
      <c r="G2997">
        <f>MIN(IF(Q2997&lt;10,E2997+0.5,E2997),5)</f>
        <v>4.0999999999999996</v>
      </c>
      <c r="H2997" t="str">
        <f t="shared" si="416"/>
        <v>Average Place to Work</v>
      </c>
      <c r="I2997">
        <v>172</v>
      </c>
      <c r="J2997" t="b">
        <f t="shared" si="417"/>
        <v>0</v>
      </c>
      <c r="K2997" t="b">
        <f>OR(E2997&gt;3.5,Q2997&lt;10)</f>
        <v>1</v>
      </c>
      <c r="L2997" t="s">
        <v>19</v>
      </c>
      <c r="M2997" t="s">
        <v>5505</v>
      </c>
      <c r="N2997" t="str">
        <f t="shared" si="418"/>
        <v>None</v>
      </c>
      <c r="O2997" t="str">
        <f t="shared" si="419"/>
        <v>None</v>
      </c>
      <c r="P2997" t="s">
        <v>302</v>
      </c>
      <c r="Q2997" s="2">
        <f t="shared" si="420"/>
        <v>32</v>
      </c>
      <c r="R2997" s="1" t="str">
        <f t="shared" si="421"/>
        <v>Established</v>
      </c>
      <c r="S2997" s="1"/>
      <c r="T2997" t="s">
        <v>115</v>
      </c>
      <c r="U2997" t="s">
        <v>171</v>
      </c>
      <c r="V2997">
        <f t="shared" si="422"/>
        <v>0</v>
      </c>
    </row>
    <row r="2998" spans="1:22" x14ac:dyDescent="0.35">
      <c r="A2998">
        <v>2996</v>
      </c>
      <c r="B2998" t="s">
        <v>5506</v>
      </c>
      <c r="C2998" t="str">
        <f t="shared" si="414"/>
        <v>Don’t Buy</v>
      </c>
      <c r="D2998" t="str">
        <f t="shared" si="415"/>
        <v>Long Name</v>
      </c>
      <c r="E2998">
        <v>4.0999999999999996</v>
      </c>
      <c r="F2998">
        <f>IF(Q2998&lt;10,E2998+0.1,E2998)</f>
        <v>4.0999999999999996</v>
      </c>
      <c r="G2998">
        <f>MIN(IF(Q2998&lt;10,E2998+0.5,E2998),5)</f>
        <v>4.0999999999999996</v>
      </c>
      <c r="H2998" t="str">
        <f t="shared" si="416"/>
        <v>Average Place to Work</v>
      </c>
      <c r="I2998">
        <v>172</v>
      </c>
      <c r="J2998" t="b">
        <f t="shared" si="417"/>
        <v>0</v>
      </c>
      <c r="K2998" t="b">
        <f>OR(E2998&gt;3.5,Q2998&lt;10)</f>
        <v>1</v>
      </c>
      <c r="L2998" t="s">
        <v>19</v>
      </c>
      <c r="M2998" t="s">
        <v>5507</v>
      </c>
      <c r="N2998" t="str">
        <f t="shared" si="418"/>
        <v>None</v>
      </c>
      <c r="O2998" t="str">
        <f t="shared" si="419"/>
        <v>None</v>
      </c>
      <c r="P2998" t="s">
        <v>5508</v>
      </c>
      <c r="Q2998" s="2">
        <f t="shared" si="420"/>
        <v>180</v>
      </c>
      <c r="R2998" s="1" t="str">
        <f t="shared" si="421"/>
        <v>Established</v>
      </c>
      <c r="S2998" s="1"/>
      <c r="T2998" t="s">
        <v>1183</v>
      </c>
      <c r="U2998" t="s">
        <v>64</v>
      </c>
      <c r="V2998">
        <f t="shared" si="422"/>
        <v>0</v>
      </c>
    </row>
    <row r="2999" spans="1:22" x14ac:dyDescent="0.35">
      <c r="A2999">
        <v>2997</v>
      </c>
      <c r="B2999" t="s">
        <v>5509</v>
      </c>
      <c r="C2999" t="str">
        <f t="shared" si="414"/>
        <v>Don’t Buy</v>
      </c>
      <c r="D2999" t="str">
        <f t="shared" si="415"/>
        <v>Long Name</v>
      </c>
      <c r="E2999">
        <v>3.7</v>
      </c>
      <c r="F2999">
        <f>IF(Q2999&lt;10,E2999+0.1,E2999)</f>
        <v>3.7</v>
      </c>
      <c r="G2999">
        <f>MIN(IF(Q2999&lt;10,E2999+0.5,E2999),5)</f>
        <v>3.7</v>
      </c>
      <c r="H2999" t="str">
        <f t="shared" si="416"/>
        <v>Average Place to Work</v>
      </c>
      <c r="I2999">
        <v>172</v>
      </c>
      <c r="J2999" t="b">
        <f t="shared" si="417"/>
        <v>0</v>
      </c>
      <c r="K2999" t="b">
        <f>OR(E2999&gt;3.5,Q2999&lt;10)</f>
        <v>1</v>
      </c>
      <c r="L2999" t="s">
        <v>19</v>
      </c>
      <c r="M2999" t="s">
        <v>3353</v>
      </c>
      <c r="N2999" t="str">
        <f t="shared" si="418"/>
        <v>None</v>
      </c>
      <c r="O2999" t="str">
        <f t="shared" si="419"/>
        <v>None</v>
      </c>
      <c r="P2999" t="s">
        <v>167</v>
      </c>
      <c r="Q2999" s="2">
        <f t="shared" si="420"/>
        <v>34</v>
      </c>
      <c r="R2999" s="1" t="str">
        <f t="shared" si="421"/>
        <v>Established</v>
      </c>
      <c r="S2999" s="1"/>
      <c r="T2999" t="s">
        <v>115</v>
      </c>
      <c r="U2999" t="s">
        <v>2848</v>
      </c>
      <c r="V2999">
        <f t="shared" si="422"/>
        <v>0</v>
      </c>
    </row>
    <row r="3000" spans="1:22" x14ac:dyDescent="0.35">
      <c r="A3000">
        <v>2998</v>
      </c>
      <c r="B3000" t="s">
        <v>5510</v>
      </c>
      <c r="C3000" t="str">
        <f t="shared" si="414"/>
        <v>Don’t Buy</v>
      </c>
      <c r="D3000" t="str">
        <f t="shared" si="415"/>
        <v>Long Name</v>
      </c>
      <c r="E3000">
        <v>3.8</v>
      </c>
      <c r="F3000">
        <f>IF(Q3000&lt;10,E3000+0.1,E3000)</f>
        <v>3.8</v>
      </c>
      <c r="G3000">
        <f>MIN(IF(Q3000&lt;10,E3000+0.5,E3000),5)</f>
        <v>3.8</v>
      </c>
      <c r="H3000" t="str">
        <f t="shared" si="416"/>
        <v>Average Place to Work</v>
      </c>
      <c r="I3000">
        <v>172</v>
      </c>
      <c r="J3000" t="b">
        <f t="shared" si="417"/>
        <v>0</v>
      </c>
      <c r="K3000" t="b">
        <f>OR(E3000&gt;3.5,Q3000&lt;10)</f>
        <v>1</v>
      </c>
      <c r="L3000" t="s">
        <v>2858</v>
      </c>
      <c r="M3000" t="s">
        <v>5511</v>
      </c>
      <c r="N3000" t="str">
        <f t="shared" si="418"/>
        <v>None</v>
      </c>
      <c r="O3000" t="str">
        <f t="shared" si="419"/>
        <v>None</v>
      </c>
      <c r="P3000" t="s">
        <v>156</v>
      </c>
      <c r="Q3000" s="2">
        <f t="shared" si="420"/>
        <v>18</v>
      </c>
      <c r="R3000" s="1" t="str">
        <f t="shared" si="421"/>
        <v>Established</v>
      </c>
      <c r="S3000" s="1"/>
      <c r="T3000" t="s">
        <v>1183</v>
      </c>
      <c r="U3000" t="s">
        <v>56</v>
      </c>
      <c r="V3000">
        <f t="shared" si="422"/>
        <v>0</v>
      </c>
    </row>
    <row r="3001" spans="1:22" x14ac:dyDescent="0.35">
      <c r="A3001">
        <v>2999</v>
      </c>
      <c r="B3001" t="s">
        <v>5512</v>
      </c>
      <c r="C3001" t="str">
        <f t="shared" si="414"/>
        <v>Don’t Buy</v>
      </c>
      <c r="D3001" t="str">
        <f t="shared" si="415"/>
        <v>Long Name</v>
      </c>
      <c r="E3001">
        <v>4.0999999999999996</v>
      </c>
      <c r="F3001">
        <f>IF(Q3001&lt;10,E3001+0.1,E3001)</f>
        <v>4.0999999999999996</v>
      </c>
      <c r="G3001">
        <f>MIN(IF(Q3001&lt;10,E3001+0.5,E3001),5)</f>
        <v>4.0999999999999996</v>
      </c>
      <c r="H3001" t="str">
        <f t="shared" si="416"/>
        <v>Average Place to Work</v>
      </c>
      <c r="I3001">
        <v>172</v>
      </c>
      <c r="J3001" t="b">
        <f t="shared" si="417"/>
        <v>0</v>
      </c>
      <c r="K3001" t="b">
        <f>OR(E3001&gt;3.5,Q3001&lt;10)</f>
        <v>1</v>
      </c>
      <c r="L3001" t="s">
        <v>19</v>
      </c>
      <c r="M3001" t="s">
        <v>2346</v>
      </c>
      <c r="N3001" t="str">
        <f t="shared" si="418"/>
        <v>Indian Silicon Valley Startups</v>
      </c>
      <c r="O3001" t="str">
        <f t="shared" si="419"/>
        <v>None</v>
      </c>
      <c r="P3001" t="s">
        <v>302</v>
      </c>
      <c r="Q3001" s="2">
        <f t="shared" si="420"/>
        <v>32</v>
      </c>
      <c r="R3001" s="1" t="str">
        <f t="shared" si="421"/>
        <v>Established</v>
      </c>
      <c r="S3001" s="1"/>
      <c r="T3001" t="s">
        <v>606</v>
      </c>
      <c r="U3001" t="s">
        <v>484</v>
      </c>
      <c r="V3001">
        <f t="shared" si="422"/>
        <v>0</v>
      </c>
    </row>
    <row r="3002" spans="1:22" x14ac:dyDescent="0.35">
      <c r="A3002">
        <v>3000</v>
      </c>
      <c r="B3002" t="s">
        <v>5513</v>
      </c>
      <c r="C3002" t="str">
        <f t="shared" si="414"/>
        <v>Don’t Buy</v>
      </c>
      <c r="D3002" t="str">
        <f t="shared" si="415"/>
        <v>Long Name</v>
      </c>
      <c r="E3002">
        <v>3.9</v>
      </c>
      <c r="F3002">
        <f>IF(Q3002&lt;10,E3002+0.1,E3002)</f>
        <v>3.9</v>
      </c>
      <c r="G3002">
        <f>MIN(IF(Q3002&lt;10,E3002+0.5,E3002),5)</f>
        <v>3.9</v>
      </c>
      <c r="H3002" t="str">
        <f t="shared" si="416"/>
        <v>Average Place to Work</v>
      </c>
      <c r="I3002">
        <v>172</v>
      </c>
      <c r="J3002" t="b">
        <f t="shared" si="417"/>
        <v>0</v>
      </c>
      <c r="K3002" t="b">
        <f>OR(E3002&gt;3.5,Q3002&lt;10)</f>
        <v>1</v>
      </c>
      <c r="L3002" t="s">
        <v>19</v>
      </c>
      <c r="M3002" t="s">
        <v>4416</v>
      </c>
      <c r="N3002" t="str">
        <f t="shared" si="418"/>
        <v>None</v>
      </c>
      <c r="O3002" t="str">
        <f t="shared" si="419"/>
        <v>None</v>
      </c>
      <c r="P3002" t="s">
        <v>156</v>
      </c>
      <c r="Q3002" s="2">
        <f t="shared" si="420"/>
        <v>18</v>
      </c>
      <c r="R3002" s="1" t="str">
        <f t="shared" si="421"/>
        <v>Established</v>
      </c>
      <c r="S3002" s="1"/>
      <c r="T3002" t="s">
        <v>115</v>
      </c>
      <c r="U3002" t="s">
        <v>227</v>
      </c>
      <c r="V3002">
        <f t="shared" si="422"/>
        <v>0</v>
      </c>
    </row>
    <row r="3003" spans="1:22" x14ac:dyDescent="0.35">
      <c r="A3003">
        <v>3001</v>
      </c>
      <c r="B3003" t="s">
        <v>5514</v>
      </c>
      <c r="C3003" t="str">
        <f t="shared" si="414"/>
        <v>Don’t Buy</v>
      </c>
      <c r="D3003" t="str">
        <f t="shared" si="415"/>
        <v>Long Name</v>
      </c>
      <c r="E3003">
        <v>4</v>
      </c>
      <c r="F3003">
        <f>IF(Q3003&lt;10,E3003+0.1,E3003)</f>
        <v>4</v>
      </c>
      <c r="G3003">
        <f>MIN(IF(Q3003&lt;10,E3003+0.5,E3003),5)</f>
        <v>4</v>
      </c>
      <c r="H3003" t="str">
        <f t="shared" si="416"/>
        <v>Average Place to Work</v>
      </c>
      <c r="I3003">
        <v>172</v>
      </c>
      <c r="J3003" t="b">
        <f t="shared" si="417"/>
        <v>0</v>
      </c>
      <c r="K3003" t="b">
        <f>OR(E3003&gt;3.5,Q3003&lt;10)</f>
        <v>1</v>
      </c>
      <c r="L3003" t="s">
        <v>19</v>
      </c>
      <c r="M3003" t="s">
        <v>4457</v>
      </c>
      <c r="N3003" t="str">
        <f t="shared" si="418"/>
        <v>Indian Silicon Valley Startups</v>
      </c>
      <c r="O3003" t="str">
        <f t="shared" si="419"/>
        <v>None</v>
      </c>
      <c r="P3003" t="s">
        <v>143</v>
      </c>
      <c r="Q3003" s="2">
        <f t="shared" si="420"/>
        <v>24</v>
      </c>
      <c r="R3003" s="1" t="str">
        <f t="shared" si="421"/>
        <v>Established</v>
      </c>
      <c r="S3003" s="1"/>
      <c r="T3003" t="s">
        <v>1183</v>
      </c>
      <c r="U3003" t="s">
        <v>92</v>
      </c>
      <c r="V3003">
        <f t="shared" si="422"/>
        <v>0</v>
      </c>
    </row>
    <row r="3004" spans="1:22" x14ac:dyDescent="0.35">
      <c r="A3004">
        <v>3002</v>
      </c>
      <c r="B3004" t="s">
        <v>5515</v>
      </c>
      <c r="C3004" t="str">
        <f t="shared" si="414"/>
        <v>Don’t Buy</v>
      </c>
      <c r="D3004" t="str">
        <f t="shared" si="415"/>
        <v>Short Name</v>
      </c>
      <c r="E3004">
        <v>3.3</v>
      </c>
      <c r="F3004">
        <f>IF(Q3004&lt;10,E3004+0.1,E3004)</f>
        <v>3.3</v>
      </c>
      <c r="G3004">
        <f>MIN(IF(Q3004&lt;10,E3004+0.5,E3004),5)</f>
        <v>3.3</v>
      </c>
      <c r="H3004" t="str">
        <f t="shared" si="416"/>
        <v>Average Place to Work</v>
      </c>
      <c r="I3004">
        <v>172</v>
      </c>
      <c r="J3004" t="b">
        <f t="shared" si="417"/>
        <v>0</v>
      </c>
      <c r="K3004" t="b">
        <f>OR(E3004&gt;3.5,Q3004&lt;10)</f>
        <v>0</v>
      </c>
      <c r="L3004" t="s">
        <v>9</v>
      </c>
      <c r="M3004" t="s">
        <v>5516</v>
      </c>
      <c r="N3004" t="str">
        <f t="shared" si="418"/>
        <v>None</v>
      </c>
      <c r="O3004" t="str">
        <f t="shared" si="419"/>
        <v>None</v>
      </c>
      <c r="P3004" t="s">
        <v>309</v>
      </c>
      <c r="Q3004" s="2">
        <f t="shared" si="420"/>
        <v>40</v>
      </c>
      <c r="R3004" s="1" t="str">
        <f t="shared" si="421"/>
        <v>Established</v>
      </c>
      <c r="S3004" s="1"/>
      <c r="T3004" t="s">
        <v>115</v>
      </c>
      <c r="U3004" t="s">
        <v>92</v>
      </c>
      <c r="V3004">
        <f t="shared" si="422"/>
        <v>0</v>
      </c>
    </row>
    <row r="3005" spans="1:22" x14ac:dyDescent="0.35">
      <c r="A3005">
        <v>3003</v>
      </c>
      <c r="B3005" t="s">
        <v>5517</v>
      </c>
      <c r="C3005" t="str">
        <f t="shared" si="414"/>
        <v>Don’t Buy</v>
      </c>
      <c r="D3005" t="str">
        <f t="shared" si="415"/>
        <v>Short Name</v>
      </c>
      <c r="E3005">
        <v>3.5</v>
      </c>
      <c r="F3005">
        <f>IF(Q3005&lt;10,E3005+0.1,E3005)</f>
        <v>3.5</v>
      </c>
      <c r="G3005">
        <f>MIN(IF(Q3005&lt;10,E3005+0.5,E3005),5)</f>
        <v>3.5</v>
      </c>
      <c r="H3005" t="str">
        <f t="shared" si="416"/>
        <v>Average Place to Work</v>
      </c>
      <c r="I3005">
        <v>172</v>
      </c>
      <c r="J3005" t="b">
        <f t="shared" si="417"/>
        <v>0</v>
      </c>
      <c r="K3005" t="b">
        <f>OR(E3005&gt;3.5,Q3005&lt;10)</f>
        <v>0</v>
      </c>
      <c r="L3005" t="s">
        <v>19</v>
      </c>
      <c r="M3005" t="s">
        <v>5518</v>
      </c>
      <c r="N3005" t="str">
        <f t="shared" si="418"/>
        <v>None</v>
      </c>
      <c r="O3005" t="str">
        <f t="shared" si="419"/>
        <v>None</v>
      </c>
      <c r="P3005" t="s">
        <v>626</v>
      </c>
      <c r="Q3005" s="2">
        <f t="shared" si="420"/>
        <v>17</v>
      </c>
      <c r="R3005" s="1" t="str">
        <f t="shared" si="421"/>
        <v>Established</v>
      </c>
      <c r="S3005" s="1"/>
      <c r="T3005" t="s">
        <v>115</v>
      </c>
      <c r="U3005" t="s">
        <v>56</v>
      </c>
      <c r="V3005">
        <f t="shared" si="422"/>
        <v>0</v>
      </c>
    </row>
    <row r="3006" spans="1:22" x14ac:dyDescent="0.35">
      <c r="A3006">
        <v>3004</v>
      </c>
      <c r="B3006" t="s">
        <v>5519</v>
      </c>
      <c r="C3006" t="str">
        <f t="shared" si="414"/>
        <v>Don’t Buy</v>
      </c>
      <c r="D3006" t="str">
        <f t="shared" si="415"/>
        <v>Long Name</v>
      </c>
      <c r="E3006">
        <v>4</v>
      </c>
      <c r="F3006">
        <f>IF(Q3006&lt;10,E3006+0.1,E3006)</f>
        <v>4</v>
      </c>
      <c r="G3006">
        <f>MIN(IF(Q3006&lt;10,E3006+0.5,E3006),5)</f>
        <v>4</v>
      </c>
      <c r="H3006" t="str">
        <f t="shared" si="416"/>
        <v>Average Place to Work</v>
      </c>
      <c r="I3006">
        <v>172</v>
      </c>
      <c r="J3006" t="b">
        <f t="shared" si="417"/>
        <v>0</v>
      </c>
      <c r="K3006" t="b">
        <f>OR(E3006&gt;3.5,Q3006&lt;10)</f>
        <v>1</v>
      </c>
      <c r="L3006" t="s">
        <v>9</v>
      </c>
      <c r="M3006" t="s">
        <v>2810</v>
      </c>
      <c r="N3006" t="str">
        <f t="shared" si="418"/>
        <v>None</v>
      </c>
      <c r="O3006" t="str">
        <f t="shared" si="419"/>
        <v>None</v>
      </c>
      <c r="P3006" t="s">
        <v>21</v>
      </c>
      <c r="Q3006" s="2">
        <f t="shared" si="420"/>
        <v>28</v>
      </c>
      <c r="R3006" s="1" t="str">
        <f t="shared" si="421"/>
        <v>Established</v>
      </c>
      <c r="S3006" s="1"/>
      <c r="T3006" t="s">
        <v>598</v>
      </c>
      <c r="U3006" t="s">
        <v>312</v>
      </c>
      <c r="V3006">
        <f t="shared" si="422"/>
        <v>0</v>
      </c>
    </row>
    <row r="3007" spans="1:22" x14ac:dyDescent="0.35">
      <c r="A3007">
        <v>3005</v>
      </c>
      <c r="B3007" t="s">
        <v>5520</v>
      </c>
      <c r="C3007" t="str">
        <f t="shared" si="414"/>
        <v>Don’t Buy</v>
      </c>
      <c r="D3007" t="str">
        <f t="shared" si="415"/>
        <v>Long Name</v>
      </c>
      <c r="E3007">
        <v>4</v>
      </c>
      <c r="F3007">
        <f>IF(Q3007&lt;10,E3007+0.1,E3007)</f>
        <v>4</v>
      </c>
      <c r="G3007">
        <f>MIN(IF(Q3007&lt;10,E3007+0.5,E3007),5)</f>
        <v>4</v>
      </c>
      <c r="H3007" t="str">
        <f t="shared" si="416"/>
        <v>Average Place to Work</v>
      </c>
      <c r="I3007">
        <v>172</v>
      </c>
      <c r="J3007" t="b">
        <f t="shared" si="417"/>
        <v>0</v>
      </c>
      <c r="K3007" t="b">
        <f>OR(E3007&gt;3.5,Q3007&lt;10)</f>
        <v>1</v>
      </c>
      <c r="L3007" t="s">
        <v>19</v>
      </c>
      <c r="M3007" t="s">
        <v>4331</v>
      </c>
      <c r="N3007" t="str">
        <f t="shared" si="418"/>
        <v>Indian Silicon Valley Startups</v>
      </c>
      <c r="O3007" t="str">
        <f t="shared" si="419"/>
        <v>None</v>
      </c>
      <c r="P3007" t="s">
        <v>47</v>
      </c>
      <c r="Q3007" s="2">
        <f t="shared" si="420"/>
        <v>31</v>
      </c>
      <c r="R3007" s="1" t="str">
        <f t="shared" si="421"/>
        <v>Established</v>
      </c>
      <c r="S3007" s="1"/>
      <c r="T3007" t="s">
        <v>115</v>
      </c>
      <c r="U3007" t="s">
        <v>92</v>
      </c>
      <c r="V3007">
        <f t="shared" si="422"/>
        <v>0</v>
      </c>
    </row>
    <row r="3008" spans="1:22" x14ac:dyDescent="0.35">
      <c r="A3008">
        <v>3006</v>
      </c>
      <c r="B3008" t="s">
        <v>5521</v>
      </c>
      <c r="C3008" t="str">
        <f t="shared" si="414"/>
        <v>Don’t Buy</v>
      </c>
      <c r="D3008" t="str">
        <f t="shared" si="415"/>
        <v>Long Name</v>
      </c>
      <c r="E3008">
        <v>3.8</v>
      </c>
      <c r="F3008">
        <f>IF(Q3008&lt;10,E3008+0.1,E3008)</f>
        <v>3.8</v>
      </c>
      <c r="G3008">
        <f>MIN(IF(Q3008&lt;10,E3008+0.5,E3008),5)</f>
        <v>3.8</v>
      </c>
      <c r="H3008" t="str">
        <f t="shared" si="416"/>
        <v>Average Place to Work</v>
      </c>
      <c r="I3008">
        <v>172</v>
      </c>
      <c r="J3008" t="b">
        <f t="shared" si="417"/>
        <v>0</v>
      </c>
      <c r="K3008" t="b">
        <f>OR(E3008&gt;3.5,Q3008&lt;10)</f>
        <v>1</v>
      </c>
      <c r="L3008" t="s">
        <v>9</v>
      </c>
      <c r="M3008" t="s">
        <v>5522</v>
      </c>
      <c r="N3008" t="str">
        <f t="shared" si="418"/>
        <v>None</v>
      </c>
      <c r="O3008" t="str">
        <f t="shared" si="419"/>
        <v>None</v>
      </c>
      <c r="P3008" t="s">
        <v>309</v>
      </c>
      <c r="Q3008" s="2">
        <f t="shared" si="420"/>
        <v>40</v>
      </c>
      <c r="R3008" s="1" t="str">
        <f t="shared" si="421"/>
        <v>Established</v>
      </c>
      <c r="S3008" s="1"/>
      <c r="T3008" t="s">
        <v>606</v>
      </c>
      <c r="U3008" t="s">
        <v>64</v>
      </c>
      <c r="V3008">
        <f t="shared" si="422"/>
        <v>0</v>
      </c>
    </row>
    <row r="3009" spans="1:22" x14ac:dyDescent="0.35">
      <c r="A3009">
        <v>3007</v>
      </c>
      <c r="B3009" t="s">
        <v>5523</v>
      </c>
      <c r="C3009" t="str">
        <f t="shared" si="414"/>
        <v>Don’t Buy</v>
      </c>
      <c r="D3009" t="str">
        <f t="shared" si="415"/>
        <v>Long Name</v>
      </c>
      <c r="E3009">
        <v>3.9</v>
      </c>
      <c r="F3009">
        <f>IF(Q3009&lt;10,E3009+0.1,E3009)</f>
        <v>3.9</v>
      </c>
      <c r="G3009">
        <f>MIN(IF(Q3009&lt;10,E3009+0.5,E3009),5)</f>
        <v>3.9</v>
      </c>
      <c r="H3009" t="str">
        <f t="shared" si="416"/>
        <v>Average Place to Work</v>
      </c>
      <c r="I3009">
        <v>172</v>
      </c>
      <c r="J3009" t="b">
        <f t="shared" si="417"/>
        <v>0</v>
      </c>
      <c r="K3009" t="b">
        <f>OR(E3009&gt;3.5,Q3009&lt;10)</f>
        <v>1</v>
      </c>
      <c r="L3009" t="s">
        <v>19</v>
      </c>
      <c r="M3009" t="s">
        <v>4351</v>
      </c>
      <c r="N3009" t="str">
        <f t="shared" si="418"/>
        <v>None</v>
      </c>
      <c r="O3009" t="str">
        <f t="shared" si="419"/>
        <v>None</v>
      </c>
      <c r="P3009" t="s">
        <v>666</v>
      </c>
      <c r="Q3009" s="2">
        <f t="shared" si="420"/>
        <v>48</v>
      </c>
      <c r="R3009" s="1" t="str">
        <f t="shared" si="421"/>
        <v>Established</v>
      </c>
      <c r="S3009" s="1"/>
      <c r="T3009" t="s">
        <v>598</v>
      </c>
      <c r="U3009" t="s">
        <v>64</v>
      </c>
      <c r="V3009">
        <f t="shared" si="422"/>
        <v>0</v>
      </c>
    </row>
    <row r="3010" spans="1:22" x14ac:dyDescent="0.35">
      <c r="A3010">
        <v>3008</v>
      </c>
      <c r="B3010" t="s">
        <v>5524</v>
      </c>
      <c r="C3010" t="str">
        <f t="shared" si="414"/>
        <v>Don’t Buy</v>
      </c>
      <c r="D3010" t="str">
        <f t="shared" si="415"/>
        <v>Long Name</v>
      </c>
      <c r="E3010">
        <v>3.4</v>
      </c>
      <c r="F3010">
        <f>IF(Q3010&lt;10,E3010+0.1,E3010)</f>
        <v>3.4</v>
      </c>
      <c r="G3010">
        <f>MIN(IF(Q3010&lt;10,E3010+0.5,E3010),5)</f>
        <v>3.4</v>
      </c>
      <c r="H3010" t="str">
        <f t="shared" si="416"/>
        <v>Average Place to Work</v>
      </c>
      <c r="I3010">
        <v>172</v>
      </c>
      <c r="J3010" t="b">
        <f t="shared" si="417"/>
        <v>0</v>
      </c>
      <c r="K3010" t="b">
        <f>OR(E3010&gt;3.5,Q3010&lt;10)</f>
        <v>0</v>
      </c>
      <c r="L3010" t="s">
        <v>19</v>
      </c>
      <c r="M3010" t="s">
        <v>5525</v>
      </c>
      <c r="N3010" t="str">
        <f t="shared" si="418"/>
        <v>None</v>
      </c>
      <c r="O3010" t="str">
        <f t="shared" si="419"/>
        <v>None</v>
      </c>
      <c r="P3010" t="s">
        <v>86</v>
      </c>
      <c r="Q3010" s="2">
        <f t="shared" si="420"/>
        <v>27</v>
      </c>
      <c r="R3010" s="1" t="str">
        <f t="shared" si="421"/>
        <v>Established</v>
      </c>
      <c r="S3010" s="1"/>
      <c r="T3010" t="s">
        <v>606</v>
      </c>
      <c r="U3010" t="s">
        <v>446</v>
      </c>
      <c r="V3010">
        <f t="shared" si="422"/>
        <v>0</v>
      </c>
    </row>
    <row r="3011" spans="1:22" x14ac:dyDescent="0.35">
      <c r="A3011">
        <v>3009</v>
      </c>
      <c r="B3011" t="s">
        <v>5526</v>
      </c>
      <c r="C3011" t="str">
        <f t="shared" ref="C3011:C3074" si="423">IF(OR(LEFT(B3011,1)="T",LEFT(B3011,1)="G"),"Buy","Don’t Buy")</f>
        <v>Don’t Buy</v>
      </c>
      <c r="D3011" t="str">
        <f t="shared" ref="D3011:D3074" si="424">IF(LEN(B3011)&gt;=10,"Long Name","Short Name")</f>
        <v>Long Name</v>
      </c>
      <c r="E3011">
        <v>3.5</v>
      </c>
      <c r="F3011">
        <f>IF(Q3011&lt;10,E3011+0.1,E3011)</f>
        <v>3.5</v>
      </c>
      <c r="G3011">
        <f>MIN(IF(Q3011&lt;10,E3011+0.5,E3011),5)</f>
        <v>3.5</v>
      </c>
      <c r="H3011" t="str">
        <f t="shared" ref="H3011:H3074" si="425">IF(E3011&gt;4.5,"Great Place to Work","Average Place to Work")</f>
        <v>Average Place to Work</v>
      </c>
      <c r="I3011">
        <v>172</v>
      </c>
      <c r="J3011" t="b">
        <f t="shared" ref="J3011:J3074" si="426">AND(I3011&gt;10000,E3011&gt;4)</f>
        <v>0</v>
      </c>
      <c r="K3011" t="b">
        <f>OR(E3011&gt;3.5,Q3011&lt;10)</f>
        <v>0</v>
      </c>
      <c r="L3011" t="s">
        <v>19</v>
      </c>
      <c r="M3011" t="s">
        <v>5196</v>
      </c>
      <c r="N3011" t="str">
        <f t="shared" ref="N3011:N3074" si="427">IF(OR(LEFT(M3011,9)="Banglore",LEFT(M3011,9)="Bengaluru",LEFT(M3011,7)="Chennai",Q3011&lt;10,U3011="Internet"),"Indian Silicon Valley Startups","None")</f>
        <v>None</v>
      </c>
      <c r="O3011" t="str">
        <f t="shared" ref="O3011:O3074" si="428">IF(AND(LEFT(M3011,6)="Mumbai",U3011="Financial Services"),"Bombay Finances","None")</f>
        <v>None</v>
      </c>
      <c r="P3011" t="s">
        <v>86</v>
      </c>
      <c r="Q3011" s="2">
        <f t="shared" ref="Q3011:Q3074" si="429">_xlfn.NUMBERVALUE(SUBSTITUTE(TRIM(P3011)," years old",""))</f>
        <v>27</v>
      </c>
      <c r="R3011" s="1" t="str">
        <f t="shared" ref="R3011:R3074" si="430">IF(Q3011&lt;10,"Startup","Established")</f>
        <v>Established</v>
      </c>
      <c r="S3011" s="1"/>
      <c r="T3011" t="s">
        <v>1183</v>
      </c>
      <c r="U3011" t="s">
        <v>64</v>
      </c>
      <c r="V3011">
        <f t="shared" ref="V3011:V3074" si="431">IF(AND(OR(U3011=$U$7,U3011=$U$12),E3011&gt;4),1000000,IF(AND(OR(U3011=$U$7,U3011=$U$12),E3011&lt;=4),500000,IF(AND(U3011=$U$18,E3011&gt;4),800000,0)))</f>
        <v>0</v>
      </c>
    </row>
    <row r="3012" spans="1:22" x14ac:dyDescent="0.35">
      <c r="A3012">
        <v>3010</v>
      </c>
      <c r="B3012" t="s">
        <v>5527</v>
      </c>
      <c r="C3012" t="str">
        <f t="shared" si="423"/>
        <v>Buy</v>
      </c>
      <c r="D3012" t="str">
        <f t="shared" si="424"/>
        <v>Long Name</v>
      </c>
      <c r="E3012">
        <v>4</v>
      </c>
      <c r="F3012">
        <f>IF(Q3012&lt;10,E3012+0.1,E3012)</f>
        <v>4</v>
      </c>
      <c r="G3012">
        <f>MIN(IF(Q3012&lt;10,E3012+0.5,E3012),5)</f>
        <v>4</v>
      </c>
      <c r="H3012" t="str">
        <f t="shared" si="425"/>
        <v>Average Place to Work</v>
      </c>
      <c r="I3012">
        <v>172</v>
      </c>
      <c r="J3012" t="b">
        <f t="shared" si="426"/>
        <v>0</v>
      </c>
      <c r="K3012" t="b">
        <f>OR(E3012&gt;3.5,Q3012&lt;10)</f>
        <v>1</v>
      </c>
      <c r="L3012" t="s">
        <v>19</v>
      </c>
      <c r="M3012" t="s">
        <v>4225</v>
      </c>
      <c r="N3012" t="str">
        <f t="shared" si="427"/>
        <v>None</v>
      </c>
      <c r="O3012" t="str">
        <f t="shared" si="428"/>
        <v>None</v>
      </c>
      <c r="P3012" t="s">
        <v>460</v>
      </c>
      <c r="Q3012" s="2">
        <f t="shared" si="429"/>
        <v>37</v>
      </c>
      <c r="R3012" s="1" t="str">
        <f t="shared" si="430"/>
        <v>Established</v>
      </c>
      <c r="S3012" s="1"/>
      <c r="T3012" t="s">
        <v>115</v>
      </c>
      <c r="U3012" t="s">
        <v>195</v>
      </c>
      <c r="V3012">
        <f t="shared" si="431"/>
        <v>0</v>
      </c>
    </row>
    <row r="3013" spans="1:22" x14ac:dyDescent="0.35">
      <c r="A3013">
        <v>3011</v>
      </c>
      <c r="B3013" t="s">
        <v>5528</v>
      </c>
      <c r="C3013" t="str">
        <f t="shared" si="423"/>
        <v>Buy</v>
      </c>
      <c r="D3013" t="str">
        <f t="shared" si="424"/>
        <v>Long Name</v>
      </c>
      <c r="E3013">
        <v>4.0999999999999996</v>
      </c>
      <c r="F3013">
        <f>IF(Q3013&lt;10,E3013+0.1,E3013)</f>
        <v>4.0999999999999996</v>
      </c>
      <c r="G3013">
        <f>MIN(IF(Q3013&lt;10,E3013+0.5,E3013),5)</f>
        <v>4.0999999999999996</v>
      </c>
      <c r="H3013" t="str">
        <f t="shared" si="425"/>
        <v>Average Place to Work</v>
      </c>
      <c r="I3013">
        <v>172</v>
      </c>
      <c r="J3013" t="b">
        <f t="shared" si="426"/>
        <v>0</v>
      </c>
      <c r="K3013" t="b">
        <f>OR(E3013&gt;3.5,Q3013&lt;10)</f>
        <v>1</v>
      </c>
      <c r="L3013" t="s">
        <v>9</v>
      </c>
      <c r="M3013" t="s">
        <v>5529</v>
      </c>
      <c r="N3013" t="str">
        <f t="shared" si="427"/>
        <v>None</v>
      </c>
      <c r="O3013" t="str">
        <f t="shared" si="428"/>
        <v>None</v>
      </c>
      <c r="P3013" t="s">
        <v>79</v>
      </c>
      <c r="Q3013" s="2">
        <f t="shared" si="429"/>
        <v>19</v>
      </c>
      <c r="R3013" s="1" t="str">
        <f t="shared" si="430"/>
        <v>Established</v>
      </c>
      <c r="S3013" s="1"/>
      <c r="T3013" t="s">
        <v>115</v>
      </c>
      <c r="U3013" t="s">
        <v>752</v>
      </c>
      <c r="V3013">
        <f t="shared" si="431"/>
        <v>0</v>
      </c>
    </row>
    <row r="3014" spans="1:22" x14ac:dyDescent="0.35">
      <c r="A3014">
        <v>3012</v>
      </c>
      <c r="B3014" t="s">
        <v>5530</v>
      </c>
      <c r="C3014" t="str">
        <f t="shared" si="423"/>
        <v>Don’t Buy</v>
      </c>
      <c r="D3014" t="str">
        <f t="shared" si="424"/>
        <v>Long Name</v>
      </c>
      <c r="E3014">
        <v>3.9</v>
      </c>
      <c r="F3014">
        <f>IF(Q3014&lt;10,E3014+0.1,E3014)</f>
        <v>4</v>
      </c>
      <c r="G3014">
        <f>MIN(IF(Q3014&lt;10,E3014+0.5,E3014),5)</f>
        <v>4.4000000000000004</v>
      </c>
      <c r="H3014" t="str">
        <f t="shared" si="425"/>
        <v>Average Place to Work</v>
      </c>
      <c r="I3014">
        <v>172</v>
      </c>
      <c r="J3014" t="b">
        <f t="shared" si="426"/>
        <v>0</v>
      </c>
      <c r="K3014" t="b">
        <f>OR(E3014&gt;3.5,Q3014&lt;10)</f>
        <v>1</v>
      </c>
      <c r="L3014" t="s">
        <v>9</v>
      </c>
      <c r="M3014" t="s">
        <v>885</v>
      </c>
      <c r="N3014" t="str">
        <f t="shared" si="427"/>
        <v>Indian Silicon Valley Startups</v>
      </c>
      <c r="O3014" t="str">
        <f t="shared" si="428"/>
        <v>None</v>
      </c>
      <c r="P3014" t="s">
        <v>108</v>
      </c>
      <c r="Q3014" s="2">
        <f t="shared" si="429"/>
        <v>5</v>
      </c>
      <c r="R3014" s="1" t="str">
        <f t="shared" si="430"/>
        <v>Startup</v>
      </c>
      <c r="S3014" s="1"/>
      <c r="T3014" t="s">
        <v>598</v>
      </c>
      <c r="U3014" t="s">
        <v>153</v>
      </c>
      <c r="V3014">
        <f t="shared" si="431"/>
        <v>0</v>
      </c>
    </row>
    <row r="3015" spans="1:22" x14ac:dyDescent="0.35">
      <c r="A3015">
        <v>3013</v>
      </c>
      <c r="B3015" t="s">
        <v>5531</v>
      </c>
      <c r="C3015" t="str">
        <f t="shared" si="423"/>
        <v>Don’t Buy</v>
      </c>
      <c r="D3015" t="str">
        <f t="shared" si="424"/>
        <v>Long Name</v>
      </c>
      <c r="E3015">
        <v>3.8</v>
      </c>
      <c r="F3015">
        <f>IF(Q3015&lt;10,E3015+0.1,E3015)</f>
        <v>3.8</v>
      </c>
      <c r="G3015">
        <f>MIN(IF(Q3015&lt;10,E3015+0.5,E3015),5)</f>
        <v>3.8</v>
      </c>
      <c r="H3015" t="str">
        <f t="shared" si="425"/>
        <v>Average Place to Work</v>
      </c>
      <c r="I3015">
        <v>172</v>
      </c>
      <c r="J3015" t="b">
        <f t="shared" si="426"/>
        <v>0</v>
      </c>
      <c r="K3015" t="b">
        <f>OR(E3015&gt;3.5,Q3015&lt;10)</f>
        <v>1</v>
      </c>
      <c r="L3015" t="s">
        <v>19</v>
      </c>
      <c r="M3015" t="s">
        <v>5532</v>
      </c>
      <c r="N3015" t="str">
        <f t="shared" si="427"/>
        <v>None</v>
      </c>
      <c r="O3015" t="str">
        <f t="shared" si="428"/>
        <v>None</v>
      </c>
      <c r="P3015" t="s">
        <v>1008</v>
      </c>
      <c r="Q3015" s="2">
        <f t="shared" si="429"/>
        <v>82</v>
      </c>
      <c r="R3015" s="1" t="str">
        <f t="shared" si="430"/>
        <v>Established</v>
      </c>
      <c r="S3015" s="1"/>
      <c r="T3015" t="s">
        <v>115</v>
      </c>
      <c r="U3015" t="s">
        <v>906</v>
      </c>
      <c r="V3015">
        <f t="shared" si="431"/>
        <v>0</v>
      </c>
    </row>
    <row r="3016" spans="1:22" x14ac:dyDescent="0.35">
      <c r="A3016">
        <v>3014</v>
      </c>
      <c r="B3016" t="s">
        <v>5533</v>
      </c>
      <c r="C3016" t="str">
        <f t="shared" si="423"/>
        <v>Don’t Buy</v>
      </c>
      <c r="D3016" t="str">
        <f t="shared" si="424"/>
        <v>Long Name</v>
      </c>
      <c r="E3016">
        <v>3.4</v>
      </c>
      <c r="F3016">
        <f>IF(Q3016&lt;10,E3016+0.1,E3016)</f>
        <v>3.4</v>
      </c>
      <c r="G3016">
        <f>MIN(IF(Q3016&lt;10,E3016+0.5,E3016),5)</f>
        <v>3.4</v>
      </c>
      <c r="H3016" t="str">
        <f t="shared" si="425"/>
        <v>Average Place to Work</v>
      </c>
      <c r="I3016">
        <v>172</v>
      </c>
      <c r="J3016" t="b">
        <f t="shared" si="426"/>
        <v>0</v>
      </c>
      <c r="K3016" t="b">
        <f>OR(E3016&gt;3.5,Q3016&lt;10)</f>
        <v>0</v>
      </c>
      <c r="L3016" t="s">
        <v>19</v>
      </c>
      <c r="M3016" t="s">
        <v>3111</v>
      </c>
      <c r="N3016" t="str">
        <f t="shared" si="427"/>
        <v>None</v>
      </c>
      <c r="O3016" t="str">
        <f t="shared" si="428"/>
        <v>None</v>
      </c>
      <c r="P3016" t="s">
        <v>95</v>
      </c>
      <c r="Q3016" s="2">
        <f t="shared" si="429"/>
        <v>16</v>
      </c>
      <c r="R3016" s="1" t="str">
        <f t="shared" si="430"/>
        <v>Established</v>
      </c>
      <c r="S3016" s="1"/>
      <c r="T3016" t="s">
        <v>606</v>
      </c>
      <c r="U3016" t="s">
        <v>192</v>
      </c>
      <c r="V3016">
        <f t="shared" si="431"/>
        <v>0</v>
      </c>
    </row>
    <row r="3017" spans="1:22" x14ac:dyDescent="0.35">
      <c r="A3017">
        <v>3015</v>
      </c>
      <c r="B3017" t="s">
        <v>5534</v>
      </c>
      <c r="C3017" t="str">
        <f t="shared" si="423"/>
        <v>Don’t Buy</v>
      </c>
      <c r="D3017" t="str">
        <f t="shared" si="424"/>
        <v>Long Name</v>
      </c>
      <c r="E3017">
        <v>4.0999999999999996</v>
      </c>
      <c r="F3017">
        <f>IF(Q3017&lt;10,E3017+0.1,E3017)</f>
        <v>4.0999999999999996</v>
      </c>
      <c r="G3017">
        <f>MIN(IF(Q3017&lt;10,E3017+0.5,E3017),5)</f>
        <v>4.0999999999999996</v>
      </c>
      <c r="H3017" t="str">
        <f t="shared" si="425"/>
        <v>Average Place to Work</v>
      </c>
      <c r="I3017">
        <v>172</v>
      </c>
      <c r="J3017" t="b">
        <f t="shared" si="426"/>
        <v>0</v>
      </c>
      <c r="K3017" t="b">
        <f>OR(E3017&gt;3.5,Q3017&lt;10)</f>
        <v>1</v>
      </c>
      <c r="L3017" t="s">
        <v>9</v>
      </c>
      <c r="M3017" t="s">
        <v>5535</v>
      </c>
      <c r="N3017" t="str">
        <f t="shared" si="427"/>
        <v>None</v>
      </c>
      <c r="O3017" t="str">
        <f t="shared" si="428"/>
        <v>None</v>
      </c>
      <c r="P3017" t="s">
        <v>198</v>
      </c>
      <c r="Q3017" s="2">
        <f t="shared" si="429"/>
        <v>35</v>
      </c>
      <c r="R3017" s="1" t="str">
        <f t="shared" si="430"/>
        <v>Established</v>
      </c>
      <c r="S3017" s="1"/>
      <c r="T3017" t="s">
        <v>606</v>
      </c>
      <c r="U3017" t="s">
        <v>255</v>
      </c>
      <c r="V3017">
        <f t="shared" si="431"/>
        <v>0</v>
      </c>
    </row>
    <row r="3018" spans="1:22" x14ac:dyDescent="0.35">
      <c r="A3018">
        <v>3016</v>
      </c>
      <c r="B3018" t="s">
        <v>5536</v>
      </c>
      <c r="C3018" t="str">
        <f t="shared" si="423"/>
        <v>Don’t Buy</v>
      </c>
      <c r="D3018" t="str">
        <f t="shared" si="424"/>
        <v>Long Name</v>
      </c>
      <c r="E3018">
        <v>4.0999999999999996</v>
      </c>
      <c r="F3018">
        <f>IF(Q3018&lt;10,E3018+0.1,E3018)</f>
        <v>4.0999999999999996</v>
      </c>
      <c r="G3018">
        <f>MIN(IF(Q3018&lt;10,E3018+0.5,E3018),5)</f>
        <v>4.0999999999999996</v>
      </c>
      <c r="H3018" t="str">
        <f t="shared" si="425"/>
        <v>Average Place to Work</v>
      </c>
      <c r="I3018">
        <v>171</v>
      </c>
      <c r="J3018" t="b">
        <f t="shared" si="426"/>
        <v>0</v>
      </c>
      <c r="K3018" t="b">
        <f>OR(E3018&gt;3.5,Q3018&lt;10)</f>
        <v>1</v>
      </c>
      <c r="L3018" t="s">
        <v>19</v>
      </c>
      <c r="M3018" t="s">
        <v>5537</v>
      </c>
      <c r="N3018" t="str">
        <f t="shared" si="427"/>
        <v>Indian Silicon Valley Startups</v>
      </c>
      <c r="O3018" t="str">
        <f t="shared" si="428"/>
        <v>None</v>
      </c>
      <c r="P3018" t="s">
        <v>114</v>
      </c>
      <c r="Q3018" s="2">
        <f t="shared" si="429"/>
        <v>11</v>
      </c>
      <c r="R3018" s="1" t="str">
        <f t="shared" si="430"/>
        <v>Established</v>
      </c>
      <c r="S3018" s="1"/>
      <c r="T3018" t="s">
        <v>606</v>
      </c>
      <c r="U3018" t="s">
        <v>36</v>
      </c>
      <c r="V3018">
        <f t="shared" si="431"/>
        <v>0</v>
      </c>
    </row>
    <row r="3019" spans="1:22" x14ac:dyDescent="0.35">
      <c r="A3019">
        <v>3017</v>
      </c>
      <c r="B3019" t="s">
        <v>5538</v>
      </c>
      <c r="C3019" t="str">
        <f t="shared" si="423"/>
        <v>Don’t Buy</v>
      </c>
      <c r="D3019" t="str">
        <f t="shared" si="424"/>
        <v>Long Name</v>
      </c>
      <c r="E3019">
        <v>4</v>
      </c>
      <c r="F3019">
        <f>IF(Q3019&lt;10,E3019+0.1,E3019)</f>
        <v>4</v>
      </c>
      <c r="G3019">
        <f>MIN(IF(Q3019&lt;10,E3019+0.5,E3019),5)</f>
        <v>4</v>
      </c>
      <c r="H3019" t="str">
        <f t="shared" si="425"/>
        <v>Average Place to Work</v>
      </c>
      <c r="I3019">
        <v>171</v>
      </c>
      <c r="J3019" t="b">
        <f t="shared" si="426"/>
        <v>0</v>
      </c>
      <c r="K3019" t="b">
        <f>OR(E3019&gt;3.5,Q3019&lt;10)</f>
        <v>1</v>
      </c>
      <c r="L3019" t="s">
        <v>19</v>
      </c>
      <c r="M3019" t="s">
        <v>5015</v>
      </c>
      <c r="N3019" t="str">
        <f t="shared" si="427"/>
        <v>None</v>
      </c>
      <c r="O3019" t="str">
        <f t="shared" si="428"/>
        <v>None</v>
      </c>
      <c r="P3019" t="s">
        <v>99</v>
      </c>
      <c r="Q3019" s="2">
        <f t="shared" si="429"/>
        <v>26</v>
      </c>
      <c r="R3019" s="1" t="str">
        <f t="shared" si="430"/>
        <v>Established</v>
      </c>
      <c r="S3019" s="1"/>
      <c r="T3019" t="s">
        <v>606</v>
      </c>
      <c r="U3019" t="s">
        <v>255</v>
      </c>
      <c r="V3019">
        <f t="shared" si="431"/>
        <v>0</v>
      </c>
    </row>
    <row r="3020" spans="1:22" x14ac:dyDescent="0.35">
      <c r="A3020">
        <v>3018</v>
      </c>
      <c r="B3020" t="s">
        <v>5539</v>
      </c>
      <c r="C3020" t="str">
        <f t="shared" si="423"/>
        <v>Buy</v>
      </c>
      <c r="D3020" t="str">
        <f t="shared" si="424"/>
        <v>Long Name</v>
      </c>
      <c r="E3020">
        <v>4.0999999999999996</v>
      </c>
      <c r="F3020">
        <f>IF(Q3020&lt;10,E3020+0.1,E3020)</f>
        <v>4.0999999999999996</v>
      </c>
      <c r="G3020">
        <f>MIN(IF(Q3020&lt;10,E3020+0.5,E3020),5)</f>
        <v>4.0999999999999996</v>
      </c>
      <c r="H3020" t="str">
        <f t="shared" si="425"/>
        <v>Average Place to Work</v>
      </c>
      <c r="I3020">
        <v>171</v>
      </c>
      <c r="J3020" t="b">
        <f t="shared" si="426"/>
        <v>0</v>
      </c>
      <c r="K3020" t="b">
        <f>OR(E3020&gt;3.5,Q3020&lt;10)</f>
        <v>1</v>
      </c>
      <c r="L3020" t="s">
        <v>19</v>
      </c>
      <c r="M3020" t="s">
        <v>5540</v>
      </c>
      <c r="N3020" t="str">
        <f t="shared" si="427"/>
        <v>None</v>
      </c>
      <c r="O3020" t="str">
        <f t="shared" si="428"/>
        <v>None</v>
      </c>
      <c r="P3020" t="s">
        <v>1093</v>
      </c>
      <c r="Q3020" s="2">
        <f t="shared" si="429"/>
        <v>105</v>
      </c>
      <c r="R3020" s="1" t="str">
        <f t="shared" si="430"/>
        <v>Established</v>
      </c>
      <c r="S3020" s="1"/>
      <c r="T3020" t="s">
        <v>115</v>
      </c>
      <c r="U3020" t="s">
        <v>519</v>
      </c>
      <c r="V3020">
        <f t="shared" si="431"/>
        <v>0</v>
      </c>
    </row>
    <row r="3021" spans="1:22" x14ac:dyDescent="0.35">
      <c r="A3021">
        <v>3019</v>
      </c>
      <c r="B3021" t="s">
        <v>5541</v>
      </c>
      <c r="C3021" t="str">
        <f t="shared" si="423"/>
        <v>Don’t Buy</v>
      </c>
      <c r="D3021" t="str">
        <f t="shared" si="424"/>
        <v>Long Name</v>
      </c>
      <c r="E3021">
        <v>4.4000000000000004</v>
      </c>
      <c r="F3021">
        <f>IF(Q3021&lt;10,E3021+0.1,E3021)</f>
        <v>4.4000000000000004</v>
      </c>
      <c r="G3021">
        <f>MIN(IF(Q3021&lt;10,E3021+0.5,E3021),5)</f>
        <v>4.4000000000000004</v>
      </c>
      <c r="H3021" t="str">
        <f t="shared" si="425"/>
        <v>Average Place to Work</v>
      </c>
      <c r="I3021">
        <v>171</v>
      </c>
      <c r="J3021" t="b">
        <f t="shared" si="426"/>
        <v>0</v>
      </c>
      <c r="K3021" t="b">
        <f>OR(E3021&gt;3.5,Q3021&lt;10)</f>
        <v>1</v>
      </c>
      <c r="L3021" t="s">
        <v>19</v>
      </c>
      <c r="M3021" t="s">
        <v>5542</v>
      </c>
      <c r="N3021" t="str">
        <f t="shared" si="427"/>
        <v>None</v>
      </c>
      <c r="O3021" t="str">
        <f t="shared" si="428"/>
        <v>None</v>
      </c>
      <c r="P3021" t="s">
        <v>292</v>
      </c>
      <c r="Q3021" s="2">
        <f t="shared" si="429"/>
        <v>38</v>
      </c>
      <c r="R3021" s="1" t="str">
        <f t="shared" si="430"/>
        <v>Established</v>
      </c>
      <c r="S3021" s="1"/>
      <c r="T3021" t="s">
        <v>115</v>
      </c>
      <c r="U3021" t="s">
        <v>687</v>
      </c>
      <c r="V3021">
        <f t="shared" si="431"/>
        <v>0</v>
      </c>
    </row>
    <row r="3022" spans="1:22" x14ac:dyDescent="0.35">
      <c r="A3022">
        <v>3020</v>
      </c>
      <c r="B3022" t="s">
        <v>5543</v>
      </c>
      <c r="C3022" t="str">
        <f t="shared" si="423"/>
        <v>Don’t Buy</v>
      </c>
      <c r="D3022" t="str">
        <f t="shared" si="424"/>
        <v>Long Name</v>
      </c>
      <c r="E3022">
        <v>4.3</v>
      </c>
      <c r="F3022">
        <f>IF(Q3022&lt;10,E3022+0.1,E3022)</f>
        <v>4.3</v>
      </c>
      <c r="G3022">
        <f>MIN(IF(Q3022&lt;10,E3022+0.5,E3022),5)</f>
        <v>4.3</v>
      </c>
      <c r="H3022" t="str">
        <f t="shared" si="425"/>
        <v>Average Place to Work</v>
      </c>
      <c r="I3022">
        <v>171</v>
      </c>
      <c r="J3022" t="b">
        <f t="shared" si="426"/>
        <v>0</v>
      </c>
      <c r="K3022" t="b">
        <f>OR(E3022&gt;3.5,Q3022&lt;10)</f>
        <v>1</v>
      </c>
      <c r="L3022" t="s">
        <v>9</v>
      </c>
      <c r="M3022" t="s">
        <v>5544</v>
      </c>
      <c r="N3022" t="str">
        <f t="shared" si="427"/>
        <v>None</v>
      </c>
      <c r="O3022" t="str">
        <f t="shared" si="428"/>
        <v>None</v>
      </c>
      <c r="P3022" t="s">
        <v>99</v>
      </c>
      <c r="Q3022" s="2">
        <f t="shared" si="429"/>
        <v>26</v>
      </c>
      <c r="R3022" s="1" t="str">
        <f t="shared" si="430"/>
        <v>Established</v>
      </c>
      <c r="S3022" s="1"/>
      <c r="T3022" t="s">
        <v>115</v>
      </c>
      <c r="U3022" t="s">
        <v>24</v>
      </c>
      <c r="V3022">
        <f t="shared" si="431"/>
        <v>1000000</v>
      </c>
    </row>
    <row r="3023" spans="1:22" x14ac:dyDescent="0.35">
      <c r="A3023">
        <v>3021</v>
      </c>
      <c r="B3023" t="s">
        <v>5545</v>
      </c>
      <c r="C3023" t="str">
        <f t="shared" si="423"/>
        <v>Don’t Buy</v>
      </c>
      <c r="D3023" t="str">
        <f t="shared" si="424"/>
        <v>Long Name</v>
      </c>
      <c r="E3023">
        <v>4.2</v>
      </c>
      <c r="F3023">
        <f>IF(Q3023&lt;10,E3023+0.1,E3023)</f>
        <v>4.3</v>
      </c>
      <c r="G3023">
        <f>MIN(IF(Q3023&lt;10,E3023+0.5,E3023),5)</f>
        <v>4.7</v>
      </c>
      <c r="H3023" t="str">
        <f t="shared" si="425"/>
        <v>Average Place to Work</v>
      </c>
      <c r="I3023">
        <v>171</v>
      </c>
      <c r="J3023" t="b">
        <f t="shared" si="426"/>
        <v>0</v>
      </c>
      <c r="K3023" t="b">
        <f>OR(E3023&gt;3.5,Q3023&lt;10)</f>
        <v>1</v>
      </c>
      <c r="L3023" t="s">
        <v>19</v>
      </c>
      <c r="M3023" t="s">
        <v>5546</v>
      </c>
      <c r="N3023" t="str">
        <f t="shared" si="427"/>
        <v>Indian Silicon Valley Startups</v>
      </c>
      <c r="O3023" t="str">
        <f t="shared" si="428"/>
        <v>None</v>
      </c>
      <c r="P3023" t="s">
        <v>502</v>
      </c>
      <c r="Q3023" s="2">
        <f t="shared" si="429"/>
        <v>8</v>
      </c>
      <c r="R3023" s="1" t="str">
        <f t="shared" si="430"/>
        <v>Startup</v>
      </c>
      <c r="S3023" s="1"/>
      <c r="T3023" t="s">
        <v>115</v>
      </c>
      <c r="U3023" t="s">
        <v>36</v>
      </c>
      <c r="V3023">
        <f t="shared" si="431"/>
        <v>0</v>
      </c>
    </row>
    <row r="3024" spans="1:22" x14ac:dyDescent="0.35">
      <c r="A3024">
        <v>3022</v>
      </c>
      <c r="B3024" t="s">
        <v>5547</v>
      </c>
      <c r="C3024" t="str">
        <f t="shared" si="423"/>
        <v>Don’t Buy</v>
      </c>
      <c r="D3024" t="str">
        <f t="shared" si="424"/>
        <v>Long Name</v>
      </c>
      <c r="E3024">
        <v>3.2</v>
      </c>
      <c r="F3024">
        <f>IF(Q3024&lt;10,E3024+0.1,E3024)</f>
        <v>3.2</v>
      </c>
      <c r="G3024">
        <f>MIN(IF(Q3024&lt;10,E3024+0.5,E3024),5)</f>
        <v>3.2</v>
      </c>
      <c r="H3024" t="str">
        <f t="shared" si="425"/>
        <v>Average Place to Work</v>
      </c>
      <c r="I3024">
        <v>171</v>
      </c>
      <c r="J3024" t="b">
        <f t="shared" si="426"/>
        <v>0</v>
      </c>
      <c r="K3024" t="b">
        <f>OR(E3024&gt;3.5,Q3024&lt;10)</f>
        <v>0</v>
      </c>
      <c r="L3024" t="s">
        <v>19</v>
      </c>
      <c r="M3024" t="s">
        <v>1976</v>
      </c>
      <c r="N3024" t="str">
        <f t="shared" si="427"/>
        <v>None</v>
      </c>
      <c r="O3024" t="str">
        <f t="shared" si="428"/>
        <v>None</v>
      </c>
      <c r="P3024" t="s">
        <v>79</v>
      </c>
      <c r="Q3024" s="2">
        <f t="shared" si="429"/>
        <v>19</v>
      </c>
      <c r="R3024" s="1" t="str">
        <f t="shared" si="430"/>
        <v>Established</v>
      </c>
      <c r="S3024" s="1"/>
      <c r="T3024" t="s">
        <v>606</v>
      </c>
      <c r="U3024" t="s">
        <v>56</v>
      </c>
      <c r="V3024">
        <f t="shared" si="431"/>
        <v>0</v>
      </c>
    </row>
    <row r="3025" spans="1:22" x14ac:dyDescent="0.35">
      <c r="A3025">
        <v>3023</v>
      </c>
      <c r="B3025" t="s">
        <v>5548</v>
      </c>
      <c r="C3025" t="str">
        <f t="shared" si="423"/>
        <v>Don’t Buy</v>
      </c>
      <c r="D3025" t="str">
        <f t="shared" si="424"/>
        <v>Short Name</v>
      </c>
      <c r="E3025">
        <v>4</v>
      </c>
      <c r="F3025">
        <f>IF(Q3025&lt;10,E3025+0.1,E3025)</f>
        <v>4</v>
      </c>
      <c r="G3025">
        <f>MIN(IF(Q3025&lt;10,E3025+0.5,E3025),5)</f>
        <v>4</v>
      </c>
      <c r="H3025" t="str">
        <f t="shared" si="425"/>
        <v>Average Place to Work</v>
      </c>
      <c r="I3025">
        <v>171</v>
      </c>
      <c r="J3025" t="b">
        <f t="shared" si="426"/>
        <v>0</v>
      </c>
      <c r="K3025" t="b">
        <f>OR(E3025&gt;3.5,Q3025&lt;10)</f>
        <v>1</v>
      </c>
      <c r="L3025" t="s">
        <v>19</v>
      </c>
      <c r="M3025" t="s">
        <v>5549</v>
      </c>
      <c r="N3025" t="str">
        <f t="shared" si="427"/>
        <v>None</v>
      </c>
      <c r="O3025" t="str">
        <f t="shared" si="428"/>
        <v>None</v>
      </c>
      <c r="P3025" t="s">
        <v>205</v>
      </c>
      <c r="Q3025" s="2">
        <f t="shared" si="429"/>
        <v>47</v>
      </c>
      <c r="R3025" s="1" t="str">
        <f t="shared" si="430"/>
        <v>Established</v>
      </c>
      <c r="S3025" s="1"/>
      <c r="T3025" t="s">
        <v>1183</v>
      </c>
      <c r="U3025" t="s">
        <v>83</v>
      </c>
      <c r="V3025">
        <f t="shared" si="431"/>
        <v>0</v>
      </c>
    </row>
    <row r="3026" spans="1:22" x14ac:dyDescent="0.35">
      <c r="A3026">
        <v>3024</v>
      </c>
      <c r="B3026" t="s">
        <v>5550</v>
      </c>
      <c r="C3026" t="str">
        <f t="shared" si="423"/>
        <v>Don’t Buy</v>
      </c>
      <c r="D3026" t="str">
        <f t="shared" si="424"/>
        <v>Long Name</v>
      </c>
      <c r="E3026">
        <v>3.9</v>
      </c>
      <c r="F3026">
        <f>IF(Q3026&lt;10,E3026+0.1,E3026)</f>
        <v>3.9</v>
      </c>
      <c r="G3026">
        <f>MIN(IF(Q3026&lt;10,E3026+0.5,E3026),5)</f>
        <v>3.9</v>
      </c>
      <c r="H3026" t="str">
        <f t="shared" si="425"/>
        <v>Average Place to Work</v>
      </c>
      <c r="I3026">
        <v>171</v>
      </c>
      <c r="J3026" t="b">
        <f t="shared" si="426"/>
        <v>0</v>
      </c>
      <c r="K3026" t="b">
        <f>OR(E3026&gt;3.5,Q3026&lt;10)</f>
        <v>1</v>
      </c>
      <c r="L3026" t="s">
        <v>9</v>
      </c>
      <c r="M3026" t="s">
        <v>2095</v>
      </c>
      <c r="N3026" t="str">
        <f t="shared" si="427"/>
        <v>None</v>
      </c>
      <c r="O3026" t="str">
        <f t="shared" si="428"/>
        <v>None</v>
      </c>
      <c r="P3026" t="s">
        <v>39</v>
      </c>
      <c r="Q3026" s="2">
        <f t="shared" si="429"/>
        <v>36</v>
      </c>
      <c r="R3026" s="1" t="str">
        <f t="shared" si="430"/>
        <v>Established</v>
      </c>
      <c r="S3026" s="1"/>
      <c r="T3026" t="s">
        <v>606</v>
      </c>
      <c r="U3026" t="s">
        <v>312</v>
      </c>
      <c r="V3026">
        <f t="shared" si="431"/>
        <v>0</v>
      </c>
    </row>
    <row r="3027" spans="1:22" x14ac:dyDescent="0.35">
      <c r="A3027">
        <v>3025</v>
      </c>
      <c r="B3027" t="s">
        <v>5551</v>
      </c>
      <c r="C3027" t="str">
        <f t="shared" si="423"/>
        <v>Don’t Buy</v>
      </c>
      <c r="D3027" t="str">
        <f t="shared" si="424"/>
        <v>Long Name</v>
      </c>
      <c r="E3027">
        <v>3.7</v>
      </c>
      <c r="F3027">
        <f>IF(Q3027&lt;10,E3027+0.1,E3027)</f>
        <v>3.7</v>
      </c>
      <c r="G3027">
        <f>MIN(IF(Q3027&lt;10,E3027+0.5,E3027),5)</f>
        <v>3.7</v>
      </c>
      <c r="H3027" t="str">
        <f t="shared" si="425"/>
        <v>Average Place to Work</v>
      </c>
      <c r="I3027">
        <v>171</v>
      </c>
      <c r="J3027" t="b">
        <f t="shared" si="426"/>
        <v>0</v>
      </c>
      <c r="K3027" t="b">
        <f>OR(E3027&gt;3.5,Q3027&lt;10)</f>
        <v>1</v>
      </c>
      <c r="L3027" t="s">
        <v>19</v>
      </c>
      <c r="M3027" t="s">
        <v>4834</v>
      </c>
      <c r="N3027" t="str">
        <f t="shared" si="427"/>
        <v>None</v>
      </c>
      <c r="O3027" t="str">
        <f t="shared" si="428"/>
        <v>None</v>
      </c>
      <c r="P3027" t="s">
        <v>50</v>
      </c>
      <c r="Q3027" s="2">
        <f t="shared" si="429"/>
        <v>29</v>
      </c>
      <c r="R3027" s="1" t="str">
        <f t="shared" si="430"/>
        <v>Established</v>
      </c>
      <c r="S3027" s="1"/>
      <c r="T3027" t="s">
        <v>606</v>
      </c>
      <c r="U3027" t="s">
        <v>83</v>
      </c>
      <c r="V3027">
        <f t="shared" si="431"/>
        <v>0</v>
      </c>
    </row>
    <row r="3028" spans="1:22" x14ac:dyDescent="0.35">
      <c r="A3028">
        <v>3026</v>
      </c>
      <c r="B3028" t="s">
        <v>5552</v>
      </c>
      <c r="C3028" t="str">
        <f t="shared" si="423"/>
        <v>Don’t Buy</v>
      </c>
      <c r="D3028" t="str">
        <f t="shared" si="424"/>
        <v>Long Name</v>
      </c>
      <c r="E3028">
        <v>4.0999999999999996</v>
      </c>
      <c r="F3028">
        <f>IF(Q3028&lt;10,E3028+0.1,E3028)</f>
        <v>4.0999999999999996</v>
      </c>
      <c r="G3028">
        <f>MIN(IF(Q3028&lt;10,E3028+0.5,E3028),5)</f>
        <v>4.0999999999999996</v>
      </c>
      <c r="H3028" t="str">
        <f t="shared" si="425"/>
        <v>Average Place to Work</v>
      </c>
      <c r="I3028">
        <v>171</v>
      </c>
      <c r="J3028" t="b">
        <f t="shared" si="426"/>
        <v>0</v>
      </c>
      <c r="K3028" t="b">
        <f>OR(E3028&gt;3.5,Q3028&lt;10)</f>
        <v>1</v>
      </c>
      <c r="L3028" t="s">
        <v>19</v>
      </c>
      <c r="M3028" t="s">
        <v>918</v>
      </c>
      <c r="N3028" t="str">
        <f t="shared" si="427"/>
        <v>None</v>
      </c>
      <c r="O3028" t="str">
        <f t="shared" si="428"/>
        <v>None</v>
      </c>
      <c r="P3028" t="s">
        <v>143</v>
      </c>
      <c r="Q3028" s="2">
        <f t="shared" si="429"/>
        <v>24</v>
      </c>
      <c r="R3028" s="1" t="str">
        <f t="shared" si="430"/>
        <v>Established</v>
      </c>
      <c r="S3028" s="1"/>
      <c r="T3028" t="s">
        <v>598</v>
      </c>
      <c r="U3028" t="s">
        <v>64</v>
      </c>
      <c r="V3028">
        <f t="shared" si="431"/>
        <v>0</v>
      </c>
    </row>
    <row r="3029" spans="1:22" x14ac:dyDescent="0.35">
      <c r="A3029">
        <v>3027</v>
      </c>
      <c r="B3029" t="s">
        <v>5553</v>
      </c>
      <c r="C3029" t="str">
        <f t="shared" si="423"/>
        <v>Buy</v>
      </c>
      <c r="D3029" t="str">
        <f t="shared" si="424"/>
        <v>Long Name</v>
      </c>
      <c r="E3029">
        <v>4</v>
      </c>
      <c r="F3029">
        <f>IF(Q3029&lt;10,E3029+0.1,E3029)</f>
        <v>4</v>
      </c>
      <c r="G3029">
        <f>MIN(IF(Q3029&lt;10,E3029+0.5,E3029),5)</f>
        <v>4</v>
      </c>
      <c r="H3029" t="str">
        <f t="shared" si="425"/>
        <v>Average Place to Work</v>
      </c>
      <c r="I3029">
        <v>171</v>
      </c>
      <c r="J3029" t="b">
        <f t="shared" si="426"/>
        <v>0</v>
      </c>
      <c r="K3029" t="b">
        <f>OR(E3029&gt;3.5,Q3029&lt;10)</f>
        <v>1</v>
      </c>
      <c r="L3029" t="s">
        <v>19</v>
      </c>
      <c r="M3029" t="s">
        <v>2670</v>
      </c>
      <c r="N3029" t="str">
        <f t="shared" si="427"/>
        <v>None</v>
      </c>
      <c r="O3029" t="str">
        <f t="shared" si="428"/>
        <v>None</v>
      </c>
      <c r="P3029" t="s">
        <v>460</v>
      </c>
      <c r="Q3029" s="2">
        <f t="shared" si="429"/>
        <v>37</v>
      </c>
      <c r="R3029" s="1" t="str">
        <f t="shared" si="430"/>
        <v>Established</v>
      </c>
      <c r="S3029" s="1"/>
      <c r="T3029" t="s">
        <v>115</v>
      </c>
      <c r="U3029" t="s">
        <v>171</v>
      </c>
      <c r="V3029">
        <f t="shared" si="431"/>
        <v>0</v>
      </c>
    </row>
    <row r="3030" spans="1:22" x14ac:dyDescent="0.35">
      <c r="A3030">
        <v>3028</v>
      </c>
      <c r="B3030" t="s">
        <v>5554</v>
      </c>
      <c r="C3030" t="str">
        <f t="shared" si="423"/>
        <v>Don’t Buy</v>
      </c>
      <c r="D3030" t="str">
        <f t="shared" si="424"/>
        <v>Long Name</v>
      </c>
      <c r="E3030">
        <v>3.8</v>
      </c>
      <c r="F3030">
        <f>IF(Q3030&lt;10,E3030+0.1,E3030)</f>
        <v>3.8</v>
      </c>
      <c r="G3030">
        <f>MIN(IF(Q3030&lt;10,E3030+0.5,E3030),5)</f>
        <v>3.8</v>
      </c>
      <c r="H3030" t="str">
        <f t="shared" si="425"/>
        <v>Average Place to Work</v>
      </c>
      <c r="I3030">
        <v>171</v>
      </c>
      <c r="J3030" t="b">
        <f t="shared" si="426"/>
        <v>0</v>
      </c>
      <c r="K3030" t="b">
        <f>OR(E3030&gt;3.5,Q3030&lt;10)</f>
        <v>1</v>
      </c>
      <c r="L3030" t="s">
        <v>19</v>
      </c>
      <c r="M3030" t="s">
        <v>5555</v>
      </c>
      <c r="N3030" t="str">
        <f t="shared" si="427"/>
        <v>Indian Silicon Valley Startups</v>
      </c>
      <c r="O3030" t="str">
        <f t="shared" si="428"/>
        <v>None</v>
      </c>
      <c r="P3030" t="s">
        <v>2118</v>
      </c>
      <c r="Q3030" s="2">
        <f t="shared" si="429"/>
        <v>107</v>
      </c>
      <c r="R3030" s="1" t="str">
        <f t="shared" si="430"/>
        <v>Established</v>
      </c>
      <c r="S3030" s="1"/>
      <c r="T3030" t="s">
        <v>140</v>
      </c>
      <c r="U3030" t="s">
        <v>36</v>
      </c>
      <c r="V3030">
        <f t="shared" si="431"/>
        <v>0</v>
      </c>
    </row>
    <row r="3031" spans="1:22" x14ac:dyDescent="0.35">
      <c r="A3031">
        <v>3029</v>
      </c>
      <c r="B3031" t="s">
        <v>5556</v>
      </c>
      <c r="C3031" t="str">
        <f t="shared" si="423"/>
        <v>Don’t Buy</v>
      </c>
      <c r="D3031" t="str">
        <f t="shared" si="424"/>
        <v>Long Name</v>
      </c>
      <c r="E3031">
        <v>3.6</v>
      </c>
      <c r="F3031">
        <f>IF(Q3031&lt;10,E3031+0.1,E3031)</f>
        <v>3.6</v>
      </c>
      <c r="G3031">
        <f>MIN(IF(Q3031&lt;10,E3031+0.5,E3031),5)</f>
        <v>3.6</v>
      </c>
      <c r="H3031" t="str">
        <f t="shared" si="425"/>
        <v>Average Place to Work</v>
      </c>
      <c r="I3031">
        <v>171</v>
      </c>
      <c r="J3031" t="b">
        <f t="shared" si="426"/>
        <v>0</v>
      </c>
      <c r="K3031" t="b">
        <f>OR(E3031&gt;3.5,Q3031&lt;10)</f>
        <v>1</v>
      </c>
      <c r="L3031" t="s">
        <v>9</v>
      </c>
      <c r="M3031" t="s">
        <v>5141</v>
      </c>
      <c r="N3031" t="str">
        <f t="shared" si="427"/>
        <v>None</v>
      </c>
      <c r="O3031" t="str">
        <f t="shared" si="428"/>
        <v>None</v>
      </c>
      <c r="P3031" t="s">
        <v>2686</v>
      </c>
      <c r="Q3031" s="2">
        <f t="shared" si="429"/>
        <v>120</v>
      </c>
      <c r="R3031" s="1" t="str">
        <f t="shared" si="430"/>
        <v>Established</v>
      </c>
      <c r="S3031" s="1"/>
      <c r="T3031" t="s">
        <v>115</v>
      </c>
      <c r="U3031" t="s">
        <v>160</v>
      </c>
      <c r="V3031">
        <f t="shared" si="431"/>
        <v>0</v>
      </c>
    </row>
    <row r="3032" spans="1:22" x14ac:dyDescent="0.35">
      <c r="A3032">
        <v>3030</v>
      </c>
      <c r="B3032" t="s">
        <v>5557</v>
      </c>
      <c r="C3032" t="str">
        <f t="shared" si="423"/>
        <v>Don’t Buy</v>
      </c>
      <c r="D3032" t="str">
        <f t="shared" si="424"/>
        <v>Long Name</v>
      </c>
      <c r="E3032">
        <v>4</v>
      </c>
      <c r="F3032">
        <f>IF(Q3032&lt;10,E3032+0.1,E3032)</f>
        <v>4</v>
      </c>
      <c r="G3032">
        <f>MIN(IF(Q3032&lt;10,E3032+0.5,E3032),5)</f>
        <v>4</v>
      </c>
      <c r="H3032" t="str">
        <f t="shared" si="425"/>
        <v>Average Place to Work</v>
      </c>
      <c r="I3032">
        <v>171</v>
      </c>
      <c r="J3032" t="b">
        <f t="shared" si="426"/>
        <v>0</v>
      </c>
      <c r="K3032" t="b">
        <f>OR(E3032&gt;3.5,Q3032&lt;10)</f>
        <v>1</v>
      </c>
      <c r="L3032" t="s">
        <v>9</v>
      </c>
      <c r="M3032" t="s">
        <v>3054</v>
      </c>
      <c r="N3032" t="str">
        <f t="shared" si="427"/>
        <v>Indian Silicon Valley Startups</v>
      </c>
      <c r="O3032" t="str">
        <f t="shared" si="428"/>
        <v>None</v>
      </c>
      <c r="P3032" t="s">
        <v>99</v>
      </c>
      <c r="Q3032" s="2">
        <f t="shared" si="429"/>
        <v>26</v>
      </c>
      <c r="R3032" s="1" t="str">
        <f t="shared" si="430"/>
        <v>Established</v>
      </c>
      <c r="S3032" s="1"/>
      <c r="T3032" t="s">
        <v>115</v>
      </c>
      <c r="U3032" t="s">
        <v>36</v>
      </c>
      <c r="V3032">
        <f t="shared" si="431"/>
        <v>0</v>
      </c>
    </row>
    <row r="3033" spans="1:22" x14ac:dyDescent="0.35">
      <c r="A3033">
        <v>3031</v>
      </c>
      <c r="B3033" t="s">
        <v>5558</v>
      </c>
      <c r="C3033" t="str">
        <f t="shared" si="423"/>
        <v>Don’t Buy</v>
      </c>
      <c r="D3033" t="str">
        <f t="shared" si="424"/>
        <v>Long Name</v>
      </c>
      <c r="E3033">
        <v>4</v>
      </c>
      <c r="F3033">
        <f>IF(Q3033&lt;10,E3033+0.1,E3033)</f>
        <v>4</v>
      </c>
      <c r="G3033">
        <f>MIN(IF(Q3033&lt;10,E3033+0.5,E3033),5)</f>
        <v>4</v>
      </c>
      <c r="H3033" t="str">
        <f t="shared" si="425"/>
        <v>Average Place to Work</v>
      </c>
      <c r="I3033">
        <v>171</v>
      </c>
      <c r="J3033" t="b">
        <f t="shared" si="426"/>
        <v>0</v>
      </c>
      <c r="K3033" t="b">
        <f>OR(E3033&gt;3.5,Q3033&lt;10)</f>
        <v>1</v>
      </c>
      <c r="L3033" t="s">
        <v>9</v>
      </c>
      <c r="M3033" t="s">
        <v>5342</v>
      </c>
      <c r="N3033" t="str">
        <f t="shared" si="427"/>
        <v>None</v>
      </c>
      <c r="O3033" t="str">
        <f t="shared" si="428"/>
        <v>None</v>
      </c>
      <c r="P3033" t="s">
        <v>39</v>
      </c>
      <c r="Q3033" s="2">
        <f t="shared" si="429"/>
        <v>36</v>
      </c>
      <c r="R3033" s="1" t="str">
        <f t="shared" si="430"/>
        <v>Established</v>
      </c>
      <c r="S3033" s="1"/>
      <c r="T3033" t="s">
        <v>115</v>
      </c>
      <c r="U3033" t="s">
        <v>195</v>
      </c>
      <c r="V3033">
        <f t="shared" si="431"/>
        <v>0</v>
      </c>
    </row>
    <row r="3034" spans="1:22" x14ac:dyDescent="0.35">
      <c r="A3034">
        <v>3032</v>
      </c>
      <c r="B3034" t="s">
        <v>5559</v>
      </c>
      <c r="C3034" t="str">
        <f t="shared" si="423"/>
        <v>Don’t Buy</v>
      </c>
      <c r="D3034" t="str">
        <f t="shared" si="424"/>
        <v>Long Name</v>
      </c>
      <c r="E3034">
        <v>3.3</v>
      </c>
      <c r="F3034">
        <f>IF(Q3034&lt;10,E3034+0.1,E3034)</f>
        <v>3.3</v>
      </c>
      <c r="G3034">
        <f>MIN(IF(Q3034&lt;10,E3034+0.5,E3034),5)</f>
        <v>3.3</v>
      </c>
      <c r="H3034" t="str">
        <f t="shared" si="425"/>
        <v>Average Place to Work</v>
      </c>
      <c r="I3034">
        <v>171</v>
      </c>
      <c r="J3034" t="b">
        <f t="shared" si="426"/>
        <v>0</v>
      </c>
      <c r="K3034" t="b">
        <f>OR(E3034&gt;3.5,Q3034&lt;10)</f>
        <v>0</v>
      </c>
      <c r="M3034" t="s">
        <v>2543</v>
      </c>
      <c r="N3034" t="str">
        <f t="shared" si="427"/>
        <v>None</v>
      </c>
      <c r="O3034" t="str">
        <f t="shared" si="428"/>
        <v>None</v>
      </c>
      <c r="P3034" t="s">
        <v>99</v>
      </c>
      <c r="Q3034" s="2">
        <f t="shared" si="429"/>
        <v>26</v>
      </c>
      <c r="R3034" s="1" t="str">
        <f t="shared" si="430"/>
        <v>Established</v>
      </c>
      <c r="S3034" s="1"/>
      <c r="U3034" t="s">
        <v>83</v>
      </c>
      <c r="V3034">
        <f t="shared" si="431"/>
        <v>0</v>
      </c>
    </row>
    <row r="3035" spans="1:22" x14ac:dyDescent="0.35">
      <c r="A3035">
        <v>3033</v>
      </c>
      <c r="B3035" t="s">
        <v>5560</v>
      </c>
      <c r="C3035" t="str">
        <f t="shared" si="423"/>
        <v>Don’t Buy</v>
      </c>
      <c r="D3035" t="str">
        <f t="shared" si="424"/>
        <v>Long Name</v>
      </c>
      <c r="E3035">
        <v>3.7</v>
      </c>
      <c r="F3035">
        <f>IF(Q3035&lt;10,E3035+0.1,E3035)</f>
        <v>3.7</v>
      </c>
      <c r="G3035">
        <f>MIN(IF(Q3035&lt;10,E3035+0.5,E3035),5)</f>
        <v>3.7</v>
      </c>
      <c r="H3035" t="str">
        <f t="shared" si="425"/>
        <v>Average Place to Work</v>
      </c>
      <c r="I3035">
        <v>171</v>
      </c>
      <c r="J3035" t="b">
        <f t="shared" si="426"/>
        <v>0</v>
      </c>
      <c r="K3035" t="b">
        <f>OR(E3035&gt;3.5,Q3035&lt;10)</f>
        <v>1</v>
      </c>
      <c r="L3035" t="s">
        <v>19</v>
      </c>
      <c r="M3035" t="s">
        <v>5561</v>
      </c>
      <c r="N3035" t="str">
        <f t="shared" si="427"/>
        <v>None</v>
      </c>
      <c r="O3035" t="str">
        <f t="shared" si="428"/>
        <v>None</v>
      </c>
      <c r="P3035" t="s">
        <v>2118</v>
      </c>
      <c r="Q3035" s="2">
        <f t="shared" si="429"/>
        <v>107</v>
      </c>
      <c r="R3035" s="1" t="str">
        <f t="shared" si="430"/>
        <v>Established</v>
      </c>
      <c r="S3035" s="1"/>
      <c r="T3035" t="s">
        <v>60</v>
      </c>
      <c r="U3035" t="s">
        <v>1677</v>
      </c>
      <c r="V3035">
        <f t="shared" si="431"/>
        <v>0</v>
      </c>
    </row>
    <row r="3036" spans="1:22" x14ac:dyDescent="0.35">
      <c r="A3036">
        <v>3034</v>
      </c>
      <c r="B3036" t="s">
        <v>5562</v>
      </c>
      <c r="C3036" t="str">
        <f t="shared" si="423"/>
        <v>Don’t Buy</v>
      </c>
      <c r="D3036" t="str">
        <f t="shared" si="424"/>
        <v>Long Name</v>
      </c>
      <c r="E3036">
        <v>3.7</v>
      </c>
      <c r="F3036">
        <f>IF(Q3036&lt;10,E3036+0.1,E3036)</f>
        <v>3.7</v>
      </c>
      <c r="G3036">
        <f>MIN(IF(Q3036&lt;10,E3036+0.5,E3036),5)</f>
        <v>3.7</v>
      </c>
      <c r="H3036" t="str">
        <f t="shared" si="425"/>
        <v>Average Place to Work</v>
      </c>
      <c r="I3036">
        <v>171</v>
      </c>
      <c r="J3036" t="b">
        <f t="shared" si="426"/>
        <v>0</v>
      </c>
      <c r="K3036" t="b">
        <f>OR(E3036&gt;3.5,Q3036&lt;10)</f>
        <v>1</v>
      </c>
      <c r="L3036" t="s">
        <v>19</v>
      </c>
      <c r="M3036" t="s">
        <v>5563</v>
      </c>
      <c r="N3036" t="str">
        <f t="shared" si="427"/>
        <v>None</v>
      </c>
      <c r="O3036" t="str">
        <f t="shared" si="428"/>
        <v>None</v>
      </c>
      <c r="P3036" t="s">
        <v>86</v>
      </c>
      <c r="Q3036" s="2">
        <f t="shared" si="429"/>
        <v>27</v>
      </c>
      <c r="R3036" s="1" t="str">
        <f t="shared" si="430"/>
        <v>Established</v>
      </c>
      <c r="S3036" s="1"/>
      <c r="T3036" t="s">
        <v>598</v>
      </c>
      <c r="U3036" t="s">
        <v>24</v>
      </c>
      <c r="V3036">
        <f t="shared" si="431"/>
        <v>500000</v>
      </c>
    </row>
    <row r="3037" spans="1:22" x14ac:dyDescent="0.35">
      <c r="A3037">
        <v>3035</v>
      </c>
      <c r="B3037" t="s">
        <v>5564</v>
      </c>
      <c r="C3037" t="str">
        <f t="shared" si="423"/>
        <v>Don’t Buy</v>
      </c>
      <c r="D3037" t="str">
        <f t="shared" si="424"/>
        <v>Long Name</v>
      </c>
      <c r="E3037">
        <v>3.9</v>
      </c>
      <c r="F3037">
        <f>IF(Q3037&lt;10,E3037+0.1,E3037)</f>
        <v>4</v>
      </c>
      <c r="G3037">
        <f>MIN(IF(Q3037&lt;10,E3037+0.5,E3037),5)</f>
        <v>4.4000000000000004</v>
      </c>
      <c r="H3037" t="str">
        <f t="shared" si="425"/>
        <v>Average Place to Work</v>
      </c>
      <c r="I3037">
        <v>171</v>
      </c>
      <c r="J3037" t="b">
        <f t="shared" si="426"/>
        <v>0</v>
      </c>
      <c r="K3037" t="b">
        <f>OR(E3037&gt;3.5,Q3037&lt;10)</f>
        <v>1</v>
      </c>
      <c r="M3037" t="s">
        <v>5565</v>
      </c>
      <c r="N3037" t="str">
        <f t="shared" si="427"/>
        <v>Indian Silicon Valley Startups</v>
      </c>
      <c r="O3037" t="str">
        <f t="shared" si="428"/>
        <v>None</v>
      </c>
      <c r="Q3037" s="2">
        <f t="shared" si="429"/>
        <v>0</v>
      </c>
      <c r="R3037" s="1" t="str">
        <f t="shared" si="430"/>
        <v>Startup</v>
      </c>
      <c r="S3037" s="1"/>
      <c r="T3037" t="s">
        <v>60</v>
      </c>
      <c r="U3037" t="s">
        <v>17</v>
      </c>
      <c r="V3037">
        <f t="shared" si="431"/>
        <v>500000</v>
      </c>
    </row>
    <row r="3038" spans="1:22" x14ac:dyDescent="0.35">
      <c r="A3038">
        <v>3036</v>
      </c>
      <c r="B3038" t="s">
        <v>5566</v>
      </c>
      <c r="C3038" t="str">
        <f t="shared" si="423"/>
        <v>Don’t Buy</v>
      </c>
      <c r="D3038" t="str">
        <f t="shared" si="424"/>
        <v>Long Name</v>
      </c>
      <c r="E3038">
        <v>4.3</v>
      </c>
      <c r="F3038">
        <f>IF(Q3038&lt;10,E3038+0.1,E3038)</f>
        <v>4.3</v>
      </c>
      <c r="G3038">
        <f>MIN(IF(Q3038&lt;10,E3038+0.5,E3038),5)</f>
        <v>4.3</v>
      </c>
      <c r="H3038" t="str">
        <f t="shared" si="425"/>
        <v>Average Place to Work</v>
      </c>
      <c r="I3038">
        <v>171</v>
      </c>
      <c r="J3038" t="b">
        <f t="shared" si="426"/>
        <v>0</v>
      </c>
      <c r="K3038" t="b">
        <f>OR(E3038&gt;3.5,Q3038&lt;10)</f>
        <v>1</v>
      </c>
      <c r="M3038" t="s">
        <v>5567</v>
      </c>
      <c r="N3038" t="str">
        <f t="shared" si="427"/>
        <v>None</v>
      </c>
      <c r="O3038" t="str">
        <f t="shared" si="428"/>
        <v>None</v>
      </c>
      <c r="P3038" t="s">
        <v>1229</v>
      </c>
      <c r="Q3038" s="2">
        <f t="shared" si="429"/>
        <v>112</v>
      </c>
      <c r="R3038" s="1" t="str">
        <f t="shared" si="430"/>
        <v>Established</v>
      </c>
      <c r="S3038" s="1"/>
      <c r="U3038" t="s">
        <v>297</v>
      </c>
      <c r="V3038">
        <f t="shared" si="431"/>
        <v>0</v>
      </c>
    </row>
    <row r="3039" spans="1:22" x14ac:dyDescent="0.35">
      <c r="A3039">
        <v>3037</v>
      </c>
      <c r="B3039" t="s">
        <v>5568</v>
      </c>
      <c r="C3039" t="str">
        <f t="shared" si="423"/>
        <v>Don’t Buy</v>
      </c>
      <c r="D3039" t="str">
        <f t="shared" si="424"/>
        <v>Long Name</v>
      </c>
      <c r="E3039">
        <v>4.8</v>
      </c>
      <c r="F3039">
        <f>IF(Q3039&lt;10,E3039+0.1,E3039)</f>
        <v>4.8</v>
      </c>
      <c r="G3039">
        <f>MIN(IF(Q3039&lt;10,E3039+0.5,E3039),5)</f>
        <v>4.8</v>
      </c>
      <c r="H3039" t="str">
        <f t="shared" si="425"/>
        <v>Great Place to Work</v>
      </c>
      <c r="I3039">
        <v>171</v>
      </c>
      <c r="J3039" t="b">
        <f t="shared" si="426"/>
        <v>0</v>
      </c>
      <c r="K3039" t="b">
        <f>OR(E3039&gt;3.5,Q3039&lt;10)</f>
        <v>1</v>
      </c>
      <c r="L3039" t="s">
        <v>19</v>
      </c>
      <c r="M3039" t="s">
        <v>5569</v>
      </c>
      <c r="N3039" t="str">
        <f t="shared" si="427"/>
        <v>None</v>
      </c>
      <c r="O3039" t="str">
        <f t="shared" si="428"/>
        <v>None</v>
      </c>
      <c r="P3039" t="s">
        <v>111</v>
      </c>
      <c r="Q3039" s="2">
        <f t="shared" si="429"/>
        <v>22</v>
      </c>
      <c r="R3039" s="1" t="str">
        <f t="shared" si="430"/>
        <v>Established</v>
      </c>
      <c r="S3039" s="1"/>
      <c r="T3039" t="s">
        <v>598</v>
      </c>
      <c r="U3039" t="s">
        <v>144</v>
      </c>
      <c r="V3039">
        <f t="shared" si="431"/>
        <v>0</v>
      </c>
    </row>
    <row r="3040" spans="1:22" x14ac:dyDescent="0.35">
      <c r="A3040">
        <v>3038</v>
      </c>
      <c r="B3040" t="s">
        <v>5570</v>
      </c>
      <c r="C3040" t="str">
        <f t="shared" si="423"/>
        <v>Don’t Buy</v>
      </c>
      <c r="D3040" t="str">
        <f t="shared" si="424"/>
        <v>Long Name</v>
      </c>
      <c r="E3040">
        <v>3.6</v>
      </c>
      <c r="F3040">
        <f>IF(Q3040&lt;10,E3040+0.1,E3040)</f>
        <v>3.6</v>
      </c>
      <c r="G3040">
        <f>MIN(IF(Q3040&lt;10,E3040+0.5,E3040),5)</f>
        <v>3.6</v>
      </c>
      <c r="H3040" t="str">
        <f t="shared" si="425"/>
        <v>Average Place to Work</v>
      </c>
      <c r="I3040">
        <v>171</v>
      </c>
      <c r="J3040" t="b">
        <f t="shared" si="426"/>
        <v>0</v>
      </c>
      <c r="K3040" t="b">
        <f>OR(E3040&gt;3.5,Q3040&lt;10)</f>
        <v>1</v>
      </c>
      <c r="L3040" t="s">
        <v>19</v>
      </c>
      <c r="M3040" t="s">
        <v>3548</v>
      </c>
      <c r="N3040" t="str">
        <f t="shared" si="427"/>
        <v>None</v>
      </c>
      <c r="O3040" t="str">
        <f t="shared" si="428"/>
        <v>None</v>
      </c>
      <c r="P3040" t="s">
        <v>143</v>
      </c>
      <c r="Q3040" s="2">
        <f t="shared" si="429"/>
        <v>24</v>
      </c>
      <c r="R3040" s="1" t="str">
        <f t="shared" si="430"/>
        <v>Established</v>
      </c>
      <c r="S3040" s="1"/>
      <c r="T3040" t="s">
        <v>115</v>
      </c>
      <c r="U3040" t="s">
        <v>297</v>
      </c>
      <c r="V3040">
        <f t="shared" si="431"/>
        <v>0</v>
      </c>
    </row>
    <row r="3041" spans="1:22" x14ac:dyDescent="0.35">
      <c r="A3041">
        <v>3039</v>
      </c>
      <c r="B3041" t="s">
        <v>5571</v>
      </c>
      <c r="C3041" t="str">
        <f t="shared" si="423"/>
        <v>Don’t Buy</v>
      </c>
      <c r="D3041" t="str">
        <f t="shared" si="424"/>
        <v>Long Name</v>
      </c>
      <c r="E3041">
        <v>2.6</v>
      </c>
      <c r="F3041">
        <f>IF(Q3041&lt;10,E3041+0.1,E3041)</f>
        <v>2.6</v>
      </c>
      <c r="G3041">
        <f>MIN(IF(Q3041&lt;10,E3041+0.5,E3041),5)</f>
        <v>2.6</v>
      </c>
      <c r="H3041" t="str">
        <f t="shared" si="425"/>
        <v>Average Place to Work</v>
      </c>
      <c r="I3041">
        <v>170</v>
      </c>
      <c r="J3041" t="b">
        <f t="shared" si="426"/>
        <v>0</v>
      </c>
      <c r="K3041" t="b">
        <f>OR(E3041&gt;3.5,Q3041&lt;10)</f>
        <v>0</v>
      </c>
      <c r="L3041" t="s">
        <v>19</v>
      </c>
      <c r="M3041" t="s">
        <v>3281</v>
      </c>
      <c r="N3041" t="str">
        <f t="shared" si="427"/>
        <v>Indian Silicon Valley Startups</v>
      </c>
      <c r="O3041" t="str">
        <f t="shared" si="428"/>
        <v>None</v>
      </c>
      <c r="P3041" t="s">
        <v>44</v>
      </c>
      <c r="Q3041" s="2">
        <f t="shared" si="429"/>
        <v>25</v>
      </c>
      <c r="R3041" s="1" t="str">
        <f t="shared" si="430"/>
        <v>Established</v>
      </c>
      <c r="S3041" s="1"/>
      <c r="T3041" t="s">
        <v>598</v>
      </c>
      <c r="U3041" t="s">
        <v>36</v>
      </c>
      <c r="V3041">
        <f t="shared" si="431"/>
        <v>0</v>
      </c>
    </row>
    <row r="3042" spans="1:22" x14ac:dyDescent="0.35">
      <c r="A3042">
        <v>3040</v>
      </c>
      <c r="B3042" t="s">
        <v>5572</v>
      </c>
      <c r="C3042" t="str">
        <f t="shared" si="423"/>
        <v>Don’t Buy</v>
      </c>
      <c r="D3042" t="str">
        <f t="shared" si="424"/>
        <v>Short Name</v>
      </c>
      <c r="E3042">
        <v>4.0999999999999996</v>
      </c>
      <c r="F3042">
        <f>IF(Q3042&lt;10,E3042+0.1,E3042)</f>
        <v>4.0999999999999996</v>
      </c>
      <c r="G3042">
        <f>MIN(IF(Q3042&lt;10,E3042+0.5,E3042),5)</f>
        <v>4.0999999999999996</v>
      </c>
      <c r="H3042" t="str">
        <f t="shared" si="425"/>
        <v>Average Place to Work</v>
      </c>
      <c r="I3042">
        <v>170</v>
      </c>
      <c r="J3042" t="b">
        <f t="shared" si="426"/>
        <v>0</v>
      </c>
      <c r="K3042" t="b">
        <f>OR(E3042&gt;3.5,Q3042&lt;10)</f>
        <v>1</v>
      </c>
      <c r="L3042" t="s">
        <v>19</v>
      </c>
      <c r="M3042" t="s">
        <v>5573</v>
      </c>
      <c r="N3042" t="str">
        <f t="shared" si="427"/>
        <v>None</v>
      </c>
      <c r="O3042" t="str">
        <f t="shared" si="428"/>
        <v>None</v>
      </c>
      <c r="P3042" t="s">
        <v>5574</v>
      </c>
      <c r="Q3042" s="2">
        <f t="shared" si="429"/>
        <v>262</v>
      </c>
      <c r="R3042" s="1" t="str">
        <f t="shared" si="430"/>
        <v>Established</v>
      </c>
      <c r="S3042" s="1"/>
      <c r="T3042" t="s">
        <v>115</v>
      </c>
      <c r="U3042" t="s">
        <v>171</v>
      </c>
      <c r="V3042">
        <f t="shared" si="431"/>
        <v>0</v>
      </c>
    </row>
    <row r="3043" spans="1:22" x14ac:dyDescent="0.35">
      <c r="A3043">
        <v>3041</v>
      </c>
      <c r="B3043" t="s">
        <v>5575</v>
      </c>
      <c r="C3043" t="str">
        <f t="shared" si="423"/>
        <v>Don’t Buy</v>
      </c>
      <c r="D3043" t="str">
        <f t="shared" si="424"/>
        <v>Long Name</v>
      </c>
      <c r="E3043">
        <v>3.1</v>
      </c>
      <c r="F3043">
        <f>IF(Q3043&lt;10,E3043+0.1,E3043)</f>
        <v>3.1</v>
      </c>
      <c r="G3043">
        <f>MIN(IF(Q3043&lt;10,E3043+0.5,E3043),5)</f>
        <v>3.1</v>
      </c>
      <c r="H3043" t="str">
        <f t="shared" si="425"/>
        <v>Average Place to Work</v>
      </c>
      <c r="I3043">
        <v>170</v>
      </c>
      <c r="J3043" t="b">
        <f t="shared" si="426"/>
        <v>0</v>
      </c>
      <c r="K3043" t="b">
        <f>OR(E3043&gt;3.5,Q3043&lt;10)</f>
        <v>0</v>
      </c>
      <c r="L3043" t="s">
        <v>9</v>
      </c>
      <c r="M3043" t="s">
        <v>5004</v>
      </c>
      <c r="N3043" t="str">
        <f t="shared" si="427"/>
        <v>None</v>
      </c>
      <c r="O3043" t="str">
        <f t="shared" si="428"/>
        <v>Bombay Finances</v>
      </c>
      <c r="P3043" t="s">
        <v>50</v>
      </c>
      <c r="Q3043" s="2">
        <f t="shared" si="429"/>
        <v>29</v>
      </c>
      <c r="R3043" s="1" t="str">
        <f t="shared" si="430"/>
        <v>Established</v>
      </c>
      <c r="S3043" s="1"/>
      <c r="T3043" t="s">
        <v>606</v>
      </c>
      <c r="U3043" t="s">
        <v>24</v>
      </c>
      <c r="V3043">
        <f t="shared" si="431"/>
        <v>500000</v>
      </c>
    </row>
    <row r="3044" spans="1:22" x14ac:dyDescent="0.35">
      <c r="A3044">
        <v>3042</v>
      </c>
      <c r="B3044" t="s">
        <v>5576</v>
      </c>
      <c r="C3044" t="str">
        <f t="shared" si="423"/>
        <v>Buy</v>
      </c>
      <c r="D3044" t="str">
        <f t="shared" si="424"/>
        <v>Long Name</v>
      </c>
      <c r="E3044">
        <v>3.9</v>
      </c>
      <c r="F3044">
        <f>IF(Q3044&lt;10,E3044+0.1,E3044)</f>
        <v>3.9</v>
      </c>
      <c r="G3044">
        <f>MIN(IF(Q3044&lt;10,E3044+0.5,E3044),5)</f>
        <v>3.9</v>
      </c>
      <c r="H3044" t="str">
        <f t="shared" si="425"/>
        <v>Average Place to Work</v>
      </c>
      <c r="I3044">
        <v>170</v>
      </c>
      <c r="J3044" t="b">
        <f t="shared" si="426"/>
        <v>0</v>
      </c>
      <c r="K3044" t="b">
        <f>OR(E3044&gt;3.5,Q3044&lt;10)</f>
        <v>1</v>
      </c>
      <c r="L3044" t="s">
        <v>19</v>
      </c>
      <c r="M3044" t="s">
        <v>4232</v>
      </c>
      <c r="N3044" t="str">
        <f t="shared" si="427"/>
        <v>Indian Silicon Valley Startups</v>
      </c>
      <c r="O3044" t="str">
        <f t="shared" si="428"/>
        <v>None</v>
      </c>
      <c r="P3044" t="s">
        <v>63</v>
      </c>
      <c r="Q3044" s="2">
        <f t="shared" si="429"/>
        <v>84</v>
      </c>
      <c r="R3044" s="1" t="str">
        <f t="shared" si="430"/>
        <v>Established</v>
      </c>
      <c r="S3044" s="1"/>
      <c r="T3044" t="s">
        <v>606</v>
      </c>
      <c r="U3044" t="s">
        <v>83</v>
      </c>
      <c r="V3044">
        <f t="shared" si="431"/>
        <v>0</v>
      </c>
    </row>
    <row r="3045" spans="1:22" x14ac:dyDescent="0.35">
      <c r="A3045">
        <v>3043</v>
      </c>
      <c r="B3045" t="s">
        <v>5577</v>
      </c>
      <c r="C3045" t="str">
        <f t="shared" si="423"/>
        <v>Don’t Buy</v>
      </c>
      <c r="D3045" t="str">
        <f t="shared" si="424"/>
        <v>Long Name</v>
      </c>
      <c r="E3045">
        <v>4.3</v>
      </c>
      <c r="F3045">
        <f>IF(Q3045&lt;10,E3045+0.1,E3045)</f>
        <v>4.3999999999999995</v>
      </c>
      <c r="G3045">
        <f>MIN(IF(Q3045&lt;10,E3045+0.5,E3045),5)</f>
        <v>4.8</v>
      </c>
      <c r="H3045" t="str">
        <f t="shared" si="425"/>
        <v>Average Place to Work</v>
      </c>
      <c r="I3045">
        <v>170</v>
      </c>
      <c r="J3045" t="b">
        <f t="shared" si="426"/>
        <v>0</v>
      </c>
      <c r="K3045" t="b">
        <f>OR(E3045&gt;3.5,Q3045&lt;10)</f>
        <v>1</v>
      </c>
      <c r="L3045" t="s">
        <v>19</v>
      </c>
      <c r="M3045" t="s">
        <v>5578</v>
      </c>
      <c r="N3045" t="str">
        <f t="shared" si="427"/>
        <v>Indian Silicon Valley Startups</v>
      </c>
      <c r="O3045" t="str">
        <f t="shared" si="428"/>
        <v>None</v>
      </c>
      <c r="P3045" t="s">
        <v>258</v>
      </c>
      <c r="Q3045" s="2">
        <f t="shared" si="429"/>
        <v>7</v>
      </c>
      <c r="R3045" s="1" t="str">
        <f t="shared" si="430"/>
        <v>Startup</v>
      </c>
      <c r="S3045" s="1"/>
      <c r="T3045" t="s">
        <v>598</v>
      </c>
      <c r="U3045" t="s">
        <v>24</v>
      </c>
      <c r="V3045">
        <f t="shared" si="431"/>
        <v>1000000</v>
      </c>
    </row>
    <row r="3046" spans="1:22" x14ac:dyDescent="0.35">
      <c r="A3046">
        <v>3044</v>
      </c>
      <c r="B3046" t="s">
        <v>5579</v>
      </c>
      <c r="C3046" t="str">
        <f t="shared" si="423"/>
        <v>Don’t Buy</v>
      </c>
      <c r="D3046" t="str">
        <f t="shared" si="424"/>
        <v>Short Name</v>
      </c>
      <c r="E3046">
        <v>4.4000000000000004</v>
      </c>
      <c r="F3046">
        <f>IF(Q3046&lt;10,E3046+0.1,E3046)</f>
        <v>4.4000000000000004</v>
      </c>
      <c r="G3046">
        <f>MIN(IF(Q3046&lt;10,E3046+0.5,E3046),5)</f>
        <v>4.4000000000000004</v>
      </c>
      <c r="H3046" t="str">
        <f t="shared" si="425"/>
        <v>Average Place to Work</v>
      </c>
      <c r="I3046">
        <v>170</v>
      </c>
      <c r="J3046" t="b">
        <f t="shared" si="426"/>
        <v>0</v>
      </c>
      <c r="K3046" t="b">
        <f>OR(E3046&gt;3.5,Q3046&lt;10)</f>
        <v>1</v>
      </c>
      <c r="L3046" t="s">
        <v>19</v>
      </c>
      <c r="M3046" t="s">
        <v>5580</v>
      </c>
      <c r="N3046" t="str">
        <f t="shared" si="427"/>
        <v>None</v>
      </c>
      <c r="O3046" t="str">
        <f t="shared" si="428"/>
        <v>None</v>
      </c>
      <c r="P3046" t="s">
        <v>241</v>
      </c>
      <c r="Q3046" s="2">
        <f t="shared" si="429"/>
        <v>13</v>
      </c>
      <c r="R3046" s="1" t="str">
        <f t="shared" si="430"/>
        <v>Established</v>
      </c>
      <c r="S3046" s="1"/>
      <c r="T3046" t="s">
        <v>598</v>
      </c>
      <c r="U3046" t="s">
        <v>755</v>
      </c>
      <c r="V3046">
        <f t="shared" si="431"/>
        <v>0</v>
      </c>
    </row>
    <row r="3047" spans="1:22" x14ac:dyDescent="0.35">
      <c r="A3047">
        <v>3045</v>
      </c>
      <c r="B3047" t="s">
        <v>5581</v>
      </c>
      <c r="C3047" t="str">
        <f t="shared" si="423"/>
        <v>Don’t Buy</v>
      </c>
      <c r="D3047" t="str">
        <f t="shared" si="424"/>
        <v>Long Name</v>
      </c>
      <c r="E3047">
        <v>3.6</v>
      </c>
      <c r="F3047">
        <f>IF(Q3047&lt;10,E3047+0.1,E3047)</f>
        <v>3.6</v>
      </c>
      <c r="G3047">
        <f>MIN(IF(Q3047&lt;10,E3047+0.5,E3047),5)</f>
        <v>3.6</v>
      </c>
      <c r="H3047" t="str">
        <f t="shared" si="425"/>
        <v>Average Place to Work</v>
      </c>
      <c r="I3047">
        <v>170</v>
      </c>
      <c r="J3047" t="b">
        <f t="shared" si="426"/>
        <v>0</v>
      </c>
      <c r="K3047" t="b">
        <f>OR(E3047&gt;3.5,Q3047&lt;10)</f>
        <v>1</v>
      </c>
      <c r="L3047" t="s">
        <v>19</v>
      </c>
      <c r="M3047" t="s">
        <v>2097</v>
      </c>
      <c r="N3047" t="str">
        <f t="shared" si="427"/>
        <v>Indian Silicon Valley Startups</v>
      </c>
      <c r="O3047" t="str">
        <f t="shared" si="428"/>
        <v>None</v>
      </c>
      <c r="P3047" t="s">
        <v>180</v>
      </c>
      <c r="Q3047" s="2">
        <f t="shared" si="429"/>
        <v>23</v>
      </c>
      <c r="R3047" s="1" t="str">
        <f t="shared" si="430"/>
        <v>Established</v>
      </c>
      <c r="S3047" s="1"/>
      <c r="T3047" t="s">
        <v>115</v>
      </c>
      <c r="U3047" t="s">
        <v>238</v>
      </c>
      <c r="V3047">
        <f t="shared" si="431"/>
        <v>0</v>
      </c>
    </row>
    <row r="3048" spans="1:22" x14ac:dyDescent="0.35">
      <c r="A3048">
        <v>3046</v>
      </c>
      <c r="B3048" t="s">
        <v>5582</v>
      </c>
      <c r="C3048" t="str">
        <f t="shared" si="423"/>
        <v>Don’t Buy</v>
      </c>
      <c r="D3048" t="str">
        <f t="shared" si="424"/>
        <v>Long Name</v>
      </c>
      <c r="E3048">
        <v>3.7</v>
      </c>
      <c r="F3048">
        <f>IF(Q3048&lt;10,E3048+0.1,E3048)</f>
        <v>3.7</v>
      </c>
      <c r="G3048">
        <f>MIN(IF(Q3048&lt;10,E3048+0.5,E3048),5)</f>
        <v>3.7</v>
      </c>
      <c r="H3048" t="str">
        <f t="shared" si="425"/>
        <v>Average Place to Work</v>
      </c>
      <c r="I3048">
        <v>170</v>
      </c>
      <c r="J3048" t="b">
        <f t="shared" si="426"/>
        <v>0</v>
      </c>
      <c r="K3048" t="b">
        <f>OR(E3048&gt;3.5,Q3048&lt;10)</f>
        <v>1</v>
      </c>
      <c r="L3048" t="s">
        <v>9</v>
      </c>
      <c r="M3048" t="s">
        <v>5583</v>
      </c>
      <c r="N3048" t="str">
        <f t="shared" si="427"/>
        <v>None</v>
      </c>
      <c r="O3048" t="str">
        <f t="shared" si="428"/>
        <v>None</v>
      </c>
      <c r="P3048" t="s">
        <v>328</v>
      </c>
      <c r="Q3048" s="2">
        <f t="shared" si="429"/>
        <v>42</v>
      </c>
      <c r="R3048" s="1" t="str">
        <f t="shared" si="430"/>
        <v>Established</v>
      </c>
      <c r="S3048" s="1"/>
      <c r="T3048" t="s">
        <v>606</v>
      </c>
      <c r="U3048" t="s">
        <v>826</v>
      </c>
      <c r="V3048">
        <f t="shared" si="431"/>
        <v>0</v>
      </c>
    </row>
    <row r="3049" spans="1:22" x14ac:dyDescent="0.35">
      <c r="A3049">
        <v>3047</v>
      </c>
      <c r="B3049" t="s">
        <v>5584</v>
      </c>
      <c r="C3049" t="str">
        <f t="shared" si="423"/>
        <v>Don’t Buy</v>
      </c>
      <c r="D3049" t="str">
        <f t="shared" si="424"/>
        <v>Long Name</v>
      </c>
      <c r="E3049">
        <v>3.6</v>
      </c>
      <c r="F3049">
        <f>IF(Q3049&lt;10,E3049+0.1,E3049)</f>
        <v>3.6</v>
      </c>
      <c r="G3049">
        <f>MIN(IF(Q3049&lt;10,E3049+0.5,E3049),5)</f>
        <v>3.6</v>
      </c>
      <c r="H3049" t="str">
        <f t="shared" si="425"/>
        <v>Average Place to Work</v>
      </c>
      <c r="I3049">
        <v>170</v>
      </c>
      <c r="J3049" t="b">
        <f t="shared" si="426"/>
        <v>0</v>
      </c>
      <c r="K3049" t="b">
        <f>OR(E3049&gt;3.5,Q3049&lt;10)</f>
        <v>1</v>
      </c>
      <c r="L3049" t="s">
        <v>19</v>
      </c>
      <c r="M3049" t="s">
        <v>5585</v>
      </c>
      <c r="N3049" t="str">
        <f t="shared" si="427"/>
        <v>None</v>
      </c>
      <c r="O3049" t="str">
        <f t="shared" si="428"/>
        <v>None</v>
      </c>
      <c r="P3049" t="s">
        <v>67</v>
      </c>
      <c r="Q3049" s="2">
        <f t="shared" si="429"/>
        <v>15</v>
      </c>
      <c r="R3049" s="1" t="str">
        <f t="shared" si="430"/>
        <v>Established</v>
      </c>
      <c r="S3049" s="1"/>
      <c r="T3049" t="s">
        <v>115</v>
      </c>
      <c r="U3049" t="s">
        <v>17</v>
      </c>
      <c r="V3049">
        <f t="shared" si="431"/>
        <v>500000</v>
      </c>
    </row>
    <row r="3050" spans="1:22" x14ac:dyDescent="0.35">
      <c r="A3050">
        <v>3048</v>
      </c>
      <c r="B3050" t="s">
        <v>5586</v>
      </c>
      <c r="C3050" t="str">
        <f t="shared" si="423"/>
        <v>Don’t Buy</v>
      </c>
      <c r="D3050" t="str">
        <f t="shared" si="424"/>
        <v>Long Name</v>
      </c>
      <c r="E3050">
        <v>3.9</v>
      </c>
      <c r="F3050">
        <f>IF(Q3050&lt;10,E3050+0.1,E3050)</f>
        <v>3.9</v>
      </c>
      <c r="G3050">
        <f>MIN(IF(Q3050&lt;10,E3050+0.5,E3050),5)</f>
        <v>3.9</v>
      </c>
      <c r="H3050" t="str">
        <f t="shared" si="425"/>
        <v>Average Place to Work</v>
      </c>
      <c r="I3050">
        <v>170</v>
      </c>
      <c r="J3050" t="b">
        <f t="shared" si="426"/>
        <v>0</v>
      </c>
      <c r="K3050" t="b">
        <f>OR(E3050&gt;3.5,Q3050&lt;10)</f>
        <v>1</v>
      </c>
      <c r="L3050" t="s">
        <v>19</v>
      </c>
      <c r="M3050" t="s">
        <v>5587</v>
      </c>
      <c r="N3050" t="str">
        <f t="shared" si="427"/>
        <v>None</v>
      </c>
      <c r="O3050" t="str">
        <f t="shared" si="428"/>
        <v>None</v>
      </c>
      <c r="P3050" t="s">
        <v>445</v>
      </c>
      <c r="Q3050" s="2">
        <f t="shared" si="429"/>
        <v>14</v>
      </c>
      <c r="R3050" s="1" t="str">
        <f t="shared" si="430"/>
        <v>Established</v>
      </c>
      <c r="S3050" s="1"/>
      <c r="T3050" t="s">
        <v>606</v>
      </c>
      <c r="U3050" t="s">
        <v>255</v>
      </c>
      <c r="V3050">
        <f t="shared" si="431"/>
        <v>0</v>
      </c>
    </row>
    <row r="3051" spans="1:22" x14ac:dyDescent="0.35">
      <c r="A3051">
        <v>3049</v>
      </c>
      <c r="B3051" t="s">
        <v>5588</v>
      </c>
      <c r="C3051" t="str">
        <f t="shared" si="423"/>
        <v>Don’t Buy</v>
      </c>
      <c r="D3051" t="str">
        <f t="shared" si="424"/>
        <v>Long Name</v>
      </c>
      <c r="E3051">
        <v>3.4</v>
      </c>
      <c r="F3051">
        <f>IF(Q3051&lt;10,E3051+0.1,E3051)</f>
        <v>3.4</v>
      </c>
      <c r="G3051">
        <f>MIN(IF(Q3051&lt;10,E3051+0.5,E3051),5)</f>
        <v>3.4</v>
      </c>
      <c r="H3051" t="str">
        <f t="shared" si="425"/>
        <v>Average Place to Work</v>
      </c>
      <c r="I3051">
        <v>170</v>
      </c>
      <c r="J3051" t="b">
        <f t="shared" si="426"/>
        <v>0</v>
      </c>
      <c r="K3051" t="b">
        <f>OR(E3051&gt;3.5,Q3051&lt;10)</f>
        <v>0</v>
      </c>
      <c r="L3051" t="s">
        <v>19</v>
      </c>
      <c r="M3051" t="s">
        <v>4607</v>
      </c>
      <c r="N3051" t="str">
        <f t="shared" si="427"/>
        <v>Indian Silicon Valley Startups</v>
      </c>
      <c r="O3051" t="str">
        <f t="shared" si="428"/>
        <v>None</v>
      </c>
      <c r="P3051" t="s">
        <v>302</v>
      </c>
      <c r="Q3051" s="2">
        <f t="shared" si="429"/>
        <v>32</v>
      </c>
      <c r="R3051" s="1" t="str">
        <f t="shared" si="430"/>
        <v>Established</v>
      </c>
      <c r="S3051" s="1"/>
      <c r="T3051" t="s">
        <v>598</v>
      </c>
      <c r="U3051" t="s">
        <v>24</v>
      </c>
      <c r="V3051">
        <f t="shared" si="431"/>
        <v>500000</v>
      </c>
    </row>
    <row r="3052" spans="1:22" x14ac:dyDescent="0.35">
      <c r="A3052">
        <v>3050</v>
      </c>
      <c r="B3052" t="s">
        <v>5589</v>
      </c>
      <c r="C3052" t="str">
        <f t="shared" si="423"/>
        <v>Don’t Buy</v>
      </c>
      <c r="D3052" t="str">
        <f t="shared" si="424"/>
        <v>Long Name</v>
      </c>
      <c r="E3052">
        <v>4.0999999999999996</v>
      </c>
      <c r="F3052">
        <f>IF(Q3052&lt;10,E3052+0.1,E3052)</f>
        <v>4.0999999999999996</v>
      </c>
      <c r="G3052">
        <f>MIN(IF(Q3052&lt;10,E3052+0.5,E3052),5)</f>
        <v>4.0999999999999996</v>
      </c>
      <c r="H3052" t="str">
        <f t="shared" si="425"/>
        <v>Average Place to Work</v>
      </c>
      <c r="I3052">
        <v>170</v>
      </c>
      <c r="J3052" t="b">
        <f t="shared" si="426"/>
        <v>0</v>
      </c>
      <c r="K3052" t="b">
        <f>OR(E3052&gt;3.5,Q3052&lt;10)</f>
        <v>1</v>
      </c>
      <c r="L3052" t="s">
        <v>19</v>
      </c>
      <c r="M3052" t="s">
        <v>2400</v>
      </c>
      <c r="N3052" t="str">
        <f t="shared" si="427"/>
        <v>None</v>
      </c>
      <c r="O3052" t="str">
        <f t="shared" si="428"/>
        <v>None</v>
      </c>
      <c r="P3052" t="s">
        <v>445</v>
      </c>
      <c r="Q3052" s="2">
        <f t="shared" si="429"/>
        <v>14</v>
      </c>
      <c r="R3052" s="1" t="str">
        <f t="shared" si="430"/>
        <v>Established</v>
      </c>
      <c r="S3052" s="1"/>
      <c r="T3052" t="s">
        <v>606</v>
      </c>
      <c r="U3052" t="s">
        <v>352</v>
      </c>
      <c r="V3052">
        <f t="shared" si="431"/>
        <v>0</v>
      </c>
    </row>
    <row r="3053" spans="1:22" x14ac:dyDescent="0.35">
      <c r="A3053">
        <v>3051</v>
      </c>
      <c r="B3053" t="s">
        <v>5590</v>
      </c>
      <c r="C3053" t="str">
        <f t="shared" si="423"/>
        <v>Don’t Buy</v>
      </c>
      <c r="D3053" t="str">
        <f t="shared" si="424"/>
        <v>Long Name</v>
      </c>
      <c r="E3053">
        <v>4.2</v>
      </c>
      <c r="F3053">
        <f>IF(Q3053&lt;10,E3053+0.1,E3053)</f>
        <v>4.2</v>
      </c>
      <c r="G3053">
        <f>MIN(IF(Q3053&lt;10,E3053+0.5,E3053),5)</f>
        <v>4.2</v>
      </c>
      <c r="H3053" t="str">
        <f t="shared" si="425"/>
        <v>Average Place to Work</v>
      </c>
      <c r="I3053">
        <v>170</v>
      </c>
      <c r="J3053" t="b">
        <f t="shared" si="426"/>
        <v>0</v>
      </c>
      <c r="K3053" t="b">
        <f>OR(E3053&gt;3.5,Q3053&lt;10)</f>
        <v>1</v>
      </c>
      <c r="L3053" t="s">
        <v>9</v>
      </c>
      <c r="M3053" t="s">
        <v>5591</v>
      </c>
      <c r="N3053" t="str">
        <f t="shared" si="427"/>
        <v>None</v>
      </c>
      <c r="O3053" t="str">
        <f t="shared" si="428"/>
        <v>None</v>
      </c>
      <c r="P3053" t="s">
        <v>143</v>
      </c>
      <c r="Q3053" s="2">
        <f t="shared" si="429"/>
        <v>24</v>
      </c>
      <c r="R3053" s="1" t="str">
        <f t="shared" si="430"/>
        <v>Established</v>
      </c>
      <c r="S3053" s="1"/>
      <c r="T3053" t="s">
        <v>598</v>
      </c>
      <c r="U3053" t="s">
        <v>755</v>
      </c>
      <c r="V3053">
        <f t="shared" si="431"/>
        <v>0</v>
      </c>
    </row>
    <row r="3054" spans="1:22" x14ac:dyDescent="0.35">
      <c r="A3054">
        <v>3052</v>
      </c>
      <c r="B3054" t="s">
        <v>5592</v>
      </c>
      <c r="C3054" t="str">
        <f t="shared" si="423"/>
        <v>Don’t Buy</v>
      </c>
      <c r="D3054" t="str">
        <f t="shared" si="424"/>
        <v>Long Name</v>
      </c>
      <c r="E3054">
        <v>3.9</v>
      </c>
      <c r="F3054">
        <f>IF(Q3054&lt;10,E3054+0.1,E3054)</f>
        <v>3.9</v>
      </c>
      <c r="G3054">
        <f>MIN(IF(Q3054&lt;10,E3054+0.5,E3054),5)</f>
        <v>3.9</v>
      </c>
      <c r="H3054" t="str">
        <f t="shared" si="425"/>
        <v>Average Place to Work</v>
      </c>
      <c r="I3054">
        <v>170</v>
      </c>
      <c r="J3054" t="b">
        <f t="shared" si="426"/>
        <v>0</v>
      </c>
      <c r="K3054" t="b">
        <f>OR(E3054&gt;3.5,Q3054&lt;10)</f>
        <v>1</v>
      </c>
      <c r="M3054" t="s">
        <v>1077</v>
      </c>
      <c r="N3054" t="str">
        <f t="shared" si="427"/>
        <v>None</v>
      </c>
      <c r="O3054" t="str">
        <f t="shared" si="428"/>
        <v>Bombay Finances</v>
      </c>
      <c r="P3054" t="s">
        <v>180</v>
      </c>
      <c r="Q3054" s="2">
        <f t="shared" si="429"/>
        <v>23</v>
      </c>
      <c r="R3054" s="1" t="str">
        <f t="shared" si="430"/>
        <v>Established</v>
      </c>
      <c r="S3054" s="1"/>
      <c r="U3054" t="s">
        <v>24</v>
      </c>
      <c r="V3054">
        <f t="shared" si="431"/>
        <v>500000</v>
      </c>
    </row>
    <row r="3055" spans="1:22" x14ac:dyDescent="0.35">
      <c r="A3055">
        <v>3053</v>
      </c>
      <c r="B3055" t="s">
        <v>5593</v>
      </c>
      <c r="C3055" t="str">
        <f t="shared" si="423"/>
        <v>Don’t Buy</v>
      </c>
      <c r="D3055" t="str">
        <f t="shared" si="424"/>
        <v>Long Name</v>
      </c>
      <c r="E3055">
        <v>3.6</v>
      </c>
      <c r="F3055">
        <f>IF(Q3055&lt;10,E3055+0.1,E3055)</f>
        <v>3.6</v>
      </c>
      <c r="G3055">
        <f>MIN(IF(Q3055&lt;10,E3055+0.5,E3055),5)</f>
        <v>3.6</v>
      </c>
      <c r="H3055" t="str">
        <f t="shared" si="425"/>
        <v>Average Place to Work</v>
      </c>
      <c r="I3055">
        <v>170</v>
      </c>
      <c r="J3055" t="b">
        <f t="shared" si="426"/>
        <v>0</v>
      </c>
      <c r="K3055" t="b">
        <f>OR(E3055&gt;3.5,Q3055&lt;10)</f>
        <v>1</v>
      </c>
      <c r="L3055" t="s">
        <v>19</v>
      </c>
      <c r="M3055" t="s">
        <v>1944</v>
      </c>
      <c r="N3055" t="str">
        <f t="shared" si="427"/>
        <v>Indian Silicon Valley Startups</v>
      </c>
      <c r="O3055" t="str">
        <f t="shared" si="428"/>
        <v>None</v>
      </c>
      <c r="P3055" t="s">
        <v>626</v>
      </c>
      <c r="Q3055" s="2">
        <f t="shared" si="429"/>
        <v>17</v>
      </c>
      <c r="R3055" s="1" t="str">
        <f t="shared" si="430"/>
        <v>Established</v>
      </c>
      <c r="S3055" s="1"/>
      <c r="T3055" t="s">
        <v>140</v>
      </c>
      <c r="U3055" t="s">
        <v>24</v>
      </c>
      <c r="V3055">
        <f t="shared" si="431"/>
        <v>500000</v>
      </c>
    </row>
    <row r="3056" spans="1:22" x14ac:dyDescent="0.35">
      <c r="A3056">
        <v>3054</v>
      </c>
      <c r="B3056" t="s">
        <v>5594</v>
      </c>
      <c r="C3056" t="str">
        <f t="shared" si="423"/>
        <v>Don’t Buy</v>
      </c>
      <c r="D3056" t="str">
        <f t="shared" si="424"/>
        <v>Long Name</v>
      </c>
      <c r="E3056">
        <v>4.3</v>
      </c>
      <c r="F3056">
        <f>IF(Q3056&lt;10,E3056+0.1,E3056)</f>
        <v>4.3</v>
      </c>
      <c r="G3056">
        <f>MIN(IF(Q3056&lt;10,E3056+0.5,E3056),5)</f>
        <v>4.3</v>
      </c>
      <c r="H3056" t="str">
        <f t="shared" si="425"/>
        <v>Average Place to Work</v>
      </c>
      <c r="I3056">
        <v>170</v>
      </c>
      <c r="J3056" t="b">
        <f t="shared" si="426"/>
        <v>0</v>
      </c>
      <c r="K3056" t="b">
        <f>OR(E3056&gt;3.5,Q3056&lt;10)</f>
        <v>1</v>
      </c>
      <c r="L3056" t="s">
        <v>19</v>
      </c>
      <c r="M3056" t="s">
        <v>5595</v>
      </c>
      <c r="N3056" t="str">
        <f t="shared" si="427"/>
        <v>None</v>
      </c>
      <c r="O3056" t="str">
        <f t="shared" si="428"/>
        <v>None</v>
      </c>
      <c r="P3056" t="s">
        <v>47</v>
      </c>
      <c r="Q3056" s="2">
        <f t="shared" si="429"/>
        <v>31</v>
      </c>
      <c r="R3056" s="1" t="str">
        <f t="shared" si="430"/>
        <v>Established</v>
      </c>
      <c r="S3056" s="1"/>
      <c r="T3056" t="s">
        <v>1183</v>
      </c>
      <c r="U3056" t="s">
        <v>137</v>
      </c>
      <c r="V3056">
        <f t="shared" si="431"/>
        <v>0</v>
      </c>
    </row>
    <row r="3057" spans="1:22" x14ac:dyDescent="0.35">
      <c r="A3057">
        <v>3055</v>
      </c>
      <c r="B3057" t="s">
        <v>5596</v>
      </c>
      <c r="C3057" t="str">
        <f t="shared" si="423"/>
        <v>Don’t Buy</v>
      </c>
      <c r="D3057" t="str">
        <f t="shared" si="424"/>
        <v>Long Name</v>
      </c>
      <c r="E3057">
        <v>3.8</v>
      </c>
      <c r="F3057">
        <f>IF(Q3057&lt;10,E3057+0.1,E3057)</f>
        <v>3.8</v>
      </c>
      <c r="G3057">
        <f>MIN(IF(Q3057&lt;10,E3057+0.5,E3057),5)</f>
        <v>3.8</v>
      </c>
      <c r="H3057" t="str">
        <f t="shared" si="425"/>
        <v>Average Place to Work</v>
      </c>
      <c r="I3057">
        <v>170</v>
      </c>
      <c r="J3057" t="b">
        <f t="shared" si="426"/>
        <v>0</v>
      </c>
      <c r="K3057" t="b">
        <f>OR(E3057&gt;3.5,Q3057&lt;10)</f>
        <v>1</v>
      </c>
      <c r="L3057" t="s">
        <v>19</v>
      </c>
      <c r="M3057" t="s">
        <v>4301</v>
      </c>
      <c r="N3057" t="str">
        <f t="shared" si="427"/>
        <v>None</v>
      </c>
      <c r="O3057" t="str">
        <f t="shared" si="428"/>
        <v>None</v>
      </c>
      <c r="P3057" t="s">
        <v>183</v>
      </c>
      <c r="Q3057" s="2">
        <f t="shared" si="429"/>
        <v>10</v>
      </c>
      <c r="R3057" s="1" t="str">
        <f t="shared" si="430"/>
        <v>Established</v>
      </c>
      <c r="S3057" s="1"/>
      <c r="T3057" t="s">
        <v>598</v>
      </c>
      <c r="U3057" t="s">
        <v>83</v>
      </c>
      <c r="V3057">
        <f t="shared" si="431"/>
        <v>0</v>
      </c>
    </row>
    <row r="3058" spans="1:22" x14ac:dyDescent="0.35">
      <c r="A3058">
        <v>3056</v>
      </c>
      <c r="B3058" t="s">
        <v>5597</v>
      </c>
      <c r="C3058" t="str">
        <f t="shared" si="423"/>
        <v>Don’t Buy</v>
      </c>
      <c r="D3058" t="str">
        <f t="shared" si="424"/>
        <v>Long Name</v>
      </c>
      <c r="E3058">
        <v>4.0999999999999996</v>
      </c>
      <c r="F3058">
        <f>IF(Q3058&lt;10,E3058+0.1,E3058)</f>
        <v>4.0999999999999996</v>
      </c>
      <c r="G3058">
        <f>MIN(IF(Q3058&lt;10,E3058+0.5,E3058),5)</f>
        <v>4.0999999999999996</v>
      </c>
      <c r="H3058" t="str">
        <f t="shared" si="425"/>
        <v>Average Place to Work</v>
      </c>
      <c r="I3058">
        <v>170</v>
      </c>
      <c r="J3058" t="b">
        <f t="shared" si="426"/>
        <v>0</v>
      </c>
      <c r="K3058" t="b">
        <f>OR(E3058&gt;3.5,Q3058&lt;10)</f>
        <v>1</v>
      </c>
      <c r="M3058" t="s">
        <v>5598</v>
      </c>
      <c r="N3058" t="str">
        <f t="shared" si="427"/>
        <v>None</v>
      </c>
      <c r="O3058" t="str">
        <f t="shared" si="428"/>
        <v>None</v>
      </c>
      <c r="P3058" t="s">
        <v>434</v>
      </c>
      <c r="Q3058" s="2">
        <f t="shared" si="429"/>
        <v>64</v>
      </c>
      <c r="R3058" s="1" t="str">
        <f t="shared" si="430"/>
        <v>Established</v>
      </c>
      <c r="S3058" s="1"/>
      <c r="U3058" t="s">
        <v>519</v>
      </c>
      <c r="V3058">
        <f t="shared" si="431"/>
        <v>0</v>
      </c>
    </row>
    <row r="3059" spans="1:22" x14ac:dyDescent="0.35">
      <c r="A3059">
        <v>3057</v>
      </c>
      <c r="B3059" t="s">
        <v>5599</v>
      </c>
      <c r="C3059" t="str">
        <f t="shared" si="423"/>
        <v>Don’t Buy</v>
      </c>
      <c r="D3059" t="str">
        <f t="shared" si="424"/>
        <v>Long Name</v>
      </c>
      <c r="E3059">
        <v>3.8</v>
      </c>
      <c r="F3059">
        <f>IF(Q3059&lt;10,E3059+0.1,E3059)</f>
        <v>3.8</v>
      </c>
      <c r="G3059">
        <f>MIN(IF(Q3059&lt;10,E3059+0.5,E3059),5)</f>
        <v>3.8</v>
      </c>
      <c r="H3059" t="str">
        <f t="shared" si="425"/>
        <v>Average Place to Work</v>
      </c>
      <c r="I3059">
        <v>170</v>
      </c>
      <c r="J3059" t="b">
        <f t="shared" si="426"/>
        <v>0</v>
      </c>
      <c r="K3059" t="b">
        <f>OR(E3059&gt;3.5,Q3059&lt;10)</f>
        <v>1</v>
      </c>
      <c r="L3059" t="s">
        <v>19</v>
      </c>
      <c r="M3059" t="s">
        <v>5600</v>
      </c>
      <c r="N3059" t="str">
        <f t="shared" si="427"/>
        <v>None</v>
      </c>
      <c r="O3059" t="str">
        <f t="shared" si="428"/>
        <v>None</v>
      </c>
      <c r="P3059" t="s">
        <v>16</v>
      </c>
      <c r="Q3059" s="2">
        <f t="shared" si="429"/>
        <v>33</v>
      </c>
      <c r="R3059" s="1" t="str">
        <f t="shared" si="430"/>
        <v>Established</v>
      </c>
      <c r="S3059" s="1"/>
      <c r="T3059" t="s">
        <v>115</v>
      </c>
      <c r="U3059" t="s">
        <v>56</v>
      </c>
      <c r="V3059">
        <f t="shared" si="431"/>
        <v>0</v>
      </c>
    </row>
    <row r="3060" spans="1:22" x14ac:dyDescent="0.35">
      <c r="A3060">
        <v>3058</v>
      </c>
      <c r="B3060" t="s">
        <v>5601</v>
      </c>
      <c r="C3060" t="str">
        <f t="shared" si="423"/>
        <v>Don’t Buy</v>
      </c>
      <c r="D3060" t="str">
        <f t="shared" si="424"/>
        <v>Long Name</v>
      </c>
      <c r="E3060">
        <v>4.3</v>
      </c>
      <c r="F3060">
        <f>IF(Q3060&lt;10,E3060+0.1,E3060)</f>
        <v>4.3</v>
      </c>
      <c r="G3060">
        <f>MIN(IF(Q3060&lt;10,E3060+0.5,E3060),5)</f>
        <v>4.3</v>
      </c>
      <c r="H3060" t="str">
        <f t="shared" si="425"/>
        <v>Average Place to Work</v>
      </c>
      <c r="I3060">
        <v>170</v>
      </c>
      <c r="J3060" t="b">
        <f t="shared" si="426"/>
        <v>0</v>
      </c>
      <c r="K3060" t="b">
        <f>OR(E3060&gt;3.5,Q3060&lt;10)</f>
        <v>1</v>
      </c>
      <c r="M3060" t="s">
        <v>4631</v>
      </c>
      <c r="N3060" t="str">
        <f t="shared" si="427"/>
        <v>None</v>
      </c>
      <c r="O3060" t="str">
        <f t="shared" si="428"/>
        <v>None</v>
      </c>
      <c r="P3060" t="s">
        <v>241</v>
      </c>
      <c r="Q3060" s="2">
        <f t="shared" si="429"/>
        <v>13</v>
      </c>
      <c r="R3060" s="1" t="str">
        <f t="shared" si="430"/>
        <v>Established</v>
      </c>
      <c r="S3060" s="1"/>
      <c r="U3060" t="s">
        <v>530</v>
      </c>
      <c r="V3060">
        <f t="shared" si="431"/>
        <v>0</v>
      </c>
    </row>
    <row r="3061" spans="1:22" x14ac:dyDescent="0.35">
      <c r="A3061">
        <v>3059</v>
      </c>
      <c r="B3061" t="s">
        <v>5602</v>
      </c>
      <c r="C3061" t="str">
        <f t="shared" si="423"/>
        <v>Don’t Buy</v>
      </c>
      <c r="D3061" t="str">
        <f t="shared" si="424"/>
        <v>Long Name</v>
      </c>
      <c r="E3061">
        <v>4.3</v>
      </c>
      <c r="F3061">
        <f>IF(Q3061&lt;10,E3061+0.1,E3061)</f>
        <v>4.3</v>
      </c>
      <c r="G3061">
        <f>MIN(IF(Q3061&lt;10,E3061+0.5,E3061),5)</f>
        <v>4.3</v>
      </c>
      <c r="H3061" t="str">
        <f t="shared" si="425"/>
        <v>Average Place to Work</v>
      </c>
      <c r="I3061">
        <v>171</v>
      </c>
      <c r="J3061" t="b">
        <f t="shared" si="426"/>
        <v>0</v>
      </c>
      <c r="K3061" t="b">
        <f>OR(E3061&gt;3.5,Q3061&lt;10)</f>
        <v>1</v>
      </c>
      <c r="L3061" t="s">
        <v>19</v>
      </c>
      <c r="M3061" t="s">
        <v>301</v>
      </c>
      <c r="N3061" t="str">
        <f t="shared" si="427"/>
        <v>None</v>
      </c>
      <c r="O3061" t="str">
        <f t="shared" si="428"/>
        <v>None</v>
      </c>
      <c r="P3061" t="s">
        <v>21</v>
      </c>
      <c r="Q3061" s="2">
        <f t="shared" si="429"/>
        <v>28</v>
      </c>
      <c r="R3061" s="1" t="str">
        <f t="shared" si="430"/>
        <v>Established</v>
      </c>
      <c r="S3061" s="1"/>
      <c r="T3061" t="s">
        <v>606</v>
      </c>
      <c r="U3061" t="s">
        <v>446</v>
      </c>
      <c r="V3061">
        <f t="shared" si="431"/>
        <v>0</v>
      </c>
    </row>
    <row r="3062" spans="1:22" x14ac:dyDescent="0.35">
      <c r="A3062">
        <v>3060</v>
      </c>
      <c r="B3062" t="s">
        <v>5603</v>
      </c>
      <c r="C3062" t="str">
        <f t="shared" si="423"/>
        <v>Don’t Buy</v>
      </c>
      <c r="D3062" t="str">
        <f t="shared" si="424"/>
        <v>Long Name</v>
      </c>
      <c r="E3062">
        <v>3.8</v>
      </c>
      <c r="F3062">
        <f>IF(Q3062&lt;10,E3062+0.1,E3062)</f>
        <v>3.8</v>
      </c>
      <c r="G3062">
        <f>MIN(IF(Q3062&lt;10,E3062+0.5,E3062),5)</f>
        <v>3.8</v>
      </c>
      <c r="H3062" t="str">
        <f t="shared" si="425"/>
        <v>Average Place to Work</v>
      </c>
      <c r="I3062">
        <v>169</v>
      </c>
      <c r="J3062" t="b">
        <f t="shared" si="426"/>
        <v>0</v>
      </c>
      <c r="K3062" t="b">
        <f>OR(E3062&gt;3.5,Q3062&lt;10)</f>
        <v>1</v>
      </c>
      <c r="L3062" t="s">
        <v>19</v>
      </c>
      <c r="M3062" t="s">
        <v>5604</v>
      </c>
      <c r="N3062" t="str">
        <f t="shared" si="427"/>
        <v>None</v>
      </c>
      <c r="O3062" t="str">
        <f t="shared" si="428"/>
        <v>None</v>
      </c>
      <c r="P3062" t="s">
        <v>156</v>
      </c>
      <c r="Q3062" s="2">
        <f t="shared" si="429"/>
        <v>18</v>
      </c>
      <c r="R3062" s="1" t="str">
        <f t="shared" si="430"/>
        <v>Established</v>
      </c>
      <c r="S3062" s="1"/>
      <c r="T3062" t="s">
        <v>598</v>
      </c>
      <c r="U3062" t="s">
        <v>83</v>
      </c>
      <c r="V3062">
        <f t="shared" si="431"/>
        <v>0</v>
      </c>
    </row>
    <row r="3063" spans="1:22" x14ac:dyDescent="0.35">
      <c r="A3063">
        <v>3061</v>
      </c>
      <c r="B3063" t="s">
        <v>5605</v>
      </c>
      <c r="C3063" t="str">
        <f t="shared" si="423"/>
        <v>Don’t Buy</v>
      </c>
      <c r="D3063" t="str">
        <f t="shared" si="424"/>
        <v>Short Name</v>
      </c>
      <c r="E3063">
        <v>3.7</v>
      </c>
      <c r="F3063">
        <f>IF(Q3063&lt;10,E3063+0.1,E3063)</f>
        <v>3.8000000000000003</v>
      </c>
      <c r="G3063">
        <f>MIN(IF(Q3063&lt;10,E3063+0.5,E3063),5)</f>
        <v>4.2</v>
      </c>
      <c r="H3063" t="str">
        <f t="shared" si="425"/>
        <v>Average Place to Work</v>
      </c>
      <c r="I3063">
        <v>169</v>
      </c>
      <c r="J3063" t="b">
        <f t="shared" si="426"/>
        <v>0</v>
      </c>
      <c r="K3063" t="b">
        <f>OR(E3063&gt;3.5,Q3063&lt;10)</f>
        <v>1</v>
      </c>
      <c r="L3063" t="s">
        <v>9</v>
      </c>
      <c r="M3063" t="s">
        <v>3510</v>
      </c>
      <c r="N3063" t="str">
        <f t="shared" si="427"/>
        <v>Indian Silicon Valley Startups</v>
      </c>
      <c r="O3063" t="str">
        <f t="shared" si="428"/>
        <v>None</v>
      </c>
      <c r="P3063" t="s">
        <v>269</v>
      </c>
      <c r="Q3063" s="2">
        <f t="shared" si="429"/>
        <v>9</v>
      </c>
      <c r="R3063" s="1" t="str">
        <f t="shared" si="430"/>
        <v>Startup</v>
      </c>
      <c r="S3063" s="1"/>
      <c r="T3063" t="s">
        <v>115</v>
      </c>
      <c r="U3063" t="s">
        <v>519</v>
      </c>
      <c r="V3063">
        <f t="shared" si="431"/>
        <v>0</v>
      </c>
    </row>
    <row r="3064" spans="1:22" x14ac:dyDescent="0.35">
      <c r="A3064">
        <v>3062</v>
      </c>
      <c r="B3064" t="s">
        <v>5606</v>
      </c>
      <c r="C3064" t="str">
        <f t="shared" si="423"/>
        <v>Don’t Buy</v>
      </c>
      <c r="D3064" t="str">
        <f t="shared" si="424"/>
        <v>Long Name</v>
      </c>
      <c r="E3064">
        <v>3.9</v>
      </c>
      <c r="F3064">
        <f>IF(Q3064&lt;10,E3064+0.1,E3064)</f>
        <v>3.9</v>
      </c>
      <c r="G3064">
        <f>MIN(IF(Q3064&lt;10,E3064+0.5,E3064),5)</f>
        <v>3.9</v>
      </c>
      <c r="H3064" t="str">
        <f t="shared" si="425"/>
        <v>Average Place to Work</v>
      </c>
      <c r="I3064">
        <v>169</v>
      </c>
      <c r="J3064" t="b">
        <f t="shared" si="426"/>
        <v>0</v>
      </c>
      <c r="K3064" t="b">
        <f>OR(E3064&gt;3.5,Q3064&lt;10)</f>
        <v>1</v>
      </c>
      <c r="L3064" t="s">
        <v>9</v>
      </c>
      <c r="M3064" t="s">
        <v>2207</v>
      </c>
      <c r="N3064" t="str">
        <f t="shared" si="427"/>
        <v>None</v>
      </c>
      <c r="O3064" t="str">
        <f t="shared" si="428"/>
        <v>None</v>
      </c>
      <c r="P3064" t="s">
        <v>241</v>
      </c>
      <c r="Q3064" s="2">
        <f t="shared" si="429"/>
        <v>13</v>
      </c>
      <c r="R3064" s="1" t="str">
        <f t="shared" si="430"/>
        <v>Established</v>
      </c>
      <c r="S3064" s="1"/>
      <c r="T3064" t="s">
        <v>1183</v>
      </c>
      <c r="U3064" t="s">
        <v>687</v>
      </c>
      <c r="V3064">
        <f t="shared" si="431"/>
        <v>0</v>
      </c>
    </row>
    <row r="3065" spans="1:22" x14ac:dyDescent="0.35">
      <c r="A3065">
        <v>3063</v>
      </c>
      <c r="B3065" t="s">
        <v>5607</v>
      </c>
      <c r="C3065" t="str">
        <f t="shared" si="423"/>
        <v>Buy</v>
      </c>
      <c r="D3065" t="str">
        <f t="shared" si="424"/>
        <v>Long Name</v>
      </c>
      <c r="E3065">
        <v>3.8</v>
      </c>
      <c r="F3065">
        <f>IF(Q3065&lt;10,E3065+0.1,E3065)</f>
        <v>3.8</v>
      </c>
      <c r="G3065">
        <f>MIN(IF(Q3065&lt;10,E3065+0.5,E3065),5)</f>
        <v>3.8</v>
      </c>
      <c r="H3065" t="str">
        <f t="shared" si="425"/>
        <v>Average Place to Work</v>
      </c>
      <c r="I3065">
        <v>169</v>
      </c>
      <c r="J3065" t="b">
        <f t="shared" si="426"/>
        <v>0</v>
      </c>
      <c r="K3065" t="b">
        <f>OR(E3065&gt;3.5,Q3065&lt;10)</f>
        <v>1</v>
      </c>
      <c r="L3065" t="s">
        <v>19</v>
      </c>
      <c r="M3065" t="s">
        <v>3210</v>
      </c>
      <c r="N3065" t="str">
        <f t="shared" si="427"/>
        <v>None</v>
      </c>
      <c r="O3065" t="str">
        <f t="shared" si="428"/>
        <v>None</v>
      </c>
      <c r="P3065" t="s">
        <v>1863</v>
      </c>
      <c r="Q3065" s="2">
        <f t="shared" si="429"/>
        <v>128</v>
      </c>
      <c r="R3065" s="1" t="str">
        <f t="shared" si="430"/>
        <v>Established</v>
      </c>
      <c r="S3065" s="1"/>
      <c r="T3065" t="s">
        <v>606</v>
      </c>
      <c r="U3065" t="s">
        <v>83</v>
      </c>
      <c r="V3065">
        <f t="shared" si="431"/>
        <v>0</v>
      </c>
    </row>
    <row r="3066" spans="1:22" x14ac:dyDescent="0.35">
      <c r="A3066">
        <v>3064</v>
      </c>
      <c r="B3066" t="s">
        <v>5608</v>
      </c>
      <c r="C3066" t="str">
        <f t="shared" si="423"/>
        <v>Buy</v>
      </c>
      <c r="D3066" t="str">
        <f t="shared" si="424"/>
        <v>Long Name</v>
      </c>
      <c r="E3066">
        <v>3.7</v>
      </c>
      <c r="F3066">
        <f>IF(Q3066&lt;10,E3066+0.1,E3066)</f>
        <v>3.7</v>
      </c>
      <c r="G3066">
        <f>MIN(IF(Q3066&lt;10,E3066+0.5,E3066),5)</f>
        <v>3.7</v>
      </c>
      <c r="H3066" t="str">
        <f t="shared" si="425"/>
        <v>Average Place to Work</v>
      </c>
      <c r="I3066">
        <v>169</v>
      </c>
      <c r="J3066" t="b">
        <f t="shared" si="426"/>
        <v>0</v>
      </c>
      <c r="K3066" t="b">
        <f>OR(E3066&gt;3.5,Q3066&lt;10)</f>
        <v>1</v>
      </c>
      <c r="L3066" t="s">
        <v>19</v>
      </c>
      <c r="M3066" t="s">
        <v>5609</v>
      </c>
      <c r="N3066" t="str">
        <f t="shared" si="427"/>
        <v>None</v>
      </c>
      <c r="O3066" t="str">
        <f t="shared" si="428"/>
        <v>None</v>
      </c>
      <c r="P3066" t="s">
        <v>1555</v>
      </c>
      <c r="Q3066" s="2">
        <f t="shared" si="429"/>
        <v>57</v>
      </c>
      <c r="R3066" s="1" t="str">
        <f t="shared" si="430"/>
        <v>Established</v>
      </c>
      <c r="S3066" s="1"/>
      <c r="T3066" t="s">
        <v>3757</v>
      </c>
      <c r="U3066" t="s">
        <v>4968</v>
      </c>
      <c r="V3066">
        <f t="shared" si="431"/>
        <v>0</v>
      </c>
    </row>
    <row r="3067" spans="1:22" x14ac:dyDescent="0.35">
      <c r="A3067">
        <v>3065</v>
      </c>
      <c r="B3067" t="s">
        <v>5610</v>
      </c>
      <c r="C3067" t="str">
        <f t="shared" si="423"/>
        <v>Don’t Buy</v>
      </c>
      <c r="D3067" t="str">
        <f t="shared" si="424"/>
        <v>Long Name</v>
      </c>
      <c r="E3067">
        <v>3.3</v>
      </c>
      <c r="F3067">
        <f>IF(Q3067&lt;10,E3067+0.1,E3067)</f>
        <v>3.3</v>
      </c>
      <c r="G3067">
        <f>MIN(IF(Q3067&lt;10,E3067+0.5,E3067),5)</f>
        <v>3.3</v>
      </c>
      <c r="H3067" t="str">
        <f t="shared" si="425"/>
        <v>Average Place to Work</v>
      </c>
      <c r="I3067">
        <v>169</v>
      </c>
      <c r="J3067" t="b">
        <f t="shared" si="426"/>
        <v>0</v>
      </c>
      <c r="K3067" t="b">
        <f>OR(E3067&gt;3.5,Q3067&lt;10)</f>
        <v>0</v>
      </c>
      <c r="L3067" t="s">
        <v>9</v>
      </c>
      <c r="M3067" t="s">
        <v>5611</v>
      </c>
      <c r="N3067" t="str">
        <f t="shared" si="427"/>
        <v>None</v>
      </c>
      <c r="O3067" t="str">
        <f t="shared" si="428"/>
        <v>None</v>
      </c>
      <c r="P3067" t="s">
        <v>213</v>
      </c>
      <c r="Q3067" s="2">
        <f t="shared" si="429"/>
        <v>12</v>
      </c>
      <c r="R3067" s="1" t="str">
        <f t="shared" si="430"/>
        <v>Established</v>
      </c>
      <c r="S3067" s="1"/>
      <c r="T3067" t="s">
        <v>598</v>
      </c>
      <c r="U3067" t="s">
        <v>68</v>
      </c>
      <c r="V3067">
        <f t="shared" si="431"/>
        <v>0</v>
      </c>
    </row>
    <row r="3068" spans="1:22" x14ac:dyDescent="0.35">
      <c r="A3068">
        <v>3066</v>
      </c>
      <c r="B3068" t="s">
        <v>5612</v>
      </c>
      <c r="C3068" t="str">
        <f t="shared" si="423"/>
        <v>Don’t Buy</v>
      </c>
      <c r="D3068" t="str">
        <f t="shared" si="424"/>
        <v>Long Name</v>
      </c>
      <c r="E3068">
        <v>4.0999999999999996</v>
      </c>
      <c r="F3068">
        <f>IF(Q3068&lt;10,E3068+0.1,E3068)</f>
        <v>4.0999999999999996</v>
      </c>
      <c r="G3068">
        <f>MIN(IF(Q3068&lt;10,E3068+0.5,E3068),5)</f>
        <v>4.0999999999999996</v>
      </c>
      <c r="H3068" t="str">
        <f t="shared" si="425"/>
        <v>Average Place to Work</v>
      </c>
      <c r="I3068">
        <v>169</v>
      </c>
      <c r="J3068" t="b">
        <f t="shared" si="426"/>
        <v>0</v>
      </c>
      <c r="K3068" t="b">
        <f>OR(E3068&gt;3.5,Q3068&lt;10)</f>
        <v>1</v>
      </c>
      <c r="L3068" t="s">
        <v>19</v>
      </c>
      <c r="M3068" t="s">
        <v>5613</v>
      </c>
      <c r="N3068" t="str">
        <f t="shared" si="427"/>
        <v>None</v>
      </c>
      <c r="O3068" t="str">
        <f t="shared" si="428"/>
        <v>None</v>
      </c>
      <c r="P3068" t="s">
        <v>150</v>
      </c>
      <c r="Q3068" s="2">
        <f t="shared" si="429"/>
        <v>87</v>
      </c>
      <c r="R3068" s="1" t="str">
        <f t="shared" si="430"/>
        <v>Established</v>
      </c>
      <c r="S3068" s="1"/>
      <c r="T3068" t="s">
        <v>1183</v>
      </c>
      <c r="U3068" t="s">
        <v>83</v>
      </c>
      <c r="V3068">
        <f t="shared" si="431"/>
        <v>0</v>
      </c>
    </row>
    <row r="3069" spans="1:22" x14ac:dyDescent="0.35">
      <c r="A3069">
        <v>3067</v>
      </c>
      <c r="B3069" t="s">
        <v>5614</v>
      </c>
      <c r="C3069" t="str">
        <f t="shared" si="423"/>
        <v>Buy</v>
      </c>
      <c r="D3069" t="str">
        <f t="shared" si="424"/>
        <v>Long Name</v>
      </c>
      <c r="E3069">
        <v>4.2</v>
      </c>
      <c r="F3069">
        <f>IF(Q3069&lt;10,E3069+0.1,E3069)</f>
        <v>4.2</v>
      </c>
      <c r="G3069">
        <f>MIN(IF(Q3069&lt;10,E3069+0.5,E3069),5)</f>
        <v>4.2</v>
      </c>
      <c r="H3069" t="str">
        <f t="shared" si="425"/>
        <v>Average Place to Work</v>
      </c>
      <c r="I3069">
        <v>169</v>
      </c>
      <c r="J3069" t="b">
        <f t="shared" si="426"/>
        <v>0</v>
      </c>
      <c r="K3069" t="b">
        <f>OR(E3069&gt;3.5,Q3069&lt;10)</f>
        <v>1</v>
      </c>
      <c r="M3069" t="s">
        <v>5615</v>
      </c>
      <c r="N3069" t="str">
        <f t="shared" si="427"/>
        <v>None</v>
      </c>
      <c r="O3069" t="str">
        <f t="shared" si="428"/>
        <v>None</v>
      </c>
      <c r="P3069" t="s">
        <v>1882</v>
      </c>
      <c r="Q3069" s="2">
        <f t="shared" si="429"/>
        <v>163</v>
      </c>
      <c r="R3069" s="1" t="str">
        <f t="shared" si="430"/>
        <v>Established</v>
      </c>
      <c r="S3069" s="1"/>
      <c r="U3069" t="s">
        <v>64</v>
      </c>
      <c r="V3069">
        <f t="shared" si="431"/>
        <v>0</v>
      </c>
    </row>
    <row r="3070" spans="1:22" x14ac:dyDescent="0.35">
      <c r="A3070">
        <v>3068</v>
      </c>
      <c r="B3070" t="s">
        <v>5616</v>
      </c>
      <c r="C3070" t="str">
        <f t="shared" si="423"/>
        <v>Don’t Buy</v>
      </c>
      <c r="D3070" t="str">
        <f t="shared" si="424"/>
        <v>Long Name</v>
      </c>
      <c r="E3070">
        <v>4.4000000000000004</v>
      </c>
      <c r="F3070">
        <f>IF(Q3070&lt;10,E3070+0.1,E3070)</f>
        <v>4.4000000000000004</v>
      </c>
      <c r="G3070">
        <f>MIN(IF(Q3070&lt;10,E3070+0.5,E3070),5)</f>
        <v>4.4000000000000004</v>
      </c>
      <c r="H3070" t="str">
        <f t="shared" si="425"/>
        <v>Average Place to Work</v>
      </c>
      <c r="I3070">
        <v>169</v>
      </c>
      <c r="J3070" t="b">
        <f t="shared" si="426"/>
        <v>0</v>
      </c>
      <c r="K3070" t="b">
        <f>OR(E3070&gt;3.5,Q3070&lt;10)</f>
        <v>1</v>
      </c>
      <c r="L3070" t="s">
        <v>19</v>
      </c>
      <c r="M3070" t="s">
        <v>5617</v>
      </c>
      <c r="N3070" t="str">
        <f t="shared" si="427"/>
        <v>None</v>
      </c>
      <c r="O3070" t="str">
        <f t="shared" si="428"/>
        <v>None</v>
      </c>
      <c r="P3070" t="s">
        <v>50</v>
      </c>
      <c r="Q3070" s="2">
        <f t="shared" si="429"/>
        <v>29</v>
      </c>
      <c r="R3070" s="1" t="str">
        <f t="shared" si="430"/>
        <v>Established</v>
      </c>
      <c r="S3070" s="1"/>
      <c r="T3070" t="s">
        <v>598</v>
      </c>
      <c r="U3070" t="s">
        <v>297</v>
      </c>
      <c r="V3070">
        <f t="shared" si="431"/>
        <v>0</v>
      </c>
    </row>
    <row r="3071" spans="1:22" x14ac:dyDescent="0.35">
      <c r="A3071">
        <v>3069</v>
      </c>
      <c r="B3071" t="s">
        <v>5618</v>
      </c>
      <c r="C3071" t="str">
        <f t="shared" si="423"/>
        <v>Don’t Buy</v>
      </c>
      <c r="D3071" t="str">
        <f t="shared" si="424"/>
        <v>Long Name</v>
      </c>
      <c r="E3071">
        <v>4.3</v>
      </c>
      <c r="F3071">
        <f>IF(Q3071&lt;10,E3071+0.1,E3071)</f>
        <v>4.3</v>
      </c>
      <c r="G3071">
        <f>MIN(IF(Q3071&lt;10,E3071+0.5,E3071),5)</f>
        <v>4.3</v>
      </c>
      <c r="H3071" t="str">
        <f t="shared" si="425"/>
        <v>Average Place to Work</v>
      </c>
      <c r="I3071">
        <v>169</v>
      </c>
      <c r="J3071" t="b">
        <f t="shared" si="426"/>
        <v>0</v>
      </c>
      <c r="K3071" t="b">
        <f>OR(E3071&gt;3.5,Q3071&lt;10)</f>
        <v>1</v>
      </c>
      <c r="L3071" t="s">
        <v>9</v>
      </c>
      <c r="M3071" t="s">
        <v>2818</v>
      </c>
      <c r="N3071" t="str">
        <f t="shared" si="427"/>
        <v>None</v>
      </c>
      <c r="O3071" t="str">
        <f t="shared" si="428"/>
        <v>None</v>
      </c>
      <c r="P3071" t="s">
        <v>445</v>
      </c>
      <c r="Q3071" s="2">
        <f t="shared" si="429"/>
        <v>14</v>
      </c>
      <c r="R3071" s="1" t="str">
        <f t="shared" si="430"/>
        <v>Established</v>
      </c>
      <c r="S3071" s="1"/>
      <c r="T3071" t="s">
        <v>606</v>
      </c>
      <c r="U3071" t="s">
        <v>227</v>
      </c>
      <c r="V3071">
        <f t="shared" si="431"/>
        <v>0</v>
      </c>
    </row>
    <row r="3072" spans="1:22" x14ac:dyDescent="0.35">
      <c r="A3072">
        <v>3070</v>
      </c>
      <c r="B3072" t="s">
        <v>5619</v>
      </c>
      <c r="C3072" t="str">
        <f t="shared" si="423"/>
        <v>Don’t Buy</v>
      </c>
      <c r="D3072" t="str">
        <f t="shared" si="424"/>
        <v>Short Name</v>
      </c>
      <c r="E3072">
        <v>3.9</v>
      </c>
      <c r="F3072">
        <f>IF(Q3072&lt;10,E3072+0.1,E3072)</f>
        <v>4</v>
      </c>
      <c r="G3072">
        <f>MIN(IF(Q3072&lt;10,E3072+0.5,E3072),5)</f>
        <v>4.4000000000000004</v>
      </c>
      <c r="H3072" t="str">
        <f t="shared" si="425"/>
        <v>Average Place to Work</v>
      </c>
      <c r="I3072">
        <v>169</v>
      </c>
      <c r="J3072" t="b">
        <f t="shared" si="426"/>
        <v>0</v>
      </c>
      <c r="K3072" t="b">
        <f>OR(E3072&gt;3.5,Q3072&lt;10)</f>
        <v>1</v>
      </c>
      <c r="L3072" t="s">
        <v>9</v>
      </c>
      <c r="M3072" t="s">
        <v>5620</v>
      </c>
      <c r="N3072" t="str">
        <f t="shared" si="427"/>
        <v>Indian Silicon Valley Startups</v>
      </c>
      <c r="O3072" t="str">
        <f t="shared" si="428"/>
        <v>None</v>
      </c>
      <c r="P3072" t="s">
        <v>258</v>
      </c>
      <c r="Q3072" s="2">
        <f t="shared" si="429"/>
        <v>7</v>
      </c>
      <c r="R3072" s="1" t="str">
        <f t="shared" si="430"/>
        <v>Startup</v>
      </c>
      <c r="S3072" s="1"/>
      <c r="T3072" t="s">
        <v>3757</v>
      </c>
      <c r="U3072" t="s">
        <v>893</v>
      </c>
      <c r="V3072">
        <f t="shared" si="431"/>
        <v>0</v>
      </c>
    </row>
    <row r="3073" spans="1:22" x14ac:dyDescent="0.35">
      <c r="A3073">
        <v>3071</v>
      </c>
      <c r="B3073" t="s">
        <v>5621</v>
      </c>
      <c r="C3073" t="str">
        <f t="shared" si="423"/>
        <v>Don’t Buy</v>
      </c>
      <c r="D3073" t="str">
        <f t="shared" si="424"/>
        <v>Long Name</v>
      </c>
      <c r="E3073">
        <v>4.3</v>
      </c>
      <c r="F3073">
        <f>IF(Q3073&lt;10,E3073+0.1,E3073)</f>
        <v>4.3</v>
      </c>
      <c r="G3073">
        <f>MIN(IF(Q3073&lt;10,E3073+0.5,E3073),5)</f>
        <v>4.3</v>
      </c>
      <c r="H3073" t="str">
        <f t="shared" si="425"/>
        <v>Average Place to Work</v>
      </c>
      <c r="I3073">
        <v>169</v>
      </c>
      <c r="J3073" t="b">
        <f t="shared" si="426"/>
        <v>0</v>
      </c>
      <c r="K3073" t="b">
        <f>OR(E3073&gt;3.5,Q3073&lt;10)</f>
        <v>1</v>
      </c>
      <c r="L3073" t="s">
        <v>19</v>
      </c>
      <c r="M3073" t="s">
        <v>5622</v>
      </c>
      <c r="N3073" t="str">
        <f t="shared" si="427"/>
        <v>None</v>
      </c>
      <c r="O3073" t="str">
        <f t="shared" si="428"/>
        <v>None</v>
      </c>
      <c r="P3073" t="s">
        <v>491</v>
      </c>
      <c r="Q3073" s="2">
        <f t="shared" si="429"/>
        <v>91</v>
      </c>
      <c r="R3073" s="1" t="str">
        <f t="shared" si="430"/>
        <v>Established</v>
      </c>
      <c r="S3073" s="1"/>
      <c r="T3073" t="s">
        <v>598</v>
      </c>
      <c r="U3073" t="s">
        <v>41</v>
      </c>
      <c r="V3073">
        <f t="shared" si="431"/>
        <v>0</v>
      </c>
    </row>
    <row r="3074" spans="1:22" x14ac:dyDescent="0.35">
      <c r="A3074">
        <v>3072</v>
      </c>
      <c r="B3074" t="s">
        <v>5623</v>
      </c>
      <c r="C3074" t="str">
        <f t="shared" si="423"/>
        <v>Don’t Buy</v>
      </c>
      <c r="D3074" t="str">
        <f t="shared" si="424"/>
        <v>Long Name</v>
      </c>
      <c r="E3074">
        <v>4.0999999999999996</v>
      </c>
      <c r="F3074">
        <f>IF(Q3074&lt;10,E3074+0.1,E3074)</f>
        <v>4.0999999999999996</v>
      </c>
      <c r="G3074">
        <f>MIN(IF(Q3074&lt;10,E3074+0.5,E3074),5)</f>
        <v>4.0999999999999996</v>
      </c>
      <c r="H3074" t="str">
        <f t="shared" si="425"/>
        <v>Average Place to Work</v>
      </c>
      <c r="I3074">
        <v>169</v>
      </c>
      <c r="J3074" t="b">
        <f t="shared" si="426"/>
        <v>0</v>
      </c>
      <c r="K3074" t="b">
        <f>OR(E3074&gt;3.5,Q3074&lt;10)</f>
        <v>1</v>
      </c>
      <c r="L3074" t="s">
        <v>19</v>
      </c>
      <c r="M3074" t="s">
        <v>5624</v>
      </c>
      <c r="N3074" t="str">
        <f t="shared" si="427"/>
        <v>None</v>
      </c>
      <c r="O3074" t="str">
        <f t="shared" si="428"/>
        <v>None</v>
      </c>
      <c r="P3074" t="s">
        <v>445</v>
      </c>
      <c r="Q3074" s="2">
        <f t="shared" si="429"/>
        <v>14</v>
      </c>
      <c r="R3074" s="1" t="str">
        <f t="shared" si="430"/>
        <v>Established</v>
      </c>
      <c r="S3074" s="1"/>
      <c r="T3074" t="s">
        <v>606</v>
      </c>
      <c r="U3074" t="s">
        <v>5625</v>
      </c>
      <c r="V3074">
        <f t="shared" si="431"/>
        <v>0</v>
      </c>
    </row>
    <row r="3075" spans="1:22" x14ac:dyDescent="0.35">
      <c r="A3075">
        <v>3073</v>
      </c>
      <c r="B3075" t="s">
        <v>5626</v>
      </c>
      <c r="C3075" t="str">
        <f t="shared" ref="C3075:C3138" si="432">IF(OR(LEFT(B3075,1)="T",LEFT(B3075,1)="G"),"Buy","Don’t Buy")</f>
        <v>Don’t Buy</v>
      </c>
      <c r="D3075" t="str">
        <f t="shared" ref="D3075:D3138" si="433">IF(LEN(B3075)&gt;=10,"Long Name","Short Name")</f>
        <v>Long Name</v>
      </c>
      <c r="E3075">
        <v>3.9</v>
      </c>
      <c r="F3075">
        <f>IF(Q3075&lt;10,E3075+0.1,E3075)</f>
        <v>3.9</v>
      </c>
      <c r="G3075">
        <f>MIN(IF(Q3075&lt;10,E3075+0.5,E3075),5)</f>
        <v>3.9</v>
      </c>
      <c r="H3075" t="str">
        <f t="shared" ref="H3075:H3138" si="434">IF(E3075&gt;4.5,"Great Place to Work","Average Place to Work")</f>
        <v>Average Place to Work</v>
      </c>
      <c r="I3075">
        <v>169</v>
      </c>
      <c r="J3075" t="b">
        <f t="shared" ref="J3075:J3138" si="435">AND(I3075&gt;10000,E3075&gt;4)</f>
        <v>0</v>
      </c>
      <c r="K3075" t="b">
        <f>OR(E3075&gt;3.5,Q3075&lt;10)</f>
        <v>1</v>
      </c>
      <c r="L3075" t="s">
        <v>19</v>
      </c>
      <c r="M3075" t="s">
        <v>5627</v>
      </c>
      <c r="N3075" t="str">
        <f t="shared" ref="N3075:N3138" si="436">IF(OR(LEFT(M3075,9)="Banglore",LEFT(M3075,9)="Bengaluru",LEFT(M3075,7)="Chennai",Q3075&lt;10,U3075="Internet"),"Indian Silicon Valley Startups","None")</f>
        <v>None</v>
      </c>
      <c r="O3075" t="str">
        <f t="shared" ref="O3075:O3138" si="437">IF(AND(LEFT(M3075,6)="Mumbai",U3075="Financial Services"),"Bombay Finances","None")</f>
        <v>None</v>
      </c>
      <c r="P3075" t="s">
        <v>67</v>
      </c>
      <c r="Q3075" s="2">
        <f t="shared" ref="Q3075:Q3138" si="438">_xlfn.NUMBERVALUE(SUBSTITUTE(TRIM(P3075)," years old",""))</f>
        <v>15</v>
      </c>
      <c r="R3075" s="1" t="str">
        <f t="shared" ref="R3075:R3138" si="439">IF(Q3075&lt;10,"Startup","Established")</f>
        <v>Established</v>
      </c>
      <c r="S3075" s="1"/>
      <c r="T3075" t="s">
        <v>115</v>
      </c>
      <c r="U3075" t="s">
        <v>64</v>
      </c>
      <c r="V3075">
        <f t="shared" ref="V3075:V3138" si="440">IF(AND(OR(U3075=$U$7,U3075=$U$12),E3075&gt;4),1000000,IF(AND(OR(U3075=$U$7,U3075=$U$12),E3075&lt;=4),500000,IF(AND(U3075=$U$18,E3075&gt;4),800000,0)))</f>
        <v>0</v>
      </c>
    </row>
    <row r="3076" spans="1:22" x14ac:dyDescent="0.35">
      <c r="A3076">
        <v>3074</v>
      </c>
      <c r="B3076" t="s">
        <v>5628</v>
      </c>
      <c r="C3076" t="str">
        <f t="shared" si="432"/>
        <v>Don’t Buy</v>
      </c>
      <c r="D3076" t="str">
        <f t="shared" si="433"/>
        <v>Long Name</v>
      </c>
      <c r="E3076">
        <v>3.7</v>
      </c>
      <c r="F3076">
        <f>IF(Q3076&lt;10,E3076+0.1,E3076)</f>
        <v>3.7</v>
      </c>
      <c r="G3076">
        <f>MIN(IF(Q3076&lt;10,E3076+0.5,E3076),5)</f>
        <v>3.7</v>
      </c>
      <c r="H3076" t="str">
        <f t="shared" si="434"/>
        <v>Average Place to Work</v>
      </c>
      <c r="I3076">
        <v>169</v>
      </c>
      <c r="J3076" t="b">
        <f t="shared" si="435"/>
        <v>0</v>
      </c>
      <c r="K3076" t="b">
        <f>OR(E3076&gt;3.5,Q3076&lt;10)</f>
        <v>1</v>
      </c>
      <c r="L3076" t="s">
        <v>19</v>
      </c>
      <c r="M3076" t="s">
        <v>1324</v>
      </c>
      <c r="N3076" t="str">
        <f t="shared" si="436"/>
        <v>Indian Silicon Valley Startups</v>
      </c>
      <c r="O3076" t="str">
        <f t="shared" si="437"/>
        <v>None</v>
      </c>
      <c r="P3076" t="s">
        <v>118</v>
      </c>
      <c r="Q3076" s="2">
        <f t="shared" si="438"/>
        <v>20</v>
      </c>
      <c r="R3076" s="1" t="str">
        <f t="shared" si="439"/>
        <v>Established</v>
      </c>
      <c r="S3076" s="1"/>
      <c r="T3076" t="s">
        <v>1183</v>
      </c>
      <c r="U3076" t="s">
        <v>36</v>
      </c>
      <c r="V3076">
        <f t="shared" si="440"/>
        <v>0</v>
      </c>
    </row>
    <row r="3077" spans="1:22" x14ac:dyDescent="0.35">
      <c r="A3077">
        <v>3075</v>
      </c>
      <c r="B3077" t="s">
        <v>5629</v>
      </c>
      <c r="C3077" t="str">
        <f t="shared" si="432"/>
        <v>Don’t Buy</v>
      </c>
      <c r="D3077" t="str">
        <f t="shared" si="433"/>
        <v>Long Name</v>
      </c>
      <c r="E3077">
        <v>4</v>
      </c>
      <c r="F3077">
        <f>IF(Q3077&lt;10,E3077+0.1,E3077)</f>
        <v>4</v>
      </c>
      <c r="G3077">
        <f>MIN(IF(Q3077&lt;10,E3077+0.5,E3077),5)</f>
        <v>4</v>
      </c>
      <c r="H3077" t="str">
        <f t="shared" si="434"/>
        <v>Average Place to Work</v>
      </c>
      <c r="I3077">
        <v>169</v>
      </c>
      <c r="J3077" t="b">
        <f t="shared" si="435"/>
        <v>0</v>
      </c>
      <c r="K3077" t="b">
        <f>OR(E3077&gt;3.5,Q3077&lt;10)</f>
        <v>1</v>
      </c>
      <c r="M3077" t="s">
        <v>5630</v>
      </c>
      <c r="N3077" t="str">
        <f t="shared" si="436"/>
        <v>None</v>
      </c>
      <c r="O3077" t="str">
        <f t="shared" si="437"/>
        <v>None</v>
      </c>
      <c r="P3077" t="s">
        <v>5631</v>
      </c>
      <c r="Q3077" s="2">
        <f t="shared" si="438"/>
        <v>117</v>
      </c>
      <c r="R3077" s="1" t="str">
        <f t="shared" si="439"/>
        <v>Established</v>
      </c>
      <c r="S3077" s="1"/>
      <c r="U3077" t="s">
        <v>5632</v>
      </c>
      <c r="V3077">
        <f t="shared" si="440"/>
        <v>0</v>
      </c>
    </row>
    <row r="3078" spans="1:22" x14ac:dyDescent="0.35">
      <c r="A3078">
        <v>3076</v>
      </c>
      <c r="B3078" t="s">
        <v>5633</v>
      </c>
      <c r="C3078" t="str">
        <f t="shared" si="432"/>
        <v>Don’t Buy</v>
      </c>
      <c r="D3078" t="str">
        <f t="shared" si="433"/>
        <v>Long Name</v>
      </c>
      <c r="E3078">
        <v>3.8</v>
      </c>
      <c r="F3078">
        <f>IF(Q3078&lt;10,E3078+0.1,E3078)</f>
        <v>3.8</v>
      </c>
      <c r="G3078">
        <f>MIN(IF(Q3078&lt;10,E3078+0.5,E3078),5)</f>
        <v>3.8</v>
      </c>
      <c r="H3078" t="str">
        <f t="shared" si="434"/>
        <v>Average Place to Work</v>
      </c>
      <c r="I3078">
        <v>169</v>
      </c>
      <c r="J3078" t="b">
        <f t="shared" si="435"/>
        <v>0</v>
      </c>
      <c r="K3078" t="b">
        <f>OR(E3078&gt;3.5,Q3078&lt;10)</f>
        <v>1</v>
      </c>
      <c r="L3078" t="s">
        <v>19</v>
      </c>
      <c r="M3078" t="s">
        <v>5617</v>
      </c>
      <c r="N3078" t="str">
        <f t="shared" si="436"/>
        <v>None</v>
      </c>
      <c r="O3078" t="str">
        <f t="shared" si="437"/>
        <v>None</v>
      </c>
      <c r="P3078" t="s">
        <v>1748</v>
      </c>
      <c r="Q3078" s="2">
        <f t="shared" si="438"/>
        <v>141</v>
      </c>
      <c r="R3078" s="1" t="str">
        <f t="shared" si="439"/>
        <v>Established</v>
      </c>
      <c r="S3078" s="1"/>
      <c r="T3078" t="s">
        <v>1183</v>
      </c>
      <c r="U3078" t="s">
        <v>297</v>
      </c>
      <c r="V3078">
        <f t="shared" si="440"/>
        <v>0</v>
      </c>
    </row>
    <row r="3079" spans="1:22" x14ac:dyDescent="0.35">
      <c r="A3079">
        <v>3077</v>
      </c>
      <c r="B3079" t="s">
        <v>5634</v>
      </c>
      <c r="C3079" t="str">
        <f t="shared" si="432"/>
        <v>Don’t Buy</v>
      </c>
      <c r="D3079" t="str">
        <f t="shared" si="433"/>
        <v>Long Name</v>
      </c>
      <c r="E3079">
        <v>3.9</v>
      </c>
      <c r="F3079">
        <f>IF(Q3079&lt;10,E3079+0.1,E3079)</f>
        <v>3.9</v>
      </c>
      <c r="G3079">
        <f>MIN(IF(Q3079&lt;10,E3079+0.5,E3079),5)</f>
        <v>3.9</v>
      </c>
      <c r="H3079" t="str">
        <f t="shared" si="434"/>
        <v>Average Place to Work</v>
      </c>
      <c r="I3079">
        <v>169</v>
      </c>
      <c r="J3079" t="b">
        <f t="shared" si="435"/>
        <v>0</v>
      </c>
      <c r="K3079" t="b">
        <f>OR(E3079&gt;3.5,Q3079&lt;10)</f>
        <v>1</v>
      </c>
      <c r="L3079" t="s">
        <v>19</v>
      </c>
      <c r="M3079" t="s">
        <v>5635</v>
      </c>
      <c r="N3079" t="str">
        <f t="shared" si="436"/>
        <v>None</v>
      </c>
      <c r="O3079" t="str">
        <f t="shared" si="437"/>
        <v>None</v>
      </c>
      <c r="P3079" t="s">
        <v>118</v>
      </c>
      <c r="Q3079" s="2">
        <f t="shared" si="438"/>
        <v>20</v>
      </c>
      <c r="R3079" s="1" t="str">
        <f t="shared" si="439"/>
        <v>Established</v>
      </c>
      <c r="S3079" s="1"/>
      <c r="T3079" t="s">
        <v>598</v>
      </c>
      <c r="U3079" t="s">
        <v>68</v>
      </c>
      <c r="V3079">
        <f t="shared" si="440"/>
        <v>0</v>
      </c>
    </row>
    <row r="3080" spans="1:22" x14ac:dyDescent="0.35">
      <c r="A3080">
        <v>3078</v>
      </c>
      <c r="B3080" t="s">
        <v>5636</v>
      </c>
      <c r="C3080" t="str">
        <f t="shared" si="432"/>
        <v>Don’t Buy</v>
      </c>
      <c r="D3080" t="str">
        <f t="shared" si="433"/>
        <v>Long Name</v>
      </c>
      <c r="E3080">
        <v>4.0999999999999996</v>
      </c>
      <c r="F3080">
        <f>IF(Q3080&lt;10,E3080+0.1,E3080)</f>
        <v>4.0999999999999996</v>
      </c>
      <c r="G3080">
        <f>MIN(IF(Q3080&lt;10,E3080+0.5,E3080),5)</f>
        <v>4.0999999999999996</v>
      </c>
      <c r="H3080" t="str">
        <f t="shared" si="434"/>
        <v>Average Place to Work</v>
      </c>
      <c r="I3080">
        <v>169</v>
      </c>
      <c r="J3080" t="b">
        <f t="shared" si="435"/>
        <v>0</v>
      </c>
      <c r="K3080" t="b">
        <f>OR(E3080&gt;3.5,Q3080&lt;10)</f>
        <v>1</v>
      </c>
      <c r="L3080" t="s">
        <v>19</v>
      </c>
      <c r="M3080" t="s">
        <v>5637</v>
      </c>
      <c r="N3080" t="str">
        <f t="shared" si="436"/>
        <v>None</v>
      </c>
      <c r="O3080" t="str">
        <f t="shared" si="437"/>
        <v>None</v>
      </c>
      <c r="P3080" t="s">
        <v>1586</v>
      </c>
      <c r="Q3080" s="2">
        <f t="shared" si="438"/>
        <v>110</v>
      </c>
      <c r="R3080" s="1" t="str">
        <f t="shared" si="439"/>
        <v>Established</v>
      </c>
      <c r="S3080" s="1"/>
      <c r="T3080" t="s">
        <v>1183</v>
      </c>
      <c r="U3080" t="s">
        <v>227</v>
      </c>
      <c r="V3080">
        <f t="shared" si="440"/>
        <v>0</v>
      </c>
    </row>
    <row r="3081" spans="1:22" x14ac:dyDescent="0.35">
      <c r="A3081">
        <v>3079</v>
      </c>
      <c r="B3081" t="s">
        <v>5638</v>
      </c>
      <c r="C3081" t="str">
        <f t="shared" si="432"/>
        <v>Don’t Buy</v>
      </c>
      <c r="D3081" t="str">
        <f t="shared" si="433"/>
        <v>Long Name</v>
      </c>
      <c r="E3081">
        <v>3.8</v>
      </c>
      <c r="F3081">
        <f>IF(Q3081&lt;10,E3081+0.1,E3081)</f>
        <v>3.8</v>
      </c>
      <c r="G3081">
        <f>MIN(IF(Q3081&lt;10,E3081+0.5,E3081),5)</f>
        <v>3.8</v>
      </c>
      <c r="H3081" t="str">
        <f t="shared" si="434"/>
        <v>Average Place to Work</v>
      </c>
      <c r="I3081">
        <v>169</v>
      </c>
      <c r="J3081" t="b">
        <f t="shared" si="435"/>
        <v>0</v>
      </c>
      <c r="K3081" t="b">
        <f>OR(E3081&gt;3.5,Q3081&lt;10)</f>
        <v>1</v>
      </c>
      <c r="L3081" t="s">
        <v>19</v>
      </c>
      <c r="M3081" t="s">
        <v>5482</v>
      </c>
      <c r="N3081" t="str">
        <f t="shared" si="436"/>
        <v>None</v>
      </c>
      <c r="O3081" t="str">
        <f t="shared" si="437"/>
        <v>None</v>
      </c>
      <c r="P3081" t="s">
        <v>67</v>
      </c>
      <c r="Q3081" s="2">
        <f t="shared" si="438"/>
        <v>15</v>
      </c>
      <c r="R3081" s="1" t="str">
        <f t="shared" si="439"/>
        <v>Established</v>
      </c>
      <c r="S3081" s="1"/>
      <c r="T3081" t="s">
        <v>598</v>
      </c>
      <c r="U3081" t="s">
        <v>17</v>
      </c>
      <c r="V3081">
        <f t="shared" si="440"/>
        <v>500000</v>
      </c>
    </row>
    <row r="3082" spans="1:22" x14ac:dyDescent="0.35">
      <c r="A3082">
        <v>3080</v>
      </c>
      <c r="B3082" t="s">
        <v>5639</v>
      </c>
      <c r="C3082" t="str">
        <f t="shared" si="432"/>
        <v>Don’t Buy</v>
      </c>
      <c r="D3082" t="str">
        <f t="shared" si="433"/>
        <v>Long Name</v>
      </c>
      <c r="E3082">
        <v>2.2999999999999998</v>
      </c>
      <c r="F3082">
        <f>IF(Q3082&lt;10,E3082+0.1,E3082)</f>
        <v>2.2999999999999998</v>
      </c>
      <c r="G3082">
        <f>MIN(IF(Q3082&lt;10,E3082+0.5,E3082),5)</f>
        <v>2.2999999999999998</v>
      </c>
      <c r="H3082" t="str">
        <f t="shared" si="434"/>
        <v>Average Place to Work</v>
      </c>
      <c r="I3082">
        <v>169</v>
      </c>
      <c r="J3082" t="b">
        <f t="shared" si="435"/>
        <v>0</v>
      </c>
      <c r="K3082" t="b">
        <f>OR(E3082&gt;3.5,Q3082&lt;10)</f>
        <v>0</v>
      </c>
      <c r="L3082" t="s">
        <v>19</v>
      </c>
      <c r="M3082" t="s">
        <v>5640</v>
      </c>
      <c r="N3082" t="str">
        <f t="shared" si="436"/>
        <v>None</v>
      </c>
      <c r="O3082" t="str">
        <f t="shared" si="437"/>
        <v>None</v>
      </c>
      <c r="P3082" t="s">
        <v>156</v>
      </c>
      <c r="Q3082" s="2">
        <f t="shared" si="438"/>
        <v>18</v>
      </c>
      <c r="R3082" s="1" t="str">
        <f t="shared" si="439"/>
        <v>Established</v>
      </c>
      <c r="S3082" s="1"/>
      <c r="T3082" t="s">
        <v>115</v>
      </c>
      <c r="U3082" t="s">
        <v>56</v>
      </c>
      <c r="V3082">
        <f t="shared" si="440"/>
        <v>0</v>
      </c>
    </row>
    <row r="3083" spans="1:22" x14ac:dyDescent="0.35">
      <c r="A3083">
        <v>3081</v>
      </c>
      <c r="B3083" t="s">
        <v>5641</v>
      </c>
      <c r="C3083" t="str">
        <f t="shared" si="432"/>
        <v>Don’t Buy</v>
      </c>
      <c r="D3083" t="str">
        <f t="shared" si="433"/>
        <v>Short Name</v>
      </c>
      <c r="E3083">
        <v>3.6</v>
      </c>
      <c r="F3083">
        <f>IF(Q3083&lt;10,E3083+0.1,E3083)</f>
        <v>3.6</v>
      </c>
      <c r="G3083">
        <f>MIN(IF(Q3083&lt;10,E3083+0.5,E3083),5)</f>
        <v>3.6</v>
      </c>
      <c r="H3083" t="str">
        <f t="shared" si="434"/>
        <v>Average Place to Work</v>
      </c>
      <c r="I3083">
        <v>169</v>
      </c>
      <c r="J3083" t="b">
        <f t="shared" si="435"/>
        <v>0</v>
      </c>
      <c r="K3083" t="b">
        <f>OR(E3083&gt;3.5,Q3083&lt;10)</f>
        <v>1</v>
      </c>
      <c r="L3083" t="s">
        <v>19</v>
      </c>
      <c r="M3083" t="s">
        <v>3297</v>
      </c>
      <c r="N3083" t="str">
        <f t="shared" si="436"/>
        <v>None</v>
      </c>
      <c r="O3083" t="str">
        <f t="shared" si="437"/>
        <v>None</v>
      </c>
      <c r="P3083" t="s">
        <v>241</v>
      </c>
      <c r="Q3083" s="2">
        <f t="shared" si="438"/>
        <v>13</v>
      </c>
      <c r="R3083" s="1" t="str">
        <f t="shared" si="439"/>
        <v>Established</v>
      </c>
      <c r="S3083" s="1"/>
      <c r="T3083" t="s">
        <v>598</v>
      </c>
      <c r="U3083" t="s">
        <v>24</v>
      </c>
      <c r="V3083">
        <f t="shared" si="440"/>
        <v>500000</v>
      </c>
    </row>
    <row r="3084" spans="1:22" x14ac:dyDescent="0.35">
      <c r="A3084">
        <v>3082</v>
      </c>
      <c r="B3084" t="s">
        <v>5642</v>
      </c>
      <c r="C3084" t="str">
        <f t="shared" si="432"/>
        <v>Don’t Buy</v>
      </c>
      <c r="D3084" t="str">
        <f t="shared" si="433"/>
        <v>Long Name</v>
      </c>
      <c r="E3084">
        <v>3.7</v>
      </c>
      <c r="F3084">
        <f>IF(Q3084&lt;10,E3084+0.1,E3084)</f>
        <v>3.7</v>
      </c>
      <c r="G3084">
        <f>MIN(IF(Q3084&lt;10,E3084+0.5,E3084),5)</f>
        <v>3.7</v>
      </c>
      <c r="H3084" t="str">
        <f t="shared" si="434"/>
        <v>Average Place to Work</v>
      </c>
      <c r="I3084">
        <v>169</v>
      </c>
      <c r="J3084" t="b">
        <f t="shared" si="435"/>
        <v>0</v>
      </c>
      <c r="K3084" t="b">
        <f>OR(E3084&gt;3.5,Q3084&lt;10)</f>
        <v>1</v>
      </c>
      <c r="L3084" t="s">
        <v>19</v>
      </c>
      <c r="M3084" t="s">
        <v>4102</v>
      </c>
      <c r="N3084" t="str">
        <f t="shared" si="436"/>
        <v>None</v>
      </c>
      <c r="O3084" t="str">
        <f t="shared" si="437"/>
        <v>None</v>
      </c>
      <c r="P3084" t="s">
        <v>150</v>
      </c>
      <c r="Q3084" s="2">
        <f t="shared" si="438"/>
        <v>87</v>
      </c>
      <c r="R3084" s="1" t="str">
        <f t="shared" si="439"/>
        <v>Established</v>
      </c>
      <c r="S3084" s="1"/>
      <c r="T3084" t="s">
        <v>598</v>
      </c>
      <c r="U3084" t="s">
        <v>245</v>
      </c>
      <c r="V3084">
        <f t="shared" si="440"/>
        <v>0</v>
      </c>
    </row>
    <row r="3085" spans="1:22" x14ac:dyDescent="0.35">
      <c r="A3085">
        <v>3083</v>
      </c>
      <c r="B3085" t="s">
        <v>5643</v>
      </c>
      <c r="C3085" t="str">
        <f t="shared" si="432"/>
        <v>Don’t Buy</v>
      </c>
      <c r="D3085" t="str">
        <f t="shared" si="433"/>
        <v>Long Name</v>
      </c>
      <c r="E3085">
        <v>3.9</v>
      </c>
      <c r="F3085">
        <f>IF(Q3085&lt;10,E3085+0.1,E3085)</f>
        <v>3.9</v>
      </c>
      <c r="G3085">
        <f>MIN(IF(Q3085&lt;10,E3085+0.5,E3085),5)</f>
        <v>3.9</v>
      </c>
      <c r="H3085" t="str">
        <f t="shared" si="434"/>
        <v>Average Place to Work</v>
      </c>
      <c r="I3085">
        <v>169</v>
      </c>
      <c r="J3085" t="b">
        <f t="shared" si="435"/>
        <v>0</v>
      </c>
      <c r="K3085" t="b">
        <f>OR(E3085&gt;3.5,Q3085&lt;10)</f>
        <v>1</v>
      </c>
      <c r="L3085" t="s">
        <v>19</v>
      </c>
      <c r="M3085" t="s">
        <v>4358</v>
      </c>
      <c r="N3085" t="str">
        <f t="shared" si="436"/>
        <v>None</v>
      </c>
      <c r="O3085" t="str">
        <f t="shared" si="437"/>
        <v>None</v>
      </c>
      <c r="P3085" t="s">
        <v>79</v>
      </c>
      <c r="Q3085" s="2">
        <f t="shared" si="438"/>
        <v>19</v>
      </c>
      <c r="R3085" s="1" t="str">
        <f t="shared" si="439"/>
        <v>Established</v>
      </c>
      <c r="S3085" s="1"/>
      <c r="T3085" t="s">
        <v>606</v>
      </c>
      <c r="U3085" t="s">
        <v>195</v>
      </c>
      <c r="V3085">
        <f t="shared" si="440"/>
        <v>0</v>
      </c>
    </row>
    <row r="3086" spans="1:22" x14ac:dyDescent="0.35">
      <c r="A3086">
        <v>3084</v>
      </c>
      <c r="B3086" t="s">
        <v>5644</v>
      </c>
      <c r="C3086" t="str">
        <f t="shared" si="432"/>
        <v>Don’t Buy</v>
      </c>
      <c r="D3086" t="str">
        <f t="shared" si="433"/>
        <v>Long Name</v>
      </c>
      <c r="E3086">
        <v>4.4000000000000004</v>
      </c>
      <c r="F3086">
        <f>IF(Q3086&lt;10,E3086+0.1,E3086)</f>
        <v>4.4000000000000004</v>
      </c>
      <c r="G3086">
        <f>MIN(IF(Q3086&lt;10,E3086+0.5,E3086),5)</f>
        <v>4.4000000000000004</v>
      </c>
      <c r="H3086" t="str">
        <f t="shared" si="434"/>
        <v>Average Place to Work</v>
      </c>
      <c r="I3086">
        <v>169</v>
      </c>
      <c r="J3086" t="b">
        <f t="shared" si="435"/>
        <v>0</v>
      </c>
      <c r="K3086" t="b">
        <f>OR(E3086&gt;3.5,Q3086&lt;10)</f>
        <v>1</v>
      </c>
      <c r="L3086" t="s">
        <v>19</v>
      </c>
      <c r="M3086" t="s">
        <v>3465</v>
      </c>
      <c r="N3086" t="str">
        <f t="shared" si="436"/>
        <v>None</v>
      </c>
      <c r="O3086" t="str">
        <f t="shared" si="437"/>
        <v>None</v>
      </c>
      <c r="P3086" t="s">
        <v>67</v>
      </c>
      <c r="Q3086" s="2">
        <f t="shared" si="438"/>
        <v>15</v>
      </c>
      <c r="R3086" s="1" t="str">
        <f t="shared" si="439"/>
        <v>Established</v>
      </c>
      <c r="S3086" s="1"/>
      <c r="T3086" t="s">
        <v>598</v>
      </c>
      <c r="U3086" t="s">
        <v>24</v>
      </c>
      <c r="V3086">
        <f t="shared" si="440"/>
        <v>1000000</v>
      </c>
    </row>
    <row r="3087" spans="1:22" x14ac:dyDescent="0.35">
      <c r="A3087">
        <v>3085</v>
      </c>
      <c r="B3087" t="s">
        <v>5645</v>
      </c>
      <c r="C3087" t="str">
        <f t="shared" si="432"/>
        <v>Don’t Buy</v>
      </c>
      <c r="D3087" t="str">
        <f t="shared" si="433"/>
        <v>Short Name</v>
      </c>
      <c r="E3087">
        <v>4.0999999999999996</v>
      </c>
      <c r="F3087">
        <f>IF(Q3087&lt;10,E3087+0.1,E3087)</f>
        <v>4.0999999999999996</v>
      </c>
      <c r="G3087">
        <f>MIN(IF(Q3087&lt;10,E3087+0.5,E3087),5)</f>
        <v>4.0999999999999996</v>
      </c>
      <c r="H3087" t="str">
        <f t="shared" si="434"/>
        <v>Average Place to Work</v>
      </c>
      <c r="I3087">
        <v>486</v>
      </c>
      <c r="J3087" t="b">
        <f t="shared" si="435"/>
        <v>0</v>
      </c>
      <c r="K3087" t="b">
        <f>OR(E3087&gt;3.5,Q3087&lt;10)</f>
        <v>1</v>
      </c>
      <c r="L3087" t="s">
        <v>19</v>
      </c>
      <c r="M3087" t="s">
        <v>5646</v>
      </c>
      <c r="N3087" t="str">
        <f t="shared" si="436"/>
        <v>None</v>
      </c>
      <c r="O3087" t="str">
        <f t="shared" si="437"/>
        <v>None</v>
      </c>
      <c r="P3087" t="s">
        <v>646</v>
      </c>
      <c r="Q3087" s="2">
        <f t="shared" si="438"/>
        <v>113</v>
      </c>
      <c r="R3087" s="1" t="str">
        <f t="shared" si="439"/>
        <v>Established</v>
      </c>
      <c r="S3087" s="1"/>
      <c r="T3087" t="s">
        <v>115</v>
      </c>
      <c r="U3087" t="s">
        <v>906</v>
      </c>
      <c r="V3087">
        <f t="shared" si="440"/>
        <v>0</v>
      </c>
    </row>
    <row r="3088" spans="1:22" x14ac:dyDescent="0.35">
      <c r="A3088">
        <v>3086</v>
      </c>
      <c r="B3088" t="s">
        <v>5647</v>
      </c>
      <c r="C3088" t="str">
        <f t="shared" si="432"/>
        <v>Don’t Buy</v>
      </c>
      <c r="D3088" t="str">
        <f t="shared" si="433"/>
        <v>Long Name</v>
      </c>
      <c r="E3088">
        <v>4.2</v>
      </c>
      <c r="F3088">
        <f>IF(Q3088&lt;10,E3088+0.1,E3088)</f>
        <v>4.2</v>
      </c>
      <c r="G3088">
        <f>MIN(IF(Q3088&lt;10,E3088+0.5,E3088),5)</f>
        <v>4.2</v>
      </c>
      <c r="H3088" t="str">
        <f t="shared" si="434"/>
        <v>Average Place to Work</v>
      </c>
      <c r="I3088">
        <v>168</v>
      </c>
      <c r="J3088" t="b">
        <f t="shared" si="435"/>
        <v>0</v>
      </c>
      <c r="K3088" t="b">
        <f>OR(E3088&gt;3.5,Q3088&lt;10)</f>
        <v>1</v>
      </c>
      <c r="L3088" t="s">
        <v>9</v>
      </c>
      <c r="M3088" t="s">
        <v>5648</v>
      </c>
      <c r="N3088" t="str">
        <f t="shared" si="436"/>
        <v>Indian Silicon Valley Startups</v>
      </c>
      <c r="O3088" t="str">
        <f t="shared" si="437"/>
        <v>None</v>
      </c>
      <c r="P3088" t="s">
        <v>63</v>
      </c>
      <c r="Q3088" s="2">
        <f t="shared" si="438"/>
        <v>84</v>
      </c>
      <c r="R3088" s="1" t="str">
        <f t="shared" si="439"/>
        <v>Established</v>
      </c>
      <c r="S3088" s="1"/>
      <c r="T3088" t="s">
        <v>60</v>
      </c>
      <c r="U3088" t="s">
        <v>24</v>
      </c>
      <c r="V3088">
        <f t="shared" si="440"/>
        <v>1000000</v>
      </c>
    </row>
    <row r="3089" spans="1:22" x14ac:dyDescent="0.35">
      <c r="A3089">
        <v>3087</v>
      </c>
      <c r="B3089" t="s">
        <v>5649</v>
      </c>
      <c r="C3089" t="str">
        <f t="shared" si="432"/>
        <v>Don’t Buy</v>
      </c>
      <c r="D3089" t="str">
        <f t="shared" si="433"/>
        <v>Long Name</v>
      </c>
      <c r="E3089">
        <v>3.6</v>
      </c>
      <c r="F3089">
        <f>IF(Q3089&lt;10,E3089+0.1,E3089)</f>
        <v>3.6</v>
      </c>
      <c r="G3089">
        <f>MIN(IF(Q3089&lt;10,E3089+0.5,E3089),5)</f>
        <v>3.6</v>
      </c>
      <c r="H3089" t="str">
        <f t="shared" si="434"/>
        <v>Average Place to Work</v>
      </c>
      <c r="I3089">
        <v>168</v>
      </c>
      <c r="J3089" t="b">
        <f t="shared" si="435"/>
        <v>0</v>
      </c>
      <c r="K3089" t="b">
        <f>OR(E3089&gt;3.5,Q3089&lt;10)</f>
        <v>1</v>
      </c>
      <c r="L3089" t="s">
        <v>19</v>
      </c>
      <c r="M3089" t="s">
        <v>1320</v>
      </c>
      <c r="N3089" t="str">
        <f t="shared" si="436"/>
        <v>None</v>
      </c>
      <c r="O3089" t="str">
        <f t="shared" si="437"/>
        <v>None</v>
      </c>
      <c r="P3089" t="s">
        <v>343</v>
      </c>
      <c r="Q3089" s="2">
        <f t="shared" si="438"/>
        <v>61</v>
      </c>
      <c r="R3089" s="1" t="str">
        <f t="shared" si="439"/>
        <v>Established</v>
      </c>
      <c r="S3089" s="1"/>
      <c r="T3089" t="s">
        <v>606</v>
      </c>
      <c r="U3089" t="s">
        <v>64</v>
      </c>
      <c r="V3089">
        <f t="shared" si="440"/>
        <v>0</v>
      </c>
    </row>
    <row r="3090" spans="1:22" x14ac:dyDescent="0.35">
      <c r="A3090">
        <v>3088</v>
      </c>
      <c r="B3090" t="s">
        <v>5650</v>
      </c>
      <c r="C3090" t="str">
        <f t="shared" si="432"/>
        <v>Don’t Buy</v>
      </c>
      <c r="D3090" t="str">
        <f t="shared" si="433"/>
        <v>Short Name</v>
      </c>
      <c r="E3090">
        <v>4.0999999999999996</v>
      </c>
      <c r="F3090">
        <f>IF(Q3090&lt;10,E3090+0.1,E3090)</f>
        <v>4.0999999999999996</v>
      </c>
      <c r="G3090">
        <f>MIN(IF(Q3090&lt;10,E3090+0.5,E3090),5)</f>
        <v>4.0999999999999996</v>
      </c>
      <c r="H3090" t="str">
        <f t="shared" si="434"/>
        <v>Average Place to Work</v>
      </c>
      <c r="I3090">
        <v>168</v>
      </c>
      <c r="J3090" t="b">
        <f t="shared" si="435"/>
        <v>0</v>
      </c>
      <c r="K3090" t="b">
        <f>OR(E3090&gt;3.5,Q3090&lt;10)</f>
        <v>1</v>
      </c>
      <c r="L3090" t="s">
        <v>19</v>
      </c>
      <c r="M3090" t="s">
        <v>5651</v>
      </c>
      <c r="N3090" t="str">
        <f t="shared" si="436"/>
        <v>None</v>
      </c>
      <c r="O3090" t="str">
        <f t="shared" si="437"/>
        <v>None</v>
      </c>
      <c r="P3090" t="s">
        <v>114</v>
      </c>
      <c r="Q3090" s="2">
        <f t="shared" si="438"/>
        <v>11</v>
      </c>
      <c r="R3090" s="1" t="str">
        <f t="shared" si="439"/>
        <v>Established</v>
      </c>
      <c r="S3090" s="1"/>
      <c r="T3090" t="s">
        <v>606</v>
      </c>
      <c r="U3090" t="s">
        <v>171</v>
      </c>
      <c r="V3090">
        <f t="shared" si="440"/>
        <v>0</v>
      </c>
    </row>
    <row r="3091" spans="1:22" x14ac:dyDescent="0.35">
      <c r="A3091">
        <v>3089</v>
      </c>
      <c r="B3091" t="s">
        <v>5652</v>
      </c>
      <c r="C3091" t="str">
        <f t="shared" si="432"/>
        <v>Don’t Buy</v>
      </c>
      <c r="D3091" t="str">
        <f t="shared" si="433"/>
        <v>Long Name</v>
      </c>
      <c r="E3091">
        <v>4</v>
      </c>
      <c r="F3091">
        <f>IF(Q3091&lt;10,E3091+0.1,E3091)</f>
        <v>4</v>
      </c>
      <c r="G3091">
        <f>MIN(IF(Q3091&lt;10,E3091+0.5,E3091),5)</f>
        <v>4</v>
      </c>
      <c r="H3091" t="str">
        <f t="shared" si="434"/>
        <v>Average Place to Work</v>
      </c>
      <c r="I3091">
        <v>168</v>
      </c>
      <c r="J3091" t="b">
        <f t="shared" si="435"/>
        <v>0</v>
      </c>
      <c r="K3091" t="b">
        <f>OR(E3091&gt;3.5,Q3091&lt;10)</f>
        <v>1</v>
      </c>
      <c r="L3091" t="s">
        <v>9</v>
      </c>
      <c r="M3091" t="s">
        <v>5653</v>
      </c>
      <c r="N3091" t="str">
        <f t="shared" si="436"/>
        <v>None</v>
      </c>
      <c r="O3091" t="str">
        <f t="shared" si="437"/>
        <v>None</v>
      </c>
      <c r="P3091" t="s">
        <v>232</v>
      </c>
      <c r="Q3091" s="2">
        <f t="shared" si="438"/>
        <v>43</v>
      </c>
      <c r="R3091" s="1" t="str">
        <f t="shared" si="439"/>
        <v>Established</v>
      </c>
      <c r="S3091" s="1"/>
      <c r="T3091" t="s">
        <v>606</v>
      </c>
      <c r="U3091" t="s">
        <v>64</v>
      </c>
      <c r="V3091">
        <f t="shared" si="440"/>
        <v>0</v>
      </c>
    </row>
    <row r="3092" spans="1:22" x14ac:dyDescent="0.35">
      <c r="A3092">
        <v>3090</v>
      </c>
      <c r="B3092" t="s">
        <v>5654</v>
      </c>
      <c r="C3092" t="str">
        <f t="shared" si="432"/>
        <v>Don’t Buy</v>
      </c>
      <c r="D3092" t="str">
        <f t="shared" si="433"/>
        <v>Long Name</v>
      </c>
      <c r="E3092">
        <v>3.2</v>
      </c>
      <c r="F3092">
        <f>IF(Q3092&lt;10,E3092+0.1,E3092)</f>
        <v>3.2</v>
      </c>
      <c r="G3092">
        <f>MIN(IF(Q3092&lt;10,E3092+0.5,E3092),5)</f>
        <v>3.2</v>
      </c>
      <c r="H3092" t="str">
        <f t="shared" si="434"/>
        <v>Average Place to Work</v>
      </c>
      <c r="I3092">
        <v>168</v>
      </c>
      <c r="J3092" t="b">
        <f t="shared" si="435"/>
        <v>0</v>
      </c>
      <c r="K3092" t="b">
        <f>OR(E3092&gt;3.5,Q3092&lt;10)</f>
        <v>0</v>
      </c>
      <c r="L3092" t="s">
        <v>19</v>
      </c>
      <c r="M3092" t="s">
        <v>3179</v>
      </c>
      <c r="N3092" t="str">
        <f t="shared" si="436"/>
        <v>None</v>
      </c>
      <c r="O3092" t="str">
        <f t="shared" si="437"/>
        <v>None</v>
      </c>
      <c r="P3092" t="s">
        <v>47</v>
      </c>
      <c r="Q3092" s="2">
        <f t="shared" si="438"/>
        <v>31</v>
      </c>
      <c r="R3092" s="1" t="str">
        <f t="shared" si="439"/>
        <v>Established</v>
      </c>
      <c r="S3092" s="1"/>
      <c r="T3092" t="s">
        <v>115</v>
      </c>
      <c r="U3092" t="s">
        <v>41</v>
      </c>
      <c r="V3092">
        <f t="shared" si="440"/>
        <v>0</v>
      </c>
    </row>
    <row r="3093" spans="1:22" x14ac:dyDescent="0.35">
      <c r="A3093">
        <v>3091</v>
      </c>
      <c r="B3093" t="s">
        <v>5655</v>
      </c>
      <c r="C3093" t="str">
        <f t="shared" si="432"/>
        <v>Don’t Buy</v>
      </c>
      <c r="D3093" t="str">
        <f t="shared" si="433"/>
        <v>Short Name</v>
      </c>
      <c r="E3093">
        <v>3.3</v>
      </c>
      <c r="F3093">
        <f>IF(Q3093&lt;10,E3093+0.1,E3093)</f>
        <v>3.3</v>
      </c>
      <c r="G3093">
        <f>MIN(IF(Q3093&lt;10,E3093+0.5,E3093),5)</f>
        <v>3.3</v>
      </c>
      <c r="H3093" t="str">
        <f t="shared" si="434"/>
        <v>Average Place to Work</v>
      </c>
      <c r="I3093">
        <v>168</v>
      </c>
      <c r="J3093" t="b">
        <f t="shared" si="435"/>
        <v>0</v>
      </c>
      <c r="K3093" t="b">
        <f>OR(E3093&gt;3.5,Q3093&lt;10)</f>
        <v>0</v>
      </c>
      <c r="L3093" t="s">
        <v>9</v>
      </c>
      <c r="M3093" t="s">
        <v>98</v>
      </c>
      <c r="N3093" t="str">
        <f t="shared" si="436"/>
        <v>None</v>
      </c>
      <c r="O3093" t="str">
        <f t="shared" si="437"/>
        <v>None</v>
      </c>
      <c r="P3093" t="s">
        <v>167</v>
      </c>
      <c r="Q3093" s="2">
        <f t="shared" si="438"/>
        <v>34</v>
      </c>
      <c r="R3093" s="1" t="str">
        <f t="shared" si="439"/>
        <v>Established</v>
      </c>
      <c r="S3093" s="1"/>
      <c r="T3093" t="s">
        <v>115</v>
      </c>
      <c r="U3093" t="s">
        <v>826</v>
      </c>
      <c r="V3093">
        <f t="shared" si="440"/>
        <v>0</v>
      </c>
    </row>
    <row r="3094" spans="1:22" x14ac:dyDescent="0.35">
      <c r="A3094">
        <v>3092</v>
      </c>
      <c r="B3094" t="s">
        <v>5656</v>
      </c>
      <c r="C3094" t="str">
        <f t="shared" si="432"/>
        <v>Don’t Buy</v>
      </c>
      <c r="D3094" t="str">
        <f t="shared" si="433"/>
        <v>Short Name</v>
      </c>
      <c r="E3094">
        <v>4.2</v>
      </c>
      <c r="F3094">
        <f>IF(Q3094&lt;10,E3094+0.1,E3094)</f>
        <v>4.2</v>
      </c>
      <c r="G3094">
        <f>MIN(IF(Q3094&lt;10,E3094+0.5,E3094),5)</f>
        <v>4.2</v>
      </c>
      <c r="H3094" t="str">
        <f t="shared" si="434"/>
        <v>Average Place to Work</v>
      </c>
      <c r="I3094">
        <v>168</v>
      </c>
      <c r="J3094" t="b">
        <f t="shared" si="435"/>
        <v>0</v>
      </c>
      <c r="K3094" t="b">
        <f>OR(E3094&gt;3.5,Q3094&lt;10)</f>
        <v>1</v>
      </c>
      <c r="L3094" t="s">
        <v>19</v>
      </c>
      <c r="M3094" t="s">
        <v>5657</v>
      </c>
      <c r="N3094" t="str">
        <f t="shared" si="436"/>
        <v>None</v>
      </c>
      <c r="O3094" t="str">
        <f t="shared" si="437"/>
        <v>None</v>
      </c>
      <c r="P3094" t="s">
        <v>79</v>
      </c>
      <c r="Q3094" s="2">
        <f t="shared" si="438"/>
        <v>19</v>
      </c>
      <c r="R3094" s="1" t="str">
        <f t="shared" si="439"/>
        <v>Established</v>
      </c>
      <c r="S3094" s="1"/>
      <c r="T3094" t="s">
        <v>115</v>
      </c>
      <c r="U3094" t="s">
        <v>352</v>
      </c>
      <c r="V3094">
        <f t="shared" si="440"/>
        <v>0</v>
      </c>
    </row>
    <row r="3095" spans="1:22" x14ac:dyDescent="0.35">
      <c r="A3095">
        <v>3093</v>
      </c>
      <c r="B3095" t="s">
        <v>5658</v>
      </c>
      <c r="C3095" t="str">
        <f t="shared" si="432"/>
        <v>Don’t Buy</v>
      </c>
      <c r="D3095" t="str">
        <f t="shared" si="433"/>
        <v>Long Name</v>
      </c>
      <c r="E3095">
        <v>4</v>
      </c>
      <c r="F3095">
        <f>IF(Q3095&lt;10,E3095+0.1,E3095)</f>
        <v>4</v>
      </c>
      <c r="G3095">
        <f>MIN(IF(Q3095&lt;10,E3095+0.5,E3095),5)</f>
        <v>4</v>
      </c>
      <c r="H3095" t="str">
        <f t="shared" si="434"/>
        <v>Average Place to Work</v>
      </c>
      <c r="I3095">
        <v>168</v>
      </c>
      <c r="J3095" t="b">
        <f t="shared" si="435"/>
        <v>0</v>
      </c>
      <c r="K3095" t="b">
        <f>OR(E3095&gt;3.5,Q3095&lt;10)</f>
        <v>1</v>
      </c>
      <c r="L3095" t="s">
        <v>19</v>
      </c>
      <c r="M3095" t="s">
        <v>1820</v>
      </c>
      <c r="N3095" t="str">
        <f t="shared" si="436"/>
        <v>None</v>
      </c>
      <c r="O3095" t="str">
        <f t="shared" si="437"/>
        <v>None</v>
      </c>
      <c r="P3095" t="s">
        <v>522</v>
      </c>
      <c r="Q3095" s="2">
        <f t="shared" si="438"/>
        <v>30</v>
      </c>
      <c r="R3095" s="1" t="str">
        <f t="shared" si="439"/>
        <v>Established</v>
      </c>
      <c r="S3095" s="1"/>
      <c r="T3095" t="s">
        <v>115</v>
      </c>
      <c r="U3095" t="s">
        <v>687</v>
      </c>
      <c r="V3095">
        <f t="shared" si="440"/>
        <v>0</v>
      </c>
    </row>
    <row r="3096" spans="1:22" x14ac:dyDescent="0.35">
      <c r="A3096">
        <v>3094</v>
      </c>
      <c r="B3096" t="s">
        <v>5659</v>
      </c>
      <c r="C3096" t="str">
        <f t="shared" si="432"/>
        <v>Buy</v>
      </c>
      <c r="D3096" t="str">
        <f t="shared" si="433"/>
        <v>Long Name</v>
      </c>
      <c r="E3096">
        <v>4.0999999999999996</v>
      </c>
      <c r="F3096">
        <f>IF(Q3096&lt;10,E3096+0.1,E3096)</f>
        <v>4.0999999999999996</v>
      </c>
      <c r="G3096">
        <f>MIN(IF(Q3096&lt;10,E3096+0.5,E3096),5)</f>
        <v>4.0999999999999996</v>
      </c>
      <c r="H3096" t="str">
        <f t="shared" si="434"/>
        <v>Average Place to Work</v>
      </c>
      <c r="I3096">
        <v>168</v>
      </c>
      <c r="J3096" t="b">
        <f t="shared" si="435"/>
        <v>0</v>
      </c>
      <c r="K3096" t="b">
        <f>OR(E3096&gt;3.5,Q3096&lt;10)</f>
        <v>1</v>
      </c>
      <c r="M3096" t="s">
        <v>5660</v>
      </c>
      <c r="N3096" t="str">
        <f t="shared" si="436"/>
        <v>None</v>
      </c>
      <c r="O3096" t="str">
        <f t="shared" si="437"/>
        <v>None</v>
      </c>
      <c r="P3096" t="s">
        <v>335</v>
      </c>
      <c r="Q3096" s="2">
        <f t="shared" si="438"/>
        <v>73</v>
      </c>
      <c r="R3096" s="1" t="str">
        <f t="shared" si="439"/>
        <v>Established</v>
      </c>
      <c r="S3096" s="1"/>
      <c r="U3096" t="s">
        <v>24</v>
      </c>
      <c r="V3096">
        <f t="shared" si="440"/>
        <v>1000000</v>
      </c>
    </row>
    <row r="3097" spans="1:22" x14ac:dyDescent="0.35">
      <c r="A3097">
        <v>3095</v>
      </c>
      <c r="B3097" t="s">
        <v>5661</v>
      </c>
      <c r="C3097" t="str">
        <f t="shared" si="432"/>
        <v>Don’t Buy</v>
      </c>
      <c r="D3097" t="str">
        <f t="shared" si="433"/>
        <v>Long Name</v>
      </c>
      <c r="E3097">
        <v>3.6</v>
      </c>
      <c r="F3097">
        <f>IF(Q3097&lt;10,E3097+0.1,E3097)</f>
        <v>3.6</v>
      </c>
      <c r="G3097">
        <f>MIN(IF(Q3097&lt;10,E3097+0.5,E3097),5)</f>
        <v>3.6</v>
      </c>
      <c r="H3097" t="str">
        <f t="shared" si="434"/>
        <v>Average Place to Work</v>
      </c>
      <c r="I3097">
        <v>168</v>
      </c>
      <c r="J3097" t="b">
        <f t="shared" si="435"/>
        <v>0</v>
      </c>
      <c r="K3097" t="b">
        <f>OR(E3097&gt;3.5,Q3097&lt;10)</f>
        <v>1</v>
      </c>
      <c r="L3097" t="s">
        <v>19</v>
      </c>
      <c r="M3097" t="s">
        <v>1420</v>
      </c>
      <c r="N3097" t="str">
        <f t="shared" si="436"/>
        <v>None</v>
      </c>
      <c r="O3097" t="str">
        <f t="shared" si="437"/>
        <v>None</v>
      </c>
      <c r="P3097" t="s">
        <v>114</v>
      </c>
      <c r="Q3097" s="2">
        <f t="shared" si="438"/>
        <v>11</v>
      </c>
      <c r="R3097" s="1" t="str">
        <f t="shared" si="439"/>
        <v>Established</v>
      </c>
      <c r="S3097" s="1"/>
      <c r="T3097" t="s">
        <v>115</v>
      </c>
      <c r="U3097" t="s">
        <v>523</v>
      </c>
      <c r="V3097">
        <f t="shared" si="440"/>
        <v>0</v>
      </c>
    </row>
    <row r="3098" spans="1:22" x14ac:dyDescent="0.35">
      <c r="A3098">
        <v>3096</v>
      </c>
      <c r="B3098" t="s">
        <v>5662</v>
      </c>
      <c r="C3098" t="str">
        <f t="shared" si="432"/>
        <v>Don’t Buy</v>
      </c>
      <c r="D3098" t="str">
        <f t="shared" si="433"/>
        <v>Long Name</v>
      </c>
      <c r="E3098">
        <v>3.6</v>
      </c>
      <c r="F3098">
        <f>IF(Q3098&lt;10,E3098+0.1,E3098)</f>
        <v>3.6</v>
      </c>
      <c r="G3098">
        <f>MIN(IF(Q3098&lt;10,E3098+0.5,E3098),5)</f>
        <v>3.6</v>
      </c>
      <c r="H3098" t="str">
        <f t="shared" si="434"/>
        <v>Average Place to Work</v>
      </c>
      <c r="I3098">
        <v>168</v>
      </c>
      <c r="J3098" t="b">
        <f t="shared" si="435"/>
        <v>0</v>
      </c>
      <c r="K3098" t="b">
        <f>OR(E3098&gt;3.5,Q3098&lt;10)</f>
        <v>1</v>
      </c>
      <c r="L3098" t="s">
        <v>19</v>
      </c>
      <c r="M3098" t="s">
        <v>5663</v>
      </c>
      <c r="N3098" t="str">
        <f t="shared" si="436"/>
        <v>None</v>
      </c>
      <c r="O3098" t="str">
        <f t="shared" si="437"/>
        <v>None</v>
      </c>
      <c r="P3098" t="s">
        <v>666</v>
      </c>
      <c r="Q3098" s="2">
        <f t="shared" si="438"/>
        <v>48</v>
      </c>
      <c r="R3098" s="1" t="str">
        <f t="shared" si="439"/>
        <v>Established</v>
      </c>
      <c r="S3098" s="1"/>
      <c r="T3098" t="s">
        <v>598</v>
      </c>
      <c r="U3098" t="s">
        <v>312</v>
      </c>
      <c r="V3098">
        <f t="shared" si="440"/>
        <v>0</v>
      </c>
    </row>
    <row r="3099" spans="1:22" x14ac:dyDescent="0.35">
      <c r="A3099">
        <v>3097</v>
      </c>
      <c r="B3099" t="s">
        <v>5664</v>
      </c>
      <c r="C3099" t="str">
        <f t="shared" si="432"/>
        <v>Don’t Buy</v>
      </c>
      <c r="D3099" t="str">
        <f t="shared" si="433"/>
        <v>Long Name</v>
      </c>
      <c r="E3099">
        <v>4.0999999999999996</v>
      </c>
      <c r="F3099">
        <f>IF(Q3099&lt;10,E3099+0.1,E3099)</f>
        <v>4.0999999999999996</v>
      </c>
      <c r="G3099">
        <f>MIN(IF(Q3099&lt;10,E3099+0.5,E3099),5)</f>
        <v>4.0999999999999996</v>
      </c>
      <c r="H3099" t="str">
        <f t="shared" si="434"/>
        <v>Average Place to Work</v>
      </c>
      <c r="I3099">
        <v>168</v>
      </c>
      <c r="J3099" t="b">
        <f t="shared" si="435"/>
        <v>0</v>
      </c>
      <c r="K3099" t="b">
        <f>OR(E3099&gt;3.5,Q3099&lt;10)</f>
        <v>1</v>
      </c>
      <c r="L3099" t="s">
        <v>19</v>
      </c>
      <c r="M3099" t="s">
        <v>5665</v>
      </c>
      <c r="N3099" t="str">
        <f t="shared" si="436"/>
        <v>None</v>
      </c>
      <c r="O3099" t="str">
        <f t="shared" si="437"/>
        <v>None</v>
      </c>
      <c r="P3099" t="s">
        <v>370</v>
      </c>
      <c r="Q3099" s="2">
        <f t="shared" si="438"/>
        <v>116</v>
      </c>
      <c r="R3099" s="1" t="str">
        <f t="shared" si="439"/>
        <v>Established</v>
      </c>
      <c r="S3099" s="1"/>
      <c r="T3099" t="s">
        <v>40</v>
      </c>
      <c r="U3099" t="s">
        <v>24</v>
      </c>
      <c r="V3099">
        <f t="shared" si="440"/>
        <v>1000000</v>
      </c>
    </row>
    <row r="3100" spans="1:22" x14ac:dyDescent="0.35">
      <c r="A3100">
        <v>3098</v>
      </c>
      <c r="B3100" t="s">
        <v>5666</v>
      </c>
      <c r="C3100" t="str">
        <f t="shared" si="432"/>
        <v>Don’t Buy</v>
      </c>
      <c r="D3100" t="str">
        <f t="shared" si="433"/>
        <v>Long Name</v>
      </c>
      <c r="E3100">
        <v>4.0999999999999996</v>
      </c>
      <c r="F3100">
        <f>IF(Q3100&lt;10,E3100+0.1,E3100)</f>
        <v>4.0999999999999996</v>
      </c>
      <c r="G3100">
        <f>MIN(IF(Q3100&lt;10,E3100+0.5,E3100),5)</f>
        <v>4.0999999999999996</v>
      </c>
      <c r="H3100" t="str">
        <f t="shared" si="434"/>
        <v>Average Place to Work</v>
      </c>
      <c r="I3100">
        <v>168</v>
      </c>
      <c r="J3100" t="b">
        <f t="shared" si="435"/>
        <v>0</v>
      </c>
      <c r="K3100" t="b">
        <f>OR(E3100&gt;3.5,Q3100&lt;10)</f>
        <v>1</v>
      </c>
      <c r="L3100" t="s">
        <v>9</v>
      </c>
      <c r="M3100" t="s">
        <v>3111</v>
      </c>
      <c r="N3100" t="str">
        <f t="shared" si="436"/>
        <v>None</v>
      </c>
      <c r="O3100" t="str">
        <f t="shared" si="437"/>
        <v>None</v>
      </c>
      <c r="P3100" t="s">
        <v>35</v>
      </c>
      <c r="Q3100" s="2">
        <f t="shared" si="438"/>
        <v>55</v>
      </c>
      <c r="R3100" s="1" t="str">
        <f t="shared" si="439"/>
        <v>Established</v>
      </c>
      <c r="S3100" s="1"/>
      <c r="T3100" t="s">
        <v>606</v>
      </c>
      <c r="U3100" t="s">
        <v>160</v>
      </c>
      <c r="V3100">
        <f t="shared" si="440"/>
        <v>0</v>
      </c>
    </row>
    <row r="3101" spans="1:22" x14ac:dyDescent="0.35">
      <c r="A3101">
        <v>3099</v>
      </c>
      <c r="B3101" t="s">
        <v>5667</v>
      </c>
      <c r="C3101" t="str">
        <f t="shared" si="432"/>
        <v>Don’t Buy</v>
      </c>
      <c r="D3101" t="str">
        <f t="shared" si="433"/>
        <v>Long Name</v>
      </c>
      <c r="E3101">
        <v>3.7</v>
      </c>
      <c r="F3101">
        <f>IF(Q3101&lt;10,E3101+0.1,E3101)</f>
        <v>3.7</v>
      </c>
      <c r="G3101">
        <f>MIN(IF(Q3101&lt;10,E3101+0.5,E3101),5)</f>
        <v>3.7</v>
      </c>
      <c r="H3101" t="str">
        <f t="shared" si="434"/>
        <v>Average Place to Work</v>
      </c>
      <c r="I3101">
        <v>168</v>
      </c>
      <c r="J3101" t="b">
        <f t="shared" si="435"/>
        <v>0</v>
      </c>
      <c r="K3101" t="b">
        <f>OR(E3101&gt;3.5,Q3101&lt;10)</f>
        <v>1</v>
      </c>
      <c r="L3101" t="s">
        <v>19</v>
      </c>
      <c r="M3101" t="s">
        <v>3281</v>
      </c>
      <c r="N3101" t="str">
        <f t="shared" si="436"/>
        <v>None</v>
      </c>
      <c r="O3101" t="str">
        <f t="shared" si="437"/>
        <v>None</v>
      </c>
      <c r="P3101" t="s">
        <v>183</v>
      </c>
      <c r="Q3101" s="2">
        <f t="shared" si="438"/>
        <v>10</v>
      </c>
      <c r="R3101" s="1" t="str">
        <f t="shared" si="439"/>
        <v>Established</v>
      </c>
      <c r="S3101" s="1"/>
      <c r="T3101" t="s">
        <v>115</v>
      </c>
      <c r="U3101" t="s">
        <v>17</v>
      </c>
      <c r="V3101">
        <f t="shared" si="440"/>
        <v>500000</v>
      </c>
    </row>
    <row r="3102" spans="1:22" x14ac:dyDescent="0.35">
      <c r="A3102">
        <v>3100</v>
      </c>
      <c r="B3102" t="s">
        <v>5668</v>
      </c>
      <c r="C3102" t="str">
        <f t="shared" si="432"/>
        <v>Don’t Buy</v>
      </c>
      <c r="D3102" t="str">
        <f t="shared" si="433"/>
        <v>Long Name</v>
      </c>
      <c r="E3102">
        <v>3.6</v>
      </c>
      <c r="F3102">
        <f>IF(Q3102&lt;10,E3102+0.1,E3102)</f>
        <v>3.6</v>
      </c>
      <c r="G3102">
        <f>MIN(IF(Q3102&lt;10,E3102+0.5,E3102),5)</f>
        <v>3.6</v>
      </c>
      <c r="H3102" t="str">
        <f t="shared" si="434"/>
        <v>Average Place to Work</v>
      </c>
      <c r="I3102">
        <v>168</v>
      </c>
      <c r="J3102" t="b">
        <f t="shared" si="435"/>
        <v>0</v>
      </c>
      <c r="K3102" t="b">
        <f>OR(E3102&gt;3.5,Q3102&lt;10)</f>
        <v>1</v>
      </c>
      <c r="M3102" t="s">
        <v>5669</v>
      </c>
      <c r="N3102" t="str">
        <f t="shared" si="436"/>
        <v>None</v>
      </c>
      <c r="O3102" t="str">
        <f t="shared" si="437"/>
        <v>None</v>
      </c>
      <c r="P3102" t="s">
        <v>50</v>
      </c>
      <c r="Q3102" s="2">
        <f t="shared" si="438"/>
        <v>29</v>
      </c>
      <c r="R3102" s="1" t="str">
        <f t="shared" si="439"/>
        <v>Established</v>
      </c>
      <c r="S3102" s="1"/>
      <c r="U3102" t="s">
        <v>446</v>
      </c>
      <c r="V3102">
        <f t="shared" si="440"/>
        <v>0</v>
      </c>
    </row>
    <row r="3103" spans="1:22" x14ac:dyDescent="0.35">
      <c r="A3103">
        <v>3101</v>
      </c>
      <c r="B3103" t="s">
        <v>5670</v>
      </c>
      <c r="C3103" t="str">
        <f t="shared" si="432"/>
        <v>Don’t Buy</v>
      </c>
      <c r="D3103" t="str">
        <f t="shared" si="433"/>
        <v>Long Name</v>
      </c>
      <c r="E3103">
        <v>5</v>
      </c>
      <c r="F3103">
        <f>IF(Q3103&lt;10,E3103+0.1,E3103)</f>
        <v>5.0999999999999996</v>
      </c>
      <c r="G3103">
        <f>MIN(IF(Q3103&lt;10,E3103+0.5,E3103),5)</f>
        <v>5</v>
      </c>
      <c r="H3103" t="str">
        <f t="shared" si="434"/>
        <v>Great Place to Work</v>
      </c>
      <c r="I3103">
        <v>168</v>
      </c>
      <c r="J3103" t="b">
        <f t="shared" si="435"/>
        <v>0</v>
      </c>
      <c r="K3103" t="b">
        <f>OR(E3103&gt;3.5,Q3103&lt;10)</f>
        <v>1</v>
      </c>
      <c r="L3103" t="s">
        <v>19</v>
      </c>
      <c r="M3103" t="s">
        <v>5051</v>
      </c>
      <c r="N3103" t="str">
        <f t="shared" si="436"/>
        <v>Indian Silicon Valley Startups</v>
      </c>
      <c r="O3103" t="str">
        <f t="shared" si="437"/>
        <v>None</v>
      </c>
      <c r="P3103" t="s">
        <v>269</v>
      </c>
      <c r="Q3103" s="2">
        <f t="shared" si="438"/>
        <v>9</v>
      </c>
      <c r="R3103" s="1" t="str">
        <f t="shared" si="439"/>
        <v>Startup</v>
      </c>
      <c r="S3103" s="1"/>
      <c r="T3103" t="s">
        <v>1146</v>
      </c>
      <c r="U3103" t="s">
        <v>17</v>
      </c>
      <c r="V3103">
        <f t="shared" si="440"/>
        <v>1000000</v>
      </c>
    </row>
    <row r="3104" spans="1:22" x14ac:dyDescent="0.35">
      <c r="A3104">
        <v>3102</v>
      </c>
      <c r="B3104" t="s">
        <v>5671</v>
      </c>
      <c r="C3104" t="str">
        <f t="shared" si="432"/>
        <v>Don’t Buy</v>
      </c>
      <c r="D3104" t="str">
        <f t="shared" si="433"/>
        <v>Long Name</v>
      </c>
      <c r="E3104">
        <v>3.8</v>
      </c>
      <c r="F3104">
        <f>IF(Q3104&lt;10,E3104+0.1,E3104)</f>
        <v>3.8</v>
      </c>
      <c r="G3104">
        <f>MIN(IF(Q3104&lt;10,E3104+0.5,E3104),5)</f>
        <v>3.8</v>
      </c>
      <c r="H3104" t="str">
        <f t="shared" si="434"/>
        <v>Average Place to Work</v>
      </c>
      <c r="I3104">
        <v>168</v>
      </c>
      <c r="J3104" t="b">
        <f t="shared" si="435"/>
        <v>0</v>
      </c>
      <c r="K3104" t="b">
        <f>OR(E3104&gt;3.5,Q3104&lt;10)</f>
        <v>1</v>
      </c>
      <c r="L3104" t="s">
        <v>19</v>
      </c>
      <c r="M3104" t="s">
        <v>5672</v>
      </c>
      <c r="N3104" t="str">
        <f t="shared" si="436"/>
        <v>Indian Silicon Valley Startups</v>
      </c>
      <c r="O3104" t="str">
        <f t="shared" si="437"/>
        <v>None</v>
      </c>
      <c r="P3104" t="s">
        <v>111</v>
      </c>
      <c r="Q3104" s="2">
        <f t="shared" si="438"/>
        <v>22</v>
      </c>
      <c r="R3104" s="1" t="str">
        <f t="shared" si="439"/>
        <v>Established</v>
      </c>
      <c r="S3104" s="1"/>
      <c r="T3104" t="s">
        <v>3757</v>
      </c>
      <c r="U3104" t="s">
        <v>17</v>
      </c>
      <c r="V3104">
        <f t="shared" si="440"/>
        <v>500000</v>
      </c>
    </row>
    <row r="3105" spans="1:22" x14ac:dyDescent="0.35">
      <c r="A3105">
        <v>3103</v>
      </c>
      <c r="B3105" t="s">
        <v>5673</v>
      </c>
      <c r="C3105" t="str">
        <f t="shared" si="432"/>
        <v>Don’t Buy</v>
      </c>
      <c r="D3105" t="str">
        <f t="shared" si="433"/>
        <v>Long Name</v>
      </c>
      <c r="E3105">
        <v>4.0999999999999996</v>
      </c>
      <c r="F3105">
        <f>IF(Q3105&lt;10,E3105+0.1,E3105)</f>
        <v>4.0999999999999996</v>
      </c>
      <c r="G3105">
        <f>MIN(IF(Q3105&lt;10,E3105+0.5,E3105),5)</f>
        <v>4.0999999999999996</v>
      </c>
      <c r="H3105" t="str">
        <f t="shared" si="434"/>
        <v>Average Place to Work</v>
      </c>
      <c r="I3105">
        <v>169</v>
      </c>
      <c r="J3105" t="b">
        <f t="shared" si="435"/>
        <v>0</v>
      </c>
      <c r="K3105" t="b">
        <f>OR(E3105&gt;3.5,Q3105&lt;10)</f>
        <v>1</v>
      </c>
      <c r="M3105" t="s">
        <v>5674</v>
      </c>
      <c r="N3105" t="str">
        <f t="shared" si="436"/>
        <v>None</v>
      </c>
      <c r="O3105" t="str">
        <f t="shared" si="437"/>
        <v>None</v>
      </c>
      <c r="P3105" t="s">
        <v>2178</v>
      </c>
      <c r="Q3105" s="2">
        <f t="shared" si="438"/>
        <v>132</v>
      </c>
      <c r="R3105" s="1" t="str">
        <f t="shared" si="439"/>
        <v>Established</v>
      </c>
      <c r="S3105" s="1"/>
      <c r="U3105" t="s">
        <v>1921</v>
      </c>
      <c r="V3105">
        <f t="shared" si="440"/>
        <v>0</v>
      </c>
    </row>
    <row r="3106" spans="1:22" x14ac:dyDescent="0.35">
      <c r="A3106">
        <v>3104</v>
      </c>
      <c r="B3106" t="s">
        <v>5675</v>
      </c>
      <c r="C3106" t="str">
        <f t="shared" si="432"/>
        <v>Don’t Buy</v>
      </c>
      <c r="D3106" t="str">
        <f t="shared" si="433"/>
        <v>Long Name</v>
      </c>
      <c r="E3106">
        <v>4.0999999999999996</v>
      </c>
      <c r="F3106">
        <f>IF(Q3106&lt;10,E3106+0.1,E3106)</f>
        <v>4.0999999999999996</v>
      </c>
      <c r="G3106">
        <f>MIN(IF(Q3106&lt;10,E3106+0.5,E3106),5)</f>
        <v>4.0999999999999996</v>
      </c>
      <c r="H3106" t="str">
        <f t="shared" si="434"/>
        <v>Average Place to Work</v>
      </c>
      <c r="I3106">
        <v>167</v>
      </c>
      <c r="J3106" t="b">
        <f t="shared" si="435"/>
        <v>0</v>
      </c>
      <c r="K3106" t="b">
        <f>OR(E3106&gt;3.5,Q3106&lt;10)</f>
        <v>1</v>
      </c>
      <c r="L3106" t="s">
        <v>19</v>
      </c>
      <c r="M3106" t="s">
        <v>3572</v>
      </c>
      <c r="N3106" t="str">
        <f t="shared" si="436"/>
        <v>None</v>
      </c>
      <c r="O3106" t="str">
        <f t="shared" si="437"/>
        <v>None</v>
      </c>
      <c r="P3106" t="s">
        <v>460</v>
      </c>
      <c r="Q3106" s="2">
        <f t="shared" si="438"/>
        <v>37</v>
      </c>
      <c r="R3106" s="1" t="str">
        <f t="shared" si="439"/>
        <v>Established</v>
      </c>
      <c r="S3106" s="1"/>
      <c r="T3106" t="s">
        <v>606</v>
      </c>
      <c r="U3106" t="s">
        <v>83</v>
      </c>
      <c r="V3106">
        <f t="shared" si="440"/>
        <v>0</v>
      </c>
    </row>
    <row r="3107" spans="1:22" x14ac:dyDescent="0.35">
      <c r="A3107">
        <v>3105</v>
      </c>
      <c r="B3107" t="s">
        <v>5676</v>
      </c>
      <c r="C3107" t="str">
        <f t="shared" si="432"/>
        <v>Don’t Buy</v>
      </c>
      <c r="D3107" t="str">
        <f t="shared" si="433"/>
        <v>Long Name</v>
      </c>
      <c r="E3107">
        <v>3.7</v>
      </c>
      <c r="F3107">
        <f>IF(Q3107&lt;10,E3107+0.1,E3107)</f>
        <v>3.7</v>
      </c>
      <c r="G3107">
        <f>MIN(IF(Q3107&lt;10,E3107+0.5,E3107),5)</f>
        <v>3.7</v>
      </c>
      <c r="H3107" t="str">
        <f t="shared" si="434"/>
        <v>Average Place to Work</v>
      </c>
      <c r="I3107">
        <v>167</v>
      </c>
      <c r="J3107" t="b">
        <f t="shared" si="435"/>
        <v>0</v>
      </c>
      <c r="K3107" t="b">
        <f>OR(E3107&gt;3.5,Q3107&lt;10)</f>
        <v>1</v>
      </c>
      <c r="L3107" t="s">
        <v>19</v>
      </c>
      <c r="M3107" t="s">
        <v>1308</v>
      </c>
      <c r="N3107" t="str">
        <f t="shared" si="436"/>
        <v>None</v>
      </c>
      <c r="O3107" t="str">
        <f t="shared" si="437"/>
        <v>None</v>
      </c>
      <c r="P3107" t="s">
        <v>2594</v>
      </c>
      <c r="Q3107" s="2">
        <f t="shared" si="438"/>
        <v>143</v>
      </c>
      <c r="R3107" s="1" t="str">
        <f t="shared" si="439"/>
        <v>Established</v>
      </c>
      <c r="S3107" s="1"/>
      <c r="T3107" t="s">
        <v>606</v>
      </c>
      <c r="U3107" t="s">
        <v>1921</v>
      </c>
      <c r="V3107">
        <f t="shared" si="440"/>
        <v>0</v>
      </c>
    </row>
    <row r="3108" spans="1:22" x14ac:dyDescent="0.35">
      <c r="A3108">
        <v>3106</v>
      </c>
      <c r="B3108" t="s">
        <v>5677</v>
      </c>
      <c r="C3108" t="str">
        <f t="shared" si="432"/>
        <v>Buy</v>
      </c>
      <c r="D3108" t="str">
        <f t="shared" si="433"/>
        <v>Long Name</v>
      </c>
      <c r="E3108">
        <v>4.4000000000000004</v>
      </c>
      <c r="F3108">
        <f>IF(Q3108&lt;10,E3108+0.1,E3108)</f>
        <v>4.4000000000000004</v>
      </c>
      <c r="G3108">
        <f>MIN(IF(Q3108&lt;10,E3108+0.5,E3108),5)</f>
        <v>4.4000000000000004</v>
      </c>
      <c r="H3108" t="str">
        <f t="shared" si="434"/>
        <v>Average Place to Work</v>
      </c>
      <c r="I3108">
        <v>167</v>
      </c>
      <c r="J3108" t="b">
        <f t="shared" si="435"/>
        <v>0</v>
      </c>
      <c r="K3108" t="b">
        <f>OR(E3108&gt;3.5,Q3108&lt;10)</f>
        <v>1</v>
      </c>
      <c r="L3108" t="s">
        <v>19</v>
      </c>
      <c r="M3108" t="s">
        <v>5678</v>
      </c>
      <c r="N3108" t="str">
        <f t="shared" si="436"/>
        <v>None</v>
      </c>
      <c r="O3108" t="str">
        <f t="shared" si="437"/>
        <v>None</v>
      </c>
      <c r="P3108" t="s">
        <v>505</v>
      </c>
      <c r="Q3108" s="2">
        <f t="shared" si="438"/>
        <v>90</v>
      </c>
      <c r="R3108" s="1" t="str">
        <f t="shared" si="439"/>
        <v>Established</v>
      </c>
      <c r="S3108" s="1"/>
      <c r="T3108" t="s">
        <v>60</v>
      </c>
      <c r="U3108" t="s">
        <v>24</v>
      </c>
      <c r="V3108">
        <f t="shared" si="440"/>
        <v>1000000</v>
      </c>
    </row>
    <row r="3109" spans="1:22" x14ac:dyDescent="0.35">
      <c r="A3109">
        <v>3107</v>
      </c>
      <c r="B3109" t="s">
        <v>5679</v>
      </c>
      <c r="C3109" t="str">
        <f t="shared" si="432"/>
        <v>Don’t Buy</v>
      </c>
      <c r="D3109" t="str">
        <f t="shared" si="433"/>
        <v>Long Name</v>
      </c>
      <c r="E3109">
        <v>4</v>
      </c>
      <c r="F3109">
        <f>IF(Q3109&lt;10,E3109+0.1,E3109)</f>
        <v>4</v>
      </c>
      <c r="G3109">
        <f>MIN(IF(Q3109&lt;10,E3109+0.5,E3109),5)</f>
        <v>4</v>
      </c>
      <c r="H3109" t="str">
        <f t="shared" si="434"/>
        <v>Average Place to Work</v>
      </c>
      <c r="I3109">
        <v>167</v>
      </c>
      <c r="J3109" t="b">
        <f t="shared" si="435"/>
        <v>0</v>
      </c>
      <c r="K3109" t="b">
        <f>OR(E3109&gt;3.5,Q3109&lt;10)</f>
        <v>1</v>
      </c>
      <c r="L3109" t="s">
        <v>19</v>
      </c>
      <c r="M3109" t="s">
        <v>4435</v>
      </c>
      <c r="N3109" t="str">
        <f t="shared" si="436"/>
        <v>None</v>
      </c>
      <c r="O3109" t="str">
        <f t="shared" si="437"/>
        <v>None</v>
      </c>
      <c r="P3109" t="s">
        <v>445</v>
      </c>
      <c r="Q3109" s="2">
        <f t="shared" si="438"/>
        <v>14</v>
      </c>
      <c r="R3109" s="1" t="str">
        <f t="shared" si="439"/>
        <v>Established</v>
      </c>
      <c r="S3109" s="1"/>
      <c r="T3109" t="s">
        <v>2426</v>
      </c>
      <c r="U3109" t="s">
        <v>24</v>
      </c>
      <c r="V3109">
        <f t="shared" si="440"/>
        <v>500000</v>
      </c>
    </row>
    <row r="3110" spans="1:22" x14ac:dyDescent="0.35">
      <c r="A3110">
        <v>3108</v>
      </c>
      <c r="B3110" t="s">
        <v>5680</v>
      </c>
      <c r="C3110" t="str">
        <f t="shared" si="432"/>
        <v>Don’t Buy</v>
      </c>
      <c r="D3110" t="str">
        <f t="shared" si="433"/>
        <v>Long Name</v>
      </c>
      <c r="E3110">
        <v>3.6</v>
      </c>
      <c r="F3110">
        <f>IF(Q3110&lt;10,E3110+0.1,E3110)</f>
        <v>3.6</v>
      </c>
      <c r="G3110">
        <f>MIN(IF(Q3110&lt;10,E3110+0.5,E3110),5)</f>
        <v>3.6</v>
      </c>
      <c r="H3110" t="str">
        <f t="shared" si="434"/>
        <v>Average Place to Work</v>
      </c>
      <c r="I3110">
        <v>167</v>
      </c>
      <c r="J3110" t="b">
        <f t="shared" si="435"/>
        <v>0</v>
      </c>
      <c r="K3110" t="b">
        <f>OR(E3110&gt;3.5,Q3110&lt;10)</f>
        <v>1</v>
      </c>
      <c r="L3110" t="s">
        <v>19</v>
      </c>
      <c r="M3110" t="s">
        <v>4694</v>
      </c>
      <c r="N3110" t="str">
        <f t="shared" si="436"/>
        <v>None</v>
      </c>
      <c r="O3110" t="str">
        <f t="shared" si="437"/>
        <v>None</v>
      </c>
      <c r="P3110" t="s">
        <v>67</v>
      </c>
      <c r="Q3110" s="2">
        <f t="shared" si="438"/>
        <v>15</v>
      </c>
      <c r="R3110" s="1" t="str">
        <f t="shared" si="439"/>
        <v>Established</v>
      </c>
      <c r="S3110" s="1"/>
      <c r="T3110" t="s">
        <v>606</v>
      </c>
      <c r="U3110" t="s">
        <v>238</v>
      </c>
      <c r="V3110">
        <f t="shared" si="440"/>
        <v>0</v>
      </c>
    </row>
    <row r="3111" spans="1:22" x14ac:dyDescent="0.35">
      <c r="A3111">
        <v>3109</v>
      </c>
      <c r="B3111" t="s">
        <v>5681</v>
      </c>
      <c r="C3111" t="str">
        <f t="shared" si="432"/>
        <v>Don’t Buy</v>
      </c>
      <c r="D3111" t="str">
        <f t="shared" si="433"/>
        <v>Long Name</v>
      </c>
      <c r="E3111">
        <v>3.9</v>
      </c>
      <c r="F3111">
        <f>IF(Q3111&lt;10,E3111+0.1,E3111)</f>
        <v>3.9</v>
      </c>
      <c r="G3111">
        <f>MIN(IF(Q3111&lt;10,E3111+0.5,E3111),5)</f>
        <v>3.9</v>
      </c>
      <c r="H3111" t="str">
        <f t="shared" si="434"/>
        <v>Average Place to Work</v>
      </c>
      <c r="I3111">
        <v>167</v>
      </c>
      <c r="J3111" t="b">
        <f t="shared" si="435"/>
        <v>0</v>
      </c>
      <c r="K3111" t="b">
        <f>OR(E3111&gt;3.5,Q3111&lt;10)</f>
        <v>1</v>
      </c>
      <c r="L3111" t="s">
        <v>19</v>
      </c>
      <c r="M3111" t="s">
        <v>5682</v>
      </c>
      <c r="N3111" t="str">
        <f t="shared" si="436"/>
        <v>None</v>
      </c>
      <c r="O3111" t="str">
        <f t="shared" si="437"/>
        <v>None</v>
      </c>
      <c r="P3111" t="s">
        <v>626</v>
      </c>
      <c r="Q3111" s="2">
        <f t="shared" si="438"/>
        <v>17</v>
      </c>
      <c r="R3111" s="1" t="str">
        <f t="shared" si="439"/>
        <v>Established</v>
      </c>
      <c r="S3111" s="1"/>
      <c r="T3111" t="s">
        <v>115</v>
      </c>
      <c r="U3111" t="s">
        <v>17</v>
      </c>
      <c r="V3111">
        <f t="shared" si="440"/>
        <v>500000</v>
      </c>
    </row>
    <row r="3112" spans="1:22" x14ac:dyDescent="0.35">
      <c r="A3112">
        <v>3110</v>
      </c>
      <c r="B3112" t="s">
        <v>5683</v>
      </c>
      <c r="C3112" t="str">
        <f t="shared" si="432"/>
        <v>Don’t Buy</v>
      </c>
      <c r="D3112" t="str">
        <f t="shared" si="433"/>
        <v>Long Name</v>
      </c>
      <c r="E3112">
        <v>4.2</v>
      </c>
      <c r="F3112">
        <f>IF(Q3112&lt;10,E3112+0.1,E3112)</f>
        <v>4.2</v>
      </c>
      <c r="G3112">
        <f>MIN(IF(Q3112&lt;10,E3112+0.5,E3112),5)</f>
        <v>4.2</v>
      </c>
      <c r="H3112" t="str">
        <f t="shared" si="434"/>
        <v>Average Place to Work</v>
      </c>
      <c r="I3112">
        <v>167</v>
      </c>
      <c r="J3112" t="b">
        <f t="shared" si="435"/>
        <v>0</v>
      </c>
      <c r="K3112" t="b">
        <f>OR(E3112&gt;3.5,Q3112&lt;10)</f>
        <v>1</v>
      </c>
      <c r="L3112" t="s">
        <v>9</v>
      </c>
      <c r="M3112" t="s">
        <v>5684</v>
      </c>
      <c r="N3112" t="str">
        <f t="shared" si="436"/>
        <v>None</v>
      </c>
      <c r="O3112" t="str">
        <f t="shared" si="437"/>
        <v>None</v>
      </c>
      <c r="P3112" t="s">
        <v>143</v>
      </c>
      <c r="Q3112" s="2">
        <f t="shared" si="438"/>
        <v>24</v>
      </c>
      <c r="R3112" s="1" t="str">
        <f t="shared" si="439"/>
        <v>Established</v>
      </c>
      <c r="S3112" s="1"/>
      <c r="T3112" t="s">
        <v>115</v>
      </c>
      <c r="U3112" t="s">
        <v>755</v>
      </c>
      <c r="V3112">
        <f t="shared" si="440"/>
        <v>0</v>
      </c>
    </row>
    <row r="3113" spans="1:22" x14ac:dyDescent="0.35">
      <c r="A3113">
        <v>3111</v>
      </c>
      <c r="B3113" t="s">
        <v>5685</v>
      </c>
      <c r="C3113" t="str">
        <f t="shared" si="432"/>
        <v>Buy</v>
      </c>
      <c r="D3113" t="str">
        <f t="shared" si="433"/>
        <v>Long Name</v>
      </c>
      <c r="E3113">
        <v>3.2</v>
      </c>
      <c r="F3113">
        <f>IF(Q3113&lt;10,E3113+0.1,E3113)</f>
        <v>3.2</v>
      </c>
      <c r="G3113">
        <f>MIN(IF(Q3113&lt;10,E3113+0.5,E3113),5)</f>
        <v>3.2</v>
      </c>
      <c r="H3113" t="str">
        <f t="shared" si="434"/>
        <v>Average Place to Work</v>
      </c>
      <c r="I3113">
        <v>167</v>
      </c>
      <c r="J3113" t="b">
        <f t="shared" si="435"/>
        <v>0</v>
      </c>
      <c r="K3113" t="b">
        <f>OR(E3113&gt;3.5,Q3113&lt;10)</f>
        <v>0</v>
      </c>
      <c r="L3113" t="s">
        <v>19</v>
      </c>
      <c r="M3113" t="s">
        <v>3714</v>
      </c>
      <c r="N3113" t="str">
        <f t="shared" si="436"/>
        <v>None</v>
      </c>
      <c r="O3113" t="str">
        <f t="shared" si="437"/>
        <v>None</v>
      </c>
      <c r="P3113" t="s">
        <v>360</v>
      </c>
      <c r="Q3113" s="2">
        <f t="shared" si="438"/>
        <v>60</v>
      </c>
      <c r="R3113" s="1" t="str">
        <f t="shared" si="439"/>
        <v>Established</v>
      </c>
      <c r="S3113" s="1"/>
      <c r="T3113" t="s">
        <v>598</v>
      </c>
      <c r="U3113" t="s">
        <v>752</v>
      </c>
      <c r="V3113">
        <f t="shared" si="440"/>
        <v>0</v>
      </c>
    </row>
    <row r="3114" spans="1:22" x14ac:dyDescent="0.35">
      <c r="A3114">
        <v>3112</v>
      </c>
      <c r="B3114" t="s">
        <v>5686</v>
      </c>
      <c r="C3114" t="str">
        <f t="shared" si="432"/>
        <v>Don’t Buy</v>
      </c>
      <c r="D3114" t="str">
        <f t="shared" si="433"/>
        <v>Short Name</v>
      </c>
      <c r="E3114">
        <v>3.9</v>
      </c>
      <c r="F3114">
        <f>IF(Q3114&lt;10,E3114+0.1,E3114)</f>
        <v>3.9</v>
      </c>
      <c r="G3114">
        <f>MIN(IF(Q3114&lt;10,E3114+0.5,E3114),5)</f>
        <v>3.9</v>
      </c>
      <c r="H3114" t="str">
        <f t="shared" si="434"/>
        <v>Average Place to Work</v>
      </c>
      <c r="I3114">
        <v>167</v>
      </c>
      <c r="J3114" t="b">
        <f t="shared" si="435"/>
        <v>0</v>
      </c>
      <c r="K3114" t="b">
        <f>OR(E3114&gt;3.5,Q3114&lt;10)</f>
        <v>1</v>
      </c>
      <c r="L3114" t="s">
        <v>19</v>
      </c>
      <c r="M3114" t="s">
        <v>5687</v>
      </c>
      <c r="N3114" t="str">
        <f t="shared" si="436"/>
        <v>Indian Silicon Valley Startups</v>
      </c>
      <c r="O3114" t="str">
        <f t="shared" si="437"/>
        <v>None</v>
      </c>
      <c r="P3114" t="s">
        <v>460</v>
      </c>
      <c r="Q3114" s="2">
        <f t="shared" si="438"/>
        <v>37</v>
      </c>
      <c r="R3114" s="1" t="str">
        <f t="shared" si="439"/>
        <v>Established</v>
      </c>
      <c r="S3114" s="1"/>
      <c r="T3114" t="s">
        <v>140</v>
      </c>
      <c r="U3114" t="s">
        <v>36</v>
      </c>
      <c r="V3114">
        <f t="shared" si="440"/>
        <v>0</v>
      </c>
    </row>
    <row r="3115" spans="1:22" x14ac:dyDescent="0.35">
      <c r="A3115">
        <v>3113</v>
      </c>
      <c r="B3115" t="s">
        <v>5688</v>
      </c>
      <c r="C3115" t="str">
        <f t="shared" si="432"/>
        <v>Buy</v>
      </c>
      <c r="D3115" t="str">
        <f t="shared" si="433"/>
        <v>Long Name</v>
      </c>
      <c r="E3115">
        <v>3.7</v>
      </c>
      <c r="F3115">
        <f>IF(Q3115&lt;10,E3115+0.1,E3115)</f>
        <v>3.7</v>
      </c>
      <c r="G3115">
        <f>MIN(IF(Q3115&lt;10,E3115+0.5,E3115),5)</f>
        <v>3.7</v>
      </c>
      <c r="H3115" t="str">
        <f t="shared" si="434"/>
        <v>Average Place to Work</v>
      </c>
      <c r="I3115">
        <v>167</v>
      </c>
      <c r="J3115" t="b">
        <f t="shared" si="435"/>
        <v>0</v>
      </c>
      <c r="K3115" t="b">
        <f>OR(E3115&gt;3.5,Q3115&lt;10)</f>
        <v>1</v>
      </c>
      <c r="L3115" t="s">
        <v>789</v>
      </c>
      <c r="M3115" t="s">
        <v>4225</v>
      </c>
      <c r="N3115" t="str">
        <f t="shared" si="436"/>
        <v>None</v>
      </c>
      <c r="O3115" t="str">
        <f t="shared" si="437"/>
        <v>None</v>
      </c>
      <c r="P3115" t="s">
        <v>587</v>
      </c>
      <c r="Q3115" s="2">
        <f t="shared" si="438"/>
        <v>76</v>
      </c>
      <c r="R3115" s="1" t="str">
        <f t="shared" si="439"/>
        <v>Established</v>
      </c>
      <c r="S3115" s="1"/>
      <c r="T3115" t="s">
        <v>1183</v>
      </c>
      <c r="U3115" t="s">
        <v>24</v>
      </c>
      <c r="V3115">
        <f t="shared" si="440"/>
        <v>500000</v>
      </c>
    </row>
    <row r="3116" spans="1:22" x14ac:dyDescent="0.35">
      <c r="A3116">
        <v>3114</v>
      </c>
      <c r="B3116" t="s">
        <v>5689</v>
      </c>
      <c r="C3116" t="str">
        <f t="shared" si="432"/>
        <v>Don’t Buy</v>
      </c>
      <c r="D3116" t="str">
        <f t="shared" si="433"/>
        <v>Long Name</v>
      </c>
      <c r="E3116">
        <v>3.1</v>
      </c>
      <c r="F3116">
        <f>IF(Q3116&lt;10,E3116+0.1,E3116)</f>
        <v>3.1</v>
      </c>
      <c r="G3116">
        <f>MIN(IF(Q3116&lt;10,E3116+0.5,E3116),5)</f>
        <v>3.1</v>
      </c>
      <c r="H3116" t="str">
        <f t="shared" si="434"/>
        <v>Average Place to Work</v>
      </c>
      <c r="I3116">
        <v>167</v>
      </c>
      <c r="J3116" t="b">
        <f t="shared" si="435"/>
        <v>0</v>
      </c>
      <c r="K3116" t="b">
        <f>OR(E3116&gt;3.5,Q3116&lt;10)</f>
        <v>0</v>
      </c>
      <c r="L3116" t="s">
        <v>9</v>
      </c>
      <c r="M3116" t="s">
        <v>459</v>
      </c>
      <c r="N3116" t="str">
        <f t="shared" si="436"/>
        <v>None</v>
      </c>
      <c r="O3116" t="str">
        <f t="shared" si="437"/>
        <v>None</v>
      </c>
      <c r="P3116" t="s">
        <v>99</v>
      </c>
      <c r="Q3116" s="2">
        <f t="shared" si="438"/>
        <v>26</v>
      </c>
      <c r="R3116" s="1" t="str">
        <f t="shared" si="439"/>
        <v>Established</v>
      </c>
      <c r="S3116" s="1"/>
      <c r="T3116" t="s">
        <v>606</v>
      </c>
      <c r="U3116" t="s">
        <v>64</v>
      </c>
      <c r="V3116">
        <f t="shared" si="440"/>
        <v>0</v>
      </c>
    </row>
    <row r="3117" spans="1:22" x14ac:dyDescent="0.35">
      <c r="A3117">
        <v>3115</v>
      </c>
      <c r="B3117" t="s">
        <v>5690</v>
      </c>
      <c r="C3117" t="str">
        <f t="shared" si="432"/>
        <v>Don’t Buy</v>
      </c>
      <c r="D3117" t="str">
        <f t="shared" si="433"/>
        <v>Long Name</v>
      </c>
      <c r="E3117">
        <v>3.5</v>
      </c>
      <c r="F3117">
        <f>IF(Q3117&lt;10,E3117+0.1,E3117)</f>
        <v>3.5</v>
      </c>
      <c r="G3117">
        <f>MIN(IF(Q3117&lt;10,E3117+0.5,E3117),5)</f>
        <v>3.5</v>
      </c>
      <c r="H3117" t="str">
        <f t="shared" si="434"/>
        <v>Average Place to Work</v>
      </c>
      <c r="I3117">
        <v>167</v>
      </c>
      <c r="J3117" t="b">
        <f t="shared" si="435"/>
        <v>0</v>
      </c>
      <c r="K3117" t="b">
        <f>OR(E3117&gt;3.5,Q3117&lt;10)</f>
        <v>0</v>
      </c>
      <c r="L3117" t="s">
        <v>19</v>
      </c>
      <c r="M3117" t="s">
        <v>2488</v>
      </c>
      <c r="N3117" t="str">
        <f t="shared" si="436"/>
        <v>None</v>
      </c>
      <c r="O3117" t="str">
        <f t="shared" si="437"/>
        <v>None</v>
      </c>
      <c r="P3117" t="s">
        <v>118</v>
      </c>
      <c r="Q3117" s="2">
        <f t="shared" si="438"/>
        <v>20</v>
      </c>
      <c r="R3117" s="1" t="str">
        <f t="shared" si="439"/>
        <v>Established</v>
      </c>
      <c r="S3117" s="1"/>
      <c r="T3117" t="s">
        <v>115</v>
      </c>
      <c r="U3117" t="s">
        <v>238</v>
      </c>
      <c r="V3117">
        <f t="shared" si="440"/>
        <v>0</v>
      </c>
    </row>
    <row r="3118" spans="1:22" x14ac:dyDescent="0.35">
      <c r="A3118">
        <v>3116</v>
      </c>
      <c r="B3118" t="s">
        <v>5691</v>
      </c>
      <c r="C3118" t="str">
        <f t="shared" si="432"/>
        <v>Buy</v>
      </c>
      <c r="D3118" t="str">
        <f t="shared" si="433"/>
        <v>Short Name</v>
      </c>
      <c r="E3118">
        <v>3.8</v>
      </c>
      <c r="F3118">
        <f>IF(Q3118&lt;10,E3118+0.1,E3118)</f>
        <v>3.8</v>
      </c>
      <c r="G3118">
        <f>MIN(IF(Q3118&lt;10,E3118+0.5,E3118),5)</f>
        <v>3.8</v>
      </c>
      <c r="H3118" t="str">
        <f t="shared" si="434"/>
        <v>Average Place to Work</v>
      </c>
      <c r="I3118">
        <v>167</v>
      </c>
      <c r="J3118" t="b">
        <f t="shared" si="435"/>
        <v>0</v>
      </c>
      <c r="K3118" t="b">
        <f>OR(E3118&gt;3.5,Q3118&lt;10)</f>
        <v>1</v>
      </c>
      <c r="L3118" t="s">
        <v>9</v>
      </c>
      <c r="M3118" t="s">
        <v>5692</v>
      </c>
      <c r="N3118" t="str">
        <f t="shared" si="436"/>
        <v>None</v>
      </c>
      <c r="O3118" t="str">
        <f t="shared" si="437"/>
        <v>None</v>
      </c>
      <c r="P3118" t="s">
        <v>86</v>
      </c>
      <c r="Q3118" s="2">
        <f t="shared" si="438"/>
        <v>27</v>
      </c>
      <c r="R3118" s="1" t="str">
        <f t="shared" si="439"/>
        <v>Established</v>
      </c>
      <c r="S3118" s="1"/>
      <c r="T3118" t="s">
        <v>606</v>
      </c>
      <c r="U3118" t="s">
        <v>312</v>
      </c>
      <c r="V3118">
        <f t="shared" si="440"/>
        <v>0</v>
      </c>
    </row>
    <row r="3119" spans="1:22" x14ac:dyDescent="0.35">
      <c r="A3119">
        <v>3117</v>
      </c>
      <c r="B3119" t="s">
        <v>5693</v>
      </c>
      <c r="C3119" t="str">
        <f t="shared" si="432"/>
        <v>Don’t Buy</v>
      </c>
      <c r="D3119" t="str">
        <f t="shared" si="433"/>
        <v>Long Name</v>
      </c>
      <c r="E3119">
        <v>3.9</v>
      </c>
      <c r="F3119">
        <f>IF(Q3119&lt;10,E3119+0.1,E3119)</f>
        <v>3.9</v>
      </c>
      <c r="G3119">
        <f>MIN(IF(Q3119&lt;10,E3119+0.5,E3119),5)</f>
        <v>3.9</v>
      </c>
      <c r="H3119" t="str">
        <f t="shared" si="434"/>
        <v>Average Place to Work</v>
      </c>
      <c r="I3119">
        <v>620</v>
      </c>
      <c r="J3119" t="b">
        <f t="shared" si="435"/>
        <v>0</v>
      </c>
      <c r="K3119" t="b">
        <f>OR(E3119&gt;3.5,Q3119&lt;10)</f>
        <v>1</v>
      </c>
      <c r="L3119" t="s">
        <v>19</v>
      </c>
      <c r="M3119" t="s">
        <v>5324</v>
      </c>
      <c r="N3119" t="str">
        <f t="shared" si="436"/>
        <v>None</v>
      </c>
      <c r="O3119" t="str">
        <f t="shared" si="437"/>
        <v>None</v>
      </c>
      <c r="P3119" t="s">
        <v>550</v>
      </c>
      <c r="Q3119" s="2">
        <f t="shared" si="438"/>
        <v>92</v>
      </c>
      <c r="R3119" s="1" t="str">
        <f t="shared" si="439"/>
        <v>Established</v>
      </c>
      <c r="S3119" s="1"/>
      <c r="T3119" t="s">
        <v>606</v>
      </c>
      <c r="U3119" t="s">
        <v>312</v>
      </c>
      <c r="V3119">
        <f t="shared" si="440"/>
        <v>0</v>
      </c>
    </row>
    <row r="3120" spans="1:22" x14ac:dyDescent="0.35">
      <c r="A3120">
        <v>3118</v>
      </c>
      <c r="B3120" t="s">
        <v>5694</v>
      </c>
      <c r="C3120" t="str">
        <f t="shared" si="432"/>
        <v>Don’t Buy</v>
      </c>
      <c r="D3120" t="str">
        <f t="shared" si="433"/>
        <v>Short Name</v>
      </c>
      <c r="E3120">
        <v>4.0999999999999996</v>
      </c>
      <c r="F3120">
        <f>IF(Q3120&lt;10,E3120+0.1,E3120)</f>
        <v>4.0999999999999996</v>
      </c>
      <c r="G3120">
        <f>MIN(IF(Q3120&lt;10,E3120+0.5,E3120),5)</f>
        <v>4.0999999999999996</v>
      </c>
      <c r="H3120" t="str">
        <f t="shared" si="434"/>
        <v>Average Place to Work</v>
      </c>
      <c r="I3120">
        <v>518</v>
      </c>
      <c r="J3120" t="b">
        <f t="shared" si="435"/>
        <v>0</v>
      </c>
      <c r="K3120" t="b">
        <f>OR(E3120&gt;3.5,Q3120&lt;10)</f>
        <v>1</v>
      </c>
      <c r="L3120" t="s">
        <v>19</v>
      </c>
      <c r="M3120" t="s">
        <v>5695</v>
      </c>
      <c r="N3120" t="str">
        <f t="shared" si="436"/>
        <v>Indian Silicon Valley Startups</v>
      </c>
      <c r="O3120" t="str">
        <f t="shared" si="437"/>
        <v>None</v>
      </c>
      <c r="P3120" t="s">
        <v>21</v>
      </c>
      <c r="Q3120" s="2">
        <f t="shared" si="438"/>
        <v>28</v>
      </c>
      <c r="R3120" s="1" t="str">
        <f t="shared" si="439"/>
        <v>Established</v>
      </c>
      <c r="S3120" s="1"/>
      <c r="T3120" t="s">
        <v>115</v>
      </c>
      <c r="U3120" t="s">
        <v>36</v>
      </c>
      <c r="V3120">
        <f t="shared" si="440"/>
        <v>0</v>
      </c>
    </row>
    <row r="3121" spans="1:22" x14ac:dyDescent="0.35">
      <c r="A3121">
        <v>3119</v>
      </c>
      <c r="B3121" t="s">
        <v>5696</v>
      </c>
      <c r="C3121" t="str">
        <f t="shared" si="432"/>
        <v>Don’t Buy</v>
      </c>
      <c r="D3121" t="str">
        <f t="shared" si="433"/>
        <v>Long Name</v>
      </c>
      <c r="E3121">
        <v>3.7</v>
      </c>
      <c r="F3121">
        <f>IF(Q3121&lt;10,E3121+0.1,E3121)</f>
        <v>3.7</v>
      </c>
      <c r="G3121">
        <f>MIN(IF(Q3121&lt;10,E3121+0.5,E3121),5)</f>
        <v>3.7</v>
      </c>
      <c r="H3121" t="str">
        <f t="shared" si="434"/>
        <v>Average Place to Work</v>
      </c>
      <c r="I3121">
        <v>184</v>
      </c>
      <c r="J3121" t="b">
        <f t="shared" si="435"/>
        <v>0</v>
      </c>
      <c r="K3121" t="b">
        <f>OR(E3121&gt;3.5,Q3121&lt;10)</f>
        <v>1</v>
      </c>
      <c r="L3121" t="s">
        <v>789</v>
      </c>
      <c r="M3121" t="s">
        <v>3340</v>
      </c>
      <c r="N3121" t="str">
        <f t="shared" si="436"/>
        <v>None</v>
      </c>
      <c r="O3121" t="str">
        <f t="shared" si="437"/>
        <v>None</v>
      </c>
      <c r="P3121" t="s">
        <v>156</v>
      </c>
      <c r="Q3121" s="2">
        <f t="shared" si="438"/>
        <v>18</v>
      </c>
      <c r="R3121" s="1" t="str">
        <f t="shared" si="439"/>
        <v>Established</v>
      </c>
      <c r="S3121" s="1"/>
      <c r="T3121" t="s">
        <v>598</v>
      </c>
      <c r="U3121" t="s">
        <v>17</v>
      </c>
      <c r="V3121">
        <f t="shared" si="440"/>
        <v>500000</v>
      </c>
    </row>
    <row r="3122" spans="1:22" x14ac:dyDescent="0.35">
      <c r="A3122">
        <v>3120</v>
      </c>
      <c r="B3122" t="s">
        <v>5697</v>
      </c>
      <c r="C3122" t="str">
        <f t="shared" si="432"/>
        <v>Don’t Buy</v>
      </c>
      <c r="D3122" t="str">
        <f t="shared" si="433"/>
        <v>Long Name</v>
      </c>
      <c r="E3122">
        <v>3.9</v>
      </c>
      <c r="F3122">
        <f>IF(Q3122&lt;10,E3122+0.1,E3122)</f>
        <v>3.9</v>
      </c>
      <c r="G3122">
        <f>MIN(IF(Q3122&lt;10,E3122+0.5,E3122),5)</f>
        <v>3.9</v>
      </c>
      <c r="H3122" t="str">
        <f t="shared" si="434"/>
        <v>Average Place to Work</v>
      </c>
      <c r="I3122">
        <v>166</v>
      </c>
      <c r="J3122" t="b">
        <f t="shared" si="435"/>
        <v>0</v>
      </c>
      <c r="K3122" t="b">
        <f>OR(E3122&gt;3.5,Q3122&lt;10)</f>
        <v>1</v>
      </c>
      <c r="L3122" t="s">
        <v>19</v>
      </c>
      <c r="M3122" t="s">
        <v>5698</v>
      </c>
      <c r="N3122" t="str">
        <f t="shared" si="436"/>
        <v>Indian Silicon Valley Startups</v>
      </c>
      <c r="O3122" t="str">
        <f t="shared" si="437"/>
        <v>None</v>
      </c>
      <c r="P3122" t="s">
        <v>626</v>
      </c>
      <c r="Q3122" s="2">
        <f t="shared" si="438"/>
        <v>17</v>
      </c>
      <c r="R3122" s="1" t="str">
        <f t="shared" si="439"/>
        <v>Established</v>
      </c>
      <c r="S3122" s="1"/>
      <c r="T3122" t="s">
        <v>115</v>
      </c>
      <c r="U3122" t="s">
        <v>41</v>
      </c>
      <c r="V3122">
        <f t="shared" si="440"/>
        <v>0</v>
      </c>
    </row>
    <row r="3123" spans="1:22" x14ac:dyDescent="0.35">
      <c r="A3123">
        <v>3121</v>
      </c>
      <c r="B3123" t="s">
        <v>5699</v>
      </c>
      <c r="C3123" t="str">
        <f t="shared" si="432"/>
        <v>Don’t Buy</v>
      </c>
      <c r="D3123" t="str">
        <f t="shared" si="433"/>
        <v>Long Name</v>
      </c>
      <c r="E3123">
        <v>3.7</v>
      </c>
      <c r="F3123">
        <f>IF(Q3123&lt;10,E3123+0.1,E3123)</f>
        <v>3.7</v>
      </c>
      <c r="G3123">
        <f>MIN(IF(Q3123&lt;10,E3123+0.5,E3123),5)</f>
        <v>3.7</v>
      </c>
      <c r="H3123" t="str">
        <f t="shared" si="434"/>
        <v>Average Place to Work</v>
      </c>
      <c r="I3123">
        <v>166</v>
      </c>
      <c r="J3123" t="b">
        <f t="shared" si="435"/>
        <v>0</v>
      </c>
      <c r="K3123" t="b">
        <f>OR(E3123&gt;3.5,Q3123&lt;10)</f>
        <v>1</v>
      </c>
      <c r="L3123" t="s">
        <v>19</v>
      </c>
      <c r="M3123" t="s">
        <v>5700</v>
      </c>
      <c r="N3123" t="str">
        <f t="shared" si="436"/>
        <v>None</v>
      </c>
      <c r="O3123" t="str">
        <f t="shared" si="437"/>
        <v>None</v>
      </c>
      <c r="P3123" t="s">
        <v>261</v>
      </c>
      <c r="Q3123" s="2">
        <f t="shared" si="438"/>
        <v>21</v>
      </c>
      <c r="R3123" s="1" t="str">
        <f t="shared" si="439"/>
        <v>Established</v>
      </c>
      <c r="S3123" s="1"/>
      <c r="T3123" t="s">
        <v>606</v>
      </c>
      <c r="U3123" t="s">
        <v>17</v>
      </c>
      <c r="V3123">
        <f t="shared" si="440"/>
        <v>500000</v>
      </c>
    </row>
    <row r="3124" spans="1:22" x14ac:dyDescent="0.35">
      <c r="A3124">
        <v>3122</v>
      </c>
      <c r="B3124" t="s">
        <v>5701</v>
      </c>
      <c r="C3124" t="str">
        <f t="shared" si="432"/>
        <v>Don’t Buy</v>
      </c>
      <c r="D3124" t="str">
        <f t="shared" si="433"/>
        <v>Long Name</v>
      </c>
      <c r="E3124">
        <v>3.9</v>
      </c>
      <c r="F3124">
        <f>IF(Q3124&lt;10,E3124+0.1,E3124)</f>
        <v>3.9</v>
      </c>
      <c r="G3124">
        <f>MIN(IF(Q3124&lt;10,E3124+0.5,E3124),5)</f>
        <v>3.9</v>
      </c>
      <c r="H3124" t="str">
        <f t="shared" si="434"/>
        <v>Average Place to Work</v>
      </c>
      <c r="I3124">
        <v>166</v>
      </c>
      <c r="J3124" t="b">
        <f t="shared" si="435"/>
        <v>0</v>
      </c>
      <c r="K3124" t="b">
        <f>OR(E3124&gt;3.5,Q3124&lt;10)</f>
        <v>1</v>
      </c>
      <c r="L3124" t="s">
        <v>19</v>
      </c>
      <c r="M3124" t="s">
        <v>2930</v>
      </c>
      <c r="N3124" t="str">
        <f t="shared" si="436"/>
        <v>None</v>
      </c>
      <c r="O3124" t="str">
        <f t="shared" si="437"/>
        <v>None</v>
      </c>
      <c r="P3124" t="s">
        <v>82</v>
      </c>
      <c r="Q3124" s="2">
        <f t="shared" si="438"/>
        <v>49</v>
      </c>
      <c r="R3124" s="1" t="str">
        <f t="shared" si="439"/>
        <v>Established</v>
      </c>
      <c r="S3124" s="1"/>
      <c r="T3124" t="s">
        <v>1183</v>
      </c>
      <c r="U3124" t="s">
        <v>484</v>
      </c>
      <c r="V3124">
        <f t="shared" si="440"/>
        <v>0</v>
      </c>
    </row>
    <row r="3125" spans="1:22" x14ac:dyDescent="0.35">
      <c r="A3125">
        <v>3123</v>
      </c>
      <c r="B3125" t="s">
        <v>5702</v>
      </c>
      <c r="C3125" t="str">
        <f t="shared" si="432"/>
        <v>Don’t Buy</v>
      </c>
      <c r="D3125" t="str">
        <f t="shared" si="433"/>
        <v>Long Name</v>
      </c>
      <c r="E3125">
        <v>4.2</v>
      </c>
      <c r="F3125">
        <f>IF(Q3125&lt;10,E3125+0.1,E3125)</f>
        <v>4.2</v>
      </c>
      <c r="G3125">
        <f>MIN(IF(Q3125&lt;10,E3125+0.5,E3125),5)</f>
        <v>4.2</v>
      </c>
      <c r="H3125" t="str">
        <f t="shared" si="434"/>
        <v>Average Place to Work</v>
      </c>
      <c r="I3125">
        <v>166</v>
      </c>
      <c r="J3125" t="b">
        <f t="shared" si="435"/>
        <v>0</v>
      </c>
      <c r="K3125" t="b">
        <f>OR(E3125&gt;3.5,Q3125&lt;10)</f>
        <v>1</v>
      </c>
      <c r="L3125" t="s">
        <v>19</v>
      </c>
      <c r="M3125" t="s">
        <v>5703</v>
      </c>
      <c r="N3125" t="str">
        <f t="shared" si="436"/>
        <v>None</v>
      </c>
      <c r="O3125" t="str">
        <f t="shared" si="437"/>
        <v>None</v>
      </c>
      <c r="P3125" t="s">
        <v>86</v>
      </c>
      <c r="Q3125" s="2">
        <f t="shared" si="438"/>
        <v>27</v>
      </c>
      <c r="R3125" s="1" t="str">
        <f t="shared" si="439"/>
        <v>Established</v>
      </c>
      <c r="S3125" s="1"/>
      <c r="T3125" t="s">
        <v>1183</v>
      </c>
      <c r="U3125" t="s">
        <v>24</v>
      </c>
      <c r="V3125">
        <f t="shared" si="440"/>
        <v>1000000</v>
      </c>
    </row>
    <row r="3126" spans="1:22" x14ac:dyDescent="0.35">
      <c r="A3126">
        <v>3124</v>
      </c>
      <c r="B3126" t="s">
        <v>5704</v>
      </c>
      <c r="C3126" t="str">
        <f t="shared" si="432"/>
        <v>Don’t Buy</v>
      </c>
      <c r="D3126" t="str">
        <f t="shared" si="433"/>
        <v>Short Name</v>
      </c>
      <c r="E3126">
        <v>3.6</v>
      </c>
      <c r="F3126">
        <f>IF(Q3126&lt;10,E3126+0.1,E3126)</f>
        <v>3.6</v>
      </c>
      <c r="G3126">
        <f>MIN(IF(Q3126&lt;10,E3126+0.5,E3126),5)</f>
        <v>3.6</v>
      </c>
      <c r="H3126" t="str">
        <f t="shared" si="434"/>
        <v>Average Place to Work</v>
      </c>
      <c r="I3126">
        <v>166</v>
      </c>
      <c r="J3126" t="b">
        <f t="shared" si="435"/>
        <v>0</v>
      </c>
      <c r="K3126" t="b">
        <f>OR(E3126&gt;3.5,Q3126&lt;10)</f>
        <v>1</v>
      </c>
      <c r="L3126" t="s">
        <v>19</v>
      </c>
      <c r="M3126" t="s">
        <v>2275</v>
      </c>
      <c r="N3126" t="str">
        <f t="shared" si="436"/>
        <v>None</v>
      </c>
      <c r="O3126" t="str">
        <f t="shared" si="437"/>
        <v>None</v>
      </c>
      <c r="P3126" t="s">
        <v>261</v>
      </c>
      <c r="Q3126" s="2">
        <f t="shared" si="438"/>
        <v>21</v>
      </c>
      <c r="R3126" s="1" t="str">
        <f t="shared" si="439"/>
        <v>Established</v>
      </c>
      <c r="S3126" s="1"/>
      <c r="T3126" t="s">
        <v>606</v>
      </c>
      <c r="U3126" t="s">
        <v>83</v>
      </c>
      <c r="V3126">
        <f t="shared" si="440"/>
        <v>0</v>
      </c>
    </row>
    <row r="3127" spans="1:22" x14ac:dyDescent="0.35">
      <c r="A3127">
        <v>3125</v>
      </c>
      <c r="B3127" t="s">
        <v>5705</v>
      </c>
      <c r="C3127" t="str">
        <f t="shared" si="432"/>
        <v>Don’t Buy</v>
      </c>
      <c r="D3127" t="str">
        <f t="shared" si="433"/>
        <v>Long Name</v>
      </c>
      <c r="E3127">
        <v>3.8</v>
      </c>
      <c r="F3127">
        <f>IF(Q3127&lt;10,E3127+0.1,E3127)</f>
        <v>3.8</v>
      </c>
      <c r="G3127">
        <f>MIN(IF(Q3127&lt;10,E3127+0.5,E3127),5)</f>
        <v>3.8</v>
      </c>
      <c r="H3127" t="str">
        <f t="shared" si="434"/>
        <v>Average Place to Work</v>
      </c>
      <c r="I3127">
        <v>166</v>
      </c>
      <c r="J3127" t="b">
        <f t="shared" si="435"/>
        <v>0</v>
      </c>
      <c r="K3127" t="b">
        <f>OR(E3127&gt;3.5,Q3127&lt;10)</f>
        <v>1</v>
      </c>
      <c r="L3127" t="s">
        <v>19</v>
      </c>
      <c r="M3127" t="s">
        <v>5020</v>
      </c>
      <c r="N3127" t="str">
        <f t="shared" si="436"/>
        <v>Indian Silicon Valley Startups</v>
      </c>
      <c r="O3127" t="str">
        <f t="shared" si="437"/>
        <v>None</v>
      </c>
      <c r="P3127" t="s">
        <v>287</v>
      </c>
      <c r="Q3127" s="2">
        <f t="shared" si="438"/>
        <v>45</v>
      </c>
      <c r="R3127" s="1" t="str">
        <f t="shared" si="439"/>
        <v>Established</v>
      </c>
      <c r="S3127" s="1"/>
      <c r="T3127" t="s">
        <v>115</v>
      </c>
      <c r="U3127" t="s">
        <v>137</v>
      </c>
      <c r="V3127">
        <f t="shared" si="440"/>
        <v>0</v>
      </c>
    </row>
    <row r="3128" spans="1:22" x14ac:dyDescent="0.35">
      <c r="A3128">
        <v>3126</v>
      </c>
      <c r="B3128" t="s">
        <v>5706</v>
      </c>
      <c r="C3128" t="str">
        <f t="shared" si="432"/>
        <v>Don’t Buy</v>
      </c>
      <c r="D3128" t="str">
        <f t="shared" si="433"/>
        <v>Long Name</v>
      </c>
      <c r="E3128">
        <v>4</v>
      </c>
      <c r="F3128">
        <f>IF(Q3128&lt;10,E3128+0.1,E3128)</f>
        <v>4</v>
      </c>
      <c r="G3128">
        <f>MIN(IF(Q3128&lt;10,E3128+0.5,E3128),5)</f>
        <v>4</v>
      </c>
      <c r="H3128" t="str">
        <f t="shared" si="434"/>
        <v>Average Place to Work</v>
      </c>
      <c r="I3128">
        <v>166</v>
      </c>
      <c r="J3128" t="b">
        <f t="shared" si="435"/>
        <v>0</v>
      </c>
      <c r="K3128" t="b">
        <f>OR(E3128&gt;3.5,Q3128&lt;10)</f>
        <v>1</v>
      </c>
      <c r="L3128" t="s">
        <v>19</v>
      </c>
      <c r="M3128" t="s">
        <v>2712</v>
      </c>
      <c r="N3128" t="str">
        <f t="shared" si="436"/>
        <v>None</v>
      </c>
      <c r="O3128" t="str">
        <f t="shared" si="437"/>
        <v>None</v>
      </c>
      <c r="P3128" t="s">
        <v>183</v>
      </c>
      <c r="Q3128" s="2">
        <f t="shared" si="438"/>
        <v>10</v>
      </c>
      <c r="R3128" s="1" t="str">
        <f t="shared" si="439"/>
        <v>Established</v>
      </c>
      <c r="S3128" s="1"/>
      <c r="T3128" t="s">
        <v>598</v>
      </c>
      <c r="U3128" t="s">
        <v>1921</v>
      </c>
      <c r="V3128">
        <f t="shared" si="440"/>
        <v>0</v>
      </c>
    </row>
    <row r="3129" spans="1:22" x14ac:dyDescent="0.35">
      <c r="A3129">
        <v>3127</v>
      </c>
      <c r="B3129" t="s">
        <v>5707</v>
      </c>
      <c r="C3129" t="str">
        <f t="shared" si="432"/>
        <v>Don’t Buy</v>
      </c>
      <c r="D3129" t="str">
        <f t="shared" si="433"/>
        <v>Short Name</v>
      </c>
      <c r="E3129">
        <v>3.6</v>
      </c>
      <c r="F3129">
        <f>IF(Q3129&lt;10,E3129+0.1,E3129)</f>
        <v>3.6</v>
      </c>
      <c r="G3129">
        <f>MIN(IF(Q3129&lt;10,E3129+0.5,E3129),5)</f>
        <v>3.6</v>
      </c>
      <c r="H3129" t="str">
        <f t="shared" si="434"/>
        <v>Average Place to Work</v>
      </c>
      <c r="I3129">
        <v>166</v>
      </c>
      <c r="J3129" t="b">
        <f t="shared" si="435"/>
        <v>0</v>
      </c>
      <c r="K3129" t="b">
        <f>OR(E3129&gt;3.5,Q3129&lt;10)</f>
        <v>1</v>
      </c>
      <c r="L3129" t="s">
        <v>19</v>
      </c>
      <c r="M3129" t="s">
        <v>5708</v>
      </c>
      <c r="N3129" t="str">
        <f t="shared" si="436"/>
        <v>None</v>
      </c>
      <c r="O3129" t="str">
        <f t="shared" si="437"/>
        <v>None</v>
      </c>
      <c r="P3129" t="s">
        <v>445</v>
      </c>
      <c r="Q3129" s="2">
        <f t="shared" si="438"/>
        <v>14</v>
      </c>
      <c r="R3129" s="1" t="str">
        <f t="shared" si="439"/>
        <v>Established</v>
      </c>
      <c r="S3129" s="1"/>
      <c r="T3129" t="s">
        <v>606</v>
      </c>
      <c r="U3129" t="s">
        <v>171</v>
      </c>
      <c r="V3129">
        <f t="shared" si="440"/>
        <v>0</v>
      </c>
    </row>
    <row r="3130" spans="1:22" x14ac:dyDescent="0.35">
      <c r="A3130">
        <v>3128</v>
      </c>
      <c r="B3130" t="s">
        <v>5709</v>
      </c>
      <c r="C3130" t="str">
        <f t="shared" si="432"/>
        <v>Buy</v>
      </c>
      <c r="D3130" t="str">
        <f t="shared" si="433"/>
        <v>Long Name</v>
      </c>
      <c r="E3130">
        <v>4.4000000000000004</v>
      </c>
      <c r="F3130">
        <f>IF(Q3130&lt;10,E3130+0.1,E3130)</f>
        <v>4.4000000000000004</v>
      </c>
      <c r="G3130">
        <f>MIN(IF(Q3130&lt;10,E3130+0.5,E3130),5)</f>
        <v>4.4000000000000004</v>
      </c>
      <c r="H3130" t="str">
        <f t="shared" si="434"/>
        <v>Average Place to Work</v>
      </c>
      <c r="I3130">
        <v>166</v>
      </c>
      <c r="J3130" t="b">
        <f t="shared" si="435"/>
        <v>0</v>
      </c>
      <c r="K3130" t="b">
        <f>OR(E3130&gt;3.5,Q3130&lt;10)</f>
        <v>1</v>
      </c>
      <c r="L3130" t="s">
        <v>19</v>
      </c>
      <c r="M3130" t="s">
        <v>4202</v>
      </c>
      <c r="N3130" t="str">
        <f t="shared" si="436"/>
        <v>None</v>
      </c>
      <c r="O3130" t="str">
        <f t="shared" si="437"/>
        <v>None</v>
      </c>
      <c r="P3130" t="s">
        <v>434</v>
      </c>
      <c r="Q3130" s="2">
        <f t="shared" si="438"/>
        <v>64</v>
      </c>
      <c r="R3130" s="1" t="str">
        <f t="shared" si="439"/>
        <v>Established</v>
      </c>
      <c r="S3130" s="1"/>
      <c r="T3130" t="s">
        <v>140</v>
      </c>
      <c r="U3130" t="s">
        <v>484</v>
      </c>
      <c r="V3130">
        <f t="shared" si="440"/>
        <v>0</v>
      </c>
    </row>
    <row r="3131" spans="1:22" x14ac:dyDescent="0.35">
      <c r="A3131">
        <v>3129</v>
      </c>
      <c r="B3131" t="s">
        <v>5710</v>
      </c>
      <c r="C3131" t="str">
        <f t="shared" si="432"/>
        <v>Don’t Buy</v>
      </c>
      <c r="D3131" t="str">
        <f t="shared" si="433"/>
        <v>Long Name</v>
      </c>
      <c r="E3131">
        <v>3.7</v>
      </c>
      <c r="F3131">
        <f>IF(Q3131&lt;10,E3131+0.1,E3131)</f>
        <v>3.7</v>
      </c>
      <c r="G3131">
        <f>MIN(IF(Q3131&lt;10,E3131+0.5,E3131),5)</f>
        <v>3.7</v>
      </c>
      <c r="H3131" t="str">
        <f t="shared" si="434"/>
        <v>Average Place to Work</v>
      </c>
      <c r="I3131">
        <v>166</v>
      </c>
      <c r="J3131" t="b">
        <f t="shared" si="435"/>
        <v>0</v>
      </c>
      <c r="K3131" t="b">
        <f>OR(E3131&gt;3.5,Q3131&lt;10)</f>
        <v>1</v>
      </c>
      <c r="L3131" t="s">
        <v>9</v>
      </c>
      <c r="M3131" t="s">
        <v>314</v>
      </c>
      <c r="N3131" t="str">
        <f t="shared" si="436"/>
        <v>None</v>
      </c>
      <c r="O3131" t="str">
        <f t="shared" si="437"/>
        <v>None</v>
      </c>
      <c r="P3131" t="s">
        <v>143</v>
      </c>
      <c r="Q3131" s="2">
        <f t="shared" si="438"/>
        <v>24</v>
      </c>
      <c r="R3131" s="1" t="str">
        <f t="shared" si="439"/>
        <v>Established</v>
      </c>
      <c r="S3131" s="1"/>
      <c r="T3131" t="s">
        <v>606</v>
      </c>
      <c r="U3131" t="s">
        <v>297</v>
      </c>
      <c r="V3131">
        <f t="shared" si="440"/>
        <v>0</v>
      </c>
    </row>
    <row r="3132" spans="1:22" x14ac:dyDescent="0.35">
      <c r="A3132">
        <v>3130</v>
      </c>
      <c r="B3132" t="s">
        <v>5711</v>
      </c>
      <c r="C3132" t="str">
        <f t="shared" si="432"/>
        <v>Buy</v>
      </c>
      <c r="D3132" t="str">
        <f t="shared" si="433"/>
        <v>Long Name</v>
      </c>
      <c r="E3132">
        <v>3.9</v>
      </c>
      <c r="F3132">
        <f>IF(Q3132&lt;10,E3132+0.1,E3132)</f>
        <v>4</v>
      </c>
      <c r="G3132">
        <f>MIN(IF(Q3132&lt;10,E3132+0.5,E3132),5)</f>
        <v>4.4000000000000004</v>
      </c>
      <c r="H3132" t="str">
        <f t="shared" si="434"/>
        <v>Average Place to Work</v>
      </c>
      <c r="I3132">
        <v>166</v>
      </c>
      <c r="J3132" t="b">
        <f t="shared" si="435"/>
        <v>0</v>
      </c>
      <c r="K3132" t="b">
        <f>OR(E3132&gt;3.5,Q3132&lt;10)</f>
        <v>1</v>
      </c>
      <c r="M3132" t="s">
        <v>3636</v>
      </c>
      <c r="N3132" t="str">
        <f t="shared" si="436"/>
        <v>Indian Silicon Valley Startups</v>
      </c>
      <c r="O3132" t="str">
        <f t="shared" si="437"/>
        <v>None</v>
      </c>
      <c r="P3132" t="s">
        <v>258</v>
      </c>
      <c r="Q3132" s="2">
        <f t="shared" si="438"/>
        <v>7</v>
      </c>
      <c r="R3132" s="1" t="str">
        <f t="shared" si="439"/>
        <v>Startup</v>
      </c>
      <c r="S3132" s="1"/>
      <c r="U3132" t="s">
        <v>1189</v>
      </c>
      <c r="V3132">
        <f t="shared" si="440"/>
        <v>0</v>
      </c>
    </row>
    <row r="3133" spans="1:22" x14ac:dyDescent="0.35">
      <c r="A3133">
        <v>3131</v>
      </c>
      <c r="B3133" t="s">
        <v>5712</v>
      </c>
      <c r="C3133" t="str">
        <f t="shared" si="432"/>
        <v>Don’t Buy</v>
      </c>
      <c r="D3133" t="str">
        <f t="shared" si="433"/>
        <v>Long Name</v>
      </c>
      <c r="E3133">
        <v>4.3</v>
      </c>
      <c r="F3133">
        <f>IF(Q3133&lt;10,E3133+0.1,E3133)</f>
        <v>4.3</v>
      </c>
      <c r="G3133">
        <f>MIN(IF(Q3133&lt;10,E3133+0.5,E3133),5)</f>
        <v>4.3</v>
      </c>
      <c r="H3133" t="str">
        <f t="shared" si="434"/>
        <v>Average Place to Work</v>
      </c>
      <c r="I3133">
        <v>166</v>
      </c>
      <c r="J3133" t="b">
        <f t="shared" si="435"/>
        <v>0</v>
      </c>
      <c r="K3133" t="b">
        <f>OR(E3133&gt;3.5,Q3133&lt;10)</f>
        <v>1</v>
      </c>
      <c r="L3133" t="s">
        <v>19</v>
      </c>
      <c r="M3133" t="s">
        <v>790</v>
      </c>
      <c r="N3133" t="str">
        <f t="shared" si="436"/>
        <v>None</v>
      </c>
      <c r="O3133" t="str">
        <f t="shared" si="437"/>
        <v>None</v>
      </c>
      <c r="P3133" t="s">
        <v>261</v>
      </c>
      <c r="Q3133" s="2">
        <f t="shared" si="438"/>
        <v>21</v>
      </c>
      <c r="R3133" s="1" t="str">
        <f t="shared" si="439"/>
        <v>Established</v>
      </c>
      <c r="S3133" s="1"/>
      <c r="T3133" t="s">
        <v>115</v>
      </c>
      <c r="U3133" t="s">
        <v>647</v>
      </c>
      <c r="V3133">
        <f t="shared" si="440"/>
        <v>0</v>
      </c>
    </row>
    <row r="3134" spans="1:22" x14ac:dyDescent="0.35">
      <c r="A3134">
        <v>3132</v>
      </c>
      <c r="B3134" t="s">
        <v>5713</v>
      </c>
      <c r="C3134" t="str">
        <f t="shared" si="432"/>
        <v>Don’t Buy</v>
      </c>
      <c r="D3134" t="str">
        <f t="shared" si="433"/>
        <v>Long Name</v>
      </c>
      <c r="E3134">
        <v>4.5</v>
      </c>
      <c r="F3134">
        <f>IF(Q3134&lt;10,E3134+0.1,E3134)</f>
        <v>4.5</v>
      </c>
      <c r="G3134">
        <f>MIN(IF(Q3134&lt;10,E3134+0.5,E3134),5)</f>
        <v>4.5</v>
      </c>
      <c r="H3134" t="str">
        <f t="shared" si="434"/>
        <v>Average Place to Work</v>
      </c>
      <c r="I3134">
        <v>166</v>
      </c>
      <c r="J3134" t="b">
        <f t="shared" si="435"/>
        <v>0</v>
      </c>
      <c r="K3134" t="b">
        <f>OR(E3134&gt;3.5,Q3134&lt;10)</f>
        <v>1</v>
      </c>
      <c r="L3134" t="s">
        <v>19</v>
      </c>
      <c r="M3134" t="s">
        <v>5714</v>
      </c>
      <c r="N3134" t="str">
        <f t="shared" si="436"/>
        <v>None</v>
      </c>
      <c r="O3134" t="str">
        <f t="shared" si="437"/>
        <v>None</v>
      </c>
      <c r="P3134" t="s">
        <v>111</v>
      </c>
      <c r="Q3134" s="2">
        <f t="shared" si="438"/>
        <v>22</v>
      </c>
      <c r="R3134" s="1" t="str">
        <f t="shared" si="439"/>
        <v>Established</v>
      </c>
      <c r="S3134" s="1"/>
      <c r="T3134" t="s">
        <v>598</v>
      </c>
      <c r="U3134" t="s">
        <v>83</v>
      </c>
      <c r="V3134">
        <f t="shared" si="440"/>
        <v>0</v>
      </c>
    </row>
    <row r="3135" spans="1:22" x14ac:dyDescent="0.35">
      <c r="A3135">
        <v>3133</v>
      </c>
      <c r="B3135" t="s">
        <v>5715</v>
      </c>
      <c r="C3135" t="str">
        <f t="shared" si="432"/>
        <v>Don’t Buy</v>
      </c>
      <c r="D3135" t="str">
        <f t="shared" si="433"/>
        <v>Long Name</v>
      </c>
      <c r="E3135">
        <v>4.3</v>
      </c>
      <c r="F3135">
        <f>IF(Q3135&lt;10,E3135+0.1,E3135)</f>
        <v>4.3</v>
      </c>
      <c r="G3135">
        <f>MIN(IF(Q3135&lt;10,E3135+0.5,E3135),5)</f>
        <v>4.3</v>
      </c>
      <c r="H3135" t="str">
        <f t="shared" si="434"/>
        <v>Average Place to Work</v>
      </c>
      <c r="I3135">
        <v>166</v>
      </c>
      <c r="J3135" t="b">
        <f t="shared" si="435"/>
        <v>0</v>
      </c>
      <c r="K3135" t="b">
        <f>OR(E3135&gt;3.5,Q3135&lt;10)</f>
        <v>1</v>
      </c>
      <c r="L3135" t="s">
        <v>9</v>
      </c>
      <c r="M3135" t="s">
        <v>3152</v>
      </c>
      <c r="N3135" t="str">
        <f t="shared" si="436"/>
        <v>None</v>
      </c>
      <c r="O3135" t="str">
        <f t="shared" si="437"/>
        <v>None</v>
      </c>
      <c r="P3135" t="s">
        <v>515</v>
      </c>
      <c r="Q3135" s="2">
        <f t="shared" si="438"/>
        <v>46</v>
      </c>
      <c r="R3135" s="1" t="str">
        <f t="shared" si="439"/>
        <v>Established</v>
      </c>
      <c r="S3135" s="1"/>
      <c r="T3135" t="s">
        <v>606</v>
      </c>
      <c r="U3135" t="s">
        <v>297</v>
      </c>
      <c r="V3135">
        <f t="shared" si="440"/>
        <v>0</v>
      </c>
    </row>
    <row r="3136" spans="1:22" x14ac:dyDescent="0.35">
      <c r="A3136">
        <v>3134</v>
      </c>
      <c r="B3136" t="s">
        <v>5716</v>
      </c>
      <c r="C3136" t="str">
        <f t="shared" si="432"/>
        <v>Buy</v>
      </c>
      <c r="D3136" t="str">
        <f t="shared" si="433"/>
        <v>Long Name</v>
      </c>
      <c r="E3136">
        <v>4.5999999999999996</v>
      </c>
      <c r="F3136">
        <f>IF(Q3136&lt;10,E3136+0.1,E3136)</f>
        <v>4.5999999999999996</v>
      </c>
      <c r="G3136">
        <f>MIN(IF(Q3136&lt;10,E3136+0.5,E3136),5)</f>
        <v>4.5999999999999996</v>
      </c>
      <c r="H3136" t="str">
        <f t="shared" si="434"/>
        <v>Great Place to Work</v>
      </c>
      <c r="I3136">
        <v>166</v>
      </c>
      <c r="J3136" t="b">
        <f t="shared" si="435"/>
        <v>0</v>
      </c>
      <c r="K3136" t="b">
        <f>OR(E3136&gt;3.5,Q3136&lt;10)</f>
        <v>1</v>
      </c>
      <c r="L3136" t="s">
        <v>19</v>
      </c>
      <c r="M3136" t="s">
        <v>4654</v>
      </c>
      <c r="N3136" t="str">
        <f t="shared" si="436"/>
        <v>None</v>
      </c>
      <c r="O3136" t="str">
        <f t="shared" si="437"/>
        <v>None</v>
      </c>
      <c r="P3136" t="s">
        <v>360</v>
      </c>
      <c r="Q3136" s="2">
        <f t="shared" si="438"/>
        <v>60</v>
      </c>
      <c r="R3136" s="1" t="str">
        <f t="shared" si="439"/>
        <v>Established</v>
      </c>
      <c r="S3136" s="1"/>
      <c r="T3136" t="s">
        <v>115</v>
      </c>
      <c r="U3136" t="s">
        <v>160</v>
      </c>
      <c r="V3136">
        <f t="shared" si="440"/>
        <v>0</v>
      </c>
    </row>
    <row r="3137" spans="1:22" x14ac:dyDescent="0.35">
      <c r="A3137">
        <v>3135</v>
      </c>
      <c r="B3137" t="s">
        <v>5717</v>
      </c>
      <c r="C3137" t="str">
        <f t="shared" si="432"/>
        <v>Don’t Buy</v>
      </c>
      <c r="D3137" t="str">
        <f t="shared" si="433"/>
        <v>Long Name</v>
      </c>
      <c r="E3137">
        <v>3.6</v>
      </c>
      <c r="F3137">
        <f>IF(Q3137&lt;10,E3137+0.1,E3137)</f>
        <v>3.6</v>
      </c>
      <c r="G3137">
        <f>MIN(IF(Q3137&lt;10,E3137+0.5,E3137),5)</f>
        <v>3.6</v>
      </c>
      <c r="H3137" t="str">
        <f t="shared" si="434"/>
        <v>Average Place to Work</v>
      </c>
      <c r="I3137">
        <v>166</v>
      </c>
      <c r="J3137" t="b">
        <f t="shared" si="435"/>
        <v>0</v>
      </c>
      <c r="K3137" t="b">
        <f>OR(E3137&gt;3.5,Q3137&lt;10)</f>
        <v>1</v>
      </c>
      <c r="L3137" t="s">
        <v>19</v>
      </c>
      <c r="M3137" t="s">
        <v>5718</v>
      </c>
      <c r="N3137" t="str">
        <f t="shared" si="436"/>
        <v>None</v>
      </c>
      <c r="O3137" t="str">
        <f t="shared" si="437"/>
        <v>None</v>
      </c>
      <c r="P3137" t="s">
        <v>445</v>
      </c>
      <c r="Q3137" s="2">
        <f t="shared" si="438"/>
        <v>14</v>
      </c>
      <c r="R3137" s="1" t="str">
        <f t="shared" si="439"/>
        <v>Established</v>
      </c>
      <c r="S3137" s="1"/>
      <c r="T3137" t="s">
        <v>1183</v>
      </c>
      <c r="U3137" t="s">
        <v>523</v>
      </c>
      <c r="V3137">
        <f t="shared" si="440"/>
        <v>0</v>
      </c>
    </row>
    <row r="3138" spans="1:22" x14ac:dyDescent="0.35">
      <c r="A3138">
        <v>3136</v>
      </c>
      <c r="B3138" t="s">
        <v>5719</v>
      </c>
      <c r="C3138" t="str">
        <f t="shared" si="432"/>
        <v>Don’t Buy</v>
      </c>
      <c r="D3138" t="str">
        <f t="shared" si="433"/>
        <v>Long Name</v>
      </c>
      <c r="E3138">
        <v>3.9</v>
      </c>
      <c r="F3138">
        <f>IF(Q3138&lt;10,E3138+0.1,E3138)</f>
        <v>3.9</v>
      </c>
      <c r="G3138">
        <f>MIN(IF(Q3138&lt;10,E3138+0.5,E3138),5)</f>
        <v>3.9</v>
      </c>
      <c r="H3138" t="str">
        <f t="shared" si="434"/>
        <v>Average Place to Work</v>
      </c>
      <c r="I3138">
        <v>166</v>
      </c>
      <c r="J3138" t="b">
        <f t="shared" si="435"/>
        <v>0</v>
      </c>
      <c r="K3138" t="b">
        <f>OR(E3138&gt;3.5,Q3138&lt;10)</f>
        <v>1</v>
      </c>
      <c r="L3138" t="s">
        <v>19</v>
      </c>
      <c r="M3138" t="s">
        <v>815</v>
      </c>
      <c r="N3138" t="str">
        <f t="shared" si="436"/>
        <v>Indian Silicon Valley Startups</v>
      </c>
      <c r="O3138" t="str">
        <f t="shared" si="437"/>
        <v>None</v>
      </c>
      <c r="P3138" t="s">
        <v>360</v>
      </c>
      <c r="Q3138" s="2">
        <f t="shared" si="438"/>
        <v>60</v>
      </c>
      <c r="R3138" s="1" t="str">
        <f t="shared" si="439"/>
        <v>Established</v>
      </c>
      <c r="S3138" s="1"/>
      <c r="T3138" t="s">
        <v>115</v>
      </c>
      <c r="U3138" t="s">
        <v>195</v>
      </c>
      <c r="V3138">
        <f t="shared" si="440"/>
        <v>0</v>
      </c>
    </row>
    <row r="3139" spans="1:22" x14ac:dyDescent="0.35">
      <c r="A3139">
        <v>3137</v>
      </c>
      <c r="B3139" t="s">
        <v>5720</v>
      </c>
      <c r="C3139" t="str">
        <f t="shared" ref="C3139:C3202" si="441">IF(OR(LEFT(B3139,1)="T",LEFT(B3139,1)="G"),"Buy","Don’t Buy")</f>
        <v>Don’t Buy</v>
      </c>
      <c r="D3139" t="str">
        <f t="shared" ref="D3139:D3202" si="442">IF(LEN(B3139)&gt;=10,"Long Name","Short Name")</f>
        <v>Long Name</v>
      </c>
      <c r="E3139">
        <v>4.3</v>
      </c>
      <c r="F3139">
        <f>IF(Q3139&lt;10,E3139+0.1,E3139)</f>
        <v>4.3</v>
      </c>
      <c r="G3139">
        <f>MIN(IF(Q3139&lt;10,E3139+0.5,E3139),5)</f>
        <v>4.3</v>
      </c>
      <c r="H3139" t="str">
        <f t="shared" ref="H3139:H3202" si="443">IF(E3139&gt;4.5,"Great Place to Work","Average Place to Work")</f>
        <v>Average Place to Work</v>
      </c>
      <c r="I3139">
        <v>166</v>
      </c>
      <c r="J3139" t="b">
        <f t="shared" ref="J3139:J3202" si="444">AND(I3139&gt;10000,E3139&gt;4)</f>
        <v>0</v>
      </c>
      <c r="K3139" t="b">
        <f>OR(E3139&gt;3.5,Q3139&lt;10)</f>
        <v>1</v>
      </c>
      <c r="L3139" t="s">
        <v>19</v>
      </c>
      <c r="M3139" t="s">
        <v>5721</v>
      </c>
      <c r="N3139" t="str">
        <f t="shared" ref="N3139:N3202" si="445">IF(OR(LEFT(M3139,9)="Banglore",LEFT(M3139,9)="Bengaluru",LEFT(M3139,7)="Chennai",Q3139&lt;10,U3139="Internet"),"Indian Silicon Valley Startups","None")</f>
        <v>None</v>
      </c>
      <c r="O3139" t="str">
        <f t="shared" ref="O3139:O3202" si="446">IF(AND(LEFT(M3139,6)="Mumbai",U3139="Financial Services"),"Bombay Finances","None")</f>
        <v>None</v>
      </c>
      <c r="P3139" t="s">
        <v>44</v>
      </c>
      <c r="Q3139" s="2">
        <f t="shared" ref="Q3139:Q3202" si="447">_xlfn.NUMBERVALUE(SUBSTITUTE(TRIM(P3139)," years old",""))</f>
        <v>25</v>
      </c>
      <c r="R3139" s="1" t="str">
        <f t="shared" ref="R3139:R3202" si="448">IF(Q3139&lt;10,"Startup","Established")</f>
        <v>Established</v>
      </c>
      <c r="S3139" s="1"/>
      <c r="T3139" t="s">
        <v>115</v>
      </c>
      <c r="U3139" t="s">
        <v>56</v>
      </c>
      <c r="V3139">
        <f t="shared" ref="V3139:V3202" si="449">IF(AND(OR(U3139=$U$7,U3139=$U$12),E3139&gt;4),1000000,IF(AND(OR(U3139=$U$7,U3139=$U$12),E3139&lt;=4),500000,IF(AND(U3139=$U$18,E3139&gt;4),800000,0)))</f>
        <v>0</v>
      </c>
    </row>
    <row r="3140" spans="1:22" x14ac:dyDescent="0.35">
      <c r="A3140">
        <v>3138</v>
      </c>
      <c r="B3140" t="s">
        <v>5722</v>
      </c>
      <c r="C3140" t="str">
        <f t="shared" si="441"/>
        <v>Don’t Buy</v>
      </c>
      <c r="D3140" t="str">
        <f t="shared" si="442"/>
        <v>Long Name</v>
      </c>
      <c r="E3140">
        <v>4.2</v>
      </c>
      <c r="F3140">
        <f>IF(Q3140&lt;10,E3140+0.1,E3140)</f>
        <v>4.3</v>
      </c>
      <c r="G3140">
        <f>MIN(IF(Q3140&lt;10,E3140+0.5,E3140),5)</f>
        <v>4.7</v>
      </c>
      <c r="H3140" t="str">
        <f t="shared" si="443"/>
        <v>Average Place to Work</v>
      </c>
      <c r="I3140">
        <v>166</v>
      </c>
      <c r="J3140" t="b">
        <f t="shared" si="444"/>
        <v>0</v>
      </c>
      <c r="K3140" t="b">
        <f>OR(E3140&gt;3.5,Q3140&lt;10)</f>
        <v>1</v>
      </c>
      <c r="L3140" t="s">
        <v>19</v>
      </c>
      <c r="M3140" t="s">
        <v>5723</v>
      </c>
      <c r="N3140" t="str">
        <f t="shared" si="445"/>
        <v>Indian Silicon Valley Startups</v>
      </c>
      <c r="O3140" t="str">
        <f t="shared" si="446"/>
        <v>None</v>
      </c>
      <c r="P3140" t="s">
        <v>269</v>
      </c>
      <c r="Q3140" s="2">
        <f t="shared" si="447"/>
        <v>9</v>
      </c>
      <c r="R3140" s="1" t="str">
        <f t="shared" si="448"/>
        <v>Startup</v>
      </c>
      <c r="S3140" s="1"/>
      <c r="T3140" t="s">
        <v>606</v>
      </c>
      <c r="U3140" t="s">
        <v>83</v>
      </c>
      <c r="V3140">
        <f t="shared" si="449"/>
        <v>0</v>
      </c>
    </row>
    <row r="3141" spans="1:22" x14ac:dyDescent="0.35">
      <c r="A3141">
        <v>3139</v>
      </c>
      <c r="B3141" t="s">
        <v>5724</v>
      </c>
      <c r="C3141" t="str">
        <f t="shared" si="441"/>
        <v>Don’t Buy</v>
      </c>
      <c r="D3141" t="str">
        <f t="shared" si="442"/>
        <v>Long Name</v>
      </c>
      <c r="E3141">
        <v>3.3</v>
      </c>
      <c r="F3141">
        <f>IF(Q3141&lt;10,E3141+0.1,E3141)</f>
        <v>3.3</v>
      </c>
      <c r="G3141">
        <f>MIN(IF(Q3141&lt;10,E3141+0.5,E3141),5)</f>
        <v>3.3</v>
      </c>
      <c r="H3141" t="str">
        <f t="shared" si="443"/>
        <v>Average Place to Work</v>
      </c>
      <c r="I3141">
        <v>166</v>
      </c>
      <c r="J3141" t="b">
        <f t="shared" si="444"/>
        <v>0</v>
      </c>
      <c r="K3141" t="b">
        <f>OR(E3141&gt;3.5,Q3141&lt;10)</f>
        <v>0</v>
      </c>
      <c r="L3141" t="s">
        <v>19</v>
      </c>
      <c r="M3141" t="s">
        <v>2714</v>
      </c>
      <c r="N3141" t="str">
        <f t="shared" si="445"/>
        <v>Indian Silicon Valley Startups</v>
      </c>
      <c r="O3141" t="str">
        <f t="shared" si="446"/>
        <v>None</v>
      </c>
      <c r="P3141" t="s">
        <v>156</v>
      </c>
      <c r="Q3141" s="2">
        <f t="shared" si="447"/>
        <v>18</v>
      </c>
      <c r="R3141" s="1" t="str">
        <f t="shared" si="448"/>
        <v>Established</v>
      </c>
      <c r="S3141" s="1"/>
      <c r="T3141" t="s">
        <v>598</v>
      </c>
      <c r="U3141" t="s">
        <v>56</v>
      </c>
      <c r="V3141">
        <f t="shared" si="449"/>
        <v>0</v>
      </c>
    </row>
    <row r="3142" spans="1:22" x14ac:dyDescent="0.35">
      <c r="A3142">
        <v>3140</v>
      </c>
      <c r="B3142" t="s">
        <v>5725</v>
      </c>
      <c r="C3142" t="str">
        <f t="shared" si="441"/>
        <v>Don’t Buy</v>
      </c>
      <c r="D3142" t="str">
        <f t="shared" si="442"/>
        <v>Long Name</v>
      </c>
      <c r="E3142">
        <v>3.6</v>
      </c>
      <c r="F3142">
        <f>IF(Q3142&lt;10,E3142+0.1,E3142)</f>
        <v>3.6</v>
      </c>
      <c r="G3142">
        <f>MIN(IF(Q3142&lt;10,E3142+0.5,E3142),5)</f>
        <v>3.6</v>
      </c>
      <c r="H3142" t="str">
        <f t="shared" si="443"/>
        <v>Average Place to Work</v>
      </c>
      <c r="I3142">
        <v>166</v>
      </c>
      <c r="J3142" t="b">
        <f t="shared" si="444"/>
        <v>0</v>
      </c>
      <c r="K3142" t="b">
        <f>OR(E3142&gt;3.5,Q3142&lt;10)</f>
        <v>1</v>
      </c>
      <c r="L3142" t="s">
        <v>19</v>
      </c>
      <c r="M3142" t="s">
        <v>3217</v>
      </c>
      <c r="N3142" t="str">
        <f t="shared" si="445"/>
        <v>None</v>
      </c>
      <c r="O3142" t="str">
        <f t="shared" si="446"/>
        <v>None</v>
      </c>
      <c r="P3142" t="s">
        <v>111</v>
      </c>
      <c r="Q3142" s="2">
        <f t="shared" si="447"/>
        <v>22</v>
      </c>
      <c r="R3142" s="1" t="str">
        <f t="shared" si="448"/>
        <v>Established</v>
      </c>
      <c r="S3142" s="1"/>
      <c r="T3142" t="s">
        <v>115</v>
      </c>
      <c r="U3142" t="s">
        <v>56</v>
      </c>
      <c r="V3142">
        <f t="shared" si="449"/>
        <v>0</v>
      </c>
    </row>
    <row r="3143" spans="1:22" x14ac:dyDescent="0.35">
      <c r="A3143">
        <v>3141</v>
      </c>
      <c r="B3143" t="s">
        <v>5726</v>
      </c>
      <c r="C3143" t="str">
        <f t="shared" si="441"/>
        <v>Don’t Buy</v>
      </c>
      <c r="D3143" t="str">
        <f t="shared" si="442"/>
        <v>Long Name</v>
      </c>
      <c r="E3143">
        <v>4.3</v>
      </c>
      <c r="F3143">
        <f>IF(Q3143&lt;10,E3143+0.1,E3143)</f>
        <v>4.3</v>
      </c>
      <c r="G3143">
        <f>MIN(IF(Q3143&lt;10,E3143+0.5,E3143),5)</f>
        <v>4.3</v>
      </c>
      <c r="H3143" t="str">
        <f t="shared" si="443"/>
        <v>Average Place to Work</v>
      </c>
      <c r="I3143">
        <v>166</v>
      </c>
      <c r="J3143" t="b">
        <f t="shared" si="444"/>
        <v>0</v>
      </c>
      <c r="K3143" t="b">
        <f>OR(E3143&gt;3.5,Q3143&lt;10)</f>
        <v>1</v>
      </c>
      <c r="M3143" t="s">
        <v>5727</v>
      </c>
      <c r="N3143" t="str">
        <f t="shared" si="445"/>
        <v>None</v>
      </c>
      <c r="O3143" t="str">
        <f t="shared" si="446"/>
        <v>None</v>
      </c>
      <c r="P3143" t="s">
        <v>3052</v>
      </c>
      <c r="Q3143" s="2">
        <f t="shared" si="447"/>
        <v>101</v>
      </c>
      <c r="R3143" s="1" t="str">
        <f t="shared" si="448"/>
        <v>Established</v>
      </c>
      <c r="S3143" s="1"/>
      <c r="U3143" t="s">
        <v>2577</v>
      </c>
      <c r="V3143">
        <f t="shared" si="449"/>
        <v>0</v>
      </c>
    </row>
    <row r="3144" spans="1:22" x14ac:dyDescent="0.35">
      <c r="A3144">
        <v>3142</v>
      </c>
      <c r="B3144" t="s">
        <v>5728</v>
      </c>
      <c r="C3144" t="str">
        <f t="shared" si="441"/>
        <v>Don’t Buy</v>
      </c>
      <c r="D3144" t="str">
        <f t="shared" si="442"/>
        <v>Long Name</v>
      </c>
      <c r="E3144">
        <v>3.6</v>
      </c>
      <c r="F3144">
        <f>IF(Q3144&lt;10,E3144+0.1,E3144)</f>
        <v>3.6</v>
      </c>
      <c r="G3144">
        <f>MIN(IF(Q3144&lt;10,E3144+0.5,E3144),5)</f>
        <v>3.6</v>
      </c>
      <c r="H3144" t="str">
        <f t="shared" si="443"/>
        <v>Average Place to Work</v>
      </c>
      <c r="I3144">
        <v>166</v>
      </c>
      <c r="J3144" t="b">
        <f t="shared" si="444"/>
        <v>0</v>
      </c>
      <c r="K3144" t="b">
        <f>OR(E3144&gt;3.5,Q3144&lt;10)</f>
        <v>1</v>
      </c>
      <c r="L3144" t="s">
        <v>19</v>
      </c>
      <c r="M3144" t="s">
        <v>98</v>
      </c>
      <c r="N3144" t="str">
        <f t="shared" si="445"/>
        <v>None</v>
      </c>
      <c r="O3144" t="str">
        <f t="shared" si="446"/>
        <v>None</v>
      </c>
      <c r="P3144" t="s">
        <v>79</v>
      </c>
      <c r="Q3144" s="2">
        <f t="shared" si="447"/>
        <v>19</v>
      </c>
      <c r="R3144" s="1" t="str">
        <f t="shared" si="448"/>
        <v>Established</v>
      </c>
      <c r="S3144" s="1"/>
      <c r="T3144" t="s">
        <v>115</v>
      </c>
      <c r="U3144" t="s">
        <v>1158</v>
      </c>
      <c r="V3144">
        <f t="shared" si="449"/>
        <v>0</v>
      </c>
    </row>
    <row r="3145" spans="1:22" x14ac:dyDescent="0.35">
      <c r="A3145">
        <v>3143</v>
      </c>
      <c r="B3145" t="s">
        <v>5729</v>
      </c>
      <c r="C3145" t="str">
        <f t="shared" si="441"/>
        <v>Don’t Buy</v>
      </c>
      <c r="D3145" t="str">
        <f t="shared" si="442"/>
        <v>Short Name</v>
      </c>
      <c r="E3145">
        <v>4.0999999999999996</v>
      </c>
      <c r="F3145">
        <f>IF(Q3145&lt;10,E3145+0.1,E3145)</f>
        <v>4.0999999999999996</v>
      </c>
      <c r="G3145">
        <f>MIN(IF(Q3145&lt;10,E3145+0.5,E3145),5)</f>
        <v>4.0999999999999996</v>
      </c>
      <c r="H3145" t="str">
        <f t="shared" si="443"/>
        <v>Average Place to Work</v>
      </c>
      <c r="I3145">
        <v>166</v>
      </c>
      <c r="J3145" t="b">
        <f t="shared" si="444"/>
        <v>0</v>
      </c>
      <c r="K3145" t="b">
        <f>OR(E3145&gt;3.5,Q3145&lt;10)</f>
        <v>1</v>
      </c>
      <c r="M3145" t="s">
        <v>5730</v>
      </c>
      <c r="N3145" t="str">
        <f t="shared" si="445"/>
        <v>None</v>
      </c>
      <c r="O3145" t="str">
        <f t="shared" si="446"/>
        <v>None</v>
      </c>
      <c r="P3145" t="s">
        <v>663</v>
      </c>
      <c r="Q3145" s="2">
        <f t="shared" si="447"/>
        <v>99</v>
      </c>
      <c r="R3145" s="1" t="str">
        <f t="shared" si="448"/>
        <v>Established</v>
      </c>
      <c r="S3145" s="1"/>
      <c r="U3145" t="s">
        <v>238</v>
      </c>
      <c r="V3145">
        <f t="shared" si="449"/>
        <v>0</v>
      </c>
    </row>
    <row r="3146" spans="1:22" x14ac:dyDescent="0.35">
      <c r="A3146">
        <v>3144</v>
      </c>
      <c r="B3146" t="s">
        <v>5731</v>
      </c>
      <c r="C3146" t="str">
        <f t="shared" si="441"/>
        <v>Don’t Buy</v>
      </c>
      <c r="D3146" t="str">
        <f t="shared" si="442"/>
        <v>Long Name</v>
      </c>
      <c r="E3146">
        <v>3.8</v>
      </c>
      <c r="F3146">
        <f>IF(Q3146&lt;10,E3146+0.1,E3146)</f>
        <v>3.8</v>
      </c>
      <c r="G3146">
        <f>MIN(IF(Q3146&lt;10,E3146+0.5,E3146),5)</f>
        <v>3.8</v>
      </c>
      <c r="H3146" t="str">
        <f t="shared" si="443"/>
        <v>Average Place to Work</v>
      </c>
      <c r="I3146">
        <v>166</v>
      </c>
      <c r="J3146" t="b">
        <f t="shared" si="444"/>
        <v>0</v>
      </c>
      <c r="K3146" t="b">
        <f>OR(E3146&gt;3.5,Q3146&lt;10)</f>
        <v>1</v>
      </c>
      <c r="L3146" t="s">
        <v>19</v>
      </c>
      <c r="M3146" t="s">
        <v>1241</v>
      </c>
      <c r="N3146" t="str">
        <f t="shared" si="445"/>
        <v>None</v>
      </c>
      <c r="O3146" t="str">
        <f t="shared" si="446"/>
        <v>None</v>
      </c>
      <c r="P3146" t="s">
        <v>445</v>
      </c>
      <c r="Q3146" s="2">
        <f t="shared" si="447"/>
        <v>14</v>
      </c>
      <c r="R3146" s="1" t="str">
        <f t="shared" si="448"/>
        <v>Established</v>
      </c>
      <c r="S3146" s="1"/>
      <c r="T3146" t="s">
        <v>598</v>
      </c>
      <c r="U3146" t="s">
        <v>144</v>
      </c>
      <c r="V3146">
        <f t="shared" si="449"/>
        <v>0</v>
      </c>
    </row>
    <row r="3147" spans="1:22" x14ac:dyDescent="0.35">
      <c r="A3147">
        <v>3145</v>
      </c>
      <c r="B3147" t="s">
        <v>5732</v>
      </c>
      <c r="C3147" t="str">
        <f t="shared" si="441"/>
        <v>Buy</v>
      </c>
      <c r="D3147" t="str">
        <f t="shared" si="442"/>
        <v>Long Name</v>
      </c>
      <c r="E3147">
        <v>3.9</v>
      </c>
      <c r="F3147">
        <f>IF(Q3147&lt;10,E3147+0.1,E3147)</f>
        <v>3.9</v>
      </c>
      <c r="G3147">
        <f>MIN(IF(Q3147&lt;10,E3147+0.5,E3147),5)</f>
        <v>3.9</v>
      </c>
      <c r="H3147" t="str">
        <f t="shared" si="443"/>
        <v>Average Place to Work</v>
      </c>
      <c r="I3147">
        <v>166</v>
      </c>
      <c r="J3147" t="b">
        <f t="shared" si="444"/>
        <v>0</v>
      </c>
      <c r="K3147" t="b">
        <f>OR(E3147&gt;3.5,Q3147&lt;10)</f>
        <v>1</v>
      </c>
      <c r="L3147" t="s">
        <v>19</v>
      </c>
      <c r="M3147" t="s">
        <v>5733</v>
      </c>
      <c r="N3147" t="str">
        <f t="shared" si="445"/>
        <v>None</v>
      </c>
      <c r="O3147" t="str">
        <f t="shared" si="446"/>
        <v>None</v>
      </c>
      <c r="P3147" t="s">
        <v>156</v>
      </c>
      <c r="Q3147" s="2">
        <f t="shared" si="447"/>
        <v>18</v>
      </c>
      <c r="R3147" s="1" t="str">
        <f t="shared" si="448"/>
        <v>Established</v>
      </c>
      <c r="S3147" s="1"/>
      <c r="T3147" t="s">
        <v>115</v>
      </c>
      <c r="U3147" t="s">
        <v>41</v>
      </c>
      <c r="V3147">
        <f t="shared" si="449"/>
        <v>0</v>
      </c>
    </row>
    <row r="3148" spans="1:22" x14ac:dyDescent="0.35">
      <c r="A3148">
        <v>3146</v>
      </c>
      <c r="B3148" t="s">
        <v>5734</v>
      </c>
      <c r="C3148" t="str">
        <f t="shared" si="441"/>
        <v>Don’t Buy</v>
      </c>
      <c r="D3148" t="str">
        <f t="shared" si="442"/>
        <v>Long Name</v>
      </c>
      <c r="E3148">
        <v>3.9</v>
      </c>
      <c r="F3148">
        <f>IF(Q3148&lt;10,E3148+0.1,E3148)</f>
        <v>4</v>
      </c>
      <c r="G3148">
        <f>MIN(IF(Q3148&lt;10,E3148+0.5,E3148),5)</f>
        <v>4.4000000000000004</v>
      </c>
      <c r="H3148" t="str">
        <f t="shared" si="443"/>
        <v>Average Place to Work</v>
      </c>
      <c r="I3148">
        <v>523</v>
      </c>
      <c r="J3148" t="b">
        <f t="shared" si="444"/>
        <v>0</v>
      </c>
      <c r="K3148" t="b">
        <f>OR(E3148&gt;3.5,Q3148&lt;10)</f>
        <v>1</v>
      </c>
      <c r="L3148" t="s">
        <v>9</v>
      </c>
      <c r="M3148" t="s">
        <v>2014</v>
      </c>
      <c r="N3148" t="str">
        <f t="shared" si="445"/>
        <v>Indian Silicon Valley Startups</v>
      </c>
      <c r="O3148" t="str">
        <f t="shared" si="446"/>
        <v>None</v>
      </c>
      <c r="P3148" t="s">
        <v>502</v>
      </c>
      <c r="Q3148" s="2">
        <f t="shared" si="447"/>
        <v>8</v>
      </c>
      <c r="R3148" s="1" t="str">
        <f t="shared" si="448"/>
        <v>Startup</v>
      </c>
      <c r="S3148" s="1"/>
      <c r="T3148" t="s">
        <v>115</v>
      </c>
      <c r="U3148" t="s">
        <v>92</v>
      </c>
      <c r="V3148">
        <f t="shared" si="449"/>
        <v>0</v>
      </c>
    </row>
    <row r="3149" spans="1:22" x14ac:dyDescent="0.35">
      <c r="A3149">
        <v>3147</v>
      </c>
      <c r="B3149" t="s">
        <v>5735</v>
      </c>
      <c r="C3149" t="str">
        <f t="shared" si="441"/>
        <v>Buy</v>
      </c>
      <c r="D3149" t="str">
        <f t="shared" si="442"/>
        <v>Long Name</v>
      </c>
      <c r="E3149">
        <v>3.7</v>
      </c>
      <c r="F3149">
        <f>IF(Q3149&lt;10,E3149+0.1,E3149)</f>
        <v>3.7</v>
      </c>
      <c r="G3149">
        <f>MIN(IF(Q3149&lt;10,E3149+0.5,E3149),5)</f>
        <v>3.7</v>
      </c>
      <c r="H3149" t="str">
        <f t="shared" si="443"/>
        <v>Average Place to Work</v>
      </c>
      <c r="I3149">
        <v>165</v>
      </c>
      <c r="J3149" t="b">
        <f t="shared" si="444"/>
        <v>0</v>
      </c>
      <c r="K3149" t="b">
        <f>OR(E3149&gt;3.5,Q3149&lt;10)</f>
        <v>1</v>
      </c>
      <c r="L3149" t="s">
        <v>19</v>
      </c>
      <c r="M3149" t="s">
        <v>4212</v>
      </c>
      <c r="N3149" t="str">
        <f t="shared" si="445"/>
        <v>None</v>
      </c>
      <c r="O3149" t="str">
        <f t="shared" si="446"/>
        <v>None</v>
      </c>
      <c r="P3149" t="s">
        <v>213</v>
      </c>
      <c r="Q3149" s="2">
        <f t="shared" si="447"/>
        <v>12</v>
      </c>
      <c r="R3149" s="1" t="str">
        <f t="shared" si="448"/>
        <v>Established</v>
      </c>
      <c r="S3149" s="1"/>
      <c r="T3149" t="s">
        <v>598</v>
      </c>
      <c r="U3149" t="s">
        <v>687</v>
      </c>
      <c r="V3149">
        <f t="shared" si="449"/>
        <v>0</v>
      </c>
    </row>
    <row r="3150" spans="1:22" x14ac:dyDescent="0.35">
      <c r="A3150">
        <v>3148</v>
      </c>
      <c r="B3150" t="s">
        <v>5736</v>
      </c>
      <c r="C3150" t="str">
        <f t="shared" si="441"/>
        <v>Don’t Buy</v>
      </c>
      <c r="D3150" t="str">
        <f t="shared" si="442"/>
        <v>Long Name</v>
      </c>
      <c r="E3150">
        <v>3.8</v>
      </c>
      <c r="F3150">
        <f>IF(Q3150&lt;10,E3150+0.1,E3150)</f>
        <v>3.8</v>
      </c>
      <c r="G3150">
        <f>MIN(IF(Q3150&lt;10,E3150+0.5,E3150),5)</f>
        <v>3.8</v>
      </c>
      <c r="H3150" t="str">
        <f t="shared" si="443"/>
        <v>Average Place to Work</v>
      </c>
      <c r="I3150">
        <v>165</v>
      </c>
      <c r="J3150" t="b">
        <f t="shared" si="444"/>
        <v>0</v>
      </c>
      <c r="K3150" t="b">
        <f>OR(E3150&gt;3.5,Q3150&lt;10)</f>
        <v>1</v>
      </c>
      <c r="L3150" t="s">
        <v>19</v>
      </c>
      <c r="M3150" t="s">
        <v>5737</v>
      </c>
      <c r="N3150" t="str">
        <f t="shared" si="445"/>
        <v>None</v>
      </c>
      <c r="O3150" t="str">
        <f t="shared" si="446"/>
        <v>None</v>
      </c>
      <c r="P3150" t="s">
        <v>603</v>
      </c>
      <c r="Q3150" s="2">
        <f t="shared" si="447"/>
        <v>51</v>
      </c>
      <c r="R3150" s="1" t="str">
        <f t="shared" si="448"/>
        <v>Established</v>
      </c>
      <c r="S3150" s="1"/>
      <c r="T3150" t="s">
        <v>606</v>
      </c>
      <c r="U3150" t="s">
        <v>171</v>
      </c>
      <c r="V3150">
        <f t="shared" si="449"/>
        <v>0</v>
      </c>
    </row>
    <row r="3151" spans="1:22" x14ac:dyDescent="0.35">
      <c r="A3151">
        <v>3149</v>
      </c>
      <c r="B3151" t="s">
        <v>5738</v>
      </c>
      <c r="C3151" t="str">
        <f t="shared" si="441"/>
        <v>Don’t Buy</v>
      </c>
      <c r="D3151" t="str">
        <f t="shared" si="442"/>
        <v>Long Name</v>
      </c>
      <c r="E3151">
        <v>4.3</v>
      </c>
      <c r="F3151">
        <f>IF(Q3151&lt;10,E3151+0.1,E3151)</f>
        <v>4.3</v>
      </c>
      <c r="G3151">
        <f>MIN(IF(Q3151&lt;10,E3151+0.5,E3151),5)</f>
        <v>4.3</v>
      </c>
      <c r="H3151" t="str">
        <f t="shared" si="443"/>
        <v>Average Place to Work</v>
      </c>
      <c r="I3151">
        <v>165</v>
      </c>
      <c r="J3151" t="b">
        <f t="shared" si="444"/>
        <v>0</v>
      </c>
      <c r="K3151" t="b">
        <f>OR(E3151&gt;3.5,Q3151&lt;10)</f>
        <v>1</v>
      </c>
      <c r="L3151" t="s">
        <v>19</v>
      </c>
      <c r="M3151" t="s">
        <v>5739</v>
      </c>
      <c r="N3151" t="str">
        <f t="shared" si="445"/>
        <v>None</v>
      </c>
      <c r="O3151" t="str">
        <f t="shared" si="446"/>
        <v>None</v>
      </c>
      <c r="P3151" t="s">
        <v>59</v>
      </c>
      <c r="Q3151" s="2">
        <f t="shared" si="447"/>
        <v>39</v>
      </c>
      <c r="R3151" s="1" t="str">
        <f t="shared" si="448"/>
        <v>Established</v>
      </c>
      <c r="S3151" s="1"/>
      <c r="T3151" t="s">
        <v>115</v>
      </c>
      <c r="U3151" t="s">
        <v>64</v>
      </c>
      <c r="V3151">
        <f t="shared" si="449"/>
        <v>0</v>
      </c>
    </row>
    <row r="3152" spans="1:22" x14ac:dyDescent="0.35">
      <c r="A3152">
        <v>3150</v>
      </c>
      <c r="B3152" t="s">
        <v>5740</v>
      </c>
      <c r="C3152" t="str">
        <f t="shared" si="441"/>
        <v>Don’t Buy</v>
      </c>
      <c r="D3152" t="str">
        <f t="shared" si="442"/>
        <v>Long Name</v>
      </c>
      <c r="E3152">
        <v>3.8</v>
      </c>
      <c r="F3152">
        <f>IF(Q3152&lt;10,E3152+0.1,E3152)</f>
        <v>3.8</v>
      </c>
      <c r="G3152">
        <f>MIN(IF(Q3152&lt;10,E3152+0.5,E3152),5)</f>
        <v>3.8</v>
      </c>
      <c r="H3152" t="str">
        <f t="shared" si="443"/>
        <v>Average Place to Work</v>
      </c>
      <c r="I3152">
        <v>165</v>
      </c>
      <c r="J3152" t="b">
        <f t="shared" si="444"/>
        <v>0</v>
      </c>
      <c r="K3152" t="b">
        <f>OR(E3152&gt;3.5,Q3152&lt;10)</f>
        <v>1</v>
      </c>
      <c r="L3152" t="s">
        <v>19</v>
      </c>
      <c r="M3152" t="s">
        <v>5741</v>
      </c>
      <c r="N3152" t="str">
        <f t="shared" si="445"/>
        <v>Indian Silicon Valley Startups</v>
      </c>
      <c r="O3152" t="str">
        <f t="shared" si="446"/>
        <v>None</v>
      </c>
      <c r="P3152" t="s">
        <v>118</v>
      </c>
      <c r="Q3152" s="2">
        <f t="shared" si="447"/>
        <v>20</v>
      </c>
      <c r="R3152" s="1" t="str">
        <f t="shared" si="448"/>
        <v>Established</v>
      </c>
      <c r="S3152" s="1"/>
      <c r="T3152" t="s">
        <v>115</v>
      </c>
      <c r="U3152" t="s">
        <v>5009</v>
      </c>
      <c r="V3152">
        <f t="shared" si="449"/>
        <v>0</v>
      </c>
    </row>
    <row r="3153" spans="1:22" x14ac:dyDescent="0.35">
      <c r="A3153">
        <v>3151</v>
      </c>
      <c r="B3153" t="s">
        <v>5742</v>
      </c>
      <c r="C3153" t="str">
        <f t="shared" si="441"/>
        <v>Don’t Buy</v>
      </c>
      <c r="D3153" t="str">
        <f t="shared" si="442"/>
        <v>Long Name</v>
      </c>
      <c r="E3153">
        <v>3.9</v>
      </c>
      <c r="F3153">
        <f>IF(Q3153&lt;10,E3153+0.1,E3153)</f>
        <v>3.9</v>
      </c>
      <c r="G3153">
        <f>MIN(IF(Q3153&lt;10,E3153+0.5,E3153),5)</f>
        <v>3.9</v>
      </c>
      <c r="H3153" t="str">
        <f t="shared" si="443"/>
        <v>Average Place to Work</v>
      </c>
      <c r="I3153">
        <v>165</v>
      </c>
      <c r="J3153" t="b">
        <f t="shared" si="444"/>
        <v>0</v>
      </c>
      <c r="K3153" t="b">
        <f>OR(E3153&gt;3.5,Q3153&lt;10)</f>
        <v>1</v>
      </c>
      <c r="L3153" t="s">
        <v>19</v>
      </c>
      <c r="M3153" t="s">
        <v>98</v>
      </c>
      <c r="N3153" t="str">
        <f t="shared" si="445"/>
        <v>None</v>
      </c>
      <c r="O3153" t="str">
        <f t="shared" si="446"/>
        <v>None</v>
      </c>
      <c r="P3153" t="s">
        <v>232</v>
      </c>
      <c r="Q3153" s="2">
        <f t="shared" si="447"/>
        <v>43</v>
      </c>
      <c r="R3153" s="1" t="str">
        <f t="shared" si="448"/>
        <v>Established</v>
      </c>
      <c r="S3153" s="1"/>
      <c r="T3153" t="s">
        <v>606</v>
      </c>
      <c r="U3153" t="s">
        <v>2908</v>
      </c>
      <c r="V3153">
        <f t="shared" si="449"/>
        <v>0</v>
      </c>
    </row>
    <row r="3154" spans="1:22" x14ac:dyDescent="0.35">
      <c r="A3154">
        <v>3152</v>
      </c>
      <c r="B3154" t="s">
        <v>5743</v>
      </c>
      <c r="C3154" t="str">
        <f t="shared" si="441"/>
        <v>Don’t Buy</v>
      </c>
      <c r="D3154" t="str">
        <f t="shared" si="442"/>
        <v>Long Name</v>
      </c>
      <c r="E3154">
        <v>4.0999999999999996</v>
      </c>
      <c r="F3154">
        <f>IF(Q3154&lt;10,E3154+0.1,E3154)</f>
        <v>4.0999999999999996</v>
      </c>
      <c r="G3154">
        <f>MIN(IF(Q3154&lt;10,E3154+0.5,E3154),5)</f>
        <v>4.0999999999999996</v>
      </c>
      <c r="H3154" t="str">
        <f t="shared" si="443"/>
        <v>Average Place to Work</v>
      </c>
      <c r="I3154">
        <v>165</v>
      </c>
      <c r="J3154" t="b">
        <f t="shared" si="444"/>
        <v>0</v>
      </c>
      <c r="K3154" t="b">
        <f>OR(E3154&gt;3.5,Q3154&lt;10)</f>
        <v>1</v>
      </c>
      <c r="L3154" t="s">
        <v>19</v>
      </c>
      <c r="M3154" t="s">
        <v>2023</v>
      </c>
      <c r="N3154" t="str">
        <f t="shared" si="445"/>
        <v>None</v>
      </c>
      <c r="O3154" t="str">
        <f t="shared" si="446"/>
        <v>None</v>
      </c>
      <c r="P3154" t="s">
        <v>302</v>
      </c>
      <c r="Q3154" s="2">
        <f t="shared" si="447"/>
        <v>32</v>
      </c>
      <c r="R3154" s="1" t="str">
        <f t="shared" si="448"/>
        <v>Established</v>
      </c>
      <c r="S3154" s="1"/>
      <c r="T3154" t="s">
        <v>606</v>
      </c>
      <c r="U3154" t="s">
        <v>83</v>
      </c>
      <c r="V3154">
        <f t="shared" si="449"/>
        <v>0</v>
      </c>
    </row>
    <row r="3155" spans="1:22" x14ac:dyDescent="0.35">
      <c r="A3155">
        <v>3153</v>
      </c>
      <c r="B3155" t="s">
        <v>5744</v>
      </c>
      <c r="C3155" t="str">
        <f t="shared" si="441"/>
        <v>Don’t Buy</v>
      </c>
      <c r="D3155" t="str">
        <f t="shared" si="442"/>
        <v>Long Name</v>
      </c>
      <c r="E3155">
        <v>4.7</v>
      </c>
      <c r="F3155">
        <f>IF(Q3155&lt;10,E3155+0.1,E3155)</f>
        <v>4.7</v>
      </c>
      <c r="G3155">
        <f>MIN(IF(Q3155&lt;10,E3155+0.5,E3155),5)</f>
        <v>4.7</v>
      </c>
      <c r="H3155" t="str">
        <f t="shared" si="443"/>
        <v>Great Place to Work</v>
      </c>
      <c r="I3155">
        <v>165</v>
      </c>
      <c r="J3155" t="b">
        <f t="shared" si="444"/>
        <v>0</v>
      </c>
      <c r="K3155" t="b">
        <f>OR(E3155&gt;3.5,Q3155&lt;10)</f>
        <v>1</v>
      </c>
      <c r="L3155" t="s">
        <v>19</v>
      </c>
      <c r="M3155" t="s">
        <v>5745</v>
      </c>
      <c r="N3155" t="str">
        <f t="shared" si="445"/>
        <v>None</v>
      </c>
      <c r="O3155" t="str">
        <f t="shared" si="446"/>
        <v>None</v>
      </c>
      <c r="P3155" t="s">
        <v>287</v>
      </c>
      <c r="Q3155" s="2">
        <f t="shared" si="447"/>
        <v>45</v>
      </c>
      <c r="R3155" s="1" t="str">
        <f t="shared" si="448"/>
        <v>Established</v>
      </c>
      <c r="S3155" s="1"/>
      <c r="T3155" t="s">
        <v>606</v>
      </c>
      <c r="U3155" t="s">
        <v>5632</v>
      </c>
      <c r="V3155">
        <f t="shared" si="449"/>
        <v>0</v>
      </c>
    </row>
    <row r="3156" spans="1:22" x14ac:dyDescent="0.35">
      <c r="A3156">
        <v>3154</v>
      </c>
      <c r="B3156" t="s">
        <v>5746</v>
      </c>
      <c r="C3156" t="str">
        <f t="shared" si="441"/>
        <v>Don’t Buy</v>
      </c>
      <c r="D3156" t="str">
        <f t="shared" si="442"/>
        <v>Long Name</v>
      </c>
      <c r="E3156">
        <v>3.9</v>
      </c>
      <c r="F3156">
        <f>IF(Q3156&lt;10,E3156+0.1,E3156)</f>
        <v>3.9</v>
      </c>
      <c r="G3156">
        <f>MIN(IF(Q3156&lt;10,E3156+0.5,E3156),5)</f>
        <v>3.9</v>
      </c>
      <c r="H3156" t="str">
        <f t="shared" si="443"/>
        <v>Average Place to Work</v>
      </c>
      <c r="I3156">
        <v>165</v>
      </c>
      <c r="J3156" t="b">
        <f t="shared" si="444"/>
        <v>0</v>
      </c>
      <c r="K3156" t="b">
        <f>OR(E3156&gt;3.5,Q3156&lt;10)</f>
        <v>1</v>
      </c>
      <c r="L3156" t="s">
        <v>19</v>
      </c>
      <c r="M3156" t="s">
        <v>2236</v>
      </c>
      <c r="N3156" t="str">
        <f t="shared" si="445"/>
        <v>Indian Silicon Valley Startups</v>
      </c>
      <c r="O3156" t="str">
        <f t="shared" si="446"/>
        <v>None</v>
      </c>
      <c r="P3156" t="s">
        <v>183</v>
      </c>
      <c r="Q3156" s="2">
        <f t="shared" si="447"/>
        <v>10</v>
      </c>
      <c r="R3156" s="1" t="str">
        <f t="shared" si="448"/>
        <v>Established</v>
      </c>
      <c r="S3156" s="1"/>
      <c r="T3156" t="s">
        <v>1183</v>
      </c>
      <c r="U3156" t="s">
        <v>484</v>
      </c>
      <c r="V3156">
        <f t="shared" si="449"/>
        <v>0</v>
      </c>
    </row>
    <row r="3157" spans="1:22" x14ac:dyDescent="0.35">
      <c r="A3157">
        <v>3155</v>
      </c>
      <c r="B3157" t="s">
        <v>5747</v>
      </c>
      <c r="C3157" t="str">
        <f t="shared" si="441"/>
        <v>Don’t Buy</v>
      </c>
      <c r="D3157" t="str">
        <f t="shared" si="442"/>
        <v>Long Name</v>
      </c>
      <c r="E3157">
        <v>3.5</v>
      </c>
      <c r="F3157">
        <f>IF(Q3157&lt;10,E3157+0.1,E3157)</f>
        <v>3.5</v>
      </c>
      <c r="G3157">
        <f>MIN(IF(Q3157&lt;10,E3157+0.5,E3157),5)</f>
        <v>3.5</v>
      </c>
      <c r="H3157" t="str">
        <f t="shared" si="443"/>
        <v>Average Place to Work</v>
      </c>
      <c r="I3157">
        <v>165</v>
      </c>
      <c r="J3157" t="b">
        <f t="shared" si="444"/>
        <v>0</v>
      </c>
      <c r="K3157" t="b">
        <f>OR(E3157&gt;3.5,Q3157&lt;10)</f>
        <v>0</v>
      </c>
      <c r="L3157" t="s">
        <v>19</v>
      </c>
      <c r="M3157" t="s">
        <v>1693</v>
      </c>
      <c r="N3157" t="str">
        <f t="shared" si="445"/>
        <v>None</v>
      </c>
      <c r="O3157" t="str">
        <f t="shared" si="446"/>
        <v>None</v>
      </c>
      <c r="P3157" t="s">
        <v>198</v>
      </c>
      <c r="Q3157" s="2">
        <f t="shared" si="447"/>
        <v>35</v>
      </c>
      <c r="R3157" s="1" t="str">
        <f t="shared" si="448"/>
        <v>Established</v>
      </c>
      <c r="S3157" s="1"/>
      <c r="T3157" t="s">
        <v>3757</v>
      </c>
      <c r="U3157" t="s">
        <v>484</v>
      </c>
      <c r="V3157">
        <f t="shared" si="449"/>
        <v>0</v>
      </c>
    </row>
    <row r="3158" spans="1:22" x14ac:dyDescent="0.35">
      <c r="A3158">
        <v>3156</v>
      </c>
      <c r="B3158" t="s">
        <v>5748</v>
      </c>
      <c r="C3158" t="str">
        <f t="shared" si="441"/>
        <v>Don’t Buy</v>
      </c>
      <c r="D3158" t="str">
        <f t="shared" si="442"/>
        <v>Short Name</v>
      </c>
      <c r="E3158">
        <v>3.8</v>
      </c>
      <c r="F3158">
        <f>IF(Q3158&lt;10,E3158+0.1,E3158)</f>
        <v>3.8</v>
      </c>
      <c r="G3158">
        <f>MIN(IF(Q3158&lt;10,E3158+0.5,E3158),5)</f>
        <v>3.8</v>
      </c>
      <c r="H3158" t="str">
        <f t="shared" si="443"/>
        <v>Average Place to Work</v>
      </c>
      <c r="I3158">
        <v>165</v>
      </c>
      <c r="J3158" t="b">
        <f t="shared" si="444"/>
        <v>0</v>
      </c>
      <c r="K3158" t="b">
        <f>OR(E3158&gt;3.5,Q3158&lt;10)</f>
        <v>1</v>
      </c>
      <c r="L3158" t="s">
        <v>19</v>
      </c>
      <c r="M3158" t="s">
        <v>3258</v>
      </c>
      <c r="N3158" t="str">
        <f t="shared" si="445"/>
        <v>None</v>
      </c>
      <c r="O3158" t="str">
        <f t="shared" si="446"/>
        <v>None</v>
      </c>
      <c r="P3158" t="s">
        <v>841</v>
      </c>
      <c r="Q3158" s="2">
        <f t="shared" si="447"/>
        <v>72</v>
      </c>
      <c r="R3158" s="1" t="str">
        <f t="shared" si="448"/>
        <v>Established</v>
      </c>
      <c r="S3158" s="1"/>
      <c r="T3158" t="s">
        <v>115</v>
      </c>
      <c r="U3158" t="s">
        <v>171</v>
      </c>
      <c r="V3158">
        <f t="shared" si="449"/>
        <v>0</v>
      </c>
    </row>
    <row r="3159" spans="1:22" x14ac:dyDescent="0.35">
      <c r="A3159">
        <v>3157</v>
      </c>
      <c r="B3159" t="s">
        <v>5749</v>
      </c>
      <c r="C3159" t="str">
        <f t="shared" si="441"/>
        <v>Don’t Buy</v>
      </c>
      <c r="D3159" t="str">
        <f t="shared" si="442"/>
        <v>Long Name</v>
      </c>
      <c r="E3159">
        <v>3.8</v>
      </c>
      <c r="F3159">
        <f>IF(Q3159&lt;10,E3159+0.1,E3159)</f>
        <v>3.8</v>
      </c>
      <c r="G3159">
        <f>MIN(IF(Q3159&lt;10,E3159+0.5,E3159),5)</f>
        <v>3.8</v>
      </c>
      <c r="H3159" t="str">
        <f t="shared" si="443"/>
        <v>Average Place to Work</v>
      </c>
      <c r="I3159">
        <v>165</v>
      </c>
      <c r="J3159" t="b">
        <f t="shared" si="444"/>
        <v>0</v>
      </c>
      <c r="K3159" t="b">
        <f>OR(E3159&gt;3.5,Q3159&lt;10)</f>
        <v>1</v>
      </c>
      <c r="L3159" t="s">
        <v>19</v>
      </c>
      <c r="M3159" t="s">
        <v>3575</v>
      </c>
      <c r="N3159" t="str">
        <f t="shared" si="445"/>
        <v>None</v>
      </c>
      <c r="O3159" t="str">
        <f t="shared" si="446"/>
        <v>None</v>
      </c>
      <c r="P3159" t="s">
        <v>86</v>
      </c>
      <c r="Q3159" s="2">
        <f t="shared" si="447"/>
        <v>27</v>
      </c>
      <c r="R3159" s="1" t="str">
        <f t="shared" si="448"/>
        <v>Established</v>
      </c>
      <c r="S3159" s="1"/>
      <c r="T3159" t="s">
        <v>606</v>
      </c>
      <c r="U3159" t="s">
        <v>1345</v>
      </c>
      <c r="V3159">
        <f t="shared" si="449"/>
        <v>0</v>
      </c>
    </row>
    <row r="3160" spans="1:22" x14ac:dyDescent="0.35">
      <c r="A3160">
        <v>3158</v>
      </c>
      <c r="B3160" t="s">
        <v>5736</v>
      </c>
      <c r="C3160" t="str">
        <f t="shared" si="441"/>
        <v>Don’t Buy</v>
      </c>
      <c r="D3160" t="str">
        <f t="shared" si="442"/>
        <v>Long Name</v>
      </c>
      <c r="E3160">
        <v>3.8</v>
      </c>
      <c r="F3160">
        <f>IF(Q3160&lt;10,E3160+0.1,E3160)</f>
        <v>3.8</v>
      </c>
      <c r="G3160">
        <f>MIN(IF(Q3160&lt;10,E3160+0.5,E3160),5)</f>
        <v>3.8</v>
      </c>
      <c r="H3160" t="str">
        <f t="shared" si="443"/>
        <v>Average Place to Work</v>
      </c>
      <c r="I3160">
        <v>165</v>
      </c>
      <c r="J3160" t="b">
        <f t="shared" si="444"/>
        <v>0</v>
      </c>
      <c r="K3160" t="b">
        <f>OR(E3160&gt;3.5,Q3160&lt;10)</f>
        <v>1</v>
      </c>
      <c r="L3160" t="s">
        <v>19</v>
      </c>
      <c r="M3160" t="s">
        <v>5737</v>
      </c>
      <c r="N3160" t="str">
        <f t="shared" si="445"/>
        <v>None</v>
      </c>
      <c r="O3160" t="str">
        <f t="shared" si="446"/>
        <v>None</v>
      </c>
      <c r="P3160" t="s">
        <v>603</v>
      </c>
      <c r="Q3160" s="2">
        <f t="shared" si="447"/>
        <v>51</v>
      </c>
      <c r="R3160" s="1" t="str">
        <f t="shared" si="448"/>
        <v>Established</v>
      </c>
      <c r="S3160" s="1"/>
      <c r="T3160" t="s">
        <v>606</v>
      </c>
      <c r="U3160" t="s">
        <v>171</v>
      </c>
      <c r="V3160">
        <f t="shared" si="449"/>
        <v>0</v>
      </c>
    </row>
    <row r="3161" spans="1:22" x14ac:dyDescent="0.35">
      <c r="A3161">
        <v>3159</v>
      </c>
      <c r="B3161" t="s">
        <v>5750</v>
      </c>
      <c r="C3161" t="str">
        <f t="shared" si="441"/>
        <v>Don’t Buy</v>
      </c>
      <c r="D3161" t="str">
        <f t="shared" si="442"/>
        <v>Long Name</v>
      </c>
      <c r="E3161">
        <v>3.9</v>
      </c>
      <c r="F3161">
        <f>IF(Q3161&lt;10,E3161+0.1,E3161)</f>
        <v>3.9</v>
      </c>
      <c r="G3161">
        <f>MIN(IF(Q3161&lt;10,E3161+0.5,E3161),5)</f>
        <v>3.9</v>
      </c>
      <c r="H3161" t="str">
        <f t="shared" si="443"/>
        <v>Average Place to Work</v>
      </c>
      <c r="I3161">
        <v>165</v>
      </c>
      <c r="J3161" t="b">
        <f t="shared" si="444"/>
        <v>0</v>
      </c>
      <c r="K3161" t="b">
        <f>OR(E3161&gt;3.5,Q3161&lt;10)</f>
        <v>1</v>
      </c>
      <c r="L3161" t="s">
        <v>19</v>
      </c>
      <c r="M3161" t="s">
        <v>3082</v>
      </c>
      <c r="N3161" t="str">
        <f t="shared" si="445"/>
        <v>None</v>
      </c>
      <c r="O3161" t="str">
        <f t="shared" si="446"/>
        <v>None</v>
      </c>
      <c r="P3161" t="s">
        <v>99</v>
      </c>
      <c r="Q3161" s="2">
        <f t="shared" si="447"/>
        <v>26</v>
      </c>
      <c r="R3161" s="1" t="str">
        <f t="shared" si="448"/>
        <v>Established</v>
      </c>
      <c r="S3161" s="1"/>
      <c r="T3161" t="s">
        <v>606</v>
      </c>
      <c r="U3161" t="s">
        <v>195</v>
      </c>
      <c r="V3161">
        <f t="shared" si="449"/>
        <v>0</v>
      </c>
    </row>
    <row r="3162" spans="1:22" x14ac:dyDescent="0.35">
      <c r="A3162">
        <v>3160</v>
      </c>
      <c r="B3162" t="s">
        <v>5751</v>
      </c>
      <c r="C3162" t="str">
        <f t="shared" si="441"/>
        <v>Don’t Buy</v>
      </c>
      <c r="D3162" t="str">
        <f t="shared" si="442"/>
        <v>Long Name</v>
      </c>
      <c r="E3162">
        <v>4.0999999999999996</v>
      </c>
      <c r="F3162">
        <f>IF(Q3162&lt;10,E3162+0.1,E3162)</f>
        <v>4.0999999999999996</v>
      </c>
      <c r="G3162">
        <f>MIN(IF(Q3162&lt;10,E3162+0.5,E3162),5)</f>
        <v>4.0999999999999996</v>
      </c>
      <c r="H3162" t="str">
        <f t="shared" si="443"/>
        <v>Average Place to Work</v>
      </c>
      <c r="I3162">
        <v>165</v>
      </c>
      <c r="J3162" t="b">
        <f t="shared" si="444"/>
        <v>0</v>
      </c>
      <c r="K3162" t="b">
        <f>OR(E3162&gt;3.5,Q3162&lt;10)</f>
        <v>1</v>
      </c>
      <c r="L3162" t="s">
        <v>19</v>
      </c>
      <c r="M3162" t="s">
        <v>5752</v>
      </c>
      <c r="N3162" t="str">
        <f t="shared" si="445"/>
        <v>None</v>
      </c>
      <c r="O3162" t="str">
        <f t="shared" si="446"/>
        <v>None</v>
      </c>
      <c r="P3162" t="s">
        <v>39</v>
      </c>
      <c r="Q3162" s="2">
        <f t="shared" si="447"/>
        <v>36</v>
      </c>
      <c r="R3162" s="1" t="str">
        <f t="shared" si="448"/>
        <v>Established</v>
      </c>
      <c r="S3162" s="1"/>
      <c r="T3162" t="s">
        <v>598</v>
      </c>
      <c r="U3162" t="s">
        <v>202</v>
      </c>
      <c r="V3162">
        <f t="shared" si="449"/>
        <v>0</v>
      </c>
    </row>
    <row r="3163" spans="1:22" x14ac:dyDescent="0.35">
      <c r="A3163">
        <v>3161</v>
      </c>
      <c r="B3163" t="s">
        <v>5735</v>
      </c>
      <c r="C3163" t="str">
        <f t="shared" si="441"/>
        <v>Buy</v>
      </c>
      <c r="D3163" t="str">
        <f t="shared" si="442"/>
        <v>Long Name</v>
      </c>
      <c r="E3163">
        <v>3.7</v>
      </c>
      <c r="F3163">
        <f>IF(Q3163&lt;10,E3163+0.1,E3163)</f>
        <v>3.7</v>
      </c>
      <c r="G3163">
        <f>MIN(IF(Q3163&lt;10,E3163+0.5,E3163),5)</f>
        <v>3.7</v>
      </c>
      <c r="H3163" t="str">
        <f t="shared" si="443"/>
        <v>Average Place to Work</v>
      </c>
      <c r="I3163">
        <v>165</v>
      </c>
      <c r="J3163" t="b">
        <f t="shared" si="444"/>
        <v>0</v>
      </c>
      <c r="K3163" t="b">
        <f>OR(E3163&gt;3.5,Q3163&lt;10)</f>
        <v>1</v>
      </c>
      <c r="L3163" t="s">
        <v>19</v>
      </c>
      <c r="M3163" t="s">
        <v>4212</v>
      </c>
      <c r="N3163" t="str">
        <f t="shared" si="445"/>
        <v>None</v>
      </c>
      <c r="O3163" t="str">
        <f t="shared" si="446"/>
        <v>None</v>
      </c>
      <c r="P3163" t="s">
        <v>213</v>
      </c>
      <c r="Q3163" s="2">
        <f t="shared" si="447"/>
        <v>12</v>
      </c>
      <c r="R3163" s="1" t="str">
        <f t="shared" si="448"/>
        <v>Established</v>
      </c>
      <c r="S3163" s="1"/>
      <c r="T3163" t="s">
        <v>598</v>
      </c>
      <c r="U3163" t="s">
        <v>687</v>
      </c>
      <c r="V3163">
        <f t="shared" si="449"/>
        <v>0</v>
      </c>
    </row>
    <row r="3164" spans="1:22" x14ac:dyDescent="0.35">
      <c r="A3164">
        <v>3162</v>
      </c>
      <c r="B3164" t="s">
        <v>5753</v>
      </c>
      <c r="C3164" t="str">
        <f t="shared" si="441"/>
        <v>Don’t Buy</v>
      </c>
      <c r="D3164" t="str">
        <f t="shared" si="442"/>
        <v>Short Name</v>
      </c>
      <c r="E3164">
        <v>4.0999999999999996</v>
      </c>
      <c r="F3164">
        <f>IF(Q3164&lt;10,E3164+0.1,E3164)</f>
        <v>4.0999999999999996</v>
      </c>
      <c r="G3164">
        <f>MIN(IF(Q3164&lt;10,E3164+0.5,E3164),5)</f>
        <v>4.0999999999999996</v>
      </c>
      <c r="H3164" t="str">
        <f t="shared" si="443"/>
        <v>Average Place to Work</v>
      </c>
      <c r="I3164">
        <v>165</v>
      </c>
      <c r="J3164" t="b">
        <f t="shared" si="444"/>
        <v>0</v>
      </c>
      <c r="K3164" t="b">
        <f>OR(E3164&gt;3.5,Q3164&lt;10)</f>
        <v>1</v>
      </c>
      <c r="L3164" t="s">
        <v>19</v>
      </c>
      <c r="M3164" t="s">
        <v>3353</v>
      </c>
      <c r="N3164" t="str">
        <f t="shared" si="445"/>
        <v>None</v>
      </c>
      <c r="O3164" t="str">
        <f t="shared" si="446"/>
        <v>None</v>
      </c>
      <c r="P3164" t="s">
        <v>63</v>
      </c>
      <c r="Q3164" s="2">
        <f t="shared" si="447"/>
        <v>84</v>
      </c>
      <c r="R3164" s="1" t="str">
        <f t="shared" si="448"/>
        <v>Established</v>
      </c>
      <c r="S3164" s="1"/>
      <c r="T3164" t="s">
        <v>115</v>
      </c>
      <c r="U3164" t="s">
        <v>5356</v>
      </c>
      <c r="V3164">
        <f t="shared" si="449"/>
        <v>0</v>
      </c>
    </row>
    <row r="3165" spans="1:22" x14ac:dyDescent="0.35">
      <c r="A3165">
        <v>3163</v>
      </c>
      <c r="B3165" t="s">
        <v>5754</v>
      </c>
      <c r="C3165" t="str">
        <f t="shared" si="441"/>
        <v>Buy</v>
      </c>
      <c r="D3165" t="str">
        <f t="shared" si="442"/>
        <v>Long Name</v>
      </c>
      <c r="E3165">
        <v>4.0999999999999996</v>
      </c>
      <c r="F3165">
        <f>IF(Q3165&lt;10,E3165+0.1,E3165)</f>
        <v>4.0999999999999996</v>
      </c>
      <c r="G3165">
        <f>MIN(IF(Q3165&lt;10,E3165+0.5,E3165),5)</f>
        <v>4.0999999999999996</v>
      </c>
      <c r="H3165" t="str">
        <f t="shared" si="443"/>
        <v>Average Place to Work</v>
      </c>
      <c r="I3165">
        <v>165</v>
      </c>
      <c r="J3165" t="b">
        <f t="shared" si="444"/>
        <v>0</v>
      </c>
      <c r="K3165" t="b">
        <f>OR(E3165&gt;3.5,Q3165&lt;10)</f>
        <v>1</v>
      </c>
      <c r="L3165" t="s">
        <v>19</v>
      </c>
      <c r="M3165" t="s">
        <v>5755</v>
      </c>
      <c r="N3165" t="str">
        <f t="shared" si="445"/>
        <v>None</v>
      </c>
      <c r="O3165" t="str">
        <f t="shared" si="446"/>
        <v>None</v>
      </c>
      <c r="P3165" t="s">
        <v>44</v>
      </c>
      <c r="Q3165" s="2">
        <f t="shared" si="447"/>
        <v>25</v>
      </c>
      <c r="R3165" s="1" t="str">
        <f t="shared" si="448"/>
        <v>Established</v>
      </c>
      <c r="S3165" s="1"/>
      <c r="T3165" t="s">
        <v>115</v>
      </c>
      <c r="U3165" t="s">
        <v>306</v>
      </c>
      <c r="V3165">
        <f t="shared" si="449"/>
        <v>0</v>
      </c>
    </row>
    <row r="3166" spans="1:22" x14ac:dyDescent="0.35">
      <c r="A3166">
        <v>3164</v>
      </c>
      <c r="B3166" t="s">
        <v>5756</v>
      </c>
      <c r="C3166" t="str">
        <f t="shared" si="441"/>
        <v>Don’t Buy</v>
      </c>
      <c r="D3166" t="str">
        <f t="shared" si="442"/>
        <v>Long Name</v>
      </c>
      <c r="E3166">
        <v>3.7</v>
      </c>
      <c r="F3166">
        <f>IF(Q3166&lt;10,E3166+0.1,E3166)</f>
        <v>3.7</v>
      </c>
      <c r="G3166">
        <f>MIN(IF(Q3166&lt;10,E3166+0.5,E3166),5)</f>
        <v>3.7</v>
      </c>
      <c r="H3166" t="str">
        <f t="shared" si="443"/>
        <v>Average Place to Work</v>
      </c>
      <c r="I3166">
        <v>165</v>
      </c>
      <c r="J3166" t="b">
        <f t="shared" si="444"/>
        <v>0</v>
      </c>
      <c r="K3166" t="b">
        <f>OR(E3166&gt;3.5,Q3166&lt;10)</f>
        <v>1</v>
      </c>
      <c r="L3166" t="s">
        <v>19</v>
      </c>
      <c r="M3166" t="s">
        <v>5757</v>
      </c>
      <c r="N3166" t="str">
        <f t="shared" si="445"/>
        <v>None</v>
      </c>
      <c r="O3166" t="str">
        <f t="shared" si="446"/>
        <v>None</v>
      </c>
      <c r="P3166" t="s">
        <v>21</v>
      </c>
      <c r="Q3166" s="2">
        <f t="shared" si="447"/>
        <v>28</v>
      </c>
      <c r="R3166" s="1" t="str">
        <f t="shared" si="448"/>
        <v>Established</v>
      </c>
      <c r="S3166" s="1"/>
      <c r="T3166" t="s">
        <v>606</v>
      </c>
      <c r="U3166" t="s">
        <v>3438</v>
      </c>
      <c r="V3166">
        <f t="shared" si="449"/>
        <v>0</v>
      </c>
    </row>
    <row r="3167" spans="1:22" x14ac:dyDescent="0.35">
      <c r="A3167">
        <v>3165</v>
      </c>
      <c r="B3167" t="s">
        <v>5758</v>
      </c>
      <c r="C3167" t="str">
        <f t="shared" si="441"/>
        <v>Don’t Buy</v>
      </c>
      <c r="D3167" t="str">
        <f t="shared" si="442"/>
        <v>Long Name</v>
      </c>
      <c r="E3167">
        <v>3.6</v>
      </c>
      <c r="F3167">
        <f>IF(Q3167&lt;10,E3167+0.1,E3167)</f>
        <v>3.6</v>
      </c>
      <c r="G3167">
        <f>MIN(IF(Q3167&lt;10,E3167+0.5,E3167),5)</f>
        <v>3.6</v>
      </c>
      <c r="H3167" t="str">
        <f t="shared" si="443"/>
        <v>Average Place to Work</v>
      </c>
      <c r="I3167">
        <v>165</v>
      </c>
      <c r="J3167" t="b">
        <f t="shared" si="444"/>
        <v>0</v>
      </c>
      <c r="K3167" t="b">
        <f>OR(E3167&gt;3.5,Q3167&lt;10)</f>
        <v>1</v>
      </c>
      <c r="L3167" t="s">
        <v>9</v>
      </c>
      <c r="M3167" t="s">
        <v>3534</v>
      </c>
      <c r="N3167" t="str">
        <f t="shared" si="445"/>
        <v>None</v>
      </c>
      <c r="O3167" t="str">
        <f t="shared" si="446"/>
        <v>None</v>
      </c>
      <c r="P3167" t="s">
        <v>232</v>
      </c>
      <c r="Q3167" s="2">
        <f t="shared" si="447"/>
        <v>43</v>
      </c>
      <c r="R3167" s="1" t="str">
        <f t="shared" si="448"/>
        <v>Established</v>
      </c>
      <c r="S3167" s="1"/>
      <c r="T3167" t="s">
        <v>115</v>
      </c>
      <c r="U3167" t="s">
        <v>83</v>
      </c>
      <c r="V3167">
        <f t="shared" si="449"/>
        <v>0</v>
      </c>
    </row>
    <row r="3168" spans="1:22" x14ac:dyDescent="0.35">
      <c r="A3168">
        <v>3166</v>
      </c>
      <c r="B3168" t="s">
        <v>5759</v>
      </c>
      <c r="C3168" t="str">
        <f t="shared" si="441"/>
        <v>Don’t Buy</v>
      </c>
      <c r="D3168" t="str">
        <f t="shared" si="442"/>
        <v>Short Name</v>
      </c>
      <c r="E3168">
        <v>4.4000000000000004</v>
      </c>
      <c r="F3168">
        <f>IF(Q3168&lt;10,E3168+0.1,E3168)</f>
        <v>4.4000000000000004</v>
      </c>
      <c r="G3168">
        <f>MIN(IF(Q3168&lt;10,E3168+0.5,E3168),5)</f>
        <v>4.4000000000000004</v>
      </c>
      <c r="H3168" t="str">
        <f t="shared" si="443"/>
        <v>Average Place to Work</v>
      </c>
      <c r="I3168">
        <v>165</v>
      </c>
      <c r="J3168" t="b">
        <f t="shared" si="444"/>
        <v>0</v>
      </c>
      <c r="K3168" t="b">
        <f>OR(E3168&gt;3.5,Q3168&lt;10)</f>
        <v>1</v>
      </c>
      <c r="L3168" t="s">
        <v>19</v>
      </c>
      <c r="M3168" t="s">
        <v>5760</v>
      </c>
      <c r="N3168" t="str">
        <f t="shared" si="445"/>
        <v>None</v>
      </c>
      <c r="O3168" t="str">
        <f t="shared" si="446"/>
        <v>None</v>
      </c>
      <c r="P3168" t="s">
        <v>156</v>
      </c>
      <c r="Q3168" s="2">
        <f t="shared" si="447"/>
        <v>18</v>
      </c>
      <c r="R3168" s="1" t="str">
        <f t="shared" si="448"/>
        <v>Established</v>
      </c>
      <c r="S3168" s="1"/>
      <c r="T3168" t="s">
        <v>606</v>
      </c>
      <c r="U3168" t="s">
        <v>160</v>
      </c>
      <c r="V3168">
        <f t="shared" si="449"/>
        <v>0</v>
      </c>
    </row>
    <row r="3169" spans="1:22" x14ac:dyDescent="0.35">
      <c r="A3169">
        <v>3167</v>
      </c>
      <c r="B3169" t="s">
        <v>5761</v>
      </c>
      <c r="C3169" t="str">
        <f t="shared" si="441"/>
        <v>Don’t Buy</v>
      </c>
      <c r="D3169" t="str">
        <f t="shared" si="442"/>
        <v>Short Name</v>
      </c>
      <c r="E3169">
        <v>3.7</v>
      </c>
      <c r="F3169">
        <f>IF(Q3169&lt;10,E3169+0.1,E3169)</f>
        <v>3.7</v>
      </c>
      <c r="G3169">
        <f>MIN(IF(Q3169&lt;10,E3169+0.5,E3169),5)</f>
        <v>3.7</v>
      </c>
      <c r="H3169" t="str">
        <f t="shared" si="443"/>
        <v>Average Place to Work</v>
      </c>
      <c r="I3169">
        <v>165</v>
      </c>
      <c r="J3169" t="b">
        <f t="shared" si="444"/>
        <v>0</v>
      </c>
      <c r="K3169" t="b">
        <f>OR(E3169&gt;3.5,Q3169&lt;10)</f>
        <v>1</v>
      </c>
      <c r="L3169" t="s">
        <v>19</v>
      </c>
      <c r="M3169" t="s">
        <v>5762</v>
      </c>
      <c r="N3169" t="str">
        <f t="shared" si="445"/>
        <v>None</v>
      </c>
      <c r="O3169" t="str">
        <f t="shared" si="446"/>
        <v>None</v>
      </c>
      <c r="P3169" t="s">
        <v>522</v>
      </c>
      <c r="Q3169" s="2">
        <f t="shared" si="447"/>
        <v>30</v>
      </c>
      <c r="R3169" s="1" t="str">
        <f t="shared" si="448"/>
        <v>Established</v>
      </c>
      <c r="S3169" s="1"/>
      <c r="T3169" t="s">
        <v>2372</v>
      </c>
      <c r="U3169" t="s">
        <v>352</v>
      </c>
      <c r="V3169">
        <f t="shared" si="449"/>
        <v>0</v>
      </c>
    </row>
    <row r="3170" spans="1:22" x14ac:dyDescent="0.35">
      <c r="A3170">
        <v>3168</v>
      </c>
      <c r="B3170" t="s">
        <v>5763</v>
      </c>
      <c r="C3170" t="str">
        <f t="shared" si="441"/>
        <v>Don’t Buy</v>
      </c>
      <c r="D3170" t="str">
        <f t="shared" si="442"/>
        <v>Long Name</v>
      </c>
      <c r="E3170">
        <v>4</v>
      </c>
      <c r="F3170">
        <f>IF(Q3170&lt;10,E3170+0.1,E3170)</f>
        <v>4</v>
      </c>
      <c r="G3170">
        <f>MIN(IF(Q3170&lt;10,E3170+0.5,E3170),5)</f>
        <v>4</v>
      </c>
      <c r="H3170" t="str">
        <f t="shared" si="443"/>
        <v>Average Place to Work</v>
      </c>
      <c r="I3170">
        <v>165</v>
      </c>
      <c r="J3170" t="b">
        <f t="shared" si="444"/>
        <v>0</v>
      </c>
      <c r="K3170" t="b">
        <f>OR(E3170&gt;3.5,Q3170&lt;10)</f>
        <v>1</v>
      </c>
      <c r="L3170" t="s">
        <v>19</v>
      </c>
      <c r="M3170" t="s">
        <v>5764</v>
      </c>
      <c r="N3170" t="str">
        <f t="shared" si="445"/>
        <v>None</v>
      </c>
      <c r="O3170" t="str">
        <f t="shared" si="446"/>
        <v>None</v>
      </c>
      <c r="P3170" t="s">
        <v>86</v>
      </c>
      <c r="Q3170" s="2">
        <f t="shared" si="447"/>
        <v>27</v>
      </c>
      <c r="R3170" s="1" t="str">
        <f t="shared" si="448"/>
        <v>Established</v>
      </c>
      <c r="S3170" s="1"/>
      <c r="T3170" t="s">
        <v>1146</v>
      </c>
      <c r="U3170" t="s">
        <v>83</v>
      </c>
      <c r="V3170">
        <f t="shared" si="449"/>
        <v>0</v>
      </c>
    </row>
    <row r="3171" spans="1:22" x14ac:dyDescent="0.35">
      <c r="A3171">
        <v>3169</v>
      </c>
      <c r="B3171" t="s">
        <v>5765</v>
      </c>
      <c r="C3171" t="str">
        <f t="shared" si="441"/>
        <v>Don’t Buy</v>
      </c>
      <c r="D3171" t="str">
        <f t="shared" si="442"/>
        <v>Long Name</v>
      </c>
      <c r="E3171">
        <v>3.7</v>
      </c>
      <c r="F3171">
        <f>IF(Q3171&lt;10,E3171+0.1,E3171)</f>
        <v>3.7</v>
      </c>
      <c r="G3171">
        <f>MIN(IF(Q3171&lt;10,E3171+0.5,E3171),5)</f>
        <v>3.7</v>
      </c>
      <c r="H3171" t="str">
        <f t="shared" si="443"/>
        <v>Average Place to Work</v>
      </c>
      <c r="I3171">
        <v>165</v>
      </c>
      <c r="J3171" t="b">
        <f t="shared" si="444"/>
        <v>0</v>
      </c>
      <c r="K3171" t="b">
        <f>OR(E3171&gt;3.5,Q3171&lt;10)</f>
        <v>1</v>
      </c>
      <c r="L3171" t="s">
        <v>19</v>
      </c>
      <c r="M3171" t="s">
        <v>1347</v>
      </c>
      <c r="N3171" t="str">
        <f t="shared" si="445"/>
        <v>None</v>
      </c>
      <c r="O3171" t="str">
        <f t="shared" si="446"/>
        <v>None</v>
      </c>
      <c r="P3171" t="s">
        <v>114</v>
      </c>
      <c r="Q3171" s="2">
        <f t="shared" si="447"/>
        <v>11</v>
      </c>
      <c r="R3171" s="1" t="str">
        <f t="shared" si="448"/>
        <v>Established</v>
      </c>
      <c r="S3171" s="1"/>
      <c r="T3171" t="s">
        <v>598</v>
      </c>
      <c r="U3171" t="s">
        <v>346</v>
      </c>
      <c r="V3171">
        <f t="shared" si="449"/>
        <v>0</v>
      </c>
    </row>
    <row r="3172" spans="1:22" x14ac:dyDescent="0.35">
      <c r="A3172">
        <v>3170</v>
      </c>
      <c r="B3172" t="s">
        <v>5766</v>
      </c>
      <c r="C3172" t="str">
        <f t="shared" si="441"/>
        <v>Don’t Buy</v>
      </c>
      <c r="D3172" t="str">
        <f t="shared" si="442"/>
        <v>Long Name</v>
      </c>
      <c r="E3172">
        <v>3.9</v>
      </c>
      <c r="F3172">
        <f>IF(Q3172&lt;10,E3172+0.1,E3172)</f>
        <v>3.9</v>
      </c>
      <c r="G3172">
        <f>MIN(IF(Q3172&lt;10,E3172+0.5,E3172),5)</f>
        <v>3.9</v>
      </c>
      <c r="H3172" t="str">
        <f t="shared" si="443"/>
        <v>Average Place to Work</v>
      </c>
      <c r="I3172">
        <v>165</v>
      </c>
      <c r="J3172" t="b">
        <f t="shared" si="444"/>
        <v>0</v>
      </c>
      <c r="K3172" t="b">
        <f>OR(E3172&gt;3.5,Q3172&lt;10)</f>
        <v>1</v>
      </c>
      <c r="L3172" t="s">
        <v>19</v>
      </c>
      <c r="M3172" t="s">
        <v>5767</v>
      </c>
      <c r="N3172" t="str">
        <f t="shared" si="445"/>
        <v>None</v>
      </c>
      <c r="O3172" t="str">
        <f t="shared" si="446"/>
        <v>None</v>
      </c>
      <c r="P3172" t="s">
        <v>79</v>
      </c>
      <c r="Q3172" s="2">
        <f t="shared" si="447"/>
        <v>19</v>
      </c>
      <c r="R3172" s="1" t="str">
        <f t="shared" si="448"/>
        <v>Established</v>
      </c>
      <c r="S3172" s="1"/>
      <c r="T3172" t="s">
        <v>606</v>
      </c>
      <c r="U3172" t="s">
        <v>41</v>
      </c>
      <c r="V3172">
        <f t="shared" si="449"/>
        <v>0</v>
      </c>
    </row>
    <row r="3173" spans="1:22" x14ac:dyDescent="0.35">
      <c r="A3173">
        <v>3171</v>
      </c>
      <c r="B3173" t="s">
        <v>5768</v>
      </c>
      <c r="C3173" t="str">
        <f t="shared" si="441"/>
        <v>Don’t Buy</v>
      </c>
      <c r="D3173" t="str">
        <f t="shared" si="442"/>
        <v>Long Name</v>
      </c>
      <c r="E3173">
        <v>3.9</v>
      </c>
      <c r="F3173">
        <f>IF(Q3173&lt;10,E3173+0.1,E3173)</f>
        <v>3.9</v>
      </c>
      <c r="G3173">
        <f>MIN(IF(Q3173&lt;10,E3173+0.5,E3173),5)</f>
        <v>3.9</v>
      </c>
      <c r="H3173" t="str">
        <f t="shared" si="443"/>
        <v>Average Place to Work</v>
      </c>
      <c r="I3173">
        <v>165</v>
      </c>
      <c r="J3173" t="b">
        <f t="shared" si="444"/>
        <v>0</v>
      </c>
      <c r="K3173" t="b">
        <f>OR(E3173&gt;3.5,Q3173&lt;10)</f>
        <v>1</v>
      </c>
      <c r="L3173" t="s">
        <v>19</v>
      </c>
      <c r="M3173" t="s">
        <v>689</v>
      </c>
      <c r="N3173" t="str">
        <f t="shared" si="445"/>
        <v>None</v>
      </c>
      <c r="O3173" t="str">
        <f t="shared" si="446"/>
        <v>None</v>
      </c>
      <c r="P3173" t="s">
        <v>213</v>
      </c>
      <c r="Q3173" s="2">
        <f t="shared" si="447"/>
        <v>12</v>
      </c>
      <c r="R3173" s="1" t="str">
        <f t="shared" si="448"/>
        <v>Established</v>
      </c>
      <c r="S3173" s="1"/>
      <c r="T3173" t="s">
        <v>115</v>
      </c>
      <c r="U3173" t="s">
        <v>752</v>
      </c>
      <c r="V3173">
        <f t="shared" si="449"/>
        <v>0</v>
      </c>
    </row>
    <row r="3174" spans="1:22" x14ac:dyDescent="0.35">
      <c r="A3174">
        <v>3172</v>
      </c>
      <c r="B3174" t="s">
        <v>5769</v>
      </c>
      <c r="C3174" t="str">
        <f t="shared" si="441"/>
        <v>Buy</v>
      </c>
      <c r="D3174" t="str">
        <f t="shared" si="442"/>
        <v>Long Name</v>
      </c>
      <c r="E3174">
        <v>4.2</v>
      </c>
      <c r="F3174">
        <f>IF(Q3174&lt;10,E3174+0.1,E3174)</f>
        <v>4.2</v>
      </c>
      <c r="G3174">
        <f>MIN(IF(Q3174&lt;10,E3174+0.5,E3174),5)</f>
        <v>4.2</v>
      </c>
      <c r="H3174" t="str">
        <f t="shared" si="443"/>
        <v>Average Place to Work</v>
      </c>
      <c r="I3174">
        <v>168</v>
      </c>
      <c r="J3174" t="b">
        <f t="shared" si="444"/>
        <v>0</v>
      </c>
      <c r="K3174" t="b">
        <f>OR(E3174&gt;3.5,Q3174&lt;10)</f>
        <v>1</v>
      </c>
      <c r="L3174" t="s">
        <v>19</v>
      </c>
      <c r="M3174" t="s">
        <v>944</v>
      </c>
      <c r="N3174" t="str">
        <f t="shared" si="445"/>
        <v>None</v>
      </c>
      <c r="O3174" t="str">
        <f t="shared" si="446"/>
        <v>None</v>
      </c>
      <c r="P3174" t="s">
        <v>5770</v>
      </c>
      <c r="Q3174" s="2">
        <f t="shared" si="447"/>
        <v>129</v>
      </c>
      <c r="R3174" s="1" t="str">
        <f t="shared" si="448"/>
        <v>Established</v>
      </c>
      <c r="S3174" s="1"/>
      <c r="T3174" t="s">
        <v>115</v>
      </c>
      <c r="U3174" t="s">
        <v>5212</v>
      </c>
      <c r="V3174">
        <f t="shared" si="449"/>
        <v>0</v>
      </c>
    </row>
    <row r="3175" spans="1:22" x14ac:dyDescent="0.35">
      <c r="A3175">
        <v>3173</v>
      </c>
      <c r="B3175" t="s">
        <v>5771</v>
      </c>
      <c r="C3175" t="str">
        <f t="shared" si="441"/>
        <v>Don’t Buy</v>
      </c>
      <c r="D3175" t="str">
        <f t="shared" si="442"/>
        <v>Short Name</v>
      </c>
      <c r="E3175">
        <v>4.4000000000000004</v>
      </c>
      <c r="F3175">
        <f>IF(Q3175&lt;10,E3175+0.1,E3175)</f>
        <v>4.4000000000000004</v>
      </c>
      <c r="G3175">
        <f>MIN(IF(Q3175&lt;10,E3175+0.5,E3175),5)</f>
        <v>4.4000000000000004</v>
      </c>
      <c r="H3175" t="str">
        <f t="shared" si="443"/>
        <v>Average Place to Work</v>
      </c>
      <c r="I3175">
        <v>164</v>
      </c>
      <c r="J3175" t="b">
        <f t="shared" si="444"/>
        <v>0</v>
      </c>
      <c r="K3175" t="b">
        <f>OR(E3175&gt;3.5,Q3175&lt;10)</f>
        <v>1</v>
      </c>
      <c r="L3175" t="s">
        <v>19</v>
      </c>
      <c r="M3175" t="s">
        <v>5772</v>
      </c>
      <c r="N3175" t="str">
        <f t="shared" si="445"/>
        <v>Indian Silicon Valley Startups</v>
      </c>
      <c r="O3175" t="str">
        <f t="shared" si="446"/>
        <v>None</v>
      </c>
      <c r="P3175" t="s">
        <v>95</v>
      </c>
      <c r="Q3175" s="2">
        <f t="shared" si="447"/>
        <v>16</v>
      </c>
      <c r="R3175" s="1" t="str">
        <f t="shared" si="448"/>
        <v>Established</v>
      </c>
      <c r="S3175" s="1"/>
      <c r="T3175" t="s">
        <v>115</v>
      </c>
      <c r="U3175" t="s">
        <v>36</v>
      </c>
      <c r="V3175">
        <f t="shared" si="449"/>
        <v>0</v>
      </c>
    </row>
    <row r="3176" spans="1:22" x14ac:dyDescent="0.35">
      <c r="A3176">
        <v>3174</v>
      </c>
      <c r="B3176" t="s">
        <v>5773</v>
      </c>
      <c r="C3176" t="str">
        <f t="shared" si="441"/>
        <v>Don’t Buy</v>
      </c>
      <c r="D3176" t="str">
        <f t="shared" si="442"/>
        <v>Long Name</v>
      </c>
      <c r="E3176">
        <v>3.3</v>
      </c>
      <c r="F3176">
        <f>IF(Q3176&lt;10,E3176+0.1,E3176)</f>
        <v>3.3</v>
      </c>
      <c r="G3176">
        <f>MIN(IF(Q3176&lt;10,E3176+0.5,E3176),5)</f>
        <v>3.3</v>
      </c>
      <c r="H3176" t="str">
        <f t="shared" si="443"/>
        <v>Average Place to Work</v>
      </c>
      <c r="I3176">
        <v>164</v>
      </c>
      <c r="J3176" t="b">
        <f t="shared" si="444"/>
        <v>0</v>
      </c>
      <c r="K3176" t="b">
        <f>OR(E3176&gt;3.5,Q3176&lt;10)</f>
        <v>0</v>
      </c>
      <c r="L3176" t="s">
        <v>9</v>
      </c>
      <c r="M3176" t="s">
        <v>5774</v>
      </c>
      <c r="N3176" t="str">
        <f t="shared" si="445"/>
        <v>None</v>
      </c>
      <c r="O3176" t="str">
        <f t="shared" si="446"/>
        <v>None</v>
      </c>
      <c r="P3176" t="s">
        <v>50</v>
      </c>
      <c r="Q3176" s="2">
        <f t="shared" si="447"/>
        <v>29</v>
      </c>
      <c r="R3176" s="1" t="str">
        <f t="shared" si="448"/>
        <v>Established</v>
      </c>
      <c r="S3176" s="1"/>
      <c r="T3176" t="s">
        <v>606</v>
      </c>
      <c r="U3176" t="s">
        <v>130</v>
      </c>
      <c r="V3176">
        <f t="shared" si="449"/>
        <v>0</v>
      </c>
    </row>
    <row r="3177" spans="1:22" x14ac:dyDescent="0.35">
      <c r="A3177">
        <v>3175</v>
      </c>
      <c r="B3177" t="s">
        <v>5775</v>
      </c>
      <c r="C3177" t="str">
        <f t="shared" si="441"/>
        <v>Don’t Buy</v>
      </c>
      <c r="D3177" t="str">
        <f t="shared" si="442"/>
        <v>Short Name</v>
      </c>
      <c r="E3177">
        <v>3.6</v>
      </c>
      <c r="F3177">
        <f>IF(Q3177&lt;10,E3177+0.1,E3177)</f>
        <v>3.6</v>
      </c>
      <c r="G3177">
        <f>MIN(IF(Q3177&lt;10,E3177+0.5,E3177),5)</f>
        <v>3.6</v>
      </c>
      <c r="H3177" t="str">
        <f t="shared" si="443"/>
        <v>Average Place to Work</v>
      </c>
      <c r="I3177">
        <v>164</v>
      </c>
      <c r="J3177" t="b">
        <f t="shared" si="444"/>
        <v>0</v>
      </c>
      <c r="K3177" t="b">
        <f>OR(E3177&gt;3.5,Q3177&lt;10)</f>
        <v>1</v>
      </c>
      <c r="L3177" t="s">
        <v>19</v>
      </c>
      <c r="M3177" t="s">
        <v>5776</v>
      </c>
      <c r="N3177" t="str">
        <f t="shared" si="445"/>
        <v>None</v>
      </c>
      <c r="O3177" t="str">
        <f t="shared" si="446"/>
        <v>None</v>
      </c>
      <c r="P3177" t="s">
        <v>143</v>
      </c>
      <c r="Q3177" s="2">
        <f t="shared" si="447"/>
        <v>24</v>
      </c>
      <c r="R3177" s="1" t="str">
        <f t="shared" si="448"/>
        <v>Established</v>
      </c>
      <c r="S3177" s="1"/>
      <c r="T3177" t="s">
        <v>115</v>
      </c>
      <c r="U3177" t="s">
        <v>144</v>
      </c>
      <c r="V3177">
        <f t="shared" si="449"/>
        <v>0</v>
      </c>
    </row>
    <row r="3178" spans="1:22" x14ac:dyDescent="0.35">
      <c r="A3178">
        <v>3176</v>
      </c>
      <c r="B3178" t="s">
        <v>5777</v>
      </c>
      <c r="C3178" t="str">
        <f t="shared" si="441"/>
        <v>Don’t Buy</v>
      </c>
      <c r="D3178" t="str">
        <f t="shared" si="442"/>
        <v>Long Name</v>
      </c>
      <c r="E3178">
        <v>4</v>
      </c>
      <c r="F3178">
        <f>IF(Q3178&lt;10,E3178+0.1,E3178)</f>
        <v>4</v>
      </c>
      <c r="G3178">
        <f>MIN(IF(Q3178&lt;10,E3178+0.5,E3178),5)</f>
        <v>4</v>
      </c>
      <c r="H3178" t="str">
        <f t="shared" si="443"/>
        <v>Average Place to Work</v>
      </c>
      <c r="I3178">
        <v>164</v>
      </c>
      <c r="J3178" t="b">
        <f t="shared" si="444"/>
        <v>0</v>
      </c>
      <c r="K3178" t="b">
        <f>OR(E3178&gt;3.5,Q3178&lt;10)</f>
        <v>1</v>
      </c>
      <c r="L3178" t="s">
        <v>9</v>
      </c>
      <c r="M3178" t="s">
        <v>5778</v>
      </c>
      <c r="N3178" t="str">
        <f t="shared" si="445"/>
        <v>None</v>
      </c>
      <c r="O3178" t="str">
        <f t="shared" si="446"/>
        <v>None</v>
      </c>
      <c r="P3178" t="s">
        <v>292</v>
      </c>
      <c r="Q3178" s="2">
        <f t="shared" si="447"/>
        <v>38</v>
      </c>
      <c r="R3178" s="1" t="str">
        <f t="shared" si="448"/>
        <v>Established</v>
      </c>
      <c r="S3178" s="1"/>
      <c r="T3178" t="s">
        <v>598</v>
      </c>
      <c r="U3178" t="s">
        <v>137</v>
      </c>
      <c r="V3178">
        <f t="shared" si="449"/>
        <v>0</v>
      </c>
    </row>
    <row r="3179" spans="1:22" x14ac:dyDescent="0.35">
      <c r="A3179">
        <v>3177</v>
      </c>
      <c r="B3179" t="s">
        <v>5779</v>
      </c>
      <c r="C3179" t="str">
        <f t="shared" si="441"/>
        <v>Don’t Buy</v>
      </c>
      <c r="D3179" t="str">
        <f t="shared" si="442"/>
        <v>Long Name</v>
      </c>
      <c r="E3179">
        <v>3.7</v>
      </c>
      <c r="F3179">
        <f>IF(Q3179&lt;10,E3179+0.1,E3179)</f>
        <v>3.7</v>
      </c>
      <c r="G3179">
        <f>MIN(IF(Q3179&lt;10,E3179+0.5,E3179),5)</f>
        <v>3.7</v>
      </c>
      <c r="H3179" t="str">
        <f t="shared" si="443"/>
        <v>Average Place to Work</v>
      </c>
      <c r="I3179">
        <v>164</v>
      </c>
      <c r="J3179" t="b">
        <f t="shared" si="444"/>
        <v>0</v>
      </c>
      <c r="K3179" t="b">
        <f>OR(E3179&gt;3.5,Q3179&lt;10)</f>
        <v>1</v>
      </c>
      <c r="L3179" t="s">
        <v>9</v>
      </c>
      <c r="M3179" t="s">
        <v>5103</v>
      </c>
      <c r="N3179" t="str">
        <f t="shared" si="445"/>
        <v>None</v>
      </c>
      <c r="O3179" t="str">
        <f t="shared" si="446"/>
        <v>None</v>
      </c>
      <c r="P3179" t="s">
        <v>11</v>
      </c>
      <c r="Q3179" s="2">
        <f t="shared" si="447"/>
        <v>54</v>
      </c>
      <c r="R3179" s="1" t="str">
        <f t="shared" si="448"/>
        <v>Established</v>
      </c>
      <c r="S3179" s="1"/>
      <c r="T3179" t="s">
        <v>598</v>
      </c>
      <c r="U3179" t="s">
        <v>312</v>
      </c>
      <c r="V3179">
        <f t="shared" si="449"/>
        <v>0</v>
      </c>
    </row>
    <row r="3180" spans="1:22" x14ac:dyDescent="0.35">
      <c r="A3180">
        <v>3178</v>
      </c>
      <c r="B3180" t="s">
        <v>5780</v>
      </c>
      <c r="C3180" t="str">
        <f t="shared" si="441"/>
        <v>Don’t Buy</v>
      </c>
      <c r="D3180" t="str">
        <f t="shared" si="442"/>
        <v>Long Name</v>
      </c>
      <c r="E3180">
        <v>3.9</v>
      </c>
      <c r="F3180">
        <f>IF(Q3180&lt;10,E3180+0.1,E3180)</f>
        <v>3.9</v>
      </c>
      <c r="G3180">
        <f>MIN(IF(Q3180&lt;10,E3180+0.5,E3180),5)</f>
        <v>3.9</v>
      </c>
      <c r="H3180" t="str">
        <f t="shared" si="443"/>
        <v>Average Place to Work</v>
      </c>
      <c r="I3180">
        <v>164</v>
      </c>
      <c r="J3180" t="b">
        <f t="shared" si="444"/>
        <v>0</v>
      </c>
      <c r="K3180" t="b">
        <f>OR(E3180&gt;3.5,Q3180&lt;10)</f>
        <v>1</v>
      </c>
      <c r="L3180" t="s">
        <v>19</v>
      </c>
      <c r="M3180" t="s">
        <v>5781</v>
      </c>
      <c r="N3180" t="str">
        <f t="shared" si="445"/>
        <v>None</v>
      </c>
      <c r="O3180" t="str">
        <f t="shared" si="446"/>
        <v>None</v>
      </c>
      <c r="P3180" t="s">
        <v>373</v>
      </c>
      <c r="Q3180" s="2">
        <f t="shared" si="447"/>
        <v>62</v>
      </c>
      <c r="R3180" s="1" t="str">
        <f t="shared" si="448"/>
        <v>Established</v>
      </c>
      <c r="S3180" s="1"/>
      <c r="T3180" t="s">
        <v>219</v>
      </c>
      <c r="U3180" t="s">
        <v>986</v>
      </c>
      <c r="V3180">
        <f t="shared" si="449"/>
        <v>0</v>
      </c>
    </row>
    <row r="3181" spans="1:22" x14ac:dyDescent="0.35">
      <c r="A3181">
        <v>3179</v>
      </c>
      <c r="B3181" t="s">
        <v>5782</v>
      </c>
      <c r="C3181" t="str">
        <f t="shared" si="441"/>
        <v>Don’t Buy</v>
      </c>
      <c r="D3181" t="str">
        <f t="shared" si="442"/>
        <v>Long Name</v>
      </c>
      <c r="E3181">
        <v>4.0999999999999996</v>
      </c>
      <c r="F3181">
        <f>IF(Q3181&lt;10,E3181+0.1,E3181)</f>
        <v>4.0999999999999996</v>
      </c>
      <c r="G3181">
        <f>MIN(IF(Q3181&lt;10,E3181+0.5,E3181),5)</f>
        <v>4.0999999999999996</v>
      </c>
      <c r="H3181" t="str">
        <f t="shared" si="443"/>
        <v>Average Place to Work</v>
      </c>
      <c r="I3181">
        <v>164</v>
      </c>
      <c r="J3181" t="b">
        <f t="shared" si="444"/>
        <v>0</v>
      </c>
      <c r="K3181" t="b">
        <f>OR(E3181&gt;3.5,Q3181&lt;10)</f>
        <v>1</v>
      </c>
      <c r="L3181" t="s">
        <v>9</v>
      </c>
      <c r="M3181" t="s">
        <v>5783</v>
      </c>
      <c r="N3181" t="str">
        <f t="shared" si="445"/>
        <v>None</v>
      </c>
      <c r="O3181" t="str">
        <f t="shared" si="446"/>
        <v>None</v>
      </c>
      <c r="P3181" t="s">
        <v>515</v>
      </c>
      <c r="Q3181" s="2">
        <f t="shared" si="447"/>
        <v>46</v>
      </c>
      <c r="R3181" s="1" t="str">
        <f t="shared" si="448"/>
        <v>Established</v>
      </c>
      <c r="S3181" s="1"/>
      <c r="T3181" t="s">
        <v>60</v>
      </c>
      <c r="U3181" t="s">
        <v>357</v>
      </c>
      <c r="V3181">
        <f t="shared" si="449"/>
        <v>0</v>
      </c>
    </row>
    <row r="3182" spans="1:22" x14ac:dyDescent="0.35">
      <c r="A3182">
        <v>3180</v>
      </c>
      <c r="B3182" t="s">
        <v>5777</v>
      </c>
      <c r="C3182" t="str">
        <f t="shared" si="441"/>
        <v>Don’t Buy</v>
      </c>
      <c r="D3182" t="str">
        <f t="shared" si="442"/>
        <v>Long Name</v>
      </c>
      <c r="E3182">
        <v>4</v>
      </c>
      <c r="F3182">
        <f>IF(Q3182&lt;10,E3182+0.1,E3182)</f>
        <v>4</v>
      </c>
      <c r="G3182">
        <f>MIN(IF(Q3182&lt;10,E3182+0.5,E3182),5)</f>
        <v>4</v>
      </c>
      <c r="H3182" t="str">
        <f t="shared" si="443"/>
        <v>Average Place to Work</v>
      </c>
      <c r="I3182">
        <v>164</v>
      </c>
      <c r="J3182" t="b">
        <f t="shared" si="444"/>
        <v>0</v>
      </c>
      <c r="K3182" t="b">
        <f>OR(E3182&gt;3.5,Q3182&lt;10)</f>
        <v>1</v>
      </c>
      <c r="L3182" t="s">
        <v>9</v>
      </c>
      <c r="M3182" t="s">
        <v>5778</v>
      </c>
      <c r="N3182" t="str">
        <f t="shared" si="445"/>
        <v>None</v>
      </c>
      <c r="O3182" t="str">
        <f t="shared" si="446"/>
        <v>None</v>
      </c>
      <c r="P3182" t="s">
        <v>292</v>
      </c>
      <c r="Q3182" s="2">
        <f t="shared" si="447"/>
        <v>38</v>
      </c>
      <c r="R3182" s="1" t="str">
        <f t="shared" si="448"/>
        <v>Established</v>
      </c>
      <c r="S3182" s="1"/>
      <c r="T3182" t="s">
        <v>598</v>
      </c>
      <c r="U3182" t="s">
        <v>137</v>
      </c>
      <c r="V3182">
        <f t="shared" si="449"/>
        <v>0</v>
      </c>
    </row>
    <row r="3183" spans="1:22" x14ac:dyDescent="0.35">
      <c r="A3183">
        <v>3181</v>
      </c>
      <c r="B3183" t="s">
        <v>5773</v>
      </c>
      <c r="C3183" t="str">
        <f t="shared" si="441"/>
        <v>Don’t Buy</v>
      </c>
      <c r="D3183" t="str">
        <f t="shared" si="442"/>
        <v>Long Name</v>
      </c>
      <c r="E3183">
        <v>3.3</v>
      </c>
      <c r="F3183">
        <f>IF(Q3183&lt;10,E3183+0.1,E3183)</f>
        <v>3.3</v>
      </c>
      <c r="G3183">
        <f>MIN(IF(Q3183&lt;10,E3183+0.5,E3183),5)</f>
        <v>3.3</v>
      </c>
      <c r="H3183" t="str">
        <f t="shared" si="443"/>
        <v>Average Place to Work</v>
      </c>
      <c r="I3183">
        <v>164</v>
      </c>
      <c r="J3183" t="b">
        <f t="shared" si="444"/>
        <v>0</v>
      </c>
      <c r="K3183" t="b">
        <f>OR(E3183&gt;3.5,Q3183&lt;10)</f>
        <v>0</v>
      </c>
      <c r="L3183" t="s">
        <v>9</v>
      </c>
      <c r="M3183" t="s">
        <v>5774</v>
      </c>
      <c r="N3183" t="str">
        <f t="shared" si="445"/>
        <v>None</v>
      </c>
      <c r="O3183" t="str">
        <f t="shared" si="446"/>
        <v>None</v>
      </c>
      <c r="P3183" t="s">
        <v>50</v>
      </c>
      <c r="Q3183" s="2">
        <f t="shared" si="447"/>
        <v>29</v>
      </c>
      <c r="R3183" s="1" t="str">
        <f t="shared" si="448"/>
        <v>Established</v>
      </c>
      <c r="S3183" s="1"/>
      <c r="T3183" t="s">
        <v>606</v>
      </c>
      <c r="U3183" t="s">
        <v>130</v>
      </c>
      <c r="V3183">
        <f t="shared" si="449"/>
        <v>0</v>
      </c>
    </row>
    <row r="3184" spans="1:22" x14ac:dyDescent="0.35">
      <c r="A3184">
        <v>3182</v>
      </c>
      <c r="B3184" t="s">
        <v>5775</v>
      </c>
      <c r="C3184" t="str">
        <f t="shared" si="441"/>
        <v>Don’t Buy</v>
      </c>
      <c r="D3184" t="str">
        <f t="shared" si="442"/>
        <v>Short Name</v>
      </c>
      <c r="E3184">
        <v>3.6</v>
      </c>
      <c r="F3184">
        <f>IF(Q3184&lt;10,E3184+0.1,E3184)</f>
        <v>3.6</v>
      </c>
      <c r="G3184">
        <f>MIN(IF(Q3184&lt;10,E3184+0.5,E3184),5)</f>
        <v>3.6</v>
      </c>
      <c r="H3184" t="str">
        <f t="shared" si="443"/>
        <v>Average Place to Work</v>
      </c>
      <c r="I3184">
        <v>164</v>
      </c>
      <c r="J3184" t="b">
        <f t="shared" si="444"/>
        <v>0</v>
      </c>
      <c r="K3184" t="b">
        <f>OR(E3184&gt;3.5,Q3184&lt;10)</f>
        <v>1</v>
      </c>
      <c r="L3184" t="s">
        <v>19</v>
      </c>
      <c r="M3184" t="s">
        <v>5776</v>
      </c>
      <c r="N3184" t="str">
        <f t="shared" si="445"/>
        <v>None</v>
      </c>
      <c r="O3184" t="str">
        <f t="shared" si="446"/>
        <v>None</v>
      </c>
      <c r="P3184" t="s">
        <v>143</v>
      </c>
      <c r="Q3184" s="2">
        <f t="shared" si="447"/>
        <v>24</v>
      </c>
      <c r="R3184" s="1" t="str">
        <f t="shared" si="448"/>
        <v>Established</v>
      </c>
      <c r="S3184" s="1"/>
      <c r="T3184" t="s">
        <v>115</v>
      </c>
      <c r="U3184" t="s">
        <v>144</v>
      </c>
      <c r="V3184">
        <f t="shared" si="449"/>
        <v>0</v>
      </c>
    </row>
    <row r="3185" spans="1:22" x14ac:dyDescent="0.35">
      <c r="A3185">
        <v>3183</v>
      </c>
      <c r="B3185" t="s">
        <v>5784</v>
      </c>
      <c r="C3185" t="str">
        <f t="shared" si="441"/>
        <v>Don’t Buy</v>
      </c>
      <c r="D3185" t="str">
        <f t="shared" si="442"/>
        <v>Short Name</v>
      </c>
      <c r="E3185">
        <v>4.4000000000000004</v>
      </c>
      <c r="F3185">
        <f>IF(Q3185&lt;10,E3185+0.1,E3185)</f>
        <v>4.4000000000000004</v>
      </c>
      <c r="G3185">
        <f>MIN(IF(Q3185&lt;10,E3185+0.5,E3185),5)</f>
        <v>4.4000000000000004</v>
      </c>
      <c r="H3185" t="str">
        <f t="shared" si="443"/>
        <v>Average Place to Work</v>
      </c>
      <c r="I3185">
        <v>164</v>
      </c>
      <c r="J3185" t="b">
        <f t="shared" si="444"/>
        <v>0</v>
      </c>
      <c r="K3185" t="b">
        <f>OR(E3185&gt;3.5,Q3185&lt;10)</f>
        <v>1</v>
      </c>
      <c r="L3185" t="s">
        <v>19</v>
      </c>
      <c r="M3185" t="s">
        <v>2334</v>
      </c>
      <c r="N3185" t="str">
        <f t="shared" si="445"/>
        <v>None</v>
      </c>
      <c r="O3185" t="str">
        <f t="shared" si="446"/>
        <v>None</v>
      </c>
      <c r="P3185" t="s">
        <v>472</v>
      </c>
      <c r="Q3185" s="2">
        <f t="shared" si="447"/>
        <v>98</v>
      </c>
      <c r="R3185" s="1" t="str">
        <f t="shared" si="448"/>
        <v>Established</v>
      </c>
      <c r="S3185" s="1"/>
      <c r="T3185" t="s">
        <v>115</v>
      </c>
      <c r="U3185" t="s">
        <v>446</v>
      </c>
      <c r="V3185">
        <f t="shared" si="449"/>
        <v>0</v>
      </c>
    </row>
    <row r="3186" spans="1:22" x14ac:dyDescent="0.35">
      <c r="A3186">
        <v>3184</v>
      </c>
      <c r="B3186" t="s">
        <v>5785</v>
      </c>
      <c r="C3186" t="str">
        <f t="shared" si="441"/>
        <v>Don’t Buy</v>
      </c>
      <c r="D3186" t="str">
        <f t="shared" si="442"/>
        <v>Short Name</v>
      </c>
      <c r="E3186">
        <v>3.3</v>
      </c>
      <c r="F3186">
        <f>IF(Q3186&lt;10,E3186+0.1,E3186)</f>
        <v>3.3</v>
      </c>
      <c r="G3186">
        <f>MIN(IF(Q3186&lt;10,E3186+0.5,E3186),5)</f>
        <v>3.3</v>
      </c>
      <c r="H3186" t="str">
        <f t="shared" si="443"/>
        <v>Average Place to Work</v>
      </c>
      <c r="I3186">
        <v>164</v>
      </c>
      <c r="J3186" t="b">
        <f t="shared" si="444"/>
        <v>0</v>
      </c>
      <c r="K3186" t="b">
        <f>OR(E3186&gt;3.5,Q3186&lt;10)</f>
        <v>0</v>
      </c>
      <c r="L3186" t="s">
        <v>19</v>
      </c>
      <c r="M3186" t="s">
        <v>3322</v>
      </c>
      <c r="N3186" t="str">
        <f t="shared" si="445"/>
        <v>None</v>
      </c>
      <c r="O3186" t="str">
        <f t="shared" si="446"/>
        <v>None</v>
      </c>
      <c r="P3186" t="s">
        <v>749</v>
      </c>
      <c r="Q3186" s="2">
        <f t="shared" si="447"/>
        <v>58</v>
      </c>
      <c r="R3186" s="1" t="str">
        <f t="shared" si="448"/>
        <v>Established</v>
      </c>
      <c r="S3186" s="1"/>
      <c r="T3186" t="s">
        <v>115</v>
      </c>
      <c r="U3186" t="s">
        <v>24</v>
      </c>
      <c r="V3186">
        <f t="shared" si="449"/>
        <v>500000</v>
      </c>
    </row>
    <row r="3187" spans="1:22" x14ac:dyDescent="0.35">
      <c r="A3187">
        <v>3185</v>
      </c>
      <c r="B3187" t="s">
        <v>5786</v>
      </c>
      <c r="C3187" t="str">
        <f t="shared" si="441"/>
        <v>Don’t Buy</v>
      </c>
      <c r="D3187" t="str">
        <f t="shared" si="442"/>
        <v>Long Name</v>
      </c>
      <c r="E3187">
        <v>4.8</v>
      </c>
      <c r="F3187">
        <f>IF(Q3187&lt;10,E3187+0.1,E3187)</f>
        <v>4.8</v>
      </c>
      <c r="G3187">
        <f>MIN(IF(Q3187&lt;10,E3187+0.5,E3187),5)</f>
        <v>4.8</v>
      </c>
      <c r="H3187" t="str">
        <f t="shared" si="443"/>
        <v>Great Place to Work</v>
      </c>
      <c r="I3187">
        <v>164</v>
      </c>
      <c r="J3187" t="b">
        <f t="shared" si="444"/>
        <v>0</v>
      </c>
      <c r="K3187" t="b">
        <f>OR(E3187&gt;3.5,Q3187&lt;10)</f>
        <v>1</v>
      </c>
      <c r="L3187" t="s">
        <v>19</v>
      </c>
      <c r="M3187" t="s">
        <v>3909</v>
      </c>
      <c r="N3187" t="str">
        <f t="shared" si="445"/>
        <v>None</v>
      </c>
      <c r="O3187" t="str">
        <f t="shared" si="446"/>
        <v>None</v>
      </c>
      <c r="P3187" t="s">
        <v>79</v>
      </c>
      <c r="Q3187" s="2">
        <f t="shared" si="447"/>
        <v>19</v>
      </c>
      <c r="R3187" s="1" t="str">
        <f t="shared" si="448"/>
        <v>Established</v>
      </c>
      <c r="S3187" s="1"/>
      <c r="T3187" t="s">
        <v>1183</v>
      </c>
      <c r="U3187" t="s">
        <v>687</v>
      </c>
      <c r="V3187">
        <f t="shared" si="449"/>
        <v>0</v>
      </c>
    </row>
    <row r="3188" spans="1:22" x14ac:dyDescent="0.35">
      <c r="A3188">
        <v>3186</v>
      </c>
      <c r="B3188" t="s">
        <v>5787</v>
      </c>
      <c r="C3188" t="str">
        <f t="shared" si="441"/>
        <v>Don’t Buy</v>
      </c>
      <c r="D3188" t="str">
        <f t="shared" si="442"/>
        <v>Long Name</v>
      </c>
      <c r="E3188">
        <v>4.4000000000000004</v>
      </c>
      <c r="F3188">
        <f>IF(Q3188&lt;10,E3188+0.1,E3188)</f>
        <v>4.4000000000000004</v>
      </c>
      <c r="G3188">
        <f>MIN(IF(Q3188&lt;10,E3188+0.5,E3188),5)</f>
        <v>4.4000000000000004</v>
      </c>
      <c r="H3188" t="str">
        <f t="shared" si="443"/>
        <v>Average Place to Work</v>
      </c>
      <c r="I3188">
        <v>164</v>
      </c>
      <c r="J3188" t="b">
        <f t="shared" si="444"/>
        <v>0</v>
      </c>
      <c r="K3188" t="b">
        <f>OR(E3188&gt;3.5,Q3188&lt;10)</f>
        <v>1</v>
      </c>
      <c r="L3188" t="s">
        <v>19</v>
      </c>
      <c r="M3188" t="s">
        <v>5788</v>
      </c>
      <c r="N3188" t="str">
        <f t="shared" si="445"/>
        <v>None</v>
      </c>
      <c r="O3188" t="str">
        <f t="shared" si="446"/>
        <v>None</v>
      </c>
      <c r="P3188" t="s">
        <v>547</v>
      </c>
      <c r="Q3188" s="2">
        <f t="shared" si="447"/>
        <v>63</v>
      </c>
      <c r="R3188" s="1" t="str">
        <f t="shared" si="448"/>
        <v>Established</v>
      </c>
      <c r="S3188" s="1"/>
      <c r="T3188" t="s">
        <v>115</v>
      </c>
      <c r="U3188" t="s">
        <v>297</v>
      </c>
      <c r="V3188">
        <f t="shared" si="449"/>
        <v>0</v>
      </c>
    </row>
    <row r="3189" spans="1:22" x14ac:dyDescent="0.35">
      <c r="A3189">
        <v>3187</v>
      </c>
      <c r="B3189" t="s">
        <v>5789</v>
      </c>
      <c r="C3189" t="str">
        <f t="shared" si="441"/>
        <v>Don’t Buy</v>
      </c>
      <c r="D3189" t="str">
        <f t="shared" si="442"/>
        <v>Long Name</v>
      </c>
      <c r="E3189">
        <v>3.6</v>
      </c>
      <c r="F3189">
        <f>IF(Q3189&lt;10,E3189+0.1,E3189)</f>
        <v>3.6</v>
      </c>
      <c r="G3189">
        <f>MIN(IF(Q3189&lt;10,E3189+0.5,E3189),5)</f>
        <v>3.6</v>
      </c>
      <c r="H3189" t="str">
        <f t="shared" si="443"/>
        <v>Average Place to Work</v>
      </c>
      <c r="I3189">
        <v>164</v>
      </c>
      <c r="J3189" t="b">
        <f t="shared" si="444"/>
        <v>0</v>
      </c>
      <c r="K3189" t="b">
        <f>OR(E3189&gt;3.5,Q3189&lt;10)</f>
        <v>1</v>
      </c>
      <c r="L3189" t="s">
        <v>19</v>
      </c>
      <c r="M3189" t="s">
        <v>5790</v>
      </c>
      <c r="N3189" t="str">
        <f t="shared" si="445"/>
        <v>None</v>
      </c>
      <c r="O3189" t="str">
        <f t="shared" si="446"/>
        <v>None</v>
      </c>
      <c r="P3189" t="s">
        <v>76</v>
      </c>
      <c r="Q3189" s="2">
        <f t="shared" si="447"/>
        <v>44</v>
      </c>
      <c r="R3189" s="1" t="str">
        <f t="shared" si="448"/>
        <v>Established</v>
      </c>
      <c r="S3189" s="1"/>
      <c r="T3189" t="s">
        <v>606</v>
      </c>
      <c r="U3189" t="s">
        <v>1345</v>
      </c>
      <c r="V3189">
        <f t="shared" si="449"/>
        <v>0</v>
      </c>
    </row>
    <row r="3190" spans="1:22" x14ac:dyDescent="0.35">
      <c r="A3190">
        <v>3188</v>
      </c>
      <c r="B3190" t="s">
        <v>5780</v>
      </c>
      <c r="C3190" t="str">
        <f t="shared" si="441"/>
        <v>Don’t Buy</v>
      </c>
      <c r="D3190" t="str">
        <f t="shared" si="442"/>
        <v>Long Name</v>
      </c>
      <c r="E3190">
        <v>3.9</v>
      </c>
      <c r="F3190">
        <f>IF(Q3190&lt;10,E3190+0.1,E3190)</f>
        <v>3.9</v>
      </c>
      <c r="G3190">
        <f>MIN(IF(Q3190&lt;10,E3190+0.5,E3190),5)</f>
        <v>3.9</v>
      </c>
      <c r="H3190" t="str">
        <f t="shared" si="443"/>
        <v>Average Place to Work</v>
      </c>
      <c r="I3190">
        <v>164</v>
      </c>
      <c r="J3190" t="b">
        <f t="shared" si="444"/>
        <v>0</v>
      </c>
      <c r="K3190" t="b">
        <f>OR(E3190&gt;3.5,Q3190&lt;10)</f>
        <v>1</v>
      </c>
      <c r="L3190" t="s">
        <v>19</v>
      </c>
      <c r="M3190" t="s">
        <v>5781</v>
      </c>
      <c r="N3190" t="str">
        <f t="shared" si="445"/>
        <v>None</v>
      </c>
      <c r="O3190" t="str">
        <f t="shared" si="446"/>
        <v>None</v>
      </c>
      <c r="P3190" t="s">
        <v>373</v>
      </c>
      <c r="Q3190" s="2">
        <f t="shared" si="447"/>
        <v>62</v>
      </c>
      <c r="R3190" s="1" t="str">
        <f t="shared" si="448"/>
        <v>Established</v>
      </c>
      <c r="S3190" s="1"/>
      <c r="T3190" t="s">
        <v>219</v>
      </c>
      <c r="U3190" t="s">
        <v>986</v>
      </c>
      <c r="V3190">
        <f t="shared" si="449"/>
        <v>0</v>
      </c>
    </row>
    <row r="3191" spans="1:22" x14ac:dyDescent="0.35">
      <c r="A3191">
        <v>3189</v>
      </c>
      <c r="B3191" t="s">
        <v>5791</v>
      </c>
      <c r="C3191" t="str">
        <f t="shared" si="441"/>
        <v>Don’t Buy</v>
      </c>
      <c r="D3191" t="str">
        <f t="shared" si="442"/>
        <v>Long Name</v>
      </c>
      <c r="E3191">
        <v>4.2</v>
      </c>
      <c r="F3191">
        <f>IF(Q3191&lt;10,E3191+0.1,E3191)</f>
        <v>4.2</v>
      </c>
      <c r="G3191">
        <f>MIN(IF(Q3191&lt;10,E3191+0.5,E3191),5)</f>
        <v>4.2</v>
      </c>
      <c r="H3191" t="str">
        <f t="shared" si="443"/>
        <v>Average Place to Work</v>
      </c>
      <c r="I3191">
        <v>164</v>
      </c>
      <c r="J3191" t="b">
        <f t="shared" si="444"/>
        <v>0</v>
      </c>
      <c r="K3191" t="b">
        <f>OR(E3191&gt;3.5,Q3191&lt;10)</f>
        <v>1</v>
      </c>
      <c r="L3191" t="s">
        <v>19</v>
      </c>
      <c r="M3191" t="s">
        <v>5792</v>
      </c>
      <c r="N3191" t="str">
        <f t="shared" si="445"/>
        <v>None</v>
      </c>
      <c r="O3191" t="str">
        <f t="shared" si="446"/>
        <v>None</v>
      </c>
      <c r="P3191" t="s">
        <v>47</v>
      </c>
      <c r="Q3191" s="2">
        <f t="shared" si="447"/>
        <v>31</v>
      </c>
      <c r="R3191" s="1" t="str">
        <f t="shared" si="448"/>
        <v>Established</v>
      </c>
      <c r="S3191" s="1"/>
      <c r="T3191" t="s">
        <v>598</v>
      </c>
      <c r="U3191" t="s">
        <v>83</v>
      </c>
      <c r="V3191">
        <f t="shared" si="449"/>
        <v>0</v>
      </c>
    </row>
    <row r="3192" spans="1:22" x14ac:dyDescent="0.35">
      <c r="A3192">
        <v>3190</v>
      </c>
      <c r="B3192" t="s">
        <v>5793</v>
      </c>
      <c r="C3192" t="str">
        <f t="shared" si="441"/>
        <v>Don’t Buy</v>
      </c>
      <c r="D3192" t="str">
        <f t="shared" si="442"/>
        <v>Short Name</v>
      </c>
      <c r="E3192">
        <v>4.4000000000000004</v>
      </c>
      <c r="F3192">
        <f>IF(Q3192&lt;10,E3192+0.1,E3192)</f>
        <v>4.4000000000000004</v>
      </c>
      <c r="G3192">
        <f>MIN(IF(Q3192&lt;10,E3192+0.5,E3192),5)</f>
        <v>4.4000000000000004</v>
      </c>
      <c r="H3192" t="str">
        <f t="shared" si="443"/>
        <v>Average Place to Work</v>
      </c>
      <c r="I3192">
        <v>164</v>
      </c>
      <c r="J3192" t="b">
        <f t="shared" si="444"/>
        <v>0</v>
      </c>
      <c r="K3192" t="b">
        <f>OR(E3192&gt;3.5,Q3192&lt;10)</f>
        <v>1</v>
      </c>
      <c r="L3192" t="s">
        <v>19</v>
      </c>
      <c r="M3192" t="s">
        <v>5794</v>
      </c>
      <c r="N3192" t="str">
        <f t="shared" si="445"/>
        <v>None</v>
      </c>
      <c r="O3192" t="str">
        <f t="shared" si="446"/>
        <v>None</v>
      </c>
      <c r="P3192" t="s">
        <v>542</v>
      </c>
      <c r="Q3192" s="2">
        <f t="shared" si="447"/>
        <v>67</v>
      </c>
      <c r="R3192" s="1" t="str">
        <f t="shared" si="448"/>
        <v>Established</v>
      </c>
      <c r="S3192" s="1"/>
      <c r="T3192" t="s">
        <v>598</v>
      </c>
      <c r="U3192" t="s">
        <v>24</v>
      </c>
      <c r="V3192">
        <f t="shared" si="449"/>
        <v>1000000</v>
      </c>
    </row>
    <row r="3193" spans="1:22" x14ac:dyDescent="0.35">
      <c r="A3193">
        <v>3191</v>
      </c>
      <c r="B3193" t="s">
        <v>5795</v>
      </c>
      <c r="C3193" t="str">
        <f t="shared" si="441"/>
        <v>Don’t Buy</v>
      </c>
      <c r="D3193" t="str">
        <f t="shared" si="442"/>
        <v>Long Name</v>
      </c>
      <c r="E3193">
        <v>3.6</v>
      </c>
      <c r="F3193">
        <f>IF(Q3193&lt;10,E3193+0.1,E3193)</f>
        <v>3.6</v>
      </c>
      <c r="G3193">
        <f>MIN(IF(Q3193&lt;10,E3193+0.5,E3193),5)</f>
        <v>3.6</v>
      </c>
      <c r="H3193" t="str">
        <f t="shared" si="443"/>
        <v>Average Place to Work</v>
      </c>
      <c r="I3193">
        <v>164</v>
      </c>
      <c r="J3193" t="b">
        <f t="shared" si="444"/>
        <v>0</v>
      </c>
      <c r="K3193" t="b">
        <f>OR(E3193&gt;3.5,Q3193&lt;10)</f>
        <v>1</v>
      </c>
      <c r="L3193" t="s">
        <v>19</v>
      </c>
      <c r="M3193" t="s">
        <v>3857</v>
      </c>
      <c r="N3193" t="str">
        <f t="shared" si="445"/>
        <v>Indian Silicon Valley Startups</v>
      </c>
      <c r="O3193" t="str">
        <f t="shared" si="446"/>
        <v>None</v>
      </c>
      <c r="P3193" t="s">
        <v>460</v>
      </c>
      <c r="Q3193" s="2">
        <f t="shared" si="447"/>
        <v>37</v>
      </c>
      <c r="R3193" s="1" t="str">
        <f t="shared" si="448"/>
        <v>Established</v>
      </c>
      <c r="S3193" s="1"/>
      <c r="T3193" t="s">
        <v>115</v>
      </c>
      <c r="U3193" t="s">
        <v>56</v>
      </c>
      <c r="V3193">
        <f t="shared" si="449"/>
        <v>0</v>
      </c>
    </row>
    <row r="3194" spans="1:22" x14ac:dyDescent="0.35">
      <c r="A3194">
        <v>3192</v>
      </c>
      <c r="B3194" t="s">
        <v>5796</v>
      </c>
      <c r="C3194" t="str">
        <f t="shared" si="441"/>
        <v>Don’t Buy</v>
      </c>
      <c r="D3194" t="str">
        <f t="shared" si="442"/>
        <v>Long Name</v>
      </c>
      <c r="E3194">
        <v>3.6</v>
      </c>
      <c r="F3194">
        <f>IF(Q3194&lt;10,E3194+0.1,E3194)</f>
        <v>3.6</v>
      </c>
      <c r="G3194">
        <f>MIN(IF(Q3194&lt;10,E3194+0.5,E3194),5)</f>
        <v>3.6</v>
      </c>
      <c r="H3194" t="str">
        <f t="shared" si="443"/>
        <v>Average Place to Work</v>
      </c>
      <c r="I3194">
        <v>164</v>
      </c>
      <c r="J3194" t="b">
        <f t="shared" si="444"/>
        <v>0</v>
      </c>
      <c r="K3194" t="b">
        <f>OR(E3194&gt;3.5,Q3194&lt;10)</f>
        <v>1</v>
      </c>
      <c r="M3194" t="s">
        <v>5797</v>
      </c>
      <c r="N3194" t="str">
        <f t="shared" si="445"/>
        <v>None</v>
      </c>
      <c r="O3194" t="str">
        <f t="shared" si="446"/>
        <v>None</v>
      </c>
      <c r="P3194" t="s">
        <v>183</v>
      </c>
      <c r="Q3194" s="2">
        <f t="shared" si="447"/>
        <v>10</v>
      </c>
      <c r="R3194" s="1" t="str">
        <f t="shared" si="448"/>
        <v>Established</v>
      </c>
      <c r="S3194" s="1"/>
      <c r="U3194" t="s">
        <v>17</v>
      </c>
      <c r="V3194">
        <f t="shared" si="449"/>
        <v>500000</v>
      </c>
    </row>
    <row r="3195" spans="1:22" x14ac:dyDescent="0.35">
      <c r="A3195">
        <v>3193</v>
      </c>
      <c r="B3195" t="s">
        <v>5798</v>
      </c>
      <c r="C3195" t="str">
        <f t="shared" si="441"/>
        <v>Don’t Buy</v>
      </c>
      <c r="D3195" t="str">
        <f t="shared" si="442"/>
        <v>Long Name</v>
      </c>
      <c r="E3195">
        <v>3.3</v>
      </c>
      <c r="F3195">
        <f>IF(Q3195&lt;10,E3195+0.1,E3195)</f>
        <v>3.3</v>
      </c>
      <c r="G3195">
        <f>MIN(IF(Q3195&lt;10,E3195+0.5,E3195),5)</f>
        <v>3.3</v>
      </c>
      <c r="H3195" t="str">
        <f t="shared" si="443"/>
        <v>Average Place to Work</v>
      </c>
      <c r="I3195">
        <v>164</v>
      </c>
      <c r="J3195" t="b">
        <f t="shared" si="444"/>
        <v>0</v>
      </c>
      <c r="K3195" t="b">
        <f>OR(E3195&gt;3.5,Q3195&lt;10)</f>
        <v>0</v>
      </c>
      <c r="L3195" t="s">
        <v>19</v>
      </c>
      <c r="M3195" t="s">
        <v>5799</v>
      </c>
      <c r="N3195" t="str">
        <f t="shared" si="445"/>
        <v>None</v>
      </c>
      <c r="O3195" t="str">
        <f t="shared" si="446"/>
        <v>None</v>
      </c>
      <c r="P3195" t="s">
        <v>198</v>
      </c>
      <c r="Q3195" s="2">
        <f t="shared" si="447"/>
        <v>35</v>
      </c>
      <c r="R3195" s="1" t="str">
        <f t="shared" si="448"/>
        <v>Established</v>
      </c>
      <c r="S3195" s="1"/>
      <c r="T3195" t="s">
        <v>2372</v>
      </c>
      <c r="U3195" t="s">
        <v>147</v>
      </c>
      <c r="V3195">
        <f t="shared" si="449"/>
        <v>0</v>
      </c>
    </row>
    <row r="3196" spans="1:22" x14ac:dyDescent="0.35">
      <c r="A3196">
        <v>3194</v>
      </c>
      <c r="B3196" t="s">
        <v>5800</v>
      </c>
      <c r="C3196" t="str">
        <f t="shared" si="441"/>
        <v>Don’t Buy</v>
      </c>
      <c r="D3196" t="str">
        <f t="shared" si="442"/>
        <v>Long Name</v>
      </c>
      <c r="E3196">
        <v>4.0999999999999996</v>
      </c>
      <c r="F3196">
        <f>IF(Q3196&lt;10,E3196+0.1,E3196)</f>
        <v>4.0999999999999996</v>
      </c>
      <c r="G3196">
        <f>MIN(IF(Q3196&lt;10,E3196+0.5,E3196),5)</f>
        <v>4.0999999999999996</v>
      </c>
      <c r="H3196" t="str">
        <f t="shared" si="443"/>
        <v>Average Place to Work</v>
      </c>
      <c r="I3196">
        <v>164</v>
      </c>
      <c r="J3196" t="b">
        <f t="shared" si="444"/>
        <v>0</v>
      </c>
      <c r="K3196" t="b">
        <f>OR(E3196&gt;3.5,Q3196&lt;10)</f>
        <v>1</v>
      </c>
      <c r="L3196" t="s">
        <v>9</v>
      </c>
      <c r="M3196" t="s">
        <v>1721</v>
      </c>
      <c r="N3196" t="str">
        <f t="shared" si="445"/>
        <v>None</v>
      </c>
      <c r="O3196" t="str">
        <f t="shared" si="446"/>
        <v>None</v>
      </c>
      <c r="P3196" t="s">
        <v>550</v>
      </c>
      <c r="Q3196" s="2">
        <f t="shared" si="447"/>
        <v>92</v>
      </c>
      <c r="R3196" s="1" t="str">
        <f t="shared" si="448"/>
        <v>Established</v>
      </c>
      <c r="S3196" s="1"/>
      <c r="T3196" t="s">
        <v>598</v>
      </c>
      <c r="U3196" t="s">
        <v>202</v>
      </c>
      <c r="V3196">
        <f t="shared" si="449"/>
        <v>0</v>
      </c>
    </row>
    <row r="3197" spans="1:22" x14ac:dyDescent="0.35">
      <c r="A3197">
        <v>3195</v>
      </c>
      <c r="B3197" t="s">
        <v>5801</v>
      </c>
      <c r="C3197" t="str">
        <f t="shared" si="441"/>
        <v>Don’t Buy</v>
      </c>
      <c r="D3197" t="str">
        <f t="shared" si="442"/>
        <v>Short Name</v>
      </c>
      <c r="E3197">
        <v>4.8</v>
      </c>
      <c r="F3197">
        <f>IF(Q3197&lt;10,E3197+0.1,E3197)</f>
        <v>4.8</v>
      </c>
      <c r="G3197">
        <f>MIN(IF(Q3197&lt;10,E3197+0.5,E3197),5)</f>
        <v>4.8</v>
      </c>
      <c r="H3197" t="str">
        <f t="shared" si="443"/>
        <v>Great Place to Work</v>
      </c>
      <c r="I3197">
        <v>164</v>
      </c>
      <c r="J3197" t="b">
        <f t="shared" si="444"/>
        <v>0</v>
      </c>
      <c r="K3197" t="b">
        <f>OR(E3197&gt;3.5,Q3197&lt;10)</f>
        <v>1</v>
      </c>
      <c r="L3197" t="s">
        <v>19</v>
      </c>
      <c r="M3197" t="s">
        <v>2011</v>
      </c>
      <c r="N3197" t="str">
        <f t="shared" si="445"/>
        <v>None</v>
      </c>
      <c r="O3197" t="str">
        <f t="shared" si="446"/>
        <v>None</v>
      </c>
      <c r="P3197" t="s">
        <v>79</v>
      </c>
      <c r="Q3197" s="2">
        <f t="shared" si="447"/>
        <v>19</v>
      </c>
      <c r="R3197" s="1" t="str">
        <f t="shared" si="448"/>
        <v>Established</v>
      </c>
      <c r="S3197" s="1"/>
      <c r="T3197" t="s">
        <v>606</v>
      </c>
      <c r="U3197" t="s">
        <v>144</v>
      </c>
      <c r="V3197">
        <f t="shared" si="449"/>
        <v>0</v>
      </c>
    </row>
    <row r="3198" spans="1:22" x14ac:dyDescent="0.35">
      <c r="A3198">
        <v>3196</v>
      </c>
      <c r="B3198" t="s">
        <v>5802</v>
      </c>
      <c r="C3198" t="str">
        <f t="shared" si="441"/>
        <v>Don’t Buy</v>
      </c>
      <c r="D3198" t="str">
        <f t="shared" si="442"/>
        <v>Long Name</v>
      </c>
      <c r="E3198">
        <v>4.0999999999999996</v>
      </c>
      <c r="F3198">
        <f>IF(Q3198&lt;10,E3198+0.1,E3198)</f>
        <v>4.0999999999999996</v>
      </c>
      <c r="G3198">
        <f>MIN(IF(Q3198&lt;10,E3198+0.5,E3198),5)</f>
        <v>4.0999999999999996</v>
      </c>
      <c r="H3198" t="str">
        <f t="shared" si="443"/>
        <v>Average Place to Work</v>
      </c>
      <c r="I3198">
        <v>193</v>
      </c>
      <c r="J3198" t="b">
        <f t="shared" si="444"/>
        <v>0</v>
      </c>
      <c r="K3198" t="b">
        <f>OR(E3198&gt;3.5,Q3198&lt;10)</f>
        <v>1</v>
      </c>
      <c r="L3198" t="s">
        <v>19</v>
      </c>
      <c r="M3198" t="s">
        <v>924</v>
      </c>
      <c r="N3198" t="str">
        <f t="shared" si="445"/>
        <v>None</v>
      </c>
      <c r="O3198" t="str">
        <f t="shared" si="446"/>
        <v>None</v>
      </c>
      <c r="P3198" t="s">
        <v>343</v>
      </c>
      <c r="Q3198" s="2">
        <f t="shared" si="447"/>
        <v>61</v>
      </c>
      <c r="R3198" s="1" t="str">
        <f t="shared" si="448"/>
        <v>Established</v>
      </c>
      <c r="S3198" s="1"/>
      <c r="T3198" t="s">
        <v>115</v>
      </c>
      <c r="U3198" t="s">
        <v>245</v>
      </c>
      <c r="V3198">
        <f t="shared" si="449"/>
        <v>0</v>
      </c>
    </row>
    <row r="3199" spans="1:22" x14ac:dyDescent="0.35">
      <c r="A3199">
        <v>3197</v>
      </c>
      <c r="B3199" t="s">
        <v>5803</v>
      </c>
      <c r="C3199" t="str">
        <f t="shared" si="441"/>
        <v>Buy</v>
      </c>
      <c r="D3199" t="str">
        <f t="shared" si="442"/>
        <v>Long Name</v>
      </c>
      <c r="E3199">
        <v>4</v>
      </c>
      <c r="F3199">
        <f>IF(Q3199&lt;10,E3199+0.1,E3199)</f>
        <v>4</v>
      </c>
      <c r="G3199">
        <f>MIN(IF(Q3199&lt;10,E3199+0.5,E3199),5)</f>
        <v>4</v>
      </c>
      <c r="H3199" t="str">
        <f t="shared" si="443"/>
        <v>Average Place to Work</v>
      </c>
      <c r="I3199">
        <v>163</v>
      </c>
      <c r="J3199" t="b">
        <f t="shared" si="444"/>
        <v>0</v>
      </c>
      <c r="K3199" t="b">
        <f>OR(E3199&gt;3.5,Q3199&lt;10)</f>
        <v>1</v>
      </c>
      <c r="L3199" t="s">
        <v>19</v>
      </c>
      <c r="M3199" t="s">
        <v>5804</v>
      </c>
      <c r="N3199" t="str">
        <f t="shared" si="445"/>
        <v>None</v>
      </c>
      <c r="O3199" t="str">
        <f t="shared" si="446"/>
        <v>None</v>
      </c>
      <c r="P3199" t="s">
        <v>5805</v>
      </c>
      <c r="Q3199" s="2">
        <f t="shared" si="447"/>
        <v>150</v>
      </c>
      <c r="R3199" s="1" t="str">
        <f t="shared" si="448"/>
        <v>Established</v>
      </c>
      <c r="S3199" s="1"/>
      <c r="T3199" t="s">
        <v>606</v>
      </c>
      <c r="U3199" t="s">
        <v>1345</v>
      </c>
      <c r="V3199">
        <f t="shared" si="449"/>
        <v>0</v>
      </c>
    </row>
    <row r="3200" spans="1:22" x14ac:dyDescent="0.35">
      <c r="A3200">
        <v>3198</v>
      </c>
      <c r="B3200" t="s">
        <v>5806</v>
      </c>
      <c r="C3200" t="str">
        <f t="shared" si="441"/>
        <v>Don’t Buy</v>
      </c>
      <c r="D3200" t="str">
        <f t="shared" si="442"/>
        <v>Long Name</v>
      </c>
      <c r="E3200">
        <v>3.6</v>
      </c>
      <c r="F3200">
        <f>IF(Q3200&lt;10,E3200+0.1,E3200)</f>
        <v>3.6</v>
      </c>
      <c r="G3200">
        <f>MIN(IF(Q3200&lt;10,E3200+0.5,E3200),5)</f>
        <v>3.6</v>
      </c>
      <c r="H3200" t="str">
        <f t="shared" si="443"/>
        <v>Average Place to Work</v>
      </c>
      <c r="I3200">
        <v>163</v>
      </c>
      <c r="J3200" t="b">
        <f t="shared" si="444"/>
        <v>0</v>
      </c>
      <c r="K3200" t="b">
        <f>OR(E3200&gt;3.5,Q3200&lt;10)</f>
        <v>1</v>
      </c>
      <c r="L3200" t="s">
        <v>19</v>
      </c>
      <c r="M3200" t="s">
        <v>5807</v>
      </c>
      <c r="N3200" t="str">
        <f t="shared" si="445"/>
        <v>None</v>
      </c>
      <c r="O3200" t="str">
        <f t="shared" si="446"/>
        <v>None</v>
      </c>
      <c r="P3200" t="s">
        <v>156</v>
      </c>
      <c r="Q3200" s="2">
        <f t="shared" si="447"/>
        <v>18</v>
      </c>
      <c r="R3200" s="1" t="str">
        <f t="shared" si="448"/>
        <v>Established</v>
      </c>
      <c r="S3200" s="1"/>
      <c r="T3200" t="s">
        <v>115</v>
      </c>
      <c r="U3200" t="s">
        <v>64</v>
      </c>
      <c r="V3200">
        <f t="shared" si="449"/>
        <v>0</v>
      </c>
    </row>
    <row r="3201" spans="1:22" x14ac:dyDescent="0.35">
      <c r="A3201">
        <v>3199</v>
      </c>
      <c r="B3201" t="s">
        <v>5808</v>
      </c>
      <c r="C3201" t="str">
        <f t="shared" si="441"/>
        <v>Don’t Buy</v>
      </c>
      <c r="D3201" t="str">
        <f t="shared" si="442"/>
        <v>Long Name</v>
      </c>
      <c r="E3201">
        <v>4.0999999999999996</v>
      </c>
      <c r="F3201">
        <f>IF(Q3201&lt;10,E3201+0.1,E3201)</f>
        <v>4.1999999999999993</v>
      </c>
      <c r="G3201">
        <f>MIN(IF(Q3201&lt;10,E3201+0.5,E3201),5)</f>
        <v>4.5999999999999996</v>
      </c>
      <c r="H3201" t="str">
        <f t="shared" si="443"/>
        <v>Average Place to Work</v>
      </c>
      <c r="I3201">
        <v>163</v>
      </c>
      <c r="J3201" t="b">
        <f t="shared" si="444"/>
        <v>0</v>
      </c>
      <c r="K3201" t="b">
        <f>OR(E3201&gt;3.5,Q3201&lt;10)</f>
        <v>1</v>
      </c>
      <c r="L3201" t="s">
        <v>19</v>
      </c>
      <c r="M3201" t="s">
        <v>5447</v>
      </c>
      <c r="N3201" t="str">
        <f t="shared" si="445"/>
        <v>Indian Silicon Valley Startups</v>
      </c>
      <c r="O3201" t="str">
        <f t="shared" si="446"/>
        <v>None</v>
      </c>
      <c r="P3201" t="s">
        <v>269</v>
      </c>
      <c r="Q3201" s="2">
        <f t="shared" si="447"/>
        <v>9</v>
      </c>
      <c r="R3201" s="1" t="str">
        <f t="shared" si="448"/>
        <v>Startup</v>
      </c>
      <c r="S3201" s="1"/>
      <c r="T3201" t="s">
        <v>115</v>
      </c>
      <c r="U3201" t="s">
        <v>255</v>
      </c>
      <c r="V3201">
        <f t="shared" si="449"/>
        <v>0</v>
      </c>
    </row>
    <row r="3202" spans="1:22" x14ac:dyDescent="0.35">
      <c r="A3202">
        <v>3200</v>
      </c>
      <c r="B3202" t="s">
        <v>5809</v>
      </c>
      <c r="C3202" t="str">
        <f t="shared" si="441"/>
        <v>Buy</v>
      </c>
      <c r="D3202" t="str">
        <f t="shared" si="442"/>
        <v>Long Name</v>
      </c>
      <c r="E3202">
        <v>4.0999999999999996</v>
      </c>
      <c r="F3202">
        <f>IF(Q3202&lt;10,E3202+0.1,E3202)</f>
        <v>4.0999999999999996</v>
      </c>
      <c r="G3202">
        <f>MIN(IF(Q3202&lt;10,E3202+0.5,E3202),5)</f>
        <v>4.0999999999999996</v>
      </c>
      <c r="H3202" t="str">
        <f t="shared" si="443"/>
        <v>Average Place to Work</v>
      </c>
      <c r="I3202">
        <v>163</v>
      </c>
      <c r="J3202" t="b">
        <f t="shared" si="444"/>
        <v>0</v>
      </c>
      <c r="K3202" t="b">
        <f>OR(E3202&gt;3.5,Q3202&lt;10)</f>
        <v>1</v>
      </c>
      <c r="L3202" t="s">
        <v>19</v>
      </c>
      <c r="M3202" t="s">
        <v>4408</v>
      </c>
      <c r="N3202" t="str">
        <f t="shared" si="445"/>
        <v>None</v>
      </c>
      <c r="O3202" t="str">
        <f t="shared" si="446"/>
        <v>None</v>
      </c>
      <c r="P3202" t="s">
        <v>111</v>
      </c>
      <c r="Q3202" s="2">
        <f t="shared" si="447"/>
        <v>22</v>
      </c>
      <c r="R3202" s="1" t="str">
        <f t="shared" si="448"/>
        <v>Established</v>
      </c>
      <c r="S3202" s="1"/>
      <c r="T3202" t="s">
        <v>606</v>
      </c>
      <c r="U3202" t="s">
        <v>92</v>
      </c>
      <c r="V3202">
        <f t="shared" si="449"/>
        <v>0</v>
      </c>
    </row>
    <row r="3203" spans="1:22" x14ac:dyDescent="0.35">
      <c r="A3203">
        <v>3201</v>
      </c>
      <c r="B3203" t="s">
        <v>5810</v>
      </c>
      <c r="C3203" t="str">
        <f t="shared" ref="C3203:C3266" si="450">IF(OR(LEFT(B3203,1)="T",LEFT(B3203,1)="G"),"Buy","Don’t Buy")</f>
        <v>Don’t Buy</v>
      </c>
      <c r="D3203" t="str">
        <f t="shared" ref="D3203:D3266" si="451">IF(LEN(B3203)&gt;=10,"Long Name","Short Name")</f>
        <v>Long Name</v>
      </c>
      <c r="E3203">
        <v>3.4</v>
      </c>
      <c r="F3203">
        <f>IF(Q3203&lt;10,E3203+0.1,E3203)</f>
        <v>3.5</v>
      </c>
      <c r="G3203">
        <f>MIN(IF(Q3203&lt;10,E3203+0.5,E3203),5)</f>
        <v>3.9</v>
      </c>
      <c r="H3203" t="str">
        <f t="shared" ref="H3203:H3266" si="452">IF(E3203&gt;4.5,"Great Place to Work","Average Place to Work")</f>
        <v>Average Place to Work</v>
      </c>
      <c r="I3203">
        <v>163</v>
      </c>
      <c r="J3203" t="b">
        <f t="shared" ref="J3203:J3266" si="453">AND(I3203&gt;10000,E3203&gt;4)</f>
        <v>0</v>
      </c>
      <c r="K3203" t="b">
        <f>OR(E3203&gt;3.5,Q3203&lt;10)</f>
        <v>1</v>
      </c>
      <c r="M3203" t="s">
        <v>5811</v>
      </c>
      <c r="N3203" t="str">
        <f t="shared" ref="N3203:N3266" si="454">IF(OR(LEFT(M3203,9)="Banglore",LEFT(M3203,9)="Bengaluru",LEFT(M3203,7)="Chennai",Q3203&lt;10,U3203="Internet"),"Indian Silicon Valley Startups","None")</f>
        <v>Indian Silicon Valley Startups</v>
      </c>
      <c r="O3203" t="str">
        <f t="shared" ref="O3203:O3266" si="455">IF(AND(LEFT(M3203,6)="Mumbai",U3203="Financial Services"),"Bombay Finances","None")</f>
        <v>None</v>
      </c>
      <c r="Q3203" s="2">
        <f t="shared" ref="Q3203:Q3266" si="456">_xlfn.NUMBERVALUE(SUBSTITUTE(TRIM(P3203)," years old",""))</f>
        <v>0</v>
      </c>
      <c r="R3203" s="1" t="str">
        <f t="shared" ref="R3203:R3266" si="457">IF(Q3203&lt;10,"Startup","Established")</f>
        <v>Startup</v>
      </c>
      <c r="S3203" s="1"/>
      <c r="T3203" t="s">
        <v>606</v>
      </c>
      <c r="U3203" t="s">
        <v>24</v>
      </c>
      <c r="V3203">
        <f t="shared" ref="V3203:V3266" si="458">IF(AND(OR(U3203=$U$7,U3203=$U$12),E3203&gt;4),1000000,IF(AND(OR(U3203=$U$7,U3203=$U$12),E3203&lt;=4),500000,IF(AND(U3203=$U$18,E3203&gt;4),800000,0)))</f>
        <v>500000</v>
      </c>
    </row>
    <row r="3204" spans="1:22" x14ac:dyDescent="0.35">
      <c r="A3204">
        <v>3202</v>
      </c>
      <c r="B3204" t="s">
        <v>5812</v>
      </c>
      <c r="C3204" t="str">
        <f t="shared" si="450"/>
        <v>Don’t Buy</v>
      </c>
      <c r="D3204" t="str">
        <f t="shared" si="451"/>
        <v>Long Name</v>
      </c>
      <c r="E3204">
        <v>4.2</v>
      </c>
      <c r="F3204">
        <f>IF(Q3204&lt;10,E3204+0.1,E3204)</f>
        <v>4.2</v>
      </c>
      <c r="G3204">
        <f>MIN(IF(Q3204&lt;10,E3204+0.5,E3204),5)</f>
        <v>4.2</v>
      </c>
      <c r="H3204" t="str">
        <f t="shared" si="452"/>
        <v>Average Place to Work</v>
      </c>
      <c r="I3204">
        <v>163</v>
      </c>
      <c r="J3204" t="b">
        <f t="shared" si="453"/>
        <v>0</v>
      </c>
      <c r="K3204" t="b">
        <f>OR(E3204&gt;3.5,Q3204&lt;10)</f>
        <v>1</v>
      </c>
      <c r="L3204" t="s">
        <v>19</v>
      </c>
      <c r="M3204" t="s">
        <v>5813</v>
      </c>
      <c r="N3204" t="str">
        <f t="shared" si="454"/>
        <v>None</v>
      </c>
      <c r="O3204" t="str">
        <f t="shared" si="455"/>
        <v>None</v>
      </c>
      <c r="P3204" t="s">
        <v>1298</v>
      </c>
      <c r="Q3204" s="2">
        <f t="shared" si="456"/>
        <v>133</v>
      </c>
      <c r="R3204" s="1" t="str">
        <f t="shared" si="457"/>
        <v>Established</v>
      </c>
      <c r="S3204" s="1"/>
      <c r="T3204" t="s">
        <v>606</v>
      </c>
      <c r="U3204" t="s">
        <v>352</v>
      </c>
      <c r="V3204">
        <f t="shared" si="458"/>
        <v>0</v>
      </c>
    </row>
    <row r="3205" spans="1:22" x14ac:dyDescent="0.35">
      <c r="A3205">
        <v>3203</v>
      </c>
      <c r="B3205" t="s">
        <v>5814</v>
      </c>
      <c r="C3205" t="str">
        <f t="shared" si="450"/>
        <v>Don’t Buy</v>
      </c>
      <c r="D3205" t="str">
        <f t="shared" si="451"/>
        <v>Long Name</v>
      </c>
      <c r="E3205">
        <v>4</v>
      </c>
      <c r="F3205">
        <f>IF(Q3205&lt;10,E3205+0.1,E3205)</f>
        <v>4</v>
      </c>
      <c r="G3205">
        <f>MIN(IF(Q3205&lt;10,E3205+0.5,E3205),5)</f>
        <v>4</v>
      </c>
      <c r="H3205" t="str">
        <f t="shared" si="452"/>
        <v>Average Place to Work</v>
      </c>
      <c r="I3205">
        <v>163</v>
      </c>
      <c r="J3205" t="b">
        <f t="shared" si="453"/>
        <v>0</v>
      </c>
      <c r="K3205" t="b">
        <f>OR(E3205&gt;3.5,Q3205&lt;10)</f>
        <v>1</v>
      </c>
      <c r="L3205" t="s">
        <v>19</v>
      </c>
      <c r="M3205" t="s">
        <v>5815</v>
      </c>
      <c r="N3205" t="str">
        <f t="shared" si="454"/>
        <v>None</v>
      </c>
      <c r="O3205" t="str">
        <f t="shared" si="455"/>
        <v>None</v>
      </c>
      <c r="P3205" t="s">
        <v>143</v>
      </c>
      <c r="Q3205" s="2">
        <f t="shared" si="456"/>
        <v>24</v>
      </c>
      <c r="R3205" s="1" t="str">
        <f t="shared" si="457"/>
        <v>Established</v>
      </c>
      <c r="S3205" s="1"/>
      <c r="T3205" t="s">
        <v>606</v>
      </c>
      <c r="U3205" t="s">
        <v>17</v>
      </c>
      <c r="V3205">
        <f t="shared" si="458"/>
        <v>500000</v>
      </c>
    </row>
    <row r="3206" spans="1:22" x14ac:dyDescent="0.35">
      <c r="A3206">
        <v>3204</v>
      </c>
      <c r="B3206" t="s">
        <v>5816</v>
      </c>
      <c r="C3206" t="str">
        <f t="shared" si="450"/>
        <v>Don’t Buy</v>
      </c>
      <c r="D3206" t="str">
        <f t="shared" si="451"/>
        <v>Long Name</v>
      </c>
      <c r="E3206">
        <v>3.7</v>
      </c>
      <c r="F3206">
        <f>IF(Q3206&lt;10,E3206+0.1,E3206)</f>
        <v>3.7</v>
      </c>
      <c r="G3206">
        <f>MIN(IF(Q3206&lt;10,E3206+0.5,E3206),5)</f>
        <v>3.7</v>
      </c>
      <c r="H3206" t="str">
        <f t="shared" si="452"/>
        <v>Average Place to Work</v>
      </c>
      <c r="I3206">
        <v>163</v>
      </c>
      <c r="J3206" t="b">
        <f t="shared" si="453"/>
        <v>0</v>
      </c>
      <c r="K3206" t="b">
        <f>OR(E3206&gt;3.5,Q3206&lt;10)</f>
        <v>1</v>
      </c>
      <c r="L3206" t="s">
        <v>19</v>
      </c>
      <c r="M3206" t="s">
        <v>5817</v>
      </c>
      <c r="N3206" t="str">
        <f t="shared" si="454"/>
        <v>None</v>
      </c>
      <c r="O3206" t="str">
        <f t="shared" si="455"/>
        <v>None</v>
      </c>
      <c r="P3206" t="s">
        <v>370</v>
      </c>
      <c r="Q3206" s="2">
        <f t="shared" si="456"/>
        <v>116</v>
      </c>
      <c r="R3206" s="1" t="str">
        <f t="shared" si="457"/>
        <v>Established</v>
      </c>
      <c r="S3206" s="1"/>
      <c r="T3206" t="s">
        <v>606</v>
      </c>
      <c r="U3206" t="s">
        <v>92</v>
      </c>
      <c r="V3206">
        <f t="shared" si="458"/>
        <v>0</v>
      </c>
    </row>
    <row r="3207" spans="1:22" x14ac:dyDescent="0.35">
      <c r="A3207">
        <v>3205</v>
      </c>
      <c r="B3207" t="s">
        <v>5818</v>
      </c>
      <c r="C3207" t="str">
        <f t="shared" si="450"/>
        <v>Don’t Buy</v>
      </c>
      <c r="D3207" t="str">
        <f t="shared" si="451"/>
        <v>Short Name</v>
      </c>
      <c r="E3207">
        <v>3.5</v>
      </c>
      <c r="F3207">
        <f>IF(Q3207&lt;10,E3207+0.1,E3207)</f>
        <v>3.5</v>
      </c>
      <c r="G3207">
        <f>MIN(IF(Q3207&lt;10,E3207+0.5,E3207),5)</f>
        <v>3.5</v>
      </c>
      <c r="H3207" t="str">
        <f t="shared" si="452"/>
        <v>Average Place to Work</v>
      </c>
      <c r="I3207">
        <v>163</v>
      </c>
      <c r="J3207" t="b">
        <f t="shared" si="453"/>
        <v>0</v>
      </c>
      <c r="K3207" t="b">
        <f>OR(E3207&gt;3.5,Q3207&lt;10)</f>
        <v>0</v>
      </c>
      <c r="L3207" t="s">
        <v>19</v>
      </c>
      <c r="M3207" t="s">
        <v>2864</v>
      </c>
      <c r="N3207" t="str">
        <f t="shared" si="454"/>
        <v>None</v>
      </c>
      <c r="O3207" t="str">
        <f t="shared" si="455"/>
        <v>None</v>
      </c>
      <c r="P3207" t="s">
        <v>50</v>
      </c>
      <c r="Q3207" s="2">
        <f t="shared" si="456"/>
        <v>29</v>
      </c>
      <c r="R3207" s="1" t="str">
        <f t="shared" si="457"/>
        <v>Established</v>
      </c>
      <c r="S3207" s="1"/>
      <c r="T3207" t="s">
        <v>606</v>
      </c>
      <c r="U3207" t="s">
        <v>2908</v>
      </c>
      <c r="V3207">
        <f t="shared" si="458"/>
        <v>0</v>
      </c>
    </row>
    <row r="3208" spans="1:22" x14ac:dyDescent="0.35">
      <c r="A3208">
        <v>3206</v>
      </c>
      <c r="B3208" t="s">
        <v>5819</v>
      </c>
      <c r="C3208" t="str">
        <f t="shared" si="450"/>
        <v>Don’t Buy</v>
      </c>
      <c r="D3208" t="str">
        <f t="shared" si="451"/>
        <v>Long Name</v>
      </c>
      <c r="E3208">
        <v>4.4000000000000004</v>
      </c>
      <c r="F3208">
        <f>IF(Q3208&lt;10,E3208+0.1,E3208)</f>
        <v>4.4000000000000004</v>
      </c>
      <c r="G3208">
        <f>MIN(IF(Q3208&lt;10,E3208+0.5,E3208),5)</f>
        <v>4.4000000000000004</v>
      </c>
      <c r="H3208" t="str">
        <f t="shared" si="452"/>
        <v>Average Place to Work</v>
      </c>
      <c r="I3208">
        <v>163</v>
      </c>
      <c r="J3208" t="b">
        <f t="shared" si="453"/>
        <v>0</v>
      </c>
      <c r="K3208" t="b">
        <f>OR(E3208&gt;3.5,Q3208&lt;10)</f>
        <v>1</v>
      </c>
      <c r="L3208" t="s">
        <v>9</v>
      </c>
      <c r="M3208" t="s">
        <v>5351</v>
      </c>
      <c r="N3208" t="str">
        <f t="shared" si="454"/>
        <v>None</v>
      </c>
      <c r="O3208" t="str">
        <f t="shared" si="455"/>
        <v>None</v>
      </c>
      <c r="P3208" t="s">
        <v>309</v>
      </c>
      <c r="Q3208" s="2">
        <f t="shared" si="456"/>
        <v>40</v>
      </c>
      <c r="R3208" s="1" t="str">
        <f t="shared" si="457"/>
        <v>Established</v>
      </c>
      <c r="S3208" s="1"/>
      <c r="T3208" t="s">
        <v>598</v>
      </c>
      <c r="U3208" t="s">
        <v>519</v>
      </c>
      <c r="V3208">
        <f t="shared" si="458"/>
        <v>0</v>
      </c>
    </row>
    <row r="3209" spans="1:22" x14ac:dyDescent="0.35">
      <c r="A3209">
        <v>3207</v>
      </c>
      <c r="B3209" t="s">
        <v>5820</v>
      </c>
      <c r="C3209" t="str">
        <f t="shared" si="450"/>
        <v>Don’t Buy</v>
      </c>
      <c r="D3209" t="str">
        <f t="shared" si="451"/>
        <v>Long Name</v>
      </c>
      <c r="E3209">
        <v>4.2</v>
      </c>
      <c r="F3209">
        <f>IF(Q3209&lt;10,E3209+0.1,E3209)</f>
        <v>4.2</v>
      </c>
      <c r="G3209">
        <f>MIN(IF(Q3209&lt;10,E3209+0.5,E3209),5)</f>
        <v>4.2</v>
      </c>
      <c r="H3209" t="str">
        <f t="shared" si="452"/>
        <v>Average Place to Work</v>
      </c>
      <c r="I3209">
        <v>163</v>
      </c>
      <c r="J3209" t="b">
        <f t="shared" si="453"/>
        <v>0</v>
      </c>
      <c r="K3209" t="b">
        <f>OR(E3209&gt;3.5,Q3209&lt;10)</f>
        <v>1</v>
      </c>
      <c r="L3209" t="s">
        <v>19</v>
      </c>
      <c r="M3209" t="s">
        <v>3385</v>
      </c>
      <c r="N3209" t="str">
        <f t="shared" si="454"/>
        <v>None</v>
      </c>
      <c r="O3209" t="str">
        <f t="shared" si="455"/>
        <v>None</v>
      </c>
      <c r="P3209" t="s">
        <v>183</v>
      </c>
      <c r="Q3209" s="2">
        <f t="shared" si="456"/>
        <v>10</v>
      </c>
      <c r="R3209" s="1" t="str">
        <f t="shared" si="457"/>
        <v>Established</v>
      </c>
      <c r="S3209" s="1"/>
      <c r="T3209" t="s">
        <v>606</v>
      </c>
      <c r="U3209" t="s">
        <v>255</v>
      </c>
      <c r="V3209">
        <f t="shared" si="458"/>
        <v>0</v>
      </c>
    </row>
    <row r="3210" spans="1:22" x14ac:dyDescent="0.35">
      <c r="A3210">
        <v>3208</v>
      </c>
      <c r="B3210" t="s">
        <v>5821</v>
      </c>
      <c r="C3210" t="str">
        <f t="shared" si="450"/>
        <v>Don’t Buy</v>
      </c>
      <c r="D3210" t="str">
        <f t="shared" si="451"/>
        <v>Long Name</v>
      </c>
      <c r="E3210">
        <v>3.9</v>
      </c>
      <c r="F3210">
        <f>IF(Q3210&lt;10,E3210+0.1,E3210)</f>
        <v>3.9</v>
      </c>
      <c r="G3210">
        <f>MIN(IF(Q3210&lt;10,E3210+0.5,E3210),5)</f>
        <v>3.9</v>
      </c>
      <c r="H3210" t="str">
        <f t="shared" si="452"/>
        <v>Average Place to Work</v>
      </c>
      <c r="I3210">
        <v>163</v>
      </c>
      <c r="J3210" t="b">
        <f t="shared" si="453"/>
        <v>0</v>
      </c>
      <c r="K3210" t="b">
        <f>OR(E3210&gt;3.5,Q3210&lt;10)</f>
        <v>1</v>
      </c>
      <c r="L3210" t="s">
        <v>19</v>
      </c>
      <c r="M3210" t="s">
        <v>5822</v>
      </c>
      <c r="N3210" t="str">
        <f t="shared" si="454"/>
        <v>Indian Silicon Valley Startups</v>
      </c>
      <c r="O3210" t="str">
        <f t="shared" si="455"/>
        <v>None</v>
      </c>
      <c r="P3210" t="s">
        <v>156</v>
      </c>
      <c r="Q3210" s="2">
        <f t="shared" si="456"/>
        <v>18</v>
      </c>
      <c r="R3210" s="1" t="str">
        <f t="shared" si="457"/>
        <v>Established</v>
      </c>
      <c r="S3210" s="1"/>
      <c r="T3210" t="s">
        <v>1183</v>
      </c>
      <c r="U3210" t="s">
        <v>523</v>
      </c>
      <c r="V3210">
        <f t="shared" si="458"/>
        <v>0</v>
      </c>
    </row>
    <row r="3211" spans="1:22" x14ac:dyDescent="0.35">
      <c r="A3211">
        <v>3209</v>
      </c>
      <c r="B3211" t="s">
        <v>5812</v>
      </c>
      <c r="C3211" t="str">
        <f t="shared" si="450"/>
        <v>Don’t Buy</v>
      </c>
      <c r="D3211" t="str">
        <f t="shared" si="451"/>
        <v>Long Name</v>
      </c>
      <c r="E3211">
        <v>4.2</v>
      </c>
      <c r="F3211">
        <f>IF(Q3211&lt;10,E3211+0.1,E3211)</f>
        <v>4.2</v>
      </c>
      <c r="G3211">
        <f>MIN(IF(Q3211&lt;10,E3211+0.5,E3211),5)</f>
        <v>4.2</v>
      </c>
      <c r="H3211" t="str">
        <f t="shared" si="452"/>
        <v>Average Place to Work</v>
      </c>
      <c r="I3211">
        <v>163</v>
      </c>
      <c r="J3211" t="b">
        <f t="shared" si="453"/>
        <v>0</v>
      </c>
      <c r="K3211" t="b">
        <f>OR(E3211&gt;3.5,Q3211&lt;10)</f>
        <v>1</v>
      </c>
      <c r="L3211" t="s">
        <v>19</v>
      </c>
      <c r="M3211" t="s">
        <v>5813</v>
      </c>
      <c r="N3211" t="str">
        <f t="shared" si="454"/>
        <v>None</v>
      </c>
      <c r="O3211" t="str">
        <f t="shared" si="455"/>
        <v>None</v>
      </c>
      <c r="P3211" t="s">
        <v>1298</v>
      </c>
      <c r="Q3211" s="2">
        <f t="shared" si="456"/>
        <v>133</v>
      </c>
      <c r="R3211" s="1" t="str">
        <f t="shared" si="457"/>
        <v>Established</v>
      </c>
      <c r="S3211" s="1"/>
      <c r="T3211" t="s">
        <v>606</v>
      </c>
      <c r="U3211" t="s">
        <v>352</v>
      </c>
      <c r="V3211">
        <f t="shared" si="458"/>
        <v>0</v>
      </c>
    </row>
    <row r="3212" spans="1:22" x14ac:dyDescent="0.35">
      <c r="A3212">
        <v>3210</v>
      </c>
      <c r="B3212" t="s">
        <v>5808</v>
      </c>
      <c r="C3212" t="str">
        <f t="shared" si="450"/>
        <v>Don’t Buy</v>
      </c>
      <c r="D3212" t="str">
        <f t="shared" si="451"/>
        <v>Long Name</v>
      </c>
      <c r="E3212">
        <v>4.0999999999999996</v>
      </c>
      <c r="F3212">
        <f>IF(Q3212&lt;10,E3212+0.1,E3212)</f>
        <v>4.1999999999999993</v>
      </c>
      <c r="G3212">
        <f>MIN(IF(Q3212&lt;10,E3212+0.5,E3212),5)</f>
        <v>4.5999999999999996</v>
      </c>
      <c r="H3212" t="str">
        <f t="shared" si="452"/>
        <v>Average Place to Work</v>
      </c>
      <c r="I3212">
        <v>163</v>
      </c>
      <c r="J3212" t="b">
        <f t="shared" si="453"/>
        <v>0</v>
      </c>
      <c r="K3212" t="b">
        <f>OR(E3212&gt;3.5,Q3212&lt;10)</f>
        <v>1</v>
      </c>
      <c r="L3212" t="s">
        <v>19</v>
      </c>
      <c r="M3212" t="s">
        <v>5447</v>
      </c>
      <c r="N3212" t="str">
        <f t="shared" si="454"/>
        <v>Indian Silicon Valley Startups</v>
      </c>
      <c r="O3212" t="str">
        <f t="shared" si="455"/>
        <v>None</v>
      </c>
      <c r="P3212" t="s">
        <v>269</v>
      </c>
      <c r="Q3212" s="2">
        <f t="shared" si="456"/>
        <v>9</v>
      </c>
      <c r="R3212" s="1" t="str">
        <f t="shared" si="457"/>
        <v>Startup</v>
      </c>
      <c r="S3212" s="1"/>
      <c r="T3212" t="s">
        <v>115</v>
      </c>
      <c r="U3212" t="s">
        <v>255</v>
      </c>
      <c r="V3212">
        <f t="shared" si="458"/>
        <v>0</v>
      </c>
    </row>
    <row r="3213" spans="1:22" x14ac:dyDescent="0.35">
      <c r="A3213">
        <v>3211</v>
      </c>
      <c r="B3213" t="s">
        <v>5823</v>
      </c>
      <c r="C3213" t="str">
        <f t="shared" si="450"/>
        <v>Don’t Buy</v>
      </c>
      <c r="D3213" t="str">
        <f t="shared" si="451"/>
        <v>Long Name</v>
      </c>
      <c r="E3213">
        <v>3.7</v>
      </c>
      <c r="F3213">
        <f>IF(Q3213&lt;10,E3213+0.1,E3213)</f>
        <v>3.7</v>
      </c>
      <c r="G3213">
        <f>MIN(IF(Q3213&lt;10,E3213+0.5,E3213),5)</f>
        <v>3.7</v>
      </c>
      <c r="H3213" t="str">
        <f t="shared" si="452"/>
        <v>Average Place to Work</v>
      </c>
      <c r="I3213">
        <v>163</v>
      </c>
      <c r="J3213" t="b">
        <f t="shared" si="453"/>
        <v>0</v>
      </c>
      <c r="K3213" t="b">
        <f>OR(E3213&gt;3.5,Q3213&lt;10)</f>
        <v>1</v>
      </c>
      <c r="L3213" t="s">
        <v>2858</v>
      </c>
      <c r="M3213" t="s">
        <v>5824</v>
      </c>
      <c r="N3213" t="str">
        <f t="shared" si="454"/>
        <v>None</v>
      </c>
      <c r="O3213" t="str">
        <f t="shared" si="455"/>
        <v>None</v>
      </c>
      <c r="P3213" t="s">
        <v>522</v>
      </c>
      <c r="Q3213" s="2">
        <f t="shared" si="456"/>
        <v>30</v>
      </c>
      <c r="R3213" s="1" t="str">
        <f t="shared" si="457"/>
        <v>Established</v>
      </c>
      <c r="S3213" s="1"/>
      <c r="T3213" t="s">
        <v>115</v>
      </c>
      <c r="U3213" t="s">
        <v>160</v>
      </c>
      <c r="V3213">
        <f t="shared" si="458"/>
        <v>0</v>
      </c>
    </row>
    <row r="3214" spans="1:22" x14ac:dyDescent="0.35">
      <c r="A3214">
        <v>3212</v>
      </c>
      <c r="B3214" t="s">
        <v>5825</v>
      </c>
      <c r="C3214" t="str">
        <f t="shared" si="450"/>
        <v>Don’t Buy</v>
      </c>
      <c r="D3214" t="str">
        <f t="shared" si="451"/>
        <v>Short Name</v>
      </c>
      <c r="E3214">
        <v>3.8</v>
      </c>
      <c r="F3214">
        <f>IF(Q3214&lt;10,E3214+0.1,E3214)</f>
        <v>3.9</v>
      </c>
      <c r="G3214">
        <f>MIN(IF(Q3214&lt;10,E3214+0.5,E3214),5)</f>
        <v>4.3</v>
      </c>
      <c r="H3214" t="str">
        <f t="shared" si="452"/>
        <v>Average Place to Work</v>
      </c>
      <c r="I3214">
        <v>163</v>
      </c>
      <c r="J3214" t="b">
        <f t="shared" si="453"/>
        <v>0</v>
      </c>
      <c r="K3214" t="b">
        <f>OR(E3214&gt;3.5,Q3214&lt;10)</f>
        <v>1</v>
      </c>
      <c r="L3214" t="s">
        <v>19</v>
      </c>
      <c r="M3214" t="s">
        <v>4181</v>
      </c>
      <c r="N3214" t="str">
        <f t="shared" si="454"/>
        <v>Indian Silicon Valley Startups</v>
      </c>
      <c r="O3214" t="str">
        <f t="shared" si="455"/>
        <v>None</v>
      </c>
      <c r="P3214" t="s">
        <v>170</v>
      </c>
      <c r="Q3214" s="2">
        <f t="shared" si="456"/>
        <v>6</v>
      </c>
      <c r="R3214" s="1" t="str">
        <f t="shared" si="457"/>
        <v>Startup</v>
      </c>
      <c r="S3214" s="1"/>
      <c r="T3214" t="s">
        <v>606</v>
      </c>
      <c r="U3214" t="s">
        <v>24</v>
      </c>
      <c r="V3214">
        <f t="shared" si="458"/>
        <v>500000</v>
      </c>
    </row>
    <row r="3215" spans="1:22" x14ac:dyDescent="0.35">
      <c r="A3215">
        <v>3213</v>
      </c>
      <c r="B3215" t="s">
        <v>5826</v>
      </c>
      <c r="C3215" t="str">
        <f t="shared" si="450"/>
        <v>Don’t Buy</v>
      </c>
      <c r="D3215" t="str">
        <f t="shared" si="451"/>
        <v>Short Name</v>
      </c>
      <c r="E3215">
        <v>4.2</v>
      </c>
      <c r="F3215">
        <f>IF(Q3215&lt;10,E3215+0.1,E3215)</f>
        <v>4.3</v>
      </c>
      <c r="G3215">
        <f>MIN(IF(Q3215&lt;10,E3215+0.5,E3215),5)</f>
        <v>4.7</v>
      </c>
      <c r="H3215" t="str">
        <f t="shared" si="452"/>
        <v>Average Place to Work</v>
      </c>
      <c r="I3215">
        <v>163</v>
      </c>
      <c r="J3215" t="b">
        <f t="shared" si="453"/>
        <v>0</v>
      </c>
      <c r="K3215" t="b">
        <f>OR(E3215&gt;3.5,Q3215&lt;10)</f>
        <v>1</v>
      </c>
      <c r="L3215" t="s">
        <v>2858</v>
      </c>
      <c r="M3215" t="s">
        <v>5827</v>
      </c>
      <c r="N3215" t="str">
        <f t="shared" si="454"/>
        <v>Indian Silicon Valley Startups</v>
      </c>
      <c r="O3215" t="str">
        <f t="shared" si="455"/>
        <v>None</v>
      </c>
      <c r="P3215" t="s">
        <v>170</v>
      </c>
      <c r="Q3215" s="2">
        <f t="shared" si="456"/>
        <v>6</v>
      </c>
      <c r="R3215" s="1" t="str">
        <f t="shared" si="457"/>
        <v>Startup</v>
      </c>
      <c r="S3215" s="1"/>
      <c r="T3215" t="s">
        <v>115</v>
      </c>
      <c r="U3215" t="s">
        <v>36</v>
      </c>
      <c r="V3215">
        <f t="shared" si="458"/>
        <v>0</v>
      </c>
    </row>
    <row r="3216" spans="1:22" x14ac:dyDescent="0.35">
      <c r="A3216">
        <v>3214</v>
      </c>
      <c r="B3216" t="s">
        <v>5828</v>
      </c>
      <c r="C3216" t="str">
        <f t="shared" si="450"/>
        <v>Don’t Buy</v>
      </c>
      <c r="D3216" t="str">
        <f t="shared" si="451"/>
        <v>Long Name</v>
      </c>
      <c r="E3216">
        <v>4.2</v>
      </c>
      <c r="F3216">
        <f>IF(Q3216&lt;10,E3216+0.1,E3216)</f>
        <v>4.3</v>
      </c>
      <c r="G3216">
        <f>MIN(IF(Q3216&lt;10,E3216+0.5,E3216),5)</f>
        <v>4.7</v>
      </c>
      <c r="H3216" t="str">
        <f t="shared" si="452"/>
        <v>Average Place to Work</v>
      </c>
      <c r="I3216">
        <v>163</v>
      </c>
      <c r="J3216" t="b">
        <f t="shared" si="453"/>
        <v>0</v>
      </c>
      <c r="K3216" t="b">
        <f>OR(E3216&gt;3.5,Q3216&lt;10)</f>
        <v>1</v>
      </c>
      <c r="L3216" t="s">
        <v>19</v>
      </c>
      <c r="M3216" t="s">
        <v>2299</v>
      </c>
      <c r="N3216" t="str">
        <f t="shared" si="454"/>
        <v>Indian Silicon Valley Startups</v>
      </c>
      <c r="O3216" t="str">
        <f t="shared" si="455"/>
        <v>None</v>
      </c>
      <c r="P3216" t="s">
        <v>71</v>
      </c>
      <c r="Q3216" s="2">
        <f t="shared" si="456"/>
        <v>4</v>
      </c>
      <c r="R3216" s="1" t="str">
        <f t="shared" si="457"/>
        <v>Startup</v>
      </c>
      <c r="S3216" s="1"/>
      <c r="T3216" t="s">
        <v>606</v>
      </c>
      <c r="U3216" t="s">
        <v>175</v>
      </c>
      <c r="V3216">
        <f t="shared" si="458"/>
        <v>0</v>
      </c>
    </row>
    <row r="3217" spans="1:22" x14ac:dyDescent="0.35">
      <c r="A3217">
        <v>3215</v>
      </c>
      <c r="B3217" t="s">
        <v>5829</v>
      </c>
      <c r="C3217" t="str">
        <f t="shared" si="450"/>
        <v>Don’t Buy</v>
      </c>
      <c r="D3217" t="str">
        <f t="shared" si="451"/>
        <v>Long Name</v>
      </c>
      <c r="E3217">
        <v>4.5</v>
      </c>
      <c r="F3217">
        <f>IF(Q3217&lt;10,E3217+0.1,E3217)</f>
        <v>4.5</v>
      </c>
      <c r="G3217">
        <f>MIN(IF(Q3217&lt;10,E3217+0.5,E3217),5)</f>
        <v>4.5</v>
      </c>
      <c r="H3217" t="str">
        <f t="shared" si="452"/>
        <v>Average Place to Work</v>
      </c>
      <c r="I3217">
        <v>163</v>
      </c>
      <c r="J3217" t="b">
        <f t="shared" si="453"/>
        <v>0</v>
      </c>
      <c r="K3217" t="b">
        <f>OR(E3217&gt;3.5,Q3217&lt;10)</f>
        <v>1</v>
      </c>
      <c r="L3217" t="s">
        <v>279</v>
      </c>
      <c r="M3217" t="s">
        <v>1898</v>
      </c>
      <c r="N3217" t="str">
        <f t="shared" si="454"/>
        <v>None</v>
      </c>
      <c r="O3217" t="str">
        <f t="shared" si="455"/>
        <v>Bombay Finances</v>
      </c>
      <c r="P3217" t="s">
        <v>86</v>
      </c>
      <c r="Q3217" s="2">
        <f t="shared" si="456"/>
        <v>27</v>
      </c>
      <c r="R3217" s="1" t="str">
        <f t="shared" si="457"/>
        <v>Established</v>
      </c>
      <c r="S3217" s="1"/>
      <c r="T3217" t="s">
        <v>115</v>
      </c>
      <c r="U3217" t="s">
        <v>24</v>
      </c>
      <c r="V3217">
        <f t="shared" si="458"/>
        <v>1000000</v>
      </c>
    </row>
    <row r="3218" spans="1:22" x14ac:dyDescent="0.35">
      <c r="A3218">
        <v>3216</v>
      </c>
      <c r="B3218" t="s">
        <v>5830</v>
      </c>
      <c r="C3218" t="str">
        <f t="shared" si="450"/>
        <v>Don’t Buy</v>
      </c>
      <c r="D3218" t="str">
        <f t="shared" si="451"/>
        <v>Long Name</v>
      </c>
      <c r="E3218">
        <v>4.2</v>
      </c>
      <c r="F3218">
        <f>IF(Q3218&lt;10,E3218+0.1,E3218)</f>
        <v>4.2</v>
      </c>
      <c r="G3218">
        <f>MIN(IF(Q3218&lt;10,E3218+0.5,E3218),5)</f>
        <v>4.2</v>
      </c>
      <c r="H3218" t="str">
        <f t="shared" si="452"/>
        <v>Average Place to Work</v>
      </c>
      <c r="I3218">
        <v>163</v>
      </c>
      <c r="J3218" t="b">
        <f t="shared" si="453"/>
        <v>0</v>
      </c>
      <c r="K3218" t="b">
        <f>OR(E3218&gt;3.5,Q3218&lt;10)</f>
        <v>1</v>
      </c>
      <c r="M3218" t="s">
        <v>5831</v>
      </c>
      <c r="N3218" t="str">
        <f t="shared" si="454"/>
        <v>None</v>
      </c>
      <c r="O3218" t="str">
        <f t="shared" si="455"/>
        <v>None</v>
      </c>
      <c r="P3218" t="s">
        <v>515</v>
      </c>
      <c r="Q3218" s="2">
        <f t="shared" si="456"/>
        <v>46</v>
      </c>
      <c r="R3218" s="1" t="str">
        <f t="shared" si="457"/>
        <v>Established</v>
      </c>
      <c r="S3218" s="1"/>
      <c r="U3218" t="s">
        <v>1427</v>
      </c>
      <c r="V3218">
        <f t="shared" si="458"/>
        <v>0</v>
      </c>
    </row>
    <row r="3219" spans="1:22" x14ac:dyDescent="0.35">
      <c r="A3219">
        <v>3217</v>
      </c>
      <c r="B3219" t="s">
        <v>5832</v>
      </c>
      <c r="C3219" t="str">
        <f t="shared" si="450"/>
        <v>Don’t Buy</v>
      </c>
      <c r="D3219" t="str">
        <f t="shared" si="451"/>
        <v>Long Name</v>
      </c>
      <c r="E3219">
        <v>4.3</v>
      </c>
      <c r="F3219">
        <f>IF(Q3219&lt;10,E3219+0.1,E3219)</f>
        <v>4.3999999999999995</v>
      </c>
      <c r="G3219">
        <f>MIN(IF(Q3219&lt;10,E3219+0.5,E3219),5)</f>
        <v>4.8</v>
      </c>
      <c r="H3219" t="str">
        <f t="shared" si="452"/>
        <v>Average Place to Work</v>
      </c>
      <c r="I3219">
        <v>191</v>
      </c>
      <c r="J3219" t="b">
        <f t="shared" si="453"/>
        <v>0</v>
      </c>
      <c r="K3219" t="b">
        <f>OR(E3219&gt;3.5,Q3219&lt;10)</f>
        <v>1</v>
      </c>
      <c r="L3219" t="s">
        <v>19</v>
      </c>
      <c r="M3219" t="s">
        <v>4552</v>
      </c>
      <c r="N3219" t="str">
        <f t="shared" si="454"/>
        <v>Indian Silicon Valley Startups</v>
      </c>
      <c r="O3219" t="str">
        <f t="shared" si="455"/>
        <v>None</v>
      </c>
      <c r="P3219" t="s">
        <v>170</v>
      </c>
      <c r="Q3219" s="2">
        <f t="shared" si="456"/>
        <v>6</v>
      </c>
      <c r="R3219" s="1" t="str">
        <f t="shared" si="457"/>
        <v>Startup</v>
      </c>
      <c r="S3219" s="1"/>
      <c r="T3219" t="s">
        <v>606</v>
      </c>
      <c r="U3219" t="s">
        <v>36</v>
      </c>
      <c r="V3219">
        <f t="shared" si="458"/>
        <v>0</v>
      </c>
    </row>
    <row r="3220" spans="1:22" x14ac:dyDescent="0.35">
      <c r="A3220">
        <v>3218</v>
      </c>
      <c r="B3220" t="s">
        <v>5833</v>
      </c>
      <c r="C3220" t="str">
        <f t="shared" si="450"/>
        <v>Don’t Buy</v>
      </c>
      <c r="D3220" t="str">
        <f t="shared" si="451"/>
        <v>Short Name</v>
      </c>
      <c r="E3220">
        <v>3.9</v>
      </c>
      <c r="F3220">
        <f>IF(Q3220&lt;10,E3220+0.1,E3220)</f>
        <v>3.9</v>
      </c>
      <c r="G3220">
        <f>MIN(IF(Q3220&lt;10,E3220+0.5,E3220),5)</f>
        <v>3.9</v>
      </c>
      <c r="H3220" t="str">
        <f t="shared" si="452"/>
        <v>Average Place to Work</v>
      </c>
      <c r="I3220">
        <v>162</v>
      </c>
      <c r="J3220" t="b">
        <f t="shared" si="453"/>
        <v>0</v>
      </c>
      <c r="K3220" t="b">
        <f>OR(E3220&gt;3.5,Q3220&lt;10)</f>
        <v>1</v>
      </c>
      <c r="L3220" t="s">
        <v>9</v>
      </c>
      <c r="M3220" t="s">
        <v>5834</v>
      </c>
      <c r="N3220" t="str">
        <f t="shared" si="454"/>
        <v>None</v>
      </c>
      <c r="O3220" t="str">
        <f t="shared" si="455"/>
        <v>None</v>
      </c>
      <c r="P3220" t="s">
        <v>287</v>
      </c>
      <c r="Q3220" s="2">
        <f t="shared" si="456"/>
        <v>45</v>
      </c>
      <c r="R3220" s="1" t="str">
        <f t="shared" si="457"/>
        <v>Established</v>
      </c>
      <c r="S3220" s="1"/>
      <c r="T3220" t="s">
        <v>115</v>
      </c>
      <c r="U3220" t="s">
        <v>306</v>
      </c>
      <c r="V3220">
        <f t="shared" si="458"/>
        <v>0</v>
      </c>
    </row>
    <row r="3221" spans="1:22" x14ac:dyDescent="0.35">
      <c r="A3221">
        <v>3219</v>
      </c>
      <c r="B3221" t="s">
        <v>5835</v>
      </c>
      <c r="C3221" t="str">
        <f t="shared" si="450"/>
        <v>Don’t Buy</v>
      </c>
      <c r="D3221" t="str">
        <f t="shared" si="451"/>
        <v>Long Name</v>
      </c>
      <c r="E3221">
        <v>3.7</v>
      </c>
      <c r="F3221">
        <f>IF(Q3221&lt;10,E3221+0.1,E3221)</f>
        <v>3.7</v>
      </c>
      <c r="G3221">
        <f>MIN(IF(Q3221&lt;10,E3221+0.5,E3221),5)</f>
        <v>3.7</v>
      </c>
      <c r="H3221" t="str">
        <f t="shared" si="452"/>
        <v>Average Place to Work</v>
      </c>
      <c r="I3221">
        <v>162</v>
      </c>
      <c r="J3221" t="b">
        <f t="shared" si="453"/>
        <v>0</v>
      </c>
      <c r="K3221" t="b">
        <f>OR(E3221&gt;3.5,Q3221&lt;10)</f>
        <v>1</v>
      </c>
      <c r="L3221" t="s">
        <v>3191</v>
      </c>
      <c r="M3221" t="s">
        <v>4819</v>
      </c>
      <c r="N3221" t="str">
        <f t="shared" si="454"/>
        <v>None</v>
      </c>
      <c r="O3221" t="str">
        <f t="shared" si="455"/>
        <v>None</v>
      </c>
      <c r="P3221" t="s">
        <v>67</v>
      </c>
      <c r="Q3221" s="2">
        <f t="shared" si="456"/>
        <v>15</v>
      </c>
      <c r="R3221" s="1" t="str">
        <f t="shared" si="457"/>
        <v>Established</v>
      </c>
      <c r="S3221" s="1"/>
      <c r="T3221" t="s">
        <v>606</v>
      </c>
      <c r="U3221" t="s">
        <v>893</v>
      </c>
      <c r="V3221">
        <f t="shared" si="458"/>
        <v>0</v>
      </c>
    </row>
    <row r="3222" spans="1:22" x14ac:dyDescent="0.35">
      <c r="A3222">
        <v>3220</v>
      </c>
      <c r="B3222" t="s">
        <v>5836</v>
      </c>
      <c r="C3222" t="str">
        <f t="shared" si="450"/>
        <v>Buy</v>
      </c>
      <c r="D3222" t="str">
        <f t="shared" si="451"/>
        <v>Long Name</v>
      </c>
      <c r="E3222">
        <v>4.0999999999999996</v>
      </c>
      <c r="F3222">
        <f>IF(Q3222&lt;10,E3222+0.1,E3222)</f>
        <v>4.0999999999999996</v>
      </c>
      <c r="G3222">
        <f>MIN(IF(Q3222&lt;10,E3222+0.5,E3222),5)</f>
        <v>4.0999999999999996</v>
      </c>
      <c r="H3222" t="str">
        <f t="shared" si="452"/>
        <v>Average Place to Work</v>
      </c>
      <c r="I3222">
        <v>162</v>
      </c>
      <c r="J3222" t="b">
        <f t="shared" si="453"/>
        <v>0</v>
      </c>
      <c r="K3222" t="b">
        <f>OR(E3222&gt;3.5,Q3222&lt;10)</f>
        <v>1</v>
      </c>
      <c r="L3222" t="s">
        <v>9</v>
      </c>
      <c r="M3222" t="s">
        <v>5837</v>
      </c>
      <c r="N3222" t="str">
        <f t="shared" si="454"/>
        <v>Indian Silicon Valley Startups</v>
      </c>
      <c r="O3222" t="str">
        <f t="shared" si="455"/>
        <v>None</v>
      </c>
      <c r="P3222" t="s">
        <v>111</v>
      </c>
      <c r="Q3222" s="2">
        <f t="shared" si="456"/>
        <v>22</v>
      </c>
      <c r="R3222" s="1" t="str">
        <f t="shared" si="457"/>
        <v>Established</v>
      </c>
      <c r="S3222" s="1"/>
      <c r="T3222" t="s">
        <v>115</v>
      </c>
      <c r="U3222" t="s">
        <v>36</v>
      </c>
      <c r="V3222">
        <f t="shared" si="458"/>
        <v>0</v>
      </c>
    </row>
    <row r="3223" spans="1:22" x14ac:dyDescent="0.35">
      <c r="A3223">
        <v>3221</v>
      </c>
      <c r="B3223" t="s">
        <v>5838</v>
      </c>
      <c r="C3223" t="str">
        <f t="shared" si="450"/>
        <v>Don’t Buy</v>
      </c>
      <c r="D3223" t="str">
        <f t="shared" si="451"/>
        <v>Long Name</v>
      </c>
      <c r="E3223">
        <v>3.9</v>
      </c>
      <c r="F3223">
        <f>IF(Q3223&lt;10,E3223+0.1,E3223)</f>
        <v>3.9</v>
      </c>
      <c r="G3223">
        <f>MIN(IF(Q3223&lt;10,E3223+0.5,E3223),5)</f>
        <v>3.9</v>
      </c>
      <c r="H3223" t="str">
        <f t="shared" si="452"/>
        <v>Average Place to Work</v>
      </c>
      <c r="I3223">
        <v>162</v>
      </c>
      <c r="J3223" t="b">
        <f t="shared" si="453"/>
        <v>0</v>
      </c>
      <c r="K3223" t="b">
        <f>OR(E3223&gt;3.5,Q3223&lt;10)</f>
        <v>1</v>
      </c>
      <c r="L3223" t="s">
        <v>9</v>
      </c>
      <c r="M3223" t="s">
        <v>3575</v>
      </c>
      <c r="N3223" t="str">
        <f t="shared" si="454"/>
        <v>None</v>
      </c>
      <c r="O3223" t="str">
        <f t="shared" si="455"/>
        <v>None</v>
      </c>
      <c r="P3223" t="s">
        <v>518</v>
      </c>
      <c r="Q3223" s="2">
        <f t="shared" si="456"/>
        <v>68</v>
      </c>
      <c r="R3223" s="1" t="str">
        <f t="shared" si="457"/>
        <v>Established</v>
      </c>
      <c r="S3223" s="1"/>
      <c r="T3223" t="s">
        <v>1183</v>
      </c>
      <c r="U3223" t="s">
        <v>352</v>
      </c>
      <c r="V3223">
        <f t="shared" si="458"/>
        <v>0</v>
      </c>
    </row>
    <row r="3224" spans="1:22" x14ac:dyDescent="0.35">
      <c r="A3224">
        <v>3222</v>
      </c>
      <c r="B3224" t="s">
        <v>5839</v>
      </c>
      <c r="C3224" t="str">
        <f t="shared" si="450"/>
        <v>Don’t Buy</v>
      </c>
      <c r="D3224" t="str">
        <f t="shared" si="451"/>
        <v>Long Name</v>
      </c>
      <c r="E3224">
        <v>3.9</v>
      </c>
      <c r="F3224">
        <f>IF(Q3224&lt;10,E3224+0.1,E3224)</f>
        <v>3.9</v>
      </c>
      <c r="G3224">
        <f>MIN(IF(Q3224&lt;10,E3224+0.5,E3224),5)</f>
        <v>3.9</v>
      </c>
      <c r="H3224" t="str">
        <f t="shared" si="452"/>
        <v>Average Place to Work</v>
      </c>
      <c r="I3224">
        <v>162</v>
      </c>
      <c r="J3224" t="b">
        <f t="shared" si="453"/>
        <v>0</v>
      </c>
      <c r="K3224" t="b">
        <f>OR(E3224&gt;3.5,Q3224&lt;10)</f>
        <v>1</v>
      </c>
      <c r="L3224" t="s">
        <v>19</v>
      </c>
      <c r="M3224" t="s">
        <v>1884</v>
      </c>
      <c r="N3224" t="str">
        <f t="shared" si="454"/>
        <v>Indian Silicon Valley Startups</v>
      </c>
      <c r="O3224" t="str">
        <f t="shared" si="455"/>
        <v>None</v>
      </c>
      <c r="P3224" t="s">
        <v>183</v>
      </c>
      <c r="Q3224" s="2">
        <f t="shared" si="456"/>
        <v>10</v>
      </c>
      <c r="R3224" s="1" t="str">
        <f t="shared" si="457"/>
        <v>Established</v>
      </c>
      <c r="S3224" s="1"/>
      <c r="T3224" t="s">
        <v>598</v>
      </c>
      <c r="U3224" t="s">
        <v>36</v>
      </c>
      <c r="V3224">
        <f t="shared" si="458"/>
        <v>0</v>
      </c>
    </row>
    <row r="3225" spans="1:22" x14ac:dyDescent="0.35">
      <c r="A3225">
        <v>3223</v>
      </c>
      <c r="B3225" t="s">
        <v>5840</v>
      </c>
      <c r="C3225" t="str">
        <f t="shared" si="450"/>
        <v>Don’t Buy</v>
      </c>
      <c r="D3225" t="str">
        <f t="shared" si="451"/>
        <v>Short Name</v>
      </c>
      <c r="E3225">
        <v>3.4</v>
      </c>
      <c r="F3225">
        <f>IF(Q3225&lt;10,E3225+0.1,E3225)</f>
        <v>3.4</v>
      </c>
      <c r="G3225">
        <f>MIN(IF(Q3225&lt;10,E3225+0.5,E3225),5)</f>
        <v>3.4</v>
      </c>
      <c r="H3225" t="str">
        <f t="shared" si="452"/>
        <v>Average Place to Work</v>
      </c>
      <c r="I3225">
        <v>162</v>
      </c>
      <c r="J3225" t="b">
        <f t="shared" si="453"/>
        <v>0</v>
      </c>
      <c r="K3225" t="b">
        <f>OR(E3225&gt;3.5,Q3225&lt;10)</f>
        <v>0</v>
      </c>
      <c r="L3225" t="s">
        <v>19</v>
      </c>
      <c r="M3225" t="s">
        <v>2677</v>
      </c>
      <c r="N3225" t="str">
        <f t="shared" si="454"/>
        <v>Indian Silicon Valley Startups</v>
      </c>
      <c r="O3225" t="str">
        <f t="shared" si="455"/>
        <v>None</v>
      </c>
      <c r="P3225" t="s">
        <v>833</v>
      </c>
      <c r="Q3225" s="2">
        <f t="shared" si="456"/>
        <v>52</v>
      </c>
      <c r="R3225" s="1" t="str">
        <f t="shared" si="457"/>
        <v>Established</v>
      </c>
      <c r="S3225" s="1"/>
      <c r="T3225" t="s">
        <v>115</v>
      </c>
      <c r="U3225" t="s">
        <v>826</v>
      </c>
      <c r="V3225">
        <f t="shared" si="458"/>
        <v>0</v>
      </c>
    </row>
    <row r="3226" spans="1:22" x14ac:dyDescent="0.35">
      <c r="A3226">
        <v>3224</v>
      </c>
      <c r="B3226" t="s">
        <v>5841</v>
      </c>
      <c r="C3226" t="str">
        <f t="shared" si="450"/>
        <v>Don’t Buy</v>
      </c>
      <c r="D3226" t="str">
        <f t="shared" si="451"/>
        <v>Long Name</v>
      </c>
      <c r="E3226">
        <v>4</v>
      </c>
      <c r="F3226">
        <f>IF(Q3226&lt;10,E3226+0.1,E3226)</f>
        <v>4</v>
      </c>
      <c r="G3226">
        <f>MIN(IF(Q3226&lt;10,E3226+0.5,E3226),5)</f>
        <v>4</v>
      </c>
      <c r="H3226" t="str">
        <f t="shared" si="452"/>
        <v>Average Place to Work</v>
      </c>
      <c r="I3226">
        <v>162</v>
      </c>
      <c r="J3226" t="b">
        <f t="shared" si="453"/>
        <v>0</v>
      </c>
      <c r="K3226" t="b">
        <f>OR(E3226&gt;3.5,Q3226&lt;10)</f>
        <v>1</v>
      </c>
      <c r="L3226" t="s">
        <v>9</v>
      </c>
      <c r="M3226" t="s">
        <v>2916</v>
      </c>
      <c r="N3226" t="str">
        <f t="shared" si="454"/>
        <v>None</v>
      </c>
      <c r="O3226" t="str">
        <f t="shared" si="455"/>
        <v>None</v>
      </c>
      <c r="P3226" t="s">
        <v>50</v>
      </c>
      <c r="Q3226" s="2">
        <f t="shared" si="456"/>
        <v>29</v>
      </c>
      <c r="R3226" s="1" t="str">
        <f t="shared" si="457"/>
        <v>Established</v>
      </c>
      <c r="S3226" s="1"/>
      <c r="T3226" t="s">
        <v>606</v>
      </c>
      <c r="U3226" t="s">
        <v>92</v>
      </c>
      <c r="V3226">
        <f t="shared" si="458"/>
        <v>0</v>
      </c>
    </row>
    <row r="3227" spans="1:22" x14ac:dyDescent="0.35">
      <c r="A3227">
        <v>3225</v>
      </c>
      <c r="B3227" t="s">
        <v>5842</v>
      </c>
      <c r="C3227" t="str">
        <f t="shared" si="450"/>
        <v>Don’t Buy</v>
      </c>
      <c r="D3227" t="str">
        <f t="shared" si="451"/>
        <v>Long Name</v>
      </c>
      <c r="E3227">
        <v>4.3</v>
      </c>
      <c r="F3227">
        <f>IF(Q3227&lt;10,E3227+0.1,E3227)</f>
        <v>4.3</v>
      </c>
      <c r="G3227">
        <f>MIN(IF(Q3227&lt;10,E3227+0.5,E3227),5)</f>
        <v>4.3</v>
      </c>
      <c r="H3227" t="str">
        <f t="shared" si="452"/>
        <v>Average Place to Work</v>
      </c>
      <c r="I3227">
        <v>162</v>
      </c>
      <c r="J3227" t="b">
        <f t="shared" si="453"/>
        <v>0</v>
      </c>
      <c r="K3227" t="b">
        <f>OR(E3227&gt;3.5,Q3227&lt;10)</f>
        <v>1</v>
      </c>
      <c r="L3227" t="s">
        <v>19</v>
      </c>
      <c r="M3227" t="s">
        <v>4503</v>
      </c>
      <c r="N3227" t="str">
        <f t="shared" si="454"/>
        <v>None</v>
      </c>
      <c r="O3227" t="str">
        <f t="shared" si="455"/>
        <v>None</v>
      </c>
      <c r="P3227" t="s">
        <v>76</v>
      </c>
      <c r="Q3227" s="2">
        <f t="shared" si="456"/>
        <v>44</v>
      </c>
      <c r="R3227" s="1" t="str">
        <f t="shared" si="457"/>
        <v>Established</v>
      </c>
      <c r="S3227" s="1"/>
      <c r="T3227" t="s">
        <v>3757</v>
      </c>
      <c r="U3227" t="s">
        <v>147</v>
      </c>
      <c r="V3227">
        <f t="shared" si="458"/>
        <v>0</v>
      </c>
    </row>
    <row r="3228" spans="1:22" x14ac:dyDescent="0.35">
      <c r="A3228">
        <v>3226</v>
      </c>
      <c r="B3228" t="s">
        <v>5843</v>
      </c>
      <c r="C3228" t="str">
        <f t="shared" si="450"/>
        <v>Don’t Buy</v>
      </c>
      <c r="D3228" t="str">
        <f t="shared" si="451"/>
        <v>Short Name</v>
      </c>
      <c r="E3228">
        <v>3.8</v>
      </c>
      <c r="F3228">
        <f>IF(Q3228&lt;10,E3228+0.1,E3228)</f>
        <v>3.8</v>
      </c>
      <c r="G3228">
        <f>MIN(IF(Q3228&lt;10,E3228+0.5,E3228),5)</f>
        <v>3.8</v>
      </c>
      <c r="H3228" t="str">
        <f t="shared" si="452"/>
        <v>Average Place to Work</v>
      </c>
      <c r="I3228">
        <v>162</v>
      </c>
      <c r="J3228" t="b">
        <f t="shared" si="453"/>
        <v>0</v>
      </c>
      <c r="K3228" t="b">
        <f>OR(E3228&gt;3.5,Q3228&lt;10)</f>
        <v>1</v>
      </c>
      <c r="L3228" t="s">
        <v>19</v>
      </c>
      <c r="M3228" t="s">
        <v>3900</v>
      </c>
      <c r="N3228" t="str">
        <f t="shared" si="454"/>
        <v>None</v>
      </c>
      <c r="O3228" t="str">
        <f t="shared" si="455"/>
        <v>None</v>
      </c>
      <c r="P3228" t="s">
        <v>445</v>
      </c>
      <c r="Q3228" s="2">
        <f t="shared" si="456"/>
        <v>14</v>
      </c>
      <c r="R3228" s="1" t="str">
        <f t="shared" si="457"/>
        <v>Established</v>
      </c>
      <c r="S3228" s="1"/>
      <c r="T3228" t="s">
        <v>140</v>
      </c>
      <c r="U3228" t="s">
        <v>1427</v>
      </c>
      <c r="V3228">
        <f t="shared" si="458"/>
        <v>0</v>
      </c>
    </row>
    <row r="3229" spans="1:22" x14ac:dyDescent="0.35">
      <c r="A3229">
        <v>3227</v>
      </c>
      <c r="B3229" t="s">
        <v>5844</v>
      </c>
      <c r="C3229" t="str">
        <f t="shared" si="450"/>
        <v>Don’t Buy</v>
      </c>
      <c r="D3229" t="str">
        <f t="shared" si="451"/>
        <v>Short Name</v>
      </c>
      <c r="E3229">
        <v>4.3</v>
      </c>
      <c r="F3229">
        <f>IF(Q3229&lt;10,E3229+0.1,E3229)</f>
        <v>4.3</v>
      </c>
      <c r="G3229">
        <f>MIN(IF(Q3229&lt;10,E3229+0.5,E3229),5)</f>
        <v>4.3</v>
      </c>
      <c r="H3229" t="str">
        <f t="shared" si="452"/>
        <v>Average Place to Work</v>
      </c>
      <c r="I3229">
        <v>162</v>
      </c>
      <c r="J3229" t="b">
        <f t="shared" si="453"/>
        <v>0</v>
      </c>
      <c r="K3229" t="b">
        <f>OR(E3229&gt;3.5,Q3229&lt;10)</f>
        <v>1</v>
      </c>
      <c r="L3229" t="s">
        <v>9</v>
      </c>
      <c r="M3229" t="s">
        <v>3340</v>
      </c>
      <c r="N3229" t="str">
        <f t="shared" si="454"/>
        <v>None</v>
      </c>
      <c r="O3229" t="str">
        <f t="shared" si="455"/>
        <v>None</v>
      </c>
      <c r="P3229" t="s">
        <v>16</v>
      </c>
      <c r="Q3229" s="2">
        <f t="shared" si="456"/>
        <v>33</v>
      </c>
      <c r="R3229" s="1" t="str">
        <f t="shared" si="457"/>
        <v>Established</v>
      </c>
      <c r="S3229" s="1"/>
      <c r="T3229" t="s">
        <v>598</v>
      </c>
      <c r="U3229" t="s">
        <v>2908</v>
      </c>
      <c r="V3229">
        <f t="shared" si="458"/>
        <v>0</v>
      </c>
    </row>
    <row r="3230" spans="1:22" x14ac:dyDescent="0.35">
      <c r="A3230">
        <v>3228</v>
      </c>
      <c r="B3230" t="s">
        <v>5845</v>
      </c>
      <c r="C3230" t="str">
        <f t="shared" si="450"/>
        <v>Don’t Buy</v>
      </c>
      <c r="D3230" t="str">
        <f t="shared" si="451"/>
        <v>Long Name</v>
      </c>
      <c r="E3230">
        <v>4.5</v>
      </c>
      <c r="F3230">
        <f>IF(Q3230&lt;10,E3230+0.1,E3230)</f>
        <v>4.5</v>
      </c>
      <c r="G3230">
        <f>MIN(IF(Q3230&lt;10,E3230+0.5,E3230),5)</f>
        <v>4.5</v>
      </c>
      <c r="H3230" t="str">
        <f t="shared" si="452"/>
        <v>Average Place to Work</v>
      </c>
      <c r="I3230">
        <v>162</v>
      </c>
      <c r="J3230" t="b">
        <f t="shared" si="453"/>
        <v>0</v>
      </c>
      <c r="K3230" t="b">
        <f>OR(E3230&gt;3.5,Q3230&lt;10)</f>
        <v>1</v>
      </c>
      <c r="L3230" t="s">
        <v>19</v>
      </c>
      <c r="M3230" t="s">
        <v>5186</v>
      </c>
      <c r="N3230" t="str">
        <f t="shared" si="454"/>
        <v>None</v>
      </c>
      <c r="O3230" t="str">
        <f t="shared" si="455"/>
        <v>None</v>
      </c>
      <c r="P3230" t="s">
        <v>156</v>
      </c>
      <c r="Q3230" s="2">
        <f t="shared" si="456"/>
        <v>18</v>
      </c>
      <c r="R3230" s="1" t="str">
        <f t="shared" si="457"/>
        <v>Established</v>
      </c>
      <c r="S3230" s="1"/>
      <c r="T3230" t="s">
        <v>598</v>
      </c>
      <c r="U3230" t="s">
        <v>17</v>
      </c>
      <c r="V3230">
        <f t="shared" si="458"/>
        <v>1000000</v>
      </c>
    </row>
    <row r="3231" spans="1:22" x14ac:dyDescent="0.35">
      <c r="A3231">
        <v>3229</v>
      </c>
      <c r="B3231" t="s">
        <v>5846</v>
      </c>
      <c r="C3231" t="str">
        <f t="shared" si="450"/>
        <v>Don’t Buy</v>
      </c>
      <c r="D3231" t="str">
        <f t="shared" si="451"/>
        <v>Long Name</v>
      </c>
      <c r="E3231">
        <v>4.9000000000000004</v>
      </c>
      <c r="F3231">
        <f>IF(Q3231&lt;10,E3231+0.1,E3231)</f>
        <v>4.9000000000000004</v>
      </c>
      <c r="G3231">
        <f>MIN(IF(Q3231&lt;10,E3231+0.5,E3231),5)</f>
        <v>4.9000000000000004</v>
      </c>
      <c r="H3231" t="str">
        <f t="shared" si="452"/>
        <v>Great Place to Work</v>
      </c>
      <c r="I3231">
        <v>162</v>
      </c>
      <c r="J3231" t="b">
        <f t="shared" si="453"/>
        <v>0</v>
      </c>
      <c r="K3231" t="b">
        <f>OR(E3231&gt;3.5,Q3231&lt;10)</f>
        <v>1</v>
      </c>
      <c r="L3231" t="s">
        <v>19</v>
      </c>
      <c r="M3231" t="s">
        <v>5847</v>
      </c>
      <c r="N3231" t="str">
        <f t="shared" si="454"/>
        <v>None</v>
      </c>
      <c r="O3231" t="str">
        <f t="shared" si="455"/>
        <v>None</v>
      </c>
      <c r="P3231" t="s">
        <v>626</v>
      </c>
      <c r="Q3231" s="2">
        <f t="shared" si="456"/>
        <v>17</v>
      </c>
      <c r="R3231" s="1" t="str">
        <f t="shared" si="457"/>
        <v>Established</v>
      </c>
      <c r="S3231" s="1"/>
      <c r="T3231" t="s">
        <v>1183</v>
      </c>
      <c r="U3231" t="s">
        <v>144</v>
      </c>
      <c r="V3231">
        <f t="shared" si="458"/>
        <v>0</v>
      </c>
    </row>
    <row r="3232" spans="1:22" x14ac:dyDescent="0.35">
      <c r="A3232">
        <v>3230</v>
      </c>
      <c r="B3232" t="s">
        <v>5848</v>
      </c>
      <c r="C3232" t="str">
        <f t="shared" si="450"/>
        <v>Don’t Buy</v>
      </c>
      <c r="D3232" t="str">
        <f t="shared" si="451"/>
        <v>Long Name</v>
      </c>
      <c r="E3232">
        <v>4.5999999999999996</v>
      </c>
      <c r="F3232">
        <f>IF(Q3232&lt;10,E3232+0.1,E3232)</f>
        <v>4.5999999999999996</v>
      </c>
      <c r="G3232">
        <f>MIN(IF(Q3232&lt;10,E3232+0.5,E3232),5)</f>
        <v>4.5999999999999996</v>
      </c>
      <c r="H3232" t="str">
        <f t="shared" si="452"/>
        <v>Great Place to Work</v>
      </c>
      <c r="I3232">
        <v>162</v>
      </c>
      <c r="J3232" t="b">
        <f t="shared" si="453"/>
        <v>0</v>
      </c>
      <c r="K3232" t="b">
        <f>OR(E3232&gt;3.5,Q3232&lt;10)</f>
        <v>1</v>
      </c>
      <c r="L3232" t="s">
        <v>19</v>
      </c>
      <c r="M3232" t="s">
        <v>4356</v>
      </c>
      <c r="N3232" t="str">
        <f t="shared" si="454"/>
        <v>Indian Silicon Valley Startups</v>
      </c>
      <c r="O3232" t="str">
        <f t="shared" si="455"/>
        <v>None</v>
      </c>
      <c r="P3232" t="s">
        <v>183</v>
      </c>
      <c r="Q3232" s="2">
        <f t="shared" si="456"/>
        <v>10</v>
      </c>
      <c r="R3232" s="1" t="str">
        <f t="shared" si="457"/>
        <v>Established</v>
      </c>
      <c r="S3232" s="1"/>
      <c r="T3232" t="s">
        <v>598</v>
      </c>
      <c r="U3232" t="s">
        <v>36</v>
      </c>
      <c r="V3232">
        <f t="shared" si="458"/>
        <v>0</v>
      </c>
    </row>
    <row r="3233" spans="1:22" x14ac:dyDescent="0.35">
      <c r="A3233">
        <v>3231</v>
      </c>
      <c r="B3233" t="s">
        <v>5849</v>
      </c>
      <c r="C3233" t="str">
        <f t="shared" si="450"/>
        <v>Don’t Buy</v>
      </c>
      <c r="D3233" t="str">
        <f t="shared" si="451"/>
        <v>Long Name</v>
      </c>
      <c r="E3233">
        <v>4.3</v>
      </c>
      <c r="F3233">
        <f>IF(Q3233&lt;10,E3233+0.1,E3233)</f>
        <v>4.3999999999999995</v>
      </c>
      <c r="G3233">
        <f>MIN(IF(Q3233&lt;10,E3233+0.5,E3233),5)</f>
        <v>4.8</v>
      </c>
      <c r="H3233" t="str">
        <f t="shared" si="452"/>
        <v>Average Place to Work</v>
      </c>
      <c r="I3233">
        <v>162</v>
      </c>
      <c r="J3233" t="b">
        <f t="shared" si="453"/>
        <v>0</v>
      </c>
      <c r="K3233" t="b">
        <f>OR(E3233&gt;3.5,Q3233&lt;10)</f>
        <v>1</v>
      </c>
      <c r="L3233" t="s">
        <v>9</v>
      </c>
      <c r="M3233" t="s">
        <v>4399</v>
      </c>
      <c r="N3233" t="str">
        <f t="shared" si="454"/>
        <v>Indian Silicon Valley Startups</v>
      </c>
      <c r="O3233" t="str">
        <f t="shared" si="455"/>
        <v>None</v>
      </c>
      <c r="P3233" t="s">
        <v>258</v>
      </c>
      <c r="Q3233" s="2">
        <f t="shared" si="456"/>
        <v>7</v>
      </c>
      <c r="R3233" s="1" t="str">
        <f t="shared" si="457"/>
        <v>Startup</v>
      </c>
      <c r="S3233" s="1"/>
      <c r="T3233" t="s">
        <v>606</v>
      </c>
      <c r="U3233" t="s">
        <v>137</v>
      </c>
      <c r="V3233">
        <f t="shared" si="458"/>
        <v>0</v>
      </c>
    </row>
    <row r="3234" spans="1:22" x14ac:dyDescent="0.35">
      <c r="A3234">
        <v>3232</v>
      </c>
      <c r="B3234" t="s">
        <v>5850</v>
      </c>
      <c r="C3234" t="str">
        <f t="shared" si="450"/>
        <v>Don’t Buy</v>
      </c>
      <c r="D3234" t="str">
        <f t="shared" si="451"/>
        <v>Long Name</v>
      </c>
      <c r="E3234">
        <v>3.9</v>
      </c>
      <c r="F3234">
        <f>IF(Q3234&lt;10,E3234+0.1,E3234)</f>
        <v>3.9</v>
      </c>
      <c r="G3234">
        <f>MIN(IF(Q3234&lt;10,E3234+0.5,E3234),5)</f>
        <v>3.9</v>
      </c>
      <c r="H3234" t="str">
        <f t="shared" si="452"/>
        <v>Average Place to Work</v>
      </c>
      <c r="I3234">
        <v>162</v>
      </c>
      <c r="J3234" t="b">
        <f t="shared" si="453"/>
        <v>0</v>
      </c>
      <c r="K3234" t="b">
        <f>OR(E3234&gt;3.5,Q3234&lt;10)</f>
        <v>1</v>
      </c>
      <c r="L3234" t="s">
        <v>19</v>
      </c>
      <c r="M3234" t="s">
        <v>5851</v>
      </c>
      <c r="N3234" t="str">
        <f t="shared" si="454"/>
        <v>Indian Silicon Valley Startups</v>
      </c>
      <c r="O3234" t="str">
        <f t="shared" si="455"/>
        <v>None</v>
      </c>
      <c r="P3234" t="s">
        <v>445</v>
      </c>
      <c r="Q3234" s="2">
        <f t="shared" si="456"/>
        <v>14</v>
      </c>
      <c r="R3234" s="1" t="str">
        <f t="shared" si="457"/>
        <v>Established</v>
      </c>
      <c r="S3234" s="1"/>
      <c r="T3234" t="s">
        <v>606</v>
      </c>
      <c r="U3234" t="s">
        <v>36</v>
      </c>
      <c r="V3234">
        <f t="shared" si="458"/>
        <v>0</v>
      </c>
    </row>
    <row r="3235" spans="1:22" x14ac:dyDescent="0.35">
      <c r="A3235">
        <v>3233</v>
      </c>
      <c r="B3235" t="s">
        <v>5852</v>
      </c>
      <c r="C3235" t="str">
        <f t="shared" si="450"/>
        <v>Don’t Buy</v>
      </c>
      <c r="D3235" t="str">
        <f t="shared" si="451"/>
        <v>Long Name</v>
      </c>
      <c r="E3235">
        <v>3.8</v>
      </c>
      <c r="F3235">
        <f>IF(Q3235&lt;10,E3235+0.1,E3235)</f>
        <v>3.8</v>
      </c>
      <c r="G3235">
        <f>MIN(IF(Q3235&lt;10,E3235+0.5,E3235),5)</f>
        <v>3.8</v>
      </c>
      <c r="H3235" t="str">
        <f t="shared" si="452"/>
        <v>Average Place to Work</v>
      </c>
      <c r="I3235">
        <v>162</v>
      </c>
      <c r="J3235" t="b">
        <f t="shared" si="453"/>
        <v>0</v>
      </c>
      <c r="K3235" t="b">
        <f>OR(E3235&gt;3.5,Q3235&lt;10)</f>
        <v>1</v>
      </c>
      <c r="L3235" t="s">
        <v>19</v>
      </c>
      <c r="M3235" t="s">
        <v>3979</v>
      </c>
      <c r="N3235" t="str">
        <f t="shared" si="454"/>
        <v>None</v>
      </c>
      <c r="O3235" t="str">
        <f t="shared" si="455"/>
        <v>None</v>
      </c>
      <c r="P3235" t="s">
        <v>111</v>
      </c>
      <c r="Q3235" s="2">
        <f t="shared" si="456"/>
        <v>22</v>
      </c>
      <c r="R3235" s="1" t="str">
        <f t="shared" si="457"/>
        <v>Established</v>
      </c>
      <c r="S3235" s="1"/>
      <c r="T3235" t="s">
        <v>606</v>
      </c>
      <c r="U3235" t="s">
        <v>1345</v>
      </c>
      <c r="V3235">
        <f t="shared" si="458"/>
        <v>0</v>
      </c>
    </row>
    <row r="3236" spans="1:22" x14ac:dyDescent="0.35">
      <c r="A3236">
        <v>3234</v>
      </c>
      <c r="B3236" t="s">
        <v>5853</v>
      </c>
      <c r="C3236" t="str">
        <f t="shared" si="450"/>
        <v>Don’t Buy</v>
      </c>
      <c r="D3236" t="str">
        <f t="shared" si="451"/>
        <v>Long Name</v>
      </c>
      <c r="E3236">
        <v>4</v>
      </c>
      <c r="F3236">
        <f>IF(Q3236&lt;10,E3236+0.1,E3236)</f>
        <v>4</v>
      </c>
      <c r="G3236">
        <f>MIN(IF(Q3236&lt;10,E3236+0.5,E3236),5)</f>
        <v>4</v>
      </c>
      <c r="H3236" t="str">
        <f t="shared" si="452"/>
        <v>Average Place to Work</v>
      </c>
      <c r="I3236">
        <v>162</v>
      </c>
      <c r="J3236" t="b">
        <f t="shared" si="453"/>
        <v>0</v>
      </c>
      <c r="K3236" t="b">
        <f>OR(E3236&gt;3.5,Q3236&lt;10)</f>
        <v>1</v>
      </c>
      <c r="L3236" t="s">
        <v>19</v>
      </c>
      <c r="M3236" t="s">
        <v>5854</v>
      </c>
      <c r="N3236" t="str">
        <f t="shared" si="454"/>
        <v>None</v>
      </c>
      <c r="O3236" t="str">
        <f t="shared" si="455"/>
        <v>None</v>
      </c>
      <c r="P3236" t="s">
        <v>39</v>
      </c>
      <c r="Q3236" s="2">
        <f t="shared" si="456"/>
        <v>36</v>
      </c>
      <c r="R3236" s="1" t="str">
        <f t="shared" si="457"/>
        <v>Established</v>
      </c>
      <c r="S3236" s="1"/>
      <c r="T3236" t="s">
        <v>2372</v>
      </c>
      <c r="U3236" t="s">
        <v>647</v>
      </c>
      <c r="V3236">
        <f t="shared" si="458"/>
        <v>0</v>
      </c>
    </row>
    <row r="3237" spans="1:22" x14ac:dyDescent="0.35">
      <c r="A3237">
        <v>3235</v>
      </c>
      <c r="B3237" t="s">
        <v>5855</v>
      </c>
      <c r="C3237" t="str">
        <f t="shared" si="450"/>
        <v>Don’t Buy</v>
      </c>
      <c r="D3237" t="str">
        <f t="shared" si="451"/>
        <v>Long Name</v>
      </c>
      <c r="E3237">
        <v>4.0999999999999996</v>
      </c>
      <c r="F3237">
        <f>IF(Q3237&lt;10,E3237+0.1,E3237)</f>
        <v>4.0999999999999996</v>
      </c>
      <c r="G3237">
        <f>MIN(IF(Q3237&lt;10,E3237+0.5,E3237),5)</f>
        <v>4.0999999999999996</v>
      </c>
      <c r="H3237" t="str">
        <f t="shared" si="452"/>
        <v>Average Place to Work</v>
      </c>
      <c r="I3237">
        <v>162</v>
      </c>
      <c r="J3237" t="b">
        <f t="shared" si="453"/>
        <v>0</v>
      </c>
      <c r="K3237" t="b">
        <f>OR(E3237&gt;3.5,Q3237&lt;10)</f>
        <v>1</v>
      </c>
      <c r="L3237" t="s">
        <v>19</v>
      </c>
      <c r="M3237" t="s">
        <v>1746</v>
      </c>
      <c r="N3237" t="str">
        <f t="shared" si="454"/>
        <v>None</v>
      </c>
      <c r="O3237" t="str">
        <f t="shared" si="455"/>
        <v>None</v>
      </c>
      <c r="P3237" t="s">
        <v>445</v>
      </c>
      <c r="Q3237" s="2">
        <f t="shared" si="456"/>
        <v>14</v>
      </c>
      <c r="R3237" s="1" t="str">
        <f t="shared" si="457"/>
        <v>Established</v>
      </c>
      <c r="S3237" s="1"/>
      <c r="T3237" t="s">
        <v>115</v>
      </c>
      <c r="U3237" t="s">
        <v>392</v>
      </c>
      <c r="V3237">
        <f t="shared" si="458"/>
        <v>0</v>
      </c>
    </row>
    <row r="3238" spans="1:22" x14ac:dyDescent="0.35">
      <c r="A3238">
        <v>3236</v>
      </c>
      <c r="B3238" t="s">
        <v>5856</v>
      </c>
      <c r="C3238" t="str">
        <f t="shared" si="450"/>
        <v>Don’t Buy</v>
      </c>
      <c r="D3238" t="str">
        <f t="shared" si="451"/>
        <v>Long Name</v>
      </c>
      <c r="E3238">
        <v>4</v>
      </c>
      <c r="F3238">
        <f>IF(Q3238&lt;10,E3238+0.1,E3238)</f>
        <v>4</v>
      </c>
      <c r="G3238">
        <f>MIN(IF(Q3238&lt;10,E3238+0.5,E3238),5)</f>
        <v>4</v>
      </c>
      <c r="H3238" t="str">
        <f t="shared" si="452"/>
        <v>Average Place to Work</v>
      </c>
      <c r="I3238">
        <v>162</v>
      </c>
      <c r="J3238" t="b">
        <f t="shared" si="453"/>
        <v>0</v>
      </c>
      <c r="K3238" t="b">
        <f>OR(E3238&gt;3.5,Q3238&lt;10)</f>
        <v>1</v>
      </c>
      <c r="L3238" t="s">
        <v>19</v>
      </c>
      <c r="M3238" t="s">
        <v>5857</v>
      </c>
      <c r="N3238" t="str">
        <f t="shared" si="454"/>
        <v>None</v>
      </c>
      <c r="O3238" t="str">
        <f t="shared" si="455"/>
        <v>None</v>
      </c>
      <c r="P3238" t="s">
        <v>86</v>
      </c>
      <c r="Q3238" s="2">
        <f t="shared" si="456"/>
        <v>27</v>
      </c>
      <c r="R3238" s="1" t="str">
        <f t="shared" si="457"/>
        <v>Established</v>
      </c>
      <c r="S3238" s="1"/>
      <c r="T3238" t="s">
        <v>606</v>
      </c>
      <c r="U3238" t="s">
        <v>68</v>
      </c>
      <c r="V3238">
        <f t="shared" si="458"/>
        <v>0</v>
      </c>
    </row>
    <row r="3239" spans="1:22" x14ac:dyDescent="0.35">
      <c r="A3239">
        <v>3237</v>
      </c>
      <c r="B3239" t="s">
        <v>5858</v>
      </c>
      <c r="C3239" t="str">
        <f t="shared" si="450"/>
        <v>Don’t Buy</v>
      </c>
      <c r="D3239" t="str">
        <f t="shared" si="451"/>
        <v>Long Name</v>
      </c>
      <c r="E3239">
        <v>3.7</v>
      </c>
      <c r="F3239">
        <f>IF(Q3239&lt;10,E3239+0.1,E3239)</f>
        <v>3.8000000000000003</v>
      </c>
      <c r="G3239">
        <f>MIN(IF(Q3239&lt;10,E3239+0.5,E3239),5)</f>
        <v>4.2</v>
      </c>
      <c r="H3239" t="str">
        <f t="shared" si="452"/>
        <v>Average Place to Work</v>
      </c>
      <c r="I3239">
        <v>162</v>
      </c>
      <c r="J3239" t="b">
        <f t="shared" si="453"/>
        <v>0</v>
      </c>
      <c r="K3239" t="b">
        <f>OR(E3239&gt;3.5,Q3239&lt;10)</f>
        <v>1</v>
      </c>
      <c r="L3239" t="s">
        <v>19</v>
      </c>
      <c r="M3239" t="s">
        <v>5859</v>
      </c>
      <c r="N3239" t="str">
        <f t="shared" si="454"/>
        <v>Indian Silicon Valley Startups</v>
      </c>
      <c r="O3239" t="str">
        <f t="shared" si="455"/>
        <v>None</v>
      </c>
      <c r="P3239" t="s">
        <v>258</v>
      </c>
      <c r="Q3239" s="2">
        <f t="shared" si="456"/>
        <v>7</v>
      </c>
      <c r="R3239" s="1" t="str">
        <f t="shared" si="457"/>
        <v>Startup</v>
      </c>
      <c r="S3239" s="1"/>
      <c r="T3239" t="s">
        <v>598</v>
      </c>
      <c r="U3239" t="s">
        <v>687</v>
      </c>
      <c r="V3239">
        <f t="shared" si="458"/>
        <v>0</v>
      </c>
    </row>
    <row r="3240" spans="1:22" x14ac:dyDescent="0.35">
      <c r="A3240">
        <v>3238</v>
      </c>
      <c r="B3240" t="s">
        <v>5860</v>
      </c>
      <c r="C3240" t="str">
        <f t="shared" si="450"/>
        <v>Don’t Buy</v>
      </c>
      <c r="D3240" t="str">
        <f t="shared" si="451"/>
        <v>Long Name</v>
      </c>
      <c r="E3240">
        <v>3.2</v>
      </c>
      <c r="F3240">
        <f>IF(Q3240&lt;10,E3240+0.1,E3240)</f>
        <v>3.3000000000000003</v>
      </c>
      <c r="G3240">
        <f>MIN(IF(Q3240&lt;10,E3240+0.5,E3240),5)</f>
        <v>3.7</v>
      </c>
      <c r="H3240" t="str">
        <f t="shared" si="452"/>
        <v>Average Place to Work</v>
      </c>
      <c r="I3240">
        <v>162</v>
      </c>
      <c r="J3240" t="b">
        <f t="shared" si="453"/>
        <v>0</v>
      </c>
      <c r="K3240" t="b">
        <f>OR(E3240&gt;3.5,Q3240&lt;10)</f>
        <v>1</v>
      </c>
      <c r="M3240" t="s">
        <v>4268</v>
      </c>
      <c r="N3240" t="str">
        <f t="shared" si="454"/>
        <v>Indian Silicon Valley Startups</v>
      </c>
      <c r="O3240" t="str">
        <f t="shared" si="455"/>
        <v>None</v>
      </c>
      <c r="Q3240" s="2">
        <f t="shared" si="456"/>
        <v>0</v>
      </c>
      <c r="R3240" s="1" t="str">
        <f t="shared" si="457"/>
        <v>Startup</v>
      </c>
      <c r="S3240" s="1"/>
      <c r="U3240" t="s">
        <v>523</v>
      </c>
      <c r="V3240">
        <f t="shared" si="458"/>
        <v>0</v>
      </c>
    </row>
    <row r="3241" spans="1:22" x14ac:dyDescent="0.35">
      <c r="A3241">
        <v>3239</v>
      </c>
      <c r="B3241" t="s">
        <v>5861</v>
      </c>
      <c r="C3241" t="str">
        <f t="shared" si="450"/>
        <v>Don’t Buy</v>
      </c>
      <c r="D3241" t="str">
        <f t="shared" si="451"/>
        <v>Long Name</v>
      </c>
      <c r="E3241">
        <v>3.9</v>
      </c>
      <c r="F3241">
        <f>IF(Q3241&lt;10,E3241+0.1,E3241)</f>
        <v>3.9</v>
      </c>
      <c r="G3241">
        <f>MIN(IF(Q3241&lt;10,E3241+0.5,E3241),5)</f>
        <v>3.9</v>
      </c>
      <c r="H3241" t="str">
        <f t="shared" si="452"/>
        <v>Average Place to Work</v>
      </c>
      <c r="I3241">
        <v>162</v>
      </c>
      <c r="J3241" t="b">
        <f t="shared" si="453"/>
        <v>0</v>
      </c>
      <c r="K3241" t="b">
        <f>OR(E3241&gt;3.5,Q3241&lt;10)</f>
        <v>1</v>
      </c>
      <c r="L3241" t="s">
        <v>19</v>
      </c>
      <c r="M3241" t="s">
        <v>5862</v>
      </c>
      <c r="N3241" t="str">
        <f t="shared" si="454"/>
        <v>None</v>
      </c>
      <c r="O3241" t="str">
        <f t="shared" si="455"/>
        <v>None</v>
      </c>
      <c r="P3241" t="s">
        <v>626</v>
      </c>
      <c r="Q3241" s="2">
        <f t="shared" si="456"/>
        <v>17</v>
      </c>
      <c r="R3241" s="1" t="str">
        <f t="shared" si="457"/>
        <v>Established</v>
      </c>
      <c r="S3241" s="1"/>
      <c r="T3241" t="s">
        <v>1183</v>
      </c>
      <c r="U3241" t="s">
        <v>17</v>
      </c>
      <c r="V3241">
        <f t="shared" si="458"/>
        <v>500000</v>
      </c>
    </row>
    <row r="3242" spans="1:22" x14ac:dyDescent="0.35">
      <c r="A3242">
        <v>3240</v>
      </c>
      <c r="B3242" t="s">
        <v>5863</v>
      </c>
      <c r="C3242" t="str">
        <f t="shared" si="450"/>
        <v>Buy</v>
      </c>
      <c r="D3242" t="str">
        <f t="shared" si="451"/>
        <v>Long Name</v>
      </c>
      <c r="E3242">
        <v>4.3</v>
      </c>
      <c r="F3242">
        <f>IF(Q3242&lt;10,E3242+0.1,E3242)</f>
        <v>4.3999999999999995</v>
      </c>
      <c r="G3242">
        <f>MIN(IF(Q3242&lt;10,E3242+0.5,E3242),5)</f>
        <v>4.8</v>
      </c>
      <c r="H3242" t="str">
        <f t="shared" si="452"/>
        <v>Average Place to Work</v>
      </c>
      <c r="I3242">
        <v>791</v>
      </c>
      <c r="J3242" t="b">
        <f t="shared" si="453"/>
        <v>0</v>
      </c>
      <c r="K3242" t="b">
        <f>OR(E3242&gt;3.5,Q3242&lt;10)</f>
        <v>1</v>
      </c>
      <c r="M3242" t="s">
        <v>3391</v>
      </c>
      <c r="N3242" t="str">
        <f t="shared" si="454"/>
        <v>Indian Silicon Valley Startups</v>
      </c>
      <c r="O3242" t="str">
        <f t="shared" si="455"/>
        <v>None</v>
      </c>
      <c r="Q3242" s="2">
        <f t="shared" si="456"/>
        <v>0</v>
      </c>
      <c r="R3242" s="1" t="str">
        <f t="shared" si="457"/>
        <v>Startup</v>
      </c>
      <c r="S3242" s="1"/>
      <c r="T3242" t="s">
        <v>1481</v>
      </c>
      <c r="U3242" t="s">
        <v>2499</v>
      </c>
      <c r="V3242">
        <f t="shared" si="458"/>
        <v>0</v>
      </c>
    </row>
    <row r="3243" spans="1:22" x14ac:dyDescent="0.35">
      <c r="A3243">
        <v>3241</v>
      </c>
      <c r="B3243" t="s">
        <v>5864</v>
      </c>
      <c r="C3243" t="str">
        <f t="shared" si="450"/>
        <v>Buy</v>
      </c>
      <c r="D3243" t="str">
        <f t="shared" si="451"/>
        <v>Short Name</v>
      </c>
      <c r="E3243">
        <v>4.0999999999999996</v>
      </c>
      <c r="F3243">
        <f>IF(Q3243&lt;10,E3243+0.1,E3243)</f>
        <v>4.0999999999999996</v>
      </c>
      <c r="G3243">
        <f>MIN(IF(Q3243&lt;10,E3243+0.5,E3243),5)</f>
        <v>4.0999999999999996</v>
      </c>
      <c r="H3243" t="str">
        <f t="shared" si="452"/>
        <v>Average Place to Work</v>
      </c>
      <c r="I3243">
        <v>623</v>
      </c>
      <c r="J3243" t="b">
        <f t="shared" si="453"/>
        <v>0</v>
      </c>
      <c r="K3243" t="b">
        <f>OR(E3243&gt;3.5,Q3243&lt;10)</f>
        <v>1</v>
      </c>
      <c r="L3243" t="s">
        <v>19</v>
      </c>
      <c r="M3243" t="s">
        <v>5865</v>
      </c>
      <c r="N3243" t="str">
        <f t="shared" si="454"/>
        <v>None</v>
      </c>
      <c r="O3243" t="str">
        <f t="shared" si="455"/>
        <v>None</v>
      </c>
      <c r="P3243" t="s">
        <v>5866</v>
      </c>
      <c r="Q3243" s="2">
        <f t="shared" si="456"/>
        <v>147</v>
      </c>
      <c r="R3243" s="1" t="str">
        <f t="shared" si="457"/>
        <v>Established</v>
      </c>
      <c r="S3243" s="1"/>
      <c r="T3243" t="s">
        <v>598</v>
      </c>
      <c r="U3243" t="s">
        <v>64</v>
      </c>
      <c r="V3243">
        <f t="shared" si="458"/>
        <v>0</v>
      </c>
    </row>
    <row r="3244" spans="1:22" x14ac:dyDescent="0.35">
      <c r="A3244">
        <v>3242</v>
      </c>
      <c r="B3244" t="s">
        <v>5867</v>
      </c>
      <c r="C3244" t="str">
        <f t="shared" si="450"/>
        <v>Don’t Buy</v>
      </c>
      <c r="D3244" t="str">
        <f t="shared" si="451"/>
        <v>Long Name</v>
      </c>
      <c r="E3244">
        <v>3.8</v>
      </c>
      <c r="F3244">
        <f>IF(Q3244&lt;10,E3244+0.1,E3244)</f>
        <v>3.8</v>
      </c>
      <c r="G3244">
        <f>MIN(IF(Q3244&lt;10,E3244+0.5,E3244),5)</f>
        <v>3.8</v>
      </c>
      <c r="H3244" t="str">
        <f t="shared" si="452"/>
        <v>Average Place to Work</v>
      </c>
      <c r="I3244">
        <v>517</v>
      </c>
      <c r="J3244" t="b">
        <f t="shared" si="453"/>
        <v>0</v>
      </c>
      <c r="K3244" t="b">
        <f>OR(E3244&gt;3.5,Q3244&lt;10)</f>
        <v>1</v>
      </c>
      <c r="L3244" t="s">
        <v>9</v>
      </c>
      <c r="M3244" t="s">
        <v>5868</v>
      </c>
      <c r="N3244" t="str">
        <f t="shared" si="454"/>
        <v>None</v>
      </c>
      <c r="O3244" t="str">
        <f t="shared" si="455"/>
        <v>None</v>
      </c>
      <c r="P3244" t="s">
        <v>205</v>
      </c>
      <c r="Q3244" s="2">
        <f t="shared" si="456"/>
        <v>47</v>
      </c>
      <c r="R3244" s="1" t="str">
        <f t="shared" si="457"/>
        <v>Established</v>
      </c>
      <c r="S3244" s="1"/>
      <c r="T3244" t="s">
        <v>606</v>
      </c>
      <c r="U3244" t="s">
        <v>752</v>
      </c>
      <c r="V3244">
        <f t="shared" si="458"/>
        <v>0</v>
      </c>
    </row>
    <row r="3245" spans="1:22" x14ac:dyDescent="0.35">
      <c r="A3245">
        <v>3243</v>
      </c>
      <c r="B3245" t="s">
        <v>5869</v>
      </c>
      <c r="C3245" t="str">
        <f t="shared" si="450"/>
        <v>Don’t Buy</v>
      </c>
      <c r="D3245" t="str">
        <f t="shared" si="451"/>
        <v>Long Name</v>
      </c>
      <c r="E3245">
        <v>3.9</v>
      </c>
      <c r="F3245">
        <f>IF(Q3245&lt;10,E3245+0.1,E3245)</f>
        <v>3.9</v>
      </c>
      <c r="G3245">
        <f>MIN(IF(Q3245&lt;10,E3245+0.5,E3245),5)</f>
        <v>3.9</v>
      </c>
      <c r="H3245" t="str">
        <f t="shared" si="452"/>
        <v>Average Place to Work</v>
      </c>
      <c r="I3245">
        <v>162</v>
      </c>
      <c r="J3245" t="b">
        <f t="shared" si="453"/>
        <v>0</v>
      </c>
      <c r="K3245" t="b">
        <f>OR(E3245&gt;3.5,Q3245&lt;10)</f>
        <v>1</v>
      </c>
      <c r="L3245" t="s">
        <v>19</v>
      </c>
      <c r="M3245" t="s">
        <v>5870</v>
      </c>
      <c r="N3245" t="str">
        <f t="shared" si="454"/>
        <v>None</v>
      </c>
      <c r="O3245" t="str">
        <f t="shared" si="455"/>
        <v>None</v>
      </c>
      <c r="P3245" t="s">
        <v>39</v>
      </c>
      <c r="Q3245" s="2">
        <f t="shared" si="456"/>
        <v>36</v>
      </c>
      <c r="R3245" s="1" t="str">
        <f t="shared" si="457"/>
        <v>Established</v>
      </c>
      <c r="S3245" s="1"/>
      <c r="T3245" t="s">
        <v>115</v>
      </c>
      <c r="U3245" t="s">
        <v>3438</v>
      </c>
      <c r="V3245">
        <f t="shared" si="458"/>
        <v>0</v>
      </c>
    </row>
    <row r="3246" spans="1:22" x14ac:dyDescent="0.35">
      <c r="A3246">
        <v>3244</v>
      </c>
      <c r="B3246" t="s">
        <v>5871</v>
      </c>
      <c r="C3246" t="str">
        <f t="shared" si="450"/>
        <v>Buy</v>
      </c>
      <c r="D3246" t="str">
        <f t="shared" si="451"/>
        <v>Long Name</v>
      </c>
      <c r="E3246">
        <v>4</v>
      </c>
      <c r="F3246">
        <f>IF(Q3246&lt;10,E3246+0.1,E3246)</f>
        <v>4</v>
      </c>
      <c r="G3246">
        <f>MIN(IF(Q3246&lt;10,E3246+0.5,E3246),5)</f>
        <v>4</v>
      </c>
      <c r="H3246" t="str">
        <f t="shared" si="452"/>
        <v>Average Place to Work</v>
      </c>
      <c r="I3246">
        <v>161</v>
      </c>
      <c r="J3246" t="b">
        <f t="shared" si="453"/>
        <v>0</v>
      </c>
      <c r="K3246" t="b">
        <f>OR(E3246&gt;3.5,Q3246&lt;10)</f>
        <v>1</v>
      </c>
      <c r="L3246" t="s">
        <v>9</v>
      </c>
      <c r="M3246" t="s">
        <v>2901</v>
      </c>
      <c r="N3246" t="str">
        <f t="shared" si="454"/>
        <v>None</v>
      </c>
      <c r="O3246" t="str">
        <f t="shared" si="455"/>
        <v>None</v>
      </c>
      <c r="P3246" t="s">
        <v>302</v>
      </c>
      <c r="Q3246" s="2">
        <f t="shared" si="456"/>
        <v>32</v>
      </c>
      <c r="R3246" s="1" t="str">
        <f t="shared" si="457"/>
        <v>Established</v>
      </c>
      <c r="S3246" s="1"/>
      <c r="T3246" t="s">
        <v>115</v>
      </c>
      <c r="U3246" t="s">
        <v>306</v>
      </c>
      <c r="V3246">
        <f t="shared" si="458"/>
        <v>0</v>
      </c>
    </row>
    <row r="3247" spans="1:22" x14ac:dyDescent="0.35">
      <c r="A3247">
        <v>3245</v>
      </c>
      <c r="B3247" t="s">
        <v>5872</v>
      </c>
      <c r="C3247" t="str">
        <f t="shared" si="450"/>
        <v>Don’t Buy</v>
      </c>
      <c r="D3247" t="str">
        <f t="shared" si="451"/>
        <v>Short Name</v>
      </c>
      <c r="E3247">
        <v>4.5</v>
      </c>
      <c r="F3247">
        <f>IF(Q3247&lt;10,E3247+0.1,E3247)</f>
        <v>4.5</v>
      </c>
      <c r="G3247">
        <f>MIN(IF(Q3247&lt;10,E3247+0.5,E3247),5)</f>
        <v>4.5</v>
      </c>
      <c r="H3247" t="str">
        <f t="shared" si="452"/>
        <v>Average Place to Work</v>
      </c>
      <c r="I3247">
        <v>161</v>
      </c>
      <c r="J3247" t="b">
        <f t="shared" si="453"/>
        <v>0</v>
      </c>
      <c r="K3247" t="b">
        <f>OR(E3247&gt;3.5,Q3247&lt;10)</f>
        <v>1</v>
      </c>
      <c r="L3247" t="s">
        <v>9</v>
      </c>
      <c r="M3247" t="s">
        <v>5873</v>
      </c>
      <c r="N3247" t="str">
        <f t="shared" si="454"/>
        <v>None</v>
      </c>
      <c r="O3247" t="str">
        <f t="shared" si="455"/>
        <v>None</v>
      </c>
      <c r="P3247" t="s">
        <v>29</v>
      </c>
      <c r="Q3247" s="2">
        <f t="shared" si="456"/>
        <v>77</v>
      </c>
      <c r="R3247" s="1" t="str">
        <f t="shared" si="457"/>
        <v>Established</v>
      </c>
      <c r="S3247" s="1"/>
      <c r="T3247" t="s">
        <v>12</v>
      </c>
      <c r="U3247" t="s">
        <v>192</v>
      </c>
      <c r="V3247">
        <f t="shared" si="458"/>
        <v>0</v>
      </c>
    </row>
    <row r="3248" spans="1:22" x14ac:dyDescent="0.35">
      <c r="A3248">
        <v>3246</v>
      </c>
      <c r="B3248" t="s">
        <v>5874</v>
      </c>
      <c r="C3248" t="str">
        <f t="shared" si="450"/>
        <v>Don’t Buy</v>
      </c>
      <c r="D3248" t="str">
        <f t="shared" si="451"/>
        <v>Long Name</v>
      </c>
      <c r="E3248">
        <v>3.3</v>
      </c>
      <c r="F3248">
        <f>IF(Q3248&lt;10,E3248+0.1,E3248)</f>
        <v>3.3</v>
      </c>
      <c r="G3248">
        <f>MIN(IF(Q3248&lt;10,E3248+0.5,E3248),5)</f>
        <v>3.3</v>
      </c>
      <c r="H3248" t="str">
        <f t="shared" si="452"/>
        <v>Average Place to Work</v>
      </c>
      <c r="I3248">
        <v>161</v>
      </c>
      <c r="J3248" t="b">
        <f t="shared" si="453"/>
        <v>0</v>
      </c>
      <c r="K3248" t="b">
        <f>OR(E3248&gt;3.5,Q3248&lt;10)</f>
        <v>0</v>
      </c>
      <c r="L3248" t="s">
        <v>19</v>
      </c>
      <c r="M3248" t="s">
        <v>5875</v>
      </c>
      <c r="N3248" t="str">
        <f t="shared" si="454"/>
        <v>None</v>
      </c>
      <c r="O3248" t="str">
        <f t="shared" si="455"/>
        <v>None</v>
      </c>
      <c r="P3248" t="s">
        <v>167</v>
      </c>
      <c r="Q3248" s="2">
        <f t="shared" si="456"/>
        <v>34</v>
      </c>
      <c r="R3248" s="1" t="str">
        <f t="shared" si="457"/>
        <v>Established</v>
      </c>
      <c r="S3248" s="1"/>
      <c r="T3248" t="s">
        <v>606</v>
      </c>
      <c r="U3248" t="s">
        <v>192</v>
      </c>
      <c r="V3248">
        <f t="shared" si="458"/>
        <v>0</v>
      </c>
    </row>
    <row r="3249" spans="1:22" x14ac:dyDescent="0.35">
      <c r="A3249">
        <v>3247</v>
      </c>
      <c r="B3249" t="s">
        <v>5876</v>
      </c>
      <c r="C3249" t="str">
        <f t="shared" si="450"/>
        <v>Don’t Buy</v>
      </c>
      <c r="D3249" t="str">
        <f t="shared" si="451"/>
        <v>Long Name</v>
      </c>
      <c r="E3249">
        <v>3.4</v>
      </c>
      <c r="F3249">
        <f>IF(Q3249&lt;10,E3249+0.1,E3249)</f>
        <v>3.4</v>
      </c>
      <c r="G3249">
        <f>MIN(IF(Q3249&lt;10,E3249+0.5,E3249),5)</f>
        <v>3.4</v>
      </c>
      <c r="H3249" t="str">
        <f t="shared" si="452"/>
        <v>Average Place to Work</v>
      </c>
      <c r="I3249">
        <v>161</v>
      </c>
      <c r="J3249" t="b">
        <f t="shared" si="453"/>
        <v>0</v>
      </c>
      <c r="K3249" t="b">
        <f>OR(E3249&gt;3.5,Q3249&lt;10)</f>
        <v>0</v>
      </c>
      <c r="L3249" t="s">
        <v>19</v>
      </c>
      <c r="M3249" t="s">
        <v>5563</v>
      </c>
      <c r="N3249" t="str">
        <f t="shared" si="454"/>
        <v>None</v>
      </c>
      <c r="O3249" t="str">
        <f t="shared" si="455"/>
        <v>None</v>
      </c>
      <c r="P3249" t="s">
        <v>261</v>
      </c>
      <c r="Q3249" s="2">
        <f t="shared" si="456"/>
        <v>21</v>
      </c>
      <c r="R3249" s="1" t="str">
        <f t="shared" si="457"/>
        <v>Established</v>
      </c>
      <c r="S3249" s="1"/>
      <c r="T3249" t="s">
        <v>598</v>
      </c>
      <c r="U3249" t="s">
        <v>238</v>
      </c>
      <c r="V3249">
        <f t="shared" si="458"/>
        <v>0</v>
      </c>
    </row>
    <row r="3250" spans="1:22" x14ac:dyDescent="0.35">
      <c r="A3250">
        <v>3248</v>
      </c>
      <c r="B3250" t="s">
        <v>5877</v>
      </c>
      <c r="C3250" t="str">
        <f t="shared" si="450"/>
        <v>Don’t Buy</v>
      </c>
      <c r="D3250" t="str">
        <f t="shared" si="451"/>
        <v>Long Name</v>
      </c>
      <c r="E3250">
        <v>4.2</v>
      </c>
      <c r="F3250">
        <f>IF(Q3250&lt;10,E3250+0.1,E3250)</f>
        <v>4.2</v>
      </c>
      <c r="G3250">
        <f>MIN(IF(Q3250&lt;10,E3250+0.5,E3250),5)</f>
        <v>4.2</v>
      </c>
      <c r="H3250" t="str">
        <f t="shared" si="452"/>
        <v>Average Place to Work</v>
      </c>
      <c r="I3250">
        <v>161</v>
      </c>
      <c r="J3250" t="b">
        <f t="shared" si="453"/>
        <v>0</v>
      </c>
      <c r="K3250" t="b">
        <f>OR(E3250&gt;3.5,Q3250&lt;10)</f>
        <v>1</v>
      </c>
      <c r="L3250" t="s">
        <v>9</v>
      </c>
      <c r="M3250" t="s">
        <v>2213</v>
      </c>
      <c r="N3250" t="str">
        <f t="shared" si="454"/>
        <v>None</v>
      </c>
      <c r="O3250" t="str">
        <f t="shared" si="455"/>
        <v>None</v>
      </c>
      <c r="P3250" t="s">
        <v>44</v>
      </c>
      <c r="Q3250" s="2">
        <f t="shared" si="456"/>
        <v>25</v>
      </c>
      <c r="R3250" s="1" t="str">
        <f t="shared" si="457"/>
        <v>Established</v>
      </c>
      <c r="S3250" s="1"/>
      <c r="T3250" t="s">
        <v>140</v>
      </c>
      <c r="U3250" t="s">
        <v>227</v>
      </c>
      <c r="V3250">
        <f t="shared" si="458"/>
        <v>0</v>
      </c>
    </row>
    <row r="3251" spans="1:22" x14ac:dyDescent="0.35">
      <c r="A3251">
        <v>3249</v>
      </c>
      <c r="B3251" t="s">
        <v>5878</v>
      </c>
      <c r="C3251" t="str">
        <f t="shared" si="450"/>
        <v>Don’t Buy</v>
      </c>
      <c r="D3251" t="str">
        <f t="shared" si="451"/>
        <v>Long Name</v>
      </c>
      <c r="E3251">
        <v>2.8</v>
      </c>
      <c r="F3251">
        <f>IF(Q3251&lt;10,E3251+0.1,E3251)</f>
        <v>2.9</v>
      </c>
      <c r="G3251">
        <f>MIN(IF(Q3251&lt;10,E3251+0.5,E3251),5)</f>
        <v>3.3</v>
      </c>
      <c r="H3251" t="str">
        <f t="shared" si="452"/>
        <v>Average Place to Work</v>
      </c>
      <c r="I3251">
        <v>161</v>
      </c>
      <c r="J3251" t="b">
        <f t="shared" si="453"/>
        <v>0</v>
      </c>
      <c r="K3251" t="b">
        <f>OR(E3251&gt;3.5,Q3251&lt;10)</f>
        <v>1</v>
      </c>
      <c r="L3251" t="s">
        <v>19</v>
      </c>
      <c r="M3251" t="s">
        <v>2309</v>
      </c>
      <c r="N3251" t="str">
        <f t="shared" si="454"/>
        <v>Indian Silicon Valley Startups</v>
      </c>
      <c r="O3251" t="str">
        <f t="shared" si="455"/>
        <v>None</v>
      </c>
      <c r="P3251" t="s">
        <v>258</v>
      </c>
      <c r="Q3251" s="2">
        <f t="shared" si="456"/>
        <v>7</v>
      </c>
      <c r="R3251" s="1" t="str">
        <f t="shared" si="457"/>
        <v>Startup</v>
      </c>
      <c r="S3251" s="1"/>
      <c r="T3251" t="s">
        <v>1183</v>
      </c>
      <c r="U3251" t="s">
        <v>36</v>
      </c>
      <c r="V3251">
        <f t="shared" si="458"/>
        <v>0</v>
      </c>
    </row>
    <row r="3252" spans="1:22" x14ac:dyDescent="0.35">
      <c r="A3252">
        <v>3250</v>
      </c>
      <c r="B3252" t="s">
        <v>5879</v>
      </c>
      <c r="C3252" t="str">
        <f t="shared" si="450"/>
        <v>Don’t Buy</v>
      </c>
      <c r="D3252" t="str">
        <f t="shared" si="451"/>
        <v>Long Name</v>
      </c>
      <c r="E3252">
        <v>4.4000000000000004</v>
      </c>
      <c r="F3252">
        <f>IF(Q3252&lt;10,E3252+0.1,E3252)</f>
        <v>4.4000000000000004</v>
      </c>
      <c r="G3252">
        <f>MIN(IF(Q3252&lt;10,E3252+0.5,E3252),5)</f>
        <v>4.4000000000000004</v>
      </c>
      <c r="H3252" t="str">
        <f t="shared" si="452"/>
        <v>Average Place to Work</v>
      </c>
      <c r="I3252">
        <v>161</v>
      </c>
      <c r="J3252" t="b">
        <f t="shared" si="453"/>
        <v>0</v>
      </c>
      <c r="K3252" t="b">
        <f>OR(E3252&gt;3.5,Q3252&lt;10)</f>
        <v>1</v>
      </c>
      <c r="L3252" t="s">
        <v>9</v>
      </c>
      <c r="M3252" t="s">
        <v>1080</v>
      </c>
      <c r="N3252" t="str">
        <f t="shared" si="454"/>
        <v>None</v>
      </c>
      <c r="O3252" t="str">
        <f t="shared" si="455"/>
        <v>None</v>
      </c>
      <c r="P3252" t="s">
        <v>654</v>
      </c>
      <c r="Q3252" s="2">
        <f t="shared" si="456"/>
        <v>50</v>
      </c>
      <c r="R3252" s="1" t="str">
        <f t="shared" si="457"/>
        <v>Established</v>
      </c>
      <c r="S3252" s="1"/>
      <c r="T3252" t="s">
        <v>2721</v>
      </c>
      <c r="U3252" t="s">
        <v>92</v>
      </c>
      <c r="V3252">
        <f t="shared" si="458"/>
        <v>0</v>
      </c>
    </row>
    <row r="3253" spans="1:22" x14ac:dyDescent="0.35">
      <c r="A3253">
        <v>3251</v>
      </c>
      <c r="B3253" t="s">
        <v>5880</v>
      </c>
      <c r="C3253" t="str">
        <f t="shared" si="450"/>
        <v>Don’t Buy</v>
      </c>
      <c r="D3253" t="str">
        <f t="shared" si="451"/>
        <v>Long Name</v>
      </c>
      <c r="E3253">
        <v>3.2</v>
      </c>
      <c r="F3253">
        <f>IF(Q3253&lt;10,E3253+0.1,E3253)</f>
        <v>3.2</v>
      </c>
      <c r="G3253">
        <f>MIN(IF(Q3253&lt;10,E3253+0.5,E3253),5)</f>
        <v>3.2</v>
      </c>
      <c r="H3253" t="str">
        <f t="shared" si="452"/>
        <v>Average Place to Work</v>
      </c>
      <c r="I3253">
        <v>161</v>
      </c>
      <c r="J3253" t="b">
        <f t="shared" si="453"/>
        <v>0</v>
      </c>
      <c r="K3253" t="b">
        <f>OR(E3253&gt;3.5,Q3253&lt;10)</f>
        <v>0</v>
      </c>
      <c r="L3253" t="s">
        <v>19</v>
      </c>
      <c r="M3253" t="s">
        <v>2488</v>
      </c>
      <c r="N3253" t="str">
        <f t="shared" si="454"/>
        <v>None</v>
      </c>
      <c r="O3253" t="str">
        <f t="shared" si="455"/>
        <v>None</v>
      </c>
      <c r="P3253" t="s">
        <v>39</v>
      </c>
      <c r="Q3253" s="2">
        <f t="shared" si="456"/>
        <v>36</v>
      </c>
      <c r="R3253" s="1" t="str">
        <f t="shared" si="457"/>
        <v>Established</v>
      </c>
      <c r="S3253" s="1"/>
      <c r="T3253" t="s">
        <v>598</v>
      </c>
      <c r="U3253" t="s">
        <v>83</v>
      </c>
      <c r="V3253">
        <f t="shared" si="458"/>
        <v>0</v>
      </c>
    </row>
    <row r="3254" spans="1:22" x14ac:dyDescent="0.35">
      <c r="A3254">
        <v>3252</v>
      </c>
      <c r="B3254" t="s">
        <v>5881</v>
      </c>
      <c r="C3254" t="str">
        <f t="shared" si="450"/>
        <v>Don’t Buy</v>
      </c>
      <c r="D3254" t="str">
        <f t="shared" si="451"/>
        <v>Long Name</v>
      </c>
      <c r="E3254">
        <v>4.2</v>
      </c>
      <c r="F3254">
        <f>IF(Q3254&lt;10,E3254+0.1,E3254)</f>
        <v>4.2</v>
      </c>
      <c r="G3254">
        <f>MIN(IF(Q3254&lt;10,E3254+0.5,E3254),5)</f>
        <v>4.2</v>
      </c>
      <c r="H3254" t="str">
        <f t="shared" si="452"/>
        <v>Average Place to Work</v>
      </c>
      <c r="I3254">
        <v>161</v>
      </c>
      <c r="J3254" t="b">
        <f t="shared" si="453"/>
        <v>0</v>
      </c>
      <c r="K3254" t="b">
        <f>OR(E3254&gt;3.5,Q3254&lt;10)</f>
        <v>1</v>
      </c>
      <c r="L3254" t="s">
        <v>19</v>
      </c>
      <c r="M3254" t="s">
        <v>2837</v>
      </c>
      <c r="N3254" t="str">
        <f t="shared" si="454"/>
        <v>None</v>
      </c>
      <c r="O3254" t="str">
        <f t="shared" si="455"/>
        <v>None</v>
      </c>
      <c r="P3254" t="s">
        <v>86</v>
      </c>
      <c r="Q3254" s="2">
        <f t="shared" si="456"/>
        <v>27</v>
      </c>
      <c r="R3254" s="1" t="str">
        <f t="shared" si="457"/>
        <v>Established</v>
      </c>
      <c r="S3254" s="1"/>
      <c r="T3254" t="s">
        <v>140</v>
      </c>
      <c r="U3254" t="s">
        <v>352</v>
      </c>
      <c r="V3254">
        <f t="shared" si="458"/>
        <v>0</v>
      </c>
    </row>
    <row r="3255" spans="1:22" x14ac:dyDescent="0.35">
      <c r="A3255">
        <v>3253</v>
      </c>
      <c r="B3255" t="s">
        <v>5882</v>
      </c>
      <c r="C3255" t="str">
        <f t="shared" si="450"/>
        <v>Buy</v>
      </c>
      <c r="D3255" t="str">
        <f t="shared" si="451"/>
        <v>Long Name</v>
      </c>
      <c r="E3255">
        <v>3.5</v>
      </c>
      <c r="F3255">
        <f>IF(Q3255&lt;10,E3255+0.1,E3255)</f>
        <v>3.5</v>
      </c>
      <c r="G3255">
        <f>MIN(IF(Q3255&lt;10,E3255+0.5,E3255),5)</f>
        <v>3.5</v>
      </c>
      <c r="H3255" t="str">
        <f t="shared" si="452"/>
        <v>Average Place to Work</v>
      </c>
      <c r="I3255">
        <v>161</v>
      </c>
      <c r="J3255" t="b">
        <f t="shared" si="453"/>
        <v>0</v>
      </c>
      <c r="K3255" t="b">
        <f>OR(E3255&gt;3.5,Q3255&lt;10)</f>
        <v>0</v>
      </c>
      <c r="L3255" t="s">
        <v>9</v>
      </c>
      <c r="M3255" t="s">
        <v>1308</v>
      </c>
      <c r="N3255" t="str">
        <f t="shared" si="454"/>
        <v>None</v>
      </c>
      <c r="O3255" t="str">
        <f t="shared" si="455"/>
        <v>None</v>
      </c>
      <c r="P3255" t="s">
        <v>423</v>
      </c>
      <c r="Q3255" s="2">
        <f t="shared" si="456"/>
        <v>53</v>
      </c>
      <c r="R3255" s="1" t="str">
        <f t="shared" si="457"/>
        <v>Established</v>
      </c>
      <c r="S3255" s="1"/>
      <c r="T3255" t="s">
        <v>598</v>
      </c>
      <c r="U3255" t="s">
        <v>137</v>
      </c>
      <c r="V3255">
        <f t="shared" si="458"/>
        <v>0</v>
      </c>
    </row>
    <row r="3256" spans="1:22" x14ac:dyDescent="0.35">
      <c r="A3256">
        <v>3254</v>
      </c>
      <c r="B3256" t="s">
        <v>5883</v>
      </c>
      <c r="C3256" t="str">
        <f t="shared" si="450"/>
        <v>Don’t Buy</v>
      </c>
      <c r="D3256" t="str">
        <f t="shared" si="451"/>
        <v>Long Name</v>
      </c>
      <c r="E3256">
        <v>4</v>
      </c>
      <c r="F3256">
        <f>IF(Q3256&lt;10,E3256+0.1,E3256)</f>
        <v>4</v>
      </c>
      <c r="G3256">
        <f>MIN(IF(Q3256&lt;10,E3256+0.5,E3256),5)</f>
        <v>4</v>
      </c>
      <c r="H3256" t="str">
        <f t="shared" si="452"/>
        <v>Average Place to Work</v>
      </c>
      <c r="I3256">
        <v>161</v>
      </c>
      <c r="J3256" t="b">
        <f t="shared" si="453"/>
        <v>0</v>
      </c>
      <c r="K3256" t="b">
        <f>OR(E3256&gt;3.5,Q3256&lt;10)</f>
        <v>1</v>
      </c>
      <c r="L3256" t="s">
        <v>19</v>
      </c>
      <c r="M3256" t="s">
        <v>5447</v>
      </c>
      <c r="N3256" t="str">
        <f t="shared" si="454"/>
        <v>None</v>
      </c>
      <c r="O3256" t="str">
        <f t="shared" si="455"/>
        <v>None</v>
      </c>
      <c r="P3256" t="s">
        <v>1555</v>
      </c>
      <c r="Q3256" s="2">
        <f t="shared" si="456"/>
        <v>57</v>
      </c>
      <c r="R3256" s="1" t="str">
        <f t="shared" si="457"/>
        <v>Established</v>
      </c>
      <c r="S3256" s="1"/>
      <c r="T3256" t="s">
        <v>1183</v>
      </c>
      <c r="U3256" t="s">
        <v>64</v>
      </c>
      <c r="V3256">
        <f t="shared" si="458"/>
        <v>0</v>
      </c>
    </row>
    <row r="3257" spans="1:22" x14ac:dyDescent="0.35">
      <c r="A3257">
        <v>3255</v>
      </c>
      <c r="B3257" t="s">
        <v>5884</v>
      </c>
      <c r="C3257" t="str">
        <f t="shared" si="450"/>
        <v>Don’t Buy</v>
      </c>
      <c r="D3257" t="str">
        <f t="shared" si="451"/>
        <v>Short Name</v>
      </c>
      <c r="E3257">
        <v>3.9</v>
      </c>
      <c r="F3257">
        <f>IF(Q3257&lt;10,E3257+0.1,E3257)</f>
        <v>3.9</v>
      </c>
      <c r="G3257">
        <f>MIN(IF(Q3257&lt;10,E3257+0.5,E3257),5)</f>
        <v>3.9</v>
      </c>
      <c r="H3257" t="str">
        <f t="shared" si="452"/>
        <v>Average Place to Work</v>
      </c>
      <c r="I3257">
        <v>161</v>
      </c>
      <c r="J3257" t="b">
        <f t="shared" si="453"/>
        <v>0</v>
      </c>
      <c r="K3257" t="b">
        <f>OR(E3257&gt;3.5,Q3257&lt;10)</f>
        <v>1</v>
      </c>
      <c r="L3257" t="s">
        <v>19</v>
      </c>
      <c r="M3257" t="s">
        <v>2965</v>
      </c>
      <c r="N3257" t="str">
        <f t="shared" si="454"/>
        <v>None</v>
      </c>
      <c r="O3257" t="str">
        <f t="shared" si="455"/>
        <v>None</v>
      </c>
      <c r="P3257" t="s">
        <v>11</v>
      </c>
      <c r="Q3257" s="2">
        <f t="shared" si="456"/>
        <v>54</v>
      </c>
      <c r="R3257" s="1" t="str">
        <f t="shared" si="457"/>
        <v>Established</v>
      </c>
      <c r="S3257" s="1"/>
      <c r="T3257" t="s">
        <v>115</v>
      </c>
      <c r="U3257" t="s">
        <v>171</v>
      </c>
      <c r="V3257">
        <f t="shared" si="458"/>
        <v>0</v>
      </c>
    </row>
    <row r="3258" spans="1:22" x14ac:dyDescent="0.35">
      <c r="A3258">
        <v>3256</v>
      </c>
      <c r="B3258" t="s">
        <v>5885</v>
      </c>
      <c r="C3258" t="str">
        <f t="shared" si="450"/>
        <v>Don’t Buy</v>
      </c>
      <c r="D3258" t="str">
        <f t="shared" si="451"/>
        <v>Long Name</v>
      </c>
      <c r="E3258">
        <v>3.5</v>
      </c>
      <c r="F3258">
        <f>IF(Q3258&lt;10,E3258+0.1,E3258)</f>
        <v>3.5</v>
      </c>
      <c r="G3258">
        <f>MIN(IF(Q3258&lt;10,E3258+0.5,E3258),5)</f>
        <v>3.5</v>
      </c>
      <c r="H3258" t="str">
        <f t="shared" si="452"/>
        <v>Average Place to Work</v>
      </c>
      <c r="I3258">
        <v>161</v>
      </c>
      <c r="J3258" t="b">
        <f t="shared" si="453"/>
        <v>0</v>
      </c>
      <c r="K3258" t="b">
        <f>OR(E3258&gt;3.5,Q3258&lt;10)</f>
        <v>0</v>
      </c>
      <c r="L3258" t="s">
        <v>19</v>
      </c>
      <c r="M3258" t="s">
        <v>5886</v>
      </c>
      <c r="N3258" t="str">
        <f t="shared" si="454"/>
        <v>None</v>
      </c>
      <c r="O3258" t="str">
        <f t="shared" si="455"/>
        <v>None</v>
      </c>
      <c r="P3258" t="s">
        <v>261</v>
      </c>
      <c r="Q3258" s="2">
        <f t="shared" si="456"/>
        <v>21</v>
      </c>
      <c r="R3258" s="1" t="str">
        <f t="shared" si="457"/>
        <v>Established</v>
      </c>
      <c r="S3258" s="1"/>
      <c r="T3258" t="s">
        <v>598</v>
      </c>
      <c r="U3258" t="s">
        <v>24</v>
      </c>
      <c r="V3258">
        <f t="shared" si="458"/>
        <v>500000</v>
      </c>
    </row>
    <row r="3259" spans="1:22" x14ac:dyDescent="0.35">
      <c r="A3259">
        <v>3257</v>
      </c>
      <c r="B3259" t="s">
        <v>5887</v>
      </c>
      <c r="C3259" t="str">
        <f t="shared" si="450"/>
        <v>Don’t Buy</v>
      </c>
      <c r="D3259" t="str">
        <f t="shared" si="451"/>
        <v>Long Name</v>
      </c>
      <c r="E3259">
        <v>4</v>
      </c>
      <c r="F3259">
        <f>IF(Q3259&lt;10,E3259+0.1,E3259)</f>
        <v>4</v>
      </c>
      <c r="G3259">
        <f>MIN(IF(Q3259&lt;10,E3259+0.5,E3259),5)</f>
        <v>4</v>
      </c>
      <c r="H3259" t="str">
        <f t="shared" si="452"/>
        <v>Average Place to Work</v>
      </c>
      <c r="I3259">
        <v>161</v>
      </c>
      <c r="J3259" t="b">
        <f t="shared" si="453"/>
        <v>0</v>
      </c>
      <c r="K3259" t="b">
        <f>OR(E3259&gt;3.5,Q3259&lt;10)</f>
        <v>1</v>
      </c>
      <c r="L3259" t="s">
        <v>19</v>
      </c>
      <c r="M3259" t="s">
        <v>3592</v>
      </c>
      <c r="N3259" t="str">
        <f t="shared" si="454"/>
        <v>None</v>
      </c>
      <c r="O3259" t="str">
        <f t="shared" si="455"/>
        <v>None</v>
      </c>
      <c r="P3259" t="s">
        <v>156</v>
      </c>
      <c r="Q3259" s="2">
        <f t="shared" si="456"/>
        <v>18</v>
      </c>
      <c r="R3259" s="1" t="str">
        <f t="shared" si="457"/>
        <v>Established</v>
      </c>
      <c r="S3259" s="1"/>
      <c r="T3259" t="s">
        <v>115</v>
      </c>
      <c r="U3259" t="s">
        <v>455</v>
      </c>
      <c r="V3259">
        <f t="shared" si="458"/>
        <v>0</v>
      </c>
    </row>
    <row r="3260" spans="1:22" x14ac:dyDescent="0.35">
      <c r="A3260">
        <v>3258</v>
      </c>
      <c r="B3260" t="s">
        <v>5888</v>
      </c>
      <c r="C3260" t="str">
        <f t="shared" si="450"/>
        <v>Don’t Buy</v>
      </c>
      <c r="D3260" t="str">
        <f t="shared" si="451"/>
        <v>Long Name</v>
      </c>
      <c r="E3260">
        <v>3.7</v>
      </c>
      <c r="F3260">
        <f>IF(Q3260&lt;10,E3260+0.1,E3260)</f>
        <v>3.7</v>
      </c>
      <c r="G3260">
        <f>MIN(IF(Q3260&lt;10,E3260+0.5,E3260),5)</f>
        <v>3.7</v>
      </c>
      <c r="H3260" t="str">
        <f t="shared" si="452"/>
        <v>Average Place to Work</v>
      </c>
      <c r="I3260">
        <v>161</v>
      </c>
      <c r="J3260" t="b">
        <f t="shared" si="453"/>
        <v>0</v>
      </c>
      <c r="K3260" t="b">
        <f>OR(E3260&gt;3.5,Q3260&lt;10)</f>
        <v>1</v>
      </c>
      <c r="L3260" t="s">
        <v>19</v>
      </c>
      <c r="M3260" t="s">
        <v>5889</v>
      </c>
      <c r="N3260" t="str">
        <f t="shared" si="454"/>
        <v>None</v>
      </c>
      <c r="O3260" t="str">
        <f t="shared" si="455"/>
        <v>None</v>
      </c>
      <c r="P3260" t="s">
        <v>198</v>
      </c>
      <c r="Q3260" s="2">
        <f t="shared" si="456"/>
        <v>35</v>
      </c>
      <c r="R3260" s="1" t="str">
        <f t="shared" si="457"/>
        <v>Established</v>
      </c>
      <c r="S3260" s="1"/>
      <c r="T3260" t="s">
        <v>2426</v>
      </c>
      <c r="U3260" t="s">
        <v>306</v>
      </c>
      <c r="V3260">
        <f t="shared" si="458"/>
        <v>0</v>
      </c>
    </row>
    <row r="3261" spans="1:22" x14ac:dyDescent="0.35">
      <c r="A3261">
        <v>3259</v>
      </c>
      <c r="B3261" t="s">
        <v>5890</v>
      </c>
      <c r="C3261" t="str">
        <f t="shared" si="450"/>
        <v>Don’t Buy</v>
      </c>
      <c r="D3261" t="str">
        <f t="shared" si="451"/>
        <v>Long Name</v>
      </c>
      <c r="E3261">
        <v>4</v>
      </c>
      <c r="F3261">
        <f>IF(Q3261&lt;10,E3261+0.1,E3261)</f>
        <v>4</v>
      </c>
      <c r="G3261">
        <f>MIN(IF(Q3261&lt;10,E3261+0.5,E3261),5)</f>
        <v>4</v>
      </c>
      <c r="H3261" t="str">
        <f t="shared" si="452"/>
        <v>Average Place to Work</v>
      </c>
      <c r="I3261">
        <v>161</v>
      </c>
      <c r="J3261" t="b">
        <f t="shared" si="453"/>
        <v>0</v>
      </c>
      <c r="K3261" t="b">
        <f>OR(E3261&gt;3.5,Q3261&lt;10)</f>
        <v>1</v>
      </c>
      <c r="L3261" t="s">
        <v>19</v>
      </c>
      <c r="M3261" t="s">
        <v>5891</v>
      </c>
      <c r="N3261" t="str">
        <f t="shared" si="454"/>
        <v>None</v>
      </c>
      <c r="O3261" t="str">
        <f t="shared" si="455"/>
        <v>None</v>
      </c>
      <c r="P3261" t="s">
        <v>1008</v>
      </c>
      <c r="Q3261" s="2">
        <f t="shared" si="456"/>
        <v>82</v>
      </c>
      <c r="R3261" s="1" t="str">
        <f t="shared" si="457"/>
        <v>Established</v>
      </c>
      <c r="S3261" s="1"/>
      <c r="T3261" t="s">
        <v>606</v>
      </c>
      <c r="U3261" t="s">
        <v>227</v>
      </c>
      <c r="V3261">
        <f t="shared" si="458"/>
        <v>0</v>
      </c>
    </row>
    <row r="3262" spans="1:22" x14ac:dyDescent="0.35">
      <c r="A3262">
        <v>3260</v>
      </c>
      <c r="B3262" t="s">
        <v>5892</v>
      </c>
      <c r="C3262" t="str">
        <f t="shared" si="450"/>
        <v>Don’t Buy</v>
      </c>
      <c r="D3262" t="str">
        <f t="shared" si="451"/>
        <v>Long Name</v>
      </c>
      <c r="E3262">
        <v>3.7</v>
      </c>
      <c r="F3262">
        <f>IF(Q3262&lt;10,E3262+0.1,E3262)</f>
        <v>3.7</v>
      </c>
      <c r="G3262">
        <f>MIN(IF(Q3262&lt;10,E3262+0.5,E3262),5)</f>
        <v>3.7</v>
      </c>
      <c r="H3262" t="str">
        <f t="shared" si="452"/>
        <v>Average Place to Work</v>
      </c>
      <c r="I3262">
        <v>161</v>
      </c>
      <c r="J3262" t="b">
        <f t="shared" si="453"/>
        <v>0</v>
      </c>
      <c r="K3262" t="b">
        <f>OR(E3262&gt;3.5,Q3262&lt;10)</f>
        <v>1</v>
      </c>
      <c r="L3262" t="s">
        <v>19</v>
      </c>
      <c r="M3262" t="s">
        <v>4993</v>
      </c>
      <c r="N3262" t="str">
        <f t="shared" si="454"/>
        <v>None</v>
      </c>
      <c r="O3262" t="str">
        <f t="shared" si="455"/>
        <v>None</v>
      </c>
      <c r="P3262" t="s">
        <v>79</v>
      </c>
      <c r="Q3262" s="2">
        <f t="shared" si="456"/>
        <v>19</v>
      </c>
      <c r="R3262" s="1" t="str">
        <f t="shared" si="457"/>
        <v>Established</v>
      </c>
      <c r="S3262" s="1"/>
      <c r="T3262" t="s">
        <v>606</v>
      </c>
      <c r="U3262" t="s">
        <v>17</v>
      </c>
      <c r="V3262">
        <f t="shared" si="458"/>
        <v>500000</v>
      </c>
    </row>
    <row r="3263" spans="1:22" x14ac:dyDescent="0.35">
      <c r="A3263">
        <v>3261</v>
      </c>
      <c r="B3263" t="s">
        <v>5893</v>
      </c>
      <c r="C3263" t="str">
        <f t="shared" si="450"/>
        <v>Don’t Buy</v>
      </c>
      <c r="D3263" t="str">
        <f t="shared" si="451"/>
        <v>Long Name</v>
      </c>
      <c r="E3263">
        <v>4.3</v>
      </c>
      <c r="F3263">
        <f>IF(Q3263&lt;10,E3263+0.1,E3263)</f>
        <v>4.3</v>
      </c>
      <c r="G3263">
        <f>MIN(IF(Q3263&lt;10,E3263+0.5,E3263),5)</f>
        <v>4.3</v>
      </c>
      <c r="H3263" t="str">
        <f t="shared" si="452"/>
        <v>Average Place to Work</v>
      </c>
      <c r="I3263">
        <v>161</v>
      </c>
      <c r="J3263" t="b">
        <f t="shared" si="453"/>
        <v>0</v>
      </c>
      <c r="K3263" t="b">
        <f>OR(E3263&gt;3.5,Q3263&lt;10)</f>
        <v>1</v>
      </c>
      <c r="L3263" t="s">
        <v>19</v>
      </c>
      <c r="M3263" t="s">
        <v>5894</v>
      </c>
      <c r="N3263" t="str">
        <f t="shared" si="454"/>
        <v>None</v>
      </c>
      <c r="O3263" t="str">
        <f t="shared" si="455"/>
        <v>None</v>
      </c>
      <c r="P3263" t="s">
        <v>79</v>
      </c>
      <c r="Q3263" s="2">
        <f t="shared" si="456"/>
        <v>19</v>
      </c>
      <c r="R3263" s="1" t="str">
        <f t="shared" si="457"/>
        <v>Established</v>
      </c>
      <c r="S3263" s="1"/>
      <c r="T3263" t="s">
        <v>606</v>
      </c>
      <c r="U3263" t="s">
        <v>24</v>
      </c>
      <c r="V3263">
        <f t="shared" si="458"/>
        <v>1000000</v>
      </c>
    </row>
    <row r="3264" spans="1:22" x14ac:dyDescent="0.35">
      <c r="A3264">
        <v>3262</v>
      </c>
      <c r="B3264" t="s">
        <v>5895</v>
      </c>
      <c r="C3264" t="str">
        <f t="shared" si="450"/>
        <v>Don’t Buy</v>
      </c>
      <c r="D3264" t="str">
        <f t="shared" si="451"/>
        <v>Long Name</v>
      </c>
      <c r="E3264">
        <v>4</v>
      </c>
      <c r="F3264">
        <f>IF(Q3264&lt;10,E3264+0.1,E3264)</f>
        <v>4.0999999999999996</v>
      </c>
      <c r="G3264">
        <f>MIN(IF(Q3264&lt;10,E3264+0.5,E3264),5)</f>
        <v>4.5</v>
      </c>
      <c r="H3264" t="str">
        <f t="shared" si="452"/>
        <v>Average Place to Work</v>
      </c>
      <c r="I3264">
        <v>161</v>
      </c>
      <c r="J3264" t="b">
        <f t="shared" si="453"/>
        <v>0</v>
      </c>
      <c r="K3264" t="b">
        <f>OR(E3264&gt;3.5,Q3264&lt;10)</f>
        <v>1</v>
      </c>
      <c r="M3264" t="s">
        <v>4955</v>
      </c>
      <c r="N3264" t="str">
        <f t="shared" si="454"/>
        <v>Indian Silicon Valley Startups</v>
      </c>
      <c r="O3264" t="str">
        <f t="shared" si="455"/>
        <v>None</v>
      </c>
      <c r="P3264" t="s">
        <v>170</v>
      </c>
      <c r="Q3264" s="2">
        <f t="shared" si="456"/>
        <v>6</v>
      </c>
      <c r="R3264" s="1" t="str">
        <f t="shared" si="457"/>
        <v>Startup</v>
      </c>
      <c r="S3264" s="1"/>
      <c r="U3264" t="s">
        <v>352</v>
      </c>
      <c r="V3264">
        <f t="shared" si="458"/>
        <v>0</v>
      </c>
    </row>
    <row r="3265" spans="1:22" x14ac:dyDescent="0.35">
      <c r="A3265">
        <v>3263</v>
      </c>
      <c r="B3265" t="s">
        <v>5896</v>
      </c>
      <c r="C3265" t="str">
        <f t="shared" si="450"/>
        <v>Buy</v>
      </c>
      <c r="D3265" t="str">
        <f t="shared" si="451"/>
        <v>Long Name</v>
      </c>
      <c r="E3265">
        <v>3.9</v>
      </c>
      <c r="F3265">
        <f>IF(Q3265&lt;10,E3265+0.1,E3265)</f>
        <v>3.9</v>
      </c>
      <c r="G3265">
        <f>MIN(IF(Q3265&lt;10,E3265+0.5,E3265),5)</f>
        <v>3.9</v>
      </c>
      <c r="H3265" t="str">
        <f t="shared" si="452"/>
        <v>Average Place to Work</v>
      </c>
      <c r="I3265">
        <v>161</v>
      </c>
      <c r="J3265" t="b">
        <f t="shared" si="453"/>
        <v>0</v>
      </c>
      <c r="K3265" t="b">
        <f>OR(E3265&gt;3.5,Q3265&lt;10)</f>
        <v>1</v>
      </c>
      <c r="L3265" t="s">
        <v>19</v>
      </c>
      <c r="M3265" t="s">
        <v>5897</v>
      </c>
      <c r="N3265" t="str">
        <f t="shared" si="454"/>
        <v>None</v>
      </c>
      <c r="O3265" t="str">
        <f t="shared" si="455"/>
        <v>None</v>
      </c>
      <c r="P3265" t="s">
        <v>44</v>
      </c>
      <c r="Q3265" s="2">
        <f t="shared" si="456"/>
        <v>25</v>
      </c>
      <c r="R3265" s="1" t="str">
        <f t="shared" si="457"/>
        <v>Established</v>
      </c>
      <c r="S3265" s="1"/>
      <c r="T3265" t="s">
        <v>115</v>
      </c>
      <c r="U3265" t="s">
        <v>473</v>
      </c>
      <c r="V3265">
        <f t="shared" si="458"/>
        <v>0</v>
      </c>
    </row>
    <row r="3266" spans="1:22" x14ac:dyDescent="0.35">
      <c r="A3266">
        <v>3264</v>
      </c>
      <c r="B3266" t="s">
        <v>5898</v>
      </c>
      <c r="C3266" t="str">
        <f t="shared" si="450"/>
        <v>Don’t Buy</v>
      </c>
      <c r="D3266" t="str">
        <f t="shared" si="451"/>
        <v>Long Name</v>
      </c>
      <c r="E3266">
        <v>4</v>
      </c>
      <c r="F3266">
        <f>IF(Q3266&lt;10,E3266+0.1,E3266)</f>
        <v>4</v>
      </c>
      <c r="G3266">
        <f>MIN(IF(Q3266&lt;10,E3266+0.5,E3266),5)</f>
        <v>4</v>
      </c>
      <c r="H3266" t="str">
        <f t="shared" si="452"/>
        <v>Average Place to Work</v>
      </c>
      <c r="I3266">
        <v>230</v>
      </c>
      <c r="J3266" t="b">
        <f t="shared" si="453"/>
        <v>0</v>
      </c>
      <c r="K3266" t="b">
        <f>OR(E3266&gt;3.5,Q3266&lt;10)</f>
        <v>1</v>
      </c>
      <c r="L3266" t="s">
        <v>19</v>
      </c>
      <c r="M3266" t="s">
        <v>5899</v>
      </c>
      <c r="N3266" t="str">
        <f t="shared" si="454"/>
        <v>None</v>
      </c>
      <c r="O3266" t="str">
        <f t="shared" si="455"/>
        <v>None</v>
      </c>
      <c r="P3266" t="s">
        <v>5900</v>
      </c>
      <c r="Q3266" s="2">
        <f t="shared" si="456"/>
        <v>179</v>
      </c>
      <c r="R3266" s="1" t="str">
        <f t="shared" si="457"/>
        <v>Established</v>
      </c>
      <c r="S3266" s="1"/>
      <c r="T3266" t="s">
        <v>606</v>
      </c>
      <c r="U3266" t="s">
        <v>64</v>
      </c>
      <c r="V3266">
        <f t="shared" si="458"/>
        <v>0</v>
      </c>
    </row>
    <row r="3267" spans="1:22" x14ac:dyDescent="0.35">
      <c r="A3267">
        <v>3265</v>
      </c>
      <c r="B3267" t="s">
        <v>5901</v>
      </c>
      <c r="C3267" t="str">
        <f t="shared" ref="C3267:C3330" si="459">IF(OR(LEFT(B3267,1)="T",LEFT(B3267,1)="G"),"Buy","Don’t Buy")</f>
        <v>Don’t Buy</v>
      </c>
      <c r="D3267" t="str">
        <f t="shared" ref="D3267:D3330" si="460">IF(LEN(B3267)&gt;=10,"Long Name","Short Name")</f>
        <v>Long Name</v>
      </c>
      <c r="E3267">
        <v>3.5</v>
      </c>
      <c r="F3267">
        <f>IF(Q3267&lt;10,E3267+0.1,E3267)</f>
        <v>3.5</v>
      </c>
      <c r="G3267">
        <f>MIN(IF(Q3267&lt;10,E3267+0.5,E3267),5)</f>
        <v>3.5</v>
      </c>
      <c r="H3267" t="str">
        <f t="shared" ref="H3267:H3330" si="461">IF(E3267&gt;4.5,"Great Place to Work","Average Place to Work")</f>
        <v>Average Place to Work</v>
      </c>
      <c r="I3267">
        <v>160</v>
      </c>
      <c r="J3267" t="b">
        <f t="shared" ref="J3267:J3330" si="462">AND(I3267&gt;10000,E3267&gt;4)</f>
        <v>0</v>
      </c>
      <c r="K3267" t="b">
        <f>OR(E3267&gt;3.5,Q3267&lt;10)</f>
        <v>0</v>
      </c>
      <c r="L3267" t="s">
        <v>19</v>
      </c>
      <c r="M3267" t="s">
        <v>3970</v>
      </c>
      <c r="N3267" t="str">
        <f t="shared" ref="N3267:N3330" si="463">IF(OR(LEFT(M3267,9)="Banglore",LEFT(M3267,9)="Bengaluru",LEFT(M3267,7)="Chennai",Q3267&lt;10,U3267="Internet"),"Indian Silicon Valley Startups","None")</f>
        <v>None</v>
      </c>
      <c r="O3267" t="str">
        <f t="shared" ref="O3267:O3330" si="464">IF(AND(LEFT(M3267,6)="Mumbai",U3267="Financial Services"),"Bombay Finances","None")</f>
        <v>None</v>
      </c>
      <c r="P3267" t="s">
        <v>180</v>
      </c>
      <c r="Q3267" s="2">
        <f t="shared" ref="Q3267:Q3330" si="465">_xlfn.NUMBERVALUE(SUBSTITUTE(TRIM(P3267)," years old",""))</f>
        <v>23</v>
      </c>
      <c r="R3267" s="1" t="str">
        <f t="shared" ref="R3267:R3330" si="466">IF(Q3267&lt;10,"Startup","Established")</f>
        <v>Established</v>
      </c>
      <c r="S3267" s="1"/>
      <c r="T3267" t="s">
        <v>598</v>
      </c>
      <c r="U3267" t="s">
        <v>687</v>
      </c>
      <c r="V3267">
        <f t="shared" ref="V3267:V3330" si="467">IF(AND(OR(U3267=$U$7,U3267=$U$12),E3267&gt;4),1000000,IF(AND(OR(U3267=$U$7,U3267=$U$12),E3267&lt;=4),500000,IF(AND(U3267=$U$18,E3267&gt;4),800000,0)))</f>
        <v>0</v>
      </c>
    </row>
    <row r="3268" spans="1:22" x14ac:dyDescent="0.35">
      <c r="A3268">
        <v>3266</v>
      </c>
      <c r="B3268" t="s">
        <v>5902</v>
      </c>
      <c r="C3268" t="str">
        <f t="shared" si="459"/>
        <v>Don’t Buy</v>
      </c>
      <c r="D3268" t="str">
        <f t="shared" si="460"/>
        <v>Short Name</v>
      </c>
      <c r="E3268">
        <v>4.4000000000000004</v>
      </c>
      <c r="F3268">
        <f>IF(Q3268&lt;10,E3268+0.1,E3268)</f>
        <v>4.4000000000000004</v>
      </c>
      <c r="G3268">
        <f>MIN(IF(Q3268&lt;10,E3268+0.5,E3268),5)</f>
        <v>4.4000000000000004</v>
      </c>
      <c r="H3268" t="str">
        <f t="shared" si="461"/>
        <v>Average Place to Work</v>
      </c>
      <c r="I3268">
        <v>160</v>
      </c>
      <c r="J3268" t="b">
        <f t="shared" si="462"/>
        <v>0</v>
      </c>
      <c r="K3268" t="b">
        <f>OR(E3268&gt;3.5,Q3268&lt;10)</f>
        <v>1</v>
      </c>
      <c r="L3268" t="s">
        <v>19</v>
      </c>
      <c r="M3268" t="s">
        <v>5903</v>
      </c>
      <c r="N3268" t="str">
        <f t="shared" si="463"/>
        <v>None</v>
      </c>
      <c r="O3268" t="str">
        <f t="shared" si="464"/>
        <v>None</v>
      </c>
      <c r="P3268" t="s">
        <v>16</v>
      </c>
      <c r="Q3268" s="2">
        <f t="shared" si="465"/>
        <v>33</v>
      </c>
      <c r="R3268" s="1" t="str">
        <f t="shared" si="466"/>
        <v>Established</v>
      </c>
      <c r="S3268" s="1"/>
      <c r="T3268" t="s">
        <v>606</v>
      </c>
      <c r="U3268" t="s">
        <v>83</v>
      </c>
      <c r="V3268">
        <f t="shared" si="467"/>
        <v>0</v>
      </c>
    </row>
    <row r="3269" spans="1:22" x14ac:dyDescent="0.35">
      <c r="A3269">
        <v>3267</v>
      </c>
      <c r="B3269" t="s">
        <v>5904</v>
      </c>
      <c r="C3269" t="str">
        <f t="shared" si="459"/>
        <v>Don’t Buy</v>
      </c>
      <c r="D3269" t="str">
        <f t="shared" si="460"/>
        <v>Long Name</v>
      </c>
      <c r="E3269">
        <v>4</v>
      </c>
      <c r="F3269">
        <f>IF(Q3269&lt;10,E3269+0.1,E3269)</f>
        <v>4</v>
      </c>
      <c r="G3269">
        <f>MIN(IF(Q3269&lt;10,E3269+0.5,E3269),5)</f>
        <v>4</v>
      </c>
      <c r="H3269" t="str">
        <f t="shared" si="461"/>
        <v>Average Place to Work</v>
      </c>
      <c r="I3269">
        <v>160</v>
      </c>
      <c r="J3269" t="b">
        <f t="shared" si="462"/>
        <v>0</v>
      </c>
      <c r="K3269" t="b">
        <f>OR(E3269&gt;3.5,Q3269&lt;10)</f>
        <v>1</v>
      </c>
      <c r="L3269" t="s">
        <v>19</v>
      </c>
      <c r="M3269" t="s">
        <v>1007</v>
      </c>
      <c r="N3269" t="str">
        <f t="shared" si="463"/>
        <v>None</v>
      </c>
      <c r="O3269" t="str">
        <f t="shared" si="464"/>
        <v>None</v>
      </c>
      <c r="P3269" t="s">
        <v>335</v>
      </c>
      <c r="Q3269" s="2">
        <f t="shared" si="465"/>
        <v>73</v>
      </c>
      <c r="R3269" s="1" t="str">
        <f t="shared" si="466"/>
        <v>Established</v>
      </c>
      <c r="S3269" s="1"/>
      <c r="T3269" t="s">
        <v>606</v>
      </c>
      <c r="U3269" t="s">
        <v>227</v>
      </c>
      <c r="V3269">
        <f t="shared" si="467"/>
        <v>0</v>
      </c>
    </row>
    <row r="3270" spans="1:22" x14ac:dyDescent="0.35">
      <c r="A3270">
        <v>3268</v>
      </c>
      <c r="B3270" t="s">
        <v>5905</v>
      </c>
      <c r="C3270" t="str">
        <f t="shared" si="459"/>
        <v>Don’t Buy</v>
      </c>
      <c r="D3270" t="str">
        <f t="shared" si="460"/>
        <v>Short Name</v>
      </c>
      <c r="E3270">
        <v>4</v>
      </c>
      <c r="F3270">
        <f>IF(Q3270&lt;10,E3270+0.1,E3270)</f>
        <v>4</v>
      </c>
      <c r="G3270">
        <f>MIN(IF(Q3270&lt;10,E3270+0.5,E3270),5)</f>
        <v>4</v>
      </c>
      <c r="H3270" t="str">
        <f t="shared" si="461"/>
        <v>Average Place to Work</v>
      </c>
      <c r="I3270">
        <v>160</v>
      </c>
      <c r="J3270" t="b">
        <f t="shared" si="462"/>
        <v>0</v>
      </c>
      <c r="K3270" t="b">
        <f>OR(E3270&gt;3.5,Q3270&lt;10)</f>
        <v>1</v>
      </c>
      <c r="L3270" t="s">
        <v>19</v>
      </c>
      <c r="M3270" t="s">
        <v>2916</v>
      </c>
      <c r="N3270" t="str">
        <f t="shared" si="463"/>
        <v>None</v>
      </c>
      <c r="O3270" t="str">
        <f t="shared" si="464"/>
        <v>None</v>
      </c>
      <c r="P3270" t="s">
        <v>156</v>
      </c>
      <c r="Q3270" s="2">
        <f t="shared" si="465"/>
        <v>18</v>
      </c>
      <c r="R3270" s="1" t="str">
        <f t="shared" si="466"/>
        <v>Established</v>
      </c>
      <c r="S3270" s="1"/>
      <c r="T3270" t="s">
        <v>606</v>
      </c>
      <c r="U3270" t="s">
        <v>312</v>
      </c>
      <c r="V3270">
        <f t="shared" si="467"/>
        <v>0</v>
      </c>
    </row>
    <row r="3271" spans="1:22" x14ac:dyDescent="0.35">
      <c r="A3271">
        <v>3269</v>
      </c>
      <c r="B3271" t="s">
        <v>5906</v>
      </c>
      <c r="C3271" t="str">
        <f t="shared" si="459"/>
        <v>Don’t Buy</v>
      </c>
      <c r="D3271" t="str">
        <f t="shared" si="460"/>
        <v>Long Name</v>
      </c>
      <c r="E3271">
        <v>4.3</v>
      </c>
      <c r="F3271">
        <f>IF(Q3271&lt;10,E3271+0.1,E3271)</f>
        <v>4.3</v>
      </c>
      <c r="G3271">
        <f>MIN(IF(Q3271&lt;10,E3271+0.5,E3271),5)</f>
        <v>4.3</v>
      </c>
      <c r="H3271" t="str">
        <f t="shared" si="461"/>
        <v>Average Place to Work</v>
      </c>
      <c r="I3271">
        <v>160</v>
      </c>
      <c r="J3271" t="b">
        <f t="shared" si="462"/>
        <v>0</v>
      </c>
      <c r="K3271" t="b">
        <f>OR(E3271&gt;3.5,Q3271&lt;10)</f>
        <v>1</v>
      </c>
      <c r="L3271" t="s">
        <v>19</v>
      </c>
      <c r="M3271" t="s">
        <v>1007</v>
      </c>
      <c r="N3271" t="str">
        <f t="shared" si="463"/>
        <v>None</v>
      </c>
      <c r="O3271" t="str">
        <f t="shared" si="464"/>
        <v>None</v>
      </c>
      <c r="P3271" t="s">
        <v>666</v>
      </c>
      <c r="Q3271" s="2">
        <f t="shared" si="465"/>
        <v>48</v>
      </c>
      <c r="R3271" s="1" t="str">
        <f t="shared" si="466"/>
        <v>Established</v>
      </c>
      <c r="S3271" s="1"/>
      <c r="T3271" t="s">
        <v>115</v>
      </c>
      <c r="U3271" t="s">
        <v>171</v>
      </c>
      <c r="V3271">
        <f t="shared" si="467"/>
        <v>0</v>
      </c>
    </row>
    <row r="3272" spans="1:22" x14ac:dyDescent="0.35">
      <c r="A3272">
        <v>3270</v>
      </c>
      <c r="B3272" t="s">
        <v>5907</v>
      </c>
      <c r="C3272" t="str">
        <f t="shared" si="459"/>
        <v>Don’t Buy</v>
      </c>
      <c r="D3272" t="str">
        <f t="shared" si="460"/>
        <v>Long Name</v>
      </c>
      <c r="E3272">
        <v>3.8</v>
      </c>
      <c r="F3272">
        <f>IF(Q3272&lt;10,E3272+0.1,E3272)</f>
        <v>3.8</v>
      </c>
      <c r="G3272">
        <f>MIN(IF(Q3272&lt;10,E3272+0.5,E3272),5)</f>
        <v>3.8</v>
      </c>
      <c r="H3272" t="str">
        <f t="shared" si="461"/>
        <v>Average Place to Work</v>
      </c>
      <c r="I3272">
        <v>160</v>
      </c>
      <c r="J3272" t="b">
        <f t="shared" si="462"/>
        <v>0</v>
      </c>
      <c r="K3272" t="b">
        <f>OR(E3272&gt;3.5,Q3272&lt;10)</f>
        <v>1</v>
      </c>
      <c r="L3272" t="s">
        <v>19</v>
      </c>
      <c r="M3272" t="s">
        <v>2798</v>
      </c>
      <c r="N3272" t="str">
        <f t="shared" si="463"/>
        <v>None</v>
      </c>
      <c r="O3272" t="str">
        <f t="shared" si="464"/>
        <v>None</v>
      </c>
      <c r="P3272" t="s">
        <v>16</v>
      </c>
      <c r="Q3272" s="2">
        <f t="shared" si="465"/>
        <v>33</v>
      </c>
      <c r="R3272" s="1" t="str">
        <f t="shared" si="466"/>
        <v>Established</v>
      </c>
      <c r="S3272" s="1"/>
      <c r="T3272" t="s">
        <v>606</v>
      </c>
      <c r="U3272" t="s">
        <v>92</v>
      </c>
      <c r="V3272">
        <f t="shared" si="467"/>
        <v>0</v>
      </c>
    </row>
    <row r="3273" spans="1:22" x14ac:dyDescent="0.35">
      <c r="A3273">
        <v>3271</v>
      </c>
      <c r="B3273" t="s">
        <v>5908</v>
      </c>
      <c r="C3273" t="str">
        <f t="shared" si="459"/>
        <v>Buy</v>
      </c>
      <c r="D3273" t="str">
        <f t="shared" si="460"/>
        <v>Long Name</v>
      </c>
      <c r="E3273">
        <v>4</v>
      </c>
      <c r="F3273">
        <f>IF(Q3273&lt;10,E3273+0.1,E3273)</f>
        <v>4</v>
      </c>
      <c r="G3273">
        <f>MIN(IF(Q3273&lt;10,E3273+0.5,E3273),5)</f>
        <v>4</v>
      </c>
      <c r="H3273" t="str">
        <f t="shared" si="461"/>
        <v>Average Place to Work</v>
      </c>
      <c r="I3273">
        <v>160</v>
      </c>
      <c r="J3273" t="b">
        <f t="shared" si="462"/>
        <v>0</v>
      </c>
      <c r="K3273" t="b">
        <f>OR(E3273&gt;3.5,Q3273&lt;10)</f>
        <v>1</v>
      </c>
      <c r="L3273" t="s">
        <v>9</v>
      </c>
      <c r="M3273" t="s">
        <v>3654</v>
      </c>
      <c r="N3273" t="str">
        <f t="shared" si="463"/>
        <v>None</v>
      </c>
      <c r="O3273" t="str">
        <f t="shared" si="464"/>
        <v>None</v>
      </c>
      <c r="P3273" t="s">
        <v>1078</v>
      </c>
      <c r="Q3273" s="2">
        <f t="shared" si="465"/>
        <v>96</v>
      </c>
      <c r="R3273" s="1" t="str">
        <f t="shared" si="466"/>
        <v>Established</v>
      </c>
      <c r="S3273" s="1"/>
      <c r="T3273" t="s">
        <v>115</v>
      </c>
      <c r="U3273" t="s">
        <v>195</v>
      </c>
      <c r="V3273">
        <f t="shared" si="467"/>
        <v>0</v>
      </c>
    </row>
    <row r="3274" spans="1:22" x14ac:dyDescent="0.35">
      <c r="A3274">
        <v>3272</v>
      </c>
      <c r="B3274" t="s">
        <v>5909</v>
      </c>
      <c r="C3274" t="str">
        <f t="shared" si="459"/>
        <v>Don’t Buy</v>
      </c>
      <c r="D3274" t="str">
        <f t="shared" si="460"/>
        <v>Long Name</v>
      </c>
      <c r="E3274">
        <v>3.9</v>
      </c>
      <c r="F3274">
        <f>IF(Q3274&lt;10,E3274+0.1,E3274)</f>
        <v>3.9</v>
      </c>
      <c r="G3274">
        <f>MIN(IF(Q3274&lt;10,E3274+0.5,E3274),5)</f>
        <v>3.9</v>
      </c>
      <c r="H3274" t="str">
        <f t="shared" si="461"/>
        <v>Average Place to Work</v>
      </c>
      <c r="I3274">
        <v>160</v>
      </c>
      <c r="J3274" t="b">
        <f t="shared" si="462"/>
        <v>0</v>
      </c>
      <c r="K3274" t="b">
        <f>OR(E3274&gt;3.5,Q3274&lt;10)</f>
        <v>1</v>
      </c>
      <c r="M3274" t="s">
        <v>1746</v>
      </c>
      <c r="N3274" t="str">
        <f t="shared" si="463"/>
        <v>None</v>
      </c>
      <c r="O3274" t="str">
        <f t="shared" si="464"/>
        <v>None</v>
      </c>
      <c r="P3274" t="s">
        <v>47</v>
      </c>
      <c r="Q3274" s="2">
        <f t="shared" si="465"/>
        <v>31</v>
      </c>
      <c r="R3274" s="1" t="str">
        <f t="shared" si="466"/>
        <v>Established</v>
      </c>
      <c r="S3274" s="1"/>
      <c r="U3274" t="s">
        <v>64</v>
      </c>
      <c r="V3274">
        <f t="shared" si="467"/>
        <v>0</v>
      </c>
    </row>
    <row r="3275" spans="1:22" x14ac:dyDescent="0.35">
      <c r="A3275">
        <v>3273</v>
      </c>
      <c r="B3275" t="s">
        <v>5910</v>
      </c>
      <c r="C3275" t="str">
        <f t="shared" si="459"/>
        <v>Don’t Buy</v>
      </c>
      <c r="D3275" t="str">
        <f t="shared" si="460"/>
        <v>Short Name</v>
      </c>
      <c r="E3275">
        <v>3.7</v>
      </c>
      <c r="F3275">
        <f>IF(Q3275&lt;10,E3275+0.1,E3275)</f>
        <v>3.7</v>
      </c>
      <c r="G3275">
        <f>MIN(IF(Q3275&lt;10,E3275+0.5,E3275),5)</f>
        <v>3.7</v>
      </c>
      <c r="H3275" t="str">
        <f t="shared" si="461"/>
        <v>Average Place to Work</v>
      </c>
      <c r="I3275">
        <v>160</v>
      </c>
      <c r="J3275" t="b">
        <f t="shared" si="462"/>
        <v>0</v>
      </c>
      <c r="K3275" t="b">
        <f>OR(E3275&gt;3.5,Q3275&lt;10)</f>
        <v>1</v>
      </c>
      <c r="L3275" t="s">
        <v>19</v>
      </c>
      <c r="M3275" t="s">
        <v>5911</v>
      </c>
      <c r="N3275" t="str">
        <f t="shared" si="463"/>
        <v>None</v>
      </c>
      <c r="O3275" t="str">
        <f t="shared" si="464"/>
        <v>None</v>
      </c>
      <c r="P3275" t="s">
        <v>32</v>
      </c>
      <c r="Q3275" s="2">
        <f t="shared" si="465"/>
        <v>41</v>
      </c>
      <c r="R3275" s="1" t="str">
        <f t="shared" si="466"/>
        <v>Established</v>
      </c>
      <c r="S3275" s="1"/>
      <c r="T3275" t="s">
        <v>606</v>
      </c>
      <c r="U3275" t="s">
        <v>64</v>
      </c>
      <c r="V3275">
        <f t="shared" si="467"/>
        <v>0</v>
      </c>
    </row>
    <row r="3276" spans="1:22" x14ac:dyDescent="0.35">
      <c r="A3276">
        <v>3274</v>
      </c>
      <c r="B3276" t="s">
        <v>5912</v>
      </c>
      <c r="C3276" t="str">
        <f t="shared" si="459"/>
        <v>Don’t Buy</v>
      </c>
      <c r="D3276" t="str">
        <f t="shared" si="460"/>
        <v>Long Name</v>
      </c>
      <c r="E3276">
        <v>4.2</v>
      </c>
      <c r="F3276">
        <f>IF(Q3276&lt;10,E3276+0.1,E3276)</f>
        <v>4.2</v>
      </c>
      <c r="G3276">
        <f>MIN(IF(Q3276&lt;10,E3276+0.5,E3276),5)</f>
        <v>4.2</v>
      </c>
      <c r="H3276" t="str">
        <f t="shared" si="461"/>
        <v>Average Place to Work</v>
      </c>
      <c r="I3276">
        <v>160</v>
      </c>
      <c r="J3276" t="b">
        <f t="shared" si="462"/>
        <v>0</v>
      </c>
      <c r="K3276" t="b">
        <f>OR(E3276&gt;3.5,Q3276&lt;10)</f>
        <v>1</v>
      </c>
      <c r="L3276" t="s">
        <v>19</v>
      </c>
      <c r="M3276" t="s">
        <v>1935</v>
      </c>
      <c r="N3276" t="str">
        <f t="shared" si="463"/>
        <v>None</v>
      </c>
      <c r="O3276" t="str">
        <f t="shared" si="464"/>
        <v>None</v>
      </c>
      <c r="P3276" t="s">
        <v>373</v>
      </c>
      <c r="Q3276" s="2">
        <f t="shared" si="465"/>
        <v>62</v>
      </c>
      <c r="R3276" s="1" t="str">
        <f t="shared" si="466"/>
        <v>Established</v>
      </c>
      <c r="S3276" s="1"/>
      <c r="T3276" t="s">
        <v>115</v>
      </c>
      <c r="U3276" t="s">
        <v>297</v>
      </c>
      <c r="V3276">
        <f t="shared" si="467"/>
        <v>0</v>
      </c>
    </row>
    <row r="3277" spans="1:22" x14ac:dyDescent="0.35">
      <c r="A3277">
        <v>3275</v>
      </c>
      <c r="B3277" t="s">
        <v>5901</v>
      </c>
      <c r="C3277" t="str">
        <f t="shared" si="459"/>
        <v>Don’t Buy</v>
      </c>
      <c r="D3277" t="str">
        <f t="shared" si="460"/>
        <v>Long Name</v>
      </c>
      <c r="E3277">
        <v>3.5</v>
      </c>
      <c r="F3277">
        <f>IF(Q3277&lt;10,E3277+0.1,E3277)</f>
        <v>3.5</v>
      </c>
      <c r="G3277">
        <f>MIN(IF(Q3277&lt;10,E3277+0.5,E3277),5)</f>
        <v>3.5</v>
      </c>
      <c r="H3277" t="str">
        <f t="shared" si="461"/>
        <v>Average Place to Work</v>
      </c>
      <c r="I3277">
        <v>160</v>
      </c>
      <c r="J3277" t="b">
        <f t="shared" si="462"/>
        <v>0</v>
      </c>
      <c r="K3277" t="b">
        <f>OR(E3277&gt;3.5,Q3277&lt;10)</f>
        <v>0</v>
      </c>
      <c r="L3277" t="s">
        <v>19</v>
      </c>
      <c r="M3277" t="s">
        <v>3970</v>
      </c>
      <c r="N3277" t="str">
        <f t="shared" si="463"/>
        <v>None</v>
      </c>
      <c r="O3277" t="str">
        <f t="shared" si="464"/>
        <v>None</v>
      </c>
      <c r="P3277" t="s">
        <v>180</v>
      </c>
      <c r="Q3277" s="2">
        <f t="shared" si="465"/>
        <v>23</v>
      </c>
      <c r="R3277" s="1" t="str">
        <f t="shared" si="466"/>
        <v>Established</v>
      </c>
      <c r="S3277" s="1"/>
      <c r="T3277" t="s">
        <v>598</v>
      </c>
      <c r="U3277" t="s">
        <v>687</v>
      </c>
      <c r="V3277">
        <f t="shared" si="467"/>
        <v>0</v>
      </c>
    </row>
    <row r="3278" spans="1:22" x14ac:dyDescent="0.35">
      <c r="A3278">
        <v>3276</v>
      </c>
      <c r="B3278" t="s">
        <v>5913</v>
      </c>
      <c r="C3278" t="str">
        <f t="shared" si="459"/>
        <v>Don’t Buy</v>
      </c>
      <c r="D3278" t="str">
        <f t="shared" si="460"/>
        <v>Long Name</v>
      </c>
      <c r="E3278">
        <v>4.7</v>
      </c>
      <c r="F3278">
        <f>IF(Q3278&lt;10,E3278+0.1,E3278)</f>
        <v>4.7</v>
      </c>
      <c r="G3278">
        <f>MIN(IF(Q3278&lt;10,E3278+0.5,E3278),5)</f>
        <v>4.7</v>
      </c>
      <c r="H3278" t="str">
        <f t="shared" si="461"/>
        <v>Great Place to Work</v>
      </c>
      <c r="I3278">
        <v>160</v>
      </c>
      <c r="J3278" t="b">
        <f t="shared" si="462"/>
        <v>0</v>
      </c>
      <c r="K3278" t="b">
        <f>OR(E3278&gt;3.5,Q3278&lt;10)</f>
        <v>1</v>
      </c>
      <c r="L3278" t="s">
        <v>19</v>
      </c>
      <c r="M3278" t="s">
        <v>5914</v>
      </c>
      <c r="N3278" t="str">
        <f t="shared" si="463"/>
        <v>None</v>
      </c>
      <c r="O3278" t="str">
        <f t="shared" si="464"/>
        <v>None</v>
      </c>
      <c r="P3278" t="s">
        <v>156</v>
      </c>
      <c r="Q3278" s="2">
        <f t="shared" si="465"/>
        <v>18</v>
      </c>
      <c r="R3278" s="1" t="str">
        <f t="shared" si="466"/>
        <v>Established</v>
      </c>
      <c r="S3278" s="1"/>
      <c r="T3278" t="s">
        <v>115</v>
      </c>
      <c r="U3278" t="s">
        <v>17</v>
      </c>
      <c r="V3278">
        <f t="shared" si="467"/>
        <v>1000000</v>
      </c>
    </row>
    <row r="3279" spans="1:22" x14ac:dyDescent="0.35">
      <c r="A3279">
        <v>3277</v>
      </c>
      <c r="B3279" t="s">
        <v>5915</v>
      </c>
      <c r="C3279" t="str">
        <f t="shared" si="459"/>
        <v>Don’t Buy</v>
      </c>
      <c r="D3279" t="str">
        <f t="shared" si="460"/>
        <v>Long Name</v>
      </c>
      <c r="E3279">
        <v>4</v>
      </c>
      <c r="F3279">
        <f>IF(Q3279&lt;10,E3279+0.1,E3279)</f>
        <v>4</v>
      </c>
      <c r="G3279">
        <f>MIN(IF(Q3279&lt;10,E3279+0.5,E3279),5)</f>
        <v>4</v>
      </c>
      <c r="H3279" t="str">
        <f t="shared" si="461"/>
        <v>Average Place to Work</v>
      </c>
      <c r="I3279">
        <v>160</v>
      </c>
      <c r="J3279" t="b">
        <f t="shared" si="462"/>
        <v>0</v>
      </c>
      <c r="K3279" t="b">
        <f>OR(E3279&gt;3.5,Q3279&lt;10)</f>
        <v>1</v>
      </c>
      <c r="M3279" t="s">
        <v>4875</v>
      </c>
      <c r="N3279" t="str">
        <f t="shared" si="463"/>
        <v>None</v>
      </c>
      <c r="O3279" t="str">
        <f t="shared" si="464"/>
        <v>None</v>
      </c>
      <c r="P3279" t="s">
        <v>864</v>
      </c>
      <c r="Q3279" s="2">
        <f t="shared" si="465"/>
        <v>71</v>
      </c>
      <c r="R3279" s="1" t="str">
        <f t="shared" si="466"/>
        <v>Established</v>
      </c>
      <c r="S3279" s="1"/>
      <c r="U3279" t="s">
        <v>195</v>
      </c>
      <c r="V3279">
        <f t="shared" si="467"/>
        <v>0</v>
      </c>
    </row>
    <row r="3280" spans="1:22" x14ac:dyDescent="0.35">
      <c r="A3280">
        <v>3278</v>
      </c>
      <c r="B3280" t="s">
        <v>5916</v>
      </c>
      <c r="C3280" t="str">
        <f t="shared" si="459"/>
        <v>Don’t Buy</v>
      </c>
      <c r="D3280" t="str">
        <f t="shared" si="460"/>
        <v>Long Name</v>
      </c>
      <c r="E3280">
        <v>4</v>
      </c>
      <c r="F3280">
        <f>IF(Q3280&lt;10,E3280+0.1,E3280)</f>
        <v>4</v>
      </c>
      <c r="G3280">
        <f>MIN(IF(Q3280&lt;10,E3280+0.5,E3280),5)</f>
        <v>4</v>
      </c>
      <c r="H3280" t="str">
        <f t="shared" si="461"/>
        <v>Average Place to Work</v>
      </c>
      <c r="I3280">
        <v>160</v>
      </c>
      <c r="J3280" t="b">
        <f t="shared" si="462"/>
        <v>0</v>
      </c>
      <c r="K3280" t="b">
        <f>OR(E3280&gt;3.5,Q3280&lt;10)</f>
        <v>1</v>
      </c>
      <c r="M3280" t="s">
        <v>2255</v>
      </c>
      <c r="N3280" t="str">
        <f t="shared" si="463"/>
        <v>None</v>
      </c>
      <c r="O3280" t="str">
        <f t="shared" si="464"/>
        <v>None</v>
      </c>
      <c r="P3280" t="s">
        <v>67</v>
      </c>
      <c r="Q3280" s="2">
        <f t="shared" si="465"/>
        <v>15</v>
      </c>
      <c r="R3280" s="1" t="str">
        <f t="shared" si="466"/>
        <v>Established</v>
      </c>
      <c r="S3280" s="1"/>
      <c r="U3280" t="s">
        <v>312</v>
      </c>
      <c r="V3280">
        <f t="shared" si="467"/>
        <v>0</v>
      </c>
    </row>
    <row r="3281" spans="1:22" x14ac:dyDescent="0.35">
      <c r="A3281">
        <v>3279</v>
      </c>
      <c r="B3281" t="s">
        <v>5905</v>
      </c>
      <c r="C3281" t="str">
        <f t="shared" si="459"/>
        <v>Don’t Buy</v>
      </c>
      <c r="D3281" t="str">
        <f t="shared" si="460"/>
        <v>Short Name</v>
      </c>
      <c r="E3281">
        <v>4</v>
      </c>
      <c r="F3281">
        <f>IF(Q3281&lt;10,E3281+0.1,E3281)</f>
        <v>4</v>
      </c>
      <c r="G3281">
        <f>MIN(IF(Q3281&lt;10,E3281+0.5,E3281),5)</f>
        <v>4</v>
      </c>
      <c r="H3281" t="str">
        <f t="shared" si="461"/>
        <v>Average Place to Work</v>
      </c>
      <c r="I3281">
        <v>160</v>
      </c>
      <c r="J3281" t="b">
        <f t="shared" si="462"/>
        <v>0</v>
      </c>
      <c r="K3281" t="b">
        <f>OR(E3281&gt;3.5,Q3281&lt;10)</f>
        <v>1</v>
      </c>
      <c r="L3281" t="s">
        <v>19</v>
      </c>
      <c r="M3281" t="s">
        <v>2916</v>
      </c>
      <c r="N3281" t="str">
        <f t="shared" si="463"/>
        <v>None</v>
      </c>
      <c r="O3281" t="str">
        <f t="shared" si="464"/>
        <v>None</v>
      </c>
      <c r="P3281" t="s">
        <v>156</v>
      </c>
      <c r="Q3281" s="2">
        <f t="shared" si="465"/>
        <v>18</v>
      </c>
      <c r="R3281" s="1" t="str">
        <f t="shared" si="466"/>
        <v>Established</v>
      </c>
      <c r="S3281" s="1"/>
      <c r="T3281" t="s">
        <v>606</v>
      </c>
      <c r="U3281" t="s">
        <v>312</v>
      </c>
      <c r="V3281">
        <f t="shared" si="467"/>
        <v>0</v>
      </c>
    </row>
    <row r="3282" spans="1:22" x14ac:dyDescent="0.35">
      <c r="A3282">
        <v>3280</v>
      </c>
      <c r="B3282" t="s">
        <v>5917</v>
      </c>
      <c r="C3282" t="str">
        <f t="shared" si="459"/>
        <v>Don’t Buy</v>
      </c>
      <c r="D3282" t="str">
        <f t="shared" si="460"/>
        <v>Short Name</v>
      </c>
      <c r="E3282">
        <v>3.9</v>
      </c>
      <c r="F3282">
        <f>IF(Q3282&lt;10,E3282+0.1,E3282)</f>
        <v>3.9</v>
      </c>
      <c r="G3282">
        <f>MIN(IF(Q3282&lt;10,E3282+0.5,E3282),5)</f>
        <v>3.9</v>
      </c>
      <c r="H3282" t="str">
        <f t="shared" si="461"/>
        <v>Average Place to Work</v>
      </c>
      <c r="I3282">
        <v>160</v>
      </c>
      <c r="J3282" t="b">
        <f t="shared" si="462"/>
        <v>0</v>
      </c>
      <c r="K3282" t="b">
        <f>OR(E3282&gt;3.5,Q3282&lt;10)</f>
        <v>1</v>
      </c>
      <c r="L3282" t="s">
        <v>19</v>
      </c>
      <c r="M3282" t="s">
        <v>5918</v>
      </c>
      <c r="N3282" t="str">
        <f t="shared" si="463"/>
        <v>Indian Silicon Valley Startups</v>
      </c>
      <c r="O3282" t="str">
        <f t="shared" si="464"/>
        <v>None</v>
      </c>
      <c r="P3282" t="s">
        <v>373</v>
      </c>
      <c r="Q3282" s="2">
        <f t="shared" si="465"/>
        <v>62</v>
      </c>
      <c r="R3282" s="1" t="str">
        <f t="shared" si="466"/>
        <v>Established</v>
      </c>
      <c r="S3282" s="1"/>
      <c r="T3282" t="s">
        <v>115</v>
      </c>
      <c r="U3282" t="s">
        <v>36</v>
      </c>
      <c r="V3282">
        <f t="shared" si="467"/>
        <v>0</v>
      </c>
    </row>
    <row r="3283" spans="1:22" x14ac:dyDescent="0.35">
      <c r="A3283">
        <v>3281</v>
      </c>
      <c r="B3283" t="s">
        <v>5919</v>
      </c>
      <c r="C3283" t="str">
        <f t="shared" si="459"/>
        <v>Buy</v>
      </c>
      <c r="D3283" t="str">
        <f t="shared" si="460"/>
        <v>Long Name</v>
      </c>
      <c r="E3283">
        <v>4</v>
      </c>
      <c r="F3283">
        <f>IF(Q3283&lt;10,E3283+0.1,E3283)</f>
        <v>4</v>
      </c>
      <c r="G3283">
        <f>MIN(IF(Q3283&lt;10,E3283+0.5,E3283),5)</f>
        <v>4</v>
      </c>
      <c r="H3283" t="str">
        <f t="shared" si="461"/>
        <v>Average Place to Work</v>
      </c>
      <c r="I3283">
        <v>160</v>
      </c>
      <c r="J3283" t="b">
        <f t="shared" si="462"/>
        <v>0</v>
      </c>
      <c r="K3283" t="b">
        <f>OR(E3283&gt;3.5,Q3283&lt;10)</f>
        <v>1</v>
      </c>
      <c r="L3283" t="s">
        <v>19</v>
      </c>
      <c r="M3283" t="s">
        <v>2895</v>
      </c>
      <c r="N3283" t="str">
        <f t="shared" si="463"/>
        <v>Indian Silicon Valley Startups</v>
      </c>
      <c r="O3283" t="str">
        <f t="shared" si="464"/>
        <v>None</v>
      </c>
      <c r="P3283" t="s">
        <v>373</v>
      </c>
      <c r="Q3283" s="2">
        <f t="shared" si="465"/>
        <v>62</v>
      </c>
      <c r="R3283" s="1" t="str">
        <f t="shared" si="466"/>
        <v>Established</v>
      </c>
      <c r="S3283" s="1"/>
      <c r="T3283" t="s">
        <v>140</v>
      </c>
      <c r="U3283" t="s">
        <v>92</v>
      </c>
      <c r="V3283">
        <f t="shared" si="467"/>
        <v>0</v>
      </c>
    </row>
    <row r="3284" spans="1:22" x14ac:dyDescent="0.35">
      <c r="A3284">
        <v>3282</v>
      </c>
      <c r="B3284" t="s">
        <v>5920</v>
      </c>
      <c r="C3284" t="str">
        <f t="shared" si="459"/>
        <v>Don’t Buy</v>
      </c>
      <c r="D3284" t="str">
        <f t="shared" si="460"/>
        <v>Long Name</v>
      </c>
      <c r="E3284">
        <v>4.2</v>
      </c>
      <c r="F3284">
        <f>IF(Q3284&lt;10,E3284+0.1,E3284)</f>
        <v>4.3</v>
      </c>
      <c r="G3284">
        <f>MIN(IF(Q3284&lt;10,E3284+0.5,E3284),5)</f>
        <v>4.7</v>
      </c>
      <c r="H3284" t="str">
        <f t="shared" si="461"/>
        <v>Average Place to Work</v>
      </c>
      <c r="I3284">
        <v>160</v>
      </c>
      <c r="J3284" t="b">
        <f t="shared" si="462"/>
        <v>0</v>
      </c>
      <c r="K3284" t="b">
        <f>OR(E3284&gt;3.5,Q3284&lt;10)</f>
        <v>1</v>
      </c>
      <c r="M3284" t="s">
        <v>5921</v>
      </c>
      <c r="N3284" t="str">
        <f t="shared" si="463"/>
        <v>Indian Silicon Valley Startups</v>
      </c>
      <c r="O3284" t="str">
        <f t="shared" si="464"/>
        <v>None</v>
      </c>
      <c r="Q3284" s="2">
        <f t="shared" si="465"/>
        <v>0</v>
      </c>
      <c r="R3284" s="1" t="str">
        <f t="shared" si="466"/>
        <v>Startup</v>
      </c>
      <c r="S3284" s="1"/>
      <c r="U3284" t="s">
        <v>1677</v>
      </c>
      <c r="V3284">
        <f t="shared" si="467"/>
        <v>0</v>
      </c>
    </row>
    <row r="3285" spans="1:22" x14ac:dyDescent="0.35">
      <c r="A3285">
        <v>3283</v>
      </c>
      <c r="B3285" t="s">
        <v>5922</v>
      </c>
      <c r="C3285" t="str">
        <f t="shared" si="459"/>
        <v>Don’t Buy</v>
      </c>
      <c r="D3285" t="str">
        <f t="shared" si="460"/>
        <v>Long Name</v>
      </c>
      <c r="E3285">
        <v>3.7</v>
      </c>
      <c r="F3285">
        <f>IF(Q3285&lt;10,E3285+0.1,E3285)</f>
        <v>3.8000000000000003</v>
      </c>
      <c r="G3285">
        <f>MIN(IF(Q3285&lt;10,E3285+0.5,E3285),5)</f>
        <v>4.2</v>
      </c>
      <c r="H3285" t="str">
        <f t="shared" si="461"/>
        <v>Average Place to Work</v>
      </c>
      <c r="I3285">
        <v>160</v>
      </c>
      <c r="J3285" t="b">
        <f t="shared" si="462"/>
        <v>0</v>
      </c>
      <c r="K3285" t="b">
        <f>OR(E3285&gt;3.5,Q3285&lt;10)</f>
        <v>1</v>
      </c>
      <c r="L3285" t="s">
        <v>9</v>
      </c>
      <c r="M3285" t="s">
        <v>5923</v>
      </c>
      <c r="N3285" t="str">
        <f t="shared" si="463"/>
        <v>Indian Silicon Valley Startups</v>
      </c>
      <c r="O3285" t="str">
        <f t="shared" si="464"/>
        <v>None</v>
      </c>
      <c r="P3285" t="s">
        <v>170</v>
      </c>
      <c r="Q3285" s="2">
        <f t="shared" si="465"/>
        <v>6</v>
      </c>
      <c r="R3285" s="1" t="str">
        <f t="shared" si="466"/>
        <v>Startup</v>
      </c>
      <c r="S3285" s="1"/>
      <c r="T3285" t="s">
        <v>1183</v>
      </c>
      <c r="U3285" t="s">
        <v>195</v>
      </c>
      <c r="V3285">
        <f t="shared" si="467"/>
        <v>0</v>
      </c>
    </row>
    <row r="3286" spans="1:22" x14ac:dyDescent="0.35">
      <c r="A3286">
        <v>3284</v>
      </c>
      <c r="B3286" t="s">
        <v>5924</v>
      </c>
      <c r="C3286" t="str">
        <f t="shared" si="459"/>
        <v>Don’t Buy</v>
      </c>
      <c r="D3286" t="str">
        <f t="shared" si="460"/>
        <v>Long Name</v>
      </c>
      <c r="E3286">
        <v>4.0999999999999996</v>
      </c>
      <c r="F3286">
        <f>IF(Q3286&lt;10,E3286+0.1,E3286)</f>
        <v>4.0999999999999996</v>
      </c>
      <c r="G3286">
        <f>MIN(IF(Q3286&lt;10,E3286+0.5,E3286),5)</f>
        <v>4.0999999999999996</v>
      </c>
      <c r="H3286" t="str">
        <f t="shared" si="461"/>
        <v>Average Place to Work</v>
      </c>
      <c r="I3286">
        <v>160</v>
      </c>
      <c r="J3286" t="b">
        <f t="shared" si="462"/>
        <v>0</v>
      </c>
      <c r="K3286" t="b">
        <f>OR(E3286&gt;3.5,Q3286&lt;10)</f>
        <v>1</v>
      </c>
      <c r="L3286" t="s">
        <v>19</v>
      </c>
      <c r="M3286" t="s">
        <v>284</v>
      </c>
      <c r="N3286" t="str">
        <f t="shared" si="463"/>
        <v>None</v>
      </c>
      <c r="O3286" t="str">
        <f t="shared" si="464"/>
        <v>None</v>
      </c>
      <c r="P3286" t="s">
        <v>445</v>
      </c>
      <c r="Q3286" s="2">
        <f t="shared" si="465"/>
        <v>14</v>
      </c>
      <c r="R3286" s="1" t="str">
        <f t="shared" si="466"/>
        <v>Established</v>
      </c>
      <c r="S3286" s="1"/>
      <c r="T3286" t="s">
        <v>606</v>
      </c>
      <c r="U3286" t="s">
        <v>893</v>
      </c>
      <c r="V3286">
        <f t="shared" si="467"/>
        <v>0</v>
      </c>
    </row>
    <row r="3287" spans="1:22" x14ac:dyDescent="0.35">
      <c r="A3287">
        <v>3285</v>
      </c>
      <c r="B3287" t="s">
        <v>5925</v>
      </c>
      <c r="C3287" t="str">
        <f t="shared" si="459"/>
        <v>Don’t Buy</v>
      </c>
      <c r="D3287" t="str">
        <f t="shared" si="460"/>
        <v>Short Name</v>
      </c>
      <c r="E3287">
        <v>4.4000000000000004</v>
      </c>
      <c r="F3287">
        <f>IF(Q3287&lt;10,E3287+0.1,E3287)</f>
        <v>4.4000000000000004</v>
      </c>
      <c r="G3287">
        <f>MIN(IF(Q3287&lt;10,E3287+0.5,E3287),5)</f>
        <v>4.4000000000000004</v>
      </c>
      <c r="H3287" t="str">
        <f t="shared" si="461"/>
        <v>Average Place to Work</v>
      </c>
      <c r="I3287">
        <v>159</v>
      </c>
      <c r="J3287" t="b">
        <f t="shared" si="462"/>
        <v>0</v>
      </c>
      <c r="K3287" t="b">
        <f>OR(E3287&gt;3.5,Q3287&lt;10)</f>
        <v>1</v>
      </c>
      <c r="L3287" t="s">
        <v>19</v>
      </c>
      <c r="M3287" t="s">
        <v>5926</v>
      </c>
      <c r="N3287" t="str">
        <f t="shared" si="463"/>
        <v>None</v>
      </c>
      <c r="O3287" t="str">
        <f t="shared" si="464"/>
        <v>None</v>
      </c>
      <c r="P3287" t="s">
        <v>749</v>
      </c>
      <c r="Q3287" s="2">
        <f t="shared" si="465"/>
        <v>58</v>
      </c>
      <c r="R3287" s="1" t="str">
        <f t="shared" si="466"/>
        <v>Established</v>
      </c>
      <c r="S3287" s="1"/>
      <c r="T3287" t="s">
        <v>606</v>
      </c>
      <c r="U3287" t="s">
        <v>171</v>
      </c>
      <c r="V3287">
        <f t="shared" si="467"/>
        <v>0</v>
      </c>
    </row>
    <row r="3288" spans="1:22" x14ac:dyDescent="0.35">
      <c r="A3288">
        <v>3286</v>
      </c>
      <c r="B3288" t="s">
        <v>5927</v>
      </c>
      <c r="C3288" t="str">
        <f t="shared" si="459"/>
        <v>Don’t Buy</v>
      </c>
      <c r="D3288" t="str">
        <f t="shared" si="460"/>
        <v>Long Name</v>
      </c>
      <c r="E3288">
        <v>4.0999999999999996</v>
      </c>
      <c r="F3288">
        <f>IF(Q3288&lt;10,E3288+0.1,E3288)</f>
        <v>4.0999999999999996</v>
      </c>
      <c r="G3288">
        <f>MIN(IF(Q3288&lt;10,E3288+0.5,E3288),5)</f>
        <v>4.0999999999999996</v>
      </c>
      <c r="H3288" t="str">
        <f t="shared" si="461"/>
        <v>Average Place to Work</v>
      </c>
      <c r="I3288">
        <v>159</v>
      </c>
      <c r="J3288" t="b">
        <f t="shared" si="462"/>
        <v>0</v>
      </c>
      <c r="K3288" t="b">
        <f>OR(E3288&gt;3.5,Q3288&lt;10)</f>
        <v>1</v>
      </c>
      <c r="M3288" t="s">
        <v>5928</v>
      </c>
      <c r="N3288" t="str">
        <f t="shared" si="463"/>
        <v>None</v>
      </c>
      <c r="O3288" t="str">
        <f t="shared" si="464"/>
        <v>None</v>
      </c>
      <c r="P3288" t="s">
        <v>198</v>
      </c>
      <c r="Q3288" s="2">
        <f t="shared" si="465"/>
        <v>35</v>
      </c>
      <c r="R3288" s="1" t="str">
        <f t="shared" si="466"/>
        <v>Established</v>
      </c>
      <c r="S3288" s="1"/>
      <c r="U3288" t="s">
        <v>24</v>
      </c>
      <c r="V3288">
        <f t="shared" si="467"/>
        <v>1000000</v>
      </c>
    </row>
    <row r="3289" spans="1:22" x14ac:dyDescent="0.35">
      <c r="A3289">
        <v>3287</v>
      </c>
      <c r="B3289" t="s">
        <v>5929</v>
      </c>
      <c r="C3289" t="str">
        <f t="shared" si="459"/>
        <v>Don’t Buy</v>
      </c>
      <c r="D3289" t="str">
        <f t="shared" si="460"/>
        <v>Long Name</v>
      </c>
      <c r="E3289">
        <v>3.9</v>
      </c>
      <c r="F3289">
        <f>IF(Q3289&lt;10,E3289+0.1,E3289)</f>
        <v>3.9</v>
      </c>
      <c r="G3289">
        <f>MIN(IF(Q3289&lt;10,E3289+0.5,E3289),5)</f>
        <v>3.9</v>
      </c>
      <c r="H3289" t="str">
        <f t="shared" si="461"/>
        <v>Average Place to Work</v>
      </c>
      <c r="I3289">
        <v>159</v>
      </c>
      <c r="J3289" t="b">
        <f t="shared" si="462"/>
        <v>0</v>
      </c>
      <c r="K3289" t="b">
        <f>OR(E3289&gt;3.5,Q3289&lt;10)</f>
        <v>1</v>
      </c>
      <c r="L3289" t="s">
        <v>19</v>
      </c>
      <c r="M3289" t="s">
        <v>5930</v>
      </c>
      <c r="N3289" t="str">
        <f t="shared" si="463"/>
        <v>None</v>
      </c>
      <c r="O3289" t="str">
        <f t="shared" si="464"/>
        <v>None</v>
      </c>
      <c r="P3289" t="s">
        <v>309</v>
      </c>
      <c r="Q3289" s="2">
        <f t="shared" si="465"/>
        <v>40</v>
      </c>
      <c r="R3289" s="1" t="str">
        <f t="shared" si="466"/>
        <v>Established</v>
      </c>
      <c r="S3289" s="1"/>
      <c r="T3289" t="s">
        <v>115</v>
      </c>
      <c r="U3289" t="s">
        <v>986</v>
      </c>
      <c r="V3289">
        <f t="shared" si="467"/>
        <v>0</v>
      </c>
    </row>
    <row r="3290" spans="1:22" x14ac:dyDescent="0.35">
      <c r="A3290">
        <v>3288</v>
      </c>
      <c r="B3290" t="s">
        <v>5931</v>
      </c>
      <c r="C3290" t="str">
        <f t="shared" si="459"/>
        <v>Don’t Buy</v>
      </c>
      <c r="D3290" t="str">
        <f t="shared" si="460"/>
        <v>Long Name</v>
      </c>
      <c r="E3290">
        <v>4.3</v>
      </c>
      <c r="F3290">
        <f>IF(Q3290&lt;10,E3290+0.1,E3290)</f>
        <v>4.3</v>
      </c>
      <c r="G3290">
        <f>MIN(IF(Q3290&lt;10,E3290+0.5,E3290),5)</f>
        <v>4.3</v>
      </c>
      <c r="H3290" t="str">
        <f t="shared" si="461"/>
        <v>Average Place to Work</v>
      </c>
      <c r="I3290">
        <v>159</v>
      </c>
      <c r="J3290" t="b">
        <f t="shared" si="462"/>
        <v>0</v>
      </c>
      <c r="K3290" t="b">
        <f>OR(E3290&gt;3.5,Q3290&lt;10)</f>
        <v>1</v>
      </c>
      <c r="L3290" t="s">
        <v>9</v>
      </c>
      <c r="M3290" t="s">
        <v>5932</v>
      </c>
      <c r="N3290" t="str">
        <f t="shared" si="463"/>
        <v>None</v>
      </c>
      <c r="O3290" t="str">
        <f t="shared" si="464"/>
        <v>None</v>
      </c>
      <c r="P3290" t="s">
        <v>343</v>
      </c>
      <c r="Q3290" s="2">
        <f t="shared" si="465"/>
        <v>61</v>
      </c>
      <c r="R3290" s="1" t="str">
        <f t="shared" si="466"/>
        <v>Established</v>
      </c>
      <c r="S3290" s="1"/>
      <c r="T3290" t="s">
        <v>115</v>
      </c>
      <c r="U3290" t="s">
        <v>473</v>
      </c>
      <c r="V3290">
        <f t="shared" si="467"/>
        <v>0</v>
      </c>
    </row>
    <row r="3291" spans="1:22" x14ac:dyDescent="0.35">
      <c r="A3291">
        <v>3289</v>
      </c>
      <c r="B3291" t="s">
        <v>5933</v>
      </c>
      <c r="C3291" t="str">
        <f t="shared" si="459"/>
        <v>Don’t Buy</v>
      </c>
      <c r="D3291" t="str">
        <f t="shared" si="460"/>
        <v>Short Name</v>
      </c>
      <c r="E3291">
        <v>3.7</v>
      </c>
      <c r="F3291">
        <f>IF(Q3291&lt;10,E3291+0.1,E3291)</f>
        <v>3.7</v>
      </c>
      <c r="G3291">
        <f>MIN(IF(Q3291&lt;10,E3291+0.5,E3291),5)</f>
        <v>3.7</v>
      </c>
      <c r="H3291" t="str">
        <f t="shared" si="461"/>
        <v>Average Place to Work</v>
      </c>
      <c r="I3291">
        <v>159</v>
      </c>
      <c r="J3291" t="b">
        <f t="shared" si="462"/>
        <v>0</v>
      </c>
      <c r="K3291" t="b">
        <f>OR(E3291&gt;3.5,Q3291&lt;10)</f>
        <v>1</v>
      </c>
      <c r="L3291" t="s">
        <v>19</v>
      </c>
      <c r="M3291" t="s">
        <v>5934</v>
      </c>
      <c r="N3291" t="str">
        <f t="shared" si="463"/>
        <v>None</v>
      </c>
      <c r="O3291" t="str">
        <f t="shared" si="464"/>
        <v>None</v>
      </c>
      <c r="P3291" t="s">
        <v>21</v>
      </c>
      <c r="Q3291" s="2">
        <f t="shared" si="465"/>
        <v>28</v>
      </c>
      <c r="R3291" s="1" t="str">
        <f t="shared" si="466"/>
        <v>Established</v>
      </c>
      <c r="S3291" s="1"/>
      <c r="T3291" t="s">
        <v>598</v>
      </c>
      <c r="U3291" t="s">
        <v>1921</v>
      </c>
      <c r="V3291">
        <f t="shared" si="467"/>
        <v>0</v>
      </c>
    </row>
    <row r="3292" spans="1:22" x14ac:dyDescent="0.35">
      <c r="A3292">
        <v>3290</v>
      </c>
      <c r="B3292" t="s">
        <v>5935</v>
      </c>
      <c r="C3292" t="str">
        <f t="shared" si="459"/>
        <v>Don’t Buy</v>
      </c>
      <c r="D3292" t="str">
        <f t="shared" si="460"/>
        <v>Long Name</v>
      </c>
      <c r="E3292">
        <v>2.4</v>
      </c>
      <c r="F3292">
        <f>IF(Q3292&lt;10,E3292+0.1,E3292)</f>
        <v>2.4</v>
      </c>
      <c r="G3292">
        <f>MIN(IF(Q3292&lt;10,E3292+0.5,E3292),5)</f>
        <v>2.4</v>
      </c>
      <c r="H3292" t="str">
        <f t="shared" si="461"/>
        <v>Average Place to Work</v>
      </c>
      <c r="I3292">
        <v>159</v>
      </c>
      <c r="J3292" t="b">
        <f t="shared" si="462"/>
        <v>0</v>
      </c>
      <c r="K3292" t="b">
        <f>OR(E3292&gt;3.5,Q3292&lt;10)</f>
        <v>0</v>
      </c>
      <c r="L3292" t="s">
        <v>19</v>
      </c>
      <c r="M3292" t="s">
        <v>5936</v>
      </c>
      <c r="N3292" t="str">
        <f t="shared" si="463"/>
        <v>None</v>
      </c>
      <c r="O3292" t="str">
        <f t="shared" si="464"/>
        <v>None</v>
      </c>
      <c r="P3292" t="s">
        <v>180</v>
      </c>
      <c r="Q3292" s="2">
        <f t="shared" si="465"/>
        <v>23</v>
      </c>
      <c r="R3292" s="1" t="str">
        <f t="shared" si="466"/>
        <v>Established</v>
      </c>
      <c r="S3292" s="1"/>
      <c r="T3292" t="s">
        <v>598</v>
      </c>
      <c r="U3292" t="s">
        <v>41</v>
      </c>
      <c r="V3292">
        <f t="shared" si="467"/>
        <v>0</v>
      </c>
    </row>
    <row r="3293" spans="1:22" x14ac:dyDescent="0.35">
      <c r="A3293">
        <v>3291</v>
      </c>
      <c r="B3293" t="s">
        <v>5937</v>
      </c>
      <c r="C3293" t="str">
        <f t="shared" si="459"/>
        <v>Don’t Buy</v>
      </c>
      <c r="D3293" t="str">
        <f t="shared" si="460"/>
        <v>Long Name</v>
      </c>
      <c r="E3293">
        <v>3.3</v>
      </c>
      <c r="F3293">
        <f>IF(Q3293&lt;10,E3293+0.1,E3293)</f>
        <v>3.3</v>
      </c>
      <c r="G3293">
        <f>MIN(IF(Q3293&lt;10,E3293+0.5,E3293),5)</f>
        <v>3.3</v>
      </c>
      <c r="H3293" t="str">
        <f t="shared" si="461"/>
        <v>Average Place to Work</v>
      </c>
      <c r="I3293">
        <v>159</v>
      </c>
      <c r="J3293" t="b">
        <f t="shared" si="462"/>
        <v>0</v>
      </c>
      <c r="K3293" t="b">
        <f>OR(E3293&gt;3.5,Q3293&lt;10)</f>
        <v>0</v>
      </c>
      <c r="L3293" t="s">
        <v>9</v>
      </c>
      <c r="M3293" t="s">
        <v>5938</v>
      </c>
      <c r="N3293" t="str">
        <f t="shared" si="463"/>
        <v>None</v>
      </c>
      <c r="O3293" t="str">
        <f t="shared" si="464"/>
        <v>None</v>
      </c>
      <c r="P3293" t="s">
        <v>232</v>
      </c>
      <c r="Q3293" s="2">
        <f t="shared" si="465"/>
        <v>43</v>
      </c>
      <c r="R3293" s="1" t="str">
        <f t="shared" si="466"/>
        <v>Established</v>
      </c>
      <c r="S3293" s="1"/>
      <c r="T3293" t="s">
        <v>606</v>
      </c>
      <c r="U3293" t="s">
        <v>64</v>
      </c>
      <c r="V3293">
        <f t="shared" si="467"/>
        <v>0</v>
      </c>
    </row>
    <row r="3294" spans="1:22" x14ac:dyDescent="0.35">
      <c r="A3294">
        <v>3292</v>
      </c>
      <c r="B3294" t="s">
        <v>5939</v>
      </c>
      <c r="C3294" t="str">
        <f t="shared" si="459"/>
        <v>Don’t Buy</v>
      </c>
      <c r="D3294" t="str">
        <f t="shared" si="460"/>
        <v>Long Name</v>
      </c>
      <c r="E3294">
        <v>3.9</v>
      </c>
      <c r="F3294">
        <f>IF(Q3294&lt;10,E3294+0.1,E3294)</f>
        <v>3.9</v>
      </c>
      <c r="G3294">
        <f>MIN(IF(Q3294&lt;10,E3294+0.5,E3294),5)</f>
        <v>3.9</v>
      </c>
      <c r="H3294" t="str">
        <f t="shared" si="461"/>
        <v>Average Place to Work</v>
      </c>
      <c r="I3294">
        <v>159</v>
      </c>
      <c r="J3294" t="b">
        <f t="shared" si="462"/>
        <v>0</v>
      </c>
      <c r="K3294" t="b">
        <f>OR(E3294&gt;3.5,Q3294&lt;10)</f>
        <v>1</v>
      </c>
      <c r="L3294" t="s">
        <v>19</v>
      </c>
      <c r="M3294" t="s">
        <v>5940</v>
      </c>
      <c r="N3294" t="str">
        <f t="shared" si="463"/>
        <v>None</v>
      </c>
      <c r="O3294" t="str">
        <f t="shared" si="464"/>
        <v>None</v>
      </c>
      <c r="P3294" t="s">
        <v>21</v>
      </c>
      <c r="Q3294" s="2">
        <f t="shared" si="465"/>
        <v>28</v>
      </c>
      <c r="R3294" s="1" t="str">
        <f t="shared" si="466"/>
        <v>Established</v>
      </c>
      <c r="S3294" s="1"/>
      <c r="T3294" t="s">
        <v>606</v>
      </c>
      <c r="U3294" t="s">
        <v>202</v>
      </c>
      <c r="V3294">
        <f t="shared" si="467"/>
        <v>0</v>
      </c>
    </row>
    <row r="3295" spans="1:22" x14ac:dyDescent="0.35">
      <c r="A3295">
        <v>3293</v>
      </c>
      <c r="B3295" t="s">
        <v>5941</v>
      </c>
      <c r="C3295" t="str">
        <f t="shared" si="459"/>
        <v>Don’t Buy</v>
      </c>
      <c r="D3295" t="str">
        <f t="shared" si="460"/>
        <v>Long Name</v>
      </c>
      <c r="E3295">
        <v>4</v>
      </c>
      <c r="F3295">
        <f>IF(Q3295&lt;10,E3295+0.1,E3295)</f>
        <v>4</v>
      </c>
      <c r="G3295">
        <f>MIN(IF(Q3295&lt;10,E3295+0.5,E3295),5)</f>
        <v>4</v>
      </c>
      <c r="H3295" t="str">
        <f t="shared" si="461"/>
        <v>Average Place to Work</v>
      </c>
      <c r="I3295">
        <v>159</v>
      </c>
      <c r="J3295" t="b">
        <f t="shared" si="462"/>
        <v>0</v>
      </c>
      <c r="K3295" t="b">
        <f>OR(E3295&gt;3.5,Q3295&lt;10)</f>
        <v>1</v>
      </c>
      <c r="L3295" t="s">
        <v>19</v>
      </c>
      <c r="M3295" t="s">
        <v>5942</v>
      </c>
      <c r="N3295" t="str">
        <f t="shared" si="463"/>
        <v>None</v>
      </c>
      <c r="O3295" t="str">
        <f t="shared" si="464"/>
        <v>None</v>
      </c>
      <c r="P3295" t="s">
        <v>44</v>
      </c>
      <c r="Q3295" s="2">
        <f t="shared" si="465"/>
        <v>25</v>
      </c>
      <c r="R3295" s="1" t="str">
        <f t="shared" si="466"/>
        <v>Established</v>
      </c>
      <c r="S3295" s="1"/>
      <c r="T3295" t="s">
        <v>115</v>
      </c>
      <c r="U3295" t="s">
        <v>192</v>
      </c>
      <c r="V3295">
        <f t="shared" si="467"/>
        <v>0</v>
      </c>
    </row>
    <row r="3296" spans="1:22" x14ac:dyDescent="0.35">
      <c r="A3296">
        <v>3294</v>
      </c>
      <c r="B3296" t="s">
        <v>5943</v>
      </c>
      <c r="C3296" t="str">
        <f t="shared" si="459"/>
        <v>Don’t Buy</v>
      </c>
      <c r="D3296" t="str">
        <f t="shared" si="460"/>
        <v>Long Name</v>
      </c>
      <c r="E3296">
        <v>3.6</v>
      </c>
      <c r="F3296">
        <f>IF(Q3296&lt;10,E3296+0.1,E3296)</f>
        <v>3.6</v>
      </c>
      <c r="G3296">
        <f>MIN(IF(Q3296&lt;10,E3296+0.5,E3296),5)</f>
        <v>3.6</v>
      </c>
      <c r="H3296" t="str">
        <f t="shared" si="461"/>
        <v>Average Place to Work</v>
      </c>
      <c r="I3296">
        <v>159</v>
      </c>
      <c r="J3296" t="b">
        <f t="shared" si="462"/>
        <v>0</v>
      </c>
      <c r="K3296" t="b">
        <f>OR(E3296&gt;3.5,Q3296&lt;10)</f>
        <v>1</v>
      </c>
      <c r="L3296" t="s">
        <v>19</v>
      </c>
      <c r="M3296" t="s">
        <v>5944</v>
      </c>
      <c r="N3296" t="str">
        <f t="shared" si="463"/>
        <v>None</v>
      </c>
      <c r="O3296" t="str">
        <f t="shared" si="464"/>
        <v>None</v>
      </c>
      <c r="P3296" t="s">
        <v>198</v>
      </c>
      <c r="Q3296" s="2">
        <f t="shared" si="465"/>
        <v>35</v>
      </c>
      <c r="R3296" s="1" t="str">
        <f t="shared" si="466"/>
        <v>Established</v>
      </c>
      <c r="S3296" s="1"/>
      <c r="T3296" t="s">
        <v>1183</v>
      </c>
      <c r="U3296" t="s">
        <v>346</v>
      </c>
      <c r="V3296">
        <f t="shared" si="467"/>
        <v>0</v>
      </c>
    </row>
    <row r="3297" spans="1:22" x14ac:dyDescent="0.35">
      <c r="A3297">
        <v>3295</v>
      </c>
      <c r="B3297" t="s">
        <v>5945</v>
      </c>
      <c r="C3297" t="str">
        <f t="shared" si="459"/>
        <v>Don’t Buy</v>
      </c>
      <c r="D3297" t="str">
        <f t="shared" si="460"/>
        <v>Long Name</v>
      </c>
      <c r="E3297">
        <v>4.0999999999999996</v>
      </c>
      <c r="F3297">
        <f>IF(Q3297&lt;10,E3297+0.1,E3297)</f>
        <v>4.0999999999999996</v>
      </c>
      <c r="G3297">
        <f>MIN(IF(Q3297&lt;10,E3297+0.5,E3297),5)</f>
        <v>4.0999999999999996</v>
      </c>
      <c r="H3297" t="str">
        <f t="shared" si="461"/>
        <v>Average Place to Work</v>
      </c>
      <c r="I3297">
        <v>159</v>
      </c>
      <c r="J3297" t="b">
        <f t="shared" si="462"/>
        <v>0</v>
      </c>
      <c r="K3297" t="b">
        <f>OR(E3297&gt;3.5,Q3297&lt;10)</f>
        <v>1</v>
      </c>
      <c r="L3297" t="s">
        <v>19</v>
      </c>
      <c r="M3297" t="s">
        <v>5946</v>
      </c>
      <c r="N3297" t="str">
        <f t="shared" si="463"/>
        <v>None</v>
      </c>
      <c r="O3297" t="str">
        <f t="shared" si="464"/>
        <v>None</v>
      </c>
      <c r="P3297" t="s">
        <v>3052</v>
      </c>
      <c r="Q3297" s="2">
        <f t="shared" si="465"/>
        <v>101</v>
      </c>
      <c r="R3297" s="1" t="str">
        <f t="shared" si="466"/>
        <v>Established</v>
      </c>
      <c r="S3297" s="1"/>
      <c r="T3297" t="s">
        <v>12</v>
      </c>
      <c r="U3297" t="s">
        <v>352</v>
      </c>
      <c r="V3297">
        <f t="shared" si="467"/>
        <v>0</v>
      </c>
    </row>
    <row r="3298" spans="1:22" x14ac:dyDescent="0.35">
      <c r="A3298">
        <v>3296</v>
      </c>
      <c r="B3298" t="s">
        <v>5947</v>
      </c>
      <c r="C3298" t="str">
        <f t="shared" si="459"/>
        <v>Buy</v>
      </c>
      <c r="D3298" t="str">
        <f t="shared" si="460"/>
        <v>Long Name</v>
      </c>
      <c r="E3298">
        <v>3.9</v>
      </c>
      <c r="F3298">
        <f>IF(Q3298&lt;10,E3298+0.1,E3298)</f>
        <v>3.9</v>
      </c>
      <c r="G3298">
        <f>MIN(IF(Q3298&lt;10,E3298+0.5,E3298),5)</f>
        <v>3.9</v>
      </c>
      <c r="H3298" t="str">
        <f t="shared" si="461"/>
        <v>Average Place to Work</v>
      </c>
      <c r="I3298">
        <v>159</v>
      </c>
      <c r="J3298" t="b">
        <f t="shared" si="462"/>
        <v>0</v>
      </c>
      <c r="K3298" t="b">
        <f>OR(E3298&gt;3.5,Q3298&lt;10)</f>
        <v>1</v>
      </c>
      <c r="L3298" t="s">
        <v>19</v>
      </c>
      <c r="M3298" t="s">
        <v>5948</v>
      </c>
      <c r="N3298" t="str">
        <f t="shared" si="463"/>
        <v>None</v>
      </c>
      <c r="O3298" t="str">
        <f t="shared" si="464"/>
        <v>None</v>
      </c>
      <c r="P3298" t="s">
        <v>515</v>
      </c>
      <c r="Q3298" s="2">
        <f t="shared" si="465"/>
        <v>46</v>
      </c>
      <c r="R3298" s="1" t="str">
        <f t="shared" si="466"/>
        <v>Established</v>
      </c>
      <c r="S3298" s="1"/>
      <c r="T3298" t="s">
        <v>115</v>
      </c>
      <c r="U3298" t="s">
        <v>755</v>
      </c>
      <c r="V3298">
        <f t="shared" si="467"/>
        <v>0</v>
      </c>
    </row>
    <row r="3299" spans="1:22" x14ac:dyDescent="0.35">
      <c r="A3299">
        <v>3297</v>
      </c>
      <c r="B3299" t="s">
        <v>5949</v>
      </c>
      <c r="C3299" t="str">
        <f t="shared" si="459"/>
        <v>Don’t Buy</v>
      </c>
      <c r="D3299" t="str">
        <f t="shared" si="460"/>
        <v>Short Name</v>
      </c>
      <c r="E3299">
        <v>4</v>
      </c>
      <c r="F3299">
        <f>IF(Q3299&lt;10,E3299+0.1,E3299)</f>
        <v>4</v>
      </c>
      <c r="G3299">
        <f>MIN(IF(Q3299&lt;10,E3299+0.5,E3299),5)</f>
        <v>4</v>
      </c>
      <c r="H3299" t="str">
        <f t="shared" si="461"/>
        <v>Average Place to Work</v>
      </c>
      <c r="I3299">
        <v>159</v>
      </c>
      <c r="J3299" t="b">
        <f t="shared" si="462"/>
        <v>0</v>
      </c>
      <c r="K3299" t="b">
        <f>OR(E3299&gt;3.5,Q3299&lt;10)</f>
        <v>1</v>
      </c>
      <c r="L3299" t="s">
        <v>19</v>
      </c>
      <c r="M3299" t="s">
        <v>5950</v>
      </c>
      <c r="N3299" t="str">
        <f t="shared" si="463"/>
        <v>None</v>
      </c>
      <c r="O3299" t="str">
        <f t="shared" si="464"/>
        <v>None</v>
      </c>
      <c r="P3299" t="s">
        <v>587</v>
      </c>
      <c r="Q3299" s="2">
        <f t="shared" si="465"/>
        <v>76</v>
      </c>
      <c r="R3299" s="1" t="str">
        <f t="shared" si="466"/>
        <v>Established</v>
      </c>
      <c r="S3299" s="1"/>
      <c r="T3299" t="s">
        <v>115</v>
      </c>
      <c r="U3299" t="s">
        <v>92</v>
      </c>
      <c r="V3299">
        <f t="shared" si="467"/>
        <v>0</v>
      </c>
    </row>
    <row r="3300" spans="1:22" x14ac:dyDescent="0.35">
      <c r="A3300">
        <v>3298</v>
      </c>
      <c r="B3300" t="s">
        <v>5951</v>
      </c>
      <c r="C3300" t="str">
        <f t="shared" si="459"/>
        <v>Don’t Buy</v>
      </c>
      <c r="D3300" t="str">
        <f t="shared" si="460"/>
        <v>Long Name</v>
      </c>
      <c r="E3300">
        <v>4.5</v>
      </c>
      <c r="F3300">
        <f>IF(Q3300&lt;10,E3300+0.1,E3300)</f>
        <v>4.5</v>
      </c>
      <c r="G3300">
        <f>MIN(IF(Q3300&lt;10,E3300+0.5,E3300),5)</f>
        <v>4.5</v>
      </c>
      <c r="H3300" t="str">
        <f t="shared" si="461"/>
        <v>Average Place to Work</v>
      </c>
      <c r="I3300">
        <v>159</v>
      </c>
      <c r="J3300" t="b">
        <f t="shared" si="462"/>
        <v>0</v>
      </c>
      <c r="K3300" t="b">
        <f>OR(E3300&gt;3.5,Q3300&lt;10)</f>
        <v>1</v>
      </c>
      <c r="L3300" t="s">
        <v>9</v>
      </c>
      <c r="M3300" t="s">
        <v>5321</v>
      </c>
      <c r="N3300" t="str">
        <f t="shared" si="463"/>
        <v>None</v>
      </c>
      <c r="O3300" t="str">
        <f t="shared" si="464"/>
        <v>None</v>
      </c>
      <c r="P3300" t="s">
        <v>547</v>
      </c>
      <c r="Q3300" s="2">
        <f t="shared" si="465"/>
        <v>63</v>
      </c>
      <c r="R3300" s="1" t="str">
        <f t="shared" si="466"/>
        <v>Established</v>
      </c>
      <c r="S3300" s="1"/>
      <c r="T3300" t="s">
        <v>115</v>
      </c>
      <c r="U3300" t="s">
        <v>906</v>
      </c>
      <c r="V3300">
        <f t="shared" si="467"/>
        <v>0</v>
      </c>
    </row>
    <row r="3301" spans="1:22" x14ac:dyDescent="0.35">
      <c r="A3301">
        <v>3299</v>
      </c>
      <c r="B3301" t="s">
        <v>5952</v>
      </c>
      <c r="C3301" t="str">
        <f t="shared" si="459"/>
        <v>Don’t Buy</v>
      </c>
      <c r="D3301" t="str">
        <f t="shared" si="460"/>
        <v>Long Name</v>
      </c>
      <c r="E3301">
        <v>4.3</v>
      </c>
      <c r="F3301">
        <f>IF(Q3301&lt;10,E3301+0.1,E3301)</f>
        <v>4.3999999999999995</v>
      </c>
      <c r="G3301">
        <f>MIN(IF(Q3301&lt;10,E3301+0.5,E3301),5)</f>
        <v>4.8</v>
      </c>
      <c r="H3301" t="str">
        <f t="shared" si="461"/>
        <v>Average Place to Work</v>
      </c>
      <c r="I3301">
        <v>159</v>
      </c>
      <c r="J3301" t="b">
        <f t="shared" si="462"/>
        <v>0</v>
      </c>
      <c r="K3301" t="b">
        <f>OR(E3301&gt;3.5,Q3301&lt;10)</f>
        <v>1</v>
      </c>
      <c r="M3301" t="s">
        <v>3311</v>
      </c>
      <c r="N3301" t="str">
        <f t="shared" si="463"/>
        <v>Indian Silicon Valley Startups</v>
      </c>
      <c r="O3301" t="str">
        <f t="shared" si="464"/>
        <v>None</v>
      </c>
      <c r="Q3301" s="2">
        <f t="shared" si="465"/>
        <v>0</v>
      </c>
      <c r="R3301" s="1" t="str">
        <f t="shared" si="466"/>
        <v>Startup</v>
      </c>
      <c r="S3301" s="1"/>
      <c r="T3301" t="s">
        <v>115</v>
      </c>
      <c r="U3301" t="s">
        <v>92</v>
      </c>
      <c r="V3301">
        <f t="shared" si="467"/>
        <v>0</v>
      </c>
    </row>
    <row r="3302" spans="1:22" x14ac:dyDescent="0.35">
      <c r="A3302">
        <v>3300</v>
      </c>
      <c r="B3302" t="s">
        <v>5953</v>
      </c>
      <c r="C3302" t="str">
        <f t="shared" si="459"/>
        <v>Don’t Buy</v>
      </c>
      <c r="D3302" t="str">
        <f t="shared" si="460"/>
        <v>Long Name</v>
      </c>
      <c r="E3302">
        <v>4.0999999999999996</v>
      </c>
      <c r="F3302">
        <f>IF(Q3302&lt;10,E3302+0.1,E3302)</f>
        <v>4.0999999999999996</v>
      </c>
      <c r="G3302">
        <f>MIN(IF(Q3302&lt;10,E3302+0.5,E3302),5)</f>
        <v>4.0999999999999996</v>
      </c>
      <c r="H3302" t="str">
        <f t="shared" si="461"/>
        <v>Average Place to Work</v>
      </c>
      <c r="I3302">
        <v>159</v>
      </c>
      <c r="J3302" t="b">
        <f t="shared" si="462"/>
        <v>0</v>
      </c>
      <c r="K3302" t="b">
        <f>OR(E3302&gt;3.5,Q3302&lt;10)</f>
        <v>1</v>
      </c>
      <c r="M3302" t="s">
        <v>5954</v>
      </c>
      <c r="N3302" t="str">
        <f t="shared" si="463"/>
        <v>None</v>
      </c>
      <c r="O3302" t="str">
        <f t="shared" si="464"/>
        <v>None</v>
      </c>
      <c r="P3302" t="s">
        <v>213</v>
      </c>
      <c r="Q3302" s="2">
        <f t="shared" si="465"/>
        <v>12</v>
      </c>
      <c r="R3302" s="1" t="str">
        <f t="shared" si="466"/>
        <v>Established</v>
      </c>
      <c r="S3302" s="1"/>
      <c r="U3302" t="s">
        <v>175</v>
      </c>
      <c r="V3302">
        <f t="shared" si="467"/>
        <v>0</v>
      </c>
    </row>
    <row r="3303" spans="1:22" x14ac:dyDescent="0.35">
      <c r="A3303">
        <v>3301</v>
      </c>
      <c r="B3303" t="s">
        <v>5955</v>
      </c>
      <c r="C3303" t="str">
        <f t="shared" si="459"/>
        <v>Buy</v>
      </c>
      <c r="D3303" t="str">
        <f t="shared" si="460"/>
        <v>Long Name</v>
      </c>
      <c r="E3303">
        <v>4.3</v>
      </c>
      <c r="F3303">
        <f>IF(Q3303&lt;10,E3303+0.1,E3303)</f>
        <v>4.3</v>
      </c>
      <c r="G3303">
        <f>MIN(IF(Q3303&lt;10,E3303+0.5,E3303),5)</f>
        <v>4.3</v>
      </c>
      <c r="H3303" t="str">
        <f t="shared" si="461"/>
        <v>Average Place to Work</v>
      </c>
      <c r="I3303">
        <v>1600</v>
      </c>
      <c r="J3303" t="b">
        <f t="shared" si="462"/>
        <v>0</v>
      </c>
      <c r="K3303" t="b">
        <f>OR(E3303&gt;3.5,Q3303&lt;10)</f>
        <v>1</v>
      </c>
      <c r="L3303" t="s">
        <v>9</v>
      </c>
      <c r="M3303" t="s">
        <v>5956</v>
      </c>
      <c r="N3303" t="str">
        <f t="shared" si="463"/>
        <v>None</v>
      </c>
      <c r="O3303" t="str">
        <f t="shared" si="464"/>
        <v>None</v>
      </c>
      <c r="P3303" t="s">
        <v>180</v>
      </c>
      <c r="Q3303" s="2">
        <f t="shared" si="465"/>
        <v>23</v>
      </c>
      <c r="R3303" s="1" t="str">
        <f t="shared" si="466"/>
        <v>Established</v>
      </c>
      <c r="S3303" s="1"/>
      <c r="T3303" t="s">
        <v>606</v>
      </c>
      <c r="U3303" t="s">
        <v>92</v>
      </c>
      <c r="V3303">
        <f t="shared" si="467"/>
        <v>0</v>
      </c>
    </row>
    <row r="3304" spans="1:22" x14ac:dyDescent="0.35">
      <c r="A3304">
        <v>3302</v>
      </c>
      <c r="B3304" t="s">
        <v>5957</v>
      </c>
      <c r="C3304" t="str">
        <f t="shared" si="459"/>
        <v>Don’t Buy</v>
      </c>
      <c r="D3304" t="str">
        <f t="shared" si="460"/>
        <v>Long Name</v>
      </c>
      <c r="E3304">
        <v>3.6</v>
      </c>
      <c r="F3304">
        <f>IF(Q3304&lt;10,E3304+0.1,E3304)</f>
        <v>3.6</v>
      </c>
      <c r="G3304">
        <f>MIN(IF(Q3304&lt;10,E3304+0.5,E3304),5)</f>
        <v>3.6</v>
      </c>
      <c r="H3304" t="str">
        <f t="shared" si="461"/>
        <v>Average Place to Work</v>
      </c>
      <c r="I3304">
        <v>158</v>
      </c>
      <c r="J3304" t="b">
        <f t="shared" si="462"/>
        <v>0</v>
      </c>
      <c r="K3304" t="b">
        <f>OR(E3304&gt;3.5,Q3304&lt;10)</f>
        <v>1</v>
      </c>
      <c r="L3304" t="s">
        <v>19</v>
      </c>
      <c r="M3304" t="s">
        <v>5958</v>
      </c>
      <c r="N3304" t="str">
        <f t="shared" si="463"/>
        <v>None</v>
      </c>
      <c r="O3304" t="str">
        <f t="shared" si="464"/>
        <v>None</v>
      </c>
      <c r="P3304" t="s">
        <v>111</v>
      </c>
      <c r="Q3304" s="2">
        <f t="shared" si="465"/>
        <v>22</v>
      </c>
      <c r="R3304" s="1" t="str">
        <f t="shared" si="466"/>
        <v>Established</v>
      </c>
      <c r="S3304" s="1"/>
      <c r="T3304" t="s">
        <v>606</v>
      </c>
      <c r="U3304" t="s">
        <v>306</v>
      </c>
      <c r="V3304">
        <f t="shared" si="467"/>
        <v>0</v>
      </c>
    </row>
    <row r="3305" spans="1:22" x14ac:dyDescent="0.35">
      <c r="A3305">
        <v>3303</v>
      </c>
      <c r="B3305" t="s">
        <v>5959</v>
      </c>
      <c r="C3305" t="str">
        <f t="shared" si="459"/>
        <v>Don’t Buy</v>
      </c>
      <c r="D3305" t="str">
        <f t="shared" si="460"/>
        <v>Short Name</v>
      </c>
      <c r="E3305">
        <v>4.0999999999999996</v>
      </c>
      <c r="F3305">
        <f>IF(Q3305&lt;10,E3305+0.1,E3305)</f>
        <v>4.0999999999999996</v>
      </c>
      <c r="G3305">
        <f>MIN(IF(Q3305&lt;10,E3305+0.5,E3305),5)</f>
        <v>4.0999999999999996</v>
      </c>
      <c r="H3305" t="str">
        <f t="shared" si="461"/>
        <v>Average Place to Work</v>
      </c>
      <c r="I3305">
        <v>158</v>
      </c>
      <c r="J3305" t="b">
        <f t="shared" si="462"/>
        <v>0</v>
      </c>
      <c r="K3305" t="b">
        <f>OR(E3305&gt;3.5,Q3305&lt;10)</f>
        <v>1</v>
      </c>
      <c r="L3305" t="s">
        <v>19</v>
      </c>
      <c r="M3305" t="s">
        <v>5960</v>
      </c>
      <c r="N3305" t="str">
        <f t="shared" si="463"/>
        <v>None</v>
      </c>
      <c r="O3305" t="str">
        <f t="shared" si="464"/>
        <v>None</v>
      </c>
      <c r="P3305" t="s">
        <v>235</v>
      </c>
      <c r="Q3305" s="2">
        <f t="shared" si="465"/>
        <v>74</v>
      </c>
      <c r="R3305" s="1" t="str">
        <f t="shared" si="466"/>
        <v>Established</v>
      </c>
      <c r="S3305" s="1"/>
      <c r="T3305" t="s">
        <v>606</v>
      </c>
      <c r="U3305" t="s">
        <v>92</v>
      </c>
      <c r="V3305">
        <f t="shared" si="467"/>
        <v>0</v>
      </c>
    </row>
    <row r="3306" spans="1:22" x14ac:dyDescent="0.35">
      <c r="A3306">
        <v>3304</v>
      </c>
      <c r="B3306" t="s">
        <v>5961</v>
      </c>
      <c r="C3306" t="str">
        <f t="shared" si="459"/>
        <v>Don’t Buy</v>
      </c>
      <c r="D3306" t="str">
        <f t="shared" si="460"/>
        <v>Long Name</v>
      </c>
      <c r="E3306">
        <v>3.4</v>
      </c>
      <c r="F3306">
        <f>IF(Q3306&lt;10,E3306+0.1,E3306)</f>
        <v>3.4</v>
      </c>
      <c r="G3306">
        <f>MIN(IF(Q3306&lt;10,E3306+0.5,E3306),5)</f>
        <v>3.4</v>
      </c>
      <c r="H3306" t="str">
        <f t="shared" si="461"/>
        <v>Average Place to Work</v>
      </c>
      <c r="I3306">
        <v>158</v>
      </c>
      <c r="J3306" t="b">
        <f t="shared" si="462"/>
        <v>0</v>
      </c>
      <c r="K3306" t="b">
        <f>OR(E3306&gt;3.5,Q3306&lt;10)</f>
        <v>0</v>
      </c>
      <c r="L3306" t="s">
        <v>19</v>
      </c>
      <c r="M3306" t="s">
        <v>1766</v>
      </c>
      <c r="N3306" t="str">
        <f t="shared" si="463"/>
        <v>None</v>
      </c>
      <c r="O3306" t="str">
        <f t="shared" si="464"/>
        <v>None</v>
      </c>
      <c r="P3306" t="s">
        <v>1530</v>
      </c>
      <c r="Q3306" s="2">
        <f t="shared" si="465"/>
        <v>59</v>
      </c>
      <c r="R3306" s="1" t="str">
        <f t="shared" si="466"/>
        <v>Established</v>
      </c>
      <c r="S3306" s="1"/>
      <c r="T3306" t="s">
        <v>606</v>
      </c>
      <c r="U3306" t="s">
        <v>137</v>
      </c>
      <c r="V3306">
        <f t="shared" si="467"/>
        <v>0</v>
      </c>
    </row>
    <row r="3307" spans="1:22" x14ac:dyDescent="0.35">
      <c r="A3307">
        <v>3305</v>
      </c>
      <c r="B3307" t="s">
        <v>5962</v>
      </c>
      <c r="C3307" t="str">
        <f t="shared" si="459"/>
        <v>Don’t Buy</v>
      </c>
      <c r="D3307" t="str">
        <f t="shared" si="460"/>
        <v>Long Name</v>
      </c>
      <c r="E3307">
        <v>4.0999999999999996</v>
      </c>
      <c r="F3307">
        <f>IF(Q3307&lt;10,E3307+0.1,E3307)</f>
        <v>4.0999999999999996</v>
      </c>
      <c r="G3307">
        <f>MIN(IF(Q3307&lt;10,E3307+0.5,E3307),5)</f>
        <v>4.0999999999999996</v>
      </c>
      <c r="H3307" t="str">
        <f t="shared" si="461"/>
        <v>Average Place to Work</v>
      </c>
      <c r="I3307">
        <v>158</v>
      </c>
      <c r="J3307" t="b">
        <f t="shared" si="462"/>
        <v>0</v>
      </c>
      <c r="K3307" t="b">
        <f>OR(E3307&gt;3.5,Q3307&lt;10)</f>
        <v>1</v>
      </c>
      <c r="L3307" t="s">
        <v>19</v>
      </c>
      <c r="M3307" t="s">
        <v>5145</v>
      </c>
      <c r="N3307" t="str">
        <f t="shared" si="463"/>
        <v>None</v>
      </c>
      <c r="O3307" t="str">
        <f t="shared" si="464"/>
        <v>None</v>
      </c>
      <c r="P3307" t="s">
        <v>213</v>
      </c>
      <c r="Q3307" s="2">
        <f t="shared" si="465"/>
        <v>12</v>
      </c>
      <c r="R3307" s="1" t="str">
        <f t="shared" si="466"/>
        <v>Established</v>
      </c>
      <c r="S3307" s="1"/>
      <c r="T3307" t="s">
        <v>115</v>
      </c>
      <c r="U3307" t="s">
        <v>255</v>
      </c>
      <c r="V3307">
        <f t="shared" si="467"/>
        <v>0</v>
      </c>
    </row>
    <row r="3308" spans="1:22" x14ac:dyDescent="0.35">
      <c r="A3308">
        <v>3306</v>
      </c>
      <c r="B3308" t="s">
        <v>5963</v>
      </c>
      <c r="C3308" t="str">
        <f t="shared" si="459"/>
        <v>Buy</v>
      </c>
      <c r="D3308" t="str">
        <f t="shared" si="460"/>
        <v>Long Name</v>
      </c>
      <c r="E3308">
        <v>4</v>
      </c>
      <c r="F3308">
        <f>IF(Q3308&lt;10,E3308+0.1,E3308)</f>
        <v>4</v>
      </c>
      <c r="G3308">
        <f>MIN(IF(Q3308&lt;10,E3308+0.5,E3308),5)</f>
        <v>4</v>
      </c>
      <c r="H3308" t="str">
        <f t="shared" si="461"/>
        <v>Average Place to Work</v>
      </c>
      <c r="I3308">
        <v>158</v>
      </c>
      <c r="J3308" t="b">
        <f t="shared" si="462"/>
        <v>0</v>
      </c>
      <c r="K3308" t="b">
        <f>OR(E3308&gt;3.5,Q3308&lt;10)</f>
        <v>1</v>
      </c>
      <c r="L3308" t="s">
        <v>9</v>
      </c>
      <c r="M3308" t="s">
        <v>2543</v>
      </c>
      <c r="N3308" t="str">
        <f t="shared" si="463"/>
        <v>None</v>
      </c>
      <c r="O3308" t="str">
        <f t="shared" si="464"/>
        <v>None</v>
      </c>
      <c r="P3308" t="s">
        <v>515</v>
      </c>
      <c r="Q3308" s="2">
        <f t="shared" si="465"/>
        <v>46</v>
      </c>
      <c r="R3308" s="1" t="str">
        <f t="shared" si="466"/>
        <v>Established</v>
      </c>
      <c r="S3308" s="1"/>
      <c r="T3308" t="s">
        <v>1183</v>
      </c>
      <c r="U3308" t="s">
        <v>446</v>
      </c>
      <c r="V3308">
        <f t="shared" si="467"/>
        <v>0</v>
      </c>
    </row>
    <row r="3309" spans="1:22" x14ac:dyDescent="0.35">
      <c r="A3309">
        <v>3307</v>
      </c>
      <c r="B3309" t="s">
        <v>5964</v>
      </c>
      <c r="C3309" t="str">
        <f t="shared" si="459"/>
        <v>Don’t Buy</v>
      </c>
      <c r="D3309" t="str">
        <f t="shared" si="460"/>
        <v>Short Name</v>
      </c>
      <c r="E3309">
        <v>3.8</v>
      </c>
      <c r="F3309">
        <f>IF(Q3309&lt;10,E3309+0.1,E3309)</f>
        <v>3.8</v>
      </c>
      <c r="G3309">
        <f>MIN(IF(Q3309&lt;10,E3309+0.5,E3309),5)</f>
        <v>3.8</v>
      </c>
      <c r="H3309" t="str">
        <f t="shared" si="461"/>
        <v>Average Place to Work</v>
      </c>
      <c r="I3309">
        <v>158</v>
      </c>
      <c r="J3309" t="b">
        <f t="shared" si="462"/>
        <v>0</v>
      </c>
      <c r="K3309" t="b">
        <f>OR(E3309&gt;3.5,Q3309&lt;10)</f>
        <v>1</v>
      </c>
      <c r="L3309" t="s">
        <v>19</v>
      </c>
      <c r="M3309" t="s">
        <v>5965</v>
      </c>
      <c r="N3309" t="str">
        <f t="shared" si="463"/>
        <v>None</v>
      </c>
      <c r="O3309" t="str">
        <f t="shared" si="464"/>
        <v>None</v>
      </c>
      <c r="P3309" t="s">
        <v>292</v>
      </c>
      <c r="Q3309" s="2">
        <f t="shared" si="465"/>
        <v>38</v>
      </c>
      <c r="R3309" s="1" t="str">
        <f t="shared" si="466"/>
        <v>Established</v>
      </c>
      <c r="S3309" s="1"/>
      <c r="T3309" t="s">
        <v>115</v>
      </c>
      <c r="U3309" t="s">
        <v>202</v>
      </c>
      <c r="V3309">
        <f t="shared" si="467"/>
        <v>0</v>
      </c>
    </row>
    <row r="3310" spans="1:22" x14ac:dyDescent="0.35">
      <c r="A3310">
        <v>3308</v>
      </c>
      <c r="B3310" t="s">
        <v>5966</v>
      </c>
      <c r="C3310" t="str">
        <f t="shared" si="459"/>
        <v>Don’t Buy</v>
      </c>
      <c r="D3310" t="str">
        <f t="shared" si="460"/>
        <v>Long Name</v>
      </c>
      <c r="E3310">
        <v>4.2</v>
      </c>
      <c r="F3310">
        <f>IF(Q3310&lt;10,E3310+0.1,E3310)</f>
        <v>4.2</v>
      </c>
      <c r="G3310">
        <f>MIN(IF(Q3310&lt;10,E3310+0.5,E3310),5)</f>
        <v>4.2</v>
      </c>
      <c r="H3310" t="str">
        <f t="shared" si="461"/>
        <v>Average Place to Work</v>
      </c>
      <c r="I3310">
        <v>158</v>
      </c>
      <c r="J3310" t="b">
        <f t="shared" si="462"/>
        <v>0</v>
      </c>
      <c r="K3310" t="b">
        <f>OR(E3310&gt;3.5,Q3310&lt;10)</f>
        <v>1</v>
      </c>
      <c r="L3310" t="s">
        <v>19</v>
      </c>
      <c r="M3310" t="s">
        <v>5967</v>
      </c>
      <c r="N3310" t="str">
        <f t="shared" si="463"/>
        <v>None</v>
      </c>
      <c r="O3310" t="str">
        <f t="shared" si="464"/>
        <v>None</v>
      </c>
      <c r="P3310" t="s">
        <v>111</v>
      </c>
      <c r="Q3310" s="2">
        <f t="shared" si="465"/>
        <v>22</v>
      </c>
      <c r="R3310" s="1" t="str">
        <f t="shared" si="466"/>
        <v>Established</v>
      </c>
      <c r="S3310" s="1"/>
      <c r="T3310" t="s">
        <v>115</v>
      </c>
      <c r="U3310" t="s">
        <v>752</v>
      </c>
      <c r="V3310">
        <f t="shared" si="467"/>
        <v>0</v>
      </c>
    </row>
    <row r="3311" spans="1:22" x14ac:dyDescent="0.35">
      <c r="A3311">
        <v>3309</v>
      </c>
      <c r="B3311" t="s">
        <v>5968</v>
      </c>
      <c r="C3311" t="str">
        <f t="shared" si="459"/>
        <v>Buy</v>
      </c>
      <c r="D3311" t="str">
        <f t="shared" si="460"/>
        <v>Long Name</v>
      </c>
      <c r="E3311">
        <v>4.4000000000000004</v>
      </c>
      <c r="F3311">
        <f>IF(Q3311&lt;10,E3311+0.1,E3311)</f>
        <v>4.4000000000000004</v>
      </c>
      <c r="G3311">
        <f>MIN(IF(Q3311&lt;10,E3311+0.5,E3311),5)</f>
        <v>4.4000000000000004</v>
      </c>
      <c r="H3311" t="str">
        <f t="shared" si="461"/>
        <v>Average Place to Work</v>
      </c>
      <c r="I3311">
        <v>158</v>
      </c>
      <c r="J3311" t="b">
        <f t="shared" si="462"/>
        <v>0</v>
      </c>
      <c r="K3311" t="b">
        <f>OR(E3311&gt;3.5,Q3311&lt;10)</f>
        <v>1</v>
      </c>
      <c r="M3311" t="s">
        <v>3276</v>
      </c>
      <c r="N3311" t="str">
        <f t="shared" si="463"/>
        <v>None</v>
      </c>
      <c r="O3311" t="str">
        <f t="shared" si="464"/>
        <v>None</v>
      </c>
      <c r="P3311" t="s">
        <v>159</v>
      </c>
      <c r="Q3311" s="2">
        <f t="shared" si="465"/>
        <v>80</v>
      </c>
      <c r="R3311" s="1" t="str">
        <f t="shared" si="466"/>
        <v>Established</v>
      </c>
      <c r="S3311" s="1"/>
      <c r="U3311" t="s">
        <v>1921</v>
      </c>
      <c r="V3311">
        <f t="shared" si="467"/>
        <v>0</v>
      </c>
    </row>
    <row r="3312" spans="1:22" x14ac:dyDescent="0.35">
      <c r="A3312">
        <v>3310</v>
      </c>
      <c r="B3312" t="s">
        <v>5969</v>
      </c>
      <c r="C3312" t="str">
        <f t="shared" si="459"/>
        <v>Buy</v>
      </c>
      <c r="D3312" t="str">
        <f t="shared" si="460"/>
        <v>Long Name</v>
      </c>
      <c r="E3312">
        <v>4.2</v>
      </c>
      <c r="F3312">
        <f>IF(Q3312&lt;10,E3312+0.1,E3312)</f>
        <v>4.2</v>
      </c>
      <c r="G3312">
        <f>MIN(IF(Q3312&lt;10,E3312+0.5,E3312),5)</f>
        <v>4.2</v>
      </c>
      <c r="H3312" t="str">
        <f t="shared" si="461"/>
        <v>Average Place to Work</v>
      </c>
      <c r="I3312">
        <v>158</v>
      </c>
      <c r="J3312" t="b">
        <f t="shared" si="462"/>
        <v>0</v>
      </c>
      <c r="K3312" t="b">
        <f>OR(E3312&gt;3.5,Q3312&lt;10)</f>
        <v>1</v>
      </c>
      <c r="L3312" t="s">
        <v>19</v>
      </c>
      <c r="M3312" t="s">
        <v>5970</v>
      </c>
      <c r="N3312" t="str">
        <f t="shared" si="463"/>
        <v>None</v>
      </c>
      <c r="O3312" t="str">
        <f t="shared" si="464"/>
        <v>None</v>
      </c>
      <c r="P3312" t="s">
        <v>21</v>
      </c>
      <c r="Q3312" s="2">
        <f t="shared" si="465"/>
        <v>28</v>
      </c>
      <c r="R3312" s="1" t="str">
        <f t="shared" si="466"/>
        <v>Established</v>
      </c>
      <c r="S3312" s="1"/>
      <c r="T3312" t="s">
        <v>606</v>
      </c>
      <c r="U3312" t="s">
        <v>1063</v>
      </c>
      <c r="V3312">
        <f t="shared" si="467"/>
        <v>0</v>
      </c>
    </row>
    <row r="3313" spans="1:22" x14ac:dyDescent="0.35">
      <c r="A3313">
        <v>3311</v>
      </c>
      <c r="B3313" t="s">
        <v>5971</v>
      </c>
      <c r="C3313" t="str">
        <f t="shared" si="459"/>
        <v>Don’t Buy</v>
      </c>
      <c r="D3313" t="str">
        <f t="shared" si="460"/>
        <v>Long Name</v>
      </c>
      <c r="E3313">
        <v>3.5</v>
      </c>
      <c r="F3313">
        <f>IF(Q3313&lt;10,E3313+0.1,E3313)</f>
        <v>3.5</v>
      </c>
      <c r="G3313">
        <f>MIN(IF(Q3313&lt;10,E3313+0.5,E3313),5)</f>
        <v>3.5</v>
      </c>
      <c r="H3313" t="str">
        <f t="shared" si="461"/>
        <v>Average Place to Work</v>
      </c>
      <c r="I3313">
        <v>158</v>
      </c>
      <c r="J3313" t="b">
        <f t="shared" si="462"/>
        <v>0</v>
      </c>
      <c r="K3313" t="b">
        <f>OR(E3313&gt;3.5,Q3313&lt;10)</f>
        <v>0</v>
      </c>
      <c r="L3313" t="s">
        <v>19</v>
      </c>
      <c r="M3313" t="s">
        <v>2781</v>
      </c>
      <c r="N3313" t="str">
        <f t="shared" si="463"/>
        <v>None</v>
      </c>
      <c r="O3313" t="str">
        <f t="shared" si="464"/>
        <v>None</v>
      </c>
      <c r="P3313" t="s">
        <v>79</v>
      </c>
      <c r="Q3313" s="2">
        <f t="shared" si="465"/>
        <v>19</v>
      </c>
      <c r="R3313" s="1" t="str">
        <f t="shared" si="466"/>
        <v>Established</v>
      </c>
      <c r="S3313" s="1"/>
      <c r="T3313" t="s">
        <v>606</v>
      </c>
      <c r="U3313" t="s">
        <v>17</v>
      </c>
      <c r="V3313">
        <f t="shared" si="467"/>
        <v>500000</v>
      </c>
    </row>
    <row r="3314" spans="1:22" x14ac:dyDescent="0.35">
      <c r="A3314">
        <v>3312</v>
      </c>
      <c r="B3314" t="s">
        <v>5972</v>
      </c>
      <c r="C3314" t="str">
        <f t="shared" si="459"/>
        <v>Don’t Buy</v>
      </c>
      <c r="D3314" t="str">
        <f t="shared" si="460"/>
        <v>Long Name</v>
      </c>
      <c r="E3314">
        <v>3.6</v>
      </c>
      <c r="F3314">
        <f>IF(Q3314&lt;10,E3314+0.1,E3314)</f>
        <v>3.6</v>
      </c>
      <c r="G3314">
        <f>MIN(IF(Q3314&lt;10,E3314+0.5,E3314),5)</f>
        <v>3.6</v>
      </c>
      <c r="H3314" t="str">
        <f t="shared" si="461"/>
        <v>Average Place to Work</v>
      </c>
      <c r="I3314">
        <v>158</v>
      </c>
      <c r="J3314" t="b">
        <f t="shared" si="462"/>
        <v>0</v>
      </c>
      <c r="K3314" t="b">
        <f>OR(E3314&gt;3.5,Q3314&lt;10)</f>
        <v>1</v>
      </c>
      <c r="L3314" t="s">
        <v>19</v>
      </c>
      <c r="M3314" t="s">
        <v>5973</v>
      </c>
      <c r="N3314" t="str">
        <f t="shared" si="463"/>
        <v>None</v>
      </c>
      <c r="O3314" t="str">
        <f t="shared" si="464"/>
        <v>None</v>
      </c>
      <c r="P3314" t="s">
        <v>114</v>
      </c>
      <c r="Q3314" s="2">
        <f t="shared" si="465"/>
        <v>11</v>
      </c>
      <c r="R3314" s="1" t="str">
        <f t="shared" si="466"/>
        <v>Established</v>
      </c>
      <c r="S3314" s="1"/>
      <c r="T3314" t="s">
        <v>606</v>
      </c>
      <c r="U3314" t="s">
        <v>41</v>
      </c>
      <c r="V3314">
        <f t="shared" si="467"/>
        <v>0</v>
      </c>
    </row>
    <row r="3315" spans="1:22" x14ac:dyDescent="0.35">
      <c r="A3315">
        <v>3313</v>
      </c>
      <c r="B3315" t="s">
        <v>5974</v>
      </c>
      <c r="C3315" t="str">
        <f t="shared" si="459"/>
        <v>Buy</v>
      </c>
      <c r="D3315" t="str">
        <f t="shared" si="460"/>
        <v>Long Name</v>
      </c>
      <c r="E3315">
        <v>4.0999999999999996</v>
      </c>
      <c r="F3315">
        <f>IF(Q3315&lt;10,E3315+0.1,E3315)</f>
        <v>4.0999999999999996</v>
      </c>
      <c r="G3315">
        <f>MIN(IF(Q3315&lt;10,E3315+0.5,E3315),5)</f>
        <v>4.0999999999999996</v>
      </c>
      <c r="H3315" t="str">
        <f t="shared" si="461"/>
        <v>Average Place to Work</v>
      </c>
      <c r="I3315">
        <v>158</v>
      </c>
      <c r="J3315" t="b">
        <f t="shared" si="462"/>
        <v>0</v>
      </c>
      <c r="K3315" t="b">
        <f>OR(E3315&gt;3.5,Q3315&lt;10)</f>
        <v>1</v>
      </c>
      <c r="L3315" t="s">
        <v>19</v>
      </c>
      <c r="M3315" t="s">
        <v>5975</v>
      </c>
      <c r="N3315" t="str">
        <f t="shared" si="463"/>
        <v>None</v>
      </c>
      <c r="O3315" t="str">
        <f t="shared" si="464"/>
        <v>None</v>
      </c>
      <c r="P3315" t="s">
        <v>547</v>
      </c>
      <c r="Q3315" s="2">
        <f t="shared" si="465"/>
        <v>63</v>
      </c>
      <c r="R3315" s="1" t="str">
        <f t="shared" si="466"/>
        <v>Established</v>
      </c>
      <c r="S3315" s="1"/>
      <c r="T3315" t="s">
        <v>115</v>
      </c>
      <c r="U3315" t="s">
        <v>171</v>
      </c>
      <c r="V3315">
        <f t="shared" si="467"/>
        <v>0</v>
      </c>
    </row>
    <row r="3316" spans="1:22" x14ac:dyDescent="0.35">
      <c r="A3316">
        <v>3314</v>
      </c>
      <c r="B3316" t="s">
        <v>5976</v>
      </c>
      <c r="C3316" t="str">
        <f t="shared" si="459"/>
        <v>Don’t Buy</v>
      </c>
      <c r="D3316" t="str">
        <f t="shared" si="460"/>
        <v>Short Name</v>
      </c>
      <c r="E3316">
        <v>4.5</v>
      </c>
      <c r="F3316">
        <f>IF(Q3316&lt;10,E3316+0.1,E3316)</f>
        <v>4.5</v>
      </c>
      <c r="G3316">
        <f>MIN(IF(Q3316&lt;10,E3316+0.5,E3316),5)</f>
        <v>4.5</v>
      </c>
      <c r="H3316" t="str">
        <f t="shared" si="461"/>
        <v>Average Place to Work</v>
      </c>
      <c r="I3316">
        <v>158</v>
      </c>
      <c r="J3316" t="b">
        <f t="shared" si="462"/>
        <v>0</v>
      </c>
      <c r="K3316" t="b">
        <f>OR(E3316&gt;3.5,Q3316&lt;10)</f>
        <v>1</v>
      </c>
      <c r="L3316" t="s">
        <v>19</v>
      </c>
      <c r="M3316" t="s">
        <v>2439</v>
      </c>
      <c r="N3316" t="str">
        <f t="shared" si="463"/>
        <v>None</v>
      </c>
      <c r="O3316" t="str">
        <f t="shared" si="464"/>
        <v>None</v>
      </c>
      <c r="P3316" t="s">
        <v>445</v>
      </c>
      <c r="Q3316" s="2">
        <f t="shared" si="465"/>
        <v>14</v>
      </c>
      <c r="R3316" s="1" t="str">
        <f t="shared" si="466"/>
        <v>Established</v>
      </c>
      <c r="S3316" s="1"/>
      <c r="T3316" t="s">
        <v>598</v>
      </c>
      <c r="U3316" t="s">
        <v>687</v>
      </c>
      <c r="V3316">
        <f t="shared" si="467"/>
        <v>0</v>
      </c>
    </row>
    <row r="3317" spans="1:22" x14ac:dyDescent="0.35">
      <c r="A3317">
        <v>3315</v>
      </c>
      <c r="B3317" t="s">
        <v>5977</v>
      </c>
      <c r="C3317" t="str">
        <f t="shared" si="459"/>
        <v>Don’t Buy</v>
      </c>
      <c r="D3317" t="str">
        <f t="shared" si="460"/>
        <v>Short Name</v>
      </c>
      <c r="E3317">
        <v>3.8</v>
      </c>
      <c r="F3317">
        <f>IF(Q3317&lt;10,E3317+0.1,E3317)</f>
        <v>3.8</v>
      </c>
      <c r="G3317">
        <f>MIN(IF(Q3317&lt;10,E3317+0.5,E3317),5)</f>
        <v>3.8</v>
      </c>
      <c r="H3317" t="str">
        <f t="shared" si="461"/>
        <v>Average Place to Work</v>
      </c>
      <c r="I3317">
        <v>158</v>
      </c>
      <c r="J3317" t="b">
        <f t="shared" si="462"/>
        <v>0</v>
      </c>
      <c r="K3317" t="b">
        <f>OR(E3317&gt;3.5,Q3317&lt;10)</f>
        <v>1</v>
      </c>
      <c r="L3317" t="s">
        <v>19</v>
      </c>
      <c r="M3317" t="s">
        <v>3592</v>
      </c>
      <c r="N3317" t="str">
        <f t="shared" si="463"/>
        <v>None</v>
      </c>
      <c r="O3317" t="str">
        <f t="shared" si="464"/>
        <v>None</v>
      </c>
      <c r="P3317" t="s">
        <v>241</v>
      </c>
      <c r="Q3317" s="2">
        <f t="shared" si="465"/>
        <v>13</v>
      </c>
      <c r="R3317" s="1" t="str">
        <f t="shared" si="466"/>
        <v>Established</v>
      </c>
      <c r="S3317" s="1"/>
      <c r="T3317" t="s">
        <v>1183</v>
      </c>
      <c r="U3317" t="s">
        <v>144</v>
      </c>
      <c r="V3317">
        <f t="shared" si="467"/>
        <v>0</v>
      </c>
    </row>
    <row r="3318" spans="1:22" x14ac:dyDescent="0.35">
      <c r="A3318">
        <v>3316</v>
      </c>
      <c r="B3318" t="s">
        <v>5978</v>
      </c>
      <c r="C3318" t="str">
        <f t="shared" si="459"/>
        <v>Don’t Buy</v>
      </c>
      <c r="D3318" t="str">
        <f t="shared" si="460"/>
        <v>Long Name</v>
      </c>
      <c r="E3318">
        <v>4.0999999999999996</v>
      </c>
      <c r="F3318">
        <f>IF(Q3318&lt;10,E3318+0.1,E3318)</f>
        <v>4.0999999999999996</v>
      </c>
      <c r="G3318">
        <f>MIN(IF(Q3318&lt;10,E3318+0.5,E3318),5)</f>
        <v>4.0999999999999996</v>
      </c>
      <c r="H3318" t="str">
        <f t="shared" si="461"/>
        <v>Average Place to Work</v>
      </c>
      <c r="I3318">
        <v>158</v>
      </c>
      <c r="J3318" t="b">
        <f t="shared" si="462"/>
        <v>0</v>
      </c>
      <c r="K3318" t="b">
        <f>OR(E3318&gt;3.5,Q3318&lt;10)</f>
        <v>1</v>
      </c>
      <c r="L3318" t="s">
        <v>19</v>
      </c>
      <c r="M3318" t="s">
        <v>5979</v>
      </c>
      <c r="N3318" t="str">
        <f t="shared" si="463"/>
        <v>None</v>
      </c>
      <c r="O3318" t="str">
        <f t="shared" si="464"/>
        <v>None</v>
      </c>
      <c r="P3318" t="s">
        <v>183</v>
      </c>
      <c r="Q3318" s="2">
        <f t="shared" si="465"/>
        <v>10</v>
      </c>
      <c r="R3318" s="1" t="str">
        <f t="shared" si="466"/>
        <v>Established</v>
      </c>
      <c r="S3318" s="1"/>
      <c r="T3318" t="s">
        <v>1183</v>
      </c>
      <c r="U3318" t="s">
        <v>227</v>
      </c>
      <c r="V3318">
        <f t="shared" si="467"/>
        <v>0</v>
      </c>
    </row>
    <row r="3319" spans="1:22" x14ac:dyDescent="0.35">
      <c r="A3319">
        <v>3317</v>
      </c>
      <c r="B3319" t="s">
        <v>5980</v>
      </c>
      <c r="C3319" t="str">
        <f t="shared" si="459"/>
        <v>Buy</v>
      </c>
      <c r="D3319" t="str">
        <f t="shared" si="460"/>
        <v>Long Name</v>
      </c>
      <c r="E3319">
        <v>3.9</v>
      </c>
      <c r="F3319">
        <f>IF(Q3319&lt;10,E3319+0.1,E3319)</f>
        <v>3.9</v>
      </c>
      <c r="G3319">
        <f>MIN(IF(Q3319&lt;10,E3319+0.5,E3319),5)</f>
        <v>3.9</v>
      </c>
      <c r="H3319" t="str">
        <f t="shared" si="461"/>
        <v>Average Place to Work</v>
      </c>
      <c r="I3319">
        <v>158</v>
      </c>
      <c r="J3319" t="b">
        <f t="shared" si="462"/>
        <v>0</v>
      </c>
      <c r="K3319" t="b">
        <f>OR(E3319&gt;3.5,Q3319&lt;10)</f>
        <v>1</v>
      </c>
      <c r="L3319" t="s">
        <v>19</v>
      </c>
      <c r="M3319" t="s">
        <v>5981</v>
      </c>
      <c r="N3319" t="str">
        <f t="shared" si="463"/>
        <v>None</v>
      </c>
      <c r="O3319" t="str">
        <f t="shared" si="464"/>
        <v>None</v>
      </c>
      <c r="P3319" t="s">
        <v>841</v>
      </c>
      <c r="Q3319" s="2">
        <f t="shared" si="465"/>
        <v>72</v>
      </c>
      <c r="R3319" s="1" t="str">
        <f t="shared" si="466"/>
        <v>Established</v>
      </c>
      <c r="S3319" s="1"/>
      <c r="T3319" t="s">
        <v>115</v>
      </c>
      <c r="U3319" t="s">
        <v>64</v>
      </c>
      <c r="V3319">
        <f t="shared" si="467"/>
        <v>0</v>
      </c>
    </row>
    <row r="3320" spans="1:22" x14ac:dyDescent="0.35">
      <c r="A3320">
        <v>3318</v>
      </c>
      <c r="B3320" t="s">
        <v>5982</v>
      </c>
      <c r="C3320" t="str">
        <f t="shared" si="459"/>
        <v>Buy</v>
      </c>
      <c r="D3320" t="str">
        <f t="shared" si="460"/>
        <v>Long Name</v>
      </c>
      <c r="E3320">
        <v>4.2</v>
      </c>
      <c r="F3320">
        <f>IF(Q3320&lt;10,E3320+0.1,E3320)</f>
        <v>4.2</v>
      </c>
      <c r="G3320">
        <f>MIN(IF(Q3320&lt;10,E3320+0.5,E3320),5)</f>
        <v>4.2</v>
      </c>
      <c r="H3320" t="str">
        <f t="shared" si="461"/>
        <v>Average Place to Work</v>
      </c>
      <c r="I3320">
        <v>158</v>
      </c>
      <c r="J3320" t="b">
        <f t="shared" si="462"/>
        <v>0</v>
      </c>
      <c r="K3320" t="b">
        <f>OR(E3320&gt;3.5,Q3320&lt;10)</f>
        <v>1</v>
      </c>
      <c r="L3320" t="s">
        <v>9</v>
      </c>
      <c r="M3320" t="s">
        <v>2810</v>
      </c>
      <c r="N3320" t="str">
        <f t="shared" si="463"/>
        <v>None</v>
      </c>
      <c r="O3320" t="str">
        <f t="shared" si="464"/>
        <v>None</v>
      </c>
      <c r="P3320" t="s">
        <v>292</v>
      </c>
      <c r="Q3320" s="2">
        <f t="shared" si="465"/>
        <v>38</v>
      </c>
      <c r="R3320" s="1" t="str">
        <f t="shared" si="466"/>
        <v>Established</v>
      </c>
      <c r="S3320" s="1"/>
      <c r="T3320" t="s">
        <v>115</v>
      </c>
      <c r="U3320" t="s">
        <v>312</v>
      </c>
      <c r="V3320">
        <f t="shared" si="467"/>
        <v>0</v>
      </c>
    </row>
    <row r="3321" spans="1:22" x14ac:dyDescent="0.35">
      <c r="A3321">
        <v>3319</v>
      </c>
      <c r="B3321" t="s">
        <v>5983</v>
      </c>
      <c r="C3321" t="str">
        <f t="shared" si="459"/>
        <v>Don’t Buy</v>
      </c>
      <c r="D3321" t="str">
        <f t="shared" si="460"/>
        <v>Long Name</v>
      </c>
      <c r="E3321">
        <v>4.5999999999999996</v>
      </c>
      <c r="F3321">
        <f>IF(Q3321&lt;10,E3321+0.1,E3321)</f>
        <v>4.6999999999999993</v>
      </c>
      <c r="G3321">
        <f>MIN(IF(Q3321&lt;10,E3321+0.5,E3321),5)</f>
        <v>5</v>
      </c>
      <c r="H3321" t="str">
        <f t="shared" si="461"/>
        <v>Great Place to Work</v>
      </c>
      <c r="I3321">
        <v>158</v>
      </c>
      <c r="J3321" t="b">
        <f t="shared" si="462"/>
        <v>0</v>
      </c>
      <c r="K3321" t="b">
        <f>OR(E3321&gt;3.5,Q3321&lt;10)</f>
        <v>1</v>
      </c>
      <c r="L3321" t="s">
        <v>19</v>
      </c>
      <c r="M3321" t="s">
        <v>1410</v>
      </c>
      <c r="N3321" t="str">
        <f t="shared" si="463"/>
        <v>Indian Silicon Valley Startups</v>
      </c>
      <c r="O3321" t="str">
        <f t="shared" si="464"/>
        <v>None</v>
      </c>
      <c r="P3321" t="s">
        <v>258</v>
      </c>
      <c r="Q3321" s="2">
        <f t="shared" si="465"/>
        <v>7</v>
      </c>
      <c r="R3321" s="1" t="str">
        <f t="shared" si="466"/>
        <v>Startup</v>
      </c>
      <c r="S3321" s="1"/>
      <c r="T3321" t="s">
        <v>1183</v>
      </c>
      <c r="U3321" t="s">
        <v>17</v>
      </c>
      <c r="V3321">
        <f t="shared" si="467"/>
        <v>1000000</v>
      </c>
    </row>
    <row r="3322" spans="1:22" x14ac:dyDescent="0.35">
      <c r="A3322">
        <v>3320</v>
      </c>
      <c r="B3322" t="s">
        <v>5984</v>
      </c>
      <c r="C3322" t="str">
        <f t="shared" si="459"/>
        <v>Don’t Buy</v>
      </c>
      <c r="D3322" t="str">
        <f t="shared" si="460"/>
        <v>Long Name</v>
      </c>
      <c r="E3322">
        <v>4.3</v>
      </c>
      <c r="F3322">
        <f>IF(Q3322&lt;10,E3322+0.1,E3322)</f>
        <v>4.3</v>
      </c>
      <c r="G3322">
        <f>MIN(IF(Q3322&lt;10,E3322+0.5,E3322),5)</f>
        <v>4.3</v>
      </c>
      <c r="H3322" t="str">
        <f t="shared" si="461"/>
        <v>Average Place to Work</v>
      </c>
      <c r="I3322">
        <v>158</v>
      </c>
      <c r="J3322" t="b">
        <f t="shared" si="462"/>
        <v>0</v>
      </c>
      <c r="K3322" t="b">
        <f>OR(E3322&gt;3.5,Q3322&lt;10)</f>
        <v>1</v>
      </c>
      <c r="L3322" t="s">
        <v>19</v>
      </c>
      <c r="M3322" t="s">
        <v>2064</v>
      </c>
      <c r="N3322" t="str">
        <f t="shared" si="463"/>
        <v>None</v>
      </c>
      <c r="O3322" t="str">
        <f t="shared" si="464"/>
        <v>None</v>
      </c>
      <c r="P3322" t="s">
        <v>50</v>
      </c>
      <c r="Q3322" s="2">
        <f t="shared" si="465"/>
        <v>29</v>
      </c>
      <c r="R3322" s="1" t="str">
        <f t="shared" si="466"/>
        <v>Established</v>
      </c>
      <c r="S3322" s="1"/>
      <c r="T3322" t="s">
        <v>115</v>
      </c>
      <c r="U3322" t="s">
        <v>160</v>
      </c>
      <c r="V3322">
        <f t="shared" si="467"/>
        <v>0</v>
      </c>
    </row>
    <row r="3323" spans="1:22" x14ac:dyDescent="0.35">
      <c r="A3323">
        <v>3321</v>
      </c>
      <c r="B3323" t="s">
        <v>5985</v>
      </c>
      <c r="C3323" t="str">
        <f t="shared" si="459"/>
        <v>Don’t Buy</v>
      </c>
      <c r="D3323" t="str">
        <f t="shared" si="460"/>
        <v>Long Name</v>
      </c>
      <c r="E3323">
        <v>3.3</v>
      </c>
      <c r="F3323">
        <f>IF(Q3323&lt;10,E3323+0.1,E3323)</f>
        <v>3.3</v>
      </c>
      <c r="G3323">
        <f>MIN(IF(Q3323&lt;10,E3323+0.5,E3323),5)</f>
        <v>3.3</v>
      </c>
      <c r="H3323" t="str">
        <f t="shared" si="461"/>
        <v>Average Place to Work</v>
      </c>
      <c r="I3323">
        <v>158</v>
      </c>
      <c r="J3323" t="b">
        <f t="shared" si="462"/>
        <v>0</v>
      </c>
      <c r="K3323" t="b">
        <f>OR(E3323&gt;3.5,Q3323&lt;10)</f>
        <v>0</v>
      </c>
      <c r="L3323" t="s">
        <v>19</v>
      </c>
      <c r="M3323" t="s">
        <v>5986</v>
      </c>
      <c r="N3323" t="str">
        <f t="shared" si="463"/>
        <v>None</v>
      </c>
      <c r="O3323" t="str">
        <f t="shared" si="464"/>
        <v>None</v>
      </c>
      <c r="P3323" t="s">
        <v>167</v>
      </c>
      <c r="Q3323" s="2">
        <f t="shared" si="465"/>
        <v>34</v>
      </c>
      <c r="R3323" s="1" t="str">
        <f t="shared" si="466"/>
        <v>Established</v>
      </c>
      <c r="S3323" s="1"/>
      <c r="T3323" t="s">
        <v>598</v>
      </c>
      <c r="U3323" t="s">
        <v>56</v>
      </c>
      <c r="V3323">
        <f t="shared" si="467"/>
        <v>0</v>
      </c>
    </row>
    <row r="3324" spans="1:22" x14ac:dyDescent="0.35">
      <c r="A3324">
        <v>3322</v>
      </c>
      <c r="B3324" t="s">
        <v>5987</v>
      </c>
      <c r="C3324" t="str">
        <f t="shared" si="459"/>
        <v>Don’t Buy</v>
      </c>
      <c r="D3324" t="str">
        <f t="shared" si="460"/>
        <v>Short Name</v>
      </c>
      <c r="E3324">
        <v>4.0999999999999996</v>
      </c>
      <c r="F3324">
        <f>IF(Q3324&lt;10,E3324+0.1,E3324)</f>
        <v>4.0999999999999996</v>
      </c>
      <c r="G3324">
        <f>MIN(IF(Q3324&lt;10,E3324+0.5,E3324),5)</f>
        <v>4.0999999999999996</v>
      </c>
      <c r="H3324" t="str">
        <f t="shared" si="461"/>
        <v>Average Place to Work</v>
      </c>
      <c r="I3324">
        <v>157</v>
      </c>
      <c r="J3324" t="b">
        <f t="shared" si="462"/>
        <v>0</v>
      </c>
      <c r="K3324" t="b">
        <f>OR(E3324&gt;3.5,Q3324&lt;10)</f>
        <v>1</v>
      </c>
      <c r="L3324" t="s">
        <v>9</v>
      </c>
      <c r="M3324" t="s">
        <v>2714</v>
      </c>
      <c r="N3324" t="str">
        <f t="shared" si="463"/>
        <v>Indian Silicon Valley Startups</v>
      </c>
      <c r="O3324" t="str">
        <f t="shared" si="464"/>
        <v>None</v>
      </c>
      <c r="P3324" t="s">
        <v>180</v>
      </c>
      <c r="Q3324" s="2">
        <f t="shared" si="465"/>
        <v>23</v>
      </c>
      <c r="R3324" s="1" t="str">
        <f t="shared" si="466"/>
        <v>Established</v>
      </c>
      <c r="S3324" s="1"/>
      <c r="T3324" t="s">
        <v>1183</v>
      </c>
      <c r="U3324" t="s">
        <v>931</v>
      </c>
      <c r="V3324">
        <f t="shared" si="467"/>
        <v>0</v>
      </c>
    </row>
    <row r="3325" spans="1:22" x14ac:dyDescent="0.35">
      <c r="A3325">
        <v>3323</v>
      </c>
      <c r="B3325" t="s">
        <v>5988</v>
      </c>
      <c r="C3325" t="str">
        <f t="shared" si="459"/>
        <v>Don’t Buy</v>
      </c>
      <c r="D3325" t="str">
        <f t="shared" si="460"/>
        <v>Long Name</v>
      </c>
      <c r="E3325">
        <v>4.5</v>
      </c>
      <c r="F3325">
        <f>IF(Q3325&lt;10,E3325+0.1,E3325)</f>
        <v>4.5</v>
      </c>
      <c r="G3325">
        <f>MIN(IF(Q3325&lt;10,E3325+0.5,E3325),5)</f>
        <v>4.5</v>
      </c>
      <c r="H3325" t="str">
        <f t="shared" si="461"/>
        <v>Average Place to Work</v>
      </c>
      <c r="I3325">
        <v>157</v>
      </c>
      <c r="J3325" t="b">
        <f t="shared" si="462"/>
        <v>0</v>
      </c>
      <c r="K3325" t="b">
        <f>OR(E3325&gt;3.5,Q3325&lt;10)</f>
        <v>1</v>
      </c>
      <c r="L3325" t="s">
        <v>19</v>
      </c>
      <c r="M3325" t="s">
        <v>5989</v>
      </c>
      <c r="N3325" t="str">
        <f t="shared" si="463"/>
        <v>None</v>
      </c>
      <c r="O3325" t="str">
        <f t="shared" si="464"/>
        <v>None</v>
      </c>
      <c r="P3325" t="s">
        <v>156</v>
      </c>
      <c r="Q3325" s="2">
        <f t="shared" si="465"/>
        <v>18</v>
      </c>
      <c r="R3325" s="1" t="str">
        <f t="shared" si="466"/>
        <v>Established</v>
      </c>
      <c r="S3325" s="1"/>
      <c r="T3325" t="s">
        <v>606</v>
      </c>
      <c r="U3325" t="s">
        <v>195</v>
      </c>
      <c r="V3325">
        <f t="shared" si="467"/>
        <v>0</v>
      </c>
    </row>
    <row r="3326" spans="1:22" x14ac:dyDescent="0.35">
      <c r="A3326">
        <v>3324</v>
      </c>
      <c r="B3326" t="s">
        <v>5990</v>
      </c>
      <c r="C3326" t="str">
        <f t="shared" si="459"/>
        <v>Don’t Buy</v>
      </c>
      <c r="D3326" t="str">
        <f t="shared" si="460"/>
        <v>Long Name</v>
      </c>
      <c r="E3326">
        <v>4</v>
      </c>
      <c r="F3326">
        <f>IF(Q3326&lt;10,E3326+0.1,E3326)</f>
        <v>4</v>
      </c>
      <c r="G3326">
        <f>MIN(IF(Q3326&lt;10,E3326+0.5,E3326),5)</f>
        <v>4</v>
      </c>
      <c r="H3326" t="str">
        <f t="shared" si="461"/>
        <v>Average Place to Work</v>
      </c>
      <c r="I3326">
        <v>157</v>
      </c>
      <c r="J3326" t="b">
        <f t="shared" si="462"/>
        <v>0</v>
      </c>
      <c r="K3326" t="b">
        <f>OR(E3326&gt;3.5,Q3326&lt;10)</f>
        <v>1</v>
      </c>
      <c r="L3326" t="s">
        <v>9</v>
      </c>
      <c r="M3326" t="s">
        <v>734</v>
      </c>
      <c r="N3326" t="str">
        <f t="shared" si="463"/>
        <v>None</v>
      </c>
      <c r="O3326" t="str">
        <f t="shared" si="464"/>
        <v>None</v>
      </c>
      <c r="P3326" t="s">
        <v>167</v>
      </c>
      <c r="Q3326" s="2">
        <f t="shared" si="465"/>
        <v>34</v>
      </c>
      <c r="R3326" s="1" t="str">
        <f t="shared" si="466"/>
        <v>Established</v>
      </c>
      <c r="S3326" s="1"/>
      <c r="T3326" t="s">
        <v>115</v>
      </c>
      <c r="U3326" t="s">
        <v>202</v>
      </c>
      <c r="V3326">
        <f t="shared" si="467"/>
        <v>0</v>
      </c>
    </row>
    <row r="3327" spans="1:22" x14ac:dyDescent="0.35">
      <c r="A3327">
        <v>3325</v>
      </c>
      <c r="B3327" t="s">
        <v>5991</v>
      </c>
      <c r="C3327" t="str">
        <f t="shared" si="459"/>
        <v>Don’t Buy</v>
      </c>
      <c r="D3327" t="str">
        <f t="shared" si="460"/>
        <v>Short Name</v>
      </c>
      <c r="E3327">
        <v>4.2</v>
      </c>
      <c r="F3327">
        <f>IF(Q3327&lt;10,E3327+0.1,E3327)</f>
        <v>4.3</v>
      </c>
      <c r="G3327">
        <f>MIN(IF(Q3327&lt;10,E3327+0.5,E3327),5)</f>
        <v>4.7</v>
      </c>
      <c r="H3327" t="str">
        <f t="shared" si="461"/>
        <v>Average Place to Work</v>
      </c>
      <c r="I3327">
        <v>157</v>
      </c>
      <c r="J3327" t="b">
        <f t="shared" si="462"/>
        <v>0</v>
      </c>
      <c r="K3327" t="b">
        <f>OR(E3327&gt;3.5,Q3327&lt;10)</f>
        <v>1</v>
      </c>
      <c r="L3327" t="s">
        <v>19</v>
      </c>
      <c r="M3327" t="s">
        <v>4360</v>
      </c>
      <c r="N3327" t="str">
        <f t="shared" si="463"/>
        <v>Indian Silicon Valley Startups</v>
      </c>
      <c r="O3327" t="str">
        <f t="shared" si="464"/>
        <v>None</v>
      </c>
      <c r="P3327" t="s">
        <v>258</v>
      </c>
      <c r="Q3327" s="2">
        <f t="shared" si="465"/>
        <v>7</v>
      </c>
      <c r="R3327" s="1" t="str">
        <f t="shared" si="466"/>
        <v>Startup</v>
      </c>
      <c r="S3327" s="1"/>
      <c r="T3327" t="s">
        <v>598</v>
      </c>
      <c r="U3327" t="s">
        <v>36</v>
      </c>
      <c r="V3327">
        <f t="shared" si="467"/>
        <v>0</v>
      </c>
    </row>
    <row r="3328" spans="1:22" x14ac:dyDescent="0.35">
      <c r="A3328">
        <v>3326</v>
      </c>
      <c r="B3328" t="s">
        <v>5992</v>
      </c>
      <c r="C3328" t="str">
        <f t="shared" si="459"/>
        <v>Don’t Buy</v>
      </c>
      <c r="D3328" t="str">
        <f t="shared" si="460"/>
        <v>Long Name</v>
      </c>
      <c r="E3328">
        <v>4.0999999999999996</v>
      </c>
      <c r="F3328">
        <f>IF(Q3328&lt;10,E3328+0.1,E3328)</f>
        <v>4.1999999999999993</v>
      </c>
      <c r="G3328">
        <f>MIN(IF(Q3328&lt;10,E3328+0.5,E3328),5)</f>
        <v>4.5999999999999996</v>
      </c>
      <c r="H3328" t="str">
        <f t="shared" si="461"/>
        <v>Average Place to Work</v>
      </c>
      <c r="I3328">
        <v>157</v>
      </c>
      <c r="J3328" t="b">
        <f t="shared" si="462"/>
        <v>0</v>
      </c>
      <c r="K3328" t="b">
        <f>OR(E3328&gt;3.5,Q3328&lt;10)</f>
        <v>1</v>
      </c>
      <c r="M3328" t="s">
        <v>5993</v>
      </c>
      <c r="N3328" t="str">
        <f t="shared" si="463"/>
        <v>Indian Silicon Valley Startups</v>
      </c>
      <c r="O3328" t="str">
        <f t="shared" si="464"/>
        <v>None</v>
      </c>
      <c r="P3328" t="s">
        <v>502</v>
      </c>
      <c r="Q3328" s="2">
        <f t="shared" si="465"/>
        <v>8</v>
      </c>
      <c r="R3328" s="1" t="str">
        <f t="shared" si="466"/>
        <v>Startup</v>
      </c>
      <c r="S3328" s="1"/>
      <c r="U3328" t="s">
        <v>446</v>
      </c>
      <c r="V3328">
        <f t="shared" si="467"/>
        <v>0</v>
      </c>
    </row>
    <row r="3329" spans="1:22" x14ac:dyDescent="0.35">
      <c r="A3329">
        <v>3327</v>
      </c>
      <c r="B3329" t="s">
        <v>5994</v>
      </c>
      <c r="C3329" t="str">
        <f t="shared" si="459"/>
        <v>Don’t Buy</v>
      </c>
      <c r="D3329" t="str">
        <f t="shared" si="460"/>
        <v>Long Name</v>
      </c>
      <c r="E3329">
        <v>4</v>
      </c>
      <c r="F3329">
        <f>IF(Q3329&lt;10,E3329+0.1,E3329)</f>
        <v>4</v>
      </c>
      <c r="G3329">
        <f>MIN(IF(Q3329&lt;10,E3329+0.5,E3329),5)</f>
        <v>4</v>
      </c>
      <c r="H3329" t="str">
        <f t="shared" si="461"/>
        <v>Average Place to Work</v>
      </c>
      <c r="I3329">
        <v>157</v>
      </c>
      <c r="J3329" t="b">
        <f t="shared" si="462"/>
        <v>0</v>
      </c>
      <c r="K3329" t="b">
        <f>OR(E3329&gt;3.5,Q3329&lt;10)</f>
        <v>1</v>
      </c>
      <c r="L3329" t="s">
        <v>19</v>
      </c>
      <c r="M3329" t="s">
        <v>5995</v>
      </c>
      <c r="N3329" t="str">
        <f t="shared" si="463"/>
        <v>Indian Silicon Valley Startups</v>
      </c>
      <c r="O3329" t="str">
        <f t="shared" si="464"/>
        <v>None</v>
      </c>
      <c r="P3329" t="s">
        <v>205</v>
      </c>
      <c r="Q3329" s="2">
        <f t="shared" si="465"/>
        <v>47</v>
      </c>
      <c r="R3329" s="1" t="str">
        <f t="shared" si="466"/>
        <v>Established</v>
      </c>
      <c r="S3329" s="1"/>
      <c r="T3329" t="s">
        <v>115</v>
      </c>
      <c r="U3329" t="s">
        <v>36</v>
      </c>
      <c r="V3329">
        <f t="shared" si="467"/>
        <v>0</v>
      </c>
    </row>
    <row r="3330" spans="1:22" x14ac:dyDescent="0.35">
      <c r="A3330">
        <v>3328</v>
      </c>
      <c r="B3330" t="s">
        <v>5996</v>
      </c>
      <c r="C3330" t="str">
        <f t="shared" si="459"/>
        <v>Don’t Buy</v>
      </c>
      <c r="D3330" t="str">
        <f t="shared" si="460"/>
        <v>Long Name</v>
      </c>
      <c r="E3330">
        <v>3.9</v>
      </c>
      <c r="F3330">
        <f>IF(Q3330&lt;10,E3330+0.1,E3330)</f>
        <v>3.9</v>
      </c>
      <c r="G3330">
        <f>MIN(IF(Q3330&lt;10,E3330+0.5,E3330),5)</f>
        <v>3.9</v>
      </c>
      <c r="H3330" t="str">
        <f t="shared" si="461"/>
        <v>Average Place to Work</v>
      </c>
      <c r="I3330">
        <v>157</v>
      </c>
      <c r="J3330" t="b">
        <f t="shared" si="462"/>
        <v>0</v>
      </c>
      <c r="K3330" t="b">
        <f>OR(E3330&gt;3.5,Q3330&lt;10)</f>
        <v>1</v>
      </c>
      <c r="L3330" t="s">
        <v>19</v>
      </c>
      <c r="M3330" t="s">
        <v>5997</v>
      </c>
      <c r="N3330" t="str">
        <f t="shared" si="463"/>
        <v>None</v>
      </c>
      <c r="O3330" t="str">
        <f t="shared" si="464"/>
        <v>None</v>
      </c>
      <c r="P3330" t="s">
        <v>515</v>
      </c>
      <c r="Q3330" s="2">
        <f t="shared" si="465"/>
        <v>46</v>
      </c>
      <c r="R3330" s="1" t="str">
        <f t="shared" si="466"/>
        <v>Established</v>
      </c>
      <c r="S3330" s="1"/>
      <c r="T3330" t="s">
        <v>1183</v>
      </c>
      <c r="U3330" t="s">
        <v>297</v>
      </c>
      <c r="V3330">
        <f t="shared" si="467"/>
        <v>0</v>
      </c>
    </row>
    <row r="3331" spans="1:22" x14ac:dyDescent="0.35">
      <c r="A3331">
        <v>3329</v>
      </c>
      <c r="B3331" t="s">
        <v>5998</v>
      </c>
      <c r="C3331" t="str">
        <f t="shared" ref="C3331:C3394" si="468">IF(OR(LEFT(B3331,1)="T",LEFT(B3331,1)="G"),"Buy","Don’t Buy")</f>
        <v>Don’t Buy</v>
      </c>
      <c r="D3331" t="str">
        <f t="shared" ref="D3331:D3394" si="469">IF(LEN(B3331)&gt;=10,"Long Name","Short Name")</f>
        <v>Long Name</v>
      </c>
      <c r="E3331">
        <v>4.5</v>
      </c>
      <c r="F3331">
        <f>IF(Q3331&lt;10,E3331+0.1,E3331)</f>
        <v>4.5999999999999996</v>
      </c>
      <c r="G3331">
        <f>MIN(IF(Q3331&lt;10,E3331+0.5,E3331),5)</f>
        <v>5</v>
      </c>
      <c r="H3331" t="str">
        <f t="shared" ref="H3331:H3394" si="470">IF(E3331&gt;4.5,"Great Place to Work","Average Place to Work")</f>
        <v>Average Place to Work</v>
      </c>
      <c r="I3331">
        <v>157</v>
      </c>
      <c r="J3331" t="b">
        <f t="shared" ref="J3331:J3394" si="471">AND(I3331&gt;10000,E3331&gt;4)</f>
        <v>0</v>
      </c>
      <c r="K3331" t="b">
        <f>OR(E3331&gt;3.5,Q3331&lt;10)</f>
        <v>1</v>
      </c>
      <c r="L3331" t="s">
        <v>19</v>
      </c>
      <c r="M3331" t="s">
        <v>5999</v>
      </c>
      <c r="N3331" t="str">
        <f t="shared" ref="N3331:N3394" si="472">IF(OR(LEFT(M3331,9)="Banglore",LEFT(M3331,9)="Bengaluru",LEFT(M3331,7)="Chennai",Q3331&lt;10,U3331="Internet"),"Indian Silicon Valley Startups","None")</f>
        <v>Indian Silicon Valley Startups</v>
      </c>
      <c r="O3331" t="str">
        <f t="shared" ref="O3331:O3394" si="473">IF(AND(LEFT(M3331,6)="Mumbai",U3331="Financial Services"),"Bombay Finances","None")</f>
        <v>None</v>
      </c>
      <c r="Q3331" s="2">
        <f t="shared" ref="Q3331:Q3394" si="474">_xlfn.NUMBERVALUE(SUBSTITUTE(TRIM(P3331)," years old",""))</f>
        <v>0</v>
      </c>
      <c r="R3331" s="1" t="str">
        <f t="shared" ref="R3331:R3394" si="475">IF(Q3331&lt;10,"Startup","Established")</f>
        <v>Startup</v>
      </c>
      <c r="S3331" s="1"/>
      <c r="U3331" t="s">
        <v>24</v>
      </c>
      <c r="V3331">
        <f t="shared" ref="V3331:V3394" si="476">IF(AND(OR(U3331=$U$7,U3331=$U$12),E3331&gt;4),1000000,IF(AND(OR(U3331=$U$7,U3331=$U$12),E3331&lt;=4),500000,IF(AND(U3331=$U$18,E3331&gt;4),800000,0)))</f>
        <v>1000000</v>
      </c>
    </row>
    <row r="3332" spans="1:22" x14ac:dyDescent="0.35">
      <c r="A3332">
        <v>3330</v>
      </c>
      <c r="B3332" t="s">
        <v>6000</v>
      </c>
      <c r="C3332" t="str">
        <f t="shared" si="468"/>
        <v>Don’t Buy</v>
      </c>
      <c r="D3332" t="str">
        <f t="shared" si="469"/>
        <v>Long Name</v>
      </c>
      <c r="E3332">
        <v>3.7</v>
      </c>
      <c r="F3332">
        <f>IF(Q3332&lt;10,E3332+0.1,E3332)</f>
        <v>3.7</v>
      </c>
      <c r="G3332">
        <f>MIN(IF(Q3332&lt;10,E3332+0.5,E3332),5)</f>
        <v>3.7</v>
      </c>
      <c r="H3332" t="str">
        <f t="shared" si="470"/>
        <v>Average Place to Work</v>
      </c>
      <c r="I3332">
        <v>157</v>
      </c>
      <c r="J3332" t="b">
        <f t="shared" si="471"/>
        <v>0</v>
      </c>
      <c r="K3332" t="b">
        <f>OR(E3332&gt;3.5,Q3332&lt;10)</f>
        <v>1</v>
      </c>
      <c r="M3332" t="s">
        <v>6001</v>
      </c>
      <c r="N3332" t="str">
        <f t="shared" si="472"/>
        <v>None</v>
      </c>
      <c r="O3332" t="str">
        <f t="shared" si="473"/>
        <v>None</v>
      </c>
      <c r="P3332" t="s">
        <v>309</v>
      </c>
      <c r="Q3332" s="2">
        <f t="shared" si="474"/>
        <v>40</v>
      </c>
      <c r="R3332" s="1" t="str">
        <f t="shared" si="475"/>
        <v>Established</v>
      </c>
      <c r="S3332" s="1"/>
      <c r="U3332" t="s">
        <v>647</v>
      </c>
      <c r="V3332">
        <f t="shared" si="476"/>
        <v>0</v>
      </c>
    </row>
    <row r="3333" spans="1:22" x14ac:dyDescent="0.35">
      <c r="A3333">
        <v>3331</v>
      </c>
      <c r="B3333" t="s">
        <v>6002</v>
      </c>
      <c r="C3333" t="str">
        <f t="shared" si="468"/>
        <v>Don’t Buy</v>
      </c>
      <c r="D3333" t="str">
        <f t="shared" si="469"/>
        <v>Long Name</v>
      </c>
      <c r="E3333">
        <v>3.8</v>
      </c>
      <c r="F3333">
        <f>IF(Q3333&lt;10,E3333+0.1,E3333)</f>
        <v>3.8</v>
      </c>
      <c r="G3333">
        <f>MIN(IF(Q3333&lt;10,E3333+0.5,E3333),5)</f>
        <v>3.8</v>
      </c>
      <c r="H3333" t="str">
        <f t="shared" si="470"/>
        <v>Average Place to Work</v>
      </c>
      <c r="I3333">
        <v>157</v>
      </c>
      <c r="J3333" t="b">
        <f t="shared" si="471"/>
        <v>0</v>
      </c>
      <c r="K3333" t="b">
        <f>OR(E3333&gt;3.5,Q3333&lt;10)</f>
        <v>1</v>
      </c>
      <c r="L3333" t="s">
        <v>19</v>
      </c>
      <c r="M3333" t="s">
        <v>6003</v>
      </c>
      <c r="N3333" t="str">
        <f t="shared" si="472"/>
        <v>None</v>
      </c>
      <c r="O3333" t="str">
        <f t="shared" si="473"/>
        <v>None</v>
      </c>
      <c r="P3333" t="s">
        <v>67</v>
      </c>
      <c r="Q3333" s="2">
        <f t="shared" si="474"/>
        <v>15</v>
      </c>
      <c r="R3333" s="1" t="str">
        <f t="shared" si="475"/>
        <v>Established</v>
      </c>
      <c r="S3333" s="1"/>
      <c r="T3333" t="s">
        <v>606</v>
      </c>
      <c r="U3333" t="s">
        <v>17</v>
      </c>
      <c r="V3333">
        <f t="shared" si="476"/>
        <v>500000</v>
      </c>
    </row>
    <row r="3334" spans="1:22" x14ac:dyDescent="0.35">
      <c r="A3334">
        <v>3332</v>
      </c>
      <c r="B3334" t="s">
        <v>6004</v>
      </c>
      <c r="C3334" t="str">
        <f t="shared" si="468"/>
        <v>Don’t Buy</v>
      </c>
      <c r="D3334" t="str">
        <f t="shared" si="469"/>
        <v>Long Name</v>
      </c>
      <c r="E3334">
        <v>4</v>
      </c>
      <c r="F3334">
        <f>IF(Q3334&lt;10,E3334+0.1,E3334)</f>
        <v>4</v>
      </c>
      <c r="G3334">
        <f>MIN(IF(Q3334&lt;10,E3334+0.5,E3334),5)</f>
        <v>4</v>
      </c>
      <c r="H3334" t="str">
        <f t="shared" si="470"/>
        <v>Average Place to Work</v>
      </c>
      <c r="I3334">
        <v>157</v>
      </c>
      <c r="J3334" t="b">
        <f t="shared" si="471"/>
        <v>0</v>
      </c>
      <c r="K3334" t="b">
        <f>OR(E3334&gt;3.5,Q3334&lt;10)</f>
        <v>1</v>
      </c>
      <c r="L3334" t="s">
        <v>19</v>
      </c>
      <c r="M3334" t="s">
        <v>6005</v>
      </c>
      <c r="N3334" t="str">
        <f t="shared" si="472"/>
        <v>None</v>
      </c>
      <c r="O3334" t="str">
        <f t="shared" si="473"/>
        <v>None</v>
      </c>
      <c r="P3334" t="s">
        <v>99</v>
      </c>
      <c r="Q3334" s="2">
        <f t="shared" si="474"/>
        <v>26</v>
      </c>
      <c r="R3334" s="1" t="str">
        <f t="shared" si="475"/>
        <v>Established</v>
      </c>
      <c r="S3334" s="1"/>
      <c r="T3334" t="s">
        <v>598</v>
      </c>
      <c r="U3334" t="s">
        <v>227</v>
      </c>
      <c r="V3334">
        <f t="shared" si="476"/>
        <v>0</v>
      </c>
    </row>
    <row r="3335" spans="1:22" x14ac:dyDescent="0.35">
      <c r="A3335">
        <v>3333</v>
      </c>
      <c r="B3335" t="s">
        <v>6006</v>
      </c>
      <c r="C3335" t="str">
        <f t="shared" si="468"/>
        <v>Don’t Buy</v>
      </c>
      <c r="D3335" t="str">
        <f t="shared" si="469"/>
        <v>Short Name</v>
      </c>
      <c r="E3335">
        <v>3.5</v>
      </c>
      <c r="F3335">
        <f>IF(Q3335&lt;10,E3335+0.1,E3335)</f>
        <v>3.5</v>
      </c>
      <c r="G3335">
        <f>MIN(IF(Q3335&lt;10,E3335+0.5,E3335),5)</f>
        <v>3.5</v>
      </c>
      <c r="H3335" t="str">
        <f t="shared" si="470"/>
        <v>Average Place to Work</v>
      </c>
      <c r="I3335">
        <v>157</v>
      </c>
      <c r="J3335" t="b">
        <f t="shared" si="471"/>
        <v>0</v>
      </c>
      <c r="K3335" t="b">
        <f>OR(E3335&gt;3.5,Q3335&lt;10)</f>
        <v>0</v>
      </c>
      <c r="L3335" t="s">
        <v>19</v>
      </c>
      <c r="M3335" t="s">
        <v>2299</v>
      </c>
      <c r="N3335" t="str">
        <f t="shared" si="472"/>
        <v>Indian Silicon Valley Startups</v>
      </c>
      <c r="O3335" t="str">
        <f t="shared" si="473"/>
        <v>None</v>
      </c>
      <c r="P3335" t="s">
        <v>67</v>
      </c>
      <c r="Q3335" s="2">
        <f t="shared" si="474"/>
        <v>15</v>
      </c>
      <c r="R3335" s="1" t="str">
        <f t="shared" si="475"/>
        <v>Established</v>
      </c>
      <c r="S3335" s="1"/>
      <c r="T3335" t="s">
        <v>606</v>
      </c>
      <c r="U3335" t="s">
        <v>36</v>
      </c>
      <c r="V3335">
        <f t="shared" si="476"/>
        <v>0</v>
      </c>
    </row>
    <row r="3336" spans="1:22" x14ac:dyDescent="0.35">
      <c r="A3336">
        <v>3334</v>
      </c>
      <c r="B3336" t="s">
        <v>6007</v>
      </c>
      <c r="C3336" t="str">
        <f t="shared" si="468"/>
        <v>Don’t Buy</v>
      </c>
      <c r="D3336" t="str">
        <f t="shared" si="469"/>
        <v>Long Name</v>
      </c>
      <c r="E3336">
        <v>4.2</v>
      </c>
      <c r="F3336">
        <f>IF(Q3336&lt;10,E3336+0.1,E3336)</f>
        <v>4.2</v>
      </c>
      <c r="G3336">
        <f>MIN(IF(Q3336&lt;10,E3336+0.5,E3336),5)</f>
        <v>4.2</v>
      </c>
      <c r="H3336" t="str">
        <f t="shared" si="470"/>
        <v>Average Place to Work</v>
      </c>
      <c r="I3336">
        <v>157</v>
      </c>
      <c r="J3336" t="b">
        <f t="shared" si="471"/>
        <v>0</v>
      </c>
      <c r="K3336" t="b">
        <f>OR(E3336&gt;3.5,Q3336&lt;10)</f>
        <v>1</v>
      </c>
      <c r="L3336" t="s">
        <v>19</v>
      </c>
      <c r="M3336" t="s">
        <v>605</v>
      </c>
      <c r="N3336" t="str">
        <f t="shared" si="472"/>
        <v>None</v>
      </c>
      <c r="O3336" t="str">
        <f t="shared" si="473"/>
        <v>None</v>
      </c>
      <c r="P3336" t="s">
        <v>6008</v>
      </c>
      <c r="Q3336" s="2">
        <f t="shared" si="474"/>
        <v>354</v>
      </c>
      <c r="R3336" s="1" t="str">
        <f t="shared" si="475"/>
        <v>Established</v>
      </c>
      <c r="S3336" s="1"/>
      <c r="T3336" t="s">
        <v>115</v>
      </c>
      <c r="U3336" t="s">
        <v>192</v>
      </c>
      <c r="V3336">
        <f t="shared" si="476"/>
        <v>0</v>
      </c>
    </row>
    <row r="3337" spans="1:22" x14ac:dyDescent="0.35">
      <c r="A3337">
        <v>3335</v>
      </c>
      <c r="B3337" t="s">
        <v>6009</v>
      </c>
      <c r="C3337" t="str">
        <f t="shared" si="468"/>
        <v>Don’t Buy</v>
      </c>
      <c r="D3337" t="str">
        <f t="shared" si="469"/>
        <v>Long Name</v>
      </c>
      <c r="E3337">
        <v>2.8</v>
      </c>
      <c r="F3337">
        <f>IF(Q3337&lt;10,E3337+0.1,E3337)</f>
        <v>2.8</v>
      </c>
      <c r="G3337">
        <f>MIN(IF(Q3337&lt;10,E3337+0.5,E3337),5)</f>
        <v>2.8</v>
      </c>
      <c r="H3337" t="str">
        <f t="shared" si="470"/>
        <v>Average Place to Work</v>
      </c>
      <c r="I3337">
        <v>157</v>
      </c>
      <c r="J3337" t="b">
        <f t="shared" si="471"/>
        <v>0</v>
      </c>
      <c r="K3337" t="b">
        <f>OR(E3337&gt;3.5,Q3337&lt;10)</f>
        <v>0</v>
      </c>
      <c r="L3337" t="s">
        <v>19</v>
      </c>
      <c r="M3337" t="s">
        <v>6010</v>
      </c>
      <c r="N3337" t="str">
        <f t="shared" si="472"/>
        <v>None</v>
      </c>
      <c r="O3337" t="str">
        <f t="shared" si="473"/>
        <v>None</v>
      </c>
      <c r="P3337" t="s">
        <v>156</v>
      </c>
      <c r="Q3337" s="2">
        <f t="shared" si="474"/>
        <v>18</v>
      </c>
      <c r="R3337" s="1" t="str">
        <f t="shared" si="475"/>
        <v>Established</v>
      </c>
      <c r="S3337" s="1"/>
      <c r="T3337" t="s">
        <v>606</v>
      </c>
      <c r="U3337" t="s">
        <v>238</v>
      </c>
      <c r="V3337">
        <f t="shared" si="476"/>
        <v>0</v>
      </c>
    </row>
    <row r="3338" spans="1:22" x14ac:dyDescent="0.35">
      <c r="A3338">
        <v>3336</v>
      </c>
      <c r="B3338" t="s">
        <v>6011</v>
      </c>
      <c r="C3338" t="str">
        <f t="shared" si="468"/>
        <v>Don’t Buy</v>
      </c>
      <c r="D3338" t="str">
        <f t="shared" si="469"/>
        <v>Short Name</v>
      </c>
      <c r="E3338">
        <v>3.9</v>
      </c>
      <c r="F3338">
        <f>IF(Q3338&lt;10,E3338+0.1,E3338)</f>
        <v>3.9</v>
      </c>
      <c r="G3338">
        <f>MIN(IF(Q3338&lt;10,E3338+0.5,E3338),5)</f>
        <v>3.9</v>
      </c>
      <c r="H3338" t="str">
        <f t="shared" si="470"/>
        <v>Average Place to Work</v>
      </c>
      <c r="I3338">
        <v>157</v>
      </c>
      <c r="J3338" t="b">
        <f t="shared" si="471"/>
        <v>0</v>
      </c>
      <c r="K3338" t="b">
        <f>OR(E3338&gt;3.5,Q3338&lt;10)</f>
        <v>1</v>
      </c>
      <c r="L3338" t="s">
        <v>19</v>
      </c>
      <c r="M3338" t="s">
        <v>3601</v>
      </c>
      <c r="N3338" t="str">
        <f t="shared" si="472"/>
        <v>None</v>
      </c>
      <c r="O3338" t="str">
        <f t="shared" si="473"/>
        <v>None</v>
      </c>
      <c r="P3338" t="s">
        <v>32</v>
      </c>
      <c r="Q3338" s="2">
        <f t="shared" si="474"/>
        <v>41</v>
      </c>
      <c r="R3338" s="1" t="str">
        <f t="shared" si="475"/>
        <v>Established</v>
      </c>
      <c r="S3338" s="1"/>
      <c r="T3338" t="s">
        <v>115</v>
      </c>
      <c r="U3338" t="s">
        <v>171</v>
      </c>
      <c r="V3338">
        <f t="shared" si="476"/>
        <v>0</v>
      </c>
    </row>
    <row r="3339" spans="1:22" x14ac:dyDescent="0.35">
      <c r="A3339">
        <v>3337</v>
      </c>
      <c r="B3339" t="s">
        <v>6012</v>
      </c>
      <c r="C3339" t="str">
        <f t="shared" si="468"/>
        <v>Don’t Buy</v>
      </c>
      <c r="D3339" t="str">
        <f t="shared" si="469"/>
        <v>Long Name</v>
      </c>
      <c r="E3339">
        <v>4.4000000000000004</v>
      </c>
      <c r="F3339">
        <f>IF(Q3339&lt;10,E3339+0.1,E3339)</f>
        <v>4.4000000000000004</v>
      </c>
      <c r="G3339">
        <f>MIN(IF(Q3339&lt;10,E3339+0.5,E3339),5)</f>
        <v>4.4000000000000004</v>
      </c>
      <c r="H3339" t="str">
        <f t="shared" si="470"/>
        <v>Average Place to Work</v>
      </c>
      <c r="I3339">
        <v>157</v>
      </c>
      <c r="J3339" t="b">
        <f t="shared" si="471"/>
        <v>0</v>
      </c>
      <c r="K3339" t="b">
        <f>OR(E3339&gt;3.5,Q3339&lt;10)</f>
        <v>1</v>
      </c>
      <c r="L3339" t="s">
        <v>19</v>
      </c>
      <c r="M3339" t="s">
        <v>4225</v>
      </c>
      <c r="N3339" t="str">
        <f t="shared" si="472"/>
        <v>None</v>
      </c>
      <c r="O3339" t="str">
        <f t="shared" si="473"/>
        <v>None</v>
      </c>
      <c r="P3339" t="s">
        <v>86</v>
      </c>
      <c r="Q3339" s="2">
        <f t="shared" si="474"/>
        <v>27</v>
      </c>
      <c r="R3339" s="1" t="str">
        <f t="shared" si="475"/>
        <v>Established</v>
      </c>
      <c r="S3339" s="1"/>
      <c r="T3339" t="s">
        <v>606</v>
      </c>
      <c r="U3339" t="s">
        <v>238</v>
      </c>
      <c r="V3339">
        <f t="shared" si="476"/>
        <v>0</v>
      </c>
    </row>
    <row r="3340" spans="1:22" x14ac:dyDescent="0.35">
      <c r="A3340">
        <v>3338</v>
      </c>
      <c r="B3340" t="s">
        <v>6013</v>
      </c>
      <c r="C3340" t="str">
        <f t="shared" si="468"/>
        <v>Don’t Buy</v>
      </c>
      <c r="D3340" t="str">
        <f t="shared" si="469"/>
        <v>Long Name</v>
      </c>
      <c r="E3340">
        <v>3.4</v>
      </c>
      <c r="F3340">
        <f>IF(Q3340&lt;10,E3340+0.1,E3340)</f>
        <v>3.4</v>
      </c>
      <c r="G3340">
        <f>MIN(IF(Q3340&lt;10,E3340+0.5,E3340),5)</f>
        <v>3.4</v>
      </c>
      <c r="H3340" t="str">
        <f t="shared" si="470"/>
        <v>Average Place to Work</v>
      </c>
      <c r="I3340">
        <v>157</v>
      </c>
      <c r="J3340" t="b">
        <f t="shared" si="471"/>
        <v>0</v>
      </c>
      <c r="K3340" t="b">
        <f>OR(E3340&gt;3.5,Q3340&lt;10)</f>
        <v>0</v>
      </c>
      <c r="L3340" t="s">
        <v>19</v>
      </c>
      <c r="M3340" t="s">
        <v>3332</v>
      </c>
      <c r="N3340" t="str">
        <f t="shared" si="472"/>
        <v>None</v>
      </c>
      <c r="O3340" t="str">
        <f t="shared" si="473"/>
        <v>None</v>
      </c>
      <c r="P3340" t="s">
        <v>302</v>
      </c>
      <c r="Q3340" s="2">
        <f t="shared" si="474"/>
        <v>32</v>
      </c>
      <c r="R3340" s="1" t="str">
        <f t="shared" si="475"/>
        <v>Established</v>
      </c>
      <c r="S3340" s="1"/>
      <c r="T3340" t="s">
        <v>1183</v>
      </c>
      <c r="U3340" t="s">
        <v>56</v>
      </c>
      <c r="V3340">
        <f t="shared" si="476"/>
        <v>0</v>
      </c>
    </row>
    <row r="3341" spans="1:22" x14ac:dyDescent="0.35">
      <c r="A3341">
        <v>3339</v>
      </c>
      <c r="B3341" t="s">
        <v>6014</v>
      </c>
      <c r="C3341" t="str">
        <f t="shared" si="468"/>
        <v>Don’t Buy</v>
      </c>
      <c r="D3341" t="str">
        <f t="shared" si="469"/>
        <v>Long Name</v>
      </c>
      <c r="E3341">
        <v>3.3</v>
      </c>
      <c r="F3341">
        <f>IF(Q3341&lt;10,E3341+0.1,E3341)</f>
        <v>3.3</v>
      </c>
      <c r="G3341">
        <f>MIN(IF(Q3341&lt;10,E3341+0.5,E3341),5)</f>
        <v>3.3</v>
      </c>
      <c r="H3341" t="str">
        <f t="shared" si="470"/>
        <v>Average Place to Work</v>
      </c>
      <c r="I3341">
        <v>157</v>
      </c>
      <c r="J3341" t="b">
        <f t="shared" si="471"/>
        <v>0</v>
      </c>
      <c r="K3341" t="b">
        <f>OR(E3341&gt;3.5,Q3341&lt;10)</f>
        <v>0</v>
      </c>
      <c r="M3341" t="s">
        <v>2072</v>
      </c>
      <c r="N3341" t="str">
        <f t="shared" si="472"/>
        <v>None</v>
      </c>
      <c r="O3341" t="str">
        <f t="shared" si="473"/>
        <v>None</v>
      </c>
      <c r="P3341" t="s">
        <v>111</v>
      </c>
      <c r="Q3341" s="2">
        <f t="shared" si="474"/>
        <v>22</v>
      </c>
      <c r="R3341" s="1" t="str">
        <f t="shared" si="475"/>
        <v>Established</v>
      </c>
      <c r="S3341" s="1"/>
      <c r="U3341" t="s">
        <v>64</v>
      </c>
      <c r="V3341">
        <f t="shared" si="476"/>
        <v>0</v>
      </c>
    </row>
    <row r="3342" spans="1:22" x14ac:dyDescent="0.35">
      <c r="A3342">
        <v>3340</v>
      </c>
      <c r="B3342" t="s">
        <v>6015</v>
      </c>
      <c r="C3342" t="str">
        <f t="shared" si="468"/>
        <v>Don’t Buy</v>
      </c>
      <c r="D3342" t="str">
        <f t="shared" si="469"/>
        <v>Long Name</v>
      </c>
      <c r="E3342">
        <v>3.9</v>
      </c>
      <c r="F3342">
        <f>IF(Q3342&lt;10,E3342+0.1,E3342)</f>
        <v>4</v>
      </c>
      <c r="G3342">
        <f>MIN(IF(Q3342&lt;10,E3342+0.5,E3342),5)</f>
        <v>4.4000000000000004</v>
      </c>
      <c r="H3342" t="str">
        <f t="shared" si="470"/>
        <v>Average Place to Work</v>
      </c>
      <c r="I3342">
        <v>157</v>
      </c>
      <c r="J3342" t="b">
        <f t="shared" si="471"/>
        <v>0</v>
      </c>
      <c r="K3342" t="b">
        <f>OR(E3342&gt;3.5,Q3342&lt;10)</f>
        <v>1</v>
      </c>
      <c r="M3342" t="s">
        <v>6016</v>
      </c>
      <c r="N3342" t="str">
        <f t="shared" si="472"/>
        <v>Indian Silicon Valley Startups</v>
      </c>
      <c r="O3342" t="str">
        <f t="shared" si="473"/>
        <v>None</v>
      </c>
      <c r="Q3342" s="2">
        <f t="shared" si="474"/>
        <v>0</v>
      </c>
      <c r="R3342" s="1" t="str">
        <f t="shared" si="475"/>
        <v>Startup</v>
      </c>
      <c r="S3342" s="1"/>
      <c r="T3342" t="s">
        <v>1183</v>
      </c>
      <c r="U3342" t="s">
        <v>823</v>
      </c>
      <c r="V3342">
        <f t="shared" si="476"/>
        <v>0</v>
      </c>
    </row>
    <row r="3343" spans="1:22" x14ac:dyDescent="0.35">
      <c r="A3343">
        <v>3341</v>
      </c>
      <c r="B3343" t="s">
        <v>6017</v>
      </c>
      <c r="C3343" t="str">
        <f t="shared" si="468"/>
        <v>Don’t Buy</v>
      </c>
      <c r="D3343" t="str">
        <f t="shared" si="469"/>
        <v>Long Name</v>
      </c>
      <c r="E3343">
        <v>3.9</v>
      </c>
      <c r="F3343">
        <f>IF(Q3343&lt;10,E3343+0.1,E3343)</f>
        <v>4</v>
      </c>
      <c r="G3343">
        <f>MIN(IF(Q3343&lt;10,E3343+0.5,E3343),5)</f>
        <v>4.4000000000000004</v>
      </c>
      <c r="H3343" t="str">
        <f t="shared" si="470"/>
        <v>Average Place to Work</v>
      </c>
      <c r="I3343">
        <v>157</v>
      </c>
      <c r="J3343" t="b">
        <f t="shared" si="471"/>
        <v>0</v>
      </c>
      <c r="K3343" t="b">
        <f>OR(E3343&gt;3.5,Q3343&lt;10)</f>
        <v>1</v>
      </c>
      <c r="M3343" t="s">
        <v>6018</v>
      </c>
      <c r="N3343" t="str">
        <f t="shared" si="472"/>
        <v>Indian Silicon Valley Startups</v>
      </c>
      <c r="O3343" t="str">
        <f t="shared" si="473"/>
        <v>None</v>
      </c>
      <c r="Q3343" s="2">
        <f t="shared" si="474"/>
        <v>0</v>
      </c>
      <c r="R3343" s="1" t="str">
        <f t="shared" si="475"/>
        <v>Startup</v>
      </c>
      <c r="S3343" s="1"/>
      <c r="V3343">
        <f t="shared" si="476"/>
        <v>0</v>
      </c>
    </row>
    <row r="3344" spans="1:22" x14ac:dyDescent="0.35">
      <c r="A3344">
        <v>3342</v>
      </c>
      <c r="B3344" t="s">
        <v>6019</v>
      </c>
      <c r="C3344" t="str">
        <f t="shared" si="468"/>
        <v>Don’t Buy</v>
      </c>
      <c r="D3344" t="str">
        <f t="shared" si="469"/>
        <v>Long Name</v>
      </c>
      <c r="E3344">
        <v>4.0999999999999996</v>
      </c>
      <c r="F3344">
        <f>IF(Q3344&lt;10,E3344+0.1,E3344)</f>
        <v>4.0999999999999996</v>
      </c>
      <c r="G3344">
        <f>MIN(IF(Q3344&lt;10,E3344+0.5,E3344),5)</f>
        <v>4.0999999999999996</v>
      </c>
      <c r="H3344" t="str">
        <f t="shared" si="470"/>
        <v>Average Place to Work</v>
      </c>
      <c r="I3344">
        <v>157</v>
      </c>
      <c r="J3344" t="b">
        <f t="shared" si="471"/>
        <v>0</v>
      </c>
      <c r="K3344" t="b">
        <f>OR(E3344&gt;3.5,Q3344&lt;10)</f>
        <v>1</v>
      </c>
      <c r="L3344" t="s">
        <v>19</v>
      </c>
      <c r="M3344" t="s">
        <v>6020</v>
      </c>
      <c r="N3344" t="str">
        <f t="shared" si="472"/>
        <v>None</v>
      </c>
      <c r="O3344" t="str">
        <f t="shared" si="473"/>
        <v>None</v>
      </c>
      <c r="P3344" t="s">
        <v>11</v>
      </c>
      <c r="Q3344" s="2">
        <f t="shared" si="474"/>
        <v>54</v>
      </c>
      <c r="R3344" s="1" t="str">
        <f t="shared" si="475"/>
        <v>Established</v>
      </c>
      <c r="S3344" s="1"/>
      <c r="T3344" t="s">
        <v>1183</v>
      </c>
      <c r="U3344" t="s">
        <v>17</v>
      </c>
      <c r="V3344">
        <f t="shared" si="476"/>
        <v>1000000</v>
      </c>
    </row>
    <row r="3345" spans="1:22" x14ac:dyDescent="0.35">
      <c r="A3345">
        <v>3343</v>
      </c>
      <c r="B3345" t="s">
        <v>6021</v>
      </c>
      <c r="C3345" t="str">
        <f t="shared" si="468"/>
        <v>Buy</v>
      </c>
      <c r="D3345" t="str">
        <f t="shared" si="469"/>
        <v>Long Name</v>
      </c>
      <c r="E3345">
        <v>3.6</v>
      </c>
      <c r="F3345">
        <f>IF(Q3345&lt;10,E3345+0.1,E3345)</f>
        <v>3.6</v>
      </c>
      <c r="G3345">
        <f>MIN(IF(Q3345&lt;10,E3345+0.5,E3345),5)</f>
        <v>3.6</v>
      </c>
      <c r="H3345" t="str">
        <f t="shared" si="470"/>
        <v>Average Place to Work</v>
      </c>
      <c r="I3345">
        <v>156</v>
      </c>
      <c r="J3345" t="b">
        <f t="shared" si="471"/>
        <v>0</v>
      </c>
      <c r="K3345" t="b">
        <f>OR(E3345&gt;3.5,Q3345&lt;10)</f>
        <v>1</v>
      </c>
      <c r="L3345" t="s">
        <v>19</v>
      </c>
      <c r="M3345" t="s">
        <v>6022</v>
      </c>
      <c r="N3345" t="str">
        <f t="shared" si="472"/>
        <v>None</v>
      </c>
      <c r="O3345" t="str">
        <f t="shared" si="473"/>
        <v>None</v>
      </c>
      <c r="P3345" t="s">
        <v>626</v>
      </c>
      <c r="Q3345" s="2">
        <f t="shared" si="474"/>
        <v>17</v>
      </c>
      <c r="R3345" s="1" t="str">
        <f t="shared" si="475"/>
        <v>Established</v>
      </c>
      <c r="S3345" s="1"/>
      <c r="T3345" t="s">
        <v>115</v>
      </c>
      <c r="U3345" t="s">
        <v>238</v>
      </c>
      <c r="V3345">
        <f t="shared" si="476"/>
        <v>0</v>
      </c>
    </row>
    <row r="3346" spans="1:22" x14ac:dyDescent="0.35">
      <c r="A3346">
        <v>3344</v>
      </c>
      <c r="B3346" t="s">
        <v>6023</v>
      </c>
      <c r="C3346" t="str">
        <f t="shared" si="468"/>
        <v>Don’t Buy</v>
      </c>
      <c r="D3346" t="str">
        <f t="shared" si="469"/>
        <v>Long Name</v>
      </c>
      <c r="E3346">
        <v>3.9</v>
      </c>
      <c r="F3346">
        <f>IF(Q3346&lt;10,E3346+0.1,E3346)</f>
        <v>3.9</v>
      </c>
      <c r="G3346">
        <f>MIN(IF(Q3346&lt;10,E3346+0.5,E3346),5)</f>
        <v>3.9</v>
      </c>
      <c r="H3346" t="str">
        <f t="shared" si="470"/>
        <v>Average Place to Work</v>
      </c>
      <c r="I3346">
        <v>156</v>
      </c>
      <c r="J3346" t="b">
        <f t="shared" si="471"/>
        <v>0</v>
      </c>
      <c r="K3346" t="b">
        <f>OR(E3346&gt;3.5,Q3346&lt;10)</f>
        <v>1</v>
      </c>
      <c r="L3346" t="s">
        <v>19</v>
      </c>
      <c r="M3346" t="s">
        <v>3900</v>
      </c>
      <c r="N3346" t="str">
        <f t="shared" si="472"/>
        <v>None</v>
      </c>
      <c r="O3346" t="str">
        <f t="shared" si="473"/>
        <v>None</v>
      </c>
      <c r="P3346" t="s">
        <v>111</v>
      </c>
      <c r="Q3346" s="2">
        <f t="shared" si="474"/>
        <v>22</v>
      </c>
      <c r="R3346" s="1" t="str">
        <f t="shared" si="475"/>
        <v>Established</v>
      </c>
      <c r="S3346" s="1"/>
      <c r="T3346" t="s">
        <v>598</v>
      </c>
      <c r="U3346" t="s">
        <v>83</v>
      </c>
      <c r="V3346">
        <f t="shared" si="476"/>
        <v>0</v>
      </c>
    </row>
    <row r="3347" spans="1:22" x14ac:dyDescent="0.35">
      <c r="A3347">
        <v>3345</v>
      </c>
      <c r="B3347" t="s">
        <v>6024</v>
      </c>
      <c r="C3347" t="str">
        <f t="shared" si="468"/>
        <v>Don’t Buy</v>
      </c>
      <c r="D3347" t="str">
        <f t="shared" si="469"/>
        <v>Long Name</v>
      </c>
      <c r="E3347">
        <v>3.5</v>
      </c>
      <c r="F3347">
        <f>IF(Q3347&lt;10,E3347+0.1,E3347)</f>
        <v>3.5</v>
      </c>
      <c r="G3347">
        <f>MIN(IF(Q3347&lt;10,E3347+0.5,E3347),5)</f>
        <v>3.5</v>
      </c>
      <c r="H3347" t="str">
        <f t="shared" si="470"/>
        <v>Average Place to Work</v>
      </c>
      <c r="I3347">
        <v>156</v>
      </c>
      <c r="J3347" t="b">
        <f t="shared" si="471"/>
        <v>0</v>
      </c>
      <c r="K3347" t="b">
        <f>OR(E3347&gt;3.5,Q3347&lt;10)</f>
        <v>0</v>
      </c>
      <c r="L3347" t="s">
        <v>9</v>
      </c>
      <c r="M3347" t="s">
        <v>6025</v>
      </c>
      <c r="N3347" t="str">
        <f t="shared" si="472"/>
        <v>None</v>
      </c>
      <c r="O3347" t="str">
        <f t="shared" si="473"/>
        <v>None</v>
      </c>
      <c r="P3347" t="s">
        <v>16</v>
      </c>
      <c r="Q3347" s="2">
        <f t="shared" si="474"/>
        <v>33</v>
      </c>
      <c r="R3347" s="1" t="str">
        <f t="shared" si="475"/>
        <v>Established</v>
      </c>
      <c r="S3347" s="1"/>
      <c r="T3347" t="s">
        <v>606</v>
      </c>
      <c r="U3347" t="s">
        <v>64</v>
      </c>
      <c r="V3347">
        <f t="shared" si="476"/>
        <v>0</v>
      </c>
    </row>
    <row r="3348" spans="1:22" x14ac:dyDescent="0.35">
      <c r="A3348">
        <v>3346</v>
      </c>
      <c r="B3348" t="s">
        <v>6026</v>
      </c>
      <c r="C3348" t="str">
        <f t="shared" si="468"/>
        <v>Don’t Buy</v>
      </c>
      <c r="D3348" t="str">
        <f t="shared" si="469"/>
        <v>Long Name</v>
      </c>
      <c r="E3348">
        <v>4.3</v>
      </c>
      <c r="F3348">
        <f>IF(Q3348&lt;10,E3348+0.1,E3348)</f>
        <v>4.3</v>
      </c>
      <c r="G3348">
        <f>MIN(IF(Q3348&lt;10,E3348+0.5,E3348),5)</f>
        <v>4.3</v>
      </c>
      <c r="H3348" t="str">
        <f t="shared" si="470"/>
        <v>Average Place to Work</v>
      </c>
      <c r="I3348">
        <v>156</v>
      </c>
      <c r="J3348" t="b">
        <f t="shared" si="471"/>
        <v>0</v>
      </c>
      <c r="K3348" t="b">
        <f>OR(E3348&gt;3.5,Q3348&lt;10)</f>
        <v>1</v>
      </c>
      <c r="L3348" t="s">
        <v>19</v>
      </c>
      <c r="M3348" t="s">
        <v>6027</v>
      </c>
      <c r="N3348" t="str">
        <f t="shared" si="472"/>
        <v>None</v>
      </c>
      <c r="O3348" t="str">
        <f t="shared" si="473"/>
        <v>None</v>
      </c>
      <c r="P3348" t="s">
        <v>156</v>
      </c>
      <c r="Q3348" s="2">
        <f t="shared" si="474"/>
        <v>18</v>
      </c>
      <c r="R3348" s="1" t="str">
        <f t="shared" si="475"/>
        <v>Established</v>
      </c>
      <c r="S3348" s="1"/>
      <c r="T3348" t="s">
        <v>606</v>
      </c>
      <c r="U3348" t="s">
        <v>446</v>
      </c>
      <c r="V3348">
        <f t="shared" si="476"/>
        <v>0</v>
      </c>
    </row>
    <row r="3349" spans="1:22" x14ac:dyDescent="0.35">
      <c r="A3349">
        <v>3347</v>
      </c>
      <c r="B3349" t="s">
        <v>6028</v>
      </c>
      <c r="C3349" t="str">
        <f t="shared" si="468"/>
        <v>Don’t Buy</v>
      </c>
      <c r="D3349" t="str">
        <f t="shared" si="469"/>
        <v>Long Name</v>
      </c>
      <c r="E3349">
        <v>3.8</v>
      </c>
      <c r="F3349">
        <f>IF(Q3349&lt;10,E3349+0.1,E3349)</f>
        <v>3.8</v>
      </c>
      <c r="G3349">
        <f>MIN(IF(Q3349&lt;10,E3349+0.5,E3349),5)</f>
        <v>3.8</v>
      </c>
      <c r="H3349" t="str">
        <f t="shared" si="470"/>
        <v>Average Place to Work</v>
      </c>
      <c r="I3349">
        <v>156</v>
      </c>
      <c r="J3349" t="b">
        <f t="shared" si="471"/>
        <v>0</v>
      </c>
      <c r="K3349" t="b">
        <f>OR(E3349&gt;3.5,Q3349&lt;10)</f>
        <v>1</v>
      </c>
      <c r="L3349" t="s">
        <v>9</v>
      </c>
      <c r="M3349" t="s">
        <v>6029</v>
      </c>
      <c r="N3349" t="str">
        <f t="shared" si="472"/>
        <v>None</v>
      </c>
      <c r="O3349" t="str">
        <f t="shared" si="473"/>
        <v>None</v>
      </c>
      <c r="P3349" t="s">
        <v>328</v>
      </c>
      <c r="Q3349" s="2">
        <f t="shared" si="474"/>
        <v>42</v>
      </c>
      <c r="R3349" s="1" t="str">
        <f t="shared" si="475"/>
        <v>Established</v>
      </c>
      <c r="S3349" s="1"/>
      <c r="T3349" t="s">
        <v>606</v>
      </c>
      <c r="U3349" t="s">
        <v>83</v>
      </c>
      <c r="V3349">
        <f t="shared" si="476"/>
        <v>0</v>
      </c>
    </row>
    <row r="3350" spans="1:22" x14ac:dyDescent="0.35">
      <c r="A3350">
        <v>3348</v>
      </c>
      <c r="B3350" t="s">
        <v>6030</v>
      </c>
      <c r="C3350" t="str">
        <f t="shared" si="468"/>
        <v>Buy</v>
      </c>
      <c r="D3350" t="str">
        <f t="shared" si="469"/>
        <v>Long Name</v>
      </c>
      <c r="E3350">
        <v>3.6</v>
      </c>
      <c r="F3350">
        <f>IF(Q3350&lt;10,E3350+0.1,E3350)</f>
        <v>3.6</v>
      </c>
      <c r="G3350">
        <f>MIN(IF(Q3350&lt;10,E3350+0.5,E3350),5)</f>
        <v>3.6</v>
      </c>
      <c r="H3350" t="str">
        <f t="shared" si="470"/>
        <v>Average Place to Work</v>
      </c>
      <c r="I3350">
        <v>156</v>
      </c>
      <c r="J3350" t="b">
        <f t="shared" si="471"/>
        <v>0</v>
      </c>
      <c r="K3350" t="b">
        <f>OR(E3350&gt;3.5,Q3350&lt;10)</f>
        <v>1</v>
      </c>
      <c r="L3350" t="s">
        <v>19</v>
      </c>
      <c r="M3350" t="s">
        <v>4605</v>
      </c>
      <c r="N3350" t="str">
        <f t="shared" si="472"/>
        <v>None</v>
      </c>
      <c r="O3350" t="str">
        <f t="shared" si="473"/>
        <v>None</v>
      </c>
      <c r="P3350" t="s">
        <v>118</v>
      </c>
      <c r="Q3350" s="2">
        <f t="shared" si="474"/>
        <v>20</v>
      </c>
      <c r="R3350" s="1" t="str">
        <f t="shared" si="475"/>
        <v>Established</v>
      </c>
      <c r="S3350" s="1"/>
      <c r="T3350" t="s">
        <v>1183</v>
      </c>
      <c r="U3350" t="s">
        <v>484</v>
      </c>
      <c r="V3350">
        <f t="shared" si="476"/>
        <v>0</v>
      </c>
    </row>
    <row r="3351" spans="1:22" x14ac:dyDescent="0.35">
      <c r="A3351">
        <v>3349</v>
      </c>
      <c r="B3351" t="s">
        <v>6031</v>
      </c>
      <c r="C3351" t="str">
        <f t="shared" si="468"/>
        <v>Don’t Buy</v>
      </c>
      <c r="D3351" t="str">
        <f t="shared" si="469"/>
        <v>Long Name</v>
      </c>
      <c r="E3351">
        <v>3.5</v>
      </c>
      <c r="F3351">
        <f>IF(Q3351&lt;10,E3351+0.1,E3351)</f>
        <v>3.5</v>
      </c>
      <c r="G3351">
        <f>MIN(IF(Q3351&lt;10,E3351+0.5,E3351),5)</f>
        <v>3.5</v>
      </c>
      <c r="H3351" t="str">
        <f t="shared" si="470"/>
        <v>Average Place to Work</v>
      </c>
      <c r="I3351">
        <v>156</v>
      </c>
      <c r="J3351" t="b">
        <f t="shared" si="471"/>
        <v>0</v>
      </c>
      <c r="K3351" t="b">
        <f>OR(E3351&gt;3.5,Q3351&lt;10)</f>
        <v>0</v>
      </c>
      <c r="L3351" t="s">
        <v>789</v>
      </c>
      <c r="M3351" t="s">
        <v>6032</v>
      </c>
      <c r="N3351" t="str">
        <f t="shared" si="472"/>
        <v>None</v>
      </c>
      <c r="O3351" t="str">
        <f t="shared" si="473"/>
        <v>None</v>
      </c>
      <c r="P3351" t="s">
        <v>626</v>
      </c>
      <c r="Q3351" s="2">
        <f t="shared" si="474"/>
        <v>17</v>
      </c>
      <c r="R3351" s="1" t="str">
        <f t="shared" si="475"/>
        <v>Established</v>
      </c>
      <c r="S3351" s="1"/>
      <c r="T3351" t="s">
        <v>1183</v>
      </c>
      <c r="U3351" t="s">
        <v>530</v>
      </c>
      <c r="V3351">
        <f t="shared" si="476"/>
        <v>0</v>
      </c>
    </row>
    <row r="3352" spans="1:22" x14ac:dyDescent="0.35">
      <c r="A3352">
        <v>3350</v>
      </c>
      <c r="B3352" t="s">
        <v>6033</v>
      </c>
      <c r="C3352" t="str">
        <f t="shared" si="468"/>
        <v>Buy</v>
      </c>
      <c r="D3352" t="str">
        <f t="shared" si="469"/>
        <v>Long Name</v>
      </c>
      <c r="E3352">
        <v>4</v>
      </c>
      <c r="F3352">
        <f>IF(Q3352&lt;10,E3352+0.1,E3352)</f>
        <v>4</v>
      </c>
      <c r="G3352">
        <f>MIN(IF(Q3352&lt;10,E3352+0.5,E3352),5)</f>
        <v>4</v>
      </c>
      <c r="H3352" t="str">
        <f t="shared" si="470"/>
        <v>Average Place to Work</v>
      </c>
      <c r="I3352">
        <v>156</v>
      </c>
      <c r="J3352" t="b">
        <f t="shared" si="471"/>
        <v>0</v>
      </c>
      <c r="K3352" t="b">
        <f>OR(E3352&gt;3.5,Q3352&lt;10)</f>
        <v>1</v>
      </c>
      <c r="L3352" t="s">
        <v>9</v>
      </c>
      <c r="M3352" t="s">
        <v>4542</v>
      </c>
      <c r="N3352" t="str">
        <f t="shared" si="472"/>
        <v>None</v>
      </c>
      <c r="O3352" t="str">
        <f t="shared" si="473"/>
        <v>None</v>
      </c>
      <c r="P3352" t="s">
        <v>95</v>
      </c>
      <c r="Q3352" s="2">
        <f t="shared" si="474"/>
        <v>16</v>
      </c>
      <c r="R3352" s="1" t="str">
        <f t="shared" si="475"/>
        <v>Established</v>
      </c>
      <c r="S3352" s="1"/>
      <c r="T3352" t="s">
        <v>115</v>
      </c>
      <c r="U3352" t="s">
        <v>68</v>
      </c>
      <c r="V3352">
        <f t="shared" si="476"/>
        <v>0</v>
      </c>
    </row>
    <row r="3353" spans="1:22" x14ac:dyDescent="0.35">
      <c r="A3353">
        <v>3351</v>
      </c>
      <c r="B3353" t="s">
        <v>6034</v>
      </c>
      <c r="C3353" t="str">
        <f t="shared" si="468"/>
        <v>Don’t Buy</v>
      </c>
      <c r="D3353" t="str">
        <f t="shared" si="469"/>
        <v>Long Name</v>
      </c>
      <c r="E3353">
        <v>3.7</v>
      </c>
      <c r="F3353">
        <f>IF(Q3353&lt;10,E3353+0.1,E3353)</f>
        <v>3.7</v>
      </c>
      <c r="G3353">
        <f>MIN(IF(Q3353&lt;10,E3353+0.5,E3353),5)</f>
        <v>3.7</v>
      </c>
      <c r="H3353" t="str">
        <f t="shared" si="470"/>
        <v>Average Place to Work</v>
      </c>
      <c r="I3353">
        <v>156</v>
      </c>
      <c r="J3353" t="b">
        <f t="shared" si="471"/>
        <v>0</v>
      </c>
      <c r="K3353" t="b">
        <f>OR(E3353&gt;3.5,Q3353&lt;10)</f>
        <v>1</v>
      </c>
      <c r="L3353" t="s">
        <v>19</v>
      </c>
      <c r="M3353" t="s">
        <v>2416</v>
      </c>
      <c r="N3353" t="str">
        <f t="shared" si="472"/>
        <v>None</v>
      </c>
      <c r="O3353" t="str">
        <f t="shared" si="473"/>
        <v>None</v>
      </c>
      <c r="P3353" t="s">
        <v>445</v>
      </c>
      <c r="Q3353" s="2">
        <f t="shared" si="474"/>
        <v>14</v>
      </c>
      <c r="R3353" s="1" t="str">
        <f t="shared" si="475"/>
        <v>Established</v>
      </c>
      <c r="S3353" s="1"/>
      <c r="T3353" t="s">
        <v>606</v>
      </c>
      <c r="U3353" t="s">
        <v>202</v>
      </c>
      <c r="V3353">
        <f t="shared" si="476"/>
        <v>0</v>
      </c>
    </row>
    <row r="3354" spans="1:22" x14ac:dyDescent="0.35">
      <c r="A3354">
        <v>3352</v>
      </c>
      <c r="B3354" t="s">
        <v>6035</v>
      </c>
      <c r="C3354" t="str">
        <f t="shared" si="468"/>
        <v>Don’t Buy</v>
      </c>
      <c r="D3354" t="str">
        <f t="shared" si="469"/>
        <v>Long Name</v>
      </c>
      <c r="E3354">
        <v>4.3</v>
      </c>
      <c r="F3354">
        <f>IF(Q3354&lt;10,E3354+0.1,E3354)</f>
        <v>4.3</v>
      </c>
      <c r="G3354">
        <f>MIN(IF(Q3354&lt;10,E3354+0.5,E3354),5)</f>
        <v>4.3</v>
      </c>
      <c r="H3354" t="str">
        <f t="shared" si="470"/>
        <v>Average Place to Work</v>
      </c>
      <c r="I3354">
        <v>156</v>
      </c>
      <c r="J3354" t="b">
        <f t="shared" si="471"/>
        <v>0</v>
      </c>
      <c r="K3354" t="b">
        <f>OR(E3354&gt;3.5,Q3354&lt;10)</f>
        <v>1</v>
      </c>
      <c r="L3354" t="s">
        <v>19</v>
      </c>
      <c r="M3354" t="s">
        <v>6036</v>
      </c>
      <c r="N3354" t="str">
        <f t="shared" si="472"/>
        <v>None</v>
      </c>
      <c r="O3354" t="str">
        <f t="shared" si="473"/>
        <v>None</v>
      </c>
      <c r="P3354" t="s">
        <v>167</v>
      </c>
      <c r="Q3354" s="2">
        <f t="shared" si="474"/>
        <v>34</v>
      </c>
      <c r="R3354" s="1" t="str">
        <f t="shared" si="475"/>
        <v>Established</v>
      </c>
      <c r="S3354" s="1"/>
      <c r="T3354" t="s">
        <v>598</v>
      </c>
      <c r="U3354" t="s">
        <v>64</v>
      </c>
      <c r="V3354">
        <f t="shared" si="476"/>
        <v>0</v>
      </c>
    </row>
    <row r="3355" spans="1:22" x14ac:dyDescent="0.35">
      <c r="A3355">
        <v>3353</v>
      </c>
      <c r="B3355" t="s">
        <v>6037</v>
      </c>
      <c r="C3355" t="str">
        <f t="shared" si="468"/>
        <v>Don’t Buy</v>
      </c>
      <c r="D3355" t="str">
        <f t="shared" si="469"/>
        <v>Long Name</v>
      </c>
      <c r="E3355">
        <v>4.4000000000000004</v>
      </c>
      <c r="F3355">
        <f>IF(Q3355&lt;10,E3355+0.1,E3355)</f>
        <v>4.4000000000000004</v>
      </c>
      <c r="G3355">
        <f>MIN(IF(Q3355&lt;10,E3355+0.5,E3355),5)</f>
        <v>4.4000000000000004</v>
      </c>
      <c r="H3355" t="str">
        <f t="shared" si="470"/>
        <v>Average Place to Work</v>
      </c>
      <c r="I3355">
        <v>156</v>
      </c>
      <c r="J3355" t="b">
        <f t="shared" si="471"/>
        <v>0</v>
      </c>
      <c r="K3355" t="b">
        <f>OR(E3355&gt;3.5,Q3355&lt;10)</f>
        <v>1</v>
      </c>
      <c r="M3355" t="s">
        <v>6038</v>
      </c>
      <c r="N3355" t="str">
        <f t="shared" si="472"/>
        <v>None</v>
      </c>
      <c r="O3355" t="str">
        <f t="shared" si="473"/>
        <v>None</v>
      </c>
      <c r="P3355" t="s">
        <v>6039</v>
      </c>
      <c r="Q3355" s="2">
        <f t="shared" si="474"/>
        <v>247</v>
      </c>
      <c r="R3355" s="1" t="str">
        <f t="shared" si="475"/>
        <v>Established</v>
      </c>
      <c r="S3355" s="1"/>
      <c r="U3355" t="s">
        <v>893</v>
      </c>
      <c r="V3355">
        <f t="shared" si="476"/>
        <v>0</v>
      </c>
    </row>
    <row r="3356" spans="1:22" x14ac:dyDescent="0.35">
      <c r="A3356">
        <v>3354</v>
      </c>
      <c r="B3356" t="s">
        <v>6040</v>
      </c>
      <c r="C3356" t="str">
        <f t="shared" si="468"/>
        <v>Don’t Buy</v>
      </c>
      <c r="D3356" t="str">
        <f t="shared" si="469"/>
        <v>Long Name</v>
      </c>
      <c r="E3356">
        <v>3.8</v>
      </c>
      <c r="F3356">
        <f>IF(Q3356&lt;10,E3356+0.1,E3356)</f>
        <v>3.8</v>
      </c>
      <c r="G3356">
        <f>MIN(IF(Q3356&lt;10,E3356+0.5,E3356),5)</f>
        <v>3.8</v>
      </c>
      <c r="H3356" t="str">
        <f t="shared" si="470"/>
        <v>Average Place to Work</v>
      </c>
      <c r="I3356">
        <v>156</v>
      </c>
      <c r="J3356" t="b">
        <f t="shared" si="471"/>
        <v>0</v>
      </c>
      <c r="K3356" t="b">
        <f>OR(E3356&gt;3.5,Q3356&lt;10)</f>
        <v>1</v>
      </c>
      <c r="L3356" t="s">
        <v>19</v>
      </c>
      <c r="M3356" t="s">
        <v>3793</v>
      </c>
      <c r="N3356" t="str">
        <f t="shared" si="472"/>
        <v>Indian Silicon Valley Startups</v>
      </c>
      <c r="O3356" t="str">
        <f t="shared" si="473"/>
        <v>None</v>
      </c>
      <c r="P3356" t="s">
        <v>59</v>
      </c>
      <c r="Q3356" s="2">
        <f t="shared" si="474"/>
        <v>39</v>
      </c>
      <c r="R3356" s="1" t="str">
        <f t="shared" si="475"/>
        <v>Established</v>
      </c>
      <c r="S3356" s="1"/>
      <c r="T3356" t="s">
        <v>115</v>
      </c>
      <c r="U3356" t="s">
        <v>96</v>
      </c>
      <c r="V3356">
        <f t="shared" si="476"/>
        <v>0</v>
      </c>
    </row>
    <row r="3357" spans="1:22" x14ac:dyDescent="0.35">
      <c r="A3357">
        <v>3355</v>
      </c>
      <c r="B3357" t="s">
        <v>6041</v>
      </c>
      <c r="C3357" t="str">
        <f t="shared" si="468"/>
        <v>Don’t Buy</v>
      </c>
      <c r="D3357" t="str">
        <f t="shared" si="469"/>
        <v>Long Name</v>
      </c>
      <c r="E3357">
        <v>4.0999999999999996</v>
      </c>
      <c r="F3357">
        <f>IF(Q3357&lt;10,E3357+0.1,E3357)</f>
        <v>4.0999999999999996</v>
      </c>
      <c r="G3357">
        <f>MIN(IF(Q3357&lt;10,E3357+0.5,E3357),5)</f>
        <v>4.0999999999999996</v>
      </c>
      <c r="H3357" t="str">
        <f t="shared" si="470"/>
        <v>Average Place to Work</v>
      </c>
      <c r="I3357">
        <v>156</v>
      </c>
      <c r="J3357" t="b">
        <f t="shared" si="471"/>
        <v>0</v>
      </c>
      <c r="K3357" t="b">
        <f>OR(E3357&gt;3.5,Q3357&lt;10)</f>
        <v>1</v>
      </c>
      <c r="L3357" t="s">
        <v>19</v>
      </c>
      <c r="M3357" t="s">
        <v>790</v>
      </c>
      <c r="N3357" t="str">
        <f t="shared" si="472"/>
        <v>None</v>
      </c>
      <c r="O3357" t="str">
        <f t="shared" si="473"/>
        <v>None</v>
      </c>
      <c r="P3357" t="s">
        <v>39</v>
      </c>
      <c r="Q3357" s="2">
        <f t="shared" si="474"/>
        <v>36</v>
      </c>
      <c r="R3357" s="1" t="str">
        <f t="shared" si="475"/>
        <v>Established</v>
      </c>
      <c r="S3357" s="1"/>
      <c r="T3357" t="s">
        <v>115</v>
      </c>
      <c r="U3357" t="s">
        <v>312</v>
      </c>
      <c r="V3357">
        <f t="shared" si="476"/>
        <v>0</v>
      </c>
    </row>
    <row r="3358" spans="1:22" x14ac:dyDescent="0.35">
      <c r="A3358">
        <v>3356</v>
      </c>
      <c r="B3358" t="s">
        <v>6042</v>
      </c>
      <c r="C3358" t="str">
        <f t="shared" si="468"/>
        <v>Buy</v>
      </c>
      <c r="D3358" t="str">
        <f t="shared" si="469"/>
        <v>Short Name</v>
      </c>
      <c r="E3358">
        <v>3.4</v>
      </c>
      <c r="F3358">
        <f>IF(Q3358&lt;10,E3358+0.1,E3358)</f>
        <v>3.4</v>
      </c>
      <c r="G3358">
        <f>MIN(IF(Q3358&lt;10,E3358+0.5,E3358),5)</f>
        <v>3.4</v>
      </c>
      <c r="H3358" t="str">
        <f t="shared" si="470"/>
        <v>Average Place to Work</v>
      </c>
      <c r="I3358">
        <v>156</v>
      </c>
      <c r="J3358" t="b">
        <f t="shared" si="471"/>
        <v>0</v>
      </c>
      <c r="K3358" t="b">
        <f>OR(E3358&gt;3.5,Q3358&lt;10)</f>
        <v>0</v>
      </c>
      <c r="L3358" t="s">
        <v>9</v>
      </c>
      <c r="M3358" t="s">
        <v>6043</v>
      </c>
      <c r="N3358" t="str">
        <f t="shared" si="472"/>
        <v>None</v>
      </c>
      <c r="O3358" t="str">
        <f t="shared" si="473"/>
        <v>None</v>
      </c>
      <c r="P3358" t="s">
        <v>360</v>
      </c>
      <c r="Q3358" s="2">
        <f t="shared" si="474"/>
        <v>60</v>
      </c>
      <c r="R3358" s="1" t="str">
        <f t="shared" si="475"/>
        <v>Established</v>
      </c>
      <c r="S3358" s="1"/>
      <c r="T3358" t="s">
        <v>606</v>
      </c>
      <c r="U3358" t="s">
        <v>64</v>
      </c>
      <c r="V3358">
        <f t="shared" si="476"/>
        <v>0</v>
      </c>
    </row>
    <row r="3359" spans="1:22" x14ac:dyDescent="0.35">
      <c r="A3359">
        <v>3357</v>
      </c>
      <c r="B3359" t="s">
        <v>6044</v>
      </c>
      <c r="C3359" t="str">
        <f t="shared" si="468"/>
        <v>Don’t Buy</v>
      </c>
      <c r="D3359" t="str">
        <f t="shared" si="469"/>
        <v>Long Name</v>
      </c>
      <c r="E3359">
        <v>4</v>
      </c>
      <c r="F3359">
        <f>IF(Q3359&lt;10,E3359+0.1,E3359)</f>
        <v>4</v>
      </c>
      <c r="G3359">
        <f>MIN(IF(Q3359&lt;10,E3359+0.5,E3359),5)</f>
        <v>4</v>
      </c>
      <c r="H3359" t="str">
        <f t="shared" si="470"/>
        <v>Average Place to Work</v>
      </c>
      <c r="I3359">
        <v>156</v>
      </c>
      <c r="J3359" t="b">
        <f t="shared" si="471"/>
        <v>0</v>
      </c>
      <c r="K3359" t="b">
        <f>OR(E3359&gt;3.5,Q3359&lt;10)</f>
        <v>1</v>
      </c>
      <c r="L3359" t="s">
        <v>9</v>
      </c>
      <c r="M3359" t="s">
        <v>6045</v>
      </c>
      <c r="N3359" t="str">
        <f t="shared" si="472"/>
        <v>None</v>
      </c>
      <c r="O3359" t="str">
        <f t="shared" si="473"/>
        <v>None</v>
      </c>
      <c r="P3359" t="s">
        <v>198</v>
      </c>
      <c r="Q3359" s="2">
        <f t="shared" si="474"/>
        <v>35</v>
      </c>
      <c r="R3359" s="1" t="str">
        <f t="shared" si="475"/>
        <v>Established</v>
      </c>
      <c r="S3359" s="1"/>
      <c r="T3359" t="s">
        <v>115</v>
      </c>
      <c r="U3359" t="s">
        <v>2577</v>
      </c>
      <c r="V3359">
        <f t="shared" si="476"/>
        <v>0</v>
      </c>
    </row>
    <row r="3360" spans="1:22" x14ac:dyDescent="0.35">
      <c r="A3360">
        <v>3358</v>
      </c>
      <c r="B3360" t="s">
        <v>6046</v>
      </c>
      <c r="C3360" t="str">
        <f t="shared" si="468"/>
        <v>Don’t Buy</v>
      </c>
      <c r="D3360" t="str">
        <f t="shared" si="469"/>
        <v>Long Name</v>
      </c>
      <c r="E3360">
        <v>4.0999999999999996</v>
      </c>
      <c r="F3360">
        <f>IF(Q3360&lt;10,E3360+0.1,E3360)</f>
        <v>4.0999999999999996</v>
      </c>
      <c r="G3360">
        <f>MIN(IF(Q3360&lt;10,E3360+0.5,E3360),5)</f>
        <v>4.0999999999999996</v>
      </c>
      <c r="H3360" t="str">
        <f t="shared" si="470"/>
        <v>Average Place to Work</v>
      </c>
      <c r="I3360">
        <v>156</v>
      </c>
      <c r="J3360" t="b">
        <f t="shared" si="471"/>
        <v>0</v>
      </c>
      <c r="K3360" t="b">
        <f>OR(E3360&gt;3.5,Q3360&lt;10)</f>
        <v>1</v>
      </c>
      <c r="L3360" t="s">
        <v>19</v>
      </c>
      <c r="M3360" t="s">
        <v>6047</v>
      </c>
      <c r="N3360" t="str">
        <f t="shared" si="472"/>
        <v>None</v>
      </c>
      <c r="O3360" t="str">
        <f t="shared" si="473"/>
        <v>None</v>
      </c>
      <c r="P3360" t="s">
        <v>423</v>
      </c>
      <c r="Q3360" s="2">
        <f t="shared" si="474"/>
        <v>53</v>
      </c>
      <c r="R3360" s="1" t="str">
        <f t="shared" si="475"/>
        <v>Established</v>
      </c>
      <c r="S3360" s="1"/>
      <c r="T3360" t="s">
        <v>1183</v>
      </c>
      <c r="U3360" t="s">
        <v>2908</v>
      </c>
      <c r="V3360">
        <f t="shared" si="476"/>
        <v>0</v>
      </c>
    </row>
    <row r="3361" spans="1:22" x14ac:dyDescent="0.35">
      <c r="A3361">
        <v>3359</v>
      </c>
      <c r="B3361" t="s">
        <v>6048</v>
      </c>
      <c r="C3361" t="str">
        <f t="shared" si="468"/>
        <v>Don’t Buy</v>
      </c>
      <c r="D3361" t="str">
        <f t="shared" si="469"/>
        <v>Long Name</v>
      </c>
      <c r="E3361">
        <v>3.8</v>
      </c>
      <c r="F3361">
        <f>IF(Q3361&lt;10,E3361+0.1,E3361)</f>
        <v>3.8</v>
      </c>
      <c r="G3361">
        <f>MIN(IF(Q3361&lt;10,E3361+0.5,E3361),5)</f>
        <v>3.8</v>
      </c>
      <c r="H3361" t="str">
        <f t="shared" si="470"/>
        <v>Average Place to Work</v>
      </c>
      <c r="I3361">
        <v>156</v>
      </c>
      <c r="J3361" t="b">
        <f t="shared" si="471"/>
        <v>0</v>
      </c>
      <c r="K3361" t="b">
        <f>OR(E3361&gt;3.5,Q3361&lt;10)</f>
        <v>1</v>
      </c>
      <c r="L3361" t="s">
        <v>789</v>
      </c>
      <c r="M3361" t="s">
        <v>6049</v>
      </c>
      <c r="N3361" t="str">
        <f t="shared" si="472"/>
        <v>None</v>
      </c>
      <c r="O3361" t="str">
        <f t="shared" si="473"/>
        <v>None</v>
      </c>
      <c r="P3361" t="s">
        <v>522</v>
      </c>
      <c r="Q3361" s="2">
        <f t="shared" si="474"/>
        <v>30</v>
      </c>
      <c r="R3361" s="1" t="str">
        <f t="shared" si="475"/>
        <v>Established</v>
      </c>
      <c r="S3361" s="1"/>
      <c r="T3361" t="s">
        <v>606</v>
      </c>
      <c r="U3361" t="s">
        <v>404</v>
      </c>
      <c r="V3361">
        <f t="shared" si="476"/>
        <v>0</v>
      </c>
    </row>
    <row r="3362" spans="1:22" x14ac:dyDescent="0.35">
      <c r="A3362">
        <v>3360</v>
      </c>
      <c r="B3362" t="s">
        <v>6050</v>
      </c>
      <c r="C3362" t="str">
        <f t="shared" si="468"/>
        <v>Don’t Buy</v>
      </c>
      <c r="D3362" t="str">
        <f t="shared" si="469"/>
        <v>Long Name</v>
      </c>
      <c r="E3362">
        <v>4</v>
      </c>
      <c r="F3362">
        <f>IF(Q3362&lt;10,E3362+0.1,E3362)</f>
        <v>4</v>
      </c>
      <c r="G3362">
        <f>MIN(IF(Q3362&lt;10,E3362+0.5,E3362),5)</f>
        <v>4</v>
      </c>
      <c r="H3362" t="str">
        <f t="shared" si="470"/>
        <v>Average Place to Work</v>
      </c>
      <c r="I3362">
        <v>356</v>
      </c>
      <c r="J3362" t="b">
        <f t="shared" si="471"/>
        <v>0</v>
      </c>
      <c r="K3362" t="b">
        <f>OR(E3362&gt;3.5,Q3362&lt;10)</f>
        <v>1</v>
      </c>
      <c r="L3362" t="s">
        <v>9</v>
      </c>
      <c r="M3362" t="s">
        <v>6051</v>
      </c>
      <c r="N3362" t="str">
        <f t="shared" si="472"/>
        <v>None</v>
      </c>
      <c r="O3362" t="str">
        <f t="shared" si="473"/>
        <v>None</v>
      </c>
      <c r="P3362" t="s">
        <v>86</v>
      </c>
      <c r="Q3362" s="2">
        <f t="shared" si="474"/>
        <v>27</v>
      </c>
      <c r="R3362" s="1" t="str">
        <f t="shared" si="475"/>
        <v>Established</v>
      </c>
      <c r="S3362" s="1"/>
      <c r="T3362" t="s">
        <v>3757</v>
      </c>
      <c r="U3362" t="s">
        <v>24</v>
      </c>
      <c r="V3362">
        <f t="shared" si="476"/>
        <v>500000</v>
      </c>
    </row>
    <row r="3363" spans="1:22" x14ac:dyDescent="0.35">
      <c r="A3363">
        <v>3361</v>
      </c>
      <c r="B3363" t="s">
        <v>6052</v>
      </c>
      <c r="C3363" t="str">
        <f t="shared" si="468"/>
        <v>Buy</v>
      </c>
      <c r="D3363" t="str">
        <f t="shared" si="469"/>
        <v>Short Name</v>
      </c>
      <c r="E3363">
        <v>4.4000000000000004</v>
      </c>
      <c r="F3363">
        <f>IF(Q3363&lt;10,E3363+0.1,E3363)</f>
        <v>4.4000000000000004</v>
      </c>
      <c r="G3363">
        <f>MIN(IF(Q3363&lt;10,E3363+0.5,E3363),5)</f>
        <v>4.4000000000000004</v>
      </c>
      <c r="H3363" t="str">
        <f t="shared" si="470"/>
        <v>Average Place to Work</v>
      </c>
      <c r="I3363">
        <v>155</v>
      </c>
      <c r="J3363" t="b">
        <f t="shared" si="471"/>
        <v>0</v>
      </c>
      <c r="K3363" t="b">
        <f>OR(E3363&gt;3.5,Q3363&lt;10)</f>
        <v>1</v>
      </c>
      <c r="L3363" t="s">
        <v>19</v>
      </c>
      <c r="M3363" t="s">
        <v>3924</v>
      </c>
      <c r="N3363" t="str">
        <f t="shared" si="472"/>
        <v>None</v>
      </c>
      <c r="O3363" t="str">
        <f t="shared" si="473"/>
        <v>None</v>
      </c>
      <c r="P3363" t="s">
        <v>183</v>
      </c>
      <c r="Q3363" s="2">
        <f t="shared" si="474"/>
        <v>10</v>
      </c>
      <c r="R3363" s="1" t="str">
        <f t="shared" si="475"/>
        <v>Established</v>
      </c>
      <c r="S3363" s="1"/>
      <c r="T3363" t="s">
        <v>598</v>
      </c>
      <c r="U3363" t="s">
        <v>17</v>
      </c>
      <c r="V3363">
        <f t="shared" si="476"/>
        <v>1000000</v>
      </c>
    </row>
    <row r="3364" spans="1:22" x14ac:dyDescent="0.35">
      <c r="A3364">
        <v>3362</v>
      </c>
      <c r="B3364" t="s">
        <v>6053</v>
      </c>
      <c r="C3364" t="str">
        <f t="shared" si="468"/>
        <v>Don’t Buy</v>
      </c>
      <c r="D3364" t="str">
        <f t="shared" si="469"/>
        <v>Long Name</v>
      </c>
      <c r="E3364">
        <v>4</v>
      </c>
      <c r="F3364">
        <f>IF(Q3364&lt;10,E3364+0.1,E3364)</f>
        <v>4</v>
      </c>
      <c r="G3364">
        <f>MIN(IF(Q3364&lt;10,E3364+0.5,E3364),5)</f>
        <v>4</v>
      </c>
      <c r="H3364" t="str">
        <f t="shared" si="470"/>
        <v>Average Place to Work</v>
      </c>
      <c r="I3364">
        <v>155</v>
      </c>
      <c r="J3364" t="b">
        <f t="shared" si="471"/>
        <v>0</v>
      </c>
      <c r="K3364" t="b">
        <f>OR(E3364&gt;3.5,Q3364&lt;10)</f>
        <v>1</v>
      </c>
      <c r="L3364" t="s">
        <v>19</v>
      </c>
      <c r="M3364" t="s">
        <v>6054</v>
      </c>
      <c r="N3364" t="str">
        <f t="shared" si="472"/>
        <v>None</v>
      </c>
      <c r="O3364" t="str">
        <f t="shared" si="473"/>
        <v>None</v>
      </c>
      <c r="P3364" t="s">
        <v>445</v>
      </c>
      <c r="Q3364" s="2">
        <f t="shared" si="474"/>
        <v>14</v>
      </c>
      <c r="R3364" s="1" t="str">
        <f t="shared" si="475"/>
        <v>Established</v>
      </c>
      <c r="S3364" s="1"/>
      <c r="T3364" t="s">
        <v>598</v>
      </c>
      <c r="U3364" t="s">
        <v>893</v>
      </c>
      <c r="V3364">
        <f t="shared" si="476"/>
        <v>0</v>
      </c>
    </row>
    <row r="3365" spans="1:22" x14ac:dyDescent="0.35">
      <c r="A3365">
        <v>3363</v>
      </c>
      <c r="B3365" t="s">
        <v>6055</v>
      </c>
      <c r="C3365" t="str">
        <f t="shared" si="468"/>
        <v>Buy</v>
      </c>
      <c r="D3365" t="str">
        <f t="shared" si="469"/>
        <v>Long Name</v>
      </c>
      <c r="E3365">
        <v>4.0999999999999996</v>
      </c>
      <c r="F3365">
        <f>IF(Q3365&lt;10,E3365+0.1,E3365)</f>
        <v>4.0999999999999996</v>
      </c>
      <c r="G3365">
        <f>MIN(IF(Q3365&lt;10,E3365+0.5,E3365),5)</f>
        <v>4.0999999999999996</v>
      </c>
      <c r="H3365" t="str">
        <f t="shared" si="470"/>
        <v>Average Place to Work</v>
      </c>
      <c r="I3365">
        <v>155</v>
      </c>
      <c r="J3365" t="b">
        <f t="shared" si="471"/>
        <v>0</v>
      </c>
      <c r="K3365" t="b">
        <f>OR(E3365&gt;3.5,Q3365&lt;10)</f>
        <v>1</v>
      </c>
      <c r="L3365" t="s">
        <v>19</v>
      </c>
      <c r="M3365" t="s">
        <v>6056</v>
      </c>
      <c r="N3365" t="str">
        <f t="shared" si="472"/>
        <v>None</v>
      </c>
      <c r="O3365" t="str">
        <f t="shared" si="473"/>
        <v>None</v>
      </c>
      <c r="P3365" t="s">
        <v>654</v>
      </c>
      <c r="Q3365" s="2">
        <f t="shared" si="474"/>
        <v>50</v>
      </c>
      <c r="R3365" s="1" t="str">
        <f t="shared" si="475"/>
        <v>Established</v>
      </c>
      <c r="S3365" s="1"/>
      <c r="T3365" t="s">
        <v>115</v>
      </c>
      <c r="U3365" t="s">
        <v>1189</v>
      </c>
      <c r="V3365">
        <f t="shared" si="476"/>
        <v>0</v>
      </c>
    </row>
    <row r="3366" spans="1:22" x14ac:dyDescent="0.35">
      <c r="A3366">
        <v>3364</v>
      </c>
      <c r="B3366" t="s">
        <v>6057</v>
      </c>
      <c r="C3366" t="str">
        <f t="shared" si="468"/>
        <v>Don’t Buy</v>
      </c>
      <c r="D3366" t="str">
        <f t="shared" si="469"/>
        <v>Long Name</v>
      </c>
      <c r="E3366">
        <v>4.4000000000000004</v>
      </c>
      <c r="F3366">
        <f>IF(Q3366&lt;10,E3366+0.1,E3366)</f>
        <v>4.4000000000000004</v>
      </c>
      <c r="G3366">
        <f>MIN(IF(Q3366&lt;10,E3366+0.5,E3366),5)</f>
        <v>4.4000000000000004</v>
      </c>
      <c r="H3366" t="str">
        <f t="shared" si="470"/>
        <v>Average Place to Work</v>
      </c>
      <c r="I3366">
        <v>155</v>
      </c>
      <c r="J3366" t="b">
        <f t="shared" si="471"/>
        <v>0</v>
      </c>
      <c r="K3366" t="b">
        <f>OR(E3366&gt;3.5,Q3366&lt;10)</f>
        <v>1</v>
      </c>
      <c r="L3366" t="s">
        <v>19</v>
      </c>
      <c r="M3366" t="s">
        <v>6058</v>
      </c>
      <c r="N3366" t="str">
        <f t="shared" si="472"/>
        <v>None</v>
      </c>
      <c r="O3366" t="str">
        <f t="shared" si="473"/>
        <v>None</v>
      </c>
      <c r="P3366" t="s">
        <v>370</v>
      </c>
      <c r="Q3366" s="2">
        <f t="shared" si="474"/>
        <v>116</v>
      </c>
      <c r="R3366" s="1" t="str">
        <f t="shared" si="475"/>
        <v>Established</v>
      </c>
      <c r="S3366" s="1"/>
      <c r="T3366" t="s">
        <v>115</v>
      </c>
      <c r="U3366" t="s">
        <v>64</v>
      </c>
      <c r="V3366">
        <f t="shared" si="476"/>
        <v>0</v>
      </c>
    </row>
    <row r="3367" spans="1:22" x14ac:dyDescent="0.35">
      <c r="A3367">
        <v>3365</v>
      </c>
      <c r="B3367" t="s">
        <v>6059</v>
      </c>
      <c r="C3367" t="str">
        <f t="shared" si="468"/>
        <v>Don’t Buy</v>
      </c>
      <c r="D3367" t="str">
        <f t="shared" si="469"/>
        <v>Long Name</v>
      </c>
      <c r="E3367">
        <v>3.4</v>
      </c>
      <c r="F3367">
        <f>IF(Q3367&lt;10,E3367+0.1,E3367)</f>
        <v>3.4</v>
      </c>
      <c r="G3367">
        <f>MIN(IF(Q3367&lt;10,E3367+0.5,E3367),5)</f>
        <v>3.4</v>
      </c>
      <c r="H3367" t="str">
        <f t="shared" si="470"/>
        <v>Average Place to Work</v>
      </c>
      <c r="I3367">
        <v>155</v>
      </c>
      <c r="J3367" t="b">
        <f t="shared" si="471"/>
        <v>0</v>
      </c>
      <c r="K3367" t="b">
        <f>OR(E3367&gt;3.5,Q3367&lt;10)</f>
        <v>0</v>
      </c>
      <c r="L3367" t="s">
        <v>19</v>
      </c>
      <c r="M3367" t="s">
        <v>2761</v>
      </c>
      <c r="N3367" t="str">
        <f t="shared" si="472"/>
        <v>None</v>
      </c>
      <c r="O3367" t="str">
        <f t="shared" si="473"/>
        <v>None</v>
      </c>
      <c r="P3367" t="s">
        <v>241</v>
      </c>
      <c r="Q3367" s="2">
        <f t="shared" si="474"/>
        <v>13</v>
      </c>
      <c r="R3367" s="1" t="str">
        <f t="shared" si="475"/>
        <v>Established</v>
      </c>
      <c r="S3367" s="1"/>
      <c r="T3367" t="s">
        <v>606</v>
      </c>
      <c r="U3367" t="s">
        <v>17</v>
      </c>
      <c r="V3367">
        <f t="shared" si="476"/>
        <v>500000</v>
      </c>
    </row>
    <row r="3368" spans="1:22" x14ac:dyDescent="0.35">
      <c r="A3368">
        <v>3366</v>
      </c>
      <c r="B3368" t="s">
        <v>6060</v>
      </c>
      <c r="C3368" t="str">
        <f t="shared" si="468"/>
        <v>Don’t Buy</v>
      </c>
      <c r="D3368" t="str">
        <f t="shared" si="469"/>
        <v>Long Name</v>
      </c>
      <c r="E3368">
        <v>3.6</v>
      </c>
      <c r="F3368">
        <f>IF(Q3368&lt;10,E3368+0.1,E3368)</f>
        <v>3.6</v>
      </c>
      <c r="G3368">
        <f>MIN(IF(Q3368&lt;10,E3368+0.5,E3368),5)</f>
        <v>3.6</v>
      </c>
      <c r="H3368" t="str">
        <f t="shared" si="470"/>
        <v>Average Place to Work</v>
      </c>
      <c r="I3368">
        <v>155</v>
      </c>
      <c r="J3368" t="b">
        <f t="shared" si="471"/>
        <v>0</v>
      </c>
      <c r="K3368" t="b">
        <f>OR(E3368&gt;3.5,Q3368&lt;10)</f>
        <v>1</v>
      </c>
      <c r="L3368" t="s">
        <v>19</v>
      </c>
      <c r="M3368" t="s">
        <v>2766</v>
      </c>
      <c r="N3368" t="str">
        <f t="shared" si="472"/>
        <v>None</v>
      </c>
      <c r="O3368" t="str">
        <f t="shared" si="473"/>
        <v>None</v>
      </c>
      <c r="P3368" t="s">
        <v>118</v>
      </c>
      <c r="Q3368" s="2">
        <f t="shared" si="474"/>
        <v>20</v>
      </c>
      <c r="R3368" s="1" t="str">
        <f t="shared" si="475"/>
        <v>Established</v>
      </c>
      <c r="S3368" s="1"/>
      <c r="T3368" t="s">
        <v>115</v>
      </c>
      <c r="U3368" t="s">
        <v>238</v>
      </c>
      <c r="V3368">
        <f t="shared" si="476"/>
        <v>0</v>
      </c>
    </row>
    <row r="3369" spans="1:22" x14ac:dyDescent="0.35">
      <c r="A3369">
        <v>3367</v>
      </c>
      <c r="B3369" t="s">
        <v>6061</v>
      </c>
      <c r="C3369" t="str">
        <f t="shared" si="468"/>
        <v>Don’t Buy</v>
      </c>
      <c r="D3369" t="str">
        <f t="shared" si="469"/>
        <v>Long Name</v>
      </c>
      <c r="E3369">
        <v>4</v>
      </c>
      <c r="F3369">
        <f>IF(Q3369&lt;10,E3369+0.1,E3369)</f>
        <v>4</v>
      </c>
      <c r="G3369">
        <f>MIN(IF(Q3369&lt;10,E3369+0.5,E3369),5)</f>
        <v>4</v>
      </c>
      <c r="H3369" t="str">
        <f t="shared" si="470"/>
        <v>Average Place to Work</v>
      </c>
      <c r="I3369">
        <v>155</v>
      </c>
      <c r="J3369" t="b">
        <f t="shared" si="471"/>
        <v>0</v>
      </c>
      <c r="K3369" t="b">
        <f>OR(E3369&gt;3.5,Q3369&lt;10)</f>
        <v>1</v>
      </c>
      <c r="L3369" t="s">
        <v>19</v>
      </c>
      <c r="M3369" t="s">
        <v>6062</v>
      </c>
      <c r="N3369" t="str">
        <f t="shared" si="472"/>
        <v>None</v>
      </c>
      <c r="O3369" t="str">
        <f t="shared" si="473"/>
        <v>None</v>
      </c>
      <c r="P3369" t="s">
        <v>111</v>
      </c>
      <c r="Q3369" s="2">
        <f t="shared" si="474"/>
        <v>22</v>
      </c>
      <c r="R3369" s="1" t="str">
        <f t="shared" si="475"/>
        <v>Established</v>
      </c>
      <c r="S3369" s="1"/>
      <c r="T3369" t="s">
        <v>598</v>
      </c>
      <c r="U3369" t="s">
        <v>523</v>
      </c>
      <c r="V3369">
        <f t="shared" si="476"/>
        <v>0</v>
      </c>
    </row>
    <row r="3370" spans="1:22" x14ac:dyDescent="0.35">
      <c r="A3370">
        <v>3368</v>
      </c>
      <c r="B3370" t="s">
        <v>6063</v>
      </c>
      <c r="C3370" t="str">
        <f t="shared" si="468"/>
        <v>Don’t Buy</v>
      </c>
      <c r="D3370" t="str">
        <f t="shared" si="469"/>
        <v>Long Name</v>
      </c>
      <c r="E3370">
        <v>4</v>
      </c>
      <c r="F3370">
        <f>IF(Q3370&lt;10,E3370+0.1,E3370)</f>
        <v>4</v>
      </c>
      <c r="G3370">
        <f>MIN(IF(Q3370&lt;10,E3370+0.5,E3370),5)</f>
        <v>4</v>
      </c>
      <c r="H3370" t="str">
        <f t="shared" si="470"/>
        <v>Average Place to Work</v>
      </c>
      <c r="I3370">
        <v>155</v>
      </c>
      <c r="J3370" t="b">
        <f t="shared" si="471"/>
        <v>0</v>
      </c>
      <c r="K3370" t="b">
        <f>OR(E3370&gt;3.5,Q3370&lt;10)</f>
        <v>1</v>
      </c>
      <c r="L3370" t="s">
        <v>9</v>
      </c>
      <c r="M3370" t="s">
        <v>5873</v>
      </c>
      <c r="N3370" t="str">
        <f t="shared" si="472"/>
        <v>None</v>
      </c>
      <c r="O3370" t="str">
        <f t="shared" si="473"/>
        <v>None</v>
      </c>
      <c r="P3370" t="s">
        <v>76</v>
      </c>
      <c r="Q3370" s="2">
        <f t="shared" si="474"/>
        <v>44</v>
      </c>
      <c r="R3370" s="1" t="str">
        <f t="shared" si="475"/>
        <v>Established</v>
      </c>
      <c r="S3370" s="1"/>
      <c r="T3370" t="s">
        <v>606</v>
      </c>
      <c r="U3370" t="s">
        <v>202</v>
      </c>
      <c r="V3370">
        <f t="shared" si="476"/>
        <v>0</v>
      </c>
    </row>
    <row r="3371" spans="1:22" x14ac:dyDescent="0.35">
      <c r="A3371">
        <v>3369</v>
      </c>
      <c r="B3371" t="s">
        <v>6064</v>
      </c>
      <c r="C3371" t="str">
        <f t="shared" si="468"/>
        <v>Don’t Buy</v>
      </c>
      <c r="D3371" t="str">
        <f t="shared" si="469"/>
        <v>Long Name</v>
      </c>
      <c r="E3371">
        <v>3.8</v>
      </c>
      <c r="F3371">
        <f>IF(Q3371&lt;10,E3371+0.1,E3371)</f>
        <v>3.8</v>
      </c>
      <c r="G3371">
        <f>MIN(IF(Q3371&lt;10,E3371+0.5,E3371),5)</f>
        <v>3.8</v>
      </c>
      <c r="H3371" t="str">
        <f t="shared" si="470"/>
        <v>Average Place to Work</v>
      </c>
      <c r="I3371">
        <v>155</v>
      </c>
      <c r="J3371" t="b">
        <f t="shared" si="471"/>
        <v>0</v>
      </c>
      <c r="K3371" t="b">
        <f>OR(E3371&gt;3.5,Q3371&lt;10)</f>
        <v>1</v>
      </c>
      <c r="L3371" t="s">
        <v>19</v>
      </c>
      <c r="M3371" t="s">
        <v>5698</v>
      </c>
      <c r="N3371" t="str">
        <f t="shared" si="472"/>
        <v>Indian Silicon Valley Startups</v>
      </c>
      <c r="O3371" t="str">
        <f t="shared" si="473"/>
        <v>None</v>
      </c>
      <c r="P3371" t="s">
        <v>205</v>
      </c>
      <c r="Q3371" s="2">
        <f t="shared" si="474"/>
        <v>47</v>
      </c>
      <c r="R3371" s="1" t="str">
        <f t="shared" si="475"/>
        <v>Established</v>
      </c>
      <c r="S3371" s="1"/>
      <c r="T3371" t="s">
        <v>598</v>
      </c>
      <c r="U3371" t="s">
        <v>306</v>
      </c>
      <c r="V3371">
        <f t="shared" si="476"/>
        <v>0</v>
      </c>
    </row>
    <row r="3372" spans="1:22" x14ac:dyDescent="0.35">
      <c r="A3372">
        <v>3370</v>
      </c>
      <c r="B3372" t="s">
        <v>6065</v>
      </c>
      <c r="C3372" t="str">
        <f t="shared" si="468"/>
        <v>Don’t Buy</v>
      </c>
      <c r="D3372" t="str">
        <f t="shared" si="469"/>
        <v>Long Name</v>
      </c>
      <c r="E3372">
        <v>3.7</v>
      </c>
      <c r="F3372">
        <f>IF(Q3372&lt;10,E3372+0.1,E3372)</f>
        <v>3.8000000000000003</v>
      </c>
      <c r="G3372">
        <f>MIN(IF(Q3372&lt;10,E3372+0.5,E3372),5)</f>
        <v>4.2</v>
      </c>
      <c r="H3372" t="str">
        <f t="shared" si="470"/>
        <v>Average Place to Work</v>
      </c>
      <c r="I3372">
        <v>155</v>
      </c>
      <c r="J3372" t="b">
        <f t="shared" si="471"/>
        <v>0</v>
      </c>
      <c r="K3372" t="b">
        <f>OR(E3372&gt;3.5,Q3372&lt;10)</f>
        <v>1</v>
      </c>
      <c r="L3372" t="s">
        <v>19</v>
      </c>
      <c r="M3372" t="s">
        <v>6066</v>
      </c>
      <c r="N3372" t="str">
        <f t="shared" si="472"/>
        <v>Indian Silicon Valley Startups</v>
      </c>
      <c r="O3372" t="str">
        <f t="shared" si="473"/>
        <v>None</v>
      </c>
      <c r="P3372" t="s">
        <v>269</v>
      </c>
      <c r="Q3372" s="2">
        <f t="shared" si="474"/>
        <v>9</v>
      </c>
      <c r="R3372" s="1" t="str">
        <f t="shared" si="475"/>
        <v>Startup</v>
      </c>
      <c r="S3372" s="1"/>
      <c r="T3372" t="s">
        <v>1183</v>
      </c>
      <c r="U3372" t="s">
        <v>826</v>
      </c>
      <c r="V3372">
        <f t="shared" si="476"/>
        <v>0</v>
      </c>
    </row>
    <row r="3373" spans="1:22" x14ac:dyDescent="0.35">
      <c r="A3373">
        <v>3371</v>
      </c>
      <c r="B3373" t="s">
        <v>6067</v>
      </c>
      <c r="C3373" t="str">
        <f t="shared" si="468"/>
        <v>Don’t Buy</v>
      </c>
      <c r="D3373" t="str">
        <f t="shared" si="469"/>
        <v>Long Name</v>
      </c>
      <c r="E3373">
        <v>4</v>
      </c>
      <c r="F3373">
        <f>IF(Q3373&lt;10,E3373+0.1,E3373)</f>
        <v>4</v>
      </c>
      <c r="G3373">
        <f>MIN(IF(Q3373&lt;10,E3373+0.5,E3373),5)</f>
        <v>4</v>
      </c>
      <c r="H3373" t="str">
        <f t="shared" si="470"/>
        <v>Average Place to Work</v>
      </c>
      <c r="I3373">
        <v>155</v>
      </c>
      <c r="J3373" t="b">
        <f t="shared" si="471"/>
        <v>0</v>
      </c>
      <c r="K3373" t="b">
        <f>OR(E3373&gt;3.5,Q3373&lt;10)</f>
        <v>1</v>
      </c>
      <c r="L3373" t="s">
        <v>19</v>
      </c>
      <c r="M3373" t="s">
        <v>6068</v>
      </c>
      <c r="N3373" t="str">
        <f t="shared" si="472"/>
        <v>None</v>
      </c>
      <c r="O3373" t="str">
        <f t="shared" si="473"/>
        <v>None</v>
      </c>
      <c r="P3373" t="s">
        <v>2690</v>
      </c>
      <c r="Q3373" s="2">
        <f t="shared" si="474"/>
        <v>264</v>
      </c>
      <c r="R3373" s="1" t="str">
        <f t="shared" si="475"/>
        <v>Established</v>
      </c>
      <c r="S3373" s="1"/>
      <c r="T3373" t="s">
        <v>598</v>
      </c>
      <c r="U3373" t="s">
        <v>92</v>
      </c>
      <c r="V3373">
        <f t="shared" si="476"/>
        <v>0</v>
      </c>
    </row>
    <row r="3374" spans="1:22" x14ac:dyDescent="0.35">
      <c r="A3374">
        <v>3372</v>
      </c>
      <c r="B3374" t="s">
        <v>6069</v>
      </c>
      <c r="C3374" t="str">
        <f t="shared" si="468"/>
        <v>Don’t Buy</v>
      </c>
      <c r="D3374" t="str">
        <f t="shared" si="469"/>
        <v>Long Name</v>
      </c>
      <c r="E3374">
        <v>3.2</v>
      </c>
      <c r="F3374">
        <f>IF(Q3374&lt;10,E3374+0.1,E3374)</f>
        <v>3.2</v>
      </c>
      <c r="G3374">
        <f>MIN(IF(Q3374&lt;10,E3374+0.5,E3374),5)</f>
        <v>3.2</v>
      </c>
      <c r="H3374" t="str">
        <f t="shared" si="470"/>
        <v>Average Place to Work</v>
      </c>
      <c r="I3374">
        <v>155</v>
      </c>
      <c r="J3374" t="b">
        <f t="shared" si="471"/>
        <v>0</v>
      </c>
      <c r="K3374" t="b">
        <f>OR(E3374&gt;3.5,Q3374&lt;10)</f>
        <v>0</v>
      </c>
      <c r="L3374" t="s">
        <v>19</v>
      </c>
      <c r="M3374" t="s">
        <v>790</v>
      </c>
      <c r="N3374" t="str">
        <f t="shared" si="472"/>
        <v>None</v>
      </c>
      <c r="O3374" t="str">
        <f t="shared" si="473"/>
        <v>None</v>
      </c>
      <c r="P3374" t="s">
        <v>183</v>
      </c>
      <c r="Q3374" s="2">
        <f t="shared" si="474"/>
        <v>10</v>
      </c>
      <c r="R3374" s="1" t="str">
        <f t="shared" si="475"/>
        <v>Established</v>
      </c>
      <c r="S3374" s="1"/>
      <c r="T3374" t="s">
        <v>115</v>
      </c>
      <c r="U3374" t="s">
        <v>641</v>
      </c>
      <c r="V3374">
        <f t="shared" si="476"/>
        <v>0</v>
      </c>
    </row>
    <row r="3375" spans="1:22" x14ac:dyDescent="0.35">
      <c r="A3375">
        <v>3373</v>
      </c>
      <c r="B3375" t="s">
        <v>6070</v>
      </c>
      <c r="C3375" t="str">
        <f t="shared" si="468"/>
        <v>Don’t Buy</v>
      </c>
      <c r="D3375" t="str">
        <f t="shared" si="469"/>
        <v>Long Name</v>
      </c>
      <c r="E3375">
        <v>4.2</v>
      </c>
      <c r="F3375">
        <f>IF(Q3375&lt;10,E3375+0.1,E3375)</f>
        <v>4.2</v>
      </c>
      <c r="G3375">
        <f>MIN(IF(Q3375&lt;10,E3375+0.5,E3375),5)</f>
        <v>4.2</v>
      </c>
      <c r="H3375" t="str">
        <f t="shared" si="470"/>
        <v>Average Place to Work</v>
      </c>
      <c r="I3375">
        <v>155</v>
      </c>
      <c r="J3375" t="b">
        <f t="shared" si="471"/>
        <v>0</v>
      </c>
      <c r="K3375" t="b">
        <f>OR(E3375&gt;3.5,Q3375&lt;10)</f>
        <v>1</v>
      </c>
      <c r="L3375" t="s">
        <v>19</v>
      </c>
      <c r="M3375" t="s">
        <v>6071</v>
      </c>
      <c r="N3375" t="str">
        <f t="shared" si="472"/>
        <v>None</v>
      </c>
      <c r="O3375" t="str">
        <f t="shared" si="473"/>
        <v>None</v>
      </c>
      <c r="P3375" t="s">
        <v>1229</v>
      </c>
      <c r="Q3375" s="2">
        <f t="shared" si="474"/>
        <v>112</v>
      </c>
      <c r="R3375" s="1" t="str">
        <f t="shared" si="475"/>
        <v>Established</v>
      </c>
      <c r="S3375" s="1"/>
      <c r="T3375" t="s">
        <v>1146</v>
      </c>
      <c r="U3375" t="s">
        <v>530</v>
      </c>
      <c r="V3375">
        <f t="shared" si="476"/>
        <v>0</v>
      </c>
    </row>
    <row r="3376" spans="1:22" x14ac:dyDescent="0.35">
      <c r="A3376">
        <v>3374</v>
      </c>
      <c r="B3376" t="s">
        <v>6072</v>
      </c>
      <c r="C3376" t="str">
        <f t="shared" si="468"/>
        <v>Don’t Buy</v>
      </c>
      <c r="D3376" t="str">
        <f t="shared" si="469"/>
        <v>Long Name</v>
      </c>
      <c r="E3376">
        <v>3.5</v>
      </c>
      <c r="F3376">
        <f>IF(Q3376&lt;10,E3376+0.1,E3376)</f>
        <v>3.5</v>
      </c>
      <c r="G3376">
        <f>MIN(IF(Q3376&lt;10,E3376+0.5,E3376),5)</f>
        <v>3.5</v>
      </c>
      <c r="H3376" t="str">
        <f t="shared" si="470"/>
        <v>Average Place to Work</v>
      </c>
      <c r="I3376">
        <v>155</v>
      </c>
      <c r="J3376" t="b">
        <f t="shared" si="471"/>
        <v>0</v>
      </c>
      <c r="K3376" t="b">
        <f>OR(E3376&gt;3.5,Q3376&lt;10)</f>
        <v>0</v>
      </c>
      <c r="L3376" t="s">
        <v>19</v>
      </c>
      <c r="M3376" t="s">
        <v>6073</v>
      </c>
      <c r="N3376" t="str">
        <f t="shared" si="472"/>
        <v>None</v>
      </c>
      <c r="O3376" t="str">
        <f t="shared" si="473"/>
        <v>None</v>
      </c>
      <c r="P3376" t="s">
        <v>666</v>
      </c>
      <c r="Q3376" s="2">
        <f t="shared" si="474"/>
        <v>48</v>
      </c>
      <c r="R3376" s="1" t="str">
        <f t="shared" si="475"/>
        <v>Established</v>
      </c>
      <c r="S3376" s="1"/>
      <c r="T3376" t="s">
        <v>115</v>
      </c>
      <c r="U3376" t="s">
        <v>306</v>
      </c>
      <c r="V3376">
        <f t="shared" si="476"/>
        <v>0</v>
      </c>
    </row>
    <row r="3377" spans="1:22" x14ac:dyDescent="0.35">
      <c r="A3377">
        <v>3375</v>
      </c>
      <c r="B3377" t="s">
        <v>6074</v>
      </c>
      <c r="C3377" t="str">
        <f t="shared" si="468"/>
        <v>Don’t Buy</v>
      </c>
      <c r="D3377" t="str">
        <f t="shared" si="469"/>
        <v>Long Name</v>
      </c>
      <c r="E3377">
        <v>3.9</v>
      </c>
      <c r="F3377">
        <f>IF(Q3377&lt;10,E3377+0.1,E3377)</f>
        <v>3.9</v>
      </c>
      <c r="G3377">
        <f>MIN(IF(Q3377&lt;10,E3377+0.5,E3377),5)</f>
        <v>3.9</v>
      </c>
      <c r="H3377" t="str">
        <f t="shared" si="470"/>
        <v>Average Place to Work</v>
      </c>
      <c r="I3377">
        <v>155</v>
      </c>
      <c r="J3377" t="b">
        <f t="shared" si="471"/>
        <v>0</v>
      </c>
      <c r="K3377" t="b">
        <f>OR(E3377&gt;3.5,Q3377&lt;10)</f>
        <v>1</v>
      </c>
      <c r="L3377" t="s">
        <v>19</v>
      </c>
      <c r="M3377" t="s">
        <v>3281</v>
      </c>
      <c r="N3377" t="str">
        <f t="shared" si="472"/>
        <v>None</v>
      </c>
      <c r="O3377" t="str">
        <f t="shared" si="473"/>
        <v>None</v>
      </c>
      <c r="P3377" t="s">
        <v>232</v>
      </c>
      <c r="Q3377" s="2">
        <f t="shared" si="474"/>
        <v>43</v>
      </c>
      <c r="R3377" s="1" t="str">
        <f t="shared" si="475"/>
        <v>Established</v>
      </c>
      <c r="S3377" s="1"/>
      <c r="T3377" t="s">
        <v>598</v>
      </c>
      <c r="U3377" t="s">
        <v>64</v>
      </c>
      <c r="V3377">
        <f t="shared" si="476"/>
        <v>0</v>
      </c>
    </row>
    <row r="3378" spans="1:22" x14ac:dyDescent="0.35">
      <c r="A3378">
        <v>3376</v>
      </c>
      <c r="B3378" t="s">
        <v>6075</v>
      </c>
      <c r="C3378" t="str">
        <f t="shared" si="468"/>
        <v>Don’t Buy</v>
      </c>
      <c r="D3378" t="str">
        <f t="shared" si="469"/>
        <v>Long Name</v>
      </c>
      <c r="E3378">
        <v>4.4000000000000004</v>
      </c>
      <c r="F3378">
        <f>IF(Q3378&lt;10,E3378+0.1,E3378)</f>
        <v>4.4000000000000004</v>
      </c>
      <c r="G3378">
        <f>MIN(IF(Q3378&lt;10,E3378+0.5,E3378),5)</f>
        <v>4.4000000000000004</v>
      </c>
      <c r="H3378" t="str">
        <f t="shared" si="470"/>
        <v>Average Place to Work</v>
      </c>
      <c r="I3378">
        <v>155</v>
      </c>
      <c r="J3378" t="b">
        <f t="shared" si="471"/>
        <v>0</v>
      </c>
      <c r="K3378" t="b">
        <f>OR(E3378&gt;3.5,Q3378&lt;10)</f>
        <v>1</v>
      </c>
      <c r="L3378" t="s">
        <v>9</v>
      </c>
      <c r="M3378" t="s">
        <v>2543</v>
      </c>
      <c r="N3378" t="str">
        <f t="shared" si="472"/>
        <v>None</v>
      </c>
      <c r="O3378" t="str">
        <f t="shared" si="473"/>
        <v>None</v>
      </c>
      <c r="P3378" t="s">
        <v>232</v>
      </c>
      <c r="Q3378" s="2">
        <f t="shared" si="474"/>
        <v>43</v>
      </c>
      <c r="R3378" s="1" t="str">
        <f t="shared" si="475"/>
        <v>Established</v>
      </c>
      <c r="S3378" s="1"/>
      <c r="T3378" t="s">
        <v>606</v>
      </c>
      <c r="U3378" t="s">
        <v>160</v>
      </c>
      <c r="V3378">
        <f t="shared" si="476"/>
        <v>0</v>
      </c>
    </row>
    <row r="3379" spans="1:22" x14ac:dyDescent="0.35">
      <c r="A3379">
        <v>3377</v>
      </c>
      <c r="B3379" t="s">
        <v>6076</v>
      </c>
      <c r="C3379" t="str">
        <f t="shared" si="468"/>
        <v>Don’t Buy</v>
      </c>
      <c r="D3379" t="str">
        <f t="shared" si="469"/>
        <v>Long Name</v>
      </c>
      <c r="E3379">
        <v>4.0999999999999996</v>
      </c>
      <c r="F3379">
        <f>IF(Q3379&lt;10,E3379+0.1,E3379)</f>
        <v>4.0999999999999996</v>
      </c>
      <c r="G3379">
        <f>MIN(IF(Q3379&lt;10,E3379+0.5,E3379),5)</f>
        <v>4.0999999999999996</v>
      </c>
      <c r="H3379" t="str">
        <f t="shared" si="470"/>
        <v>Average Place to Work</v>
      </c>
      <c r="I3379">
        <v>155</v>
      </c>
      <c r="J3379" t="b">
        <f t="shared" si="471"/>
        <v>0</v>
      </c>
      <c r="K3379" t="b">
        <f>OR(E3379&gt;3.5,Q3379&lt;10)</f>
        <v>1</v>
      </c>
      <c r="L3379" t="s">
        <v>19</v>
      </c>
      <c r="M3379" t="s">
        <v>6077</v>
      </c>
      <c r="N3379" t="str">
        <f t="shared" si="472"/>
        <v>None</v>
      </c>
      <c r="O3379" t="str">
        <f t="shared" si="473"/>
        <v>None</v>
      </c>
      <c r="P3379" t="s">
        <v>547</v>
      </c>
      <c r="Q3379" s="2">
        <f t="shared" si="474"/>
        <v>63</v>
      </c>
      <c r="R3379" s="1" t="str">
        <f t="shared" si="475"/>
        <v>Established</v>
      </c>
      <c r="S3379" s="1"/>
      <c r="T3379" t="s">
        <v>598</v>
      </c>
      <c r="U3379" t="s">
        <v>752</v>
      </c>
      <c r="V3379">
        <f t="shared" si="476"/>
        <v>0</v>
      </c>
    </row>
    <row r="3380" spans="1:22" x14ac:dyDescent="0.35">
      <c r="A3380">
        <v>3378</v>
      </c>
      <c r="B3380" t="s">
        <v>6078</v>
      </c>
      <c r="C3380" t="str">
        <f t="shared" si="468"/>
        <v>Don’t Buy</v>
      </c>
      <c r="D3380" t="str">
        <f t="shared" si="469"/>
        <v>Long Name</v>
      </c>
      <c r="E3380">
        <v>3.9</v>
      </c>
      <c r="F3380">
        <f>IF(Q3380&lt;10,E3380+0.1,E3380)</f>
        <v>3.9</v>
      </c>
      <c r="G3380">
        <f>MIN(IF(Q3380&lt;10,E3380+0.5,E3380),5)</f>
        <v>3.9</v>
      </c>
      <c r="H3380" t="str">
        <f t="shared" si="470"/>
        <v>Average Place to Work</v>
      </c>
      <c r="I3380">
        <v>155</v>
      </c>
      <c r="J3380" t="b">
        <f t="shared" si="471"/>
        <v>0</v>
      </c>
      <c r="K3380" t="b">
        <f>OR(E3380&gt;3.5,Q3380&lt;10)</f>
        <v>1</v>
      </c>
      <c r="L3380" t="s">
        <v>19</v>
      </c>
      <c r="M3380" t="s">
        <v>6079</v>
      </c>
      <c r="N3380" t="str">
        <f t="shared" si="472"/>
        <v>None</v>
      </c>
      <c r="O3380" t="str">
        <f t="shared" si="473"/>
        <v>None</v>
      </c>
      <c r="P3380" t="s">
        <v>1591</v>
      </c>
      <c r="Q3380" s="2">
        <f t="shared" si="474"/>
        <v>174</v>
      </c>
      <c r="R3380" s="1" t="str">
        <f t="shared" si="475"/>
        <v>Established</v>
      </c>
      <c r="S3380" s="1"/>
      <c r="T3380" t="s">
        <v>60</v>
      </c>
      <c r="U3380" t="s">
        <v>24</v>
      </c>
      <c r="V3380">
        <f t="shared" si="476"/>
        <v>500000</v>
      </c>
    </row>
    <row r="3381" spans="1:22" x14ac:dyDescent="0.35">
      <c r="A3381">
        <v>3379</v>
      </c>
      <c r="B3381" t="s">
        <v>6080</v>
      </c>
      <c r="C3381" t="str">
        <f t="shared" si="468"/>
        <v>Don’t Buy</v>
      </c>
      <c r="D3381" t="str">
        <f t="shared" si="469"/>
        <v>Long Name</v>
      </c>
      <c r="E3381">
        <v>4.0999999999999996</v>
      </c>
      <c r="F3381">
        <f>IF(Q3381&lt;10,E3381+0.1,E3381)</f>
        <v>4.0999999999999996</v>
      </c>
      <c r="G3381">
        <f>MIN(IF(Q3381&lt;10,E3381+0.5,E3381),5)</f>
        <v>4.0999999999999996</v>
      </c>
      <c r="H3381" t="str">
        <f t="shared" si="470"/>
        <v>Average Place to Work</v>
      </c>
      <c r="I3381">
        <v>155</v>
      </c>
      <c r="J3381" t="b">
        <f t="shared" si="471"/>
        <v>0</v>
      </c>
      <c r="K3381" t="b">
        <f>OR(E3381&gt;3.5,Q3381&lt;10)</f>
        <v>1</v>
      </c>
      <c r="M3381" t="s">
        <v>6081</v>
      </c>
      <c r="N3381" t="str">
        <f t="shared" si="472"/>
        <v>None</v>
      </c>
      <c r="O3381" t="str">
        <f t="shared" si="473"/>
        <v>None</v>
      </c>
      <c r="P3381" t="s">
        <v>626</v>
      </c>
      <c r="Q3381" s="2">
        <f t="shared" si="474"/>
        <v>17</v>
      </c>
      <c r="R3381" s="1" t="str">
        <f t="shared" si="475"/>
        <v>Established</v>
      </c>
      <c r="S3381" s="1"/>
      <c r="U3381" t="s">
        <v>446</v>
      </c>
      <c r="V3381">
        <f t="shared" si="476"/>
        <v>0</v>
      </c>
    </row>
    <row r="3382" spans="1:22" x14ac:dyDescent="0.35">
      <c r="A3382">
        <v>3380</v>
      </c>
      <c r="B3382" t="s">
        <v>6082</v>
      </c>
      <c r="C3382" t="str">
        <f t="shared" si="468"/>
        <v>Don’t Buy</v>
      </c>
      <c r="D3382" t="str">
        <f t="shared" si="469"/>
        <v>Long Name</v>
      </c>
      <c r="E3382">
        <v>3.6</v>
      </c>
      <c r="F3382">
        <f>IF(Q3382&lt;10,E3382+0.1,E3382)</f>
        <v>3.6</v>
      </c>
      <c r="G3382">
        <f>MIN(IF(Q3382&lt;10,E3382+0.5,E3382),5)</f>
        <v>3.6</v>
      </c>
      <c r="H3382" t="str">
        <f t="shared" si="470"/>
        <v>Average Place to Work</v>
      </c>
      <c r="I3382">
        <v>155</v>
      </c>
      <c r="J3382" t="b">
        <f t="shared" si="471"/>
        <v>0</v>
      </c>
      <c r="K3382" t="b">
        <f>OR(E3382&gt;3.5,Q3382&lt;10)</f>
        <v>1</v>
      </c>
      <c r="L3382" t="s">
        <v>19</v>
      </c>
      <c r="M3382" t="s">
        <v>853</v>
      </c>
      <c r="N3382" t="str">
        <f t="shared" si="472"/>
        <v>None</v>
      </c>
      <c r="O3382" t="str">
        <f t="shared" si="473"/>
        <v>Bombay Finances</v>
      </c>
      <c r="P3382" t="s">
        <v>213</v>
      </c>
      <c r="Q3382" s="2">
        <f t="shared" si="474"/>
        <v>12</v>
      </c>
      <c r="R3382" s="1" t="str">
        <f t="shared" si="475"/>
        <v>Established</v>
      </c>
      <c r="S3382" s="1"/>
      <c r="T3382" t="s">
        <v>1146</v>
      </c>
      <c r="U3382" t="s">
        <v>24</v>
      </c>
      <c r="V3382">
        <f t="shared" si="476"/>
        <v>500000</v>
      </c>
    </row>
    <row r="3383" spans="1:22" x14ac:dyDescent="0.35">
      <c r="A3383">
        <v>3381</v>
      </c>
      <c r="B3383" t="s">
        <v>6083</v>
      </c>
      <c r="C3383" t="str">
        <f t="shared" si="468"/>
        <v>Buy</v>
      </c>
      <c r="D3383" t="str">
        <f t="shared" si="469"/>
        <v>Long Name</v>
      </c>
      <c r="E3383">
        <v>4</v>
      </c>
      <c r="F3383">
        <f>IF(Q3383&lt;10,E3383+0.1,E3383)</f>
        <v>4</v>
      </c>
      <c r="G3383">
        <f>MIN(IF(Q3383&lt;10,E3383+0.5,E3383),5)</f>
        <v>4</v>
      </c>
      <c r="H3383" t="str">
        <f t="shared" si="470"/>
        <v>Average Place to Work</v>
      </c>
      <c r="I3383">
        <v>155</v>
      </c>
      <c r="J3383" t="b">
        <f t="shared" si="471"/>
        <v>0</v>
      </c>
      <c r="K3383" t="b">
        <f>OR(E3383&gt;3.5,Q3383&lt;10)</f>
        <v>1</v>
      </c>
      <c r="L3383" t="s">
        <v>19</v>
      </c>
      <c r="M3383" t="s">
        <v>4418</v>
      </c>
      <c r="N3383" t="str">
        <f t="shared" si="472"/>
        <v>None</v>
      </c>
      <c r="O3383" t="str">
        <f t="shared" si="473"/>
        <v>None</v>
      </c>
      <c r="P3383" t="s">
        <v>626</v>
      </c>
      <c r="Q3383" s="2">
        <f t="shared" si="474"/>
        <v>17</v>
      </c>
      <c r="R3383" s="1" t="str">
        <f t="shared" si="475"/>
        <v>Established</v>
      </c>
      <c r="S3383" s="1"/>
      <c r="T3383" t="s">
        <v>606</v>
      </c>
      <c r="U3383" t="s">
        <v>297</v>
      </c>
      <c r="V3383">
        <f t="shared" si="476"/>
        <v>0</v>
      </c>
    </row>
    <row r="3384" spans="1:22" x14ac:dyDescent="0.35">
      <c r="A3384">
        <v>3382</v>
      </c>
      <c r="B3384" t="s">
        <v>6084</v>
      </c>
      <c r="C3384" t="str">
        <f t="shared" si="468"/>
        <v>Don’t Buy</v>
      </c>
      <c r="D3384" t="str">
        <f t="shared" si="469"/>
        <v>Long Name</v>
      </c>
      <c r="E3384">
        <v>3.9</v>
      </c>
      <c r="F3384">
        <f>IF(Q3384&lt;10,E3384+0.1,E3384)</f>
        <v>4</v>
      </c>
      <c r="G3384">
        <f>MIN(IF(Q3384&lt;10,E3384+0.5,E3384),5)</f>
        <v>4.4000000000000004</v>
      </c>
      <c r="H3384" t="str">
        <f t="shared" si="470"/>
        <v>Average Place to Work</v>
      </c>
      <c r="I3384">
        <v>155</v>
      </c>
      <c r="J3384" t="b">
        <f t="shared" si="471"/>
        <v>0</v>
      </c>
      <c r="K3384" t="b">
        <f>OR(E3384&gt;3.5,Q3384&lt;10)</f>
        <v>1</v>
      </c>
      <c r="L3384" t="s">
        <v>19</v>
      </c>
      <c r="M3384" t="s">
        <v>6085</v>
      </c>
      <c r="N3384" t="str">
        <f t="shared" si="472"/>
        <v>Indian Silicon Valley Startups</v>
      </c>
      <c r="O3384" t="str">
        <f t="shared" si="473"/>
        <v>None</v>
      </c>
      <c r="P3384" t="s">
        <v>269</v>
      </c>
      <c r="Q3384" s="2">
        <f t="shared" si="474"/>
        <v>9</v>
      </c>
      <c r="R3384" s="1" t="str">
        <f t="shared" si="475"/>
        <v>Startup</v>
      </c>
      <c r="S3384" s="1"/>
      <c r="T3384" t="s">
        <v>115</v>
      </c>
      <c r="U3384" t="s">
        <v>64</v>
      </c>
      <c r="V3384">
        <f t="shared" si="476"/>
        <v>0</v>
      </c>
    </row>
    <row r="3385" spans="1:22" x14ac:dyDescent="0.35">
      <c r="A3385">
        <v>3383</v>
      </c>
      <c r="B3385" t="s">
        <v>6086</v>
      </c>
      <c r="C3385" t="str">
        <f t="shared" si="468"/>
        <v>Don’t Buy</v>
      </c>
      <c r="D3385" t="str">
        <f t="shared" si="469"/>
        <v>Short Name</v>
      </c>
      <c r="E3385">
        <v>4.4000000000000004</v>
      </c>
      <c r="F3385">
        <f>IF(Q3385&lt;10,E3385+0.1,E3385)</f>
        <v>4.4000000000000004</v>
      </c>
      <c r="G3385">
        <f>MIN(IF(Q3385&lt;10,E3385+0.5,E3385),5)</f>
        <v>4.4000000000000004</v>
      </c>
      <c r="H3385" t="str">
        <f t="shared" si="470"/>
        <v>Average Place to Work</v>
      </c>
      <c r="I3385">
        <v>155</v>
      </c>
      <c r="J3385" t="b">
        <f t="shared" si="471"/>
        <v>0</v>
      </c>
      <c r="K3385" t="b">
        <f>OR(E3385&gt;3.5,Q3385&lt;10)</f>
        <v>1</v>
      </c>
      <c r="M3385" t="s">
        <v>6087</v>
      </c>
      <c r="N3385" t="str">
        <f t="shared" si="472"/>
        <v>None</v>
      </c>
      <c r="O3385" t="str">
        <f t="shared" si="473"/>
        <v>None</v>
      </c>
      <c r="P3385" t="s">
        <v>469</v>
      </c>
      <c r="Q3385" s="2">
        <f t="shared" si="474"/>
        <v>83</v>
      </c>
      <c r="R3385" s="1" t="str">
        <f t="shared" si="475"/>
        <v>Established</v>
      </c>
      <c r="S3385" s="1"/>
      <c r="U3385" t="s">
        <v>64</v>
      </c>
      <c r="V3385">
        <f t="shared" si="476"/>
        <v>0</v>
      </c>
    </row>
    <row r="3386" spans="1:22" x14ac:dyDescent="0.35">
      <c r="A3386">
        <v>3384</v>
      </c>
      <c r="B3386" t="s">
        <v>6088</v>
      </c>
      <c r="C3386" t="str">
        <f t="shared" si="468"/>
        <v>Buy</v>
      </c>
      <c r="D3386" t="str">
        <f t="shared" si="469"/>
        <v>Short Name</v>
      </c>
      <c r="E3386">
        <v>3.8</v>
      </c>
      <c r="F3386">
        <f>IF(Q3386&lt;10,E3386+0.1,E3386)</f>
        <v>3.8</v>
      </c>
      <c r="G3386">
        <f>MIN(IF(Q3386&lt;10,E3386+0.5,E3386),5)</f>
        <v>3.8</v>
      </c>
      <c r="H3386" t="str">
        <f t="shared" si="470"/>
        <v>Average Place to Work</v>
      </c>
      <c r="I3386">
        <v>155</v>
      </c>
      <c r="J3386" t="b">
        <f t="shared" si="471"/>
        <v>0</v>
      </c>
      <c r="K3386" t="b">
        <f>OR(E3386&gt;3.5,Q3386&lt;10)</f>
        <v>1</v>
      </c>
      <c r="L3386" t="s">
        <v>19</v>
      </c>
      <c r="M3386" t="s">
        <v>6089</v>
      </c>
      <c r="N3386" t="str">
        <f t="shared" si="472"/>
        <v>None</v>
      </c>
      <c r="O3386" t="str">
        <f t="shared" si="473"/>
        <v>None</v>
      </c>
      <c r="P3386" t="s">
        <v>143</v>
      </c>
      <c r="Q3386" s="2">
        <f t="shared" si="474"/>
        <v>24</v>
      </c>
      <c r="R3386" s="1" t="str">
        <f t="shared" si="475"/>
        <v>Established</v>
      </c>
      <c r="S3386" s="1"/>
      <c r="T3386" t="s">
        <v>1183</v>
      </c>
      <c r="U3386" t="s">
        <v>41</v>
      </c>
      <c r="V3386">
        <f t="shared" si="476"/>
        <v>0</v>
      </c>
    </row>
    <row r="3387" spans="1:22" x14ac:dyDescent="0.35">
      <c r="A3387">
        <v>3385</v>
      </c>
      <c r="B3387" t="s">
        <v>6090</v>
      </c>
      <c r="C3387" t="str">
        <f t="shared" si="468"/>
        <v>Don’t Buy</v>
      </c>
      <c r="D3387" t="str">
        <f t="shared" si="469"/>
        <v>Long Name</v>
      </c>
      <c r="E3387">
        <v>3.9</v>
      </c>
      <c r="F3387">
        <f>IF(Q3387&lt;10,E3387+0.1,E3387)</f>
        <v>3.9</v>
      </c>
      <c r="G3387">
        <f>MIN(IF(Q3387&lt;10,E3387+0.5,E3387),5)</f>
        <v>3.9</v>
      </c>
      <c r="H3387" t="str">
        <f t="shared" si="470"/>
        <v>Average Place to Work</v>
      </c>
      <c r="I3387">
        <v>1500</v>
      </c>
      <c r="J3387" t="b">
        <f t="shared" si="471"/>
        <v>0</v>
      </c>
      <c r="K3387" t="b">
        <f>OR(E3387&gt;3.5,Q3387&lt;10)</f>
        <v>1</v>
      </c>
      <c r="L3387" t="s">
        <v>19</v>
      </c>
      <c r="M3387" t="s">
        <v>6091</v>
      </c>
      <c r="N3387" t="str">
        <f t="shared" si="472"/>
        <v>None</v>
      </c>
      <c r="O3387" t="str">
        <f t="shared" si="473"/>
        <v>None</v>
      </c>
      <c r="P3387" t="s">
        <v>423</v>
      </c>
      <c r="Q3387" s="2">
        <f t="shared" si="474"/>
        <v>53</v>
      </c>
      <c r="R3387" s="1" t="str">
        <f t="shared" si="475"/>
        <v>Established</v>
      </c>
      <c r="S3387" s="1"/>
      <c r="T3387" t="s">
        <v>140</v>
      </c>
      <c r="U3387" t="s">
        <v>92</v>
      </c>
      <c r="V3387">
        <f t="shared" si="476"/>
        <v>0</v>
      </c>
    </row>
    <row r="3388" spans="1:22" x14ac:dyDescent="0.35">
      <c r="A3388">
        <v>3386</v>
      </c>
      <c r="B3388" t="s">
        <v>6092</v>
      </c>
      <c r="C3388" t="str">
        <f t="shared" si="468"/>
        <v>Don’t Buy</v>
      </c>
      <c r="D3388" t="str">
        <f t="shared" si="469"/>
        <v>Long Name</v>
      </c>
      <c r="E3388">
        <v>3.7</v>
      </c>
      <c r="F3388">
        <f>IF(Q3388&lt;10,E3388+0.1,E3388)</f>
        <v>3.7</v>
      </c>
      <c r="G3388">
        <f>MIN(IF(Q3388&lt;10,E3388+0.5,E3388),5)</f>
        <v>3.7</v>
      </c>
      <c r="H3388" t="str">
        <f t="shared" si="470"/>
        <v>Average Place to Work</v>
      </c>
      <c r="I3388">
        <v>275</v>
      </c>
      <c r="J3388" t="b">
        <f t="shared" si="471"/>
        <v>0</v>
      </c>
      <c r="K3388" t="b">
        <f>OR(E3388&gt;3.5,Q3388&lt;10)</f>
        <v>1</v>
      </c>
      <c r="L3388" t="s">
        <v>19</v>
      </c>
      <c r="M3388" t="s">
        <v>6093</v>
      </c>
      <c r="N3388" t="str">
        <f t="shared" si="472"/>
        <v>None</v>
      </c>
      <c r="O3388" t="str">
        <f t="shared" si="473"/>
        <v>None</v>
      </c>
      <c r="P3388" t="s">
        <v>328</v>
      </c>
      <c r="Q3388" s="2">
        <f t="shared" si="474"/>
        <v>42</v>
      </c>
      <c r="R3388" s="1" t="str">
        <f t="shared" si="475"/>
        <v>Established</v>
      </c>
      <c r="S3388" s="1"/>
      <c r="T3388" t="s">
        <v>598</v>
      </c>
      <c r="U3388" t="s">
        <v>297</v>
      </c>
      <c r="V3388">
        <f t="shared" si="476"/>
        <v>0</v>
      </c>
    </row>
    <row r="3389" spans="1:22" x14ac:dyDescent="0.35">
      <c r="A3389">
        <v>3387</v>
      </c>
      <c r="B3389" t="s">
        <v>6094</v>
      </c>
      <c r="C3389" t="str">
        <f t="shared" si="468"/>
        <v>Don’t Buy</v>
      </c>
      <c r="D3389" t="str">
        <f t="shared" si="469"/>
        <v>Long Name</v>
      </c>
      <c r="E3389">
        <v>4.4000000000000004</v>
      </c>
      <c r="F3389">
        <f>IF(Q3389&lt;10,E3389+0.1,E3389)</f>
        <v>4.4000000000000004</v>
      </c>
      <c r="G3389">
        <f>MIN(IF(Q3389&lt;10,E3389+0.5,E3389),5)</f>
        <v>4.4000000000000004</v>
      </c>
      <c r="H3389" t="str">
        <f t="shared" si="470"/>
        <v>Average Place to Work</v>
      </c>
      <c r="I3389">
        <v>154</v>
      </c>
      <c r="J3389" t="b">
        <f t="shared" si="471"/>
        <v>0</v>
      </c>
      <c r="K3389" t="b">
        <f>OR(E3389&gt;3.5,Q3389&lt;10)</f>
        <v>1</v>
      </c>
      <c r="L3389" t="s">
        <v>19</v>
      </c>
      <c r="M3389" t="s">
        <v>6095</v>
      </c>
      <c r="N3389" t="str">
        <f t="shared" si="472"/>
        <v>None</v>
      </c>
      <c r="O3389" t="str">
        <f t="shared" si="473"/>
        <v>None</v>
      </c>
      <c r="P3389" t="s">
        <v>841</v>
      </c>
      <c r="Q3389" s="2">
        <f t="shared" si="474"/>
        <v>72</v>
      </c>
      <c r="R3389" s="1" t="str">
        <f t="shared" si="475"/>
        <v>Established</v>
      </c>
      <c r="S3389" s="1"/>
      <c r="T3389" t="s">
        <v>115</v>
      </c>
      <c r="U3389" t="s">
        <v>893</v>
      </c>
      <c r="V3389">
        <f t="shared" si="476"/>
        <v>0</v>
      </c>
    </row>
    <row r="3390" spans="1:22" x14ac:dyDescent="0.35">
      <c r="A3390">
        <v>3388</v>
      </c>
      <c r="B3390" t="s">
        <v>6096</v>
      </c>
      <c r="C3390" t="str">
        <f t="shared" si="468"/>
        <v>Don’t Buy</v>
      </c>
      <c r="D3390" t="str">
        <f t="shared" si="469"/>
        <v>Short Name</v>
      </c>
      <c r="E3390">
        <v>4.4000000000000004</v>
      </c>
      <c r="F3390">
        <f>IF(Q3390&lt;10,E3390+0.1,E3390)</f>
        <v>4.4000000000000004</v>
      </c>
      <c r="G3390">
        <f>MIN(IF(Q3390&lt;10,E3390+0.5,E3390),5)</f>
        <v>4.4000000000000004</v>
      </c>
      <c r="H3390" t="str">
        <f t="shared" si="470"/>
        <v>Average Place to Work</v>
      </c>
      <c r="I3390">
        <v>154</v>
      </c>
      <c r="J3390" t="b">
        <f t="shared" si="471"/>
        <v>0</v>
      </c>
      <c r="K3390" t="b">
        <f>OR(E3390&gt;3.5,Q3390&lt;10)</f>
        <v>1</v>
      </c>
      <c r="L3390" t="s">
        <v>9</v>
      </c>
      <c r="M3390" t="s">
        <v>1746</v>
      </c>
      <c r="N3390" t="str">
        <f t="shared" si="472"/>
        <v>None</v>
      </c>
      <c r="O3390" t="str">
        <f t="shared" si="473"/>
        <v>None</v>
      </c>
      <c r="P3390" t="s">
        <v>29</v>
      </c>
      <c r="Q3390" s="2">
        <f t="shared" si="474"/>
        <v>77</v>
      </c>
      <c r="R3390" s="1" t="str">
        <f t="shared" si="475"/>
        <v>Established</v>
      </c>
      <c r="S3390" s="1"/>
      <c r="T3390" t="s">
        <v>60</v>
      </c>
      <c r="U3390" t="s">
        <v>175</v>
      </c>
      <c r="V3390">
        <f t="shared" si="476"/>
        <v>0</v>
      </c>
    </row>
    <row r="3391" spans="1:22" x14ac:dyDescent="0.35">
      <c r="A3391">
        <v>3389</v>
      </c>
      <c r="B3391" t="s">
        <v>6096</v>
      </c>
      <c r="C3391" t="str">
        <f t="shared" si="468"/>
        <v>Don’t Buy</v>
      </c>
      <c r="D3391" t="str">
        <f t="shared" si="469"/>
        <v>Short Name</v>
      </c>
      <c r="E3391">
        <v>4.4000000000000004</v>
      </c>
      <c r="F3391">
        <f>IF(Q3391&lt;10,E3391+0.1,E3391)</f>
        <v>4.4000000000000004</v>
      </c>
      <c r="G3391">
        <f>MIN(IF(Q3391&lt;10,E3391+0.5,E3391),5)</f>
        <v>4.4000000000000004</v>
      </c>
      <c r="H3391" t="str">
        <f t="shared" si="470"/>
        <v>Average Place to Work</v>
      </c>
      <c r="I3391">
        <v>154</v>
      </c>
      <c r="J3391" t="b">
        <f t="shared" si="471"/>
        <v>0</v>
      </c>
      <c r="K3391" t="b">
        <f>OR(E3391&gt;3.5,Q3391&lt;10)</f>
        <v>1</v>
      </c>
      <c r="L3391" t="s">
        <v>9</v>
      </c>
      <c r="M3391" t="s">
        <v>1746</v>
      </c>
      <c r="N3391" t="str">
        <f t="shared" si="472"/>
        <v>None</v>
      </c>
      <c r="O3391" t="str">
        <f t="shared" si="473"/>
        <v>None</v>
      </c>
      <c r="P3391" t="s">
        <v>29</v>
      </c>
      <c r="Q3391" s="2">
        <f t="shared" si="474"/>
        <v>77</v>
      </c>
      <c r="R3391" s="1" t="str">
        <f t="shared" si="475"/>
        <v>Established</v>
      </c>
      <c r="S3391" s="1"/>
      <c r="T3391" t="s">
        <v>60</v>
      </c>
      <c r="U3391" t="s">
        <v>175</v>
      </c>
      <c r="V3391">
        <f t="shared" si="476"/>
        <v>0</v>
      </c>
    </row>
    <row r="3392" spans="1:22" x14ac:dyDescent="0.35">
      <c r="A3392">
        <v>3390</v>
      </c>
      <c r="B3392" t="s">
        <v>6097</v>
      </c>
      <c r="C3392" t="str">
        <f t="shared" si="468"/>
        <v>Don’t Buy</v>
      </c>
      <c r="D3392" t="str">
        <f t="shared" si="469"/>
        <v>Long Name</v>
      </c>
      <c r="E3392">
        <v>3.9</v>
      </c>
      <c r="F3392">
        <f>IF(Q3392&lt;10,E3392+0.1,E3392)</f>
        <v>3.9</v>
      </c>
      <c r="G3392">
        <f>MIN(IF(Q3392&lt;10,E3392+0.5,E3392),5)</f>
        <v>3.9</v>
      </c>
      <c r="H3392" t="str">
        <f t="shared" si="470"/>
        <v>Average Place to Work</v>
      </c>
      <c r="I3392">
        <v>154</v>
      </c>
      <c r="J3392" t="b">
        <f t="shared" si="471"/>
        <v>0</v>
      </c>
      <c r="K3392" t="b">
        <f>OR(E3392&gt;3.5,Q3392&lt;10)</f>
        <v>1</v>
      </c>
      <c r="L3392" t="s">
        <v>9</v>
      </c>
      <c r="M3392" t="s">
        <v>2467</v>
      </c>
      <c r="N3392" t="str">
        <f t="shared" si="472"/>
        <v>None</v>
      </c>
      <c r="O3392" t="str">
        <f t="shared" si="473"/>
        <v>None</v>
      </c>
      <c r="P3392" t="s">
        <v>47</v>
      </c>
      <c r="Q3392" s="2">
        <f t="shared" si="474"/>
        <v>31</v>
      </c>
      <c r="R3392" s="1" t="str">
        <f t="shared" si="475"/>
        <v>Established</v>
      </c>
      <c r="S3392" s="1"/>
      <c r="T3392" t="s">
        <v>115</v>
      </c>
      <c r="U3392" t="s">
        <v>184</v>
      </c>
      <c r="V3392">
        <f t="shared" si="476"/>
        <v>0</v>
      </c>
    </row>
    <row r="3393" spans="1:22" x14ac:dyDescent="0.35">
      <c r="A3393">
        <v>3391</v>
      </c>
      <c r="B3393" t="s">
        <v>6098</v>
      </c>
      <c r="C3393" t="str">
        <f t="shared" si="468"/>
        <v>Don’t Buy</v>
      </c>
      <c r="D3393" t="str">
        <f t="shared" si="469"/>
        <v>Long Name</v>
      </c>
      <c r="E3393">
        <v>4.0999999999999996</v>
      </c>
      <c r="F3393">
        <f>IF(Q3393&lt;10,E3393+0.1,E3393)</f>
        <v>4.1999999999999993</v>
      </c>
      <c r="G3393">
        <f>MIN(IF(Q3393&lt;10,E3393+0.5,E3393),5)</f>
        <v>4.5999999999999996</v>
      </c>
      <c r="H3393" t="str">
        <f t="shared" si="470"/>
        <v>Average Place to Work</v>
      </c>
      <c r="I3393">
        <v>154</v>
      </c>
      <c r="J3393" t="b">
        <f t="shared" si="471"/>
        <v>0</v>
      </c>
      <c r="K3393" t="b">
        <f>OR(E3393&gt;3.5,Q3393&lt;10)</f>
        <v>1</v>
      </c>
      <c r="L3393" t="s">
        <v>19</v>
      </c>
      <c r="M3393" t="s">
        <v>3396</v>
      </c>
      <c r="N3393" t="str">
        <f t="shared" si="472"/>
        <v>Indian Silicon Valley Startups</v>
      </c>
      <c r="O3393" t="str">
        <f t="shared" si="473"/>
        <v>None</v>
      </c>
      <c r="P3393" t="s">
        <v>269</v>
      </c>
      <c r="Q3393" s="2">
        <f t="shared" si="474"/>
        <v>9</v>
      </c>
      <c r="R3393" s="1" t="str">
        <f t="shared" si="475"/>
        <v>Startup</v>
      </c>
      <c r="S3393" s="1"/>
      <c r="T3393" t="s">
        <v>606</v>
      </c>
      <c r="U3393" t="s">
        <v>36</v>
      </c>
      <c r="V3393">
        <f t="shared" si="476"/>
        <v>0</v>
      </c>
    </row>
    <row r="3394" spans="1:22" x14ac:dyDescent="0.35">
      <c r="A3394">
        <v>3392</v>
      </c>
      <c r="B3394" t="s">
        <v>6099</v>
      </c>
      <c r="C3394" t="str">
        <f t="shared" si="468"/>
        <v>Don’t Buy</v>
      </c>
      <c r="D3394" t="str">
        <f t="shared" si="469"/>
        <v>Long Name</v>
      </c>
      <c r="E3394">
        <v>4.2</v>
      </c>
      <c r="F3394">
        <f>IF(Q3394&lt;10,E3394+0.1,E3394)</f>
        <v>4.2</v>
      </c>
      <c r="G3394">
        <f>MIN(IF(Q3394&lt;10,E3394+0.5,E3394),5)</f>
        <v>4.2</v>
      </c>
      <c r="H3394" t="str">
        <f t="shared" si="470"/>
        <v>Average Place to Work</v>
      </c>
      <c r="I3394">
        <v>154</v>
      </c>
      <c r="J3394" t="b">
        <f t="shared" si="471"/>
        <v>0</v>
      </c>
      <c r="K3394" t="b">
        <f>OR(E3394&gt;3.5,Q3394&lt;10)</f>
        <v>1</v>
      </c>
      <c r="L3394" t="s">
        <v>19</v>
      </c>
      <c r="M3394" t="s">
        <v>6100</v>
      </c>
      <c r="N3394" t="str">
        <f t="shared" si="472"/>
        <v>None</v>
      </c>
      <c r="O3394" t="str">
        <f t="shared" si="473"/>
        <v>None</v>
      </c>
      <c r="P3394" t="s">
        <v>59</v>
      </c>
      <c r="Q3394" s="2">
        <f t="shared" si="474"/>
        <v>39</v>
      </c>
      <c r="R3394" s="1" t="str">
        <f t="shared" si="475"/>
        <v>Established</v>
      </c>
      <c r="S3394" s="1"/>
      <c r="T3394" t="s">
        <v>606</v>
      </c>
      <c r="U3394" t="s">
        <v>647</v>
      </c>
      <c r="V3394">
        <f t="shared" si="476"/>
        <v>0</v>
      </c>
    </row>
    <row r="3395" spans="1:22" x14ac:dyDescent="0.35">
      <c r="A3395">
        <v>3393</v>
      </c>
      <c r="B3395" t="s">
        <v>6101</v>
      </c>
      <c r="C3395" t="str">
        <f t="shared" ref="C3395:C3458" si="477">IF(OR(LEFT(B3395,1)="T",LEFT(B3395,1)="G"),"Buy","Don’t Buy")</f>
        <v>Don’t Buy</v>
      </c>
      <c r="D3395" t="str">
        <f t="shared" ref="D3395:D3458" si="478">IF(LEN(B3395)&gt;=10,"Long Name","Short Name")</f>
        <v>Long Name</v>
      </c>
      <c r="E3395">
        <v>3.7</v>
      </c>
      <c r="F3395">
        <f>IF(Q3395&lt;10,E3395+0.1,E3395)</f>
        <v>3.7</v>
      </c>
      <c r="G3395">
        <f>MIN(IF(Q3395&lt;10,E3395+0.5,E3395),5)</f>
        <v>3.7</v>
      </c>
      <c r="H3395" t="str">
        <f t="shared" ref="H3395:H3458" si="479">IF(E3395&gt;4.5,"Great Place to Work","Average Place to Work")</f>
        <v>Average Place to Work</v>
      </c>
      <c r="I3395">
        <v>154</v>
      </c>
      <c r="J3395" t="b">
        <f t="shared" ref="J3395:J3458" si="480">AND(I3395&gt;10000,E3395&gt;4)</f>
        <v>0</v>
      </c>
      <c r="K3395" t="b">
        <f>OR(E3395&gt;3.5,Q3395&lt;10)</f>
        <v>1</v>
      </c>
      <c r="L3395" t="s">
        <v>9</v>
      </c>
      <c r="M3395" t="s">
        <v>5774</v>
      </c>
      <c r="N3395" t="str">
        <f t="shared" ref="N3395:N3458" si="481">IF(OR(LEFT(M3395,9)="Banglore",LEFT(M3395,9)="Bengaluru",LEFT(M3395,7)="Chennai",Q3395&lt;10,U3395="Internet"),"Indian Silicon Valley Startups","None")</f>
        <v>None</v>
      </c>
      <c r="O3395" t="str">
        <f t="shared" ref="O3395:O3458" si="482">IF(AND(LEFT(M3395,6)="Mumbai",U3395="Financial Services"),"Bombay Finances","None")</f>
        <v>None</v>
      </c>
      <c r="P3395" t="s">
        <v>198</v>
      </c>
      <c r="Q3395" s="2">
        <f t="shared" ref="Q3395:Q3458" si="483">_xlfn.NUMBERVALUE(SUBSTITUTE(TRIM(P3395)," years old",""))</f>
        <v>35</v>
      </c>
      <c r="R3395" s="1" t="str">
        <f t="shared" ref="R3395:R3458" si="484">IF(Q3395&lt;10,"Startup","Established")</f>
        <v>Established</v>
      </c>
      <c r="S3395" s="1"/>
      <c r="T3395" t="s">
        <v>606</v>
      </c>
      <c r="U3395" t="s">
        <v>484</v>
      </c>
      <c r="V3395">
        <f t="shared" ref="V3395:V3458" si="485">IF(AND(OR(U3395=$U$7,U3395=$U$12),E3395&gt;4),1000000,IF(AND(OR(U3395=$U$7,U3395=$U$12),E3395&lt;=4),500000,IF(AND(U3395=$U$18,E3395&gt;4),800000,0)))</f>
        <v>0</v>
      </c>
    </row>
    <row r="3396" spans="1:22" x14ac:dyDescent="0.35">
      <c r="A3396">
        <v>3394</v>
      </c>
      <c r="B3396" t="s">
        <v>6102</v>
      </c>
      <c r="C3396" t="str">
        <f t="shared" si="477"/>
        <v>Don’t Buy</v>
      </c>
      <c r="D3396" t="str">
        <f t="shared" si="478"/>
        <v>Long Name</v>
      </c>
      <c r="E3396">
        <v>4.0999999999999996</v>
      </c>
      <c r="F3396">
        <f>IF(Q3396&lt;10,E3396+0.1,E3396)</f>
        <v>4.0999999999999996</v>
      </c>
      <c r="G3396">
        <f>MIN(IF(Q3396&lt;10,E3396+0.5,E3396),5)</f>
        <v>4.0999999999999996</v>
      </c>
      <c r="H3396" t="str">
        <f t="shared" si="479"/>
        <v>Average Place to Work</v>
      </c>
      <c r="I3396">
        <v>154</v>
      </c>
      <c r="J3396" t="b">
        <f t="shared" si="480"/>
        <v>0</v>
      </c>
      <c r="K3396" t="b">
        <f>OR(E3396&gt;3.5,Q3396&lt;10)</f>
        <v>1</v>
      </c>
      <c r="L3396" t="s">
        <v>9</v>
      </c>
      <c r="M3396" t="s">
        <v>2850</v>
      </c>
      <c r="N3396" t="str">
        <f t="shared" si="481"/>
        <v>None</v>
      </c>
      <c r="O3396" t="str">
        <f t="shared" si="482"/>
        <v>None</v>
      </c>
      <c r="P3396" t="s">
        <v>86</v>
      </c>
      <c r="Q3396" s="2">
        <f t="shared" si="483"/>
        <v>27</v>
      </c>
      <c r="R3396" s="1" t="str">
        <f t="shared" si="484"/>
        <v>Established</v>
      </c>
      <c r="S3396" s="1"/>
      <c r="T3396" t="s">
        <v>598</v>
      </c>
      <c r="U3396" t="s">
        <v>297</v>
      </c>
      <c r="V3396">
        <f t="shared" si="485"/>
        <v>0</v>
      </c>
    </row>
    <row r="3397" spans="1:22" x14ac:dyDescent="0.35">
      <c r="A3397">
        <v>3395</v>
      </c>
      <c r="B3397" t="s">
        <v>6103</v>
      </c>
      <c r="C3397" t="str">
        <f t="shared" si="477"/>
        <v>Don’t Buy</v>
      </c>
      <c r="D3397" t="str">
        <f t="shared" si="478"/>
        <v>Long Name</v>
      </c>
      <c r="E3397">
        <v>4.3</v>
      </c>
      <c r="F3397">
        <f>IF(Q3397&lt;10,E3397+0.1,E3397)</f>
        <v>4.3</v>
      </c>
      <c r="G3397">
        <f>MIN(IF(Q3397&lt;10,E3397+0.5,E3397),5)</f>
        <v>4.3</v>
      </c>
      <c r="H3397" t="str">
        <f t="shared" si="479"/>
        <v>Average Place to Work</v>
      </c>
      <c r="I3397">
        <v>154</v>
      </c>
      <c r="J3397" t="b">
        <f t="shared" si="480"/>
        <v>0</v>
      </c>
      <c r="K3397" t="b">
        <f>OR(E3397&gt;3.5,Q3397&lt;10)</f>
        <v>1</v>
      </c>
      <c r="L3397" t="s">
        <v>19</v>
      </c>
      <c r="M3397" t="s">
        <v>6104</v>
      </c>
      <c r="N3397" t="str">
        <f t="shared" si="481"/>
        <v>None</v>
      </c>
      <c r="O3397" t="str">
        <f t="shared" si="482"/>
        <v>None</v>
      </c>
      <c r="P3397" t="s">
        <v>86</v>
      </c>
      <c r="Q3397" s="2">
        <f t="shared" si="483"/>
        <v>27</v>
      </c>
      <c r="R3397" s="1" t="str">
        <f t="shared" si="484"/>
        <v>Established</v>
      </c>
      <c r="S3397" s="1"/>
      <c r="T3397" t="s">
        <v>60</v>
      </c>
      <c r="U3397" t="s">
        <v>647</v>
      </c>
      <c r="V3397">
        <f t="shared" si="485"/>
        <v>0</v>
      </c>
    </row>
    <row r="3398" spans="1:22" x14ac:dyDescent="0.35">
      <c r="A3398">
        <v>3396</v>
      </c>
      <c r="B3398" t="s">
        <v>6105</v>
      </c>
      <c r="C3398" t="str">
        <f t="shared" si="477"/>
        <v>Buy</v>
      </c>
      <c r="D3398" t="str">
        <f t="shared" si="478"/>
        <v>Long Name</v>
      </c>
      <c r="E3398">
        <v>4.0999999999999996</v>
      </c>
      <c r="F3398">
        <f>IF(Q3398&lt;10,E3398+0.1,E3398)</f>
        <v>4.0999999999999996</v>
      </c>
      <c r="G3398">
        <f>MIN(IF(Q3398&lt;10,E3398+0.5,E3398),5)</f>
        <v>4.0999999999999996</v>
      </c>
      <c r="H3398" t="str">
        <f t="shared" si="479"/>
        <v>Average Place to Work</v>
      </c>
      <c r="I3398">
        <v>154</v>
      </c>
      <c r="J3398" t="b">
        <f t="shared" si="480"/>
        <v>0</v>
      </c>
      <c r="K3398" t="b">
        <f>OR(E3398&gt;3.5,Q3398&lt;10)</f>
        <v>1</v>
      </c>
      <c r="M3398" t="s">
        <v>6106</v>
      </c>
      <c r="N3398" t="str">
        <f t="shared" si="481"/>
        <v>None</v>
      </c>
      <c r="O3398" t="str">
        <f t="shared" si="482"/>
        <v>None</v>
      </c>
      <c r="P3398" t="s">
        <v>261</v>
      </c>
      <c r="Q3398" s="2">
        <f t="shared" si="483"/>
        <v>21</v>
      </c>
      <c r="R3398" s="1" t="str">
        <f t="shared" si="484"/>
        <v>Established</v>
      </c>
      <c r="S3398" s="1"/>
      <c r="U3398" t="s">
        <v>297</v>
      </c>
      <c r="V3398">
        <f t="shared" si="485"/>
        <v>0</v>
      </c>
    </row>
    <row r="3399" spans="1:22" x14ac:dyDescent="0.35">
      <c r="A3399">
        <v>3397</v>
      </c>
      <c r="B3399" t="s">
        <v>6107</v>
      </c>
      <c r="C3399" t="str">
        <f t="shared" si="477"/>
        <v>Buy</v>
      </c>
      <c r="D3399" t="str">
        <f t="shared" si="478"/>
        <v>Long Name</v>
      </c>
      <c r="E3399">
        <v>3.9</v>
      </c>
      <c r="F3399">
        <f>IF(Q3399&lt;10,E3399+0.1,E3399)</f>
        <v>3.9</v>
      </c>
      <c r="G3399">
        <f>MIN(IF(Q3399&lt;10,E3399+0.5,E3399),5)</f>
        <v>3.9</v>
      </c>
      <c r="H3399" t="str">
        <f t="shared" si="479"/>
        <v>Average Place to Work</v>
      </c>
      <c r="I3399">
        <v>154</v>
      </c>
      <c r="J3399" t="b">
        <f t="shared" si="480"/>
        <v>0</v>
      </c>
      <c r="K3399" t="b">
        <f>OR(E3399&gt;3.5,Q3399&lt;10)</f>
        <v>1</v>
      </c>
      <c r="L3399" t="s">
        <v>19</v>
      </c>
      <c r="M3399" t="s">
        <v>6108</v>
      </c>
      <c r="N3399" t="str">
        <f t="shared" si="481"/>
        <v>None</v>
      </c>
      <c r="O3399" t="str">
        <f t="shared" si="482"/>
        <v>None</v>
      </c>
      <c r="P3399" t="s">
        <v>445</v>
      </c>
      <c r="Q3399" s="2">
        <f t="shared" si="483"/>
        <v>14</v>
      </c>
      <c r="R3399" s="1" t="str">
        <f t="shared" si="484"/>
        <v>Established</v>
      </c>
      <c r="S3399" s="1"/>
      <c r="T3399" t="s">
        <v>140</v>
      </c>
      <c r="U3399" t="s">
        <v>92</v>
      </c>
      <c r="V3399">
        <f t="shared" si="485"/>
        <v>0</v>
      </c>
    </row>
    <row r="3400" spans="1:22" x14ac:dyDescent="0.35">
      <c r="A3400">
        <v>3398</v>
      </c>
      <c r="B3400" t="s">
        <v>6109</v>
      </c>
      <c r="C3400" t="str">
        <f t="shared" si="477"/>
        <v>Don’t Buy</v>
      </c>
      <c r="D3400" t="str">
        <f t="shared" si="478"/>
        <v>Long Name</v>
      </c>
      <c r="E3400">
        <v>4.5</v>
      </c>
      <c r="F3400">
        <f>IF(Q3400&lt;10,E3400+0.1,E3400)</f>
        <v>4.5</v>
      </c>
      <c r="G3400">
        <f>MIN(IF(Q3400&lt;10,E3400+0.5,E3400),5)</f>
        <v>4.5</v>
      </c>
      <c r="H3400" t="str">
        <f t="shared" si="479"/>
        <v>Average Place to Work</v>
      </c>
      <c r="I3400">
        <v>154</v>
      </c>
      <c r="J3400" t="b">
        <f t="shared" si="480"/>
        <v>0</v>
      </c>
      <c r="K3400" t="b">
        <f>OR(E3400&gt;3.5,Q3400&lt;10)</f>
        <v>1</v>
      </c>
      <c r="L3400" t="s">
        <v>19</v>
      </c>
      <c r="M3400" t="s">
        <v>3855</v>
      </c>
      <c r="N3400" t="str">
        <f t="shared" si="481"/>
        <v>None</v>
      </c>
      <c r="O3400" t="str">
        <f t="shared" si="482"/>
        <v>None</v>
      </c>
      <c r="P3400" t="s">
        <v>99</v>
      </c>
      <c r="Q3400" s="2">
        <f t="shared" si="483"/>
        <v>26</v>
      </c>
      <c r="R3400" s="1" t="str">
        <f t="shared" si="484"/>
        <v>Established</v>
      </c>
      <c r="S3400" s="1"/>
      <c r="T3400" t="s">
        <v>1183</v>
      </c>
      <c r="U3400" t="s">
        <v>687</v>
      </c>
      <c r="V3400">
        <f t="shared" si="485"/>
        <v>0</v>
      </c>
    </row>
    <row r="3401" spans="1:22" x14ac:dyDescent="0.35">
      <c r="A3401">
        <v>3399</v>
      </c>
      <c r="B3401" t="s">
        <v>6110</v>
      </c>
      <c r="C3401" t="str">
        <f t="shared" si="477"/>
        <v>Don’t Buy</v>
      </c>
      <c r="D3401" t="str">
        <f t="shared" si="478"/>
        <v>Long Name</v>
      </c>
      <c r="E3401">
        <v>3.7</v>
      </c>
      <c r="F3401">
        <f>IF(Q3401&lt;10,E3401+0.1,E3401)</f>
        <v>3.7</v>
      </c>
      <c r="G3401">
        <f>MIN(IF(Q3401&lt;10,E3401+0.5,E3401),5)</f>
        <v>3.7</v>
      </c>
      <c r="H3401" t="str">
        <f t="shared" si="479"/>
        <v>Average Place to Work</v>
      </c>
      <c r="I3401">
        <v>154</v>
      </c>
      <c r="J3401" t="b">
        <f t="shared" si="480"/>
        <v>0</v>
      </c>
      <c r="K3401" t="b">
        <f>OR(E3401&gt;3.5,Q3401&lt;10)</f>
        <v>1</v>
      </c>
      <c r="L3401" t="s">
        <v>9</v>
      </c>
      <c r="M3401" t="s">
        <v>98</v>
      </c>
      <c r="N3401" t="str">
        <f t="shared" si="481"/>
        <v>Indian Silicon Valley Startups</v>
      </c>
      <c r="O3401" t="str">
        <f t="shared" si="482"/>
        <v>None</v>
      </c>
      <c r="P3401" t="s">
        <v>309</v>
      </c>
      <c r="Q3401" s="2">
        <f t="shared" si="483"/>
        <v>40</v>
      </c>
      <c r="R3401" s="1" t="str">
        <f t="shared" si="484"/>
        <v>Established</v>
      </c>
      <c r="S3401" s="1"/>
      <c r="T3401" t="s">
        <v>115</v>
      </c>
      <c r="U3401" t="s">
        <v>36</v>
      </c>
      <c r="V3401">
        <f t="shared" si="485"/>
        <v>0</v>
      </c>
    </row>
    <row r="3402" spans="1:22" x14ac:dyDescent="0.35">
      <c r="A3402">
        <v>3400</v>
      </c>
      <c r="B3402" t="s">
        <v>6094</v>
      </c>
      <c r="C3402" t="str">
        <f t="shared" si="477"/>
        <v>Don’t Buy</v>
      </c>
      <c r="D3402" t="str">
        <f t="shared" si="478"/>
        <v>Long Name</v>
      </c>
      <c r="E3402">
        <v>4.4000000000000004</v>
      </c>
      <c r="F3402">
        <f>IF(Q3402&lt;10,E3402+0.1,E3402)</f>
        <v>4.4000000000000004</v>
      </c>
      <c r="G3402">
        <f>MIN(IF(Q3402&lt;10,E3402+0.5,E3402),5)</f>
        <v>4.4000000000000004</v>
      </c>
      <c r="H3402" t="str">
        <f t="shared" si="479"/>
        <v>Average Place to Work</v>
      </c>
      <c r="I3402">
        <v>154</v>
      </c>
      <c r="J3402" t="b">
        <f t="shared" si="480"/>
        <v>0</v>
      </c>
      <c r="K3402" t="b">
        <f>OR(E3402&gt;3.5,Q3402&lt;10)</f>
        <v>1</v>
      </c>
      <c r="L3402" t="s">
        <v>19</v>
      </c>
      <c r="M3402" t="s">
        <v>6095</v>
      </c>
      <c r="N3402" t="str">
        <f t="shared" si="481"/>
        <v>None</v>
      </c>
      <c r="O3402" t="str">
        <f t="shared" si="482"/>
        <v>None</v>
      </c>
      <c r="P3402" t="s">
        <v>841</v>
      </c>
      <c r="Q3402" s="2">
        <f t="shared" si="483"/>
        <v>72</v>
      </c>
      <c r="R3402" s="1" t="str">
        <f t="shared" si="484"/>
        <v>Established</v>
      </c>
      <c r="S3402" s="1"/>
      <c r="T3402" t="s">
        <v>115</v>
      </c>
      <c r="U3402" t="s">
        <v>893</v>
      </c>
      <c r="V3402">
        <f t="shared" si="485"/>
        <v>0</v>
      </c>
    </row>
    <row r="3403" spans="1:22" x14ac:dyDescent="0.35">
      <c r="A3403">
        <v>3401</v>
      </c>
      <c r="B3403" t="s">
        <v>6111</v>
      </c>
      <c r="C3403" t="str">
        <f t="shared" si="477"/>
        <v>Don’t Buy</v>
      </c>
      <c r="D3403" t="str">
        <f t="shared" si="478"/>
        <v>Long Name</v>
      </c>
      <c r="E3403">
        <v>3.2</v>
      </c>
      <c r="F3403">
        <f>IF(Q3403&lt;10,E3403+0.1,E3403)</f>
        <v>3.2</v>
      </c>
      <c r="G3403">
        <f>MIN(IF(Q3403&lt;10,E3403+0.5,E3403),5)</f>
        <v>3.2</v>
      </c>
      <c r="H3403" t="str">
        <f t="shared" si="479"/>
        <v>Average Place to Work</v>
      </c>
      <c r="I3403">
        <v>154</v>
      </c>
      <c r="J3403" t="b">
        <f t="shared" si="480"/>
        <v>0</v>
      </c>
      <c r="K3403" t="b">
        <f>OR(E3403&gt;3.5,Q3403&lt;10)</f>
        <v>0</v>
      </c>
      <c r="L3403" t="s">
        <v>19</v>
      </c>
      <c r="M3403" t="s">
        <v>3256</v>
      </c>
      <c r="N3403" t="str">
        <f t="shared" si="481"/>
        <v>None</v>
      </c>
      <c r="O3403" t="str">
        <f t="shared" si="482"/>
        <v>None</v>
      </c>
      <c r="P3403" t="s">
        <v>95</v>
      </c>
      <c r="Q3403" s="2">
        <f t="shared" si="483"/>
        <v>16</v>
      </c>
      <c r="R3403" s="1" t="str">
        <f t="shared" si="484"/>
        <v>Established</v>
      </c>
      <c r="S3403" s="1"/>
      <c r="T3403" t="s">
        <v>606</v>
      </c>
      <c r="U3403" t="s">
        <v>17</v>
      </c>
      <c r="V3403">
        <f t="shared" si="485"/>
        <v>500000</v>
      </c>
    </row>
    <row r="3404" spans="1:22" x14ac:dyDescent="0.35">
      <c r="A3404">
        <v>3402</v>
      </c>
      <c r="B3404" t="s">
        <v>6112</v>
      </c>
      <c r="C3404" t="str">
        <f t="shared" si="477"/>
        <v>Don’t Buy</v>
      </c>
      <c r="D3404" t="str">
        <f t="shared" si="478"/>
        <v>Long Name</v>
      </c>
      <c r="E3404">
        <v>3.8</v>
      </c>
      <c r="F3404">
        <f>IF(Q3404&lt;10,E3404+0.1,E3404)</f>
        <v>3.8</v>
      </c>
      <c r="G3404">
        <f>MIN(IF(Q3404&lt;10,E3404+0.5,E3404),5)</f>
        <v>3.8</v>
      </c>
      <c r="H3404" t="str">
        <f t="shared" si="479"/>
        <v>Average Place to Work</v>
      </c>
      <c r="I3404">
        <v>154</v>
      </c>
      <c r="J3404" t="b">
        <f t="shared" si="480"/>
        <v>0</v>
      </c>
      <c r="K3404" t="b">
        <f>OR(E3404&gt;3.5,Q3404&lt;10)</f>
        <v>1</v>
      </c>
      <c r="M3404" t="s">
        <v>1884</v>
      </c>
      <c r="N3404" t="str">
        <f t="shared" si="481"/>
        <v>None</v>
      </c>
      <c r="O3404" t="str">
        <f t="shared" si="482"/>
        <v>None</v>
      </c>
      <c r="P3404" t="s">
        <v>737</v>
      </c>
      <c r="Q3404" s="2">
        <f t="shared" si="483"/>
        <v>75</v>
      </c>
      <c r="R3404" s="1" t="str">
        <f t="shared" si="484"/>
        <v>Established</v>
      </c>
      <c r="S3404" s="1"/>
      <c r="U3404" t="s">
        <v>83</v>
      </c>
      <c r="V3404">
        <f t="shared" si="485"/>
        <v>0</v>
      </c>
    </row>
    <row r="3405" spans="1:22" x14ac:dyDescent="0.35">
      <c r="A3405">
        <v>3403</v>
      </c>
      <c r="B3405" t="s">
        <v>6113</v>
      </c>
      <c r="C3405" t="str">
        <f t="shared" si="477"/>
        <v>Don’t Buy</v>
      </c>
      <c r="D3405" t="str">
        <f t="shared" si="478"/>
        <v>Long Name</v>
      </c>
      <c r="E3405">
        <v>3.7</v>
      </c>
      <c r="F3405">
        <f>IF(Q3405&lt;10,E3405+0.1,E3405)</f>
        <v>3.7</v>
      </c>
      <c r="G3405">
        <f>MIN(IF(Q3405&lt;10,E3405+0.5,E3405),5)</f>
        <v>3.7</v>
      </c>
      <c r="H3405" t="str">
        <f t="shared" si="479"/>
        <v>Average Place to Work</v>
      </c>
      <c r="I3405">
        <v>154</v>
      </c>
      <c r="J3405" t="b">
        <f t="shared" si="480"/>
        <v>0</v>
      </c>
      <c r="K3405" t="b">
        <f>OR(E3405&gt;3.5,Q3405&lt;10)</f>
        <v>1</v>
      </c>
      <c r="L3405" t="s">
        <v>9</v>
      </c>
      <c r="M3405" t="s">
        <v>4161</v>
      </c>
      <c r="N3405" t="str">
        <f t="shared" si="481"/>
        <v>None</v>
      </c>
      <c r="O3405" t="str">
        <f t="shared" si="482"/>
        <v>None</v>
      </c>
      <c r="P3405" t="s">
        <v>232</v>
      </c>
      <c r="Q3405" s="2">
        <f t="shared" si="483"/>
        <v>43</v>
      </c>
      <c r="R3405" s="1" t="str">
        <f t="shared" si="484"/>
        <v>Established</v>
      </c>
      <c r="S3405" s="1"/>
      <c r="T3405" t="s">
        <v>606</v>
      </c>
      <c r="U3405" t="s">
        <v>64</v>
      </c>
      <c r="V3405">
        <f t="shared" si="485"/>
        <v>0</v>
      </c>
    </row>
    <row r="3406" spans="1:22" x14ac:dyDescent="0.35">
      <c r="A3406">
        <v>3404</v>
      </c>
      <c r="B3406" t="s">
        <v>6114</v>
      </c>
      <c r="C3406" t="str">
        <f t="shared" si="477"/>
        <v>Don’t Buy</v>
      </c>
      <c r="D3406" t="str">
        <f t="shared" si="478"/>
        <v>Long Name</v>
      </c>
      <c r="E3406">
        <v>3.9</v>
      </c>
      <c r="F3406">
        <f>IF(Q3406&lt;10,E3406+0.1,E3406)</f>
        <v>3.9</v>
      </c>
      <c r="G3406">
        <f>MIN(IF(Q3406&lt;10,E3406+0.5,E3406),5)</f>
        <v>3.9</v>
      </c>
      <c r="H3406" t="str">
        <f t="shared" si="479"/>
        <v>Average Place to Work</v>
      </c>
      <c r="I3406">
        <v>154</v>
      </c>
      <c r="J3406" t="b">
        <f t="shared" si="480"/>
        <v>0</v>
      </c>
      <c r="K3406" t="b">
        <f>OR(E3406&gt;3.5,Q3406&lt;10)</f>
        <v>1</v>
      </c>
      <c r="L3406" t="s">
        <v>9</v>
      </c>
      <c r="M3406" t="s">
        <v>6115</v>
      </c>
      <c r="N3406" t="str">
        <f t="shared" si="481"/>
        <v>Indian Silicon Valley Startups</v>
      </c>
      <c r="O3406" t="str">
        <f t="shared" si="482"/>
        <v>None</v>
      </c>
      <c r="P3406" t="s">
        <v>180</v>
      </c>
      <c r="Q3406" s="2">
        <f t="shared" si="483"/>
        <v>23</v>
      </c>
      <c r="R3406" s="1" t="str">
        <f t="shared" si="484"/>
        <v>Established</v>
      </c>
      <c r="S3406" s="1"/>
      <c r="T3406" t="s">
        <v>1183</v>
      </c>
      <c r="U3406" t="s">
        <v>255</v>
      </c>
      <c r="V3406">
        <f t="shared" si="485"/>
        <v>0</v>
      </c>
    </row>
    <row r="3407" spans="1:22" x14ac:dyDescent="0.35">
      <c r="A3407">
        <v>3405</v>
      </c>
      <c r="B3407" t="s">
        <v>6116</v>
      </c>
      <c r="C3407" t="str">
        <f t="shared" si="477"/>
        <v>Don’t Buy</v>
      </c>
      <c r="D3407" t="str">
        <f t="shared" si="478"/>
        <v>Long Name</v>
      </c>
      <c r="E3407">
        <v>3.6</v>
      </c>
      <c r="F3407">
        <f>IF(Q3407&lt;10,E3407+0.1,E3407)</f>
        <v>3.6</v>
      </c>
      <c r="G3407">
        <f>MIN(IF(Q3407&lt;10,E3407+0.5,E3407),5)</f>
        <v>3.6</v>
      </c>
      <c r="H3407" t="str">
        <f t="shared" si="479"/>
        <v>Average Place to Work</v>
      </c>
      <c r="I3407">
        <v>154</v>
      </c>
      <c r="J3407" t="b">
        <f t="shared" si="480"/>
        <v>0</v>
      </c>
      <c r="K3407" t="b">
        <f>OR(E3407&gt;3.5,Q3407&lt;10)</f>
        <v>1</v>
      </c>
      <c r="L3407" t="s">
        <v>19</v>
      </c>
      <c r="M3407" t="s">
        <v>3548</v>
      </c>
      <c r="N3407" t="str">
        <f t="shared" si="481"/>
        <v>None</v>
      </c>
      <c r="O3407" t="str">
        <f t="shared" si="482"/>
        <v>None</v>
      </c>
      <c r="P3407" t="s">
        <v>749</v>
      </c>
      <c r="Q3407" s="2">
        <f t="shared" si="483"/>
        <v>58</v>
      </c>
      <c r="R3407" s="1" t="str">
        <f t="shared" si="484"/>
        <v>Established</v>
      </c>
      <c r="S3407" s="1"/>
      <c r="T3407" t="s">
        <v>606</v>
      </c>
      <c r="U3407" t="s">
        <v>64</v>
      </c>
      <c r="V3407">
        <f t="shared" si="485"/>
        <v>0</v>
      </c>
    </row>
    <row r="3408" spans="1:22" x14ac:dyDescent="0.35">
      <c r="A3408">
        <v>3406</v>
      </c>
      <c r="B3408" t="s">
        <v>6117</v>
      </c>
      <c r="C3408" t="str">
        <f t="shared" si="477"/>
        <v>Don’t Buy</v>
      </c>
      <c r="D3408" t="str">
        <f t="shared" si="478"/>
        <v>Long Name</v>
      </c>
      <c r="E3408">
        <v>3.9</v>
      </c>
      <c r="F3408">
        <f>IF(Q3408&lt;10,E3408+0.1,E3408)</f>
        <v>3.9</v>
      </c>
      <c r="G3408">
        <f>MIN(IF(Q3408&lt;10,E3408+0.5,E3408),5)</f>
        <v>3.9</v>
      </c>
      <c r="H3408" t="str">
        <f t="shared" si="479"/>
        <v>Average Place to Work</v>
      </c>
      <c r="I3408">
        <v>154</v>
      </c>
      <c r="J3408" t="b">
        <f t="shared" si="480"/>
        <v>0</v>
      </c>
      <c r="K3408" t="b">
        <f>OR(E3408&gt;3.5,Q3408&lt;10)</f>
        <v>1</v>
      </c>
      <c r="L3408" t="s">
        <v>19</v>
      </c>
      <c r="M3408" t="s">
        <v>5851</v>
      </c>
      <c r="N3408" t="str">
        <f t="shared" si="481"/>
        <v>Indian Silicon Valley Startups</v>
      </c>
      <c r="O3408" t="str">
        <f t="shared" si="482"/>
        <v>None</v>
      </c>
      <c r="P3408" t="s">
        <v>111</v>
      </c>
      <c r="Q3408" s="2">
        <f t="shared" si="483"/>
        <v>22</v>
      </c>
      <c r="R3408" s="1" t="str">
        <f t="shared" si="484"/>
        <v>Established</v>
      </c>
      <c r="S3408" s="1"/>
      <c r="T3408" t="s">
        <v>1183</v>
      </c>
      <c r="U3408" t="s">
        <v>36</v>
      </c>
      <c r="V3408">
        <f t="shared" si="485"/>
        <v>0</v>
      </c>
    </row>
    <row r="3409" spans="1:22" x14ac:dyDescent="0.35">
      <c r="A3409">
        <v>3407</v>
      </c>
      <c r="B3409" t="s">
        <v>6118</v>
      </c>
      <c r="C3409" t="str">
        <f t="shared" si="477"/>
        <v>Don’t Buy</v>
      </c>
      <c r="D3409" t="str">
        <f t="shared" si="478"/>
        <v>Long Name</v>
      </c>
      <c r="E3409">
        <v>3.5</v>
      </c>
      <c r="F3409">
        <f>IF(Q3409&lt;10,E3409+0.1,E3409)</f>
        <v>3.5</v>
      </c>
      <c r="G3409">
        <f>MIN(IF(Q3409&lt;10,E3409+0.5,E3409),5)</f>
        <v>3.5</v>
      </c>
      <c r="H3409" t="str">
        <f t="shared" si="479"/>
        <v>Average Place to Work</v>
      </c>
      <c r="I3409">
        <v>154</v>
      </c>
      <c r="J3409" t="b">
        <f t="shared" si="480"/>
        <v>0</v>
      </c>
      <c r="K3409" t="b">
        <f>OR(E3409&gt;3.5,Q3409&lt;10)</f>
        <v>0</v>
      </c>
      <c r="L3409" t="s">
        <v>19</v>
      </c>
      <c r="M3409" t="s">
        <v>3217</v>
      </c>
      <c r="N3409" t="str">
        <f t="shared" si="481"/>
        <v>None</v>
      </c>
      <c r="O3409" t="str">
        <f t="shared" si="482"/>
        <v>None</v>
      </c>
      <c r="P3409" t="s">
        <v>292</v>
      </c>
      <c r="Q3409" s="2">
        <f t="shared" si="483"/>
        <v>38</v>
      </c>
      <c r="R3409" s="1" t="str">
        <f t="shared" si="484"/>
        <v>Established</v>
      </c>
      <c r="S3409" s="1"/>
      <c r="T3409" t="s">
        <v>598</v>
      </c>
      <c r="U3409" t="s">
        <v>83</v>
      </c>
      <c r="V3409">
        <f t="shared" si="485"/>
        <v>0</v>
      </c>
    </row>
    <row r="3410" spans="1:22" x14ac:dyDescent="0.35">
      <c r="A3410">
        <v>3408</v>
      </c>
      <c r="B3410" t="s">
        <v>6119</v>
      </c>
      <c r="C3410" t="str">
        <f t="shared" si="477"/>
        <v>Don’t Buy</v>
      </c>
      <c r="D3410" t="str">
        <f t="shared" si="478"/>
        <v>Long Name</v>
      </c>
      <c r="E3410">
        <v>3.6</v>
      </c>
      <c r="F3410">
        <f>IF(Q3410&lt;10,E3410+0.1,E3410)</f>
        <v>3.6</v>
      </c>
      <c r="G3410">
        <f>MIN(IF(Q3410&lt;10,E3410+0.5,E3410),5)</f>
        <v>3.6</v>
      </c>
      <c r="H3410" t="str">
        <f t="shared" si="479"/>
        <v>Average Place to Work</v>
      </c>
      <c r="I3410">
        <v>154</v>
      </c>
      <c r="J3410" t="b">
        <f t="shared" si="480"/>
        <v>0</v>
      </c>
      <c r="K3410" t="b">
        <f>OR(E3410&gt;3.5,Q3410&lt;10)</f>
        <v>1</v>
      </c>
      <c r="L3410" t="s">
        <v>19</v>
      </c>
      <c r="M3410" t="s">
        <v>5698</v>
      </c>
      <c r="N3410" t="str">
        <f t="shared" si="481"/>
        <v>Indian Silicon Valley Startups</v>
      </c>
      <c r="O3410" t="str">
        <f t="shared" si="482"/>
        <v>None</v>
      </c>
      <c r="P3410" t="s">
        <v>198</v>
      </c>
      <c r="Q3410" s="2">
        <f t="shared" si="483"/>
        <v>35</v>
      </c>
      <c r="R3410" s="1" t="str">
        <f t="shared" si="484"/>
        <v>Established</v>
      </c>
      <c r="S3410" s="1"/>
      <c r="T3410" t="s">
        <v>598</v>
      </c>
      <c r="U3410" t="s">
        <v>238</v>
      </c>
      <c r="V3410">
        <f t="shared" si="485"/>
        <v>0</v>
      </c>
    </row>
    <row r="3411" spans="1:22" x14ac:dyDescent="0.35">
      <c r="A3411">
        <v>3409</v>
      </c>
      <c r="B3411" t="s">
        <v>6120</v>
      </c>
      <c r="C3411" t="str">
        <f t="shared" si="477"/>
        <v>Don’t Buy</v>
      </c>
      <c r="D3411" t="str">
        <f t="shared" si="478"/>
        <v>Long Name</v>
      </c>
      <c r="E3411">
        <v>4</v>
      </c>
      <c r="F3411">
        <f>IF(Q3411&lt;10,E3411+0.1,E3411)</f>
        <v>4</v>
      </c>
      <c r="G3411">
        <f>MIN(IF(Q3411&lt;10,E3411+0.5,E3411),5)</f>
        <v>4</v>
      </c>
      <c r="H3411" t="str">
        <f t="shared" si="479"/>
        <v>Average Place to Work</v>
      </c>
      <c r="I3411">
        <v>154</v>
      </c>
      <c r="J3411" t="b">
        <f t="shared" si="480"/>
        <v>0</v>
      </c>
      <c r="K3411" t="b">
        <f>OR(E3411&gt;3.5,Q3411&lt;10)</f>
        <v>1</v>
      </c>
      <c r="L3411" t="s">
        <v>19</v>
      </c>
      <c r="M3411" t="s">
        <v>1991</v>
      </c>
      <c r="N3411" t="str">
        <f t="shared" si="481"/>
        <v>None</v>
      </c>
      <c r="O3411" t="str">
        <f t="shared" si="482"/>
        <v>None</v>
      </c>
      <c r="P3411" t="s">
        <v>626</v>
      </c>
      <c r="Q3411" s="2">
        <f t="shared" si="483"/>
        <v>17</v>
      </c>
      <c r="R3411" s="1" t="str">
        <f t="shared" si="484"/>
        <v>Established</v>
      </c>
      <c r="S3411" s="1"/>
      <c r="T3411" t="s">
        <v>606</v>
      </c>
      <c r="U3411" t="s">
        <v>2908</v>
      </c>
      <c r="V3411">
        <f t="shared" si="485"/>
        <v>0</v>
      </c>
    </row>
    <row r="3412" spans="1:22" x14ac:dyDescent="0.35">
      <c r="A3412">
        <v>3410</v>
      </c>
      <c r="B3412" t="s">
        <v>6121</v>
      </c>
      <c r="C3412" t="str">
        <f t="shared" si="477"/>
        <v>Don’t Buy</v>
      </c>
      <c r="D3412" t="str">
        <f t="shared" si="478"/>
        <v>Long Name</v>
      </c>
      <c r="E3412">
        <v>4.4000000000000004</v>
      </c>
      <c r="F3412">
        <f>IF(Q3412&lt;10,E3412+0.1,E3412)</f>
        <v>4.5</v>
      </c>
      <c r="G3412">
        <f>MIN(IF(Q3412&lt;10,E3412+0.5,E3412),5)</f>
        <v>4.9000000000000004</v>
      </c>
      <c r="H3412" t="str">
        <f t="shared" si="479"/>
        <v>Average Place to Work</v>
      </c>
      <c r="I3412">
        <v>154</v>
      </c>
      <c r="J3412" t="b">
        <f t="shared" si="480"/>
        <v>0</v>
      </c>
      <c r="K3412" t="b">
        <f>OR(E3412&gt;3.5,Q3412&lt;10)</f>
        <v>1</v>
      </c>
      <c r="L3412" t="s">
        <v>9</v>
      </c>
      <c r="M3412" t="s">
        <v>2670</v>
      </c>
      <c r="N3412" t="str">
        <f t="shared" si="481"/>
        <v>Indian Silicon Valley Startups</v>
      </c>
      <c r="O3412" t="str">
        <f t="shared" si="482"/>
        <v>None</v>
      </c>
      <c r="P3412" t="s">
        <v>269</v>
      </c>
      <c r="Q3412" s="2">
        <f t="shared" si="483"/>
        <v>9</v>
      </c>
      <c r="R3412" s="1" t="str">
        <f t="shared" si="484"/>
        <v>Startup</v>
      </c>
      <c r="S3412" s="1"/>
      <c r="T3412" t="s">
        <v>606</v>
      </c>
      <c r="U3412" t="s">
        <v>530</v>
      </c>
      <c r="V3412">
        <f t="shared" si="485"/>
        <v>0</v>
      </c>
    </row>
    <row r="3413" spans="1:22" x14ac:dyDescent="0.35">
      <c r="A3413">
        <v>3411</v>
      </c>
      <c r="B3413" t="s">
        <v>6122</v>
      </c>
      <c r="C3413" t="str">
        <f t="shared" si="477"/>
        <v>Don’t Buy</v>
      </c>
      <c r="D3413" t="str">
        <f t="shared" si="478"/>
        <v>Long Name</v>
      </c>
      <c r="E3413">
        <v>4.9000000000000004</v>
      </c>
      <c r="F3413">
        <f>IF(Q3413&lt;10,E3413+0.1,E3413)</f>
        <v>5</v>
      </c>
      <c r="G3413">
        <f>MIN(IF(Q3413&lt;10,E3413+0.5,E3413),5)</f>
        <v>5</v>
      </c>
      <c r="H3413" t="str">
        <f t="shared" si="479"/>
        <v>Great Place to Work</v>
      </c>
      <c r="I3413">
        <v>154</v>
      </c>
      <c r="J3413" t="b">
        <f t="shared" si="480"/>
        <v>0</v>
      </c>
      <c r="K3413" t="b">
        <f>OR(E3413&gt;3.5,Q3413&lt;10)</f>
        <v>1</v>
      </c>
      <c r="M3413" t="s">
        <v>6123</v>
      </c>
      <c r="N3413" t="str">
        <f t="shared" si="481"/>
        <v>Indian Silicon Valley Startups</v>
      </c>
      <c r="O3413" t="str">
        <f t="shared" si="482"/>
        <v>None</v>
      </c>
      <c r="Q3413" s="2">
        <f t="shared" si="483"/>
        <v>0</v>
      </c>
      <c r="R3413" s="1" t="str">
        <f t="shared" si="484"/>
        <v>Startup</v>
      </c>
      <c r="S3413" s="1"/>
      <c r="T3413" t="s">
        <v>1183</v>
      </c>
      <c r="U3413" t="s">
        <v>130</v>
      </c>
      <c r="V3413">
        <f t="shared" si="485"/>
        <v>0</v>
      </c>
    </row>
    <row r="3414" spans="1:22" x14ac:dyDescent="0.35">
      <c r="A3414">
        <v>3412</v>
      </c>
      <c r="B3414" t="s">
        <v>6124</v>
      </c>
      <c r="C3414" t="str">
        <f t="shared" si="477"/>
        <v>Buy</v>
      </c>
      <c r="D3414" t="str">
        <f t="shared" si="478"/>
        <v>Long Name</v>
      </c>
      <c r="E3414">
        <v>3.8</v>
      </c>
      <c r="F3414">
        <f>IF(Q3414&lt;10,E3414+0.1,E3414)</f>
        <v>3.8</v>
      </c>
      <c r="G3414">
        <f>MIN(IF(Q3414&lt;10,E3414+0.5,E3414),5)</f>
        <v>3.8</v>
      </c>
      <c r="H3414" t="str">
        <f t="shared" si="479"/>
        <v>Average Place to Work</v>
      </c>
      <c r="I3414">
        <v>154</v>
      </c>
      <c r="J3414" t="b">
        <f t="shared" si="480"/>
        <v>0</v>
      </c>
      <c r="K3414" t="b">
        <f>OR(E3414&gt;3.5,Q3414&lt;10)</f>
        <v>1</v>
      </c>
      <c r="M3414" t="s">
        <v>6125</v>
      </c>
      <c r="N3414" t="str">
        <f t="shared" si="481"/>
        <v>None</v>
      </c>
      <c r="O3414" t="str">
        <f t="shared" si="482"/>
        <v>None</v>
      </c>
      <c r="P3414" t="s">
        <v>5805</v>
      </c>
      <c r="Q3414" s="2">
        <f t="shared" si="483"/>
        <v>150</v>
      </c>
      <c r="R3414" s="1" t="str">
        <f t="shared" si="484"/>
        <v>Established</v>
      </c>
      <c r="S3414" s="1"/>
      <c r="U3414" t="s">
        <v>24</v>
      </c>
      <c r="V3414">
        <f t="shared" si="485"/>
        <v>500000</v>
      </c>
    </row>
    <row r="3415" spans="1:22" x14ac:dyDescent="0.35">
      <c r="A3415">
        <v>3413</v>
      </c>
      <c r="B3415" t="s">
        <v>6126</v>
      </c>
      <c r="C3415" t="str">
        <f t="shared" si="477"/>
        <v>Buy</v>
      </c>
      <c r="D3415" t="str">
        <f t="shared" si="478"/>
        <v>Long Name</v>
      </c>
      <c r="E3415">
        <v>3.9</v>
      </c>
      <c r="F3415">
        <f>IF(Q3415&lt;10,E3415+0.1,E3415)</f>
        <v>3.9</v>
      </c>
      <c r="G3415">
        <f>MIN(IF(Q3415&lt;10,E3415+0.5,E3415),5)</f>
        <v>3.9</v>
      </c>
      <c r="H3415" t="str">
        <f t="shared" si="479"/>
        <v>Average Place to Work</v>
      </c>
      <c r="I3415">
        <v>197</v>
      </c>
      <c r="J3415" t="b">
        <f t="shared" si="480"/>
        <v>0</v>
      </c>
      <c r="K3415" t="b">
        <f>OR(E3415&gt;3.5,Q3415&lt;10)</f>
        <v>1</v>
      </c>
      <c r="L3415" t="s">
        <v>9</v>
      </c>
      <c r="M3415" t="s">
        <v>1991</v>
      </c>
      <c r="N3415" t="str">
        <f t="shared" si="481"/>
        <v>None</v>
      </c>
      <c r="O3415" t="str">
        <f t="shared" si="482"/>
        <v>Bombay Finances</v>
      </c>
      <c r="P3415" t="s">
        <v>1165</v>
      </c>
      <c r="Q3415" s="2">
        <f t="shared" si="483"/>
        <v>104</v>
      </c>
      <c r="R3415" s="1" t="str">
        <f t="shared" si="484"/>
        <v>Established</v>
      </c>
      <c r="S3415" s="1"/>
      <c r="T3415" t="s">
        <v>115</v>
      </c>
      <c r="U3415" t="s">
        <v>24</v>
      </c>
      <c r="V3415">
        <f t="shared" si="485"/>
        <v>500000</v>
      </c>
    </row>
    <row r="3416" spans="1:22" x14ac:dyDescent="0.35">
      <c r="A3416">
        <v>3414</v>
      </c>
      <c r="B3416" t="s">
        <v>6127</v>
      </c>
      <c r="C3416" t="str">
        <f t="shared" si="477"/>
        <v>Don’t Buy</v>
      </c>
      <c r="D3416" t="str">
        <f t="shared" si="478"/>
        <v>Long Name</v>
      </c>
      <c r="E3416">
        <v>3.9</v>
      </c>
      <c r="F3416">
        <f>IF(Q3416&lt;10,E3416+0.1,E3416)</f>
        <v>3.9</v>
      </c>
      <c r="G3416">
        <f>MIN(IF(Q3416&lt;10,E3416+0.5,E3416),5)</f>
        <v>3.9</v>
      </c>
      <c r="H3416" t="str">
        <f t="shared" si="479"/>
        <v>Average Place to Work</v>
      </c>
      <c r="I3416">
        <v>153</v>
      </c>
      <c r="J3416" t="b">
        <f t="shared" si="480"/>
        <v>0</v>
      </c>
      <c r="K3416" t="b">
        <f>OR(E3416&gt;3.5,Q3416&lt;10)</f>
        <v>1</v>
      </c>
      <c r="L3416" t="s">
        <v>19</v>
      </c>
      <c r="M3416" t="s">
        <v>5312</v>
      </c>
      <c r="N3416" t="str">
        <f t="shared" si="481"/>
        <v>None</v>
      </c>
      <c r="O3416" t="str">
        <f t="shared" si="482"/>
        <v>None</v>
      </c>
      <c r="P3416" t="s">
        <v>32</v>
      </c>
      <c r="Q3416" s="2">
        <f t="shared" si="483"/>
        <v>41</v>
      </c>
      <c r="R3416" s="1" t="str">
        <f t="shared" si="484"/>
        <v>Established</v>
      </c>
      <c r="S3416" s="1"/>
      <c r="T3416" t="s">
        <v>598</v>
      </c>
      <c r="U3416" t="s">
        <v>92</v>
      </c>
      <c r="V3416">
        <f t="shared" si="485"/>
        <v>0</v>
      </c>
    </row>
    <row r="3417" spans="1:22" x14ac:dyDescent="0.35">
      <c r="A3417">
        <v>3415</v>
      </c>
      <c r="B3417" t="s">
        <v>6128</v>
      </c>
      <c r="C3417" t="str">
        <f t="shared" si="477"/>
        <v>Buy</v>
      </c>
      <c r="D3417" t="str">
        <f t="shared" si="478"/>
        <v>Long Name</v>
      </c>
      <c r="E3417">
        <v>3.5</v>
      </c>
      <c r="F3417">
        <f>IF(Q3417&lt;10,E3417+0.1,E3417)</f>
        <v>3.5</v>
      </c>
      <c r="G3417">
        <f>MIN(IF(Q3417&lt;10,E3417+0.5,E3417),5)</f>
        <v>3.5</v>
      </c>
      <c r="H3417" t="str">
        <f t="shared" si="479"/>
        <v>Average Place to Work</v>
      </c>
      <c r="I3417">
        <v>153</v>
      </c>
      <c r="J3417" t="b">
        <f t="shared" si="480"/>
        <v>0</v>
      </c>
      <c r="K3417" t="b">
        <f>OR(E3417&gt;3.5,Q3417&lt;10)</f>
        <v>0</v>
      </c>
      <c r="M3417" t="s">
        <v>6129</v>
      </c>
      <c r="N3417" t="str">
        <f t="shared" si="481"/>
        <v>None</v>
      </c>
      <c r="O3417" t="str">
        <f t="shared" si="482"/>
        <v>None</v>
      </c>
      <c r="P3417" t="s">
        <v>143</v>
      </c>
      <c r="Q3417" s="2">
        <f t="shared" si="483"/>
        <v>24</v>
      </c>
      <c r="R3417" s="1" t="str">
        <f t="shared" si="484"/>
        <v>Established</v>
      </c>
      <c r="S3417" s="1"/>
      <c r="U3417" t="s">
        <v>687</v>
      </c>
      <c r="V3417">
        <f t="shared" si="485"/>
        <v>0</v>
      </c>
    </row>
    <row r="3418" spans="1:22" x14ac:dyDescent="0.35">
      <c r="A3418">
        <v>3416</v>
      </c>
      <c r="B3418" t="s">
        <v>6130</v>
      </c>
      <c r="C3418" t="str">
        <f t="shared" si="477"/>
        <v>Don’t Buy</v>
      </c>
      <c r="D3418" t="str">
        <f t="shared" si="478"/>
        <v>Long Name</v>
      </c>
      <c r="E3418">
        <v>3.8</v>
      </c>
      <c r="F3418">
        <f>IF(Q3418&lt;10,E3418+0.1,E3418)</f>
        <v>3.8</v>
      </c>
      <c r="G3418">
        <f>MIN(IF(Q3418&lt;10,E3418+0.5,E3418),5)</f>
        <v>3.8</v>
      </c>
      <c r="H3418" t="str">
        <f t="shared" si="479"/>
        <v>Average Place to Work</v>
      </c>
      <c r="I3418">
        <v>153</v>
      </c>
      <c r="J3418" t="b">
        <f t="shared" si="480"/>
        <v>0</v>
      </c>
      <c r="K3418" t="b">
        <f>OR(E3418&gt;3.5,Q3418&lt;10)</f>
        <v>1</v>
      </c>
      <c r="L3418" t="s">
        <v>9</v>
      </c>
      <c r="M3418" t="s">
        <v>6131</v>
      </c>
      <c r="N3418" t="str">
        <f t="shared" si="481"/>
        <v>None</v>
      </c>
      <c r="O3418" t="str">
        <f t="shared" si="482"/>
        <v>None</v>
      </c>
      <c r="P3418" t="s">
        <v>816</v>
      </c>
      <c r="Q3418" s="2">
        <f t="shared" si="483"/>
        <v>56</v>
      </c>
      <c r="R3418" s="1" t="str">
        <f t="shared" si="484"/>
        <v>Established</v>
      </c>
      <c r="S3418" s="1"/>
      <c r="T3418" t="s">
        <v>1183</v>
      </c>
      <c r="U3418" t="s">
        <v>83</v>
      </c>
      <c r="V3418">
        <f t="shared" si="485"/>
        <v>0</v>
      </c>
    </row>
    <row r="3419" spans="1:22" x14ac:dyDescent="0.35">
      <c r="A3419">
        <v>3417</v>
      </c>
      <c r="B3419" t="s">
        <v>6132</v>
      </c>
      <c r="C3419" t="str">
        <f t="shared" si="477"/>
        <v>Don’t Buy</v>
      </c>
      <c r="D3419" t="str">
        <f t="shared" si="478"/>
        <v>Long Name</v>
      </c>
      <c r="E3419">
        <v>3.5</v>
      </c>
      <c r="F3419">
        <f>IF(Q3419&lt;10,E3419+0.1,E3419)</f>
        <v>3.5</v>
      </c>
      <c r="G3419">
        <f>MIN(IF(Q3419&lt;10,E3419+0.5,E3419),5)</f>
        <v>3.5</v>
      </c>
      <c r="H3419" t="str">
        <f t="shared" si="479"/>
        <v>Average Place to Work</v>
      </c>
      <c r="I3419">
        <v>153</v>
      </c>
      <c r="J3419" t="b">
        <f t="shared" si="480"/>
        <v>0</v>
      </c>
      <c r="K3419" t="b">
        <f>OR(E3419&gt;3.5,Q3419&lt;10)</f>
        <v>0</v>
      </c>
      <c r="L3419" t="s">
        <v>19</v>
      </c>
      <c r="M3419" t="s">
        <v>6133</v>
      </c>
      <c r="N3419" t="str">
        <f t="shared" si="481"/>
        <v>None</v>
      </c>
      <c r="O3419" t="str">
        <f t="shared" si="482"/>
        <v>None</v>
      </c>
      <c r="P3419" t="s">
        <v>16</v>
      </c>
      <c r="Q3419" s="2">
        <f t="shared" si="483"/>
        <v>33</v>
      </c>
      <c r="R3419" s="1" t="str">
        <f t="shared" si="484"/>
        <v>Established</v>
      </c>
      <c r="S3419" s="1"/>
      <c r="T3419" t="s">
        <v>598</v>
      </c>
      <c r="U3419" t="s">
        <v>647</v>
      </c>
      <c r="V3419">
        <f t="shared" si="485"/>
        <v>0</v>
      </c>
    </row>
    <row r="3420" spans="1:22" x14ac:dyDescent="0.35">
      <c r="A3420">
        <v>3418</v>
      </c>
      <c r="B3420" t="s">
        <v>6134</v>
      </c>
      <c r="C3420" t="str">
        <f t="shared" si="477"/>
        <v>Don’t Buy</v>
      </c>
      <c r="D3420" t="str">
        <f t="shared" si="478"/>
        <v>Long Name</v>
      </c>
      <c r="E3420">
        <v>4.2</v>
      </c>
      <c r="F3420">
        <f>IF(Q3420&lt;10,E3420+0.1,E3420)</f>
        <v>4.2</v>
      </c>
      <c r="G3420">
        <f>MIN(IF(Q3420&lt;10,E3420+0.5,E3420),5)</f>
        <v>4.2</v>
      </c>
      <c r="H3420" t="str">
        <f t="shared" si="479"/>
        <v>Average Place to Work</v>
      </c>
      <c r="I3420">
        <v>153</v>
      </c>
      <c r="J3420" t="b">
        <f t="shared" si="480"/>
        <v>0</v>
      </c>
      <c r="K3420" t="b">
        <f>OR(E3420&gt;3.5,Q3420&lt;10)</f>
        <v>1</v>
      </c>
      <c r="L3420" t="s">
        <v>9</v>
      </c>
      <c r="M3420" t="s">
        <v>5214</v>
      </c>
      <c r="N3420" t="str">
        <f t="shared" si="481"/>
        <v>None</v>
      </c>
      <c r="O3420" t="str">
        <f t="shared" si="482"/>
        <v>None</v>
      </c>
      <c r="P3420" t="s">
        <v>59</v>
      </c>
      <c r="Q3420" s="2">
        <f t="shared" si="483"/>
        <v>39</v>
      </c>
      <c r="R3420" s="1" t="str">
        <f t="shared" si="484"/>
        <v>Established</v>
      </c>
      <c r="S3420" s="1"/>
      <c r="T3420" t="s">
        <v>115</v>
      </c>
      <c r="U3420" t="s">
        <v>195</v>
      </c>
      <c r="V3420">
        <f t="shared" si="485"/>
        <v>0</v>
      </c>
    </row>
    <row r="3421" spans="1:22" x14ac:dyDescent="0.35">
      <c r="A3421">
        <v>3419</v>
      </c>
      <c r="B3421" t="s">
        <v>6135</v>
      </c>
      <c r="C3421" t="str">
        <f t="shared" si="477"/>
        <v>Don’t Buy</v>
      </c>
      <c r="D3421" t="str">
        <f t="shared" si="478"/>
        <v>Long Name</v>
      </c>
      <c r="E3421">
        <v>3.9</v>
      </c>
      <c r="F3421">
        <f>IF(Q3421&lt;10,E3421+0.1,E3421)</f>
        <v>3.9</v>
      </c>
      <c r="G3421">
        <f>MIN(IF(Q3421&lt;10,E3421+0.5,E3421),5)</f>
        <v>3.9</v>
      </c>
      <c r="H3421" t="str">
        <f t="shared" si="479"/>
        <v>Average Place to Work</v>
      </c>
      <c r="I3421">
        <v>153</v>
      </c>
      <c r="J3421" t="b">
        <f t="shared" si="480"/>
        <v>0</v>
      </c>
      <c r="K3421" t="b">
        <f>OR(E3421&gt;3.5,Q3421&lt;10)</f>
        <v>1</v>
      </c>
      <c r="L3421" t="s">
        <v>19</v>
      </c>
      <c r="M3421" t="s">
        <v>4691</v>
      </c>
      <c r="N3421" t="str">
        <f t="shared" si="481"/>
        <v>None</v>
      </c>
      <c r="O3421" t="str">
        <f t="shared" si="482"/>
        <v>None</v>
      </c>
      <c r="P3421" t="s">
        <v>156</v>
      </c>
      <c r="Q3421" s="2">
        <f t="shared" si="483"/>
        <v>18</v>
      </c>
      <c r="R3421" s="1" t="str">
        <f t="shared" si="484"/>
        <v>Established</v>
      </c>
      <c r="S3421" s="1"/>
      <c r="T3421" t="s">
        <v>606</v>
      </c>
      <c r="U3421" t="s">
        <v>484</v>
      </c>
      <c r="V3421">
        <f t="shared" si="485"/>
        <v>0</v>
      </c>
    </row>
    <row r="3422" spans="1:22" x14ac:dyDescent="0.35">
      <c r="A3422">
        <v>3420</v>
      </c>
      <c r="B3422" t="s">
        <v>6136</v>
      </c>
      <c r="C3422" t="str">
        <f t="shared" si="477"/>
        <v>Don’t Buy</v>
      </c>
      <c r="D3422" t="str">
        <f t="shared" si="478"/>
        <v>Long Name</v>
      </c>
      <c r="E3422">
        <v>3.9</v>
      </c>
      <c r="F3422">
        <f>IF(Q3422&lt;10,E3422+0.1,E3422)</f>
        <v>3.9</v>
      </c>
      <c r="G3422">
        <f>MIN(IF(Q3422&lt;10,E3422+0.5,E3422),5)</f>
        <v>3.9</v>
      </c>
      <c r="H3422" t="str">
        <f t="shared" si="479"/>
        <v>Average Place to Work</v>
      </c>
      <c r="I3422">
        <v>153</v>
      </c>
      <c r="J3422" t="b">
        <f t="shared" si="480"/>
        <v>0</v>
      </c>
      <c r="K3422" t="b">
        <f>OR(E3422&gt;3.5,Q3422&lt;10)</f>
        <v>1</v>
      </c>
      <c r="L3422" t="s">
        <v>19</v>
      </c>
      <c r="M3422" t="s">
        <v>1991</v>
      </c>
      <c r="N3422" t="str">
        <f t="shared" si="481"/>
        <v>None</v>
      </c>
      <c r="O3422" t="str">
        <f t="shared" si="482"/>
        <v>None</v>
      </c>
      <c r="P3422" t="s">
        <v>159</v>
      </c>
      <c r="Q3422" s="2">
        <f t="shared" si="483"/>
        <v>80</v>
      </c>
      <c r="R3422" s="1" t="str">
        <f t="shared" si="484"/>
        <v>Established</v>
      </c>
      <c r="S3422" s="1"/>
      <c r="T3422" t="s">
        <v>606</v>
      </c>
      <c r="U3422" t="s">
        <v>986</v>
      </c>
      <c r="V3422">
        <f t="shared" si="485"/>
        <v>0</v>
      </c>
    </row>
    <row r="3423" spans="1:22" x14ac:dyDescent="0.35">
      <c r="A3423">
        <v>3421</v>
      </c>
      <c r="B3423" t="s">
        <v>6137</v>
      </c>
      <c r="C3423" t="str">
        <f t="shared" si="477"/>
        <v>Don’t Buy</v>
      </c>
      <c r="D3423" t="str">
        <f t="shared" si="478"/>
        <v>Long Name</v>
      </c>
      <c r="E3423">
        <v>3.4</v>
      </c>
      <c r="F3423">
        <f>IF(Q3423&lt;10,E3423+0.1,E3423)</f>
        <v>3.4</v>
      </c>
      <c r="G3423">
        <f>MIN(IF(Q3423&lt;10,E3423+0.5,E3423),5)</f>
        <v>3.4</v>
      </c>
      <c r="H3423" t="str">
        <f t="shared" si="479"/>
        <v>Average Place to Work</v>
      </c>
      <c r="I3423">
        <v>153</v>
      </c>
      <c r="J3423" t="b">
        <f t="shared" si="480"/>
        <v>0</v>
      </c>
      <c r="K3423" t="b">
        <f>OR(E3423&gt;3.5,Q3423&lt;10)</f>
        <v>0</v>
      </c>
      <c r="L3423" t="s">
        <v>9</v>
      </c>
      <c r="M3423" t="s">
        <v>2850</v>
      </c>
      <c r="N3423" t="str">
        <f t="shared" si="481"/>
        <v>None</v>
      </c>
      <c r="O3423" t="str">
        <f t="shared" si="482"/>
        <v>None</v>
      </c>
      <c r="P3423" t="s">
        <v>210</v>
      </c>
      <c r="Q3423" s="2">
        <f t="shared" si="483"/>
        <v>70</v>
      </c>
      <c r="R3423" s="1" t="str">
        <f t="shared" si="484"/>
        <v>Established</v>
      </c>
      <c r="S3423" s="1"/>
      <c r="T3423" t="s">
        <v>1481</v>
      </c>
      <c r="U3423" t="s">
        <v>826</v>
      </c>
      <c r="V3423">
        <f t="shared" si="485"/>
        <v>0</v>
      </c>
    </row>
    <row r="3424" spans="1:22" x14ac:dyDescent="0.35">
      <c r="A3424">
        <v>3422</v>
      </c>
      <c r="B3424" t="s">
        <v>6138</v>
      </c>
      <c r="C3424" t="str">
        <f t="shared" si="477"/>
        <v>Don’t Buy</v>
      </c>
      <c r="D3424" t="str">
        <f t="shared" si="478"/>
        <v>Short Name</v>
      </c>
      <c r="E3424">
        <v>4.0999999999999996</v>
      </c>
      <c r="F3424">
        <f>IF(Q3424&lt;10,E3424+0.1,E3424)</f>
        <v>4.0999999999999996</v>
      </c>
      <c r="G3424">
        <f>MIN(IF(Q3424&lt;10,E3424+0.5,E3424),5)</f>
        <v>4.0999999999999996</v>
      </c>
      <c r="H3424" t="str">
        <f t="shared" si="479"/>
        <v>Average Place to Work</v>
      </c>
      <c r="I3424">
        <v>153</v>
      </c>
      <c r="J3424" t="b">
        <f t="shared" si="480"/>
        <v>0</v>
      </c>
      <c r="K3424" t="b">
        <f>OR(E3424&gt;3.5,Q3424&lt;10)</f>
        <v>1</v>
      </c>
      <c r="L3424" t="s">
        <v>9</v>
      </c>
      <c r="M3424" t="s">
        <v>6139</v>
      </c>
      <c r="N3424" t="str">
        <f t="shared" si="481"/>
        <v>None</v>
      </c>
      <c r="O3424" t="str">
        <f t="shared" si="482"/>
        <v>None</v>
      </c>
      <c r="P3424" t="s">
        <v>167</v>
      </c>
      <c r="Q3424" s="2">
        <f t="shared" si="483"/>
        <v>34</v>
      </c>
      <c r="R3424" s="1" t="str">
        <f t="shared" si="484"/>
        <v>Established</v>
      </c>
      <c r="S3424" s="1"/>
      <c r="T3424" t="s">
        <v>115</v>
      </c>
      <c r="U3424" t="s">
        <v>171</v>
      </c>
      <c r="V3424">
        <f t="shared" si="485"/>
        <v>0</v>
      </c>
    </row>
    <row r="3425" spans="1:22" x14ac:dyDescent="0.35">
      <c r="A3425">
        <v>3423</v>
      </c>
      <c r="B3425" t="s">
        <v>6140</v>
      </c>
      <c r="C3425" t="str">
        <f t="shared" si="477"/>
        <v>Don’t Buy</v>
      </c>
      <c r="D3425" t="str">
        <f t="shared" si="478"/>
        <v>Long Name</v>
      </c>
      <c r="E3425">
        <v>3.8</v>
      </c>
      <c r="F3425">
        <f>IF(Q3425&lt;10,E3425+0.1,E3425)</f>
        <v>3.9</v>
      </c>
      <c r="G3425">
        <f>MIN(IF(Q3425&lt;10,E3425+0.5,E3425),5)</f>
        <v>4.3</v>
      </c>
      <c r="H3425" t="str">
        <f t="shared" si="479"/>
        <v>Average Place to Work</v>
      </c>
      <c r="I3425">
        <v>153</v>
      </c>
      <c r="J3425" t="b">
        <f t="shared" si="480"/>
        <v>0</v>
      </c>
      <c r="K3425" t="b">
        <f>OR(E3425&gt;3.5,Q3425&lt;10)</f>
        <v>1</v>
      </c>
      <c r="L3425" t="s">
        <v>19</v>
      </c>
      <c r="M3425" t="s">
        <v>6141</v>
      </c>
      <c r="N3425" t="str">
        <f t="shared" si="481"/>
        <v>Indian Silicon Valley Startups</v>
      </c>
      <c r="O3425" t="str">
        <f t="shared" si="482"/>
        <v>None</v>
      </c>
      <c r="P3425" t="s">
        <v>269</v>
      </c>
      <c r="Q3425" s="2">
        <f t="shared" si="483"/>
        <v>9</v>
      </c>
      <c r="R3425" s="1" t="str">
        <f t="shared" si="484"/>
        <v>Startup</v>
      </c>
      <c r="S3425" s="1"/>
      <c r="T3425" t="s">
        <v>598</v>
      </c>
      <c r="U3425" t="s">
        <v>238</v>
      </c>
      <c r="V3425">
        <f t="shared" si="485"/>
        <v>0</v>
      </c>
    </row>
    <row r="3426" spans="1:22" x14ac:dyDescent="0.35">
      <c r="A3426">
        <v>3424</v>
      </c>
      <c r="B3426" t="s">
        <v>6142</v>
      </c>
      <c r="C3426" t="str">
        <f t="shared" si="477"/>
        <v>Don’t Buy</v>
      </c>
      <c r="D3426" t="str">
        <f t="shared" si="478"/>
        <v>Long Name</v>
      </c>
      <c r="E3426">
        <v>3.7</v>
      </c>
      <c r="F3426">
        <f>IF(Q3426&lt;10,E3426+0.1,E3426)</f>
        <v>3.7</v>
      </c>
      <c r="G3426">
        <f>MIN(IF(Q3426&lt;10,E3426+0.5,E3426),5)</f>
        <v>3.7</v>
      </c>
      <c r="H3426" t="str">
        <f t="shared" si="479"/>
        <v>Average Place to Work</v>
      </c>
      <c r="I3426">
        <v>153</v>
      </c>
      <c r="J3426" t="b">
        <f t="shared" si="480"/>
        <v>0</v>
      </c>
      <c r="K3426" t="b">
        <f>OR(E3426&gt;3.5,Q3426&lt;10)</f>
        <v>1</v>
      </c>
      <c r="L3426" t="s">
        <v>9</v>
      </c>
      <c r="M3426" t="s">
        <v>2901</v>
      </c>
      <c r="N3426" t="str">
        <f t="shared" si="481"/>
        <v>None</v>
      </c>
      <c r="O3426" t="str">
        <f t="shared" si="482"/>
        <v>None</v>
      </c>
      <c r="P3426" t="s">
        <v>198</v>
      </c>
      <c r="Q3426" s="2">
        <f t="shared" si="483"/>
        <v>35</v>
      </c>
      <c r="R3426" s="1" t="str">
        <f t="shared" si="484"/>
        <v>Established</v>
      </c>
      <c r="S3426" s="1"/>
      <c r="T3426" t="s">
        <v>115</v>
      </c>
      <c r="U3426" t="s">
        <v>160</v>
      </c>
      <c r="V3426">
        <f t="shared" si="485"/>
        <v>0</v>
      </c>
    </row>
    <row r="3427" spans="1:22" x14ac:dyDescent="0.35">
      <c r="A3427">
        <v>3425</v>
      </c>
      <c r="B3427" t="s">
        <v>6143</v>
      </c>
      <c r="C3427" t="str">
        <f t="shared" si="477"/>
        <v>Buy</v>
      </c>
      <c r="D3427" t="str">
        <f t="shared" si="478"/>
        <v>Long Name</v>
      </c>
      <c r="E3427">
        <v>4.5</v>
      </c>
      <c r="F3427">
        <f>IF(Q3427&lt;10,E3427+0.1,E3427)</f>
        <v>4.5</v>
      </c>
      <c r="G3427">
        <f>MIN(IF(Q3427&lt;10,E3427+0.5,E3427),5)</f>
        <v>4.5</v>
      </c>
      <c r="H3427" t="str">
        <f t="shared" si="479"/>
        <v>Average Place to Work</v>
      </c>
      <c r="I3427">
        <v>153</v>
      </c>
      <c r="J3427" t="b">
        <f t="shared" si="480"/>
        <v>0</v>
      </c>
      <c r="K3427" t="b">
        <f>OR(E3427&gt;3.5,Q3427&lt;10)</f>
        <v>1</v>
      </c>
      <c r="L3427" t="s">
        <v>9</v>
      </c>
      <c r="M3427" t="s">
        <v>3420</v>
      </c>
      <c r="N3427" t="str">
        <f t="shared" si="481"/>
        <v>None</v>
      </c>
      <c r="O3427" t="str">
        <f t="shared" si="482"/>
        <v>None</v>
      </c>
      <c r="P3427" t="s">
        <v>1248</v>
      </c>
      <c r="Q3427" s="2">
        <f t="shared" si="483"/>
        <v>103</v>
      </c>
      <c r="R3427" s="1" t="str">
        <f t="shared" si="484"/>
        <v>Established</v>
      </c>
      <c r="S3427" s="1"/>
      <c r="T3427" t="s">
        <v>60</v>
      </c>
      <c r="U3427" t="s">
        <v>1158</v>
      </c>
      <c r="V3427">
        <f t="shared" si="485"/>
        <v>0</v>
      </c>
    </row>
    <row r="3428" spans="1:22" x14ac:dyDescent="0.35">
      <c r="A3428">
        <v>3426</v>
      </c>
      <c r="B3428" t="s">
        <v>6144</v>
      </c>
      <c r="C3428" t="str">
        <f t="shared" si="477"/>
        <v>Don’t Buy</v>
      </c>
      <c r="D3428" t="str">
        <f t="shared" si="478"/>
        <v>Long Name</v>
      </c>
      <c r="E3428">
        <v>4.0999999999999996</v>
      </c>
      <c r="F3428">
        <f>IF(Q3428&lt;10,E3428+0.1,E3428)</f>
        <v>4.0999999999999996</v>
      </c>
      <c r="G3428">
        <f>MIN(IF(Q3428&lt;10,E3428+0.5,E3428),5)</f>
        <v>4.0999999999999996</v>
      </c>
      <c r="H3428" t="str">
        <f t="shared" si="479"/>
        <v>Average Place to Work</v>
      </c>
      <c r="I3428">
        <v>153</v>
      </c>
      <c r="J3428" t="b">
        <f t="shared" si="480"/>
        <v>0</v>
      </c>
      <c r="K3428" t="b">
        <f>OR(E3428&gt;3.5,Q3428&lt;10)</f>
        <v>1</v>
      </c>
      <c r="M3428" t="s">
        <v>6145</v>
      </c>
      <c r="N3428" t="str">
        <f t="shared" si="481"/>
        <v>None</v>
      </c>
      <c r="O3428" t="str">
        <f t="shared" si="482"/>
        <v>None</v>
      </c>
      <c r="P3428" t="s">
        <v>210</v>
      </c>
      <c r="Q3428" s="2">
        <f t="shared" si="483"/>
        <v>70</v>
      </c>
      <c r="R3428" s="1" t="str">
        <f t="shared" si="484"/>
        <v>Established</v>
      </c>
      <c r="S3428" s="1"/>
      <c r="U3428" t="s">
        <v>297</v>
      </c>
      <c r="V3428">
        <f t="shared" si="485"/>
        <v>0</v>
      </c>
    </row>
    <row r="3429" spans="1:22" x14ac:dyDescent="0.35">
      <c r="A3429">
        <v>3427</v>
      </c>
      <c r="B3429" t="s">
        <v>6146</v>
      </c>
      <c r="C3429" t="str">
        <f t="shared" si="477"/>
        <v>Don’t Buy</v>
      </c>
      <c r="D3429" t="str">
        <f t="shared" si="478"/>
        <v>Long Name</v>
      </c>
      <c r="E3429">
        <v>3.6</v>
      </c>
      <c r="F3429">
        <f>IF(Q3429&lt;10,E3429+0.1,E3429)</f>
        <v>3.6</v>
      </c>
      <c r="G3429">
        <f>MIN(IF(Q3429&lt;10,E3429+0.5,E3429),5)</f>
        <v>3.6</v>
      </c>
      <c r="H3429" t="str">
        <f t="shared" si="479"/>
        <v>Average Place to Work</v>
      </c>
      <c r="I3429">
        <v>153</v>
      </c>
      <c r="J3429" t="b">
        <f t="shared" si="480"/>
        <v>0</v>
      </c>
      <c r="K3429" t="b">
        <f>OR(E3429&gt;3.5,Q3429&lt;10)</f>
        <v>1</v>
      </c>
      <c r="L3429" t="s">
        <v>19</v>
      </c>
      <c r="M3429" t="s">
        <v>6147</v>
      </c>
      <c r="N3429" t="str">
        <f t="shared" si="481"/>
        <v>None</v>
      </c>
      <c r="O3429" t="str">
        <f t="shared" si="482"/>
        <v>None</v>
      </c>
      <c r="P3429" t="s">
        <v>79</v>
      </c>
      <c r="Q3429" s="2">
        <f t="shared" si="483"/>
        <v>19</v>
      </c>
      <c r="R3429" s="1" t="str">
        <f t="shared" si="484"/>
        <v>Established</v>
      </c>
      <c r="S3429" s="1"/>
      <c r="T3429" t="s">
        <v>598</v>
      </c>
      <c r="U3429" t="s">
        <v>752</v>
      </c>
      <c r="V3429">
        <f t="shared" si="485"/>
        <v>0</v>
      </c>
    </row>
    <row r="3430" spans="1:22" x14ac:dyDescent="0.35">
      <c r="A3430">
        <v>3428</v>
      </c>
      <c r="B3430" t="s">
        <v>6148</v>
      </c>
      <c r="C3430" t="str">
        <f t="shared" si="477"/>
        <v>Don’t Buy</v>
      </c>
      <c r="D3430" t="str">
        <f t="shared" si="478"/>
        <v>Short Name</v>
      </c>
      <c r="E3430">
        <v>4.3</v>
      </c>
      <c r="F3430">
        <f>IF(Q3430&lt;10,E3430+0.1,E3430)</f>
        <v>4.3</v>
      </c>
      <c r="G3430">
        <f>MIN(IF(Q3430&lt;10,E3430+0.5,E3430),5)</f>
        <v>4.3</v>
      </c>
      <c r="H3430" t="str">
        <f t="shared" si="479"/>
        <v>Average Place to Work</v>
      </c>
      <c r="I3430">
        <v>153</v>
      </c>
      <c r="J3430" t="b">
        <f t="shared" si="480"/>
        <v>0</v>
      </c>
      <c r="K3430" t="b">
        <f>OR(E3430&gt;3.5,Q3430&lt;10)</f>
        <v>1</v>
      </c>
      <c r="L3430" t="s">
        <v>19</v>
      </c>
      <c r="M3430" t="s">
        <v>6149</v>
      </c>
      <c r="N3430" t="str">
        <f t="shared" si="481"/>
        <v>None</v>
      </c>
      <c r="O3430" t="str">
        <f t="shared" si="482"/>
        <v>None</v>
      </c>
      <c r="P3430" t="s">
        <v>505</v>
      </c>
      <c r="Q3430" s="2">
        <f t="shared" si="483"/>
        <v>90</v>
      </c>
      <c r="R3430" s="1" t="str">
        <f t="shared" si="484"/>
        <v>Established</v>
      </c>
      <c r="S3430" s="1"/>
      <c r="T3430" t="s">
        <v>115</v>
      </c>
      <c r="U3430" t="s">
        <v>755</v>
      </c>
      <c r="V3430">
        <f t="shared" si="485"/>
        <v>0</v>
      </c>
    </row>
    <row r="3431" spans="1:22" x14ac:dyDescent="0.35">
      <c r="A3431">
        <v>3429</v>
      </c>
      <c r="B3431" t="s">
        <v>6150</v>
      </c>
      <c r="C3431" t="str">
        <f t="shared" si="477"/>
        <v>Don’t Buy</v>
      </c>
      <c r="D3431" t="str">
        <f t="shared" si="478"/>
        <v>Short Name</v>
      </c>
      <c r="E3431">
        <v>4</v>
      </c>
      <c r="F3431">
        <f>IF(Q3431&lt;10,E3431+0.1,E3431)</f>
        <v>4.0999999999999996</v>
      </c>
      <c r="G3431">
        <f>MIN(IF(Q3431&lt;10,E3431+0.5,E3431),5)</f>
        <v>4.5</v>
      </c>
      <c r="H3431" t="str">
        <f t="shared" si="479"/>
        <v>Average Place to Work</v>
      </c>
      <c r="I3431">
        <v>153</v>
      </c>
      <c r="J3431" t="b">
        <f t="shared" si="480"/>
        <v>0</v>
      </c>
      <c r="K3431" t="b">
        <f>OR(E3431&gt;3.5,Q3431&lt;10)</f>
        <v>1</v>
      </c>
      <c r="L3431" t="s">
        <v>19</v>
      </c>
      <c r="M3431" t="s">
        <v>6151</v>
      </c>
      <c r="N3431" t="str">
        <f t="shared" si="481"/>
        <v>Indian Silicon Valley Startups</v>
      </c>
      <c r="O3431" t="str">
        <f t="shared" si="482"/>
        <v>None</v>
      </c>
      <c r="P3431" t="s">
        <v>502</v>
      </c>
      <c r="Q3431" s="2">
        <f t="shared" si="483"/>
        <v>8</v>
      </c>
      <c r="R3431" s="1" t="str">
        <f t="shared" si="484"/>
        <v>Startup</v>
      </c>
      <c r="S3431" s="1"/>
      <c r="T3431" t="s">
        <v>1183</v>
      </c>
      <c r="U3431" t="s">
        <v>192</v>
      </c>
      <c r="V3431">
        <f t="shared" si="485"/>
        <v>0</v>
      </c>
    </row>
    <row r="3432" spans="1:22" x14ac:dyDescent="0.35">
      <c r="A3432">
        <v>3430</v>
      </c>
      <c r="B3432" t="s">
        <v>6152</v>
      </c>
      <c r="C3432" t="str">
        <f t="shared" si="477"/>
        <v>Don’t Buy</v>
      </c>
      <c r="D3432" t="str">
        <f t="shared" si="478"/>
        <v>Long Name</v>
      </c>
      <c r="E3432">
        <v>3.9</v>
      </c>
      <c r="F3432">
        <f>IF(Q3432&lt;10,E3432+0.1,E3432)</f>
        <v>4</v>
      </c>
      <c r="G3432">
        <f>MIN(IF(Q3432&lt;10,E3432+0.5,E3432),5)</f>
        <v>4.4000000000000004</v>
      </c>
      <c r="H3432" t="str">
        <f t="shared" si="479"/>
        <v>Average Place to Work</v>
      </c>
      <c r="I3432">
        <v>153</v>
      </c>
      <c r="J3432" t="b">
        <f t="shared" si="480"/>
        <v>0</v>
      </c>
      <c r="K3432" t="b">
        <f>OR(E3432&gt;3.5,Q3432&lt;10)</f>
        <v>1</v>
      </c>
      <c r="L3432" t="s">
        <v>19</v>
      </c>
      <c r="M3432" t="s">
        <v>3139</v>
      </c>
      <c r="N3432" t="str">
        <f t="shared" si="481"/>
        <v>Indian Silicon Valley Startups</v>
      </c>
      <c r="O3432" t="str">
        <f t="shared" si="482"/>
        <v>None</v>
      </c>
      <c r="P3432" t="s">
        <v>170</v>
      </c>
      <c r="Q3432" s="2">
        <f t="shared" si="483"/>
        <v>6</v>
      </c>
      <c r="R3432" s="1" t="str">
        <f t="shared" si="484"/>
        <v>Startup</v>
      </c>
      <c r="S3432" s="1"/>
      <c r="T3432" t="s">
        <v>1481</v>
      </c>
      <c r="U3432" t="s">
        <v>171</v>
      </c>
      <c r="V3432">
        <f t="shared" si="485"/>
        <v>0</v>
      </c>
    </row>
    <row r="3433" spans="1:22" x14ac:dyDescent="0.35">
      <c r="A3433">
        <v>3431</v>
      </c>
      <c r="B3433" t="s">
        <v>6153</v>
      </c>
      <c r="C3433" t="str">
        <f t="shared" si="477"/>
        <v>Don’t Buy</v>
      </c>
      <c r="D3433" t="str">
        <f t="shared" si="478"/>
        <v>Long Name</v>
      </c>
      <c r="E3433">
        <v>4.2</v>
      </c>
      <c r="F3433">
        <f>IF(Q3433&lt;10,E3433+0.1,E3433)</f>
        <v>4.2</v>
      </c>
      <c r="G3433">
        <f>MIN(IF(Q3433&lt;10,E3433+0.5,E3433),5)</f>
        <v>4.2</v>
      </c>
      <c r="H3433" t="str">
        <f t="shared" si="479"/>
        <v>Average Place to Work</v>
      </c>
      <c r="I3433">
        <v>153</v>
      </c>
      <c r="J3433" t="b">
        <f t="shared" si="480"/>
        <v>0</v>
      </c>
      <c r="K3433" t="b">
        <f>OR(E3433&gt;3.5,Q3433&lt;10)</f>
        <v>1</v>
      </c>
      <c r="L3433" t="s">
        <v>9</v>
      </c>
      <c r="M3433" t="s">
        <v>6154</v>
      </c>
      <c r="N3433" t="str">
        <f t="shared" si="481"/>
        <v>None</v>
      </c>
      <c r="O3433" t="str">
        <f t="shared" si="482"/>
        <v>None</v>
      </c>
      <c r="P3433" t="s">
        <v>95</v>
      </c>
      <c r="Q3433" s="2">
        <f t="shared" si="483"/>
        <v>16</v>
      </c>
      <c r="R3433" s="1" t="str">
        <f t="shared" si="484"/>
        <v>Established</v>
      </c>
      <c r="S3433" s="1"/>
      <c r="T3433" t="s">
        <v>140</v>
      </c>
      <c r="U3433" t="s">
        <v>352</v>
      </c>
      <c r="V3433">
        <f t="shared" si="485"/>
        <v>0</v>
      </c>
    </row>
    <row r="3434" spans="1:22" x14ac:dyDescent="0.35">
      <c r="A3434">
        <v>3432</v>
      </c>
      <c r="B3434" t="s">
        <v>6155</v>
      </c>
      <c r="C3434" t="str">
        <f t="shared" si="477"/>
        <v>Don’t Buy</v>
      </c>
      <c r="D3434" t="str">
        <f t="shared" si="478"/>
        <v>Long Name</v>
      </c>
      <c r="E3434">
        <v>3</v>
      </c>
      <c r="F3434">
        <f>IF(Q3434&lt;10,E3434+0.1,E3434)</f>
        <v>3</v>
      </c>
      <c r="G3434">
        <f>MIN(IF(Q3434&lt;10,E3434+0.5,E3434),5)</f>
        <v>3</v>
      </c>
      <c r="H3434" t="str">
        <f t="shared" si="479"/>
        <v>Average Place to Work</v>
      </c>
      <c r="I3434">
        <v>153</v>
      </c>
      <c r="J3434" t="b">
        <f t="shared" si="480"/>
        <v>0</v>
      </c>
      <c r="K3434" t="b">
        <f>OR(E3434&gt;3.5,Q3434&lt;10)</f>
        <v>0</v>
      </c>
      <c r="L3434" t="s">
        <v>9</v>
      </c>
      <c r="M3434" t="s">
        <v>6156</v>
      </c>
      <c r="N3434" t="str">
        <f t="shared" si="481"/>
        <v>None</v>
      </c>
      <c r="O3434" t="str">
        <f t="shared" si="482"/>
        <v>None</v>
      </c>
      <c r="P3434" t="s">
        <v>292</v>
      </c>
      <c r="Q3434" s="2">
        <f t="shared" si="483"/>
        <v>38</v>
      </c>
      <c r="R3434" s="1" t="str">
        <f t="shared" si="484"/>
        <v>Established</v>
      </c>
      <c r="S3434" s="1"/>
      <c r="T3434" t="s">
        <v>606</v>
      </c>
      <c r="U3434" t="s">
        <v>5009</v>
      </c>
      <c r="V3434">
        <f t="shared" si="485"/>
        <v>0</v>
      </c>
    </row>
    <row r="3435" spans="1:22" x14ac:dyDescent="0.35">
      <c r="A3435">
        <v>3433</v>
      </c>
      <c r="B3435" t="s">
        <v>6157</v>
      </c>
      <c r="C3435" t="str">
        <f t="shared" si="477"/>
        <v>Don’t Buy</v>
      </c>
      <c r="D3435" t="str">
        <f t="shared" si="478"/>
        <v>Long Name</v>
      </c>
      <c r="E3435">
        <v>4.4000000000000004</v>
      </c>
      <c r="F3435">
        <f>IF(Q3435&lt;10,E3435+0.1,E3435)</f>
        <v>4.4000000000000004</v>
      </c>
      <c r="G3435">
        <f>MIN(IF(Q3435&lt;10,E3435+0.5,E3435),5)</f>
        <v>4.4000000000000004</v>
      </c>
      <c r="H3435" t="str">
        <f t="shared" si="479"/>
        <v>Average Place to Work</v>
      </c>
      <c r="I3435">
        <v>153</v>
      </c>
      <c r="J3435" t="b">
        <f t="shared" si="480"/>
        <v>0</v>
      </c>
      <c r="K3435" t="b">
        <f>OR(E3435&gt;3.5,Q3435&lt;10)</f>
        <v>1</v>
      </c>
      <c r="M3435" t="s">
        <v>6158</v>
      </c>
      <c r="N3435" t="str">
        <f t="shared" si="481"/>
        <v>None</v>
      </c>
      <c r="O3435" t="str">
        <f t="shared" si="482"/>
        <v>None</v>
      </c>
      <c r="P3435" t="s">
        <v>491</v>
      </c>
      <c r="Q3435" s="2">
        <f t="shared" si="483"/>
        <v>91</v>
      </c>
      <c r="R3435" s="1" t="str">
        <f t="shared" si="484"/>
        <v>Established</v>
      </c>
      <c r="S3435" s="1"/>
      <c r="U3435" t="s">
        <v>530</v>
      </c>
      <c r="V3435">
        <f t="shared" si="485"/>
        <v>0</v>
      </c>
    </row>
    <row r="3436" spans="1:22" x14ac:dyDescent="0.35">
      <c r="A3436">
        <v>3434</v>
      </c>
      <c r="B3436" t="s">
        <v>6159</v>
      </c>
      <c r="C3436" t="str">
        <f t="shared" si="477"/>
        <v>Don’t Buy</v>
      </c>
      <c r="D3436" t="str">
        <f t="shared" si="478"/>
        <v>Long Name</v>
      </c>
      <c r="E3436">
        <v>3.7</v>
      </c>
      <c r="F3436">
        <f>IF(Q3436&lt;10,E3436+0.1,E3436)</f>
        <v>3.8000000000000003</v>
      </c>
      <c r="G3436">
        <f>MIN(IF(Q3436&lt;10,E3436+0.5,E3436),5)</f>
        <v>4.2</v>
      </c>
      <c r="H3436" t="str">
        <f t="shared" si="479"/>
        <v>Average Place to Work</v>
      </c>
      <c r="I3436">
        <v>153</v>
      </c>
      <c r="J3436" t="b">
        <f t="shared" si="480"/>
        <v>0</v>
      </c>
      <c r="K3436" t="b">
        <f>OR(E3436&gt;3.5,Q3436&lt;10)</f>
        <v>1</v>
      </c>
      <c r="M3436" t="s">
        <v>6160</v>
      </c>
      <c r="N3436" t="str">
        <f t="shared" si="481"/>
        <v>Indian Silicon Valley Startups</v>
      </c>
      <c r="O3436" t="str">
        <f t="shared" si="482"/>
        <v>None</v>
      </c>
      <c r="Q3436" s="2">
        <f t="shared" si="483"/>
        <v>0</v>
      </c>
      <c r="R3436" s="1" t="str">
        <f t="shared" si="484"/>
        <v>Startup</v>
      </c>
      <c r="S3436" s="1"/>
      <c r="T3436" t="s">
        <v>219</v>
      </c>
      <c r="U3436" t="s">
        <v>17</v>
      </c>
      <c r="V3436">
        <f t="shared" si="485"/>
        <v>500000</v>
      </c>
    </row>
    <row r="3437" spans="1:22" x14ac:dyDescent="0.35">
      <c r="A3437">
        <v>3435</v>
      </c>
      <c r="B3437" t="s">
        <v>6161</v>
      </c>
      <c r="C3437" t="str">
        <f t="shared" si="477"/>
        <v>Don’t Buy</v>
      </c>
      <c r="D3437" t="str">
        <f t="shared" si="478"/>
        <v>Long Name</v>
      </c>
      <c r="E3437">
        <v>4.3</v>
      </c>
      <c r="F3437">
        <f>IF(Q3437&lt;10,E3437+0.1,E3437)</f>
        <v>4.3</v>
      </c>
      <c r="G3437">
        <f>MIN(IF(Q3437&lt;10,E3437+0.5,E3437),5)</f>
        <v>4.3</v>
      </c>
      <c r="H3437" t="str">
        <f t="shared" si="479"/>
        <v>Average Place to Work</v>
      </c>
      <c r="I3437">
        <v>153</v>
      </c>
      <c r="J3437" t="b">
        <f t="shared" si="480"/>
        <v>0</v>
      </c>
      <c r="K3437" t="b">
        <f>OR(E3437&gt;3.5,Q3437&lt;10)</f>
        <v>1</v>
      </c>
      <c r="L3437" t="s">
        <v>19</v>
      </c>
      <c r="M3437" t="s">
        <v>6162</v>
      </c>
      <c r="N3437" t="str">
        <f t="shared" si="481"/>
        <v>None</v>
      </c>
      <c r="O3437" t="str">
        <f t="shared" si="482"/>
        <v>None</v>
      </c>
      <c r="P3437" t="s">
        <v>241</v>
      </c>
      <c r="Q3437" s="2">
        <f t="shared" si="483"/>
        <v>13</v>
      </c>
      <c r="R3437" s="1" t="str">
        <f t="shared" si="484"/>
        <v>Established</v>
      </c>
      <c r="S3437" s="1"/>
      <c r="T3437" t="s">
        <v>606</v>
      </c>
      <c r="U3437" t="s">
        <v>17</v>
      </c>
      <c r="V3437">
        <f t="shared" si="485"/>
        <v>1000000</v>
      </c>
    </row>
    <row r="3438" spans="1:22" x14ac:dyDescent="0.35">
      <c r="A3438">
        <v>3436</v>
      </c>
      <c r="B3438" t="s">
        <v>6163</v>
      </c>
      <c r="C3438" t="str">
        <f t="shared" si="477"/>
        <v>Buy</v>
      </c>
      <c r="D3438" t="str">
        <f t="shared" si="478"/>
        <v>Long Name</v>
      </c>
      <c r="E3438">
        <v>4</v>
      </c>
      <c r="F3438">
        <f>IF(Q3438&lt;10,E3438+0.1,E3438)</f>
        <v>4</v>
      </c>
      <c r="G3438">
        <f>MIN(IF(Q3438&lt;10,E3438+0.5,E3438),5)</f>
        <v>4</v>
      </c>
      <c r="H3438" t="str">
        <f t="shared" si="479"/>
        <v>Average Place to Work</v>
      </c>
      <c r="I3438">
        <v>153</v>
      </c>
      <c r="J3438" t="b">
        <f t="shared" si="480"/>
        <v>0</v>
      </c>
      <c r="K3438" t="b">
        <f>OR(E3438&gt;3.5,Q3438&lt;10)</f>
        <v>1</v>
      </c>
      <c r="L3438" t="s">
        <v>19</v>
      </c>
      <c r="M3438" t="s">
        <v>6164</v>
      </c>
      <c r="N3438" t="str">
        <f t="shared" si="481"/>
        <v>None</v>
      </c>
      <c r="O3438" t="str">
        <f t="shared" si="482"/>
        <v>None</v>
      </c>
      <c r="P3438" t="s">
        <v>156</v>
      </c>
      <c r="Q3438" s="2">
        <f t="shared" si="483"/>
        <v>18</v>
      </c>
      <c r="R3438" s="1" t="str">
        <f t="shared" si="484"/>
        <v>Established</v>
      </c>
      <c r="S3438" s="1"/>
      <c r="T3438" t="s">
        <v>115</v>
      </c>
      <c r="U3438" t="s">
        <v>17</v>
      </c>
      <c r="V3438">
        <f t="shared" si="485"/>
        <v>500000</v>
      </c>
    </row>
    <row r="3439" spans="1:22" x14ac:dyDescent="0.35">
      <c r="A3439">
        <v>3437</v>
      </c>
      <c r="B3439" t="s">
        <v>6165</v>
      </c>
      <c r="C3439" t="str">
        <f t="shared" si="477"/>
        <v>Don’t Buy</v>
      </c>
      <c r="D3439" t="str">
        <f t="shared" si="478"/>
        <v>Short Name</v>
      </c>
      <c r="E3439">
        <v>4</v>
      </c>
      <c r="F3439">
        <f>IF(Q3439&lt;10,E3439+0.1,E3439)</f>
        <v>4</v>
      </c>
      <c r="G3439">
        <f>MIN(IF(Q3439&lt;10,E3439+0.5,E3439),5)</f>
        <v>4</v>
      </c>
      <c r="H3439" t="str">
        <f t="shared" si="479"/>
        <v>Average Place to Work</v>
      </c>
      <c r="I3439">
        <v>156</v>
      </c>
      <c r="J3439" t="b">
        <f t="shared" si="480"/>
        <v>0</v>
      </c>
      <c r="K3439" t="b">
        <f>OR(E3439&gt;3.5,Q3439&lt;10)</f>
        <v>1</v>
      </c>
      <c r="L3439" t="s">
        <v>19</v>
      </c>
      <c r="M3439" t="s">
        <v>6166</v>
      </c>
      <c r="N3439" t="str">
        <f t="shared" si="481"/>
        <v>None</v>
      </c>
      <c r="O3439" t="str">
        <f t="shared" si="482"/>
        <v>None</v>
      </c>
      <c r="P3439" t="s">
        <v>82</v>
      </c>
      <c r="Q3439" s="2">
        <f t="shared" si="483"/>
        <v>49</v>
      </c>
      <c r="R3439" s="1" t="str">
        <f t="shared" si="484"/>
        <v>Established</v>
      </c>
      <c r="S3439" s="1"/>
      <c r="T3439" t="s">
        <v>606</v>
      </c>
      <c r="U3439" t="s">
        <v>92</v>
      </c>
      <c r="V3439">
        <f t="shared" si="485"/>
        <v>0</v>
      </c>
    </row>
    <row r="3440" spans="1:22" x14ac:dyDescent="0.35">
      <c r="A3440">
        <v>3438</v>
      </c>
      <c r="B3440" t="s">
        <v>6167</v>
      </c>
      <c r="C3440" t="str">
        <f t="shared" si="477"/>
        <v>Don’t Buy</v>
      </c>
      <c r="D3440" t="str">
        <f t="shared" si="478"/>
        <v>Long Name</v>
      </c>
      <c r="E3440">
        <v>4</v>
      </c>
      <c r="F3440">
        <f>IF(Q3440&lt;10,E3440+0.1,E3440)</f>
        <v>4</v>
      </c>
      <c r="G3440">
        <f>MIN(IF(Q3440&lt;10,E3440+0.5,E3440),5)</f>
        <v>4</v>
      </c>
      <c r="H3440" t="str">
        <f t="shared" si="479"/>
        <v>Average Place to Work</v>
      </c>
      <c r="I3440">
        <v>152</v>
      </c>
      <c r="J3440" t="b">
        <f t="shared" si="480"/>
        <v>0</v>
      </c>
      <c r="K3440" t="b">
        <f>OR(E3440&gt;3.5,Q3440&lt;10)</f>
        <v>1</v>
      </c>
      <c r="L3440" t="s">
        <v>19</v>
      </c>
      <c r="M3440" t="s">
        <v>2891</v>
      </c>
      <c r="N3440" t="str">
        <f t="shared" si="481"/>
        <v>None</v>
      </c>
      <c r="O3440" t="str">
        <f t="shared" si="482"/>
        <v>None</v>
      </c>
      <c r="P3440" t="s">
        <v>86</v>
      </c>
      <c r="Q3440" s="2">
        <f t="shared" si="483"/>
        <v>27</v>
      </c>
      <c r="R3440" s="1" t="str">
        <f t="shared" si="484"/>
        <v>Established</v>
      </c>
      <c r="S3440" s="1"/>
      <c r="T3440" t="s">
        <v>115</v>
      </c>
      <c r="U3440" t="s">
        <v>255</v>
      </c>
      <c r="V3440">
        <f t="shared" si="485"/>
        <v>0</v>
      </c>
    </row>
    <row r="3441" spans="1:22" x14ac:dyDescent="0.35">
      <c r="A3441">
        <v>3439</v>
      </c>
      <c r="B3441" t="s">
        <v>6168</v>
      </c>
      <c r="C3441" t="str">
        <f t="shared" si="477"/>
        <v>Don’t Buy</v>
      </c>
      <c r="D3441" t="str">
        <f t="shared" si="478"/>
        <v>Long Name</v>
      </c>
      <c r="E3441">
        <v>4.2</v>
      </c>
      <c r="F3441">
        <f>IF(Q3441&lt;10,E3441+0.1,E3441)</f>
        <v>4.3</v>
      </c>
      <c r="G3441">
        <f>MIN(IF(Q3441&lt;10,E3441+0.5,E3441),5)</f>
        <v>4.7</v>
      </c>
      <c r="H3441" t="str">
        <f t="shared" si="479"/>
        <v>Average Place to Work</v>
      </c>
      <c r="I3441">
        <v>152</v>
      </c>
      <c r="J3441" t="b">
        <f t="shared" si="480"/>
        <v>0</v>
      </c>
      <c r="K3441" t="b">
        <f>OR(E3441&gt;3.5,Q3441&lt;10)</f>
        <v>1</v>
      </c>
      <c r="L3441" t="s">
        <v>19</v>
      </c>
      <c r="M3441" t="s">
        <v>6169</v>
      </c>
      <c r="N3441" t="str">
        <f t="shared" si="481"/>
        <v>Indian Silicon Valley Startups</v>
      </c>
      <c r="O3441" t="str">
        <f t="shared" si="482"/>
        <v>None</v>
      </c>
      <c r="P3441" t="s">
        <v>269</v>
      </c>
      <c r="Q3441" s="2">
        <f t="shared" si="483"/>
        <v>9</v>
      </c>
      <c r="R3441" s="1" t="str">
        <f t="shared" si="484"/>
        <v>Startup</v>
      </c>
      <c r="S3441" s="1"/>
      <c r="T3441" t="s">
        <v>115</v>
      </c>
      <c r="U3441" t="s">
        <v>17</v>
      </c>
      <c r="V3441">
        <f t="shared" si="485"/>
        <v>1000000</v>
      </c>
    </row>
    <row r="3442" spans="1:22" x14ac:dyDescent="0.35">
      <c r="A3442">
        <v>3440</v>
      </c>
      <c r="B3442" t="s">
        <v>6170</v>
      </c>
      <c r="C3442" t="str">
        <f t="shared" si="477"/>
        <v>Don’t Buy</v>
      </c>
      <c r="D3442" t="str">
        <f t="shared" si="478"/>
        <v>Long Name</v>
      </c>
      <c r="E3442">
        <v>4</v>
      </c>
      <c r="F3442">
        <f>IF(Q3442&lt;10,E3442+0.1,E3442)</f>
        <v>4</v>
      </c>
      <c r="G3442">
        <f>MIN(IF(Q3442&lt;10,E3442+0.5,E3442),5)</f>
        <v>4</v>
      </c>
      <c r="H3442" t="str">
        <f t="shared" si="479"/>
        <v>Average Place to Work</v>
      </c>
      <c r="I3442">
        <v>152</v>
      </c>
      <c r="J3442" t="b">
        <f t="shared" si="480"/>
        <v>0</v>
      </c>
      <c r="K3442" t="b">
        <f>OR(E3442&gt;3.5,Q3442&lt;10)</f>
        <v>1</v>
      </c>
      <c r="L3442" t="s">
        <v>19</v>
      </c>
      <c r="M3442" t="s">
        <v>4239</v>
      </c>
      <c r="N3442" t="str">
        <f t="shared" si="481"/>
        <v>None</v>
      </c>
      <c r="O3442" t="str">
        <f t="shared" si="482"/>
        <v>None</v>
      </c>
      <c r="P3442" t="s">
        <v>636</v>
      </c>
      <c r="Q3442" s="2">
        <f t="shared" si="483"/>
        <v>138</v>
      </c>
      <c r="R3442" s="1" t="str">
        <f t="shared" si="484"/>
        <v>Established</v>
      </c>
      <c r="S3442" s="1"/>
      <c r="T3442" t="s">
        <v>1146</v>
      </c>
      <c r="U3442" t="s">
        <v>64</v>
      </c>
      <c r="V3442">
        <f t="shared" si="485"/>
        <v>0</v>
      </c>
    </row>
    <row r="3443" spans="1:22" x14ac:dyDescent="0.35">
      <c r="A3443">
        <v>3441</v>
      </c>
      <c r="B3443" t="s">
        <v>6171</v>
      </c>
      <c r="C3443" t="str">
        <f t="shared" si="477"/>
        <v>Don’t Buy</v>
      </c>
      <c r="D3443" t="str">
        <f t="shared" si="478"/>
        <v>Long Name</v>
      </c>
      <c r="E3443">
        <v>4.2</v>
      </c>
      <c r="F3443">
        <f>IF(Q3443&lt;10,E3443+0.1,E3443)</f>
        <v>4.2</v>
      </c>
      <c r="G3443">
        <f>MIN(IF(Q3443&lt;10,E3443+0.5,E3443),5)</f>
        <v>4.2</v>
      </c>
      <c r="H3443" t="str">
        <f t="shared" si="479"/>
        <v>Average Place to Work</v>
      </c>
      <c r="I3443">
        <v>152</v>
      </c>
      <c r="J3443" t="b">
        <f t="shared" si="480"/>
        <v>0</v>
      </c>
      <c r="K3443" t="b">
        <f>OR(E3443&gt;3.5,Q3443&lt;10)</f>
        <v>1</v>
      </c>
      <c r="L3443" t="s">
        <v>19</v>
      </c>
      <c r="M3443" t="s">
        <v>4783</v>
      </c>
      <c r="N3443" t="str">
        <f t="shared" si="481"/>
        <v>None</v>
      </c>
      <c r="O3443" t="str">
        <f t="shared" si="482"/>
        <v>None</v>
      </c>
      <c r="P3443" t="s">
        <v>2118</v>
      </c>
      <c r="Q3443" s="2">
        <f t="shared" si="483"/>
        <v>107</v>
      </c>
      <c r="R3443" s="1" t="str">
        <f t="shared" si="484"/>
        <v>Established</v>
      </c>
      <c r="S3443" s="1"/>
      <c r="T3443" t="s">
        <v>115</v>
      </c>
      <c r="U3443" t="s">
        <v>446</v>
      </c>
      <c r="V3443">
        <f t="shared" si="485"/>
        <v>0</v>
      </c>
    </row>
    <row r="3444" spans="1:22" x14ac:dyDescent="0.35">
      <c r="A3444">
        <v>3442</v>
      </c>
      <c r="B3444" t="s">
        <v>6172</v>
      </c>
      <c r="C3444" t="str">
        <f t="shared" si="477"/>
        <v>Don’t Buy</v>
      </c>
      <c r="D3444" t="str">
        <f t="shared" si="478"/>
        <v>Long Name</v>
      </c>
      <c r="E3444">
        <v>4.0999999999999996</v>
      </c>
      <c r="F3444">
        <f>IF(Q3444&lt;10,E3444+0.1,E3444)</f>
        <v>4.0999999999999996</v>
      </c>
      <c r="G3444">
        <f>MIN(IF(Q3444&lt;10,E3444+0.5,E3444),5)</f>
        <v>4.0999999999999996</v>
      </c>
      <c r="H3444" t="str">
        <f t="shared" si="479"/>
        <v>Average Place to Work</v>
      </c>
      <c r="I3444">
        <v>152</v>
      </c>
      <c r="J3444" t="b">
        <f t="shared" si="480"/>
        <v>0</v>
      </c>
      <c r="K3444" t="b">
        <f>OR(E3444&gt;3.5,Q3444&lt;10)</f>
        <v>1</v>
      </c>
      <c r="L3444" t="s">
        <v>19</v>
      </c>
      <c r="M3444" t="s">
        <v>6173</v>
      </c>
      <c r="N3444" t="str">
        <f t="shared" si="481"/>
        <v>None</v>
      </c>
      <c r="O3444" t="str">
        <f t="shared" si="482"/>
        <v>None</v>
      </c>
      <c r="P3444" t="s">
        <v>44</v>
      </c>
      <c r="Q3444" s="2">
        <f t="shared" si="483"/>
        <v>25</v>
      </c>
      <c r="R3444" s="1" t="str">
        <f t="shared" si="484"/>
        <v>Established</v>
      </c>
      <c r="S3444" s="1"/>
      <c r="T3444" t="s">
        <v>1183</v>
      </c>
      <c r="U3444" t="s">
        <v>17</v>
      </c>
      <c r="V3444">
        <f t="shared" si="485"/>
        <v>1000000</v>
      </c>
    </row>
    <row r="3445" spans="1:22" x14ac:dyDescent="0.35">
      <c r="A3445">
        <v>3443</v>
      </c>
      <c r="B3445" t="s">
        <v>6174</v>
      </c>
      <c r="C3445" t="str">
        <f t="shared" si="477"/>
        <v>Don’t Buy</v>
      </c>
      <c r="D3445" t="str">
        <f t="shared" si="478"/>
        <v>Long Name</v>
      </c>
      <c r="E3445">
        <v>3.5</v>
      </c>
      <c r="F3445">
        <f>IF(Q3445&lt;10,E3445+0.1,E3445)</f>
        <v>3.5</v>
      </c>
      <c r="G3445">
        <f>MIN(IF(Q3445&lt;10,E3445+0.5,E3445),5)</f>
        <v>3.5</v>
      </c>
      <c r="H3445" t="str">
        <f t="shared" si="479"/>
        <v>Average Place to Work</v>
      </c>
      <c r="I3445">
        <v>152</v>
      </c>
      <c r="J3445" t="b">
        <f t="shared" si="480"/>
        <v>0</v>
      </c>
      <c r="K3445" t="b">
        <f>OR(E3445&gt;3.5,Q3445&lt;10)</f>
        <v>0</v>
      </c>
      <c r="L3445" t="s">
        <v>9</v>
      </c>
      <c r="M3445" t="s">
        <v>6175</v>
      </c>
      <c r="N3445" t="str">
        <f t="shared" si="481"/>
        <v>None</v>
      </c>
      <c r="O3445" t="str">
        <f t="shared" si="482"/>
        <v>None</v>
      </c>
      <c r="P3445" t="s">
        <v>292</v>
      </c>
      <c r="Q3445" s="2">
        <f t="shared" si="483"/>
        <v>38</v>
      </c>
      <c r="R3445" s="1" t="str">
        <f t="shared" si="484"/>
        <v>Established</v>
      </c>
      <c r="S3445" s="1"/>
      <c r="T3445" t="s">
        <v>606</v>
      </c>
      <c r="U3445" t="s">
        <v>473</v>
      </c>
      <c r="V3445">
        <f t="shared" si="485"/>
        <v>0</v>
      </c>
    </row>
    <row r="3446" spans="1:22" x14ac:dyDescent="0.35">
      <c r="A3446">
        <v>3444</v>
      </c>
      <c r="B3446" t="s">
        <v>6176</v>
      </c>
      <c r="C3446" t="str">
        <f t="shared" si="477"/>
        <v>Don’t Buy</v>
      </c>
      <c r="D3446" t="str">
        <f t="shared" si="478"/>
        <v>Long Name</v>
      </c>
      <c r="E3446">
        <v>4</v>
      </c>
      <c r="F3446">
        <f>IF(Q3446&lt;10,E3446+0.1,E3446)</f>
        <v>4</v>
      </c>
      <c r="G3446">
        <f>MIN(IF(Q3446&lt;10,E3446+0.5,E3446),5)</f>
        <v>4</v>
      </c>
      <c r="H3446" t="str">
        <f t="shared" si="479"/>
        <v>Average Place to Work</v>
      </c>
      <c r="I3446">
        <v>152</v>
      </c>
      <c r="J3446" t="b">
        <f t="shared" si="480"/>
        <v>0</v>
      </c>
      <c r="K3446" t="b">
        <f>OR(E3446&gt;3.5,Q3446&lt;10)</f>
        <v>1</v>
      </c>
      <c r="L3446" t="s">
        <v>9</v>
      </c>
      <c r="M3446" t="s">
        <v>6177</v>
      </c>
      <c r="N3446" t="str">
        <f t="shared" si="481"/>
        <v>None</v>
      </c>
      <c r="O3446" t="str">
        <f t="shared" si="482"/>
        <v>None</v>
      </c>
      <c r="P3446" t="s">
        <v>67</v>
      </c>
      <c r="Q3446" s="2">
        <f t="shared" si="483"/>
        <v>15</v>
      </c>
      <c r="R3446" s="1" t="str">
        <f t="shared" si="484"/>
        <v>Established</v>
      </c>
      <c r="S3446" s="1"/>
      <c r="T3446" t="s">
        <v>140</v>
      </c>
      <c r="U3446" t="s">
        <v>473</v>
      </c>
      <c r="V3446">
        <f t="shared" si="485"/>
        <v>0</v>
      </c>
    </row>
    <row r="3447" spans="1:22" x14ac:dyDescent="0.35">
      <c r="A3447">
        <v>3445</v>
      </c>
      <c r="B3447" t="s">
        <v>6178</v>
      </c>
      <c r="C3447" t="str">
        <f t="shared" si="477"/>
        <v>Don’t Buy</v>
      </c>
      <c r="D3447" t="str">
        <f t="shared" si="478"/>
        <v>Long Name</v>
      </c>
      <c r="E3447">
        <v>3.7</v>
      </c>
      <c r="F3447">
        <f>IF(Q3447&lt;10,E3447+0.1,E3447)</f>
        <v>3.7</v>
      </c>
      <c r="G3447">
        <f>MIN(IF(Q3447&lt;10,E3447+0.5,E3447),5)</f>
        <v>3.7</v>
      </c>
      <c r="H3447" t="str">
        <f t="shared" si="479"/>
        <v>Average Place to Work</v>
      </c>
      <c r="I3447">
        <v>152</v>
      </c>
      <c r="J3447" t="b">
        <f t="shared" si="480"/>
        <v>0</v>
      </c>
      <c r="K3447" t="b">
        <f>OR(E3447&gt;3.5,Q3447&lt;10)</f>
        <v>1</v>
      </c>
      <c r="L3447" t="s">
        <v>19</v>
      </c>
      <c r="M3447" t="s">
        <v>6179</v>
      </c>
      <c r="N3447" t="str">
        <f t="shared" si="481"/>
        <v>None</v>
      </c>
      <c r="O3447" t="str">
        <f t="shared" si="482"/>
        <v>None</v>
      </c>
      <c r="P3447" t="s">
        <v>198</v>
      </c>
      <c r="Q3447" s="2">
        <f t="shared" si="483"/>
        <v>35</v>
      </c>
      <c r="R3447" s="1" t="str">
        <f t="shared" si="484"/>
        <v>Established</v>
      </c>
      <c r="S3447" s="1"/>
      <c r="T3447" t="s">
        <v>115</v>
      </c>
      <c r="U3447" t="s">
        <v>17</v>
      </c>
      <c r="V3447">
        <f t="shared" si="485"/>
        <v>500000</v>
      </c>
    </row>
    <row r="3448" spans="1:22" x14ac:dyDescent="0.35">
      <c r="A3448">
        <v>3446</v>
      </c>
      <c r="B3448" t="s">
        <v>6180</v>
      </c>
      <c r="C3448" t="str">
        <f t="shared" si="477"/>
        <v>Don’t Buy</v>
      </c>
      <c r="D3448" t="str">
        <f t="shared" si="478"/>
        <v>Long Name</v>
      </c>
      <c r="E3448">
        <v>3.7</v>
      </c>
      <c r="F3448">
        <f>IF(Q3448&lt;10,E3448+0.1,E3448)</f>
        <v>3.7</v>
      </c>
      <c r="G3448">
        <f>MIN(IF(Q3448&lt;10,E3448+0.5,E3448),5)</f>
        <v>3.7</v>
      </c>
      <c r="H3448" t="str">
        <f t="shared" si="479"/>
        <v>Average Place to Work</v>
      </c>
      <c r="I3448">
        <v>152</v>
      </c>
      <c r="J3448" t="b">
        <f t="shared" si="480"/>
        <v>0</v>
      </c>
      <c r="K3448" t="b">
        <f>OR(E3448&gt;3.5,Q3448&lt;10)</f>
        <v>1</v>
      </c>
      <c r="L3448" t="s">
        <v>19</v>
      </c>
      <c r="M3448" t="s">
        <v>6181</v>
      </c>
      <c r="N3448" t="str">
        <f t="shared" si="481"/>
        <v>None</v>
      </c>
      <c r="O3448" t="str">
        <f t="shared" si="482"/>
        <v>None</v>
      </c>
      <c r="P3448" t="s">
        <v>39</v>
      </c>
      <c r="Q3448" s="2">
        <f t="shared" si="483"/>
        <v>36</v>
      </c>
      <c r="R3448" s="1" t="str">
        <f t="shared" si="484"/>
        <v>Established</v>
      </c>
      <c r="S3448" s="1"/>
      <c r="T3448" t="s">
        <v>2721</v>
      </c>
      <c r="U3448" t="s">
        <v>68</v>
      </c>
      <c r="V3448">
        <f t="shared" si="485"/>
        <v>0</v>
      </c>
    </row>
    <row r="3449" spans="1:22" x14ac:dyDescent="0.35">
      <c r="A3449">
        <v>3447</v>
      </c>
      <c r="B3449" t="s">
        <v>6182</v>
      </c>
      <c r="C3449" t="str">
        <f t="shared" si="477"/>
        <v>Don’t Buy</v>
      </c>
      <c r="D3449" t="str">
        <f t="shared" si="478"/>
        <v>Long Name</v>
      </c>
      <c r="E3449">
        <v>4</v>
      </c>
      <c r="F3449">
        <f>IF(Q3449&lt;10,E3449+0.1,E3449)</f>
        <v>4</v>
      </c>
      <c r="G3449">
        <f>MIN(IF(Q3449&lt;10,E3449+0.5,E3449),5)</f>
        <v>4</v>
      </c>
      <c r="H3449" t="str">
        <f t="shared" si="479"/>
        <v>Average Place to Work</v>
      </c>
      <c r="I3449">
        <v>152</v>
      </c>
      <c r="J3449" t="b">
        <f t="shared" si="480"/>
        <v>0</v>
      </c>
      <c r="K3449" t="b">
        <f>OR(E3449&gt;3.5,Q3449&lt;10)</f>
        <v>1</v>
      </c>
      <c r="L3449" t="s">
        <v>19</v>
      </c>
      <c r="M3449" t="s">
        <v>6183</v>
      </c>
      <c r="N3449" t="str">
        <f t="shared" si="481"/>
        <v>None</v>
      </c>
      <c r="O3449" t="str">
        <f t="shared" si="482"/>
        <v>None</v>
      </c>
      <c r="P3449" t="s">
        <v>95</v>
      </c>
      <c r="Q3449" s="2">
        <f t="shared" si="483"/>
        <v>16</v>
      </c>
      <c r="R3449" s="1" t="str">
        <f t="shared" si="484"/>
        <v>Established</v>
      </c>
      <c r="S3449" s="1"/>
      <c r="T3449" t="s">
        <v>606</v>
      </c>
      <c r="U3449" t="s">
        <v>755</v>
      </c>
      <c r="V3449">
        <f t="shared" si="485"/>
        <v>0</v>
      </c>
    </row>
    <row r="3450" spans="1:22" x14ac:dyDescent="0.35">
      <c r="A3450">
        <v>3448</v>
      </c>
      <c r="B3450" t="s">
        <v>6184</v>
      </c>
      <c r="C3450" t="str">
        <f t="shared" si="477"/>
        <v>Don’t Buy</v>
      </c>
      <c r="D3450" t="str">
        <f t="shared" si="478"/>
        <v>Long Name</v>
      </c>
      <c r="E3450">
        <v>3.6</v>
      </c>
      <c r="F3450">
        <f>IF(Q3450&lt;10,E3450+0.1,E3450)</f>
        <v>3.6</v>
      </c>
      <c r="G3450">
        <f>MIN(IF(Q3450&lt;10,E3450+0.5,E3450),5)</f>
        <v>3.6</v>
      </c>
      <c r="H3450" t="str">
        <f t="shared" si="479"/>
        <v>Average Place to Work</v>
      </c>
      <c r="I3450">
        <v>152</v>
      </c>
      <c r="J3450" t="b">
        <f t="shared" si="480"/>
        <v>0</v>
      </c>
      <c r="K3450" t="b">
        <f>OR(E3450&gt;3.5,Q3450&lt;10)</f>
        <v>1</v>
      </c>
      <c r="L3450" t="s">
        <v>19</v>
      </c>
      <c r="M3450" t="s">
        <v>6185</v>
      </c>
      <c r="N3450" t="str">
        <f t="shared" si="481"/>
        <v>None</v>
      </c>
      <c r="O3450" t="str">
        <f t="shared" si="482"/>
        <v>None</v>
      </c>
      <c r="P3450" t="s">
        <v>86</v>
      </c>
      <c r="Q3450" s="2">
        <f t="shared" si="483"/>
        <v>27</v>
      </c>
      <c r="R3450" s="1" t="str">
        <f t="shared" si="484"/>
        <v>Established</v>
      </c>
      <c r="S3450" s="1"/>
      <c r="T3450" t="s">
        <v>2372</v>
      </c>
      <c r="U3450" t="s">
        <v>752</v>
      </c>
      <c r="V3450">
        <f t="shared" si="485"/>
        <v>0</v>
      </c>
    </row>
    <row r="3451" spans="1:22" x14ac:dyDescent="0.35">
      <c r="A3451">
        <v>3449</v>
      </c>
      <c r="B3451" t="s">
        <v>6186</v>
      </c>
      <c r="C3451" t="str">
        <f t="shared" si="477"/>
        <v>Don’t Buy</v>
      </c>
      <c r="D3451" t="str">
        <f t="shared" si="478"/>
        <v>Short Name</v>
      </c>
      <c r="E3451">
        <v>3.9</v>
      </c>
      <c r="F3451">
        <f>IF(Q3451&lt;10,E3451+0.1,E3451)</f>
        <v>3.9</v>
      </c>
      <c r="G3451">
        <f>MIN(IF(Q3451&lt;10,E3451+0.5,E3451),5)</f>
        <v>3.9</v>
      </c>
      <c r="H3451" t="str">
        <f t="shared" si="479"/>
        <v>Average Place to Work</v>
      </c>
      <c r="I3451">
        <v>152</v>
      </c>
      <c r="J3451" t="b">
        <f t="shared" si="480"/>
        <v>0</v>
      </c>
      <c r="K3451" t="b">
        <f>OR(E3451&gt;3.5,Q3451&lt;10)</f>
        <v>1</v>
      </c>
      <c r="L3451" t="s">
        <v>19</v>
      </c>
      <c r="M3451" t="s">
        <v>6187</v>
      </c>
      <c r="N3451" t="str">
        <f t="shared" si="481"/>
        <v>None</v>
      </c>
      <c r="O3451" t="str">
        <f t="shared" si="482"/>
        <v>None</v>
      </c>
      <c r="P3451" t="s">
        <v>183</v>
      </c>
      <c r="Q3451" s="2">
        <f t="shared" si="483"/>
        <v>10</v>
      </c>
      <c r="R3451" s="1" t="str">
        <f t="shared" si="484"/>
        <v>Established</v>
      </c>
      <c r="S3451" s="1"/>
      <c r="T3451" t="s">
        <v>598</v>
      </c>
      <c r="U3451" t="s">
        <v>96</v>
      </c>
      <c r="V3451">
        <f t="shared" si="485"/>
        <v>0</v>
      </c>
    </row>
    <row r="3452" spans="1:22" x14ac:dyDescent="0.35">
      <c r="A3452">
        <v>3450</v>
      </c>
      <c r="B3452" t="s">
        <v>6172</v>
      </c>
      <c r="C3452" t="str">
        <f t="shared" si="477"/>
        <v>Don’t Buy</v>
      </c>
      <c r="D3452" t="str">
        <f t="shared" si="478"/>
        <v>Long Name</v>
      </c>
      <c r="E3452">
        <v>4.0999999999999996</v>
      </c>
      <c r="F3452">
        <f>IF(Q3452&lt;10,E3452+0.1,E3452)</f>
        <v>4.0999999999999996</v>
      </c>
      <c r="G3452">
        <f>MIN(IF(Q3452&lt;10,E3452+0.5,E3452),5)</f>
        <v>4.0999999999999996</v>
      </c>
      <c r="H3452" t="str">
        <f t="shared" si="479"/>
        <v>Average Place to Work</v>
      </c>
      <c r="I3452">
        <v>152</v>
      </c>
      <c r="J3452" t="b">
        <f t="shared" si="480"/>
        <v>0</v>
      </c>
      <c r="K3452" t="b">
        <f>OR(E3452&gt;3.5,Q3452&lt;10)</f>
        <v>1</v>
      </c>
      <c r="L3452" t="s">
        <v>19</v>
      </c>
      <c r="M3452" t="s">
        <v>6173</v>
      </c>
      <c r="N3452" t="str">
        <f t="shared" si="481"/>
        <v>None</v>
      </c>
      <c r="O3452" t="str">
        <f t="shared" si="482"/>
        <v>None</v>
      </c>
      <c r="P3452" t="s">
        <v>44</v>
      </c>
      <c r="Q3452" s="2">
        <f t="shared" si="483"/>
        <v>25</v>
      </c>
      <c r="R3452" s="1" t="str">
        <f t="shared" si="484"/>
        <v>Established</v>
      </c>
      <c r="S3452" s="1"/>
      <c r="T3452" t="s">
        <v>1183</v>
      </c>
      <c r="U3452" t="s">
        <v>17</v>
      </c>
      <c r="V3452">
        <f t="shared" si="485"/>
        <v>1000000</v>
      </c>
    </row>
    <row r="3453" spans="1:22" x14ac:dyDescent="0.35">
      <c r="A3453">
        <v>3451</v>
      </c>
      <c r="B3453" t="s">
        <v>6174</v>
      </c>
      <c r="C3453" t="str">
        <f t="shared" si="477"/>
        <v>Don’t Buy</v>
      </c>
      <c r="D3453" t="str">
        <f t="shared" si="478"/>
        <v>Long Name</v>
      </c>
      <c r="E3453">
        <v>3.5</v>
      </c>
      <c r="F3453">
        <f>IF(Q3453&lt;10,E3453+0.1,E3453)</f>
        <v>3.5</v>
      </c>
      <c r="G3453">
        <f>MIN(IF(Q3453&lt;10,E3453+0.5,E3453),5)</f>
        <v>3.5</v>
      </c>
      <c r="H3453" t="str">
        <f t="shared" si="479"/>
        <v>Average Place to Work</v>
      </c>
      <c r="I3453">
        <v>152</v>
      </c>
      <c r="J3453" t="b">
        <f t="shared" si="480"/>
        <v>0</v>
      </c>
      <c r="K3453" t="b">
        <f>OR(E3453&gt;3.5,Q3453&lt;10)</f>
        <v>0</v>
      </c>
      <c r="L3453" t="s">
        <v>9</v>
      </c>
      <c r="M3453" t="s">
        <v>6175</v>
      </c>
      <c r="N3453" t="str">
        <f t="shared" si="481"/>
        <v>None</v>
      </c>
      <c r="O3453" t="str">
        <f t="shared" si="482"/>
        <v>None</v>
      </c>
      <c r="P3453" t="s">
        <v>292</v>
      </c>
      <c r="Q3453" s="2">
        <f t="shared" si="483"/>
        <v>38</v>
      </c>
      <c r="R3453" s="1" t="str">
        <f t="shared" si="484"/>
        <v>Established</v>
      </c>
      <c r="S3453" s="1"/>
      <c r="T3453" t="s">
        <v>606</v>
      </c>
      <c r="U3453" t="s">
        <v>473</v>
      </c>
      <c r="V3453">
        <f t="shared" si="485"/>
        <v>0</v>
      </c>
    </row>
    <row r="3454" spans="1:22" x14ac:dyDescent="0.35">
      <c r="A3454">
        <v>3452</v>
      </c>
      <c r="B3454" t="s">
        <v>6171</v>
      </c>
      <c r="C3454" t="str">
        <f t="shared" si="477"/>
        <v>Don’t Buy</v>
      </c>
      <c r="D3454" t="str">
        <f t="shared" si="478"/>
        <v>Long Name</v>
      </c>
      <c r="E3454">
        <v>4.2</v>
      </c>
      <c r="F3454">
        <f>IF(Q3454&lt;10,E3454+0.1,E3454)</f>
        <v>4.2</v>
      </c>
      <c r="G3454">
        <f>MIN(IF(Q3454&lt;10,E3454+0.5,E3454),5)</f>
        <v>4.2</v>
      </c>
      <c r="H3454" t="str">
        <f t="shared" si="479"/>
        <v>Average Place to Work</v>
      </c>
      <c r="I3454">
        <v>152</v>
      </c>
      <c r="J3454" t="b">
        <f t="shared" si="480"/>
        <v>0</v>
      </c>
      <c r="K3454" t="b">
        <f>OR(E3454&gt;3.5,Q3454&lt;10)</f>
        <v>1</v>
      </c>
      <c r="L3454" t="s">
        <v>19</v>
      </c>
      <c r="M3454" t="s">
        <v>4783</v>
      </c>
      <c r="N3454" t="str">
        <f t="shared" si="481"/>
        <v>None</v>
      </c>
      <c r="O3454" t="str">
        <f t="shared" si="482"/>
        <v>None</v>
      </c>
      <c r="P3454" t="s">
        <v>2118</v>
      </c>
      <c r="Q3454" s="2">
        <f t="shared" si="483"/>
        <v>107</v>
      </c>
      <c r="R3454" s="1" t="str">
        <f t="shared" si="484"/>
        <v>Established</v>
      </c>
      <c r="S3454" s="1"/>
      <c r="T3454" t="s">
        <v>115</v>
      </c>
      <c r="U3454" t="s">
        <v>446</v>
      </c>
      <c r="V3454">
        <f t="shared" si="485"/>
        <v>0</v>
      </c>
    </row>
    <row r="3455" spans="1:22" x14ac:dyDescent="0.35">
      <c r="A3455">
        <v>3453</v>
      </c>
      <c r="B3455" t="s">
        <v>6170</v>
      </c>
      <c r="C3455" t="str">
        <f t="shared" si="477"/>
        <v>Don’t Buy</v>
      </c>
      <c r="D3455" t="str">
        <f t="shared" si="478"/>
        <v>Long Name</v>
      </c>
      <c r="E3455">
        <v>4</v>
      </c>
      <c r="F3455">
        <f>IF(Q3455&lt;10,E3455+0.1,E3455)</f>
        <v>4</v>
      </c>
      <c r="G3455">
        <f>MIN(IF(Q3455&lt;10,E3455+0.5,E3455),5)</f>
        <v>4</v>
      </c>
      <c r="H3455" t="str">
        <f t="shared" si="479"/>
        <v>Average Place to Work</v>
      </c>
      <c r="I3455">
        <v>152</v>
      </c>
      <c r="J3455" t="b">
        <f t="shared" si="480"/>
        <v>0</v>
      </c>
      <c r="K3455" t="b">
        <f>OR(E3455&gt;3.5,Q3455&lt;10)</f>
        <v>1</v>
      </c>
      <c r="L3455" t="s">
        <v>19</v>
      </c>
      <c r="M3455" t="s">
        <v>4239</v>
      </c>
      <c r="N3455" t="str">
        <f t="shared" si="481"/>
        <v>None</v>
      </c>
      <c r="O3455" t="str">
        <f t="shared" si="482"/>
        <v>None</v>
      </c>
      <c r="P3455" t="s">
        <v>636</v>
      </c>
      <c r="Q3455" s="2">
        <f t="shared" si="483"/>
        <v>138</v>
      </c>
      <c r="R3455" s="1" t="str">
        <f t="shared" si="484"/>
        <v>Established</v>
      </c>
      <c r="S3455" s="1"/>
      <c r="T3455" t="s">
        <v>1146</v>
      </c>
      <c r="U3455" t="s">
        <v>64</v>
      </c>
      <c r="V3455">
        <f t="shared" si="485"/>
        <v>0</v>
      </c>
    </row>
    <row r="3456" spans="1:22" x14ac:dyDescent="0.35">
      <c r="A3456">
        <v>3454</v>
      </c>
      <c r="B3456" t="s">
        <v>6180</v>
      </c>
      <c r="C3456" t="str">
        <f t="shared" si="477"/>
        <v>Don’t Buy</v>
      </c>
      <c r="D3456" t="str">
        <f t="shared" si="478"/>
        <v>Long Name</v>
      </c>
      <c r="E3456">
        <v>3.7</v>
      </c>
      <c r="F3456">
        <f>IF(Q3456&lt;10,E3456+0.1,E3456)</f>
        <v>3.7</v>
      </c>
      <c r="G3456">
        <f>MIN(IF(Q3456&lt;10,E3456+0.5,E3456),5)</f>
        <v>3.7</v>
      </c>
      <c r="H3456" t="str">
        <f t="shared" si="479"/>
        <v>Average Place to Work</v>
      </c>
      <c r="I3456">
        <v>152</v>
      </c>
      <c r="J3456" t="b">
        <f t="shared" si="480"/>
        <v>0</v>
      </c>
      <c r="K3456" t="b">
        <f>OR(E3456&gt;3.5,Q3456&lt;10)</f>
        <v>1</v>
      </c>
      <c r="L3456" t="s">
        <v>19</v>
      </c>
      <c r="M3456" t="s">
        <v>6181</v>
      </c>
      <c r="N3456" t="str">
        <f t="shared" si="481"/>
        <v>None</v>
      </c>
      <c r="O3456" t="str">
        <f t="shared" si="482"/>
        <v>None</v>
      </c>
      <c r="P3456" t="s">
        <v>39</v>
      </c>
      <c r="Q3456" s="2">
        <f t="shared" si="483"/>
        <v>36</v>
      </c>
      <c r="R3456" s="1" t="str">
        <f t="shared" si="484"/>
        <v>Established</v>
      </c>
      <c r="S3456" s="1"/>
      <c r="T3456" t="s">
        <v>2721</v>
      </c>
      <c r="U3456" t="s">
        <v>68</v>
      </c>
      <c r="V3456">
        <f t="shared" si="485"/>
        <v>0</v>
      </c>
    </row>
    <row r="3457" spans="1:22" x14ac:dyDescent="0.35">
      <c r="A3457">
        <v>3455</v>
      </c>
      <c r="B3457" t="s">
        <v>6188</v>
      </c>
      <c r="C3457" t="str">
        <f t="shared" si="477"/>
        <v>Don’t Buy</v>
      </c>
      <c r="D3457" t="str">
        <f t="shared" si="478"/>
        <v>Long Name</v>
      </c>
      <c r="E3457">
        <v>3.8</v>
      </c>
      <c r="F3457">
        <f>IF(Q3457&lt;10,E3457+0.1,E3457)</f>
        <v>3.8</v>
      </c>
      <c r="G3457">
        <f>MIN(IF(Q3457&lt;10,E3457+0.5,E3457),5)</f>
        <v>3.8</v>
      </c>
      <c r="H3457" t="str">
        <f t="shared" si="479"/>
        <v>Average Place to Work</v>
      </c>
      <c r="I3457">
        <v>152</v>
      </c>
      <c r="J3457" t="b">
        <f t="shared" si="480"/>
        <v>0</v>
      </c>
      <c r="K3457" t="b">
        <f>OR(E3457&gt;3.5,Q3457&lt;10)</f>
        <v>1</v>
      </c>
      <c r="L3457" t="s">
        <v>19</v>
      </c>
      <c r="M3457" t="s">
        <v>1884</v>
      </c>
      <c r="N3457" t="str">
        <f t="shared" si="481"/>
        <v>None</v>
      </c>
      <c r="O3457" t="str">
        <f t="shared" si="482"/>
        <v>None</v>
      </c>
      <c r="P3457" t="s">
        <v>76</v>
      </c>
      <c r="Q3457" s="2">
        <f t="shared" si="483"/>
        <v>44</v>
      </c>
      <c r="R3457" s="1" t="str">
        <f t="shared" si="484"/>
        <v>Established</v>
      </c>
      <c r="S3457" s="1"/>
      <c r="T3457" t="s">
        <v>1146</v>
      </c>
      <c r="U3457" t="s">
        <v>647</v>
      </c>
      <c r="V3457">
        <f t="shared" si="485"/>
        <v>0</v>
      </c>
    </row>
    <row r="3458" spans="1:22" x14ac:dyDescent="0.35">
      <c r="A3458">
        <v>3456</v>
      </c>
      <c r="B3458" t="s">
        <v>6189</v>
      </c>
      <c r="C3458" t="str">
        <f t="shared" si="477"/>
        <v>Don’t Buy</v>
      </c>
      <c r="D3458" t="str">
        <f t="shared" si="478"/>
        <v>Long Name</v>
      </c>
      <c r="E3458">
        <v>3.6</v>
      </c>
      <c r="F3458">
        <f>IF(Q3458&lt;10,E3458+0.1,E3458)</f>
        <v>3.6</v>
      </c>
      <c r="G3458">
        <f>MIN(IF(Q3458&lt;10,E3458+0.5,E3458),5)</f>
        <v>3.6</v>
      </c>
      <c r="H3458" t="str">
        <f t="shared" si="479"/>
        <v>Average Place to Work</v>
      </c>
      <c r="I3458">
        <v>152</v>
      </c>
      <c r="J3458" t="b">
        <f t="shared" si="480"/>
        <v>0</v>
      </c>
      <c r="K3458" t="b">
        <f>OR(E3458&gt;3.5,Q3458&lt;10)</f>
        <v>1</v>
      </c>
      <c r="M3458" t="s">
        <v>6190</v>
      </c>
      <c r="N3458" t="str">
        <f t="shared" si="481"/>
        <v>None</v>
      </c>
      <c r="O3458" t="str">
        <f t="shared" si="482"/>
        <v>None</v>
      </c>
      <c r="P3458" t="s">
        <v>67</v>
      </c>
      <c r="Q3458" s="2">
        <f t="shared" si="483"/>
        <v>15</v>
      </c>
      <c r="R3458" s="1" t="str">
        <f t="shared" si="484"/>
        <v>Established</v>
      </c>
      <c r="S3458" s="1"/>
      <c r="U3458" t="s">
        <v>530</v>
      </c>
      <c r="V3458">
        <f t="shared" si="485"/>
        <v>0</v>
      </c>
    </row>
    <row r="3459" spans="1:22" x14ac:dyDescent="0.35">
      <c r="A3459">
        <v>3457</v>
      </c>
      <c r="B3459" t="s">
        <v>6191</v>
      </c>
      <c r="C3459" t="str">
        <f t="shared" ref="C3459:C3522" si="486">IF(OR(LEFT(B3459,1)="T",LEFT(B3459,1)="G"),"Buy","Don’t Buy")</f>
        <v>Don’t Buy</v>
      </c>
      <c r="D3459" t="str">
        <f t="shared" ref="D3459:D3522" si="487">IF(LEN(B3459)&gt;=10,"Long Name","Short Name")</f>
        <v>Long Name</v>
      </c>
      <c r="E3459">
        <v>4.4000000000000004</v>
      </c>
      <c r="F3459">
        <f>IF(Q3459&lt;10,E3459+0.1,E3459)</f>
        <v>4.5</v>
      </c>
      <c r="G3459">
        <f>MIN(IF(Q3459&lt;10,E3459+0.5,E3459),5)</f>
        <v>4.9000000000000004</v>
      </c>
      <c r="H3459" t="str">
        <f t="shared" ref="H3459:H3522" si="488">IF(E3459&gt;4.5,"Great Place to Work","Average Place to Work")</f>
        <v>Average Place to Work</v>
      </c>
      <c r="I3459">
        <v>152</v>
      </c>
      <c r="J3459" t="b">
        <f t="shared" ref="J3459:J3522" si="489">AND(I3459&gt;10000,E3459&gt;4)</f>
        <v>0</v>
      </c>
      <c r="K3459" t="b">
        <f>OR(E3459&gt;3.5,Q3459&lt;10)</f>
        <v>1</v>
      </c>
      <c r="M3459" t="s">
        <v>6192</v>
      </c>
      <c r="N3459" t="str">
        <f t="shared" ref="N3459:N3522" si="490">IF(OR(LEFT(M3459,9)="Banglore",LEFT(M3459,9)="Bengaluru",LEFT(M3459,7)="Chennai",Q3459&lt;10,U3459="Internet"),"Indian Silicon Valley Startups","None")</f>
        <v>Indian Silicon Valley Startups</v>
      </c>
      <c r="O3459" t="str">
        <f t="shared" ref="O3459:O3522" si="491">IF(AND(LEFT(M3459,6)="Mumbai",U3459="Financial Services"),"Bombay Finances","None")</f>
        <v>None</v>
      </c>
      <c r="Q3459" s="2">
        <f t="shared" ref="Q3459:Q3522" si="492">_xlfn.NUMBERVALUE(SUBSTITUTE(TRIM(P3459)," years old",""))</f>
        <v>0</v>
      </c>
      <c r="R3459" s="1" t="str">
        <f t="shared" ref="R3459:R3522" si="493">IF(Q3459&lt;10,"Startup","Established")</f>
        <v>Startup</v>
      </c>
      <c r="S3459" s="1"/>
      <c r="T3459" t="s">
        <v>115</v>
      </c>
      <c r="U3459" t="s">
        <v>297</v>
      </c>
      <c r="V3459">
        <f t="shared" ref="V3459:V3522" si="494">IF(AND(OR(U3459=$U$7,U3459=$U$12),E3459&gt;4),1000000,IF(AND(OR(U3459=$U$7,U3459=$U$12),E3459&lt;=4),500000,IF(AND(U3459=$U$18,E3459&gt;4),800000,0)))</f>
        <v>0</v>
      </c>
    </row>
    <row r="3460" spans="1:22" x14ac:dyDescent="0.35">
      <c r="A3460">
        <v>3458</v>
      </c>
      <c r="B3460" t="s">
        <v>6193</v>
      </c>
      <c r="C3460" t="str">
        <f t="shared" si="486"/>
        <v>Don’t Buy</v>
      </c>
      <c r="D3460" t="str">
        <f t="shared" si="487"/>
        <v>Long Name</v>
      </c>
      <c r="E3460">
        <v>4</v>
      </c>
      <c r="F3460">
        <f>IF(Q3460&lt;10,E3460+0.1,E3460)</f>
        <v>4</v>
      </c>
      <c r="G3460">
        <f>MIN(IF(Q3460&lt;10,E3460+0.5,E3460),5)</f>
        <v>4</v>
      </c>
      <c r="H3460" t="str">
        <f t="shared" si="488"/>
        <v>Average Place to Work</v>
      </c>
      <c r="I3460">
        <v>152</v>
      </c>
      <c r="J3460" t="b">
        <f t="shared" si="489"/>
        <v>0</v>
      </c>
      <c r="K3460" t="b">
        <f>OR(E3460&gt;3.5,Q3460&lt;10)</f>
        <v>1</v>
      </c>
      <c r="L3460" t="s">
        <v>19</v>
      </c>
      <c r="M3460" t="s">
        <v>3592</v>
      </c>
      <c r="N3460" t="str">
        <f t="shared" si="490"/>
        <v>None</v>
      </c>
      <c r="O3460" t="str">
        <f t="shared" si="491"/>
        <v>None</v>
      </c>
      <c r="P3460" t="s">
        <v>460</v>
      </c>
      <c r="Q3460" s="2">
        <f t="shared" si="492"/>
        <v>37</v>
      </c>
      <c r="R3460" s="1" t="str">
        <f t="shared" si="493"/>
        <v>Established</v>
      </c>
      <c r="S3460" s="1"/>
      <c r="T3460" t="s">
        <v>115</v>
      </c>
      <c r="U3460" t="s">
        <v>227</v>
      </c>
      <c r="V3460">
        <f t="shared" si="494"/>
        <v>0</v>
      </c>
    </row>
    <row r="3461" spans="1:22" x14ac:dyDescent="0.35">
      <c r="A3461">
        <v>3459</v>
      </c>
      <c r="B3461" t="s">
        <v>6194</v>
      </c>
      <c r="C3461" t="str">
        <f t="shared" si="486"/>
        <v>Buy</v>
      </c>
      <c r="D3461" t="str">
        <f t="shared" si="487"/>
        <v>Long Name</v>
      </c>
      <c r="E3461">
        <v>3.6</v>
      </c>
      <c r="F3461">
        <f>IF(Q3461&lt;10,E3461+0.1,E3461)</f>
        <v>3.6</v>
      </c>
      <c r="G3461">
        <f>MIN(IF(Q3461&lt;10,E3461+0.5,E3461),5)</f>
        <v>3.6</v>
      </c>
      <c r="H3461" t="str">
        <f t="shared" si="488"/>
        <v>Average Place to Work</v>
      </c>
      <c r="I3461">
        <v>151</v>
      </c>
      <c r="J3461" t="b">
        <f t="shared" si="489"/>
        <v>0</v>
      </c>
      <c r="K3461" t="b">
        <f>OR(E3461&gt;3.5,Q3461&lt;10)</f>
        <v>1</v>
      </c>
      <c r="L3461" t="s">
        <v>9</v>
      </c>
      <c r="M3461" t="s">
        <v>1991</v>
      </c>
      <c r="N3461" t="str">
        <f t="shared" si="490"/>
        <v>None</v>
      </c>
      <c r="O3461" t="str">
        <f t="shared" si="491"/>
        <v>None</v>
      </c>
      <c r="P3461" t="s">
        <v>833</v>
      </c>
      <c r="Q3461" s="2">
        <f t="shared" si="492"/>
        <v>52</v>
      </c>
      <c r="R3461" s="1" t="str">
        <f t="shared" si="493"/>
        <v>Established</v>
      </c>
      <c r="S3461" s="1"/>
      <c r="T3461" t="s">
        <v>606</v>
      </c>
      <c r="U3461" t="s">
        <v>192</v>
      </c>
      <c r="V3461">
        <f t="shared" si="494"/>
        <v>0</v>
      </c>
    </row>
    <row r="3462" spans="1:22" x14ac:dyDescent="0.35">
      <c r="A3462">
        <v>3460</v>
      </c>
      <c r="B3462" t="s">
        <v>6195</v>
      </c>
      <c r="C3462" t="str">
        <f t="shared" si="486"/>
        <v>Don’t Buy</v>
      </c>
      <c r="D3462" t="str">
        <f t="shared" si="487"/>
        <v>Long Name</v>
      </c>
      <c r="E3462">
        <v>3.8</v>
      </c>
      <c r="F3462">
        <f>IF(Q3462&lt;10,E3462+0.1,E3462)</f>
        <v>3.8</v>
      </c>
      <c r="G3462">
        <f>MIN(IF(Q3462&lt;10,E3462+0.5,E3462),5)</f>
        <v>3.8</v>
      </c>
      <c r="H3462" t="str">
        <f t="shared" si="488"/>
        <v>Average Place to Work</v>
      </c>
      <c r="I3462">
        <v>151</v>
      </c>
      <c r="J3462" t="b">
        <f t="shared" si="489"/>
        <v>0</v>
      </c>
      <c r="K3462" t="b">
        <f>OR(E3462&gt;3.5,Q3462&lt;10)</f>
        <v>1</v>
      </c>
      <c r="L3462" t="s">
        <v>19</v>
      </c>
      <c r="M3462" t="s">
        <v>6196</v>
      </c>
      <c r="N3462" t="str">
        <f t="shared" si="490"/>
        <v>None</v>
      </c>
      <c r="O3462" t="str">
        <f t="shared" si="491"/>
        <v>None</v>
      </c>
      <c r="P3462" t="s">
        <v>167</v>
      </c>
      <c r="Q3462" s="2">
        <f t="shared" si="492"/>
        <v>34</v>
      </c>
      <c r="R3462" s="1" t="str">
        <f t="shared" si="493"/>
        <v>Established</v>
      </c>
      <c r="S3462" s="1"/>
      <c r="T3462" t="s">
        <v>1146</v>
      </c>
      <c r="U3462" t="s">
        <v>17</v>
      </c>
      <c r="V3462">
        <f t="shared" si="494"/>
        <v>500000</v>
      </c>
    </row>
    <row r="3463" spans="1:22" x14ac:dyDescent="0.35">
      <c r="A3463">
        <v>3461</v>
      </c>
      <c r="B3463" t="s">
        <v>6197</v>
      </c>
      <c r="C3463" t="str">
        <f t="shared" si="486"/>
        <v>Don’t Buy</v>
      </c>
      <c r="D3463" t="str">
        <f t="shared" si="487"/>
        <v>Long Name</v>
      </c>
      <c r="E3463">
        <v>3.5</v>
      </c>
      <c r="F3463">
        <f>IF(Q3463&lt;10,E3463+0.1,E3463)</f>
        <v>3.5</v>
      </c>
      <c r="G3463">
        <f>MIN(IF(Q3463&lt;10,E3463+0.5,E3463),5)</f>
        <v>3.5</v>
      </c>
      <c r="H3463" t="str">
        <f t="shared" si="488"/>
        <v>Average Place to Work</v>
      </c>
      <c r="I3463">
        <v>151</v>
      </c>
      <c r="J3463" t="b">
        <f t="shared" si="489"/>
        <v>0</v>
      </c>
      <c r="K3463" t="b">
        <f>OR(E3463&gt;3.5,Q3463&lt;10)</f>
        <v>0</v>
      </c>
      <c r="L3463" t="s">
        <v>19</v>
      </c>
      <c r="M3463" t="s">
        <v>5279</v>
      </c>
      <c r="N3463" t="str">
        <f t="shared" si="490"/>
        <v>None</v>
      </c>
      <c r="O3463" t="str">
        <f t="shared" si="491"/>
        <v>None</v>
      </c>
      <c r="P3463" t="s">
        <v>99</v>
      </c>
      <c r="Q3463" s="2">
        <f t="shared" si="492"/>
        <v>26</v>
      </c>
      <c r="R3463" s="1" t="str">
        <f t="shared" si="493"/>
        <v>Established</v>
      </c>
      <c r="S3463" s="1"/>
      <c r="T3463" t="s">
        <v>598</v>
      </c>
      <c r="U3463" t="s">
        <v>227</v>
      </c>
      <c r="V3463">
        <f t="shared" si="494"/>
        <v>0</v>
      </c>
    </row>
    <row r="3464" spans="1:22" x14ac:dyDescent="0.35">
      <c r="A3464">
        <v>3462</v>
      </c>
      <c r="B3464" t="s">
        <v>6198</v>
      </c>
      <c r="C3464" t="str">
        <f t="shared" si="486"/>
        <v>Don’t Buy</v>
      </c>
      <c r="D3464" t="str">
        <f t="shared" si="487"/>
        <v>Short Name</v>
      </c>
      <c r="E3464">
        <v>3.9</v>
      </c>
      <c r="F3464">
        <f>IF(Q3464&lt;10,E3464+0.1,E3464)</f>
        <v>3.9</v>
      </c>
      <c r="G3464">
        <f>MIN(IF(Q3464&lt;10,E3464+0.5,E3464),5)</f>
        <v>3.9</v>
      </c>
      <c r="H3464" t="str">
        <f t="shared" si="488"/>
        <v>Average Place to Work</v>
      </c>
      <c r="I3464">
        <v>151</v>
      </c>
      <c r="J3464" t="b">
        <f t="shared" si="489"/>
        <v>0</v>
      </c>
      <c r="K3464" t="b">
        <f>OR(E3464&gt;3.5,Q3464&lt;10)</f>
        <v>1</v>
      </c>
      <c r="L3464" t="s">
        <v>19</v>
      </c>
      <c r="M3464" t="s">
        <v>6199</v>
      </c>
      <c r="N3464" t="str">
        <f t="shared" si="490"/>
        <v>None</v>
      </c>
      <c r="O3464" t="str">
        <f t="shared" si="491"/>
        <v>None</v>
      </c>
      <c r="P3464" t="s">
        <v>491</v>
      </c>
      <c r="Q3464" s="2">
        <f t="shared" si="492"/>
        <v>91</v>
      </c>
      <c r="R3464" s="1" t="str">
        <f t="shared" si="493"/>
        <v>Established</v>
      </c>
      <c r="S3464" s="1"/>
      <c r="T3464" t="s">
        <v>3757</v>
      </c>
      <c r="U3464" t="s">
        <v>68</v>
      </c>
      <c r="V3464">
        <f t="shared" si="494"/>
        <v>0</v>
      </c>
    </row>
    <row r="3465" spans="1:22" x14ac:dyDescent="0.35">
      <c r="A3465">
        <v>3463</v>
      </c>
      <c r="B3465" t="s">
        <v>6200</v>
      </c>
      <c r="C3465" t="str">
        <f t="shared" si="486"/>
        <v>Don’t Buy</v>
      </c>
      <c r="D3465" t="str">
        <f t="shared" si="487"/>
        <v>Short Name</v>
      </c>
      <c r="E3465">
        <v>4.3</v>
      </c>
      <c r="F3465">
        <f>IF(Q3465&lt;10,E3465+0.1,E3465)</f>
        <v>4.3</v>
      </c>
      <c r="G3465">
        <f>MIN(IF(Q3465&lt;10,E3465+0.5,E3465),5)</f>
        <v>4.3</v>
      </c>
      <c r="H3465" t="str">
        <f t="shared" si="488"/>
        <v>Average Place to Work</v>
      </c>
      <c r="I3465">
        <v>151</v>
      </c>
      <c r="J3465" t="b">
        <f t="shared" si="489"/>
        <v>0</v>
      </c>
      <c r="K3465" t="b">
        <f>OR(E3465&gt;3.5,Q3465&lt;10)</f>
        <v>1</v>
      </c>
      <c r="L3465" t="s">
        <v>9</v>
      </c>
      <c r="M3465" t="s">
        <v>3054</v>
      </c>
      <c r="N3465" t="str">
        <f t="shared" si="490"/>
        <v>None</v>
      </c>
      <c r="O3465" t="str">
        <f t="shared" si="491"/>
        <v>None</v>
      </c>
      <c r="P3465" t="s">
        <v>292</v>
      </c>
      <c r="Q3465" s="2">
        <f t="shared" si="492"/>
        <v>38</v>
      </c>
      <c r="R3465" s="1" t="str">
        <f t="shared" si="493"/>
        <v>Established</v>
      </c>
      <c r="S3465" s="1"/>
      <c r="T3465" t="s">
        <v>115</v>
      </c>
      <c r="U3465" t="s">
        <v>83</v>
      </c>
      <c r="V3465">
        <f t="shared" si="494"/>
        <v>0</v>
      </c>
    </row>
    <row r="3466" spans="1:22" x14ac:dyDescent="0.35">
      <c r="A3466">
        <v>3464</v>
      </c>
      <c r="B3466" t="s">
        <v>6201</v>
      </c>
      <c r="C3466" t="str">
        <f t="shared" si="486"/>
        <v>Don’t Buy</v>
      </c>
      <c r="D3466" t="str">
        <f t="shared" si="487"/>
        <v>Long Name</v>
      </c>
      <c r="E3466">
        <v>4.0999999999999996</v>
      </c>
      <c r="F3466">
        <f>IF(Q3466&lt;10,E3466+0.1,E3466)</f>
        <v>4.0999999999999996</v>
      </c>
      <c r="G3466">
        <f>MIN(IF(Q3466&lt;10,E3466+0.5,E3466),5)</f>
        <v>4.0999999999999996</v>
      </c>
      <c r="H3466" t="str">
        <f t="shared" si="488"/>
        <v>Average Place to Work</v>
      </c>
      <c r="I3466">
        <v>151</v>
      </c>
      <c r="J3466" t="b">
        <f t="shared" si="489"/>
        <v>0</v>
      </c>
      <c r="K3466" t="b">
        <f>OR(E3466&gt;3.5,Q3466&lt;10)</f>
        <v>1</v>
      </c>
      <c r="L3466" t="s">
        <v>19</v>
      </c>
      <c r="M3466" t="s">
        <v>1826</v>
      </c>
      <c r="N3466" t="str">
        <f t="shared" si="490"/>
        <v>None</v>
      </c>
      <c r="O3466" t="str">
        <f t="shared" si="491"/>
        <v>None</v>
      </c>
      <c r="P3466" t="s">
        <v>67</v>
      </c>
      <c r="Q3466" s="2">
        <f t="shared" si="492"/>
        <v>15</v>
      </c>
      <c r="R3466" s="1" t="str">
        <f t="shared" si="493"/>
        <v>Established</v>
      </c>
      <c r="S3466" s="1"/>
      <c r="T3466" t="s">
        <v>115</v>
      </c>
      <c r="U3466" t="s">
        <v>17</v>
      </c>
      <c r="V3466">
        <f t="shared" si="494"/>
        <v>1000000</v>
      </c>
    </row>
    <row r="3467" spans="1:22" x14ac:dyDescent="0.35">
      <c r="A3467">
        <v>3465</v>
      </c>
      <c r="B3467" t="s">
        <v>6202</v>
      </c>
      <c r="C3467" t="str">
        <f t="shared" si="486"/>
        <v>Don’t Buy</v>
      </c>
      <c r="D3467" t="str">
        <f t="shared" si="487"/>
        <v>Long Name</v>
      </c>
      <c r="E3467">
        <v>3.5</v>
      </c>
      <c r="F3467">
        <f>IF(Q3467&lt;10,E3467+0.1,E3467)</f>
        <v>3.5</v>
      </c>
      <c r="G3467">
        <f>MIN(IF(Q3467&lt;10,E3467+0.5,E3467),5)</f>
        <v>3.5</v>
      </c>
      <c r="H3467" t="str">
        <f t="shared" si="488"/>
        <v>Average Place to Work</v>
      </c>
      <c r="I3467">
        <v>151</v>
      </c>
      <c r="J3467" t="b">
        <f t="shared" si="489"/>
        <v>0</v>
      </c>
      <c r="K3467" t="b">
        <f>OR(E3467&gt;3.5,Q3467&lt;10)</f>
        <v>0</v>
      </c>
      <c r="L3467" t="s">
        <v>19</v>
      </c>
      <c r="M3467" t="s">
        <v>6203</v>
      </c>
      <c r="N3467" t="str">
        <f t="shared" si="490"/>
        <v>None</v>
      </c>
      <c r="O3467" t="str">
        <f t="shared" si="491"/>
        <v>None</v>
      </c>
      <c r="P3467" t="s">
        <v>99</v>
      </c>
      <c r="Q3467" s="2">
        <f t="shared" si="492"/>
        <v>26</v>
      </c>
      <c r="R3467" s="1" t="str">
        <f t="shared" si="493"/>
        <v>Established</v>
      </c>
      <c r="S3467" s="1"/>
      <c r="T3467" t="s">
        <v>606</v>
      </c>
      <c r="U3467" t="s">
        <v>17</v>
      </c>
      <c r="V3467">
        <f t="shared" si="494"/>
        <v>500000</v>
      </c>
    </row>
    <row r="3468" spans="1:22" x14ac:dyDescent="0.35">
      <c r="A3468">
        <v>3466</v>
      </c>
      <c r="B3468" t="s">
        <v>6204</v>
      </c>
      <c r="C3468" t="str">
        <f t="shared" si="486"/>
        <v>Don’t Buy</v>
      </c>
      <c r="D3468" t="str">
        <f t="shared" si="487"/>
        <v>Long Name</v>
      </c>
      <c r="E3468">
        <v>4.5</v>
      </c>
      <c r="F3468">
        <f>IF(Q3468&lt;10,E3468+0.1,E3468)</f>
        <v>4.5999999999999996</v>
      </c>
      <c r="G3468">
        <f>MIN(IF(Q3468&lt;10,E3468+0.5,E3468),5)</f>
        <v>5</v>
      </c>
      <c r="H3468" t="str">
        <f t="shared" si="488"/>
        <v>Average Place to Work</v>
      </c>
      <c r="I3468">
        <v>151</v>
      </c>
      <c r="J3468" t="b">
        <f t="shared" si="489"/>
        <v>0</v>
      </c>
      <c r="K3468" t="b">
        <f>OR(E3468&gt;3.5,Q3468&lt;10)</f>
        <v>1</v>
      </c>
      <c r="L3468" t="s">
        <v>19</v>
      </c>
      <c r="M3468" t="s">
        <v>2129</v>
      </c>
      <c r="N3468" t="str">
        <f t="shared" si="490"/>
        <v>Indian Silicon Valley Startups</v>
      </c>
      <c r="O3468" t="str">
        <f t="shared" si="491"/>
        <v>None</v>
      </c>
      <c r="P3468" t="s">
        <v>269</v>
      </c>
      <c r="Q3468" s="2">
        <f t="shared" si="492"/>
        <v>9</v>
      </c>
      <c r="R3468" s="1" t="str">
        <f t="shared" si="493"/>
        <v>Startup</v>
      </c>
      <c r="S3468" s="1"/>
      <c r="T3468" t="s">
        <v>1183</v>
      </c>
      <c r="U3468" t="s">
        <v>24</v>
      </c>
      <c r="V3468">
        <f t="shared" si="494"/>
        <v>1000000</v>
      </c>
    </row>
    <row r="3469" spans="1:22" x14ac:dyDescent="0.35">
      <c r="A3469">
        <v>3467</v>
      </c>
      <c r="B3469" t="s">
        <v>6205</v>
      </c>
      <c r="C3469" t="str">
        <f t="shared" si="486"/>
        <v>Don’t Buy</v>
      </c>
      <c r="D3469" t="str">
        <f t="shared" si="487"/>
        <v>Long Name</v>
      </c>
      <c r="E3469">
        <v>4</v>
      </c>
      <c r="F3469">
        <f>IF(Q3469&lt;10,E3469+0.1,E3469)</f>
        <v>4.0999999999999996</v>
      </c>
      <c r="G3469">
        <f>MIN(IF(Q3469&lt;10,E3469+0.5,E3469),5)</f>
        <v>4.5</v>
      </c>
      <c r="H3469" t="str">
        <f t="shared" si="488"/>
        <v>Average Place to Work</v>
      </c>
      <c r="I3469">
        <v>151</v>
      </c>
      <c r="J3469" t="b">
        <f t="shared" si="489"/>
        <v>0</v>
      </c>
      <c r="K3469" t="b">
        <f>OR(E3469&gt;3.5,Q3469&lt;10)</f>
        <v>1</v>
      </c>
      <c r="M3469" t="s">
        <v>1995</v>
      </c>
      <c r="N3469" t="str">
        <f t="shared" si="490"/>
        <v>Indian Silicon Valley Startups</v>
      </c>
      <c r="O3469" t="str">
        <f t="shared" si="491"/>
        <v>None</v>
      </c>
      <c r="P3469" t="s">
        <v>502</v>
      </c>
      <c r="Q3469" s="2">
        <f t="shared" si="492"/>
        <v>8</v>
      </c>
      <c r="R3469" s="1" t="str">
        <f t="shared" si="493"/>
        <v>Startup</v>
      </c>
      <c r="S3469" s="1"/>
      <c r="U3469" t="s">
        <v>530</v>
      </c>
      <c r="V3469">
        <f t="shared" si="494"/>
        <v>0</v>
      </c>
    </row>
    <row r="3470" spans="1:22" x14ac:dyDescent="0.35">
      <c r="A3470">
        <v>3468</v>
      </c>
      <c r="B3470" t="s">
        <v>6206</v>
      </c>
      <c r="C3470" t="str">
        <f t="shared" si="486"/>
        <v>Don’t Buy</v>
      </c>
      <c r="D3470" t="str">
        <f t="shared" si="487"/>
        <v>Long Name</v>
      </c>
      <c r="E3470">
        <v>3.9</v>
      </c>
      <c r="F3470">
        <f>IF(Q3470&lt;10,E3470+0.1,E3470)</f>
        <v>3.9</v>
      </c>
      <c r="G3470">
        <f>MIN(IF(Q3470&lt;10,E3470+0.5,E3470),5)</f>
        <v>3.9</v>
      </c>
      <c r="H3470" t="str">
        <f t="shared" si="488"/>
        <v>Average Place to Work</v>
      </c>
      <c r="I3470">
        <v>151</v>
      </c>
      <c r="J3470" t="b">
        <f t="shared" si="489"/>
        <v>0</v>
      </c>
      <c r="K3470" t="b">
        <f>OR(E3470&gt;3.5,Q3470&lt;10)</f>
        <v>1</v>
      </c>
      <c r="L3470" t="s">
        <v>9</v>
      </c>
      <c r="M3470" t="s">
        <v>6207</v>
      </c>
      <c r="N3470" t="str">
        <f t="shared" si="490"/>
        <v>None</v>
      </c>
      <c r="O3470" t="str">
        <f t="shared" si="491"/>
        <v>None</v>
      </c>
      <c r="P3470" t="s">
        <v>666</v>
      </c>
      <c r="Q3470" s="2">
        <f t="shared" si="492"/>
        <v>48</v>
      </c>
      <c r="R3470" s="1" t="str">
        <f t="shared" si="493"/>
        <v>Established</v>
      </c>
      <c r="S3470" s="1"/>
      <c r="T3470" t="s">
        <v>1146</v>
      </c>
      <c r="U3470" t="s">
        <v>297</v>
      </c>
      <c r="V3470">
        <f t="shared" si="494"/>
        <v>0</v>
      </c>
    </row>
    <row r="3471" spans="1:22" x14ac:dyDescent="0.35">
      <c r="A3471">
        <v>3469</v>
      </c>
      <c r="B3471" t="s">
        <v>6208</v>
      </c>
      <c r="C3471" t="str">
        <f t="shared" si="486"/>
        <v>Don’t Buy</v>
      </c>
      <c r="D3471" t="str">
        <f t="shared" si="487"/>
        <v>Long Name</v>
      </c>
      <c r="E3471">
        <v>4.4000000000000004</v>
      </c>
      <c r="F3471">
        <f>IF(Q3471&lt;10,E3471+0.1,E3471)</f>
        <v>4.4000000000000004</v>
      </c>
      <c r="G3471">
        <f>MIN(IF(Q3471&lt;10,E3471+0.5,E3471),5)</f>
        <v>4.4000000000000004</v>
      </c>
      <c r="H3471" t="str">
        <f t="shared" si="488"/>
        <v>Average Place to Work</v>
      </c>
      <c r="I3471">
        <v>151</v>
      </c>
      <c r="J3471" t="b">
        <f t="shared" si="489"/>
        <v>0</v>
      </c>
      <c r="K3471" t="b">
        <f>OR(E3471&gt;3.5,Q3471&lt;10)</f>
        <v>1</v>
      </c>
      <c r="M3471" t="s">
        <v>3445</v>
      </c>
      <c r="N3471" t="str">
        <f t="shared" si="490"/>
        <v>None</v>
      </c>
      <c r="O3471" t="str">
        <f t="shared" si="491"/>
        <v>None</v>
      </c>
      <c r="P3471" t="s">
        <v>39</v>
      </c>
      <c r="Q3471" s="2">
        <f t="shared" si="492"/>
        <v>36</v>
      </c>
      <c r="R3471" s="1" t="str">
        <f t="shared" si="493"/>
        <v>Established</v>
      </c>
      <c r="S3471" s="1"/>
      <c r="U3471" t="s">
        <v>755</v>
      </c>
      <c r="V3471">
        <f t="shared" si="494"/>
        <v>0</v>
      </c>
    </row>
    <row r="3472" spans="1:22" x14ac:dyDescent="0.35">
      <c r="A3472">
        <v>3470</v>
      </c>
      <c r="B3472" t="s">
        <v>6209</v>
      </c>
      <c r="C3472" t="str">
        <f t="shared" si="486"/>
        <v>Buy</v>
      </c>
      <c r="D3472" t="str">
        <f t="shared" si="487"/>
        <v>Short Name</v>
      </c>
      <c r="E3472">
        <v>4.4000000000000004</v>
      </c>
      <c r="F3472">
        <f>IF(Q3472&lt;10,E3472+0.1,E3472)</f>
        <v>4.4000000000000004</v>
      </c>
      <c r="G3472">
        <f>MIN(IF(Q3472&lt;10,E3472+0.5,E3472),5)</f>
        <v>4.4000000000000004</v>
      </c>
      <c r="H3472" t="str">
        <f t="shared" si="488"/>
        <v>Average Place to Work</v>
      </c>
      <c r="I3472">
        <v>151</v>
      </c>
      <c r="J3472" t="b">
        <f t="shared" si="489"/>
        <v>0</v>
      </c>
      <c r="K3472" t="b">
        <f>OR(E3472&gt;3.5,Q3472&lt;10)</f>
        <v>1</v>
      </c>
      <c r="L3472" t="s">
        <v>9</v>
      </c>
      <c r="M3472" t="s">
        <v>6210</v>
      </c>
      <c r="N3472" t="str">
        <f t="shared" si="490"/>
        <v>None</v>
      </c>
      <c r="O3472" t="str">
        <f t="shared" si="491"/>
        <v>None</v>
      </c>
      <c r="P3472" t="s">
        <v>522</v>
      </c>
      <c r="Q3472" s="2">
        <f t="shared" si="492"/>
        <v>30</v>
      </c>
      <c r="R3472" s="1" t="str">
        <f t="shared" si="493"/>
        <v>Established</v>
      </c>
      <c r="S3472" s="1"/>
      <c r="T3472" t="s">
        <v>598</v>
      </c>
      <c r="U3472" t="s">
        <v>826</v>
      </c>
      <c r="V3472">
        <f t="shared" si="494"/>
        <v>0</v>
      </c>
    </row>
    <row r="3473" spans="1:22" x14ac:dyDescent="0.35">
      <c r="A3473">
        <v>3471</v>
      </c>
      <c r="B3473" t="s">
        <v>6211</v>
      </c>
      <c r="C3473" t="str">
        <f t="shared" si="486"/>
        <v>Don’t Buy</v>
      </c>
      <c r="D3473" t="str">
        <f t="shared" si="487"/>
        <v>Long Name</v>
      </c>
      <c r="E3473">
        <v>3.8</v>
      </c>
      <c r="F3473">
        <f>IF(Q3473&lt;10,E3473+0.1,E3473)</f>
        <v>3.8</v>
      </c>
      <c r="G3473">
        <f>MIN(IF(Q3473&lt;10,E3473+0.5,E3473),5)</f>
        <v>3.8</v>
      </c>
      <c r="H3473" t="str">
        <f t="shared" si="488"/>
        <v>Average Place to Work</v>
      </c>
      <c r="I3473">
        <v>151</v>
      </c>
      <c r="J3473" t="b">
        <f t="shared" si="489"/>
        <v>0</v>
      </c>
      <c r="K3473" t="b">
        <f>OR(E3473&gt;3.5,Q3473&lt;10)</f>
        <v>1</v>
      </c>
      <c r="L3473" t="s">
        <v>19</v>
      </c>
      <c r="M3473" t="s">
        <v>4531</v>
      </c>
      <c r="N3473" t="str">
        <f t="shared" si="490"/>
        <v>Indian Silicon Valley Startups</v>
      </c>
      <c r="O3473" t="str">
        <f t="shared" si="491"/>
        <v>None</v>
      </c>
      <c r="P3473" t="s">
        <v>32</v>
      </c>
      <c r="Q3473" s="2">
        <f t="shared" si="492"/>
        <v>41</v>
      </c>
      <c r="R3473" s="1" t="str">
        <f t="shared" si="493"/>
        <v>Established</v>
      </c>
      <c r="S3473" s="1"/>
      <c r="T3473" t="s">
        <v>115</v>
      </c>
      <c r="U3473" t="s">
        <v>92</v>
      </c>
      <c r="V3473">
        <f t="shared" si="494"/>
        <v>0</v>
      </c>
    </row>
    <row r="3474" spans="1:22" x14ac:dyDescent="0.35">
      <c r="A3474">
        <v>3472</v>
      </c>
      <c r="B3474" t="s">
        <v>6212</v>
      </c>
      <c r="C3474" t="str">
        <f t="shared" si="486"/>
        <v>Don’t Buy</v>
      </c>
      <c r="D3474" t="str">
        <f t="shared" si="487"/>
        <v>Long Name</v>
      </c>
      <c r="E3474">
        <v>4.0999999999999996</v>
      </c>
      <c r="F3474">
        <f>IF(Q3474&lt;10,E3474+0.1,E3474)</f>
        <v>4.0999999999999996</v>
      </c>
      <c r="G3474">
        <f>MIN(IF(Q3474&lt;10,E3474+0.5,E3474),5)</f>
        <v>4.0999999999999996</v>
      </c>
      <c r="H3474" t="str">
        <f t="shared" si="488"/>
        <v>Average Place to Work</v>
      </c>
      <c r="I3474">
        <v>151</v>
      </c>
      <c r="J3474" t="b">
        <f t="shared" si="489"/>
        <v>0</v>
      </c>
      <c r="K3474" t="b">
        <f>OR(E3474&gt;3.5,Q3474&lt;10)</f>
        <v>1</v>
      </c>
      <c r="L3474" t="s">
        <v>19</v>
      </c>
      <c r="M3474" t="s">
        <v>1389</v>
      </c>
      <c r="N3474" t="str">
        <f t="shared" si="490"/>
        <v>None</v>
      </c>
      <c r="O3474" t="str">
        <f t="shared" si="491"/>
        <v>None</v>
      </c>
      <c r="P3474" t="s">
        <v>261</v>
      </c>
      <c r="Q3474" s="2">
        <f t="shared" si="492"/>
        <v>21</v>
      </c>
      <c r="R3474" s="1" t="str">
        <f t="shared" si="493"/>
        <v>Established</v>
      </c>
      <c r="S3474" s="1"/>
      <c r="T3474" t="s">
        <v>115</v>
      </c>
      <c r="U3474" t="s">
        <v>647</v>
      </c>
      <c r="V3474">
        <f t="shared" si="494"/>
        <v>0</v>
      </c>
    </row>
    <row r="3475" spans="1:22" x14ac:dyDescent="0.35">
      <c r="A3475">
        <v>3473</v>
      </c>
      <c r="B3475" t="s">
        <v>6213</v>
      </c>
      <c r="C3475" t="str">
        <f t="shared" si="486"/>
        <v>Don’t Buy</v>
      </c>
      <c r="D3475" t="str">
        <f t="shared" si="487"/>
        <v>Long Name</v>
      </c>
      <c r="E3475">
        <v>4.4000000000000004</v>
      </c>
      <c r="F3475">
        <f>IF(Q3475&lt;10,E3475+0.1,E3475)</f>
        <v>4.4000000000000004</v>
      </c>
      <c r="G3475">
        <f>MIN(IF(Q3475&lt;10,E3475+0.5,E3475),5)</f>
        <v>4.4000000000000004</v>
      </c>
      <c r="H3475" t="str">
        <f t="shared" si="488"/>
        <v>Average Place to Work</v>
      </c>
      <c r="I3475">
        <v>151</v>
      </c>
      <c r="J3475" t="b">
        <f t="shared" si="489"/>
        <v>0</v>
      </c>
      <c r="K3475" t="b">
        <f>OR(E3475&gt;3.5,Q3475&lt;10)</f>
        <v>1</v>
      </c>
      <c r="L3475" t="s">
        <v>9</v>
      </c>
      <c r="M3475" t="s">
        <v>6214</v>
      </c>
      <c r="N3475" t="str">
        <f t="shared" si="490"/>
        <v>None</v>
      </c>
      <c r="O3475" t="str">
        <f t="shared" si="491"/>
        <v>None</v>
      </c>
      <c r="P3475" t="s">
        <v>522</v>
      </c>
      <c r="Q3475" s="2">
        <f t="shared" si="492"/>
        <v>30</v>
      </c>
      <c r="R3475" s="1" t="str">
        <f t="shared" si="493"/>
        <v>Established</v>
      </c>
      <c r="S3475" s="1"/>
      <c r="T3475" t="s">
        <v>598</v>
      </c>
      <c r="U3475" t="s">
        <v>68</v>
      </c>
      <c r="V3475">
        <f t="shared" si="494"/>
        <v>800000</v>
      </c>
    </row>
    <row r="3476" spans="1:22" x14ac:dyDescent="0.35">
      <c r="A3476">
        <v>3474</v>
      </c>
      <c r="B3476" t="s">
        <v>6215</v>
      </c>
      <c r="C3476" t="str">
        <f t="shared" si="486"/>
        <v>Don’t Buy</v>
      </c>
      <c r="D3476" t="str">
        <f t="shared" si="487"/>
        <v>Long Name</v>
      </c>
      <c r="E3476">
        <v>4.0999999999999996</v>
      </c>
      <c r="F3476">
        <f>IF(Q3476&lt;10,E3476+0.1,E3476)</f>
        <v>4.0999999999999996</v>
      </c>
      <c r="G3476">
        <f>MIN(IF(Q3476&lt;10,E3476+0.5,E3476),5)</f>
        <v>4.0999999999999996</v>
      </c>
      <c r="H3476" t="str">
        <f t="shared" si="488"/>
        <v>Average Place to Work</v>
      </c>
      <c r="I3476">
        <v>151</v>
      </c>
      <c r="J3476" t="b">
        <f t="shared" si="489"/>
        <v>0</v>
      </c>
      <c r="K3476" t="b">
        <f>OR(E3476&gt;3.5,Q3476&lt;10)</f>
        <v>1</v>
      </c>
      <c r="L3476" t="s">
        <v>19</v>
      </c>
      <c r="M3476" t="s">
        <v>2810</v>
      </c>
      <c r="N3476" t="str">
        <f t="shared" si="490"/>
        <v>None</v>
      </c>
      <c r="O3476" t="str">
        <f t="shared" si="491"/>
        <v>None</v>
      </c>
      <c r="P3476" t="s">
        <v>50</v>
      </c>
      <c r="Q3476" s="2">
        <f t="shared" si="492"/>
        <v>29</v>
      </c>
      <c r="R3476" s="1" t="str">
        <f t="shared" si="493"/>
        <v>Established</v>
      </c>
      <c r="S3476" s="1"/>
      <c r="T3476" t="s">
        <v>115</v>
      </c>
      <c r="U3476" t="s">
        <v>6216</v>
      </c>
      <c r="V3476">
        <f t="shared" si="494"/>
        <v>0</v>
      </c>
    </row>
    <row r="3477" spans="1:22" x14ac:dyDescent="0.35">
      <c r="A3477">
        <v>3475</v>
      </c>
      <c r="B3477" t="s">
        <v>6217</v>
      </c>
      <c r="C3477" t="str">
        <f t="shared" si="486"/>
        <v>Don’t Buy</v>
      </c>
      <c r="D3477" t="str">
        <f t="shared" si="487"/>
        <v>Short Name</v>
      </c>
      <c r="E3477">
        <v>3.7</v>
      </c>
      <c r="F3477">
        <f>IF(Q3477&lt;10,E3477+0.1,E3477)</f>
        <v>3.7</v>
      </c>
      <c r="G3477">
        <f>MIN(IF(Q3477&lt;10,E3477+0.5,E3477),5)</f>
        <v>3.7</v>
      </c>
      <c r="H3477" t="str">
        <f t="shared" si="488"/>
        <v>Average Place to Work</v>
      </c>
      <c r="I3477">
        <v>151</v>
      </c>
      <c r="J3477" t="b">
        <f t="shared" si="489"/>
        <v>0</v>
      </c>
      <c r="K3477" t="b">
        <f>OR(E3477&gt;3.5,Q3477&lt;10)</f>
        <v>1</v>
      </c>
      <c r="L3477" t="s">
        <v>19</v>
      </c>
      <c r="M3477" t="s">
        <v>6018</v>
      </c>
      <c r="N3477" t="str">
        <f t="shared" si="490"/>
        <v>None</v>
      </c>
      <c r="O3477" t="str">
        <f t="shared" si="491"/>
        <v>None</v>
      </c>
      <c r="P3477" t="s">
        <v>79</v>
      </c>
      <c r="Q3477" s="2">
        <f t="shared" si="492"/>
        <v>19</v>
      </c>
      <c r="R3477" s="1" t="str">
        <f t="shared" si="493"/>
        <v>Established</v>
      </c>
      <c r="S3477" s="1"/>
      <c r="T3477" t="s">
        <v>606</v>
      </c>
      <c r="U3477" t="s">
        <v>238</v>
      </c>
      <c r="V3477">
        <f t="shared" si="494"/>
        <v>0</v>
      </c>
    </row>
    <row r="3478" spans="1:22" x14ac:dyDescent="0.35">
      <c r="A3478">
        <v>3476</v>
      </c>
      <c r="B3478" t="s">
        <v>6218</v>
      </c>
      <c r="C3478" t="str">
        <f t="shared" si="486"/>
        <v>Buy</v>
      </c>
      <c r="D3478" t="str">
        <f t="shared" si="487"/>
        <v>Long Name</v>
      </c>
      <c r="E3478">
        <v>4</v>
      </c>
      <c r="F3478">
        <f>IF(Q3478&lt;10,E3478+0.1,E3478)</f>
        <v>4</v>
      </c>
      <c r="G3478">
        <f>MIN(IF(Q3478&lt;10,E3478+0.5,E3478),5)</f>
        <v>4</v>
      </c>
      <c r="H3478" t="str">
        <f t="shared" si="488"/>
        <v>Average Place to Work</v>
      </c>
      <c r="I3478">
        <v>151</v>
      </c>
      <c r="J3478" t="b">
        <f t="shared" si="489"/>
        <v>0</v>
      </c>
      <c r="K3478" t="b">
        <f>OR(E3478&gt;3.5,Q3478&lt;10)</f>
        <v>1</v>
      </c>
      <c r="L3478" t="s">
        <v>19</v>
      </c>
      <c r="M3478" t="s">
        <v>6219</v>
      </c>
      <c r="N3478" t="str">
        <f t="shared" si="490"/>
        <v>None</v>
      </c>
      <c r="O3478" t="str">
        <f t="shared" si="491"/>
        <v>None</v>
      </c>
      <c r="P3478" t="s">
        <v>39</v>
      </c>
      <c r="Q3478" s="2">
        <f t="shared" si="492"/>
        <v>36</v>
      </c>
      <c r="R3478" s="1" t="str">
        <f t="shared" si="493"/>
        <v>Established</v>
      </c>
      <c r="S3478" s="1"/>
      <c r="T3478" t="s">
        <v>115</v>
      </c>
      <c r="U3478" t="s">
        <v>484</v>
      </c>
      <c r="V3478">
        <f t="shared" si="494"/>
        <v>0</v>
      </c>
    </row>
    <row r="3479" spans="1:22" x14ac:dyDescent="0.35">
      <c r="A3479">
        <v>3477</v>
      </c>
      <c r="B3479" t="s">
        <v>6220</v>
      </c>
      <c r="C3479" t="str">
        <f t="shared" si="486"/>
        <v>Don’t Buy</v>
      </c>
      <c r="D3479" t="str">
        <f t="shared" si="487"/>
        <v>Long Name</v>
      </c>
      <c r="E3479">
        <v>3.5</v>
      </c>
      <c r="F3479">
        <f>IF(Q3479&lt;10,E3479+0.1,E3479)</f>
        <v>3.5</v>
      </c>
      <c r="G3479">
        <f>MIN(IF(Q3479&lt;10,E3479+0.5,E3479),5)</f>
        <v>3.5</v>
      </c>
      <c r="H3479" t="str">
        <f t="shared" si="488"/>
        <v>Average Place to Work</v>
      </c>
      <c r="I3479">
        <v>151</v>
      </c>
      <c r="J3479" t="b">
        <f t="shared" si="489"/>
        <v>0</v>
      </c>
      <c r="K3479" t="b">
        <f>OR(E3479&gt;3.5,Q3479&lt;10)</f>
        <v>0</v>
      </c>
      <c r="L3479" t="s">
        <v>9</v>
      </c>
      <c r="M3479" t="s">
        <v>5503</v>
      </c>
      <c r="N3479" t="str">
        <f t="shared" si="490"/>
        <v>None</v>
      </c>
      <c r="O3479" t="str">
        <f t="shared" si="491"/>
        <v>None</v>
      </c>
      <c r="P3479" t="s">
        <v>44</v>
      </c>
      <c r="Q3479" s="2">
        <f t="shared" si="492"/>
        <v>25</v>
      </c>
      <c r="R3479" s="1" t="str">
        <f t="shared" si="493"/>
        <v>Established</v>
      </c>
      <c r="S3479" s="1"/>
      <c r="T3479" t="s">
        <v>606</v>
      </c>
      <c r="U3479" t="s">
        <v>83</v>
      </c>
      <c r="V3479">
        <f t="shared" si="494"/>
        <v>0</v>
      </c>
    </row>
    <row r="3480" spans="1:22" x14ac:dyDescent="0.35">
      <c r="A3480">
        <v>3478</v>
      </c>
      <c r="B3480" t="s">
        <v>6221</v>
      </c>
      <c r="C3480" t="str">
        <f t="shared" si="486"/>
        <v>Don’t Buy</v>
      </c>
      <c r="D3480" t="str">
        <f t="shared" si="487"/>
        <v>Long Name</v>
      </c>
      <c r="E3480">
        <v>3.8</v>
      </c>
      <c r="F3480">
        <f>IF(Q3480&lt;10,E3480+0.1,E3480)</f>
        <v>3.8</v>
      </c>
      <c r="G3480">
        <f>MIN(IF(Q3480&lt;10,E3480+0.5,E3480),5)</f>
        <v>3.8</v>
      </c>
      <c r="H3480" t="str">
        <f t="shared" si="488"/>
        <v>Average Place to Work</v>
      </c>
      <c r="I3480">
        <v>151</v>
      </c>
      <c r="J3480" t="b">
        <f t="shared" si="489"/>
        <v>0</v>
      </c>
      <c r="K3480" t="b">
        <f>OR(E3480&gt;3.5,Q3480&lt;10)</f>
        <v>1</v>
      </c>
      <c r="L3480" t="s">
        <v>19</v>
      </c>
      <c r="M3480" t="s">
        <v>6222</v>
      </c>
      <c r="N3480" t="str">
        <f t="shared" si="490"/>
        <v>Indian Silicon Valley Startups</v>
      </c>
      <c r="O3480" t="str">
        <f t="shared" si="491"/>
        <v>None</v>
      </c>
      <c r="P3480" t="s">
        <v>241</v>
      </c>
      <c r="Q3480" s="2">
        <f t="shared" si="492"/>
        <v>13</v>
      </c>
      <c r="R3480" s="1" t="str">
        <f t="shared" si="493"/>
        <v>Established</v>
      </c>
      <c r="S3480" s="1"/>
      <c r="T3480" t="s">
        <v>115</v>
      </c>
      <c r="U3480" t="s">
        <v>36</v>
      </c>
      <c r="V3480">
        <f t="shared" si="494"/>
        <v>0</v>
      </c>
    </row>
    <row r="3481" spans="1:22" x14ac:dyDescent="0.35">
      <c r="A3481">
        <v>3479</v>
      </c>
      <c r="B3481" t="s">
        <v>6223</v>
      </c>
      <c r="C3481" t="str">
        <f t="shared" si="486"/>
        <v>Don’t Buy</v>
      </c>
      <c r="D3481" t="str">
        <f t="shared" si="487"/>
        <v>Long Name</v>
      </c>
      <c r="E3481">
        <v>3.6</v>
      </c>
      <c r="F3481">
        <f>IF(Q3481&lt;10,E3481+0.1,E3481)</f>
        <v>3.6</v>
      </c>
      <c r="G3481">
        <f>MIN(IF(Q3481&lt;10,E3481+0.5,E3481),5)</f>
        <v>3.6</v>
      </c>
      <c r="H3481" t="str">
        <f t="shared" si="488"/>
        <v>Average Place to Work</v>
      </c>
      <c r="I3481">
        <v>151</v>
      </c>
      <c r="J3481" t="b">
        <f t="shared" si="489"/>
        <v>0</v>
      </c>
      <c r="K3481" t="b">
        <f>OR(E3481&gt;3.5,Q3481&lt;10)</f>
        <v>1</v>
      </c>
      <c r="L3481" t="s">
        <v>9</v>
      </c>
      <c r="M3481" t="s">
        <v>2332</v>
      </c>
      <c r="N3481" t="str">
        <f t="shared" si="490"/>
        <v>None</v>
      </c>
      <c r="O3481" t="str">
        <f t="shared" si="491"/>
        <v>None</v>
      </c>
      <c r="P3481" t="s">
        <v>21</v>
      </c>
      <c r="Q3481" s="2">
        <f t="shared" si="492"/>
        <v>28</v>
      </c>
      <c r="R3481" s="1" t="str">
        <f t="shared" si="493"/>
        <v>Established</v>
      </c>
      <c r="S3481" s="1"/>
      <c r="T3481" t="s">
        <v>115</v>
      </c>
      <c r="U3481" t="s">
        <v>523</v>
      </c>
      <c r="V3481">
        <f t="shared" si="494"/>
        <v>0</v>
      </c>
    </row>
    <row r="3482" spans="1:22" x14ac:dyDescent="0.35">
      <c r="A3482">
        <v>3480</v>
      </c>
      <c r="B3482" t="s">
        <v>6224</v>
      </c>
      <c r="C3482" t="str">
        <f t="shared" si="486"/>
        <v>Don’t Buy</v>
      </c>
      <c r="D3482" t="str">
        <f t="shared" si="487"/>
        <v>Short Name</v>
      </c>
      <c r="E3482">
        <v>3.9</v>
      </c>
      <c r="F3482">
        <f>IF(Q3482&lt;10,E3482+0.1,E3482)</f>
        <v>3.9</v>
      </c>
      <c r="G3482">
        <f>MIN(IF(Q3482&lt;10,E3482+0.5,E3482),5)</f>
        <v>3.9</v>
      </c>
      <c r="H3482" t="str">
        <f t="shared" si="488"/>
        <v>Average Place to Work</v>
      </c>
      <c r="I3482">
        <v>151</v>
      </c>
      <c r="J3482" t="b">
        <f t="shared" si="489"/>
        <v>0</v>
      </c>
      <c r="K3482" t="b">
        <f>OR(E3482&gt;3.5,Q3482&lt;10)</f>
        <v>1</v>
      </c>
      <c r="L3482" t="s">
        <v>19</v>
      </c>
      <c r="M3482" t="s">
        <v>2710</v>
      </c>
      <c r="N3482" t="str">
        <f t="shared" si="490"/>
        <v>Indian Silicon Valley Startups</v>
      </c>
      <c r="O3482" t="str">
        <f t="shared" si="491"/>
        <v>None</v>
      </c>
      <c r="P3482" t="s">
        <v>150</v>
      </c>
      <c r="Q3482" s="2">
        <f t="shared" si="492"/>
        <v>87</v>
      </c>
      <c r="R3482" s="1" t="str">
        <f t="shared" si="493"/>
        <v>Established</v>
      </c>
      <c r="S3482" s="1"/>
      <c r="T3482" t="s">
        <v>606</v>
      </c>
      <c r="U3482" t="s">
        <v>4953</v>
      </c>
      <c r="V3482">
        <f t="shared" si="494"/>
        <v>0</v>
      </c>
    </row>
    <row r="3483" spans="1:22" x14ac:dyDescent="0.35">
      <c r="A3483">
        <v>3481</v>
      </c>
      <c r="B3483" t="s">
        <v>6225</v>
      </c>
      <c r="C3483" t="str">
        <f t="shared" si="486"/>
        <v>Don’t Buy</v>
      </c>
      <c r="D3483" t="str">
        <f t="shared" si="487"/>
        <v>Long Name</v>
      </c>
      <c r="E3483">
        <v>3.9</v>
      </c>
      <c r="F3483">
        <f>IF(Q3483&lt;10,E3483+0.1,E3483)</f>
        <v>3.9</v>
      </c>
      <c r="G3483">
        <f>MIN(IF(Q3483&lt;10,E3483+0.5,E3483),5)</f>
        <v>3.9</v>
      </c>
      <c r="H3483" t="str">
        <f t="shared" si="488"/>
        <v>Average Place to Work</v>
      </c>
      <c r="I3483">
        <v>151</v>
      </c>
      <c r="J3483" t="b">
        <f t="shared" si="489"/>
        <v>0</v>
      </c>
      <c r="K3483" t="b">
        <f>OR(E3483&gt;3.5,Q3483&lt;10)</f>
        <v>1</v>
      </c>
      <c r="L3483" t="s">
        <v>9</v>
      </c>
      <c r="M3483" t="s">
        <v>6226</v>
      </c>
      <c r="N3483" t="str">
        <f t="shared" si="490"/>
        <v>None</v>
      </c>
      <c r="O3483" t="str">
        <f t="shared" si="491"/>
        <v>None</v>
      </c>
      <c r="P3483" t="s">
        <v>445</v>
      </c>
      <c r="Q3483" s="2">
        <f t="shared" si="492"/>
        <v>14</v>
      </c>
      <c r="R3483" s="1" t="str">
        <f t="shared" si="493"/>
        <v>Established</v>
      </c>
      <c r="S3483" s="1"/>
      <c r="T3483" t="s">
        <v>598</v>
      </c>
      <c r="U3483" t="s">
        <v>986</v>
      </c>
      <c r="V3483">
        <f t="shared" si="494"/>
        <v>0</v>
      </c>
    </row>
    <row r="3484" spans="1:22" x14ac:dyDescent="0.35">
      <c r="A3484">
        <v>3482</v>
      </c>
      <c r="B3484" t="s">
        <v>6227</v>
      </c>
      <c r="C3484" t="str">
        <f t="shared" si="486"/>
        <v>Don’t Buy</v>
      </c>
      <c r="D3484" t="str">
        <f t="shared" si="487"/>
        <v>Long Name</v>
      </c>
      <c r="E3484">
        <v>4</v>
      </c>
      <c r="F3484">
        <f>IF(Q3484&lt;10,E3484+0.1,E3484)</f>
        <v>4</v>
      </c>
      <c r="G3484">
        <f>MIN(IF(Q3484&lt;10,E3484+0.5,E3484),5)</f>
        <v>4</v>
      </c>
      <c r="H3484" t="str">
        <f t="shared" si="488"/>
        <v>Average Place to Work</v>
      </c>
      <c r="I3484">
        <v>151</v>
      </c>
      <c r="J3484" t="b">
        <f t="shared" si="489"/>
        <v>0</v>
      </c>
      <c r="K3484" t="b">
        <f>OR(E3484&gt;3.5,Q3484&lt;10)</f>
        <v>1</v>
      </c>
      <c r="M3484" t="s">
        <v>4305</v>
      </c>
      <c r="N3484" t="str">
        <f t="shared" si="490"/>
        <v>None</v>
      </c>
      <c r="O3484" t="str">
        <f t="shared" si="491"/>
        <v>None</v>
      </c>
      <c r="P3484" t="s">
        <v>198</v>
      </c>
      <c r="Q3484" s="2">
        <f t="shared" si="492"/>
        <v>35</v>
      </c>
      <c r="R3484" s="1" t="str">
        <f t="shared" si="493"/>
        <v>Established</v>
      </c>
      <c r="S3484" s="1"/>
      <c r="U3484" t="s">
        <v>227</v>
      </c>
      <c r="V3484">
        <f t="shared" si="494"/>
        <v>0</v>
      </c>
    </row>
    <row r="3485" spans="1:22" x14ac:dyDescent="0.35">
      <c r="A3485">
        <v>3483</v>
      </c>
      <c r="B3485" t="s">
        <v>6228</v>
      </c>
      <c r="C3485" t="str">
        <f t="shared" si="486"/>
        <v>Don’t Buy</v>
      </c>
      <c r="D3485" t="str">
        <f t="shared" si="487"/>
        <v>Long Name</v>
      </c>
      <c r="E3485">
        <v>4.3</v>
      </c>
      <c r="F3485">
        <f>IF(Q3485&lt;10,E3485+0.1,E3485)</f>
        <v>4.3</v>
      </c>
      <c r="G3485">
        <f>MIN(IF(Q3485&lt;10,E3485+0.5,E3485),5)</f>
        <v>4.3</v>
      </c>
      <c r="H3485" t="str">
        <f t="shared" si="488"/>
        <v>Average Place to Work</v>
      </c>
      <c r="I3485">
        <v>151</v>
      </c>
      <c r="J3485" t="b">
        <f t="shared" si="489"/>
        <v>0</v>
      </c>
      <c r="K3485" t="b">
        <f>OR(E3485&gt;3.5,Q3485&lt;10)</f>
        <v>1</v>
      </c>
      <c r="L3485" t="s">
        <v>279</v>
      </c>
      <c r="M3485" t="s">
        <v>314</v>
      </c>
      <c r="N3485" t="str">
        <f t="shared" si="490"/>
        <v>None</v>
      </c>
      <c r="O3485" t="str">
        <f t="shared" si="491"/>
        <v>None</v>
      </c>
      <c r="P3485" t="s">
        <v>183</v>
      </c>
      <c r="Q3485" s="2">
        <f t="shared" si="492"/>
        <v>10</v>
      </c>
      <c r="R3485" s="1" t="str">
        <f t="shared" si="493"/>
        <v>Established</v>
      </c>
      <c r="S3485" s="1"/>
      <c r="T3485" t="s">
        <v>598</v>
      </c>
      <c r="U3485" t="s">
        <v>255</v>
      </c>
      <c r="V3485">
        <f t="shared" si="494"/>
        <v>0</v>
      </c>
    </row>
    <row r="3486" spans="1:22" x14ac:dyDescent="0.35">
      <c r="A3486">
        <v>3484</v>
      </c>
      <c r="B3486" t="s">
        <v>6229</v>
      </c>
      <c r="C3486" t="str">
        <f t="shared" si="486"/>
        <v>Don’t Buy</v>
      </c>
      <c r="D3486" t="str">
        <f t="shared" si="487"/>
        <v>Long Name</v>
      </c>
      <c r="E3486">
        <v>4</v>
      </c>
      <c r="F3486">
        <f>IF(Q3486&lt;10,E3486+0.1,E3486)</f>
        <v>4</v>
      </c>
      <c r="G3486">
        <f>MIN(IF(Q3486&lt;10,E3486+0.5,E3486),5)</f>
        <v>4</v>
      </c>
      <c r="H3486" t="str">
        <f t="shared" si="488"/>
        <v>Average Place to Work</v>
      </c>
      <c r="I3486">
        <v>151</v>
      </c>
      <c r="J3486" t="b">
        <f t="shared" si="489"/>
        <v>0</v>
      </c>
      <c r="K3486" t="b">
        <f>OR(E3486&gt;3.5,Q3486&lt;10)</f>
        <v>1</v>
      </c>
      <c r="L3486" t="s">
        <v>9</v>
      </c>
      <c r="M3486" t="s">
        <v>6230</v>
      </c>
      <c r="N3486" t="str">
        <f t="shared" si="490"/>
        <v>Indian Silicon Valley Startups</v>
      </c>
      <c r="O3486" t="str">
        <f t="shared" si="491"/>
        <v>None</v>
      </c>
      <c r="P3486" t="s">
        <v>213</v>
      </c>
      <c r="Q3486" s="2">
        <f t="shared" si="492"/>
        <v>12</v>
      </c>
      <c r="R3486" s="1" t="str">
        <f t="shared" si="493"/>
        <v>Established</v>
      </c>
      <c r="S3486" s="1"/>
      <c r="T3486" t="s">
        <v>115</v>
      </c>
      <c r="U3486" t="s">
        <v>36</v>
      </c>
      <c r="V3486">
        <f t="shared" si="494"/>
        <v>0</v>
      </c>
    </row>
    <row r="3487" spans="1:22" x14ac:dyDescent="0.35">
      <c r="A3487">
        <v>3485</v>
      </c>
      <c r="B3487" t="s">
        <v>6231</v>
      </c>
      <c r="C3487" t="str">
        <f t="shared" si="486"/>
        <v>Don’t Buy</v>
      </c>
      <c r="D3487" t="str">
        <f t="shared" si="487"/>
        <v>Long Name</v>
      </c>
      <c r="E3487">
        <v>4</v>
      </c>
      <c r="F3487">
        <f>IF(Q3487&lt;10,E3487+0.1,E3487)</f>
        <v>4</v>
      </c>
      <c r="G3487">
        <f>MIN(IF(Q3487&lt;10,E3487+0.5,E3487),5)</f>
        <v>4</v>
      </c>
      <c r="H3487" t="str">
        <f t="shared" si="488"/>
        <v>Average Place to Work</v>
      </c>
      <c r="I3487">
        <v>151</v>
      </c>
      <c r="J3487" t="b">
        <f t="shared" si="489"/>
        <v>0</v>
      </c>
      <c r="K3487" t="b">
        <f>OR(E3487&gt;3.5,Q3487&lt;10)</f>
        <v>1</v>
      </c>
      <c r="L3487" t="s">
        <v>3191</v>
      </c>
      <c r="M3487" t="s">
        <v>6232</v>
      </c>
      <c r="N3487" t="str">
        <f t="shared" si="490"/>
        <v>None</v>
      </c>
      <c r="O3487" t="str">
        <f t="shared" si="491"/>
        <v>None</v>
      </c>
      <c r="P3487" t="s">
        <v>99</v>
      </c>
      <c r="Q3487" s="2">
        <f t="shared" si="492"/>
        <v>26</v>
      </c>
      <c r="R3487" s="1" t="str">
        <f t="shared" si="493"/>
        <v>Established</v>
      </c>
      <c r="S3487" s="1"/>
      <c r="T3487" t="s">
        <v>115</v>
      </c>
      <c r="U3487" t="s">
        <v>238</v>
      </c>
      <c r="V3487">
        <f t="shared" si="494"/>
        <v>0</v>
      </c>
    </row>
    <row r="3488" spans="1:22" x14ac:dyDescent="0.35">
      <c r="A3488">
        <v>3486</v>
      </c>
      <c r="B3488" t="s">
        <v>6233</v>
      </c>
      <c r="C3488" t="str">
        <f t="shared" si="486"/>
        <v>Don’t Buy</v>
      </c>
      <c r="D3488" t="str">
        <f t="shared" si="487"/>
        <v>Long Name</v>
      </c>
      <c r="E3488">
        <v>3.8</v>
      </c>
      <c r="F3488">
        <f>IF(Q3488&lt;10,E3488+0.1,E3488)</f>
        <v>3.8</v>
      </c>
      <c r="G3488">
        <f>MIN(IF(Q3488&lt;10,E3488+0.5,E3488),5)</f>
        <v>3.8</v>
      </c>
      <c r="H3488" t="str">
        <f t="shared" si="488"/>
        <v>Average Place to Work</v>
      </c>
      <c r="I3488">
        <v>151</v>
      </c>
      <c r="J3488" t="b">
        <f t="shared" si="489"/>
        <v>0</v>
      </c>
      <c r="K3488" t="b">
        <f>OR(E3488&gt;3.5,Q3488&lt;10)</f>
        <v>1</v>
      </c>
      <c r="L3488" t="s">
        <v>19</v>
      </c>
      <c r="M3488" t="s">
        <v>2677</v>
      </c>
      <c r="N3488" t="str">
        <f t="shared" si="490"/>
        <v>Indian Silicon Valley Startups</v>
      </c>
      <c r="O3488" t="str">
        <f t="shared" si="491"/>
        <v>None</v>
      </c>
      <c r="P3488" t="s">
        <v>180</v>
      </c>
      <c r="Q3488" s="2">
        <f t="shared" si="492"/>
        <v>23</v>
      </c>
      <c r="R3488" s="1" t="str">
        <f t="shared" si="493"/>
        <v>Established</v>
      </c>
      <c r="S3488" s="1"/>
      <c r="T3488" t="s">
        <v>115</v>
      </c>
      <c r="U3488" t="s">
        <v>392</v>
      </c>
      <c r="V3488">
        <f t="shared" si="494"/>
        <v>0</v>
      </c>
    </row>
    <row r="3489" spans="1:22" x14ac:dyDescent="0.35">
      <c r="A3489">
        <v>3487</v>
      </c>
      <c r="B3489" t="s">
        <v>6234</v>
      </c>
      <c r="C3489" t="str">
        <f t="shared" si="486"/>
        <v>Don’t Buy</v>
      </c>
      <c r="D3489" t="str">
        <f t="shared" si="487"/>
        <v>Long Name</v>
      </c>
      <c r="E3489">
        <v>3.4</v>
      </c>
      <c r="F3489">
        <f>IF(Q3489&lt;10,E3489+0.1,E3489)</f>
        <v>3.4</v>
      </c>
      <c r="G3489">
        <f>MIN(IF(Q3489&lt;10,E3489+0.5,E3489),5)</f>
        <v>3.4</v>
      </c>
      <c r="H3489" t="str">
        <f t="shared" si="488"/>
        <v>Average Place to Work</v>
      </c>
      <c r="I3489">
        <v>151</v>
      </c>
      <c r="J3489" t="b">
        <f t="shared" si="489"/>
        <v>0</v>
      </c>
      <c r="K3489" t="b">
        <f>OR(E3489&gt;3.5,Q3489&lt;10)</f>
        <v>0</v>
      </c>
      <c r="M3489" t="s">
        <v>6235</v>
      </c>
      <c r="N3489" t="str">
        <f t="shared" si="490"/>
        <v>None</v>
      </c>
      <c r="O3489" t="str">
        <f t="shared" si="491"/>
        <v>None</v>
      </c>
      <c r="P3489" t="s">
        <v>213</v>
      </c>
      <c r="Q3489" s="2">
        <f t="shared" si="492"/>
        <v>12</v>
      </c>
      <c r="R3489" s="1" t="str">
        <f t="shared" si="493"/>
        <v>Established</v>
      </c>
      <c r="S3489" s="1"/>
      <c r="U3489" t="s">
        <v>687</v>
      </c>
      <c r="V3489">
        <f t="shared" si="494"/>
        <v>0</v>
      </c>
    </row>
    <row r="3490" spans="1:22" x14ac:dyDescent="0.35">
      <c r="A3490">
        <v>3488</v>
      </c>
      <c r="B3490" t="s">
        <v>6236</v>
      </c>
      <c r="C3490" t="str">
        <f t="shared" si="486"/>
        <v>Buy</v>
      </c>
      <c r="D3490" t="str">
        <f t="shared" si="487"/>
        <v>Long Name</v>
      </c>
      <c r="E3490">
        <v>4.2</v>
      </c>
      <c r="F3490">
        <f>IF(Q3490&lt;10,E3490+0.1,E3490)</f>
        <v>4.2</v>
      </c>
      <c r="G3490">
        <f>MIN(IF(Q3490&lt;10,E3490+0.5,E3490),5)</f>
        <v>4.2</v>
      </c>
      <c r="H3490" t="str">
        <f t="shared" si="488"/>
        <v>Average Place to Work</v>
      </c>
      <c r="I3490">
        <v>151</v>
      </c>
      <c r="J3490" t="b">
        <f t="shared" si="489"/>
        <v>0</v>
      </c>
      <c r="K3490" t="b">
        <f>OR(E3490&gt;3.5,Q3490&lt;10)</f>
        <v>1</v>
      </c>
      <c r="M3490" t="s">
        <v>6237</v>
      </c>
      <c r="N3490" t="str">
        <f t="shared" si="490"/>
        <v>None</v>
      </c>
      <c r="O3490" t="str">
        <f t="shared" si="491"/>
        <v>None</v>
      </c>
      <c r="P3490" t="s">
        <v>626</v>
      </c>
      <c r="Q3490" s="2">
        <f t="shared" si="492"/>
        <v>17</v>
      </c>
      <c r="R3490" s="1" t="str">
        <f t="shared" si="493"/>
        <v>Established</v>
      </c>
      <c r="S3490" s="1"/>
      <c r="U3490" t="s">
        <v>17</v>
      </c>
      <c r="V3490">
        <f t="shared" si="494"/>
        <v>1000000</v>
      </c>
    </row>
    <row r="3491" spans="1:22" x14ac:dyDescent="0.35">
      <c r="A3491">
        <v>3489</v>
      </c>
      <c r="B3491" t="s">
        <v>6238</v>
      </c>
      <c r="C3491" t="str">
        <f t="shared" si="486"/>
        <v>Don’t Buy</v>
      </c>
      <c r="D3491" t="str">
        <f t="shared" si="487"/>
        <v>Short Name</v>
      </c>
      <c r="E3491">
        <v>4</v>
      </c>
      <c r="F3491">
        <f>IF(Q3491&lt;10,E3491+0.1,E3491)</f>
        <v>4.0999999999999996</v>
      </c>
      <c r="G3491">
        <f>MIN(IF(Q3491&lt;10,E3491+0.5,E3491),5)</f>
        <v>4.5</v>
      </c>
      <c r="H3491" t="str">
        <f t="shared" si="488"/>
        <v>Average Place to Work</v>
      </c>
      <c r="I3491">
        <v>151</v>
      </c>
      <c r="J3491" t="b">
        <f t="shared" si="489"/>
        <v>0</v>
      </c>
      <c r="K3491" t="b">
        <f>OR(E3491&gt;3.5,Q3491&lt;10)</f>
        <v>1</v>
      </c>
      <c r="L3491" t="s">
        <v>19</v>
      </c>
      <c r="M3491" t="s">
        <v>6239</v>
      </c>
      <c r="N3491" t="str">
        <f t="shared" si="490"/>
        <v>Indian Silicon Valley Startups</v>
      </c>
      <c r="O3491" t="str">
        <f t="shared" si="491"/>
        <v>None</v>
      </c>
      <c r="P3491" t="s">
        <v>258</v>
      </c>
      <c r="Q3491" s="2">
        <f t="shared" si="492"/>
        <v>7</v>
      </c>
      <c r="R3491" s="1" t="str">
        <f t="shared" si="493"/>
        <v>Startup</v>
      </c>
      <c r="S3491" s="1"/>
      <c r="T3491" t="s">
        <v>115</v>
      </c>
      <c r="U3491" t="s">
        <v>36</v>
      </c>
      <c r="V3491">
        <f t="shared" si="494"/>
        <v>0</v>
      </c>
    </row>
    <row r="3492" spans="1:22" x14ac:dyDescent="0.35">
      <c r="A3492">
        <v>3490</v>
      </c>
      <c r="B3492" t="s">
        <v>6240</v>
      </c>
      <c r="C3492" t="str">
        <f t="shared" si="486"/>
        <v>Don’t Buy</v>
      </c>
      <c r="D3492" t="str">
        <f t="shared" si="487"/>
        <v>Short Name</v>
      </c>
      <c r="E3492">
        <v>3.9</v>
      </c>
      <c r="F3492">
        <f>IF(Q3492&lt;10,E3492+0.1,E3492)</f>
        <v>3.9</v>
      </c>
      <c r="G3492">
        <f>MIN(IF(Q3492&lt;10,E3492+0.5,E3492),5)</f>
        <v>3.9</v>
      </c>
      <c r="H3492" t="str">
        <f t="shared" si="488"/>
        <v>Average Place to Work</v>
      </c>
      <c r="I3492">
        <v>1900</v>
      </c>
      <c r="J3492" t="b">
        <f t="shared" si="489"/>
        <v>0</v>
      </c>
      <c r="K3492" t="b">
        <f>OR(E3492&gt;3.5,Q3492&lt;10)</f>
        <v>1</v>
      </c>
      <c r="L3492" t="s">
        <v>19</v>
      </c>
      <c r="M3492" t="s">
        <v>6241</v>
      </c>
      <c r="N3492" t="str">
        <f t="shared" si="490"/>
        <v>None</v>
      </c>
      <c r="O3492" t="str">
        <f t="shared" si="491"/>
        <v>None</v>
      </c>
      <c r="P3492" t="s">
        <v>1078</v>
      </c>
      <c r="Q3492" s="2">
        <f t="shared" si="492"/>
        <v>96</v>
      </c>
      <c r="R3492" s="1" t="str">
        <f t="shared" si="493"/>
        <v>Established</v>
      </c>
      <c r="S3492" s="1"/>
      <c r="T3492" t="s">
        <v>60</v>
      </c>
      <c r="U3492" t="s">
        <v>214</v>
      </c>
      <c r="V3492">
        <f t="shared" si="494"/>
        <v>0</v>
      </c>
    </row>
    <row r="3493" spans="1:22" x14ac:dyDescent="0.35">
      <c r="A3493">
        <v>3491</v>
      </c>
      <c r="B3493" t="s">
        <v>6242</v>
      </c>
      <c r="C3493" t="str">
        <f t="shared" si="486"/>
        <v>Don’t Buy</v>
      </c>
      <c r="D3493" t="str">
        <f t="shared" si="487"/>
        <v>Long Name</v>
      </c>
      <c r="E3493">
        <v>4.2</v>
      </c>
      <c r="F3493">
        <f>IF(Q3493&lt;10,E3493+0.1,E3493)</f>
        <v>4.2</v>
      </c>
      <c r="G3493">
        <f>MIN(IF(Q3493&lt;10,E3493+0.5,E3493),5)</f>
        <v>4.2</v>
      </c>
      <c r="H3493" t="str">
        <f t="shared" si="488"/>
        <v>Average Place to Work</v>
      </c>
      <c r="I3493">
        <v>236</v>
      </c>
      <c r="J3493" t="b">
        <f t="shared" si="489"/>
        <v>0</v>
      </c>
      <c r="K3493" t="b">
        <f>OR(E3493&gt;3.5,Q3493&lt;10)</f>
        <v>1</v>
      </c>
      <c r="L3493" t="s">
        <v>9</v>
      </c>
      <c r="M3493" t="s">
        <v>6243</v>
      </c>
      <c r="N3493" t="str">
        <f t="shared" si="490"/>
        <v>None</v>
      </c>
      <c r="O3493" t="str">
        <f t="shared" si="491"/>
        <v>None</v>
      </c>
      <c r="P3493" t="s">
        <v>522</v>
      </c>
      <c r="Q3493" s="2">
        <f t="shared" si="492"/>
        <v>30</v>
      </c>
      <c r="R3493" s="1" t="str">
        <f t="shared" si="493"/>
        <v>Established</v>
      </c>
      <c r="S3493" s="1"/>
      <c r="T3493" t="s">
        <v>115</v>
      </c>
      <c r="U3493" t="s">
        <v>1913</v>
      </c>
      <c r="V3493">
        <f t="shared" si="494"/>
        <v>0</v>
      </c>
    </row>
    <row r="3494" spans="1:22" x14ac:dyDescent="0.35">
      <c r="A3494">
        <v>3492</v>
      </c>
      <c r="B3494" t="s">
        <v>6244</v>
      </c>
      <c r="C3494" t="str">
        <f t="shared" si="486"/>
        <v>Don’t Buy</v>
      </c>
      <c r="D3494" t="str">
        <f t="shared" si="487"/>
        <v>Long Name</v>
      </c>
      <c r="E3494">
        <v>4.2</v>
      </c>
      <c r="F3494">
        <f>IF(Q3494&lt;10,E3494+0.1,E3494)</f>
        <v>4.3</v>
      </c>
      <c r="G3494">
        <f>MIN(IF(Q3494&lt;10,E3494+0.5,E3494),5)</f>
        <v>4.7</v>
      </c>
      <c r="H3494" t="str">
        <f t="shared" si="488"/>
        <v>Average Place to Work</v>
      </c>
      <c r="I3494">
        <v>152</v>
      </c>
      <c r="J3494" t="b">
        <f t="shared" si="489"/>
        <v>0</v>
      </c>
      <c r="K3494" t="b">
        <f>OR(E3494&gt;3.5,Q3494&lt;10)</f>
        <v>1</v>
      </c>
      <c r="L3494" t="s">
        <v>19</v>
      </c>
      <c r="M3494" t="s">
        <v>903</v>
      </c>
      <c r="N3494" t="str">
        <f t="shared" si="490"/>
        <v>Indian Silicon Valley Startups</v>
      </c>
      <c r="O3494" t="str">
        <f t="shared" si="491"/>
        <v>Bombay Finances</v>
      </c>
      <c r="P3494" t="s">
        <v>170</v>
      </c>
      <c r="Q3494" s="2">
        <f t="shared" si="492"/>
        <v>6</v>
      </c>
      <c r="R3494" s="1" t="str">
        <f t="shared" si="493"/>
        <v>Startup</v>
      </c>
      <c r="S3494" s="1"/>
      <c r="T3494" t="s">
        <v>606</v>
      </c>
      <c r="U3494" t="s">
        <v>24</v>
      </c>
      <c r="V3494">
        <f t="shared" si="494"/>
        <v>1000000</v>
      </c>
    </row>
    <row r="3495" spans="1:22" x14ac:dyDescent="0.35">
      <c r="A3495">
        <v>3493</v>
      </c>
      <c r="B3495" t="s">
        <v>6245</v>
      </c>
      <c r="C3495" t="str">
        <f t="shared" si="486"/>
        <v>Buy</v>
      </c>
      <c r="D3495" t="str">
        <f t="shared" si="487"/>
        <v>Long Name</v>
      </c>
      <c r="E3495">
        <v>2.8</v>
      </c>
      <c r="F3495">
        <f>IF(Q3495&lt;10,E3495+0.1,E3495)</f>
        <v>2.8</v>
      </c>
      <c r="G3495">
        <f>MIN(IF(Q3495&lt;10,E3495+0.5,E3495),5)</f>
        <v>2.8</v>
      </c>
      <c r="H3495" t="str">
        <f t="shared" si="488"/>
        <v>Average Place to Work</v>
      </c>
      <c r="I3495">
        <v>150</v>
      </c>
      <c r="J3495" t="b">
        <f t="shared" si="489"/>
        <v>0</v>
      </c>
      <c r="K3495" t="b">
        <f>OR(E3495&gt;3.5,Q3495&lt;10)</f>
        <v>0</v>
      </c>
      <c r="L3495" t="s">
        <v>19</v>
      </c>
      <c r="M3495" t="s">
        <v>2346</v>
      </c>
      <c r="N3495" t="str">
        <f t="shared" si="490"/>
        <v>Indian Silicon Valley Startups</v>
      </c>
      <c r="O3495" t="str">
        <f t="shared" si="491"/>
        <v>None</v>
      </c>
      <c r="P3495" t="s">
        <v>626</v>
      </c>
      <c r="Q3495" s="2">
        <f t="shared" si="492"/>
        <v>17</v>
      </c>
      <c r="R3495" s="1" t="str">
        <f t="shared" si="493"/>
        <v>Established</v>
      </c>
      <c r="S3495" s="1"/>
      <c r="T3495" t="s">
        <v>1183</v>
      </c>
      <c r="U3495" t="s">
        <v>68</v>
      </c>
      <c r="V3495">
        <f t="shared" si="494"/>
        <v>0</v>
      </c>
    </row>
    <row r="3496" spans="1:22" x14ac:dyDescent="0.35">
      <c r="A3496">
        <v>3494</v>
      </c>
      <c r="B3496" t="s">
        <v>6246</v>
      </c>
      <c r="C3496" t="str">
        <f t="shared" si="486"/>
        <v>Don’t Buy</v>
      </c>
      <c r="D3496" t="str">
        <f t="shared" si="487"/>
        <v>Long Name</v>
      </c>
      <c r="E3496">
        <v>3.7</v>
      </c>
      <c r="F3496">
        <f>IF(Q3496&lt;10,E3496+0.1,E3496)</f>
        <v>3.7</v>
      </c>
      <c r="G3496">
        <f>MIN(IF(Q3496&lt;10,E3496+0.5,E3496),5)</f>
        <v>3.7</v>
      </c>
      <c r="H3496" t="str">
        <f t="shared" si="488"/>
        <v>Average Place to Work</v>
      </c>
      <c r="I3496">
        <v>150</v>
      </c>
      <c r="J3496" t="b">
        <f t="shared" si="489"/>
        <v>0</v>
      </c>
      <c r="K3496" t="b">
        <f>OR(E3496&gt;3.5,Q3496&lt;10)</f>
        <v>1</v>
      </c>
      <c r="L3496" t="s">
        <v>9</v>
      </c>
      <c r="M3496" t="s">
        <v>4556</v>
      </c>
      <c r="N3496" t="str">
        <f t="shared" si="490"/>
        <v>None</v>
      </c>
      <c r="O3496" t="str">
        <f t="shared" si="491"/>
        <v>None</v>
      </c>
      <c r="P3496" t="s">
        <v>59</v>
      </c>
      <c r="Q3496" s="2">
        <f t="shared" si="492"/>
        <v>39</v>
      </c>
      <c r="R3496" s="1" t="str">
        <f t="shared" si="493"/>
        <v>Established</v>
      </c>
      <c r="S3496" s="1"/>
      <c r="T3496" t="s">
        <v>606</v>
      </c>
      <c r="U3496" t="s">
        <v>64</v>
      </c>
      <c r="V3496">
        <f t="shared" si="494"/>
        <v>0</v>
      </c>
    </row>
    <row r="3497" spans="1:22" x14ac:dyDescent="0.35">
      <c r="A3497">
        <v>3495</v>
      </c>
      <c r="B3497" t="s">
        <v>6247</v>
      </c>
      <c r="C3497" t="str">
        <f t="shared" si="486"/>
        <v>Don’t Buy</v>
      </c>
      <c r="D3497" t="str">
        <f t="shared" si="487"/>
        <v>Long Name</v>
      </c>
      <c r="E3497">
        <v>3.8</v>
      </c>
      <c r="F3497">
        <f>IF(Q3497&lt;10,E3497+0.1,E3497)</f>
        <v>3.8</v>
      </c>
      <c r="G3497">
        <f>MIN(IF(Q3497&lt;10,E3497+0.5,E3497),5)</f>
        <v>3.8</v>
      </c>
      <c r="H3497" t="str">
        <f t="shared" si="488"/>
        <v>Average Place to Work</v>
      </c>
      <c r="I3497">
        <v>150</v>
      </c>
      <c r="J3497" t="b">
        <f t="shared" si="489"/>
        <v>0</v>
      </c>
      <c r="K3497" t="b">
        <f>OR(E3497&gt;3.5,Q3497&lt;10)</f>
        <v>1</v>
      </c>
      <c r="M3497" t="s">
        <v>6248</v>
      </c>
      <c r="N3497" t="str">
        <f t="shared" si="490"/>
        <v>None</v>
      </c>
      <c r="O3497" t="str">
        <f t="shared" si="491"/>
        <v>None</v>
      </c>
      <c r="P3497" t="s">
        <v>423</v>
      </c>
      <c r="Q3497" s="2">
        <f t="shared" si="492"/>
        <v>53</v>
      </c>
      <c r="R3497" s="1" t="str">
        <f t="shared" si="493"/>
        <v>Established</v>
      </c>
      <c r="S3497" s="1"/>
      <c r="U3497" t="s">
        <v>647</v>
      </c>
      <c r="V3497">
        <f t="shared" si="494"/>
        <v>0</v>
      </c>
    </row>
    <row r="3498" spans="1:22" x14ac:dyDescent="0.35">
      <c r="A3498">
        <v>3496</v>
      </c>
      <c r="B3498" t="s">
        <v>6249</v>
      </c>
      <c r="C3498" t="str">
        <f t="shared" si="486"/>
        <v>Don’t Buy</v>
      </c>
      <c r="D3498" t="str">
        <f t="shared" si="487"/>
        <v>Short Name</v>
      </c>
      <c r="E3498">
        <v>4.3</v>
      </c>
      <c r="F3498">
        <f>IF(Q3498&lt;10,E3498+0.1,E3498)</f>
        <v>4.3</v>
      </c>
      <c r="G3498">
        <f>MIN(IF(Q3498&lt;10,E3498+0.5,E3498),5)</f>
        <v>4.3</v>
      </c>
      <c r="H3498" t="str">
        <f t="shared" si="488"/>
        <v>Average Place to Work</v>
      </c>
      <c r="I3498">
        <v>150</v>
      </c>
      <c r="J3498" t="b">
        <f t="shared" si="489"/>
        <v>0</v>
      </c>
      <c r="K3498" t="b">
        <f>OR(E3498&gt;3.5,Q3498&lt;10)</f>
        <v>1</v>
      </c>
      <c r="L3498" t="s">
        <v>19</v>
      </c>
      <c r="M3498" t="s">
        <v>2432</v>
      </c>
      <c r="N3498" t="str">
        <f t="shared" si="490"/>
        <v>None</v>
      </c>
      <c r="O3498" t="str">
        <f t="shared" si="491"/>
        <v>None</v>
      </c>
      <c r="P3498" t="s">
        <v>547</v>
      </c>
      <c r="Q3498" s="2">
        <f t="shared" si="492"/>
        <v>63</v>
      </c>
      <c r="R3498" s="1" t="str">
        <f t="shared" si="493"/>
        <v>Established</v>
      </c>
      <c r="S3498" s="1"/>
      <c r="T3498" t="s">
        <v>140</v>
      </c>
      <c r="U3498" t="s">
        <v>986</v>
      </c>
      <c r="V3498">
        <f t="shared" si="494"/>
        <v>0</v>
      </c>
    </row>
    <row r="3499" spans="1:22" x14ac:dyDescent="0.35">
      <c r="A3499">
        <v>3497</v>
      </c>
      <c r="B3499" t="s">
        <v>6250</v>
      </c>
      <c r="C3499" t="str">
        <f t="shared" si="486"/>
        <v>Don’t Buy</v>
      </c>
      <c r="D3499" t="str">
        <f t="shared" si="487"/>
        <v>Long Name</v>
      </c>
      <c r="E3499">
        <v>3.8</v>
      </c>
      <c r="F3499">
        <f>IF(Q3499&lt;10,E3499+0.1,E3499)</f>
        <v>3.8</v>
      </c>
      <c r="G3499">
        <f>MIN(IF(Q3499&lt;10,E3499+0.5,E3499),5)</f>
        <v>3.8</v>
      </c>
      <c r="H3499" t="str">
        <f t="shared" si="488"/>
        <v>Average Place to Work</v>
      </c>
      <c r="I3499">
        <v>150</v>
      </c>
      <c r="J3499" t="b">
        <f t="shared" si="489"/>
        <v>0</v>
      </c>
      <c r="K3499" t="b">
        <f>OR(E3499&gt;3.5,Q3499&lt;10)</f>
        <v>1</v>
      </c>
      <c r="L3499" t="s">
        <v>19</v>
      </c>
      <c r="M3499" t="s">
        <v>3675</v>
      </c>
      <c r="N3499" t="str">
        <f t="shared" si="490"/>
        <v>Indian Silicon Valley Startups</v>
      </c>
      <c r="O3499" t="str">
        <f t="shared" si="491"/>
        <v>None</v>
      </c>
      <c r="P3499" t="s">
        <v>99</v>
      </c>
      <c r="Q3499" s="2">
        <f t="shared" si="492"/>
        <v>26</v>
      </c>
      <c r="R3499" s="1" t="str">
        <f t="shared" si="493"/>
        <v>Established</v>
      </c>
      <c r="S3499" s="1"/>
      <c r="T3499" t="s">
        <v>115</v>
      </c>
      <c r="U3499" t="s">
        <v>2908</v>
      </c>
      <c r="V3499">
        <f t="shared" si="494"/>
        <v>0</v>
      </c>
    </row>
    <row r="3500" spans="1:22" x14ac:dyDescent="0.35">
      <c r="A3500">
        <v>3498</v>
      </c>
      <c r="B3500" t="s">
        <v>6251</v>
      </c>
      <c r="C3500" t="str">
        <f t="shared" si="486"/>
        <v>Don’t Buy</v>
      </c>
      <c r="D3500" t="str">
        <f t="shared" si="487"/>
        <v>Long Name</v>
      </c>
      <c r="E3500">
        <v>3.5</v>
      </c>
      <c r="F3500">
        <f>IF(Q3500&lt;10,E3500+0.1,E3500)</f>
        <v>3.5</v>
      </c>
      <c r="G3500">
        <f>MIN(IF(Q3500&lt;10,E3500+0.5,E3500),5)</f>
        <v>3.5</v>
      </c>
      <c r="H3500" t="str">
        <f t="shared" si="488"/>
        <v>Average Place to Work</v>
      </c>
      <c r="I3500">
        <v>150</v>
      </c>
      <c r="J3500" t="b">
        <f t="shared" si="489"/>
        <v>0</v>
      </c>
      <c r="K3500" t="b">
        <f>OR(E3500&gt;3.5,Q3500&lt;10)</f>
        <v>0</v>
      </c>
      <c r="L3500" t="s">
        <v>19</v>
      </c>
      <c r="M3500" t="s">
        <v>1766</v>
      </c>
      <c r="N3500" t="str">
        <f t="shared" si="490"/>
        <v>None</v>
      </c>
      <c r="O3500" t="str">
        <f t="shared" si="491"/>
        <v>None</v>
      </c>
      <c r="P3500" t="s">
        <v>261</v>
      </c>
      <c r="Q3500" s="2">
        <f t="shared" si="492"/>
        <v>21</v>
      </c>
      <c r="R3500" s="1" t="str">
        <f t="shared" si="493"/>
        <v>Established</v>
      </c>
      <c r="S3500" s="1"/>
      <c r="T3500" t="s">
        <v>606</v>
      </c>
      <c r="U3500" t="s">
        <v>192</v>
      </c>
      <c r="V3500">
        <f t="shared" si="494"/>
        <v>0</v>
      </c>
    </row>
    <row r="3501" spans="1:22" x14ac:dyDescent="0.35">
      <c r="A3501">
        <v>3499</v>
      </c>
      <c r="B3501" t="s">
        <v>6252</v>
      </c>
      <c r="C3501" t="str">
        <f t="shared" si="486"/>
        <v>Don’t Buy</v>
      </c>
      <c r="D3501" t="str">
        <f t="shared" si="487"/>
        <v>Long Name</v>
      </c>
      <c r="E3501">
        <v>3.8</v>
      </c>
      <c r="F3501">
        <f>IF(Q3501&lt;10,E3501+0.1,E3501)</f>
        <v>3.8</v>
      </c>
      <c r="G3501">
        <f>MIN(IF(Q3501&lt;10,E3501+0.5,E3501),5)</f>
        <v>3.8</v>
      </c>
      <c r="H3501" t="str">
        <f t="shared" si="488"/>
        <v>Average Place to Work</v>
      </c>
      <c r="I3501">
        <v>150</v>
      </c>
      <c r="J3501" t="b">
        <f t="shared" si="489"/>
        <v>0</v>
      </c>
      <c r="K3501" t="b">
        <f>OR(E3501&gt;3.5,Q3501&lt;10)</f>
        <v>1</v>
      </c>
      <c r="L3501" t="s">
        <v>19</v>
      </c>
      <c r="M3501" t="s">
        <v>1501</v>
      </c>
      <c r="N3501" t="str">
        <f t="shared" si="490"/>
        <v>None</v>
      </c>
      <c r="O3501" t="str">
        <f t="shared" si="491"/>
        <v>None</v>
      </c>
      <c r="P3501" t="s">
        <v>241</v>
      </c>
      <c r="Q3501" s="2">
        <f t="shared" si="492"/>
        <v>13</v>
      </c>
      <c r="R3501" s="1" t="str">
        <f t="shared" si="493"/>
        <v>Established</v>
      </c>
      <c r="S3501" s="1"/>
      <c r="T3501" t="s">
        <v>598</v>
      </c>
      <c r="U3501" t="s">
        <v>227</v>
      </c>
      <c r="V3501">
        <f t="shared" si="494"/>
        <v>0</v>
      </c>
    </row>
    <row r="3502" spans="1:22" x14ac:dyDescent="0.35">
      <c r="A3502">
        <v>3500</v>
      </c>
      <c r="B3502" t="s">
        <v>6253</v>
      </c>
      <c r="C3502" t="str">
        <f t="shared" si="486"/>
        <v>Don’t Buy</v>
      </c>
      <c r="D3502" t="str">
        <f t="shared" si="487"/>
        <v>Long Name</v>
      </c>
      <c r="E3502">
        <v>3.9</v>
      </c>
      <c r="F3502">
        <f>IF(Q3502&lt;10,E3502+0.1,E3502)</f>
        <v>3.9</v>
      </c>
      <c r="G3502">
        <f>MIN(IF(Q3502&lt;10,E3502+0.5,E3502),5)</f>
        <v>3.9</v>
      </c>
      <c r="H3502" t="str">
        <f t="shared" si="488"/>
        <v>Average Place to Work</v>
      </c>
      <c r="I3502">
        <v>150</v>
      </c>
      <c r="J3502" t="b">
        <f t="shared" si="489"/>
        <v>0</v>
      </c>
      <c r="K3502" t="b">
        <f>OR(E3502&gt;3.5,Q3502&lt;10)</f>
        <v>1</v>
      </c>
      <c r="L3502" t="s">
        <v>19</v>
      </c>
      <c r="M3502" t="s">
        <v>6254</v>
      </c>
      <c r="N3502" t="str">
        <f t="shared" si="490"/>
        <v>None</v>
      </c>
      <c r="O3502" t="str">
        <f t="shared" si="491"/>
        <v>None</v>
      </c>
      <c r="P3502" t="s">
        <v>423</v>
      </c>
      <c r="Q3502" s="2">
        <f t="shared" si="492"/>
        <v>53</v>
      </c>
      <c r="R3502" s="1" t="str">
        <f t="shared" si="493"/>
        <v>Established</v>
      </c>
      <c r="S3502" s="1"/>
      <c r="T3502" t="s">
        <v>598</v>
      </c>
      <c r="U3502" t="s">
        <v>312</v>
      </c>
      <c r="V3502">
        <f t="shared" si="494"/>
        <v>0</v>
      </c>
    </row>
    <row r="3503" spans="1:22" x14ac:dyDescent="0.35">
      <c r="A3503">
        <v>3501</v>
      </c>
      <c r="B3503" t="s">
        <v>6255</v>
      </c>
      <c r="C3503" t="str">
        <f t="shared" si="486"/>
        <v>Don’t Buy</v>
      </c>
      <c r="D3503" t="str">
        <f t="shared" si="487"/>
        <v>Long Name</v>
      </c>
      <c r="E3503">
        <v>4.2</v>
      </c>
      <c r="F3503">
        <f>IF(Q3503&lt;10,E3503+0.1,E3503)</f>
        <v>4.2</v>
      </c>
      <c r="G3503">
        <f>MIN(IF(Q3503&lt;10,E3503+0.5,E3503),5)</f>
        <v>4.2</v>
      </c>
      <c r="H3503" t="str">
        <f t="shared" si="488"/>
        <v>Average Place to Work</v>
      </c>
      <c r="I3503">
        <v>150</v>
      </c>
      <c r="J3503" t="b">
        <f t="shared" si="489"/>
        <v>0</v>
      </c>
      <c r="K3503" t="b">
        <f>OR(E3503&gt;3.5,Q3503&lt;10)</f>
        <v>1</v>
      </c>
      <c r="L3503" t="s">
        <v>9</v>
      </c>
      <c r="M3503" t="s">
        <v>2488</v>
      </c>
      <c r="N3503" t="str">
        <f t="shared" si="490"/>
        <v>None</v>
      </c>
      <c r="O3503" t="str">
        <f t="shared" si="491"/>
        <v>None</v>
      </c>
      <c r="P3503" t="s">
        <v>99</v>
      </c>
      <c r="Q3503" s="2">
        <f t="shared" si="492"/>
        <v>26</v>
      </c>
      <c r="R3503" s="1" t="str">
        <f t="shared" si="493"/>
        <v>Established</v>
      </c>
      <c r="S3503" s="1"/>
      <c r="T3503" t="s">
        <v>115</v>
      </c>
      <c r="U3503" t="s">
        <v>202</v>
      </c>
      <c r="V3503">
        <f t="shared" si="494"/>
        <v>0</v>
      </c>
    </row>
    <row r="3504" spans="1:22" x14ac:dyDescent="0.35">
      <c r="A3504">
        <v>3502</v>
      </c>
      <c r="B3504" t="s">
        <v>6256</v>
      </c>
      <c r="C3504" t="str">
        <f t="shared" si="486"/>
        <v>Don’t Buy</v>
      </c>
      <c r="D3504" t="str">
        <f t="shared" si="487"/>
        <v>Long Name</v>
      </c>
      <c r="E3504">
        <v>3.8</v>
      </c>
      <c r="F3504">
        <f>IF(Q3504&lt;10,E3504+0.1,E3504)</f>
        <v>3.8</v>
      </c>
      <c r="G3504">
        <f>MIN(IF(Q3504&lt;10,E3504+0.5,E3504),5)</f>
        <v>3.8</v>
      </c>
      <c r="H3504" t="str">
        <f t="shared" si="488"/>
        <v>Average Place to Work</v>
      </c>
      <c r="I3504">
        <v>150</v>
      </c>
      <c r="J3504" t="b">
        <f t="shared" si="489"/>
        <v>0</v>
      </c>
      <c r="K3504" t="b">
        <f>OR(E3504&gt;3.5,Q3504&lt;10)</f>
        <v>1</v>
      </c>
      <c r="L3504" t="s">
        <v>19</v>
      </c>
      <c r="M3504" t="s">
        <v>689</v>
      </c>
      <c r="N3504" t="str">
        <f t="shared" si="490"/>
        <v>None</v>
      </c>
      <c r="O3504" t="str">
        <f t="shared" si="491"/>
        <v>Bombay Finances</v>
      </c>
      <c r="P3504" t="s">
        <v>183</v>
      </c>
      <c r="Q3504" s="2">
        <f t="shared" si="492"/>
        <v>10</v>
      </c>
      <c r="R3504" s="1" t="str">
        <f t="shared" si="493"/>
        <v>Established</v>
      </c>
      <c r="S3504" s="1"/>
      <c r="T3504" t="s">
        <v>115</v>
      </c>
      <c r="U3504" t="s">
        <v>24</v>
      </c>
      <c r="V3504">
        <f t="shared" si="494"/>
        <v>500000</v>
      </c>
    </row>
    <row r="3505" spans="1:22" x14ac:dyDescent="0.35">
      <c r="A3505">
        <v>3503</v>
      </c>
      <c r="B3505" t="s">
        <v>6257</v>
      </c>
      <c r="C3505" t="str">
        <f t="shared" si="486"/>
        <v>Buy</v>
      </c>
      <c r="D3505" t="str">
        <f t="shared" si="487"/>
        <v>Long Name</v>
      </c>
      <c r="E3505">
        <v>4.4000000000000004</v>
      </c>
      <c r="F3505">
        <f>IF(Q3505&lt;10,E3505+0.1,E3505)</f>
        <v>4.4000000000000004</v>
      </c>
      <c r="G3505">
        <f>MIN(IF(Q3505&lt;10,E3505+0.5,E3505),5)</f>
        <v>4.4000000000000004</v>
      </c>
      <c r="H3505" t="str">
        <f t="shared" si="488"/>
        <v>Average Place to Work</v>
      </c>
      <c r="I3505">
        <v>150</v>
      </c>
      <c r="J3505" t="b">
        <f t="shared" si="489"/>
        <v>0</v>
      </c>
      <c r="K3505" t="b">
        <f>OR(E3505&gt;3.5,Q3505&lt;10)</f>
        <v>1</v>
      </c>
      <c r="M3505" t="s">
        <v>6258</v>
      </c>
      <c r="N3505" t="str">
        <f t="shared" si="490"/>
        <v>None</v>
      </c>
      <c r="O3505" t="str">
        <f t="shared" si="491"/>
        <v>None</v>
      </c>
      <c r="P3505" t="s">
        <v>213</v>
      </c>
      <c r="Q3505" s="2">
        <f t="shared" si="492"/>
        <v>12</v>
      </c>
      <c r="R3505" s="1" t="str">
        <f t="shared" si="493"/>
        <v>Established</v>
      </c>
      <c r="S3505" s="1"/>
      <c r="U3505" t="s">
        <v>687</v>
      </c>
      <c r="V3505">
        <f t="shared" si="494"/>
        <v>0</v>
      </c>
    </row>
    <row r="3506" spans="1:22" x14ac:dyDescent="0.35">
      <c r="A3506">
        <v>3504</v>
      </c>
      <c r="B3506" t="s">
        <v>6259</v>
      </c>
      <c r="C3506" t="str">
        <f t="shared" si="486"/>
        <v>Don’t Buy</v>
      </c>
      <c r="D3506" t="str">
        <f t="shared" si="487"/>
        <v>Long Name</v>
      </c>
      <c r="E3506">
        <v>4.3</v>
      </c>
      <c r="F3506">
        <f>IF(Q3506&lt;10,E3506+0.1,E3506)</f>
        <v>4.3</v>
      </c>
      <c r="G3506">
        <f>MIN(IF(Q3506&lt;10,E3506+0.5,E3506),5)</f>
        <v>4.3</v>
      </c>
      <c r="H3506" t="str">
        <f t="shared" si="488"/>
        <v>Average Place to Work</v>
      </c>
      <c r="I3506">
        <v>150</v>
      </c>
      <c r="J3506" t="b">
        <f t="shared" si="489"/>
        <v>0</v>
      </c>
      <c r="K3506" t="b">
        <f>OR(E3506&gt;3.5,Q3506&lt;10)</f>
        <v>1</v>
      </c>
      <c r="L3506" t="s">
        <v>19</v>
      </c>
      <c r="M3506" t="s">
        <v>1608</v>
      </c>
      <c r="N3506" t="str">
        <f t="shared" si="490"/>
        <v>None</v>
      </c>
      <c r="O3506" t="str">
        <f t="shared" si="491"/>
        <v>None</v>
      </c>
      <c r="P3506" t="s">
        <v>292</v>
      </c>
      <c r="Q3506" s="2">
        <f t="shared" si="492"/>
        <v>38</v>
      </c>
      <c r="R3506" s="1" t="str">
        <f t="shared" si="493"/>
        <v>Established</v>
      </c>
      <c r="S3506" s="1"/>
      <c r="T3506" t="s">
        <v>115</v>
      </c>
      <c r="U3506" t="s">
        <v>83</v>
      </c>
      <c r="V3506">
        <f t="shared" si="494"/>
        <v>0</v>
      </c>
    </row>
    <row r="3507" spans="1:22" x14ac:dyDescent="0.35">
      <c r="A3507">
        <v>3505</v>
      </c>
      <c r="B3507" t="s">
        <v>6260</v>
      </c>
      <c r="C3507" t="str">
        <f t="shared" si="486"/>
        <v>Buy</v>
      </c>
      <c r="D3507" t="str">
        <f t="shared" si="487"/>
        <v>Long Name</v>
      </c>
      <c r="E3507">
        <v>4.4000000000000004</v>
      </c>
      <c r="F3507">
        <f>IF(Q3507&lt;10,E3507+0.1,E3507)</f>
        <v>4.4000000000000004</v>
      </c>
      <c r="G3507">
        <f>MIN(IF(Q3507&lt;10,E3507+0.5,E3507),5)</f>
        <v>4.4000000000000004</v>
      </c>
      <c r="H3507" t="str">
        <f t="shared" si="488"/>
        <v>Average Place to Work</v>
      </c>
      <c r="I3507">
        <v>150</v>
      </c>
      <c r="J3507" t="b">
        <f t="shared" si="489"/>
        <v>0</v>
      </c>
      <c r="K3507" t="b">
        <f>OR(E3507&gt;3.5,Q3507&lt;10)</f>
        <v>1</v>
      </c>
      <c r="L3507" t="s">
        <v>19</v>
      </c>
      <c r="M3507" t="s">
        <v>6261</v>
      </c>
      <c r="N3507" t="str">
        <f t="shared" si="490"/>
        <v>None</v>
      </c>
      <c r="O3507" t="str">
        <f t="shared" si="491"/>
        <v>None</v>
      </c>
      <c r="P3507" t="s">
        <v>67</v>
      </c>
      <c r="Q3507" s="2">
        <f t="shared" si="492"/>
        <v>15</v>
      </c>
      <c r="R3507" s="1" t="str">
        <f t="shared" si="493"/>
        <v>Established</v>
      </c>
      <c r="S3507" s="1"/>
      <c r="T3507" t="s">
        <v>115</v>
      </c>
      <c r="U3507" t="s">
        <v>687</v>
      </c>
      <c r="V3507">
        <f t="shared" si="494"/>
        <v>0</v>
      </c>
    </row>
    <row r="3508" spans="1:22" x14ac:dyDescent="0.35">
      <c r="A3508">
        <v>3506</v>
      </c>
      <c r="B3508" t="s">
        <v>6262</v>
      </c>
      <c r="C3508" t="str">
        <f t="shared" si="486"/>
        <v>Don’t Buy</v>
      </c>
      <c r="D3508" t="str">
        <f t="shared" si="487"/>
        <v>Long Name</v>
      </c>
      <c r="E3508">
        <v>4.0999999999999996</v>
      </c>
      <c r="F3508">
        <f>IF(Q3508&lt;10,E3508+0.1,E3508)</f>
        <v>4.0999999999999996</v>
      </c>
      <c r="G3508">
        <f>MIN(IF(Q3508&lt;10,E3508+0.5,E3508),5)</f>
        <v>4.0999999999999996</v>
      </c>
      <c r="H3508" t="str">
        <f t="shared" si="488"/>
        <v>Average Place to Work</v>
      </c>
      <c r="I3508">
        <v>150</v>
      </c>
      <c r="J3508" t="b">
        <f t="shared" si="489"/>
        <v>0</v>
      </c>
      <c r="K3508" t="b">
        <f>OR(E3508&gt;3.5,Q3508&lt;10)</f>
        <v>1</v>
      </c>
      <c r="L3508" t="s">
        <v>3191</v>
      </c>
      <c r="M3508" t="s">
        <v>2912</v>
      </c>
      <c r="N3508" t="str">
        <f t="shared" si="490"/>
        <v>None</v>
      </c>
      <c r="O3508" t="str">
        <f t="shared" si="491"/>
        <v>None</v>
      </c>
      <c r="P3508" t="s">
        <v>445</v>
      </c>
      <c r="Q3508" s="2">
        <f t="shared" si="492"/>
        <v>14</v>
      </c>
      <c r="R3508" s="1" t="str">
        <f t="shared" si="493"/>
        <v>Established</v>
      </c>
      <c r="S3508" s="1"/>
      <c r="T3508" t="s">
        <v>1146</v>
      </c>
      <c r="U3508" t="s">
        <v>893</v>
      </c>
      <c r="V3508">
        <f t="shared" si="494"/>
        <v>0</v>
      </c>
    </row>
    <row r="3509" spans="1:22" x14ac:dyDescent="0.35">
      <c r="A3509">
        <v>3507</v>
      </c>
      <c r="B3509" t="s">
        <v>6263</v>
      </c>
      <c r="C3509" t="str">
        <f t="shared" si="486"/>
        <v>Don’t Buy</v>
      </c>
      <c r="D3509" t="str">
        <f t="shared" si="487"/>
        <v>Long Name</v>
      </c>
      <c r="E3509">
        <v>3.9</v>
      </c>
      <c r="F3509">
        <f>IF(Q3509&lt;10,E3509+0.1,E3509)</f>
        <v>4</v>
      </c>
      <c r="G3509">
        <f>MIN(IF(Q3509&lt;10,E3509+0.5,E3509),5)</f>
        <v>4.4000000000000004</v>
      </c>
      <c r="H3509" t="str">
        <f t="shared" si="488"/>
        <v>Average Place to Work</v>
      </c>
      <c r="I3509">
        <v>150</v>
      </c>
      <c r="J3509" t="b">
        <f t="shared" si="489"/>
        <v>0</v>
      </c>
      <c r="K3509" t="b">
        <f>OR(E3509&gt;3.5,Q3509&lt;10)</f>
        <v>1</v>
      </c>
      <c r="L3509" t="s">
        <v>19</v>
      </c>
      <c r="M3509" t="s">
        <v>5020</v>
      </c>
      <c r="N3509" t="str">
        <f t="shared" si="490"/>
        <v>Indian Silicon Valley Startups</v>
      </c>
      <c r="O3509" t="str">
        <f t="shared" si="491"/>
        <v>None</v>
      </c>
      <c r="P3509" t="s">
        <v>258</v>
      </c>
      <c r="Q3509" s="2">
        <f t="shared" si="492"/>
        <v>7</v>
      </c>
      <c r="R3509" s="1" t="str">
        <f t="shared" si="493"/>
        <v>Startup</v>
      </c>
      <c r="S3509" s="1"/>
      <c r="T3509" t="s">
        <v>606</v>
      </c>
      <c r="U3509" t="s">
        <v>36</v>
      </c>
      <c r="V3509">
        <f t="shared" si="494"/>
        <v>0</v>
      </c>
    </row>
    <row r="3510" spans="1:22" x14ac:dyDescent="0.35">
      <c r="A3510">
        <v>3508</v>
      </c>
      <c r="B3510" t="s">
        <v>6264</v>
      </c>
      <c r="C3510" t="str">
        <f t="shared" si="486"/>
        <v>Don’t Buy</v>
      </c>
      <c r="D3510" t="str">
        <f t="shared" si="487"/>
        <v>Short Name</v>
      </c>
      <c r="E3510">
        <v>4.2</v>
      </c>
      <c r="F3510">
        <f>IF(Q3510&lt;10,E3510+0.1,E3510)</f>
        <v>4.3</v>
      </c>
      <c r="G3510">
        <f>MIN(IF(Q3510&lt;10,E3510+0.5,E3510),5)</f>
        <v>4.7</v>
      </c>
      <c r="H3510" t="str">
        <f t="shared" si="488"/>
        <v>Average Place to Work</v>
      </c>
      <c r="I3510">
        <v>150</v>
      </c>
      <c r="J3510" t="b">
        <f t="shared" si="489"/>
        <v>0</v>
      </c>
      <c r="K3510" t="b">
        <f>OR(E3510&gt;3.5,Q3510&lt;10)</f>
        <v>1</v>
      </c>
      <c r="L3510" t="s">
        <v>19</v>
      </c>
      <c r="M3510" t="s">
        <v>6265</v>
      </c>
      <c r="N3510" t="str">
        <f t="shared" si="490"/>
        <v>Indian Silicon Valley Startups</v>
      </c>
      <c r="O3510" t="str">
        <f t="shared" si="491"/>
        <v>None</v>
      </c>
      <c r="Q3510" s="2">
        <f t="shared" si="492"/>
        <v>0</v>
      </c>
      <c r="R3510" s="1" t="str">
        <f t="shared" si="493"/>
        <v>Startup</v>
      </c>
      <c r="S3510" s="1"/>
      <c r="U3510" t="s">
        <v>647</v>
      </c>
      <c r="V3510">
        <f t="shared" si="494"/>
        <v>0</v>
      </c>
    </row>
    <row r="3511" spans="1:22" x14ac:dyDescent="0.35">
      <c r="A3511">
        <v>3509</v>
      </c>
      <c r="B3511" t="s">
        <v>6266</v>
      </c>
      <c r="C3511" t="str">
        <f t="shared" si="486"/>
        <v>Don’t Buy</v>
      </c>
      <c r="D3511" t="str">
        <f t="shared" si="487"/>
        <v>Long Name</v>
      </c>
      <c r="E3511">
        <v>3.6</v>
      </c>
      <c r="F3511">
        <f>IF(Q3511&lt;10,E3511+0.1,E3511)</f>
        <v>3.6</v>
      </c>
      <c r="G3511">
        <f>MIN(IF(Q3511&lt;10,E3511+0.5,E3511),5)</f>
        <v>3.6</v>
      </c>
      <c r="H3511" t="str">
        <f t="shared" si="488"/>
        <v>Average Place to Work</v>
      </c>
      <c r="I3511">
        <v>150</v>
      </c>
      <c r="J3511" t="b">
        <f t="shared" si="489"/>
        <v>0</v>
      </c>
      <c r="K3511" t="b">
        <f>OR(E3511&gt;3.5,Q3511&lt;10)</f>
        <v>1</v>
      </c>
      <c r="L3511" t="s">
        <v>19</v>
      </c>
      <c r="M3511" t="s">
        <v>6267</v>
      </c>
      <c r="N3511" t="str">
        <f t="shared" si="490"/>
        <v>None</v>
      </c>
      <c r="O3511" t="str">
        <f t="shared" si="491"/>
        <v>None</v>
      </c>
      <c r="P3511" t="s">
        <v>99</v>
      </c>
      <c r="Q3511" s="2">
        <f t="shared" si="492"/>
        <v>26</v>
      </c>
      <c r="R3511" s="1" t="str">
        <f t="shared" si="493"/>
        <v>Established</v>
      </c>
      <c r="S3511" s="1"/>
      <c r="T3511" t="s">
        <v>606</v>
      </c>
      <c r="U3511" t="s">
        <v>17</v>
      </c>
      <c r="V3511">
        <f t="shared" si="494"/>
        <v>500000</v>
      </c>
    </row>
    <row r="3512" spans="1:22" x14ac:dyDescent="0.35">
      <c r="A3512">
        <v>3510</v>
      </c>
      <c r="B3512" t="s">
        <v>6268</v>
      </c>
      <c r="C3512" t="str">
        <f t="shared" si="486"/>
        <v>Don’t Buy</v>
      </c>
      <c r="D3512" t="str">
        <f t="shared" si="487"/>
        <v>Short Name</v>
      </c>
      <c r="E3512">
        <v>4.7</v>
      </c>
      <c r="F3512">
        <f>IF(Q3512&lt;10,E3512+0.1,E3512)</f>
        <v>4.8</v>
      </c>
      <c r="G3512">
        <f>MIN(IF(Q3512&lt;10,E3512+0.5,E3512),5)</f>
        <v>5</v>
      </c>
      <c r="H3512" t="str">
        <f t="shared" si="488"/>
        <v>Great Place to Work</v>
      </c>
      <c r="I3512">
        <v>150</v>
      </c>
      <c r="J3512" t="b">
        <f t="shared" si="489"/>
        <v>0</v>
      </c>
      <c r="K3512" t="b">
        <f>OR(E3512&gt;3.5,Q3512&lt;10)</f>
        <v>1</v>
      </c>
      <c r="M3512" t="s">
        <v>6269</v>
      </c>
      <c r="N3512" t="str">
        <f t="shared" si="490"/>
        <v>Indian Silicon Valley Startups</v>
      </c>
      <c r="O3512" t="str">
        <f t="shared" si="491"/>
        <v>None</v>
      </c>
      <c r="P3512" t="s">
        <v>502</v>
      </c>
      <c r="Q3512" s="2">
        <f t="shared" si="492"/>
        <v>8</v>
      </c>
      <c r="R3512" s="1" t="str">
        <f t="shared" si="493"/>
        <v>Startup</v>
      </c>
      <c r="S3512" s="1"/>
      <c r="V3512">
        <f t="shared" si="494"/>
        <v>0</v>
      </c>
    </row>
    <row r="3513" spans="1:22" x14ac:dyDescent="0.35">
      <c r="A3513">
        <v>3511</v>
      </c>
      <c r="B3513" t="s">
        <v>6270</v>
      </c>
      <c r="C3513" t="str">
        <f t="shared" si="486"/>
        <v>Don’t Buy</v>
      </c>
      <c r="D3513" t="str">
        <f t="shared" si="487"/>
        <v>Long Name</v>
      </c>
      <c r="E3513">
        <v>4</v>
      </c>
      <c r="F3513">
        <f>IF(Q3513&lt;10,E3513+0.1,E3513)</f>
        <v>4</v>
      </c>
      <c r="G3513">
        <f>MIN(IF(Q3513&lt;10,E3513+0.5,E3513),5)</f>
        <v>4</v>
      </c>
      <c r="H3513" t="str">
        <f t="shared" si="488"/>
        <v>Average Place to Work</v>
      </c>
      <c r="I3513">
        <v>150</v>
      </c>
      <c r="J3513" t="b">
        <f t="shared" si="489"/>
        <v>0</v>
      </c>
      <c r="K3513" t="b">
        <f>OR(E3513&gt;3.5,Q3513&lt;10)</f>
        <v>1</v>
      </c>
      <c r="L3513" t="s">
        <v>19</v>
      </c>
      <c r="M3513" t="s">
        <v>6271</v>
      </c>
      <c r="N3513" t="str">
        <f t="shared" si="490"/>
        <v>None</v>
      </c>
      <c r="O3513" t="str">
        <f t="shared" si="491"/>
        <v>None</v>
      </c>
      <c r="P3513" t="s">
        <v>3265</v>
      </c>
      <c r="Q3513" s="2">
        <f t="shared" si="492"/>
        <v>153</v>
      </c>
      <c r="R3513" s="1" t="str">
        <f t="shared" si="493"/>
        <v>Established</v>
      </c>
      <c r="S3513" s="1"/>
      <c r="T3513" t="s">
        <v>115</v>
      </c>
      <c r="U3513" t="s">
        <v>64</v>
      </c>
      <c r="V3513">
        <f t="shared" si="494"/>
        <v>0</v>
      </c>
    </row>
    <row r="3514" spans="1:22" x14ac:dyDescent="0.35">
      <c r="A3514">
        <v>3512</v>
      </c>
      <c r="B3514" t="s">
        <v>6272</v>
      </c>
      <c r="C3514" t="str">
        <f t="shared" si="486"/>
        <v>Don’t Buy</v>
      </c>
      <c r="D3514" t="str">
        <f t="shared" si="487"/>
        <v>Long Name</v>
      </c>
      <c r="E3514">
        <v>4.3</v>
      </c>
      <c r="F3514">
        <f>IF(Q3514&lt;10,E3514+0.1,E3514)</f>
        <v>4.3</v>
      </c>
      <c r="G3514">
        <f>MIN(IF(Q3514&lt;10,E3514+0.5,E3514),5)</f>
        <v>4.3</v>
      </c>
      <c r="H3514" t="str">
        <f t="shared" si="488"/>
        <v>Average Place to Work</v>
      </c>
      <c r="I3514">
        <v>328</v>
      </c>
      <c r="J3514" t="b">
        <f t="shared" si="489"/>
        <v>0</v>
      </c>
      <c r="K3514" t="b">
        <f>OR(E3514&gt;3.5,Q3514&lt;10)</f>
        <v>1</v>
      </c>
      <c r="L3514" t="s">
        <v>19</v>
      </c>
      <c r="M3514" t="s">
        <v>6156</v>
      </c>
      <c r="N3514" t="str">
        <f t="shared" si="490"/>
        <v>None</v>
      </c>
      <c r="O3514" t="str">
        <f t="shared" si="491"/>
        <v>None</v>
      </c>
      <c r="P3514" t="s">
        <v>6273</v>
      </c>
      <c r="Q3514" s="2">
        <f t="shared" si="492"/>
        <v>324</v>
      </c>
      <c r="R3514" s="1" t="str">
        <f t="shared" si="493"/>
        <v>Established</v>
      </c>
      <c r="S3514" s="1"/>
      <c r="T3514" t="s">
        <v>140</v>
      </c>
      <c r="U3514" t="s">
        <v>455</v>
      </c>
      <c r="V3514">
        <f t="shared" si="494"/>
        <v>0</v>
      </c>
    </row>
    <row r="3515" spans="1:22" x14ac:dyDescent="0.35">
      <c r="A3515">
        <v>3513</v>
      </c>
      <c r="B3515" t="s">
        <v>6274</v>
      </c>
      <c r="C3515" t="str">
        <f t="shared" si="486"/>
        <v>Don’t Buy</v>
      </c>
      <c r="D3515" t="str">
        <f t="shared" si="487"/>
        <v>Short Name</v>
      </c>
      <c r="E3515">
        <v>4.7</v>
      </c>
      <c r="F3515">
        <f>IF(Q3515&lt;10,E3515+0.1,E3515)</f>
        <v>4.7</v>
      </c>
      <c r="G3515">
        <f>MIN(IF(Q3515&lt;10,E3515+0.5,E3515),5)</f>
        <v>4.7</v>
      </c>
      <c r="H3515" t="str">
        <f t="shared" si="488"/>
        <v>Great Place to Work</v>
      </c>
      <c r="I3515">
        <v>224</v>
      </c>
      <c r="J3515" t="b">
        <f t="shared" si="489"/>
        <v>0</v>
      </c>
      <c r="K3515" t="b">
        <f>OR(E3515&gt;3.5,Q3515&lt;10)</f>
        <v>1</v>
      </c>
      <c r="L3515" t="s">
        <v>9</v>
      </c>
      <c r="M3515" t="s">
        <v>6275</v>
      </c>
      <c r="N3515" t="str">
        <f t="shared" si="490"/>
        <v>None</v>
      </c>
      <c r="O3515" t="str">
        <f t="shared" si="491"/>
        <v>None</v>
      </c>
      <c r="P3515" t="s">
        <v>376</v>
      </c>
      <c r="Q3515" s="2">
        <f t="shared" si="492"/>
        <v>121</v>
      </c>
      <c r="R3515" s="1" t="str">
        <f t="shared" si="493"/>
        <v>Established</v>
      </c>
      <c r="S3515" s="1"/>
      <c r="T3515" t="s">
        <v>115</v>
      </c>
      <c r="U3515" t="s">
        <v>755</v>
      </c>
      <c r="V3515">
        <f t="shared" si="494"/>
        <v>0</v>
      </c>
    </row>
    <row r="3516" spans="1:22" x14ac:dyDescent="0.35">
      <c r="A3516">
        <v>3514</v>
      </c>
      <c r="B3516" t="s">
        <v>6276</v>
      </c>
      <c r="C3516" t="str">
        <f t="shared" si="486"/>
        <v>Don’t Buy</v>
      </c>
      <c r="D3516" t="str">
        <f t="shared" si="487"/>
        <v>Short Name</v>
      </c>
      <c r="E3516">
        <v>3.9</v>
      </c>
      <c r="F3516">
        <f>IF(Q3516&lt;10,E3516+0.1,E3516)</f>
        <v>3.9</v>
      </c>
      <c r="G3516">
        <f>MIN(IF(Q3516&lt;10,E3516+0.5,E3516),5)</f>
        <v>3.9</v>
      </c>
      <c r="H3516" t="str">
        <f t="shared" si="488"/>
        <v>Average Place to Work</v>
      </c>
      <c r="I3516">
        <v>188</v>
      </c>
      <c r="J3516" t="b">
        <f t="shared" si="489"/>
        <v>0</v>
      </c>
      <c r="K3516" t="b">
        <f>OR(E3516&gt;3.5,Q3516&lt;10)</f>
        <v>1</v>
      </c>
      <c r="L3516" t="s">
        <v>19</v>
      </c>
      <c r="M3516" t="s">
        <v>6277</v>
      </c>
      <c r="N3516" t="str">
        <f t="shared" si="490"/>
        <v>Indian Silicon Valley Startups</v>
      </c>
      <c r="O3516" t="str">
        <f t="shared" si="491"/>
        <v>None</v>
      </c>
      <c r="P3516" t="s">
        <v>44</v>
      </c>
      <c r="Q3516" s="2">
        <f t="shared" si="492"/>
        <v>25</v>
      </c>
      <c r="R3516" s="1" t="str">
        <f t="shared" si="493"/>
        <v>Established</v>
      </c>
      <c r="S3516" s="1"/>
      <c r="T3516" t="s">
        <v>115</v>
      </c>
      <c r="U3516" t="s">
        <v>36</v>
      </c>
      <c r="V3516">
        <f t="shared" si="494"/>
        <v>0</v>
      </c>
    </row>
    <row r="3517" spans="1:22" x14ac:dyDescent="0.35">
      <c r="A3517">
        <v>3515</v>
      </c>
      <c r="B3517" t="s">
        <v>6278</v>
      </c>
      <c r="C3517" t="str">
        <f t="shared" si="486"/>
        <v>Don’t Buy</v>
      </c>
      <c r="D3517" t="str">
        <f t="shared" si="487"/>
        <v>Long Name</v>
      </c>
      <c r="E3517">
        <v>4.0999999999999996</v>
      </c>
      <c r="F3517">
        <f>IF(Q3517&lt;10,E3517+0.1,E3517)</f>
        <v>4.0999999999999996</v>
      </c>
      <c r="G3517">
        <f>MIN(IF(Q3517&lt;10,E3517+0.5,E3517),5)</f>
        <v>4.0999999999999996</v>
      </c>
      <c r="H3517" t="str">
        <f t="shared" si="488"/>
        <v>Average Place to Work</v>
      </c>
      <c r="I3517">
        <v>149</v>
      </c>
      <c r="J3517" t="b">
        <f t="shared" si="489"/>
        <v>0</v>
      </c>
      <c r="K3517" t="b">
        <f>OR(E3517&gt;3.5,Q3517&lt;10)</f>
        <v>1</v>
      </c>
      <c r="L3517" t="s">
        <v>19</v>
      </c>
      <c r="M3517" t="s">
        <v>2011</v>
      </c>
      <c r="N3517" t="str">
        <f t="shared" si="490"/>
        <v>None</v>
      </c>
      <c r="O3517" t="str">
        <f t="shared" si="491"/>
        <v>None</v>
      </c>
      <c r="P3517" t="s">
        <v>143</v>
      </c>
      <c r="Q3517" s="2">
        <f t="shared" si="492"/>
        <v>24</v>
      </c>
      <c r="R3517" s="1" t="str">
        <f t="shared" si="493"/>
        <v>Established</v>
      </c>
      <c r="S3517" s="1"/>
      <c r="T3517" t="s">
        <v>60</v>
      </c>
      <c r="U3517" t="s">
        <v>41</v>
      </c>
      <c r="V3517">
        <f t="shared" si="494"/>
        <v>0</v>
      </c>
    </row>
    <row r="3518" spans="1:22" x14ac:dyDescent="0.35">
      <c r="A3518">
        <v>3516</v>
      </c>
      <c r="B3518" t="s">
        <v>6279</v>
      </c>
      <c r="C3518" t="str">
        <f t="shared" si="486"/>
        <v>Don’t Buy</v>
      </c>
      <c r="D3518" t="str">
        <f t="shared" si="487"/>
        <v>Short Name</v>
      </c>
      <c r="E3518">
        <v>4</v>
      </c>
      <c r="F3518">
        <f>IF(Q3518&lt;10,E3518+0.1,E3518)</f>
        <v>4</v>
      </c>
      <c r="G3518">
        <f>MIN(IF(Q3518&lt;10,E3518+0.5,E3518),5)</f>
        <v>4</v>
      </c>
      <c r="H3518" t="str">
        <f t="shared" si="488"/>
        <v>Average Place to Work</v>
      </c>
      <c r="I3518">
        <v>149</v>
      </c>
      <c r="J3518" t="b">
        <f t="shared" si="489"/>
        <v>0</v>
      </c>
      <c r="K3518" t="b">
        <f>OR(E3518&gt;3.5,Q3518&lt;10)</f>
        <v>1</v>
      </c>
      <c r="L3518" t="s">
        <v>19</v>
      </c>
      <c r="M3518" t="s">
        <v>5435</v>
      </c>
      <c r="N3518" t="str">
        <f t="shared" si="490"/>
        <v>None</v>
      </c>
      <c r="O3518" t="str">
        <f t="shared" si="491"/>
        <v>None</v>
      </c>
      <c r="P3518" t="s">
        <v>39</v>
      </c>
      <c r="Q3518" s="2">
        <f t="shared" si="492"/>
        <v>36</v>
      </c>
      <c r="R3518" s="1" t="str">
        <f t="shared" si="493"/>
        <v>Established</v>
      </c>
      <c r="S3518" s="1"/>
      <c r="T3518" t="s">
        <v>606</v>
      </c>
      <c r="U3518" t="s">
        <v>238</v>
      </c>
      <c r="V3518">
        <f t="shared" si="494"/>
        <v>0</v>
      </c>
    </row>
    <row r="3519" spans="1:22" x14ac:dyDescent="0.35">
      <c r="A3519">
        <v>3517</v>
      </c>
      <c r="B3519" t="s">
        <v>6280</v>
      </c>
      <c r="C3519" t="str">
        <f t="shared" si="486"/>
        <v>Don’t Buy</v>
      </c>
      <c r="D3519" t="str">
        <f t="shared" si="487"/>
        <v>Long Name</v>
      </c>
      <c r="E3519">
        <v>4.5</v>
      </c>
      <c r="F3519">
        <f>IF(Q3519&lt;10,E3519+0.1,E3519)</f>
        <v>4.5</v>
      </c>
      <c r="G3519">
        <f>MIN(IF(Q3519&lt;10,E3519+0.5,E3519),5)</f>
        <v>4.5</v>
      </c>
      <c r="H3519" t="str">
        <f t="shared" si="488"/>
        <v>Average Place to Work</v>
      </c>
      <c r="I3519">
        <v>149</v>
      </c>
      <c r="J3519" t="b">
        <f t="shared" si="489"/>
        <v>0</v>
      </c>
      <c r="K3519" t="b">
        <f>OR(E3519&gt;3.5,Q3519&lt;10)</f>
        <v>1</v>
      </c>
      <c r="L3519" t="s">
        <v>19</v>
      </c>
      <c r="M3519" t="s">
        <v>4094</v>
      </c>
      <c r="N3519" t="str">
        <f t="shared" si="490"/>
        <v>None</v>
      </c>
      <c r="O3519" t="str">
        <f t="shared" si="491"/>
        <v>None</v>
      </c>
      <c r="P3519" t="s">
        <v>469</v>
      </c>
      <c r="Q3519" s="2">
        <f t="shared" si="492"/>
        <v>83</v>
      </c>
      <c r="R3519" s="1" t="str">
        <f t="shared" si="493"/>
        <v>Established</v>
      </c>
      <c r="S3519" s="1"/>
      <c r="T3519" t="s">
        <v>1183</v>
      </c>
      <c r="U3519" t="s">
        <v>986</v>
      </c>
      <c r="V3519">
        <f t="shared" si="494"/>
        <v>0</v>
      </c>
    </row>
    <row r="3520" spans="1:22" x14ac:dyDescent="0.35">
      <c r="A3520">
        <v>3518</v>
      </c>
      <c r="B3520" t="s">
        <v>6281</v>
      </c>
      <c r="C3520" t="str">
        <f t="shared" si="486"/>
        <v>Don’t Buy</v>
      </c>
      <c r="D3520" t="str">
        <f t="shared" si="487"/>
        <v>Short Name</v>
      </c>
      <c r="E3520">
        <v>4.5</v>
      </c>
      <c r="F3520">
        <f>IF(Q3520&lt;10,E3520+0.1,E3520)</f>
        <v>4.5</v>
      </c>
      <c r="G3520">
        <f>MIN(IF(Q3520&lt;10,E3520+0.5,E3520),5)</f>
        <v>4.5</v>
      </c>
      <c r="H3520" t="str">
        <f t="shared" si="488"/>
        <v>Average Place to Work</v>
      </c>
      <c r="I3520">
        <v>149</v>
      </c>
      <c r="J3520" t="b">
        <f t="shared" si="489"/>
        <v>0</v>
      </c>
      <c r="K3520" t="b">
        <f>OR(E3520&gt;3.5,Q3520&lt;10)</f>
        <v>1</v>
      </c>
      <c r="L3520" t="s">
        <v>19</v>
      </c>
      <c r="M3520" t="s">
        <v>6282</v>
      </c>
      <c r="N3520" t="str">
        <f t="shared" si="490"/>
        <v>None</v>
      </c>
      <c r="O3520" t="str">
        <f t="shared" si="491"/>
        <v>None</v>
      </c>
      <c r="P3520" t="s">
        <v>460</v>
      </c>
      <c r="Q3520" s="2">
        <f t="shared" si="492"/>
        <v>37</v>
      </c>
      <c r="R3520" s="1" t="str">
        <f t="shared" si="493"/>
        <v>Established</v>
      </c>
      <c r="S3520" s="1"/>
      <c r="T3520" t="s">
        <v>115</v>
      </c>
      <c r="U3520" t="s">
        <v>192</v>
      </c>
      <c r="V3520">
        <f t="shared" si="494"/>
        <v>0</v>
      </c>
    </row>
    <row r="3521" spans="1:22" x14ac:dyDescent="0.35">
      <c r="A3521">
        <v>3519</v>
      </c>
      <c r="B3521" t="s">
        <v>6283</v>
      </c>
      <c r="C3521" t="str">
        <f t="shared" si="486"/>
        <v>Don’t Buy</v>
      </c>
      <c r="D3521" t="str">
        <f t="shared" si="487"/>
        <v>Long Name</v>
      </c>
      <c r="E3521">
        <v>3.8</v>
      </c>
      <c r="F3521">
        <f>IF(Q3521&lt;10,E3521+0.1,E3521)</f>
        <v>3.8</v>
      </c>
      <c r="G3521">
        <f>MIN(IF(Q3521&lt;10,E3521+0.5,E3521),5)</f>
        <v>3.8</v>
      </c>
      <c r="H3521" t="str">
        <f t="shared" si="488"/>
        <v>Average Place to Work</v>
      </c>
      <c r="I3521">
        <v>149</v>
      </c>
      <c r="J3521" t="b">
        <f t="shared" si="489"/>
        <v>0</v>
      </c>
      <c r="K3521" t="b">
        <f>OR(E3521&gt;3.5,Q3521&lt;10)</f>
        <v>1</v>
      </c>
      <c r="L3521" t="s">
        <v>19</v>
      </c>
      <c r="M3521" t="s">
        <v>6284</v>
      </c>
      <c r="N3521" t="str">
        <f t="shared" si="490"/>
        <v>None</v>
      </c>
      <c r="O3521" t="str">
        <f t="shared" si="491"/>
        <v>None</v>
      </c>
      <c r="P3521" t="s">
        <v>302</v>
      </c>
      <c r="Q3521" s="2">
        <f t="shared" si="492"/>
        <v>32</v>
      </c>
      <c r="R3521" s="1" t="str">
        <f t="shared" si="493"/>
        <v>Established</v>
      </c>
      <c r="S3521" s="1"/>
      <c r="T3521" t="s">
        <v>606</v>
      </c>
      <c r="U3521" t="s">
        <v>83</v>
      </c>
      <c r="V3521">
        <f t="shared" si="494"/>
        <v>0</v>
      </c>
    </row>
    <row r="3522" spans="1:22" x14ac:dyDescent="0.35">
      <c r="A3522">
        <v>3520</v>
      </c>
      <c r="B3522" t="s">
        <v>6285</v>
      </c>
      <c r="C3522" t="str">
        <f t="shared" si="486"/>
        <v>Don’t Buy</v>
      </c>
      <c r="D3522" t="str">
        <f t="shared" si="487"/>
        <v>Long Name</v>
      </c>
      <c r="E3522">
        <v>4</v>
      </c>
      <c r="F3522">
        <f>IF(Q3522&lt;10,E3522+0.1,E3522)</f>
        <v>4</v>
      </c>
      <c r="G3522">
        <f>MIN(IF(Q3522&lt;10,E3522+0.5,E3522),5)</f>
        <v>4</v>
      </c>
      <c r="H3522" t="str">
        <f t="shared" si="488"/>
        <v>Average Place to Work</v>
      </c>
      <c r="I3522">
        <v>149</v>
      </c>
      <c r="J3522" t="b">
        <f t="shared" si="489"/>
        <v>0</v>
      </c>
      <c r="K3522" t="b">
        <f>OR(E3522&gt;3.5,Q3522&lt;10)</f>
        <v>1</v>
      </c>
      <c r="L3522" t="s">
        <v>19</v>
      </c>
      <c r="M3522" t="s">
        <v>5447</v>
      </c>
      <c r="N3522" t="str">
        <f t="shared" si="490"/>
        <v>None</v>
      </c>
      <c r="O3522" t="str">
        <f t="shared" si="491"/>
        <v>None</v>
      </c>
      <c r="P3522" t="s">
        <v>95</v>
      </c>
      <c r="Q3522" s="2">
        <f t="shared" si="492"/>
        <v>16</v>
      </c>
      <c r="R3522" s="1" t="str">
        <f t="shared" si="493"/>
        <v>Established</v>
      </c>
      <c r="S3522" s="1"/>
      <c r="T3522" t="s">
        <v>606</v>
      </c>
      <c r="U3522" t="s">
        <v>92</v>
      </c>
      <c r="V3522">
        <f t="shared" si="494"/>
        <v>0</v>
      </c>
    </row>
    <row r="3523" spans="1:22" x14ac:dyDescent="0.35">
      <c r="A3523">
        <v>3521</v>
      </c>
      <c r="B3523" t="s">
        <v>6286</v>
      </c>
      <c r="C3523" t="str">
        <f t="shared" ref="C3523:C3586" si="495">IF(OR(LEFT(B3523,1)="T",LEFT(B3523,1)="G"),"Buy","Don’t Buy")</f>
        <v>Don’t Buy</v>
      </c>
      <c r="D3523" t="str">
        <f t="shared" ref="D3523:D3586" si="496">IF(LEN(B3523)&gt;=10,"Long Name","Short Name")</f>
        <v>Long Name</v>
      </c>
      <c r="E3523">
        <v>4.0999999999999996</v>
      </c>
      <c r="F3523">
        <f>IF(Q3523&lt;10,E3523+0.1,E3523)</f>
        <v>4.0999999999999996</v>
      </c>
      <c r="G3523">
        <f>MIN(IF(Q3523&lt;10,E3523+0.5,E3523),5)</f>
        <v>4.0999999999999996</v>
      </c>
      <c r="H3523" t="str">
        <f t="shared" ref="H3523:H3586" si="497">IF(E3523&gt;4.5,"Great Place to Work","Average Place to Work")</f>
        <v>Average Place to Work</v>
      </c>
      <c r="I3523">
        <v>149</v>
      </c>
      <c r="J3523" t="b">
        <f t="shared" ref="J3523:J3586" si="498">AND(I3523&gt;10000,E3523&gt;4)</f>
        <v>0</v>
      </c>
      <c r="K3523" t="b">
        <f>OR(E3523&gt;3.5,Q3523&lt;10)</f>
        <v>1</v>
      </c>
      <c r="L3523" t="s">
        <v>9</v>
      </c>
      <c r="M3523" t="s">
        <v>6287</v>
      </c>
      <c r="N3523" t="str">
        <f t="shared" ref="N3523:N3586" si="499">IF(OR(LEFT(M3523,9)="Banglore",LEFT(M3523,9)="Bengaluru",LEFT(M3523,7)="Chennai",Q3523&lt;10,U3523="Internet"),"Indian Silicon Valley Startups","None")</f>
        <v>None</v>
      </c>
      <c r="O3523" t="str">
        <f t="shared" ref="O3523:O3586" si="500">IF(AND(LEFT(M3523,6)="Mumbai",U3523="Financial Services"),"Bombay Finances","None")</f>
        <v>None</v>
      </c>
      <c r="P3523" t="s">
        <v>156</v>
      </c>
      <c r="Q3523" s="2">
        <f t="shared" ref="Q3523:Q3586" si="501">_xlfn.NUMBERVALUE(SUBSTITUTE(TRIM(P3523)," years old",""))</f>
        <v>18</v>
      </c>
      <c r="R3523" s="1" t="str">
        <f t="shared" ref="R3523:R3586" si="502">IF(Q3523&lt;10,"Startup","Established")</f>
        <v>Established</v>
      </c>
      <c r="S3523" s="1"/>
      <c r="T3523" t="s">
        <v>115</v>
      </c>
      <c r="U3523" t="s">
        <v>306</v>
      </c>
      <c r="V3523">
        <f t="shared" ref="V3523:V3586" si="503">IF(AND(OR(U3523=$U$7,U3523=$U$12),E3523&gt;4),1000000,IF(AND(OR(U3523=$U$7,U3523=$U$12),E3523&lt;=4),500000,IF(AND(U3523=$U$18,E3523&gt;4),800000,0)))</f>
        <v>0</v>
      </c>
    </row>
    <row r="3524" spans="1:22" x14ac:dyDescent="0.35">
      <c r="A3524">
        <v>3522</v>
      </c>
      <c r="B3524" t="s">
        <v>6288</v>
      </c>
      <c r="C3524" t="str">
        <f t="shared" si="495"/>
        <v>Don’t Buy</v>
      </c>
      <c r="D3524" t="str">
        <f t="shared" si="496"/>
        <v>Long Name</v>
      </c>
      <c r="E3524">
        <v>4.2</v>
      </c>
      <c r="F3524">
        <f>IF(Q3524&lt;10,E3524+0.1,E3524)</f>
        <v>4.2</v>
      </c>
      <c r="G3524">
        <f>MIN(IF(Q3524&lt;10,E3524+0.5,E3524),5)</f>
        <v>4.2</v>
      </c>
      <c r="H3524" t="str">
        <f t="shared" si="497"/>
        <v>Average Place to Work</v>
      </c>
      <c r="I3524">
        <v>149</v>
      </c>
      <c r="J3524" t="b">
        <f t="shared" si="498"/>
        <v>0</v>
      </c>
      <c r="K3524" t="b">
        <f>OR(E3524&gt;3.5,Q3524&lt;10)</f>
        <v>1</v>
      </c>
      <c r="L3524" t="s">
        <v>19</v>
      </c>
      <c r="M3524" t="s">
        <v>3577</v>
      </c>
      <c r="N3524" t="str">
        <f t="shared" si="499"/>
        <v>None</v>
      </c>
      <c r="O3524" t="str">
        <f t="shared" si="500"/>
        <v>None</v>
      </c>
      <c r="P3524" t="s">
        <v>67</v>
      </c>
      <c r="Q3524" s="2">
        <f t="shared" si="501"/>
        <v>15</v>
      </c>
      <c r="R3524" s="1" t="str">
        <f t="shared" si="502"/>
        <v>Established</v>
      </c>
      <c r="S3524" s="1"/>
      <c r="T3524" t="s">
        <v>606</v>
      </c>
      <c r="U3524" t="s">
        <v>68</v>
      </c>
      <c r="V3524">
        <f t="shared" si="503"/>
        <v>800000</v>
      </c>
    </row>
    <row r="3525" spans="1:22" x14ac:dyDescent="0.35">
      <c r="A3525">
        <v>3523</v>
      </c>
      <c r="B3525" t="s">
        <v>6289</v>
      </c>
      <c r="C3525" t="str">
        <f t="shared" si="495"/>
        <v>Don’t Buy</v>
      </c>
      <c r="D3525" t="str">
        <f t="shared" si="496"/>
        <v>Short Name</v>
      </c>
      <c r="E3525">
        <v>4.0999999999999996</v>
      </c>
      <c r="F3525">
        <f>IF(Q3525&lt;10,E3525+0.1,E3525)</f>
        <v>4.0999999999999996</v>
      </c>
      <c r="G3525">
        <f>MIN(IF(Q3525&lt;10,E3525+0.5,E3525),5)</f>
        <v>4.0999999999999996</v>
      </c>
      <c r="H3525" t="str">
        <f t="shared" si="497"/>
        <v>Average Place to Work</v>
      </c>
      <c r="I3525">
        <v>149</v>
      </c>
      <c r="J3525" t="b">
        <f t="shared" si="498"/>
        <v>0</v>
      </c>
      <c r="K3525" t="b">
        <f>OR(E3525&gt;3.5,Q3525&lt;10)</f>
        <v>1</v>
      </c>
      <c r="L3525" t="s">
        <v>9</v>
      </c>
      <c r="M3525" t="s">
        <v>2916</v>
      </c>
      <c r="N3525" t="str">
        <f t="shared" si="499"/>
        <v>None</v>
      </c>
      <c r="O3525" t="str">
        <f t="shared" si="500"/>
        <v>None</v>
      </c>
      <c r="P3525" t="s">
        <v>547</v>
      </c>
      <c r="Q3525" s="2">
        <f t="shared" si="501"/>
        <v>63</v>
      </c>
      <c r="R3525" s="1" t="str">
        <f t="shared" si="502"/>
        <v>Established</v>
      </c>
      <c r="S3525" s="1"/>
      <c r="T3525" t="s">
        <v>115</v>
      </c>
      <c r="U3525" t="s">
        <v>92</v>
      </c>
      <c r="V3525">
        <f t="shared" si="503"/>
        <v>0</v>
      </c>
    </row>
    <row r="3526" spans="1:22" x14ac:dyDescent="0.35">
      <c r="A3526">
        <v>3524</v>
      </c>
      <c r="B3526" t="s">
        <v>6290</v>
      </c>
      <c r="C3526" t="str">
        <f t="shared" si="495"/>
        <v>Don’t Buy</v>
      </c>
      <c r="D3526" t="str">
        <f t="shared" si="496"/>
        <v>Long Name</v>
      </c>
      <c r="E3526">
        <v>4.0999999999999996</v>
      </c>
      <c r="F3526">
        <f>IF(Q3526&lt;10,E3526+0.1,E3526)</f>
        <v>4.0999999999999996</v>
      </c>
      <c r="G3526">
        <f>MIN(IF(Q3526&lt;10,E3526+0.5,E3526),5)</f>
        <v>4.0999999999999996</v>
      </c>
      <c r="H3526" t="str">
        <f t="shared" si="497"/>
        <v>Average Place to Work</v>
      </c>
      <c r="I3526">
        <v>149</v>
      </c>
      <c r="J3526" t="b">
        <f t="shared" si="498"/>
        <v>0</v>
      </c>
      <c r="K3526" t="b">
        <f>OR(E3526&gt;3.5,Q3526&lt;10)</f>
        <v>1</v>
      </c>
      <c r="L3526" t="s">
        <v>9</v>
      </c>
      <c r="M3526" t="s">
        <v>851</v>
      </c>
      <c r="N3526" t="str">
        <f t="shared" si="499"/>
        <v>None</v>
      </c>
      <c r="O3526" t="str">
        <f t="shared" si="500"/>
        <v>None</v>
      </c>
      <c r="P3526" t="s">
        <v>32</v>
      </c>
      <c r="Q3526" s="2">
        <f t="shared" si="501"/>
        <v>41</v>
      </c>
      <c r="R3526" s="1" t="str">
        <f t="shared" si="502"/>
        <v>Established</v>
      </c>
      <c r="S3526" s="1"/>
      <c r="T3526" t="s">
        <v>606</v>
      </c>
      <c r="U3526" t="s">
        <v>647</v>
      </c>
      <c r="V3526">
        <f t="shared" si="503"/>
        <v>0</v>
      </c>
    </row>
    <row r="3527" spans="1:22" x14ac:dyDescent="0.35">
      <c r="A3527">
        <v>3525</v>
      </c>
      <c r="B3527" t="s">
        <v>6291</v>
      </c>
      <c r="C3527" t="str">
        <f t="shared" si="495"/>
        <v>Don’t Buy</v>
      </c>
      <c r="D3527" t="str">
        <f t="shared" si="496"/>
        <v>Short Name</v>
      </c>
      <c r="E3527">
        <v>3.8</v>
      </c>
      <c r="F3527">
        <f>IF(Q3527&lt;10,E3527+0.1,E3527)</f>
        <v>3.8</v>
      </c>
      <c r="G3527">
        <f>MIN(IF(Q3527&lt;10,E3527+0.5,E3527),5)</f>
        <v>3.8</v>
      </c>
      <c r="H3527" t="str">
        <f t="shared" si="497"/>
        <v>Average Place to Work</v>
      </c>
      <c r="I3527">
        <v>149</v>
      </c>
      <c r="J3527" t="b">
        <f t="shared" si="498"/>
        <v>0</v>
      </c>
      <c r="K3527" t="b">
        <f>OR(E3527&gt;3.5,Q3527&lt;10)</f>
        <v>1</v>
      </c>
      <c r="L3527" t="s">
        <v>19</v>
      </c>
      <c r="M3527" t="s">
        <v>6292</v>
      </c>
      <c r="N3527" t="str">
        <f t="shared" si="499"/>
        <v>None</v>
      </c>
      <c r="O3527" t="str">
        <f t="shared" si="500"/>
        <v>None</v>
      </c>
      <c r="P3527" t="s">
        <v>50</v>
      </c>
      <c r="Q3527" s="2">
        <f t="shared" si="501"/>
        <v>29</v>
      </c>
      <c r="R3527" s="1" t="str">
        <f t="shared" si="502"/>
        <v>Established</v>
      </c>
      <c r="S3527" s="1"/>
      <c r="T3527" t="s">
        <v>606</v>
      </c>
      <c r="U3527" t="s">
        <v>83</v>
      </c>
      <c r="V3527">
        <f t="shared" si="503"/>
        <v>0</v>
      </c>
    </row>
    <row r="3528" spans="1:22" x14ac:dyDescent="0.35">
      <c r="A3528">
        <v>3526</v>
      </c>
      <c r="B3528" t="s">
        <v>6293</v>
      </c>
      <c r="C3528" t="str">
        <f t="shared" si="495"/>
        <v>Don’t Buy</v>
      </c>
      <c r="D3528" t="str">
        <f t="shared" si="496"/>
        <v>Long Name</v>
      </c>
      <c r="E3528">
        <v>3.8</v>
      </c>
      <c r="F3528">
        <f>IF(Q3528&lt;10,E3528+0.1,E3528)</f>
        <v>3.8</v>
      </c>
      <c r="G3528">
        <f>MIN(IF(Q3528&lt;10,E3528+0.5,E3528),5)</f>
        <v>3.8</v>
      </c>
      <c r="H3528" t="str">
        <f t="shared" si="497"/>
        <v>Average Place to Work</v>
      </c>
      <c r="I3528">
        <v>149</v>
      </c>
      <c r="J3528" t="b">
        <f t="shared" si="498"/>
        <v>0</v>
      </c>
      <c r="K3528" t="b">
        <f>OR(E3528&gt;3.5,Q3528&lt;10)</f>
        <v>1</v>
      </c>
      <c r="L3528" t="s">
        <v>19</v>
      </c>
      <c r="M3528" t="s">
        <v>1080</v>
      </c>
      <c r="N3528" t="str">
        <f t="shared" si="499"/>
        <v>None</v>
      </c>
      <c r="O3528" t="str">
        <f t="shared" si="500"/>
        <v>None</v>
      </c>
      <c r="P3528" t="s">
        <v>118</v>
      </c>
      <c r="Q3528" s="2">
        <f t="shared" si="501"/>
        <v>20</v>
      </c>
      <c r="R3528" s="1" t="str">
        <f t="shared" si="502"/>
        <v>Established</v>
      </c>
      <c r="S3528" s="1"/>
      <c r="T3528" t="s">
        <v>606</v>
      </c>
      <c r="U3528" t="s">
        <v>24</v>
      </c>
      <c r="V3528">
        <f t="shared" si="503"/>
        <v>500000</v>
      </c>
    </row>
    <row r="3529" spans="1:22" x14ac:dyDescent="0.35">
      <c r="A3529">
        <v>3527</v>
      </c>
      <c r="B3529" t="s">
        <v>6294</v>
      </c>
      <c r="C3529" t="str">
        <f t="shared" si="495"/>
        <v>Don’t Buy</v>
      </c>
      <c r="D3529" t="str">
        <f t="shared" si="496"/>
        <v>Long Name</v>
      </c>
      <c r="E3529">
        <v>3.5</v>
      </c>
      <c r="F3529">
        <f>IF(Q3529&lt;10,E3529+0.1,E3529)</f>
        <v>3.5</v>
      </c>
      <c r="G3529">
        <f>MIN(IF(Q3529&lt;10,E3529+0.5,E3529),5)</f>
        <v>3.5</v>
      </c>
      <c r="H3529" t="str">
        <f t="shared" si="497"/>
        <v>Average Place to Work</v>
      </c>
      <c r="I3529">
        <v>149</v>
      </c>
      <c r="J3529" t="b">
        <f t="shared" si="498"/>
        <v>0</v>
      </c>
      <c r="K3529" t="b">
        <f>OR(E3529&gt;3.5,Q3529&lt;10)</f>
        <v>0</v>
      </c>
      <c r="L3529" t="s">
        <v>789</v>
      </c>
      <c r="M3529" t="s">
        <v>1976</v>
      </c>
      <c r="N3529" t="str">
        <f t="shared" si="499"/>
        <v>None</v>
      </c>
      <c r="O3529" t="str">
        <f t="shared" si="500"/>
        <v>None</v>
      </c>
      <c r="P3529" t="s">
        <v>292</v>
      </c>
      <c r="Q3529" s="2">
        <f t="shared" si="501"/>
        <v>38</v>
      </c>
      <c r="R3529" s="1" t="str">
        <f t="shared" si="502"/>
        <v>Established</v>
      </c>
      <c r="S3529" s="1"/>
      <c r="T3529" t="s">
        <v>115</v>
      </c>
      <c r="U3529" t="s">
        <v>41</v>
      </c>
      <c r="V3529">
        <f t="shared" si="503"/>
        <v>0</v>
      </c>
    </row>
    <row r="3530" spans="1:22" x14ac:dyDescent="0.35">
      <c r="A3530">
        <v>3528</v>
      </c>
      <c r="B3530" t="s">
        <v>6295</v>
      </c>
      <c r="C3530" t="str">
        <f t="shared" si="495"/>
        <v>Don’t Buy</v>
      </c>
      <c r="D3530" t="str">
        <f t="shared" si="496"/>
        <v>Long Name</v>
      </c>
      <c r="E3530">
        <v>4.2</v>
      </c>
      <c r="F3530">
        <f>IF(Q3530&lt;10,E3530+0.1,E3530)</f>
        <v>4.2</v>
      </c>
      <c r="G3530">
        <f>MIN(IF(Q3530&lt;10,E3530+0.5,E3530),5)</f>
        <v>4.2</v>
      </c>
      <c r="H3530" t="str">
        <f t="shared" si="497"/>
        <v>Average Place to Work</v>
      </c>
      <c r="I3530">
        <v>149</v>
      </c>
      <c r="J3530" t="b">
        <f t="shared" si="498"/>
        <v>0</v>
      </c>
      <c r="K3530" t="b">
        <f>OR(E3530&gt;3.5,Q3530&lt;10)</f>
        <v>1</v>
      </c>
      <c r="L3530" t="s">
        <v>19</v>
      </c>
      <c r="M3530" t="s">
        <v>142</v>
      </c>
      <c r="N3530" t="str">
        <f t="shared" si="499"/>
        <v>None</v>
      </c>
      <c r="O3530" t="str">
        <f t="shared" si="500"/>
        <v>None</v>
      </c>
      <c r="P3530" t="s">
        <v>550</v>
      </c>
      <c r="Q3530" s="2">
        <f t="shared" si="501"/>
        <v>92</v>
      </c>
      <c r="R3530" s="1" t="str">
        <f t="shared" si="502"/>
        <v>Established</v>
      </c>
      <c r="S3530" s="1"/>
      <c r="T3530" t="s">
        <v>115</v>
      </c>
      <c r="U3530" t="s">
        <v>6296</v>
      </c>
      <c r="V3530">
        <f t="shared" si="503"/>
        <v>0</v>
      </c>
    </row>
    <row r="3531" spans="1:22" x14ac:dyDescent="0.35">
      <c r="A3531">
        <v>3529</v>
      </c>
      <c r="B3531" t="s">
        <v>6297</v>
      </c>
      <c r="C3531" t="str">
        <f t="shared" si="495"/>
        <v>Don’t Buy</v>
      </c>
      <c r="D3531" t="str">
        <f t="shared" si="496"/>
        <v>Long Name</v>
      </c>
      <c r="E3531">
        <v>4.4000000000000004</v>
      </c>
      <c r="F3531">
        <f>IF(Q3531&lt;10,E3531+0.1,E3531)</f>
        <v>4.4000000000000004</v>
      </c>
      <c r="G3531">
        <f>MIN(IF(Q3531&lt;10,E3531+0.5,E3531),5)</f>
        <v>4.4000000000000004</v>
      </c>
      <c r="H3531" t="str">
        <f t="shared" si="497"/>
        <v>Average Place to Work</v>
      </c>
      <c r="I3531">
        <v>149</v>
      </c>
      <c r="J3531" t="b">
        <f t="shared" si="498"/>
        <v>0</v>
      </c>
      <c r="K3531" t="b">
        <f>OR(E3531&gt;3.5,Q3531&lt;10)</f>
        <v>1</v>
      </c>
      <c r="L3531" t="s">
        <v>9</v>
      </c>
      <c r="M3531" t="s">
        <v>6298</v>
      </c>
      <c r="N3531" t="str">
        <f t="shared" si="499"/>
        <v>Indian Silicon Valley Startups</v>
      </c>
      <c r="O3531" t="str">
        <f t="shared" si="500"/>
        <v>None</v>
      </c>
      <c r="P3531" t="s">
        <v>82</v>
      </c>
      <c r="Q3531" s="2">
        <f t="shared" si="501"/>
        <v>49</v>
      </c>
      <c r="R3531" s="1" t="str">
        <f t="shared" si="502"/>
        <v>Established</v>
      </c>
      <c r="S3531" s="1"/>
      <c r="T3531" t="s">
        <v>606</v>
      </c>
      <c r="U3531" t="s">
        <v>64</v>
      </c>
      <c r="V3531">
        <f t="shared" si="503"/>
        <v>0</v>
      </c>
    </row>
    <row r="3532" spans="1:22" x14ac:dyDescent="0.35">
      <c r="A3532">
        <v>3530</v>
      </c>
      <c r="B3532" t="s">
        <v>6299</v>
      </c>
      <c r="C3532" t="str">
        <f t="shared" si="495"/>
        <v>Don’t Buy</v>
      </c>
      <c r="D3532" t="str">
        <f t="shared" si="496"/>
        <v>Long Name</v>
      </c>
      <c r="E3532">
        <v>4.0999999999999996</v>
      </c>
      <c r="F3532">
        <f>IF(Q3532&lt;10,E3532+0.1,E3532)</f>
        <v>4.1999999999999993</v>
      </c>
      <c r="G3532">
        <f>MIN(IF(Q3532&lt;10,E3532+0.5,E3532),5)</f>
        <v>4.5999999999999996</v>
      </c>
      <c r="H3532" t="str">
        <f t="shared" si="497"/>
        <v>Average Place to Work</v>
      </c>
      <c r="I3532">
        <v>149</v>
      </c>
      <c r="J3532" t="b">
        <f t="shared" si="498"/>
        <v>0</v>
      </c>
      <c r="K3532" t="b">
        <f>OR(E3532&gt;3.5,Q3532&lt;10)</f>
        <v>1</v>
      </c>
      <c r="L3532" t="s">
        <v>19</v>
      </c>
      <c r="M3532" t="s">
        <v>3024</v>
      </c>
      <c r="N3532" t="str">
        <f t="shared" si="499"/>
        <v>Indian Silicon Valley Startups</v>
      </c>
      <c r="O3532" t="str">
        <f t="shared" si="500"/>
        <v>None</v>
      </c>
      <c r="P3532" t="s">
        <v>258</v>
      </c>
      <c r="Q3532" s="2">
        <f t="shared" si="501"/>
        <v>7</v>
      </c>
      <c r="R3532" s="1" t="str">
        <f t="shared" si="502"/>
        <v>Startup</v>
      </c>
      <c r="S3532" s="1"/>
      <c r="T3532" t="s">
        <v>606</v>
      </c>
      <c r="U3532" t="s">
        <v>36</v>
      </c>
      <c r="V3532">
        <f t="shared" si="503"/>
        <v>0</v>
      </c>
    </row>
    <row r="3533" spans="1:22" x14ac:dyDescent="0.35">
      <c r="A3533">
        <v>3531</v>
      </c>
      <c r="B3533" t="s">
        <v>6300</v>
      </c>
      <c r="C3533" t="str">
        <f t="shared" si="495"/>
        <v>Don’t Buy</v>
      </c>
      <c r="D3533" t="str">
        <f t="shared" si="496"/>
        <v>Long Name</v>
      </c>
      <c r="E3533">
        <v>4.0999999999999996</v>
      </c>
      <c r="F3533">
        <f>IF(Q3533&lt;10,E3533+0.1,E3533)</f>
        <v>4.1999999999999993</v>
      </c>
      <c r="G3533">
        <f>MIN(IF(Q3533&lt;10,E3533+0.5,E3533),5)</f>
        <v>4.5999999999999996</v>
      </c>
      <c r="H3533" t="str">
        <f t="shared" si="497"/>
        <v>Average Place to Work</v>
      </c>
      <c r="I3533">
        <v>149</v>
      </c>
      <c r="J3533" t="b">
        <f t="shared" si="498"/>
        <v>0</v>
      </c>
      <c r="K3533" t="b">
        <f>OR(E3533&gt;3.5,Q3533&lt;10)</f>
        <v>1</v>
      </c>
      <c r="L3533" t="s">
        <v>19</v>
      </c>
      <c r="M3533" t="s">
        <v>6301</v>
      </c>
      <c r="N3533" t="str">
        <f t="shared" si="499"/>
        <v>Indian Silicon Valley Startups</v>
      </c>
      <c r="O3533" t="str">
        <f t="shared" si="500"/>
        <v>None</v>
      </c>
      <c r="P3533" t="s">
        <v>170</v>
      </c>
      <c r="Q3533" s="2">
        <f t="shared" si="501"/>
        <v>6</v>
      </c>
      <c r="R3533" s="1" t="str">
        <f t="shared" si="502"/>
        <v>Startup</v>
      </c>
      <c r="S3533" s="1"/>
      <c r="T3533" t="s">
        <v>60</v>
      </c>
      <c r="U3533" t="s">
        <v>153</v>
      </c>
      <c r="V3533">
        <f t="shared" si="503"/>
        <v>0</v>
      </c>
    </row>
    <row r="3534" spans="1:22" x14ac:dyDescent="0.35">
      <c r="A3534">
        <v>3532</v>
      </c>
      <c r="B3534" t="s">
        <v>6302</v>
      </c>
      <c r="C3534" t="str">
        <f t="shared" si="495"/>
        <v>Don’t Buy</v>
      </c>
      <c r="D3534" t="str">
        <f t="shared" si="496"/>
        <v>Long Name</v>
      </c>
      <c r="E3534">
        <v>3.9</v>
      </c>
      <c r="F3534">
        <f>IF(Q3534&lt;10,E3534+0.1,E3534)</f>
        <v>4</v>
      </c>
      <c r="G3534">
        <f>MIN(IF(Q3534&lt;10,E3534+0.5,E3534),5)</f>
        <v>4.4000000000000004</v>
      </c>
      <c r="H3534" t="str">
        <f t="shared" si="497"/>
        <v>Average Place to Work</v>
      </c>
      <c r="I3534">
        <v>149</v>
      </c>
      <c r="J3534" t="b">
        <f t="shared" si="498"/>
        <v>0</v>
      </c>
      <c r="K3534" t="b">
        <f>OR(E3534&gt;3.5,Q3534&lt;10)</f>
        <v>1</v>
      </c>
      <c r="L3534" t="s">
        <v>19</v>
      </c>
      <c r="M3534" t="s">
        <v>4869</v>
      </c>
      <c r="N3534" t="str">
        <f t="shared" si="499"/>
        <v>Indian Silicon Valley Startups</v>
      </c>
      <c r="O3534" t="str">
        <f t="shared" si="500"/>
        <v>None</v>
      </c>
      <c r="P3534" t="s">
        <v>108</v>
      </c>
      <c r="Q3534" s="2">
        <f t="shared" si="501"/>
        <v>5</v>
      </c>
      <c r="R3534" s="1" t="str">
        <f t="shared" si="502"/>
        <v>Startup</v>
      </c>
      <c r="S3534" s="1"/>
      <c r="T3534" t="s">
        <v>606</v>
      </c>
      <c r="U3534" t="s">
        <v>36</v>
      </c>
      <c r="V3534">
        <f t="shared" si="503"/>
        <v>0</v>
      </c>
    </row>
    <row r="3535" spans="1:22" x14ac:dyDescent="0.35">
      <c r="A3535">
        <v>3533</v>
      </c>
      <c r="B3535" t="s">
        <v>6303</v>
      </c>
      <c r="C3535" t="str">
        <f t="shared" si="495"/>
        <v>Don’t Buy</v>
      </c>
      <c r="D3535" t="str">
        <f t="shared" si="496"/>
        <v>Long Name</v>
      </c>
      <c r="E3535">
        <v>4</v>
      </c>
      <c r="F3535">
        <f>IF(Q3535&lt;10,E3535+0.1,E3535)</f>
        <v>4</v>
      </c>
      <c r="G3535">
        <f>MIN(IF(Q3535&lt;10,E3535+0.5,E3535),5)</f>
        <v>4</v>
      </c>
      <c r="H3535" t="str">
        <f t="shared" si="497"/>
        <v>Average Place to Work</v>
      </c>
      <c r="I3535">
        <v>149</v>
      </c>
      <c r="J3535" t="b">
        <f t="shared" si="498"/>
        <v>0</v>
      </c>
      <c r="K3535" t="b">
        <f>OR(E3535&gt;3.5,Q3535&lt;10)</f>
        <v>1</v>
      </c>
      <c r="M3535" t="s">
        <v>3804</v>
      </c>
      <c r="N3535" t="str">
        <f t="shared" si="499"/>
        <v>None</v>
      </c>
      <c r="O3535" t="str">
        <f t="shared" si="500"/>
        <v>None</v>
      </c>
      <c r="P3535" t="s">
        <v>183</v>
      </c>
      <c r="Q3535" s="2">
        <f t="shared" si="501"/>
        <v>10</v>
      </c>
      <c r="R3535" s="1" t="str">
        <f t="shared" si="502"/>
        <v>Established</v>
      </c>
      <c r="S3535" s="1"/>
      <c r="U3535" t="s">
        <v>752</v>
      </c>
      <c r="V3535">
        <f t="shared" si="503"/>
        <v>0</v>
      </c>
    </row>
    <row r="3536" spans="1:22" x14ac:dyDescent="0.35">
      <c r="A3536">
        <v>3534</v>
      </c>
      <c r="B3536" t="s">
        <v>6304</v>
      </c>
      <c r="C3536" t="str">
        <f t="shared" si="495"/>
        <v>Don’t Buy</v>
      </c>
      <c r="D3536" t="str">
        <f t="shared" si="496"/>
        <v>Long Name</v>
      </c>
      <c r="E3536">
        <v>3.7</v>
      </c>
      <c r="F3536">
        <f>IF(Q3536&lt;10,E3536+0.1,E3536)</f>
        <v>3.7</v>
      </c>
      <c r="G3536">
        <f>MIN(IF(Q3536&lt;10,E3536+0.5,E3536),5)</f>
        <v>3.7</v>
      </c>
      <c r="H3536" t="str">
        <f t="shared" si="497"/>
        <v>Average Place to Work</v>
      </c>
      <c r="I3536">
        <v>1600</v>
      </c>
      <c r="J3536" t="b">
        <f t="shared" si="498"/>
        <v>0</v>
      </c>
      <c r="K3536" t="b">
        <f>OR(E3536&gt;3.5,Q3536&lt;10)</f>
        <v>1</v>
      </c>
      <c r="L3536" t="s">
        <v>19</v>
      </c>
      <c r="M3536" t="s">
        <v>6305</v>
      </c>
      <c r="N3536" t="str">
        <f t="shared" si="499"/>
        <v>None</v>
      </c>
      <c r="O3536" t="str">
        <f t="shared" si="500"/>
        <v>None</v>
      </c>
      <c r="P3536" t="s">
        <v>47</v>
      </c>
      <c r="Q3536" s="2">
        <f t="shared" si="501"/>
        <v>31</v>
      </c>
      <c r="R3536" s="1" t="str">
        <f t="shared" si="502"/>
        <v>Established</v>
      </c>
      <c r="S3536" s="1"/>
      <c r="T3536" t="s">
        <v>399</v>
      </c>
      <c r="U3536" t="s">
        <v>17</v>
      </c>
      <c r="V3536">
        <f t="shared" si="503"/>
        <v>500000</v>
      </c>
    </row>
    <row r="3537" spans="1:22" x14ac:dyDescent="0.35">
      <c r="A3537">
        <v>3535</v>
      </c>
      <c r="B3537" t="s">
        <v>6306</v>
      </c>
      <c r="C3537" t="str">
        <f t="shared" si="495"/>
        <v>Don’t Buy</v>
      </c>
      <c r="D3537" t="str">
        <f t="shared" si="496"/>
        <v>Short Name</v>
      </c>
      <c r="E3537">
        <v>4.2</v>
      </c>
      <c r="F3537">
        <f>IF(Q3537&lt;10,E3537+0.1,E3537)</f>
        <v>4.2</v>
      </c>
      <c r="G3537">
        <f>MIN(IF(Q3537&lt;10,E3537+0.5,E3537),5)</f>
        <v>4.2</v>
      </c>
      <c r="H3537" t="str">
        <f t="shared" si="497"/>
        <v>Average Place to Work</v>
      </c>
      <c r="I3537">
        <v>149</v>
      </c>
      <c r="J3537" t="b">
        <f t="shared" si="498"/>
        <v>0</v>
      </c>
      <c r="K3537" t="b">
        <f>OR(E3537&gt;3.5,Q3537&lt;10)</f>
        <v>1</v>
      </c>
      <c r="L3537" t="s">
        <v>9</v>
      </c>
      <c r="M3537" t="s">
        <v>6307</v>
      </c>
      <c r="N3537" t="str">
        <f t="shared" si="499"/>
        <v>None</v>
      </c>
      <c r="O3537" t="str">
        <f t="shared" si="500"/>
        <v>None</v>
      </c>
      <c r="P3537" t="s">
        <v>39</v>
      </c>
      <c r="Q3537" s="2">
        <f t="shared" si="501"/>
        <v>36</v>
      </c>
      <c r="R3537" s="1" t="str">
        <f t="shared" si="502"/>
        <v>Established</v>
      </c>
      <c r="S3537" s="1"/>
      <c r="T3537" t="s">
        <v>115</v>
      </c>
      <c r="U3537" t="s">
        <v>2908</v>
      </c>
      <c r="V3537">
        <f t="shared" si="503"/>
        <v>0</v>
      </c>
    </row>
    <row r="3538" spans="1:22" x14ac:dyDescent="0.35">
      <c r="A3538">
        <v>3536</v>
      </c>
      <c r="B3538" t="s">
        <v>6308</v>
      </c>
      <c r="C3538" t="str">
        <f t="shared" si="495"/>
        <v>Buy</v>
      </c>
      <c r="D3538" t="str">
        <f t="shared" si="496"/>
        <v>Long Name</v>
      </c>
      <c r="E3538">
        <v>3.8</v>
      </c>
      <c r="F3538">
        <f>IF(Q3538&lt;10,E3538+0.1,E3538)</f>
        <v>3.8</v>
      </c>
      <c r="G3538">
        <f>MIN(IF(Q3538&lt;10,E3538+0.5,E3538),5)</f>
        <v>3.8</v>
      </c>
      <c r="H3538" t="str">
        <f t="shared" si="497"/>
        <v>Average Place to Work</v>
      </c>
      <c r="I3538">
        <v>148</v>
      </c>
      <c r="J3538" t="b">
        <f t="shared" si="498"/>
        <v>0</v>
      </c>
      <c r="K3538" t="b">
        <f>OR(E3538&gt;3.5,Q3538&lt;10)</f>
        <v>1</v>
      </c>
      <c r="L3538" t="s">
        <v>9</v>
      </c>
      <c r="M3538" t="s">
        <v>2175</v>
      </c>
      <c r="N3538" t="str">
        <f t="shared" si="499"/>
        <v>None</v>
      </c>
      <c r="O3538" t="str">
        <f t="shared" si="500"/>
        <v>None</v>
      </c>
      <c r="P3538" t="s">
        <v>5631</v>
      </c>
      <c r="Q3538" s="2">
        <f t="shared" si="501"/>
        <v>117</v>
      </c>
      <c r="R3538" s="1" t="str">
        <f t="shared" si="502"/>
        <v>Established</v>
      </c>
      <c r="S3538" s="1"/>
      <c r="T3538" t="s">
        <v>606</v>
      </c>
      <c r="U3538" t="s">
        <v>312</v>
      </c>
      <c r="V3538">
        <f t="shared" si="503"/>
        <v>0</v>
      </c>
    </row>
    <row r="3539" spans="1:22" x14ac:dyDescent="0.35">
      <c r="A3539">
        <v>3537</v>
      </c>
      <c r="B3539" t="s">
        <v>6309</v>
      </c>
      <c r="C3539" t="str">
        <f t="shared" si="495"/>
        <v>Don’t Buy</v>
      </c>
      <c r="D3539" t="str">
        <f t="shared" si="496"/>
        <v>Long Name</v>
      </c>
      <c r="E3539">
        <v>4.3</v>
      </c>
      <c r="F3539">
        <f>IF(Q3539&lt;10,E3539+0.1,E3539)</f>
        <v>4.3</v>
      </c>
      <c r="G3539">
        <f>MIN(IF(Q3539&lt;10,E3539+0.5,E3539),5)</f>
        <v>4.3</v>
      </c>
      <c r="H3539" t="str">
        <f t="shared" si="497"/>
        <v>Average Place to Work</v>
      </c>
      <c r="I3539">
        <v>148</v>
      </c>
      <c r="J3539" t="b">
        <f t="shared" si="498"/>
        <v>0</v>
      </c>
      <c r="K3539" t="b">
        <f>OR(E3539&gt;3.5,Q3539&lt;10)</f>
        <v>1</v>
      </c>
      <c r="L3539" t="s">
        <v>19</v>
      </c>
      <c r="M3539" t="s">
        <v>3437</v>
      </c>
      <c r="N3539" t="str">
        <f t="shared" si="499"/>
        <v>None</v>
      </c>
      <c r="O3539" t="str">
        <f t="shared" si="500"/>
        <v>None</v>
      </c>
      <c r="P3539" t="s">
        <v>213</v>
      </c>
      <c r="Q3539" s="2">
        <f t="shared" si="501"/>
        <v>12</v>
      </c>
      <c r="R3539" s="1" t="str">
        <f t="shared" si="502"/>
        <v>Established</v>
      </c>
      <c r="S3539" s="1"/>
      <c r="T3539" t="s">
        <v>115</v>
      </c>
      <c r="U3539" t="s">
        <v>144</v>
      </c>
      <c r="V3539">
        <f t="shared" si="503"/>
        <v>0</v>
      </c>
    </row>
    <row r="3540" spans="1:22" x14ac:dyDescent="0.35">
      <c r="A3540">
        <v>3538</v>
      </c>
      <c r="B3540" t="s">
        <v>6310</v>
      </c>
      <c r="C3540" t="str">
        <f t="shared" si="495"/>
        <v>Don’t Buy</v>
      </c>
      <c r="D3540" t="str">
        <f t="shared" si="496"/>
        <v>Long Name</v>
      </c>
      <c r="E3540">
        <v>4</v>
      </c>
      <c r="F3540">
        <f>IF(Q3540&lt;10,E3540+0.1,E3540)</f>
        <v>4</v>
      </c>
      <c r="G3540">
        <f>MIN(IF(Q3540&lt;10,E3540+0.5,E3540),5)</f>
        <v>4</v>
      </c>
      <c r="H3540" t="str">
        <f t="shared" si="497"/>
        <v>Average Place to Work</v>
      </c>
      <c r="I3540">
        <v>148</v>
      </c>
      <c r="J3540" t="b">
        <f t="shared" si="498"/>
        <v>0</v>
      </c>
      <c r="K3540" t="b">
        <f>OR(E3540&gt;3.5,Q3540&lt;10)</f>
        <v>1</v>
      </c>
      <c r="L3540" t="s">
        <v>19</v>
      </c>
      <c r="M3540" t="s">
        <v>6311</v>
      </c>
      <c r="N3540" t="str">
        <f t="shared" si="499"/>
        <v>Indian Silicon Valley Startups</v>
      </c>
      <c r="O3540" t="str">
        <f t="shared" si="500"/>
        <v>None</v>
      </c>
      <c r="P3540" t="s">
        <v>666</v>
      </c>
      <c r="Q3540" s="2">
        <f t="shared" si="501"/>
        <v>48</v>
      </c>
      <c r="R3540" s="1" t="str">
        <f t="shared" si="502"/>
        <v>Established</v>
      </c>
      <c r="S3540" s="1"/>
      <c r="T3540" t="s">
        <v>606</v>
      </c>
      <c r="U3540" t="s">
        <v>24</v>
      </c>
      <c r="V3540">
        <f t="shared" si="503"/>
        <v>500000</v>
      </c>
    </row>
    <row r="3541" spans="1:22" x14ac:dyDescent="0.35">
      <c r="A3541">
        <v>3539</v>
      </c>
      <c r="B3541" t="s">
        <v>6312</v>
      </c>
      <c r="C3541" t="str">
        <f t="shared" si="495"/>
        <v>Buy</v>
      </c>
      <c r="D3541" t="str">
        <f t="shared" si="496"/>
        <v>Long Name</v>
      </c>
      <c r="E3541">
        <v>4.5</v>
      </c>
      <c r="F3541">
        <f>IF(Q3541&lt;10,E3541+0.1,E3541)</f>
        <v>4.5</v>
      </c>
      <c r="G3541">
        <f>MIN(IF(Q3541&lt;10,E3541+0.5,E3541),5)</f>
        <v>4.5</v>
      </c>
      <c r="H3541" t="str">
        <f t="shared" si="497"/>
        <v>Average Place to Work</v>
      </c>
      <c r="I3541">
        <v>148</v>
      </c>
      <c r="J3541" t="b">
        <f t="shared" si="498"/>
        <v>0</v>
      </c>
      <c r="K3541" t="b">
        <f>OR(E3541&gt;3.5,Q3541&lt;10)</f>
        <v>1</v>
      </c>
      <c r="L3541" t="s">
        <v>19</v>
      </c>
      <c r="M3541" t="s">
        <v>4369</v>
      </c>
      <c r="N3541" t="str">
        <f t="shared" si="499"/>
        <v>None</v>
      </c>
      <c r="O3541" t="str">
        <f t="shared" si="500"/>
        <v>None</v>
      </c>
      <c r="P3541" t="s">
        <v>111</v>
      </c>
      <c r="Q3541" s="2">
        <f t="shared" si="501"/>
        <v>22</v>
      </c>
      <c r="R3541" s="1" t="str">
        <f t="shared" si="502"/>
        <v>Established</v>
      </c>
      <c r="S3541" s="1"/>
      <c r="T3541" t="s">
        <v>606</v>
      </c>
      <c r="U3541" t="s">
        <v>392</v>
      </c>
      <c r="V3541">
        <f t="shared" si="503"/>
        <v>0</v>
      </c>
    </row>
    <row r="3542" spans="1:22" x14ac:dyDescent="0.35">
      <c r="A3542">
        <v>3540</v>
      </c>
      <c r="B3542" t="s">
        <v>6309</v>
      </c>
      <c r="C3542" t="str">
        <f t="shared" si="495"/>
        <v>Don’t Buy</v>
      </c>
      <c r="D3542" t="str">
        <f t="shared" si="496"/>
        <v>Long Name</v>
      </c>
      <c r="E3542">
        <v>4.3</v>
      </c>
      <c r="F3542">
        <f>IF(Q3542&lt;10,E3542+0.1,E3542)</f>
        <v>4.3</v>
      </c>
      <c r="G3542">
        <f>MIN(IF(Q3542&lt;10,E3542+0.5,E3542),5)</f>
        <v>4.3</v>
      </c>
      <c r="H3542" t="str">
        <f t="shared" si="497"/>
        <v>Average Place to Work</v>
      </c>
      <c r="I3542">
        <v>148</v>
      </c>
      <c r="J3542" t="b">
        <f t="shared" si="498"/>
        <v>0</v>
      </c>
      <c r="K3542" t="b">
        <f>OR(E3542&gt;3.5,Q3542&lt;10)</f>
        <v>1</v>
      </c>
      <c r="L3542" t="s">
        <v>19</v>
      </c>
      <c r="M3542" t="s">
        <v>3437</v>
      </c>
      <c r="N3542" t="str">
        <f t="shared" si="499"/>
        <v>None</v>
      </c>
      <c r="O3542" t="str">
        <f t="shared" si="500"/>
        <v>None</v>
      </c>
      <c r="P3542" t="s">
        <v>213</v>
      </c>
      <c r="Q3542" s="2">
        <f t="shared" si="501"/>
        <v>12</v>
      </c>
      <c r="R3542" s="1" t="str">
        <f t="shared" si="502"/>
        <v>Established</v>
      </c>
      <c r="S3542" s="1"/>
      <c r="T3542" t="s">
        <v>115</v>
      </c>
      <c r="U3542" t="s">
        <v>144</v>
      </c>
      <c r="V3542">
        <f t="shared" si="503"/>
        <v>0</v>
      </c>
    </row>
    <row r="3543" spans="1:22" x14ac:dyDescent="0.35">
      <c r="A3543">
        <v>3541</v>
      </c>
      <c r="B3543" t="s">
        <v>6313</v>
      </c>
      <c r="C3543" t="str">
        <f t="shared" si="495"/>
        <v>Don’t Buy</v>
      </c>
      <c r="D3543" t="str">
        <f t="shared" si="496"/>
        <v>Long Name</v>
      </c>
      <c r="E3543">
        <v>3.9</v>
      </c>
      <c r="F3543">
        <f>IF(Q3543&lt;10,E3543+0.1,E3543)</f>
        <v>3.9</v>
      </c>
      <c r="G3543">
        <f>MIN(IF(Q3543&lt;10,E3543+0.5,E3543),5)</f>
        <v>3.9</v>
      </c>
      <c r="H3543" t="str">
        <f t="shared" si="497"/>
        <v>Average Place to Work</v>
      </c>
      <c r="I3543">
        <v>148</v>
      </c>
      <c r="J3543" t="b">
        <f t="shared" si="498"/>
        <v>0</v>
      </c>
      <c r="K3543" t="b">
        <f>OR(E3543&gt;3.5,Q3543&lt;10)</f>
        <v>1</v>
      </c>
      <c r="L3543" t="s">
        <v>19</v>
      </c>
      <c r="M3543" t="s">
        <v>954</v>
      </c>
      <c r="N3543" t="str">
        <f t="shared" si="499"/>
        <v>None</v>
      </c>
      <c r="O3543" t="str">
        <f t="shared" si="500"/>
        <v>None</v>
      </c>
      <c r="P3543" t="s">
        <v>302</v>
      </c>
      <c r="Q3543" s="2">
        <f t="shared" si="501"/>
        <v>32</v>
      </c>
      <c r="R3543" s="1" t="str">
        <f t="shared" si="502"/>
        <v>Established</v>
      </c>
      <c r="S3543" s="1"/>
      <c r="T3543" t="s">
        <v>606</v>
      </c>
      <c r="U3543" t="s">
        <v>24</v>
      </c>
      <c r="V3543">
        <f t="shared" si="503"/>
        <v>500000</v>
      </c>
    </row>
    <row r="3544" spans="1:22" x14ac:dyDescent="0.35">
      <c r="A3544">
        <v>3542</v>
      </c>
      <c r="B3544" t="s">
        <v>6314</v>
      </c>
      <c r="C3544" t="str">
        <f t="shared" si="495"/>
        <v>Don’t Buy</v>
      </c>
      <c r="D3544" t="str">
        <f t="shared" si="496"/>
        <v>Long Name</v>
      </c>
      <c r="E3544">
        <v>3.4</v>
      </c>
      <c r="F3544">
        <f>IF(Q3544&lt;10,E3544+0.1,E3544)</f>
        <v>3.4</v>
      </c>
      <c r="G3544">
        <f>MIN(IF(Q3544&lt;10,E3544+0.5,E3544),5)</f>
        <v>3.4</v>
      </c>
      <c r="H3544" t="str">
        <f t="shared" si="497"/>
        <v>Average Place to Work</v>
      </c>
      <c r="I3544">
        <v>148</v>
      </c>
      <c r="J3544" t="b">
        <f t="shared" si="498"/>
        <v>0</v>
      </c>
      <c r="K3544" t="b">
        <f>OR(E3544&gt;3.5,Q3544&lt;10)</f>
        <v>0</v>
      </c>
      <c r="L3544" t="s">
        <v>9</v>
      </c>
      <c r="M3544" t="s">
        <v>6315</v>
      </c>
      <c r="N3544" t="str">
        <f t="shared" si="499"/>
        <v>None</v>
      </c>
      <c r="O3544" t="str">
        <f t="shared" si="500"/>
        <v>None</v>
      </c>
      <c r="P3544" t="s">
        <v>39</v>
      </c>
      <c r="Q3544" s="2">
        <f t="shared" si="501"/>
        <v>36</v>
      </c>
      <c r="R3544" s="1" t="str">
        <f t="shared" si="502"/>
        <v>Established</v>
      </c>
      <c r="S3544" s="1"/>
      <c r="T3544" t="s">
        <v>115</v>
      </c>
      <c r="U3544" t="s">
        <v>192</v>
      </c>
      <c r="V3544">
        <f t="shared" si="503"/>
        <v>0</v>
      </c>
    </row>
    <row r="3545" spans="1:22" x14ac:dyDescent="0.35">
      <c r="A3545">
        <v>3543</v>
      </c>
      <c r="B3545" t="s">
        <v>6316</v>
      </c>
      <c r="C3545" t="str">
        <f t="shared" si="495"/>
        <v>Don’t Buy</v>
      </c>
      <c r="D3545" t="str">
        <f t="shared" si="496"/>
        <v>Long Name</v>
      </c>
      <c r="E3545">
        <v>3.6</v>
      </c>
      <c r="F3545">
        <f>IF(Q3545&lt;10,E3545+0.1,E3545)</f>
        <v>3.6</v>
      </c>
      <c r="G3545">
        <f>MIN(IF(Q3545&lt;10,E3545+0.5,E3545),5)</f>
        <v>3.6</v>
      </c>
      <c r="H3545" t="str">
        <f t="shared" si="497"/>
        <v>Average Place to Work</v>
      </c>
      <c r="I3545">
        <v>148</v>
      </c>
      <c r="J3545" t="b">
        <f t="shared" si="498"/>
        <v>0</v>
      </c>
      <c r="K3545" t="b">
        <f>OR(E3545&gt;3.5,Q3545&lt;10)</f>
        <v>1</v>
      </c>
      <c r="L3545" t="s">
        <v>9</v>
      </c>
      <c r="M3545" t="s">
        <v>6317</v>
      </c>
      <c r="N3545" t="str">
        <f t="shared" si="499"/>
        <v>None</v>
      </c>
      <c r="O3545" t="str">
        <f t="shared" si="500"/>
        <v>None</v>
      </c>
      <c r="P3545" t="s">
        <v>21</v>
      </c>
      <c r="Q3545" s="2">
        <f t="shared" si="501"/>
        <v>28</v>
      </c>
      <c r="R3545" s="1" t="str">
        <f t="shared" si="502"/>
        <v>Established</v>
      </c>
      <c r="S3545" s="1"/>
      <c r="T3545" t="s">
        <v>115</v>
      </c>
      <c r="U3545" t="s">
        <v>346</v>
      </c>
      <c r="V3545">
        <f t="shared" si="503"/>
        <v>0</v>
      </c>
    </row>
    <row r="3546" spans="1:22" x14ac:dyDescent="0.35">
      <c r="A3546">
        <v>3544</v>
      </c>
      <c r="B3546" t="s">
        <v>6318</v>
      </c>
      <c r="C3546" t="str">
        <f t="shared" si="495"/>
        <v>Don’t Buy</v>
      </c>
      <c r="D3546" t="str">
        <f t="shared" si="496"/>
        <v>Long Name</v>
      </c>
      <c r="E3546">
        <v>3.8</v>
      </c>
      <c r="F3546">
        <f>IF(Q3546&lt;10,E3546+0.1,E3546)</f>
        <v>3.8</v>
      </c>
      <c r="G3546">
        <f>MIN(IF(Q3546&lt;10,E3546+0.5,E3546),5)</f>
        <v>3.8</v>
      </c>
      <c r="H3546" t="str">
        <f t="shared" si="497"/>
        <v>Average Place to Work</v>
      </c>
      <c r="I3546">
        <v>148</v>
      </c>
      <c r="J3546" t="b">
        <f t="shared" si="498"/>
        <v>0</v>
      </c>
      <c r="K3546" t="b">
        <f>OR(E3546&gt;3.5,Q3546&lt;10)</f>
        <v>1</v>
      </c>
      <c r="L3546" t="s">
        <v>19</v>
      </c>
      <c r="M3546" t="s">
        <v>6319</v>
      </c>
      <c r="N3546" t="str">
        <f t="shared" si="499"/>
        <v>None</v>
      </c>
      <c r="O3546" t="str">
        <f t="shared" si="500"/>
        <v>None</v>
      </c>
      <c r="P3546" t="s">
        <v>183</v>
      </c>
      <c r="Q3546" s="2">
        <f t="shared" si="501"/>
        <v>10</v>
      </c>
      <c r="R3546" s="1" t="str">
        <f t="shared" si="502"/>
        <v>Established</v>
      </c>
      <c r="S3546" s="1"/>
      <c r="T3546" t="s">
        <v>115</v>
      </c>
      <c r="U3546" t="s">
        <v>195</v>
      </c>
      <c r="V3546">
        <f t="shared" si="503"/>
        <v>0</v>
      </c>
    </row>
    <row r="3547" spans="1:22" x14ac:dyDescent="0.35">
      <c r="A3547">
        <v>3545</v>
      </c>
      <c r="B3547" t="s">
        <v>6308</v>
      </c>
      <c r="C3547" t="str">
        <f t="shared" si="495"/>
        <v>Buy</v>
      </c>
      <c r="D3547" t="str">
        <f t="shared" si="496"/>
        <v>Long Name</v>
      </c>
      <c r="E3547">
        <v>3.8</v>
      </c>
      <c r="F3547">
        <f>IF(Q3547&lt;10,E3547+0.1,E3547)</f>
        <v>3.8</v>
      </c>
      <c r="G3547">
        <f>MIN(IF(Q3547&lt;10,E3547+0.5,E3547),5)</f>
        <v>3.8</v>
      </c>
      <c r="H3547" t="str">
        <f t="shared" si="497"/>
        <v>Average Place to Work</v>
      </c>
      <c r="I3547">
        <v>148</v>
      </c>
      <c r="J3547" t="b">
        <f t="shared" si="498"/>
        <v>0</v>
      </c>
      <c r="K3547" t="b">
        <f>OR(E3547&gt;3.5,Q3547&lt;10)</f>
        <v>1</v>
      </c>
      <c r="L3547" t="s">
        <v>9</v>
      </c>
      <c r="M3547" t="s">
        <v>2175</v>
      </c>
      <c r="N3547" t="str">
        <f t="shared" si="499"/>
        <v>None</v>
      </c>
      <c r="O3547" t="str">
        <f t="shared" si="500"/>
        <v>None</v>
      </c>
      <c r="P3547" t="s">
        <v>5631</v>
      </c>
      <c r="Q3547" s="2">
        <f t="shared" si="501"/>
        <v>117</v>
      </c>
      <c r="R3547" s="1" t="str">
        <f t="shared" si="502"/>
        <v>Established</v>
      </c>
      <c r="S3547" s="1"/>
      <c r="T3547" t="s">
        <v>606</v>
      </c>
      <c r="U3547" t="s">
        <v>312</v>
      </c>
      <c r="V3547">
        <f t="shared" si="503"/>
        <v>0</v>
      </c>
    </row>
    <row r="3548" spans="1:22" x14ac:dyDescent="0.35">
      <c r="A3548">
        <v>3546</v>
      </c>
      <c r="B3548" t="s">
        <v>6320</v>
      </c>
      <c r="C3548" t="str">
        <f t="shared" si="495"/>
        <v>Don’t Buy</v>
      </c>
      <c r="D3548" t="str">
        <f t="shared" si="496"/>
        <v>Long Name</v>
      </c>
      <c r="E3548">
        <v>3.9</v>
      </c>
      <c r="F3548">
        <f>IF(Q3548&lt;10,E3548+0.1,E3548)</f>
        <v>3.9</v>
      </c>
      <c r="G3548">
        <f>MIN(IF(Q3548&lt;10,E3548+0.5,E3548),5)</f>
        <v>3.9</v>
      </c>
      <c r="H3548" t="str">
        <f t="shared" si="497"/>
        <v>Average Place to Work</v>
      </c>
      <c r="I3548">
        <v>148</v>
      </c>
      <c r="J3548" t="b">
        <f t="shared" si="498"/>
        <v>0</v>
      </c>
      <c r="K3548" t="b">
        <f>OR(E3548&gt;3.5,Q3548&lt;10)</f>
        <v>1</v>
      </c>
      <c r="L3548" t="s">
        <v>19</v>
      </c>
      <c r="M3548" t="s">
        <v>1381</v>
      </c>
      <c r="N3548" t="str">
        <f t="shared" si="499"/>
        <v>None</v>
      </c>
      <c r="O3548" t="str">
        <f t="shared" si="500"/>
        <v>None</v>
      </c>
      <c r="P3548" t="s">
        <v>39</v>
      </c>
      <c r="Q3548" s="2">
        <f t="shared" si="501"/>
        <v>36</v>
      </c>
      <c r="R3548" s="1" t="str">
        <f t="shared" si="502"/>
        <v>Established</v>
      </c>
      <c r="S3548" s="1"/>
      <c r="T3548" t="s">
        <v>115</v>
      </c>
      <c r="U3548" t="s">
        <v>530</v>
      </c>
      <c r="V3548">
        <f t="shared" si="503"/>
        <v>0</v>
      </c>
    </row>
    <row r="3549" spans="1:22" x14ac:dyDescent="0.35">
      <c r="A3549">
        <v>3547</v>
      </c>
      <c r="B3549" t="s">
        <v>6310</v>
      </c>
      <c r="C3549" t="str">
        <f t="shared" si="495"/>
        <v>Don’t Buy</v>
      </c>
      <c r="D3549" t="str">
        <f t="shared" si="496"/>
        <v>Long Name</v>
      </c>
      <c r="E3549">
        <v>4</v>
      </c>
      <c r="F3549">
        <f>IF(Q3549&lt;10,E3549+0.1,E3549)</f>
        <v>4</v>
      </c>
      <c r="G3549">
        <f>MIN(IF(Q3549&lt;10,E3549+0.5,E3549),5)</f>
        <v>4</v>
      </c>
      <c r="H3549" t="str">
        <f t="shared" si="497"/>
        <v>Average Place to Work</v>
      </c>
      <c r="I3549">
        <v>148</v>
      </c>
      <c r="J3549" t="b">
        <f t="shared" si="498"/>
        <v>0</v>
      </c>
      <c r="K3549" t="b">
        <f>OR(E3549&gt;3.5,Q3549&lt;10)</f>
        <v>1</v>
      </c>
      <c r="L3549" t="s">
        <v>19</v>
      </c>
      <c r="M3549" t="s">
        <v>6311</v>
      </c>
      <c r="N3549" t="str">
        <f t="shared" si="499"/>
        <v>Indian Silicon Valley Startups</v>
      </c>
      <c r="O3549" t="str">
        <f t="shared" si="500"/>
        <v>None</v>
      </c>
      <c r="P3549" t="s">
        <v>666</v>
      </c>
      <c r="Q3549" s="2">
        <f t="shared" si="501"/>
        <v>48</v>
      </c>
      <c r="R3549" s="1" t="str">
        <f t="shared" si="502"/>
        <v>Established</v>
      </c>
      <c r="S3549" s="1"/>
      <c r="T3549" t="s">
        <v>606</v>
      </c>
      <c r="U3549" t="s">
        <v>24</v>
      </c>
      <c r="V3549">
        <f t="shared" si="503"/>
        <v>500000</v>
      </c>
    </row>
    <row r="3550" spans="1:22" x14ac:dyDescent="0.35">
      <c r="A3550">
        <v>3548</v>
      </c>
      <c r="B3550" t="s">
        <v>6321</v>
      </c>
      <c r="C3550" t="str">
        <f t="shared" si="495"/>
        <v>Don’t Buy</v>
      </c>
      <c r="D3550" t="str">
        <f t="shared" si="496"/>
        <v>Long Name</v>
      </c>
      <c r="E3550">
        <v>3.1</v>
      </c>
      <c r="F3550">
        <f>IF(Q3550&lt;10,E3550+0.1,E3550)</f>
        <v>3.1</v>
      </c>
      <c r="G3550">
        <f>MIN(IF(Q3550&lt;10,E3550+0.5,E3550),5)</f>
        <v>3.1</v>
      </c>
      <c r="H3550" t="str">
        <f t="shared" si="497"/>
        <v>Average Place to Work</v>
      </c>
      <c r="I3550">
        <v>148</v>
      </c>
      <c r="J3550" t="b">
        <f t="shared" si="498"/>
        <v>0</v>
      </c>
      <c r="K3550" t="b">
        <f>OR(E3550&gt;3.5,Q3550&lt;10)</f>
        <v>0</v>
      </c>
      <c r="L3550" t="s">
        <v>19</v>
      </c>
      <c r="M3550" t="s">
        <v>6322</v>
      </c>
      <c r="N3550" t="str">
        <f t="shared" si="499"/>
        <v>None</v>
      </c>
      <c r="O3550" t="str">
        <f t="shared" si="500"/>
        <v>None</v>
      </c>
      <c r="P3550" t="s">
        <v>287</v>
      </c>
      <c r="Q3550" s="2">
        <f t="shared" si="501"/>
        <v>45</v>
      </c>
      <c r="R3550" s="1" t="str">
        <f t="shared" si="502"/>
        <v>Established</v>
      </c>
      <c r="S3550" s="1"/>
      <c r="T3550" t="s">
        <v>598</v>
      </c>
      <c r="U3550" t="s">
        <v>64</v>
      </c>
      <c r="V3550">
        <f t="shared" si="503"/>
        <v>0</v>
      </c>
    </row>
    <row r="3551" spans="1:22" x14ac:dyDescent="0.35">
      <c r="A3551">
        <v>3549</v>
      </c>
      <c r="B3551" t="s">
        <v>6323</v>
      </c>
      <c r="C3551" t="str">
        <f t="shared" si="495"/>
        <v>Don’t Buy</v>
      </c>
      <c r="D3551" t="str">
        <f t="shared" si="496"/>
        <v>Long Name</v>
      </c>
      <c r="E3551">
        <v>3.7</v>
      </c>
      <c r="F3551">
        <f>IF(Q3551&lt;10,E3551+0.1,E3551)</f>
        <v>3.7</v>
      </c>
      <c r="G3551">
        <f>MIN(IF(Q3551&lt;10,E3551+0.5,E3551),5)</f>
        <v>3.7</v>
      </c>
      <c r="H3551" t="str">
        <f t="shared" si="497"/>
        <v>Average Place to Work</v>
      </c>
      <c r="I3551">
        <v>148</v>
      </c>
      <c r="J3551" t="b">
        <f t="shared" si="498"/>
        <v>0</v>
      </c>
      <c r="K3551" t="b">
        <f>OR(E3551&gt;3.5,Q3551&lt;10)</f>
        <v>1</v>
      </c>
      <c r="L3551" t="s">
        <v>19</v>
      </c>
      <c r="M3551" t="s">
        <v>3900</v>
      </c>
      <c r="N3551" t="str">
        <f t="shared" si="499"/>
        <v>None</v>
      </c>
      <c r="O3551" t="str">
        <f t="shared" si="500"/>
        <v>None</v>
      </c>
      <c r="P3551" t="s">
        <v>21</v>
      </c>
      <c r="Q3551" s="2">
        <f t="shared" si="501"/>
        <v>28</v>
      </c>
      <c r="R3551" s="1" t="str">
        <f t="shared" si="502"/>
        <v>Established</v>
      </c>
      <c r="S3551" s="1"/>
      <c r="T3551" t="s">
        <v>606</v>
      </c>
      <c r="U3551" t="s">
        <v>484</v>
      </c>
      <c r="V3551">
        <f t="shared" si="503"/>
        <v>0</v>
      </c>
    </row>
    <row r="3552" spans="1:22" x14ac:dyDescent="0.35">
      <c r="A3552">
        <v>3550</v>
      </c>
      <c r="B3552" t="s">
        <v>6324</v>
      </c>
      <c r="C3552" t="str">
        <f t="shared" si="495"/>
        <v>Don’t Buy</v>
      </c>
      <c r="D3552" t="str">
        <f t="shared" si="496"/>
        <v>Long Name</v>
      </c>
      <c r="E3552">
        <v>4.2</v>
      </c>
      <c r="F3552">
        <f>IF(Q3552&lt;10,E3552+0.1,E3552)</f>
        <v>4.2</v>
      </c>
      <c r="G3552">
        <f>MIN(IF(Q3552&lt;10,E3552+0.5,E3552),5)</f>
        <v>4.2</v>
      </c>
      <c r="H3552" t="str">
        <f t="shared" si="497"/>
        <v>Average Place to Work</v>
      </c>
      <c r="I3552">
        <v>148</v>
      </c>
      <c r="J3552" t="b">
        <f t="shared" si="498"/>
        <v>0</v>
      </c>
      <c r="K3552" t="b">
        <f>OR(E3552&gt;3.5,Q3552&lt;10)</f>
        <v>1</v>
      </c>
      <c r="L3552" t="s">
        <v>19</v>
      </c>
      <c r="M3552" t="s">
        <v>4580</v>
      </c>
      <c r="N3552" t="str">
        <f t="shared" si="499"/>
        <v>None</v>
      </c>
      <c r="O3552" t="str">
        <f t="shared" si="500"/>
        <v>None</v>
      </c>
      <c r="P3552" t="s">
        <v>39</v>
      </c>
      <c r="Q3552" s="2">
        <f t="shared" si="501"/>
        <v>36</v>
      </c>
      <c r="R3552" s="1" t="str">
        <f t="shared" si="502"/>
        <v>Established</v>
      </c>
      <c r="S3552" s="1"/>
      <c r="T3552" t="s">
        <v>598</v>
      </c>
      <c r="U3552" t="s">
        <v>312</v>
      </c>
      <c r="V3552">
        <f t="shared" si="503"/>
        <v>0</v>
      </c>
    </row>
    <row r="3553" spans="1:22" x14ac:dyDescent="0.35">
      <c r="A3553">
        <v>3551</v>
      </c>
      <c r="B3553" t="s">
        <v>6325</v>
      </c>
      <c r="C3553" t="str">
        <f t="shared" si="495"/>
        <v>Don’t Buy</v>
      </c>
      <c r="D3553" t="str">
        <f t="shared" si="496"/>
        <v>Long Name</v>
      </c>
      <c r="E3553">
        <v>3.9</v>
      </c>
      <c r="F3553">
        <f>IF(Q3553&lt;10,E3553+0.1,E3553)</f>
        <v>3.9</v>
      </c>
      <c r="G3553">
        <f>MIN(IF(Q3553&lt;10,E3553+0.5,E3553),5)</f>
        <v>3.9</v>
      </c>
      <c r="H3553" t="str">
        <f t="shared" si="497"/>
        <v>Average Place to Work</v>
      </c>
      <c r="I3553">
        <v>148</v>
      </c>
      <c r="J3553" t="b">
        <f t="shared" si="498"/>
        <v>0</v>
      </c>
      <c r="K3553" t="b">
        <f>OR(E3553&gt;3.5,Q3553&lt;10)</f>
        <v>1</v>
      </c>
      <c r="L3553" t="s">
        <v>19</v>
      </c>
      <c r="M3553" t="s">
        <v>6326</v>
      </c>
      <c r="N3553" t="str">
        <f t="shared" si="499"/>
        <v>None</v>
      </c>
      <c r="O3553" t="str">
        <f t="shared" si="500"/>
        <v>None</v>
      </c>
      <c r="P3553" t="s">
        <v>99</v>
      </c>
      <c r="Q3553" s="2">
        <f t="shared" si="501"/>
        <v>26</v>
      </c>
      <c r="R3553" s="1" t="str">
        <f t="shared" si="502"/>
        <v>Established</v>
      </c>
      <c r="S3553" s="1"/>
      <c r="T3553" t="s">
        <v>598</v>
      </c>
      <c r="U3553" t="s">
        <v>255</v>
      </c>
      <c r="V3553">
        <f t="shared" si="503"/>
        <v>0</v>
      </c>
    </row>
    <row r="3554" spans="1:22" x14ac:dyDescent="0.35">
      <c r="A3554">
        <v>3552</v>
      </c>
      <c r="B3554" t="s">
        <v>6327</v>
      </c>
      <c r="C3554" t="str">
        <f t="shared" si="495"/>
        <v>Buy</v>
      </c>
      <c r="D3554" t="str">
        <f t="shared" si="496"/>
        <v>Short Name</v>
      </c>
      <c r="E3554">
        <v>3.4</v>
      </c>
      <c r="F3554">
        <f>IF(Q3554&lt;10,E3554+0.1,E3554)</f>
        <v>3.4</v>
      </c>
      <c r="G3554">
        <f>MIN(IF(Q3554&lt;10,E3554+0.5,E3554),5)</f>
        <v>3.4</v>
      </c>
      <c r="H3554" t="str">
        <f t="shared" si="497"/>
        <v>Average Place to Work</v>
      </c>
      <c r="I3554">
        <v>148</v>
      </c>
      <c r="J3554" t="b">
        <f t="shared" si="498"/>
        <v>0</v>
      </c>
      <c r="K3554" t="b">
        <f>OR(E3554&gt;3.5,Q3554&lt;10)</f>
        <v>0</v>
      </c>
      <c r="L3554" t="s">
        <v>19</v>
      </c>
      <c r="M3554" t="s">
        <v>6328</v>
      </c>
      <c r="N3554" t="str">
        <f t="shared" si="499"/>
        <v>None</v>
      </c>
      <c r="O3554" t="str">
        <f t="shared" si="500"/>
        <v>None</v>
      </c>
      <c r="P3554" t="s">
        <v>515</v>
      </c>
      <c r="Q3554" s="2">
        <f t="shared" si="501"/>
        <v>46</v>
      </c>
      <c r="R3554" s="1" t="str">
        <f t="shared" si="502"/>
        <v>Established</v>
      </c>
      <c r="S3554" s="1"/>
      <c r="T3554" t="s">
        <v>606</v>
      </c>
      <c r="U3554" t="s">
        <v>24</v>
      </c>
      <c r="V3554">
        <f t="shared" si="503"/>
        <v>500000</v>
      </c>
    </row>
    <row r="3555" spans="1:22" x14ac:dyDescent="0.35">
      <c r="A3555">
        <v>3553</v>
      </c>
      <c r="B3555" t="s">
        <v>6329</v>
      </c>
      <c r="C3555" t="str">
        <f t="shared" si="495"/>
        <v>Don’t Buy</v>
      </c>
      <c r="D3555" t="str">
        <f t="shared" si="496"/>
        <v>Long Name</v>
      </c>
      <c r="E3555">
        <v>4.2</v>
      </c>
      <c r="F3555">
        <f>IF(Q3555&lt;10,E3555+0.1,E3555)</f>
        <v>4.2</v>
      </c>
      <c r="G3555">
        <f>MIN(IF(Q3555&lt;10,E3555+0.5,E3555),5)</f>
        <v>4.2</v>
      </c>
      <c r="H3555" t="str">
        <f t="shared" si="497"/>
        <v>Average Place to Work</v>
      </c>
      <c r="I3555">
        <v>350</v>
      </c>
      <c r="J3555" t="b">
        <f t="shared" si="498"/>
        <v>0</v>
      </c>
      <c r="K3555" t="b">
        <f>OR(E3555&gt;3.5,Q3555&lt;10)</f>
        <v>1</v>
      </c>
      <c r="M3555" t="s">
        <v>6330</v>
      </c>
      <c r="N3555" t="str">
        <f t="shared" si="499"/>
        <v>None</v>
      </c>
      <c r="O3555" t="str">
        <f t="shared" si="500"/>
        <v>None</v>
      </c>
      <c r="P3555" t="s">
        <v>778</v>
      </c>
      <c r="Q3555" s="2">
        <f t="shared" si="501"/>
        <v>126</v>
      </c>
      <c r="R3555" s="1" t="str">
        <f t="shared" si="502"/>
        <v>Established</v>
      </c>
      <c r="S3555" s="1"/>
      <c r="U3555" t="s">
        <v>255</v>
      </c>
      <c r="V3555">
        <f t="shared" si="503"/>
        <v>0</v>
      </c>
    </row>
    <row r="3556" spans="1:22" x14ac:dyDescent="0.35">
      <c r="A3556">
        <v>3554</v>
      </c>
      <c r="B3556" t="s">
        <v>6331</v>
      </c>
      <c r="C3556" t="str">
        <f t="shared" si="495"/>
        <v>Don’t Buy</v>
      </c>
      <c r="D3556" t="str">
        <f t="shared" si="496"/>
        <v>Long Name</v>
      </c>
      <c r="E3556">
        <v>3.9</v>
      </c>
      <c r="F3556">
        <f>IF(Q3556&lt;10,E3556+0.1,E3556)</f>
        <v>3.9</v>
      </c>
      <c r="G3556">
        <f>MIN(IF(Q3556&lt;10,E3556+0.5,E3556),5)</f>
        <v>3.9</v>
      </c>
      <c r="H3556" t="str">
        <f t="shared" si="497"/>
        <v>Average Place to Work</v>
      </c>
      <c r="I3556">
        <v>147</v>
      </c>
      <c r="J3556" t="b">
        <f t="shared" si="498"/>
        <v>0</v>
      </c>
      <c r="K3556" t="b">
        <f>OR(E3556&gt;3.5,Q3556&lt;10)</f>
        <v>1</v>
      </c>
      <c r="L3556" t="s">
        <v>19</v>
      </c>
      <c r="M3556" t="s">
        <v>4697</v>
      </c>
      <c r="N3556" t="str">
        <f t="shared" si="499"/>
        <v>None</v>
      </c>
      <c r="O3556" t="str">
        <f t="shared" si="500"/>
        <v>None</v>
      </c>
      <c r="P3556" t="s">
        <v>86</v>
      </c>
      <c r="Q3556" s="2">
        <f t="shared" si="501"/>
        <v>27</v>
      </c>
      <c r="R3556" s="1" t="str">
        <f t="shared" si="502"/>
        <v>Established</v>
      </c>
      <c r="S3556" s="1"/>
      <c r="T3556" t="s">
        <v>115</v>
      </c>
      <c r="U3556" t="s">
        <v>56</v>
      </c>
      <c r="V3556">
        <f t="shared" si="503"/>
        <v>0</v>
      </c>
    </row>
    <row r="3557" spans="1:22" x14ac:dyDescent="0.35">
      <c r="A3557">
        <v>3555</v>
      </c>
      <c r="B3557" t="s">
        <v>6332</v>
      </c>
      <c r="C3557" t="str">
        <f t="shared" si="495"/>
        <v>Don’t Buy</v>
      </c>
      <c r="D3557" t="str">
        <f t="shared" si="496"/>
        <v>Long Name</v>
      </c>
      <c r="E3557">
        <v>3.7</v>
      </c>
      <c r="F3557">
        <f>IF(Q3557&lt;10,E3557+0.1,E3557)</f>
        <v>3.7</v>
      </c>
      <c r="G3557">
        <f>MIN(IF(Q3557&lt;10,E3557+0.5,E3557),5)</f>
        <v>3.7</v>
      </c>
      <c r="H3557" t="str">
        <f t="shared" si="497"/>
        <v>Average Place to Work</v>
      </c>
      <c r="I3557">
        <v>147</v>
      </c>
      <c r="J3557" t="b">
        <f t="shared" si="498"/>
        <v>0</v>
      </c>
      <c r="K3557" t="b">
        <f>OR(E3557&gt;3.5,Q3557&lt;10)</f>
        <v>1</v>
      </c>
      <c r="L3557" t="s">
        <v>19</v>
      </c>
      <c r="M3557" t="s">
        <v>6333</v>
      </c>
      <c r="N3557" t="str">
        <f t="shared" si="499"/>
        <v>None</v>
      </c>
      <c r="O3557" t="str">
        <f t="shared" si="500"/>
        <v>None</v>
      </c>
      <c r="P3557" t="s">
        <v>522</v>
      </c>
      <c r="Q3557" s="2">
        <f t="shared" si="501"/>
        <v>30</v>
      </c>
      <c r="R3557" s="1" t="str">
        <f t="shared" si="502"/>
        <v>Established</v>
      </c>
      <c r="S3557" s="1"/>
      <c r="T3557" t="s">
        <v>115</v>
      </c>
      <c r="U3557" t="s">
        <v>255</v>
      </c>
      <c r="V3557">
        <f t="shared" si="503"/>
        <v>0</v>
      </c>
    </row>
    <row r="3558" spans="1:22" x14ac:dyDescent="0.35">
      <c r="A3558">
        <v>3556</v>
      </c>
      <c r="B3558" t="s">
        <v>6334</v>
      </c>
      <c r="C3558" t="str">
        <f t="shared" si="495"/>
        <v>Don’t Buy</v>
      </c>
      <c r="D3558" t="str">
        <f t="shared" si="496"/>
        <v>Short Name</v>
      </c>
      <c r="E3558">
        <v>4</v>
      </c>
      <c r="F3558">
        <f>IF(Q3558&lt;10,E3558+0.1,E3558)</f>
        <v>4</v>
      </c>
      <c r="G3558">
        <f>MIN(IF(Q3558&lt;10,E3558+0.5,E3558),5)</f>
        <v>4</v>
      </c>
      <c r="H3558" t="str">
        <f t="shared" si="497"/>
        <v>Average Place to Work</v>
      </c>
      <c r="I3558">
        <v>147</v>
      </c>
      <c r="J3558" t="b">
        <f t="shared" si="498"/>
        <v>0</v>
      </c>
      <c r="K3558" t="b">
        <f>OR(E3558&gt;3.5,Q3558&lt;10)</f>
        <v>1</v>
      </c>
      <c r="L3558" t="s">
        <v>19</v>
      </c>
      <c r="M3558" t="s">
        <v>6335</v>
      </c>
      <c r="N3558" t="str">
        <f t="shared" si="499"/>
        <v>None</v>
      </c>
      <c r="O3558" t="str">
        <f t="shared" si="500"/>
        <v>None</v>
      </c>
      <c r="P3558" t="s">
        <v>79</v>
      </c>
      <c r="Q3558" s="2">
        <f t="shared" si="501"/>
        <v>19</v>
      </c>
      <c r="R3558" s="1" t="str">
        <f t="shared" si="502"/>
        <v>Established</v>
      </c>
      <c r="S3558" s="1"/>
      <c r="T3558" t="s">
        <v>115</v>
      </c>
      <c r="U3558" t="s">
        <v>523</v>
      </c>
      <c r="V3558">
        <f t="shared" si="503"/>
        <v>0</v>
      </c>
    </row>
    <row r="3559" spans="1:22" x14ac:dyDescent="0.35">
      <c r="A3559">
        <v>3557</v>
      </c>
      <c r="B3559" t="s">
        <v>6336</v>
      </c>
      <c r="C3559" t="str">
        <f t="shared" si="495"/>
        <v>Don’t Buy</v>
      </c>
      <c r="D3559" t="str">
        <f t="shared" si="496"/>
        <v>Short Name</v>
      </c>
      <c r="E3559">
        <v>4.3</v>
      </c>
      <c r="F3559">
        <f>IF(Q3559&lt;10,E3559+0.1,E3559)</f>
        <v>4.3</v>
      </c>
      <c r="G3559">
        <f>MIN(IF(Q3559&lt;10,E3559+0.5,E3559),5)</f>
        <v>4.3</v>
      </c>
      <c r="H3559" t="str">
        <f t="shared" si="497"/>
        <v>Average Place to Work</v>
      </c>
      <c r="I3559">
        <v>147</v>
      </c>
      <c r="J3559" t="b">
        <f t="shared" si="498"/>
        <v>0</v>
      </c>
      <c r="K3559" t="b">
        <f>OR(E3559&gt;3.5,Q3559&lt;10)</f>
        <v>1</v>
      </c>
      <c r="L3559" t="s">
        <v>19</v>
      </c>
      <c r="M3559" t="s">
        <v>6337</v>
      </c>
      <c r="N3559" t="str">
        <f t="shared" si="499"/>
        <v>Indian Silicon Valley Startups</v>
      </c>
      <c r="O3559" t="str">
        <f t="shared" si="500"/>
        <v>None</v>
      </c>
      <c r="P3559" t="s">
        <v>1882</v>
      </c>
      <c r="Q3559" s="2">
        <f t="shared" si="501"/>
        <v>163</v>
      </c>
      <c r="R3559" s="1" t="str">
        <f t="shared" si="502"/>
        <v>Established</v>
      </c>
      <c r="S3559" s="1"/>
      <c r="T3559" t="s">
        <v>598</v>
      </c>
      <c r="U3559" t="s">
        <v>36</v>
      </c>
      <c r="V3559">
        <f t="shared" si="503"/>
        <v>0</v>
      </c>
    </row>
    <row r="3560" spans="1:22" x14ac:dyDescent="0.35">
      <c r="A3560">
        <v>3558</v>
      </c>
      <c r="B3560" t="s">
        <v>6338</v>
      </c>
      <c r="C3560" t="str">
        <f t="shared" si="495"/>
        <v>Don’t Buy</v>
      </c>
      <c r="D3560" t="str">
        <f t="shared" si="496"/>
        <v>Long Name</v>
      </c>
      <c r="E3560">
        <v>3.8</v>
      </c>
      <c r="F3560">
        <f>IF(Q3560&lt;10,E3560+0.1,E3560)</f>
        <v>3.8</v>
      </c>
      <c r="G3560">
        <f>MIN(IF(Q3560&lt;10,E3560+0.5,E3560),5)</f>
        <v>3.8</v>
      </c>
      <c r="H3560" t="str">
        <f t="shared" si="497"/>
        <v>Average Place to Work</v>
      </c>
      <c r="I3560">
        <v>147</v>
      </c>
      <c r="J3560" t="b">
        <f t="shared" si="498"/>
        <v>0</v>
      </c>
      <c r="K3560" t="b">
        <f>OR(E3560&gt;3.5,Q3560&lt;10)</f>
        <v>1</v>
      </c>
      <c r="L3560" t="s">
        <v>19</v>
      </c>
      <c r="M3560" t="s">
        <v>5886</v>
      </c>
      <c r="N3560" t="str">
        <f t="shared" si="499"/>
        <v>None</v>
      </c>
      <c r="O3560" t="str">
        <f t="shared" si="500"/>
        <v>None</v>
      </c>
      <c r="P3560" t="s">
        <v>626</v>
      </c>
      <c r="Q3560" s="2">
        <f t="shared" si="501"/>
        <v>17</v>
      </c>
      <c r="R3560" s="1" t="str">
        <f t="shared" si="502"/>
        <v>Established</v>
      </c>
      <c r="S3560" s="1"/>
      <c r="T3560" t="s">
        <v>598</v>
      </c>
      <c r="U3560" t="s">
        <v>56</v>
      </c>
      <c r="V3560">
        <f t="shared" si="503"/>
        <v>0</v>
      </c>
    </row>
    <row r="3561" spans="1:22" x14ac:dyDescent="0.35">
      <c r="A3561">
        <v>3559</v>
      </c>
      <c r="B3561" t="s">
        <v>6339</v>
      </c>
      <c r="C3561" t="str">
        <f t="shared" si="495"/>
        <v>Don’t Buy</v>
      </c>
      <c r="D3561" t="str">
        <f t="shared" si="496"/>
        <v>Long Name</v>
      </c>
      <c r="E3561">
        <v>4.5</v>
      </c>
      <c r="F3561">
        <f>IF(Q3561&lt;10,E3561+0.1,E3561)</f>
        <v>4.5</v>
      </c>
      <c r="G3561">
        <f>MIN(IF(Q3561&lt;10,E3561+0.5,E3561),5)</f>
        <v>4.5</v>
      </c>
      <c r="H3561" t="str">
        <f t="shared" si="497"/>
        <v>Average Place to Work</v>
      </c>
      <c r="I3561">
        <v>147</v>
      </c>
      <c r="J3561" t="b">
        <f t="shared" si="498"/>
        <v>0</v>
      </c>
      <c r="K3561" t="b">
        <f>OR(E3561&gt;3.5,Q3561&lt;10)</f>
        <v>1</v>
      </c>
      <c r="L3561" t="s">
        <v>19</v>
      </c>
      <c r="M3561" t="s">
        <v>6340</v>
      </c>
      <c r="N3561" t="str">
        <f t="shared" si="499"/>
        <v>None</v>
      </c>
      <c r="O3561" t="str">
        <f t="shared" si="500"/>
        <v>None</v>
      </c>
      <c r="P3561" t="s">
        <v>5805</v>
      </c>
      <c r="Q3561" s="2">
        <f t="shared" si="501"/>
        <v>150</v>
      </c>
      <c r="R3561" s="1" t="str">
        <f t="shared" si="502"/>
        <v>Established</v>
      </c>
      <c r="S3561" s="1"/>
      <c r="T3561" t="s">
        <v>115</v>
      </c>
      <c r="U3561" t="s">
        <v>171</v>
      </c>
      <c r="V3561">
        <f t="shared" si="503"/>
        <v>0</v>
      </c>
    </row>
    <row r="3562" spans="1:22" x14ac:dyDescent="0.35">
      <c r="A3562">
        <v>3560</v>
      </c>
      <c r="B3562" t="s">
        <v>6341</v>
      </c>
      <c r="C3562" t="str">
        <f t="shared" si="495"/>
        <v>Buy</v>
      </c>
      <c r="D3562" t="str">
        <f t="shared" si="496"/>
        <v>Long Name</v>
      </c>
      <c r="E3562">
        <v>4</v>
      </c>
      <c r="F3562">
        <f>IF(Q3562&lt;10,E3562+0.1,E3562)</f>
        <v>4</v>
      </c>
      <c r="G3562">
        <f>MIN(IF(Q3562&lt;10,E3562+0.5,E3562),5)</f>
        <v>4</v>
      </c>
      <c r="H3562" t="str">
        <f t="shared" si="497"/>
        <v>Average Place to Work</v>
      </c>
      <c r="I3562">
        <v>147</v>
      </c>
      <c r="J3562" t="b">
        <f t="shared" si="498"/>
        <v>0</v>
      </c>
      <c r="K3562" t="b">
        <f>OR(E3562&gt;3.5,Q3562&lt;10)</f>
        <v>1</v>
      </c>
      <c r="L3562" t="s">
        <v>9</v>
      </c>
      <c r="M3562" t="s">
        <v>2850</v>
      </c>
      <c r="N3562" t="str">
        <f t="shared" si="499"/>
        <v>None</v>
      </c>
      <c r="O3562" t="str">
        <f t="shared" si="500"/>
        <v>None</v>
      </c>
      <c r="P3562" t="s">
        <v>603</v>
      </c>
      <c r="Q3562" s="2">
        <f t="shared" si="501"/>
        <v>51</v>
      </c>
      <c r="R3562" s="1" t="str">
        <f t="shared" si="502"/>
        <v>Established</v>
      </c>
      <c r="S3562" s="1"/>
      <c r="T3562" t="s">
        <v>598</v>
      </c>
      <c r="U3562" t="s">
        <v>297</v>
      </c>
      <c r="V3562">
        <f t="shared" si="503"/>
        <v>0</v>
      </c>
    </row>
    <row r="3563" spans="1:22" x14ac:dyDescent="0.35">
      <c r="A3563">
        <v>3561</v>
      </c>
      <c r="B3563" t="s">
        <v>6342</v>
      </c>
      <c r="C3563" t="str">
        <f t="shared" si="495"/>
        <v>Don’t Buy</v>
      </c>
      <c r="D3563" t="str">
        <f t="shared" si="496"/>
        <v>Long Name</v>
      </c>
      <c r="E3563">
        <v>4.0999999999999996</v>
      </c>
      <c r="F3563">
        <f>IF(Q3563&lt;10,E3563+0.1,E3563)</f>
        <v>4.0999999999999996</v>
      </c>
      <c r="G3563">
        <f>MIN(IF(Q3563&lt;10,E3563+0.5,E3563),5)</f>
        <v>4.0999999999999996</v>
      </c>
      <c r="H3563" t="str">
        <f t="shared" si="497"/>
        <v>Average Place to Work</v>
      </c>
      <c r="I3563">
        <v>147</v>
      </c>
      <c r="J3563" t="b">
        <f t="shared" si="498"/>
        <v>0</v>
      </c>
      <c r="K3563" t="b">
        <f>OR(E3563&gt;3.5,Q3563&lt;10)</f>
        <v>1</v>
      </c>
      <c r="L3563" t="s">
        <v>19</v>
      </c>
      <c r="M3563" t="s">
        <v>2238</v>
      </c>
      <c r="N3563" t="str">
        <f t="shared" si="499"/>
        <v>None</v>
      </c>
      <c r="O3563" t="str">
        <f t="shared" si="500"/>
        <v>None</v>
      </c>
      <c r="P3563" t="s">
        <v>82</v>
      </c>
      <c r="Q3563" s="2">
        <f t="shared" si="501"/>
        <v>49</v>
      </c>
      <c r="R3563" s="1" t="str">
        <f t="shared" si="502"/>
        <v>Established</v>
      </c>
      <c r="S3563" s="1"/>
      <c r="T3563" t="s">
        <v>115</v>
      </c>
      <c r="U3563" t="s">
        <v>227</v>
      </c>
      <c r="V3563">
        <f t="shared" si="503"/>
        <v>0</v>
      </c>
    </row>
    <row r="3564" spans="1:22" x14ac:dyDescent="0.35">
      <c r="A3564">
        <v>3562</v>
      </c>
      <c r="B3564" t="s">
        <v>6343</v>
      </c>
      <c r="C3564" t="str">
        <f t="shared" si="495"/>
        <v>Don’t Buy</v>
      </c>
      <c r="D3564" t="str">
        <f t="shared" si="496"/>
        <v>Long Name</v>
      </c>
      <c r="E3564">
        <v>3.8</v>
      </c>
      <c r="F3564">
        <f>IF(Q3564&lt;10,E3564+0.1,E3564)</f>
        <v>3.8</v>
      </c>
      <c r="G3564">
        <f>MIN(IF(Q3564&lt;10,E3564+0.5,E3564),5)</f>
        <v>3.8</v>
      </c>
      <c r="H3564" t="str">
        <f t="shared" si="497"/>
        <v>Average Place to Work</v>
      </c>
      <c r="I3564">
        <v>147</v>
      </c>
      <c r="J3564" t="b">
        <f t="shared" si="498"/>
        <v>0</v>
      </c>
      <c r="K3564" t="b">
        <f>OR(E3564&gt;3.5,Q3564&lt;10)</f>
        <v>1</v>
      </c>
      <c r="L3564" t="s">
        <v>19</v>
      </c>
      <c r="M3564" t="s">
        <v>6344</v>
      </c>
      <c r="N3564" t="str">
        <f t="shared" si="499"/>
        <v>None</v>
      </c>
      <c r="O3564" t="str">
        <f t="shared" si="500"/>
        <v>None</v>
      </c>
      <c r="P3564" t="s">
        <v>746</v>
      </c>
      <c r="Q3564" s="2">
        <f t="shared" si="501"/>
        <v>158</v>
      </c>
      <c r="R3564" s="1" t="str">
        <f t="shared" si="502"/>
        <v>Established</v>
      </c>
      <c r="S3564" s="1"/>
      <c r="T3564" t="s">
        <v>598</v>
      </c>
      <c r="U3564" t="s">
        <v>446</v>
      </c>
      <c r="V3564">
        <f t="shared" si="503"/>
        <v>0</v>
      </c>
    </row>
    <row r="3565" spans="1:22" x14ac:dyDescent="0.35">
      <c r="A3565">
        <v>3563</v>
      </c>
      <c r="B3565" t="s">
        <v>6345</v>
      </c>
      <c r="C3565" t="str">
        <f t="shared" si="495"/>
        <v>Don’t Buy</v>
      </c>
      <c r="D3565" t="str">
        <f t="shared" si="496"/>
        <v>Long Name</v>
      </c>
      <c r="E3565">
        <v>4.3</v>
      </c>
      <c r="F3565">
        <f>IF(Q3565&lt;10,E3565+0.1,E3565)</f>
        <v>4.3</v>
      </c>
      <c r="G3565">
        <f>MIN(IF(Q3565&lt;10,E3565+0.5,E3565),5)</f>
        <v>4.3</v>
      </c>
      <c r="H3565" t="str">
        <f t="shared" si="497"/>
        <v>Average Place to Work</v>
      </c>
      <c r="I3565">
        <v>147</v>
      </c>
      <c r="J3565" t="b">
        <f t="shared" si="498"/>
        <v>0</v>
      </c>
      <c r="K3565" t="b">
        <f>OR(E3565&gt;3.5,Q3565&lt;10)</f>
        <v>1</v>
      </c>
      <c r="L3565" t="s">
        <v>19</v>
      </c>
      <c r="M3565" t="s">
        <v>5745</v>
      </c>
      <c r="N3565" t="str">
        <f t="shared" si="499"/>
        <v>None</v>
      </c>
      <c r="O3565" t="str">
        <f t="shared" si="500"/>
        <v>None</v>
      </c>
      <c r="P3565" t="s">
        <v>156</v>
      </c>
      <c r="Q3565" s="2">
        <f t="shared" si="501"/>
        <v>18</v>
      </c>
      <c r="R3565" s="1" t="str">
        <f t="shared" si="502"/>
        <v>Established</v>
      </c>
      <c r="S3565" s="1"/>
      <c r="T3565" t="s">
        <v>598</v>
      </c>
      <c r="U3565" t="s">
        <v>68</v>
      </c>
      <c r="V3565">
        <f t="shared" si="503"/>
        <v>800000</v>
      </c>
    </row>
    <row r="3566" spans="1:22" x14ac:dyDescent="0.35">
      <c r="A3566">
        <v>3564</v>
      </c>
      <c r="B3566" t="s">
        <v>6346</v>
      </c>
      <c r="C3566" t="str">
        <f t="shared" si="495"/>
        <v>Don’t Buy</v>
      </c>
      <c r="D3566" t="str">
        <f t="shared" si="496"/>
        <v>Long Name</v>
      </c>
      <c r="E3566">
        <v>3.7</v>
      </c>
      <c r="F3566">
        <f>IF(Q3566&lt;10,E3566+0.1,E3566)</f>
        <v>3.7</v>
      </c>
      <c r="G3566">
        <f>MIN(IF(Q3566&lt;10,E3566+0.5,E3566),5)</f>
        <v>3.7</v>
      </c>
      <c r="H3566" t="str">
        <f t="shared" si="497"/>
        <v>Average Place to Work</v>
      </c>
      <c r="I3566">
        <v>147</v>
      </c>
      <c r="J3566" t="b">
        <f t="shared" si="498"/>
        <v>0</v>
      </c>
      <c r="K3566" t="b">
        <f>OR(E3566&gt;3.5,Q3566&lt;10)</f>
        <v>1</v>
      </c>
      <c r="L3566" t="s">
        <v>19</v>
      </c>
      <c r="M3566" t="s">
        <v>2543</v>
      </c>
      <c r="N3566" t="str">
        <f t="shared" si="499"/>
        <v>Indian Silicon Valley Startups</v>
      </c>
      <c r="O3566" t="str">
        <f t="shared" si="500"/>
        <v>None</v>
      </c>
      <c r="P3566" t="s">
        <v>183</v>
      </c>
      <c r="Q3566" s="2">
        <f t="shared" si="501"/>
        <v>10</v>
      </c>
      <c r="R3566" s="1" t="str">
        <f t="shared" si="502"/>
        <v>Established</v>
      </c>
      <c r="S3566" s="1"/>
      <c r="T3566" t="s">
        <v>598</v>
      </c>
      <c r="U3566" t="s">
        <v>36</v>
      </c>
      <c r="V3566">
        <f t="shared" si="503"/>
        <v>0</v>
      </c>
    </row>
    <row r="3567" spans="1:22" x14ac:dyDescent="0.35">
      <c r="A3567">
        <v>3565</v>
      </c>
      <c r="B3567" t="s">
        <v>6347</v>
      </c>
      <c r="C3567" t="str">
        <f t="shared" si="495"/>
        <v>Don’t Buy</v>
      </c>
      <c r="D3567" t="str">
        <f t="shared" si="496"/>
        <v>Short Name</v>
      </c>
      <c r="E3567">
        <v>4.0999999999999996</v>
      </c>
      <c r="F3567">
        <f>IF(Q3567&lt;10,E3567+0.1,E3567)</f>
        <v>4.0999999999999996</v>
      </c>
      <c r="G3567">
        <f>MIN(IF(Q3567&lt;10,E3567+0.5,E3567),5)</f>
        <v>4.0999999999999996</v>
      </c>
      <c r="H3567" t="str">
        <f t="shared" si="497"/>
        <v>Average Place to Work</v>
      </c>
      <c r="I3567">
        <v>147</v>
      </c>
      <c r="J3567" t="b">
        <f t="shared" si="498"/>
        <v>0</v>
      </c>
      <c r="K3567" t="b">
        <f>OR(E3567&gt;3.5,Q3567&lt;10)</f>
        <v>1</v>
      </c>
      <c r="L3567" t="s">
        <v>19</v>
      </c>
      <c r="M3567" t="s">
        <v>6348</v>
      </c>
      <c r="N3567" t="str">
        <f t="shared" si="499"/>
        <v>None</v>
      </c>
      <c r="O3567" t="str">
        <f t="shared" si="500"/>
        <v>None</v>
      </c>
      <c r="P3567" t="s">
        <v>143</v>
      </c>
      <c r="Q3567" s="2">
        <f t="shared" si="501"/>
        <v>24</v>
      </c>
      <c r="R3567" s="1" t="str">
        <f t="shared" si="502"/>
        <v>Established</v>
      </c>
      <c r="S3567" s="1"/>
      <c r="T3567" t="s">
        <v>606</v>
      </c>
      <c r="U3567" t="s">
        <v>24</v>
      </c>
      <c r="V3567">
        <f t="shared" si="503"/>
        <v>1000000</v>
      </c>
    </row>
    <row r="3568" spans="1:22" x14ac:dyDescent="0.35">
      <c r="A3568">
        <v>3566</v>
      </c>
      <c r="B3568" t="s">
        <v>6349</v>
      </c>
      <c r="C3568" t="str">
        <f t="shared" si="495"/>
        <v>Don’t Buy</v>
      </c>
      <c r="D3568" t="str">
        <f t="shared" si="496"/>
        <v>Long Name</v>
      </c>
      <c r="E3568">
        <v>3.9</v>
      </c>
      <c r="F3568">
        <f>IF(Q3568&lt;10,E3568+0.1,E3568)</f>
        <v>3.9</v>
      </c>
      <c r="G3568">
        <f>MIN(IF(Q3568&lt;10,E3568+0.5,E3568),5)</f>
        <v>3.9</v>
      </c>
      <c r="H3568" t="str">
        <f t="shared" si="497"/>
        <v>Average Place to Work</v>
      </c>
      <c r="I3568">
        <v>147</v>
      </c>
      <c r="J3568" t="b">
        <f t="shared" si="498"/>
        <v>0</v>
      </c>
      <c r="K3568" t="b">
        <f>OR(E3568&gt;3.5,Q3568&lt;10)</f>
        <v>1</v>
      </c>
      <c r="L3568" t="s">
        <v>19</v>
      </c>
      <c r="M3568" t="s">
        <v>4946</v>
      </c>
      <c r="N3568" t="str">
        <f t="shared" si="499"/>
        <v>None</v>
      </c>
      <c r="O3568" t="str">
        <f t="shared" si="500"/>
        <v>None</v>
      </c>
      <c r="P3568" t="s">
        <v>654</v>
      </c>
      <c r="Q3568" s="2">
        <f t="shared" si="501"/>
        <v>50</v>
      </c>
      <c r="R3568" s="1" t="str">
        <f t="shared" si="502"/>
        <v>Established</v>
      </c>
      <c r="S3568" s="1"/>
      <c r="T3568" t="s">
        <v>115</v>
      </c>
      <c r="U3568" t="s">
        <v>83</v>
      </c>
      <c r="V3568">
        <f t="shared" si="503"/>
        <v>0</v>
      </c>
    </row>
    <row r="3569" spans="1:22" x14ac:dyDescent="0.35">
      <c r="A3569">
        <v>3567</v>
      </c>
      <c r="B3569" t="s">
        <v>6350</v>
      </c>
      <c r="C3569" t="str">
        <f t="shared" si="495"/>
        <v>Don’t Buy</v>
      </c>
      <c r="D3569" t="str">
        <f t="shared" si="496"/>
        <v>Long Name</v>
      </c>
      <c r="E3569">
        <v>4.3</v>
      </c>
      <c r="F3569">
        <f>IF(Q3569&lt;10,E3569+0.1,E3569)</f>
        <v>4.3</v>
      </c>
      <c r="G3569">
        <f>MIN(IF(Q3569&lt;10,E3569+0.5,E3569),5)</f>
        <v>4.3</v>
      </c>
      <c r="H3569" t="str">
        <f t="shared" si="497"/>
        <v>Average Place to Work</v>
      </c>
      <c r="I3569">
        <v>147</v>
      </c>
      <c r="J3569" t="b">
        <f t="shared" si="498"/>
        <v>0</v>
      </c>
      <c r="K3569" t="b">
        <f>OR(E3569&gt;3.5,Q3569&lt;10)</f>
        <v>1</v>
      </c>
      <c r="L3569" t="s">
        <v>19</v>
      </c>
      <c r="M3569" t="s">
        <v>4457</v>
      </c>
      <c r="N3569" t="str">
        <f t="shared" si="499"/>
        <v>Indian Silicon Valley Startups</v>
      </c>
      <c r="O3569" t="str">
        <f t="shared" si="500"/>
        <v>None</v>
      </c>
      <c r="P3569" t="s">
        <v>156</v>
      </c>
      <c r="Q3569" s="2">
        <f t="shared" si="501"/>
        <v>18</v>
      </c>
      <c r="R3569" s="1" t="str">
        <f t="shared" si="502"/>
        <v>Established</v>
      </c>
      <c r="S3569" s="1"/>
      <c r="T3569" t="s">
        <v>115</v>
      </c>
      <c r="U3569" t="s">
        <v>352</v>
      </c>
      <c r="V3569">
        <f t="shared" si="503"/>
        <v>0</v>
      </c>
    </row>
    <row r="3570" spans="1:22" x14ac:dyDescent="0.35">
      <c r="A3570">
        <v>3568</v>
      </c>
      <c r="B3570" t="s">
        <v>4493</v>
      </c>
      <c r="C3570" t="str">
        <f t="shared" si="495"/>
        <v>Don’t Buy</v>
      </c>
      <c r="D3570" t="str">
        <f t="shared" si="496"/>
        <v>Long Name</v>
      </c>
      <c r="E3570">
        <v>4.3</v>
      </c>
      <c r="F3570">
        <f>IF(Q3570&lt;10,E3570+0.1,E3570)</f>
        <v>4.3999999999999995</v>
      </c>
      <c r="G3570">
        <f>MIN(IF(Q3570&lt;10,E3570+0.5,E3570),5)</f>
        <v>4.8</v>
      </c>
      <c r="H3570" t="str">
        <f t="shared" si="497"/>
        <v>Average Place to Work</v>
      </c>
      <c r="I3570">
        <v>147</v>
      </c>
      <c r="J3570" t="b">
        <f t="shared" si="498"/>
        <v>0</v>
      </c>
      <c r="K3570" t="b">
        <f>OR(E3570&gt;3.5,Q3570&lt;10)</f>
        <v>1</v>
      </c>
      <c r="M3570" t="s">
        <v>3942</v>
      </c>
      <c r="N3570" t="str">
        <f t="shared" si="499"/>
        <v>Indian Silicon Valley Startups</v>
      </c>
      <c r="O3570" t="str">
        <f t="shared" si="500"/>
        <v>None</v>
      </c>
      <c r="Q3570" s="2">
        <f t="shared" si="501"/>
        <v>0</v>
      </c>
      <c r="R3570" s="1" t="str">
        <f t="shared" si="502"/>
        <v>Startup</v>
      </c>
      <c r="S3570" s="1"/>
      <c r="V3570">
        <f t="shared" si="503"/>
        <v>0</v>
      </c>
    </row>
    <row r="3571" spans="1:22" x14ac:dyDescent="0.35">
      <c r="A3571">
        <v>3569</v>
      </c>
      <c r="B3571" t="s">
        <v>6351</v>
      </c>
      <c r="C3571" t="str">
        <f t="shared" si="495"/>
        <v>Don’t Buy</v>
      </c>
      <c r="D3571" t="str">
        <f t="shared" si="496"/>
        <v>Long Name</v>
      </c>
      <c r="E3571">
        <v>4.0999999999999996</v>
      </c>
      <c r="F3571">
        <f>IF(Q3571&lt;10,E3571+0.1,E3571)</f>
        <v>4.1999999999999993</v>
      </c>
      <c r="G3571">
        <f>MIN(IF(Q3571&lt;10,E3571+0.5,E3571),5)</f>
        <v>4.5999999999999996</v>
      </c>
      <c r="H3571" t="str">
        <f t="shared" si="497"/>
        <v>Average Place to Work</v>
      </c>
      <c r="I3571">
        <v>147</v>
      </c>
      <c r="J3571" t="b">
        <f t="shared" si="498"/>
        <v>0</v>
      </c>
      <c r="K3571" t="b">
        <f>OR(E3571&gt;3.5,Q3571&lt;10)</f>
        <v>1</v>
      </c>
      <c r="L3571" t="s">
        <v>19</v>
      </c>
      <c r="M3571" t="s">
        <v>6352</v>
      </c>
      <c r="N3571" t="str">
        <f t="shared" si="499"/>
        <v>Indian Silicon Valley Startups</v>
      </c>
      <c r="O3571" t="str">
        <f t="shared" si="500"/>
        <v>None</v>
      </c>
      <c r="P3571" t="s">
        <v>170</v>
      </c>
      <c r="Q3571" s="2">
        <f t="shared" si="501"/>
        <v>6</v>
      </c>
      <c r="R3571" s="1" t="str">
        <f t="shared" si="502"/>
        <v>Startup</v>
      </c>
      <c r="S3571" s="1"/>
      <c r="T3571" t="s">
        <v>598</v>
      </c>
      <c r="U3571" t="s">
        <v>36</v>
      </c>
      <c r="V3571">
        <f t="shared" si="503"/>
        <v>0</v>
      </c>
    </row>
    <row r="3572" spans="1:22" x14ac:dyDescent="0.35">
      <c r="A3572">
        <v>3570</v>
      </c>
      <c r="B3572" t="s">
        <v>6353</v>
      </c>
      <c r="C3572" t="str">
        <f t="shared" si="495"/>
        <v>Don’t Buy</v>
      </c>
      <c r="D3572" t="str">
        <f t="shared" si="496"/>
        <v>Long Name</v>
      </c>
      <c r="E3572">
        <v>4.4000000000000004</v>
      </c>
      <c r="F3572">
        <f>IF(Q3572&lt;10,E3572+0.1,E3572)</f>
        <v>4.4000000000000004</v>
      </c>
      <c r="G3572">
        <f>MIN(IF(Q3572&lt;10,E3572+0.5,E3572),5)</f>
        <v>4.4000000000000004</v>
      </c>
      <c r="H3572" t="str">
        <f t="shared" si="497"/>
        <v>Average Place to Work</v>
      </c>
      <c r="I3572">
        <v>147</v>
      </c>
      <c r="J3572" t="b">
        <f t="shared" si="498"/>
        <v>0</v>
      </c>
      <c r="K3572" t="b">
        <f>OR(E3572&gt;3.5,Q3572&lt;10)</f>
        <v>1</v>
      </c>
      <c r="M3572" t="s">
        <v>6354</v>
      </c>
      <c r="N3572" t="str">
        <f t="shared" si="499"/>
        <v>Indian Silicon Valley Startups</v>
      </c>
      <c r="O3572" t="str">
        <f t="shared" si="500"/>
        <v>None</v>
      </c>
      <c r="P3572" t="s">
        <v>50</v>
      </c>
      <c r="Q3572" s="2">
        <f t="shared" si="501"/>
        <v>29</v>
      </c>
      <c r="R3572" s="1" t="str">
        <f t="shared" si="502"/>
        <v>Established</v>
      </c>
      <c r="S3572" s="1"/>
      <c r="U3572" t="s">
        <v>306</v>
      </c>
      <c r="V3572">
        <f t="shared" si="503"/>
        <v>0</v>
      </c>
    </row>
    <row r="3573" spans="1:22" x14ac:dyDescent="0.35">
      <c r="A3573">
        <v>3571</v>
      </c>
      <c r="B3573" t="s">
        <v>6355</v>
      </c>
      <c r="C3573" t="str">
        <f t="shared" si="495"/>
        <v>Buy</v>
      </c>
      <c r="D3573" t="str">
        <f t="shared" si="496"/>
        <v>Short Name</v>
      </c>
      <c r="E3573">
        <v>2.5</v>
      </c>
      <c r="F3573">
        <f>IF(Q3573&lt;10,E3573+0.1,E3573)</f>
        <v>2.6</v>
      </c>
      <c r="G3573">
        <f>MIN(IF(Q3573&lt;10,E3573+0.5,E3573),5)</f>
        <v>3</v>
      </c>
      <c r="H3573" t="str">
        <f t="shared" si="497"/>
        <v>Average Place to Work</v>
      </c>
      <c r="I3573">
        <v>147</v>
      </c>
      <c r="J3573" t="b">
        <f t="shared" si="498"/>
        <v>0</v>
      </c>
      <c r="K3573" t="b">
        <f>OR(E3573&gt;3.5,Q3573&lt;10)</f>
        <v>1</v>
      </c>
      <c r="M3573" t="s">
        <v>1781</v>
      </c>
      <c r="N3573" t="str">
        <f t="shared" si="499"/>
        <v>Indian Silicon Valley Startups</v>
      </c>
      <c r="O3573" t="str">
        <f t="shared" si="500"/>
        <v>None</v>
      </c>
      <c r="P3573" t="s">
        <v>71</v>
      </c>
      <c r="Q3573" s="2">
        <f t="shared" si="501"/>
        <v>4</v>
      </c>
      <c r="R3573" s="1" t="str">
        <f t="shared" si="502"/>
        <v>Startup</v>
      </c>
      <c r="S3573" s="1"/>
      <c r="U3573" t="s">
        <v>36</v>
      </c>
      <c r="V3573">
        <f t="shared" si="503"/>
        <v>0</v>
      </c>
    </row>
    <row r="3574" spans="1:22" x14ac:dyDescent="0.35">
      <c r="A3574">
        <v>3572</v>
      </c>
      <c r="B3574" t="s">
        <v>6356</v>
      </c>
      <c r="C3574" t="str">
        <f t="shared" si="495"/>
        <v>Don’t Buy</v>
      </c>
      <c r="D3574" t="str">
        <f t="shared" si="496"/>
        <v>Long Name</v>
      </c>
      <c r="E3574">
        <v>4</v>
      </c>
      <c r="F3574">
        <f>IF(Q3574&lt;10,E3574+0.1,E3574)</f>
        <v>4</v>
      </c>
      <c r="G3574">
        <f>MIN(IF(Q3574&lt;10,E3574+0.5,E3574),5)</f>
        <v>4</v>
      </c>
      <c r="H3574" t="str">
        <f t="shared" si="497"/>
        <v>Average Place to Work</v>
      </c>
      <c r="I3574">
        <v>165</v>
      </c>
      <c r="J3574" t="b">
        <f t="shared" si="498"/>
        <v>0</v>
      </c>
      <c r="K3574" t="b">
        <f>OR(E3574&gt;3.5,Q3574&lt;10)</f>
        <v>1</v>
      </c>
      <c r="L3574" t="s">
        <v>19</v>
      </c>
      <c r="M3574" t="s">
        <v>6357</v>
      </c>
      <c r="N3574" t="str">
        <f t="shared" si="499"/>
        <v>None</v>
      </c>
      <c r="O3574" t="str">
        <f t="shared" si="500"/>
        <v>None</v>
      </c>
      <c r="P3574" t="s">
        <v>360</v>
      </c>
      <c r="Q3574" s="2">
        <f t="shared" si="501"/>
        <v>60</v>
      </c>
      <c r="R3574" s="1" t="str">
        <f t="shared" si="502"/>
        <v>Established</v>
      </c>
      <c r="S3574" s="1"/>
      <c r="T3574" t="s">
        <v>598</v>
      </c>
      <c r="U3574" t="s">
        <v>64</v>
      </c>
      <c r="V3574">
        <f t="shared" si="503"/>
        <v>0</v>
      </c>
    </row>
    <row r="3575" spans="1:22" x14ac:dyDescent="0.35">
      <c r="A3575">
        <v>3573</v>
      </c>
      <c r="B3575" t="s">
        <v>6358</v>
      </c>
      <c r="C3575" t="str">
        <f t="shared" si="495"/>
        <v>Don’t Buy</v>
      </c>
      <c r="D3575" t="str">
        <f t="shared" si="496"/>
        <v>Long Name</v>
      </c>
      <c r="E3575">
        <v>4</v>
      </c>
      <c r="F3575">
        <f>IF(Q3575&lt;10,E3575+0.1,E3575)</f>
        <v>4</v>
      </c>
      <c r="G3575">
        <f>MIN(IF(Q3575&lt;10,E3575+0.5,E3575),5)</f>
        <v>4</v>
      </c>
      <c r="H3575" t="str">
        <f t="shared" si="497"/>
        <v>Average Place to Work</v>
      </c>
      <c r="I3575">
        <v>146</v>
      </c>
      <c r="J3575" t="b">
        <f t="shared" si="498"/>
        <v>0</v>
      </c>
      <c r="K3575" t="b">
        <f>OR(E3575&gt;3.5,Q3575&lt;10)</f>
        <v>1</v>
      </c>
      <c r="L3575" t="s">
        <v>19</v>
      </c>
      <c r="M3575" t="s">
        <v>2451</v>
      </c>
      <c r="N3575" t="str">
        <f t="shared" si="499"/>
        <v>None</v>
      </c>
      <c r="O3575" t="str">
        <f t="shared" si="500"/>
        <v>None</v>
      </c>
      <c r="P3575" t="s">
        <v>143</v>
      </c>
      <c r="Q3575" s="2">
        <f t="shared" si="501"/>
        <v>24</v>
      </c>
      <c r="R3575" s="1" t="str">
        <f t="shared" si="502"/>
        <v>Established</v>
      </c>
      <c r="S3575" s="1"/>
      <c r="T3575" t="s">
        <v>1183</v>
      </c>
      <c r="U3575" t="s">
        <v>893</v>
      </c>
      <c r="V3575">
        <f t="shared" si="503"/>
        <v>0</v>
      </c>
    </row>
    <row r="3576" spans="1:22" x14ac:dyDescent="0.35">
      <c r="A3576">
        <v>3574</v>
      </c>
      <c r="B3576" t="s">
        <v>6359</v>
      </c>
      <c r="C3576" t="str">
        <f t="shared" si="495"/>
        <v>Don’t Buy</v>
      </c>
      <c r="D3576" t="str">
        <f t="shared" si="496"/>
        <v>Long Name</v>
      </c>
      <c r="E3576">
        <v>4.2</v>
      </c>
      <c r="F3576">
        <f>IF(Q3576&lt;10,E3576+0.1,E3576)</f>
        <v>4.2</v>
      </c>
      <c r="G3576">
        <f>MIN(IF(Q3576&lt;10,E3576+0.5,E3576),5)</f>
        <v>4.2</v>
      </c>
      <c r="H3576" t="str">
        <f t="shared" si="497"/>
        <v>Average Place to Work</v>
      </c>
      <c r="I3576">
        <v>146</v>
      </c>
      <c r="J3576" t="b">
        <f t="shared" si="498"/>
        <v>0</v>
      </c>
      <c r="K3576" t="b">
        <f>OR(E3576&gt;3.5,Q3576&lt;10)</f>
        <v>1</v>
      </c>
      <c r="L3576" t="s">
        <v>19</v>
      </c>
      <c r="M3576" t="s">
        <v>6360</v>
      </c>
      <c r="N3576" t="str">
        <f t="shared" si="499"/>
        <v>None</v>
      </c>
      <c r="O3576" t="str">
        <f t="shared" si="500"/>
        <v>None</v>
      </c>
      <c r="P3576" t="s">
        <v>6361</v>
      </c>
      <c r="Q3576" s="2">
        <f t="shared" si="501"/>
        <v>148</v>
      </c>
      <c r="R3576" s="1" t="str">
        <f t="shared" si="502"/>
        <v>Established</v>
      </c>
      <c r="S3576" s="1"/>
      <c r="T3576" t="s">
        <v>115</v>
      </c>
      <c r="U3576" t="s">
        <v>83</v>
      </c>
      <c r="V3576">
        <f t="shared" si="503"/>
        <v>0</v>
      </c>
    </row>
    <row r="3577" spans="1:22" x14ac:dyDescent="0.35">
      <c r="A3577">
        <v>3575</v>
      </c>
      <c r="B3577" t="s">
        <v>6362</v>
      </c>
      <c r="C3577" t="str">
        <f t="shared" si="495"/>
        <v>Don’t Buy</v>
      </c>
      <c r="D3577" t="str">
        <f t="shared" si="496"/>
        <v>Long Name</v>
      </c>
      <c r="E3577">
        <v>3.8</v>
      </c>
      <c r="F3577">
        <f>IF(Q3577&lt;10,E3577+0.1,E3577)</f>
        <v>3.8</v>
      </c>
      <c r="G3577">
        <f>MIN(IF(Q3577&lt;10,E3577+0.5,E3577),5)</f>
        <v>3.8</v>
      </c>
      <c r="H3577" t="str">
        <f t="shared" si="497"/>
        <v>Average Place to Work</v>
      </c>
      <c r="I3577">
        <v>146</v>
      </c>
      <c r="J3577" t="b">
        <f t="shared" si="498"/>
        <v>0</v>
      </c>
      <c r="K3577" t="b">
        <f>OR(E3577&gt;3.5,Q3577&lt;10)</f>
        <v>1</v>
      </c>
      <c r="L3577" t="s">
        <v>19</v>
      </c>
      <c r="M3577" t="s">
        <v>6363</v>
      </c>
      <c r="N3577" t="str">
        <f t="shared" si="499"/>
        <v>Indian Silicon Valley Startups</v>
      </c>
      <c r="O3577" t="str">
        <f t="shared" si="500"/>
        <v>None</v>
      </c>
      <c r="P3577" t="s">
        <v>261</v>
      </c>
      <c r="Q3577" s="2">
        <f t="shared" si="501"/>
        <v>21</v>
      </c>
      <c r="R3577" s="1" t="str">
        <f t="shared" si="502"/>
        <v>Established</v>
      </c>
      <c r="S3577" s="1"/>
      <c r="T3577" t="s">
        <v>606</v>
      </c>
      <c r="U3577" t="s">
        <v>36</v>
      </c>
      <c r="V3577">
        <f t="shared" si="503"/>
        <v>0</v>
      </c>
    </row>
    <row r="3578" spans="1:22" x14ac:dyDescent="0.35">
      <c r="A3578">
        <v>3576</v>
      </c>
      <c r="B3578" t="s">
        <v>6364</v>
      </c>
      <c r="C3578" t="str">
        <f t="shared" si="495"/>
        <v>Don’t Buy</v>
      </c>
      <c r="D3578" t="str">
        <f t="shared" si="496"/>
        <v>Long Name</v>
      </c>
      <c r="E3578">
        <v>4.3</v>
      </c>
      <c r="F3578">
        <f>IF(Q3578&lt;10,E3578+0.1,E3578)</f>
        <v>4.3</v>
      </c>
      <c r="G3578">
        <f>MIN(IF(Q3578&lt;10,E3578+0.5,E3578),5)</f>
        <v>4.3</v>
      </c>
      <c r="H3578" t="str">
        <f t="shared" si="497"/>
        <v>Average Place to Work</v>
      </c>
      <c r="I3578">
        <v>146</v>
      </c>
      <c r="J3578" t="b">
        <f t="shared" si="498"/>
        <v>0</v>
      </c>
      <c r="K3578" t="b">
        <f>OR(E3578&gt;3.5,Q3578&lt;10)</f>
        <v>1</v>
      </c>
      <c r="L3578" t="s">
        <v>19</v>
      </c>
      <c r="M3578" t="s">
        <v>815</v>
      </c>
      <c r="N3578" t="str">
        <f t="shared" si="499"/>
        <v>Indian Silicon Valley Startups</v>
      </c>
      <c r="O3578" t="str">
        <f t="shared" si="500"/>
        <v>None</v>
      </c>
      <c r="P3578" t="s">
        <v>76</v>
      </c>
      <c r="Q3578" s="2">
        <f t="shared" si="501"/>
        <v>44</v>
      </c>
      <c r="R3578" s="1" t="str">
        <f t="shared" si="502"/>
        <v>Established</v>
      </c>
      <c r="S3578" s="1"/>
      <c r="T3578" t="s">
        <v>115</v>
      </c>
      <c r="U3578" t="s">
        <v>171</v>
      </c>
      <c r="V3578">
        <f t="shared" si="503"/>
        <v>0</v>
      </c>
    </row>
    <row r="3579" spans="1:22" x14ac:dyDescent="0.35">
      <c r="A3579">
        <v>3577</v>
      </c>
      <c r="B3579" t="s">
        <v>6365</v>
      </c>
      <c r="C3579" t="str">
        <f t="shared" si="495"/>
        <v>Don’t Buy</v>
      </c>
      <c r="D3579" t="str">
        <f t="shared" si="496"/>
        <v>Long Name</v>
      </c>
      <c r="E3579">
        <v>4.0999999999999996</v>
      </c>
      <c r="F3579">
        <f>IF(Q3579&lt;10,E3579+0.1,E3579)</f>
        <v>4.0999999999999996</v>
      </c>
      <c r="G3579">
        <f>MIN(IF(Q3579&lt;10,E3579+0.5,E3579),5)</f>
        <v>4.0999999999999996</v>
      </c>
      <c r="H3579" t="str">
        <f t="shared" si="497"/>
        <v>Average Place to Work</v>
      </c>
      <c r="I3579">
        <v>146</v>
      </c>
      <c r="J3579" t="b">
        <f t="shared" si="498"/>
        <v>0</v>
      </c>
      <c r="K3579" t="b">
        <f>OR(E3579&gt;3.5,Q3579&lt;10)</f>
        <v>1</v>
      </c>
      <c r="L3579" t="s">
        <v>9</v>
      </c>
      <c r="M3579" t="s">
        <v>6366</v>
      </c>
      <c r="N3579" t="str">
        <f t="shared" si="499"/>
        <v>None</v>
      </c>
      <c r="O3579" t="str">
        <f t="shared" si="500"/>
        <v>None</v>
      </c>
      <c r="P3579" t="s">
        <v>59</v>
      </c>
      <c r="Q3579" s="2">
        <f t="shared" si="501"/>
        <v>39</v>
      </c>
      <c r="R3579" s="1" t="str">
        <f t="shared" si="502"/>
        <v>Established</v>
      </c>
      <c r="S3579" s="1"/>
      <c r="T3579" t="s">
        <v>598</v>
      </c>
      <c r="U3579" t="s">
        <v>160</v>
      </c>
      <c r="V3579">
        <f t="shared" si="503"/>
        <v>0</v>
      </c>
    </row>
    <row r="3580" spans="1:22" x14ac:dyDescent="0.35">
      <c r="A3580">
        <v>3578</v>
      </c>
      <c r="B3580" t="s">
        <v>6367</v>
      </c>
      <c r="C3580" t="str">
        <f t="shared" si="495"/>
        <v>Don’t Buy</v>
      </c>
      <c r="D3580" t="str">
        <f t="shared" si="496"/>
        <v>Long Name</v>
      </c>
      <c r="E3580">
        <v>4.0999999999999996</v>
      </c>
      <c r="F3580">
        <f>IF(Q3580&lt;10,E3580+0.1,E3580)</f>
        <v>4.0999999999999996</v>
      </c>
      <c r="G3580">
        <f>MIN(IF(Q3580&lt;10,E3580+0.5,E3580),5)</f>
        <v>4.0999999999999996</v>
      </c>
      <c r="H3580" t="str">
        <f t="shared" si="497"/>
        <v>Average Place to Work</v>
      </c>
      <c r="I3580">
        <v>146</v>
      </c>
      <c r="J3580" t="b">
        <f t="shared" si="498"/>
        <v>0</v>
      </c>
      <c r="K3580" t="b">
        <f>OR(E3580&gt;3.5,Q3580&lt;10)</f>
        <v>1</v>
      </c>
      <c r="L3580" t="s">
        <v>9</v>
      </c>
      <c r="M3580" t="s">
        <v>2862</v>
      </c>
      <c r="N3580" t="str">
        <f t="shared" si="499"/>
        <v>None</v>
      </c>
      <c r="O3580" t="str">
        <f t="shared" si="500"/>
        <v>None</v>
      </c>
      <c r="P3580" t="s">
        <v>16</v>
      </c>
      <c r="Q3580" s="2">
        <f t="shared" si="501"/>
        <v>33</v>
      </c>
      <c r="R3580" s="1" t="str">
        <f t="shared" si="502"/>
        <v>Established</v>
      </c>
      <c r="S3580" s="1"/>
      <c r="T3580" t="s">
        <v>1146</v>
      </c>
      <c r="U3580" t="s">
        <v>64</v>
      </c>
      <c r="V3580">
        <f t="shared" si="503"/>
        <v>0</v>
      </c>
    </row>
    <row r="3581" spans="1:22" x14ac:dyDescent="0.35">
      <c r="A3581">
        <v>3579</v>
      </c>
      <c r="B3581" t="s">
        <v>6368</v>
      </c>
      <c r="C3581" t="str">
        <f t="shared" si="495"/>
        <v>Don’t Buy</v>
      </c>
      <c r="D3581" t="str">
        <f t="shared" si="496"/>
        <v>Long Name</v>
      </c>
      <c r="E3581">
        <v>3.9</v>
      </c>
      <c r="F3581">
        <f>IF(Q3581&lt;10,E3581+0.1,E3581)</f>
        <v>3.9</v>
      </c>
      <c r="G3581">
        <f>MIN(IF(Q3581&lt;10,E3581+0.5,E3581),5)</f>
        <v>3.9</v>
      </c>
      <c r="H3581" t="str">
        <f t="shared" si="497"/>
        <v>Average Place to Work</v>
      </c>
      <c r="I3581">
        <v>146</v>
      </c>
      <c r="J3581" t="b">
        <f t="shared" si="498"/>
        <v>0</v>
      </c>
      <c r="K3581" t="b">
        <f>OR(E3581&gt;3.5,Q3581&lt;10)</f>
        <v>1</v>
      </c>
      <c r="L3581" t="s">
        <v>9</v>
      </c>
      <c r="M3581" t="s">
        <v>6369</v>
      </c>
      <c r="N3581" t="str">
        <f t="shared" si="499"/>
        <v>None</v>
      </c>
      <c r="O3581" t="str">
        <f t="shared" si="500"/>
        <v>None</v>
      </c>
      <c r="P3581" t="s">
        <v>1530</v>
      </c>
      <c r="Q3581" s="2">
        <f t="shared" si="501"/>
        <v>59</v>
      </c>
      <c r="R3581" s="1" t="str">
        <f t="shared" si="502"/>
        <v>Established</v>
      </c>
      <c r="S3581" s="1"/>
      <c r="T3581" t="s">
        <v>598</v>
      </c>
      <c r="U3581" t="s">
        <v>24</v>
      </c>
      <c r="V3581">
        <f t="shared" si="503"/>
        <v>500000</v>
      </c>
    </row>
    <row r="3582" spans="1:22" x14ac:dyDescent="0.35">
      <c r="A3582">
        <v>3580</v>
      </c>
      <c r="B3582" t="s">
        <v>6370</v>
      </c>
      <c r="C3582" t="str">
        <f t="shared" si="495"/>
        <v>Don’t Buy</v>
      </c>
      <c r="D3582" t="str">
        <f t="shared" si="496"/>
        <v>Long Name</v>
      </c>
      <c r="E3582">
        <v>3.3</v>
      </c>
      <c r="F3582">
        <f>IF(Q3582&lt;10,E3582+0.1,E3582)</f>
        <v>3.3</v>
      </c>
      <c r="G3582">
        <f>MIN(IF(Q3582&lt;10,E3582+0.5,E3582),5)</f>
        <v>3.3</v>
      </c>
      <c r="H3582" t="str">
        <f t="shared" si="497"/>
        <v>Average Place to Work</v>
      </c>
      <c r="I3582">
        <v>146</v>
      </c>
      <c r="J3582" t="b">
        <f t="shared" si="498"/>
        <v>0</v>
      </c>
      <c r="K3582" t="b">
        <f>OR(E3582&gt;3.5,Q3582&lt;10)</f>
        <v>0</v>
      </c>
      <c r="L3582" t="s">
        <v>19</v>
      </c>
      <c r="M3582" t="s">
        <v>6371</v>
      </c>
      <c r="N3582" t="str">
        <f t="shared" si="499"/>
        <v>None</v>
      </c>
      <c r="O3582" t="str">
        <f t="shared" si="500"/>
        <v>None</v>
      </c>
      <c r="P3582" t="s">
        <v>21</v>
      </c>
      <c r="Q3582" s="2">
        <f t="shared" si="501"/>
        <v>28</v>
      </c>
      <c r="R3582" s="1" t="str">
        <f t="shared" si="502"/>
        <v>Established</v>
      </c>
      <c r="S3582" s="1"/>
      <c r="T3582" t="s">
        <v>115</v>
      </c>
      <c r="U3582" t="s">
        <v>17</v>
      </c>
      <c r="V3582">
        <f t="shared" si="503"/>
        <v>500000</v>
      </c>
    </row>
    <row r="3583" spans="1:22" x14ac:dyDescent="0.35">
      <c r="A3583">
        <v>3581</v>
      </c>
      <c r="B3583" t="s">
        <v>6372</v>
      </c>
      <c r="C3583" t="str">
        <f t="shared" si="495"/>
        <v>Don’t Buy</v>
      </c>
      <c r="D3583" t="str">
        <f t="shared" si="496"/>
        <v>Long Name</v>
      </c>
      <c r="E3583">
        <v>4.4000000000000004</v>
      </c>
      <c r="F3583">
        <f>IF(Q3583&lt;10,E3583+0.1,E3583)</f>
        <v>4.4000000000000004</v>
      </c>
      <c r="G3583">
        <f>MIN(IF(Q3583&lt;10,E3583+0.5,E3583),5)</f>
        <v>4.4000000000000004</v>
      </c>
      <c r="H3583" t="str">
        <f t="shared" si="497"/>
        <v>Average Place to Work</v>
      </c>
      <c r="I3583">
        <v>146</v>
      </c>
      <c r="J3583" t="b">
        <f t="shared" si="498"/>
        <v>0</v>
      </c>
      <c r="K3583" t="b">
        <f>OR(E3583&gt;3.5,Q3583&lt;10)</f>
        <v>1</v>
      </c>
      <c r="L3583" t="s">
        <v>19</v>
      </c>
      <c r="M3583" t="s">
        <v>4225</v>
      </c>
      <c r="N3583" t="str">
        <f t="shared" si="499"/>
        <v>None</v>
      </c>
      <c r="O3583" t="str">
        <f t="shared" si="500"/>
        <v>None</v>
      </c>
      <c r="P3583" t="s">
        <v>39</v>
      </c>
      <c r="Q3583" s="2">
        <f t="shared" si="501"/>
        <v>36</v>
      </c>
      <c r="R3583" s="1" t="str">
        <f t="shared" si="502"/>
        <v>Established</v>
      </c>
      <c r="S3583" s="1"/>
      <c r="T3583" t="s">
        <v>598</v>
      </c>
      <c r="U3583" t="s">
        <v>255</v>
      </c>
      <c r="V3583">
        <f t="shared" si="503"/>
        <v>0</v>
      </c>
    </row>
    <row r="3584" spans="1:22" x14ac:dyDescent="0.35">
      <c r="A3584">
        <v>3582</v>
      </c>
      <c r="B3584" t="s">
        <v>6373</v>
      </c>
      <c r="C3584" t="str">
        <f t="shared" si="495"/>
        <v>Don’t Buy</v>
      </c>
      <c r="D3584" t="str">
        <f t="shared" si="496"/>
        <v>Long Name</v>
      </c>
      <c r="E3584">
        <v>4.0999999999999996</v>
      </c>
      <c r="F3584">
        <f>IF(Q3584&lt;10,E3584+0.1,E3584)</f>
        <v>4.0999999999999996</v>
      </c>
      <c r="G3584">
        <f>MIN(IF(Q3584&lt;10,E3584+0.5,E3584),5)</f>
        <v>4.0999999999999996</v>
      </c>
      <c r="H3584" t="str">
        <f t="shared" si="497"/>
        <v>Average Place to Work</v>
      </c>
      <c r="I3584">
        <v>146</v>
      </c>
      <c r="J3584" t="b">
        <f t="shared" si="498"/>
        <v>0</v>
      </c>
      <c r="K3584" t="b">
        <f>OR(E3584&gt;3.5,Q3584&lt;10)</f>
        <v>1</v>
      </c>
      <c r="L3584" t="s">
        <v>9</v>
      </c>
      <c r="M3584" t="s">
        <v>6374</v>
      </c>
      <c r="N3584" t="str">
        <f t="shared" si="499"/>
        <v>None</v>
      </c>
      <c r="O3584" t="str">
        <f t="shared" si="500"/>
        <v>None</v>
      </c>
      <c r="P3584" t="s">
        <v>16</v>
      </c>
      <c r="Q3584" s="2">
        <f t="shared" si="501"/>
        <v>33</v>
      </c>
      <c r="R3584" s="1" t="str">
        <f t="shared" si="502"/>
        <v>Established</v>
      </c>
      <c r="S3584" s="1"/>
      <c r="T3584" t="s">
        <v>140</v>
      </c>
      <c r="U3584" t="s">
        <v>24</v>
      </c>
      <c r="V3584">
        <f t="shared" si="503"/>
        <v>1000000</v>
      </c>
    </row>
    <row r="3585" spans="1:22" x14ac:dyDescent="0.35">
      <c r="A3585">
        <v>3583</v>
      </c>
      <c r="B3585" t="s">
        <v>6375</v>
      </c>
      <c r="C3585" t="str">
        <f t="shared" si="495"/>
        <v>Don’t Buy</v>
      </c>
      <c r="D3585" t="str">
        <f t="shared" si="496"/>
        <v>Long Name</v>
      </c>
      <c r="E3585">
        <v>4.5</v>
      </c>
      <c r="F3585">
        <f>IF(Q3585&lt;10,E3585+0.1,E3585)</f>
        <v>4.5</v>
      </c>
      <c r="G3585">
        <f>MIN(IF(Q3585&lt;10,E3585+0.5,E3585),5)</f>
        <v>4.5</v>
      </c>
      <c r="H3585" t="str">
        <f t="shared" si="497"/>
        <v>Average Place to Work</v>
      </c>
      <c r="I3585">
        <v>146</v>
      </c>
      <c r="J3585" t="b">
        <f t="shared" si="498"/>
        <v>0</v>
      </c>
      <c r="K3585" t="b">
        <f>OR(E3585&gt;3.5,Q3585&lt;10)</f>
        <v>1</v>
      </c>
      <c r="M3585" t="s">
        <v>5022</v>
      </c>
      <c r="N3585" t="str">
        <f t="shared" si="499"/>
        <v>Indian Silicon Valley Startups</v>
      </c>
      <c r="O3585" t="str">
        <f t="shared" si="500"/>
        <v>None</v>
      </c>
      <c r="P3585" t="s">
        <v>143</v>
      </c>
      <c r="Q3585" s="2">
        <f t="shared" si="501"/>
        <v>24</v>
      </c>
      <c r="R3585" s="1" t="str">
        <f t="shared" si="502"/>
        <v>Established</v>
      </c>
      <c r="S3585" s="1"/>
      <c r="U3585" t="s">
        <v>92</v>
      </c>
      <c r="V3585">
        <f t="shared" si="503"/>
        <v>0</v>
      </c>
    </row>
    <row r="3586" spans="1:22" x14ac:dyDescent="0.35">
      <c r="A3586">
        <v>3584</v>
      </c>
      <c r="B3586" t="s">
        <v>6376</v>
      </c>
      <c r="C3586" t="str">
        <f t="shared" si="495"/>
        <v>Don’t Buy</v>
      </c>
      <c r="D3586" t="str">
        <f t="shared" si="496"/>
        <v>Long Name</v>
      </c>
      <c r="E3586">
        <v>4</v>
      </c>
      <c r="F3586">
        <f>IF(Q3586&lt;10,E3586+0.1,E3586)</f>
        <v>4</v>
      </c>
      <c r="G3586">
        <f>MIN(IF(Q3586&lt;10,E3586+0.5,E3586),5)</f>
        <v>4</v>
      </c>
      <c r="H3586" t="str">
        <f t="shared" si="497"/>
        <v>Average Place to Work</v>
      </c>
      <c r="I3586">
        <v>146</v>
      </c>
      <c r="J3586" t="b">
        <f t="shared" si="498"/>
        <v>0</v>
      </c>
      <c r="K3586" t="b">
        <f>OR(E3586&gt;3.5,Q3586&lt;10)</f>
        <v>1</v>
      </c>
      <c r="L3586" t="s">
        <v>19</v>
      </c>
      <c r="M3586" t="s">
        <v>6377</v>
      </c>
      <c r="N3586" t="str">
        <f t="shared" si="499"/>
        <v>None</v>
      </c>
      <c r="O3586" t="str">
        <f t="shared" si="500"/>
        <v>None</v>
      </c>
      <c r="P3586" t="s">
        <v>491</v>
      </c>
      <c r="Q3586" s="2">
        <f t="shared" si="501"/>
        <v>91</v>
      </c>
      <c r="R3586" s="1" t="str">
        <f t="shared" si="502"/>
        <v>Established</v>
      </c>
      <c r="S3586" s="1"/>
      <c r="T3586" t="s">
        <v>115</v>
      </c>
      <c r="U3586" t="s">
        <v>64</v>
      </c>
      <c r="V3586">
        <f t="shared" si="503"/>
        <v>0</v>
      </c>
    </row>
    <row r="3587" spans="1:22" x14ac:dyDescent="0.35">
      <c r="A3587">
        <v>3585</v>
      </c>
      <c r="B3587" t="s">
        <v>6378</v>
      </c>
      <c r="C3587" t="str">
        <f t="shared" ref="C3587:C3650" si="504">IF(OR(LEFT(B3587,1)="T",LEFT(B3587,1)="G"),"Buy","Don’t Buy")</f>
        <v>Don’t Buy</v>
      </c>
      <c r="D3587" t="str">
        <f t="shared" ref="D3587:D3650" si="505">IF(LEN(B3587)&gt;=10,"Long Name","Short Name")</f>
        <v>Long Name</v>
      </c>
      <c r="E3587">
        <v>4.4000000000000004</v>
      </c>
      <c r="F3587">
        <f>IF(Q3587&lt;10,E3587+0.1,E3587)</f>
        <v>4.4000000000000004</v>
      </c>
      <c r="G3587">
        <f>MIN(IF(Q3587&lt;10,E3587+0.5,E3587),5)</f>
        <v>4.4000000000000004</v>
      </c>
      <c r="H3587" t="str">
        <f t="shared" ref="H3587:H3650" si="506">IF(E3587&gt;4.5,"Great Place to Work","Average Place to Work")</f>
        <v>Average Place to Work</v>
      </c>
      <c r="I3587">
        <v>146</v>
      </c>
      <c r="J3587" t="b">
        <f t="shared" ref="J3587:J3650" si="507">AND(I3587&gt;10000,E3587&gt;4)</f>
        <v>0</v>
      </c>
      <c r="K3587" t="b">
        <f>OR(E3587&gt;3.5,Q3587&lt;10)</f>
        <v>1</v>
      </c>
      <c r="L3587" t="s">
        <v>19</v>
      </c>
      <c r="M3587" t="s">
        <v>6379</v>
      </c>
      <c r="N3587" t="str">
        <f t="shared" ref="N3587:N3650" si="508">IF(OR(LEFT(M3587,9)="Banglore",LEFT(M3587,9)="Bengaluru",LEFT(M3587,7)="Chennai",Q3587&lt;10,U3587="Internet"),"Indian Silicon Valley Startups","None")</f>
        <v>None</v>
      </c>
      <c r="O3587" t="str">
        <f t="shared" ref="O3587:O3650" si="509">IF(AND(LEFT(M3587,6)="Mumbai",U3587="Financial Services"),"Bombay Finances","None")</f>
        <v>None</v>
      </c>
      <c r="P3587" t="s">
        <v>82</v>
      </c>
      <c r="Q3587" s="2">
        <f t="shared" ref="Q3587:Q3650" si="510">_xlfn.NUMBERVALUE(SUBSTITUTE(TRIM(P3587)," years old",""))</f>
        <v>49</v>
      </c>
      <c r="R3587" s="1" t="str">
        <f t="shared" ref="R3587:R3650" si="511">IF(Q3587&lt;10,"Startup","Established")</f>
        <v>Established</v>
      </c>
      <c r="S3587" s="1"/>
      <c r="T3587" t="s">
        <v>606</v>
      </c>
      <c r="U3587" t="s">
        <v>755</v>
      </c>
      <c r="V3587">
        <f t="shared" ref="V3587:V3650" si="512">IF(AND(OR(U3587=$U$7,U3587=$U$12),E3587&gt;4),1000000,IF(AND(OR(U3587=$U$7,U3587=$U$12),E3587&lt;=4),500000,IF(AND(U3587=$U$18,E3587&gt;4),800000,0)))</f>
        <v>0</v>
      </c>
    </row>
    <row r="3588" spans="1:22" x14ac:dyDescent="0.35">
      <c r="A3588">
        <v>3586</v>
      </c>
      <c r="B3588" t="s">
        <v>6380</v>
      </c>
      <c r="C3588" t="str">
        <f t="shared" si="504"/>
        <v>Don’t Buy</v>
      </c>
      <c r="D3588" t="str">
        <f t="shared" si="505"/>
        <v>Short Name</v>
      </c>
      <c r="E3588">
        <v>3.8</v>
      </c>
      <c r="F3588">
        <f>IF(Q3588&lt;10,E3588+0.1,E3588)</f>
        <v>3.9</v>
      </c>
      <c r="G3588">
        <f>MIN(IF(Q3588&lt;10,E3588+0.5,E3588),5)</f>
        <v>4.3</v>
      </c>
      <c r="H3588" t="str">
        <f t="shared" si="506"/>
        <v>Average Place to Work</v>
      </c>
      <c r="I3588">
        <v>146</v>
      </c>
      <c r="J3588" t="b">
        <f t="shared" si="507"/>
        <v>0</v>
      </c>
      <c r="K3588" t="b">
        <f>OR(E3588&gt;3.5,Q3588&lt;10)</f>
        <v>1</v>
      </c>
      <c r="L3588" t="s">
        <v>9</v>
      </c>
      <c r="M3588" t="s">
        <v>1324</v>
      </c>
      <c r="N3588" t="str">
        <f t="shared" si="508"/>
        <v>Indian Silicon Valley Startups</v>
      </c>
      <c r="O3588" t="str">
        <f t="shared" si="509"/>
        <v>None</v>
      </c>
      <c r="P3588" t="s">
        <v>170</v>
      </c>
      <c r="Q3588" s="2">
        <f t="shared" si="510"/>
        <v>6</v>
      </c>
      <c r="R3588" s="1" t="str">
        <f t="shared" si="511"/>
        <v>Startup</v>
      </c>
      <c r="S3588" s="1"/>
      <c r="T3588" t="s">
        <v>598</v>
      </c>
      <c r="U3588" t="s">
        <v>687</v>
      </c>
      <c r="V3588">
        <f t="shared" si="512"/>
        <v>0</v>
      </c>
    </row>
    <row r="3589" spans="1:22" x14ac:dyDescent="0.35">
      <c r="A3589">
        <v>3587</v>
      </c>
      <c r="B3589" t="s">
        <v>6381</v>
      </c>
      <c r="C3589" t="str">
        <f t="shared" si="504"/>
        <v>Don’t Buy</v>
      </c>
      <c r="D3589" t="str">
        <f t="shared" si="505"/>
        <v>Short Name</v>
      </c>
      <c r="E3589">
        <v>4.0999999999999996</v>
      </c>
      <c r="F3589">
        <f>IF(Q3589&lt;10,E3589+0.1,E3589)</f>
        <v>4.0999999999999996</v>
      </c>
      <c r="G3589">
        <f>MIN(IF(Q3589&lt;10,E3589+0.5,E3589),5)</f>
        <v>4.0999999999999996</v>
      </c>
      <c r="H3589" t="str">
        <f t="shared" si="506"/>
        <v>Average Place to Work</v>
      </c>
      <c r="I3589">
        <v>146</v>
      </c>
      <c r="J3589" t="b">
        <f t="shared" si="507"/>
        <v>0</v>
      </c>
      <c r="K3589" t="b">
        <f>OR(E3589&gt;3.5,Q3589&lt;10)</f>
        <v>1</v>
      </c>
      <c r="L3589" t="s">
        <v>19</v>
      </c>
      <c r="M3589" t="s">
        <v>6382</v>
      </c>
      <c r="N3589" t="str">
        <f t="shared" si="508"/>
        <v>None</v>
      </c>
      <c r="O3589" t="str">
        <f t="shared" si="509"/>
        <v>None</v>
      </c>
      <c r="P3589" t="s">
        <v>626</v>
      </c>
      <c r="Q3589" s="2">
        <f t="shared" si="510"/>
        <v>17</v>
      </c>
      <c r="R3589" s="1" t="str">
        <f t="shared" si="511"/>
        <v>Established</v>
      </c>
      <c r="S3589" s="1"/>
      <c r="T3589" t="s">
        <v>115</v>
      </c>
      <c r="U3589" t="s">
        <v>17</v>
      </c>
      <c r="V3589">
        <f t="shared" si="512"/>
        <v>1000000</v>
      </c>
    </row>
    <row r="3590" spans="1:22" x14ac:dyDescent="0.35">
      <c r="A3590">
        <v>3588</v>
      </c>
      <c r="B3590" t="s">
        <v>6383</v>
      </c>
      <c r="C3590" t="str">
        <f t="shared" si="504"/>
        <v>Don’t Buy</v>
      </c>
      <c r="D3590" t="str">
        <f t="shared" si="505"/>
        <v>Long Name</v>
      </c>
      <c r="E3590">
        <v>4.2</v>
      </c>
      <c r="F3590">
        <f>IF(Q3590&lt;10,E3590+0.1,E3590)</f>
        <v>4.2</v>
      </c>
      <c r="G3590">
        <f>MIN(IF(Q3590&lt;10,E3590+0.5,E3590),5)</f>
        <v>4.2</v>
      </c>
      <c r="H3590" t="str">
        <f t="shared" si="506"/>
        <v>Average Place to Work</v>
      </c>
      <c r="I3590">
        <v>146</v>
      </c>
      <c r="J3590" t="b">
        <f t="shared" si="507"/>
        <v>0</v>
      </c>
      <c r="K3590" t="b">
        <f>OR(E3590&gt;3.5,Q3590&lt;10)</f>
        <v>1</v>
      </c>
      <c r="L3590" t="s">
        <v>19</v>
      </c>
      <c r="M3590" t="s">
        <v>2072</v>
      </c>
      <c r="N3590" t="str">
        <f t="shared" si="508"/>
        <v>None</v>
      </c>
      <c r="O3590" t="str">
        <f t="shared" si="509"/>
        <v>None</v>
      </c>
      <c r="P3590" t="s">
        <v>180</v>
      </c>
      <c r="Q3590" s="2">
        <f t="shared" si="510"/>
        <v>23</v>
      </c>
      <c r="R3590" s="1" t="str">
        <f t="shared" si="511"/>
        <v>Established</v>
      </c>
      <c r="S3590" s="1"/>
      <c r="T3590" t="s">
        <v>1146</v>
      </c>
      <c r="U3590" t="s">
        <v>297</v>
      </c>
      <c r="V3590">
        <f t="shared" si="512"/>
        <v>0</v>
      </c>
    </row>
    <row r="3591" spans="1:22" x14ac:dyDescent="0.35">
      <c r="A3591">
        <v>3589</v>
      </c>
      <c r="B3591" t="s">
        <v>6384</v>
      </c>
      <c r="C3591" t="str">
        <f t="shared" si="504"/>
        <v>Don’t Buy</v>
      </c>
      <c r="D3591" t="str">
        <f t="shared" si="505"/>
        <v>Long Name</v>
      </c>
      <c r="E3591">
        <v>3.9</v>
      </c>
      <c r="F3591">
        <f>IF(Q3591&lt;10,E3591+0.1,E3591)</f>
        <v>3.9</v>
      </c>
      <c r="G3591">
        <f>MIN(IF(Q3591&lt;10,E3591+0.5,E3591),5)</f>
        <v>3.9</v>
      </c>
      <c r="H3591" t="str">
        <f t="shared" si="506"/>
        <v>Average Place to Work</v>
      </c>
      <c r="I3591">
        <v>146</v>
      </c>
      <c r="J3591" t="b">
        <f t="shared" si="507"/>
        <v>0</v>
      </c>
      <c r="K3591" t="b">
        <f>OR(E3591&gt;3.5,Q3591&lt;10)</f>
        <v>1</v>
      </c>
      <c r="L3591" t="s">
        <v>19</v>
      </c>
      <c r="M3591" t="s">
        <v>5889</v>
      </c>
      <c r="N3591" t="str">
        <f t="shared" si="508"/>
        <v>None</v>
      </c>
      <c r="O3591" t="str">
        <f t="shared" si="509"/>
        <v>None</v>
      </c>
      <c r="P3591" t="s">
        <v>95</v>
      </c>
      <c r="Q3591" s="2">
        <f t="shared" si="510"/>
        <v>16</v>
      </c>
      <c r="R3591" s="1" t="str">
        <f t="shared" si="511"/>
        <v>Established</v>
      </c>
      <c r="S3591" s="1"/>
      <c r="T3591" t="s">
        <v>115</v>
      </c>
      <c r="U3591" t="s">
        <v>13</v>
      </c>
      <c r="V3591">
        <f t="shared" si="512"/>
        <v>0</v>
      </c>
    </row>
    <row r="3592" spans="1:22" x14ac:dyDescent="0.35">
      <c r="A3592">
        <v>3590</v>
      </c>
      <c r="B3592" t="s">
        <v>6385</v>
      </c>
      <c r="C3592" t="str">
        <f t="shared" si="504"/>
        <v>Don’t Buy</v>
      </c>
      <c r="D3592" t="str">
        <f t="shared" si="505"/>
        <v>Short Name</v>
      </c>
      <c r="E3592">
        <v>3.5</v>
      </c>
      <c r="F3592">
        <f>IF(Q3592&lt;10,E3592+0.1,E3592)</f>
        <v>3.5</v>
      </c>
      <c r="G3592">
        <f>MIN(IF(Q3592&lt;10,E3592+0.5,E3592),5)</f>
        <v>3.5</v>
      </c>
      <c r="H3592" t="str">
        <f t="shared" si="506"/>
        <v>Average Place to Work</v>
      </c>
      <c r="I3592">
        <v>146</v>
      </c>
      <c r="J3592" t="b">
        <f t="shared" si="507"/>
        <v>0</v>
      </c>
      <c r="K3592" t="b">
        <f>OR(E3592&gt;3.5,Q3592&lt;10)</f>
        <v>0</v>
      </c>
      <c r="L3592" t="s">
        <v>19</v>
      </c>
      <c r="M3592" t="s">
        <v>3592</v>
      </c>
      <c r="N3592" t="str">
        <f t="shared" si="508"/>
        <v>None</v>
      </c>
      <c r="O3592" t="str">
        <f t="shared" si="509"/>
        <v>None</v>
      </c>
      <c r="P3592" t="s">
        <v>47</v>
      </c>
      <c r="Q3592" s="2">
        <f t="shared" si="510"/>
        <v>31</v>
      </c>
      <c r="R3592" s="1" t="str">
        <f t="shared" si="511"/>
        <v>Established</v>
      </c>
      <c r="S3592" s="1"/>
      <c r="T3592" t="s">
        <v>115</v>
      </c>
      <c r="U3592" t="s">
        <v>192</v>
      </c>
      <c r="V3592">
        <f t="shared" si="512"/>
        <v>0</v>
      </c>
    </row>
    <row r="3593" spans="1:22" x14ac:dyDescent="0.35">
      <c r="A3593">
        <v>3591</v>
      </c>
      <c r="B3593" t="s">
        <v>6386</v>
      </c>
      <c r="C3593" t="str">
        <f t="shared" si="504"/>
        <v>Don’t Buy</v>
      </c>
      <c r="D3593" t="str">
        <f t="shared" si="505"/>
        <v>Long Name</v>
      </c>
      <c r="E3593">
        <v>4.2</v>
      </c>
      <c r="F3593">
        <f>IF(Q3593&lt;10,E3593+0.1,E3593)</f>
        <v>4.2</v>
      </c>
      <c r="G3593">
        <f>MIN(IF(Q3593&lt;10,E3593+0.5,E3593),5)</f>
        <v>4.2</v>
      </c>
      <c r="H3593" t="str">
        <f t="shared" si="506"/>
        <v>Average Place to Work</v>
      </c>
      <c r="I3593">
        <v>146</v>
      </c>
      <c r="J3593" t="b">
        <f t="shared" si="507"/>
        <v>0</v>
      </c>
      <c r="K3593" t="b">
        <f>OR(E3593&gt;3.5,Q3593&lt;10)</f>
        <v>1</v>
      </c>
      <c r="L3593" t="s">
        <v>9</v>
      </c>
      <c r="M3593" t="s">
        <v>4587</v>
      </c>
      <c r="N3593" t="str">
        <f t="shared" si="508"/>
        <v>None</v>
      </c>
      <c r="O3593" t="str">
        <f t="shared" si="509"/>
        <v>None</v>
      </c>
      <c r="P3593" t="s">
        <v>180</v>
      </c>
      <c r="Q3593" s="2">
        <f t="shared" si="510"/>
        <v>23</v>
      </c>
      <c r="R3593" s="1" t="str">
        <f t="shared" si="511"/>
        <v>Established</v>
      </c>
      <c r="S3593" s="1"/>
      <c r="T3593" t="s">
        <v>598</v>
      </c>
      <c r="U3593" t="s">
        <v>24</v>
      </c>
      <c r="V3593">
        <f t="shared" si="512"/>
        <v>1000000</v>
      </c>
    </row>
    <row r="3594" spans="1:22" x14ac:dyDescent="0.35">
      <c r="A3594">
        <v>3592</v>
      </c>
      <c r="B3594" t="s">
        <v>6387</v>
      </c>
      <c r="C3594" t="str">
        <f t="shared" si="504"/>
        <v>Buy</v>
      </c>
      <c r="D3594" t="str">
        <f t="shared" si="505"/>
        <v>Long Name</v>
      </c>
      <c r="E3594">
        <v>3.9</v>
      </c>
      <c r="F3594">
        <f>IF(Q3594&lt;10,E3594+0.1,E3594)</f>
        <v>4</v>
      </c>
      <c r="G3594">
        <f>MIN(IF(Q3594&lt;10,E3594+0.5,E3594),5)</f>
        <v>4.4000000000000004</v>
      </c>
      <c r="H3594" t="str">
        <f t="shared" si="506"/>
        <v>Average Place to Work</v>
      </c>
      <c r="I3594">
        <v>146</v>
      </c>
      <c r="J3594" t="b">
        <f t="shared" si="507"/>
        <v>0</v>
      </c>
      <c r="K3594" t="b">
        <f>OR(E3594&gt;3.5,Q3594&lt;10)</f>
        <v>1</v>
      </c>
      <c r="M3594" t="s">
        <v>6160</v>
      </c>
      <c r="N3594" t="str">
        <f t="shared" si="508"/>
        <v>Indian Silicon Valley Startups</v>
      </c>
      <c r="O3594" t="str">
        <f t="shared" si="509"/>
        <v>None</v>
      </c>
      <c r="Q3594" s="2">
        <f t="shared" si="510"/>
        <v>0</v>
      </c>
      <c r="R3594" s="1" t="str">
        <f t="shared" si="511"/>
        <v>Startup</v>
      </c>
      <c r="S3594" s="1"/>
      <c r="T3594" t="s">
        <v>140</v>
      </c>
      <c r="U3594" t="s">
        <v>13</v>
      </c>
      <c r="V3594">
        <f t="shared" si="512"/>
        <v>0</v>
      </c>
    </row>
    <row r="3595" spans="1:22" x14ac:dyDescent="0.35">
      <c r="A3595">
        <v>3593</v>
      </c>
      <c r="B3595" t="s">
        <v>6388</v>
      </c>
      <c r="C3595" t="str">
        <f t="shared" si="504"/>
        <v>Don’t Buy</v>
      </c>
      <c r="D3595" t="str">
        <f t="shared" si="505"/>
        <v>Long Name</v>
      </c>
      <c r="E3595">
        <v>3.9</v>
      </c>
      <c r="F3595">
        <f>IF(Q3595&lt;10,E3595+0.1,E3595)</f>
        <v>3.9</v>
      </c>
      <c r="G3595">
        <f>MIN(IF(Q3595&lt;10,E3595+0.5,E3595),5)</f>
        <v>3.9</v>
      </c>
      <c r="H3595" t="str">
        <f t="shared" si="506"/>
        <v>Average Place to Work</v>
      </c>
      <c r="I3595">
        <v>146</v>
      </c>
      <c r="J3595" t="b">
        <f t="shared" si="507"/>
        <v>0</v>
      </c>
      <c r="K3595" t="b">
        <f>OR(E3595&gt;3.5,Q3595&lt;10)</f>
        <v>1</v>
      </c>
      <c r="L3595" t="s">
        <v>19</v>
      </c>
      <c r="M3595" t="s">
        <v>1308</v>
      </c>
      <c r="N3595" t="str">
        <f t="shared" si="508"/>
        <v>None</v>
      </c>
      <c r="O3595" t="str">
        <f t="shared" si="509"/>
        <v>None</v>
      </c>
      <c r="P3595" t="s">
        <v>79</v>
      </c>
      <c r="Q3595" s="2">
        <f t="shared" si="510"/>
        <v>19</v>
      </c>
      <c r="R3595" s="1" t="str">
        <f t="shared" si="511"/>
        <v>Established</v>
      </c>
      <c r="S3595" s="1"/>
      <c r="T3595" t="s">
        <v>1183</v>
      </c>
      <c r="U3595" t="s">
        <v>227</v>
      </c>
      <c r="V3595">
        <f t="shared" si="512"/>
        <v>0</v>
      </c>
    </row>
    <row r="3596" spans="1:22" x14ac:dyDescent="0.35">
      <c r="A3596">
        <v>3594</v>
      </c>
      <c r="B3596" t="s">
        <v>6389</v>
      </c>
      <c r="C3596" t="str">
        <f t="shared" si="504"/>
        <v>Don’t Buy</v>
      </c>
      <c r="D3596" t="str">
        <f t="shared" si="505"/>
        <v>Long Name</v>
      </c>
      <c r="E3596">
        <v>3.5</v>
      </c>
      <c r="F3596">
        <f>IF(Q3596&lt;10,E3596+0.1,E3596)</f>
        <v>3.5</v>
      </c>
      <c r="G3596">
        <f>MIN(IF(Q3596&lt;10,E3596+0.5,E3596),5)</f>
        <v>3.5</v>
      </c>
      <c r="H3596" t="str">
        <f t="shared" si="506"/>
        <v>Average Place to Work</v>
      </c>
      <c r="I3596">
        <v>146</v>
      </c>
      <c r="J3596" t="b">
        <f t="shared" si="507"/>
        <v>0</v>
      </c>
      <c r="K3596" t="b">
        <f>OR(E3596&gt;3.5,Q3596&lt;10)</f>
        <v>0</v>
      </c>
      <c r="M3596" t="s">
        <v>6390</v>
      </c>
      <c r="N3596" t="str">
        <f t="shared" si="508"/>
        <v>None</v>
      </c>
      <c r="O3596" t="str">
        <f t="shared" si="509"/>
        <v>Bombay Finances</v>
      </c>
      <c r="P3596" t="s">
        <v>232</v>
      </c>
      <c r="Q3596" s="2">
        <f t="shared" si="510"/>
        <v>43</v>
      </c>
      <c r="R3596" s="1" t="str">
        <f t="shared" si="511"/>
        <v>Established</v>
      </c>
      <c r="S3596" s="1"/>
      <c r="U3596" t="s">
        <v>24</v>
      </c>
      <c r="V3596">
        <f t="shared" si="512"/>
        <v>500000</v>
      </c>
    </row>
    <row r="3597" spans="1:22" x14ac:dyDescent="0.35">
      <c r="A3597">
        <v>3595</v>
      </c>
      <c r="B3597" t="s">
        <v>6391</v>
      </c>
      <c r="C3597" t="str">
        <f t="shared" si="504"/>
        <v>Don’t Buy</v>
      </c>
      <c r="D3597" t="str">
        <f t="shared" si="505"/>
        <v>Long Name</v>
      </c>
      <c r="E3597">
        <v>3.6</v>
      </c>
      <c r="F3597">
        <f>IF(Q3597&lt;10,E3597+0.1,E3597)</f>
        <v>3.6</v>
      </c>
      <c r="G3597">
        <f>MIN(IF(Q3597&lt;10,E3597+0.5,E3597),5)</f>
        <v>3.6</v>
      </c>
      <c r="H3597" t="str">
        <f t="shared" si="506"/>
        <v>Average Place to Work</v>
      </c>
      <c r="I3597">
        <v>146</v>
      </c>
      <c r="J3597" t="b">
        <f t="shared" si="507"/>
        <v>0</v>
      </c>
      <c r="K3597" t="b">
        <f>OR(E3597&gt;3.5,Q3597&lt;10)</f>
        <v>1</v>
      </c>
      <c r="M3597" t="s">
        <v>6392</v>
      </c>
      <c r="N3597" t="str">
        <f t="shared" si="508"/>
        <v>None</v>
      </c>
      <c r="O3597" t="str">
        <f t="shared" si="509"/>
        <v>None</v>
      </c>
      <c r="P3597" t="s">
        <v>180</v>
      </c>
      <c r="Q3597" s="2">
        <f t="shared" si="510"/>
        <v>23</v>
      </c>
      <c r="R3597" s="1" t="str">
        <f t="shared" si="511"/>
        <v>Established</v>
      </c>
      <c r="S3597" s="1"/>
      <c r="U3597" t="s">
        <v>17</v>
      </c>
      <c r="V3597">
        <f t="shared" si="512"/>
        <v>500000</v>
      </c>
    </row>
    <row r="3598" spans="1:22" x14ac:dyDescent="0.35">
      <c r="A3598">
        <v>3596</v>
      </c>
      <c r="B3598" t="s">
        <v>6393</v>
      </c>
      <c r="C3598" t="str">
        <f t="shared" si="504"/>
        <v>Don’t Buy</v>
      </c>
      <c r="D3598" t="str">
        <f t="shared" si="505"/>
        <v>Long Name</v>
      </c>
      <c r="E3598">
        <v>4.0999999999999996</v>
      </c>
      <c r="F3598">
        <f>IF(Q3598&lt;10,E3598+0.1,E3598)</f>
        <v>4.0999999999999996</v>
      </c>
      <c r="G3598">
        <f>MIN(IF(Q3598&lt;10,E3598+0.5,E3598),5)</f>
        <v>4.0999999999999996</v>
      </c>
      <c r="H3598" t="str">
        <f t="shared" si="506"/>
        <v>Average Place to Work</v>
      </c>
      <c r="I3598">
        <v>146</v>
      </c>
      <c r="J3598" t="b">
        <f t="shared" si="507"/>
        <v>0</v>
      </c>
      <c r="K3598" t="b">
        <f>OR(E3598&gt;3.5,Q3598&lt;10)</f>
        <v>1</v>
      </c>
      <c r="M3598" t="s">
        <v>6394</v>
      </c>
      <c r="N3598" t="str">
        <f t="shared" si="508"/>
        <v>Indian Silicon Valley Startups</v>
      </c>
      <c r="O3598" t="str">
        <f t="shared" si="509"/>
        <v>None</v>
      </c>
      <c r="P3598" t="s">
        <v>261</v>
      </c>
      <c r="Q3598" s="2">
        <f t="shared" si="510"/>
        <v>21</v>
      </c>
      <c r="R3598" s="1" t="str">
        <f t="shared" si="511"/>
        <v>Established</v>
      </c>
      <c r="S3598" s="1"/>
      <c r="U3598" t="s">
        <v>6395</v>
      </c>
      <c r="V3598">
        <f t="shared" si="512"/>
        <v>0</v>
      </c>
    </row>
    <row r="3599" spans="1:22" x14ac:dyDescent="0.35">
      <c r="A3599">
        <v>3597</v>
      </c>
      <c r="B3599" t="s">
        <v>6396</v>
      </c>
      <c r="C3599" t="str">
        <f t="shared" si="504"/>
        <v>Don’t Buy</v>
      </c>
      <c r="D3599" t="str">
        <f t="shared" si="505"/>
        <v>Long Name</v>
      </c>
      <c r="E3599">
        <v>3.9</v>
      </c>
      <c r="F3599">
        <f>IF(Q3599&lt;10,E3599+0.1,E3599)</f>
        <v>3.9</v>
      </c>
      <c r="G3599">
        <f>MIN(IF(Q3599&lt;10,E3599+0.5,E3599),5)</f>
        <v>3.9</v>
      </c>
      <c r="H3599" t="str">
        <f t="shared" si="506"/>
        <v>Average Place to Work</v>
      </c>
      <c r="I3599">
        <v>146</v>
      </c>
      <c r="J3599" t="b">
        <f t="shared" si="507"/>
        <v>0</v>
      </c>
      <c r="K3599" t="b">
        <f>OR(E3599&gt;3.5,Q3599&lt;10)</f>
        <v>1</v>
      </c>
      <c r="L3599" t="s">
        <v>19</v>
      </c>
      <c r="M3599" t="s">
        <v>3398</v>
      </c>
      <c r="N3599" t="str">
        <f t="shared" si="508"/>
        <v>Indian Silicon Valley Startups</v>
      </c>
      <c r="O3599" t="str">
        <f t="shared" si="509"/>
        <v>None</v>
      </c>
      <c r="P3599" t="s">
        <v>111</v>
      </c>
      <c r="Q3599" s="2">
        <f t="shared" si="510"/>
        <v>22</v>
      </c>
      <c r="R3599" s="1" t="str">
        <f t="shared" si="511"/>
        <v>Established</v>
      </c>
      <c r="S3599" s="1"/>
      <c r="T3599" t="s">
        <v>606</v>
      </c>
      <c r="U3599" t="s">
        <v>36</v>
      </c>
      <c r="V3599">
        <f t="shared" si="512"/>
        <v>0</v>
      </c>
    </row>
    <row r="3600" spans="1:22" x14ac:dyDescent="0.35">
      <c r="A3600">
        <v>3598</v>
      </c>
      <c r="B3600" t="s">
        <v>6397</v>
      </c>
      <c r="C3600" t="str">
        <f t="shared" si="504"/>
        <v>Don’t Buy</v>
      </c>
      <c r="D3600" t="str">
        <f t="shared" si="505"/>
        <v>Short Name</v>
      </c>
      <c r="E3600">
        <v>3.8</v>
      </c>
      <c r="F3600">
        <f>IF(Q3600&lt;10,E3600+0.1,E3600)</f>
        <v>3.9</v>
      </c>
      <c r="G3600">
        <f>MIN(IF(Q3600&lt;10,E3600+0.5,E3600),5)</f>
        <v>4.3</v>
      </c>
      <c r="H3600" t="str">
        <f t="shared" si="506"/>
        <v>Average Place to Work</v>
      </c>
      <c r="I3600">
        <v>146</v>
      </c>
      <c r="J3600" t="b">
        <f t="shared" si="507"/>
        <v>0</v>
      </c>
      <c r="K3600" t="b">
        <f>OR(E3600&gt;3.5,Q3600&lt;10)</f>
        <v>1</v>
      </c>
      <c r="L3600" t="s">
        <v>19</v>
      </c>
      <c r="M3600" t="s">
        <v>6398</v>
      </c>
      <c r="N3600" t="str">
        <f t="shared" si="508"/>
        <v>Indian Silicon Valley Startups</v>
      </c>
      <c r="O3600" t="str">
        <f t="shared" si="509"/>
        <v>None</v>
      </c>
      <c r="P3600" t="s">
        <v>71</v>
      </c>
      <c r="Q3600" s="2">
        <f t="shared" si="510"/>
        <v>4</v>
      </c>
      <c r="R3600" s="1" t="str">
        <f t="shared" si="511"/>
        <v>Startup</v>
      </c>
      <c r="S3600" s="1"/>
      <c r="T3600" t="s">
        <v>598</v>
      </c>
      <c r="U3600" t="s">
        <v>36</v>
      </c>
      <c r="V3600">
        <f t="shared" si="512"/>
        <v>0</v>
      </c>
    </row>
    <row r="3601" spans="1:22" x14ac:dyDescent="0.35">
      <c r="A3601">
        <v>3599</v>
      </c>
      <c r="B3601" t="s">
        <v>6399</v>
      </c>
      <c r="C3601" t="str">
        <f t="shared" si="504"/>
        <v>Don’t Buy</v>
      </c>
      <c r="D3601" t="str">
        <f t="shared" si="505"/>
        <v>Long Name</v>
      </c>
      <c r="E3601">
        <v>4.0999999999999996</v>
      </c>
      <c r="F3601">
        <f>IF(Q3601&lt;10,E3601+0.1,E3601)</f>
        <v>4.0999999999999996</v>
      </c>
      <c r="G3601">
        <f>MIN(IF(Q3601&lt;10,E3601+0.5,E3601),5)</f>
        <v>4.0999999999999996</v>
      </c>
      <c r="H3601" t="str">
        <f t="shared" si="506"/>
        <v>Average Place to Work</v>
      </c>
      <c r="I3601">
        <v>145</v>
      </c>
      <c r="J3601" t="b">
        <f t="shared" si="507"/>
        <v>0</v>
      </c>
      <c r="K3601" t="b">
        <f>OR(E3601&gt;3.5,Q3601&lt;10)</f>
        <v>1</v>
      </c>
      <c r="L3601" t="s">
        <v>19</v>
      </c>
      <c r="M3601" t="s">
        <v>6400</v>
      </c>
      <c r="N3601" t="str">
        <f t="shared" si="508"/>
        <v>None</v>
      </c>
      <c r="O3601" t="str">
        <f t="shared" si="509"/>
        <v>None</v>
      </c>
      <c r="P3601" t="s">
        <v>666</v>
      </c>
      <c r="Q3601" s="2">
        <f t="shared" si="510"/>
        <v>48</v>
      </c>
      <c r="R3601" s="1" t="str">
        <f t="shared" si="511"/>
        <v>Established</v>
      </c>
      <c r="S3601" s="1"/>
      <c r="T3601" t="s">
        <v>115</v>
      </c>
      <c r="U3601" t="s">
        <v>5625</v>
      </c>
      <c r="V3601">
        <f t="shared" si="512"/>
        <v>0</v>
      </c>
    </row>
    <row r="3602" spans="1:22" x14ac:dyDescent="0.35">
      <c r="A3602">
        <v>3600</v>
      </c>
      <c r="B3602" t="s">
        <v>6401</v>
      </c>
      <c r="C3602" t="str">
        <f t="shared" si="504"/>
        <v>Don’t Buy</v>
      </c>
      <c r="D3602" t="str">
        <f t="shared" si="505"/>
        <v>Long Name</v>
      </c>
      <c r="E3602">
        <v>4</v>
      </c>
      <c r="F3602">
        <f>IF(Q3602&lt;10,E3602+0.1,E3602)</f>
        <v>4</v>
      </c>
      <c r="G3602">
        <f>MIN(IF(Q3602&lt;10,E3602+0.5,E3602),5)</f>
        <v>4</v>
      </c>
      <c r="H3602" t="str">
        <f t="shared" si="506"/>
        <v>Average Place to Work</v>
      </c>
      <c r="I3602">
        <v>145</v>
      </c>
      <c r="J3602" t="b">
        <f t="shared" si="507"/>
        <v>0</v>
      </c>
      <c r="K3602" t="b">
        <f>OR(E3602&gt;3.5,Q3602&lt;10)</f>
        <v>1</v>
      </c>
      <c r="L3602" t="s">
        <v>19</v>
      </c>
      <c r="M3602" t="s">
        <v>5004</v>
      </c>
      <c r="N3602" t="str">
        <f t="shared" si="508"/>
        <v>None</v>
      </c>
      <c r="O3602" t="str">
        <f t="shared" si="509"/>
        <v>None</v>
      </c>
      <c r="P3602" t="s">
        <v>6402</v>
      </c>
      <c r="Q3602" s="2">
        <f t="shared" si="510"/>
        <v>257</v>
      </c>
      <c r="R3602" s="1" t="str">
        <f t="shared" si="511"/>
        <v>Established</v>
      </c>
      <c r="S3602" s="1"/>
      <c r="T3602" t="s">
        <v>598</v>
      </c>
      <c r="U3602" t="s">
        <v>64</v>
      </c>
      <c r="V3602">
        <f t="shared" si="512"/>
        <v>0</v>
      </c>
    </row>
    <row r="3603" spans="1:22" x14ac:dyDescent="0.35">
      <c r="A3603">
        <v>3601</v>
      </c>
      <c r="B3603" t="s">
        <v>6403</v>
      </c>
      <c r="C3603" t="str">
        <f t="shared" si="504"/>
        <v>Don’t Buy</v>
      </c>
      <c r="D3603" t="str">
        <f t="shared" si="505"/>
        <v>Long Name</v>
      </c>
      <c r="E3603">
        <v>3.8</v>
      </c>
      <c r="F3603">
        <f>IF(Q3603&lt;10,E3603+0.1,E3603)</f>
        <v>3.8</v>
      </c>
      <c r="G3603">
        <f>MIN(IF(Q3603&lt;10,E3603+0.5,E3603),5)</f>
        <v>3.8</v>
      </c>
      <c r="H3603" t="str">
        <f t="shared" si="506"/>
        <v>Average Place to Work</v>
      </c>
      <c r="I3603">
        <v>145</v>
      </c>
      <c r="J3603" t="b">
        <f t="shared" si="507"/>
        <v>0</v>
      </c>
      <c r="K3603" t="b">
        <f>OR(E3603&gt;3.5,Q3603&lt;10)</f>
        <v>1</v>
      </c>
      <c r="L3603" t="s">
        <v>19</v>
      </c>
      <c r="M3603" t="s">
        <v>3485</v>
      </c>
      <c r="N3603" t="str">
        <f t="shared" si="508"/>
        <v>Indian Silicon Valley Startups</v>
      </c>
      <c r="O3603" t="str">
        <f t="shared" si="509"/>
        <v>None</v>
      </c>
      <c r="P3603" t="s">
        <v>111</v>
      </c>
      <c r="Q3603" s="2">
        <f t="shared" si="510"/>
        <v>22</v>
      </c>
      <c r="R3603" s="1" t="str">
        <f t="shared" si="511"/>
        <v>Established</v>
      </c>
      <c r="S3603" s="1"/>
      <c r="T3603" t="s">
        <v>115</v>
      </c>
      <c r="U3603" t="s">
        <v>13</v>
      </c>
      <c r="V3603">
        <f t="shared" si="512"/>
        <v>0</v>
      </c>
    </row>
    <row r="3604" spans="1:22" x14ac:dyDescent="0.35">
      <c r="A3604">
        <v>3602</v>
      </c>
      <c r="B3604" t="s">
        <v>6404</v>
      </c>
      <c r="C3604" t="str">
        <f t="shared" si="504"/>
        <v>Don’t Buy</v>
      </c>
      <c r="D3604" t="str">
        <f t="shared" si="505"/>
        <v>Long Name</v>
      </c>
      <c r="E3604">
        <v>4</v>
      </c>
      <c r="F3604">
        <f>IF(Q3604&lt;10,E3604+0.1,E3604)</f>
        <v>4</v>
      </c>
      <c r="G3604">
        <f>MIN(IF(Q3604&lt;10,E3604+0.5,E3604),5)</f>
        <v>4</v>
      </c>
      <c r="H3604" t="str">
        <f t="shared" si="506"/>
        <v>Average Place to Work</v>
      </c>
      <c r="I3604">
        <v>145</v>
      </c>
      <c r="J3604" t="b">
        <f t="shared" si="507"/>
        <v>0</v>
      </c>
      <c r="K3604" t="b">
        <f>OR(E3604&gt;3.5,Q3604&lt;10)</f>
        <v>1</v>
      </c>
      <c r="L3604" t="s">
        <v>19</v>
      </c>
      <c r="M3604" t="s">
        <v>6405</v>
      </c>
      <c r="N3604" t="str">
        <f t="shared" si="508"/>
        <v>None</v>
      </c>
      <c r="O3604" t="str">
        <f t="shared" si="509"/>
        <v>None</v>
      </c>
      <c r="P3604" t="s">
        <v>180</v>
      </c>
      <c r="Q3604" s="2">
        <f t="shared" si="510"/>
        <v>23</v>
      </c>
      <c r="R3604" s="1" t="str">
        <f t="shared" si="511"/>
        <v>Established</v>
      </c>
      <c r="S3604" s="1"/>
      <c r="T3604" t="s">
        <v>598</v>
      </c>
      <c r="U3604" t="s">
        <v>92</v>
      </c>
      <c r="V3604">
        <f t="shared" si="512"/>
        <v>0</v>
      </c>
    </row>
    <row r="3605" spans="1:22" x14ac:dyDescent="0.35">
      <c r="A3605">
        <v>3603</v>
      </c>
      <c r="B3605" t="s">
        <v>6406</v>
      </c>
      <c r="C3605" t="str">
        <f t="shared" si="504"/>
        <v>Don’t Buy</v>
      </c>
      <c r="D3605" t="str">
        <f t="shared" si="505"/>
        <v>Long Name</v>
      </c>
      <c r="E3605">
        <v>4.4000000000000004</v>
      </c>
      <c r="F3605">
        <f>IF(Q3605&lt;10,E3605+0.1,E3605)</f>
        <v>4.4000000000000004</v>
      </c>
      <c r="G3605">
        <f>MIN(IF(Q3605&lt;10,E3605+0.5,E3605),5)</f>
        <v>4.4000000000000004</v>
      </c>
      <c r="H3605" t="str">
        <f t="shared" si="506"/>
        <v>Average Place to Work</v>
      </c>
      <c r="I3605">
        <v>145</v>
      </c>
      <c r="J3605" t="b">
        <f t="shared" si="507"/>
        <v>0</v>
      </c>
      <c r="K3605" t="b">
        <f>OR(E3605&gt;3.5,Q3605&lt;10)</f>
        <v>1</v>
      </c>
      <c r="M3605" t="s">
        <v>6407</v>
      </c>
      <c r="N3605" t="str">
        <f t="shared" si="508"/>
        <v>Indian Silicon Valley Startups</v>
      </c>
      <c r="O3605" t="str">
        <f t="shared" si="509"/>
        <v>None</v>
      </c>
      <c r="P3605" t="s">
        <v>515</v>
      </c>
      <c r="Q3605" s="2">
        <f t="shared" si="510"/>
        <v>46</v>
      </c>
      <c r="R3605" s="1" t="str">
        <f t="shared" si="511"/>
        <v>Established</v>
      </c>
      <c r="S3605" s="1"/>
      <c r="U3605" t="s">
        <v>519</v>
      </c>
      <c r="V3605">
        <f t="shared" si="512"/>
        <v>0</v>
      </c>
    </row>
    <row r="3606" spans="1:22" x14ac:dyDescent="0.35">
      <c r="A3606">
        <v>3604</v>
      </c>
      <c r="B3606" t="s">
        <v>6408</v>
      </c>
      <c r="C3606" t="str">
        <f t="shared" si="504"/>
        <v>Buy</v>
      </c>
      <c r="D3606" t="str">
        <f t="shared" si="505"/>
        <v>Long Name</v>
      </c>
      <c r="E3606">
        <v>4.4000000000000004</v>
      </c>
      <c r="F3606">
        <f>IF(Q3606&lt;10,E3606+0.1,E3606)</f>
        <v>4.4000000000000004</v>
      </c>
      <c r="G3606">
        <f>MIN(IF(Q3606&lt;10,E3606+0.5,E3606),5)</f>
        <v>4.4000000000000004</v>
      </c>
      <c r="H3606" t="str">
        <f t="shared" si="506"/>
        <v>Average Place to Work</v>
      </c>
      <c r="I3606">
        <v>145</v>
      </c>
      <c r="J3606" t="b">
        <f t="shared" si="507"/>
        <v>0</v>
      </c>
      <c r="K3606" t="b">
        <f>OR(E3606&gt;3.5,Q3606&lt;10)</f>
        <v>1</v>
      </c>
      <c r="L3606" t="s">
        <v>9</v>
      </c>
      <c r="M3606" t="s">
        <v>6409</v>
      </c>
      <c r="N3606" t="str">
        <f t="shared" si="508"/>
        <v>None</v>
      </c>
      <c r="O3606" t="str">
        <f t="shared" si="509"/>
        <v>None</v>
      </c>
      <c r="P3606" t="s">
        <v>82</v>
      </c>
      <c r="Q3606" s="2">
        <f t="shared" si="510"/>
        <v>49</v>
      </c>
      <c r="R3606" s="1" t="str">
        <f t="shared" si="511"/>
        <v>Established</v>
      </c>
      <c r="S3606" s="1"/>
      <c r="T3606" t="s">
        <v>115</v>
      </c>
      <c r="U3606" t="s">
        <v>160</v>
      </c>
      <c r="V3606">
        <f t="shared" si="512"/>
        <v>0</v>
      </c>
    </row>
    <row r="3607" spans="1:22" x14ac:dyDescent="0.35">
      <c r="A3607">
        <v>3605</v>
      </c>
      <c r="B3607" t="s">
        <v>6410</v>
      </c>
      <c r="C3607" t="str">
        <f t="shared" si="504"/>
        <v>Buy</v>
      </c>
      <c r="D3607" t="str">
        <f t="shared" si="505"/>
        <v>Short Name</v>
      </c>
      <c r="E3607">
        <v>4.2</v>
      </c>
      <c r="F3607">
        <f>IF(Q3607&lt;10,E3607+0.1,E3607)</f>
        <v>4.3</v>
      </c>
      <c r="G3607">
        <f>MIN(IF(Q3607&lt;10,E3607+0.5,E3607),5)</f>
        <v>4.7</v>
      </c>
      <c r="H3607" t="str">
        <f t="shared" si="506"/>
        <v>Average Place to Work</v>
      </c>
      <c r="I3607">
        <v>145</v>
      </c>
      <c r="J3607" t="b">
        <f t="shared" si="507"/>
        <v>0</v>
      </c>
      <c r="K3607" t="b">
        <f>OR(E3607&gt;3.5,Q3607&lt;10)</f>
        <v>1</v>
      </c>
      <c r="L3607" t="s">
        <v>19</v>
      </c>
      <c r="M3607" t="s">
        <v>6411</v>
      </c>
      <c r="N3607" t="str">
        <f t="shared" si="508"/>
        <v>Indian Silicon Valley Startups</v>
      </c>
      <c r="O3607" t="str">
        <f t="shared" si="509"/>
        <v>None</v>
      </c>
      <c r="P3607" t="s">
        <v>269</v>
      </c>
      <c r="Q3607" s="2">
        <f t="shared" si="510"/>
        <v>9</v>
      </c>
      <c r="R3607" s="1" t="str">
        <f t="shared" si="511"/>
        <v>Startup</v>
      </c>
      <c r="S3607" s="1"/>
      <c r="T3607" t="s">
        <v>115</v>
      </c>
      <c r="U3607" t="s">
        <v>36</v>
      </c>
      <c r="V3607">
        <f t="shared" si="512"/>
        <v>0</v>
      </c>
    </row>
    <row r="3608" spans="1:22" x14ac:dyDescent="0.35">
      <c r="A3608">
        <v>3606</v>
      </c>
      <c r="B3608" t="s">
        <v>6412</v>
      </c>
      <c r="C3608" t="str">
        <f t="shared" si="504"/>
        <v>Don’t Buy</v>
      </c>
      <c r="D3608" t="str">
        <f t="shared" si="505"/>
        <v>Long Name</v>
      </c>
      <c r="E3608">
        <v>4.3</v>
      </c>
      <c r="F3608">
        <f>IF(Q3608&lt;10,E3608+0.1,E3608)</f>
        <v>4.3</v>
      </c>
      <c r="G3608">
        <f>MIN(IF(Q3608&lt;10,E3608+0.5,E3608),5)</f>
        <v>4.3</v>
      </c>
      <c r="H3608" t="str">
        <f t="shared" si="506"/>
        <v>Average Place to Work</v>
      </c>
      <c r="I3608">
        <v>145</v>
      </c>
      <c r="J3608" t="b">
        <f t="shared" si="507"/>
        <v>0</v>
      </c>
      <c r="K3608" t="b">
        <f>OR(E3608&gt;3.5,Q3608&lt;10)</f>
        <v>1</v>
      </c>
      <c r="L3608" t="s">
        <v>9</v>
      </c>
      <c r="M3608" t="s">
        <v>2850</v>
      </c>
      <c r="N3608" t="str">
        <f t="shared" si="508"/>
        <v>None</v>
      </c>
      <c r="O3608" t="str">
        <f t="shared" si="509"/>
        <v>None</v>
      </c>
      <c r="P3608" t="s">
        <v>522</v>
      </c>
      <c r="Q3608" s="2">
        <f t="shared" si="510"/>
        <v>30</v>
      </c>
      <c r="R3608" s="1" t="str">
        <f t="shared" si="511"/>
        <v>Established</v>
      </c>
      <c r="S3608" s="1"/>
      <c r="T3608" t="s">
        <v>115</v>
      </c>
      <c r="U3608" t="s">
        <v>755</v>
      </c>
      <c r="V3608">
        <f t="shared" si="512"/>
        <v>0</v>
      </c>
    </row>
    <row r="3609" spans="1:22" x14ac:dyDescent="0.35">
      <c r="A3609">
        <v>3607</v>
      </c>
      <c r="B3609" t="s">
        <v>6413</v>
      </c>
      <c r="C3609" t="str">
        <f t="shared" si="504"/>
        <v>Don’t Buy</v>
      </c>
      <c r="D3609" t="str">
        <f t="shared" si="505"/>
        <v>Long Name</v>
      </c>
      <c r="E3609">
        <v>4.0999999999999996</v>
      </c>
      <c r="F3609">
        <f>IF(Q3609&lt;10,E3609+0.1,E3609)</f>
        <v>4.0999999999999996</v>
      </c>
      <c r="G3609">
        <f>MIN(IF(Q3609&lt;10,E3609+0.5,E3609),5)</f>
        <v>4.0999999999999996</v>
      </c>
      <c r="H3609" t="str">
        <f t="shared" si="506"/>
        <v>Average Place to Work</v>
      </c>
      <c r="I3609">
        <v>145</v>
      </c>
      <c r="J3609" t="b">
        <f t="shared" si="507"/>
        <v>0</v>
      </c>
      <c r="K3609" t="b">
        <f>OR(E3609&gt;3.5,Q3609&lt;10)</f>
        <v>1</v>
      </c>
      <c r="L3609" t="s">
        <v>19</v>
      </c>
      <c r="M3609" t="s">
        <v>6414</v>
      </c>
      <c r="N3609" t="str">
        <f t="shared" si="508"/>
        <v>None</v>
      </c>
      <c r="O3609" t="str">
        <f t="shared" si="509"/>
        <v>None</v>
      </c>
      <c r="P3609" t="s">
        <v>16</v>
      </c>
      <c r="Q3609" s="2">
        <f t="shared" si="510"/>
        <v>33</v>
      </c>
      <c r="R3609" s="1" t="str">
        <f t="shared" si="511"/>
        <v>Established</v>
      </c>
      <c r="S3609" s="1"/>
      <c r="T3609" t="s">
        <v>1146</v>
      </c>
      <c r="U3609" t="s">
        <v>1345</v>
      </c>
      <c r="V3609">
        <f t="shared" si="512"/>
        <v>0</v>
      </c>
    </row>
    <row r="3610" spans="1:22" x14ac:dyDescent="0.35">
      <c r="A3610">
        <v>3608</v>
      </c>
      <c r="B3610" t="s">
        <v>6415</v>
      </c>
      <c r="C3610" t="str">
        <f t="shared" si="504"/>
        <v>Don’t Buy</v>
      </c>
      <c r="D3610" t="str">
        <f t="shared" si="505"/>
        <v>Long Name</v>
      </c>
      <c r="E3610">
        <v>4.3</v>
      </c>
      <c r="F3610">
        <f>IF(Q3610&lt;10,E3610+0.1,E3610)</f>
        <v>4.3</v>
      </c>
      <c r="G3610">
        <f>MIN(IF(Q3610&lt;10,E3610+0.5,E3610),5)</f>
        <v>4.3</v>
      </c>
      <c r="H3610" t="str">
        <f t="shared" si="506"/>
        <v>Average Place to Work</v>
      </c>
      <c r="I3610">
        <v>145</v>
      </c>
      <c r="J3610" t="b">
        <f t="shared" si="507"/>
        <v>0</v>
      </c>
      <c r="K3610" t="b">
        <f>OR(E3610&gt;3.5,Q3610&lt;10)</f>
        <v>1</v>
      </c>
      <c r="L3610" t="s">
        <v>9</v>
      </c>
      <c r="M3610" t="s">
        <v>6416</v>
      </c>
      <c r="N3610" t="str">
        <f t="shared" si="508"/>
        <v>None</v>
      </c>
      <c r="O3610" t="str">
        <f t="shared" si="509"/>
        <v>None</v>
      </c>
      <c r="P3610" t="s">
        <v>737</v>
      </c>
      <c r="Q3610" s="2">
        <f t="shared" si="510"/>
        <v>75</v>
      </c>
      <c r="R3610" s="1" t="str">
        <f t="shared" si="511"/>
        <v>Established</v>
      </c>
      <c r="S3610" s="1"/>
      <c r="T3610" t="s">
        <v>606</v>
      </c>
      <c r="U3610" t="s">
        <v>484</v>
      </c>
      <c r="V3610">
        <f t="shared" si="512"/>
        <v>0</v>
      </c>
    </row>
    <row r="3611" spans="1:22" x14ac:dyDescent="0.35">
      <c r="A3611">
        <v>3609</v>
      </c>
      <c r="B3611" t="s">
        <v>6417</v>
      </c>
      <c r="C3611" t="str">
        <f t="shared" si="504"/>
        <v>Don’t Buy</v>
      </c>
      <c r="D3611" t="str">
        <f t="shared" si="505"/>
        <v>Long Name</v>
      </c>
      <c r="E3611">
        <v>3.6</v>
      </c>
      <c r="F3611">
        <f>IF(Q3611&lt;10,E3611+0.1,E3611)</f>
        <v>3.6</v>
      </c>
      <c r="G3611">
        <f>MIN(IF(Q3611&lt;10,E3611+0.5,E3611),5)</f>
        <v>3.6</v>
      </c>
      <c r="H3611" t="str">
        <f t="shared" si="506"/>
        <v>Average Place to Work</v>
      </c>
      <c r="I3611">
        <v>145</v>
      </c>
      <c r="J3611" t="b">
        <f t="shared" si="507"/>
        <v>0</v>
      </c>
      <c r="K3611" t="b">
        <f>OR(E3611&gt;3.5,Q3611&lt;10)</f>
        <v>1</v>
      </c>
      <c r="L3611" t="s">
        <v>19</v>
      </c>
      <c r="M3611" t="s">
        <v>2810</v>
      </c>
      <c r="N3611" t="str">
        <f t="shared" si="508"/>
        <v>None</v>
      </c>
      <c r="O3611" t="str">
        <f t="shared" si="509"/>
        <v>None</v>
      </c>
      <c r="P3611" t="s">
        <v>180</v>
      </c>
      <c r="Q3611" s="2">
        <f t="shared" si="510"/>
        <v>23</v>
      </c>
      <c r="R3611" s="1" t="str">
        <f t="shared" si="511"/>
        <v>Established</v>
      </c>
      <c r="S3611" s="1"/>
      <c r="T3611" t="s">
        <v>606</v>
      </c>
      <c r="U3611" t="s">
        <v>1921</v>
      </c>
      <c r="V3611">
        <f t="shared" si="512"/>
        <v>0</v>
      </c>
    </row>
    <row r="3612" spans="1:22" x14ac:dyDescent="0.35">
      <c r="A3612">
        <v>3610</v>
      </c>
      <c r="B3612" t="s">
        <v>6418</v>
      </c>
      <c r="C3612" t="str">
        <f t="shared" si="504"/>
        <v>Don’t Buy</v>
      </c>
      <c r="D3612" t="str">
        <f t="shared" si="505"/>
        <v>Long Name</v>
      </c>
      <c r="E3612">
        <v>3.9</v>
      </c>
      <c r="F3612">
        <f>IF(Q3612&lt;10,E3612+0.1,E3612)</f>
        <v>3.9</v>
      </c>
      <c r="G3612">
        <f>MIN(IF(Q3612&lt;10,E3612+0.5,E3612),5)</f>
        <v>3.9</v>
      </c>
      <c r="H3612" t="str">
        <f t="shared" si="506"/>
        <v>Average Place to Work</v>
      </c>
      <c r="I3612">
        <v>145</v>
      </c>
      <c r="J3612" t="b">
        <f t="shared" si="507"/>
        <v>0</v>
      </c>
      <c r="K3612" t="b">
        <f>OR(E3612&gt;3.5,Q3612&lt;10)</f>
        <v>1</v>
      </c>
      <c r="L3612" t="s">
        <v>9</v>
      </c>
      <c r="M3612" t="s">
        <v>6419</v>
      </c>
      <c r="N3612" t="str">
        <f t="shared" si="508"/>
        <v>None</v>
      </c>
      <c r="O3612" t="str">
        <f t="shared" si="509"/>
        <v>None</v>
      </c>
      <c r="P3612" t="s">
        <v>373</v>
      </c>
      <c r="Q3612" s="2">
        <f t="shared" si="510"/>
        <v>62</v>
      </c>
      <c r="R3612" s="1" t="str">
        <f t="shared" si="511"/>
        <v>Established</v>
      </c>
      <c r="S3612" s="1"/>
      <c r="T3612" t="s">
        <v>598</v>
      </c>
      <c r="U3612" t="s">
        <v>92</v>
      </c>
      <c r="V3612">
        <f t="shared" si="512"/>
        <v>0</v>
      </c>
    </row>
    <row r="3613" spans="1:22" x14ac:dyDescent="0.35">
      <c r="A3613">
        <v>3611</v>
      </c>
      <c r="B3613" t="s">
        <v>6420</v>
      </c>
      <c r="C3613" t="str">
        <f t="shared" si="504"/>
        <v>Don’t Buy</v>
      </c>
      <c r="D3613" t="str">
        <f t="shared" si="505"/>
        <v>Long Name</v>
      </c>
      <c r="E3613">
        <v>4.3</v>
      </c>
      <c r="F3613">
        <f>IF(Q3613&lt;10,E3613+0.1,E3613)</f>
        <v>4.3</v>
      </c>
      <c r="G3613">
        <f>MIN(IF(Q3613&lt;10,E3613+0.5,E3613),5)</f>
        <v>4.3</v>
      </c>
      <c r="H3613" t="str">
        <f t="shared" si="506"/>
        <v>Average Place to Work</v>
      </c>
      <c r="I3613">
        <v>145</v>
      </c>
      <c r="J3613" t="b">
        <f t="shared" si="507"/>
        <v>0</v>
      </c>
      <c r="K3613" t="b">
        <f>OR(E3613&gt;3.5,Q3613&lt;10)</f>
        <v>1</v>
      </c>
      <c r="L3613" t="s">
        <v>19</v>
      </c>
      <c r="M3613" t="s">
        <v>6421</v>
      </c>
      <c r="N3613" t="str">
        <f t="shared" si="508"/>
        <v>None</v>
      </c>
      <c r="O3613" t="str">
        <f t="shared" si="509"/>
        <v>None</v>
      </c>
      <c r="P3613" t="s">
        <v>416</v>
      </c>
      <c r="Q3613" s="2">
        <f t="shared" si="510"/>
        <v>119</v>
      </c>
      <c r="R3613" s="1" t="str">
        <f t="shared" si="511"/>
        <v>Established</v>
      </c>
      <c r="S3613" s="1"/>
      <c r="T3613" t="s">
        <v>598</v>
      </c>
      <c r="U3613" t="s">
        <v>92</v>
      </c>
      <c r="V3613">
        <f t="shared" si="512"/>
        <v>0</v>
      </c>
    </row>
    <row r="3614" spans="1:22" x14ac:dyDescent="0.35">
      <c r="A3614">
        <v>3612</v>
      </c>
      <c r="B3614" t="s">
        <v>6422</v>
      </c>
      <c r="C3614" t="str">
        <f t="shared" si="504"/>
        <v>Don’t Buy</v>
      </c>
      <c r="D3614" t="str">
        <f t="shared" si="505"/>
        <v>Long Name</v>
      </c>
      <c r="E3614">
        <v>3.9</v>
      </c>
      <c r="F3614">
        <f>IF(Q3614&lt;10,E3614+0.1,E3614)</f>
        <v>3.9</v>
      </c>
      <c r="G3614">
        <f>MIN(IF(Q3614&lt;10,E3614+0.5,E3614),5)</f>
        <v>3.9</v>
      </c>
      <c r="H3614" t="str">
        <f t="shared" si="506"/>
        <v>Average Place to Work</v>
      </c>
      <c r="I3614">
        <v>145</v>
      </c>
      <c r="J3614" t="b">
        <f t="shared" si="507"/>
        <v>0</v>
      </c>
      <c r="K3614" t="b">
        <f>OR(E3614&gt;3.5,Q3614&lt;10)</f>
        <v>1</v>
      </c>
      <c r="L3614" t="s">
        <v>19</v>
      </c>
      <c r="M3614" t="s">
        <v>5967</v>
      </c>
      <c r="N3614" t="str">
        <f t="shared" si="508"/>
        <v>None</v>
      </c>
      <c r="O3614" t="str">
        <f t="shared" si="509"/>
        <v>None</v>
      </c>
      <c r="P3614" t="s">
        <v>666</v>
      </c>
      <c r="Q3614" s="2">
        <f t="shared" si="510"/>
        <v>48</v>
      </c>
      <c r="R3614" s="1" t="str">
        <f t="shared" si="511"/>
        <v>Established</v>
      </c>
      <c r="S3614" s="1"/>
      <c r="T3614" t="s">
        <v>606</v>
      </c>
      <c r="U3614" t="s">
        <v>92</v>
      </c>
      <c r="V3614">
        <f t="shared" si="512"/>
        <v>0</v>
      </c>
    </row>
    <row r="3615" spans="1:22" x14ac:dyDescent="0.35">
      <c r="A3615">
        <v>3613</v>
      </c>
      <c r="B3615" t="s">
        <v>6423</v>
      </c>
      <c r="C3615" t="str">
        <f t="shared" si="504"/>
        <v>Don’t Buy</v>
      </c>
      <c r="D3615" t="str">
        <f t="shared" si="505"/>
        <v>Long Name</v>
      </c>
      <c r="E3615">
        <v>4.2</v>
      </c>
      <c r="F3615">
        <f>IF(Q3615&lt;10,E3615+0.1,E3615)</f>
        <v>4.2</v>
      </c>
      <c r="G3615">
        <f>MIN(IF(Q3615&lt;10,E3615+0.5,E3615),5)</f>
        <v>4.2</v>
      </c>
      <c r="H3615" t="str">
        <f t="shared" si="506"/>
        <v>Average Place to Work</v>
      </c>
      <c r="I3615">
        <v>145</v>
      </c>
      <c r="J3615" t="b">
        <f t="shared" si="507"/>
        <v>0</v>
      </c>
      <c r="K3615" t="b">
        <f>OR(E3615&gt;3.5,Q3615&lt;10)</f>
        <v>1</v>
      </c>
      <c r="L3615" t="s">
        <v>9</v>
      </c>
      <c r="M3615" t="s">
        <v>6424</v>
      </c>
      <c r="N3615" t="str">
        <f t="shared" si="508"/>
        <v>None</v>
      </c>
      <c r="O3615" t="str">
        <f t="shared" si="509"/>
        <v>None</v>
      </c>
      <c r="P3615" t="s">
        <v>44</v>
      </c>
      <c r="Q3615" s="2">
        <f t="shared" si="510"/>
        <v>25</v>
      </c>
      <c r="R3615" s="1" t="str">
        <f t="shared" si="511"/>
        <v>Established</v>
      </c>
      <c r="S3615" s="1"/>
      <c r="T3615" t="s">
        <v>606</v>
      </c>
      <c r="U3615" t="s">
        <v>647</v>
      </c>
      <c r="V3615">
        <f t="shared" si="512"/>
        <v>0</v>
      </c>
    </row>
    <row r="3616" spans="1:22" x14ac:dyDescent="0.35">
      <c r="A3616">
        <v>3614</v>
      </c>
      <c r="B3616" t="s">
        <v>6425</v>
      </c>
      <c r="C3616" t="str">
        <f t="shared" si="504"/>
        <v>Don’t Buy</v>
      </c>
      <c r="D3616" t="str">
        <f t="shared" si="505"/>
        <v>Long Name</v>
      </c>
      <c r="E3616">
        <v>4.3</v>
      </c>
      <c r="F3616">
        <f>IF(Q3616&lt;10,E3616+0.1,E3616)</f>
        <v>4.3</v>
      </c>
      <c r="G3616">
        <f>MIN(IF(Q3616&lt;10,E3616+0.5,E3616),5)</f>
        <v>4.3</v>
      </c>
      <c r="H3616" t="str">
        <f t="shared" si="506"/>
        <v>Average Place to Work</v>
      </c>
      <c r="I3616">
        <v>145</v>
      </c>
      <c r="J3616" t="b">
        <f t="shared" si="507"/>
        <v>0</v>
      </c>
      <c r="K3616" t="b">
        <f>OR(E3616&gt;3.5,Q3616&lt;10)</f>
        <v>1</v>
      </c>
      <c r="L3616" t="s">
        <v>19</v>
      </c>
      <c r="M3616" t="s">
        <v>6426</v>
      </c>
      <c r="N3616" t="str">
        <f t="shared" si="508"/>
        <v>None</v>
      </c>
      <c r="O3616" t="str">
        <f t="shared" si="509"/>
        <v>None</v>
      </c>
      <c r="P3616" t="s">
        <v>6427</v>
      </c>
      <c r="Q3616" s="2">
        <f t="shared" si="510"/>
        <v>171</v>
      </c>
      <c r="R3616" s="1" t="str">
        <f t="shared" si="511"/>
        <v>Established</v>
      </c>
      <c r="S3616" s="1"/>
      <c r="T3616" t="s">
        <v>115</v>
      </c>
      <c r="U3616" t="s">
        <v>24</v>
      </c>
      <c r="V3616">
        <f t="shared" si="512"/>
        <v>1000000</v>
      </c>
    </row>
    <row r="3617" spans="1:22" x14ac:dyDescent="0.35">
      <c r="A3617">
        <v>3615</v>
      </c>
      <c r="B3617" t="s">
        <v>6428</v>
      </c>
      <c r="C3617" t="str">
        <f t="shared" si="504"/>
        <v>Don’t Buy</v>
      </c>
      <c r="D3617" t="str">
        <f t="shared" si="505"/>
        <v>Long Name</v>
      </c>
      <c r="E3617">
        <v>4</v>
      </c>
      <c r="F3617">
        <f>IF(Q3617&lt;10,E3617+0.1,E3617)</f>
        <v>4</v>
      </c>
      <c r="G3617">
        <f>MIN(IF(Q3617&lt;10,E3617+0.5,E3617),5)</f>
        <v>4</v>
      </c>
      <c r="H3617" t="str">
        <f t="shared" si="506"/>
        <v>Average Place to Work</v>
      </c>
      <c r="I3617">
        <v>145</v>
      </c>
      <c r="J3617" t="b">
        <f t="shared" si="507"/>
        <v>0</v>
      </c>
      <c r="K3617" t="b">
        <f>OR(E3617&gt;3.5,Q3617&lt;10)</f>
        <v>1</v>
      </c>
      <c r="L3617" t="s">
        <v>19</v>
      </c>
      <c r="M3617" t="s">
        <v>3972</v>
      </c>
      <c r="N3617" t="str">
        <f t="shared" si="508"/>
        <v>None</v>
      </c>
      <c r="O3617" t="str">
        <f t="shared" si="509"/>
        <v>None</v>
      </c>
      <c r="P3617" t="s">
        <v>118</v>
      </c>
      <c r="Q3617" s="2">
        <f t="shared" si="510"/>
        <v>20</v>
      </c>
      <c r="R3617" s="1" t="str">
        <f t="shared" si="511"/>
        <v>Established</v>
      </c>
      <c r="S3617" s="1"/>
      <c r="T3617" t="s">
        <v>606</v>
      </c>
      <c r="U3617" t="s">
        <v>17</v>
      </c>
      <c r="V3617">
        <f t="shared" si="512"/>
        <v>500000</v>
      </c>
    </row>
    <row r="3618" spans="1:22" x14ac:dyDescent="0.35">
      <c r="A3618">
        <v>3616</v>
      </c>
      <c r="B3618" t="s">
        <v>6429</v>
      </c>
      <c r="C3618" t="str">
        <f t="shared" si="504"/>
        <v>Don’t Buy</v>
      </c>
      <c r="D3618" t="str">
        <f t="shared" si="505"/>
        <v>Long Name</v>
      </c>
      <c r="E3618">
        <v>4</v>
      </c>
      <c r="F3618">
        <f>IF(Q3618&lt;10,E3618+0.1,E3618)</f>
        <v>4</v>
      </c>
      <c r="G3618">
        <f>MIN(IF(Q3618&lt;10,E3618+0.5,E3618),5)</f>
        <v>4</v>
      </c>
      <c r="H3618" t="str">
        <f t="shared" si="506"/>
        <v>Average Place to Work</v>
      </c>
      <c r="I3618">
        <v>145</v>
      </c>
      <c r="J3618" t="b">
        <f t="shared" si="507"/>
        <v>0</v>
      </c>
      <c r="K3618" t="b">
        <f>OR(E3618&gt;3.5,Q3618&lt;10)</f>
        <v>1</v>
      </c>
      <c r="L3618" t="s">
        <v>19</v>
      </c>
      <c r="M3618" t="s">
        <v>5186</v>
      </c>
      <c r="N3618" t="str">
        <f t="shared" si="508"/>
        <v>None</v>
      </c>
      <c r="O3618" t="str">
        <f t="shared" si="509"/>
        <v>None</v>
      </c>
      <c r="P3618" t="s">
        <v>47</v>
      </c>
      <c r="Q3618" s="2">
        <f t="shared" si="510"/>
        <v>31</v>
      </c>
      <c r="R3618" s="1" t="str">
        <f t="shared" si="511"/>
        <v>Established</v>
      </c>
      <c r="S3618" s="1"/>
      <c r="T3618" t="s">
        <v>606</v>
      </c>
      <c r="U3618" t="s">
        <v>1677</v>
      </c>
      <c r="V3618">
        <f t="shared" si="512"/>
        <v>0</v>
      </c>
    </row>
    <row r="3619" spans="1:22" x14ac:dyDescent="0.35">
      <c r="A3619">
        <v>3617</v>
      </c>
      <c r="B3619" t="s">
        <v>6430</v>
      </c>
      <c r="C3619" t="str">
        <f t="shared" si="504"/>
        <v>Don’t Buy</v>
      </c>
      <c r="D3619" t="str">
        <f t="shared" si="505"/>
        <v>Short Name</v>
      </c>
      <c r="E3619">
        <v>3.8</v>
      </c>
      <c r="F3619">
        <f>IF(Q3619&lt;10,E3619+0.1,E3619)</f>
        <v>3.8</v>
      </c>
      <c r="G3619">
        <f>MIN(IF(Q3619&lt;10,E3619+0.5,E3619),5)</f>
        <v>3.8</v>
      </c>
      <c r="H3619" t="str">
        <f t="shared" si="506"/>
        <v>Average Place to Work</v>
      </c>
      <c r="I3619">
        <v>145</v>
      </c>
      <c r="J3619" t="b">
        <f t="shared" si="507"/>
        <v>0</v>
      </c>
      <c r="K3619" t="b">
        <f>OR(E3619&gt;3.5,Q3619&lt;10)</f>
        <v>1</v>
      </c>
      <c r="M3619" t="s">
        <v>6431</v>
      </c>
      <c r="N3619" t="str">
        <f t="shared" si="508"/>
        <v>Indian Silicon Valley Startups</v>
      </c>
      <c r="O3619" t="str">
        <f t="shared" si="509"/>
        <v>None</v>
      </c>
      <c r="P3619" t="s">
        <v>1555</v>
      </c>
      <c r="Q3619" s="2">
        <f t="shared" si="510"/>
        <v>57</v>
      </c>
      <c r="R3619" s="1" t="str">
        <f t="shared" si="511"/>
        <v>Established</v>
      </c>
      <c r="S3619" s="1"/>
      <c r="U3619" t="s">
        <v>519</v>
      </c>
      <c r="V3619">
        <f t="shared" si="512"/>
        <v>0</v>
      </c>
    </row>
    <row r="3620" spans="1:22" x14ac:dyDescent="0.35">
      <c r="A3620">
        <v>3618</v>
      </c>
      <c r="B3620" t="s">
        <v>6432</v>
      </c>
      <c r="C3620" t="str">
        <f t="shared" si="504"/>
        <v>Don’t Buy</v>
      </c>
      <c r="D3620" t="str">
        <f t="shared" si="505"/>
        <v>Long Name</v>
      </c>
      <c r="E3620">
        <v>3.9</v>
      </c>
      <c r="F3620">
        <f>IF(Q3620&lt;10,E3620+0.1,E3620)</f>
        <v>4</v>
      </c>
      <c r="G3620">
        <f>MIN(IF(Q3620&lt;10,E3620+0.5,E3620),5)</f>
        <v>4.4000000000000004</v>
      </c>
      <c r="H3620" t="str">
        <f t="shared" si="506"/>
        <v>Average Place to Work</v>
      </c>
      <c r="I3620">
        <v>145</v>
      </c>
      <c r="J3620" t="b">
        <f t="shared" si="507"/>
        <v>0</v>
      </c>
      <c r="K3620" t="b">
        <f>OR(E3620&gt;3.5,Q3620&lt;10)</f>
        <v>1</v>
      </c>
      <c r="L3620" t="s">
        <v>5302</v>
      </c>
      <c r="M3620" t="s">
        <v>6433</v>
      </c>
      <c r="N3620" t="str">
        <f t="shared" si="508"/>
        <v>Indian Silicon Valley Startups</v>
      </c>
      <c r="O3620" t="str">
        <f t="shared" si="509"/>
        <v>None</v>
      </c>
      <c r="P3620" t="s">
        <v>502</v>
      </c>
      <c r="Q3620" s="2">
        <f t="shared" si="510"/>
        <v>8</v>
      </c>
      <c r="R3620" s="1" t="str">
        <f t="shared" si="511"/>
        <v>Startup</v>
      </c>
      <c r="S3620" s="1"/>
      <c r="T3620" t="s">
        <v>598</v>
      </c>
      <c r="U3620" t="s">
        <v>893</v>
      </c>
      <c r="V3620">
        <f t="shared" si="512"/>
        <v>0</v>
      </c>
    </row>
    <row r="3621" spans="1:22" x14ac:dyDescent="0.35">
      <c r="A3621">
        <v>3619</v>
      </c>
      <c r="B3621" t="s">
        <v>6434</v>
      </c>
      <c r="C3621" t="str">
        <f t="shared" si="504"/>
        <v>Buy</v>
      </c>
      <c r="D3621" t="str">
        <f t="shared" si="505"/>
        <v>Long Name</v>
      </c>
      <c r="E3621">
        <v>4.2</v>
      </c>
      <c r="F3621">
        <f>IF(Q3621&lt;10,E3621+0.1,E3621)</f>
        <v>4.2</v>
      </c>
      <c r="G3621">
        <f>MIN(IF(Q3621&lt;10,E3621+0.5,E3621),5)</f>
        <v>4.2</v>
      </c>
      <c r="H3621" t="str">
        <f t="shared" si="506"/>
        <v>Average Place to Work</v>
      </c>
      <c r="I3621">
        <v>145</v>
      </c>
      <c r="J3621" t="b">
        <f t="shared" si="507"/>
        <v>0</v>
      </c>
      <c r="K3621" t="b">
        <f>OR(E3621&gt;3.5,Q3621&lt;10)</f>
        <v>1</v>
      </c>
      <c r="L3621" t="s">
        <v>9</v>
      </c>
      <c r="M3621" t="s">
        <v>6435</v>
      </c>
      <c r="N3621" t="str">
        <f t="shared" si="508"/>
        <v>None</v>
      </c>
      <c r="O3621" t="str">
        <f t="shared" si="509"/>
        <v>None</v>
      </c>
      <c r="P3621" t="s">
        <v>180</v>
      </c>
      <c r="Q3621" s="2">
        <f t="shared" si="510"/>
        <v>23</v>
      </c>
      <c r="R3621" s="1" t="str">
        <f t="shared" si="511"/>
        <v>Established</v>
      </c>
      <c r="S3621" s="1"/>
      <c r="T3621" t="s">
        <v>598</v>
      </c>
      <c r="U3621" t="s">
        <v>64</v>
      </c>
      <c r="V3621">
        <f t="shared" si="512"/>
        <v>0</v>
      </c>
    </row>
    <row r="3622" spans="1:22" x14ac:dyDescent="0.35">
      <c r="A3622">
        <v>3620</v>
      </c>
      <c r="B3622" t="s">
        <v>6436</v>
      </c>
      <c r="C3622" t="str">
        <f t="shared" si="504"/>
        <v>Don’t Buy</v>
      </c>
      <c r="D3622" t="str">
        <f t="shared" si="505"/>
        <v>Long Name</v>
      </c>
      <c r="E3622">
        <v>3.6</v>
      </c>
      <c r="F3622">
        <f>IF(Q3622&lt;10,E3622+0.1,E3622)</f>
        <v>3.6</v>
      </c>
      <c r="G3622">
        <f>MIN(IF(Q3622&lt;10,E3622+0.5,E3622),5)</f>
        <v>3.6</v>
      </c>
      <c r="H3622" t="str">
        <f t="shared" si="506"/>
        <v>Average Place to Work</v>
      </c>
      <c r="I3622">
        <v>145</v>
      </c>
      <c r="J3622" t="b">
        <f t="shared" si="507"/>
        <v>0</v>
      </c>
      <c r="K3622" t="b">
        <f>OR(E3622&gt;3.5,Q3622&lt;10)</f>
        <v>1</v>
      </c>
      <c r="L3622" t="s">
        <v>19</v>
      </c>
      <c r="M3622" t="s">
        <v>3256</v>
      </c>
      <c r="N3622" t="str">
        <f t="shared" si="508"/>
        <v>None</v>
      </c>
      <c r="O3622" t="str">
        <f t="shared" si="509"/>
        <v>None</v>
      </c>
      <c r="P3622" t="s">
        <v>99</v>
      </c>
      <c r="Q3622" s="2">
        <f t="shared" si="510"/>
        <v>26</v>
      </c>
      <c r="R3622" s="1" t="str">
        <f t="shared" si="511"/>
        <v>Established</v>
      </c>
      <c r="S3622" s="1"/>
      <c r="T3622" t="s">
        <v>606</v>
      </c>
      <c r="U3622" t="s">
        <v>1345</v>
      </c>
      <c r="V3622">
        <f t="shared" si="512"/>
        <v>0</v>
      </c>
    </row>
    <row r="3623" spans="1:22" x14ac:dyDescent="0.35">
      <c r="A3623">
        <v>3621</v>
      </c>
      <c r="B3623" t="s">
        <v>6437</v>
      </c>
      <c r="C3623" t="str">
        <f t="shared" si="504"/>
        <v>Don’t Buy</v>
      </c>
      <c r="D3623" t="str">
        <f t="shared" si="505"/>
        <v>Long Name</v>
      </c>
      <c r="E3623">
        <v>4</v>
      </c>
      <c r="F3623">
        <f>IF(Q3623&lt;10,E3623+0.1,E3623)</f>
        <v>4</v>
      </c>
      <c r="G3623">
        <f>MIN(IF(Q3623&lt;10,E3623+0.5,E3623),5)</f>
        <v>4</v>
      </c>
      <c r="H3623" t="str">
        <f t="shared" si="506"/>
        <v>Average Place to Work</v>
      </c>
      <c r="I3623">
        <v>145</v>
      </c>
      <c r="J3623" t="b">
        <f t="shared" si="507"/>
        <v>0</v>
      </c>
      <c r="K3623" t="b">
        <f>OR(E3623&gt;3.5,Q3623&lt;10)</f>
        <v>1</v>
      </c>
      <c r="L3623" t="s">
        <v>9</v>
      </c>
      <c r="M3623" t="s">
        <v>6438</v>
      </c>
      <c r="N3623" t="str">
        <f t="shared" si="508"/>
        <v>None</v>
      </c>
      <c r="O3623" t="str">
        <f t="shared" si="509"/>
        <v>None</v>
      </c>
      <c r="P3623" t="s">
        <v>50</v>
      </c>
      <c r="Q3623" s="2">
        <f t="shared" si="510"/>
        <v>29</v>
      </c>
      <c r="R3623" s="1" t="str">
        <f t="shared" si="511"/>
        <v>Established</v>
      </c>
      <c r="S3623" s="1"/>
      <c r="T3623" t="s">
        <v>606</v>
      </c>
      <c r="U3623" t="s">
        <v>83</v>
      </c>
      <c r="V3623">
        <f t="shared" si="512"/>
        <v>0</v>
      </c>
    </row>
    <row r="3624" spans="1:22" x14ac:dyDescent="0.35">
      <c r="A3624">
        <v>3622</v>
      </c>
      <c r="B3624" t="s">
        <v>6439</v>
      </c>
      <c r="C3624" t="str">
        <f t="shared" si="504"/>
        <v>Don’t Buy</v>
      </c>
      <c r="D3624" t="str">
        <f t="shared" si="505"/>
        <v>Long Name</v>
      </c>
      <c r="E3624">
        <v>4.4000000000000004</v>
      </c>
      <c r="F3624">
        <f>IF(Q3624&lt;10,E3624+0.1,E3624)</f>
        <v>4.4000000000000004</v>
      </c>
      <c r="G3624">
        <f>MIN(IF(Q3624&lt;10,E3624+0.5,E3624),5)</f>
        <v>4.4000000000000004</v>
      </c>
      <c r="H3624" t="str">
        <f t="shared" si="506"/>
        <v>Average Place to Work</v>
      </c>
      <c r="I3624">
        <v>145</v>
      </c>
      <c r="J3624" t="b">
        <f t="shared" si="507"/>
        <v>0</v>
      </c>
      <c r="K3624" t="b">
        <f>OR(E3624&gt;3.5,Q3624&lt;10)</f>
        <v>1</v>
      </c>
      <c r="L3624" t="s">
        <v>9</v>
      </c>
      <c r="M3624" t="s">
        <v>2692</v>
      </c>
      <c r="N3624" t="str">
        <f t="shared" si="508"/>
        <v>Indian Silicon Valley Startups</v>
      </c>
      <c r="O3624" t="str">
        <f t="shared" si="509"/>
        <v>None</v>
      </c>
      <c r="P3624" t="s">
        <v>1555</v>
      </c>
      <c r="Q3624" s="2">
        <f t="shared" si="510"/>
        <v>57</v>
      </c>
      <c r="R3624" s="1" t="str">
        <f t="shared" si="511"/>
        <v>Established</v>
      </c>
      <c r="S3624" s="1"/>
      <c r="T3624" t="s">
        <v>115</v>
      </c>
      <c r="U3624" t="s">
        <v>986</v>
      </c>
      <c r="V3624">
        <f t="shared" si="512"/>
        <v>0</v>
      </c>
    </row>
    <row r="3625" spans="1:22" x14ac:dyDescent="0.35">
      <c r="A3625">
        <v>3623</v>
      </c>
      <c r="B3625" t="s">
        <v>6440</v>
      </c>
      <c r="C3625" t="str">
        <f t="shared" si="504"/>
        <v>Don’t Buy</v>
      </c>
      <c r="D3625" t="str">
        <f t="shared" si="505"/>
        <v>Long Name</v>
      </c>
      <c r="E3625">
        <v>3.3</v>
      </c>
      <c r="F3625">
        <f>IF(Q3625&lt;10,E3625+0.1,E3625)</f>
        <v>3.4</v>
      </c>
      <c r="G3625">
        <f>MIN(IF(Q3625&lt;10,E3625+0.5,E3625),5)</f>
        <v>3.8</v>
      </c>
      <c r="H3625" t="str">
        <f t="shared" si="506"/>
        <v>Average Place to Work</v>
      </c>
      <c r="I3625">
        <v>145</v>
      </c>
      <c r="J3625" t="b">
        <f t="shared" si="507"/>
        <v>0</v>
      </c>
      <c r="K3625" t="b">
        <f>OR(E3625&gt;3.5,Q3625&lt;10)</f>
        <v>1</v>
      </c>
      <c r="M3625" t="s">
        <v>4161</v>
      </c>
      <c r="N3625" t="str">
        <f t="shared" si="508"/>
        <v>Indian Silicon Valley Startups</v>
      </c>
      <c r="O3625" t="str">
        <f t="shared" si="509"/>
        <v>None</v>
      </c>
      <c r="Q3625" s="2">
        <f t="shared" si="510"/>
        <v>0</v>
      </c>
      <c r="R3625" s="1" t="str">
        <f t="shared" si="511"/>
        <v>Startup</v>
      </c>
      <c r="S3625" s="1"/>
      <c r="T3625" t="s">
        <v>598</v>
      </c>
      <c r="U3625" t="s">
        <v>346</v>
      </c>
      <c r="V3625">
        <f t="shared" si="512"/>
        <v>0</v>
      </c>
    </row>
    <row r="3626" spans="1:22" x14ac:dyDescent="0.35">
      <c r="A3626">
        <v>3624</v>
      </c>
      <c r="B3626" t="s">
        <v>6441</v>
      </c>
      <c r="C3626" t="str">
        <f t="shared" si="504"/>
        <v>Don’t Buy</v>
      </c>
      <c r="D3626" t="str">
        <f t="shared" si="505"/>
        <v>Long Name</v>
      </c>
      <c r="E3626">
        <v>4.0999999999999996</v>
      </c>
      <c r="F3626">
        <f>IF(Q3626&lt;10,E3626+0.1,E3626)</f>
        <v>4.0999999999999996</v>
      </c>
      <c r="G3626">
        <f>MIN(IF(Q3626&lt;10,E3626+0.5,E3626),5)</f>
        <v>4.0999999999999996</v>
      </c>
      <c r="H3626" t="str">
        <f t="shared" si="506"/>
        <v>Average Place to Work</v>
      </c>
      <c r="I3626">
        <v>145</v>
      </c>
      <c r="J3626" t="b">
        <f t="shared" si="507"/>
        <v>0</v>
      </c>
      <c r="K3626" t="b">
        <f>OR(E3626&gt;3.5,Q3626&lt;10)</f>
        <v>1</v>
      </c>
      <c r="L3626" t="s">
        <v>19</v>
      </c>
      <c r="M3626" t="s">
        <v>6442</v>
      </c>
      <c r="N3626" t="str">
        <f t="shared" si="508"/>
        <v>None</v>
      </c>
      <c r="O3626" t="str">
        <f t="shared" si="509"/>
        <v>None</v>
      </c>
      <c r="P3626" t="s">
        <v>213</v>
      </c>
      <c r="Q3626" s="2">
        <f t="shared" si="510"/>
        <v>12</v>
      </c>
      <c r="R3626" s="1" t="str">
        <f t="shared" si="511"/>
        <v>Established</v>
      </c>
      <c r="S3626" s="1"/>
      <c r="T3626" t="s">
        <v>606</v>
      </c>
      <c r="U3626" t="s">
        <v>5632</v>
      </c>
      <c r="V3626">
        <f t="shared" si="512"/>
        <v>0</v>
      </c>
    </row>
    <row r="3627" spans="1:22" x14ac:dyDescent="0.35">
      <c r="A3627">
        <v>3625</v>
      </c>
      <c r="B3627" t="s">
        <v>6443</v>
      </c>
      <c r="C3627" t="str">
        <f t="shared" si="504"/>
        <v>Don’t Buy</v>
      </c>
      <c r="D3627" t="str">
        <f t="shared" si="505"/>
        <v>Short Name</v>
      </c>
      <c r="E3627">
        <v>4.5999999999999996</v>
      </c>
      <c r="F3627">
        <f>IF(Q3627&lt;10,E3627+0.1,E3627)</f>
        <v>4.5999999999999996</v>
      </c>
      <c r="G3627">
        <f>MIN(IF(Q3627&lt;10,E3627+0.5,E3627),5)</f>
        <v>4.5999999999999996</v>
      </c>
      <c r="H3627" t="str">
        <f t="shared" si="506"/>
        <v>Great Place to Work</v>
      </c>
      <c r="I3627">
        <v>145</v>
      </c>
      <c r="J3627" t="b">
        <f t="shared" si="507"/>
        <v>0</v>
      </c>
      <c r="K3627" t="b">
        <f>OR(E3627&gt;3.5,Q3627&lt;10)</f>
        <v>1</v>
      </c>
      <c r="L3627" t="s">
        <v>19</v>
      </c>
      <c r="M3627" t="s">
        <v>6444</v>
      </c>
      <c r="N3627" t="str">
        <f t="shared" si="508"/>
        <v>Indian Silicon Valley Startups</v>
      </c>
      <c r="O3627" t="str">
        <f t="shared" si="509"/>
        <v>None</v>
      </c>
      <c r="P3627" t="s">
        <v>114</v>
      </c>
      <c r="Q3627" s="2">
        <f t="shared" si="510"/>
        <v>11</v>
      </c>
      <c r="R3627" s="1" t="str">
        <f t="shared" si="511"/>
        <v>Established</v>
      </c>
      <c r="S3627" s="1"/>
      <c r="T3627" t="s">
        <v>598</v>
      </c>
      <c r="U3627" t="s">
        <v>36</v>
      </c>
      <c r="V3627">
        <f t="shared" si="512"/>
        <v>0</v>
      </c>
    </row>
    <row r="3628" spans="1:22" x14ac:dyDescent="0.35">
      <c r="A3628">
        <v>3626</v>
      </c>
      <c r="B3628" t="s">
        <v>6445</v>
      </c>
      <c r="C3628" t="str">
        <f t="shared" si="504"/>
        <v>Don’t Buy</v>
      </c>
      <c r="D3628" t="str">
        <f t="shared" si="505"/>
        <v>Short Name</v>
      </c>
      <c r="E3628">
        <v>3.7</v>
      </c>
      <c r="F3628">
        <f>IF(Q3628&lt;10,E3628+0.1,E3628)</f>
        <v>3.8000000000000003</v>
      </c>
      <c r="G3628">
        <f>MIN(IF(Q3628&lt;10,E3628+0.5,E3628),5)</f>
        <v>4.2</v>
      </c>
      <c r="H3628" t="str">
        <f t="shared" si="506"/>
        <v>Average Place to Work</v>
      </c>
      <c r="I3628">
        <v>145</v>
      </c>
      <c r="J3628" t="b">
        <f t="shared" si="507"/>
        <v>0</v>
      </c>
      <c r="K3628" t="b">
        <f>OR(E3628&gt;3.5,Q3628&lt;10)</f>
        <v>1</v>
      </c>
      <c r="L3628" t="s">
        <v>19</v>
      </c>
      <c r="M3628" t="s">
        <v>2213</v>
      </c>
      <c r="N3628" t="str">
        <f t="shared" si="508"/>
        <v>Indian Silicon Valley Startups</v>
      </c>
      <c r="O3628" t="str">
        <f t="shared" si="509"/>
        <v>None</v>
      </c>
      <c r="P3628" t="s">
        <v>258</v>
      </c>
      <c r="Q3628" s="2">
        <f t="shared" si="510"/>
        <v>7</v>
      </c>
      <c r="R3628" s="1" t="str">
        <f t="shared" si="511"/>
        <v>Startup</v>
      </c>
      <c r="S3628" s="1"/>
      <c r="T3628" t="s">
        <v>1183</v>
      </c>
      <c r="U3628" t="s">
        <v>36</v>
      </c>
      <c r="V3628">
        <f t="shared" si="512"/>
        <v>0</v>
      </c>
    </row>
    <row r="3629" spans="1:22" x14ac:dyDescent="0.35">
      <c r="A3629">
        <v>3627</v>
      </c>
      <c r="B3629" t="s">
        <v>6446</v>
      </c>
      <c r="C3629" t="str">
        <f t="shared" si="504"/>
        <v>Buy</v>
      </c>
      <c r="D3629" t="str">
        <f t="shared" si="505"/>
        <v>Long Name</v>
      </c>
      <c r="E3629">
        <v>4.0999999999999996</v>
      </c>
      <c r="F3629">
        <f>IF(Q3629&lt;10,E3629+0.1,E3629)</f>
        <v>4.0999999999999996</v>
      </c>
      <c r="G3629">
        <f>MIN(IF(Q3629&lt;10,E3629+0.5,E3629),5)</f>
        <v>4.0999999999999996</v>
      </c>
      <c r="H3629" t="str">
        <f t="shared" si="506"/>
        <v>Average Place to Work</v>
      </c>
      <c r="I3629">
        <v>145</v>
      </c>
      <c r="J3629" t="b">
        <f t="shared" si="507"/>
        <v>0</v>
      </c>
      <c r="K3629" t="b">
        <f>OR(E3629&gt;3.5,Q3629&lt;10)</f>
        <v>1</v>
      </c>
      <c r="L3629" t="s">
        <v>19</v>
      </c>
      <c r="M3629" t="s">
        <v>2818</v>
      </c>
      <c r="N3629" t="str">
        <f t="shared" si="508"/>
        <v>None</v>
      </c>
      <c r="O3629" t="str">
        <f t="shared" si="509"/>
        <v>None</v>
      </c>
      <c r="P3629" t="s">
        <v>287</v>
      </c>
      <c r="Q3629" s="2">
        <f t="shared" si="510"/>
        <v>45</v>
      </c>
      <c r="R3629" s="1" t="str">
        <f t="shared" si="511"/>
        <v>Established</v>
      </c>
      <c r="S3629" s="1"/>
      <c r="T3629" t="s">
        <v>606</v>
      </c>
      <c r="U3629" t="s">
        <v>171</v>
      </c>
      <c r="V3629">
        <f t="shared" si="512"/>
        <v>0</v>
      </c>
    </row>
    <row r="3630" spans="1:22" x14ac:dyDescent="0.35">
      <c r="A3630">
        <v>3628</v>
      </c>
      <c r="B3630" t="s">
        <v>6447</v>
      </c>
      <c r="C3630" t="str">
        <f t="shared" si="504"/>
        <v>Don’t Buy</v>
      </c>
      <c r="D3630" t="str">
        <f t="shared" si="505"/>
        <v>Long Name</v>
      </c>
      <c r="E3630">
        <v>3.2</v>
      </c>
      <c r="F3630">
        <f>IF(Q3630&lt;10,E3630+0.1,E3630)</f>
        <v>3.2</v>
      </c>
      <c r="G3630">
        <f>MIN(IF(Q3630&lt;10,E3630+0.5,E3630),5)</f>
        <v>3.2</v>
      </c>
      <c r="H3630" t="str">
        <f t="shared" si="506"/>
        <v>Average Place to Work</v>
      </c>
      <c r="I3630">
        <v>145</v>
      </c>
      <c r="J3630" t="b">
        <f t="shared" si="507"/>
        <v>0</v>
      </c>
      <c r="K3630" t="b">
        <f>OR(E3630&gt;3.5,Q3630&lt;10)</f>
        <v>0</v>
      </c>
      <c r="L3630" t="s">
        <v>19</v>
      </c>
      <c r="M3630" t="s">
        <v>2916</v>
      </c>
      <c r="N3630" t="str">
        <f t="shared" si="508"/>
        <v>None</v>
      </c>
      <c r="O3630" t="str">
        <f t="shared" si="509"/>
        <v>None</v>
      </c>
      <c r="P3630" t="s">
        <v>241</v>
      </c>
      <c r="Q3630" s="2">
        <f t="shared" si="510"/>
        <v>13</v>
      </c>
      <c r="R3630" s="1" t="str">
        <f t="shared" si="511"/>
        <v>Established</v>
      </c>
      <c r="S3630" s="1"/>
      <c r="T3630" t="s">
        <v>606</v>
      </c>
      <c r="U3630" t="s">
        <v>144</v>
      </c>
      <c r="V3630">
        <f t="shared" si="512"/>
        <v>0</v>
      </c>
    </row>
    <row r="3631" spans="1:22" x14ac:dyDescent="0.35">
      <c r="A3631">
        <v>3629</v>
      </c>
      <c r="B3631" t="s">
        <v>6448</v>
      </c>
      <c r="C3631" t="str">
        <f t="shared" si="504"/>
        <v>Don’t Buy</v>
      </c>
      <c r="D3631" t="str">
        <f t="shared" si="505"/>
        <v>Long Name</v>
      </c>
      <c r="E3631">
        <v>3.8</v>
      </c>
      <c r="F3631">
        <f>IF(Q3631&lt;10,E3631+0.1,E3631)</f>
        <v>3.8</v>
      </c>
      <c r="G3631">
        <f>MIN(IF(Q3631&lt;10,E3631+0.5,E3631),5)</f>
        <v>3.8</v>
      </c>
      <c r="H3631" t="str">
        <f t="shared" si="506"/>
        <v>Average Place to Work</v>
      </c>
      <c r="I3631">
        <v>269</v>
      </c>
      <c r="J3631" t="b">
        <f t="shared" si="507"/>
        <v>0</v>
      </c>
      <c r="K3631" t="b">
        <f>OR(E3631&gt;3.5,Q3631&lt;10)</f>
        <v>1</v>
      </c>
      <c r="L3631" t="s">
        <v>9</v>
      </c>
      <c r="M3631" t="s">
        <v>3967</v>
      </c>
      <c r="N3631" t="str">
        <f t="shared" si="508"/>
        <v>None</v>
      </c>
      <c r="O3631" t="str">
        <f t="shared" si="509"/>
        <v>None</v>
      </c>
      <c r="P3631" t="s">
        <v>261</v>
      </c>
      <c r="Q3631" s="2">
        <f t="shared" si="510"/>
        <v>21</v>
      </c>
      <c r="R3631" s="1" t="str">
        <f t="shared" si="511"/>
        <v>Established</v>
      </c>
      <c r="S3631" s="1"/>
      <c r="T3631" t="s">
        <v>606</v>
      </c>
      <c r="U3631" t="s">
        <v>473</v>
      </c>
      <c r="V3631">
        <f t="shared" si="512"/>
        <v>0</v>
      </c>
    </row>
    <row r="3632" spans="1:22" x14ac:dyDescent="0.35">
      <c r="A3632">
        <v>3630</v>
      </c>
      <c r="B3632" t="s">
        <v>6449</v>
      </c>
      <c r="C3632" t="str">
        <f t="shared" si="504"/>
        <v>Don’t Buy</v>
      </c>
      <c r="D3632" t="str">
        <f t="shared" si="505"/>
        <v>Long Name</v>
      </c>
      <c r="E3632">
        <v>3.8</v>
      </c>
      <c r="F3632">
        <f>IF(Q3632&lt;10,E3632+0.1,E3632)</f>
        <v>3.8</v>
      </c>
      <c r="G3632">
        <f>MIN(IF(Q3632&lt;10,E3632+0.5,E3632),5)</f>
        <v>3.8</v>
      </c>
      <c r="H3632" t="str">
        <f t="shared" si="506"/>
        <v>Average Place to Work</v>
      </c>
      <c r="I3632">
        <v>145</v>
      </c>
      <c r="J3632" t="b">
        <f t="shared" si="507"/>
        <v>0</v>
      </c>
      <c r="K3632" t="b">
        <f>OR(E3632&gt;3.5,Q3632&lt;10)</f>
        <v>1</v>
      </c>
      <c r="L3632" t="s">
        <v>19</v>
      </c>
      <c r="M3632" t="s">
        <v>6450</v>
      </c>
      <c r="N3632" t="str">
        <f t="shared" si="508"/>
        <v>Indian Silicon Valley Startups</v>
      </c>
      <c r="O3632" t="str">
        <f t="shared" si="509"/>
        <v>None</v>
      </c>
      <c r="P3632" t="s">
        <v>626</v>
      </c>
      <c r="Q3632" s="2">
        <f t="shared" si="510"/>
        <v>17</v>
      </c>
      <c r="R3632" s="1" t="str">
        <f t="shared" si="511"/>
        <v>Established</v>
      </c>
      <c r="S3632" s="1"/>
      <c r="T3632" t="s">
        <v>606</v>
      </c>
      <c r="U3632" t="s">
        <v>83</v>
      </c>
      <c r="V3632">
        <f t="shared" si="512"/>
        <v>0</v>
      </c>
    </row>
    <row r="3633" spans="1:22" x14ac:dyDescent="0.35">
      <c r="A3633">
        <v>3631</v>
      </c>
      <c r="B3633" t="s">
        <v>6451</v>
      </c>
      <c r="C3633" t="str">
        <f t="shared" si="504"/>
        <v>Don’t Buy</v>
      </c>
      <c r="D3633" t="str">
        <f t="shared" si="505"/>
        <v>Long Name</v>
      </c>
      <c r="E3633">
        <v>4.2</v>
      </c>
      <c r="F3633">
        <f>IF(Q3633&lt;10,E3633+0.1,E3633)</f>
        <v>4.2</v>
      </c>
      <c r="G3633">
        <f>MIN(IF(Q3633&lt;10,E3633+0.5,E3633),5)</f>
        <v>4.2</v>
      </c>
      <c r="H3633" t="str">
        <f t="shared" si="506"/>
        <v>Average Place to Work</v>
      </c>
      <c r="I3633">
        <v>144</v>
      </c>
      <c r="J3633" t="b">
        <f t="shared" si="507"/>
        <v>0</v>
      </c>
      <c r="K3633" t="b">
        <f>OR(E3633&gt;3.5,Q3633&lt;10)</f>
        <v>1</v>
      </c>
      <c r="L3633" t="s">
        <v>19</v>
      </c>
      <c r="M3633" t="s">
        <v>6452</v>
      </c>
      <c r="N3633" t="str">
        <f t="shared" si="508"/>
        <v>Indian Silicon Valley Startups</v>
      </c>
      <c r="O3633" t="str">
        <f t="shared" si="509"/>
        <v>None</v>
      </c>
      <c r="P3633" t="s">
        <v>936</v>
      </c>
      <c r="Q3633" s="2">
        <f t="shared" si="510"/>
        <v>102</v>
      </c>
      <c r="R3633" s="1" t="str">
        <f t="shared" si="511"/>
        <v>Established</v>
      </c>
      <c r="S3633" s="1"/>
      <c r="T3633" t="s">
        <v>115</v>
      </c>
      <c r="U3633" t="s">
        <v>36</v>
      </c>
      <c r="V3633">
        <f t="shared" si="512"/>
        <v>0</v>
      </c>
    </row>
    <row r="3634" spans="1:22" x14ac:dyDescent="0.35">
      <c r="A3634">
        <v>3632</v>
      </c>
      <c r="B3634" t="s">
        <v>6453</v>
      </c>
      <c r="C3634" t="str">
        <f t="shared" si="504"/>
        <v>Buy</v>
      </c>
      <c r="D3634" t="str">
        <f t="shared" si="505"/>
        <v>Short Name</v>
      </c>
      <c r="E3634">
        <v>4.3</v>
      </c>
      <c r="F3634">
        <f>IF(Q3634&lt;10,E3634+0.1,E3634)</f>
        <v>4.3</v>
      </c>
      <c r="G3634">
        <f>MIN(IF(Q3634&lt;10,E3634+0.5,E3634),5)</f>
        <v>4.3</v>
      </c>
      <c r="H3634" t="str">
        <f t="shared" si="506"/>
        <v>Average Place to Work</v>
      </c>
      <c r="I3634">
        <v>144</v>
      </c>
      <c r="J3634" t="b">
        <f t="shared" si="507"/>
        <v>0</v>
      </c>
      <c r="K3634" t="b">
        <f>OR(E3634&gt;3.5,Q3634&lt;10)</f>
        <v>1</v>
      </c>
      <c r="L3634" t="s">
        <v>19</v>
      </c>
      <c r="M3634" t="s">
        <v>4580</v>
      </c>
      <c r="N3634" t="str">
        <f t="shared" si="508"/>
        <v>None</v>
      </c>
      <c r="O3634" t="str">
        <f t="shared" si="509"/>
        <v>None</v>
      </c>
      <c r="P3634" t="s">
        <v>79</v>
      </c>
      <c r="Q3634" s="2">
        <f t="shared" si="510"/>
        <v>19</v>
      </c>
      <c r="R3634" s="1" t="str">
        <f t="shared" si="511"/>
        <v>Established</v>
      </c>
      <c r="S3634" s="1"/>
      <c r="T3634" t="s">
        <v>115</v>
      </c>
      <c r="U3634" t="s">
        <v>144</v>
      </c>
      <c r="V3634">
        <f t="shared" si="512"/>
        <v>0</v>
      </c>
    </row>
    <row r="3635" spans="1:22" x14ac:dyDescent="0.35">
      <c r="A3635">
        <v>3633</v>
      </c>
      <c r="B3635" t="s">
        <v>6454</v>
      </c>
      <c r="C3635" t="str">
        <f t="shared" si="504"/>
        <v>Don’t Buy</v>
      </c>
      <c r="D3635" t="str">
        <f t="shared" si="505"/>
        <v>Long Name</v>
      </c>
      <c r="E3635">
        <v>3</v>
      </c>
      <c r="F3635">
        <f>IF(Q3635&lt;10,E3635+0.1,E3635)</f>
        <v>3</v>
      </c>
      <c r="G3635">
        <f>MIN(IF(Q3635&lt;10,E3635+0.5,E3635),5)</f>
        <v>3</v>
      </c>
      <c r="H3635" t="str">
        <f t="shared" si="506"/>
        <v>Average Place to Work</v>
      </c>
      <c r="I3635">
        <v>144</v>
      </c>
      <c r="J3635" t="b">
        <f t="shared" si="507"/>
        <v>0</v>
      </c>
      <c r="K3635" t="b">
        <f>OR(E3635&gt;3.5,Q3635&lt;10)</f>
        <v>0</v>
      </c>
      <c r="L3635" t="s">
        <v>19</v>
      </c>
      <c r="M3635" t="s">
        <v>4181</v>
      </c>
      <c r="N3635" t="str">
        <f t="shared" si="508"/>
        <v>None</v>
      </c>
      <c r="O3635" t="str">
        <f t="shared" si="509"/>
        <v>None</v>
      </c>
      <c r="P3635" t="s">
        <v>183</v>
      </c>
      <c r="Q3635" s="2">
        <f t="shared" si="510"/>
        <v>10</v>
      </c>
      <c r="R3635" s="1" t="str">
        <f t="shared" si="511"/>
        <v>Established</v>
      </c>
      <c r="S3635" s="1"/>
      <c r="T3635" t="s">
        <v>115</v>
      </c>
      <c r="U3635" t="s">
        <v>455</v>
      </c>
      <c r="V3635">
        <f t="shared" si="512"/>
        <v>0</v>
      </c>
    </row>
    <row r="3636" spans="1:22" x14ac:dyDescent="0.35">
      <c r="A3636">
        <v>3634</v>
      </c>
      <c r="B3636" t="s">
        <v>6455</v>
      </c>
      <c r="C3636" t="str">
        <f t="shared" si="504"/>
        <v>Don’t Buy</v>
      </c>
      <c r="D3636" t="str">
        <f t="shared" si="505"/>
        <v>Long Name</v>
      </c>
      <c r="E3636">
        <v>3.9</v>
      </c>
      <c r="F3636">
        <f>IF(Q3636&lt;10,E3636+0.1,E3636)</f>
        <v>3.9</v>
      </c>
      <c r="G3636">
        <f>MIN(IF(Q3636&lt;10,E3636+0.5,E3636),5)</f>
        <v>3.9</v>
      </c>
      <c r="H3636" t="str">
        <f t="shared" si="506"/>
        <v>Average Place to Work</v>
      </c>
      <c r="I3636">
        <v>144</v>
      </c>
      <c r="J3636" t="b">
        <f t="shared" si="507"/>
        <v>0</v>
      </c>
      <c r="K3636" t="b">
        <f>OR(E3636&gt;3.5,Q3636&lt;10)</f>
        <v>1</v>
      </c>
      <c r="L3636" t="s">
        <v>19</v>
      </c>
      <c r="M3636" t="s">
        <v>6456</v>
      </c>
      <c r="N3636" t="str">
        <f t="shared" si="508"/>
        <v>None</v>
      </c>
      <c r="O3636" t="str">
        <f t="shared" si="509"/>
        <v>None</v>
      </c>
      <c r="P3636" t="s">
        <v>156</v>
      </c>
      <c r="Q3636" s="2">
        <f t="shared" si="510"/>
        <v>18</v>
      </c>
      <c r="R3636" s="1" t="str">
        <f t="shared" si="511"/>
        <v>Established</v>
      </c>
      <c r="S3636" s="1"/>
      <c r="T3636" t="s">
        <v>606</v>
      </c>
      <c r="U3636" t="s">
        <v>1913</v>
      </c>
      <c r="V3636">
        <f t="shared" si="512"/>
        <v>0</v>
      </c>
    </row>
    <row r="3637" spans="1:22" x14ac:dyDescent="0.35">
      <c r="A3637">
        <v>3635</v>
      </c>
      <c r="B3637" t="s">
        <v>6457</v>
      </c>
      <c r="C3637" t="str">
        <f t="shared" si="504"/>
        <v>Don’t Buy</v>
      </c>
      <c r="D3637" t="str">
        <f t="shared" si="505"/>
        <v>Long Name</v>
      </c>
      <c r="E3637">
        <v>3.9</v>
      </c>
      <c r="F3637">
        <f>IF(Q3637&lt;10,E3637+0.1,E3637)</f>
        <v>3.9</v>
      </c>
      <c r="G3637">
        <f>MIN(IF(Q3637&lt;10,E3637+0.5,E3637),5)</f>
        <v>3.9</v>
      </c>
      <c r="H3637" t="str">
        <f t="shared" si="506"/>
        <v>Average Place to Work</v>
      </c>
      <c r="I3637">
        <v>144</v>
      </c>
      <c r="J3637" t="b">
        <f t="shared" si="507"/>
        <v>0</v>
      </c>
      <c r="K3637" t="b">
        <f>OR(E3637&gt;3.5,Q3637&lt;10)</f>
        <v>1</v>
      </c>
      <c r="L3637" t="s">
        <v>9</v>
      </c>
      <c r="M3637" t="s">
        <v>3646</v>
      </c>
      <c r="N3637" t="str">
        <f t="shared" si="508"/>
        <v>None</v>
      </c>
      <c r="O3637" t="str">
        <f t="shared" si="509"/>
        <v>None</v>
      </c>
      <c r="P3637" t="s">
        <v>550</v>
      </c>
      <c r="Q3637" s="2">
        <f t="shared" si="510"/>
        <v>92</v>
      </c>
      <c r="R3637" s="1" t="str">
        <f t="shared" si="511"/>
        <v>Established</v>
      </c>
      <c r="S3637" s="1"/>
      <c r="T3637" t="s">
        <v>115</v>
      </c>
      <c r="U3637" t="s">
        <v>306</v>
      </c>
      <c r="V3637">
        <f t="shared" si="512"/>
        <v>0</v>
      </c>
    </row>
    <row r="3638" spans="1:22" x14ac:dyDescent="0.35">
      <c r="A3638">
        <v>3636</v>
      </c>
      <c r="B3638" t="s">
        <v>6458</v>
      </c>
      <c r="C3638" t="str">
        <f t="shared" si="504"/>
        <v>Don’t Buy</v>
      </c>
      <c r="D3638" t="str">
        <f t="shared" si="505"/>
        <v>Long Name</v>
      </c>
      <c r="E3638">
        <v>3.6</v>
      </c>
      <c r="F3638">
        <f>IF(Q3638&lt;10,E3638+0.1,E3638)</f>
        <v>3.6</v>
      </c>
      <c r="G3638">
        <f>MIN(IF(Q3638&lt;10,E3638+0.5,E3638),5)</f>
        <v>3.6</v>
      </c>
      <c r="H3638" t="str">
        <f t="shared" si="506"/>
        <v>Average Place to Work</v>
      </c>
      <c r="I3638">
        <v>144</v>
      </c>
      <c r="J3638" t="b">
        <f t="shared" si="507"/>
        <v>0</v>
      </c>
      <c r="K3638" t="b">
        <f>OR(E3638&gt;3.5,Q3638&lt;10)</f>
        <v>1</v>
      </c>
      <c r="L3638" t="s">
        <v>9</v>
      </c>
      <c r="M3638" t="s">
        <v>6459</v>
      </c>
      <c r="N3638" t="str">
        <f t="shared" si="508"/>
        <v>None</v>
      </c>
      <c r="O3638" t="str">
        <f t="shared" si="509"/>
        <v>None</v>
      </c>
      <c r="P3638" t="s">
        <v>261</v>
      </c>
      <c r="Q3638" s="2">
        <f t="shared" si="510"/>
        <v>21</v>
      </c>
      <c r="R3638" s="1" t="str">
        <f t="shared" si="511"/>
        <v>Established</v>
      </c>
      <c r="S3638" s="1"/>
      <c r="T3638" t="s">
        <v>1183</v>
      </c>
      <c r="U3638" t="s">
        <v>687</v>
      </c>
      <c r="V3638">
        <f t="shared" si="512"/>
        <v>0</v>
      </c>
    </row>
    <row r="3639" spans="1:22" x14ac:dyDescent="0.35">
      <c r="A3639">
        <v>3637</v>
      </c>
      <c r="B3639" t="s">
        <v>6460</v>
      </c>
      <c r="C3639" t="str">
        <f t="shared" si="504"/>
        <v>Don’t Buy</v>
      </c>
      <c r="D3639" t="str">
        <f t="shared" si="505"/>
        <v>Short Name</v>
      </c>
      <c r="E3639">
        <v>3.8</v>
      </c>
      <c r="F3639">
        <f>IF(Q3639&lt;10,E3639+0.1,E3639)</f>
        <v>3.8</v>
      </c>
      <c r="G3639">
        <f>MIN(IF(Q3639&lt;10,E3639+0.5,E3639),5)</f>
        <v>3.8</v>
      </c>
      <c r="H3639" t="str">
        <f t="shared" si="506"/>
        <v>Average Place to Work</v>
      </c>
      <c r="I3639">
        <v>144</v>
      </c>
      <c r="J3639" t="b">
        <f t="shared" si="507"/>
        <v>0</v>
      </c>
      <c r="K3639" t="b">
        <f>OR(E3639&gt;3.5,Q3639&lt;10)</f>
        <v>1</v>
      </c>
      <c r="M3639" t="s">
        <v>6461</v>
      </c>
      <c r="N3639" t="str">
        <f t="shared" si="508"/>
        <v>None</v>
      </c>
      <c r="O3639" t="str">
        <f t="shared" si="509"/>
        <v>None</v>
      </c>
      <c r="P3639" t="s">
        <v>16</v>
      </c>
      <c r="Q3639" s="2">
        <f t="shared" si="510"/>
        <v>33</v>
      </c>
      <c r="R3639" s="1" t="str">
        <f t="shared" si="511"/>
        <v>Established</v>
      </c>
      <c r="S3639" s="1"/>
      <c r="U3639" t="s">
        <v>346</v>
      </c>
      <c r="V3639">
        <f t="shared" si="512"/>
        <v>0</v>
      </c>
    </row>
    <row r="3640" spans="1:22" x14ac:dyDescent="0.35">
      <c r="A3640">
        <v>3638</v>
      </c>
      <c r="B3640" t="s">
        <v>6462</v>
      </c>
      <c r="C3640" t="str">
        <f t="shared" si="504"/>
        <v>Don’t Buy</v>
      </c>
      <c r="D3640" t="str">
        <f t="shared" si="505"/>
        <v>Short Name</v>
      </c>
      <c r="E3640">
        <v>3.1</v>
      </c>
      <c r="F3640">
        <f>IF(Q3640&lt;10,E3640+0.1,E3640)</f>
        <v>3.1</v>
      </c>
      <c r="G3640">
        <f>MIN(IF(Q3640&lt;10,E3640+0.5,E3640),5)</f>
        <v>3.1</v>
      </c>
      <c r="H3640" t="str">
        <f t="shared" si="506"/>
        <v>Average Place to Work</v>
      </c>
      <c r="I3640">
        <v>144</v>
      </c>
      <c r="J3640" t="b">
        <f t="shared" si="507"/>
        <v>0</v>
      </c>
      <c r="K3640" t="b">
        <f>OR(E3640&gt;3.5,Q3640&lt;10)</f>
        <v>0</v>
      </c>
      <c r="L3640" t="s">
        <v>19</v>
      </c>
      <c r="M3640" t="s">
        <v>2011</v>
      </c>
      <c r="N3640" t="str">
        <f t="shared" si="508"/>
        <v>None</v>
      </c>
      <c r="O3640" t="str">
        <f t="shared" si="509"/>
        <v>None</v>
      </c>
      <c r="P3640" t="s">
        <v>143</v>
      </c>
      <c r="Q3640" s="2">
        <f t="shared" si="510"/>
        <v>24</v>
      </c>
      <c r="R3640" s="1" t="str">
        <f t="shared" si="511"/>
        <v>Established</v>
      </c>
      <c r="S3640" s="1"/>
      <c r="T3640" t="s">
        <v>606</v>
      </c>
      <c r="U3640" t="s">
        <v>17</v>
      </c>
      <c r="V3640">
        <f t="shared" si="512"/>
        <v>500000</v>
      </c>
    </row>
    <row r="3641" spans="1:22" x14ac:dyDescent="0.35">
      <c r="A3641">
        <v>3639</v>
      </c>
      <c r="B3641" t="s">
        <v>6463</v>
      </c>
      <c r="C3641" t="str">
        <f t="shared" si="504"/>
        <v>Don’t Buy</v>
      </c>
      <c r="D3641" t="str">
        <f t="shared" si="505"/>
        <v>Long Name</v>
      </c>
      <c r="E3641">
        <v>4.2</v>
      </c>
      <c r="F3641">
        <f>IF(Q3641&lt;10,E3641+0.1,E3641)</f>
        <v>4.2</v>
      </c>
      <c r="G3641">
        <f>MIN(IF(Q3641&lt;10,E3641+0.5,E3641),5)</f>
        <v>4.2</v>
      </c>
      <c r="H3641" t="str">
        <f t="shared" si="506"/>
        <v>Average Place to Work</v>
      </c>
      <c r="I3641">
        <v>144</v>
      </c>
      <c r="J3641" t="b">
        <f t="shared" si="507"/>
        <v>0</v>
      </c>
      <c r="K3641" t="b">
        <f>OR(E3641&gt;3.5,Q3641&lt;10)</f>
        <v>1</v>
      </c>
      <c r="L3641" t="s">
        <v>9</v>
      </c>
      <c r="M3641" t="s">
        <v>6464</v>
      </c>
      <c r="N3641" t="str">
        <f t="shared" si="508"/>
        <v>None</v>
      </c>
      <c r="O3641" t="str">
        <f t="shared" si="509"/>
        <v>None</v>
      </c>
      <c r="P3641" t="s">
        <v>328</v>
      </c>
      <c r="Q3641" s="2">
        <f t="shared" si="510"/>
        <v>42</v>
      </c>
      <c r="R3641" s="1" t="str">
        <f t="shared" si="511"/>
        <v>Established</v>
      </c>
      <c r="S3641" s="1"/>
      <c r="T3641" t="s">
        <v>606</v>
      </c>
      <c r="U3641" t="s">
        <v>647</v>
      </c>
      <c r="V3641">
        <f t="shared" si="512"/>
        <v>0</v>
      </c>
    </row>
    <row r="3642" spans="1:22" x14ac:dyDescent="0.35">
      <c r="A3642">
        <v>3640</v>
      </c>
      <c r="B3642" t="s">
        <v>6465</v>
      </c>
      <c r="C3642" t="str">
        <f t="shared" si="504"/>
        <v>Don’t Buy</v>
      </c>
      <c r="D3642" t="str">
        <f t="shared" si="505"/>
        <v>Long Name</v>
      </c>
      <c r="E3642">
        <v>3.7</v>
      </c>
      <c r="F3642">
        <f>IF(Q3642&lt;10,E3642+0.1,E3642)</f>
        <v>3.7</v>
      </c>
      <c r="G3642">
        <f>MIN(IF(Q3642&lt;10,E3642+0.5,E3642),5)</f>
        <v>3.7</v>
      </c>
      <c r="H3642" t="str">
        <f t="shared" si="506"/>
        <v>Average Place to Work</v>
      </c>
      <c r="I3642">
        <v>144</v>
      </c>
      <c r="J3642" t="b">
        <f t="shared" si="507"/>
        <v>0</v>
      </c>
      <c r="K3642" t="b">
        <f>OR(E3642&gt;3.5,Q3642&lt;10)</f>
        <v>1</v>
      </c>
      <c r="L3642" t="s">
        <v>19</v>
      </c>
      <c r="M3642" t="s">
        <v>6466</v>
      </c>
      <c r="N3642" t="str">
        <f t="shared" si="508"/>
        <v>None</v>
      </c>
      <c r="O3642" t="str">
        <f t="shared" si="509"/>
        <v>None</v>
      </c>
      <c r="P3642" t="s">
        <v>47</v>
      </c>
      <c r="Q3642" s="2">
        <f t="shared" si="510"/>
        <v>31</v>
      </c>
      <c r="R3642" s="1" t="str">
        <f t="shared" si="511"/>
        <v>Established</v>
      </c>
      <c r="S3642" s="1"/>
      <c r="T3642" t="s">
        <v>606</v>
      </c>
      <c r="U3642" t="s">
        <v>647</v>
      </c>
      <c r="V3642">
        <f t="shared" si="512"/>
        <v>0</v>
      </c>
    </row>
    <row r="3643" spans="1:22" x14ac:dyDescent="0.35">
      <c r="A3643">
        <v>3641</v>
      </c>
      <c r="B3643" t="s">
        <v>6467</v>
      </c>
      <c r="C3643" t="str">
        <f t="shared" si="504"/>
        <v>Don’t Buy</v>
      </c>
      <c r="D3643" t="str">
        <f t="shared" si="505"/>
        <v>Long Name</v>
      </c>
      <c r="E3643">
        <v>4</v>
      </c>
      <c r="F3643">
        <f>IF(Q3643&lt;10,E3643+0.1,E3643)</f>
        <v>4.0999999999999996</v>
      </c>
      <c r="G3643">
        <f>MIN(IF(Q3643&lt;10,E3643+0.5,E3643),5)</f>
        <v>4.5</v>
      </c>
      <c r="H3643" t="str">
        <f t="shared" si="506"/>
        <v>Average Place to Work</v>
      </c>
      <c r="I3643">
        <v>144</v>
      </c>
      <c r="J3643" t="b">
        <f t="shared" si="507"/>
        <v>0</v>
      </c>
      <c r="K3643" t="b">
        <f>OR(E3643&gt;3.5,Q3643&lt;10)</f>
        <v>1</v>
      </c>
      <c r="L3643" t="s">
        <v>19</v>
      </c>
      <c r="M3643" t="s">
        <v>3139</v>
      </c>
      <c r="N3643" t="str">
        <f t="shared" si="508"/>
        <v>Indian Silicon Valley Startups</v>
      </c>
      <c r="O3643" t="str">
        <f t="shared" si="509"/>
        <v>None</v>
      </c>
      <c r="P3643" t="s">
        <v>258</v>
      </c>
      <c r="Q3643" s="2">
        <f t="shared" si="510"/>
        <v>7</v>
      </c>
      <c r="R3643" s="1" t="str">
        <f t="shared" si="511"/>
        <v>Startup</v>
      </c>
      <c r="S3643" s="1"/>
      <c r="T3643" t="s">
        <v>606</v>
      </c>
      <c r="U3643" t="s">
        <v>17</v>
      </c>
      <c r="V3643">
        <f t="shared" si="512"/>
        <v>500000</v>
      </c>
    </row>
    <row r="3644" spans="1:22" x14ac:dyDescent="0.35">
      <c r="A3644">
        <v>3642</v>
      </c>
      <c r="B3644" t="s">
        <v>6468</v>
      </c>
      <c r="C3644" t="str">
        <f t="shared" si="504"/>
        <v>Don’t Buy</v>
      </c>
      <c r="D3644" t="str">
        <f t="shared" si="505"/>
        <v>Long Name</v>
      </c>
      <c r="E3644">
        <v>4.0999999999999996</v>
      </c>
      <c r="F3644">
        <f>IF(Q3644&lt;10,E3644+0.1,E3644)</f>
        <v>4.0999999999999996</v>
      </c>
      <c r="G3644">
        <f>MIN(IF(Q3644&lt;10,E3644+0.5,E3644),5)</f>
        <v>4.0999999999999996</v>
      </c>
      <c r="H3644" t="str">
        <f t="shared" si="506"/>
        <v>Average Place to Work</v>
      </c>
      <c r="I3644">
        <v>144</v>
      </c>
      <c r="J3644" t="b">
        <f t="shared" si="507"/>
        <v>0</v>
      </c>
      <c r="K3644" t="b">
        <f>OR(E3644&gt;3.5,Q3644&lt;10)</f>
        <v>1</v>
      </c>
      <c r="L3644" t="s">
        <v>19</v>
      </c>
      <c r="M3644" t="s">
        <v>5682</v>
      </c>
      <c r="N3644" t="str">
        <f t="shared" si="508"/>
        <v>None</v>
      </c>
      <c r="O3644" t="str">
        <f t="shared" si="509"/>
        <v>None</v>
      </c>
      <c r="P3644" t="s">
        <v>47</v>
      </c>
      <c r="Q3644" s="2">
        <f t="shared" si="510"/>
        <v>31</v>
      </c>
      <c r="R3644" s="1" t="str">
        <f t="shared" si="511"/>
        <v>Established</v>
      </c>
      <c r="S3644" s="1"/>
      <c r="T3644" t="s">
        <v>606</v>
      </c>
      <c r="U3644" t="s">
        <v>17</v>
      </c>
      <c r="V3644">
        <f t="shared" si="512"/>
        <v>1000000</v>
      </c>
    </row>
    <row r="3645" spans="1:22" x14ac:dyDescent="0.35">
      <c r="A3645">
        <v>3643</v>
      </c>
      <c r="B3645" t="s">
        <v>6469</v>
      </c>
      <c r="C3645" t="str">
        <f t="shared" si="504"/>
        <v>Don’t Buy</v>
      </c>
      <c r="D3645" t="str">
        <f t="shared" si="505"/>
        <v>Long Name</v>
      </c>
      <c r="E3645">
        <v>3.9</v>
      </c>
      <c r="F3645">
        <f>IF(Q3645&lt;10,E3645+0.1,E3645)</f>
        <v>3.9</v>
      </c>
      <c r="G3645">
        <f>MIN(IF(Q3645&lt;10,E3645+0.5,E3645),5)</f>
        <v>3.9</v>
      </c>
      <c r="H3645" t="str">
        <f t="shared" si="506"/>
        <v>Average Place to Work</v>
      </c>
      <c r="I3645">
        <v>144</v>
      </c>
      <c r="J3645" t="b">
        <f t="shared" si="507"/>
        <v>0</v>
      </c>
      <c r="K3645" t="b">
        <f>OR(E3645&gt;3.5,Q3645&lt;10)</f>
        <v>1</v>
      </c>
      <c r="L3645" t="s">
        <v>19</v>
      </c>
      <c r="M3645" t="s">
        <v>6470</v>
      </c>
      <c r="N3645" t="str">
        <f t="shared" si="508"/>
        <v>None</v>
      </c>
      <c r="O3645" t="str">
        <f t="shared" si="509"/>
        <v>None</v>
      </c>
      <c r="P3645" t="s">
        <v>150</v>
      </c>
      <c r="Q3645" s="2">
        <f t="shared" si="510"/>
        <v>87</v>
      </c>
      <c r="R3645" s="1" t="str">
        <f t="shared" si="511"/>
        <v>Established</v>
      </c>
      <c r="S3645" s="1"/>
      <c r="T3645" t="s">
        <v>598</v>
      </c>
      <c r="U3645" t="s">
        <v>92</v>
      </c>
      <c r="V3645">
        <f t="shared" si="512"/>
        <v>0</v>
      </c>
    </row>
    <row r="3646" spans="1:22" x14ac:dyDescent="0.35">
      <c r="A3646">
        <v>3644</v>
      </c>
      <c r="B3646" t="s">
        <v>6471</v>
      </c>
      <c r="C3646" t="str">
        <f t="shared" si="504"/>
        <v>Don’t Buy</v>
      </c>
      <c r="D3646" t="str">
        <f t="shared" si="505"/>
        <v>Long Name</v>
      </c>
      <c r="E3646">
        <v>3.3</v>
      </c>
      <c r="F3646">
        <f>IF(Q3646&lt;10,E3646+0.1,E3646)</f>
        <v>3.3</v>
      </c>
      <c r="G3646">
        <f>MIN(IF(Q3646&lt;10,E3646+0.5,E3646),5)</f>
        <v>3.3</v>
      </c>
      <c r="H3646" t="str">
        <f t="shared" si="506"/>
        <v>Average Place to Work</v>
      </c>
      <c r="I3646">
        <v>144</v>
      </c>
      <c r="J3646" t="b">
        <f t="shared" si="507"/>
        <v>0</v>
      </c>
      <c r="K3646" t="b">
        <f>OR(E3646&gt;3.5,Q3646&lt;10)</f>
        <v>0</v>
      </c>
      <c r="L3646" t="s">
        <v>9</v>
      </c>
      <c r="M3646" t="s">
        <v>5774</v>
      </c>
      <c r="N3646" t="str">
        <f t="shared" si="508"/>
        <v>None</v>
      </c>
      <c r="O3646" t="str">
        <f t="shared" si="509"/>
        <v>None</v>
      </c>
      <c r="P3646" t="s">
        <v>59</v>
      </c>
      <c r="Q3646" s="2">
        <f t="shared" si="510"/>
        <v>39</v>
      </c>
      <c r="R3646" s="1" t="str">
        <f t="shared" si="511"/>
        <v>Established</v>
      </c>
      <c r="S3646" s="1"/>
      <c r="T3646" t="s">
        <v>1183</v>
      </c>
      <c r="U3646" t="s">
        <v>41</v>
      </c>
      <c r="V3646">
        <f t="shared" si="512"/>
        <v>0</v>
      </c>
    </row>
    <row r="3647" spans="1:22" x14ac:dyDescent="0.35">
      <c r="A3647">
        <v>3645</v>
      </c>
      <c r="B3647" t="s">
        <v>6472</v>
      </c>
      <c r="C3647" t="str">
        <f t="shared" si="504"/>
        <v>Don’t Buy</v>
      </c>
      <c r="D3647" t="str">
        <f t="shared" si="505"/>
        <v>Long Name</v>
      </c>
      <c r="E3647">
        <v>3.3</v>
      </c>
      <c r="F3647">
        <f>IF(Q3647&lt;10,E3647+0.1,E3647)</f>
        <v>3.4</v>
      </c>
      <c r="G3647">
        <f>MIN(IF(Q3647&lt;10,E3647+0.5,E3647),5)</f>
        <v>3.8</v>
      </c>
      <c r="H3647" t="str">
        <f t="shared" si="506"/>
        <v>Average Place to Work</v>
      </c>
      <c r="I3647">
        <v>144</v>
      </c>
      <c r="J3647" t="b">
        <f t="shared" si="507"/>
        <v>0</v>
      </c>
      <c r="K3647" t="b">
        <f>OR(E3647&gt;3.5,Q3647&lt;10)</f>
        <v>1</v>
      </c>
      <c r="L3647" t="s">
        <v>19</v>
      </c>
      <c r="M3647" t="s">
        <v>6473</v>
      </c>
      <c r="N3647" t="str">
        <f t="shared" si="508"/>
        <v>Indian Silicon Valley Startups</v>
      </c>
      <c r="O3647" t="str">
        <f t="shared" si="509"/>
        <v>None</v>
      </c>
      <c r="P3647" t="s">
        <v>269</v>
      </c>
      <c r="Q3647" s="2">
        <f t="shared" si="510"/>
        <v>9</v>
      </c>
      <c r="R3647" s="1" t="str">
        <f t="shared" si="511"/>
        <v>Startup</v>
      </c>
      <c r="S3647" s="1"/>
      <c r="T3647" t="s">
        <v>606</v>
      </c>
      <c r="U3647" t="s">
        <v>36</v>
      </c>
      <c r="V3647">
        <f t="shared" si="512"/>
        <v>0</v>
      </c>
    </row>
    <row r="3648" spans="1:22" x14ac:dyDescent="0.35">
      <c r="A3648">
        <v>3646</v>
      </c>
      <c r="B3648" t="s">
        <v>6474</v>
      </c>
      <c r="C3648" t="str">
        <f t="shared" si="504"/>
        <v>Don’t Buy</v>
      </c>
      <c r="D3648" t="str">
        <f t="shared" si="505"/>
        <v>Long Name</v>
      </c>
      <c r="E3648">
        <v>4.3</v>
      </c>
      <c r="F3648">
        <f>IF(Q3648&lt;10,E3648+0.1,E3648)</f>
        <v>4.3</v>
      </c>
      <c r="G3648">
        <f>MIN(IF(Q3648&lt;10,E3648+0.5,E3648),5)</f>
        <v>4.3</v>
      </c>
      <c r="H3648" t="str">
        <f t="shared" si="506"/>
        <v>Average Place to Work</v>
      </c>
      <c r="I3648">
        <v>144</v>
      </c>
      <c r="J3648" t="b">
        <f t="shared" si="507"/>
        <v>0</v>
      </c>
      <c r="K3648" t="b">
        <f>OR(E3648&gt;3.5,Q3648&lt;10)</f>
        <v>1</v>
      </c>
      <c r="L3648" t="s">
        <v>19</v>
      </c>
      <c r="M3648" t="s">
        <v>1568</v>
      </c>
      <c r="N3648" t="str">
        <f t="shared" si="508"/>
        <v>None</v>
      </c>
      <c r="O3648" t="str">
        <f t="shared" si="509"/>
        <v>None</v>
      </c>
      <c r="P3648" t="s">
        <v>3705</v>
      </c>
      <c r="Q3648" s="2">
        <f t="shared" si="510"/>
        <v>162</v>
      </c>
      <c r="R3648" s="1" t="str">
        <f t="shared" si="511"/>
        <v>Established</v>
      </c>
      <c r="S3648" s="1"/>
      <c r="T3648" t="s">
        <v>1481</v>
      </c>
      <c r="U3648" t="s">
        <v>24</v>
      </c>
      <c r="V3648">
        <f t="shared" si="512"/>
        <v>1000000</v>
      </c>
    </row>
    <row r="3649" spans="1:22" x14ac:dyDescent="0.35">
      <c r="A3649">
        <v>3647</v>
      </c>
      <c r="B3649" t="s">
        <v>6475</v>
      </c>
      <c r="C3649" t="str">
        <f t="shared" si="504"/>
        <v>Don’t Buy</v>
      </c>
      <c r="D3649" t="str">
        <f t="shared" si="505"/>
        <v>Short Name</v>
      </c>
      <c r="E3649">
        <v>4.5</v>
      </c>
      <c r="F3649">
        <f>IF(Q3649&lt;10,E3649+0.1,E3649)</f>
        <v>4.5</v>
      </c>
      <c r="G3649">
        <f>MIN(IF(Q3649&lt;10,E3649+0.5,E3649),5)</f>
        <v>4.5</v>
      </c>
      <c r="H3649" t="str">
        <f t="shared" si="506"/>
        <v>Average Place to Work</v>
      </c>
      <c r="I3649">
        <v>144</v>
      </c>
      <c r="J3649" t="b">
        <f t="shared" si="507"/>
        <v>0</v>
      </c>
      <c r="K3649" t="b">
        <f>OR(E3649&gt;3.5,Q3649&lt;10)</f>
        <v>1</v>
      </c>
      <c r="L3649" t="s">
        <v>19</v>
      </c>
      <c r="M3649" t="s">
        <v>2692</v>
      </c>
      <c r="N3649" t="str">
        <f t="shared" si="508"/>
        <v>Indian Silicon Valley Startups</v>
      </c>
      <c r="O3649" t="str">
        <f t="shared" si="509"/>
        <v>None</v>
      </c>
      <c r="P3649" t="s">
        <v>505</v>
      </c>
      <c r="Q3649" s="2">
        <f t="shared" si="510"/>
        <v>90</v>
      </c>
      <c r="R3649" s="1" t="str">
        <f t="shared" si="511"/>
        <v>Established</v>
      </c>
      <c r="S3649" s="1"/>
      <c r="T3649" t="s">
        <v>1183</v>
      </c>
      <c r="U3649" t="s">
        <v>64</v>
      </c>
      <c r="V3649">
        <f t="shared" si="512"/>
        <v>0</v>
      </c>
    </row>
    <row r="3650" spans="1:22" x14ac:dyDescent="0.35">
      <c r="A3650">
        <v>3648</v>
      </c>
      <c r="B3650" t="s">
        <v>6476</v>
      </c>
      <c r="C3650" t="str">
        <f t="shared" si="504"/>
        <v>Don’t Buy</v>
      </c>
      <c r="D3650" t="str">
        <f t="shared" si="505"/>
        <v>Long Name</v>
      </c>
      <c r="E3650">
        <v>4.0999999999999996</v>
      </c>
      <c r="F3650">
        <f>IF(Q3650&lt;10,E3650+0.1,E3650)</f>
        <v>4.0999999999999996</v>
      </c>
      <c r="G3650">
        <f>MIN(IF(Q3650&lt;10,E3650+0.5,E3650),5)</f>
        <v>4.0999999999999996</v>
      </c>
      <c r="H3650" t="str">
        <f t="shared" si="506"/>
        <v>Average Place to Work</v>
      </c>
      <c r="I3650">
        <v>144</v>
      </c>
      <c r="J3650" t="b">
        <f t="shared" si="507"/>
        <v>0</v>
      </c>
      <c r="K3650" t="b">
        <f>OR(E3650&gt;3.5,Q3650&lt;10)</f>
        <v>1</v>
      </c>
      <c r="L3650" t="s">
        <v>9</v>
      </c>
      <c r="M3650" t="s">
        <v>6477</v>
      </c>
      <c r="N3650" t="str">
        <f t="shared" si="508"/>
        <v>None</v>
      </c>
      <c r="O3650" t="str">
        <f t="shared" si="509"/>
        <v>None</v>
      </c>
      <c r="P3650" t="s">
        <v>2178</v>
      </c>
      <c r="Q3650" s="2">
        <f t="shared" si="510"/>
        <v>132</v>
      </c>
      <c r="R3650" s="1" t="str">
        <f t="shared" si="511"/>
        <v>Established</v>
      </c>
      <c r="S3650" s="1"/>
      <c r="T3650" t="s">
        <v>140</v>
      </c>
      <c r="U3650" t="s">
        <v>64</v>
      </c>
      <c r="V3650">
        <f t="shared" si="512"/>
        <v>0</v>
      </c>
    </row>
    <row r="3651" spans="1:22" x14ac:dyDescent="0.35">
      <c r="A3651">
        <v>3649</v>
      </c>
      <c r="B3651" t="s">
        <v>6478</v>
      </c>
      <c r="C3651" t="str">
        <f t="shared" ref="C3651:C3714" si="513">IF(OR(LEFT(B3651,1)="T",LEFT(B3651,1)="G"),"Buy","Don’t Buy")</f>
        <v>Don’t Buy</v>
      </c>
      <c r="D3651" t="str">
        <f t="shared" ref="D3651:D3714" si="514">IF(LEN(B3651)&gt;=10,"Long Name","Short Name")</f>
        <v>Long Name</v>
      </c>
      <c r="E3651">
        <v>4.4000000000000004</v>
      </c>
      <c r="F3651">
        <f>IF(Q3651&lt;10,E3651+0.1,E3651)</f>
        <v>4.4000000000000004</v>
      </c>
      <c r="G3651">
        <f>MIN(IF(Q3651&lt;10,E3651+0.5,E3651),5)</f>
        <v>4.4000000000000004</v>
      </c>
      <c r="H3651" t="str">
        <f t="shared" ref="H3651:H3714" si="515">IF(E3651&gt;4.5,"Great Place to Work","Average Place to Work")</f>
        <v>Average Place to Work</v>
      </c>
      <c r="I3651">
        <v>144</v>
      </c>
      <c r="J3651" t="b">
        <f t="shared" ref="J3651:J3714" si="516">AND(I3651&gt;10000,E3651&gt;4)</f>
        <v>0</v>
      </c>
      <c r="K3651" t="b">
        <f>OR(E3651&gt;3.5,Q3651&lt;10)</f>
        <v>1</v>
      </c>
      <c r="L3651" t="s">
        <v>19</v>
      </c>
      <c r="M3651" t="s">
        <v>6479</v>
      </c>
      <c r="N3651" t="str">
        <f t="shared" ref="N3651:N3714" si="517">IF(OR(LEFT(M3651,9)="Banglore",LEFT(M3651,9)="Bengaluru",LEFT(M3651,7)="Chennai",Q3651&lt;10,U3651="Internet"),"Indian Silicon Valley Startups","None")</f>
        <v>None</v>
      </c>
      <c r="O3651" t="str">
        <f t="shared" ref="O3651:O3714" si="518">IF(AND(LEFT(M3651,6)="Mumbai",U3651="Financial Services"),"Bombay Finances","None")</f>
        <v>None</v>
      </c>
      <c r="P3651" t="s">
        <v>287</v>
      </c>
      <c r="Q3651" s="2">
        <f t="shared" ref="Q3651:Q3714" si="519">_xlfn.NUMBERVALUE(SUBSTITUTE(TRIM(P3651)," years old",""))</f>
        <v>45</v>
      </c>
      <c r="R3651" s="1" t="str">
        <f t="shared" ref="R3651:R3714" si="520">IF(Q3651&lt;10,"Startup","Established")</f>
        <v>Established</v>
      </c>
      <c r="S3651" s="1"/>
      <c r="T3651" t="s">
        <v>115</v>
      </c>
      <c r="U3651" t="s">
        <v>144</v>
      </c>
      <c r="V3651">
        <f t="shared" ref="V3651:V3714" si="521">IF(AND(OR(U3651=$U$7,U3651=$U$12),E3651&gt;4),1000000,IF(AND(OR(U3651=$U$7,U3651=$U$12),E3651&lt;=4),500000,IF(AND(U3651=$U$18,E3651&gt;4),800000,0)))</f>
        <v>0</v>
      </c>
    </row>
    <row r="3652" spans="1:22" x14ac:dyDescent="0.35">
      <c r="A3652">
        <v>3650</v>
      </c>
      <c r="B3652" t="s">
        <v>6480</v>
      </c>
      <c r="C3652" t="str">
        <f t="shared" si="513"/>
        <v>Don’t Buy</v>
      </c>
      <c r="D3652" t="str">
        <f t="shared" si="514"/>
        <v>Long Name</v>
      </c>
      <c r="E3652">
        <v>3.7</v>
      </c>
      <c r="F3652">
        <f>IF(Q3652&lt;10,E3652+0.1,E3652)</f>
        <v>3.7</v>
      </c>
      <c r="G3652">
        <f>MIN(IF(Q3652&lt;10,E3652+0.5,E3652),5)</f>
        <v>3.7</v>
      </c>
      <c r="H3652" t="str">
        <f t="shared" si="515"/>
        <v>Average Place to Work</v>
      </c>
      <c r="I3652">
        <v>144</v>
      </c>
      <c r="J3652" t="b">
        <f t="shared" si="516"/>
        <v>0</v>
      </c>
      <c r="K3652" t="b">
        <f>OR(E3652&gt;3.5,Q3652&lt;10)</f>
        <v>1</v>
      </c>
      <c r="L3652" t="s">
        <v>19</v>
      </c>
      <c r="M3652" t="s">
        <v>5437</v>
      </c>
      <c r="N3652" t="str">
        <f t="shared" si="517"/>
        <v>None</v>
      </c>
      <c r="O3652" t="str">
        <f t="shared" si="518"/>
        <v>None</v>
      </c>
      <c r="P3652" t="s">
        <v>715</v>
      </c>
      <c r="Q3652" s="2">
        <f t="shared" si="519"/>
        <v>66</v>
      </c>
      <c r="R3652" s="1" t="str">
        <f t="shared" si="520"/>
        <v>Established</v>
      </c>
      <c r="S3652" s="1"/>
      <c r="T3652" t="s">
        <v>598</v>
      </c>
      <c r="U3652" t="s">
        <v>92</v>
      </c>
      <c r="V3652">
        <f t="shared" si="521"/>
        <v>0</v>
      </c>
    </row>
    <row r="3653" spans="1:22" x14ac:dyDescent="0.35">
      <c r="A3653">
        <v>3651</v>
      </c>
      <c r="B3653" t="s">
        <v>6481</v>
      </c>
      <c r="C3653" t="str">
        <f t="shared" si="513"/>
        <v>Don’t Buy</v>
      </c>
      <c r="D3653" t="str">
        <f t="shared" si="514"/>
        <v>Long Name</v>
      </c>
      <c r="E3653">
        <v>3.8</v>
      </c>
      <c r="F3653">
        <f>IF(Q3653&lt;10,E3653+0.1,E3653)</f>
        <v>3.8</v>
      </c>
      <c r="G3653">
        <f>MIN(IF(Q3653&lt;10,E3653+0.5,E3653),5)</f>
        <v>3.8</v>
      </c>
      <c r="H3653" t="str">
        <f t="shared" si="515"/>
        <v>Average Place to Work</v>
      </c>
      <c r="I3653">
        <v>144</v>
      </c>
      <c r="J3653" t="b">
        <f t="shared" si="516"/>
        <v>0</v>
      </c>
      <c r="K3653" t="b">
        <f>OR(E3653&gt;3.5,Q3653&lt;10)</f>
        <v>1</v>
      </c>
      <c r="L3653" t="s">
        <v>9</v>
      </c>
      <c r="M3653" t="s">
        <v>6482</v>
      </c>
      <c r="N3653" t="str">
        <f t="shared" si="517"/>
        <v>None</v>
      </c>
      <c r="O3653" t="str">
        <f t="shared" si="518"/>
        <v>None</v>
      </c>
      <c r="P3653" t="s">
        <v>309</v>
      </c>
      <c r="Q3653" s="2">
        <f t="shared" si="519"/>
        <v>40</v>
      </c>
      <c r="R3653" s="1" t="str">
        <f t="shared" si="520"/>
        <v>Established</v>
      </c>
      <c r="S3653" s="1"/>
      <c r="T3653" t="s">
        <v>115</v>
      </c>
      <c r="U3653" t="s">
        <v>68</v>
      </c>
      <c r="V3653">
        <f t="shared" si="521"/>
        <v>0</v>
      </c>
    </row>
    <row r="3654" spans="1:22" x14ac:dyDescent="0.35">
      <c r="A3654">
        <v>3652</v>
      </c>
      <c r="B3654" t="s">
        <v>6483</v>
      </c>
      <c r="C3654" t="str">
        <f t="shared" si="513"/>
        <v>Don’t Buy</v>
      </c>
      <c r="D3654" t="str">
        <f t="shared" si="514"/>
        <v>Long Name</v>
      </c>
      <c r="E3654">
        <v>4</v>
      </c>
      <c r="F3654">
        <f>IF(Q3654&lt;10,E3654+0.1,E3654)</f>
        <v>4</v>
      </c>
      <c r="G3654">
        <f>MIN(IF(Q3654&lt;10,E3654+0.5,E3654),5)</f>
        <v>4</v>
      </c>
      <c r="H3654" t="str">
        <f t="shared" si="515"/>
        <v>Average Place to Work</v>
      </c>
      <c r="I3654">
        <v>144</v>
      </c>
      <c r="J3654" t="b">
        <f t="shared" si="516"/>
        <v>0</v>
      </c>
      <c r="K3654" t="b">
        <f>OR(E3654&gt;3.5,Q3654&lt;10)</f>
        <v>1</v>
      </c>
      <c r="L3654" t="s">
        <v>19</v>
      </c>
      <c r="M3654" t="s">
        <v>3122</v>
      </c>
      <c r="N3654" t="str">
        <f t="shared" si="517"/>
        <v>None</v>
      </c>
      <c r="O3654" t="str">
        <f t="shared" si="518"/>
        <v>None</v>
      </c>
      <c r="P3654" t="s">
        <v>99</v>
      </c>
      <c r="Q3654" s="2">
        <f t="shared" si="519"/>
        <v>26</v>
      </c>
      <c r="R3654" s="1" t="str">
        <f t="shared" si="520"/>
        <v>Established</v>
      </c>
      <c r="S3654" s="1"/>
      <c r="T3654" t="s">
        <v>140</v>
      </c>
      <c r="U3654" t="s">
        <v>1345</v>
      </c>
      <c r="V3654">
        <f t="shared" si="521"/>
        <v>0</v>
      </c>
    </row>
    <row r="3655" spans="1:22" x14ac:dyDescent="0.35">
      <c r="A3655">
        <v>3653</v>
      </c>
      <c r="B3655" t="s">
        <v>6484</v>
      </c>
      <c r="C3655" t="str">
        <f t="shared" si="513"/>
        <v>Don’t Buy</v>
      </c>
      <c r="D3655" t="str">
        <f t="shared" si="514"/>
        <v>Long Name</v>
      </c>
      <c r="E3655">
        <v>4.5999999999999996</v>
      </c>
      <c r="F3655">
        <f>IF(Q3655&lt;10,E3655+0.1,E3655)</f>
        <v>4.6999999999999993</v>
      </c>
      <c r="G3655">
        <f>MIN(IF(Q3655&lt;10,E3655+0.5,E3655),5)</f>
        <v>5</v>
      </c>
      <c r="H3655" t="str">
        <f t="shared" si="515"/>
        <v>Great Place to Work</v>
      </c>
      <c r="I3655">
        <v>144</v>
      </c>
      <c r="J3655" t="b">
        <f t="shared" si="516"/>
        <v>0</v>
      </c>
      <c r="K3655" t="b">
        <f>OR(E3655&gt;3.5,Q3655&lt;10)</f>
        <v>1</v>
      </c>
      <c r="M3655" t="s">
        <v>2837</v>
      </c>
      <c r="N3655" t="str">
        <f t="shared" si="517"/>
        <v>Indian Silicon Valley Startups</v>
      </c>
      <c r="O3655" t="str">
        <f t="shared" si="518"/>
        <v>None</v>
      </c>
      <c r="Q3655" s="2">
        <f t="shared" si="519"/>
        <v>0</v>
      </c>
      <c r="R3655" s="1" t="str">
        <f t="shared" si="520"/>
        <v>Startup</v>
      </c>
      <c r="S3655" s="1"/>
      <c r="T3655" t="s">
        <v>140</v>
      </c>
      <c r="U3655" t="s">
        <v>297</v>
      </c>
      <c r="V3655">
        <f t="shared" si="521"/>
        <v>0</v>
      </c>
    </row>
    <row r="3656" spans="1:22" x14ac:dyDescent="0.35">
      <c r="A3656">
        <v>3654</v>
      </c>
      <c r="B3656" t="s">
        <v>6485</v>
      </c>
      <c r="C3656" t="str">
        <f t="shared" si="513"/>
        <v>Don’t Buy</v>
      </c>
      <c r="D3656" t="str">
        <f t="shared" si="514"/>
        <v>Long Name</v>
      </c>
      <c r="E3656">
        <v>3.7</v>
      </c>
      <c r="F3656">
        <f>IF(Q3656&lt;10,E3656+0.1,E3656)</f>
        <v>3.7</v>
      </c>
      <c r="G3656">
        <f>MIN(IF(Q3656&lt;10,E3656+0.5,E3656),5)</f>
        <v>3.7</v>
      </c>
      <c r="H3656" t="str">
        <f t="shared" si="515"/>
        <v>Average Place to Work</v>
      </c>
      <c r="I3656">
        <v>144</v>
      </c>
      <c r="J3656" t="b">
        <f t="shared" si="516"/>
        <v>0</v>
      </c>
      <c r="K3656" t="b">
        <f>OR(E3656&gt;3.5,Q3656&lt;10)</f>
        <v>1</v>
      </c>
      <c r="L3656" t="s">
        <v>19</v>
      </c>
      <c r="M3656" t="s">
        <v>6486</v>
      </c>
      <c r="N3656" t="str">
        <f t="shared" si="517"/>
        <v>Indian Silicon Valley Startups</v>
      </c>
      <c r="O3656" t="str">
        <f t="shared" si="518"/>
        <v>None</v>
      </c>
      <c r="P3656" t="s">
        <v>21</v>
      </c>
      <c r="Q3656" s="2">
        <f t="shared" si="519"/>
        <v>28</v>
      </c>
      <c r="R3656" s="1" t="str">
        <f t="shared" si="520"/>
        <v>Established</v>
      </c>
      <c r="S3656" s="1"/>
      <c r="T3656" t="s">
        <v>598</v>
      </c>
      <c r="U3656" t="s">
        <v>92</v>
      </c>
      <c r="V3656">
        <f t="shared" si="521"/>
        <v>0</v>
      </c>
    </row>
    <row r="3657" spans="1:22" x14ac:dyDescent="0.35">
      <c r="A3657">
        <v>3655</v>
      </c>
      <c r="B3657" t="s">
        <v>6487</v>
      </c>
      <c r="C3657" t="str">
        <f t="shared" si="513"/>
        <v>Don’t Buy</v>
      </c>
      <c r="D3657" t="str">
        <f t="shared" si="514"/>
        <v>Long Name</v>
      </c>
      <c r="E3657">
        <v>3.8</v>
      </c>
      <c r="F3657">
        <f>IF(Q3657&lt;10,E3657+0.1,E3657)</f>
        <v>3.8</v>
      </c>
      <c r="G3657">
        <f>MIN(IF(Q3657&lt;10,E3657+0.5,E3657),5)</f>
        <v>3.8</v>
      </c>
      <c r="H3657" t="str">
        <f t="shared" si="515"/>
        <v>Average Place to Work</v>
      </c>
      <c r="I3657">
        <v>144</v>
      </c>
      <c r="J3657" t="b">
        <f t="shared" si="516"/>
        <v>0</v>
      </c>
      <c r="K3657" t="b">
        <f>OR(E3657&gt;3.5,Q3657&lt;10)</f>
        <v>1</v>
      </c>
      <c r="L3657" t="s">
        <v>9</v>
      </c>
      <c r="M3657" t="s">
        <v>1691</v>
      </c>
      <c r="N3657" t="str">
        <f t="shared" si="517"/>
        <v>None</v>
      </c>
      <c r="O3657" t="str">
        <f t="shared" si="518"/>
        <v>Bombay Finances</v>
      </c>
      <c r="P3657" t="s">
        <v>198</v>
      </c>
      <c r="Q3657" s="2">
        <f t="shared" si="519"/>
        <v>35</v>
      </c>
      <c r="R3657" s="1" t="str">
        <f t="shared" si="520"/>
        <v>Established</v>
      </c>
      <c r="S3657" s="1"/>
      <c r="T3657" t="s">
        <v>140</v>
      </c>
      <c r="U3657" t="s">
        <v>24</v>
      </c>
      <c r="V3657">
        <f t="shared" si="521"/>
        <v>500000</v>
      </c>
    </row>
    <row r="3658" spans="1:22" x14ac:dyDescent="0.35">
      <c r="A3658">
        <v>3656</v>
      </c>
      <c r="B3658" t="s">
        <v>6488</v>
      </c>
      <c r="C3658" t="str">
        <f t="shared" si="513"/>
        <v>Don’t Buy</v>
      </c>
      <c r="D3658" t="str">
        <f t="shared" si="514"/>
        <v>Long Name</v>
      </c>
      <c r="E3658">
        <v>4</v>
      </c>
      <c r="F3658">
        <f>IF(Q3658&lt;10,E3658+0.1,E3658)</f>
        <v>4</v>
      </c>
      <c r="G3658">
        <f>MIN(IF(Q3658&lt;10,E3658+0.5,E3658),5)</f>
        <v>4</v>
      </c>
      <c r="H3658" t="str">
        <f t="shared" si="515"/>
        <v>Average Place to Work</v>
      </c>
      <c r="I3658">
        <v>143</v>
      </c>
      <c r="J3658" t="b">
        <f t="shared" si="516"/>
        <v>0</v>
      </c>
      <c r="K3658" t="b">
        <f>OR(E3658&gt;3.5,Q3658&lt;10)</f>
        <v>1</v>
      </c>
      <c r="L3658" t="s">
        <v>9</v>
      </c>
      <c r="M3658" t="s">
        <v>6489</v>
      </c>
      <c r="N3658" t="str">
        <f t="shared" si="517"/>
        <v>None</v>
      </c>
      <c r="O3658" t="str">
        <f t="shared" si="518"/>
        <v>None</v>
      </c>
      <c r="P3658" t="s">
        <v>292</v>
      </c>
      <c r="Q3658" s="2">
        <f t="shared" si="519"/>
        <v>38</v>
      </c>
      <c r="R3658" s="1" t="str">
        <f t="shared" si="520"/>
        <v>Established</v>
      </c>
      <c r="S3658" s="1"/>
      <c r="T3658" t="s">
        <v>115</v>
      </c>
      <c r="U3658" t="s">
        <v>24</v>
      </c>
      <c r="V3658">
        <f t="shared" si="521"/>
        <v>500000</v>
      </c>
    </row>
    <row r="3659" spans="1:22" x14ac:dyDescent="0.35">
      <c r="A3659">
        <v>3657</v>
      </c>
      <c r="B3659" t="s">
        <v>6490</v>
      </c>
      <c r="C3659" t="str">
        <f t="shared" si="513"/>
        <v>Don’t Buy</v>
      </c>
      <c r="D3659" t="str">
        <f t="shared" si="514"/>
        <v>Long Name</v>
      </c>
      <c r="E3659">
        <v>4</v>
      </c>
      <c r="F3659">
        <f>IF(Q3659&lt;10,E3659+0.1,E3659)</f>
        <v>4</v>
      </c>
      <c r="G3659">
        <f>MIN(IF(Q3659&lt;10,E3659+0.5,E3659),5)</f>
        <v>4</v>
      </c>
      <c r="H3659" t="str">
        <f t="shared" si="515"/>
        <v>Average Place to Work</v>
      </c>
      <c r="I3659">
        <v>143</v>
      </c>
      <c r="J3659" t="b">
        <f t="shared" si="516"/>
        <v>0</v>
      </c>
      <c r="K3659" t="b">
        <f>OR(E3659&gt;3.5,Q3659&lt;10)</f>
        <v>1</v>
      </c>
      <c r="L3659" t="s">
        <v>19</v>
      </c>
      <c r="M3659" t="s">
        <v>6491</v>
      </c>
      <c r="N3659" t="str">
        <f t="shared" si="517"/>
        <v>None</v>
      </c>
      <c r="O3659" t="str">
        <f t="shared" si="518"/>
        <v>None</v>
      </c>
      <c r="P3659" t="s">
        <v>666</v>
      </c>
      <c r="Q3659" s="2">
        <f t="shared" si="519"/>
        <v>48</v>
      </c>
      <c r="R3659" s="1" t="str">
        <f t="shared" si="520"/>
        <v>Established</v>
      </c>
      <c r="S3659" s="1"/>
      <c r="T3659" t="s">
        <v>1183</v>
      </c>
      <c r="U3659" t="s">
        <v>202</v>
      </c>
      <c r="V3659">
        <f t="shared" si="521"/>
        <v>0</v>
      </c>
    </row>
    <row r="3660" spans="1:22" x14ac:dyDescent="0.35">
      <c r="A3660">
        <v>3658</v>
      </c>
      <c r="B3660" t="s">
        <v>6492</v>
      </c>
      <c r="C3660" t="str">
        <f t="shared" si="513"/>
        <v>Don’t Buy</v>
      </c>
      <c r="D3660" t="str">
        <f t="shared" si="514"/>
        <v>Long Name</v>
      </c>
      <c r="E3660">
        <v>4.4000000000000004</v>
      </c>
      <c r="F3660">
        <f>IF(Q3660&lt;10,E3660+0.1,E3660)</f>
        <v>4.4000000000000004</v>
      </c>
      <c r="G3660">
        <f>MIN(IF(Q3660&lt;10,E3660+0.5,E3660),5)</f>
        <v>4.4000000000000004</v>
      </c>
      <c r="H3660" t="str">
        <f t="shared" si="515"/>
        <v>Average Place to Work</v>
      </c>
      <c r="I3660">
        <v>143</v>
      </c>
      <c r="J3660" t="b">
        <f t="shared" si="516"/>
        <v>0</v>
      </c>
      <c r="K3660" t="b">
        <f>OR(E3660&gt;3.5,Q3660&lt;10)</f>
        <v>1</v>
      </c>
      <c r="L3660" t="s">
        <v>19</v>
      </c>
      <c r="M3660" t="s">
        <v>2960</v>
      </c>
      <c r="N3660" t="str">
        <f t="shared" si="517"/>
        <v>Indian Silicon Valley Startups</v>
      </c>
      <c r="O3660" t="str">
        <f t="shared" si="518"/>
        <v>None</v>
      </c>
      <c r="P3660" t="s">
        <v>547</v>
      </c>
      <c r="Q3660" s="2">
        <f t="shared" si="519"/>
        <v>63</v>
      </c>
      <c r="R3660" s="1" t="str">
        <f t="shared" si="520"/>
        <v>Established</v>
      </c>
      <c r="S3660" s="1"/>
      <c r="T3660" t="s">
        <v>115</v>
      </c>
      <c r="U3660" t="s">
        <v>687</v>
      </c>
      <c r="V3660">
        <f t="shared" si="521"/>
        <v>0</v>
      </c>
    </row>
    <row r="3661" spans="1:22" x14ac:dyDescent="0.35">
      <c r="A3661">
        <v>3659</v>
      </c>
      <c r="B3661" t="s">
        <v>6493</v>
      </c>
      <c r="C3661" t="str">
        <f t="shared" si="513"/>
        <v>Don’t Buy</v>
      </c>
      <c r="D3661" t="str">
        <f t="shared" si="514"/>
        <v>Long Name</v>
      </c>
      <c r="E3661">
        <v>4.5</v>
      </c>
      <c r="F3661">
        <f>IF(Q3661&lt;10,E3661+0.1,E3661)</f>
        <v>4.5</v>
      </c>
      <c r="G3661">
        <f>MIN(IF(Q3661&lt;10,E3661+0.5,E3661),5)</f>
        <v>4.5</v>
      </c>
      <c r="H3661" t="str">
        <f t="shared" si="515"/>
        <v>Average Place to Work</v>
      </c>
      <c r="I3661">
        <v>143</v>
      </c>
      <c r="J3661" t="b">
        <f t="shared" si="516"/>
        <v>0</v>
      </c>
      <c r="K3661" t="b">
        <f>OR(E3661&gt;3.5,Q3661&lt;10)</f>
        <v>1</v>
      </c>
      <c r="L3661" t="s">
        <v>19</v>
      </c>
      <c r="M3661" t="s">
        <v>6085</v>
      </c>
      <c r="N3661" t="str">
        <f t="shared" si="517"/>
        <v>None</v>
      </c>
      <c r="O3661" t="str">
        <f t="shared" si="518"/>
        <v>None</v>
      </c>
      <c r="P3661" t="s">
        <v>156</v>
      </c>
      <c r="Q3661" s="2">
        <f t="shared" si="519"/>
        <v>18</v>
      </c>
      <c r="R3661" s="1" t="str">
        <f t="shared" si="520"/>
        <v>Established</v>
      </c>
      <c r="S3661" s="1"/>
      <c r="T3661" t="s">
        <v>1183</v>
      </c>
      <c r="U3661" t="s">
        <v>24</v>
      </c>
      <c r="V3661">
        <f t="shared" si="521"/>
        <v>1000000</v>
      </c>
    </row>
    <row r="3662" spans="1:22" x14ac:dyDescent="0.35">
      <c r="A3662">
        <v>3660</v>
      </c>
      <c r="B3662" t="s">
        <v>6490</v>
      </c>
      <c r="C3662" t="str">
        <f t="shared" si="513"/>
        <v>Don’t Buy</v>
      </c>
      <c r="D3662" t="str">
        <f t="shared" si="514"/>
        <v>Long Name</v>
      </c>
      <c r="E3662">
        <v>4</v>
      </c>
      <c r="F3662">
        <f>IF(Q3662&lt;10,E3662+0.1,E3662)</f>
        <v>4</v>
      </c>
      <c r="G3662">
        <f>MIN(IF(Q3662&lt;10,E3662+0.5,E3662),5)</f>
        <v>4</v>
      </c>
      <c r="H3662" t="str">
        <f t="shared" si="515"/>
        <v>Average Place to Work</v>
      </c>
      <c r="I3662">
        <v>143</v>
      </c>
      <c r="J3662" t="b">
        <f t="shared" si="516"/>
        <v>0</v>
      </c>
      <c r="K3662" t="b">
        <f>OR(E3662&gt;3.5,Q3662&lt;10)</f>
        <v>1</v>
      </c>
      <c r="L3662" t="s">
        <v>19</v>
      </c>
      <c r="M3662" t="s">
        <v>6491</v>
      </c>
      <c r="N3662" t="str">
        <f t="shared" si="517"/>
        <v>None</v>
      </c>
      <c r="O3662" t="str">
        <f t="shared" si="518"/>
        <v>None</v>
      </c>
      <c r="P3662" t="s">
        <v>666</v>
      </c>
      <c r="Q3662" s="2">
        <f t="shared" si="519"/>
        <v>48</v>
      </c>
      <c r="R3662" s="1" t="str">
        <f t="shared" si="520"/>
        <v>Established</v>
      </c>
      <c r="S3662" s="1"/>
      <c r="T3662" t="s">
        <v>1183</v>
      </c>
      <c r="U3662" t="s">
        <v>202</v>
      </c>
      <c r="V3662">
        <f t="shared" si="521"/>
        <v>0</v>
      </c>
    </row>
    <row r="3663" spans="1:22" x14ac:dyDescent="0.35">
      <c r="A3663">
        <v>3661</v>
      </c>
      <c r="B3663" t="s">
        <v>6494</v>
      </c>
      <c r="C3663" t="str">
        <f t="shared" si="513"/>
        <v>Don’t Buy</v>
      </c>
      <c r="D3663" t="str">
        <f t="shared" si="514"/>
        <v>Long Name</v>
      </c>
      <c r="E3663">
        <v>4.7</v>
      </c>
      <c r="F3663">
        <f>IF(Q3663&lt;10,E3663+0.1,E3663)</f>
        <v>4.7</v>
      </c>
      <c r="G3663">
        <f>MIN(IF(Q3663&lt;10,E3663+0.5,E3663),5)</f>
        <v>4.7</v>
      </c>
      <c r="H3663" t="str">
        <f t="shared" si="515"/>
        <v>Great Place to Work</v>
      </c>
      <c r="I3663">
        <v>143</v>
      </c>
      <c r="J3663" t="b">
        <f t="shared" si="516"/>
        <v>0</v>
      </c>
      <c r="K3663" t="b">
        <f>OR(E3663&gt;3.5,Q3663&lt;10)</f>
        <v>1</v>
      </c>
      <c r="L3663" t="s">
        <v>19</v>
      </c>
      <c r="M3663" t="s">
        <v>5973</v>
      </c>
      <c r="N3663" t="str">
        <f t="shared" si="517"/>
        <v>None</v>
      </c>
      <c r="O3663" t="str">
        <f t="shared" si="518"/>
        <v>None</v>
      </c>
      <c r="P3663" t="s">
        <v>241</v>
      </c>
      <c r="Q3663" s="2">
        <f t="shared" si="519"/>
        <v>13</v>
      </c>
      <c r="R3663" s="1" t="str">
        <f t="shared" si="520"/>
        <v>Established</v>
      </c>
      <c r="S3663" s="1"/>
      <c r="T3663" t="s">
        <v>1183</v>
      </c>
      <c r="U3663" t="s">
        <v>17</v>
      </c>
      <c r="V3663">
        <f t="shared" si="521"/>
        <v>1000000</v>
      </c>
    </row>
    <row r="3664" spans="1:22" x14ac:dyDescent="0.35">
      <c r="A3664">
        <v>3662</v>
      </c>
      <c r="B3664" t="s">
        <v>6495</v>
      </c>
      <c r="C3664" t="str">
        <f t="shared" si="513"/>
        <v>Buy</v>
      </c>
      <c r="D3664" t="str">
        <f t="shared" si="514"/>
        <v>Short Name</v>
      </c>
      <c r="E3664">
        <v>3.8</v>
      </c>
      <c r="F3664">
        <f>IF(Q3664&lt;10,E3664+0.1,E3664)</f>
        <v>3.9</v>
      </c>
      <c r="G3664">
        <f>MIN(IF(Q3664&lt;10,E3664+0.5,E3664),5)</f>
        <v>4.3</v>
      </c>
      <c r="H3664" t="str">
        <f t="shared" si="515"/>
        <v>Average Place to Work</v>
      </c>
      <c r="I3664">
        <v>143</v>
      </c>
      <c r="J3664" t="b">
        <f t="shared" si="516"/>
        <v>0</v>
      </c>
      <c r="K3664" t="b">
        <f>OR(E3664&gt;3.5,Q3664&lt;10)</f>
        <v>1</v>
      </c>
      <c r="L3664" t="s">
        <v>19</v>
      </c>
      <c r="M3664" t="s">
        <v>6456</v>
      </c>
      <c r="N3664" t="str">
        <f t="shared" si="517"/>
        <v>Indian Silicon Valley Startups</v>
      </c>
      <c r="O3664" t="str">
        <f t="shared" si="518"/>
        <v>None</v>
      </c>
      <c r="P3664" t="s">
        <v>269</v>
      </c>
      <c r="Q3664" s="2">
        <f t="shared" si="519"/>
        <v>9</v>
      </c>
      <c r="R3664" s="1" t="str">
        <f t="shared" si="520"/>
        <v>Startup</v>
      </c>
      <c r="S3664" s="1"/>
      <c r="T3664" t="s">
        <v>115</v>
      </c>
      <c r="U3664" t="s">
        <v>41</v>
      </c>
      <c r="V3664">
        <f t="shared" si="521"/>
        <v>0</v>
      </c>
    </row>
    <row r="3665" spans="1:22" x14ac:dyDescent="0.35">
      <c r="A3665">
        <v>3663</v>
      </c>
      <c r="B3665" t="s">
        <v>6496</v>
      </c>
      <c r="C3665" t="str">
        <f t="shared" si="513"/>
        <v>Don’t Buy</v>
      </c>
      <c r="D3665" t="str">
        <f t="shared" si="514"/>
        <v>Long Name</v>
      </c>
      <c r="E3665">
        <v>4.0999999999999996</v>
      </c>
      <c r="F3665">
        <f>IF(Q3665&lt;10,E3665+0.1,E3665)</f>
        <v>4.0999999999999996</v>
      </c>
      <c r="G3665">
        <f>MIN(IF(Q3665&lt;10,E3665+0.5,E3665),5)</f>
        <v>4.0999999999999996</v>
      </c>
      <c r="H3665" t="str">
        <f t="shared" si="515"/>
        <v>Average Place to Work</v>
      </c>
      <c r="I3665">
        <v>143</v>
      </c>
      <c r="J3665" t="b">
        <f t="shared" si="516"/>
        <v>0</v>
      </c>
      <c r="K3665" t="b">
        <f>OR(E3665&gt;3.5,Q3665&lt;10)</f>
        <v>1</v>
      </c>
      <c r="L3665" t="s">
        <v>19</v>
      </c>
      <c r="M3665" t="s">
        <v>6497</v>
      </c>
      <c r="N3665" t="str">
        <f t="shared" si="517"/>
        <v>None</v>
      </c>
      <c r="O3665" t="str">
        <f t="shared" si="518"/>
        <v>None</v>
      </c>
      <c r="P3665" t="s">
        <v>95</v>
      </c>
      <c r="Q3665" s="2">
        <f t="shared" si="519"/>
        <v>16</v>
      </c>
      <c r="R3665" s="1" t="str">
        <f t="shared" si="520"/>
        <v>Established</v>
      </c>
      <c r="S3665" s="1"/>
      <c r="T3665" t="s">
        <v>606</v>
      </c>
      <c r="U3665" t="s">
        <v>306</v>
      </c>
      <c r="V3665">
        <f t="shared" si="521"/>
        <v>0</v>
      </c>
    </row>
    <row r="3666" spans="1:22" x14ac:dyDescent="0.35">
      <c r="A3666">
        <v>3664</v>
      </c>
      <c r="B3666" t="s">
        <v>6498</v>
      </c>
      <c r="C3666" t="str">
        <f t="shared" si="513"/>
        <v>Don’t Buy</v>
      </c>
      <c r="D3666" t="str">
        <f t="shared" si="514"/>
        <v>Long Name</v>
      </c>
      <c r="E3666">
        <v>4</v>
      </c>
      <c r="F3666">
        <f>IF(Q3666&lt;10,E3666+0.1,E3666)</f>
        <v>4</v>
      </c>
      <c r="G3666">
        <f>MIN(IF(Q3666&lt;10,E3666+0.5,E3666),5)</f>
        <v>4</v>
      </c>
      <c r="H3666" t="str">
        <f t="shared" si="515"/>
        <v>Average Place to Work</v>
      </c>
      <c r="I3666">
        <v>143</v>
      </c>
      <c r="J3666" t="b">
        <f t="shared" si="516"/>
        <v>0</v>
      </c>
      <c r="K3666" t="b">
        <f>OR(E3666&gt;3.5,Q3666&lt;10)</f>
        <v>1</v>
      </c>
      <c r="L3666" t="s">
        <v>19</v>
      </c>
      <c r="M3666" t="s">
        <v>6499</v>
      </c>
      <c r="N3666" t="str">
        <f t="shared" si="517"/>
        <v>None</v>
      </c>
      <c r="O3666" t="str">
        <f t="shared" si="518"/>
        <v>None</v>
      </c>
      <c r="P3666" t="s">
        <v>47</v>
      </c>
      <c r="Q3666" s="2">
        <f t="shared" si="519"/>
        <v>31</v>
      </c>
      <c r="R3666" s="1" t="str">
        <f t="shared" si="520"/>
        <v>Established</v>
      </c>
      <c r="S3666" s="1"/>
      <c r="T3666" t="s">
        <v>1183</v>
      </c>
      <c r="U3666" t="s">
        <v>2908</v>
      </c>
      <c r="V3666">
        <f t="shared" si="521"/>
        <v>0</v>
      </c>
    </row>
    <row r="3667" spans="1:22" x14ac:dyDescent="0.35">
      <c r="A3667">
        <v>3665</v>
      </c>
      <c r="B3667" t="s">
        <v>6500</v>
      </c>
      <c r="C3667" t="str">
        <f t="shared" si="513"/>
        <v>Don’t Buy</v>
      </c>
      <c r="D3667" t="str">
        <f t="shared" si="514"/>
        <v>Long Name</v>
      </c>
      <c r="E3667">
        <v>4.4000000000000004</v>
      </c>
      <c r="F3667">
        <f>IF(Q3667&lt;10,E3667+0.1,E3667)</f>
        <v>4.4000000000000004</v>
      </c>
      <c r="G3667">
        <f>MIN(IF(Q3667&lt;10,E3667+0.5,E3667),5)</f>
        <v>4.4000000000000004</v>
      </c>
      <c r="H3667" t="str">
        <f t="shared" si="515"/>
        <v>Average Place to Work</v>
      </c>
      <c r="I3667">
        <v>143</v>
      </c>
      <c r="J3667" t="b">
        <f t="shared" si="516"/>
        <v>0</v>
      </c>
      <c r="K3667" t="b">
        <f>OR(E3667&gt;3.5,Q3667&lt;10)</f>
        <v>1</v>
      </c>
      <c r="L3667" t="s">
        <v>9</v>
      </c>
      <c r="M3667" t="s">
        <v>6501</v>
      </c>
      <c r="N3667" t="str">
        <f t="shared" si="517"/>
        <v>None</v>
      </c>
      <c r="O3667" t="str">
        <f t="shared" si="518"/>
        <v>None</v>
      </c>
      <c r="P3667" t="s">
        <v>156</v>
      </c>
      <c r="Q3667" s="2">
        <f t="shared" si="519"/>
        <v>18</v>
      </c>
      <c r="R3667" s="1" t="str">
        <f t="shared" si="520"/>
        <v>Established</v>
      </c>
      <c r="S3667" s="1"/>
      <c r="T3667" t="s">
        <v>606</v>
      </c>
      <c r="U3667" t="s">
        <v>192</v>
      </c>
      <c r="V3667">
        <f t="shared" si="521"/>
        <v>0</v>
      </c>
    </row>
    <row r="3668" spans="1:22" x14ac:dyDescent="0.35">
      <c r="A3668">
        <v>3666</v>
      </c>
      <c r="B3668" t="s">
        <v>6502</v>
      </c>
      <c r="C3668" t="str">
        <f t="shared" si="513"/>
        <v>Don’t Buy</v>
      </c>
      <c r="D3668" t="str">
        <f t="shared" si="514"/>
        <v>Long Name</v>
      </c>
      <c r="E3668">
        <v>3.6</v>
      </c>
      <c r="F3668">
        <f>IF(Q3668&lt;10,E3668+0.1,E3668)</f>
        <v>3.7</v>
      </c>
      <c r="G3668">
        <f>MIN(IF(Q3668&lt;10,E3668+0.5,E3668),5)</f>
        <v>4.0999999999999996</v>
      </c>
      <c r="H3668" t="str">
        <f t="shared" si="515"/>
        <v>Average Place to Work</v>
      </c>
      <c r="I3668">
        <v>143</v>
      </c>
      <c r="J3668" t="b">
        <f t="shared" si="516"/>
        <v>0</v>
      </c>
      <c r="K3668" t="b">
        <f>OR(E3668&gt;3.5,Q3668&lt;10)</f>
        <v>1</v>
      </c>
      <c r="L3668" t="s">
        <v>19</v>
      </c>
      <c r="M3668" t="s">
        <v>6503</v>
      </c>
      <c r="N3668" t="str">
        <f t="shared" si="517"/>
        <v>Indian Silicon Valley Startups</v>
      </c>
      <c r="O3668" t="str">
        <f t="shared" si="518"/>
        <v>None</v>
      </c>
      <c r="P3668" t="s">
        <v>502</v>
      </c>
      <c r="Q3668" s="2">
        <f t="shared" si="519"/>
        <v>8</v>
      </c>
      <c r="R3668" s="1" t="str">
        <f t="shared" si="520"/>
        <v>Startup</v>
      </c>
      <c r="S3668" s="1"/>
      <c r="T3668" t="s">
        <v>598</v>
      </c>
      <c r="U3668" t="s">
        <v>17</v>
      </c>
      <c r="V3668">
        <f t="shared" si="521"/>
        <v>500000</v>
      </c>
    </row>
    <row r="3669" spans="1:22" x14ac:dyDescent="0.35">
      <c r="A3669">
        <v>3667</v>
      </c>
      <c r="B3669" t="s">
        <v>6488</v>
      </c>
      <c r="C3669" t="str">
        <f t="shared" si="513"/>
        <v>Don’t Buy</v>
      </c>
      <c r="D3669" t="str">
        <f t="shared" si="514"/>
        <v>Long Name</v>
      </c>
      <c r="E3669">
        <v>4</v>
      </c>
      <c r="F3669">
        <f>IF(Q3669&lt;10,E3669+0.1,E3669)</f>
        <v>4</v>
      </c>
      <c r="G3669">
        <f>MIN(IF(Q3669&lt;10,E3669+0.5,E3669),5)</f>
        <v>4</v>
      </c>
      <c r="H3669" t="str">
        <f t="shared" si="515"/>
        <v>Average Place to Work</v>
      </c>
      <c r="I3669">
        <v>143</v>
      </c>
      <c r="J3669" t="b">
        <f t="shared" si="516"/>
        <v>0</v>
      </c>
      <c r="K3669" t="b">
        <f>OR(E3669&gt;3.5,Q3669&lt;10)</f>
        <v>1</v>
      </c>
      <c r="L3669" t="s">
        <v>9</v>
      </c>
      <c r="M3669" t="s">
        <v>6489</v>
      </c>
      <c r="N3669" t="str">
        <f t="shared" si="517"/>
        <v>None</v>
      </c>
      <c r="O3669" t="str">
        <f t="shared" si="518"/>
        <v>None</v>
      </c>
      <c r="P3669" t="s">
        <v>292</v>
      </c>
      <c r="Q3669" s="2">
        <f t="shared" si="519"/>
        <v>38</v>
      </c>
      <c r="R3669" s="1" t="str">
        <f t="shared" si="520"/>
        <v>Established</v>
      </c>
      <c r="S3669" s="1"/>
      <c r="T3669" t="s">
        <v>115</v>
      </c>
      <c r="U3669" t="s">
        <v>24</v>
      </c>
      <c r="V3669">
        <f t="shared" si="521"/>
        <v>500000</v>
      </c>
    </row>
    <row r="3670" spans="1:22" x14ac:dyDescent="0.35">
      <c r="A3670">
        <v>3668</v>
      </c>
      <c r="B3670" t="s">
        <v>6504</v>
      </c>
      <c r="C3670" t="str">
        <f t="shared" si="513"/>
        <v>Don’t Buy</v>
      </c>
      <c r="D3670" t="str">
        <f t="shared" si="514"/>
        <v>Long Name</v>
      </c>
      <c r="E3670">
        <v>3.7</v>
      </c>
      <c r="F3670">
        <f>IF(Q3670&lt;10,E3670+0.1,E3670)</f>
        <v>3.7</v>
      </c>
      <c r="G3670">
        <f>MIN(IF(Q3670&lt;10,E3670+0.5,E3670),5)</f>
        <v>3.7</v>
      </c>
      <c r="H3670" t="str">
        <f t="shared" si="515"/>
        <v>Average Place to Work</v>
      </c>
      <c r="I3670">
        <v>143</v>
      </c>
      <c r="J3670" t="b">
        <f t="shared" si="516"/>
        <v>0</v>
      </c>
      <c r="K3670" t="b">
        <f>OR(E3670&gt;3.5,Q3670&lt;10)</f>
        <v>1</v>
      </c>
      <c r="L3670" t="s">
        <v>19</v>
      </c>
      <c r="M3670" t="s">
        <v>2766</v>
      </c>
      <c r="N3670" t="str">
        <f t="shared" si="517"/>
        <v>Indian Silicon Valley Startups</v>
      </c>
      <c r="O3670" t="str">
        <f t="shared" si="518"/>
        <v>None</v>
      </c>
      <c r="P3670" t="s">
        <v>183</v>
      </c>
      <c r="Q3670" s="2">
        <f t="shared" si="519"/>
        <v>10</v>
      </c>
      <c r="R3670" s="1" t="str">
        <f t="shared" si="520"/>
        <v>Established</v>
      </c>
      <c r="S3670" s="1"/>
      <c r="T3670" t="s">
        <v>606</v>
      </c>
      <c r="U3670" t="s">
        <v>36</v>
      </c>
      <c r="V3670">
        <f t="shared" si="521"/>
        <v>0</v>
      </c>
    </row>
    <row r="3671" spans="1:22" x14ac:dyDescent="0.35">
      <c r="A3671">
        <v>3669</v>
      </c>
      <c r="B3671" t="s">
        <v>6505</v>
      </c>
      <c r="C3671" t="str">
        <f t="shared" si="513"/>
        <v>Don’t Buy</v>
      </c>
      <c r="D3671" t="str">
        <f t="shared" si="514"/>
        <v>Long Name</v>
      </c>
      <c r="E3671">
        <v>3.5</v>
      </c>
      <c r="F3671">
        <f>IF(Q3671&lt;10,E3671+0.1,E3671)</f>
        <v>3.5</v>
      </c>
      <c r="G3671">
        <f>MIN(IF(Q3671&lt;10,E3671+0.5,E3671),5)</f>
        <v>3.5</v>
      </c>
      <c r="H3671" t="str">
        <f t="shared" si="515"/>
        <v>Average Place to Work</v>
      </c>
      <c r="I3671">
        <v>143</v>
      </c>
      <c r="J3671" t="b">
        <f t="shared" si="516"/>
        <v>0</v>
      </c>
      <c r="K3671" t="b">
        <f>OR(E3671&gt;3.5,Q3671&lt;10)</f>
        <v>0</v>
      </c>
      <c r="L3671" t="s">
        <v>19</v>
      </c>
      <c r="M3671" t="s">
        <v>5349</v>
      </c>
      <c r="N3671" t="str">
        <f t="shared" si="517"/>
        <v>None</v>
      </c>
      <c r="O3671" t="str">
        <f t="shared" si="518"/>
        <v>None</v>
      </c>
      <c r="P3671" t="s">
        <v>626</v>
      </c>
      <c r="Q3671" s="2">
        <f t="shared" si="519"/>
        <v>17</v>
      </c>
      <c r="R3671" s="1" t="str">
        <f t="shared" si="520"/>
        <v>Established</v>
      </c>
      <c r="S3671" s="1"/>
      <c r="T3671" t="s">
        <v>2372</v>
      </c>
      <c r="U3671" t="s">
        <v>24</v>
      </c>
      <c r="V3671">
        <f t="shared" si="521"/>
        <v>500000</v>
      </c>
    </row>
    <row r="3672" spans="1:22" x14ac:dyDescent="0.35">
      <c r="A3672">
        <v>3670</v>
      </c>
      <c r="B3672" t="s">
        <v>6492</v>
      </c>
      <c r="C3672" t="str">
        <f t="shared" si="513"/>
        <v>Don’t Buy</v>
      </c>
      <c r="D3672" t="str">
        <f t="shared" si="514"/>
        <v>Long Name</v>
      </c>
      <c r="E3672">
        <v>4.4000000000000004</v>
      </c>
      <c r="F3672">
        <f>IF(Q3672&lt;10,E3672+0.1,E3672)</f>
        <v>4.4000000000000004</v>
      </c>
      <c r="G3672">
        <f>MIN(IF(Q3672&lt;10,E3672+0.5,E3672),5)</f>
        <v>4.4000000000000004</v>
      </c>
      <c r="H3672" t="str">
        <f t="shared" si="515"/>
        <v>Average Place to Work</v>
      </c>
      <c r="I3672">
        <v>143</v>
      </c>
      <c r="J3672" t="b">
        <f t="shared" si="516"/>
        <v>0</v>
      </c>
      <c r="K3672" t="b">
        <f>OR(E3672&gt;3.5,Q3672&lt;10)</f>
        <v>1</v>
      </c>
      <c r="L3672" t="s">
        <v>19</v>
      </c>
      <c r="M3672" t="s">
        <v>2960</v>
      </c>
      <c r="N3672" t="str">
        <f t="shared" si="517"/>
        <v>Indian Silicon Valley Startups</v>
      </c>
      <c r="O3672" t="str">
        <f t="shared" si="518"/>
        <v>None</v>
      </c>
      <c r="P3672" t="s">
        <v>547</v>
      </c>
      <c r="Q3672" s="2">
        <f t="shared" si="519"/>
        <v>63</v>
      </c>
      <c r="R3672" s="1" t="str">
        <f t="shared" si="520"/>
        <v>Established</v>
      </c>
      <c r="S3672" s="1"/>
      <c r="T3672" t="s">
        <v>115</v>
      </c>
      <c r="U3672" t="s">
        <v>687</v>
      </c>
      <c r="V3672">
        <f t="shared" si="521"/>
        <v>0</v>
      </c>
    </row>
    <row r="3673" spans="1:22" x14ac:dyDescent="0.35">
      <c r="A3673">
        <v>3671</v>
      </c>
      <c r="B3673" t="s">
        <v>6506</v>
      </c>
      <c r="C3673" t="str">
        <f t="shared" si="513"/>
        <v>Don’t Buy</v>
      </c>
      <c r="D3673" t="str">
        <f t="shared" si="514"/>
        <v>Long Name</v>
      </c>
      <c r="E3673">
        <v>3.4</v>
      </c>
      <c r="F3673">
        <f>IF(Q3673&lt;10,E3673+0.1,E3673)</f>
        <v>3.4</v>
      </c>
      <c r="G3673">
        <f>MIN(IF(Q3673&lt;10,E3673+0.5,E3673),5)</f>
        <v>3.4</v>
      </c>
      <c r="H3673" t="str">
        <f t="shared" si="515"/>
        <v>Average Place to Work</v>
      </c>
      <c r="I3673">
        <v>143</v>
      </c>
      <c r="J3673" t="b">
        <f t="shared" si="516"/>
        <v>0</v>
      </c>
      <c r="K3673" t="b">
        <f>OR(E3673&gt;3.5,Q3673&lt;10)</f>
        <v>0</v>
      </c>
      <c r="L3673" t="s">
        <v>19</v>
      </c>
      <c r="M3673" t="s">
        <v>6507</v>
      </c>
      <c r="N3673" t="str">
        <f t="shared" si="517"/>
        <v>None</v>
      </c>
      <c r="O3673" t="str">
        <f t="shared" si="518"/>
        <v>None</v>
      </c>
      <c r="P3673" t="s">
        <v>174</v>
      </c>
      <c r="Q3673" s="2">
        <f t="shared" si="519"/>
        <v>127</v>
      </c>
      <c r="R3673" s="1" t="str">
        <f t="shared" si="520"/>
        <v>Established</v>
      </c>
      <c r="S3673" s="1"/>
      <c r="T3673" t="s">
        <v>140</v>
      </c>
      <c r="U3673" t="s">
        <v>893</v>
      </c>
      <c r="V3673">
        <f t="shared" si="521"/>
        <v>0</v>
      </c>
    </row>
    <row r="3674" spans="1:22" x14ac:dyDescent="0.35">
      <c r="A3674">
        <v>3672</v>
      </c>
      <c r="B3674" t="s">
        <v>6508</v>
      </c>
      <c r="C3674" t="str">
        <f t="shared" si="513"/>
        <v>Don’t Buy</v>
      </c>
      <c r="D3674" t="str">
        <f t="shared" si="514"/>
        <v>Long Name</v>
      </c>
      <c r="E3674">
        <v>4</v>
      </c>
      <c r="F3674">
        <f>IF(Q3674&lt;10,E3674+0.1,E3674)</f>
        <v>4</v>
      </c>
      <c r="G3674">
        <f>MIN(IF(Q3674&lt;10,E3674+0.5,E3674),5)</f>
        <v>4</v>
      </c>
      <c r="H3674" t="str">
        <f t="shared" si="515"/>
        <v>Average Place to Work</v>
      </c>
      <c r="I3674">
        <v>143</v>
      </c>
      <c r="J3674" t="b">
        <f t="shared" si="516"/>
        <v>0</v>
      </c>
      <c r="K3674" t="b">
        <f>OR(E3674&gt;3.5,Q3674&lt;10)</f>
        <v>1</v>
      </c>
      <c r="M3674" t="s">
        <v>314</v>
      </c>
      <c r="N3674" t="str">
        <f t="shared" si="517"/>
        <v>None</v>
      </c>
      <c r="O3674" t="str">
        <f t="shared" si="518"/>
        <v>None</v>
      </c>
      <c r="P3674" t="s">
        <v>44</v>
      </c>
      <c r="Q3674" s="2">
        <f t="shared" si="519"/>
        <v>25</v>
      </c>
      <c r="R3674" s="1" t="str">
        <f t="shared" si="520"/>
        <v>Established</v>
      </c>
      <c r="S3674" s="1"/>
      <c r="U3674" t="s">
        <v>530</v>
      </c>
      <c r="V3674">
        <f t="shared" si="521"/>
        <v>0</v>
      </c>
    </row>
    <row r="3675" spans="1:22" x14ac:dyDescent="0.35">
      <c r="A3675">
        <v>3673</v>
      </c>
      <c r="B3675" t="s">
        <v>6509</v>
      </c>
      <c r="C3675" t="str">
        <f t="shared" si="513"/>
        <v>Don’t Buy</v>
      </c>
      <c r="D3675" t="str">
        <f t="shared" si="514"/>
        <v>Long Name</v>
      </c>
      <c r="E3675">
        <v>3.9</v>
      </c>
      <c r="F3675">
        <f>IF(Q3675&lt;10,E3675+0.1,E3675)</f>
        <v>3.9</v>
      </c>
      <c r="G3675">
        <f>MIN(IF(Q3675&lt;10,E3675+0.5,E3675),5)</f>
        <v>3.9</v>
      </c>
      <c r="H3675" t="str">
        <f t="shared" si="515"/>
        <v>Average Place to Work</v>
      </c>
      <c r="I3675">
        <v>143</v>
      </c>
      <c r="J3675" t="b">
        <f t="shared" si="516"/>
        <v>0</v>
      </c>
      <c r="K3675" t="b">
        <f>OR(E3675&gt;3.5,Q3675&lt;10)</f>
        <v>1</v>
      </c>
      <c r="L3675" t="s">
        <v>19</v>
      </c>
      <c r="M3675" t="s">
        <v>6510</v>
      </c>
      <c r="N3675" t="str">
        <f t="shared" si="517"/>
        <v>None</v>
      </c>
      <c r="O3675" t="str">
        <f t="shared" si="518"/>
        <v>None</v>
      </c>
      <c r="P3675" t="s">
        <v>143</v>
      </c>
      <c r="Q3675" s="2">
        <f t="shared" si="519"/>
        <v>24</v>
      </c>
      <c r="R3675" s="1" t="str">
        <f t="shared" si="520"/>
        <v>Established</v>
      </c>
      <c r="S3675" s="1"/>
      <c r="T3675" t="s">
        <v>606</v>
      </c>
      <c r="U3675" t="s">
        <v>238</v>
      </c>
      <c r="V3675">
        <f t="shared" si="521"/>
        <v>0</v>
      </c>
    </row>
    <row r="3676" spans="1:22" x14ac:dyDescent="0.35">
      <c r="A3676">
        <v>3674</v>
      </c>
      <c r="B3676" t="s">
        <v>6511</v>
      </c>
      <c r="C3676" t="str">
        <f t="shared" si="513"/>
        <v>Don’t Buy</v>
      </c>
      <c r="D3676" t="str">
        <f t="shared" si="514"/>
        <v>Long Name</v>
      </c>
      <c r="E3676">
        <v>4.0999999999999996</v>
      </c>
      <c r="F3676">
        <f>IF(Q3676&lt;10,E3676+0.1,E3676)</f>
        <v>4.0999999999999996</v>
      </c>
      <c r="G3676">
        <f>MIN(IF(Q3676&lt;10,E3676+0.5,E3676),5)</f>
        <v>4.0999999999999996</v>
      </c>
      <c r="H3676" t="str">
        <f t="shared" si="515"/>
        <v>Average Place to Work</v>
      </c>
      <c r="I3676">
        <v>143</v>
      </c>
      <c r="J3676" t="b">
        <f t="shared" si="516"/>
        <v>0</v>
      </c>
      <c r="K3676" t="b">
        <f>OR(E3676&gt;3.5,Q3676&lt;10)</f>
        <v>1</v>
      </c>
      <c r="M3676" t="s">
        <v>6512</v>
      </c>
      <c r="N3676" t="str">
        <f t="shared" si="517"/>
        <v>None</v>
      </c>
      <c r="O3676" t="str">
        <f t="shared" si="518"/>
        <v>None</v>
      </c>
      <c r="P3676" t="s">
        <v>205</v>
      </c>
      <c r="Q3676" s="2">
        <f t="shared" si="519"/>
        <v>47</v>
      </c>
      <c r="R3676" s="1" t="str">
        <f t="shared" si="520"/>
        <v>Established</v>
      </c>
      <c r="S3676" s="1"/>
      <c r="U3676" t="s">
        <v>171</v>
      </c>
      <c r="V3676">
        <f t="shared" si="521"/>
        <v>0</v>
      </c>
    </row>
    <row r="3677" spans="1:22" x14ac:dyDescent="0.35">
      <c r="A3677">
        <v>3675</v>
      </c>
      <c r="B3677" t="s">
        <v>6513</v>
      </c>
      <c r="C3677" t="str">
        <f t="shared" si="513"/>
        <v>Don’t Buy</v>
      </c>
      <c r="D3677" t="str">
        <f t="shared" si="514"/>
        <v>Long Name</v>
      </c>
      <c r="E3677">
        <v>3.9</v>
      </c>
      <c r="F3677">
        <f>IF(Q3677&lt;10,E3677+0.1,E3677)</f>
        <v>3.9</v>
      </c>
      <c r="G3677">
        <f>MIN(IF(Q3677&lt;10,E3677+0.5,E3677),5)</f>
        <v>3.9</v>
      </c>
      <c r="H3677" t="str">
        <f t="shared" si="515"/>
        <v>Average Place to Work</v>
      </c>
      <c r="I3677">
        <v>143</v>
      </c>
      <c r="J3677" t="b">
        <f t="shared" si="516"/>
        <v>0</v>
      </c>
      <c r="K3677" t="b">
        <f>OR(E3677&gt;3.5,Q3677&lt;10)</f>
        <v>1</v>
      </c>
      <c r="L3677" t="s">
        <v>19</v>
      </c>
      <c r="M3677" t="s">
        <v>6514</v>
      </c>
      <c r="N3677" t="str">
        <f t="shared" si="517"/>
        <v>None</v>
      </c>
      <c r="O3677" t="str">
        <f t="shared" si="518"/>
        <v>None</v>
      </c>
      <c r="P3677" t="s">
        <v>47</v>
      </c>
      <c r="Q3677" s="2">
        <f t="shared" si="519"/>
        <v>31</v>
      </c>
      <c r="R3677" s="1" t="str">
        <f t="shared" si="520"/>
        <v>Established</v>
      </c>
      <c r="S3677" s="1"/>
      <c r="T3677" t="s">
        <v>598</v>
      </c>
      <c r="U3677" t="s">
        <v>160</v>
      </c>
      <c r="V3677">
        <f t="shared" si="521"/>
        <v>0</v>
      </c>
    </row>
    <row r="3678" spans="1:22" x14ac:dyDescent="0.35">
      <c r="A3678">
        <v>3676</v>
      </c>
      <c r="B3678" t="s">
        <v>6515</v>
      </c>
      <c r="C3678" t="str">
        <f t="shared" si="513"/>
        <v>Don’t Buy</v>
      </c>
      <c r="D3678" t="str">
        <f t="shared" si="514"/>
        <v>Long Name</v>
      </c>
      <c r="E3678">
        <v>3.4</v>
      </c>
      <c r="F3678">
        <f>IF(Q3678&lt;10,E3678+0.1,E3678)</f>
        <v>3.4</v>
      </c>
      <c r="G3678">
        <f>MIN(IF(Q3678&lt;10,E3678+0.5,E3678),5)</f>
        <v>3.4</v>
      </c>
      <c r="H3678" t="str">
        <f t="shared" si="515"/>
        <v>Average Place to Work</v>
      </c>
      <c r="I3678">
        <v>143</v>
      </c>
      <c r="J3678" t="b">
        <f t="shared" si="516"/>
        <v>0</v>
      </c>
      <c r="K3678" t="b">
        <f>OR(E3678&gt;3.5,Q3678&lt;10)</f>
        <v>0</v>
      </c>
      <c r="L3678" t="s">
        <v>19</v>
      </c>
      <c r="M3678" t="s">
        <v>4922</v>
      </c>
      <c r="N3678" t="str">
        <f t="shared" si="517"/>
        <v>None</v>
      </c>
      <c r="O3678" t="str">
        <f t="shared" si="518"/>
        <v>None</v>
      </c>
      <c r="P3678" t="s">
        <v>143</v>
      </c>
      <c r="Q3678" s="2">
        <f t="shared" si="519"/>
        <v>24</v>
      </c>
      <c r="R3678" s="1" t="str">
        <f t="shared" si="520"/>
        <v>Established</v>
      </c>
      <c r="S3678" s="1"/>
      <c r="T3678" t="s">
        <v>1183</v>
      </c>
      <c r="U3678" t="s">
        <v>530</v>
      </c>
      <c r="V3678">
        <f t="shared" si="521"/>
        <v>0</v>
      </c>
    </row>
    <row r="3679" spans="1:22" x14ac:dyDescent="0.35">
      <c r="A3679">
        <v>3677</v>
      </c>
      <c r="B3679" t="s">
        <v>6516</v>
      </c>
      <c r="C3679" t="str">
        <f t="shared" si="513"/>
        <v>Don’t Buy</v>
      </c>
      <c r="D3679" t="str">
        <f t="shared" si="514"/>
        <v>Long Name</v>
      </c>
      <c r="E3679">
        <v>3.9</v>
      </c>
      <c r="F3679">
        <f>IF(Q3679&lt;10,E3679+0.1,E3679)</f>
        <v>3.9</v>
      </c>
      <c r="G3679">
        <f>MIN(IF(Q3679&lt;10,E3679+0.5,E3679),5)</f>
        <v>3.9</v>
      </c>
      <c r="H3679" t="str">
        <f t="shared" si="515"/>
        <v>Average Place to Work</v>
      </c>
      <c r="I3679">
        <v>143</v>
      </c>
      <c r="J3679" t="b">
        <f t="shared" si="516"/>
        <v>0</v>
      </c>
      <c r="K3679" t="b">
        <f>OR(E3679&gt;3.5,Q3679&lt;10)</f>
        <v>1</v>
      </c>
      <c r="L3679" t="s">
        <v>19</v>
      </c>
      <c r="M3679" t="s">
        <v>5938</v>
      </c>
      <c r="N3679" t="str">
        <f t="shared" si="517"/>
        <v>None</v>
      </c>
      <c r="O3679" t="str">
        <f t="shared" si="518"/>
        <v>None</v>
      </c>
      <c r="P3679" t="s">
        <v>47</v>
      </c>
      <c r="Q3679" s="2">
        <f t="shared" si="519"/>
        <v>31</v>
      </c>
      <c r="R3679" s="1" t="str">
        <f t="shared" si="520"/>
        <v>Established</v>
      </c>
      <c r="S3679" s="1"/>
      <c r="T3679" t="s">
        <v>115</v>
      </c>
      <c r="U3679" t="s">
        <v>5356</v>
      </c>
      <c r="V3679">
        <f t="shared" si="521"/>
        <v>0</v>
      </c>
    </row>
    <row r="3680" spans="1:22" x14ac:dyDescent="0.35">
      <c r="A3680">
        <v>3678</v>
      </c>
      <c r="B3680" t="s">
        <v>6517</v>
      </c>
      <c r="C3680" t="str">
        <f t="shared" si="513"/>
        <v>Don’t Buy</v>
      </c>
      <c r="D3680" t="str">
        <f t="shared" si="514"/>
        <v>Long Name</v>
      </c>
      <c r="E3680">
        <v>3.6</v>
      </c>
      <c r="F3680">
        <f>IF(Q3680&lt;10,E3680+0.1,E3680)</f>
        <v>3.6</v>
      </c>
      <c r="G3680">
        <f>MIN(IF(Q3680&lt;10,E3680+0.5,E3680),5)</f>
        <v>3.6</v>
      </c>
      <c r="H3680" t="str">
        <f t="shared" si="515"/>
        <v>Average Place to Work</v>
      </c>
      <c r="I3680">
        <v>143</v>
      </c>
      <c r="J3680" t="b">
        <f t="shared" si="516"/>
        <v>0</v>
      </c>
      <c r="K3680" t="b">
        <f>OR(E3680&gt;3.5,Q3680&lt;10)</f>
        <v>1</v>
      </c>
      <c r="L3680" t="s">
        <v>19</v>
      </c>
      <c r="M3680" t="s">
        <v>2332</v>
      </c>
      <c r="N3680" t="str">
        <f t="shared" si="517"/>
        <v>None</v>
      </c>
      <c r="O3680" t="str">
        <f t="shared" si="518"/>
        <v>None</v>
      </c>
      <c r="P3680" t="s">
        <v>292</v>
      </c>
      <c r="Q3680" s="2">
        <f t="shared" si="519"/>
        <v>38</v>
      </c>
      <c r="R3680" s="1" t="str">
        <f t="shared" si="520"/>
        <v>Established</v>
      </c>
      <c r="S3680" s="1"/>
      <c r="T3680" t="s">
        <v>1183</v>
      </c>
      <c r="U3680" t="s">
        <v>171</v>
      </c>
      <c r="V3680">
        <f t="shared" si="521"/>
        <v>0</v>
      </c>
    </row>
    <row r="3681" spans="1:22" x14ac:dyDescent="0.35">
      <c r="A3681">
        <v>3679</v>
      </c>
      <c r="B3681" t="s">
        <v>6518</v>
      </c>
      <c r="C3681" t="str">
        <f t="shared" si="513"/>
        <v>Don’t Buy</v>
      </c>
      <c r="D3681" t="str">
        <f t="shared" si="514"/>
        <v>Long Name</v>
      </c>
      <c r="E3681">
        <v>3.5</v>
      </c>
      <c r="F3681">
        <f>IF(Q3681&lt;10,E3681+0.1,E3681)</f>
        <v>3.5</v>
      </c>
      <c r="G3681">
        <f>MIN(IF(Q3681&lt;10,E3681+0.5,E3681),5)</f>
        <v>3.5</v>
      </c>
      <c r="H3681" t="str">
        <f t="shared" si="515"/>
        <v>Average Place to Work</v>
      </c>
      <c r="I3681">
        <v>143</v>
      </c>
      <c r="J3681" t="b">
        <f t="shared" si="516"/>
        <v>0</v>
      </c>
      <c r="K3681" t="b">
        <f>OR(E3681&gt;3.5,Q3681&lt;10)</f>
        <v>0</v>
      </c>
      <c r="M3681" t="s">
        <v>3909</v>
      </c>
      <c r="N3681" t="str">
        <f t="shared" si="517"/>
        <v>None</v>
      </c>
      <c r="O3681" t="str">
        <f t="shared" si="518"/>
        <v>None</v>
      </c>
      <c r="P3681" t="s">
        <v>183</v>
      </c>
      <c r="Q3681" s="2">
        <f t="shared" si="519"/>
        <v>10</v>
      </c>
      <c r="R3681" s="1" t="str">
        <f t="shared" si="520"/>
        <v>Established</v>
      </c>
      <c r="S3681" s="1"/>
      <c r="U3681" t="s">
        <v>1345</v>
      </c>
      <c r="V3681">
        <f t="shared" si="521"/>
        <v>0</v>
      </c>
    </row>
    <row r="3682" spans="1:22" x14ac:dyDescent="0.35">
      <c r="A3682">
        <v>3680</v>
      </c>
      <c r="B3682" t="s">
        <v>6519</v>
      </c>
      <c r="C3682" t="str">
        <f t="shared" si="513"/>
        <v>Don’t Buy</v>
      </c>
      <c r="D3682" t="str">
        <f t="shared" si="514"/>
        <v>Long Name</v>
      </c>
      <c r="E3682">
        <v>3.5</v>
      </c>
      <c r="F3682">
        <f>IF(Q3682&lt;10,E3682+0.1,E3682)</f>
        <v>3.6</v>
      </c>
      <c r="G3682">
        <f>MIN(IF(Q3682&lt;10,E3682+0.5,E3682),5)</f>
        <v>4</v>
      </c>
      <c r="H3682" t="str">
        <f t="shared" si="515"/>
        <v>Average Place to Work</v>
      </c>
      <c r="I3682">
        <v>143</v>
      </c>
      <c r="J3682" t="b">
        <f t="shared" si="516"/>
        <v>0</v>
      </c>
      <c r="K3682" t="b">
        <f>OR(E3682&gt;3.5,Q3682&lt;10)</f>
        <v>1</v>
      </c>
      <c r="M3682" t="s">
        <v>6520</v>
      </c>
      <c r="N3682" t="str">
        <f t="shared" si="517"/>
        <v>Indian Silicon Valley Startups</v>
      </c>
      <c r="O3682" t="str">
        <f t="shared" si="518"/>
        <v>None</v>
      </c>
      <c r="P3682" t="s">
        <v>502</v>
      </c>
      <c r="Q3682" s="2">
        <f t="shared" si="519"/>
        <v>8</v>
      </c>
      <c r="R3682" s="1" t="str">
        <f t="shared" si="520"/>
        <v>Startup</v>
      </c>
      <c r="S3682" s="1"/>
      <c r="U3682" t="s">
        <v>687</v>
      </c>
      <c r="V3682">
        <f t="shared" si="521"/>
        <v>0</v>
      </c>
    </row>
    <row r="3683" spans="1:22" x14ac:dyDescent="0.35">
      <c r="A3683">
        <v>3681</v>
      </c>
      <c r="B3683" t="s">
        <v>6521</v>
      </c>
      <c r="C3683" t="str">
        <f t="shared" si="513"/>
        <v>Don’t Buy</v>
      </c>
      <c r="D3683" t="str">
        <f t="shared" si="514"/>
        <v>Long Name</v>
      </c>
      <c r="E3683">
        <v>3.8</v>
      </c>
      <c r="F3683">
        <f>IF(Q3683&lt;10,E3683+0.1,E3683)</f>
        <v>3.8</v>
      </c>
      <c r="G3683">
        <f>MIN(IF(Q3683&lt;10,E3683+0.5,E3683),5)</f>
        <v>3.8</v>
      </c>
      <c r="H3683" t="str">
        <f t="shared" si="515"/>
        <v>Average Place to Work</v>
      </c>
      <c r="I3683">
        <v>402</v>
      </c>
      <c r="J3683" t="b">
        <f t="shared" si="516"/>
        <v>0</v>
      </c>
      <c r="K3683" t="b">
        <f>OR(E3683&gt;3.5,Q3683&lt;10)</f>
        <v>1</v>
      </c>
      <c r="L3683" t="s">
        <v>19</v>
      </c>
      <c r="M3683" t="s">
        <v>6522</v>
      </c>
      <c r="N3683" t="str">
        <f t="shared" si="517"/>
        <v>None</v>
      </c>
      <c r="O3683" t="str">
        <f t="shared" si="518"/>
        <v>None</v>
      </c>
      <c r="P3683" t="s">
        <v>1248</v>
      </c>
      <c r="Q3683" s="2">
        <f t="shared" si="519"/>
        <v>103</v>
      </c>
      <c r="R3683" s="1" t="str">
        <f t="shared" si="520"/>
        <v>Established</v>
      </c>
      <c r="S3683" s="1"/>
      <c r="T3683" t="s">
        <v>606</v>
      </c>
      <c r="U3683" t="s">
        <v>202</v>
      </c>
      <c r="V3683">
        <f t="shared" si="521"/>
        <v>0</v>
      </c>
    </row>
    <row r="3684" spans="1:22" x14ac:dyDescent="0.35">
      <c r="A3684">
        <v>3682</v>
      </c>
      <c r="B3684" t="s">
        <v>6523</v>
      </c>
      <c r="C3684" t="str">
        <f t="shared" si="513"/>
        <v>Don’t Buy</v>
      </c>
      <c r="D3684" t="str">
        <f t="shared" si="514"/>
        <v>Short Name</v>
      </c>
      <c r="E3684">
        <v>3.4</v>
      </c>
      <c r="F3684">
        <f>IF(Q3684&lt;10,E3684+0.1,E3684)</f>
        <v>3.4</v>
      </c>
      <c r="G3684">
        <f>MIN(IF(Q3684&lt;10,E3684+0.5,E3684),5)</f>
        <v>3.4</v>
      </c>
      <c r="H3684" t="str">
        <f t="shared" si="515"/>
        <v>Average Place to Work</v>
      </c>
      <c r="I3684">
        <v>159</v>
      </c>
      <c r="J3684" t="b">
        <f t="shared" si="516"/>
        <v>0</v>
      </c>
      <c r="K3684" t="b">
        <f>OR(E3684&gt;3.5,Q3684&lt;10)</f>
        <v>0</v>
      </c>
      <c r="L3684" t="s">
        <v>19</v>
      </c>
      <c r="M3684" t="s">
        <v>6524</v>
      </c>
      <c r="N3684" t="str">
        <f t="shared" si="517"/>
        <v>None</v>
      </c>
      <c r="O3684" t="str">
        <f t="shared" si="518"/>
        <v>None</v>
      </c>
      <c r="P3684" t="s">
        <v>143</v>
      </c>
      <c r="Q3684" s="2">
        <f t="shared" si="519"/>
        <v>24</v>
      </c>
      <c r="R3684" s="1" t="str">
        <f t="shared" si="520"/>
        <v>Established</v>
      </c>
      <c r="S3684" s="1"/>
      <c r="T3684" t="s">
        <v>606</v>
      </c>
      <c r="U3684" t="s">
        <v>17</v>
      </c>
      <c r="V3684">
        <f t="shared" si="521"/>
        <v>500000</v>
      </c>
    </row>
    <row r="3685" spans="1:22" x14ac:dyDescent="0.35">
      <c r="A3685">
        <v>3683</v>
      </c>
      <c r="B3685" t="s">
        <v>6525</v>
      </c>
      <c r="C3685" t="str">
        <f t="shared" si="513"/>
        <v>Don’t Buy</v>
      </c>
      <c r="D3685" t="str">
        <f t="shared" si="514"/>
        <v>Long Name</v>
      </c>
      <c r="E3685">
        <v>3.2</v>
      </c>
      <c r="F3685">
        <f>IF(Q3685&lt;10,E3685+0.1,E3685)</f>
        <v>3.2</v>
      </c>
      <c r="G3685">
        <f>MIN(IF(Q3685&lt;10,E3685+0.5,E3685),5)</f>
        <v>3.2</v>
      </c>
      <c r="H3685" t="str">
        <f t="shared" si="515"/>
        <v>Average Place to Work</v>
      </c>
      <c r="I3685">
        <v>142</v>
      </c>
      <c r="J3685" t="b">
        <f t="shared" si="516"/>
        <v>0</v>
      </c>
      <c r="K3685" t="b">
        <f>OR(E3685&gt;3.5,Q3685&lt;10)</f>
        <v>0</v>
      </c>
      <c r="L3685" t="s">
        <v>19</v>
      </c>
      <c r="M3685" t="s">
        <v>6526</v>
      </c>
      <c r="N3685" t="str">
        <f t="shared" si="517"/>
        <v>None</v>
      </c>
      <c r="O3685" t="str">
        <f t="shared" si="518"/>
        <v>None</v>
      </c>
      <c r="P3685" t="s">
        <v>167</v>
      </c>
      <c r="Q3685" s="2">
        <f t="shared" si="519"/>
        <v>34</v>
      </c>
      <c r="R3685" s="1" t="str">
        <f t="shared" si="520"/>
        <v>Established</v>
      </c>
      <c r="S3685" s="1"/>
      <c r="T3685" t="s">
        <v>1183</v>
      </c>
      <c r="U3685" t="s">
        <v>2908</v>
      </c>
      <c r="V3685">
        <f t="shared" si="521"/>
        <v>0</v>
      </c>
    </row>
    <row r="3686" spans="1:22" x14ac:dyDescent="0.35">
      <c r="A3686">
        <v>3684</v>
      </c>
      <c r="B3686" t="s">
        <v>6527</v>
      </c>
      <c r="C3686" t="str">
        <f t="shared" si="513"/>
        <v>Don’t Buy</v>
      </c>
      <c r="D3686" t="str">
        <f t="shared" si="514"/>
        <v>Long Name</v>
      </c>
      <c r="E3686">
        <v>3.8</v>
      </c>
      <c r="F3686">
        <f>IF(Q3686&lt;10,E3686+0.1,E3686)</f>
        <v>3.8</v>
      </c>
      <c r="G3686">
        <f>MIN(IF(Q3686&lt;10,E3686+0.5,E3686),5)</f>
        <v>3.8</v>
      </c>
      <c r="H3686" t="str">
        <f t="shared" si="515"/>
        <v>Average Place to Work</v>
      </c>
      <c r="I3686">
        <v>142</v>
      </c>
      <c r="J3686" t="b">
        <f t="shared" si="516"/>
        <v>0</v>
      </c>
      <c r="K3686" t="b">
        <f>OR(E3686&gt;3.5,Q3686&lt;10)</f>
        <v>1</v>
      </c>
      <c r="L3686" t="s">
        <v>9</v>
      </c>
      <c r="M3686" t="s">
        <v>6528</v>
      </c>
      <c r="N3686" t="str">
        <f t="shared" si="517"/>
        <v>None</v>
      </c>
      <c r="O3686" t="str">
        <f t="shared" si="518"/>
        <v>None</v>
      </c>
      <c r="P3686" t="s">
        <v>99</v>
      </c>
      <c r="Q3686" s="2">
        <f t="shared" si="519"/>
        <v>26</v>
      </c>
      <c r="R3686" s="1" t="str">
        <f t="shared" si="520"/>
        <v>Established</v>
      </c>
      <c r="S3686" s="1"/>
      <c r="T3686" t="s">
        <v>1183</v>
      </c>
      <c r="U3686" t="s">
        <v>255</v>
      </c>
      <c r="V3686">
        <f t="shared" si="521"/>
        <v>0</v>
      </c>
    </row>
    <row r="3687" spans="1:22" x14ac:dyDescent="0.35">
      <c r="A3687">
        <v>3685</v>
      </c>
      <c r="B3687" t="s">
        <v>6529</v>
      </c>
      <c r="C3687" t="str">
        <f t="shared" si="513"/>
        <v>Don’t Buy</v>
      </c>
      <c r="D3687" t="str">
        <f t="shared" si="514"/>
        <v>Long Name</v>
      </c>
      <c r="E3687">
        <v>3.6</v>
      </c>
      <c r="F3687">
        <f>IF(Q3687&lt;10,E3687+0.1,E3687)</f>
        <v>3.6</v>
      </c>
      <c r="G3687">
        <f>MIN(IF(Q3687&lt;10,E3687+0.5,E3687),5)</f>
        <v>3.6</v>
      </c>
      <c r="H3687" t="str">
        <f t="shared" si="515"/>
        <v>Average Place to Work</v>
      </c>
      <c r="I3687">
        <v>142</v>
      </c>
      <c r="J3687" t="b">
        <f t="shared" si="516"/>
        <v>0</v>
      </c>
      <c r="K3687" t="b">
        <f>OR(E3687&gt;3.5,Q3687&lt;10)</f>
        <v>1</v>
      </c>
      <c r="L3687" t="s">
        <v>19</v>
      </c>
      <c r="M3687" t="s">
        <v>2365</v>
      </c>
      <c r="N3687" t="str">
        <f t="shared" si="517"/>
        <v>None</v>
      </c>
      <c r="O3687" t="str">
        <f t="shared" si="518"/>
        <v>None</v>
      </c>
      <c r="P3687" t="s">
        <v>343</v>
      </c>
      <c r="Q3687" s="2">
        <f t="shared" si="519"/>
        <v>61</v>
      </c>
      <c r="R3687" s="1" t="str">
        <f t="shared" si="520"/>
        <v>Established</v>
      </c>
      <c r="S3687" s="1"/>
      <c r="T3687" t="s">
        <v>1183</v>
      </c>
      <c r="U3687" t="s">
        <v>64</v>
      </c>
      <c r="V3687">
        <f t="shared" si="521"/>
        <v>0</v>
      </c>
    </row>
    <row r="3688" spans="1:22" x14ac:dyDescent="0.35">
      <c r="A3688">
        <v>3686</v>
      </c>
      <c r="B3688" t="s">
        <v>6530</v>
      </c>
      <c r="C3688" t="str">
        <f t="shared" si="513"/>
        <v>Don’t Buy</v>
      </c>
      <c r="D3688" t="str">
        <f t="shared" si="514"/>
        <v>Long Name</v>
      </c>
      <c r="E3688">
        <v>3.4</v>
      </c>
      <c r="F3688">
        <f>IF(Q3688&lt;10,E3688+0.1,E3688)</f>
        <v>3.4</v>
      </c>
      <c r="G3688">
        <f>MIN(IF(Q3688&lt;10,E3688+0.5,E3688),5)</f>
        <v>3.4</v>
      </c>
      <c r="H3688" t="str">
        <f t="shared" si="515"/>
        <v>Average Place to Work</v>
      </c>
      <c r="I3688">
        <v>142</v>
      </c>
      <c r="J3688" t="b">
        <f t="shared" si="516"/>
        <v>0</v>
      </c>
      <c r="K3688" t="b">
        <f>OR(E3688&gt;3.5,Q3688&lt;10)</f>
        <v>0</v>
      </c>
      <c r="L3688" t="s">
        <v>19</v>
      </c>
      <c r="M3688" t="s">
        <v>709</v>
      </c>
      <c r="N3688" t="str">
        <f t="shared" si="517"/>
        <v>None</v>
      </c>
      <c r="O3688" t="str">
        <f t="shared" si="518"/>
        <v>None</v>
      </c>
      <c r="P3688" t="s">
        <v>287</v>
      </c>
      <c r="Q3688" s="2">
        <f t="shared" si="519"/>
        <v>45</v>
      </c>
      <c r="R3688" s="1" t="str">
        <f t="shared" si="520"/>
        <v>Established</v>
      </c>
      <c r="S3688" s="1"/>
      <c r="T3688" t="s">
        <v>598</v>
      </c>
      <c r="U3688" t="s">
        <v>64</v>
      </c>
      <c r="V3688">
        <f t="shared" si="521"/>
        <v>0</v>
      </c>
    </row>
    <row r="3689" spans="1:22" x14ac:dyDescent="0.35">
      <c r="A3689">
        <v>3687</v>
      </c>
      <c r="B3689" t="s">
        <v>6531</v>
      </c>
      <c r="C3689" t="str">
        <f t="shared" si="513"/>
        <v>Don’t Buy</v>
      </c>
      <c r="D3689" t="str">
        <f t="shared" si="514"/>
        <v>Long Name</v>
      </c>
      <c r="E3689">
        <v>4.4000000000000004</v>
      </c>
      <c r="F3689">
        <f>IF(Q3689&lt;10,E3689+0.1,E3689)</f>
        <v>4.4000000000000004</v>
      </c>
      <c r="G3689">
        <f>MIN(IF(Q3689&lt;10,E3689+0.5,E3689),5)</f>
        <v>4.4000000000000004</v>
      </c>
      <c r="H3689" t="str">
        <f t="shared" si="515"/>
        <v>Average Place to Work</v>
      </c>
      <c r="I3689">
        <v>142</v>
      </c>
      <c r="J3689" t="b">
        <f t="shared" si="516"/>
        <v>0</v>
      </c>
      <c r="K3689" t="b">
        <f>OR(E3689&gt;3.5,Q3689&lt;10)</f>
        <v>1</v>
      </c>
      <c r="L3689" t="s">
        <v>19</v>
      </c>
      <c r="M3689" t="s">
        <v>6532</v>
      </c>
      <c r="N3689" t="str">
        <f t="shared" si="517"/>
        <v>None</v>
      </c>
      <c r="O3689" t="str">
        <f t="shared" si="518"/>
        <v>None</v>
      </c>
      <c r="P3689" t="s">
        <v>235</v>
      </c>
      <c r="Q3689" s="2">
        <f t="shared" si="519"/>
        <v>74</v>
      </c>
      <c r="R3689" s="1" t="str">
        <f t="shared" si="520"/>
        <v>Established</v>
      </c>
      <c r="S3689" s="1"/>
      <c r="T3689" t="s">
        <v>606</v>
      </c>
      <c r="U3689" t="s">
        <v>171</v>
      </c>
      <c r="V3689">
        <f t="shared" si="521"/>
        <v>0</v>
      </c>
    </row>
    <row r="3690" spans="1:22" x14ac:dyDescent="0.35">
      <c r="A3690">
        <v>3688</v>
      </c>
      <c r="B3690" t="s">
        <v>6533</v>
      </c>
      <c r="C3690" t="str">
        <f t="shared" si="513"/>
        <v>Don’t Buy</v>
      </c>
      <c r="D3690" t="str">
        <f t="shared" si="514"/>
        <v>Long Name</v>
      </c>
      <c r="E3690">
        <v>3.9</v>
      </c>
      <c r="F3690">
        <f>IF(Q3690&lt;10,E3690+0.1,E3690)</f>
        <v>3.9</v>
      </c>
      <c r="G3690">
        <f>MIN(IF(Q3690&lt;10,E3690+0.5,E3690),5)</f>
        <v>3.9</v>
      </c>
      <c r="H3690" t="str">
        <f t="shared" si="515"/>
        <v>Average Place to Work</v>
      </c>
      <c r="I3690">
        <v>142</v>
      </c>
      <c r="J3690" t="b">
        <f t="shared" si="516"/>
        <v>0</v>
      </c>
      <c r="K3690" t="b">
        <f>OR(E3690&gt;3.5,Q3690&lt;10)</f>
        <v>1</v>
      </c>
      <c r="L3690" t="s">
        <v>19</v>
      </c>
      <c r="M3690" t="s">
        <v>6534</v>
      </c>
      <c r="N3690" t="str">
        <f t="shared" si="517"/>
        <v>Indian Silicon Valley Startups</v>
      </c>
      <c r="O3690" t="str">
        <f t="shared" si="518"/>
        <v>None</v>
      </c>
      <c r="P3690" t="s">
        <v>241</v>
      </c>
      <c r="Q3690" s="2">
        <f t="shared" si="519"/>
        <v>13</v>
      </c>
      <c r="R3690" s="1" t="str">
        <f t="shared" si="520"/>
        <v>Established</v>
      </c>
      <c r="S3690" s="1"/>
      <c r="T3690" t="s">
        <v>115</v>
      </c>
      <c r="U3690" t="s">
        <v>36</v>
      </c>
      <c r="V3690">
        <f t="shared" si="521"/>
        <v>0</v>
      </c>
    </row>
    <row r="3691" spans="1:22" x14ac:dyDescent="0.35">
      <c r="A3691">
        <v>3689</v>
      </c>
      <c r="B3691" t="s">
        <v>6535</v>
      </c>
      <c r="C3691" t="str">
        <f t="shared" si="513"/>
        <v>Don’t Buy</v>
      </c>
      <c r="D3691" t="str">
        <f t="shared" si="514"/>
        <v>Long Name</v>
      </c>
      <c r="E3691">
        <v>3.6</v>
      </c>
      <c r="F3691">
        <f>IF(Q3691&lt;10,E3691+0.1,E3691)</f>
        <v>3.6</v>
      </c>
      <c r="G3691">
        <f>MIN(IF(Q3691&lt;10,E3691+0.5,E3691),5)</f>
        <v>3.6</v>
      </c>
      <c r="H3691" t="str">
        <f t="shared" si="515"/>
        <v>Average Place to Work</v>
      </c>
      <c r="I3691">
        <v>142</v>
      </c>
      <c r="J3691" t="b">
        <f t="shared" si="516"/>
        <v>0</v>
      </c>
      <c r="K3691" t="b">
        <f>OR(E3691&gt;3.5,Q3691&lt;10)</f>
        <v>1</v>
      </c>
      <c r="L3691" t="s">
        <v>19</v>
      </c>
      <c r="M3691" t="s">
        <v>3004</v>
      </c>
      <c r="N3691" t="str">
        <f t="shared" si="517"/>
        <v>None</v>
      </c>
      <c r="O3691" t="str">
        <f t="shared" si="518"/>
        <v>None</v>
      </c>
      <c r="P3691" t="s">
        <v>99</v>
      </c>
      <c r="Q3691" s="2">
        <f t="shared" si="519"/>
        <v>26</v>
      </c>
      <c r="R3691" s="1" t="str">
        <f t="shared" si="520"/>
        <v>Established</v>
      </c>
      <c r="S3691" s="1"/>
      <c r="T3691" t="s">
        <v>1481</v>
      </c>
      <c r="U3691" t="s">
        <v>312</v>
      </c>
      <c r="V3691">
        <f t="shared" si="521"/>
        <v>0</v>
      </c>
    </row>
    <row r="3692" spans="1:22" x14ac:dyDescent="0.35">
      <c r="A3692">
        <v>3690</v>
      </c>
      <c r="B3692" t="s">
        <v>6536</v>
      </c>
      <c r="C3692" t="str">
        <f t="shared" si="513"/>
        <v>Don’t Buy</v>
      </c>
      <c r="D3692" t="str">
        <f t="shared" si="514"/>
        <v>Long Name</v>
      </c>
      <c r="E3692">
        <v>2.4</v>
      </c>
      <c r="F3692">
        <f>IF(Q3692&lt;10,E3692+0.1,E3692)</f>
        <v>2.5</v>
      </c>
      <c r="G3692">
        <f>MIN(IF(Q3692&lt;10,E3692+0.5,E3692),5)</f>
        <v>2.9</v>
      </c>
      <c r="H3692" t="str">
        <f t="shared" si="515"/>
        <v>Average Place to Work</v>
      </c>
      <c r="I3692">
        <v>142</v>
      </c>
      <c r="J3692" t="b">
        <f t="shared" si="516"/>
        <v>0</v>
      </c>
      <c r="K3692" t="b">
        <f>OR(E3692&gt;3.5,Q3692&lt;10)</f>
        <v>1</v>
      </c>
      <c r="L3692" t="s">
        <v>19</v>
      </c>
      <c r="M3692" t="s">
        <v>6537</v>
      </c>
      <c r="N3692" t="str">
        <f t="shared" si="517"/>
        <v>Indian Silicon Valley Startups</v>
      </c>
      <c r="O3692" t="str">
        <f t="shared" si="518"/>
        <v>None</v>
      </c>
      <c r="P3692" t="s">
        <v>269</v>
      </c>
      <c r="Q3692" s="2">
        <f t="shared" si="519"/>
        <v>9</v>
      </c>
      <c r="R3692" s="1" t="str">
        <f t="shared" si="520"/>
        <v>Startup</v>
      </c>
      <c r="S3692" s="1"/>
      <c r="T3692" t="s">
        <v>606</v>
      </c>
      <c r="U3692" t="s">
        <v>24</v>
      </c>
      <c r="V3692">
        <f t="shared" si="521"/>
        <v>500000</v>
      </c>
    </row>
    <row r="3693" spans="1:22" x14ac:dyDescent="0.35">
      <c r="A3693">
        <v>3691</v>
      </c>
      <c r="B3693" t="s">
        <v>6538</v>
      </c>
      <c r="C3693" t="str">
        <f t="shared" si="513"/>
        <v>Don’t Buy</v>
      </c>
      <c r="D3693" t="str">
        <f t="shared" si="514"/>
        <v>Short Name</v>
      </c>
      <c r="E3693">
        <v>3.8</v>
      </c>
      <c r="F3693">
        <f>IF(Q3693&lt;10,E3693+0.1,E3693)</f>
        <v>3.8</v>
      </c>
      <c r="G3693">
        <f>MIN(IF(Q3693&lt;10,E3693+0.5,E3693),5)</f>
        <v>3.8</v>
      </c>
      <c r="H3693" t="str">
        <f t="shared" si="515"/>
        <v>Average Place to Work</v>
      </c>
      <c r="I3693">
        <v>142</v>
      </c>
      <c r="J3693" t="b">
        <f t="shared" si="516"/>
        <v>0</v>
      </c>
      <c r="K3693" t="b">
        <f>OR(E3693&gt;3.5,Q3693&lt;10)</f>
        <v>1</v>
      </c>
      <c r="L3693" t="s">
        <v>19</v>
      </c>
      <c r="M3693" t="s">
        <v>6539</v>
      </c>
      <c r="N3693" t="str">
        <f t="shared" si="517"/>
        <v>None</v>
      </c>
      <c r="O3693" t="str">
        <f t="shared" si="518"/>
        <v>None</v>
      </c>
      <c r="P3693" t="s">
        <v>510</v>
      </c>
      <c r="Q3693" s="2">
        <f t="shared" si="519"/>
        <v>172</v>
      </c>
      <c r="R3693" s="1" t="str">
        <f t="shared" si="520"/>
        <v>Established</v>
      </c>
      <c r="S3693" s="1"/>
      <c r="T3693" t="s">
        <v>598</v>
      </c>
      <c r="U3693" t="s">
        <v>41</v>
      </c>
      <c r="V3693">
        <f t="shared" si="521"/>
        <v>0</v>
      </c>
    </row>
    <row r="3694" spans="1:22" x14ac:dyDescent="0.35">
      <c r="A3694">
        <v>3692</v>
      </c>
      <c r="B3694" t="s">
        <v>6540</v>
      </c>
      <c r="C3694" t="str">
        <f t="shared" si="513"/>
        <v>Don’t Buy</v>
      </c>
      <c r="D3694" t="str">
        <f t="shared" si="514"/>
        <v>Short Name</v>
      </c>
      <c r="E3694">
        <v>3.9</v>
      </c>
      <c r="F3694">
        <f>IF(Q3694&lt;10,E3694+0.1,E3694)</f>
        <v>3.9</v>
      </c>
      <c r="G3694">
        <f>MIN(IF(Q3694&lt;10,E3694+0.5,E3694),5)</f>
        <v>3.9</v>
      </c>
      <c r="H3694" t="str">
        <f t="shared" si="515"/>
        <v>Average Place to Work</v>
      </c>
      <c r="I3694">
        <v>142</v>
      </c>
      <c r="J3694" t="b">
        <f t="shared" si="516"/>
        <v>0</v>
      </c>
      <c r="K3694" t="b">
        <f>OR(E3694&gt;3.5,Q3694&lt;10)</f>
        <v>1</v>
      </c>
      <c r="L3694" t="s">
        <v>19</v>
      </c>
      <c r="M3694" t="s">
        <v>6541</v>
      </c>
      <c r="N3694" t="str">
        <f t="shared" si="517"/>
        <v>None</v>
      </c>
      <c r="O3694" t="str">
        <f t="shared" si="518"/>
        <v>None</v>
      </c>
      <c r="P3694" t="s">
        <v>5499</v>
      </c>
      <c r="Q3694" s="2">
        <f t="shared" si="519"/>
        <v>108</v>
      </c>
      <c r="R3694" s="1" t="str">
        <f t="shared" si="520"/>
        <v>Established</v>
      </c>
      <c r="S3694" s="1"/>
      <c r="T3694" t="s">
        <v>606</v>
      </c>
      <c r="U3694" t="s">
        <v>64</v>
      </c>
      <c r="V3694">
        <f t="shared" si="521"/>
        <v>0</v>
      </c>
    </row>
    <row r="3695" spans="1:22" x14ac:dyDescent="0.35">
      <c r="A3695">
        <v>3693</v>
      </c>
      <c r="B3695" t="s">
        <v>6542</v>
      </c>
      <c r="C3695" t="str">
        <f t="shared" si="513"/>
        <v>Buy</v>
      </c>
      <c r="D3695" t="str">
        <f t="shared" si="514"/>
        <v>Long Name</v>
      </c>
      <c r="E3695">
        <v>4.2</v>
      </c>
      <c r="F3695">
        <f>IF(Q3695&lt;10,E3695+0.1,E3695)</f>
        <v>4.2</v>
      </c>
      <c r="G3695">
        <f>MIN(IF(Q3695&lt;10,E3695+0.5,E3695),5)</f>
        <v>4.2</v>
      </c>
      <c r="H3695" t="str">
        <f t="shared" si="515"/>
        <v>Average Place to Work</v>
      </c>
      <c r="I3695">
        <v>142</v>
      </c>
      <c r="J3695" t="b">
        <f t="shared" si="516"/>
        <v>0</v>
      </c>
      <c r="K3695" t="b">
        <f>OR(E3695&gt;3.5,Q3695&lt;10)</f>
        <v>1</v>
      </c>
      <c r="L3695" t="s">
        <v>19</v>
      </c>
      <c r="M3695" t="s">
        <v>2871</v>
      </c>
      <c r="N3695" t="str">
        <f t="shared" si="517"/>
        <v>None</v>
      </c>
      <c r="O3695" t="str">
        <f t="shared" si="518"/>
        <v>None</v>
      </c>
      <c r="P3695" t="s">
        <v>515</v>
      </c>
      <c r="Q3695" s="2">
        <f t="shared" si="519"/>
        <v>46</v>
      </c>
      <c r="R3695" s="1" t="str">
        <f t="shared" si="520"/>
        <v>Established</v>
      </c>
      <c r="S3695" s="1"/>
      <c r="T3695" t="s">
        <v>115</v>
      </c>
      <c r="U3695" t="s">
        <v>64</v>
      </c>
      <c r="V3695">
        <f t="shared" si="521"/>
        <v>0</v>
      </c>
    </row>
    <row r="3696" spans="1:22" x14ac:dyDescent="0.35">
      <c r="A3696">
        <v>3694</v>
      </c>
      <c r="B3696" t="s">
        <v>6543</v>
      </c>
      <c r="C3696" t="str">
        <f t="shared" si="513"/>
        <v>Don’t Buy</v>
      </c>
      <c r="D3696" t="str">
        <f t="shared" si="514"/>
        <v>Long Name</v>
      </c>
      <c r="E3696">
        <v>3.6</v>
      </c>
      <c r="F3696">
        <f>IF(Q3696&lt;10,E3696+0.1,E3696)</f>
        <v>3.6</v>
      </c>
      <c r="G3696">
        <f>MIN(IF(Q3696&lt;10,E3696+0.5,E3696),5)</f>
        <v>3.6</v>
      </c>
      <c r="H3696" t="str">
        <f t="shared" si="515"/>
        <v>Average Place to Work</v>
      </c>
      <c r="I3696">
        <v>142</v>
      </c>
      <c r="J3696" t="b">
        <f t="shared" si="516"/>
        <v>0</v>
      </c>
      <c r="K3696" t="b">
        <f>OR(E3696&gt;3.5,Q3696&lt;10)</f>
        <v>1</v>
      </c>
      <c r="L3696" t="s">
        <v>9</v>
      </c>
      <c r="M3696" t="s">
        <v>4536</v>
      </c>
      <c r="N3696" t="str">
        <f t="shared" si="517"/>
        <v>None</v>
      </c>
      <c r="O3696" t="str">
        <f t="shared" si="518"/>
        <v>Bombay Finances</v>
      </c>
      <c r="P3696" t="s">
        <v>180</v>
      </c>
      <c r="Q3696" s="2">
        <f t="shared" si="519"/>
        <v>23</v>
      </c>
      <c r="R3696" s="1" t="str">
        <f t="shared" si="520"/>
        <v>Established</v>
      </c>
      <c r="S3696" s="1"/>
      <c r="T3696" t="s">
        <v>115</v>
      </c>
      <c r="U3696" t="s">
        <v>24</v>
      </c>
      <c r="V3696">
        <f t="shared" si="521"/>
        <v>500000</v>
      </c>
    </row>
    <row r="3697" spans="1:22" x14ac:dyDescent="0.35">
      <c r="A3697">
        <v>3695</v>
      </c>
      <c r="B3697" t="s">
        <v>6544</v>
      </c>
      <c r="C3697" t="str">
        <f t="shared" si="513"/>
        <v>Don’t Buy</v>
      </c>
      <c r="D3697" t="str">
        <f t="shared" si="514"/>
        <v>Long Name</v>
      </c>
      <c r="E3697">
        <v>4.3</v>
      </c>
      <c r="F3697">
        <f>IF(Q3697&lt;10,E3697+0.1,E3697)</f>
        <v>4.3</v>
      </c>
      <c r="G3697">
        <f>MIN(IF(Q3697&lt;10,E3697+0.5,E3697),5)</f>
        <v>4.3</v>
      </c>
      <c r="H3697" t="str">
        <f t="shared" si="515"/>
        <v>Average Place to Work</v>
      </c>
      <c r="I3697">
        <v>142</v>
      </c>
      <c r="J3697" t="b">
        <f t="shared" si="516"/>
        <v>0</v>
      </c>
      <c r="K3697" t="b">
        <f>OR(E3697&gt;3.5,Q3697&lt;10)</f>
        <v>1</v>
      </c>
      <c r="L3697" t="s">
        <v>19</v>
      </c>
      <c r="M3697" t="s">
        <v>2275</v>
      </c>
      <c r="N3697" t="str">
        <f t="shared" si="517"/>
        <v>None</v>
      </c>
      <c r="O3697" t="str">
        <f t="shared" si="518"/>
        <v>None</v>
      </c>
      <c r="P3697" t="s">
        <v>434</v>
      </c>
      <c r="Q3697" s="2">
        <f t="shared" si="519"/>
        <v>64</v>
      </c>
      <c r="R3697" s="1" t="str">
        <f t="shared" si="520"/>
        <v>Established</v>
      </c>
      <c r="S3697" s="1"/>
      <c r="T3697" t="s">
        <v>598</v>
      </c>
      <c r="U3697" t="s">
        <v>171</v>
      </c>
      <c r="V3697">
        <f t="shared" si="521"/>
        <v>0</v>
      </c>
    </row>
    <row r="3698" spans="1:22" x14ac:dyDescent="0.35">
      <c r="A3698">
        <v>3696</v>
      </c>
      <c r="B3698" t="s">
        <v>6545</v>
      </c>
      <c r="C3698" t="str">
        <f t="shared" si="513"/>
        <v>Don’t Buy</v>
      </c>
      <c r="D3698" t="str">
        <f t="shared" si="514"/>
        <v>Long Name</v>
      </c>
      <c r="E3698">
        <v>3.2</v>
      </c>
      <c r="F3698">
        <f>IF(Q3698&lt;10,E3698+0.1,E3698)</f>
        <v>3.2</v>
      </c>
      <c r="G3698">
        <f>MIN(IF(Q3698&lt;10,E3698+0.5,E3698),5)</f>
        <v>3.2</v>
      </c>
      <c r="H3698" t="str">
        <f t="shared" si="515"/>
        <v>Average Place to Work</v>
      </c>
      <c r="I3698">
        <v>142</v>
      </c>
      <c r="J3698" t="b">
        <f t="shared" si="516"/>
        <v>0</v>
      </c>
      <c r="K3698" t="b">
        <f>OR(E3698&gt;3.5,Q3698&lt;10)</f>
        <v>0</v>
      </c>
      <c r="L3698" t="s">
        <v>19</v>
      </c>
      <c r="M3698" t="s">
        <v>6546</v>
      </c>
      <c r="N3698" t="str">
        <f t="shared" si="517"/>
        <v>None</v>
      </c>
      <c r="O3698" t="str">
        <f t="shared" si="518"/>
        <v>None</v>
      </c>
      <c r="P3698" t="s">
        <v>213</v>
      </c>
      <c r="Q3698" s="2">
        <f t="shared" si="519"/>
        <v>12</v>
      </c>
      <c r="R3698" s="1" t="str">
        <f t="shared" si="520"/>
        <v>Established</v>
      </c>
      <c r="S3698" s="1"/>
      <c r="T3698" t="s">
        <v>598</v>
      </c>
      <c r="U3698" t="s">
        <v>13</v>
      </c>
      <c r="V3698">
        <f t="shared" si="521"/>
        <v>0</v>
      </c>
    </row>
    <row r="3699" spans="1:22" x14ac:dyDescent="0.35">
      <c r="A3699">
        <v>3697</v>
      </c>
      <c r="B3699" t="s">
        <v>6547</v>
      </c>
      <c r="C3699" t="str">
        <f t="shared" si="513"/>
        <v>Don’t Buy</v>
      </c>
      <c r="D3699" t="str">
        <f t="shared" si="514"/>
        <v>Long Name</v>
      </c>
      <c r="E3699">
        <v>3.8</v>
      </c>
      <c r="F3699">
        <f>IF(Q3699&lt;10,E3699+0.1,E3699)</f>
        <v>3.8</v>
      </c>
      <c r="G3699">
        <f>MIN(IF(Q3699&lt;10,E3699+0.5,E3699),5)</f>
        <v>3.8</v>
      </c>
      <c r="H3699" t="str">
        <f t="shared" si="515"/>
        <v>Average Place to Work</v>
      </c>
      <c r="I3699">
        <v>142</v>
      </c>
      <c r="J3699" t="b">
        <f t="shared" si="516"/>
        <v>0</v>
      </c>
      <c r="K3699" t="b">
        <f>OR(E3699&gt;3.5,Q3699&lt;10)</f>
        <v>1</v>
      </c>
      <c r="L3699" t="s">
        <v>19</v>
      </c>
      <c r="M3699" t="s">
        <v>6548</v>
      </c>
      <c r="N3699" t="str">
        <f t="shared" si="517"/>
        <v>None</v>
      </c>
      <c r="O3699" t="str">
        <f t="shared" si="518"/>
        <v>None</v>
      </c>
      <c r="P3699" t="s">
        <v>156</v>
      </c>
      <c r="Q3699" s="2">
        <f t="shared" si="519"/>
        <v>18</v>
      </c>
      <c r="R3699" s="1" t="str">
        <f t="shared" si="520"/>
        <v>Established</v>
      </c>
      <c r="S3699" s="1"/>
      <c r="T3699" t="s">
        <v>606</v>
      </c>
      <c r="U3699" t="s">
        <v>68</v>
      </c>
      <c r="V3699">
        <f t="shared" si="521"/>
        <v>0</v>
      </c>
    </row>
    <row r="3700" spans="1:22" x14ac:dyDescent="0.35">
      <c r="A3700">
        <v>3698</v>
      </c>
      <c r="B3700" t="s">
        <v>6549</v>
      </c>
      <c r="C3700" t="str">
        <f t="shared" si="513"/>
        <v>Don’t Buy</v>
      </c>
      <c r="D3700" t="str">
        <f t="shared" si="514"/>
        <v>Long Name</v>
      </c>
      <c r="E3700">
        <v>3.5</v>
      </c>
      <c r="F3700">
        <f>IF(Q3700&lt;10,E3700+0.1,E3700)</f>
        <v>3.5</v>
      </c>
      <c r="G3700">
        <f>MIN(IF(Q3700&lt;10,E3700+0.5,E3700),5)</f>
        <v>3.5</v>
      </c>
      <c r="H3700" t="str">
        <f t="shared" si="515"/>
        <v>Average Place to Work</v>
      </c>
      <c r="I3700">
        <v>142</v>
      </c>
      <c r="J3700" t="b">
        <f t="shared" si="516"/>
        <v>0</v>
      </c>
      <c r="K3700" t="b">
        <f>OR(E3700&gt;3.5,Q3700&lt;10)</f>
        <v>0</v>
      </c>
      <c r="L3700" t="s">
        <v>19</v>
      </c>
      <c r="M3700" t="s">
        <v>6550</v>
      </c>
      <c r="N3700" t="str">
        <f t="shared" si="517"/>
        <v>None</v>
      </c>
      <c r="O3700" t="str">
        <f t="shared" si="518"/>
        <v>None</v>
      </c>
      <c r="P3700" t="s">
        <v>16</v>
      </c>
      <c r="Q3700" s="2">
        <f t="shared" si="519"/>
        <v>33</v>
      </c>
      <c r="R3700" s="1" t="str">
        <f t="shared" si="520"/>
        <v>Established</v>
      </c>
      <c r="S3700" s="1"/>
      <c r="T3700" t="s">
        <v>3757</v>
      </c>
      <c r="U3700" t="s">
        <v>687</v>
      </c>
      <c r="V3700">
        <f t="shared" si="521"/>
        <v>0</v>
      </c>
    </row>
    <row r="3701" spans="1:22" x14ac:dyDescent="0.35">
      <c r="A3701">
        <v>3699</v>
      </c>
      <c r="B3701" t="s">
        <v>6551</v>
      </c>
      <c r="C3701" t="str">
        <f t="shared" si="513"/>
        <v>Buy</v>
      </c>
      <c r="D3701" t="str">
        <f t="shared" si="514"/>
        <v>Long Name</v>
      </c>
      <c r="E3701">
        <v>4</v>
      </c>
      <c r="F3701">
        <f>IF(Q3701&lt;10,E3701+0.1,E3701)</f>
        <v>4</v>
      </c>
      <c r="G3701">
        <f>MIN(IF(Q3701&lt;10,E3701+0.5,E3701),5)</f>
        <v>4</v>
      </c>
      <c r="H3701" t="str">
        <f t="shared" si="515"/>
        <v>Average Place to Work</v>
      </c>
      <c r="I3701">
        <v>142</v>
      </c>
      <c r="J3701" t="b">
        <f t="shared" si="516"/>
        <v>0</v>
      </c>
      <c r="K3701" t="b">
        <f>OR(E3701&gt;3.5,Q3701&lt;10)</f>
        <v>1</v>
      </c>
      <c r="L3701" t="s">
        <v>19</v>
      </c>
      <c r="M3701" t="s">
        <v>5923</v>
      </c>
      <c r="N3701" t="str">
        <f t="shared" si="517"/>
        <v>None</v>
      </c>
      <c r="O3701" t="str">
        <f t="shared" si="518"/>
        <v>None</v>
      </c>
      <c r="P3701" t="s">
        <v>114</v>
      </c>
      <c r="Q3701" s="2">
        <f t="shared" si="519"/>
        <v>11</v>
      </c>
      <c r="R3701" s="1" t="str">
        <f t="shared" si="520"/>
        <v>Established</v>
      </c>
      <c r="S3701" s="1"/>
      <c r="T3701" t="s">
        <v>598</v>
      </c>
      <c r="U3701" t="s">
        <v>297</v>
      </c>
      <c r="V3701">
        <f t="shared" si="521"/>
        <v>0</v>
      </c>
    </row>
    <row r="3702" spans="1:22" x14ac:dyDescent="0.35">
      <c r="A3702">
        <v>3700</v>
      </c>
      <c r="B3702" t="s">
        <v>6552</v>
      </c>
      <c r="C3702" t="str">
        <f t="shared" si="513"/>
        <v>Don’t Buy</v>
      </c>
      <c r="D3702" t="str">
        <f t="shared" si="514"/>
        <v>Long Name</v>
      </c>
      <c r="E3702">
        <v>3.8</v>
      </c>
      <c r="F3702">
        <f>IF(Q3702&lt;10,E3702+0.1,E3702)</f>
        <v>3.8</v>
      </c>
      <c r="G3702">
        <f>MIN(IF(Q3702&lt;10,E3702+0.5,E3702),5)</f>
        <v>3.8</v>
      </c>
      <c r="H3702" t="str">
        <f t="shared" si="515"/>
        <v>Average Place to Work</v>
      </c>
      <c r="I3702">
        <v>142</v>
      </c>
      <c r="J3702" t="b">
        <f t="shared" si="516"/>
        <v>0</v>
      </c>
      <c r="K3702" t="b">
        <f>OR(E3702&gt;3.5,Q3702&lt;10)</f>
        <v>1</v>
      </c>
      <c r="L3702" t="s">
        <v>19</v>
      </c>
      <c r="M3702" t="s">
        <v>6553</v>
      </c>
      <c r="N3702" t="str">
        <f t="shared" si="517"/>
        <v>None</v>
      </c>
      <c r="O3702" t="str">
        <f t="shared" si="518"/>
        <v>None</v>
      </c>
      <c r="P3702" t="s">
        <v>118</v>
      </c>
      <c r="Q3702" s="2">
        <f t="shared" si="519"/>
        <v>20</v>
      </c>
      <c r="R3702" s="1" t="str">
        <f t="shared" si="520"/>
        <v>Established</v>
      </c>
      <c r="S3702" s="1"/>
      <c r="T3702" t="s">
        <v>598</v>
      </c>
      <c r="U3702" t="s">
        <v>24</v>
      </c>
      <c r="V3702">
        <f t="shared" si="521"/>
        <v>500000</v>
      </c>
    </row>
    <row r="3703" spans="1:22" x14ac:dyDescent="0.35">
      <c r="A3703">
        <v>3701</v>
      </c>
      <c r="B3703" t="s">
        <v>6554</v>
      </c>
      <c r="C3703" t="str">
        <f t="shared" si="513"/>
        <v>Don’t Buy</v>
      </c>
      <c r="D3703" t="str">
        <f t="shared" si="514"/>
        <v>Long Name</v>
      </c>
      <c r="E3703">
        <v>4</v>
      </c>
      <c r="F3703">
        <f>IF(Q3703&lt;10,E3703+0.1,E3703)</f>
        <v>4</v>
      </c>
      <c r="G3703">
        <f>MIN(IF(Q3703&lt;10,E3703+0.5,E3703),5)</f>
        <v>4</v>
      </c>
      <c r="H3703" t="str">
        <f t="shared" si="515"/>
        <v>Average Place to Work</v>
      </c>
      <c r="I3703">
        <v>142</v>
      </c>
      <c r="J3703" t="b">
        <f t="shared" si="516"/>
        <v>0</v>
      </c>
      <c r="K3703" t="b">
        <f>OR(E3703&gt;3.5,Q3703&lt;10)</f>
        <v>1</v>
      </c>
      <c r="L3703" t="s">
        <v>19</v>
      </c>
      <c r="M3703" t="s">
        <v>6555</v>
      </c>
      <c r="N3703" t="str">
        <f t="shared" si="517"/>
        <v>None</v>
      </c>
      <c r="O3703" t="str">
        <f t="shared" si="518"/>
        <v>None</v>
      </c>
      <c r="P3703" t="s">
        <v>95</v>
      </c>
      <c r="Q3703" s="2">
        <f t="shared" si="519"/>
        <v>16</v>
      </c>
      <c r="R3703" s="1" t="str">
        <f t="shared" si="520"/>
        <v>Established</v>
      </c>
      <c r="S3703" s="1"/>
      <c r="T3703" t="s">
        <v>115</v>
      </c>
      <c r="U3703" t="s">
        <v>931</v>
      </c>
      <c r="V3703">
        <f t="shared" si="521"/>
        <v>0</v>
      </c>
    </row>
    <row r="3704" spans="1:22" x14ac:dyDescent="0.35">
      <c r="A3704">
        <v>3702</v>
      </c>
      <c r="B3704" t="s">
        <v>6556</v>
      </c>
      <c r="C3704" t="str">
        <f t="shared" si="513"/>
        <v>Don’t Buy</v>
      </c>
      <c r="D3704" t="str">
        <f t="shared" si="514"/>
        <v>Short Name</v>
      </c>
      <c r="E3704">
        <v>4</v>
      </c>
      <c r="F3704">
        <f>IF(Q3704&lt;10,E3704+0.1,E3704)</f>
        <v>4</v>
      </c>
      <c r="G3704">
        <f>MIN(IF(Q3704&lt;10,E3704+0.5,E3704),5)</f>
        <v>4</v>
      </c>
      <c r="H3704" t="str">
        <f t="shared" si="515"/>
        <v>Average Place to Work</v>
      </c>
      <c r="I3704">
        <v>142</v>
      </c>
      <c r="J3704" t="b">
        <f t="shared" si="516"/>
        <v>0</v>
      </c>
      <c r="K3704" t="b">
        <f>OR(E3704&gt;3.5,Q3704&lt;10)</f>
        <v>1</v>
      </c>
      <c r="L3704" t="s">
        <v>19</v>
      </c>
      <c r="M3704" t="s">
        <v>6557</v>
      </c>
      <c r="N3704" t="str">
        <f t="shared" si="517"/>
        <v>None</v>
      </c>
      <c r="O3704" t="str">
        <f t="shared" si="518"/>
        <v>None</v>
      </c>
      <c r="P3704" t="s">
        <v>343</v>
      </c>
      <c r="Q3704" s="2">
        <f t="shared" si="519"/>
        <v>61</v>
      </c>
      <c r="R3704" s="1" t="str">
        <f t="shared" si="520"/>
        <v>Established</v>
      </c>
      <c r="S3704" s="1"/>
      <c r="T3704" t="s">
        <v>115</v>
      </c>
      <c r="U3704" t="s">
        <v>826</v>
      </c>
      <c r="V3704">
        <f t="shared" si="521"/>
        <v>0</v>
      </c>
    </row>
    <row r="3705" spans="1:22" x14ac:dyDescent="0.35">
      <c r="A3705">
        <v>3703</v>
      </c>
      <c r="B3705" t="s">
        <v>6558</v>
      </c>
      <c r="C3705" t="str">
        <f t="shared" si="513"/>
        <v>Don’t Buy</v>
      </c>
      <c r="D3705" t="str">
        <f t="shared" si="514"/>
        <v>Long Name</v>
      </c>
      <c r="E3705">
        <v>4</v>
      </c>
      <c r="F3705">
        <f>IF(Q3705&lt;10,E3705+0.1,E3705)</f>
        <v>4</v>
      </c>
      <c r="G3705">
        <f>MIN(IF(Q3705&lt;10,E3705+0.5,E3705),5)</f>
        <v>4</v>
      </c>
      <c r="H3705" t="str">
        <f t="shared" si="515"/>
        <v>Average Place to Work</v>
      </c>
      <c r="I3705">
        <v>142</v>
      </c>
      <c r="J3705" t="b">
        <f t="shared" si="516"/>
        <v>0</v>
      </c>
      <c r="K3705" t="b">
        <f>OR(E3705&gt;3.5,Q3705&lt;10)</f>
        <v>1</v>
      </c>
      <c r="L3705" t="s">
        <v>19</v>
      </c>
      <c r="M3705" t="s">
        <v>2673</v>
      </c>
      <c r="N3705" t="str">
        <f t="shared" si="517"/>
        <v>Indian Silicon Valley Startups</v>
      </c>
      <c r="O3705" t="str">
        <f t="shared" si="518"/>
        <v>None</v>
      </c>
      <c r="P3705" t="s">
        <v>445</v>
      </c>
      <c r="Q3705" s="2">
        <f t="shared" si="519"/>
        <v>14</v>
      </c>
      <c r="R3705" s="1" t="str">
        <f t="shared" si="520"/>
        <v>Established</v>
      </c>
      <c r="S3705" s="1"/>
      <c r="T3705" t="s">
        <v>115</v>
      </c>
      <c r="U3705" t="s">
        <v>24</v>
      </c>
      <c r="V3705">
        <f t="shared" si="521"/>
        <v>500000</v>
      </c>
    </row>
    <row r="3706" spans="1:22" x14ac:dyDescent="0.35">
      <c r="A3706">
        <v>3704</v>
      </c>
      <c r="B3706" t="s">
        <v>6559</v>
      </c>
      <c r="C3706" t="str">
        <f t="shared" si="513"/>
        <v>Don’t Buy</v>
      </c>
      <c r="D3706" t="str">
        <f t="shared" si="514"/>
        <v>Long Name</v>
      </c>
      <c r="E3706">
        <v>4.2</v>
      </c>
      <c r="F3706">
        <f>IF(Q3706&lt;10,E3706+0.1,E3706)</f>
        <v>4.2</v>
      </c>
      <c r="G3706">
        <f>MIN(IF(Q3706&lt;10,E3706+0.5,E3706),5)</f>
        <v>4.2</v>
      </c>
      <c r="H3706" t="str">
        <f t="shared" si="515"/>
        <v>Average Place to Work</v>
      </c>
      <c r="I3706">
        <v>142</v>
      </c>
      <c r="J3706" t="b">
        <f t="shared" si="516"/>
        <v>0</v>
      </c>
      <c r="K3706" t="b">
        <f>OR(E3706&gt;3.5,Q3706&lt;10)</f>
        <v>1</v>
      </c>
      <c r="L3706" t="s">
        <v>9</v>
      </c>
      <c r="M3706" t="s">
        <v>2570</v>
      </c>
      <c r="N3706" t="str">
        <f t="shared" si="517"/>
        <v>None</v>
      </c>
      <c r="O3706" t="str">
        <f t="shared" si="518"/>
        <v>None</v>
      </c>
      <c r="P3706" t="s">
        <v>95</v>
      </c>
      <c r="Q3706" s="2">
        <f t="shared" si="519"/>
        <v>16</v>
      </c>
      <c r="R3706" s="1" t="str">
        <f t="shared" si="520"/>
        <v>Established</v>
      </c>
      <c r="S3706" s="1"/>
      <c r="T3706" t="s">
        <v>115</v>
      </c>
      <c r="U3706" t="s">
        <v>519</v>
      </c>
      <c r="V3706">
        <f t="shared" si="521"/>
        <v>0</v>
      </c>
    </row>
    <row r="3707" spans="1:22" x14ac:dyDescent="0.35">
      <c r="A3707">
        <v>3705</v>
      </c>
      <c r="B3707" t="s">
        <v>6560</v>
      </c>
      <c r="C3707" t="str">
        <f t="shared" si="513"/>
        <v>Don’t Buy</v>
      </c>
      <c r="D3707" t="str">
        <f t="shared" si="514"/>
        <v>Long Name</v>
      </c>
      <c r="E3707">
        <v>3.9</v>
      </c>
      <c r="F3707">
        <f>IF(Q3707&lt;10,E3707+0.1,E3707)</f>
        <v>4</v>
      </c>
      <c r="G3707">
        <f>MIN(IF(Q3707&lt;10,E3707+0.5,E3707),5)</f>
        <v>4.4000000000000004</v>
      </c>
      <c r="H3707" t="str">
        <f t="shared" si="515"/>
        <v>Average Place to Work</v>
      </c>
      <c r="I3707">
        <v>142</v>
      </c>
      <c r="J3707" t="b">
        <f t="shared" si="516"/>
        <v>0</v>
      </c>
      <c r="K3707" t="b">
        <f>OR(E3707&gt;3.5,Q3707&lt;10)</f>
        <v>1</v>
      </c>
      <c r="M3707" t="s">
        <v>4834</v>
      </c>
      <c r="N3707" t="str">
        <f t="shared" si="517"/>
        <v>Indian Silicon Valley Startups</v>
      </c>
      <c r="O3707" t="str">
        <f t="shared" si="518"/>
        <v>None</v>
      </c>
      <c r="Q3707" s="2">
        <f t="shared" si="519"/>
        <v>0</v>
      </c>
      <c r="R3707" s="1" t="str">
        <f t="shared" si="520"/>
        <v>Startup</v>
      </c>
      <c r="S3707" s="1"/>
      <c r="T3707" t="s">
        <v>1183</v>
      </c>
      <c r="V3707">
        <f t="shared" si="521"/>
        <v>0</v>
      </c>
    </row>
    <row r="3708" spans="1:22" x14ac:dyDescent="0.35">
      <c r="A3708">
        <v>3706</v>
      </c>
      <c r="B3708" t="s">
        <v>6561</v>
      </c>
      <c r="C3708" t="str">
        <f t="shared" si="513"/>
        <v>Don’t Buy</v>
      </c>
      <c r="D3708" t="str">
        <f t="shared" si="514"/>
        <v>Long Name</v>
      </c>
      <c r="E3708">
        <v>4.7</v>
      </c>
      <c r="F3708">
        <f>IF(Q3708&lt;10,E3708+0.1,E3708)</f>
        <v>4.8</v>
      </c>
      <c r="G3708">
        <f>MIN(IF(Q3708&lt;10,E3708+0.5,E3708),5)</f>
        <v>5</v>
      </c>
      <c r="H3708" t="str">
        <f t="shared" si="515"/>
        <v>Great Place to Work</v>
      </c>
      <c r="I3708">
        <v>142</v>
      </c>
      <c r="J3708" t="b">
        <f t="shared" si="516"/>
        <v>0</v>
      </c>
      <c r="K3708" t="b">
        <f>OR(E3708&gt;3.5,Q3708&lt;10)</f>
        <v>1</v>
      </c>
      <c r="L3708" t="s">
        <v>19</v>
      </c>
      <c r="M3708" t="s">
        <v>4943</v>
      </c>
      <c r="N3708" t="str">
        <f t="shared" si="517"/>
        <v>Indian Silicon Valley Startups</v>
      </c>
      <c r="O3708" t="str">
        <f t="shared" si="518"/>
        <v>None</v>
      </c>
      <c r="P3708" t="s">
        <v>6562</v>
      </c>
      <c r="Q3708" s="2">
        <f t="shared" si="519"/>
        <v>1</v>
      </c>
      <c r="R3708" s="1" t="str">
        <f t="shared" si="520"/>
        <v>Startup</v>
      </c>
      <c r="S3708" s="1"/>
      <c r="T3708" t="s">
        <v>1183</v>
      </c>
      <c r="U3708" t="s">
        <v>36</v>
      </c>
      <c r="V3708">
        <f t="shared" si="521"/>
        <v>0</v>
      </c>
    </row>
    <row r="3709" spans="1:22" x14ac:dyDescent="0.35">
      <c r="A3709">
        <v>3707</v>
      </c>
      <c r="B3709" t="s">
        <v>6563</v>
      </c>
      <c r="C3709" t="str">
        <f t="shared" si="513"/>
        <v>Don’t Buy</v>
      </c>
      <c r="D3709" t="str">
        <f t="shared" si="514"/>
        <v>Short Name</v>
      </c>
      <c r="E3709">
        <v>4.4000000000000004</v>
      </c>
      <c r="F3709">
        <f>IF(Q3709&lt;10,E3709+0.1,E3709)</f>
        <v>4.4000000000000004</v>
      </c>
      <c r="G3709">
        <f>MIN(IF(Q3709&lt;10,E3709+0.5,E3709),5)</f>
        <v>4.4000000000000004</v>
      </c>
      <c r="H3709" t="str">
        <f t="shared" si="515"/>
        <v>Average Place to Work</v>
      </c>
      <c r="I3709">
        <v>249</v>
      </c>
      <c r="J3709" t="b">
        <f t="shared" si="516"/>
        <v>0</v>
      </c>
      <c r="K3709" t="b">
        <f>OR(E3709&gt;3.5,Q3709&lt;10)</f>
        <v>1</v>
      </c>
      <c r="L3709" t="s">
        <v>19</v>
      </c>
      <c r="M3709" t="s">
        <v>4376</v>
      </c>
      <c r="N3709" t="str">
        <f t="shared" si="517"/>
        <v>None</v>
      </c>
      <c r="O3709" t="str">
        <f t="shared" si="518"/>
        <v>None</v>
      </c>
      <c r="P3709" t="s">
        <v>21</v>
      </c>
      <c r="Q3709" s="2">
        <f t="shared" si="519"/>
        <v>28</v>
      </c>
      <c r="R3709" s="1" t="str">
        <f t="shared" si="520"/>
        <v>Established</v>
      </c>
      <c r="S3709" s="1"/>
      <c r="T3709" t="s">
        <v>606</v>
      </c>
      <c r="U3709" t="s">
        <v>171</v>
      </c>
      <c r="V3709">
        <f t="shared" si="521"/>
        <v>0</v>
      </c>
    </row>
    <row r="3710" spans="1:22" x14ac:dyDescent="0.35">
      <c r="A3710">
        <v>3708</v>
      </c>
      <c r="B3710" t="s">
        <v>6564</v>
      </c>
      <c r="C3710" t="str">
        <f t="shared" si="513"/>
        <v>Don’t Buy</v>
      </c>
      <c r="D3710" t="str">
        <f t="shared" si="514"/>
        <v>Long Name</v>
      </c>
      <c r="E3710">
        <v>3.6</v>
      </c>
      <c r="F3710">
        <f>IF(Q3710&lt;10,E3710+0.1,E3710)</f>
        <v>3.6</v>
      </c>
      <c r="G3710">
        <f>MIN(IF(Q3710&lt;10,E3710+0.5,E3710),5)</f>
        <v>3.6</v>
      </c>
      <c r="H3710" t="str">
        <f t="shared" si="515"/>
        <v>Average Place to Work</v>
      </c>
      <c r="I3710">
        <v>141</v>
      </c>
      <c r="J3710" t="b">
        <f t="shared" si="516"/>
        <v>0</v>
      </c>
      <c r="K3710" t="b">
        <f>OR(E3710&gt;3.5,Q3710&lt;10)</f>
        <v>1</v>
      </c>
      <c r="L3710" t="s">
        <v>9</v>
      </c>
      <c r="M3710" t="s">
        <v>6565</v>
      </c>
      <c r="N3710" t="str">
        <f t="shared" si="517"/>
        <v>None</v>
      </c>
      <c r="O3710" t="str">
        <f t="shared" si="518"/>
        <v>None</v>
      </c>
      <c r="P3710" t="s">
        <v>515</v>
      </c>
      <c r="Q3710" s="2">
        <f t="shared" si="519"/>
        <v>46</v>
      </c>
      <c r="R3710" s="1" t="str">
        <f t="shared" si="520"/>
        <v>Established</v>
      </c>
      <c r="S3710" s="1"/>
      <c r="T3710" t="s">
        <v>1183</v>
      </c>
      <c r="U3710" t="s">
        <v>64</v>
      </c>
      <c r="V3710">
        <f t="shared" si="521"/>
        <v>0</v>
      </c>
    </row>
    <row r="3711" spans="1:22" x14ac:dyDescent="0.35">
      <c r="A3711">
        <v>3709</v>
      </c>
      <c r="B3711" t="s">
        <v>6566</v>
      </c>
      <c r="C3711" t="str">
        <f t="shared" si="513"/>
        <v>Don’t Buy</v>
      </c>
      <c r="D3711" t="str">
        <f t="shared" si="514"/>
        <v>Long Name</v>
      </c>
      <c r="E3711">
        <v>3.7</v>
      </c>
      <c r="F3711">
        <f>IF(Q3711&lt;10,E3711+0.1,E3711)</f>
        <v>3.7</v>
      </c>
      <c r="G3711">
        <f>MIN(IF(Q3711&lt;10,E3711+0.5,E3711),5)</f>
        <v>3.7</v>
      </c>
      <c r="H3711" t="str">
        <f t="shared" si="515"/>
        <v>Average Place to Work</v>
      </c>
      <c r="I3711">
        <v>141</v>
      </c>
      <c r="J3711" t="b">
        <f t="shared" si="516"/>
        <v>0</v>
      </c>
      <c r="K3711" t="b">
        <f>OR(E3711&gt;3.5,Q3711&lt;10)</f>
        <v>1</v>
      </c>
      <c r="L3711" t="s">
        <v>19</v>
      </c>
      <c r="M3711" t="s">
        <v>924</v>
      </c>
      <c r="N3711" t="str">
        <f t="shared" si="517"/>
        <v>None</v>
      </c>
      <c r="O3711" t="str">
        <f t="shared" si="518"/>
        <v>None</v>
      </c>
      <c r="P3711" t="s">
        <v>261</v>
      </c>
      <c r="Q3711" s="2">
        <f t="shared" si="519"/>
        <v>21</v>
      </c>
      <c r="R3711" s="1" t="str">
        <f t="shared" si="520"/>
        <v>Established</v>
      </c>
      <c r="S3711" s="1"/>
      <c r="T3711" t="s">
        <v>1183</v>
      </c>
      <c r="U3711" t="s">
        <v>352</v>
      </c>
      <c r="V3711">
        <f t="shared" si="521"/>
        <v>0</v>
      </c>
    </row>
    <row r="3712" spans="1:22" x14ac:dyDescent="0.35">
      <c r="A3712">
        <v>3710</v>
      </c>
      <c r="B3712" t="s">
        <v>6567</v>
      </c>
      <c r="C3712" t="str">
        <f t="shared" si="513"/>
        <v>Don’t Buy</v>
      </c>
      <c r="D3712" t="str">
        <f t="shared" si="514"/>
        <v>Long Name</v>
      </c>
      <c r="E3712">
        <v>4</v>
      </c>
      <c r="F3712">
        <f>IF(Q3712&lt;10,E3712+0.1,E3712)</f>
        <v>4</v>
      </c>
      <c r="G3712">
        <f>MIN(IF(Q3712&lt;10,E3712+0.5,E3712),5)</f>
        <v>4</v>
      </c>
      <c r="H3712" t="str">
        <f t="shared" si="515"/>
        <v>Average Place to Work</v>
      </c>
      <c r="I3712">
        <v>141</v>
      </c>
      <c r="J3712" t="b">
        <f t="shared" si="516"/>
        <v>0</v>
      </c>
      <c r="K3712" t="b">
        <f>OR(E3712&gt;3.5,Q3712&lt;10)</f>
        <v>1</v>
      </c>
      <c r="L3712" t="s">
        <v>9</v>
      </c>
      <c r="M3712" t="s">
        <v>6568</v>
      </c>
      <c r="N3712" t="str">
        <f t="shared" si="517"/>
        <v>None</v>
      </c>
      <c r="O3712" t="str">
        <f t="shared" si="518"/>
        <v>None</v>
      </c>
      <c r="P3712" t="s">
        <v>114</v>
      </c>
      <c r="Q3712" s="2">
        <f t="shared" si="519"/>
        <v>11</v>
      </c>
      <c r="R3712" s="1" t="str">
        <f t="shared" si="520"/>
        <v>Established</v>
      </c>
      <c r="S3712" s="1"/>
      <c r="T3712" t="s">
        <v>606</v>
      </c>
      <c r="U3712" t="s">
        <v>41</v>
      </c>
      <c r="V3712">
        <f t="shared" si="521"/>
        <v>0</v>
      </c>
    </row>
    <row r="3713" spans="1:22" x14ac:dyDescent="0.35">
      <c r="A3713">
        <v>3711</v>
      </c>
      <c r="B3713" t="s">
        <v>6569</v>
      </c>
      <c r="C3713" t="str">
        <f t="shared" si="513"/>
        <v>Don’t Buy</v>
      </c>
      <c r="D3713" t="str">
        <f t="shared" si="514"/>
        <v>Long Name</v>
      </c>
      <c r="E3713">
        <v>3.5</v>
      </c>
      <c r="F3713">
        <f>IF(Q3713&lt;10,E3713+0.1,E3713)</f>
        <v>3.5</v>
      </c>
      <c r="G3713">
        <f>MIN(IF(Q3713&lt;10,E3713+0.5,E3713),5)</f>
        <v>3.5</v>
      </c>
      <c r="H3713" t="str">
        <f t="shared" si="515"/>
        <v>Average Place to Work</v>
      </c>
      <c r="I3713">
        <v>141</v>
      </c>
      <c r="J3713" t="b">
        <f t="shared" si="516"/>
        <v>0</v>
      </c>
      <c r="K3713" t="b">
        <f>OR(E3713&gt;3.5,Q3713&lt;10)</f>
        <v>0</v>
      </c>
      <c r="L3713" t="s">
        <v>19</v>
      </c>
      <c r="M3713" t="s">
        <v>3548</v>
      </c>
      <c r="N3713" t="str">
        <f t="shared" si="517"/>
        <v>None</v>
      </c>
      <c r="O3713" t="str">
        <f t="shared" si="518"/>
        <v>None</v>
      </c>
      <c r="P3713" t="s">
        <v>156</v>
      </c>
      <c r="Q3713" s="2">
        <f t="shared" si="519"/>
        <v>18</v>
      </c>
      <c r="R3713" s="1" t="str">
        <f t="shared" si="520"/>
        <v>Established</v>
      </c>
      <c r="S3713" s="1"/>
      <c r="T3713" t="s">
        <v>598</v>
      </c>
      <c r="U3713" t="s">
        <v>530</v>
      </c>
      <c r="V3713">
        <f t="shared" si="521"/>
        <v>0</v>
      </c>
    </row>
    <row r="3714" spans="1:22" x14ac:dyDescent="0.35">
      <c r="A3714">
        <v>3712</v>
      </c>
      <c r="B3714" t="s">
        <v>6570</v>
      </c>
      <c r="C3714" t="str">
        <f t="shared" si="513"/>
        <v>Don’t Buy</v>
      </c>
      <c r="D3714" t="str">
        <f t="shared" si="514"/>
        <v>Long Name</v>
      </c>
      <c r="E3714">
        <v>4.4000000000000004</v>
      </c>
      <c r="F3714">
        <f>IF(Q3714&lt;10,E3714+0.1,E3714)</f>
        <v>4.4000000000000004</v>
      </c>
      <c r="G3714">
        <f>MIN(IF(Q3714&lt;10,E3714+0.5,E3714),5)</f>
        <v>4.4000000000000004</v>
      </c>
      <c r="H3714" t="str">
        <f t="shared" si="515"/>
        <v>Average Place to Work</v>
      </c>
      <c r="I3714">
        <v>141</v>
      </c>
      <c r="J3714" t="b">
        <f t="shared" si="516"/>
        <v>0</v>
      </c>
      <c r="K3714" t="b">
        <f>OR(E3714&gt;3.5,Q3714&lt;10)</f>
        <v>1</v>
      </c>
      <c r="L3714" t="s">
        <v>9</v>
      </c>
      <c r="M3714" t="s">
        <v>6571</v>
      </c>
      <c r="N3714" t="str">
        <f t="shared" si="517"/>
        <v>None</v>
      </c>
      <c r="O3714" t="str">
        <f t="shared" si="518"/>
        <v>None</v>
      </c>
      <c r="P3714" t="s">
        <v>241</v>
      </c>
      <c r="Q3714" s="2">
        <f t="shared" si="519"/>
        <v>13</v>
      </c>
      <c r="R3714" s="1" t="str">
        <f t="shared" si="520"/>
        <v>Established</v>
      </c>
      <c r="S3714" s="1"/>
      <c r="T3714" t="s">
        <v>606</v>
      </c>
      <c r="U3714" t="s">
        <v>17</v>
      </c>
      <c r="V3714">
        <f t="shared" si="521"/>
        <v>1000000</v>
      </c>
    </row>
    <row r="3715" spans="1:22" x14ac:dyDescent="0.35">
      <c r="A3715">
        <v>3713</v>
      </c>
      <c r="B3715" t="s">
        <v>6572</v>
      </c>
      <c r="C3715" t="str">
        <f t="shared" ref="C3715:C3778" si="522">IF(OR(LEFT(B3715,1)="T",LEFT(B3715,1)="G"),"Buy","Don’t Buy")</f>
        <v>Buy</v>
      </c>
      <c r="D3715" t="str">
        <f t="shared" ref="D3715:D3778" si="523">IF(LEN(B3715)&gt;=10,"Long Name","Short Name")</f>
        <v>Long Name</v>
      </c>
      <c r="E3715">
        <v>4</v>
      </c>
      <c r="F3715">
        <f>IF(Q3715&lt;10,E3715+0.1,E3715)</f>
        <v>4</v>
      </c>
      <c r="G3715">
        <f>MIN(IF(Q3715&lt;10,E3715+0.5,E3715),5)</f>
        <v>4</v>
      </c>
      <c r="H3715" t="str">
        <f t="shared" ref="H3715:H3778" si="524">IF(E3715&gt;4.5,"Great Place to Work","Average Place to Work")</f>
        <v>Average Place to Work</v>
      </c>
      <c r="I3715">
        <v>141</v>
      </c>
      <c r="J3715" t="b">
        <f t="shared" ref="J3715:J3778" si="525">AND(I3715&gt;10000,E3715&gt;4)</f>
        <v>0</v>
      </c>
      <c r="K3715" t="b">
        <f>OR(E3715&gt;3.5,Q3715&lt;10)</f>
        <v>1</v>
      </c>
      <c r="L3715" t="s">
        <v>19</v>
      </c>
      <c r="M3715" t="s">
        <v>6573</v>
      </c>
      <c r="N3715" t="str">
        <f t="shared" ref="N3715:N3778" si="526">IF(OR(LEFT(M3715,9)="Banglore",LEFT(M3715,9)="Bengaluru",LEFT(M3715,7)="Chennai",Q3715&lt;10,U3715="Internet"),"Indian Silicon Valley Startups","None")</f>
        <v>None</v>
      </c>
      <c r="O3715" t="str">
        <f t="shared" ref="O3715:O3778" si="527">IF(AND(LEFT(M3715,6)="Mumbai",U3715="Financial Services"),"Bombay Finances","None")</f>
        <v>None</v>
      </c>
      <c r="P3715" t="s">
        <v>213</v>
      </c>
      <c r="Q3715" s="2">
        <f t="shared" ref="Q3715:Q3778" si="528">_xlfn.NUMBERVALUE(SUBSTITUTE(TRIM(P3715)," years old",""))</f>
        <v>12</v>
      </c>
      <c r="R3715" s="1" t="str">
        <f t="shared" ref="R3715:R3778" si="529">IF(Q3715&lt;10,"Startup","Established")</f>
        <v>Established</v>
      </c>
      <c r="S3715" s="1"/>
      <c r="T3715" t="s">
        <v>606</v>
      </c>
      <c r="U3715" t="s">
        <v>2848</v>
      </c>
      <c r="V3715">
        <f t="shared" ref="V3715:V3778" si="530">IF(AND(OR(U3715=$U$7,U3715=$U$12),E3715&gt;4),1000000,IF(AND(OR(U3715=$U$7,U3715=$U$12),E3715&lt;=4),500000,IF(AND(U3715=$U$18,E3715&gt;4),800000,0)))</f>
        <v>0</v>
      </c>
    </row>
    <row r="3716" spans="1:22" x14ac:dyDescent="0.35">
      <c r="A3716">
        <v>3714</v>
      </c>
      <c r="B3716" t="s">
        <v>6574</v>
      </c>
      <c r="C3716" t="str">
        <f t="shared" si="522"/>
        <v>Don’t Buy</v>
      </c>
      <c r="D3716" t="str">
        <f t="shared" si="523"/>
        <v>Short Name</v>
      </c>
      <c r="E3716">
        <v>4.0999999999999996</v>
      </c>
      <c r="F3716">
        <f>IF(Q3716&lt;10,E3716+0.1,E3716)</f>
        <v>4.0999999999999996</v>
      </c>
      <c r="G3716">
        <f>MIN(IF(Q3716&lt;10,E3716+0.5,E3716),5)</f>
        <v>4.0999999999999996</v>
      </c>
      <c r="H3716" t="str">
        <f t="shared" si="524"/>
        <v>Average Place to Work</v>
      </c>
      <c r="I3716">
        <v>141</v>
      </c>
      <c r="J3716" t="b">
        <f t="shared" si="525"/>
        <v>0</v>
      </c>
      <c r="K3716" t="b">
        <f>OR(E3716&gt;3.5,Q3716&lt;10)</f>
        <v>1</v>
      </c>
      <c r="L3716" t="s">
        <v>9</v>
      </c>
      <c r="M3716" t="s">
        <v>6575</v>
      </c>
      <c r="N3716" t="str">
        <f t="shared" si="526"/>
        <v>None</v>
      </c>
      <c r="O3716" t="str">
        <f t="shared" si="527"/>
        <v>None</v>
      </c>
      <c r="P3716" t="s">
        <v>241</v>
      </c>
      <c r="Q3716" s="2">
        <f t="shared" si="528"/>
        <v>13</v>
      </c>
      <c r="R3716" s="1" t="str">
        <f t="shared" si="529"/>
        <v>Established</v>
      </c>
      <c r="S3716" s="1"/>
      <c r="T3716" t="s">
        <v>60</v>
      </c>
      <c r="U3716" t="s">
        <v>41</v>
      </c>
      <c r="V3716">
        <f t="shared" si="530"/>
        <v>0</v>
      </c>
    </row>
    <row r="3717" spans="1:22" x14ac:dyDescent="0.35">
      <c r="A3717">
        <v>3715</v>
      </c>
      <c r="B3717" t="s">
        <v>6576</v>
      </c>
      <c r="C3717" t="str">
        <f t="shared" si="522"/>
        <v>Don’t Buy</v>
      </c>
      <c r="D3717" t="str">
        <f t="shared" si="523"/>
        <v>Long Name</v>
      </c>
      <c r="E3717">
        <v>4.2</v>
      </c>
      <c r="F3717">
        <f>IF(Q3717&lt;10,E3717+0.1,E3717)</f>
        <v>4.2</v>
      </c>
      <c r="G3717">
        <f>MIN(IF(Q3717&lt;10,E3717+0.5,E3717),5)</f>
        <v>4.2</v>
      </c>
      <c r="H3717" t="str">
        <f t="shared" si="524"/>
        <v>Average Place to Work</v>
      </c>
      <c r="I3717">
        <v>141</v>
      </c>
      <c r="J3717" t="b">
        <f t="shared" si="525"/>
        <v>0</v>
      </c>
      <c r="K3717" t="b">
        <f>OR(E3717&gt;3.5,Q3717&lt;10)</f>
        <v>1</v>
      </c>
      <c r="L3717" t="s">
        <v>19</v>
      </c>
      <c r="M3717" t="s">
        <v>3159</v>
      </c>
      <c r="N3717" t="str">
        <f t="shared" si="526"/>
        <v>None</v>
      </c>
      <c r="O3717" t="str">
        <f t="shared" si="527"/>
        <v>None</v>
      </c>
      <c r="P3717" t="s">
        <v>836</v>
      </c>
      <c r="Q3717" s="2">
        <f t="shared" si="528"/>
        <v>81</v>
      </c>
      <c r="R3717" s="1" t="str">
        <f t="shared" si="529"/>
        <v>Established</v>
      </c>
      <c r="S3717" s="1"/>
      <c r="T3717" t="s">
        <v>115</v>
      </c>
      <c r="U3717" t="s">
        <v>227</v>
      </c>
      <c r="V3717">
        <f t="shared" si="530"/>
        <v>0</v>
      </c>
    </row>
    <row r="3718" spans="1:22" x14ac:dyDescent="0.35">
      <c r="A3718">
        <v>3716</v>
      </c>
      <c r="B3718" t="s">
        <v>6577</v>
      </c>
      <c r="C3718" t="str">
        <f t="shared" si="522"/>
        <v>Don’t Buy</v>
      </c>
      <c r="D3718" t="str">
        <f t="shared" si="523"/>
        <v>Long Name</v>
      </c>
      <c r="E3718">
        <v>3.4</v>
      </c>
      <c r="F3718">
        <f>IF(Q3718&lt;10,E3718+0.1,E3718)</f>
        <v>3.4</v>
      </c>
      <c r="G3718">
        <f>MIN(IF(Q3718&lt;10,E3718+0.5,E3718),5)</f>
        <v>3.4</v>
      </c>
      <c r="H3718" t="str">
        <f t="shared" si="524"/>
        <v>Average Place to Work</v>
      </c>
      <c r="I3718">
        <v>141</v>
      </c>
      <c r="J3718" t="b">
        <f t="shared" si="525"/>
        <v>0</v>
      </c>
      <c r="K3718" t="b">
        <f>OR(E3718&gt;3.5,Q3718&lt;10)</f>
        <v>0</v>
      </c>
      <c r="L3718" t="s">
        <v>19</v>
      </c>
      <c r="M3718" t="s">
        <v>2766</v>
      </c>
      <c r="N3718" t="str">
        <f t="shared" si="526"/>
        <v>None</v>
      </c>
      <c r="O3718" t="str">
        <f t="shared" si="527"/>
        <v>None</v>
      </c>
      <c r="P3718" t="s">
        <v>302</v>
      </c>
      <c r="Q3718" s="2">
        <f t="shared" si="528"/>
        <v>32</v>
      </c>
      <c r="R3718" s="1" t="str">
        <f t="shared" si="529"/>
        <v>Established</v>
      </c>
      <c r="S3718" s="1"/>
      <c r="T3718" t="s">
        <v>1183</v>
      </c>
      <c r="U3718" t="s">
        <v>83</v>
      </c>
      <c r="V3718">
        <f t="shared" si="530"/>
        <v>0</v>
      </c>
    </row>
    <row r="3719" spans="1:22" x14ac:dyDescent="0.35">
      <c r="A3719">
        <v>3717</v>
      </c>
      <c r="B3719" t="s">
        <v>6578</v>
      </c>
      <c r="C3719" t="str">
        <f t="shared" si="522"/>
        <v>Don’t Buy</v>
      </c>
      <c r="D3719" t="str">
        <f t="shared" si="523"/>
        <v>Long Name</v>
      </c>
      <c r="E3719">
        <v>3.9</v>
      </c>
      <c r="F3719">
        <f>IF(Q3719&lt;10,E3719+0.1,E3719)</f>
        <v>3.9</v>
      </c>
      <c r="G3719">
        <f>MIN(IF(Q3719&lt;10,E3719+0.5,E3719),5)</f>
        <v>3.9</v>
      </c>
      <c r="H3719" t="str">
        <f t="shared" si="524"/>
        <v>Average Place to Work</v>
      </c>
      <c r="I3719">
        <v>141</v>
      </c>
      <c r="J3719" t="b">
        <f t="shared" si="525"/>
        <v>0</v>
      </c>
      <c r="K3719" t="b">
        <f>OR(E3719&gt;3.5,Q3719&lt;10)</f>
        <v>1</v>
      </c>
      <c r="L3719" t="s">
        <v>9</v>
      </c>
      <c r="M3719" t="s">
        <v>1746</v>
      </c>
      <c r="N3719" t="str">
        <f t="shared" si="526"/>
        <v>None</v>
      </c>
      <c r="O3719" t="str">
        <f t="shared" si="527"/>
        <v>None</v>
      </c>
      <c r="P3719" t="s">
        <v>47</v>
      </c>
      <c r="Q3719" s="2">
        <f t="shared" si="528"/>
        <v>31</v>
      </c>
      <c r="R3719" s="1" t="str">
        <f t="shared" si="529"/>
        <v>Established</v>
      </c>
      <c r="S3719" s="1"/>
      <c r="T3719" t="s">
        <v>606</v>
      </c>
      <c r="U3719" t="s">
        <v>202</v>
      </c>
      <c r="V3719">
        <f t="shared" si="530"/>
        <v>0</v>
      </c>
    </row>
    <row r="3720" spans="1:22" x14ac:dyDescent="0.35">
      <c r="A3720">
        <v>3718</v>
      </c>
      <c r="B3720" t="s">
        <v>6579</v>
      </c>
      <c r="C3720" t="str">
        <f t="shared" si="522"/>
        <v>Don’t Buy</v>
      </c>
      <c r="D3720" t="str">
        <f t="shared" si="523"/>
        <v>Short Name</v>
      </c>
      <c r="E3720">
        <v>4</v>
      </c>
      <c r="F3720">
        <f>IF(Q3720&lt;10,E3720+0.1,E3720)</f>
        <v>4</v>
      </c>
      <c r="G3720">
        <f>MIN(IF(Q3720&lt;10,E3720+0.5,E3720),5)</f>
        <v>4</v>
      </c>
      <c r="H3720" t="str">
        <f t="shared" si="524"/>
        <v>Average Place to Work</v>
      </c>
      <c r="I3720">
        <v>141</v>
      </c>
      <c r="J3720" t="b">
        <f t="shared" si="525"/>
        <v>0</v>
      </c>
      <c r="K3720" t="b">
        <f>OR(E3720&gt;3.5,Q3720&lt;10)</f>
        <v>1</v>
      </c>
      <c r="L3720" t="s">
        <v>9</v>
      </c>
      <c r="M3720" t="s">
        <v>6169</v>
      </c>
      <c r="N3720" t="str">
        <f t="shared" si="526"/>
        <v>None</v>
      </c>
      <c r="O3720" t="str">
        <f t="shared" si="527"/>
        <v>None</v>
      </c>
      <c r="P3720" t="s">
        <v>111</v>
      </c>
      <c r="Q3720" s="2">
        <f t="shared" si="528"/>
        <v>22</v>
      </c>
      <c r="R3720" s="1" t="str">
        <f t="shared" si="529"/>
        <v>Established</v>
      </c>
      <c r="S3720" s="1"/>
      <c r="T3720" t="s">
        <v>606</v>
      </c>
      <c r="U3720" t="s">
        <v>17</v>
      </c>
      <c r="V3720">
        <f t="shared" si="530"/>
        <v>500000</v>
      </c>
    </row>
    <row r="3721" spans="1:22" x14ac:dyDescent="0.35">
      <c r="A3721">
        <v>3719</v>
      </c>
      <c r="B3721" t="s">
        <v>6567</v>
      </c>
      <c r="C3721" t="str">
        <f t="shared" si="522"/>
        <v>Don’t Buy</v>
      </c>
      <c r="D3721" t="str">
        <f t="shared" si="523"/>
        <v>Long Name</v>
      </c>
      <c r="E3721">
        <v>4</v>
      </c>
      <c r="F3721">
        <f>IF(Q3721&lt;10,E3721+0.1,E3721)</f>
        <v>4</v>
      </c>
      <c r="G3721">
        <f>MIN(IF(Q3721&lt;10,E3721+0.5,E3721),5)</f>
        <v>4</v>
      </c>
      <c r="H3721" t="str">
        <f t="shared" si="524"/>
        <v>Average Place to Work</v>
      </c>
      <c r="I3721">
        <v>141</v>
      </c>
      <c r="J3721" t="b">
        <f t="shared" si="525"/>
        <v>0</v>
      </c>
      <c r="K3721" t="b">
        <f>OR(E3721&gt;3.5,Q3721&lt;10)</f>
        <v>1</v>
      </c>
      <c r="L3721" t="s">
        <v>9</v>
      </c>
      <c r="M3721" t="s">
        <v>6568</v>
      </c>
      <c r="N3721" t="str">
        <f t="shared" si="526"/>
        <v>None</v>
      </c>
      <c r="O3721" t="str">
        <f t="shared" si="527"/>
        <v>None</v>
      </c>
      <c r="P3721" t="s">
        <v>114</v>
      </c>
      <c r="Q3721" s="2">
        <f t="shared" si="528"/>
        <v>11</v>
      </c>
      <c r="R3721" s="1" t="str">
        <f t="shared" si="529"/>
        <v>Established</v>
      </c>
      <c r="S3721" s="1"/>
      <c r="T3721" t="s">
        <v>606</v>
      </c>
      <c r="U3721" t="s">
        <v>41</v>
      </c>
      <c r="V3721">
        <f t="shared" si="530"/>
        <v>0</v>
      </c>
    </row>
    <row r="3722" spans="1:22" x14ac:dyDescent="0.35">
      <c r="A3722">
        <v>3720</v>
      </c>
      <c r="B3722" t="s">
        <v>6566</v>
      </c>
      <c r="C3722" t="str">
        <f t="shared" si="522"/>
        <v>Don’t Buy</v>
      </c>
      <c r="D3722" t="str">
        <f t="shared" si="523"/>
        <v>Long Name</v>
      </c>
      <c r="E3722">
        <v>3.7</v>
      </c>
      <c r="F3722">
        <f>IF(Q3722&lt;10,E3722+0.1,E3722)</f>
        <v>3.7</v>
      </c>
      <c r="G3722">
        <f>MIN(IF(Q3722&lt;10,E3722+0.5,E3722),5)</f>
        <v>3.7</v>
      </c>
      <c r="H3722" t="str">
        <f t="shared" si="524"/>
        <v>Average Place to Work</v>
      </c>
      <c r="I3722">
        <v>141</v>
      </c>
      <c r="J3722" t="b">
        <f t="shared" si="525"/>
        <v>0</v>
      </c>
      <c r="K3722" t="b">
        <f>OR(E3722&gt;3.5,Q3722&lt;10)</f>
        <v>1</v>
      </c>
      <c r="L3722" t="s">
        <v>19</v>
      </c>
      <c r="M3722" t="s">
        <v>924</v>
      </c>
      <c r="N3722" t="str">
        <f t="shared" si="526"/>
        <v>None</v>
      </c>
      <c r="O3722" t="str">
        <f t="shared" si="527"/>
        <v>None</v>
      </c>
      <c r="P3722" t="s">
        <v>261</v>
      </c>
      <c r="Q3722" s="2">
        <f t="shared" si="528"/>
        <v>21</v>
      </c>
      <c r="R3722" s="1" t="str">
        <f t="shared" si="529"/>
        <v>Established</v>
      </c>
      <c r="S3722" s="1"/>
      <c r="T3722" t="s">
        <v>1183</v>
      </c>
      <c r="U3722" t="s">
        <v>352</v>
      </c>
      <c r="V3722">
        <f t="shared" si="530"/>
        <v>0</v>
      </c>
    </row>
    <row r="3723" spans="1:22" x14ac:dyDescent="0.35">
      <c r="A3723">
        <v>3721</v>
      </c>
      <c r="B3723" t="s">
        <v>6570</v>
      </c>
      <c r="C3723" t="str">
        <f t="shared" si="522"/>
        <v>Don’t Buy</v>
      </c>
      <c r="D3723" t="str">
        <f t="shared" si="523"/>
        <v>Long Name</v>
      </c>
      <c r="E3723">
        <v>4.4000000000000004</v>
      </c>
      <c r="F3723">
        <f>IF(Q3723&lt;10,E3723+0.1,E3723)</f>
        <v>4.4000000000000004</v>
      </c>
      <c r="G3723">
        <f>MIN(IF(Q3723&lt;10,E3723+0.5,E3723),5)</f>
        <v>4.4000000000000004</v>
      </c>
      <c r="H3723" t="str">
        <f t="shared" si="524"/>
        <v>Average Place to Work</v>
      </c>
      <c r="I3723">
        <v>141</v>
      </c>
      <c r="J3723" t="b">
        <f t="shared" si="525"/>
        <v>0</v>
      </c>
      <c r="K3723" t="b">
        <f>OR(E3723&gt;3.5,Q3723&lt;10)</f>
        <v>1</v>
      </c>
      <c r="L3723" t="s">
        <v>9</v>
      </c>
      <c r="M3723" t="s">
        <v>6571</v>
      </c>
      <c r="N3723" t="str">
        <f t="shared" si="526"/>
        <v>None</v>
      </c>
      <c r="O3723" t="str">
        <f t="shared" si="527"/>
        <v>None</v>
      </c>
      <c r="P3723" t="s">
        <v>241</v>
      </c>
      <c r="Q3723" s="2">
        <f t="shared" si="528"/>
        <v>13</v>
      </c>
      <c r="R3723" s="1" t="str">
        <f t="shared" si="529"/>
        <v>Established</v>
      </c>
      <c r="S3723" s="1"/>
      <c r="T3723" t="s">
        <v>606</v>
      </c>
      <c r="U3723" t="s">
        <v>17</v>
      </c>
      <c r="V3723">
        <f t="shared" si="530"/>
        <v>1000000</v>
      </c>
    </row>
    <row r="3724" spans="1:22" x14ac:dyDescent="0.35">
      <c r="A3724">
        <v>3722</v>
      </c>
      <c r="B3724" t="s">
        <v>6580</v>
      </c>
      <c r="C3724" t="str">
        <f t="shared" si="522"/>
        <v>Don’t Buy</v>
      </c>
      <c r="D3724" t="str">
        <f t="shared" si="523"/>
        <v>Long Name</v>
      </c>
      <c r="E3724">
        <v>3.7</v>
      </c>
      <c r="F3724">
        <f>IF(Q3724&lt;10,E3724+0.1,E3724)</f>
        <v>3.7</v>
      </c>
      <c r="G3724">
        <f>MIN(IF(Q3724&lt;10,E3724+0.5,E3724),5)</f>
        <v>3.7</v>
      </c>
      <c r="H3724" t="str">
        <f t="shared" si="524"/>
        <v>Average Place to Work</v>
      </c>
      <c r="I3724">
        <v>141</v>
      </c>
      <c r="J3724" t="b">
        <f t="shared" si="525"/>
        <v>0</v>
      </c>
      <c r="K3724" t="b">
        <f>OR(E3724&gt;3.5,Q3724&lt;10)</f>
        <v>1</v>
      </c>
      <c r="M3724" t="s">
        <v>6491</v>
      </c>
      <c r="N3724" t="str">
        <f t="shared" si="526"/>
        <v>None</v>
      </c>
      <c r="O3724" t="str">
        <f t="shared" si="527"/>
        <v>None</v>
      </c>
      <c r="P3724" t="s">
        <v>232</v>
      </c>
      <c r="Q3724" s="2">
        <f t="shared" si="528"/>
        <v>43</v>
      </c>
      <c r="R3724" s="1" t="str">
        <f t="shared" si="529"/>
        <v>Established</v>
      </c>
      <c r="S3724" s="1"/>
      <c r="U3724" t="s">
        <v>687</v>
      </c>
      <c r="V3724">
        <f t="shared" si="530"/>
        <v>0</v>
      </c>
    </row>
    <row r="3725" spans="1:22" x14ac:dyDescent="0.35">
      <c r="A3725">
        <v>3723</v>
      </c>
      <c r="B3725" t="s">
        <v>6581</v>
      </c>
      <c r="C3725" t="str">
        <f t="shared" si="522"/>
        <v>Don’t Buy</v>
      </c>
      <c r="D3725" t="str">
        <f t="shared" si="523"/>
        <v>Long Name</v>
      </c>
      <c r="E3725">
        <v>3.8</v>
      </c>
      <c r="F3725">
        <f>IF(Q3725&lt;10,E3725+0.1,E3725)</f>
        <v>3.8</v>
      </c>
      <c r="G3725">
        <f>MIN(IF(Q3725&lt;10,E3725+0.5,E3725),5)</f>
        <v>3.8</v>
      </c>
      <c r="H3725" t="str">
        <f t="shared" si="524"/>
        <v>Average Place to Work</v>
      </c>
      <c r="I3725">
        <v>141</v>
      </c>
      <c r="J3725" t="b">
        <f t="shared" si="525"/>
        <v>0</v>
      </c>
      <c r="K3725" t="b">
        <f>OR(E3725&gt;3.5,Q3725&lt;10)</f>
        <v>1</v>
      </c>
      <c r="L3725" t="s">
        <v>19</v>
      </c>
      <c r="M3725" t="s">
        <v>6582</v>
      </c>
      <c r="N3725" t="str">
        <f t="shared" si="526"/>
        <v>None</v>
      </c>
      <c r="O3725" t="str">
        <f t="shared" si="527"/>
        <v>None</v>
      </c>
      <c r="P3725" t="s">
        <v>16</v>
      </c>
      <c r="Q3725" s="2">
        <f t="shared" si="528"/>
        <v>33</v>
      </c>
      <c r="R3725" s="1" t="str">
        <f t="shared" si="529"/>
        <v>Established</v>
      </c>
      <c r="S3725" s="1"/>
      <c r="T3725" t="s">
        <v>1183</v>
      </c>
      <c r="U3725" t="s">
        <v>297</v>
      </c>
      <c r="V3725">
        <f t="shared" si="530"/>
        <v>0</v>
      </c>
    </row>
    <row r="3726" spans="1:22" x14ac:dyDescent="0.35">
      <c r="A3726">
        <v>3724</v>
      </c>
      <c r="B3726" t="s">
        <v>6583</v>
      </c>
      <c r="C3726" t="str">
        <f t="shared" si="522"/>
        <v>Don’t Buy</v>
      </c>
      <c r="D3726" t="str">
        <f t="shared" si="523"/>
        <v>Short Name</v>
      </c>
      <c r="E3726">
        <v>4</v>
      </c>
      <c r="F3726">
        <f>IF(Q3726&lt;10,E3726+0.1,E3726)</f>
        <v>4</v>
      </c>
      <c r="G3726">
        <f>MIN(IF(Q3726&lt;10,E3726+0.5,E3726),5)</f>
        <v>4</v>
      </c>
      <c r="H3726" t="str">
        <f t="shared" si="524"/>
        <v>Average Place to Work</v>
      </c>
      <c r="I3726">
        <v>141</v>
      </c>
      <c r="J3726" t="b">
        <f t="shared" si="525"/>
        <v>0</v>
      </c>
      <c r="K3726" t="b">
        <f>OR(E3726&gt;3.5,Q3726&lt;10)</f>
        <v>1</v>
      </c>
      <c r="M3726" t="s">
        <v>6584</v>
      </c>
      <c r="N3726" t="str">
        <f t="shared" si="526"/>
        <v>None</v>
      </c>
      <c r="O3726" t="str">
        <f t="shared" si="527"/>
        <v>None</v>
      </c>
      <c r="P3726" t="s">
        <v>47</v>
      </c>
      <c r="Q3726" s="2">
        <f t="shared" si="528"/>
        <v>31</v>
      </c>
      <c r="R3726" s="1" t="str">
        <f t="shared" si="529"/>
        <v>Established</v>
      </c>
      <c r="S3726" s="1"/>
      <c r="U3726" t="s">
        <v>160</v>
      </c>
      <c r="V3726">
        <f t="shared" si="530"/>
        <v>0</v>
      </c>
    </row>
    <row r="3727" spans="1:22" x14ac:dyDescent="0.35">
      <c r="A3727">
        <v>3725</v>
      </c>
      <c r="B3727" t="s">
        <v>6585</v>
      </c>
      <c r="C3727" t="str">
        <f t="shared" si="522"/>
        <v>Don’t Buy</v>
      </c>
      <c r="D3727" t="str">
        <f t="shared" si="523"/>
        <v>Long Name</v>
      </c>
      <c r="E3727">
        <v>4.3</v>
      </c>
      <c r="F3727">
        <f>IF(Q3727&lt;10,E3727+0.1,E3727)</f>
        <v>4.3</v>
      </c>
      <c r="G3727">
        <f>MIN(IF(Q3727&lt;10,E3727+0.5,E3727),5)</f>
        <v>4.3</v>
      </c>
      <c r="H3727" t="str">
        <f t="shared" si="524"/>
        <v>Average Place to Work</v>
      </c>
      <c r="I3727">
        <v>141</v>
      </c>
      <c r="J3727" t="b">
        <f t="shared" si="525"/>
        <v>0</v>
      </c>
      <c r="K3727" t="b">
        <f>OR(E3727&gt;3.5,Q3727&lt;10)</f>
        <v>1</v>
      </c>
      <c r="L3727" t="s">
        <v>19</v>
      </c>
      <c r="M3727" t="s">
        <v>1801</v>
      </c>
      <c r="N3727" t="str">
        <f t="shared" si="526"/>
        <v>Indian Silicon Valley Startups</v>
      </c>
      <c r="O3727" t="str">
        <f t="shared" si="527"/>
        <v>None</v>
      </c>
      <c r="P3727" t="s">
        <v>95</v>
      </c>
      <c r="Q3727" s="2">
        <f t="shared" si="528"/>
        <v>16</v>
      </c>
      <c r="R3727" s="1" t="str">
        <f t="shared" si="529"/>
        <v>Established</v>
      </c>
      <c r="S3727" s="1"/>
      <c r="T3727" t="s">
        <v>606</v>
      </c>
      <c r="U3727" t="s">
        <v>36</v>
      </c>
      <c r="V3727">
        <f t="shared" si="530"/>
        <v>0</v>
      </c>
    </row>
    <row r="3728" spans="1:22" x14ac:dyDescent="0.35">
      <c r="A3728">
        <v>3726</v>
      </c>
      <c r="B3728" t="s">
        <v>6586</v>
      </c>
      <c r="C3728" t="str">
        <f t="shared" si="522"/>
        <v>Don’t Buy</v>
      </c>
      <c r="D3728" t="str">
        <f t="shared" si="523"/>
        <v>Long Name</v>
      </c>
      <c r="E3728">
        <v>3.5</v>
      </c>
      <c r="F3728">
        <f>IF(Q3728&lt;10,E3728+0.1,E3728)</f>
        <v>3.5</v>
      </c>
      <c r="G3728">
        <f>MIN(IF(Q3728&lt;10,E3728+0.5,E3728),5)</f>
        <v>3.5</v>
      </c>
      <c r="H3728" t="str">
        <f t="shared" si="524"/>
        <v>Average Place to Work</v>
      </c>
      <c r="I3728">
        <v>141</v>
      </c>
      <c r="J3728" t="b">
        <f t="shared" si="525"/>
        <v>0</v>
      </c>
      <c r="K3728" t="b">
        <f>OR(E3728&gt;3.5,Q3728&lt;10)</f>
        <v>0</v>
      </c>
      <c r="L3728" t="s">
        <v>19</v>
      </c>
      <c r="M3728" t="s">
        <v>6587</v>
      </c>
      <c r="N3728" t="str">
        <f t="shared" si="526"/>
        <v>None</v>
      </c>
      <c r="O3728" t="str">
        <f t="shared" si="527"/>
        <v>None</v>
      </c>
      <c r="P3728" t="s">
        <v>626</v>
      </c>
      <c r="Q3728" s="2">
        <f t="shared" si="528"/>
        <v>17</v>
      </c>
      <c r="R3728" s="1" t="str">
        <f t="shared" si="529"/>
        <v>Established</v>
      </c>
      <c r="S3728" s="1"/>
      <c r="T3728" t="s">
        <v>115</v>
      </c>
      <c r="U3728" t="s">
        <v>153</v>
      </c>
      <c r="V3728">
        <f t="shared" si="530"/>
        <v>0</v>
      </c>
    </row>
    <row r="3729" spans="1:22" x14ac:dyDescent="0.35">
      <c r="A3729">
        <v>3727</v>
      </c>
      <c r="B3729" t="s">
        <v>6588</v>
      </c>
      <c r="C3729" t="str">
        <f t="shared" si="522"/>
        <v>Don’t Buy</v>
      </c>
      <c r="D3729" t="str">
        <f t="shared" si="523"/>
        <v>Short Name</v>
      </c>
      <c r="E3729">
        <v>4.5</v>
      </c>
      <c r="F3729">
        <f>IF(Q3729&lt;10,E3729+0.1,E3729)</f>
        <v>4.5</v>
      </c>
      <c r="G3729">
        <f>MIN(IF(Q3729&lt;10,E3729+0.5,E3729),5)</f>
        <v>4.5</v>
      </c>
      <c r="H3729" t="str">
        <f t="shared" si="524"/>
        <v>Average Place to Work</v>
      </c>
      <c r="I3729">
        <v>141</v>
      </c>
      <c r="J3729" t="b">
        <f t="shared" si="525"/>
        <v>0</v>
      </c>
      <c r="K3729" t="b">
        <f>OR(E3729&gt;3.5,Q3729&lt;10)</f>
        <v>1</v>
      </c>
      <c r="M3729" t="s">
        <v>3258</v>
      </c>
      <c r="N3729" t="str">
        <f t="shared" si="526"/>
        <v>None</v>
      </c>
      <c r="O3729" t="str">
        <f t="shared" si="527"/>
        <v>None</v>
      </c>
      <c r="P3729" t="s">
        <v>469</v>
      </c>
      <c r="Q3729" s="2">
        <f t="shared" si="528"/>
        <v>83</v>
      </c>
      <c r="R3729" s="1" t="str">
        <f t="shared" si="529"/>
        <v>Established</v>
      </c>
      <c r="S3729" s="1"/>
      <c r="U3729" t="s">
        <v>1345</v>
      </c>
      <c r="V3729">
        <f t="shared" si="530"/>
        <v>0</v>
      </c>
    </row>
    <row r="3730" spans="1:22" x14ac:dyDescent="0.35">
      <c r="A3730">
        <v>3728</v>
      </c>
      <c r="B3730" t="s">
        <v>6589</v>
      </c>
      <c r="C3730" t="str">
        <f t="shared" si="522"/>
        <v>Don’t Buy</v>
      </c>
      <c r="D3730" t="str">
        <f t="shared" si="523"/>
        <v>Long Name</v>
      </c>
      <c r="E3730">
        <v>3.2</v>
      </c>
      <c r="F3730">
        <f>IF(Q3730&lt;10,E3730+0.1,E3730)</f>
        <v>3.3000000000000003</v>
      </c>
      <c r="G3730">
        <f>MIN(IF(Q3730&lt;10,E3730+0.5,E3730),5)</f>
        <v>3.7</v>
      </c>
      <c r="H3730" t="str">
        <f t="shared" si="524"/>
        <v>Average Place to Work</v>
      </c>
      <c r="I3730">
        <v>141</v>
      </c>
      <c r="J3730" t="b">
        <f t="shared" si="525"/>
        <v>0</v>
      </c>
      <c r="K3730" t="b">
        <f>OR(E3730&gt;3.5,Q3730&lt;10)</f>
        <v>1</v>
      </c>
      <c r="L3730" t="s">
        <v>19</v>
      </c>
      <c r="M3730" t="s">
        <v>2781</v>
      </c>
      <c r="N3730" t="str">
        <f t="shared" si="526"/>
        <v>Indian Silicon Valley Startups</v>
      </c>
      <c r="O3730" t="str">
        <f t="shared" si="527"/>
        <v>None</v>
      </c>
      <c r="P3730" t="s">
        <v>71</v>
      </c>
      <c r="Q3730" s="2">
        <f t="shared" si="528"/>
        <v>4</v>
      </c>
      <c r="R3730" s="1" t="str">
        <f t="shared" si="529"/>
        <v>Startup</v>
      </c>
      <c r="S3730" s="1"/>
      <c r="T3730" t="s">
        <v>1183</v>
      </c>
      <c r="U3730" t="s">
        <v>1345</v>
      </c>
      <c r="V3730">
        <f t="shared" si="530"/>
        <v>0</v>
      </c>
    </row>
    <row r="3731" spans="1:22" x14ac:dyDescent="0.35">
      <c r="A3731">
        <v>3729</v>
      </c>
      <c r="B3731" t="s">
        <v>6590</v>
      </c>
      <c r="C3731" t="str">
        <f t="shared" si="522"/>
        <v>Don’t Buy</v>
      </c>
      <c r="D3731" t="str">
        <f t="shared" si="523"/>
        <v>Long Name</v>
      </c>
      <c r="E3731">
        <v>4</v>
      </c>
      <c r="F3731">
        <f>IF(Q3731&lt;10,E3731+0.1,E3731)</f>
        <v>4.0999999999999996</v>
      </c>
      <c r="G3731">
        <f>MIN(IF(Q3731&lt;10,E3731+0.5,E3731),5)</f>
        <v>4.5</v>
      </c>
      <c r="H3731" t="str">
        <f t="shared" si="524"/>
        <v>Average Place to Work</v>
      </c>
      <c r="I3731">
        <v>141</v>
      </c>
      <c r="J3731" t="b">
        <f t="shared" si="525"/>
        <v>0</v>
      </c>
      <c r="K3731" t="b">
        <f>OR(E3731&gt;3.5,Q3731&lt;10)</f>
        <v>1</v>
      </c>
      <c r="L3731" t="s">
        <v>19</v>
      </c>
      <c r="M3731" t="s">
        <v>1173</v>
      </c>
      <c r="N3731" t="str">
        <f t="shared" si="526"/>
        <v>Indian Silicon Valley Startups</v>
      </c>
      <c r="O3731" t="str">
        <f t="shared" si="527"/>
        <v>None</v>
      </c>
      <c r="P3731" t="s">
        <v>258</v>
      </c>
      <c r="Q3731" s="2">
        <f t="shared" si="528"/>
        <v>7</v>
      </c>
      <c r="R3731" s="1" t="str">
        <f t="shared" si="529"/>
        <v>Startup</v>
      </c>
      <c r="S3731" s="1"/>
      <c r="T3731" t="s">
        <v>606</v>
      </c>
      <c r="U3731" t="s">
        <v>202</v>
      </c>
      <c r="V3731">
        <f t="shared" si="530"/>
        <v>0</v>
      </c>
    </row>
    <row r="3732" spans="1:22" x14ac:dyDescent="0.35">
      <c r="A3732">
        <v>3730</v>
      </c>
      <c r="B3732" t="s">
        <v>6591</v>
      </c>
      <c r="C3732" t="str">
        <f t="shared" si="522"/>
        <v>Buy</v>
      </c>
      <c r="D3732" t="str">
        <f t="shared" si="523"/>
        <v>Long Name</v>
      </c>
      <c r="E3732">
        <v>4.2</v>
      </c>
      <c r="F3732">
        <f>IF(Q3732&lt;10,E3732+0.1,E3732)</f>
        <v>4.2</v>
      </c>
      <c r="G3732">
        <f>MIN(IF(Q3732&lt;10,E3732+0.5,E3732),5)</f>
        <v>4.2</v>
      </c>
      <c r="H3732" t="str">
        <f t="shared" si="524"/>
        <v>Average Place to Work</v>
      </c>
      <c r="I3732">
        <v>178</v>
      </c>
      <c r="J3732" t="b">
        <f t="shared" si="525"/>
        <v>0</v>
      </c>
      <c r="K3732" t="b">
        <f>OR(E3732&gt;3.5,Q3732&lt;10)</f>
        <v>1</v>
      </c>
      <c r="L3732" t="s">
        <v>19</v>
      </c>
      <c r="M3732" t="s">
        <v>903</v>
      </c>
      <c r="N3732" t="str">
        <f t="shared" si="526"/>
        <v>None</v>
      </c>
      <c r="O3732" t="str">
        <f t="shared" si="527"/>
        <v>None</v>
      </c>
      <c r="P3732" t="s">
        <v>205</v>
      </c>
      <c r="Q3732" s="2">
        <f t="shared" si="528"/>
        <v>47</v>
      </c>
      <c r="R3732" s="1" t="str">
        <f t="shared" si="529"/>
        <v>Established</v>
      </c>
      <c r="S3732" s="1"/>
      <c r="T3732" t="s">
        <v>606</v>
      </c>
      <c r="U3732" t="s">
        <v>647</v>
      </c>
      <c r="V3732">
        <f t="shared" si="530"/>
        <v>0</v>
      </c>
    </row>
    <row r="3733" spans="1:22" x14ac:dyDescent="0.35">
      <c r="A3733">
        <v>3731</v>
      </c>
      <c r="B3733" t="s">
        <v>6592</v>
      </c>
      <c r="C3733" t="str">
        <f t="shared" si="522"/>
        <v>Don’t Buy</v>
      </c>
      <c r="D3733" t="str">
        <f t="shared" si="523"/>
        <v>Long Name</v>
      </c>
      <c r="E3733">
        <v>3.5</v>
      </c>
      <c r="F3733">
        <f>IF(Q3733&lt;10,E3733+0.1,E3733)</f>
        <v>3.5</v>
      </c>
      <c r="G3733">
        <f>MIN(IF(Q3733&lt;10,E3733+0.5,E3733),5)</f>
        <v>3.5</v>
      </c>
      <c r="H3733" t="str">
        <f t="shared" si="524"/>
        <v>Average Place to Work</v>
      </c>
      <c r="I3733">
        <v>140</v>
      </c>
      <c r="J3733" t="b">
        <f t="shared" si="525"/>
        <v>0</v>
      </c>
      <c r="K3733" t="b">
        <f>OR(E3733&gt;3.5,Q3733&lt;10)</f>
        <v>0</v>
      </c>
      <c r="L3733" t="s">
        <v>9</v>
      </c>
      <c r="M3733" t="s">
        <v>2175</v>
      </c>
      <c r="N3733" t="str">
        <f t="shared" si="526"/>
        <v>None</v>
      </c>
      <c r="O3733" t="str">
        <f t="shared" si="527"/>
        <v>None</v>
      </c>
      <c r="P3733" t="s">
        <v>522</v>
      </c>
      <c r="Q3733" s="2">
        <f t="shared" si="528"/>
        <v>30</v>
      </c>
      <c r="R3733" s="1" t="str">
        <f t="shared" si="529"/>
        <v>Established</v>
      </c>
      <c r="S3733" s="1"/>
      <c r="T3733" t="s">
        <v>598</v>
      </c>
      <c r="U3733" t="s">
        <v>83</v>
      </c>
      <c r="V3733">
        <f t="shared" si="530"/>
        <v>0</v>
      </c>
    </row>
    <row r="3734" spans="1:22" x14ac:dyDescent="0.35">
      <c r="A3734">
        <v>3732</v>
      </c>
      <c r="B3734" t="s">
        <v>6593</v>
      </c>
      <c r="C3734" t="str">
        <f t="shared" si="522"/>
        <v>Buy</v>
      </c>
      <c r="D3734" t="str">
        <f t="shared" si="523"/>
        <v>Long Name</v>
      </c>
      <c r="E3734">
        <v>3.9</v>
      </c>
      <c r="F3734">
        <f>IF(Q3734&lt;10,E3734+0.1,E3734)</f>
        <v>3.9</v>
      </c>
      <c r="G3734">
        <f>MIN(IF(Q3734&lt;10,E3734+0.5,E3734),5)</f>
        <v>3.9</v>
      </c>
      <c r="H3734" t="str">
        <f t="shared" si="524"/>
        <v>Average Place to Work</v>
      </c>
      <c r="I3734">
        <v>140</v>
      </c>
      <c r="J3734" t="b">
        <f t="shared" si="525"/>
        <v>0</v>
      </c>
      <c r="K3734" t="b">
        <f>OR(E3734&gt;3.5,Q3734&lt;10)</f>
        <v>1</v>
      </c>
      <c r="L3734" t="s">
        <v>19</v>
      </c>
      <c r="M3734" t="s">
        <v>3233</v>
      </c>
      <c r="N3734" t="str">
        <f t="shared" si="526"/>
        <v>None</v>
      </c>
      <c r="O3734" t="str">
        <f t="shared" si="527"/>
        <v>None</v>
      </c>
      <c r="P3734" t="s">
        <v>95</v>
      </c>
      <c r="Q3734" s="2">
        <f t="shared" si="528"/>
        <v>16</v>
      </c>
      <c r="R3734" s="1" t="str">
        <f t="shared" si="529"/>
        <v>Established</v>
      </c>
      <c r="S3734" s="1"/>
      <c r="T3734" t="s">
        <v>1183</v>
      </c>
      <c r="U3734" t="s">
        <v>68</v>
      </c>
      <c r="V3734">
        <f t="shared" si="530"/>
        <v>0</v>
      </c>
    </row>
    <row r="3735" spans="1:22" x14ac:dyDescent="0.35">
      <c r="A3735">
        <v>3733</v>
      </c>
      <c r="B3735" t="s">
        <v>6594</v>
      </c>
      <c r="C3735" t="str">
        <f t="shared" si="522"/>
        <v>Don’t Buy</v>
      </c>
      <c r="D3735" t="str">
        <f t="shared" si="523"/>
        <v>Long Name</v>
      </c>
      <c r="E3735">
        <v>3.9</v>
      </c>
      <c r="F3735">
        <f>IF(Q3735&lt;10,E3735+0.1,E3735)</f>
        <v>3.9</v>
      </c>
      <c r="G3735">
        <f>MIN(IF(Q3735&lt;10,E3735+0.5,E3735),5)</f>
        <v>3.9</v>
      </c>
      <c r="H3735" t="str">
        <f t="shared" si="524"/>
        <v>Average Place to Work</v>
      </c>
      <c r="I3735">
        <v>140</v>
      </c>
      <c r="J3735" t="b">
        <f t="shared" si="525"/>
        <v>0</v>
      </c>
      <c r="K3735" t="b">
        <f>OR(E3735&gt;3.5,Q3735&lt;10)</f>
        <v>1</v>
      </c>
      <c r="L3735" t="s">
        <v>6595</v>
      </c>
      <c r="M3735" t="s">
        <v>4232</v>
      </c>
      <c r="N3735" t="str">
        <f t="shared" si="526"/>
        <v>Indian Silicon Valley Startups</v>
      </c>
      <c r="O3735" t="str">
        <f t="shared" si="527"/>
        <v>None</v>
      </c>
      <c r="P3735" t="s">
        <v>50</v>
      </c>
      <c r="Q3735" s="2">
        <f t="shared" si="528"/>
        <v>29</v>
      </c>
      <c r="R3735" s="1" t="str">
        <f t="shared" si="529"/>
        <v>Established</v>
      </c>
      <c r="S3735" s="1"/>
      <c r="T3735" t="s">
        <v>115</v>
      </c>
      <c r="U3735" t="s">
        <v>202</v>
      </c>
      <c r="V3735">
        <f t="shared" si="530"/>
        <v>0</v>
      </c>
    </row>
    <row r="3736" spans="1:22" x14ac:dyDescent="0.35">
      <c r="A3736">
        <v>3734</v>
      </c>
      <c r="B3736" t="s">
        <v>6596</v>
      </c>
      <c r="C3736" t="str">
        <f t="shared" si="522"/>
        <v>Don’t Buy</v>
      </c>
      <c r="D3736" t="str">
        <f t="shared" si="523"/>
        <v>Long Name</v>
      </c>
      <c r="E3736">
        <v>3.9</v>
      </c>
      <c r="F3736">
        <f>IF(Q3736&lt;10,E3736+0.1,E3736)</f>
        <v>3.9</v>
      </c>
      <c r="G3736">
        <f>MIN(IF(Q3736&lt;10,E3736+0.5,E3736),5)</f>
        <v>3.9</v>
      </c>
      <c r="H3736" t="str">
        <f t="shared" si="524"/>
        <v>Average Place to Work</v>
      </c>
      <c r="I3736">
        <v>140</v>
      </c>
      <c r="J3736" t="b">
        <f t="shared" si="525"/>
        <v>0</v>
      </c>
      <c r="K3736" t="b">
        <f>OR(E3736&gt;3.5,Q3736&lt;10)</f>
        <v>1</v>
      </c>
      <c r="L3736" t="s">
        <v>19</v>
      </c>
      <c r="M3736" t="s">
        <v>6597</v>
      </c>
      <c r="N3736" t="str">
        <f t="shared" si="526"/>
        <v>None</v>
      </c>
      <c r="O3736" t="str">
        <f t="shared" si="527"/>
        <v>None</v>
      </c>
      <c r="P3736" t="s">
        <v>95</v>
      </c>
      <c r="Q3736" s="2">
        <f t="shared" si="528"/>
        <v>16</v>
      </c>
      <c r="R3736" s="1" t="str">
        <f t="shared" si="529"/>
        <v>Established</v>
      </c>
      <c r="S3736" s="1"/>
      <c r="T3736" t="s">
        <v>115</v>
      </c>
      <c r="U3736" t="s">
        <v>752</v>
      </c>
      <c r="V3736">
        <f t="shared" si="530"/>
        <v>0</v>
      </c>
    </row>
    <row r="3737" spans="1:22" x14ac:dyDescent="0.35">
      <c r="A3737">
        <v>3735</v>
      </c>
      <c r="B3737" t="s">
        <v>6598</v>
      </c>
      <c r="C3737" t="str">
        <f t="shared" si="522"/>
        <v>Don’t Buy</v>
      </c>
      <c r="D3737" t="str">
        <f t="shared" si="523"/>
        <v>Long Name</v>
      </c>
      <c r="E3737">
        <v>4.2</v>
      </c>
      <c r="F3737">
        <f>IF(Q3737&lt;10,E3737+0.1,E3737)</f>
        <v>4.2</v>
      </c>
      <c r="G3737">
        <f>MIN(IF(Q3737&lt;10,E3737+0.5,E3737),5)</f>
        <v>4.2</v>
      </c>
      <c r="H3737" t="str">
        <f t="shared" si="524"/>
        <v>Average Place to Work</v>
      </c>
      <c r="I3737">
        <v>140</v>
      </c>
      <c r="J3737" t="b">
        <f t="shared" si="525"/>
        <v>0</v>
      </c>
      <c r="K3737" t="b">
        <f>OR(E3737&gt;3.5,Q3737&lt;10)</f>
        <v>1</v>
      </c>
      <c r="L3737" t="s">
        <v>19</v>
      </c>
      <c r="M3737" t="s">
        <v>6599</v>
      </c>
      <c r="N3737" t="str">
        <f t="shared" si="526"/>
        <v>None</v>
      </c>
      <c r="O3737" t="str">
        <f t="shared" si="527"/>
        <v>None</v>
      </c>
      <c r="P3737" t="s">
        <v>111</v>
      </c>
      <c r="Q3737" s="2">
        <f t="shared" si="528"/>
        <v>22</v>
      </c>
      <c r="R3737" s="1" t="str">
        <f t="shared" si="529"/>
        <v>Established</v>
      </c>
      <c r="S3737" s="1"/>
      <c r="T3737" t="s">
        <v>115</v>
      </c>
      <c r="U3737" t="s">
        <v>17</v>
      </c>
      <c r="V3737">
        <f t="shared" si="530"/>
        <v>1000000</v>
      </c>
    </row>
    <row r="3738" spans="1:22" x14ac:dyDescent="0.35">
      <c r="A3738">
        <v>3736</v>
      </c>
      <c r="B3738" t="s">
        <v>6600</v>
      </c>
      <c r="C3738" t="str">
        <f t="shared" si="522"/>
        <v>Don’t Buy</v>
      </c>
      <c r="D3738" t="str">
        <f t="shared" si="523"/>
        <v>Long Name</v>
      </c>
      <c r="E3738">
        <v>3.9</v>
      </c>
      <c r="F3738">
        <f>IF(Q3738&lt;10,E3738+0.1,E3738)</f>
        <v>3.9</v>
      </c>
      <c r="G3738">
        <f>MIN(IF(Q3738&lt;10,E3738+0.5,E3738),5)</f>
        <v>3.9</v>
      </c>
      <c r="H3738" t="str">
        <f t="shared" si="524"/>
        <v>Average Place to Work</v>
      </c>
      <c r="I3738">
        <v>140</v>
      </c>
      <c r="J3738" t="b">
        <f t="shared" si="525"/>
        <v>0</v>
      </c>
      <c r="K3738" t="b">
        <f>OR(E3738&gt;3.5,Q3738&lt;10)</f>
        <v>1</v>
      </c>
      <c r="L3738" t="s">
        <v>19</v>
      </c>
      <c r="M3738" t="s">
        <v>3855</v>
      </c>
      <c r="N3738" t="str">
        <f t="shared" si="526"/>
        <v>None</v>
      </c>
      <c r="O3738" t="str">
        <f t="shared" si="527"/>
        <v>None</v>
      </c>
      <c r="P3738" t="s">
        <v>39</v>
      </c>
      <c r="Q3738" s="2">
        <f t="shared" si="528"/>
        <v>36</v>
      </c>
      <c r="R3738" s="1" t="str">
        <f t="shared" si="529"/>
        <v>Established</v>
      </c>
      <c r="S3738" s="1"/>
      <c r="T3738" t="s">
        <v>1183</v>
      </c>
      <c r="U3738" t="s">
        <v>92</v>
      </c>
      <c r="V3738">
        <f t="shared" si="530"/>
        <v>0</v>
      </c>
    </row>
    <row r="3739" spans="1:22" x14ac:dyDescent="0.35">
      <c r="A3739">
        <v>3737</v>
      </c>
      <c r="B3739" t="s">
        <v>6601</v>
      </c>
      <c r="C3739" t="str">
        <f t="shared" si="522"/>
        <v>Don’t Buy</v>
      </c>
      <c r="D3739" t="str">
        <f t="shared" si="523"/>
        <v>Short Name</v>
      </c>
      <c r="E3739">
        <v>4.2</v>
      </c>
      <c r="F3739">
        <f>IF(Q3739&lt;10,E3739+0.1,E3739)</f>
        <v>4.2</v>
      </c>
      <c r="G3739">
        <f>MIN(IF(Q3739&lt;10,E3739+0.5,E3739),5)</f>
        <v>4.2</v>
      </c>
      <c r="H3739" t="str">
        <f t="shared" si="524"/>
        <v>Average Place to Work</v>
      </c>
      <c r="I3739">
        <v>140</v>
      </c>
      <c r="J3739" t="b">
        <f t="shared" si="525"/>
        <v>0</v>
      </c>
      <c r="K3739" t="b">
        <f>OR(E3739&gt;3.5,Q3739&lt;10)</f>
        <v>1</v>
      </c>
      <c r="L3739" t="s">
        <v>19</v>
      </c>
      <c r="M3739" t="s">
        <v>6602</v>
      </c>
      <c r="N3739" t="str">
        <f t="shared" si="526"/>
        <v>None</v>
      </c>
      <c r="O3739" t="str">
        <f t="shared" si="527"/>
        <v>None</v>
      </c>
      <c r="P3739" t="s">
        <v>550</v>
      </c>
      <c r="Q3739" s="2">
        <f t="shared" si="528"/>
        <v>92</v>
      </c>
      <c r="R3739" s="1" t="str">
        <f t="shared" si="529"/>
        <v>Established</v>
      </c>
      <c r="S3739" s="1"/>
      <c r="T3739" t="s">
        <v>606</v>
      </c>
      <c r="U3739" t="s">
        <v>404</v>
      </c>
      <c r="V3739">
        <f t="shared" si="530"/>
        <v>0</v>
      </c>
    </row>
    <row r="3740" spans="1:22" x14ac:dyDescent="0.35">
      <c r="A3740">
        <v>3738</v>
      </c>
      <c r="B3740" t="s">
        <v>6603</v>
      </c>
      <c r="C3740" t="str">
        <f t="shared" si="522"/>
        <v>Buy</v>
      </c>
      <c r="D3740" t="str">
        <f t="shared" si="523"/>
        <v>Long Name</v>
      </c>
      <c r="E3740">
        <v>3.8</v>
      </c>
      <c r="F3740">
        <f>IF(Q3740&lt;10,E3740+0.1,E3740)</f>
        <v>3.8</v>
      </c>
      <c r="G3740">
        <f>MIN(IF(Q3740&lt;10,E3740+0.5,E3740),5)</f>
        <v>3.8</v>
      </c>
      <c r="H3740" t="str">
        <f t="shared" si="524"/>
        <v>Average Place to Work</v>
      </c>
      <c r="I3740">
        <v>140</v>
      </c>
      <c r="J3740" t="b">
        <f t="shared" si="525"/>
        <v>0</v>
      </c>
      <c r="K3740" t="b">
        <f>OR(E3740&gt;3.5,Q3740&lt;10)</f>
        <v>1</v>
      </c>
      <c r="M3740" t="s">
        <v>6604</v>
      </c>
      <c r="N3740" t="str">
        <f t="shared" si="526"/>
        <v>None</v>
      </c>
      <c r="O3740" t="str">
        <f t="shared" si="527"/>
        <v>None</v>
      </c>
      <c r="P3740" t="s">
        <v>21</v>
      </c>
      <c r="Q3740" s="2">
        <f t="shared" si="528"/>
        <v>28</v>
      </c>
      <c r="R3740" s="1" t="str">
        <f t="shared" si="529"/>
        <v>Established</v>
      </c>
      <c r="S3740" s="1"/>
      <c r="U3740" t="s">
        <v>446</v>
      </c>
      <c r="V3740">
        <f t="shared" si="530"/>
        <v>0</v>
      </c>
    </row>
    <row r="3741" spans="1:22" x14ac:dyDescent="0.35">
      <c r="A3741">
        <v>3739</v>
      </c>
      <c r="B3741" t="s">
        <v>6605</v>
      </c>
      <c r="C3741" t="str">
        <f t="shared" si="522"/>
        <v>Don’t Buy</v>
      </c>
      <c r="D3741" t="str">
        <f t="shared" si="523"/>
        <v>Long Name</v>
      </c>
      <c r="E3741">
        <v>4</v>
      </c>
      <c r="F3741">
        <f>IF(Q3741&lt;10,E3741+0.1,E3741)</f>
        <v>4</v>
      </c>
      <c r="G3741">
        <f>MIN(IF(Q3741&lt;10,E3741+0.5,E3741),5)</f>
        <v>4</v>
      </c>
      <c r="H3741" t="str">
        <f t="shared" si="524"/>
        <v>Average Place to Work</v>
      </c>
      <c r="I3741">
        <v>140</v>
      </c>
      <c r="J3741" t="b">
        <f t="shared" si="525"/>
        <v>0</v>
      </c>
      <c r="K3741" t="b">
        <f>OR(E3741&gt;3.5,Q3741&lt;10)</f>
        <v>1</v>
      </c>
      <c r="M3741" t="s">
        <v>3340</v>
      </c>
      <c r="N3741" t="str">
        <f t="shared" si="526"/>
        <v>None</v>
      </c>
      <c r="O3741" t="str">
        <f t="shared" si="527"/>
        <v>None</v>
      </c>
      <c r="P3741" t="s">
        <v>59</v>
      </c>
      <c r="Q3741" s="2">
        <f t="shared" si="528"/>
        <v>39</v>
      </c>
      <c r="R3741" s="1" t="str">
        <f t="shared" si="529"/>
        <v>Established</v>
      </c>
      <c r="S3741" s="1"/>
      <c r="U3741" t="s">
        <v>306</v>
      </c>
      <c r="V3741">
        <f t="shared" si="530"/>
        <v>0</v>
      </c>
    </row>
    <row r="3742" spans="1:22" x14ac:dyDescent="0.35">
      <c r="A3742">
        <v>3740</v>
      </c>
      <c r="B3742" t="s">
        <v>6606</v>
      </c>
      <c r="C3742" t="str">
        <f t="shared" si="522"/>
        <v>Don’t Buy</v>
      </c>
      <c r="D3742" t="str">
        <f t="shared" si="523"/>
        <v>Long Name</v>
      </c>
      <c r="E3742">
        <v>4.2</v>
      </c>
      <c r="F3742">
        <f>IF(Q3742&lt;10,E3742+0.1,E3742)</f>
        <v>4.2</v>
      </c>
      <c r="G3742">
        <f>MIN(IF(Q3742&lt;10,E3742+0.5,E3742),5)</f>
        <v>4.2</v>
      </c>
      <c r="H3742" t="str">
        <f t="shared" si="524"/>
        <v>Average Place to Work</v>
      </c>
      <c r="I3742">
        <v>140</v>
      </c>
      <c r="J3742" t="b">
        <f t="shared" si="525"/>
        <v>0</v>
      </c>
      <c r="K3742" t="b">
        <f>OR(E3742&gt;3.5,Q3742&lt;10)</f>
        <v>1</v>
      </c>
      <c r="L3742" t="s">
        <v>19</v>
      </c>
      <c r="M3742" t="s">
        <v>6607</v>
      </c>
      <c r="N3742" t="str">
        <f t="shared" si="526"/>
        <v>None</v>
      </c>
      <c r="O3742" t="str">
        <f t="shared" si="527"/>
        <v>None</v>
      </c>
      <c r="P3742" t="s">
        <v>118</v>
      </c>
      <c r="Q3742" s="2">
        <f t="shared" si="528"/>
        <v>20</v>
      </c>
      <c r="R3742" s="1" t="str">
        <f t="shared" si="529"/>
        <v>Established</v>
      </c>
      <c r="S3742" s="1"/>
      <c r="T3742" t="s">
        <v>598</v>
      </c>
      <c r="U3742" t="s">
        <v>41</v>
      </c>
      <c r="V3742">
        <f t="shared" si="530"/>
        <v>0</v>
      </c>
    </row>
    <row r="3743" spans="1:22" x14ac:dyDescent="0.35">
      <c r="A3743">
        <v>3741</v>
      </c>
      <c r="B3743" t="s">
        <v>6608</v>
      </c>
      <c r="C3743" t="str">
        <f t="shared" si="522"/>
        <v>Don’t Buy</v>
      </c>
      <c r="D3743" t="str">
        <f t="shared" si="523"/>
        <v>Long Name</v>
      </c>
      <c r="E3743">
        <v>4.0999999999999996</v>
      </c>
      <c r="F3743">
        <f>IF(Q3743&lt;10,E3743+0.1,E3743)</f>
        <v>4.0999999999999996</v>
      </c>
      <c r="G3743">
        <f>MIN(IF(Q3743&lt;10,E3743+0.5,E3743),5)</f>
        <v>4.0999999999999996</v>
      </c>
      <c r="H3743" t="str">
        <f t="shared" si="524"/>
        <v>Average Place to Work</v>
      </c>
      <c r="I3743">
        <v>140</v>
      </c>
      <c r="J3743" t="b">
        <f t="shared" si="525"/>
        <v>0</v>
      </c>
      <c r="K3743" t="b">
        <f>OR(E3743&gt;3.5,Q3743&lt;10)</f>
        <v>1</v>
      </c>
      <c r="L3743" t="s">
        <v>19</v>
      </c>
      <c r="M3743" t="s">
        <v>6609</v>
      </c>
      <c r="N3743" t="str">
        <f t="shared" si="526"/>
        <v>None</v>
      </c>
      <c r="O3743" t="str">
        <f t="shared" si="527"/>
        <v>None</v>
      </c>
      <c r="P3743" t="s">
        <v>235</v>
      </c>
      <c r="Q3743" s="2">
        <f t="shared" si="528"/>
        <v>74</v>
      </c>
      <c r="R3743" s="1" t="str">
        <f t="shared" si="529"/>
        <v>Established</v>
      </c>
      <c r="S3743" s="1"/>
      <c r="T3743" t="s">
        <v>12</v>
      </c>
      <c r="U3743" t="s">
        <v>446</v>
      </c>
      <c r="V3743">
        <f t="shared" si="530"/>
        <v>0</v>
      </c>
    </row>
    <row r="3744" spans="1:22" x14ac:dyDescent="0.35">
      <c r="A3744">
        <v>3742</v>
      </c>
      <c r="B3744" t="s">
        <v>6610</v>
      </c>
      <c r="C3744" t="str">
        <f t="shared" si="522"/>
        <v>Don’t Buy</v>
      </c>
      <c r="D3744" t="str">
        <f t="shared" si="523"/>
        <v>Long Name</v>
      </c>
      <c r="E3744">
        <v>3.6</v>
      </c>
      <c r="F3744">
        <f>IF(Q3744&lt;10,E3744+0.1,E3744)</f>
        <v>3.6</v>
      </c>
      <c r="G3744">
        <f>MIN(IF(Q3744&lt;10,E3744+0.5,E3744),5)</f>
        <v>3.6</v>
      </c>
      <c r="H3744" t="str">
        <f t="shared" si="524"/>
        <v>Average Place to Work</v>
      </c>
      <c r="I3744">
        <v>140</v>
      </c>
      <c r="J3744" t="b">
        <f t="shared" si="525"/>
        <v>0</v>
      </c>
      <c r="K3744" t="b">
        <f>OR(E3744&gt;3.5,Q3744&lt;10)</f>
        <v>1</v>
      </c>
      <c r="L3744" t="s">
        <v>19</v>
      </c>
      <c r="M3744" t="s">
        <v>2850</v>
      </c>
      <c r="N3744" t="str">
        <f t="shared" si="526"/>
        <v>None</v>
      </c>
      <c r="O3744" t="str">
        <f t="shared" si="527"/>
        <v>None</v>
      </c>
      <c r="P3744" t="s">
        <v>180</v>
      </c>
      <c r="Q3744" s="2">
        <f t="shared" si="528"/>
        <v>23</v>
      </c>
      <c r="R3744" s="1" t="str">
        <f t="shared" si="529"/>
        <v>Established</v>
      </c>
      <c r="S3744" s="1"/>
      <c r="T3744" t="s">
        <v>606</v>
      </c>
      <c r="U3744" t="s">
        <v>755</v>
      </c>
      <c r="V3744">
        <f t="shared" si="530"/>
        <v>0</v>
      </c>
    </row>
    <row r="3745" spans="1:22" x14ac:dyDescent="0.35">
      <c r="A3745">
        <v>3743</v>
      </c>
      <c r="B3745" t="s">
        <v>6611</v>
      </c>
      <c r="C3745" t="str">
        <f t="shared" si="522"/>
        <v>Don’t Buy</v>
      </c>
      <c r="D3745" t="str">
        <f t="shared" si="523"/>
        <v>Long Name</v>
      </c>
      <c r="E3745">
        <v>3.6</v>
      </c>
      <c r="F3745">
        <f>IF(Q3745&lt;10,E3745+0.1,E3745)</f>
        <v>3.6</v>
      </c>
      <c r="G3745">
        <f>MIN(IF(Q3745&lt;10,E3745+0.5,E3745),5)</f>
        <v>3.6</v>
      </c>
      <c r="H3745" t="str">
        <f t="shared" si="524"/>
        <v>Average Place to Work</v>
      </c>
      <c r="I3745">
        <v>140</v>
      </c>
      <c r="J3745" t="b">
        <f t="shared" si="525"/>
        <v>0</v>
      </c>
      <c r="K3745" t="b">
        <f>OR(E3745&gt;3.5,Q3745&lt;10)</f>
        <v>1</v>
      </c>
      <c r="L3745" t="s">
        <v>19</v>
      </c>
      <c r="M3745" t="s">
        <v>6612</v>
      </c>
      <c r="N3745" t="str">
        <f t="shared" si="526"/>
        <v>None</v>
      </c>
      <c r="O3745" t="str">
        <f t="shared" si="527"/>
        <v>None</v>
      </c>
      <c r="P3745" t="s">
        <v>198</v>
      </c>
      <c r="Q3745" s="2">
        <f t="shared" si="528"/>
        <v>35</v>
      </c>
      <c r="R3745" s="1" t="str">
        <f t="shared" si="529"/>
        <v>Established</v>
      </c>
      <c r="S3745" s="1"/>
      <c r="T3745" t="s">
        <v>606</v>
      </c>
      <c r="U3745" t="s">
        <v>214</v>
      </c>
      <c r="V3745">
        <f t="shared" si="530"/>
        <v>0</v>
      </c>
    </row>
    <row r="3746" spans="1:22" x14ac:dyDescent="0.35">
      <c r="A3746">
        <v>3744</v>
      </c>
      <c r="B3746" t="s">
        <v>6613</v>
      </c>
      <c r="C3746" t="str">
        <f t="shared" si="522"/>
        <v>Don’t Buy</v>
      </c>
      <c r="D3746" t="str">
        <f t="shared" si="523"/>
        <v>Long Name</v>
      </c>
      <c r="E3746">
        <v>4.4000000000000004</v>
      </c>
      <c r="F3746">
        <f>IF(Q3746&lt;10,E3746+0.1,E3746)</f>
        <v>4.4000000000000004</v>
      </c>
      <c r="G3746">
        <f>MIN(IF(Q3746&lt;10,E3746+0.5,E3746),5)</f>
        <v>4.4000000000000004</v>
      </c>
      <c r="H3746" t="str">
        <f t="shared" si="524"/>
        <v>Average Place to Work</v>
      </c>
      <c r="I3746">
        <v>140</v>
      </c>
      <c r="J3746" t="b">
        <f t="shared" si="525"/>
        <v>0</v>
      </c>
      <c r="K3746" t="b">
        <f>OR(E3746&gt;3.5,Q3746&lt;10)</f>
        <v>1</v>
      </c>
      <c r="L3746" t="s">
        <v>19</v>
      </c>
      <c r="M3746" t="s">
        <v>3340</v>
      </c>
      <c r="N3746" t="str">
        <f t="shared" si="526"/>
        <v>None</v>
      </c>
      <c r="O3746" t="str">
        <f t="shared" si="527"/>
        <v>None</v>
      </c>
      <c r="P3746" t="s">
        <v>143</v>
      </c>
      <c r="Q3746" s="2">
        <f t="shared" si="528"/>
        <v>24</v>
      </c>
      <c r="R3746" s="1" t="str">
        <f t="shared" si="529"/>
        <v>Established</v>
      </c>
      <c r="S3746" s="1"/>
      <c r="T3746" t="s">
        <v>115</v>
      </c>
      <c r="U3746" t="s">
        <v>17</v>
      </c>
      <c r="V3746">
        <f t="shared" si="530"/>
        <v>1000000</v>
      </c>
    </row>
    <row r="3747" spans="1:22" x14ac:dyDescent="0.35">
      <c r="A3747">
        <v>3745</v>
      </c>
      <c r="B3747" t="s">
        <v>6614</v>
      </c>
      <c r="C3747" t="str">
        <f t="shared" si="522"/>
        <v>Don’t Buy</v>
      </c>
      <c r="D3747" t="str">
        <f t="shared" si="523"/>
        <v>Long Name</v>
      </c>
      <c r="E3747">
        <v>4.3</v>
      </c>
      <c r="F3747">
        <f>IF(Q3747&lt;10,E3747+0.1,E3747)</f>
        <v>4.3</v>
      </c>
      <c r="G3747">
        <f>MIN(IF(Q3747&lt;10,E3747+0.5,E3747),5)</f>
        <v>4.3</v>
      </c>
      <c r="H3747" t="str">
        <f t="shared" si="524"/>
        <v>Average Place to Work</v>
      </c>
      <c r="I3747">
        <v>140</v>
      </c>
      <c r="J3747" t="b">
        <f t="shared" si="525"/>
        <v>0</v>
      </c>
      <c r="K3747" t="b">
        <f>OR(E3747&gt;3.5,Q3747&lt;10)</f>
        <v>1</v>
      </c>
      <c r="M3747" t="s">
        <v>6615</v>
      </c>
      <c r="N3747" t="str">
        <f t="shared" si="526"/>
        <v>None</v>
      </c>
      <c r="O3747" t="str">
        <f t="shared" si="527"/>
        <v>None</v>
      </c>
      <c r="P3747" t="s">
        <v>460</v>
      </c>
      <c r="Q3747" s="2">
        <f t="shared" si="528"/>
        <v>37</v>
      </c>
      <c r="R3747" s="1" t="str">
        <f t="shared" si="529"/>
        <v>Established</v>
      </c>
      <c r="S3747" s="1"/>
      <c r="U3747" t="s">
        <v>2908</v>
      </c>
      <c r="V3747">
        <f t="shared" si="530"/>
        <v>0</v>
      </c>
    </row>
    <row r="3748" spans="1:22" x14ac:dyDescent="0.35">
      <c r="A3748">
        <v>3746</v>
      </c>
      <c r="B3748" t="s">
        <v>6616</v>
      </c>
      <c r="C3748" t="str">
        <f t="shared" si="522"/>
        <v>Don’t Buy</v>
      </c>
      <c r="D3748" t="str">
        <f t="shared" si="523"/>
        <v>Long Name</v>
      </c>
      <c r="E3748">
        <v>3.8</v>
      </c>
      <c r="F3748">
        <f>IF(Q3748&lt;10,E3748+0.1,E3748)</f>
        <v>3.8</v>
      </c>
      <c r="G3748">
        <f>MIN(IF(Q3748&lt;10,E3748+0.5,E3748),5)</f>
        <v>3.8</v>
      </c>
      <c r="H3748" t="str">
        <f t="shared" si="524"/>
        <v>Average Place to Work</v>
      </c>
      <c r="I3748">
        <v>140</v>
      </c>
      <c r="J3748" t="b">
        <f t="shared" si="525"/>
        <v>0</v>
      </c>
      <c r="K3748" t="b">
        <f>OR(E3748&gt;3.5,Q3748&lt;10)</f>
        <v>1</v>
      </c>
      <c r="L3748" t="s">
        <v>19</v>
      </c>
      <c r="M3748" t="s">
        <v>6486</v>
      </c>
      <c r="N3748" t="str">
        <f t="shared" si="526"/>
        <v>Indian Silicon Valley Startups</v>
      </c>
      <c r="O3748" t="str">
        <f t="shared" si="527"/>
        <v>None</v>
      </c>
      <c r="P3748" t="s">
        <v>118</v>
      </c>
      <c r="Q3748" s="2">
        <f t="shared" si="528"/>
        <v>20</v>
      </c>
      <c r="R3748" s="1" t="str">
        <f t="shared" si="529"/>
        <v>Established</v>
      </c>
      <c r="S3748" s="1"/>
      <c r="T3748" t="s">
        <v>606</v>
      </c>
      <c r="U3748" t="s">
        <v>41</v>
      </c>
      <c r="V3748">
        <f t="shared" si="530"/>
        <v>0</v>
      </c>
    </row>
    <row r="3749" spans="1:22" x14ac:dyDescent="0.35">
      <c r="A3749">
        <v>3747</v>
      </c>
      <c r="B3749" t="s">
        <v>6617</v>
      </c>
      <c r="C3749" t="str">
        <f t="shared" si="522"/>
        <v>Don’t Buy</v>
      </c>
      <c r="D3749" t="str">
        <f t="shared" si="523"/>
        <v>Long Name</v>
      </c>
      <c r="E3749">
        <v>4.3</v>
      </c>
      <c r="F3749">
        <f>IF(Q3749&lt;10,E3749+0.1,E3749)</f>
        <v>4.3</v>
      </c>
      <c r="G3749">
        <f>MIN(IF(Q3749&lt;10,E3749+0.5,E3749),5)</f>
        <v>4.3</v>
      </c>
      <c r="H3749" t="str">
        <f t="shared" si="524"/>
        <v>Average Place to Work</v>
      </c>
      <c r="I3749">
        <v>140</v>
      </c>
      <c r="J3749" t="b">
        <f t="shared" si="525"/>
        <v>0</v>
      </c>
      <c r="K3749" t="b">
        <f>OR(E3749&gt;3.5,Q3749&lt;10)</f>
        <v>1</v>
      </c>
      <c r="L3749" t="s">
        <v>19</v>
      </c>
      <c r="M3749" t="s">
        <v>2213</v>
      </c>
      <c r="N3749" t="str">
        <f t="shared" si="526"/>
        <v>None</v>
      </c>
      <c r="O3749" t="str">
        <f t="shared" si="527"/>
        <v>None</v>
      </c>
      <c r="P3749" t="s">
        <v>35</v>
      </c>
      <c r="Q3749" s="2">
        <f t="shared" si="528"/>
        <v>55</v>
      </c>
      <c r="R3749" s="1" t="str">
        <f t="shared" si="529"/>
        <v>Established</v>
      </c>
      <c r="S3749" s="1"/>
      <c r="T3749" t="s">
        <v>115</v>
      </c>
      <c r="U3749" t="s">
        <v>160</v>
      </c>
      <c r="V3749">
        <f t="shared" si="530"/>
        <v>0</v>
      </c>
    </row>
    <row r="3750" spans="1:22" x14ac:dyDescent="0.35">
      <c r="A3750">
        <v>3748</v>
      </c>
      <c r="B3750" t="s">
        <v>6618</v>
      </c>
      <c r="C3750" t="str">
        <f t="shared" si="522"/>
        <v>Don’t Buy</v>
      </c>
      <c r="D3750" t="str">
        <f t="shared" si="523"/>
        <v>Long Name</v>
      </c>
      <c r="E3750">
        <v>3.5</v>
      </c>
      <c r="F3750">
        <f>IF(Q3750&lt;10,E3750+0.1,E3750)</f>
        <v>3.5</v>
      </c>
      <c r="G3750">
        <f>MIN(IF(Q3750&lt;10,E3750+0.5,E3750),5)</f>
        <v>3.5</v>
      </c>
      <c r="H3750" t="str">
        <f t="shared" si="524"/>
        <v>Average Place to Work</v>
      </c>
      <c r="I3750">
        <v>140</v>
      </c>
      <c r="J3750" t="b">
        <f t="shared" si="525"/>
        <v>0</v>
      </c>
      <c r="K3750" t="b">
        <f>OR(E3750&gt;3.5,Q3750&lt;10)</f>
        <v>0</v>
      </c>
      <c r="L3750" t="s">
        <v>19</v>
      </c>
      <c r="M3750" t="s">
        <v>709</v>
      </c>
      <c r="N3750" t="str">
        <f t="shared" si="526"/>
        <v>None</v>
      </c>
      <c r="O3750" t="str">
        <f t="shared" si="527"/>
        <v>None</v>
      </c>
      <c r="P3750" t="s">
        <v>21</v>
      </c>
      <c r="Q3750" s="2">
        <f t="shared" si="528"/>
        <v>28</v>
      </c>
      <c r="R3750" s="1" t="str">
        <f t="shared" si="529"/>
        <v>Established</v>
      </c>
      <c r="S3750" s="1"/>
      <c r="T3750" t="s">
        <v>598</v>
      </c>
      <c r="U3750" t="s">
        <v>214</v>
      </c>
      <c r="V3750">
        <f t="shared" si="530"/>
        <v>0</v>
      </c>
    </row>
    <row r="3751" spans="1:22" x14ac:dyDescent="0.35">
      <c r="A3751">
        <v>3749</v>
      </c>
      <c r="B3751" t="s">
        <v>6608</v>
      </c>
      <c r="C3751" t="str">
        <f t="shared" si="522"/>
        <v>Don’t Buy</v>
      </c>
      <c r="D3751" t="str">
        <f t="shared" si="523"/>
        <v>Long Name</v>
      </c>
      <c r="E3751">
        <v>4.0999999999999996</v>
      </c>
      <c r="F3751">
        <f>IF(Q3751&lt;10,E3751+0.1,E3751)</f>
        <v>4.0999999999999996</v>
      </c>
      <c r="G3751">
        <f>MIN(IF(Q3751&lt;10,E3751+0.5,E3751),5)</f>
        <v>4.0999999999999996</v>
      </c>
      <c r="H3751" t="str">
        <f t="shared" si="524"/>
        <v>Average Place to Work</v>
      </c>
      <c r="I3751">
        <v>140</v>
      </c>
      <c r="J3751" t="b">
        <f t="shared" si="525"/>
        <v>0</v>
      </c>
      <c r="K3751" t="b">
        <f>OR(E3751&gt;3.5,Q3751&lt;10)</f>
        <v>1</v>
      </c>
      <c r="L3751" t="s">
        <v>19</v>
      </c>
      <c r="M3751" t="s">
        <v>6609</v>
      </c>
      <c r="N3751" t="str">
        <f t="shared" si="526"/>
        <v>None</v>
      </c>
      <c r="O3751" t="str">
        <f t="shared" si="527"/>
        <v>None</v>
      </c>
      <c r="P3751" t="s">
        <v>235</v>
      </c>
      <c r="Q3751" s="2">
        <f t="shared" si="528"/>
        <v>74</v>
      </c>
      <c r="R3751" s="1" t="str">
        <f t="shared" si="529"/>
        <v>Established</v>
      </c>
      <c r="S3751" s="1"/>
      <c r="T3751" t="s">
        <v>12</v>
      </c>
      <c r="U3751" t="s">
        <v>446</v>
      </c>
      <c r="V3751">
        <f t="shared" si="530"/>
        <v>0</v>
      </c>
    </row>
    <row r="3752" spans="1:22" x14ac:dyDescent="0.35">
      <c r="A3752">
        <v>3750</v>
      </c>
      <c r="B3752" t="s">
        <v>6606</v>
      </c>
      <c r="C3752" t="str">
        <f t="shared" si="522"/>
        <v>Don’t Buy</v>
      </c>
      <c r="D3752" t="str">
        <f t="shared" si="523"/>
        <v>Long Name</v>
      </c>
      <c r="E3752">
        <v>4.2</v>
      </c>
      <c r="F3752">
        <f>IF(Q3752&lt;10,E3752+0.1,E3752)</f>
        <v>4.2</v>
      </c>
      <c r="G3752">
        <f>MIN(IF(Q3752&lt;10,E3752+0.5,E3752),5)</f>
        <v>4.2</v>
      </c>
      <c r="H3752" t="str">
        <f t="shared" si="524"/>
        <v>Average Place to Work</v>
      </c>
      <c r="I3752">
        <v>140</v>
      </c>
      <c r="J3752" t="b">
        <f t="shared" si="525"/>
        <v>0</v>
      </c>
      <c r="K3752" t="b">
        <f>OR(E3752&gt;3.5,Q3752&lt;10)</f>
        <v>1</v>
      </c>
      <c r="L3752" t="s">
        <v>19</v>
      </c>
      <c r="M3752" t="s">
        <v>6607</v>
      </c>
      <c r="N3752" t="str">
        <f t="shared" si="526"/>
        <v>None</v>
      </c>
      <c r="O3752" t="str">
        <f t="shared" si="527"/>
        <v>None</v>
      </c>
      <c r="P3752" t="s">
        <v>118</v>
      </c>
      <c r="Q3752" s="2">
        <f t="shared" si="528"/>
        <v>20</v>
      </c>
      <c r="R3752" s="1" t="str">
        <f t="shared" si="529"/>
        <v>Established</v>
      </c>
      <c r="S3752" s="1"/>
      <c r="T3752" t="s">
        <v>598</v>
      </c>
      <c r="U3752" t="s">
        <v>41</v>
      </c>
      <c r="V3752">
        <f t="shared" si="530"/>
        <v>0</v>
      </c>
    </row>
    <row r="3753" spans="1:22" x14ac:dyDescent="0.35">
      <c r="A3753">
        <v>3751</v>
      </c>
      <c r="B3753" t="s">
        <v>6605</v>
      </c>
      <c r="C3753" t="str">
        <f t="shared" si="522"/>
        <v>Don’t Buy</v>
      </c>
      <c r="D3753" t="str">
        <f t="shared" si="523"/>
        <v>Long Name</v>
      </c>
      <c r="E3753">
        <v>4</v>
      </c>
      <c r="F3753">
        <f>IF(Q3753&lt;10,E3753+0.1,E3753)</f>
        <v>4</v>
      </c>
      <c r="G3753">
        <f>MIN(IF(Q3753&lt;10,E3753+0.5,E3753),5)</f>
        <v>4</v>
      </c>
      <c r="H3753" t="str">
        <f t="shared" si="524"/>
        <v>Average Place to Work</v>
      </c>
      <c r="I3753">
        <v>140</v>
      </c>
      <c r="J3753" t="b">
        <f t="shared" si="525"/>
        <v>0</v>
      </c>
      <c r="K3753" t="b">
        <f>OR(E3753&gt;3.5,Q3753&lt;10)</f>
        <v>1</v>
      </c>
      <c r="M3753" t="s">
        <v>3340</v>
      </c>
      <c r="N3753" t="str">
        <f t="shared" si="526"/>
        <v>None</v>
      </c>
      <c r="O3753" t="str">
        <f t="shared" si="527"/>
        <v>None</v>
      </c>
      <c r="P3753" t="s">
        <v>59</v>
      </c>
      <c r="Q3753" s="2">
        <f t="shared" si="528"/>
        <v>39</v>
      </c>
      <c r="R3753" s="1" t="str">
        <f t="shared" si="529"/>
        <v>Established</v>
      </c>
      <c r="S3753" s="1"/>
      <c r="U3753" t="s">
        <v>306</v>
      </c>
      <c r="V3753">
        <f t="shared" si="530"/>
        <v>0</v>
      </c>
    </row>
    <row r="3754" spans="1:22" x14ac:dyDescent="0.35">
      <c r="A3754">
        <v>3752</v>
      </c>
      <c r="B3754" t="s">
        <v>6616</v>
      </c>
      <c r="C3754" t="str">
        <f t="shared" si="522"/>
        <v>Don’t Buy</v>
      </c>
      <c r="D3754" t="str">
        <f t="shared" si="523"/>
        <v>Long Name</v>
      </c>
      <c r="E3754">
        <v>3.8</v>
      </c>
      <c r="F3754">
        <f>IF(Q3754&lt;10,E3754+0.1,E3754)</f>
        <v>3.8</v>
      </c>
      <c r="G3754">
        <f>MIN(IF(Q3754&lt;10,E3754+0.5,E3754),5)</f>
        <v>3.8</v>
      </c>
      <c r="H3754" t="str">
        <f t="shared" si="524"/>
        <v>Average Place to Work</v>
      </c>
      <c r="I3754">
        <v>140</v>
      </c>
      <c r="J3754" t="b">
        <f t="shared" si="525"/>
        <v>0</v>
      </c>
      <c r="K3754" t="b">
        <f>OR(E3754&gt;3.5,Q3754&lt;10)</f>
        <v>1</v>
      </c>
      <c r="L3754" t="s">
        <v>19</v>
      </c>
      <c r="M3754" t="s">
        <v>6486</v>
      </c>
      <c r="N3754" t="str">
        <f t="shared" si="526"/>
        <v>Indian Silicon Valley Startups</v>
      </c>
      <c r="O3754" t="str">
        <f t="shared" si="527"/>
        <v>None</v>
      </c>
      <c r="P3754" t="s">
        <v>118</v>
      </c>
      <c r="Q3754" s="2">
        <f t="shared" si="528"/>
        <v>20</v>
      </c>
      <c r="R3754" s="1" t="str">
        <f t="shared" si="529"/>
        <v>Established</v>
      </c>
      <c r="S3754" s="1"/>
      <c r="T3754" t="s">
        <v>606</v>
      </c>
      <c r="U3754" t="s">
        <v>41</v>
      </c>
      <c r="V3754">
        <f t="shared" si="530"/>
        <v>0</v>
      </c>
    </row>
    <row r="3755" spans="1:22" x14ac:dyDescent="0.35">
      <c r="A3755">
        <v>3753</v>
      </c>
      <c r="B3755" t="s">
        <v>6617</v>
      </c>
      <c r="C3755" t="str">
        <f t="shared" si="522"/>
        <v>Don’t Buy</v>
      </c>
      <c r="D3755" t="str">
        <f t="shared" si="523"/>
        <v>Long Name</v>
      </c>
      <c r="E3755">
        <v>4.3</v>
      </c>
      <c r="F3755">
        <f>IF(Q3755&lt;10,E3755+0.1,E3755)</f>
        <v>4.3</v>
      </c>
      <c r="G3755">
        <f>MIN(IF(Q3755&lt;10,E3755+0.5,E3755),5)</f>
        <v>4.3</v>
      </c>
      <c r="H3755" t="str">
        <f t="shared" si="524"/>
        <v>Average Place to Work</v>
      </c>
      <c r="I3755">
        <v>140</v>
      </c>
      <c r="J3755" t="b">
        <f t="shared" si="525"/>
        <v>0</v>
      </c>
      <c r="K3755" t="b">
        <f>OR(E3755&gt;3.5,Q3755&lt;10)</f>
        <v>1</v>
      </c>
      <c r="L3755" t="s">
        <v>19</v>
      </c>
      <c r="M3755" t="s">
        <v>2213</v>
      </c>
      <c r="N3755" t="str">
        <f t="shared" si="526"/>
        <v>None</v>
      </c>
      <c r="O3755" t="str">
        <f t="shared" si="527"/>
        <v>None</v>
      </c>
      <c r="P3755" t="s">
        <v>35</v>
      </c>
      <c r="Q3755" s="2">
        <f t="shared" si="528"/>
        <v>55</v>
      </c>
      <c r="R3755" s="1" t="str">
        <f t="shared" si="529"/>
        <v>Established</v>
      </c>
      <c r="S3755" s="1"/>
      <c r="T3755" t="s">
        <v>115</v>
      </c>
      <c r="U3755" t="s">
        <v>160</v>
      </c>
      <c r="V3755">
        <f t="shared" si="530"/>
        <v>0</v>
      </c>
    </row>
    <row r="3756" spans="1:22" x14ac:dyDescent="0.35">
      <c r="A3756">
        <v>3754</v>
      </c>
      <c r="B3756" t="s">
        <v>6601</v>
      </c>
      <c r="C3756" t="str">
        <f t="shared" si="522"/>
        <v>Don’t Buy</v>
      </c>
      <c r="D3756" t="str">
        <f t="shared" si="523"/>
        <v>Short Name</v>
      </c>
      <c r="E3756">
        <v>4.2</v>
      </c>
      <c r="F3756">
        <f>IF(Q3756&lt;10,E3756+0.1,E3756)</f>
        <v>4.2</v>
      </c>
      <c r="G3756">
        <f>MIN(IF(Q3756&lt;10,E3756+0.5,E3756),5)</f>
        <v>4.2</v>
      </c>
      <c r="H3756" t="str">
        <f t="shared" si="524"/>
        <v>Average Place to Work</v>
      </c>
      <c r="I3756">
        <v>140</v>
      </c>
      <c r="J3756" t="b">
        <f t="shared" si="525"/>
        <v>0</v>
      </c>
      <c r="K3756" t="b">
        <f>OR(E3756&gt;3.5,Q3756&lt;10)</f>
        <v>1</v>
      </c>
      <c r="L3756" t="s">
        <v>19</v>
      </c>
      <c r="M3756" t="s">
        <v>6602</v>
      </c>
      <c r="N3756" t="str">
        <f t="shared" si="526"/>
        <v>None</v>
      </c>
      <c r="O3756" t="str">
        <f t="shared" si="527"/>
        <v>None</v>
      </c>
      <c r="P3756" t="s">
        <v>550</v>
      </c>
      <c r="Q3756" s="2">
        <f t="shared" si="528"/>
        <v>92</v>
      </c>
      <c r="R3756" s="1" t="str">
        <f t="shared" si="529"/>
        <v>Established</v>
      </c>
      <c r="S3756" s="1"/>
      <c r="T3756" t="s">
        <v>606</v>
      </c>
      <c r="U3756" t="s">
        <v>404</v>
      </c>
      <c r="V3756">
        <f t="shared" si="530"/>
        <v>0</v>
      </c>
    </row>
    <row r="3757" spans="1:22" x14ac:dyDescent="0.35">
      <c r="A3757">
        <v>3755</v>
      </c>
      <c r="B3757" t="s">
        <v>6592</v>
      </c>
      <c r="C3757" t="str">
        <f t="shared" si="522"/>
        <v>Don’t Buy</v>
      </c>
      <c r="D3757" t="str">
        <f t="shared" si="523"/>
        <v>Long Name</v>
      </c>
      <c r="E3757">
        <v>3.5</v>
      </c>
      <c r="F3757">
        <f>IF(Q3757&lt;10,E3757+0.1,E3757)</f>
        <v>3.5</v>
      </c>
      <c r="G3757">
        <f>MIN(IF(Q3757&lt;10,E3757+0.5,E3757),5)</f>
        <v>3.5</v>
      </c>
      <c r="H3757" t="str">
        <f t="shared" si="524"/>
        <v>Average Place to Work</v>
      </c>
      <c r="I3757">
        <v>140</v>
      </c>
      <c r="J3757" t="b">
        <f t="shared" si="525"/>
        <v>0</v>
      </c>
      <c r="K3757" t="b">
        <f>OR(E3757&gt;3.5,Q3757&lt;10)</f>
        <v>0</v>
      </c>
      <c r="L3757" t="s">
        <v>9</v>
      </c>
      <c r="M3757" t="s">
        <v>2175</v>
      </c>
      <c r="N3757" t="str">
        <f t="shared" si="526"/>
        <v>None</v>
      </c>
      <c r="O3757" t="str">
        <f t="shared" si="527"/>
        <v>None</v>
      </c>
      <c r="P3757" t="s">
        <v>522</v>
      </c>
      <c r="Q3757" s="2">
        <f t="shared" si="528"/>
        <v>30</v>
      </c>
      <c r="R3757" s="1" t="str">
        <f t="shared" si="529"/>
        <v>Established</v>
      </c>
      <c r="S3757" s="1"/>
      <c r="T3757" t="s">
        <v>598</v>
      </c>
      <c r="U3757" t="s">
        <v>83</v>
      </c>
      <c r="V3757">
        <f t="shared" si="530"/>
        <v>0</v>
      </c>
    </row>
    <row r="3758" spans="1:22" x14ac:dyDescent="0.35">
      <c r="A3758">
        <v>3756</v>
      </c>
      <c r="B3758" t="s">
        <v>6619</v>
      </c>
      <c r="C3758" t="str">
        <f t="shared" si="522"/>
        <v>Don’t Buy</v>
      </c>
      <c r="D3758" t="str">
        <f t="shared" si="523"/>
        <v>Long Name</v>
      </c>
      <c r="E3758">
        <v>4.2</v>
      </c>
      <c r="F3758">
        <f>IF(Q3758&lt;10,E3758+0.1,E3758)</f>
        <v>4.2</v>
      </c>
      <c r="G3758">
        <f>MIN(IF(Q3758&lt;10,E3758+0.5,E3758),5)</f>
        <v>4.2</v>
      </c>
      <c r="H3758" t="str">
        <f t="shared" si="524"/>
        <v>Average Place to Work</v>
      </c>
      <c r="I3758">
        <v>140</v>
      </c>
      <c r="J3758" t="b">
        <f t="shared" si="525"/>
        <v>0</v>
      </c>
      <c r="K3758" t="b">
        <f>OR(E3758&gt;3.5,Q3758&lt;10)</f>
        <v>1</v>
      </c>
      <c r="L3758" t="s">
        <v>9</v>
      </c>
      <c r="M3758" t="s">
        <v>6620</v>
      </c>
      <c r="N3758" t="str">
        <f t="shared" si="526"/>
        <v>None</v>
      </c>
      <c r="O3758" t="str">
        <f t="shared" si="527"/>
        <v>None</v>
      </c>
      <c r="P3758" t="s">
        <v>111</v>
      </c>
      <c r="Q3758" s="2">
        <f t="shared" si="528"/>
        <v>22</v>
      </c>
      <c r="R3758" s="1" t="str">
        <f t="shared" si="529"/>
        <v>Established</v>
      </c>
      <c r="S3758" s="1"/>
      <c r="T3758" t="s">
        <v>606</v>
      </c>
      <c r="U3758" t="s">
        <v>68</v>
      </c>
      <c r="V3758">
        <f t="shared" si="530"/>
        <v>800000</v>
      </c>
    </row>
    <row r="3759" spans="1:22" x14ac:dyDescent="0.35">
      <c r="A3759">
        <v>3757</v>
      </c>
      <c r="B3759" t="s">
        <v>6621</v>
      </c>
      <c r="C3759" t="str">
        <f t="shared" si="522"/>
        <v>Don’t Buy</v>
      </c>
      <c r="D3759" t="str">
        <f t="shared" si="523"/>
        <v>Long Name</v>
      </c>
      <c r="E3759">
        <v>3.7</v>
      </c>
      <c r="F3759">
        <f>IF(Q3759&lt;10,E3759+0.1,E3759)</f>
        <v>3.8000000000000003</v>
      </c>
      <c r="G3759">
        <f>MIN(IF(Q3759&lt;10,E3759+0.5,E3759),5)</f>
        <v>4.2</v>
      </c>
      <c r="H3759" t="str">
        <f t="shared" si="524"/>
        <v>Average Place to Work</v>
      </c>
      <c r="I3759">
        <v>140</v>
      </c>
      <c r="J3759" t="b">
        <f t="shared" si="525"/>
        <v>0</v>
      </c>
      <c r="K3759" t="b">
        <f>OR(E3759&gt;3.5,Q3759&lt;10)</f>
        <v>1</v>
      </c>
      <c r="M3759" t="s">
        <v>4450</v>
      </c>
      <c r="N3759" t="str">
        <f t="shared" si="526"/>
        <v>Indian Silicon Valley Startups</v>
      </c>
      <c r="O3759" t="str">
        <f t="shared" si="527"/>
        <v>None</v>
      </c>
      <c r="P3759" t="s">
        <v>1680</v>
      </c>
      <c r="Q3759" s="2">
        <f t="shared" si="528"/>
        <v>3</v>
      </c>
      <c r="R3759" s="1" t="str">
        <f t="shared" si="529"/>
        <v>Startup</v>
      </c>
      <c r="S3759" s="1"/>
      <c r="U3759" t="s">
        <v>36</v>
      </c>
      <c r="V3759">
        <f t="shared" si="530"/>
        <v>0</v>
      </c>
    </row>
    <row r="3760" spans="1:22" x14ac:dyDescent="0.35">
      <c r="A3760">
        <v>3758</v>
      </c>
      <c r="B3760" t="s">
        <v>6622</v>
      </c>
      <c r="C3760" t="str">
        <f t="shared" si="522"/>
        <v>Don’t Buy</v>
      </c>
      <c r="D3760" t="str">
        <f t="shared" si="523"/>
        <v>Long Name</v>
      </c>
      <c r="E3760">
        <v>3.8</v>
      </c>
      <c r="F3760">
        <f>IF(Q3760&lt;10,E3760+0.1,E3760)</f>
        <v>3.8</v>
      </c>
      <c r="G3760">
        <f>MIN(IF(Q3760&lt;10,E3760+0.5,E3760),5)</f>
        <v>3.8</v>
      </c>
      <c r="H3760" t="str">
        <f t="shared" si="524"/>
        <v>Average Place to Work</v>
      </c>
      <c r="I3760">
        <v>140</v>
      </c>
      <c r="J3760" t="b">
        <f t="shared" si="525"/>
        <v>0</v>
      </c>
      <c r="K3760" t="b">
        <f>OR(E3760&gt;3.5,Q3760&lt;10)</f>
        <v>1</v>
      </c>
      <c r="L3760" t="s">
        <v>9</v>
      </c>
      <c r="M3760" t="s">
        <v>6623</v>
      </c>
      <c r="N3760" t="str">
        <f t="shared" si="526"/>
        <v>None</v>
      </c>
      <c r="O3760" t="str">
        <f t="shared" si="527"/>
        <v>None</v>
      </c>
      <c r="P3760" t="s">
        <v>4257</v>
      </c>
      <c r="Q3760" s="2">
        <f t="shared" si="528"/>
        <v>131</v>
      </c>
      <c r="R3760" s="1" t="str">
        <f t="shared" si="529"/>
        <v>Established</v>
      </c>
      <c r="S3760" s="1"/>
      <c r="T3760" t="s">
        <v>2372</v>
      </c>
      <c r="U3760" t="s">
        <v>24</v>
      </c>
      <c r="V3760">
        <f t="shared" si="530"/>
        <v>500000</v>
      </c>
    </row>
    <row r="3761" spans="1:22" x14ac:dyDescent="0.35">
      <c r="A3761">
        <v>3759</v>
      </c>
      <c r="B3761" t="s">
        <v>6624</v>
      </c>
      <c r="C3761" t="str">
        <f t="shared" si="522"/>
        <v>Buy</v>
      </c>
      <c r="D3761" t="str">
        <f t="shared" si="523"/>
        <v>Long Name</v>
      </c>
      <c r="E3761">
        <v>3.2</v>
      </c>
      <c r="F3761">
        <f>IF(Q3761&lt;10,E3761+0.1,E3761)</f>
        <v>3.3000000000000003</v>
      </c>
      <c r="G3761">
        <f>MIN(IF(Q3761&lt;10,E3761+0.5,E3761),5)</f>
        <v>3.7</v>
      </c>
      <c r="H3761" t="str">
        <f t="shared" si="524"/>
        <v>Average Place to Work</v>
      </c>
      <c r="I3761">
        <v>140</v>
      </c>
      <c r="J3761" t="b">
        <f t="shared" si="525"/>
        <v>0</v>
      </c>
      <c r="K3761" t="b">
        <f>OR(E3761&gt;3.5,Q3761&lt;10)</f>
        <v>1</v>
      </c>
      <c r="L3761" t="s">
        <v>19</v>
      </c>
      <c r="M3761" t="s">
        <v>5613</v>
      </c>
      <c r="N3761" t="str">
        <f t="shared" si="526"/>
        <v>Indian Silicon Valley Startups</v>
      </c>
      <c r="O3761" t="str">
        <f t="shared" si="527"/>
        <v>None</v>
      </c>
      <c r="P3761" t="s">
        <v>71</v>
      </c>
      <c r="Q3761" s="2">
        <f t="shared" si="528"/>
        <v>4</v>
      </c>
      <c r="R3761" s="1" t="str">
        <f t="shared" si="529"/>
        <v>Startup</v>
      </c>
      <c r="S3761" s="1"/>
      <c r="T3761" t="s">
        <v>606</v>
      </c>
      <c r="U3761" t="s">
        <v>986</v>
      </c>
      <c r="V3761">
        <f t="shared" si="530"/>
        <v>0</v>
      </c>
    </row>
    <row r="3762" spans="1:22" x14ac:dyDescent="0.35">
      <c r="A3762">
        <v>3760</v>
      </c>
      <c r="B3762" t="s">
        <v>6625</v>
      </c>
      <c r="C3762" t="str">
        <f t="shared" si="522"/>
        <v>Don’t Buy</v>
      </c>
      <c r="D3762" t="str">
        <f t="shared" si="523"/>
        <v>Long Name</v>
      </c>
      <c r="E3762">
        <v>4.0999999999999996</v>
      </c>
      <c r="F3762">
        <f>IF(Q3762&lt;10,E3762+0.1,E3762)</f>
        <v>4.0999999999999996</v>
      </c>
      <c r="G3762">
        <f>MIN(IF(Q3762&lt;10,E3762+0.5,E3762),5)</f>
        <v>4.0999999999999996</v>
      </c>
      <c r="H3762" t="str">
        <f t="shared" si="524"/>
        <v>Average Place to Work</v>
      </c>
      <c r="I3762">
        <v>140</v>
      </c>
      <c r="J3762" t="b">
        <f t="shared" si="525"/>
        <v>0</v>
      </c>
      <c r="K3762" t="b">
        <f>OR(E3762&gt;3.5,Q3762&lt;10)</f>
        <v>1</v>
      </c>
      <c r="L3762" t="s">
        <v>19</v>
      </c>
      <c r="M3762" t="s">
        <v>2916</v>
      </c>
      <c r="N3762" t="str">
        <f t="shared" si="526"/>
        <v>None</v>
      </c>
      <c r="O3762" t="str">
        <f t="shared" si="527"/>
        <v>None</v>
      </c>
      <c r="P3762" t="s">
        <v>936</v>
      </c>
      <c r="Q3762" s="2">
        <f t="shared" si="528"/>
        <v>102</v>
      </c>
      <c r="R3762" s="1" t="str">
        <f t="shared" si="529"/>
        <v>Established</v>
      </c>
      <c r="S3762" s="1"/>
      <c r="T3762" t="s">
        <v>606</v>
      </c>
      <c r="U3762" t="s">
        <v>160</v>
      </c>
      <c r="V3762">
        <f t="shared" si="530"/>
        <v>0</v>
      </c>
    </row>
    <row r="3763" spans="1:22" x14ac:dyDescent="0.35">
      <c r="A3763">
        <v>3761</v>
      </c>
      <c r="B3763" t="s">
        <v>6626</v>
      </c>
      <c r="C3763" t="str">
        <f t="shared" si="522"/>
        <v>Buy</v>
      </c>
      <c r="D3763" t="str">
        <f t="shared" si="523"/>
        <v>Long Name</v>
      </c>
      <c r="E3763">
        <v>4.0999999999999996</v>
      </c>
      <c r="F3763">
        <f>IF(Q3763&lt;10,E3763+0.1,E3763)</f>
        <v>4.0999999999999996</v>
      </c>
      <c r="G3763">
        <f>MIN(IF(Q3763&lt;10,E3763+0.5,E3763),5)</f>
        <v>4.0999999999999996</v>
      </c>
      <c r="H3763" t="str">
        <f t="shared" si="524"/>
        <v>Average Place to Work</v>
      </c>
      <c r="I3763">
        <v>140</v>
      </c>
      <c r="J3763" t="b">
        <f t="shared" si="525"/>
        <v>0</v>
      </c>
      <c r="K3763" t="b">
        <f>OR(E3763&gt;3.5,Q3763&lt;10)</f>
        <v>1</v>
      </c>
      <c r="L3763" t="s">
        <v>19</v>
      </c>
      <c r="M3763" t="s">
        <v>988</v>
      </c>
      <c r="N3763" t="str">
        <f t="shared" si="526"/>
        <v>None</v>
      </c>
      <c r="O3763" t="str">
        <f t="shared" si="527"/>
        <v>None</v>
      </c>
      <c r="P3763" t="s">
        <v>47</v>
      </c>
      <c r="Q3763" s="2">
        <f t="shared" si="528"/>
        <v>31</v>
      </c>
      <c r="R3763" s="1" t="str">
        <f t="shared" si="529"/>
        <v>Established</v>
      </c>
      <c r="S3763" s="1"/>
      <c r="T3763" t="s">
        <v>115</v>
      </c>
      <c r="U3763" t="s">
        <v>647</v>
      </c>
      <c r="V3763">
        <f t="shared" si="530"/>
        <v>0</v>
      </c>
    </row>
    <row r="3764" spans="1:22" x14ac:dyDescent="0.35">
      <c r="A3764">
        <v>3762</v>
      </c>
      <c r="B3764" t="s">
        <v>6627</v>
      </c>
      <c r="C3764" t="str">
        <f t="shared" si="522"/>
        <v>Don’t Buy</v>
      </c>
      <c r="D3764" t="str">
        <f t="shared" si="523"/>
        <v>Short Name</v>
      </c>
      <c r="E3764">
        <v>3.9</v>
      </c>
      <c r="F3764">
        <f>IF(Q3764&lt;10,E3764+0.1,E3764)</f>
        <v>3.9</v>
      </c>
      <c r="G3764">
        <f>MIN(IF(Q3764&lt;10,E3764+0.5,E3764),5)</f>
        <v>3.9</v>
      </c>
      <c r="H3764" t="str">
        <f t="shared" si="524"/>
        <v>Average Place to Work</v>
      </c>
      <c r="I3764">
        <v>166</v>
      </c>
      <c r="J3764" t="b">
        <f t="shared" si="525"/>
        <v>0</v>
      </c>
      <c r="K3764" t="b">
        <f>OR(E3764&gt;3.5,Q3764&lt;10)</f>
        <v>1</v>
      </c>
      <c r="L3764" t="s">
        <v>19</v>
      </c>
      <c r="M3764" t="s">
        <v>6628</v>
      </c>
      <c r="N3764" t="str">
        <f t="shared" si="526"/>
        <v>None</v>
      </c>
      <c r="O3764" t="str">
        <f t="shared" si="527"/>
        <v>None</v>
      </c>
      <c r="P3764" t="s">
        <v>2156</v>
      </c>
      <c r="Q3764" s="2">
        <f t="shared" si="528"/>
        <v>106</v>
      </c>
      <c r="R3764" s="1" t="str">
        <f t="shared" si="529"/>
        <v>Established</v>
      </c>
      <c r="S3764" s="1"/>
      <c r="T3764" t="s">
        <v>115</v>
      </c>
      <c r="U3764" t="s">
        <v>92</v>
      </c>
      <c r="V3764">
        <f t="shared" si="530"/>
        <v>0</v>
      </c>
    </row>
    <row r="3765" spans="1:22" x14ac:dyDescent="0.35">
      <c r="A3765">
        <v>3763</v>
      </c>
      <c r="B3765" t="s">
        <v>6629</v>
      </c>
      <c r="C3765" t="str">
        <f t="shared" si="522"/>
        <v>Don’t Buy</v>
      </c>
      <c r="D3765" t="str">
        <f t="shared" si="523"/>
        <v>Long Name</v>
      </c>
      <c r="E3765">
        <v>3.8</v>
      </c>
      <c r="F3765">
        <f>IF(Q3765&lt;10,E3765+0.1,E3765)</f>
        <v>3.8</v>
      </c>
      <c r="G3765">
        <f>MIN(IF(Q3765&lt;10,E3765+0.5,E3765),5)</f>
        <v>3.8</v>
      </c>
      <c r="H3765" t="str">
        <f t="shared" si="524"/>
        <v>Average Place to Work</v>
      </c>
      <c r="I3765">
        <v>139</v>
      </c>
      <c r="J3765" t="b">
        <f t="shared" si="525"/>
        <v>0</v>
      </c>
      <c r="K3765" t="b">
        <f>OR(E3765&gt;3.5,Q3765&lt;10)</f>
        <v>1</v>
      </c>
      <c r="L3765" t="s">
        <v>19</v>
      </c>
      <c r="M3765" t="s">
        <v>1875</v>
      </c>
      <c r="N3765" t="str">
        <f t="shared" si="526"/>
        <v>None</v>
      </c>
      <c r="O3765" t="str">
        <f t="shared" si="527"/>
        <v>None</v>
      </c>
      <c r="P3765" t="s">
        <v>76</v>
      </c>
      <c r="Q3765" s="2">
        <f t="shared" si="528"/>
        <v>44</v>
      </c>
      <c r="R3765" s="1" t="str">
        <f t="shared" si="529"/>
        <v>Established</v>
      </c>
      <c r="S3765" s="1"/>
      <c r="T3765" t="s">
        <v>1481</v>
      </c>
      <c r="U3765" t="s">
        <v>346</v>
      </c>
      <c r="V3765">
        <f t="shared" si="530"/>
        <v>0</v>
      </c>
    </row>
    <row r="3766" spans="1:22" x14ac:dyDescent="0.35">
      <c r="A3766">
        <v>3764</v>
      </c>
      <c r="B3766" t="s">
        <v>6630</v>
      </c>
      <c r="C3766" t="str">
        <f t="shared" si="522"/>
        <v>Don’t Buy</v>
      </c>
      <c r="D3766" t="str">
        <f t="shared" si="523"/>
        <v>Long Name</v>
      </c>
      <c r="E3766">
        <v>3.8</v>
      </c>
      <c r="F3766">
        <f>IF(Q3766&lt;10,E3766+0.1,E3766)</f>
        <v>3.8</v>
      </c>
      <c r="G3766">
        <f>MIN(IF(Q3766&lt;10,E3766+0.5,E3766),5)</f>
        <v>3.8</v>
      </c>
      <c r="H3766" t="str">
        <f t="shared" si="524"/>
        <v>Average Place to Work</v>
      </c>
      <c r="I3766">
        <v>139</v>
      </c>
      <c r="J3766" t="b">
        <f t="shared" si="525"/>
        <v>0</v>
      </c>
      <c r="K3766" t="b">
        <f>OR(E3766&gt;3.5,Q3766&lt;10)</f>
        <v>1</v>
      </c>
      <c r="L3766" t="s">
        <v>9</v>
      </c>
      <c r="M3766" t="s">
        <v>1173</v>
      </c>
      <c r="N3766" t="str">
        <f t="shared" si="526"/>
        <v>Indian Silicon Valley Startups</v>
      </c>
      <c r="O3766" t="str">
        <f t="shared" si="527"/>
        <v>None</v>
      </c>
      <c r="P3766" t="s">
        <v>542</v>
      </c>
      <c r="Q3766" s="2">
        <f t="shared" si="528"/>
        <v>67</v>
      </c>
      <c r="R3766" s="1" t="str">
        <f t="shared" si="529"/>
        <v>Established</v>
      </c>
      <c r="S3766" s="1"/>
      <c r="T3766" t="s">
        <v>598</v>
      </c>
      <c r="U3766" t="s">
        <v>484</v>
      </c>
      <c r="V3766">
        <f t="shared" si="530"/>
        <v>0</v>
      </c>
    </row>
    <row r="3767" spans="1:22" x14ac:dyDescent="0.35">
      <c r="A3767">
        <v>3765</v>
      </c>
      <c r="B3767" t="s">
        <v>6631</v>
      </c>
      <c r="C3767" t="str">
        <f t="shared" si="522"/>
        <v>Don’t Buy</v>
      </c>
      <c r="D3767" t="str">
        <f t="shared" si="523"/>
        <v>Short Name</v>
      </c>
      <c r="E3767">
        <v>3.9</v>
      </c>
      <c r="F3767">
        <f>IF(Q3767&lt;10,E3767+0.1,E3767)</f>
        <v>3.9</v>
      </c>
      <c r="G3767">
        <f>MIN(IF(Q3767&lt;10,E3767+0.5,E3767),5)</f>
        <v>3.9</v>
      </c>
      <c r="H3767" t="str">
        <f t="shared" si="524"/>
        <v>Average Place to Work</v>
      </c>
      <c r="I3767">
        <v>139</v>
      </c>
      <c r="J3767" t="b">
        <f t="shared" si="525"/>
        <v>0</v>
      </c>
      <c r="K3767" t="b">
        <f>OR(E3767&gt;3.5,Q3767&lt;10)</f>
        <v>1</v>
      </c>
      <c r="L3767" t="s">
        <v>19</v>
      </c>
      <c r="M3767" t="s">
        <v>6632</v>
      </c>
      <c r="N3767" t="str">
        <f t="shared" si="526"/>
        <v>None</v>
      </c>
      <c r="O3767" t="str">
        <f t="shared" si="527"/>
        <v>None</v>
      </c>
      <c r="P3767" t="s">
        <v>76</v>
      </c>
      <c r="Q3767" s="2">
        <f t="shared" si="528"/>
        <v>44</v>
      </c>
      <c r="R3767" s="1" t="str">
        <f t="shared" si="529"/>
        <v>Established</v>
      </c>
      <c r="S3767" s="1"/>
      <c r="T3767" t="s">
        <v>606</v>
      </c>
      <c r="U3767" t="s">
        <v>755</v>
      </c>
      <c r="V3767">
        <f t="shared" si="530"/>
        <v>0</v>
      </c>
    </row>
    <row r="3768" spans="1:22" x14ac:dyDescent="0.35">
      <c r="A3768">
        <v>3766</v>
      </c>
      <c r="B3768" t="s">
        <v>6633</v>
      </c>
      <c r="C3768" t="str">
        <f t="shared" si="522"/>
        <v>Buy</v>
      </c>
      <c r="D3768" t="str">
        <f t="shared" si="523"/>
        <v>Long Name</v>
      </c>
      <c r="E3768">
        <v>3.9</v>
      </c>
      <c r="F3768">
        <f>IF(Q3768&lt;10,E3768+0.1,E3768)</f>
        <v>3.9</v>
      </c>
      <c r="G3768">
        <f>MIN(IF(Q3768&lt;10,E3768+0.5,E3768),5)</f>
        <v>3.9</v>
      </c>
      <c r="H3768" t="str">
        <f t="shared" si="524"/>
        <v>Average Place to Work</v>
      </c>
      <c r="I3768">
        <v>139</v>
      </c>
      <c r="J3768" t="b">
        <f t="shared" si="525"/>
        <v>0</v>
      </c>
      <c r="K3768" t="b">
        <f>OR(E3768&gt;3.5,Q3768&lt;10)</f>
        <v>1</v>
      </c>
      <c r="L3768" t="s">
        <v>19</v>
      </c>
      <c r="M3768" t="s">
        <v>3592</v>
      </c>
      <c r="N3768" t="str">
        <f t="shared" si="526"/>
        <v>None</v>
      </c>
      <c r="O3768" t="str">
        <f t="shared" si="527"/>
        <v>None</v>
      </c>
      <c r="P3768" t="s">
        <v>445</v>
      </c>
      <c r="Q3768" s="2">
        <f t="shared" si="528"/>
        <v>14</v>
      </c>
      <c r="R3768" s="1" t="str">
        <f t="shared" si="529"/>
        <v>Established</v>
      </c>
      <c r="S3768" s="1"/>
      <c r="T3768" t="s">
        <v>1183</v>
      </c>
      <c r="U3768" t="s">
        <v>64</v>
      </c>
      <c r="V3768">
        <f t="shared" si="530"/>
        <v>0</v>
      </c>
    </row>
    <row r="3769" spans="1:22" x14ac:dyDescent="0.35">
      <c r="A3769">
        <v>3767</v>
      </c>
      <c r="B3769" t="s">
        <v>6634</v>
      </c>
      <c r="C3769" t="str">
        <f t="shared" si="522"/>
        <v>Don’t Buy</v>
      </c>
      <c r="D3769" t="str">
        <f t="shared" si="523"/>
        <v>Long Name</v>
      </c>
      <c r="E3769">
        <v>3.9</v>
      </c>
      <c r="F3769">
        <f>IF(Q3769&lt;10,E3769+0.1,E3769)</f>
        <v>3.9</v>
      </c>
      <c r="G3769">
        <f>MIN(IF(Q3769&lt;10,E3769+0.5,E3769),5)</f>
        <v>3.9</v>
      </c>
      <c r="H3769" t="str">
        <f t="shared" si="524"/>
        <v>Average Place to Work</v>
      </c>
      <c r="I3769">
        <v>139</v>
      </c>
      <c r="J3769" t="b">
        <f t="shared" si="525"/>
        <v>0</v>
      </c>
      <c r="K3769" t="b">
        <f>OR(E3769&gt;3.5,Q3769&lt;10)</f>
        <v>1</v>
      </c>
      <c r="L3769" t="s">
        <v>19</v>
      </c>
      <c r="M3769" t="s">
        <v>6635</v>
      </c>
      <c r="N3769" t="str">
        <f t="shared" si="526"/>
        <v>None</v>
      </c>
      <c r="O3769" t="str">
        <f t="shared" si="527"/>
        <v>None</v>
      </c>
      <c r="P3769" t="s">
        <v>118</v>
      </c>
      <c r="Q3769" s="2">
        <f t="shared" si="528"/>
        <v>20</v>
      </c>
      <c r="R3769" s="1" t="str">
        <f t="shared" si="529"/>
        <v>Established</v>
      </c>
      <c r="S3769" s="1"/>
      <c r="T3769" t="s">
        <v>598</v>
      </c>
      <c r="U3769" t="s">
        <v>523</v>
      </c>
      <c r="V3769">
        <f t="shared" si="530"/>
        <v>0</v>
      </c>
    </row>
    <row r="3770" spans="1:22" x14ac:dyDescent="0.35">
      <c r="A3770">
        <v>3768</v>
      </c>
      <c r="B3770" t="s">
        <v>6636</v>
      </c>
      <c r="C3770" t="str">
        <f t="shared" si="522"/>
        <v>Don’t Buy</v>
      </c>
      <c r="D3770" t="str">
        <f t="shared" si="523"/>
        <v>Long Name</v>
      </c>
      <c r="E3770">
        <v>4.5</v>
      </c>
      <c r="F3770">
        <f>IF(Q3770&lt;10,E3770+0.1,E3770)</f>
        <v>4.5</v>
      </c>
      <c r="G3770">
        <f>MIN(IF(Q3770&lt;10,E3770+0.5,E3770),5)</f>
        <v>4.5</v>
      </c>
      <c r="H3770" t="str">
        <f t="shared" si="524"/>
        <v>Average Place to Work</v>
      </c>
      <c r="I3770">
        <v>139</v>
      </c>
      <c r="J3770" t="b">
        <f t="shared" si="525"/>
        <v>0</v>
      </c>
      <c r="K3770" t="b">
        <f>OR(E3770&gt;3.5,Q3770&lt;10)</f>
        <v>1</v>
      </c>
      <c r="L3770" t="s">
        <v>19</v>
      </c>
      <c r="M3770" t="s">
        <v>6637</v>
      </c>
      <c r="N3770" t="str">
        <f t="shared" si="526"/>
        <v>None</v>
      </c>
      <c r="O3770" t="str">
        <f t="shared" si="527"/>
        <v>None</v>
      </c>
      <c r="P3770" t="s">
        <v>261</v>
      </c>
      <c r="Q3770" s="2">
        <f t="shared" si="528"/>
        <v>21</v>
      </c>
      <c r="R3770" s="1" t="str">
        <f t="shared" si="529"/>
        <v>Established</v>
      </c>
      <c r="S3770" s="1"/>
      <c r="T3770" t="s">
        <v>606</v>
      </c>
      <c r="U3770" t="s">
        <v>484</v>
      </c>
      <c r="V3770">
        <f t="shared" si="530"/>
        <v>0</v>
      </c>
    </row>
    <row r="3771" spans="1:22" x14ac:dyDescent="0.35">
      <c r="A3771">
        <v>3769</v>
      </c>
      <c r="B3771" t="s">
        <v>6638</v>
      </c>
      <c r="C3771" t="str">
        <f t="shared" si="522"/>
        <v>Don’t Buy</v>
      </c>
      <c r="D3771" t="str">
        <f t="shared" si="523"/>
        <v>Long Name</v>
      </c>
      <c r="E3771">
        <v>3.2</v>
      </c>
      <c r="F3771">
        <f>IF(Q3771&lt;10,E3771+0.1,E3771)</f>
        <v>3.2</v>
      </c>
      <c r="G3771">
        <f>MIN(IF(Q3771&lt;10,E3771+0.5,E3771),5)</f>
        <v>3.2</v>
      </c>
      <c r="H3771" t="str">
        <f t="shared" si="524"/>
        <v>Average Place to Work</v>
      </c>
      <c r="I3771">
        <v>139</v>
      </c>
      <c r="J3771" t="b">
        <f t="shared" si="525"/>
        <v>0</v>
      </c>
      <c r="K3771" t="b">
        <f>OR(E3771&gt;3.5,Q3771&lt;10)</f>
        <v>0</v>
      </c>
      <c r="L3771" t="s">
        <v>19</v>
      </c>
      <c r="M3771" t="s">
        <v>6639</v>
      </c>
      <c r="N3771" t="str">
        <f t="shared" si="526"/>
        <v>Indian Silicon Valley Startups</v>
      </c>
      <c r="O3771" t="str">
        <f t="shared" si="527"/>
        <v>None</v>
      </c>
      <c r="P3771" t="s">
        <v>261</v>
      </c>
      <c r="Q3771" s="2">
        <f t="shared" si="528"/>
        <v>21</v>
      </c>
      <c r="R3771" s="1" t="str">
        <f t="shared" si="529"/>
        <v>Established</v>
      </c>
      <c r="S3771" s="1"/>
      <c r="T3771" t="s">
        <v>606</v>
      </c>
      <c r="U3771" t="s">
        <v>36</v>
      </c>
      <c r="V3771">
        <f t="shared" si="530"/>
        <v>0</v>
      </c>
    </row>
    <row r="3772" spans="1:22" x14ac:dyDescent="0.35">
      <c r="A3772">
        <v>3770</v>
      </c>
      <c r="B3772" t="s">
        <v>6640</v>
      </c>
      <c r="C3772" t="str">
        <f t="shared" si="522"/>
        <v>Don’t Buy</v>
      </c>
      <c r="D3772" t="str">
        <f t="shared" si="523"/>
        <v>Long Name</v>
      </c>
      <c r="E3772">
        <v>4.3</v>
      </c>
      <c r="F3772">
        <f>IF(Q3772&lt;10,E3772+0.1,E3772)</f>
        <v>4.3</v>
      </c>
      <c r="G3772">
        <f>MIN(IF(Q3772&lt;10,E3772+0.5,E3772),5)</f>
        <v>4.3</v>
      </c>
      <c r="H3772" t="str">
        <f t="shared" si="524"/>
        <v>Average Place to Work</v>
      </c>
      <c r="I3772">
        <v>139</v>
      </c>
      <c r="J3772" t="b">
        <f t="shared" si="525"/>
        <v>0</v>
      </c>
      <c r="K3772" t="b">
        <f>OR(E3772&gt;3.5,Q3772&lt;10)</f>
        <v>1</v>
      </c>
      <c r="L3772" t="s">
        <v>19</v>
      </c>
      <c r="M3772" t="s">
        <v>3281</v>
      </c>
      <c r="N3772" t="str">
        <f t="shared" si="526"/>
        <v>None</v>
      </c>
      <c r="O3772" t="str">
        <f t="shared" si="527"/>
        <v>None</v>
      </c>
      <c r="P3772" t="s">
        <v>167</v>
      </c>
      <c r="Q3772" s="2">
        <f t="shared" si="528"/>
        <v>34</v>
      </c>
      <c r="R3772" s="1" t="str">
        <f t="shared" si="529"/>
        <v>Established</v>
      </c>
      <c r="S3772" s="1"/>
      <c r="T3772" t="s">
        <v>606</v>
      </c>
      <c r="U3772" t="s">
        <v>312</v>
      </c>
      <c r="V3772">
        <f t="shared" si="530"/>
        <v>0</v>
      </c>
    </row>
    <row r="3773" spans="1:22" x14ac:dyDescent="0.35">
      <c r="A3773">
        <v>3771</v>
      </c>
      <c r="B3773" t="s">
        <v>6641</v>
      </c>
      <c r="C3773" t="str">
        <f t="shared" si="522"/>
        <v>Don’t Buy</v>
      </c>
      <c r="D3773" t="str">
        <f t="shared" si="523"/>
        <v>Long Name</v>
      </c>
      <c r="E3773">
        <v>3.3</v>
      </c>
      <c r="F3773">
        <f>IF(Q3773&lt;10,E3773+0.1,E3773)</f>
        <v>3.3</v>
      </c>
      <c r="G3773">
        <f>MIN(IF(Q3773&lt;10,E3773+0.5,E3773),5)</f>
        <v>3.3</v>
      </c>
      <c r="H3773" t="str">
        <f t="shared" si="524"/>
        <v>Average Place to Work</v>
      </c>
      <c r="I3773">
        <v>139</v>
      </c>
      <c r="J3773" t="b">
        <f t="shared" si="525"/>
        <v>0</v>
      </c>
      <c r="K3773" t="b">
        <f>OR(E3773&gt;3.5,Q3773&lt;10)</f>
        <v>0</v>
      </c>
      <c r="L3773" t="s">
        <v>19</v>
      </c>
      <c r="M3773" t="s">
        <v>6642</v>
      </c>
      <c r="N3773" t="str">
        <f t="shared" si="526"/>
        <v>None</v>
      </c>
      <c r="O3773" t="str">
        <f t="shared" si="527"/>
        <v>None</v>
      </c>
      <c r="P3773" t="s">
        <v>143</v>
      </c>
      <c r="Q3773" s="2">
        <f t="shared" si="528"/>
        <v>24</v>
      </c>
      <c r="R3773" s="1" t="str">
        <f t="shared" si="529"/>
        <v>Established</v>
      </c>
      <c r="S3773" s="1"/>
      <c r="T3773" t="s">
        <v>115</v>
      </c>
      <c r="U3773" t="s">
        <v>446</v>
      </c>
      <c r="V3773">
        <f t="shared" si="530"/>
        <v>0</v>
      </c>
    </row>
    <row r="3774" spans="1:22" x14ac:dyDescent="0.35">
      <c r="A3774">
        <v>3772</v>
      </c>
      <c r="B3774" t="s">
        <v>6643</v>
      </c>
      <c r="C3774" t="str">
        <f t="shared" si="522"/>
        <v>Don’t Buy</v>
      </c>
      <c r="D3774" t="str">
        <f t="shared" si="523"/>
        <v>Long Name</v>
      </c>
      <c r="E3774">
        <v>4</v>
      </c>
      <c r="F3774">
        <f>IF(Q3774&lt;10,E3774+0.1,E3774)</f>
        <v>4</v>
      </c>
      <c r="G3774">
        <f>MIN(IF(Q3774&lt;10,E3774+0.5,E3774),5)</f>
        <v>4</v>
      </c>
      <c r="H3774" t="str">
        <f t="shared" si="524"/>
        <v>Average Place to Work</v>
      </c>
      <c r="I3774">
        <v>139</v>
      </c>
      <c r="J3774" t="b">
        <f t="shared" si="525"/>
        <v>0</v>
      </c>
      <c r="K3774" t="b">
        <f>OR(E3774&gt;3.5,Q3774&lt;10)</f>
        <v>1</v>
      </c>
      <c r="L3774" t="s">
        <v>19</v>
      </c>
      <c r="M3774" t="s">
        <v>4181</v>
      </c>
      <c r="N3774" t="str">
        <f t="shared" si="526"/>
        <v>None</v>
      </c>
      <c r="O3774" t="str">
        <f t="shared" si="527"/>
        <v>None</v>
      </c>
      <c r="P3774" t="s">
        <v>156</v>
      </c>
      <c r="Q3774" s="2">
        <f t="shared" si="528"/>
        <v>18</v>
      </c>
      <c r="R3774" s="1" t="str">
        <f t="shared" si="529"/>
        <v>Established</v>
      </c>
      <c r="S3774" s="1"/>
      <c r="T3774" t="s">
        <v>606</v>
      </c>
      <c r="U3774" t="s">
        <v>83</v>
      </c>
      <c r="V3774">
        <f t="shared" si="530"/>
        <v>0</v>
      </c>
    </row>
    <row r="3775" spans="1:22" x14ac:dyDescent="0.35">
      <c r="A3775">
        <v>3773</v>
      </c>
      <c r="B3775" t="s">
        <v>6644</v>
      </c>
      <c r="C3775" t="str">
        <f t="shared" si="522"/>
        <v>Don’t Buy</v>
      </c>
      <c r="D3775" t="str">
        <f t="shared" si="523"/>
        <v>Long Name</v>
      </c>
      <c r="E3775">
        <v>4.0999999999999996</v>
      </c>
      <c r="F3775">
        <f>IF(Q3775&lt;10,E3775+0.1,E3775)</f>
        <v>4.0999999999999996</v>
      </c>
      <c r="G3775">
        <f>MIN(IF(Q3775&lt;10,E3775+0.5,E3775),5)</f>
        <v>4.0999999999999996</v>
      </c>
      <c r="H3775" t="str">
        <f t="shared" si="524"/>
        <v>Average Place to Work</v>
      </c>
      <c r="I3775">
        <v>139</v>
      </c>
      <c r="J3775" t="b">
        <f t="shared" si="525"/>
        <v>0</v>
      </c>
      <c r="K3775" t="b">
        <f>OR(E3775&gt;3.5,Q3775&lt;10)</f>
        <v>1</v>
      </c>
      <c r="L3775" t="s">
        <v>9</v>
      </c>
      <c r="M3775" t="s">
        <v>6645</v>
      </c>
      <c r="N3775" t="str">
        <f t="shared" si="526"/>
        <v>None</v>
      </c>
      <c r="O3775" t="str">
        <f t="shared" si="527"/>
        <v>None</v>
      </c>
      <c r="P3775" t="s">
        <v>180</v>
      </c>
      <c r="Q3775" s="2">
        <f t="shared" si="528"/>
        <v>23</v>
      </c>
      <c r="R3775" s="1" t="str">
        <f t="shared" si="529"/>
        <v>Established</v>
      </c>
      <c r="S3775" s="1"/>
      <c r="T3775" t="s">
        <v>115</v>
      </c>
      <c r="U3775" t="s">
        <v>24</v>
      </c>
      <c r="V3775">
        <f t="shared" si="530"/>
        <v>1000000</v>
      </c>
    </row>
    <row r="3776" spans="1:22" x14ac:dyDescent="0.35">
      <c r="A3776">
        <v>3774</v>
      </c>
      <c r="B3776" t="s">
        <v>6646</v>
      </c>
      <c r="C3776" t="str">
        <f t="shared" si="522"/>
        <v>Don’t Buy</v>
      </c>
      <c r="D3776" t="str">
        <f t="shared" si="523"/>
        <v>Long Name</v>
      </c>
      <c r="E3776">
        <v>4.5</v>
      </c>
      <c r="F3776">
        <f>IF(Q3776&lt;10,E3776+0.1,E3776)</f>
        <v>4.5</v>
      </c>
      <c r="G3776">
        <f>MIN(IF(Q3776&lt;10,E3776+0.5,E3776),5)</f>
        <v>4.5</v>
      </c>
      <c r="H3776" t="str">
        <f t="shared" si="524"/>
        <v>Average Place to Work</v>
      </c>
      <c r="I3776">
        <v>139</v>
      </c>
      <c r="J3776" t="b">
        <f t="shared" si="525"/>
        <v>0</v>
      </c>
      <c r="K3776" t="b">
        <f>OR(E3776&gt;3.5,Q3776&lt;10)</f>
        <v>1</v>
      </c>
      <c r="L3776" t="s">
        <v>19</v>
      </c>
      <c r="M3776" t="s">
        <v>2488</v>
      </c>
      <c r="N3776" t="str">
        <f t="shared" si="526"/>
        <v>None</v>
      </c>
      <c r="O3776" t="str">
        <f t="shared" si="527"/>
        <v>None</v>
      </c>
      <c r="P3776" t="s">
        <v>118</v>
      </c>
      <c r="Q3776" s="2">
        <f t="shared" si="528"/>
        <v>20</v>
      </c>
      <c r="R3776" s="1" t="str">
        <f t="shared" si="529"/>
        <v>Established</v>
      </c>
      <c r="S3776" s="1"/>
      <c r="T3776" t="s">
        <v>1183</v>
      </c>
      <c r="U3776" t="s">
        <v>227</v>
      </c>
      <c r="V3776">
        <f t="shared" si="530"/>
        <v>0</v>
      </c>
    </row>
    <row r="3777" spans="1:22" x14ac:dyDescent="0.35">
      <c r="A3777">
        <v>3775</v>
      </c>
      <c r="B3777" t="s">
        <v>6647</v>
      </c>
      <c r="C3777" t="str">
        <f t="shared" si="522"/>
        <v>Don’t Buy</v>
      </c>
      <c r="D3777" t="str">
        <f t="shared" si="523"/>
        <v>Long Name</v>
      </c>
      <c r="E3777">
        <v>3.8</v>
      </c>
      <c r="F3777">
        <f>IF(Q3777&lt;10,E3777+0.1,E3777)</f>
        <v>3.8</v>
      </c>
      <c r="G3777">
        <f>MIN(IF(Q3777&lt;10,E3777+0.5,E3777),5)</f>
        <v>3.8</v>
      </c>
      <c r="H3777" t="str">
        <f t="shared" si="524"/>
        <v>Average Place to Work</v>
      </c>
      <c r="I3777">
        <v>139</v>
      </c>
      <c r="J3777" t="b">
        <f t="shared" si="525"/>
        <v>0</v>
      </c>
      <c r="K3777" t="b">
        <f>OR(E3777&gt;3.5,Q3777&lt;10)</f>
        <v>1</v>
      </c>
      <c r="M3777" t="s">
        <v>6648</v>
      </c>
      <c r="N3777" t="str">
        <f t="shared" si="526"/>
        <v>None</v>
      </c>
      <c r="O3777" t="str">
        <f t="shared" si="527"/>
        <v>None</v>
      </c>
      <c r="P3777" t="s">
        <v>118</v>
      </c>
      <c r="Q3777" s="2">
        <f t="shared" si="528"/>
        <v>20</v>
      </c>
      <c r="R3777" s="1" t="str">
        <f t="shared" si="529"/>
        <v>Established</v>
      </c>
      <c r="S3777" s="1"/>
      <c r="U3777" t="s">
        <v>893</v>
      </c>
      <c r="V3777">
        <f t="shared" si="530"/>
        <v>0</v>
      </c>
    </row>
    <row r="3778" spans="1:22" x14ac:dyDescent="0.35">
      <c r="A3778">
        <v>3776</v>
      </c>
      <c r="B3778" t="s">
        <v>6649</v>
      </c>
      <c r="C3778" t="str">
        <f t="shared" si="522"/>
        <v>Don’t Buy</v>
      </c>
      <c r="D3778" t="str">
        <f t="shared" si="523"/>
        <v>Long Name</v>
      </c>
      <c r="E3778">
        <v>3.3</v>
      </c>
      <c r="F3778">
        <f>IF(Q3778&lt;10,E3778+0.1,E3778)</f>
        <v>3.3</v>
      </c>
      <c r="G3778">
        <f>MIN(IF(Q3778&lt;10,E3778+0.5,E3778),5)</f>
        <v>3.3</v>
      </c>
      <c r="H3778" t="str">
        <f t="shared" si="524"/>
        <v>Average Place to Work</v>
      </c>
      <c r="I3778">
        <v>139</v>
      </c>
      <c r="J3778" t="b">
        <f t="shared" si="525"/>
        <v>0</v>
      </c>
      <c r="K3778" t="b">
        <f>OR(E3778&gt;3.5,Q3778&lt;10)</f>
        <v>0</v>
      </c>
      <c r="L3778" t="s">
        <v>19</v>
      </c>
      <c r="M3778" t="s">
        <v>3656</v>
      </c>
      <c r="N3778" t="str">
        <f t="shared" si="526"/>
        <v>None</v>
      </c>
      <c r="O3778" t="str">
        <f t="shared" si="527"/>
        <v>None</v>
      </c>
      <c r="P3778" t="s">
        <v>111</v>
      </c>
      <c r="Q3778" s="2">
        <f t="shared" si="528"/>
        <v>22</v>
      </c>
      <c r="R3778" s="1" t="str">
        <f t="shared" si="529"/>
        <v>Established</v>
      </c>
      <c r="S3778" s="1"/>
      <c r="T3778" t="s">
        <v>606</v>
      </c>
      <c r="U3778" t="s">
        <v>2908</v>
      </c>
      <c r="V3778">
        <f t="shared" si="530"/>
        <v>0</v>
      </c>
    </row>
    <row r="3779" spans="1:22" x14ac:dyDescent="0.35">
      <c r="A3779">
        <v>3777</v>
      </c>
      <c r="B3779" t="s">
        <v>6650</v>
      </c>
      <c r="C3779" t="str">
        <f t="shared" ref="C3779:C3842" si="531">IF(OR(LEFT(B3779,1)="T",LEFT(B3779,1)="G"),"Buy","Don’t Buy")</f>
        <v>Don’t Buy</v>
      </c>
      <c r="D3779" t="str">
        <f t="shared" ref="D3779:D3842" si="532">IF(LEN(B3779)&gt;=10,"Long Name","Short Name")</f>
        <v>Long Name</v>
      </c>
      <c r="E3779">
        <v>4.4000000000000004</v>
      </c>
      <c r="F3779">
        <f>IF(Q3779&lt;10,E3779+0.1,E3779)</f>
        <v>4.4000000000000004</v>
      </c>
      <c r="G3779">
        <f>MIN(IF(Q3779&lt;10,E3779+0.5,E3779),5)</f>
        <v>4.4000000000000004</v>
      </c>
      <c r="H3779" t="str">
        <f t="shared" ref="H3779:H3842" si="533">IF(E3779&gt;4.5,"Great Place to Work","Average Place to Work")</f>
        <v>Average Place to Work</v>
      </c>
      <c r="I3779">
        <v>139</v>
      </c>
      <c r="J3779" t="b">
        <f t="shared" ref="J3779:J3842" si="534">AND(I3779&gt;10000,E3779&gt;4)</f>
        <v>0</v>
      </c>
      <c r="K3779" t="b">
        <f>OR(E3779&gt;3.5,Q3779&lt;10)</f>
        <v>1</v>
      </c>
      <c r="L3779" t="s">
        <v>19</v>
      </c>
      <c r="M3779" t="s">
        <v>6651</v>
      </c>
      <c r="N3779" t="str">
        <f t="shared" ref="N3779:N3842" si="535">IF(OR(LEFT(M3779,9)="Banglore",LEFT(M3779,9)="Bengaluru",LEFT(M3779,7)="Chennai",Q3779&lt;10,U3779="Internet"),"Indian Silicon Valley Startups","None")</f>
        <v>None</v>
      </c>
      <c r="O3779" t="str">
        <f t="shared" ref="O3779:O3842" si="536">IF(AND(LEFT(M3779,6)="Mumbai",U3779="Financial Services"),"Bombay Finances","None")</f>
        <v>None</v>
      </c>
      <c r="P3779" t="s">
        <v>292</v>
      </c>
      <c r="Q3779" s="2">
        <f t="shared" ref="Q3779:Q3842" si="537">_xlfn.NUMBERVALUE(SUBSTITUTE(TRIM(P3779)," years old",""))</f>
        <v>38</v>
      </c>
      <c r="R3779" s="1" t="str">
        <f t="shared" ref="R3779:R3842" si="538">IF(Q3779&lt;10,"Startup","Established")</f>
        <v>Established</v>
      </c>
      <c r="S3779" s="1"/>
      <c r="T3779" t="s">
        <v>115</v>
      </c>
      <c r="U3779" t="s">
        <v>202</v>
      </c>
      <c r="V3779">
        <f t="shared" ref="V3779:V3842" si="539">IF(AND(OR(U3779=$U$7,U3779=$U$12),E3779&gt;4),1000000,IF(AND(OR(U3779=$U$7,U3779=$U$12),E3779&lt;=4),500000,IF(AND(U3779=$U$18,E3779&gt;4),800000,0)))</f>
        <v>0</v>
      </c>
    </row>
    <row r="3780" spans="1:22" x14ac:dyDescent="0.35">
      <c r="A3780">
        <v>3778</v>
      </c>
      <c r="B3780" t="s">
        <v>6652</v>
      </c>
      <c r="C3780" t="str">
        <f t="shared" si="531"/>
        <v>Don’t Buy</v>
      </c>
      <c r="D3780" t="str">
        <f t="shared" si="532"/>
        <v>Long Name</v>
      </c>
      <c r="E3780">
        <v>4.0999999999999996</v>
      </c>
      <c r="F3780">
        <f>IF(Q3780&lt;10,E3780+0.1,E3780)</f>
        <v>4.0999999999999996</v>
      </c>
      <c r="G3780">
        <f>MIN(IF(Q3780&lt;10,E3780+0.5,E3780),5)</f>
        <v>4.0999999999999996</v>
      </c>
      <c r="H3780" t="str">
        <f t="shared" si="533"/>
        <v>Average Place to Work</v>
      </c>
      <c r="I3780">
        <v>139</v>
      </c>
      <c r="J3780" t="b">
        <f t="shared" si="534"/>
        <v>0</v>
      </c>
      <c r="K3780" t="b">
        <f>OR(E3780&gt;3.5,Q3780&lt;10)</f>
        <v>1</v>
      </c>
      <c r="L3780" t="s">
        <v>19</v>
      </c>
      <c r="M3780" t="s">
        <v>4689</v>
      </c>
      <c r="N3780" t="str">
        <f t="shared" si="535"/>
        <v>Indian Silicon Valley Startups</v>
      </c>
      <c r="O3780" t="str">
        <f t="shared" si="536"/>
        <v>None</v>
      </c>
      <c r="P3780" t="s">
        <v>550</v>
      </c>
      <c r="Q3780" s="2">
        <f t="shared" si="537"/>
        <v>92</v>
      </c>
      <c r="R3780" s="1" t="str">
        <f t="shared" si="538"/>
        <v>Established</v>
      </c>
      <c r="S3780" s="1"/>
      <c r="T3780" t="s">
        <v>598</v>
      </c>
      <c r="U3780" t="s">
        <v>92</v>
      </c>
      <c r="V3780">
        <f t="shared" si="539"/>
        <v>0</v>
      </c>
    </row>
    <row r="3781" spans="1:22" x14ac:dyDescent="0.35">
      <c r="A3781">
        <v>3779</v>
      </c>
      <c r="B3781" t="s">
        <v>6638</v>
      </c>
      <c r="C3781" t="str">
        <f t="shared" si="531"/>
        <v>Don’t Buy</v>
      </c>
      <c r="D3781" t="str">
        <f t="shared" si="532"/>
        <v>Long Name</v>
      </c>
      <c r="E3781">
        <v>3.2</v>
      </c>
      <c r="F3781">
        <f>IF(Q3781&lt;10,E3781+0.1,E3781)</f>
        <v>3.2</v>
      </c>
      <c r="G3781">
        <f>MIN(IF(Q3781&lt;10,E3781+0.5,E3781),5)</f>
        <v>3.2</v>
      </c>
      <c r="H3781" t="str">
        <f t="shared" si="533"/>
        <v>Average Place to Work</v>
      </c>
      <c r="I3781">
        <v>139</v>
      </c>
      <c r="J3781" t="b">
        <f t="shared" si="534"/>
        <v>0</v>
      </c>
      <c r="K3781" t="b">
        <f>OR(E3781&gt;3.5,Q3781&lt;10)</f>
        <v>0</v>
      </c>
      <c r="L3781" t="s">
        <v>19</v>
      </c>
      <c r="M3781" t="s">
        <v>6639</v>
      </c>
      <c r="N3781" t="str">
        <f t="shared" si="535"/>
        <v>Indian Silicon Valley Startups</v>
      </c>
      <c r="O3781" t="str">
        <f t="shared" si="536"/>
        <v>None</v>
      </c>
      <c r="P3781" t="s">
        <v>261</v>
      </c>
      <c r="Q3781" s="2">
        <f t="shared" si="537"/>
        <v>21</v>
      </c>
      <c r="R3781" s="1" t="str">
        <f t="shared" si="538"/>
        <v>Established</v>
      </c>
      <c r="S3781" s="1"/>
      <c r="T3781" t="s">
        <v>606</v>
      </c>
      <c r="U3781" t="s">
        <v>36</v>
      </c>
      <c r="V3781">
        <f t="shared" si="539"/>
        <v>0</v>
      </c>
    </row>
    <row r="3782" spans="1:22" x14ac:dyDescent="0.35">
      <c r="A3782">
        <v>3780</v>
      </c>
      <c r="B3782" t="s">
        <v>6634</v>
      </c>
      <c r="C3782" t="str">
        <f t="shared" si="531"/>
        <v>Don’t Buy</v>
      </c>
      <c r="D3782" t="str">
        <f t="shared" si="532"/>
        <v>Long Name</v>
      </c>
      <c r="E3782">
        <v>3.9</v>
      </c>
      <c r="F3782">
        <f>IF(Q3782&lt;10,E3782+0.1,E3782)</f>
        <v>3.9</v>
      </c>
      <c r="G3782">
        <f>MIN(IF(Q3782&lt;10,E3782+0.5,E3782),5)</f>
        <v>3.9</v>
      </c>
      <c r="H3782" t="str">
        <f t="shared" si="533"/>
        <v>Average Place to Work</v>
      </c>
      <c r="I3782">
        <v>139</v>
      </c>
      <c r="J3782" t="b">
        <f t="shared" si="534"/>
        <v>0</v>
      </c>
      <c r="K3782" t="b">
        <f>OR(E3782&gt;3.5,Q3782&lt;10)</f>
        <v>1</v>
      </c>
      <c r="L3782" t="s">
        <v>19</v>
      </c>
      <c r="M3782" t="s">
        <v>6635</v>
      </c>
      <c r="N3782" t="str">
        <f t="shared" si="535"/>
        <v>None</v>
      </c>
      <c r="O3782" t="str">
        <f t="shared" si="536"/>
        <v>None</v>
      </c>
      <c r="P3782" t="s">
        <v>118</v>
      </c>
      <c r="Q3782" s="2">
        <f t="shared" si="537"/>
        <v>20</v>
      </c>
      <c r="R3782" s="1" t="str">
        <f t="shared" si="538"/>
        <v>Established</v>
      </c>
      <c r="S3782" s="1"/>
      <c r="T3782" t="s">
        <v>598</v>
      </c>
      <c r="U3782" t="s">
        <v>523</v>
      </c>
      <c r="V3782">
        <f t="shared" si="539"/>
        <v>0</v>
      </c>
    </row>
    <row r="3783" spans="1:22" x14ac:dyDescent="0.35">
      <c r="A3783">
        <v>3781</v>
      </c>
      <c r="B3783" t="s">
        <v>6643</v>
      </c>
      <c r="C3783" t="str">
        <f t="shared" si="531"/>
        <v>Don’t Buy</v>
      </c>
      <c r="D3783" t="str">
        <f t="shared" si="532"/>
        <v>Long Name</v>
      </c>
      <c r="E3783">
        <v>4</v>
      </c>
      <c r="F3783">
        <f>IF(Q3783&lt;10,E3783+0.1,E3783)</f>
        <v>4</v>
      </c>
      <c r="G3783">
        <f>MIN(IF(Q3783&lt;10,E3783+0.5,E3783),5)</f>
        <v>4</v>
      </c>
      <c r="H3783" t="str">
        <f t="shared" si="533"/>
        <v>Average Place to Work</v>
      </c>
      <c r="I3783">
        <v>139</v>
      </c>
      <c r="J3783" t="b">
        <f t="shared" si="534"/>
        <v>0</v>
      </c>
      <c r="K3783" t="b">
        <f>OR(E3783&gt;3.5,Q3783&lt;10)</f>
        <v>1</v>
      </c>
      <c r="L3783" t="s">
        <v>19</v>
      </c>
      <c r="M3783" t="s">
        <v>4181</v>
      </c>
      <c r="N3783" t="str">
        <f t="shared" si="535"/>
        <v>None</v>
      </c>
      <c r="O3783" t="str">
        <f t="shared" si="536"/>
        <v>None</v>
      </c>
      <c r="P3783" t="s">
        <v>156</v>
      </c>
      <c r="Q3783" s="2">
        <f t="shared" si="537"/>
        <v>18</v>
      </c>
      <c r="R3783" s="1" t="str">
        <f t="shared" si="538"/>
        <v>Established</v>
      </c>
      <c r="S3783" s="1"/>
      <c r="T3783" t="s">
        <v>606</v>
      </c>
      <c r="U3783" t="s">
        <v>83</v>
      </c>
      <c r="V3783">
        <f t="shared" si="539"/>
        <v>0</v>
      </c>
    </row>
    <row r="3784" spans="1:22" x14ac:dyDescent="0.35">
      <c r="A3784">
        <v>3782</v>
      </c>
      <c r="B3784" t="s">
        <v>6653</v>
      </c>
      <c r="C3784" t="str">
        <f t="shared" si="531"/>
        <v>Don’t Buy</v>
      </c>
      <c r="D3784" t="str">
        <f t="shared" si="532"/>
        <v>Long Name</v>
      </c>
      <c r="E3784">
        <v>4</v>
      </c>
      <c r="F3784">
        <f>IF(Q3784&lt;10,E3784+0.1,E3784)</f>
        <v>4</v>
      </c>
      <c r="G3784">
        <f>MIN(IF(Q3784&lt;10,E3784+0.5,E3784),5)</f>
        <v>4</v>
      </c>
      <c r="H3784" t="str">
        <f t="shared" si="533"/>
        <v>Average Place to Work</v>
      </c>
      <c r="I3784">
        <v>139</v>
      </c>
      <c r="J3784" t="b">
        <f t="shared" si="534"/>
        <v>0</v>
      </c>
      <c r="K3784" t="b">
        <f>OR(E3784&gt;3.5,Q3784&lt;10)</f>
        <v>1</v>
      </c>
      <c r="L3784" t="s">
        <v>19</v>
      </c>
      <c r="M3784" t="s">
        <v>6654</v>
      </c>
      <c r="N3784" t="str">
        <f t="shared" si="535"/>
        <v>None</v>
      </c>
      <c r="O3784" t="str">
        <f t="shared" si="536"/>
        <v>None</v>
      </c>
      <c r="P3784" t="s">
        <v>309</v>
      </c>
      <c r="Q3784" s="2">
        <f t="shared" si="537"/>
        <v>40</v>
      </c>
      <c r="R3784" s="1" t="str">
        <f t="shared" si="538"/>
        <v>Established</v>
      </c>
      <c r="S3784" s="1"/>
      <c r="T3784" t="s">
        <v>606</v>
      </c>
      <c r="U3784" t="s">
        <v>227</v>
      </c>
      <c r="V3784">
        <f t="shared" si="539"/>
        <v>0</v>
      </c>
    </row>
    <row r="3785" spans="1:22" x14ac:dyDescent="0.35">
      <c r="A3785">
        <v>3783</v>
      </c>
      <c r="B3785" t="s">
        <v>6650</v>
      </c>
      <c r="C3785" t="str">
        <f t="shared" si="531"/>
        <v>Don’t Buy</v>
      </c>
      <c r="D3785" t="str">
        <f t="shared" si="532"/>
        <v>Long Name</v>
      </c>
      <c r="E3785">
        <v>4.4000000000000004</v>
      </c>
      <c r="F3785">
        <f>IF(Q3785&lt;10,E3785+0.1,E3785)</f>
        <v>4.4000000000000004</v>
      </c>
      <c r="G3785">
        <f>MIN(IF(Q3785&lt;10,E3785+0.5,E3785),5)</f>
        <v>4.4000000000000004</v>
      </c>
      <c r="H3785" t="str">
        <f t="shared" si="533"/>
        <v>Average Place to Work</v>
      </c>
      <c r="I3785">
        <v>139</v>
      </c>
      <c r="J3785" t="b">
        <f t="shared" si="534"/>
        <v>0</v>
      </c>
      <c r="K3785" t="b">
        <f>OR(E3785&gt;3.5,Q3785&lt;10)</f>
        <v>1</v>
      </c>
      <c r="L3785" t="s">
        <v>19</v>
      </c>
      <c r="M3785" t="s">
        <v>6651</v>
      </c>
      <c r="N3785" t="str">
        <f t="shared" si="535"/>
        <v>None</v>
      </c>
      <c r="O3785" t="str">
        <f t="shared" si="536"/>
        <v>None</v>
      </c>
      <c r="P3785" t="s">
        <v>292</v>
      </c>
      <c r="Q3785" s="2">
        <f t="shared" si="537"/>
        <v>38</v>
      </c>
      <c r="R3785" s="1" t="str">
        <f t="shared" si="538"/>
        <v>Established</v>
      </c>
      <c r="S3785" s="1"/>
      <c r="T3785" t="s">
        <v>115</v>
      </c>
      <c r="U3785" t="s">
        <v>202</v>
      </c>
      <c r="V3785">
        <f t="shared" si="539"/>
        <v>0</v>
      </c>
    </row>
    <row r="3786" spans="1:22" x14ac:dyDescent="0.35">
      <c r="A3786">
        <v>3784</v>
      </c>
      <c r="B3786" t="s">
        <v>6647</v>
      </c>
      <c r="C3786" t="str">
        <f t="shared" si="531"/>
        <v>Don’t Buy</v>
      </c>
      <c r="D3786" t="str">
        <f t="shared" si="532"/>
        <v>Long Name</v>
      </c>
      <c r="E3786">
        <v>3.8</v>
      </c>
      <c r="F3786">
        <f>IF(Q3786&lt;10,E3786+0.1,E3786)</f>
        <v>3.8</v>
      </c>
      <c r="G3786">
        <f>MIN(IF(Q3786&lt;10,E3786+0.5,E3786),5)</f>
        <v>3.8</v>
      </c>
      <c r="H3786" t="str">
        <f t="shared" si="533"/>
        <v>Average Place to Work</v>
      </c>
      <c r="I3786">
        <v>139</v>
      </c>
      <c r="J3786" t="b">
        <f t="shared" si="534"/>
        <v>0</v>
      </c>
      <c r="K3786" t="b">
        <f>OR(E3786&gt;3.5,Q3786&lt;10)</f>
        <v>1</v>
      </c>
      <c r="M3786" t="s">
        <v>6648</v>
      </c>
      <c r="N3786" t="str">
        <f t="shared" si="535"/>
        <v>None</v>
      </c>
      <c r="O3786" t="str">
        <f t="shared" si="536"/>
        <v>None</v>
      </c>
      <c r="P3786" t="s">
        <v>118</v>
      </c>
      <c r="Q3786" s="2">
        <f t="shared" si="537"/>
        <v>20</v>
      </c>
      <c r="R3786" s="1" t="str">
        <f t="shared" si="538"/>
        <v>Established</v>
      </c>
      <c r="S3786" s="1"/>
      <c r="U3786" t="s">
        <v>893</v>
      </c>
      <c r="V3786">
        <f t="shared" si="539"/>
        <v>0</v>
      </c>
    </row>
    <row r="3787" spans="1:22" x14ac:dyDescent="0.35">
      <c r="A3787">
        <v>3785</v>
      </c>
      <c r="B3787" t="s">
        <v>6655</v>
      </c>
      <c r="C3787" t="str">
        <f t="shared" si="531"/>
        <v>Don’t Buy</v>
      </c>
      <c r="D3787" t="str">
        <f t="shared" si="532"/>
        <v>Short Name</v>
      </c>
      <c r="E3787">
        <v>4.0999999999999996</v>
      </c>
      <c r="F3787">
        <f>IF(Q3787&lt;10,E3787+0.1,E3787)</f>
        <v>4.0999999999999996</v>
      </c>
      <c r="G3787">
        <f>MIN(IF(Q3787&lt;10,E3787+0.5,E3787),5)</f>
        <v>4.0999999999999996</v>
      </c>
      <c r="H3787" t="str">
        <f t="shared" si="533"/>
        <v>Average Place to Work</v>
      </c>
      <c r="I3787">
        <v>139</v>
      </c>
      <c r="J3787" t="b">
        <f t="shared" si="534"/>
        <v>0</v>
      </c>
      <c r="K3787" t="b">
        <f>OR(E3787&gt;3.5,Q3787&lt;10)</f>
        <v>1</v>
      </c>
      <c r="L3787" t="s">
        <v>19</v>
      </c>
      <c r="M3787" t="s">
        <v>6145</v>
      </c>
      <c r="N3787" t="str">
        <f t="shared" si="535"/>
        <v>None</v>
      </c>
      <c r="O3787" t="str">
        <f t="shared" si="536"/>
        <v>None</v>
      </c>
      <c r="P3787" t="s">
        <v>309</v>
      </c>
      <c r="Q3787" s="2">
        <f t="shared" si="537"/>
        <v>40</v>
      </c>
      <c r="R3787" s="1" t="str">
        <f t="shared" si="538"/>
        <v>Established</v>
      </c>
      <c r="S3787" s="1"/>
      <c r="T3787" t="s">
        <v>219</v>
      </c>
      <c r="U3787" t="s">
        <v>41</v>
      </c>
      <c r="V3787">
        <f t="shared" si="539"/>
        <v>0</v>
      </c>
    </row>
    <row r="3788" spans="1:22" x14ac:dyDescent="0.35">
      <c r="A3788">
        <v>3786</v>
      </c>
      <c r="B3788" t="s">
        <v>6656</v>
      </c>
      <c r="C3788" t="str">
        <f t="shared" si="531"/>
        <v>Don’t Buy</v>
      </c>
      <c r="D3788" t="str">
        <f t="shared" si="532"/>
        <v>Short Name</v>
      </c>
      <c r="E3788">
        <v>3.8</v>
      </c>
      <c r="F3788">
        <f>IF(Q3788&lt;10,E3788+0.1,E3788)</f>
        <v>3.8</v>
      </c>
      <c r="G3788">
        <f>MIN(IF(Q3788&lt;10,E3788+0.5,E3788),5)</f>
        <v>3.8</v>
      </c>
      <c r="H3788" t="str">
        <f t="shared" si="533"/>
        <v>Average Place to Work</v>
      </c>
      <c r="I3788">
        <v>139</v>
      </c>
      <c r="J3788" t="b">
        <f t="shared" si="534"/>
        <v>0</v>
      </c>
      <c r="K3788" t="b">
        <f>OR(E3788&gt;3.5,Q3788&lt;10)</f>
        <v>1</v>
      </c>
      <c r="L3788" t="s">
        <v>19</v>
      </c>
      <c r="M3788" t="s">
        <v>4607</v>
      </c>
      <c r="N3788" t="str">
        <f t="shared" si="535"/>
        <v>Indian Silicon Valley Startups</v>
      </c>
      <c r="O3788" t="str">
        <f t="shared" si="536"/>
        <v>None</v>
      </c>
      <c r="P3788" t="s">
        <v>156</v>
      </c>
      <c r="Q3788" s="2">
        <f t="shared" si="537"/>
        <v>18</v>
      </c>
      <c r="R3788" s="1" t="str">
        <f t="shared" si="538"/>
        <v>Established</v>
      </c>
      <c r="S3788" s="1"/>
      <c r="T3788" t="s">
        <v>598</v>
      </c>
      <c r="U3788" t="s">
        <v>13</v>
      </c>
      <c r="V3788">
        <f t="shared" si="539"/>
        <v>0</v>
      </c>
    </row>
    <row r="3789" spans="1:22" x14ac:dyDescent="0.35">
      <c r="A3789">
        <v>3787</v>
      </c>
      <c r="B3789" t="s">
        <v>5217</v>
      </c>
      <c r="C3789" t="str">
        <f t="shared" si="531"/>
        <v>Don’t Buy</v>
      </c>
      <c r="D3789" t="str">
        <f t="shared" si="532"/>
        <v>Long Name</v>
      </c>
      <c r="E3789">
        <v>4.0999999999999996</v>
      </c>
      <c r="F3789">
        <f>IF(Q3789&lt;10,E3789+0.1,E3789)</f>
        <v>4.0999999999999996</v>
      </c>
      <c r="G3789">
        <f>MIN(IF(Q3789&lt;10,E3789+0.5,E3789),5)</f>
        <v>4.0999999999999996</v>
      </c>
      <c r="H3789" t="str">
        <f t="shared" si="533"/>
        <v>Average Place to Work</v>
      </c>
      <c r="I3789">
        <v>139</v>
      </c>
      <c r="J3789" t="b">
        <f t="shared" si="534"/>
        <v>0</v>
      </c>
      <c r="K3789" t="b">
        <f>OR(E3789&gt;3.5,Q3789&lt;10)</f>
        <v>1</v>
      </c>
      <c r="L3789" t="s">
        <v>348</v>
      </c>
      <c r="M3789" t="s">
        <v>6657</v>
      </c>
      <c r="N3789" t="str">
        <f t="shared" si="535"/>
        <v>None</v>
      </c>
      <c r="O3789" t="str">
        <f t="shared" si="536"/>
        <v>None</v>
      </c>
      <c r="P3789" t="s">
        <v>67</v>
      </c>
      <c r="Q3789" s="2">
        <f t="shared" si="537"/>
        <v>15</v>
      </c>
      <c r="R3789" s="1" t="str">
        <f t="shared" si="538"/>
        <v>Established</v>
      </c>
      <c r="S3789" s="1"/>
      <c r="T3789" t="s">
        <v>606</v>
      </c>
      <c r="U3789" t="s">
        <v>687</v>
      </c>
      <c r="V3789">
        <f t="shared" si="539"/>
        <v>0</v>
      </c>
    </row>
    <row r="3790" spans="1:22" x14ac:dyDescent="0.35">
      <c r="A3790">
        <v>3788</v>
      </c>
      <c r="B3790" t="s">
        <v>6658</v>
      </c>
      <c r="C3790" t="str">
        <f t="shared" si="531"/>
        <v>Don’t Buy</v>
      </c>
      <c r="D3790" t="str">
        <f t="shared" si="532"/>
        <v>Long Name</v>
      </c>
      <c r="E3790">
        <v>4.0999999999999996</v>
      </c>
      <c r="F3790">
        <f>IF(Q3790&lt;10,E3790+0.1,E3790)</f>
        <v>4.0999999999999996</v>
      </c>
      <c r="G3790">
        <f>MIN(IF(Q3790&lt;10,E3790+0.5,E3790),5)</f>
        <v>4.0999999999999996</v>
      </c>
      <c r="H3790" t="str">
        <f t="shared" si="533"/>
        <v>Average Place to Work</v>
      </c>
      <c r="I3790">
        <v>139</v>
      </c>
      <c r="J3790" t="b">
        <f t="shared" si="534"/>
        <v>0</v>
      </c>
      <c r="K3790" t="b">
        <f>OR(E3790&gt;3.5,Q3790&lt;10)</f>
        <v>1</v>
      </c>
      <c r="L3790" t="s">
        <v>19</v>
      </c>
      <c r="M3790" t="s">
        <v>6659</v>
      </c>
      <c r="N3790" t="str">
        <f t="shared" si="535"/>
        <v>None</v>
      </c>
      <c r="O3790" t="str">
        <f t="shared" si="536"/>
        <v>None</v>
      </c>
      <c r="P3790" t="s">
        <v>67</v>
      </c>
      <c r="Q3790" s="2">
        <f t="shared" si="537"/>
        <v>15</v>
      </c>
      <c r="R3790" s="1" t="str">
        <f t="shared" si="538"/>
        <v>Established</v>
      </c>
      <c r="S3790" s="1"/>
      <c r="T3790" t="s">
        <v>115</v>
      </c>
      <c r="U3790" t="s">
        <v>17</v>
      </c>
      <c r="V3790">
        <f t="shared" si="539"/>
        <v>1000000</v>
      </c>
    </row>
    <row r="3791" spans="1:22" x14ac:dyDescent="0.35">
      <c r="A3791">
        <v>3789</v>
      </c>
      <c r="B3791" t="s">
        <v>6660</v>
      </c>
      <c r="C3791" t="str">
        <f t="shared" si="531"/>
        <v>Don’t Buy</v>
      </c>
      <c r="D3791" t="str">
        <f t="shared" si="532"/>
        <v>Short Name</v>
      </c>
      <c r="E3791">
        <v>4.0999999999999996</v>
      </c>
      <c r="F3791">
        <f>IF(Q3791&lt;10,E3791+0.1,E3791)</f>
        <v>4.1999999999999993</v>
      </c>
      <c r="G3791">
        <f>MIN(IF(Q3791&lt;10,E3791+0.5,E3791),5)</f>
        <v>4.5999999999999996</v>
      </c>
      <c r="H3791" t="str">
        <f t="shared" si="533"/>
        <v>Average Place to Work</v>
      </c>
      <c r="I3791">
        <v>139</v>
      </c>
      <c r="J3791" t="b">
        <f t="shared" si="534"/>
        <v>0</v>
      </c>
      <c r="K3791" t="b">
        <f>OR(E3791&gt;3.5,Q3791&lt;10)</f>
        <v>1</v>
      </c>
      <c r="L3791" t="s">
        <v>19</v>
      </c>
      <c r="M3791" t="s">
        <v>6661</v>
      </c>
      <c r="N3791" t="str">
        <f t="shared" si="535"/>
        <v>Indian Silicon Valley Startups</v>
      </c>
      <c r="O3791" t="str">
        <f t="shared" si="536"/>
        <v>None</v>
      </c>
      <c r="P3791" t="s">
        <v>170</v>
      </c>
      <c r="Q3791" s="2">
        <f t="shared" si="537"/>
        <v>6</v>
      </c>
      <c r="R3791" s="1" t="str">
        <f t="shared" si="538"/>
        <v>Startup</v>
      </c>
      <c r="S3791" s="1"/>
      <c r="T3791" t="s">
        <v>598</v>
      </c>
      <c r="U3791" t="s">
        <v>24</v>
      </c>
      <c r="V3791">
        <f t="shared" si="539"/>
        <v>1000000</v>
      </c>
    </row>
    <row r="3792" spans="1:22" x14ac:dyDescent="0.35">
      <c r="A3792">
        <v>3790</v>
      </c>
      <c r="B3792" t="s">
        <v>6662</v>
      </c>
      <c r="C3792" t="str">
        <f t="shared" si="531"/>
        <v>Don’t Buy</v>
      </c>
      <c r="D3792" t="str">
        <f t="shared" si="532"/>
        <v>Long Name</v>
      </c>
      <c r="E3792">
        <v>4.2</v>
      </c>
      <c r="F3792">
        <f>IF(Q3792&lt;10,E3792+0.1,E3792)</f>
        <v>4.3</v>
      </c>
      <c r="G3792">
        <f>MIN(IF(Q3792&lt;10,E3792+0.5,E3792),5)</f>
        <v>4.7</v>
      </c>
      <c r="H3792" t="str">
        <f t="shared" si="533"/>
        <v>Average Place to Work</v>
      </c>
      <c r="I3792">
        <v>139</v>
      </c>
      <c r="J3792" t="b">
        <f t="shared" si="534"/>
        <v>0</v>
      </c>
      <c r="K3792" t="b">
        <f>OR(E3792&gt;3.5,Q3792&lt;10)</f>
        <v>1</v>
      </c>
      <c r="L3792" t="s">
        <v>19</v>
      </c>
      <c r="M3792" t="s">
        <v>6663</v>
      </c>
      <c r="N3792" t="str">
        <f t="shared" si="535"/>
        <v>Indian Silicon Valley Startups</v>
      </c>
      <c r="O3792" t="str">
        <f t="shared" si="536"/>
        <v>None</v>
      </c>
      <c r="P3792" t="s">
        <v>502</v>
      </c>
      <c r="Q3792" s="2">
        <f t="shared" si="537"/>
        <v>8</v>
      </c>
      <c r="R3792" s="1" t="str">
        <f t="shared" si="538"/>
        <v>Startup</v>
      </c>
      <c r="S3792" s="1"/>
      <c r="T3792" t="s">
        <v>606</v>
      </c>
      <c r="U3792" t="s">
        <v>36</v>
      </c>
      <c r="V3792">
        <f t="shared" si="539"/>
        <v>0</v>
      </c>
    </row>
    <row r="3793" spans="1:22" x14ac:dyDescent="0.35">
      <c r="A3793">
        <v>3791</v>
      </c>
      <c r="B3793" t="s">
        <v>6664</v>
      </c>
      <c r="C3793" t="str">
        <f t="shared" si="531"/>
        <v>Don’t Buy</v>
      </c>
      <c r="D3793" t="str">
        <f t="shared" si="532"/>
        <v>Long Name</v>
      </c>
      <c r="E3793">
        <v>4</v>
      </c>
      <c r="F3793">
        <f>IF(Q3793&lt;10,E3793+0.1,E3793)</f>
        <v>4</v>
      </c>
      <c r="G3793">
        <f>MIN(IF(Q3793&lt;10,E3793+0.5,E3793),5)</f>
        <v>4</v>
      </c>
      <c r="H3793" t="str">
        <f t="shared" si="533"/>
        <v>Average Place to Work</v>
      </c>
      <c r="I3793">
        <v>139</v>
      </c>
      <c r="J3793" t="b">
        <f t="shared" si="534"/>
        <v>0</v>
      </c>
      <c r="K3793" t="b">
        <f>OR(E3793&gt;3.5,Q3793&lt;10)</f>
        <v>1</v>
      </c>
      <c r="L3793" t="s">
        <v>19</v>
      </c>
      <c r="M3793" t="s">
        <v>3572</v>
      </c>
      <c r="N3793" t="str">
        <f t="shared" si="535"/>
        <v>None</v>
      </c>
      <c r="O3793" t="str">
        <f t="shared" si="536"/>
        <v>None</v>
      </c>
      <c r="P3793" t="s">
        <v>213</v>
      </c>
      <c r="Q3793" s="2">
        <f t="shared" si="537"/>
        <v>12</v>
      </c>
      <c r="R3793" s="1" t="str">
        <f t="shared" si="538"/>
        <v>Established</v>
      </c>
      <c r="S3793" s="1"/>
      <c r="T3793" t="s">
        <v>606</v>
      </c>
      <c r="U3793" t="s">
        <v>919</v>
      </c>
      <c r="V3793">
        <f t="shared" si="539"/>
        <v>0</v>
      </c>
    </row>
    <row r="3794" spans="1:22" x14ac:dyDescent="0.35">
      <c r="A3794">
        <v>3792</v>
      </c>
      <c r="B3794" t="s">
        <v>6665</v>
      </c>
      <c r="C3794" t="str">
        <f t="shared" si="531"/>
        <v>Buy</v>
      </c>
      <c r="D3794" t="str">
        <f t="shared" si="532"/>
        <v>Short Name</v>
      </c>
      <c r="E3794">
        <v>4.0999999999999996</v>
      </c>
      <c r="F3794">
        <f>IF(Q3794&lt;10,E3794+0.1,E3794)</f>
        <v>4.0999999999999996</v>
      </c>
      <c r="G3794">
        <f>MIN(IF(Q3794&lt;10,E3794+0.5,E3794),5)</f>
        <v>4.0999999999999996</v>
      </c>
      <c r="H3794" t="str">
        <f t="shared" si="533"/>
        <v>Average Place to Work</v>
      </c>
      <c r="I3794">
        <v>139</v>
      </c>
      <c r="J3794" t="b">
        <f t="shared" si="534"/>
        <v>0</v>
      </c>
      <c r="K3794" t="b">
        <f>OR(E3794&gt;3.5,Q3794&lt;10)</f>
        <v>1</v>
      </c>
      <c r="L3794" t="s">
        <v>19</v>
      </c>
      <c r="M3794" t="s">
        <v>4962</v>
      </c>
      <c r="N3794" t="str">
        <f t="shared" si="535"/>
        <v>None</v>
      </c>
      <c r="O3794" t="str">
        <f t="shared" si="536"/>
        <v>None</v>
      </c>
      <c r="P3794" t="s">
        <v>167</v>
      </c>
      <c r="Q3794" s="2">
        <f t="shared" si="537"/>
        <v>34</v>
      </c>
      <c r="R3794" s="1" t="str">
        <f t="shared" si="538"/>
        <v>Established</v>
      </c>
      <c r="S3794" s="1"/>
      <c r="T3794" t="s">
        <v>606</v>
      </c>
      <c r="U3794" t="s">
        <v>17</v>
      </c>
      <c r="V3794">
        <f t="shared" si="539"/>
        <v>1000000</v>
      </c>
    </row>
    <row r="3795" spans="1:22" x14ac:dyDescent="0.35">
      <c r="A3795">
        <v>3793</v>
      </c>
      <c r="B3795" t="s">
        <v>6666</v>
      </c>
      <c r="C3795" t="str">
        <f t="shared" si="531"/>
        <v>Don’t Buy</v>
      </c>
      <c r="D3795" t="str">
        <f t="shared" si="532"/>
        <v>Long Name</v>
      </c>
      <c r="E3795">
        <v>4.2</v>
      </c>
      <c r="F3795">
        <f>IF(Q3795&lt;10,E3795+0.1,E3795)</f>
        <v>4.2</v>
      </c>
      <c r="G3795">
        <f>MIN(IF(Q3795&lt;10,E3795+0.5,E3795),5)</f>
        <v>4.2</v>
      </c>
      <c r="H3795" t="str">
        <f t="shared" si="533"/>
        <v>Average Place to Work</v>
      </c>
      <c r="I3795">
        <v>345</v>
      </c>
      <c r="J3795" t="b">
        <f t="shared" si="534"/>
        <v>0</v>
      </c>
      <c r="K3795" t="b">
        <f>OR(E3795&gt;3.5,Q3795&lt;10)</f>
        <v>1</v>
      </c>
      <c r="L3795" t="s">
        <v>9</v>
      </c>
      <c r="M3795" t="s">
        <v>4450</v>
      </c>
      <c r="N3795" t="str">
        <f t="shared" si="535"/>
        <v>None</v>
      </c>
      <c r="O3795" t="str">
        <f t="shared" si="536"/>
        <v>None</v>
      </c>
      <c r="P3795" t="s">
        <v>67</v>
      </c>
      <c r="Q3795" s="2">
        <f t="shared" si="537"/>
        <v>15</v>
      </c>
      <c r="R3795" s="1" t="str">
        <f t="shared" si="538"/>
        <v>Established</v>
      </c>
      <c r="S3795" s="1"/>
      <c r="T3795" t="s">
        <v>1183</v>
      </c>
      <c r="U3795" t="s">
        <v>687</v>
      </c>
      <c r="V3795">
        <f t="shared" si="539"/>
        <v>0</v>
      </c>
    </row>
    <row r="3796" spans="1:22" x14ac:dyDescent="0.35">
      <c r="A3796">
        <v>3794</v>
      </c>
      <c r="B3796" t="s">
        <v>6667</v>
      </c>
      <c r="C3796" t="str">
        <f t="shared" si="531"/>
        <v>Don’t Buy</v>
      </c>
      <c r="D3796" t="str">
        <f t="shared" si="532"/>
        <v>Long Name</v>
      </c>
      <c r="E3796">
        <v>4</v>
      </c>
      <c r="F3796">
        <f>IF(Q3796&lt;10,E3796+0.1,E3796)</f>
        <v>4</v>
      </c>
      <c r="G3796">
        <f>MIN(IF(Q3796&lt;10,E3796+0.5,E3796),5)</f>
        <v>4</v>
      </c>
      <c r="H3796" t="str">
        <f t="shared" si="533"/>
        <v>Average Place to Work</v>
      </c>
      <c r="I3796">
        <v>163</v>
      </c>
      <c r="J3796" t="b">
        <f t="shared" si="534"/>
        <v>0</v>
      </c>
      <c r="K3796" t="b">
        <f>OR(E3796&gt;3.5,Q3796&lt;10)</f>
        <v>1</v>
      </c>
      <c r="L3796" t="s">
        <v>19</v>
      </c>
      <c r="M3796" t="s">
        <v>2945</v>
      </c>
      <c r="N3796" t="str">
        <f t="shared" si="535"/>
        <v>None</v>
      </c>
      <c r="O3796" t="str">
        <f t="shared" si="536"/>
        <v>None</v>
      </c>
      <c r="P3796" t="s">
        <v>111</v>
      </c>
      <c r="Q3796" s="2">
        <f t="shared" si="537"/>
        <v>22</v>
      </c>
      <c r="R3796" s="1" t="str">
        <f t="shared" si="538"/>
        <v>Established</v>
      </c>
      <c r="S3796" s="1"/>
      <c r="T3796" t="s">
        <v>606</v>
      </c>
      <c r="U3796" t="s">
        <v>64</v>
      </c>
      <c r="V3796">
        <f t="shared" si="539"/>
        <v>0</v>
      </c>
    </row>
    <row r="3797" spans="1:22" x14ac:dyDescent="0.35">
      <c r="A3797">
        <v>3795</v>
      </c>
      <c r="B3797" t="s">
        <v>6668</v>
      </c>
      <c r="C3797" t="str">
        <f t="shared" si="531"/>
        <v>Don’t Buy</v>
      </c>
      <c r="D3797" t="str">
        <f t="shared" si="532"/>
        <v>Long Name</v>
      </c>
      <c r="E3797">
        <v>3.9</v>
      </c>
      <c r="F3797">
        <f>IF(Q3797&lt;10,E3797+0.1,E3797)</f>
        <v>3.9</v>
      </c>
      <c r="G3797">
        <f>MIN(IF(Q3797&lt;10,E3797+0.5,E3797),5)</f>
        <v>3.9</v>
      </c>
      <c r="H3797" t="str">
        <f t="shared" si="533"/>
        <v>Average Place to Work</v>
      </c>
      <c r="I3797">
        <v>141</v>
      </c>
      <c r="J3797" t="b">
        <f t="shared" si="534"/>
        <v>0</v>
      </c>
      <c r="K3797" t="b">
        <f>OR(E3797&gt;3.5,Q3797&lt;10)</f>
        <v>1</v>
      </c>
      <c r="L3797" t="s">
        <v>19</v>
      </c>
      <c r="M3797" t="s">
        <v>5954</v>
      </c>
      <c r="N3797" t="str">
        <f t="shared" si="535"/>
        <v>None</v>
      </c>
      <c r="O3797" t="str">
        <f t="shared" si="536"/>
        <v>None</v>
      </c>
      <c r="P3797" t="s">
        <v>143</v>
      </c>
      <c r="Q3797" s="2">
        <f t="shared" si="537"/>
        <v>24</v>
      </c>
      <c r="R3797" s="1" t="str">
        <f t="shared" si="538"/>
        <v>Established</v>
      </c>
      <c r="S3797" s="1"/>
      <c r="T3797" t="s">
        <v>598</v>
      </c>
      <c r="U3797" t="s">
        <v>195</v>
      </c>
      <c r="V3797">
        <f t="shared" si="539"/>
        <v>0</v>
      </c>
    </row>
    <row r="3798" spans="1:22" x14ac:dyDescent="0.35">
      <c r="A3798">
        <v>3796</v>
      </c>
      <c r="B3798" t="s">
        <v>6669</v>
      </c>
      <c r="C3798" t="str">
        <f t="shared" si="531"/>
        <v>Don’t Buy</v>
      </c>
      <c r="D3798" t="str">
        <f t="shared" si="532"/>
        <v>Long Name</v>
      </c>
      <c r="E3798">
        <v>3.7</v>
      </c>
      <c r="F3798">
        <f>IF(Q3798&lt;10,E3798+0.1,E3798)</f>
        <v>3.7</v>
      </c>
      <c r="G3798">
        <f>MIN(IF(Q3798&lt;10,E3798+0.5,E3798),5)</f>
        <v>3.7</v>
      </c>
      <c r="H3798" t="str">
        <f t="shared" si="533"/>
        <v>Average Place to Work</v>
      </c>
      <c r="I3798">
        <v>138</v>
      </c>
      <c r="J3798" t="b">
        <f t="shared" si="534"/>
        <v>0</v>
      </c>
      <c r="K3798" t="b">
        <f>OR(E3798&gt;3.5,Q3798&lt;10)</f>
        <v>1</v>
      </c>
      <c r="L3798" t="s">
        <v>19</v>
      </c>
      <c r="M3798" t="s">
        <v>6670</v>
      </c>
      <c r="N3798" t="str">
        <f t="shared" si="535"/>
        <v>None</v>
      </c>
      <c r="O3798" t="str">
        <f t="shared" si="536"/>
        <v>None</v>
      </c>
      <c r="P3798" t="s">
        <v>76</v>
      </c>
      <c r="Q3798" s="2">
        <f t="shared" si="537"/>
        <v>44</v>
      </c>
      <c r="R3798" s="1" t="str">
        <f t="shared" si="538"/>
        <v>Established</v>
      </c>
      <c r="S3798" s="1"/>
      <c r="T3798" t="s">
        <v>598</v>
      </c>
      <c r="U3798" t="s">
        <v>171</v>
      </c>
      <c r="V3798">
        <f t="shared" si="539"/>
        <v>0</v>
      </c>
    </row>
    <row r="3799" spans="1:22" x14ac:dyDescent="0.35">
      <c r="A3799">
        <v>3797</v>
      </c>
      <c r="B3799" t="s">
        <v>6671</v>
      </c>
      <c r="C3799" t="str">
        <f t="shared" si="531"/>
        <v>Don’t Buy</v>
      </c>
      <c r="D3799" t="str">
        <f t="shared" si="532"/>
        <v>Long Name</v>
      </c>
      <c r="E3799">
        <v>4.2</v>
      </c>
      <c r="F3799">
        <f>IF(Q3799&lt;10,E3799+0.1,E3799)</f>
        <v>4.2</v>
      </c>
      <c r="G3799">
        <f>MIN(IF(Q3799&lt;10,E3799+0.5,E3799),5)</f>
        <v>4.2</v>
      </c>
      <c r="H3799" t="str">
        <f t="shared" si="533"/>
        <v>Average Place to Work</v>
      </c>
      <c r="I3799">
        <v>138</v>
      </c>
      <c r="J3799" t="b">
        <f t="shared" si="534"/>
        <v>0</v>
      </c>
      <c r="K3799" t="b">
        <f>OR(E3799&gt;3.5,Q3799&lt;10)</f>
        <v>1</v>
      </c>
      <c r="L3799" t="s">
        <v>19</v>
      </c>
      <c r="M3799" t="s">
        <v>2808</v>
      </c>
      <c r="N3799" t="str">
        <f t="shared" si="535"/>
        <v>None</v>
      </c>
      <c r="O3799" t="str">
        <f t="shared" si="536"/>
        <v>None</v>
      </c>
      <c r="P3799" t="s">
        <v>328</v>
      </c>
      <c r="Q3799" s="2">
        <f t="shared" si="537"/>
        <v>42</v>
      </c>
      <c r="R3799" s="1" t="str">
        <f t="shared" si="538"/>
        <v>Established</v>
      </c>
      <c r="S3799" s="1"/>
      <c r="T3799" t="s">
        <v>598</v>
      </c>
      <c r="U3799" t="s">
        <v>227</v>
      </c>
      <c r="V3799">
        <f t="shared" si="539"/>
        <v>0</v>
      </c>
    </row>
    <row r="3800" spans="1:22" x14ac:dyDescent="0.35">
      <c r="A3800">
        <v>3798</v>
      </c>
      <c r="B3800" t="s">
        <v>6672</v>
      </c>
      <c r="C3800" t="str">
        <f t="shared" si="531"/>
        <v>Don’t Buy</v>
      </c>
      <c r="D3800" t="str">
        <f t="shared" si="532"/>
        <v>Long Name</v>
      </c>
      <c r="E3800">
        <v>4.5999999999999996</v>
      </c>
      <c r="F3800">
        <f>IF(Q3800&lt;10,E3800+0.1,E3800)</f>
        <v>4.5999999999999996</v>
      </c>
      <c r="G3800">
        <f>MIN(IF(Q3800&lt;10,E3800+0.5,E3800),5)</f>
        <v>4.5999999999999996</v>
      </c>
      <c r="H3800" t="str">
        <f t="shared" si="533"/>
        <v>Great Place to Work</v>
      </c>
      <c r="I3800">
        <v>138</v>
      </c>
      <c r="J3800" t="b">
        <f t="shared" si="534"/>
        <v>0</v>
      </c>
      <c r="K3800" t="b">
        <f>OR(E3800&gt;3.5,Q3800&lt;10)</f>
        <v>1</v>
      </c>
      <c r="L3800" t="s">
        <v>19</v>
      </c>
      <c r="M3800" t="s">
        <v>2891</v>
      </c>
      <c r="N3800" t="str">
        <f t="shared" si="535"/>
        <v>None</v>
      </c>
      <c r="O3800" t="str">
        <f t="shared" si="536"/>
        <v>None</v>
      </c>
      <c r="P3800" t="s">
        <v>50</v>
      </c>
      <c r="Q3800" s="2">
        <f t="shared" si="537"/>
        <v>29</v>
      </c>
      <c r="R3800" s="1" t="str">
        <f t="shared" si="538"/>
        <v>Established</v>
      </c>
      <c r="S3800" s="1"/>
      <c r="T3800" t="s">
        <v>1146</v>
      </c>
      <c r="U3800" t="s">
        <v>192</v>
      </c>
      <c r="V3800">
        <f t="shared" si="539"/>
        <v>0</v>
      </c>
    </row>
    <row r="3801" spans="1:22" x14ac:dyDescent="0.35">
      <c r="A3801">
        <v>3799</v>
      </c>
      <c r="B3801" t="s">
        <v>6673</v>
      </c>
      <c r="C3801" t="str">
        <f t="shared" si="531"/>
        <v>Buy</v>
      </c>
      <c r="D3801" t="str">
        <f t="shared" si="532"/>
        <v>Long Name</v>
      </c>
      <c r="E3801">
        <v>3.8</v>
      </c>
      <c r="F3801">
        <f>IF(Q3801&lt;10,E3801+0.1,E3801)</f>
        <v>3.8</v>
      </c>
      <c r="G3801">
        <f>MIN(IF(Q3801&lt;10,E3801+0.5,E3801),5)</f>
        <v>3.8</v>
      </c>
      <c r="H3801" t="str">
        <f t="shared" si="533"/>
        <v>Average Place to Work</v>
      </c>
      <c r="I3801">
        <v>138</v>
      </c>
      <c r="J3801" t="b">
        <f t="shared" si="534"/>
        <v>0</v>
      </c>
      <c r="K3801" t="b">
        <f>OR(E3801&gt;3.5,Q3801&lt;10)</f>
        <v>1</v>
      </c>
      <c r="L3801" t="s">
        <v>19</v>
      </c>
      <c r="M3801" t="s">
        <v>2492</v>
      </c>
      <c r="N3801" t="str">
        <f t="shared" si="535"/>
        <v>None</v>
      </c>
      <c r="O3801" t="str">
        <f t="shared" si="536"/>
        <v>None</v>
      </c>
      <c r="P3801" t="s">
        <v>180</v>
      </c>
      <c r="Q3801" s="2">
        <f t="shared" si="537"/>
        <v>23</v>
      </c>
      <c r="R3801" s="1" t="str">
        <f t="shared" si="538"/>
        <v>Established</v>
      </c>
      <c r="S3801" s="1"/>
      <c r="T3801" t="s">
        <v>606</v>
      </c>
      <c r="U3801" t="s">
        <v>64</v>
      </c>
      <c r="V3801">
        <f t="shared" si="539"/>
        <v>0</v>
      </c>
    </row>
    <row r="3802" spans="1:22" x14ac:dyDescent="0.35">
      <c r="A3802">
        <v>3800</v>
      </c>
      <c r="B3802" t="s">
        <v>6674</v>
      </c>
      <c r="C3802" t="str">
        <f t="shared" si="531"/>
        <v>Don’t Buy</v>
      </c>
      <c r="D3802" t="str">
        <f t="shared" si="532"/>
        <v>Long Name</v>
      </c>
      <c r="E3802">
        <v>4.4000000000000004</v>
      </c>
      <c r="F3802">
        <f>IF(Q3802&lt;10,E3802+0.1,E3802)</f>
        <v>4.4000000000000004</v>
      </c>
      <c r="G3802">
        <f>MIN(IF(Q3802&lt;10,E3802+0.5,E3802),5)</f>
        <v>4.4000000000000004</v>
      </c>
      <c r="H3802" t="str">
        <f t="shared" si="533"/>
        <v>Average Place to Work</v>
      </c>
      <c r="I3802">
        <v>138</v>
      </c>
      <c r="J3802" t="b">
        <f t="shared" si="534"/>
        <v>0</v>
      </c>
      <c r="K3802" t="b">
        <f>OR(E3802&gt;3.5,Q3802&lt;10)</f>
        <v>1</v>
      </c>
      <c r="L3802" t="s">
        <v>19</v>
      </c>
      <c r="M3802" t="s">
        <v>6675</v>
      </c>
      <c r="N3802" t="str">
        <f t="shared" si="535"/>
        <v>None</v>
      </c>
      <c r="O3802" t="str">
        <f t="shared" si="536"/>
        <v>None</v>
      </c>
      <c r="P3802" t="s">
        <v>241</v>
      </c>
      <c r="Q3802" s="2">
        <f t="shared" si="537"/>
        <v>13</v>
      </c>
      <c r="R3802" s="1" t="str">
        <f t="shared" si="538"/>
        <v>Established</v>
      </c>
      <c r="S3802" s="1"/>
      <c r="T3802" t="s">
        <v>598</v>
      </c>
      <c r="U3802" t="s">
        <v>446</v>
      </c>
      <c r="V3802">
        <f t="shared" si="539"/>
        <v>0</v>
      </c>
    </row>
    <row r="3803" spans="1:22" x14ac:dyDescent="0.35">
      <c r="A3803">
        <v>3801</v>
      </c>
      <c r="B3803" t="s">
        <v>6676</v>
      </c>
      <c r="C3803" t="str">
        <f t="shared" si="531"/>
        <v>Don’t Buy</v>
      </c>
      <c r="D3803" t="str">
        <f t="shared" si="532"/>
        <v>Long Name</v>
      </c>
      <c r="E3803">
        <v>4</v>
      </c>
      <c r="F3803">
        <f>IF(Q3803&lt;10,E3803+0.1,E3803)</f>
        <v>4</v>
      </c>
      <c r="G3803">
        <f>MIN(IF(Q3803&lt;10,E3803+0.5,E3803),5)</f>
        <v>4</v>
      </c>
      <c r="H3803" t="str">
        <f t="shared" si="533"/>
        <v>Average Place to Work</v>
      </c>
      <c r="I3803">
        <v>138</v>
      </c>
      <c r="J3803" t="b">
        <f t="shared" si="534"/>
        <v>0</v>
      </c>
      <c r="K3803" t="b">
        <f>OR(E3803&gt;3.5,Q3803&lt;10)</f>
        <v>1</v>
      </c>
      <c r="L3803" t="s">
        <v>19</v>
      </c>
      <c r="M3803" t="s">
        <v>6677</v>
      </c>
      <c r="N3803" t="str">
        <f t="shared" si="535"/>
        <v>None</v>
      </c>
      <c r="O3803" t="str">
        <f t="shared" si="536"/>
        <v>None</v>
      </c>
      <c r="P3803" t="s">
        <v>460</v>
      </c>
      <c r="Q3803" s="2">
        <f t="shared" si="537"/>
        <v>37</v>
      </c>
      <c r="R3803" s="1" t="str">
        <f t="shared" si="538"/>
        <v>Established</v>
      </c>
      <c r="S3803" s="1"/>
      <c r="T3803" t="s">
        <v>115</v>
      </c>
      <c r="U3803" t="s">
        <v>446</v>
      </c>
      <c r="V3803">
        <f t="shared" si="539"/>
        <v>0</v>
      </c>
    </row>
    <row r="3804" spans="1:22" x14ac:dyDescent="0.35">
      <c r="A3804">
        <v>3802</v>
      </c>
      <c r="B3804" t="s">
        <v>6678</v>
      </c>
      <c r="C3804" t="str">
        <f t="shared" si="531"/>
        <v>Don’t Buy</v>
      </c>
      <c r="D3804" t="str">
        <f t="shared" si="532"/>
        <v>Short Name</v>
      </c>
      <c r="E3804">
        <v>4</v>
      </c>
      <c r="F3804">
        <f>IF(Q3804&lt;10,E3804+0.1,E3804)</f>
        <v>4</v>
      </c>
      <c r="G3804">
        <f>MIN(IF(Q3804&lt;10,E3804+0.5,E3804),5)</f>
        <v>4</v>
      </c>
      <c r="H3804" t="str">
        <f t="shared" si="533"/>
        <v>Average Place to Work</v>
      </c>
      <c r="I3804">
        <v>138</v>
      </c>
      <c r="J3804" t="b">
        <f t="shared" si="534"/>
        <v>0</v>
      </c>
      <c r="K3804" t="b">
        <f>OR(E3804&gt;3.5,Q3804&lt;10)</f>
        <v>1</v>
      </c>
      <c r="L3804" t="s">
        <v>9</v>
      </c>
      <c r="M3804" t="s">
        <v>5401</v>
      </c>
      <c r="N3804" t="str">
        <f t="shared" si="535"/>
        <v>None</v>
      </c>
      <c r="O3804" t="str">
        <f t="shared" si="536"/>
        <v>None</v>
      </c>
      <c r="P3804" t="s">
        <v>460</v>
      </c>
      <c r="Q3804" s="2">
        <f t="shared" si="537"/>
        <v>37</v>
      </c>
      <c r="R3804" s="1" t="str">
        <f t="shared" si="538"/>
        <v>Established</v>
      </c>
      <c r="S3804" s="1"/>
      <c r="T3804" t="s">
        <v>115</v>
      </c>
      <c r="U3804" t="s">
        <v>92</v>
      </c>
      <c r="V3804">
        <f t="shared" si="539"/>
        <v>0</v>
      </c>
    </row>
    <row r="3805" spans="1:22" x14ac:dyDescent="0.35">
      <c r="A3805">
        <v>3803</v>
      </c>
      <c r="B3805" t="s">
        <v>6679</v>
      </c>
      <c r="C3805" t="str">
        <f t="shared" si="531"/>
        <v>Don’t Buy</v>
      </c>
      <c r="D3805" t="str">
        <f t="shared" si="532"/>
        <v>Long Name</v>
      </c>
      <c r="E3805">
        <v>4.5999999999999996</v>
      </c>
      <c r="F3805">
        <f>IF(Q3805&lt;10,E3805+0.1,E3805)</f>
        <v>4.5999999999999996</v>
      </c>
      <c r="G3805">
        <f>MIN(IF(Q3805&lt;10,E3805+0.5,E3805),5)</f>
        <v>4.5999999999999996</v>
      </c>
      <c r="H3805" t="str">
        <f t="shared" si="533"/>
        <v>Great Place to Work</v>
      </c>
      <c r="I3805">
        <v>138</v>
      </c>
      <c r="J3805" t="b">
        <f t="shared" si="534"/>
        <v>0</v>
      </c>
      <c r="K3805" t="b">
        <f>OR(E3805&gt;3.5,Q3805&lt;10)</f>
        <v>1</v>
      </c>
      <c r="L3805" t="s">
        <v>19</v>
      </c>
      <c r="M3805" t="s">
        <v>6680</v>
      </c>
      <c r="N3805" t="str">
        <f t="shared" si="535"/>
        <v>None</v>
      </c>
      <c r="O3805" t="str">
        <f t="shared" si="536"/>
        <v>None</v>
      </c>
      <c r="P3805" t="s">
        <v>445</v>
      </c>
      <c r="Q3805" s="2">
        <f t="shared" si="537"/>
        <v>14</v>
      </c>
      <c r="R3805" s="1" t="str">
        <f t="shared" si="538"/>
        <v>Established</v>
      </c>
      <c r="S3805" s="1"/>
      <c r="T3805" t="s">
        <v>606</v>
      </c>
      <c r="U3805" t="s">
        <v>41</v>
      </c>
      <c r="V3805">
        <f t="shared" si="539"/>
        <v>0</v>
      </c>
    </row>
    <row r="3806" spans="1:22" x14ac:dyDescent="0.35">
      <c r="A3806">
        <v>3804</v>
      </c>
      <c r="B3806" t="s">
        <v>6681</v>
      </c>
      <c r="C3806" t="str">
        <f t="shared" si="531"/>
        <v>Don’t Buy</v>
      </c>
      <c r="D3806" t="str">
        <f t="shared" si="532"/>
        <v>Long Name</v>
      </c>
      <c r="E3806">
        <v>4.0999999999999996</v>
      </c>
      <c r="F3806">
        <f>IF(Q3806&lt;10,E3806+0.1,E3806)</f>
        <v>4.0999999999999996</v>
      </c>
      <c r="G3806">
        <f>MIN(IF(Q3806&lt;10,E3806+0.5,E3806),5)</f>
        <v>4.0999999999999996</v>
      </c>
      <c r="H3806" t="str">
        <f t="shared" si="533"/>
        <v>Average Place to Work</v>
      </c>
      <c r="I3806">
        <v>138</v>
      </c>
      <c r="J3806" t="b">
        <f t="shared" si="534"/>
        <v>0</v>
      </c>
      <c r="K3806" t="b">
        <f>OR(E3806&gt;3.5,Q3806&lt;10)</f>
        <v>1</v>
      </c>
      <c r="L3806" t="s">
        <v>9</v>
      </c>
      <c r="M3806" t="s">
        <v>1948</v>
      </c>
      <c r="N3806" t="str">
        <f t="shared" si="535"/>
        <v>None</v>
      </c>
      <c r="O3806" t="str">
        <f t="shared" si="536"/>
        <v>None</v>
      </c>
      <c r="P3806" t="s">
        <v>833</v>
      </c>
      <c r="Q3806" s="2">
        <f t="shared" si="537"/>
        <v>52</v>
      </c>
      <c r="R3806" s="1" t="str">
        <f t="shared" si="538"/>
        <v>Established</v>
      </c>
      <c r="S3806" s="1"/>
      <c r="T3806" t="s">
        <v>115</v>
      </c>
      <c r="U3806" t="s">
        <v>64</v>
      </c>
      <c r="V3806">
        <f t="shared" si="539"/>
        <v>0</v>
      </c>
    </row>
    <row r="3807" spans="1:22" x14ac:dyDescent="0.35">
      <c r="A3807">
        <v>3805</v>
      </c>
      <c r="B3807" t="s">
        <v>6682</v>
      </c>
      <c r="C3807" t="str">
        <f t="shared" si="531"/>
        <v>Buy</v>
      </c>
      <c r="D3807" t="str">
        <f t="shared" si="532"/>
        <v>Long Name</v>
      </c>
      <c r="E3807">
        <v>4.5</v>
      </c>
      <c r="F3807">
        <f>IF(Q3807&lt;10,E3807+0.1,E3807)</f>
        <v>4.5</v>
      </c>
      <c r="G3807">
        <f>MIN(IF(Q3807&lt;10,E3807+0.5,E3807),5)</f>
        <v>4.5</v>
      </c>
      <c r="H3807" t="str">
        <f t="shared" si="533"/>
        <v>Average Place to Work</v>
      </c>
      <c r="I3807">
        <v>138</v>
      </c>
      <c r="J3807" t="b">
        <f t="shared" si="534"/>
        <v>0</v>
      </c>
      <c r="K3807" t="b">
        <f>OR(E3807&gt;3.5,Q3807&lt;10)</f>
        <v>1</v>
      </c>
      <c r="L3807" t="s">
        <v>19</v>
      </c>
      <c r="M3807" t="s">
        <v>1173</v>
      </c>
      <c r="N3807" t="str">
        <f t="shared" si="535"/>
        <v>Indian Silicon Valley Startups</v>
      </c>
      <c r="O3807" t="str">
        <f t="shared" si="536"/>
        <v>None</v>
      </c>
      <c r="P3807" t="s">
        <v>749</v>
      </c>
      <c r="Q3807" s="2">
        <f t="shared" si="537"/>
        <v>58</v>
      </c>
      <c r="R3807" s="1" t="str">
        <f t="shared" si="538"/>
        <v>Established</v>
      </c>
      <c r="S3807" s="1"/>
      <c r="T3807" t="s">
        <v>140</v>
      </c>
      <c r="U3807" t="s">
        <v>96</v>
      </c>
      <c r="V3807">
        <f t="shared" si="539"/>
        <v>0</v>
      </c>
    </row>
    <row r="3808" spans="1:22" x14ac:dyDescent="0.35">
      <c r="A3808">
        <v>3806</v>
      </c>
      <c r="B3808" t="s">
        <v>6683</v>
      </c>
      <c r="C3808" t="str">
        <f t="shared" si="531"/>
        <v>Don’t Buy</v>
      </c>
      <c r="D3808" t="str">
        <f t="shared" si="532"/>
        <v>Long Name</v>
      </c>
      <c r="E3808">
        <v>3.7</v>
      </c>
      <c r="F3808">
        <f>IF(Q3808&lt;10,E3808+0.1,E3808)</f>
        <v>3.7</v>
      </c>
      <c r="G3808">
        <f>MIN(IF(Q3808&lt;10,E3808+0.5,E3808),5)</f>
        <v>3.7</v>
      </c>
      <c r="H3808" t="str">
        <f t="shared" si="533"/>
        <v>Average Place to Work</v>
      </c>
      <c r="I3808">
        <v>138</v>
      </c>
      <c r="J3808" t="b">
        <f t="shared" si="534"/>
        <v>0</v>
      </c>
      <c r="K3808" t="b">
        <f>OR(E3808&gt;3.5,Q3808&lt;10)</f>
        <v>1</v>
      </c>
      <c r="L3808" t="s">
        <v>19</v>
      </c>
      <c r="M3808" t="s">
        <v>2332</v>
      </c>
      <c r="N3808" t="str">
        <f t="shared" si="535"/>
        <v>None</v>
      </c>
      <c r="O3808" t="str">
        <f t="shared" si="536"/>
        <v>None</v>
      </c>
      <c r="P3808" t="s">
        <v>180</v>
      </c>
      <c r="Q3808" s="2">
        <f t="shared" si="537"/>
        <v>23</v>
      </c>
      <c r="R3808" s="1" t="str">
        <f t="shared" si="538"/>
        <v>Established</v>
      </c>
      <c r="S3808" s="1"/>
      <c r="T3808" t="s">
        <v>1146</v>
      </c>
      <c r="U3808" t="s">
        <v>484</v>
      </c>
      <c r="V3808">
        <f t="shared" si="539"/>
        <v>0</v>
      </c>
    </row>
    <row r="3809" spans="1:22" x14ac:dyDescent="0.35">
      <c r="A3809">
        <v>3807</v>
      </c>
      <c r="B3809" t="s">
        <v>6684</v>
      </c>
      <c r="C3809" t="str">
        <f t="shared" si="531"/>
        <v>Buy</v>
      </c>
      <c r="D3809" t="str">
        <f t="shared" si="532"/>
        <v>Long Name</v>
      </c>
      <c r="E3809">
        <v>3.6</v>
      </c>
      <c r="F3809">
        <f>IF(Q3809&lt;10,E3809+0.1,E3809)</f>
        <v>3.6</v>
      </c>
      <c r="G3809">
        <f>MIN(IF(Q3809&lt;10,E3809+0.5,E3809),5)</f>
        <v>3.6</v>
      </c>
      <c r="H3809" t="str">
        <f t="shared" si="533"/>
        <v>Average Place to Work</v>
      </c>
      <c r="I3809">
        <v>138</v>
      </c>
      <c r="J3809" t="b">
        <f t="shared" si="534"/>
        <v>0</v>
      </c>
      <c r="K3809" t="b">
        <f>OR(E3809&gt;3.5,Q3809&lt;10)</f>
        <v>1</v>
      </c>
      <c r="L3809" t="s">
        <v>19</v>
      </c>
      <c r="M3809" t="s">
        <v>2810</v>
      </c>
      <c r="N3809" t="str">
        <f t="shared" si="535"/>
        <v>None</v>
      </c>
      <c r="O3809" t="str">
        <f t="shared" si="536"/>
        <v>None</v>
      </c>
      <c r="P3809" t="s">
        <v>749</v>
      </c>
      <c r="Q3809" s="2">
        <f t="shared" si="537"/>
        <v>58</v>
      </c>
      <c r="R3809" s="1" t="str">
        <f t="shared" si="538"/>
        <v>Established</v>
      </c>
      <c r="S3809" s="1"/>
      <c r="T3809" t="s">
        <v>115</v>
      </c>
      <c r="U3809" t="s">
        <v>64</v>
      </c>
      <c r="V3809">
        <f t="shared" si="539"/>
        <v>0</v>
      </c>
    </row>
    <row r="3810" spans="1:22" x14ac:dyDescent="0.35">
      <c r="A3810">
        <v>3808</v>
      </c>
      <c r="B3810" t="s">
        <v>6685</v>
      </c>
      <c r="C3810" t="str">
        <f t="shared" si="531"/>
        <v>Don’t Buy</v>
      </c>
      <c r="D3810" t="str">
        <f t="shared" si="532"/>
        <v>Long Name</v>
      </c>
      <c r="E3810">
        <v>3.6</v>
      </c>
      <c r="F3810">
        <f>IF(Q3810&lt;10,E3810+0.1,E3810)</f>
        <v>3.6</v>
      </c>
      <c r="G3810">
        <f>MIN(IF(Q3810&lt;10,E3810+0.5,E3810),5)</f>
        <v>3.6</v>
      </c>
      <c r="H3810" t="str">
        <f t="shared" si="533"/>
        <v>Average Place to Work</v>
      </c>
      <c r="I3810">
        <v>138</v>
      </c>
      <c r="J3810" t="b">
        <f t="shared" si="534"/>
        <v>0</v>
      </c>
      <c r="K3810" t="b">
        <f>OR(E3810&gt;3.5,Q3810&lt;10)</f>
        <v>1</v>
      </c>
      <c r="L3810" t="s">
        <v>19</v>
      </c>
      <c r="M3810" t="s">
        <v>4272</v>
      </c>
      <c r="N3810" t="str">
        <f t="shared" si="535"/>
        <v>None</v>
      </c>
      <c r="O3810" t="str">
        <f t="shared" si="536"/>
        <v>None</v>
      </c>
      <c r="P3810" t="s">
        <v>626</v>
      </c>
      <c r="Q3810" s="2">
        <f t="shared" si="537"/>
        <v>17</v>
      </c>
      <c r="R3810" s="1" t="str">
        <f t="shared" si="538"/>
        <v>Established</v>
      </c>
      <c r="S3810" s="1"/>
      <c r="T3810" t="s">
        <v>1183</v>
      </c>
      <c r="U3810" t="s">
        <v>1345</v>
      </c>
      <c r="V3810">
        <f t="shared" si="539"/>
        <v>0</v>
      </c>
    </row>
    <row r="3811" spans="1:22" x14ac:dyDescent="0.35">
      <c r="A3811">
        <v>3809</v>
      </c>
      <c r="B3811" t="s">
        <v>6686</v>
      </c>
      <c r="C3811" t="str">
        <f t="shared" si="531"/>
        <v>Don’t Buy</v>
      </c>
      <c r="D3811" t="str">
        <f t="shared" si="532"/>
        <v>Long Name</v>
      </c>
      <c r="E3811">
        <v>3.3</v>
      </c>
      <c r="F3811">
        <f>IF(Q3811&lt;10,E3811+0.1,E3811)</f>
        <v>3.3</v>
      </c>
      <c r="G3811">
        <f>MIN(IF(Q3811&lt;10,E3811+0.5,E3811),5)</f>
        <v>3.3</v>
      </c>
      <c r="H3811" t="str">
        <f t="shared" si="533"/>
        <v>Average Place to Work</v>
      </c>
      <c r="I3811">
        <v>138</v>
      </c>
      <c r="J3811" t="b">
        <f t="shared" si="534"/>
        <v>0</v>
      </c>
      <c r="K3811" t="b">
        <f>OR(E3811&gt;3.5,Q3811&lt;10)</f>
        <v>0</v>
      </c>
      <c r="L3811" t="s">
        <v>19</v>
      </c>
      <c r="M3811" t="s">
        <v>6687</v>
      </c>
      <c r="N3811" t="str">
        <f t="shared" si="535"/>
        <v>None</v>
      </c>
      <c r="O3811" t="str">
        <f t="shared" si="536"/>
        <v>None</v>
      </c>
      <c r="P3811" t="s">
        <v>95</v>
      </c>
      <c r="Q3811" s="2">
        <f t="shared" si="537"/>
        <v>16</v>
      </c>
      <c r="R3811" s="1" t="str">
        <f t="shared" si="538"/>
        <v>Established</v>
      </c>
      <c r="S3811" s="1"/>
      <c r="T3811" t="s">
        <v>606</v>
      </c>
      <c r="U3811" t="s">
        <v>24</v>
      </c>
      <c r="V3811">
        <f t="shared" si="539"/>
        <v>500000</v>
      </c>
    </row>
    <row r="3812" spans="1:22" x14ac:dyDescent="0.35">
      <c r="A3812">
        <v>3810</v>
      </c>
      <c r="B3812" t="s">
        <v>6688</v>
      </c>
      <c r="C3812" t="str">
        <f t="shared" si="531"/>
        <v>Don’t Buy</v>
      </c>
      <c r="D3812" t="str">
        <f t="shared" si="532"/>
        <v>Long Name</v>
      </c>
      <c r="E3812">
        <v>3.7</v>
      </c>
      <c r="F3812">
        <f>IF(Q3812&lt;10,E3812+0.1,E3812)</f>
        <v>3.7</v>
      </c>
      <c r="G3812">
        <f>MIN(IF(Q3812&lt;10,E3812+0.5,E3812),5)</f>
        <v>3.7</v>
      </c>
      <c r="H3812" t="str">
        <f t="shared" si="533"/>
        <v>Average Place to Work</v>
      </c>
      <c r="I3812">
        <v>138</v>
      </c>
      <c r="J3812" t="b">
        <f t="shared" si="534"/>
        <v>0</v>
      </c>
      <c r="K3812" t="b">
        <f>OR(E3812&gt;3.5,Q3812&lt;10)</f>
        <v>1</v>
      </c>
      <c r="L3812" t="s">
        <v>19</v>
      </c>
      <c r="M3812" t="s">
        <v>3719</v>
      </c>
      <c r="N3812" t="str">
        <f t="shared" si="535"/>
        <v>None</v>
      </c>
      <c r="O3812" t="str">
        <f t="shared" si="536"/>
        <v>None</v>
      </c>
      <c r="P3812" t="s">
        <v>47</v>
      </c>
      <c r="Q3812" s="2">
        <f t="shared" si="537"/>
        <v>31</v>
      </c>
      <c r="R3812" s="1" t="str">
        <f t="shared" si="538"/>
        <v>Established</v>
      </c>
      <c r="S3812" s="1"/>
      <c r="T3812" t="s">
        <v>115</v>
      </c>
      <c r="U3812" t="s">
        <v>83</v>
      </c>
      <c r="V3812">
        <f t="shared" si="539"/>
        <v>0</v>
      </c>
    </row>
    <row r="3813" spans="1:22" x14ac:dyDescent="0.35">
      <c r="A3813">
        <v>3811</v>
      </c>
      <c r="B3813" t="s">
        <v>6689</v>
      </c>
      <c r="C3813" t="str">
        <f t="shared" si="531"/>
        <v>Don’t Buy</v>
      </c>
      <c r="D3813" t="str">
        <f t="shared" si="532"/>
        <v>Long Name</v>
      </c>
      <c r="E3813">
        <v>4.0999999999999996</v>
      </c>
      <c r="F3813">
        <f>IF(Q3813&lt;10,E3813+0.1,E3813)</f>
        <v>4.0999999999999996</v>
      </c>
      <c r="G3813">
        <f>MIN(IF(Q3813&lt;10,E3813+0.5,E3813),5)</f>
        <v>4.0999999999999996</v>
      </c>
      <c r="H3813" t="str">
        <f t="shared" si="533"/>
        <v>Average Place to Work</v>
      </c>
      <c r="I3813">
        <v>138</v>
      </c>
      <c r="J3813" t="b">
        <f t="shared" si="534"/>
        <v>0</v>
      </c>
      <c r="K3813" t="b">
        <f>OR(E3813&gt;3.5,Q3813&lt;10)</f>
        <v>1</v>
      </c>
      <c r="L3813" t="s">
        <v>19</v>
      </c>
      <c r="M3813" t="s">
        <v>2207</v>
      </c>
      <c r="N3813" t="str">
        <f t="shared" si="535"/>
        <v>None</v>
      </c>
      <c r="O3813" t="str">
        <f t="shared" si="536"/>
        <v>None</v>
      </c>
      <c r="P3813" t="s">
        <v>143</v>
      </c>
      <c r="Q3813" s="2">
        <f t="shared" si="537"/>
        <v>24</v>
      </c>
      <c r="R3813" s="1" t="str">
        <f t="shared" si="538"/>
        <v>Established</v>
      </c>
      <c r="S3813" s="1"/>
      <c r="T3813" t="s">
        <v>1146</v>
      </c>
      <c r="U3813" t="s">
        <v>64</v>
      </c>
      <c r="V3813">
        <f t="shared" si="539"/>
        <v>0</v>
      </c>
    </row>
    <row r="3814" spans="1:22" x14ac:dyDescent="0.35">
      <c r="A3814">
        <v>3812</v>
      </c>
      <c r="B3814" t="s">
        <v>6690</v>
      </c>
      <c r="C3814" t="str">
        <f t="shared" si="531"/>
        <v>Don’t Buy</v>
      </c>
      <c r="D3814" t="str">
        <f t="shared" si="532"/>
        <v>Long Name</v>
      </c>
      <c r="E3814">
        <v>3.4</v>
      </c>
      <c r="F3814">
        <f>IF(Q3814&lt;10,E3814+0.1,E3814)</f>
        <v>3.4</v>
      </c>
      <c r="G3814">
        <f>MIN(IF(Q3814&lt;10,E3814+0.5,E3814),5)</f>
        <v>3.4</v>
      </c>
      <c r="H3814" t="str">
        <f t="shared" si="533"/>
        <v>Average Place to Work</v>
      </c>
      <c r="I3814">
        <v>138</v>
      </c>
      <c r="J3814" t="b">
        <f t="shared" si="534"/>
        <v>0</v>
      </c>
      <c r="K3814" t="b">
        <f>OR(E3814&gt;3.5,Q3814&lt;10)</f>
        <v>0</v>
      </c>
      <c r="L3814" t="s">
        <v>19</v>
      </c>
      <c r="M3814" t="s">
        <v>4408</v>
      </c>
      <c r="N3814" t="str">
        <f t="shared" si="535"/>
        <v>None</v>
      </c>
      <c r="O3814" t="str">
        <f t="shared" si="536"/>
        <v>None</v>
      </c>
      <c r="P3814" t="s">
        <v>167</v>
      </c>
      <c r="Q3814" s="2">
        <f t="shared" si="537"/>
        <v>34</v>
      </c>
      <c r="R3814" s="1" t="str">
        <f t="shared" si="538"/>
        <v>Established</v>
      </c>
      <c r="S3814" s="1"/>
      <c r="T3814" t="s">
        <v>115</v>
      </c>
      <c r="U3814" t="s">
        <v>83</v>
      </c>
      <c r="V3814">
        <f t="shared" si="539"/>
        <v>0</v>
      </c>
    </row>
    <row r="3815" spans="1:22" x14ac:dyDescent="0.35">
      <c r="A3815">
        <v>3813</v>
      </c>
      <c r="B3815" t="s">
        <v>6691</v>
      </c>
      <c r="C3815" t="str">
        <f t="shared" si="531"/>
        <v>Don’t Buy</v>
      </c>
      <c r="D3815" t="str">
        <f t="shared" si="532"/>
        <v>Long Name</v>
      </c>
      <c r="E3815">
        <v>3.6</v>
      </c>
      <c r="F3815">
        <f>IF(Q3815&lt;10,E3815+0.1,E3815)</f>
        <v>3.6</v>
      </c>
      <c r="G3815">
        <f>MIN(IF(Q3815&lt;10,E3815+0.5,E3815),5)</f>
        <v>3.6</v>
      </c>
      <c r="H3815" t="str">
        <f t="shared" si="533"/>
        <v>Average Place to Work</v>
      </c>
      <c r="I3815">
        <v>138</v>
      </c>
      <c r="J3815" t="b">
        <f t="shared" si="534"/>
        <v>0</v>
      </c>
      <c r="K3815" t="b">
        <f>OR(E3815&gt;3.5,Q3815&lt;10)</f>
        <v>1</v>
      </c>
      <c r="L3815" t="s">
        <v>19</v>
      </c>
      <c r="M3815" t="s">
        <v>4050</v>
      </c>
      <c r="N3815" t="str">
        <f t="shared" si="535"/>
        <v>None</v>
      </c>
      <c r="O3815" t="str">
        <f t="shared" si="536"/>
        <v>None</v>
      </c>
      <c r="P3815" t="s">
        <v>603</v>
      </c>
      <c r="Q3815" s="2">
        <f t="shared" si="537"/>
        <v>51</v>
      </c>
      <c r="R3815" s="1" t="str">
        <f t="shared" si="538"/>
        <v>Established</v>
      </c>
      <c r="S3815" s="1"/>
      <c r="T3815" t="s">
        <v>598</v>
      </c>
      <c r="U3815" t="s">
        <v>64</v>
      </c>
      <c r="V3815">
        <f t="shared" si="539"/>
        <v>0</v>
      </c>
    </row>
    <row r="3816" spans="1:22" x14ac:dyDescent="0.35">
      <c r="A3816">
        <v>3814</v>
      </c>
      <c r="B3816" t="s">
        <v>6692</v>
      </c>
      <c r="C3816" t="str">
        <f t="shared" si="531"/>
        <v>Don’t Buy</v>
      </c>
      <c r="D3816" t="str">
        <f t="shared" si="532"/>
        <v>Long Name</v>
      </c>
      <c r="E3816">
        <v>4.3</v>
      </c>
      <c r="F3816">
        <f>IF(Q3816&lt;10,E3816+0.1,E3816)</f>
        <v>4.3</v>
      </c>
      <c r="G3816">
        <f>MIN(IF(Q3816&lt;10,E3816+0.5,E3816),5)</f>
        <v>4.3</v>
      </c>
      <c r="H3816" t="str">
        <f t="shared" si="533"/>
        <v>Average Place to Work</v>
      </c>
      <c r="I3816">
        <v>138</v>
      </c>
      <c r="J3816" t="b">
        <f t="shared" si="534"/>
        <v>0</v>
      </c>
      <c r="K3816" t="b">
        <f>OR(E3816&gt;3.5,Q3816&lt;10)</f>
        <v>1</v>
      </c>
      <c r="L3816" t="s">
        <v>19</v>
      </c>
      <c r="M3816" t="s">
        <v>4821</v>
      </c>
      <c r="N3816" t="str">
        <f t="shared" si="535"/>
        <v>None</v>
      </c>
      <c r="O3816" t="str">
        <f t="shared" si="536"/>
        <v>None</v>
      </c>
      <c r="P3816" t="s">
        <v>44</v>
      </c>
      <c r="Q3816" s="2">
        <f t="shared" si="537"/>
        <v>25</v>
      </c>
      <c r="R3816" s="1" t="str">
        <f t="shared" si="538"/>
        <v>Established</v>
      </c>
      <c r="S3816" s="1"/>
      <c r="T3816" t="s">
        <v>606</v>
      </c>
      <c r="U3816" t="s">
        <v>202</v>
      </c>
      <c r="V3816">
        <f t="shared" si="539"/>
        <v>0</v>
      </c>
    </row>
    <row r="3817" spans="1:22" x14ac:dyDescent="0.35">
      <c r="A3817">
        <v>3815</v>
      </c>
      <c r="B3817" t="s">
        <v>6693</v>
      </c>
      <c r="C3817" t="str">
        <f t="shared" si="531"/>
        <v>Don’t Buy</v>
      </c>
      <c r="D3817" t="str">
        <f t="shared" si="532"/>
        <v>Long Name</v>
      </c>
      <c r="E3817">
        <v>4.0999999999999996</v>
      </c>
      <c r="F3817">
        <f>IF(Q3817&lt;10,E3817+0.1,E3817)</f>
        <v>4.0999999999999996</v>
      </c>
      <c r="G3817">
        <f>MIN(IF(Q3817&lt;10,E3817+0.5,E3817),5)</f>
        <v>4.0999999999999996</v>
      </c>
      <c r="H3817" t="str">
        <f t="shared" si="533"/>
        <v>Average Place to Work</v>
      </c>
      <c r="I3817">
        <v>138</v>
      </c>
      <c r="J3817" t="b">
        <f t="shared" si="534"/>
        <v>0</v>
      </c>
      <c r="K3817" t="b">
        <f>OR(E3817&gt;3.5,Q3817&lt;10)</f>
        <v>1</v>
      </c>
      <c r="L3817" t="s">
        <v>19</v>
      </c>
      <c r="M3817" t="s">
        <v>2518</v>
      </c>
      <c r="N3817" t="str">
        <f t="shared" si="535"/>
        <v>None</v>
      </c>
      <c r="O3817" t="str">
        <f t="shared" si="536"/>
        <v>None</v>
      </c>
      <c r="P3817" t="s">
        <v>183</v>
      </c>
      <c r="Q3817" s="2">
        <f t="shared" si="537"/>
        <v>10</v>
      </c>
      <c r="R3817" s="1" t="str">
        <f t="shared" si="538"/>
        <v>Established</v>
      </c>
      <c r="S3817" s="1"/>
      <c r="T3817" t="s">
        <v>606</v>
      </c>
      <c r="U3817" t="s">
        <v>647</v>
      </c>
      <c r="V3817">
        <f t="shared" si="539"/>
        <v>0</v>
      </c>
    </row>
    <row r="3818" spans="1:22" x14ac:dyDescent="0.35">
      <c r="A3818">
        <v>3816</v>
      </c>
      <c r="B3818" t="s">
        <v>6694</v>
      </c>
      <c r="C3818" t="str">
        <f t="shared" si="531"/>
        <v>Don’t Buy</v>
      </c>
      <c r="D3818" t="str">
        <f t="shared" si="532"/>
        <v>Long Name</v>
      </c>
      <c r="E3818">
        <v>4.3</v>
      </c>
      <c r="F3818">
        <f>IF(Q3818&lt;10,E3818+0.1,E3818)</f>
        <v>4.3</v>
      </c>
      <c r="G3818">
        <f>MIN(IF(Q3818&lt;10,E3818+0.5,E3818),5)</f>
        <v>4.3</v>
      </c>
      <c r="H3818" t="str">
        <f t="shared" si="533"/>
        <v>Average Place to Work</v>
      </c>
      <c r="I3818">
        <v>138</v>
      </c>
      <c r="J3818" t="b">
        <f t="shared" si="534"/>
        <v>0</v>
      </c>
      <c r="K3818" t="b">
        <f>OR(E3818&gt;3.5,Q3818&lt;10)</f>
        <v>1</v>
      </c>
      <c r="L3818" t="s">
        <v>19</v>
      </c>
      <c r="M3818" t="s">
        <v>5376</v>
      </c>
      <c r="N3818" t="str">
        <f t="shared" si="535"/>
        <v>Indian Silicon Valley Startups</v>
      </c>
      <c r="O3818" t="str">
        <f t="shared" si="536"/>
        <v>None</v>
      </c>
      <c r="P3818" t="s">
        <v>180</v>
      </c>
      <c r="Q3818" s="2">
        <f t="shared" si="537"/>
        <v>23</v>
      </c>
      <c r="R3818" s="1" t="str">
        <f t="shared" si="538"/>
        <v>Established</v>
      </c>
      <c r="S3818" s="1"/>
      <c r="T3818" t="s">
        <v>606</v>
      </c>
      <c r="U3818" t="s">
        <v>17</v>
      </c>
      <c r="V3818">
        <f t="shared" si="539"/>
        <v>1000000</v>
      </c>
    </row>
    <row r="3819" spans="1:22" x14ac:dyDescent="0.35">
      <c r="A3819">
        <v>3817</v>
      </c>
      <c r="B3819" t="s">
        <v>6695</v>
      </c>
      <c r="C3819" t="str">
        <f t="shared" si="531"/>
        <v>Don’t Buy</v>
      </c>
      <c r="D3819" t="str">
        <f t="shared" si="532"/>
        <v>Long Name</v>
      </c>
      <c r="E3819">
        <v>4.2</v>
      </c>
      <c r="F3819">
        <f>IF(Q3819&lt;10,E3819+0.1,E3819)</f>
        <v>4.3</v>
      </c>
      <c r="G3819">
        <f>MIN(IF(Q3819&lt;10,E3819+0.5,E3819),5)</f>
        <v>4.7</v>
      </c>
      <c r="H3819" t="str">
        <f t="shared" si="533"/>
        <v>Average Place to Work</v>
      </c>
      <c r="I3819">
        <v>138</v>
      </c>
      <c r="J3819" t="b">
        <f t="shared" si="534"/>
        <v>0</v>
      </c>
      <c r="K3819" t="b">
        <f>OR(E3819&gt;3.5,Q3819&lt;10)</f>
        <v>1</v>
      </c>
      <c r="L3819" t="s">
        <v>19</v>
      </c>
      <c r="M3819" t="s">
        <v>6696</v>
      </c>
      <c r="N3819" t="str">
        <f t="shared" si="535"/>
        <v>Indian Silicon Valley Startups</v>
      </c>
      <c r="O3819" t="str">
        <f t="shared" si="536"/>
        <v>None</v>
      </c>
      <c r="P3819" t="s">
        <v>258</v>
      </c>
      <c r="Q3819" s="2">
        <f t="shared" si="537"/>
        <v>7</v>
      </c>
      <c r="R3819" s="1" t="str">
        <f t="shared" si="538"/>
        <v>Startup</v>
      </c>
      <c r="S3819" s="1"/>
      <c r="T3819" t="s">
        <v>115</v>
      </c>
      <c r="U3819" t="s">
        <v>17</v>
      </c>
      <c r="V3819">
        <f t="shared" si="539"/>
        <v>1000000</v>
      </c>
    </row>
    <row r="3820" spans="1:22" x14ac:dyDescent="0.35">
      <c r="A3820">
        <v>3818</v>
      </c>
      <c r="B3820" t="s">
        <v>6697</v>
      </c>
      <c r="C3820" t="str">
        <f t="shared" si="531"/>
        <v>Don’t Buy</v>
      </c>
      <c r="D3820" t="str">
        <f t="shared" si="532"/>
        <v>Short Name</v>
      </c>
      <c r="E3820">
        <v>3.5</v>
      </c>
      <c r="F3820">
        <f>IF(Q3820&lt;10,E3820+0.1,E3820)</f>
        <v>3.5</v>
      </c>
      <c r="G3820">
        <f>MIN(IF(Q3820&lt;10,E3820+0.5,E3820),5)</f>
        <v>3.5</v>
      </c>
      <c r="H3820" t="str">
        <f t="shared" si="533"/>
        <v>Average Place to Work</v>
      </c>
      <c r="I3820">
        <v>138</v>
      </c>
      <c r="J3820" t="b">
        <f t="shared" si="534"/>
        <v>0</v>
      </c>
      <c r="K3820" t="b">
        <f>OR(E3820&gt;3.5,Q3820&lt;10)</f>
        <v>0</v>
      </c>
      <c r="L3820" t="s">
        <v>19</v>
      </c>
      <c r="M3820" t="s">
        <v>6698</v>
      </c>
      <c r="N3820" t="str">
        <f t="shared" si="535"/>
        <v>None</v>
      </c>
      <c r="O3820" t="str">
        <f t="shared" si="536"/>
        <v>None</v>
      </c>
      <c r="P3820" t="s">
        <v>213</v>
      </c>
      <c r="Q3820" s="2">
        <f t="shared" si="537"/>
        <v>12</v>
      </c>
      <c r="R3820" s="1" t="str">
        <f t="shared" si="538"/>
        <v>Established</v>
      </c>
      <c r="S3820" s="1"/>
      <c r="T3820" t="s">
        <v>1183</v>
      </c>
      <c r="U3820" t="s">
        <v>92</v>
      </c>
      <c r="V3820">
        <f t="shared" si="539"/>
        <v>0</v>
      </c>
    </row>
    <row r="3821" spans="1:22" x14ac:dyDescent="0.35">
      <c r="A3821">
        <v>3819</v>
      </c>
      <c r="B3821" t="s">
        <v>6699</v>
      </c>
      <c r="C3821" t="str">
        <f t="shared" si="531"/>
        <v>Don’t Buy</v>
      </c>
      <c r="D3821" t="str">
        <f t="shared" si="532"/>
        <v>Long Name</v>
      </c>
      <c r="E3821">
        <v>4</v>
      </c>
      <c r="F3821">
        <f>IF(Q3821&lt;10,E3821+0.1,E3821)</f>
        <v>4</v>
      </c>
      <c r="G3821">
        <f>MIN(IF(Q3821&lt;10,E3821+0.5,E3821),5)</f>
        <v>4</v>
      </c>
      <c r="H3821" t="str">
        <f t="shared" si="533"/>
        <v>Average Place to Work</v>
      </c>
      <c r="I3821">
        <v>138</v>
      </c>
      <c r="J3821" t="b">
        <f t="shared" si="534"/>
        <v>0</v>
      </c>
      <c r="K3821" t="b">
        <f>OR(E3821&gt;3.5,Q3821&lt;10)</f>
        <v>1</v>
      </c>
      <c r="L3821" t="s">
        <v>9</v>
      </c>
      <c r="M3821" t="s">
        <v>1721</v>
      </c>
      <c r="N3821" t="str">
        <f t="shared" si="535"/>
        <v>None</v>
      </c>
      <c r="O3821" t="str">
        <f t="shared" si="536"/>
        <v>Bombay Finances</v>
      </c>
      <c r="P3821" t="s">
        <v>21</v>
      </c>
      <c r="Q3821" s="2">
        <f t="shared" si="537"/>
        <v>28</v>
      </c>
      <c r="R3821" s="1" t="str">
        <f t="shared" si="538"/>
        <v>Established</v>
      </c>
      <c r="S3821" s="1"/>
      <c r="T3821" t="s">
        <v>598</v>
      </c>
      <c r="U3821" t="s">
        <v>24</v>
      </c>
      <c r="V3821">
        <f t="shared" si="539"/>
        <v>500000</v>
      </c>
    </row>
    <row r="3822" spans="1:22" x14ac:dyDescent="0.35">
      <c r="A3822">
        <v>3820</v>
      </c>
      <c r="B3822" t="s">
        <v>6700</v>
      </c>
      <c r="C3822" t="str">
        <f t="shared" si="531"/>
        <v>Don’t Buy</v>
      </c>
      <c r="D3822" t="str">
        <f t="shared" si="532"/>
        <v>Long Name</v>
      </c>
      <c r="E3822">
        <v>4.2</v>
      </c>
      <c r="F3822">
        <f>IF(Q3822&lt;10,E3822+0.1,E3822)</f>
        <v>4.2</v>
      </c>
      <c r="G3822">
        <f>MIN(IF(Q3822&lt;10,E3822+0.5,E3822),5)</f>
        <v>4.2</v>
      </c>
      <c r="H3822" t="str">
        <f t="shared" si="533"/>
        <v>Average Place to Work</v>
      </c>
      <c r="I3822">
        <v>137</v>
      </c>
      <c r="J3822" t="b">
        <f t="shared" si="534"/>
        <v>0</v>
      </c>
      <c r="K3822" t="b">
        <f>OR(E3822&gt;3.5,Q3822&lt;10)</f>
        <v>1</v>
      </c>
      <c r="L3822" t="s">
        <v>9</v>
      </c>
      <c r="M3822" t="s">
        <v>6701</v>
      </c>
      <c r="N3822" t="str">
        <f t="shared" si="535"/>
        <v>None</v>
      </c>
      <c r="O3822" t="str">
        <f t="shared" si="536"/>
        <v>None</v>
      </c>
      <c r="P3822" t="s">
        <v>32</v>
      </c>
      <c r="Q3822" s="2">
        <f t="shared" si="537"/>
        <v>41</v>
      </c>
      <c r="R3822" s="1" t="str">
        <f t="shared" si="538"/>
        <v>Established</v>
      </c>
      <c r="S3822" s="1"/>
      <c r="T3822" t="s">
        <v>115</v>
      </c>
      <c r="U3822" t="s">
        <v>160</v>
      </c>
      <c r="V3822">
        <f t="shared" si="539"/>
        <v>0</v>
      </c>
    </row>
    <row r="3823" spans="1:22" x14ac:dyDescent="0.35">
      <c r="A3823">
        <v>3821</v>
      </c>
      <c r="B3823" t="s">
        <v>6702</v>
      </c>
      <c r="C3823" t="str">
        <f t="shared" si="531"/>
        <v>Buy</v>
      </c>
      <c r="D3823" t="str">
        <f t="shared" si="532"/>
        <v>Long Name</v>
      </c>
      <c r="E3823">
        <v>4.0999999999999996</v>
      </c>
      <c r="F3823">
        <f>IF(Q3823&lt;10,E3823+0.1,E3823)</f>
        <v>4.0999999999999996</v>
      </c>
      <c r="G3823">
        <f>MIN(IF(Q3823&lt;10,E3823+0.5,E3823),5)</f>
        <v>4.0999999999999996</v>
      </c>
      <c r="H3823" t="str">
        <f t="shared" si="533"/>
        <v>Average Place to Work</v>
      </c>
      <c r="I3823">
        <v>137</v>
      </c>
      <c r="J3823" t="b">
        <f t="shared" si="534"/>
        <v>0</v>
      </c>
      <c r="K3823" t="b">
        <f>OR(E3823&gt;3.5,Q3823&lt;10)</f>
        <v>1</v>
      </c>
      <c r="L3823" t="s">
        <v>9</v>
      </c>
      <c r="M3823" t="s">
        <v>6703</v>
      </c>
      <c r="N3823" t="str">
        <f t="shared" si="535"/>
        <v>None</v>
      </c>
      <c r="O3823" t="str">
        <f t="shared" si="536"/>
        <v>None</v>
      </c>
      <c r="P3823" t="s">
        <v>232</v>
      </c>
      <c r="Q3823" s="2">
        <f t="shared" si="537"/>
        <v>43</v>
      </c>
      <c r="R3823" s="1" t="str">
        <f t="shared" si="538"/>
        <v>Established</v>
      </c>
      <c r="S3823" s="1"/>
      <c r="T3823" t="s">
        <v>115</v>
      </c>
      <c r="U3823" t="s">
        <v>83</v>
      </c>
      <c r="V3823">
        <f t="shared" si="539"/>
        <v>0</v>
      </c>
    </row>
    <row r="3824" spans="1:22" x14ac:dyDescent="0.35">
      <c r="A3824">
        <v>3822</v>
      </c>
      <c r="B3824" t="s">
        <v>6704</v>
      </c>
      <c r="C3824" t="str">
        <f t="shared" si="531"/>
        <v>Don’t Buy</v>
      </c>
      <c r="D3824" t="str">
        <f t="shared" si="532"/>
        <v>Long Name</v>
      </c>
      <c r="E3824">
        <v>4.2</v>
      </c>
      <c r="F3824">
        <f>IF(Q3824&lt;10,E3824+0.1,E3824)</f>
        <v>4.2</v>
      </c>
      <c r="G3824">
        <f>MIN(IF(Q3824&lt;10,E3824+0.5,E3824),5)</f>
        <v>4.2</v>
      </c>
      <c r="H3824" t="str">
        <f t="shared" si="533"/>
        <v>Average Place to Work</v>
      </c>
      <c r="I3824">
        <v>137</v>
      </c>
      <c r="J3824" t="b">
        <f t="shared" si="534"/>
        <v>0</v>
      </c>
      <c r="K3824" t="b">
        <f>OR(E3824&gt;3.5,Q3824&lt;10)</f>
        <v>1</v>
      </c>
      <c r="L3824" t="s">
        <v>19</v>
      </c>
      <c r="M3824" t="s">
        <v>1488</v>
      </c>
      <c r="N3824" t="str">
        <f t="shared" si="535"/>
        <v>None</v>
      </c>
      <c r="O3824" t="str">
        <f t="shared" si="536"/>
        <v>None</v>
      </c>
      <c r="P3824" t="s">
        <v>241</v>
      </c>
      <c r="Q3824" s="2">
        <f t="shared" si="537"/>
        <v>13</v>
      </c>
      <c r="R3824" s="1" t="str">
        <f t="shared" si="538"/>
        <v>Established</v>
      </c>
      <c r="S3824" s="1"/>
      <c r="T3824" t="s">
        <v>115</v>
      </c>
      <c r="U3824" t="s">
        <v>24</v>
      </c>
      <c r="V3824">
        <f t="shared" si="539"/>
        <v>1000000</v>
      </c>
    </row>
    <row r="3825" spans="1:22" x14ac:dyDescent="0.35">
      <c r="A3825">
        <v>3823</v>
      </c>
      <c r="B3825" t="s">
        <v>6705</v>
      </c>
      <c r="C3825" t="str">
        <f t="shared" si="531"/>
        <v>Buy</v>
      </c>
      <c r="D3825" t="str">
        <f t="shared" si="532"/>
        <v>Long Name</v>
      </c>
      <c r="E3825">
        <v>4.7</v>
      </c>
      <c r="F3825">
        <f>IF(Q3825&lt;10,E3825+0.1,E3825)</f>
        <v>4.7</v>
      </c>
      <c r="G3825">
        <f>MIN(IF(Q3825&lt;10,E3825+0.5,E3825),5)</f>
        <v>4.7</v>
      </c>
      <c r="H3825" t="str">
        <f t="shared" si="533"/>
        <v>Great Place to Work</v>
      </c>
      <c r="I3825">
        <v>137</v>
      </c>
      <c r="J3825" t="b">
        <f t="shared" si="534"/>
        <v>0</v>
      </c>
      <c r="K3825" t="b">
        <f>OR(E3825&gt;3.5,Q3825&lt;10)</f>
        <v>1</v>
      </c>
      <c r="L3825" t="s">
        <v>19</v>
      </c>
      <c r="M3825" t="s">
        <v>6254</v>
      </c>
      <c r="N3825" t="str">
        <f t="shared" si="535"/>
        <v>None</v>
      </c>
      <c r="O3825" t="str">
        <f t="shared" si="536"/>
        <v>None</v>
      </c>
      <c r="P3825" t="s">
        <v>416</v>
      </c>
      <c r="Q3825" s="2">
        <f t="shared" si="537"/>
        <v>119</v>
      </c>
      <c r="R3825" s="1" t="str">
        <f t="shared" si="538"/>
        <v>Established</v>
      </c>
      <c r="S3825" s="1"/>
      <c r="T3825" t="s">
        <v>60</v>
      </c>
      <c r="U3825" t="s">
        <v>647</v>
      </c>
      <c r="V3825">
        <f t="shared" si="539"/>
        <v>0</v>
      </c>
    </row>
    <row r="3826" spans="1:22" x14ac:dyDescent="0.35">
      <c r="A3826">
        <v>3824</v>
      </c>
      <c r="B3826" t="s">
        <v>6706</v>
      </c>
      <c r="C3826" t="str">
        <f t="shared" si="531"/>
        <v>Don’t Buy</v>
      </c>
      <c r="D3826" t="str">
        <f t="shared" si="532"/>
        <v>Long Name</v>
      </c>
      <c r="E3826">
        <v>3.8</v>
      </c>
      <c r="F3826">
        <f>IF(Q3826&lt;10,E3826+0.1,E3826)</f>
        <v>3.8</v>
      </c>
      <c r="G3826">
        <f>MIN(IF(Q3826&lt;10,E3826+0.5,E3826),5)</f>
        <v>3.8</v>
      </c>
      <c r="H3826" t="str">
        <f t="shared" si="533"/>
        <v>Average Place to Work</v>
      </c>
      <c r="I3826">
        <v>137</v>
      </c>
      <c r="J3826" t="b">
        <f t="shared" si="534"/>
        <v>0</v>
      </c>
      <c r="K3826" t="b">
        <f>OR(E3826&gt;3.5,Q3826&lt;10)</f>
        <v>1</v>
      </c>
      <c r="L3826" t="s">
        <v>9</v>
      </c>
      <c r="M3826" t="s">
        <v>2749</v>
      </c>
      <c r="N3826" t="str">
        <f t="shared" si="535"/>
        <v>None</v>
      </c>
      <c r="O3826" t="str">
        <f t="shared" si="536"/>
        <v>None</v>
      </c>
      <c r="P3826" t="s">
        <v>261</v>
      </c>
      <c r="Q3826" s="2">
        <f t="shared" si="537"/>
        <v>21</v>
      </c>
      <c r="R3826" s="1" t="str">
        <f t="shared" si="538"/>
        <v>Established</v>
      </c>
      <c r="S3826" s="1"/>
      <c r="T3826" t="s">
        <v>115</v>
      </c>
      <c r="U3826" t="s">
        <v>227</v>
      </c>
      <c r="V3826">
        <f t="shared" si="539"/>
        <v>0</v>
      </c>
    </row>
    <row r="3827" spans="1:22" x14ac:dyDescent="0.35">
      <c r="A3827">
        <v>3825</v>
      </c>
      <c r="B3827" t="s">
        <v>6707</v>
      </c>
      <c r="C3827" t="str">
        <f t="shared" si="531"/>
        <v>Don’t Buy</v>
      </c>
      <c r="D3827" t="str">
        <f t="shared" si="532"/>
        <v>Long Name</v>
      </c>
      <c r="E3827">
        <v>4.0999999999999996</v>
      </c>
      <c r="F3827">
        <f>IF(Q3827&lt;10,E3827+0.1,E3827)</f>
        <v>4.0999999999999996</v>
      </c>
      <c r="G3827">
        <f>MIN(IF(Q3827&lt;10,E3827+0.5,E3827),5)</f>
        <v>4.0999999999999996</v>
      </c>
      <c r="H3827" t="str">
        <f t="shared" si="533"/>
        <v>Average Place to Work</v>
      </c>
      <c r="I3827">
        <v>137</v>
      </c>
      <c r="J3827" t="b">
        <f t="shared" si="534"/>
        <v>0</v>
      </c>
      <c r="K3827" t="b">
        <f>OR(E3827&gt;3.5,Q3827&lt;10)</f>
        <v>1</v>
      </c>
      <c r="L3827" t="s">
        <v>19</v>
      </c>
      <c r="M3827" t="s">
        <v>1884</v>
      </c>
      <c r="N3827" t="str">
        <f t="shared" si="535"/>
        <v>None</v>
      </c>
      <c r="O3827" t="str">
        <f t="shared" si="536"/>
        <v>None</v>
      </c>
      <c r="P3827" t="s">
        <v>156</v>
      </c>
      <c r="Q3827" s="2">
        <f t="shared" si="537"/>
        <v>18</v>
      </c>
      <c r="R3827" s="1" t="str">
        <f t="shared" si="538"/>
        <v>Established</v>
      </c>
      <c r="S3827" s="1"/>
      <c r="T3827" t="s">
        <v>598</v>
      </c>
      <c r="U3827" t="s">
        <v>96</v>
      </c>
      <c r="V3827">
        <f t="shared" si="539"/>
        <v>0</v>
      </c>
    </row>
    <row r="3828" spans="1:22" x14ac:dyDescent="0.35">
      <c r="A3828">
        <v>3826</v>
      </c>
      <c r="B3828" t="s">
        <v>6708</v>
      </c>
      <c r="C3828" t="str">
        <f t="shared" si="531"/>
        <v>Don’t Buy</v>
      </c>
      <c r="D3828" t="str">
        <f t="shared" si="532"/>
        <v>Long Name</v>
      </c>
      <c r="E3828">
        <v>3.7</v>
      </c>
      <c r="F3828">
        <f>IF(Q3828&lt;10,E3828+0.1,E3828)</f>
        <v>3.7</v>
      </c>
      <c r="G3828">
        <f>MIN(IF(Q3828&lt;10,E3828+0.5,E3828),5)</f>
        <v>3.7</v>
      </c>
      <c r="H3828" t="str">
        <f t="shared" si="533"/>
        <v>Average Place to Work</v>
      </c>
      <c r="I3828">
        <v>137</v>
      </c>
      <c r="J3828" t="b">
        <f t="shared" si="534"/>
        <v>0</v>
      </c>
      <c r="K3828" t="b">
        <f>OR(E3828&gt;3.5,Q3828&lt;10)</f>
        <v>1</v>
      </c>
      <c r="L3828" t="s">
        <v>19</v>
      </c>
      <c r="M3828" t="s">
        <v>2129</v>
      </c>
      <c r="N3828" t="str">
        <f t="shared" si="535"/>
        <v>None</v>
      </c>
      <c r="O3828" t="str">
        <f t="shared" si="536"/>
        <v>None</v>
      </c>
      <c r="P3828" t="s">
        <v>35</v>
      </c>
      <c r="Q3828" s="2">
        <f t="shared" si="537"/>
        <v>55</v>
      </c>
      <c r="R3828" s="1" t="str">
        <f t="shared" si="538"/>
        <v>Established</v>
      </c>
      <c r="S3828" s="1"/>
      <c r="T3828" t="s">
        <v>606</v>
      </c>
      <c r="U3828" t="s">
        <v>755</v>
      </c>
      <c r="V3828">
        <f t="shared" si="539"/>
        <v>0</v>
      </c>
    </row>
    <row r="3829" spans="1:22" x14ac:dyDescent="0.35">
      <c r="A3829">
        <v>3827</v>
      </c>
      <c r="B3829" t="s">
        <v>6709</v>
      </c>
      <c r="C3829" t="str">
        <f t="shared" si="531"/>
        <v>Don’t Buy</v>
      </c>
      <c r="D3829" t="str">
        <f t="shared" si="532"/>
        <v>Short Name</v>
      </c>
      <c r="E3829">
        <v>4.3</v>
      </c>
      <c r="F3829">
        <f>IF(Q3829&lt;10,E3829+0.1,E3829)</f>
        <v>4.3</v>
      </c>
      <c r="G3829">
        <f>MIN(IF(Q3829&lt;10,E3829+0.5,E3829),5)</f>
        <v>4.3</v>
      </c>
      <c r="H3829" t="str">
        <f t="shared" si="533"/>
        <v>Average Place to Work</v>
      </c>
      <c r="I3829">
        <v>137</v>
      </c>
      <c r="J3829" t="b">
        <f t="shared" si="534"/>
        <v>0</v>
      </c>
      <c r="K3829" t="b">
        <f>OR(E3829&gt;3.5,Q3829&lt;10)</f>
        <v>1</v>
      </c>
      <c r="L3829" t="s">
        <v>19</v>
      </c>
      <c r="M3829" t="s">
        <v>6710</v>
      </c>
      <c r="N3829" t="str">
        <f t="shared" si="535"/>
        <v>None</v>
      </c>
      <c r="O3829" t="str">
        <f t="shared" si="536"/>
        <v>None</v>
      </c>
      <c r="P3829" t="s">
        <v>35</v>
      </c>
      <c r="Q3829" s="2">
        <f t="shared" si="537"/>
        <v>55</v>
      </c>
      <c r="R3829" s="1" t="str">
        <f t="shared" si="538"/>
        <v>Established</v>
      </c>
      <c r="S3829" s="1"/>
      <c r="T3829" t="s">
        <v>606</v>
      </c>
      <c r="U3829" t="s">
        <v>160</v>
      </c>
      <c r="V3829">
        <f t="shared" si="539"/>
        <v>0</v>
      </c>
    </row>
    <row r="3830" spans="1:22" x14ac:dyDescent="0.35">
      <c r="A3830">
        <v>3828</v>
      </c>
      <c r="B3830" t="s">
        <v>6711</v>
      </c>
      <c r="C3830" t="str">
        <f t="shared" si="531"/>
        <v>Don’t Buy</v>
      </c>
      <c r="D3830" t="str">
        <f t="shared" si="532"/>
        <v>Long Name</v>
      </c>
      <c r="E3830">
        <v>4.8</v>
      </c>
      <c r="F3830">
        <f>IF(Q3830&lt;10,E3830+0.1,E3830)</f>
        <v>4.8</v>
      </c>
      <c r="G3830">
        <f>MIN(IF(Q3830&lt;10,E3830+0.5,E3830),5)</f>
        <v>4.8</v>
      </c>
      <c r="H3830" t="str">
        <f t="shared" si="533"/>
        <v>Great Place to Work</v>
      </c>
      <c r="I3830">
        <v>137</v>
      </c>
      <c r="J3830" t="b">
        <f t="shared" si="534"/>
        <v>0</v>
      </c>
      <c r="K3830" t="b">
        <f>OR(E3830&gt;3.5,Q3830&lt;10)</f>
        <v>1</v>
      </c>
      <c r="M3830" t="s">
        <v>6712</v>
      </c>
      <c r="N3830" t="str">
        <f t="shared" si="535"/>
        <v>None</v>
      </c>
      <c r="O3830" t="str">
        <f t="shared" si="536"/>
        <v>None</v>
      </c>
      <c r="P3830" t="s">
        <v>79</v>
      </c>
      <c r="Q3830" s="2">
        <f t="shared" si="537"/>
        <v>19</v>
      </c>
      <c r="R3830" s="1" t="str">
        <f t="shared" si="538"/>
        <v>Established</v>
      </c>
      <c r="S3830" s="1"/>
      <c r="U3830" t="s">
        <v>144</v>
      </c>
      <c r="V3830">
        <f t="shared" si="539"/>
        <v>0</v>
      </c>
    </row>
    <row r="3831" spans="1:22" x14ac:dyDescent="0.35">
      <c r="A3831">
        <v>3829</v>
      </c>
      <c r="B3831" t="s">
        <v>6713</v>
      </c>
      <c r="C3831" t="str">
        <f t="shared" si="531"/>
        <v>Buy</v>
      </c>
      <c r="D3831" t="str">
        <f t="shared" si="532"/>
        <v>Long Name</v>
      </c>
      <c r="E3831">
        <v>4.2</v>
      </c>
      <c r="F3831">
        <f>IF(Q3831&lt;10,E3831+0.1,E3831)</f>
        <v>4.2</v>
      </c>
      <c r="G3831">
        <f>MIN(IF(Q3831&lt;10,E3831+0.5,E3831),5)</f>
        <v>4.2</v>
      </c>
      <c r="H3831" t="str">
        <f t="shared" si="533"/>
        <v>Average Place to Work</v>
      </c>
      <c r="I3831">
        <v>137</v>
      </c>
      <c r="J3831" t="b">
        <f t="shared" si="534"/>
        <v>0</v>
      </c>
      <c r="K3831" t="b">
        <f>OR(E3831&gt;3.5,Q3831&lt;10)</f>
        <v>1</v>
      </c>
      <c r="M3831" t="s">
        <v>2238</v>
      </c>
      <c r="N3831" t="str">
        <f t="shared" si="535"/>
        <v>None</v>
      </c>
      <c r="O3831" t="str">
        <f t="shared" si="536"/>
        <v>None</v>
      </c>
      <c r="P3831" t="s">
        <v>445</v>
      </c>
      <c r="Q3831" s="2">
        <f t="shared" si="537"/>
        <v>14</v>
      </c>
      <c r="R3831" s="1" t="str">
        <f t="shared" si="538"/>
        <v>Established</v>
      </c>
      <c r="S3831" s="1"/>
      <c r="U3831" t="s">
        <v>297</v>
      </c>
      <c r="V3831">
        <f t="shared" si="539"/>
        <v>0</v>
      </c>
    </row>
    <row r="3832" spans="1:22" x14ac:dyDescent="0.35">
      <c r="A3832">
        <v>3830</v>
      </c>
      <c r="B3832" t="s">
        <v>6714</v>
      </c>
      <c r="C3832" t="str">
        <f t="shared" si="531"/>
        <v>Don’t Buy</v>
      </c>
      <c r="D3832" t="str">
        <f t="shared" si="532"/>
        <v>Long Name</v>
      </c>
      <c r="E3832">
        <v>4.0999999999999996</v>
      </c>
      <c r="F3832">
        <f>IF(Q3832&lt;10,E3832+0.1,E3832)</f>
        <v>4.0999999999999996</v>
      </c>
      <c r="G3832">
        <f>MIN(IF(Q3832&lt;10,E3832+0.5,E3832),5)</f>
        <v>4.0999999999999996</v>
      </c>
      <c r="H3832" t="str">
        <f t="shared" si="533"/>
        <v>Average Place to Work</v>
      </c>
      <c r="I3832">
        <v>137</v>
      </c>
      <c r="J3832" t="b">
        <f t="shared" si="534"/>
        <v>0</v>
      </c>
      <c r="K3832" t="b">
        <f>OR(E3832&gt;3.5,Q3832&lt;10)</f>
        <v>1</v>
      </c>
      <c r="L3832" t="s">
        <v>19</v>
      </c>
      <c r="M3832" t="s">
        <v>5723</v>
      </c>
      <c r="N3832" t="str">
        <f t="shared" si="535"/>
        <v>None</v>
      </c>
      <c r="O3832" t="str">
        <f t="shared" si="536"/>
        <v>None</v>
      </c>
      <c r="P3832" t="s">
        <v>67</v>
      </c>
      <c r="Q3832" s="2">
        <f t="shared" si="537"/>
        <v>15</v>
      </c>
      <c r="R3832" s="1" t="str">
        <f t="shared" si="538"/>
        <v>Established</v>
      </c>
      <c r="S3832" s="1"/>
      <c r="T3832" t="s">
        <v>598</v>
      </c>
      <c r="U3832" t="s">
        <v>64</v>
      </c>
      <c r="V3832">
        <f t="shared" si="539"/>
        <v>0</v>
      </c>
    </row>
    <row r="3833" spans="1:22" x14ac:dyDescent="0.35">
      <c r="A3833">
        <v>3831</v>
      </c>
      <c r="B3833" t="s">
        <v>6715</v>
      </c>
      <c r="C3833" t="str">
        <f t="shared" si="531"/>
        <v>Buy</v>
      </c>
      <c r="D3833" t="str">
        <f t="shared" si="532"/>
        <v>Long Name</v>
      </c>
      <c r="E3833">
        <v>4.4000000000000004</v>
      </c>
      <c r="F3833">
        <f>IF(Q3833&lt;10,E3833+0.1,E3833)</f>
        <v>4.4000000000000004</v>
      </c>
      <c r="G3833">
        <f>MIN(IF(Q3833&lt;10,E3833+0.5,E3833),5)</f>
        <v>4.4000000000000004</v>
      </c>
      <c r="H3833" t="str">
        <f t="shared" si="533"/>
        <v>Average Place to Work</v>
      </c>
      <c r="I3833">
        <v>137</v>
      </c>
      <c r="J3833" t="b">
        <f t="shared" si="534"/>
        <v>0</v>
      </c>
      <c r="K3833" t="b">
        <f>OR(E3833&gt;3.5,Q3833&lt;10)</f>
        <v>1</v>
      </c>
      <c r="L3833" t="s">
        <v>19</v>
      </c>
      <c r="M3833" t="s">
        <v>6716</v>
      </c>
      <c r="N3833" t="str">
        <f t="shared" si="535"/>
        <v>None</v>
      </c>
      <c r="O3833" t="str">
        <f t="shared" si="536"/>
        <v>None</v>
      </c>
      <c r="P3833" t="s">
        <v>79</v>
      </c>
      <c r="Q3833" s="2">
        <f t="shared" si="537"/>
        <v>19</v>
      </c>
      <c r="R3833" s="1" t="str">
        <f t="shared" si="538"/>
        <v>Established</v>
      </c>
      <c r="S3833" s="1"/>
      <c r="T3833" t="s">
        <v>606</v>
      </c>
      <c r="U3833" t="s">
        <v>160</v>
      </c>
      <c r="V3833">
        <f t="shared" si="539"/>
        <v>0</v>
      </c>
    </row>
    <row r="3834" spans="1:22" x14ac:dyDescent="0.35">
      <c r="A3834">
        <v>3832</v>
      </c>
      <c r="B3834" t="s">
        <v>6717</v>
      </c>
      <c r="C3834" t="str">
        <f t="shared" si="531"/>
        <v>Don’t Buy</v>
      </c>
      <c r="D3834" t="str">
        <f t="shared" si="532"/>
        <v>Long Name</v>
      </c>
      <c r="E3834">
        <v>3.6</v>
      </c>
      <c r="F3834">
        <f>IF(Q3834&lt;10,E3834+0.1,E3834)</f>
        <v>3.6</v>
      </c>
      <c r="G3834">
        <f>MIN(IF(Q3834&lt;10,E3834+0.5,E3834),5)</f>
        <v>3.6</v>
      </c>
      <c r="H3834" t="str">
        <f t="shared" si="533"/>
        <v>Average Place to Work</v>
      </c>
      <c r="I3834">
        <v>137</v>
      </c>
      <c r="J3834" t="b">
        <f t="shared" si="534"/>
        <v>0</v>
      </c>
      <c r="K3834" t="b">
        <f>OR(E3834&gt;3.5,Q3834&lt;10)</f>
        <v>1</v>
      </c>
      <c r="L3834" t="s">
        <v>19</v>
      </c>
      <c r="M3834" t="s">
        <v>2213</v>
      </c>
      <c r="N3834" t="str">
        <f t="shared" si="535"/>
        <v>None</v>
      </c>
      <c r="O3834" t="str">
        <f t="shared" si="536"/>
        <v>None</v>
      </c>
      <c r="P3834" t="s">
        <v>111</v>
      </c>
      <c r="Q3834" s="2">
        <f t="shared" si="537"/>
        <v>22</v>
      </c>
      <c r="R3834" s="1" t="str">
        <f t="shared" si="538"/>
        <v>Established</v>
      </c>
      <c r="S3834" s="1"/>
      <c r="T3834" t="s">
        <v>606</v>
      </c>
      <c r="U3834" t="s">
        <v>147</v>
      </c>
      <c r="V3834">
        <f t="shared" si="539"/>
        <v>0</v>
      </c>
    </row>
    <row r="3835" spans="1:22" x14ac:dyDescent="0.35">
      <c r="A3835">
        <v>3833</v>
      </c>
      <c r="B3835" t="s">
        <v>6718</v>
      </c>
      <c r="C3835" t="str">
        <f t="shared" si="531"/>
        <v>Don’t Buy</v>
      </c>
      <c r="D3835" t="str">
        <f t="shared" si="532"/>
        <v>Long Name</v>
      </c>
      <c r="E3835">
        <v>4.3</v>
      </c>
      <c r="F3835">
        <f>IF(Q3835&lt;10,E3835+0.1,E3835)</f>
        <v>4.3</v>
      </c>
      <c r="G3835">
        <f>MIN(IF(Q3835&lt;10,E3835+0.5,E3835),5)</f>
        <v>4.3</v>
      </c>
      <c r="H3835" t="str">
        <f t="shared" si="533"/>
        <v>Average Place to Work</v>
      </c>
      <c r="I3835">
        <v>137</v>
      </c>
      <c r="J3835" t="b">
        <f t="shared" si="534"/>
        <v>0</v>
      </c>
      <c r="K3835" t="b">
        <f>OR(E3835&gt;3.5,Q3835&lt;10)</f>
        <v>1</v>
      </c>
      <c r="L3835" t="s">
        <v>19</v>
      </c>
      <c r="M3835" t="s">
        <v>6719</v>
      </c>
      <c r="N3835" t="str">
        <f t="shared" si="535"/>
        <v>None</v>
      </c>
      <c r="O3835" t="str">
        <f t="shared" si="536"/>
        <v>None</v>
      </c>
      <c r="P3835" t="s">
        <v>180</v>
      </c>
      <c r="Q3835" s="2">
        <f t="shared" si="537"/>
        <v>23</v>
      </c>
      <c r="R3835" s="1" t="str">
        <f t="shared" si="538"/>
        <v>Established</v>
      </c>
      <c r="S3835" s="1"/>
      <c r="T3835" t="s">
        <v>606</v>
      </c>
      <c r="U3835" t="s">
        <v>17</v>
      </c>
      <c r="V3835">
        <f t="shared" si="539"/>
        <v>1000000</v>
      </c>
    </row>
    <row r="3836" spans="1:22" x14ac:dyDescent="0.35">
      <c r="A3836">
        <v>3834</v>
      </c>
      <c r="B3836" t="s">
        <v>6720</v>
      </c>
      <c r="C3836" t="str">
        <f t="shared" si="531"/>
        <v>Don’t Buy</v>
      </c>
      <c r="D3836" t="str">
        <f t="shared" si="532"/>
        <v>Long Name</v>
      </c>
      <c r="E3836">
        <v>4.0999999999999996</v>
      </c>
      <c r="F3836">
        <f>IF(Q3836&lt;10,E3836+0.1,E3836)</f>
        <v>4.0999999999999996</v>
      </c>
      <c r="G3836">
        <f>MIN(IF(Q3836&lt;10,E3836+0.5,E3836),5)</f>
        <v>4.0999999999999996</v>
      </c>
      <c r="H3836" t="str">
        <f t="shared" si="533"/>
        <v>Average Place to Work</v>
      </c>
      <c r="I3836">
        <v>137</v>
      </c>
      <c r="J3836" t="b">
        <f t="shared" si="534"/>
        <v>0</v>
      </c>
      <c r="K3836" t="b">
        <f>OR(E3836&gt;3.5,Q3836&lt;10)</f>
        <v>1</v>
      </c>
      <c r="L3836" t="s">
        <v>19</v>
      </c>
      <c r="M3836" t="s">
        <v>6721</v>
      </c>
      <c r="N3836" t="str">
        <f t="shared" si="535"/>
        <v>None</v>
      </c>
      <c r="O3836" t="str">
        <f t="shared" si="536"/>
        <v>None</v>
      </c>
      <c r="P3836" t="s">
        <v>32</v>
      </c>
      <c r="Q3836" s="2">
        <f t="shared" si="537"/>
        <v>41</v>
      </c>
      <c r="R3836" s="1" t="str">
        <f t="shared" si="538"/>
        <v>Established</v>
      </c>
      <c r="S3836" s="1"/>
      <c r="T3836" t="s">
        <v>60</v>
      </c>
      <c r="U3836" t="s">
        <v>83</v>
      </c>
      <c r="V3836">
        <f t="shared" si="539"/>
        <v>0</v>
      </c>
    </row>
    <row r="3837" spans="1:22" x14ac:dyDescent="0.35">
      <c r="A3837">
        <v>3835</v>
      </c>
      <c r="B3837" t="s">
        <v>6722</v>
      </c>
      <c r="C3837" t="str">
        <f t="shared" si="531"/>
        <v>Don’t Buy</v>
      </c>
      <c r="D3837" t="str">
        <f t="shared" si="532"/>
        <v>Long Name</v>
      </c>
      <c r="E3837">
        <v>3.7</v>
      </c>
      <c r="F3837">
        <f>IF(Q3837&lt;10,E3837+0.1,E3837)</f>
        <v>3.7</v>
      </c>
      <c r="G3837">
        <f>MIN(IF(Q3837&lt;10,E3837+0.5,E3837),5)</f>
        <v>3.7</v>
      </c>
      <c r="H3837" t="str">
        <f t="shared" si="533"/>
        <v>Average Place to Work</v>
      </c>
      <c r="I3837">
        <v>137</v>
      </c>
      <c r="J3837" t="b">
        <f t="shared" si="534"/>
        <v>0</v>
      </c>
      <c r="K3837" t="b">
        <f>OR(E3837&gt;3.5,Q3837&lt;10)</f>
        <v>1</v>
      </c>
      <c r="L3837" t="s">
        <v>19</v>
      </c>
      <c r="M3837" t="s">
        <v>2607</v>
      </c>
      <c r="N3837" t="str">
        <f t="shared" si="535"/>
        <v>None</v>
      </c>
      <c r="O3837" t="str">
        <f t="shared" si="536"/>
        <v>None</v>
      </c>
      <c r="P3837" t="s">
        <v>95</v>
      </c>
      <c r="Q3837" s="2">
        <f t="shared" si="537"/>
        <v>16</v>
      </c>
      <c r="R3837" s="1" t="str">
        <f t="shared" si="538"/>
        <v>Established</v>
      </c>
      <c r="S3837" s="1"/>
      <c r="T3837" t="s">
        <v>606</v>
      </c>
      <c r="U3837" t="s">
        <v>297</v>
      </c>
      <c r="V3837">
        <f t="shared" si="539"/>
        <v>0</v>
      </c>
    </row>
    <row r="3838" spans="1:22" x14ac:dyDescent="0.35">
      <c r="A3838">
        <v>3836</v>
      </c>
      <c r="B3838" t="s">
        <v>6723</v>
      </c>
      <c r="C3838" t="str">
        <f t="shared" si="531"/>
        <v>Don’t Buy</v>
      </c>
      <c r="D3838" t="str">
        <f t="shared" si="532"/>
        <v>Long Name</v>
      </c>
      <c r="E3838">
        <v>4.2</v>
      </c>
      <c r="F3838">
        <f>IF(Q3838&lt;10,E3838+0.1,E3838)</f>
        <v>4.2</v>
      </c>
      <c r="G3838">
        <f>MIN(IF(Q3838&lt;10,E3838+0.5,E3838),5)</f>
        <v>4.2</v>
      </c>
      <c r="H3838" t="str">
        <f t="shared" si="533"/>
        <v>Average Place to Work</v>
      </c>
      <c r="I3838">
        <v>137</v>
      </c>
      <c r="J3838" t="b">
        <f t="shared" si="534"/>
        <v>0</v>
      </c>
      <c r="K3838" t="b">
        <f>OR(E3838&gt;3.5,Q3838&lt;10)</f>
        <v>1</v>
      </c>
      <c r="L3838" t="s">
        <v>19</v>
      </c>
      <c r="M3838" t="s">
        <v>6724</v>
      </c>
      <c r="N3838" t="str">
        <f t="shared" si="535"/>
        <v>None</v>
      </c>
      <c r="O3838" t="str">
        <f t="shared" si="536"/>
        <v>None</v>
      </c>
      <c r="P3838" t="s">
        <v>44</v>
      </c>
      <c r="Q3838" s="2">
        <f t="shared" si="537"/>
        <v>25</v>
      </c>
      <c r="R3838" s="1" t="str">
        <f t="shared" si="538"/>
        <v>Established</v>
      </c>
      <c r="S3838" s="1"/>
      <c r="T3838" t="s">
        <v>1183</v>
      </c>
      <c r="U3838" t="s">
        <v>530</v>
      </c>
      <c r="V3838">
        <f t="shared" si="539"/>
        <v>0</v>
      </c>
    </row>
    <row r="3839" spans="1:22" x14ac:dyDescent="0.35">
      <c r="A3839">
        <v>3837</v>
      </c>
      <c r="B3839" t="s">
        <v>6725</v>
      </c>
      <c r="C3839" t="str">
        <f t="shared" si="531"/>
        <v>Don’t Buy</v>
      </c>
      <c r="D3839" t="str">
        <f t="shared" si="532"/>
        <v>Long Name</v>
      </c>
      <c r="E3839">
        <v>4.4000000000000004</v>
      </c>
      <c r="F3839">
        <f>IF(Q3839&lt;10,E3839+0.1,E3839)</f>
        <v>4.4000000000000004</v>
      </c>
      <c r="G3839">
        <f>MIN(IF(Q3839&lt;10,E3839+0.5,E3839),5)</f>
        <v>4.4000000000000004</v>
      </c>
      <c r="H3839" t="str">
        <f t="shared" si="533"/>
        <v>Average Place to Work</v>
      </c>
      <c r="I3839">
        <v>137</v>
      </c>
      <c r="J3839" t="b">
        <f t="shared" si="534"/>
        <v>0</v>
      </c>
      <c r="K3839" t="b">
        <f>OR(E3839&gt;3.5,Q3839&lt;10)</f>
        <v>1</v>
      </c>
      <c r="L3839" t="s">
        <v>19</v>
      </c>
      <c r="M3839" t="s">
        <v>4206</v>
      </c>
      <c r="N3839" t="str">
        <f t="shared" si="535"/>
        <v>None</v>
      </c>
      <c r="O3839" t="str">
        <f t="shared" si="536"/>
        <v>None</v>
      </c>
      <c r="P3839" t="s">
        <v>241</v>
      </c>
      <c r="Q3839" s="2">
        <f t="shared" si="537"/>
        <v>13</v>
      </c>
      <c r="R3839" s="1" t="str">
        <f t="shared" si="538"/>
        <v>Established</v>
      </c>
      <c r="S3839" s="1"/>
      <c r="T3839" t="s">
        <v>598</v>
      </c>
      <c r="U3839" t="s">
        <v>523</v>
      </c>
      <c r="V3839">
        <f t="shared" si="539"/>
        <v>0</v>
      </c>
    </row>
    <row r="3840" spans="1:22" x14ac:dyDescent="0.35">
      <c r="A3840">
        <v>3838</v>
      </c>
      <c r="B3840" t="s">
        <v>6726</v>
      </c>
      <c r="C3840" t="str">
        <f t="shared" si="531"/>
        <v>Don’t Buy</v>
      </c>
      <c r="D3840" t="str">
        <f t="shared" si="532"/>
        <v>Long Name</v>
      </c>
      <c r="E3840">
        <v>4</v>
      </c>
      <c r="F3840">
        <f>IF(Q3840&lt;10,E3840+0.1,E3840)</f>
        <v>4</v>
      </c>
      <c r="G3840">
        <f>MIN(IF(Q3840&lt;10,E3840+0.5,E3840),5)</f>
        <v>4</v>
      </c>
      <c r="H3840" t="str">
        <f t="shared" si="533"/>
        <v>Average Place to Work</v>
      </c>
      <c r="I3840">
        <v>137</v>
      </c>
      <c r="J3840" t="b">
        <f t="shared" si="534"/>
        <v>0</v>
      </c>
      <c r="K3840" t="b">
        <f>OR(E3840&gt;3.5,Q3840&lt;10)</f>
        <v>1</v>
      </c>
      <c r="L3840" t="s">
        <v>9</v>
      </c>
      <c r="M3840" t="s">
        <v>6727</v>
      </c>
      <c r="N3840" t="str">
        <f t="shared" si="535"/>
        <v>None</v>
      </c>
      <c r="O3840" t="str">
        <f t="shared" si="536"/>
        <v>None</v>
      </c>
      <c r="P3840" t="s">
        <v>309</v>
      </c>
      <c r="Q3840" s="2">
        <f t="shared" si="537"/>
        <v>40</v>
      </c>
      <c r="R3840" s="1" t="str">
        <f t="shared" si="538"/>
        <v>Established</v>
      </c>
      <c r="S3840" s="1"/>
      <c r="T3840" t="s">
        <v>115</v>
      </c>
      <c r="U3840" t="s">
        <v>83</v>
      </c>
      <c r="V3840">
        <f t="shared" si="539"/>
        <v>0</v>
      </c>
    </row>
    <row r="3841" spans="1:22" x14ac:dyDescent="0.35">
      <c r="A3841">
        <v>3839</v>
      </c>
      <c r="B3841" t="s">
        <v>6728</v>
      </c>
      <c r="C3841" t="str">
        <f t="shared" si="531"/>
        <v>Buy</v>
      </c>
      <c r="D3841" t="str">
        <f t="shared" si="532"/>
        <v>Long Name</v>
      </c>
      <c r="E3841">
        <v>4.2</v>
      </c>
      <c r="F3841">
        <f>IF(Q3841&lt;10,E3841+0.1,E3841)</f>
        <v>4.3</v>
      </c>
      <c r="G3841">
        <f>MIN(IF(Q3841&lt;10,E3841+0.5,E3841),5)</f>
        <v>4.7</v>
      </c>
      <c r="H3841" t="str">
        <f t="shared" si="533"/>
        <v>Average Place to Work</v>
      </c>
      <c r="I3841">
        <v>137</v>
      </c>
      <c r="J3841" t="b">
        <f t="shared" si="534"/>
        <v>0</v>
      </c>
      <c r="K3841" t="b">
        <f>OR(E3841&gt;3.5,Q3841&lt;10)</f>
        <v>1</v>
      </c>
      <c r="L3841" t="s">
        <v>19</v>
      </c>
      <c r="M3841" t="s">
        <v>6729</v>
      </c>
      <c r="N3841" t="str">
        <f t="shared" si="535"/>
        <v>Indian Silicon Valley Startups</v>
      </c>
      <c r="O3841" t="str">
        <f t="shared" si="536"/>
        <v>None</v>
      </c>
      <c r="P3841" t="s">
        <v>258</v>
      </c>
      <c r="Q3841" s="2">
        <f t="shared" si="537"/>
        <v>7</v>
      </c>
      <c r="R3841" s="1" t="str">
        <f t="shared" si="538"/>
        <v>Startup</v>
      </c>
      <c r="S3841" s="1"/>
      <c r="T3841" t="s">
        <v>598</v>
      </c>
      <c r="U3841" t="s">
        <v>687</v>
      </c>
      <c r="V3841">
        <f t="shared" si="539"/>
        <v>0</v>
      </c>
    </row>
    <row r="3842" spans="1:22" x14ac:dyDescent="0.35">
      <c r="A3842">
        <v>3840</v>
      </c>
      <c r="B3842" t="s">
        <v>6730</v>
      </c>
      <c r="C3842" t="str">
        <f t="shared" si="531"/>
        <v>Don’t Buy</v>
      </c>
      <c r="D3842" t="str">
        <f t="shared" si="532"/>
        <v>Long Name</v>
      </c>
      <c r="E3842">
        <v>3.7</v>
      </c>
      <c r="F3842">
        <f>IF(Q3842&lt;10,E3842+0.1,E3842)</f>
        <v>3.7</v>
      </c>
      <c r="G3842">
        <f>MIN(IF(Q3842&lt;10,E3842+0.5,E3842),5)</f>
        <v>3.7</v>
      </c>
      <c r="H3842" t="str">
        <f t="shared" si="533"/>
        <v>Average Place to Work</v>
      </c>
      <c r="I3842">
        <v>137</v>
      </c>
      <c r="J3842" t="b">
        <f t="shared" si="534"/>
        <v>0</v>
      </c>
      <c r="K3842" t="b">
        <f>OR(E3842&gt;3.5,Q3842&lt;10)</f>
        <v>1</v>
      </c>
      <c r="M3842" t="s">
        <v>6731</v>
      </c>
      <c r="N3842" t="str">
        <f t="shared" si="535"/>
        <v>None</v>
      </c>
      <c r="O3842" t="str">
        <f t="shared" si="536"/>
        <v>None</v>
      </c>
      <c r="P3842" t="s">
        <v>261</v>
      </c>
      <c r="Q3842" s="2">
        <f t="shared" si="537"/>
        <v>21</v>
      </c>
      <c r="R3842" s="1" t="str">
        <f t="shared" si="538"/>
        <v>Established</v>
      </c>
      <c r="S3842" s="1"/>
      <c r="U3842" t="s">
        <v>893</v>
      </c>
      <c r="V3842">
        <f t="shared" si="539"/>
        <v>0</v>
      </c>
    </row>
    <row r="3843" spans="1:22" x14ac:dyDescent="0.35">
      <c r="A3843">
        <v>3841</v>
      </c>
      <c r="B3843" t="s">
        <v>6732</v>
      </c>
      <c r="C3843" t="str">
        <f t="shared" ref="C3843:C3906" si="540">IF(OR(LEFT(B3843,1)="T",LEFT(B3843,1)="G"),"Buy","Don’t Buy")</f>
        <v>Don’t Buy</v>
      </c>
      <c r="D3843" t="str">
        <f t="shared" ref="D3843:D3906" si="541">IF(LEN(B3843)&gt;=10,"Long Name","Short Name")</f>
        <v>Short Name</v>
      </c>
      <c r="E3843">
        <v>4.2</v>
      </c>
      <c r="F3843">
        <f>IF(Q3843&lt;10,E3843+0.1,E3843)</f>
        <v>4.2</v>
      </c>
      <c r="G3843">
        <f>MIN(IF(Q3843&lt;10,E3843+0.5,E3843),5)</f>
        <v>4.2</v>
      </c>
      <c r="H3843" t="str">
        <f t="shared" ref="H3843:H3906" si="542">IF(E3843&gt;4.5,"Great Place to Work","Average Place to Work")</f>
        <v>Average Place to Work</v>
      </c>
      <c r="I3843">
        <v>137</v>
      </c>
      <c r="J3843" t="b">
        <f t="shared" ref="J3843:J3906" si="543">AND(I3843&gt;10000,E3843&gt;4)</f>
        <v>0</v>
      </c>
      <c r="K3843" t="b">
        <f>OR(E3843&gt;3.5,Q3843&lt;10)</f>
        <v>1</v>
      </c>
      <c r="M3843" t="s">
        <v>1766</v>
      </c>
      <c r="N3843" t="str">
        <f t="shared" ref="N3843:N3906" si="544">IF(OR(LEFT(M3843,9)="Banglore",LEFT(M3843,9)="Bengaluru",LEFT(M3843,7)="Chennai",Q3843&lt;10,U3843="Internet"),"Indian Silicon Valley Startups","None")</f>
        <v>None</v>
      </c>
      <c r="O3843" t="str">
        <f t="shared" ref="O3843:O3906" si="545">IF(AND(LEFT(M3843,6)="Mumbai",U3843="Financial Services"),"Bombay Finances","None")</f>
        <v>None</v>
      </c>
      <c r="P3843" t="s">
        <v>434</v>
      </c>
      <c r="Q3843" s="2">
        <f t="shared" ref="Q3843:Q3906" si="546">_xlfn.NUMBERVALUE(SUBSTITUTE(TRIM(P3843)," years old",""))</f>
        <v>64</v>
      </c>
      <c r="R3843" s="1" t="str">
        <f t="shared" ref="R3843:R3906" si="547">IF(Q3843&lt;10,"Startup","Established")</f>
        <v>Established</v>
      </c>
      <c r="S3843" s="1"/>
      <c r="U3843" t="s">
        <v>5356</v>
      </c>
      <c r="V3843">
        <f t="shared" ref="V3843:V3906" si="548">IF(AND(OR(U3843=$U$7,U3843=$U$12),E3843&gt;4),1000000,IF(AND(OR(U3843=$U$7,U3843=$U$12),E3843&lt;=4),500000,IF(AND(U3843=$U$18,E3843&gt;4),800000,0)))</f>
        <v>0</v>
      </c>
    </row>
    <row r="3844" spans="1:22" x14ac:dyDescent="0.35">
      <c r="A3844">
        <v>3842</v>
      </c>
      <c r="B3844" t="s">
        <v>6733</v>
      </c>
      <c r="C3844" t="str">
        <f t="shared" si="540"/>
        <v>Don’t Buy</v>
      </c>
      <c r="D3844" t="str">
        <f t="shared" si="541"/>
        <v>Long Name</v>
      </c>
      <c r="E3844">
        <v>3.8</v>
      </c>
      <c r="F3844">
        <f>IF(Q3844&lt;10,E3844+0.1,E3844)</f>
        <v>3.8</v>
      </c>
      <c r="G3844">
        <f>MIN(IF(Q3844&lt;10,E3844+0.5,E3844),5)</f>
        <v>3.8</v>
      </c>
      <c r="H3844" t="str">
        <f t="shared" si="542"/>
        <v>Average Place to Work</v>
      </c>
      <c r="I3844">
        <v>137</v>
      </c>
      <c r="J3844" t="b">
        <f t="shared" si="543"/>
        <v>0</v>
      </c>
      <c r="K3844" t="b">
        <f>OR(E3844&gt;3.5,Q3844&lt;10)</f>
        <v>1</v>
      </c>
      <c r="L3844" t="s">
        <v>19</v>
      </c>
      <c r="M3844" t="s">
        <v>6734</v>
      </c>
      <c r="N3844" t="str">
        <f t="shared" si="544"/>
        <v>None</v>
      </c>
      <c r="O3844" t="str">
        <f t="shared" si="545"/>
        <v>None</v>
      </c>
      <c r="P3844" t="s">
        <v>67</v>
      </c>
      <c r="Q3844" s="2">
        <f t="shared" si="546"/>
        <v>15</v>
      </c>
      <c r="R3844" s="1" t="str">
        <f t="shared" si="547"/>
        <v>Established</v>
      </c>
      <c r="S3844" s="1"/>
      <c r="T3844" t="s">
        <v>606</v>
      </c>
      <c r="U3844" t="s">
        <v>17</v>
      </c>
      <c r="V3844">
        <f t="shared" si="548"/>
        <v>500000</v>
      </c>
    </row>
    <row r="3845" spans="1:22" x14ac:dyDescent="0.35">
      <c r="A3845">
        <v>3843</v>
      </c>
      <c r="B3845" t="s">
        <v>6735</v>
      </c>
      <c r="C3845" t="str">
        <f t="shared" si="540"/>
        <v>Don’t Buy</v>
      </c>
      <c r="D3845" t="str">
        <f t="shared" si="541"/>
        <v>Short Name</v>
      </c>
      <c r="E3845">
        <v>4.3</v>
      </c>
      <c r="F3845">
        <f>IF(Q3845&lt;10,E3845+0.1,E3845)</f>
        <v>4.3</v>
      </c>
      <c r="G3845">
        <f>MIN(IF(Q3845&lt;10,E3845+0.5,E3845),5)</f>
        <v>4.3</v>
      </c>
      <c r="H3845" t="str">
        <f t="shared" si="542"/>
        <v>Average Place to Work</v>
      </c>
      <c r="I3845">
        <v>137</v>
      </c>
      <c r="J3845" t="b">
        <f t="shared" si="543"/>
        <v>0</v>
      </c>
      <c r="K3845" t="b">
        <f>OR(E3845&gt;3.5,Q3845&lt;10)</f>
        <v>1</v>
      </c>
      <c r="L3845" t="s">
        <v>9</v>
      </c>
      <c r="M3845" t="s">
        <v>6736</v>
      </c>
      <c r="N3845" t="str">
        <f t="shared" si="544"/>
        <v>None</v>
      </c>
      <c r="O3845" t="str">
        <f t="shared" si="545"/>
        <v>None</v>
      </c>
      <c r="P3845" t="s">
        <v>603</v>
      </c>
      <c r="Q3845" s="2">
        <f t="shared" si="546"/>
        <v>51</v>
      </c>
      <c r="R3845" s="1" t="str">
        <f t="shared" si="547"/>
        <v>Established</v>
      </c>
      <c r="S3845" s="1"/>
      <c r="T3845" t="s">
        <v>115</v>
      </c>
      <c r="U3845" t="s">
        <v>352</v>
      </c>
      <c r="V3845">
        <f t="shared" si="548"/>
        <v>0</v>
      </c>
    </row>
    <row r="3846" spans="1:22" x14ac:dyDescent="0.35">
      <c r="A3846">
        <v>3844</v>
      </c>
      <c r="B3846" t="s">
        <v>6737</v>
      </c>
      <c r="C3846" t="str">
        <f t="shared" si="540"/>
        <v>Buy</v>
      </c>
      <c r="D3846" t="str">
        <f t="shared" si="541"/>
        <v>Long Name</v>
      </c>
      <c r="E3846">
        <v>3.8</v>
      </c>
      <c r="F3846">
        <f>IF(Q3846&lt;10,E3846+0.1,E3846)</f>
        <v>3.8</v>
      </c>
      <c r="G3846">
        <f>MIN(IF(Q3846&lt;10,E3846+0.5,E3846),5)</f>
        <v>3.8</v>
      </c>
      <c r="H3846" t="str">
        <f t="shared" si="542"/>
        <v>Average Place to Work</v>
      </c>
      <c r="I3846">
        <v>137</v>
      </c>
      <c r="J3846" t="b">
        <f t="shared" si="543"/>
        <v>0</v>
      </c>
      <c r="K3846" t="b">
        <f>OR(E3846&gt;3.5,Q3846&lt;10)</f>
        <v>1</v>
      </c>
      <c r="L3846" t="s">
        <v>9</v>
      </c>
      <c r="M3846" t="s">
        <v>6738</v>
      </c>
      <c r="N3846" t="str">
        <f t="shared" si="544"/>
        <v>None</v>
      </c>
      <c r="O3846" t="str">
        <f t="shared" si="545"/>
        <v>None</v>
      </c>
      <c r="P3846" t="s">
        <v>309</v>
      </c>
      <c r="Q3846" s="2">
        <f t="shared" si="546"/>
        <v>40</v>
      </c>
      <c r="R3846" s="1" t="str">
        <f t="shared" si="547"/>
        <v>Established</v>
      </c>
      <c r="S3846" s="1"/>
      <c r="T3846" t="s">
        <v>606</v>
      </c>
      <c r="U3846" t="s">
        <v>306</v>
      </c>
      <c r="V3846">
        <f t="shared" si="548"/>
        <v>0</v>
      </c>
    </row>
    <row r="3847" spans="1:22" x14ac:dyDescent="0.35">
      <c r="A3847">
        <v>3845</v>
      </c>
      <c r="B3847" t="s">
        <v>6739</v>
      </c>
      <c r="C3847" t="str">
        <f t="shared" si="540"/>
        <v>Don’t Buy</v>
      </c>
      <c r="D3847" t="str">
        <f t="shared" si="541"/>
        <v>Short Name</v>
      </c>
      <c r="E3847">
        <v>4.0999999999999996</v>
      </c>
      <c r="F3847">
        <f>IF(Q3847&lt;10,E3847+0.1,E3847)</f>
        <v>4.1999999999999993</v>
      </c>
      <c r="G3847">
        <f>MIN(IF(Q3847&lt;10,E3847+0.5,E3847),5)</f>
        <v>4.5999999999999996</v>
      </c>
      <c r="H3847" t="str">
        <f t="shared" si="542"/>
        <v>Average Place to Work</v>
      </c>
      <c r="I3847">
        <v>912</v>
      </c>
      <c r="J3847" t="b">
        <f t="shared" si="543"/>
        <v>0</v>
      </c>
      <c r="K3847" t="b">
        <f>OR(E3847&gt;3.5,Q3847&lt;10)</f>
        <v>1</v>
      </c>
      <c r="L3847" t="s">
        <v>19</v>
      </c>
      <c r="M3847" t="s">
        <v>6740</v>
      </c>
      <c r="N3847" t="str">
        <f t="shared" si="544"/>
        <v>Indian Silicon Valley Startups</v>
      </c>
      <c r="O3847" t="str">
        <f t="shared" si="545"/>
        <v>None</v>
      </c>
      <c r="P3847" t="s">
        <v>269</v>
      </c>
      <c r="Q3847" s="2">
        <f t="shared" si="546"/>
        <v>9</v>
      </c>
      <c r="R3847" s="1" t="str">
        <f t="shared" si="547"/>
        <v>Startup</v>
      </c>
      <c r="S3847" s="1"/>
      <c r="T3847" t="s">
        <v>115</v>
      </c>
      <c r="U3847" t="s">
        <v>192</v>
      </c>
      <c r="V3847">
        <f t="shared" si="548"/>
        <v>0</v>
      </c>
    </row>
    <row r="3848" spans="1:22" x14ac:dyDescent="0.35">
      <c r="A3848">
        <v>3846</v>
      </c>
      <c r="B3848" t="s">
        <v>6741</v>
      </c>
      <c r="C3848" t="str">
        <f t="shared" si="540"/>
        <v>Don’t Buy</v>
      </c>
      <c r="D3848" t="str">
        <f t="shared" si="541"/>
        <v>Short Name</v>
      </c>
      <c r="E3848">
        <v>4.3</v>
      </c>
      <c r="F3848">
        <f>IF(Q3848&lt;10,E3848+0.1,E3848)</f>
        <v>4.3</v>
      </c>
      <c r="G3848">
        <f>MIN(IF(Q3848&lt;10,E3848+0.5,E3848),5)</f>
        <v>4.3</v>
      </c>
      <c r="H3848" t="str">
        <f t="shared" si="542"/>
        <v>Average Place to Work</v>
      </c>
      <c r="I3848">
        <v>168</v>
      </c>
      <c r="J3848" t="b">
        <f t="shared" si="543"/>
        <v>0</v>
      </c>
      <c r="K3848" t="b">
        <f>OR(E3848&gt;3.5,Q3848&lt;10)</f>
        <v>1</v>
      </c>
      <c r="L3848" t="s">
        <v>19</v>
      </c>
      <c r="M3848" t="s">
        <v>6742</v>
      </c>
      <c r="N3848" t="str">
        <f t="shared" si="544"/>
        <v>None</v>
      </c>
      <c r="O3848" t="str">
        <f t="shared" si="545"/>
        <v>None</v>
      </c>
      <c r="P3848" t="s">
        <v>370</v>
      </c>
      <c r="Q3848" s="2">
        <f t="shared" si="546"/>
        <v>116</v>
      </c>
      <c r="R3848" s="1" t="str">
        <f t="shared" si="547"/>
        <v>Established</v>
      </c>
      <c r="S3848" s="1"/>
      <c r="T3848" t="s">
        <v>606</v>
      </c>
      <c r="U3848" t="s">
        <v>4944</v>
      </c>
      <c r="V3848">
        <f t="shared" si="548"/>
        <v>0</v>
      </c>
    </row>
    <row r="3849" spans="1:22" x14ac:dyDescent="0.35">
      <c r="A3849">
        <v>3847</v>
      </c>
      <c r="B3849" t="s">
        <v>6743</v>
      </c>
      <c r="C3849" t="str">
        <f t="shared" si="540"/>
        <v>Don’t Buy</v>
      </c>
      <c r="D3849" t="str">
        <f t="shared" si="541"/>
        <v>Short Name</v>
      </c>
      <c r="E3849">
        <v>3.3</v>
      </c>
      <c r="F3849">
        <f>IF(Q3849&lt;10,E3849+0.1,E3849)</f>
        <v>3.3</v>
      </c>
      <c r="G3849">
        <f>MIN(IF(Q3849&lt;10,E3849+0.5,E3849),5)</f>
        <v>3.3</v>
      </c>
      <c r="H3849" t="str">
        <f t="shared" si="542"/>
        <v>Average Place to Work</v>
      </c>
      <c r="I3849">
        <v>145</v>
      </c>
      <c r="J3849" t="b">
        <f t="shared" si="543"/>
        <v>0</v>
      </c>
      <c r="K3849" t="b">
        <f>OR(E3849&gt;3.5,Q3849&lt;10)</f>
        <v>0</v>
      </c>
      <c r="L3849" t="s">
        <v>19</v>
      </c>
      <c r="M3849" t="s">
        <v>6744</v>
      </c>
      <c r="N3849" t="str">
        <f t="shared" si="544"/>
        <v>None</v>
      </c>
      <c r="O3849" t="str">
        <f t="shared" si="545"/>
        <v>None</v>
      </c>
      <c r="P3849" t="s">
        <v>205</v>
      </c>
      <c r="Q3849" s="2">
        <f t="shared" si="546"/>
        <v>47</v>
      </c>
      <c r="R3849" s="1" t="str">
        <f t="shared" si="547"/>
        <v>Established</v>
      </c>
      <c r="S3849" s="1"/>
      <c r="T3849" t="s">
        <v>606</v>
      </c>
      <c r="U3849" t="s">
        <v>214</v>
      </c>
      <c r="V3849">
        <f t="shared" si="548"/>
        <v>0</v>
      </c>
    </row>
    <row r="3850" spans="1:22" x14ac:dyDescent="0.35">
      <c r="A3850">
        <v>3848</v>
      </c>
      <c r="B3850" t="s">
        <v>6745</v>
      </c>
      <c r="C3850" t="str">
        <f t="shared" si="540"/>
        <v>Don’t Buy</v>
      </c>
      <c r="D3850" t="str">
        <f t="shared" si="541"/>
        <v>Long Name</v>
      </c>
      <c r="E3850">
        <v>4.3</v>
      </c>
      <c r="F3850">
        <f>IF(Q3850&lt;10,E3850+0.1,E3850)</f>
        <v>4.3</v>
      </c>
      <c r="G3850">
        <f>MIN(IF(Q3850&lt;10,E3850+0.5,E3850),5)</f>
        <v>4.3</v>
      </c>
      <c r="H3850" t="str">
        <f t="shared" si="542"/>
        <v>Average Place to Work</v>
      </c>
      <c r="I3850">
        <v>136</v>
      </c>
      <c r="J3850" t="b">
        <f t="shared" si="543"/>
        <v>0</v>
      </c>
      <c r="K3850" t="b">
        <f>OR(E3850&gt;3.5,Q3850&lt;10)</f>
        <v>1</v>
      </c>
      <c r="L3850" t="s">
        <v>9</v>
      </c>
      <c r="M3850" t="s">
        <v>3179</v>
      </c>
      <c r="N3850" t="str">
        <f t="shared" si="544"/>
        <v>None</v>
      </c>
      <c r="O3850" t="str">
        <f t="shared" si="545"/>
        <v>None</v>
      </c>
      <c r="P3850" t="s">
        <v>95</v>
      </c>
      <c r="Q3850" s="2">
        <f t="shared" si="546"/>
        <v>16</v>
      </c>
      <c r="R3850" s="1" t="str">
        <f t="shared" si="547"/>
        <v>Established</v>
      </c>
      <c r="S3850" s="1"/>
      <c r="T3850" t="s">
        <v>60</v>
      </c>
      <c r="U3850" t="s">
        <v>352</v>
      </c>
      <c r="V3850">
        <f t="shared" si="548"/>
        <v>0</v>
      </c>
    </row>
    <row r="3851" spans="1:22" x14ac:dyDescent="0.35">
      <c r="A3851">
        <v>3849</v>
      </c>
      <c r="B3851" t="s">
        <v>6746</v>
      </c>
      <c r="C3851" t="str">
        <f t="shared" si="540"/>
        <v>Don’t Buy</v>
      </c>
      <c r="D3851" t="str">
        <f t="shared" si="541"/>
        <v>Long Name</v>
      </c>
      <c r="E3851">
        <v>4.0999999999999996</v>
      </c>
      <c r="F3851">
        <f>IF(Q3851&lt;10,E3851+0.1,E3851)</f>
        <v>4.0999999999999996</v>
      </c>
      <c r="G3851">
        <f>MIN(IF(Q3851&lt;10,E3851+0.5,E3851),5)</f>
        <v>4.0999999999999996</v>
      </c>
      <c r="H3851" t="str">
        <f t="shared" si="542"/>
        <v>Average Place to Work</v>
      </c>
      <c r="I3851">
        <v>136</v>
      </c>
      <c r="J3851" t="b">
        <f t="shared" si="543"/>
        <v>0</v>
      </c>
      <c r="K3851" t="b">
        <f>OR(E3851&gt;3.5,Q3851&lt;10)</f>
        <v>1</v>
      </c>
      <c r="L3851" t="s">
        <v>19</v>
      </c>
      <c r="M3851" t="s">
        <v>6747</v>
      </c>
      <c r="N3851" t="str">
        <f t="shared" si="544"/>
        <v>None</v>
      </c>
      <c r="O3851" t="str">
        <f t="shared" si="545"/>
        <v>None</v>
      </c>
      <c r="P3851" t="s">
        <v>118</v>
      </c>
      <c r="Q3851" s="2">
        <f t="shared" si="546"/>
        <v>20</v>
      </c>
      <c r="R3851" s="1" t="str">
        <f t="shared" si="547"/>
        <v>Established</v>
      </c>
      <c r="S3851" s="1"/>
      <c r="T3851" t="s">
        <v>115</v>
      </c>
      <c r="U3851" t="s">
        <v>83</v>
      </c>
      <c r="V3851">
        <f t="shared" si="548"/>
        <v>0</v>
      </c>
    </row>
    <row r="3852" spans="1:22" x14ac:dyDescent="0.35">
      <c r="A3852">
        <v>3850</v>
      </c>
      <c r="B3852" t="s">
        <v>6748</v>
      </c>
      <c r="C3852" t="str">
        <f t="shared" si="540"/>
        <v>Don’t Buy</v>
      </c>
      <c r="D3852" t="str">
        <f t="shared" si="541"/>
        <v>Long Name</v>
      </c>
      <c r="E3852">
        <v>3.5</v>
      </c>
      <c r="F3852">
        <f>IF(Q3852&lt;10,E3852+0.1,E3852)</f>
        <v>3.5</v>
      </c>
      <c r="G3852">
        <f>MIN(IF(Q3852&lt;10,E3852+0.5,E3852),5)</f>
        <v>3.5</v>
      </c>
      <c r="H3852" t="str">
        <f t="shared" si="542"/>
        <v>Average Place to Work</v>
      </c>
      <c r="I3852">
        <v>136</v>
      </c>
      <c r="J3852" t="b">
        <f t="shared" si="543"/>
        <v>0</v>
      </c>
      <c r="K3852" t="b">
        <f>OR(E3852&gt;3.5,Q3852&lt;10)</f>
        <v>0</v>
      </c>
      <c r="L3852" t="s">
        <v>19</v>
      </c>
      <c r="M3852" t="s">
        <v>6749</v>
      </c>
      <c r="N3852" t="str">
        <f t="shared" si="544"/>
        <v>None</v>
      </c>
      <c r="O3852" t="str">
        <f t="shared" si="545"/>
        <v>None</v>
      </c>
      <c r="P3852" t="s">
        <v>6750</v>
      </c>
      <c r="Q3852" s="2">
        <f t="shared" si="546"/>
        <v>544</v>
      </c>
      <c r="R3852" s="1" t="str">
        <f t="shared" si="547"/>
        <v>Established</v>
      </c>
      <c r="S3852" s="1"/>
      <c r="T3852" t="s">
        <v>598</v>
      </c>
      <c r="U3852" t="s">
        <v>752</v>
      </c>
      <c r="V3852">
        <f t="shared" si="548"/>
        <v>0</v>
      </c>
    </row>
    <row r="3853" spans="1:22" x14ac:dyDescent="0.35">
      <c r="A3853">
        <v>3851</v>
      </c>
      <c r="B3853" t="s">
        <v>6751</v>
      </c>
      <c r="C3853" t="str">
        <f t="shared" si="540"/>
        <v>Don’t Buy</v>
      </c>
      <c r="D3853" t="str">
        <f t="shared" si="541"/>
        <v>Long Name</v>
      </c>
      <c r="E3853">
        <v>4</v>
      </c>
      <c r="F3853">
        <f>IF(Q3853&lt;10,E3853+0.1,E3853)</f>
        <v>4</v>
      </c>
      <c r="G3853">
        <f>MIN(IF(Q3853&lt;10,E3853+0.5,E3853),5)</f>
        <v>4</v>
      </c>
      <c r="H3853" t="str">
        <f t="shared" si="542"/>
        <v>Average Place to Work</v>
      </c>
      <c r="I3853">
        <v>136</v>
      </c>
      <c r="J3853" t="b">
        <f t="shared" si="543"/>
        <v>0</v>
      </c>
      <c r="K3853" t="b">
        <f>OR(E3853&gt;3.5,Q3853&lt;10)</f>
        <v>1</v>
      </c>
      <c r="L3853" t="s">
        <v>9</v>
      </c>
      <c r="M3853" t="s">
        <v>6752</v>
      </c>
      <c r="N3853" t="str">
        <f t="shared" si="544"/>
        <v>None</v>
      </c>
      <c r="O3853" t="str">
        <f t="shared" si="545"/>
        <v>Bombay Finances</v>
      </c>
      <c r="P3853" t="s">
        <v>47</v>
      </c>
      <c r="Q3853" s="2">
        <f t="shared" si="546"/>
        <v>31</v>
      </c>
      <c r="R3853" s="1" t="str">
        <f t="shared" si="547"/>
        <v>Established</v>
      </c>
      <c r="S3853" s="1"/>
      <c r="T3853" t="s">
        <v>60</v>
      </c>
      <c r="U3853" t="s">
        <v>24</v>
      </c>
      <c r="V3853">
        <f t="shared" si="548"/>
        <v>500000</v>
      </c>
    </row>
    <row r="3854" spans="1:22" x14ac:dyDescent="0.35">
      <c r="A3854">
        <v>3852</v>
      </c>
      <c r="B3854" t="s">
        <v>6753</v>
      </c>
      <c r="C3854" t="str">
        <f t="shared" si="540"/>
        <v>Don’t Buy</v>
      </c>
      <c r="D3854" t="str">
        <f t="shared" si="541"/>
        <v>Short Name</v>
      </c>
      <c r="E3854">
        <v>3.8</v>
      </c>
      <c r="F3854">
        <f>IF(Q3854&lt;10,E3854+0.1,E3854)</f>
        <v>3.9</v>
      </c>
      <c r="G3854">
        <f>MIN(IF(Q3854&lt;10,E3854+0.5,E3854),5)</f>
        <v>4.3</v>
      </c>
      <c r="H3854" t="str">
        <f t="shared" si="542"/>
        <v>Average Place to Work</v>
      </c>
      <c r="I3854">
        <v>136</v>
      </c>
      <c r="J3854" t="b">
        <f t="shared" si="543"/>
        <v>0</v>
      </c>
      <c r="K3854" t="b">
        <f>OR(E3854&gt;3.5,Q3854&lt;10)</f>
        <v>1</v>
      </c>
      <c r="M3854" t="s">
        <v>6754</v>
      </c>
      <c r="N3854" t="str">
        <f t="shared" si="544"/>
        <v>Indian Silicon Valley Startups</v>
      </c>
      <c r="O3854" t="str">
        <f t="shared" si="545"/>
        <v>None</v>
      </c>
      <c r="Q3854" s="2">
        <f t="shared" si="546"/>
        <v>0</v>
      </c>
      <c r="R3854" s="1" t="str">
        <f t="shared" si="547"/>
        <v>Startup</v>
      </c>
      <c r="S3854" s="1"/>
      <c r="T3854" t="s">
        <v>60</v>
      </c>
      <c r="V3854">
        <f t="shared" si="548"/>
        <v>0</v>
      </c>
    </row>
    <row r="3855" spans="1:22" x14ac:dyDescent="0.35">
      <c r="A3855">
        <v>3853</v>
      </c>
      <c r="B3855" t="s">
        <v>6755</v>
      </c>
      <c r="C3855" t="str">
        <f t="shared" si="540"/>
        <v>Don’t Buy</v>
      </c>
      <c r="D3855" t="str">
        <f t="shared" si="541"/>
        <v>Long Name</v>
      </c>
      <c r="E3855">
        <v>4.0999999999999996</v>
      </c>
      <c r="F3855">
        <f>IF(Q3855&lt;10,E3855+0.1,E3855)</f>
        <v>4.0999999999999996</v>
      </c>
      <c r="G3855">
        <f>MIN(IF(Q3855&lt;10,E3855+0.5,E3855),5)</f>
        <v>4.0999999999999996</v>
      </c>
      <c r="H3855" t="str">
        <f t="shared" si="542"/>
        <v>Average Place to Work</v>
      </c>
      <c r="I3855">
        <v>136</v>
      </c>
      <c r="J3855" t="b">
        <f t="shared" si="543"/>
        <v>0</v>
      </c>
      <c r="K3855" t="b">
        <f>OR(E3855&gt;3.5,Q3855&lt;10)</f>
        <v>1</v>
      </c>
      <c r="L3855" t="s">
        <v>9</v>
      </c>
      <c r="M3855" t="s">
        <v>564</v>
      </c>
      <c r="N3855" t="str">
        <f t="shared" si="544"/>
        <v>None</v>
      </c>
      <c r="O3855" t="str">
        <f t="shared" si="545"/>
        <v>None</v>
      </c>
      <c r="P3855" t="s">
        <v>118</v>
      </c>
      <c r="Q3855" s="2">
        <f t="shared" si="546"/>
        <v>20</v>
      </c>
      <c r="R3855" s="1" t="str">
        <f t="shared" si="547"/>
        <v>Established</v>
      </c>
      <c r="S3855" s="1"/>
      <c r="T3855" t="s">
        <v>598</v>
      </c>
      <c r="U3855" t="s">
        <v>56</v>
      </c>
      <c r="V3855">
        <f t="shared" si="548"/>
        <v>0</v>
      </c>
    </row>
    <row r="3856" spans="1:22" x14ac:dyDescent="0.35">
      <c r="A3856">
        <v>3854</v>
      </c>
      <c r="B3856" t="s">
        <v>6756</v>
      </c>
      <c r="C3856" t="str">
        <f t="shared" si="540"/>
        <v>Don’t Buy</v>
      </c>
      <c r="D3856" t="str">
        <f t="shared" si="541"/>
        <v>Long Name</v>
      </c>
      <c r="E3856">
        <v>4</v>
      </c>
      <c r="F3856">
        <f>IF(Q3856&lt;10,E3856+0.1,E3856)</f>
        <v>4</v>
      </c>
      <c r="G3856">
        <f>MIN(IF(Q3856&lt;10,E3856+0.5,E3856),5)</f>
        <v>4</v>
      </c>
      <c r="H3856" t="str">
        <f t="shared" si="542"/>
        <v>Average Place to Work</v>
      </c>
      <c r="I3856">
        <v>136</v>
      </c>
      <c r="J3856" t="b">
        <f t="shared" si="543"/>
        <v>0</v>
      </c>
      <c r="K3856" t="b">
        <f>OR(E3856&gt;3.5,Q3856&lt;10)</f>
        <v>1</v>
      </c>
      <c r="L3856" t="s">
        <v>19</v>
      </c>
      <c r="M3856" t="s">
        <v>2810</v>
      </c>
      <c r="N3856" t="str">
        <f t="shared" si="544"/>
        <v>Indian Silicon Valley Startups</v>
      </c>
      <c r="O3856" t="str">
        <f t="shared" si="545"/>
        <v>None</v>
      </c>
      <c r="P3856" t="s">
        <v>76</v>
      </c>
      <c r="Q3856" s="2">
        <f t="shared" si="546"/>
        <v>44</v>
      </c>
      <c r="R3856" s="1" t="str">
        <f t="shared" si="547"/>
        <v>Established</v>
      </c>
      <c r="S3856" s="1"/>
      <c r="T3856" t="s">
        <v>606</v>
      </c>
      <c r="U3856" t="s">
        <v>36</v>
      </c>
      <c r="V3856">
        <f t="shared" si="548"/>
        <v>0</v>
      </c>
    </row>
    <row r="3857" spans="1:22" x14ac:dyDescent="0.35">
      <c r="A3857">
        <v>3855</v>
      </c>
      <c r="B3857" t="s">
        <v>6757</v>
      </c>
      <c r="C3857" t="str">
        <f t="shared" si="540"/>
        <v>Don’t Buy</v>
      </c>
      <c r="D3857" t="str">
        <f t="shared" si="541"/>
        <v>Long Name</v>
      </c>
      <c r="E3857">
        <v>4</v>
      </c>
      <c r="F3857">
        <f>IF(Q3857&lt;10,E3857+0.1,E3857)</f>
        <v>4</v>
      </c>
      <c r="G3857">
        <f>MIN(IF(Q3857&lt;10,E3857+0.5,E3857),5)</f>
        <v>4</v>
      </c>
      <c r="H3857" t="str">
        <f t="shared" si="542"/>
        <v>Average Place to Work</v>
      </c>
      <c r="I3857">
        <v>136</v>
      </c>
      <c r="J3857" t="b">
        <f t="shared" si="543"/>
        <v>0</v>
      </c>
      <c r="K3857" t="b">
        <f>OR(E3857&gt;3.5,Q3857&lt;10)</f>
        <v>1</v>
      </c>
      <c r="L3857" t="s">
        <v>9</v>
      </c>
      <c r="M3857" t="s">
        <v>2619</v>
      </c>
      <c r="N3857" t="str">
        <f t="shared" si="544"/>
        <v>None</v>
      </c>
      <c r="O3857" t="str">
        <f t="shared" si="545"/>
        <v>None</v>
      </c>
      <c r="P3857" t="s">
        <v>833</v>
      </c>
      <c r="Q3857" s="2">
        <f t="shared" si="546"/>
        <v>52</v>
      </c>
      <c r="R3857" s="1" t="str">
        <f t="shared" si="547"/>
        <v>Established</v>
      </c>
      <c r="S3857" s="1"/>
      <c r="T3857" t="s">
        <v>606</v>
      </c>
      <c r="U3857" t="s">
        <v>92</v>
      </c>
      <c r="V3857">
        <f t="shared" si="548"/>
        <v>0</v>
      </c>
    </row>
    <row r="3858" spans="1:22" x14ac:dyDescent="0.35">
      <c r="A3858">
        <v>3856</v>
      </c>
      <c r="B3858" t="s">
        <v>6758</v>
      </c>
      <c r="C3858" t="str">
        <f t="shared" si="540"/>
        <v>Don’t Buy</v>
      </c>
      <c r="D3858" t="str">
        <f t="shared" si="541"/>
        <v>Long Name</v>
      </c>
      <c r="E3858">
        <v>4.0999999999999996</v>
      </c>
      <c r="F3858">
        <f>IF(Q3858&lt;10,E3858+0.1,E3858)</f>
        <v>4.1999999999999993</v>
      </c>
      <c r="G3858">
        <f>MIN(IF(Q3858&lt;10,E3858+0.5,E3858),5)</f>
        <v>4.5999999999999996</v>
      </c>
      <c r="H3858" t="str">
        <f t="shared" si="542"/>
        <v>Average Place to Work</v>
      </c>
      <c r="I3858">
        <v>136</v>
      </c>
      <c r="J3858" t="b">
        <f t="shared" si="543"/>
        <v>0</v>
      </c>
      <c r="K3858" t="b">
        <f>OR(E3858&gt;3.5,Q3858&lt;10)</f>
        <v>1</v>
      </c>
      <c r="M3858" t="s">
        <v>6759</v>
      </c>
      <c r="N3858" t="str">
        <f t="shared" si="544"/>
        <v>Indian Silicon Valley Startups</v>
      </c>
      <c r="O3858" t="str">
        <f t="shared" si="545"/>
        <v>None</v>
      </c>
      <c r="Q3858" s="2">
        <f t="shared" si="546"/>
        <v>0</v>
      </c>
      <c r="R3858" s="1" t="str">
        <f t="shared" si="547"/>
        <v>Startup</v>
      </c>
      <c r="S3858" s="1"/>
      <c r="V3858">
        <f t="shared" si="548"/>
        <v>0</v>
      </c>
    </row>
    <row r="3859" spans="1:22" x14ac:dyDescent="0.35">
      <c r="A3859">
        <v>3857</v>
      </c>
      <c r="B3859" t="s">
        <v>6760</v>
      </c>
      <c r="C3859" t="str">
        <f t="shared" si="540"/>
        <v>Buy</v>
      </c>
      <c r="D3859" t="str">
        <f t="shared" si="541"/>
        <v>Long Name</v>
      </c>
      <c r="E3859">
        <v>4.2</v>
      </c>
      <c r="F3859">
        <f>IF(Q3859&lt;10,E3859+0.1,E3859)</f>
        <v>4.2</v>
      </c>
      <c r="G3859">
        <f>MIN(IF(Q3859&lt;10,E3859+0.5,E3859),5)</f>
        <v>4.2</v>
      </c>
      <c r="H3859" t="str">
        <f t="shared" si="542"/>
        <v>Average Place to Work</v>
      </c>
      <c r="I3859">
        <v>136</v>
      </c>
      <c r="J3859" t="b">
        <f t="shared" si="543"/>
        <v>0</v>
      </c>
      <c r="K3859" t="b">
        <f>OR(E3859&gt;3.5,Q3859&lt;10)</f>
        <v>1</v>
      </c>
      <c r="L3859" t="s">
        <v>9</v>
      </c>
      <c r="M3859" t="s">
        <v>4116</v>
      </c>
      <c r="N3859" t="str">
        <f t="shared" si="544"/>
        <v>Indian Silicon Valley Startups</v>
      </c>
      <c r="O3859" t="str">
        <f t="shared" si="545"/>
        <v>None</v>
      </c>
      <c r="P3859" t="s">
        <v>198</v>
      </c>
      <c r="Q3859" s="2">
        <f t="shared" si="546"/>
        <v>35</v>
      </c>
      <c r="R3859" s="1" t="str">
        <f t="shared" si="547"/>
        <v>Established</v>
      </c>
      <c r="S3859" s="1"/>
      <c r="T3859" t="s">
        <v>115</v>
      </c>
      <c r="U3859" t="s">
        <v>36</v>
      </c>
      <c r="V3859">
        <f t="shared" si="548"/>
        <v>0</v>
      </c>
    </row>
    <row r="3860" spans="1:22" x14ac:dyDescent="0.35">
      <c r="A3860">
        <v>3858</v>
      </c>
      <c r="B3860" t="s">
        <v>6761</v>
      </c>
      <c r="C3860" t="str">
        <f t="shared" si="540"/>
        <v>Don’t Buy</v>
      </c>
      <c r="D3860" t="str">
        <f t="shared" si="541"/>
        <v>Long Name</v>
      </c>
      <c r="E3860">
        <v>3.5</v>
      </c>
      <c r="F3860">
        <f>IF(Q3860&lt;10,E3860+0.1,E3860)</f>
        <v>3.6</v>
      </c>
      <c r="G3860">
        <f>MIN(IF(Q3860&lt;10,E3860+0.5,E3860),5)</f>
        <v>4</v>
      </c>
      <c r="H3860" t="str">
        <f t="shared" si="542"/>
        <v>Average Place to Work</v>
      </c>
      <c r="I3860">
        <v>136</v>
      </c>
      <c r="J3860" t="b">
        <f t="shared" si="543"/>
        <v>0</v>
      </c>
      <c r="K3860" t="b">
        <f>OR(E3860&gt;3.5,Q3860&lt;10)</f>
        <v>1</v>
      </c>
      <c r="L3860" t="s">
        <v>9</v>
      </c>
      <c r="M3860" t="s">
        <v>3572</v>
      </c>
      <c r="N3860" t="str">
        <f t="shared" si="544"/>
        <v>Indian Silicon Valley Startups</v>
      </c>
      <c r="O3860" t="str">
        <f t="shared" si="545"/>
        <v>None</v>
      </c>
      <c r="P3860" t="s">
        <v>502</v>
      </c>
      <c r="Q3860" s="2">
        <f t="shared" si="546"/>
        <v>8</v>
      </c>
      <c r="R3860" s="1" t="str">
        <f t="shared" si="547"/>
        <v>Startup</v>
      </c>
      <c r="S3860" s="1"/>
      <c r="T3860" t="s">
        <v>598</v>
      </c>
      <c r="U3860" t="s">
        <v>245</v>
      </c>
      <c r="V3860">
        <f t="shared" si="548"/>
        <v>0</v>
      </c>
    </row>
    <row r="3861" spans="1:22" x14ac:dyDescent="0.35">
      <c r="A3861">
        <v>3859</v>
      </c>
      <c r="B3861" t="s">
        <v>6762</v>
      </c>
      <c r="C3861" t="str">
        <f t="shared" si="540"/>
        <v>Don’t Buy</v>
      </c>
      <c r="D3861" t="str">
        <f t="shared" si="541"/>
        <v>Long Name</v>
      </c>
      <c r="E3861">
        <v>4.2</v>
      </c>
      <c r="F3861">
        <f>IF(Q3861&lt;10,E3861+0.1,E3861)</f>
        <v>4.2</v>
      </c>
      <c r="G3861">
        <f>MIN(IF(Q3861&lt;10,E3861+0.5,E3861),5)</f>
        <v>4.2</v>
      </c>
      <c r="H3861" t="str">
        <f t="shared" si="542"/>
        <v>Average Place to Work</v>
      </c>
      <c r="I3861">
        <v>136</v>
      </c>
      <c r="J3861" t="b">
        <f t="shared" si="543"/>
        <v>0</v>
      </c>
      <c r="K3861" t="b">
        <f>OR(E3861&gt;3.5,Q3861&lt;10)</f>
        <v>1</v>
      </c>
      <c r="L3861" t="s">
        <v>9</v>
      </c>
      <c r="M3861" t="s">
        <v>1781</v>
      </c>
      <c r="N3861" t="str">
        <f t="shared" si="544"/>
        <v>None</v>
      </c>
      <c r="O3861" t="str">
        <f t="shared" si="545"/>
        <v>None</v>
      </c>
      <c r="P3861" t="s">
        <v>205</v>
      </c>
      <c r="Q3861" s="2">
        <f t="shared" si="546"/>
        <v>47</v>
      </c>
      <c r="R3861" s="1" t="str">
        <f t="shared" si="547"/>
        <v>Established</v>
      </c>
      <c r="S3861" s="1"/>
      <c r="T3861" t="s">
        <v>115</v>
      </c>
      <c r="U3861" t="s">
        <v>64</v>
      </c>
      <c r="V3861">
        <f t="shared" si="548"/>
        <v>0</v>
      </c>
    </row>
    <row r="3862" spans="1:22" x14ac:dyDescent="0.35">
      <c r="A3862">
        <v>3860</v>
      </c>
      <c r="B3862" t="s">
        <v>6763</v>
      </c>
      <c r="C3862" t="str">
        <f t="shared" si="540"/>
        <v>Don’t Buy</v>
      </c>
      <c r="D3862" t="str">
        <f t="shared" si="541"/>
        <v>Long Name</v>
      </c>
      <c r="E3862">
        <v>4.7</v>
      </c>
      <c r="F3862">
        <f>IF(Q3862&lt;10,E3862+0.1,E3862)</f>
        <v>4.7</v>
      </c>
      <c r="G3862">
        <f>MIN(IF(Q3862&lt;10,E3862+0.5,E3862),5)</f>
        <v>4.7</v>
      </c>
      <c r="H3862" t="str">
        <f t="shared" si="542"/>
        <v>Great Place to Work</v>
      </c>
      <c r="I3862">
        <v>136</v>
      </c>
      <c r="J3862" t="b">
        <f t="shared" si="543"/>
        <v>0</v>
      </c>
      <c r="K3862" t="b">
        <f>OR(E3862&gt;3.5,Q3862&lt;10)</f>
        <v>1</v>
      </c>
      <c r="L3862" t="s">
        <v>19</v>
      </c>
      <c r="M3862" t="s">
        <v>3281</v>
      </c>
      <c r="N3862" t="str">
        <f t="shared" si="544"/>
        <v>None</v>
      </c>
      <c r="O3862" t="str">
        <f t="shared" si="545"/>
        <v>None</v>
      </c>
      <c r="P3862" t="s">
        <v>79</v>
      </c>
      <c r="Q3862" s="2">
        <f t="shared" si="546"/>
        <v>19</v>
      </c>
      <c r="R3862" s="1" t="str">
        <f t="shared" si="547"/>
        <v>Established</v>
      </c>
      <c r="S3862" s="1"/>
      <c r="T3862" t="s">
        <v>1183</v>
      </c>
      <c r="U3862" t="s">
        <v>41</v>
      </c>
      <c r="V3862">
        <f t="shared" si="548"/>
        <v>0</v>
      </c>
    </row>
    <row r="3863" spans="1:22" x14ac:dyDescent="0.35">
      <c r="A3863">
        <v>3861</v>
      </c>
      <c r="B3863" t="s">
        <v>6764</v>
      </c>
      <c r="C3863" t="str">
        <f t="shared" si="540"/>
        <v>Don’t Buy</v>
      </c>
      <c r="D3863" t="str">
        <f t="shared" si="541"/>
        <v>Long Name</v>
      </c>
      <c r="E3863">
        <v>3.6</v>
      </c>
      <c r="F3863">
        <f>IF(Q3863&lt;10,E3863+0.1,E3863)</f>
        <v>3.6</v>
      </c>
      <c r="G3863">
        <f>MIN(IF(Q3863&lt;10,E3863+0.5,E3863),5)</f>
        <v>3.6</v>
      </c>
      <c r="H3863" t="str">
        <f t="shared" si="542"/>
        <v>Average Place to Work</v>
      </c>
      <c r="I3863">
        <v>136</v>
      </c>
      <c r="J3863" t="b">
        <f t="shared" si="543"/>
        <v>0</v>
      </c>
      <c r="K3863" t="b">
        <f>OR(E3863&gt;3.5,Q3863&lt;10)</f>
        <v>1</v>
      </c>
      <c r="L3863" t="s">
        <v>9</v>
      </c>
      <c r="M3863" t="s">
        <v>6765</v>
      </c>
      <c r="N3863" t="str">
        <f t="shared" si="544"/>
        <v>None</v>
      </c>
      <c r="O3863" t="str">
        <f t="shared" si="545"/>
        <v>None</v>
      </c>
      <c r="P3863" t="s">
        <v>328</v>
      </c>
      <c r="Q3863" s="2">
        <f t="shared" si="546"/>
        <v>42</v>
      </c>
      <c r="R3863" s="1" t="str">
        <f t="shared" si="547"/>
        <v>Established</v>
      </c>
      <c r="S3863" s="1"/>
      <c r="T3863" t="s">
        <v>115</v>
      </c>
      <c r="U3863" t="s">
        <v>96</v>
      </c>
      <c r="V3863">
        <f t="shared" si="548"/>
        <v>0</v>
      </c>
    </row>
    <row r="3864" spans="1:22" x14ac:dyDescent="0.35">
      <c r="A3864">
        <v>3862</v>
      </c>
      <c r="B3864" t="s">
        <v>6766</v>
      </c>
      <c r="C3864" t="str">
        <f t="shared" si="540"/>
        <v>Don’t Buy</v>
      </c>
      <c r="D3864" t="str">
        <f t="shared" si="541"/>
        <v>Long Name</v>
      </c>
      <c r="E3864">
        <v>3.9</v>
      </c>
      <c r="F3864">
        <f>IF(Q3864&lt;10,E3864+0.1,E3864)</f>
        <v>3.9</v>
      </c>
      <c r="G3864">
        <f>MIN(IF(Q3864&lt;10,E3864+0.5,E3864),5)</f>
        <v>3.9</v>
      </c>
      <c r="H3864" t="str">
        <f t="shared" si="542"/>
        <v>Average Place to Work</v>
      </c>
      <c r="I3864">
        <v>136</v>
      </c>
      <c r="J3864" t="b">
        <f t="shared" si="543"/>
        <v>0</v>
      </c>
      <c r="K3864" t="b">
        <f>OR(E3864&gt;3.5,Q3864&lt;10)</f>
        <v>1</v>
      </c>
      <c r="L3864" t="s">
        <v>19</v>
      </c>
      <c r="M3864" t="s">
        <v>3391</v>
      </c>
      <c r="N3864" t="str">
        <f t="shared" si="544"/>
        <v>None</v>
      </c>
      <c r="O3864" t="str">
        <f t="shared" si="545"/>
        <v>Bombay Finances</v>
      </c>
      <c r="P3864" t="s">
        <v>241</v>
      </c>
      <c r="Q3864" s="2">
        <f t="shared" si="546"/>
        <v>13</v>
      </c>
      <c r="R3864" s="1" t="str">
        <f t="shared" si="547"/>
        <v>Established</v>
      </c>
      <c r="S3864" s="1"/>
      <c r="T3864" t="s">
        <v>606</v>
      </c>
      <c r="U3864" t="s">
        <v>24</v>
      </c>
      <c r="V3864">
        <f t="shared" si="548"/>
        <v>500000</v>
      </c>
    </row>
    <row r="3865" spans="1:22" x14ac:dyDescent="0.35">
      <c r="A3865">
        <v>3863</v>
      </c>
      <c r="B3865" t="s">
        <v>6767</v>
      </c>
      <c r="C3865" t="str">
        <f t="shared" si="540"/>
        <v>Don’t Buy</v>
      </c>
      <c r="D3865" t="str">
        <f t="shared" si="541"/>
        <v>Long Name</v>
      </c>
      <c r="E3865">
        <v>3.7</v>
      </c>
      <c r="F3865">
        <f>IF(Q3865&lt;10,E3865+0.1,E3865)</f>
        <v>3.7</v>
      </c>
      <c r="G3865">
        <f>MIN(IF(Q3865&lt;10,E3865+0.5,E3865),5)</f>
        <v>3.7</v>
      </c>
      <c r="H3865" t="str">
        <f t="shared" si="542"/>
        <v>Average Place to Work</v>
      </c>
      <c r="I3865">
        <v>136</v>
      </c>
      <c r="J3865" t="b">
        <f t="shared" si="543"/>
        <v>0</v>
      </c>
      <c r="K3865" t="b">
        <f>OR(E3865&gt;3.5,Q3865&lt;10)</f>
        <v>1</v>
      </c>
      <c r="L3865" t="s">
        <v>19</v>
      </c>
      <c r="M3865" t="s">
        <v>709</v>
      </c>
      <c r="N3865" t="str">
        <f t="shared" si="544"/>
        <v>None</v>
      </c>
      <c r="O3865" t="str">
        <f t="shared" si="545"/>
        <v>None</v>
      </c>
      <c r="P3865" t="s">
        <v>292</v>
      </c>
      <c r="Q3865" s="2">
        <f t="shared" si="546"/>
        <v>38</v>
      </c>
      <c r="R3865" s="1" t="str">
        <f t="shared" si="547"/>
        <v>Established</v>
      </c>
      <c r="S3865" s="1"/>
      <c r="T3865" t="s">
        <v>598</v>
      </c>
      <c r="U3865" t="s">
        <v>83</v>
      </c>
      <c r="V3865">
        <f t="shared" si="548"/>
        <v>0</v>
      </c>
    </row>
    <row r="3866" spans="1:22" x14ac:dyDescent="0.35">
      <c r="A3866">
        <v>3864</v>
      </c>
      <c r="B3866" t="s">
        <v>6768</v>
      </c>
      <c r="C3866" t="str">
        <f t="shared" si="540"/>
        <v>Don’t Buy</v>
      </c>
      <c r="D3866" t="str">
        <f t="shared" si="541"/>
        <v>Long Name</v>
      </c>
      <c r="E3866">
        <v>4.5999999999999996</v>
      </c>
      <c r="F3866">
        <f>IF(Q3866&lt;10,E3866+0.1,E3866)</f>
        <v>4.5999999999999996</v>
      </c>
      <c r="G3866">
        <f>MIN(IF(Q3866&lt;10,E3866+0.5,E3866),5)</f>
        <v>4.5999999999999996</v>
      </c>
      <c r="H3866" t="str">
        <f t="shared" si="542"/>
        <v>Great Place to Work</v>
      </c>
      <c r="I3866">
        <v>136</v>
      </c>
      <c r="J3866" t="b">
        <f t="shared" si="543"/>
        <v>0</v>
      </c>
      <c r="K3866" t="b">
        <f>OR(E3866&gt;3.5,Q3866&lt;10)</f>
        <v>1</v>
      </c>
      <c r="L3866" t="s">
        <v>9</v>
      </c>
      <c r="M3866" t="s">
        <v>1820</v>
      </c>
      <c r="N3866" t="str">
        <f t="shared" si="544"/>
        <v>None</v>
      </c>
      <c r="O3866" t="str">
        <f t="shared" si="545"/>
        <v>None</v>
      </c>
      <c r="P3866" t="s">
        <v>118</v>
      </c>
      <c r="Q3866" s="2">
        <f t="shared" si="546"/>
        <v>20</v>
      </c>
      <c r="R3866" s="1" t="str">
        <f t="shared" si="547"/>
        <v>Established</v>
      </c>
      <c r="S3866" s="1"/>
      <c r="T3866" t="s">
        <v>115</v>
      </c>
      <c r="U3866" t="s">
        <v>160</v>
      </c>
      <c r="V3866">
        <f t="shared" si="548"/>
        <v>0</v>
      </c>
    </row>
    <row r="3867" spans="1:22" x14ac:dyDescent="0.35">
      <c r="A3867">
        <v>3865</v>
      </c>
      <c r="B3867" t="s">
        <v>6769</v>
      </c>
      <c r="C3867" t="str">
        <f t="shared" si="540"/>
        <v>Don’t Buy</v>
      </c>
      <c r="D3867" t="str">
        <f t="shared" si="541"/>
        <v>Long Name</v>
      </c>
      <c r="E3867">
        <v>3.9</v>
      </c>
      <c r="F3867">
        <f>IF(Q3867&lt;10,E3867+0.1,E3867)</f>
        <v>3.9</v>
      </c>
      <c r="G3867">
        <f>MIN(IF(Q3867&lt;10,E3867+0.5,E3867),5)</f>
        <v>3.9</v>
      </c>
      <c r="H3867" t="str">
        <f t="shared" si="542"/>
        <v>Average Place to Work</v>
      </c>
      <c r="I3867">
        <v>136</v>
      </c>
      <c r="J3867" t="b">
        <f t="shared" si="543"/>
        <v>0</v>
      </c>
      <c r="K3867" t="b">
        <f>OR(E3867&gt;3.5,Q3867&lt;10)</f>
        <v>1</v>
      </c>
      <c r="L3867" t="s">
        <v>19</v>
      </c>
      <c r="M3867" t="s">
        <v>6770</v>
      </c>
      <c r="N3867" t="str">
        <f t="shared" si="544"/>
        <v>Indian Silicon Valley Startups</v>
      </c>
      <c r="O3867" t="str">
        <f t="shared" si="545"/>
        <v>None</v>
      </c>
      <c r="P3867" t="s">
        <v>111</v>
      </c>
      <c r="Q3867" s="2">
        <f t="shared" si="546"/>
        <v>22</v>
      </c>
      <c r="R3867" s="1" t="str">
        <f t="shared" si="547"/>
        <v>Established</v>
      </c>
      <c r="S3867" s="1"/>
      <c r="T3867" t="s">
        <v>60</v>
      </c>
      <c r="U3867" t="s">
        <v>238</v>
      </c>
      <c r="V3867">
        <f t="shared" si="548"/>
        <v>0</v>
      </c>
    </row>
    <row r="3868" spans="1:22" x14ac:dyDescent="0.35">
      <c r="A3868">
        <v>3866</v>
      </c>
      <c r="B3868" t="s">
        <v>6771</v>
      </c>
      <c r="C3868" t="str">
        <f t="shared" si="540"/>
        <v>Don’t Buy</v>
      </c>
      <c r="D3868" t="str">
        <f t="shared" si="541"/>
        <v>Short Name</v>
      </c>
      <c r="E3868">
        <v>4.2</v>
      </c>
      <c r="F3868">
        <f>IF(Q3868&lt;10,E3868+0.1,E3868)</f>
        <v>4.2</v>
      </c>
      <c r="G3868">
        <f>MIN(IF(Q3868&lt;10,E3868+0.5,E3868),5)</f>
        <v>4.2</v>
      </c>
      <c r="H3868" t="str">
        <f t="shared" si="542"/>
        <v>Average Place to Work</v>
      </c>
      <c r="I3868">
        <v>136</v>
      </c>
      <c r="J3868" t="b">
        <f t="shared" si="543"/>
        <v>0</v>
      </c>
      <c r="K3868" t="b">
        <f>OR(E3868&gt;3.5,Q3868&lt;10)</f>
        <v>1</v>
      </c>
      <c r="M3868" t="s">
        <v>6772</v>
      </c>
      <c r="N3868" t="str">
        <f t="shared" si="544"/>
        <v>None</v>
      </c>
      <c r="O3868" t="str">
        <f t="shared" si="545"/>
        <v>None</v>
      </c>
      <c r="P3868" t="s">
        <v>515</v>
      </c>
      <c r="Q3868" s="2">
        <f t="shared" si="546"/>
        <v>46</v>
      </c>
      <c r="R3868" s="1" t="str">
        <f t="shared" si="547"/>
        <v>Established</v>
      </c>
      <c r="S3868" s="1"/>
      <c r="U3868" t="s">
        <v>297</v>
      </c>
      <c r="V3868">
        <f t="shared" si="548"/>
        <v>0</v>
      </c>
    </row>
    <row r="3869" spans="1:22" x14ac:dyDescent="0.35">
      <c r="A3869">
        <v>3867</v>
      </c>
      <c r="B3869" t="s">
        <v>6773</v>
      </c>
      <c r="C3869" t="str">
        <f t="shared" si="540"/>
        <v>Don’t Buy</v>
      </c>
      <c r="D3869" t="str">
        <f t="shared" si="541"/>
        <v>Long Name</v>
      </c>
      <c r="E3869">
        <v>4</v>
      </c>
      <c r="F3869">
        <f>IF(Q3869&lt;10,E3869+0.1,E3869)</f>
        <v>4</v>
      </c>
      <c r="G3869">
        <f>MIN(IF(Q3869&lt;10,E3869+0.5,E3869),5)</f>
        <v>4</v>
      </c>
      <c r="H3869" t="str">
        <f t="shared" si="542"/>
        <v>Average Place to Work</v>
      </c>
      <c r="I3869">
        <v>136</v>
      </c>
      <c r="J3869" t="b">
        <f t="shared" si="543"/>
        <v>0</v>
      </c>
      <c r="K3869" t="b">
        <f>OR(E3869&gt;3.5,Q3869&lt;10)</f>
        <v>1</v>
      </c>
      <c r="L3869" t="s">
        <v>19</v>
      </c>
      <c r="M3869" t="s">
        <v>6774</v>
      </c>
      <c r="N3869" t="str">
        <f t="shared" si="544"/>
        <v>None</v>
      </c>
      <c r="O3869" t="str">
        <f t="shared" si="545"/>
        <v>None</v>
      </c>
      <c r="P3869" t="s">
        <v>95</v>
      </c>
      <c r="Q3869" s="2">
        <f t="shared" si="546"/>
        <v>16</v>
      </c>
      <c r="R3869" s="1" t="str">
        <f t="shared" si="547"/>
        <v>Established</v>
      </c>
      <c r="S3869" s="1"/>
      <c r="T3869" t="s">
        <v>598</v>
      </c>
      <c r="U3869" t="s">
        <v>227</v>
      </c>
      <c r="V3869">
        <f t="shared" si="548"/>
        <v>0</v>
      </c>
    </row>
    <row r="3870" spans="1:22" x14ac:dyDescent="0.35">
      <c r="A3870">
        <v>3868</v>
      </c>
      <c r="B3870" t="s">
        <v>5219</v>
      </c>
      <c r="C3870" t="str">
        <f t="shared" si="540"/>
        <v>Don’t Buy</v>
      </c>
      <c r="D3870" t="str">
        <f t="shared" si="541"/>
        <v>Long Name</v>
      </c>
      <c r="E3870">
        <v>4.5</v>
      </c>
      <c r="F3870">
        <f>IF(Q3870&lt;10,E3870+0.1,E3870)</f>
        <v>4.5</v>
      </c>
      <c r="G3870">
        <f>MIN(IF(Q3870&lt;10,E3870+0.5,E3870),5)</f>
        <v>4.5</v>
      </c>
      <c r="H3870" t="str">
        <f t="shared" si="542"/>
        <v>Average Place to Work</v>
      </c>
      <c r="I3870">
        <v>136</v>
      </c>
      <c r="J3870" t="b">
        <f t="shared" si="543"/>
        <v>0</v>
      </c>
      <c r="K3870" t="b">
        <f>OR(E3870&gt;3.5,Q3870&lt;10)</f>
        <v>1</v>
      </c>
      <c r="M3870" t="s">
        <v>4335</v>
      </c>
      <c r="N3870" t="str">
        <f t="shared" si="544"/>
        <v>None</v>
      </c>
      <c r="O3870" t="str">
        <f t="shared" si="545"/>
        <v>None</v>
      </c>
      <c r="P3870" t="s">
        <v>646</v>
      </c>
      <c r="Q3870" s="2">
        <f t="shared" si="546"/>
        <v>113</v>
      </c>
      <c r="R3870" s="1" t="str">
        <f t="shared" si="547"/>
        <v>Established</v>
      </c>
      <c r="S3870" s="1"/>
      <c r="U3870" t="s">
        <v>687</v>
      </c>
      <c r="V3870">
        <f t="shared" si="548"/>
        <v>0</v>
      </c>
    </row>
    <row r="3871" spans="1:22" x14ac:dyDescent="0.35">
      <c r="A3871">
        <v>3869</v>
      </c>
      <c r="B3871" t="s">
        <v>6745</v>
      </c>
      <c r="C3871" t="str">
        <f t="shared" si="540"/>
        <v>Don’t Buy</v>
      </c>
      <c r="D3871" t="str">
        <f t="shared" si="541"/>
        <v>Long Name</v>
      </c>
      <c r="E3871">
        <v>4.3</v>
      </c>
      <c r="F3871">
        <f>IF(Q3871&lt;10,E3871+0.1,E3871)</f>
        <v>4.3</v>
      </c>
      <c r="G3871">
        <f>MIN(IF(Q3871&lt;10,E3871+0.5,E3871),5)</f>
        <v>4.3</v>
      </c>
      <c r="H3871" t="str">
        <f t="shared" si="542"/>
        <v>Average Place to Work</v>
      </c>
      <c r="I3871">
        <v>136</v>
      </c>
      <c r="J3871" t="b">
        <f t="shared" si="543"/>
        <v>0</v>
      </c>
      <c r="K3871" t="b">
        <f>OR(E3871&gt;3.5,Q3871&lt;10)</f>
        <v>1</v>
      </c>
      <c r="L3871" t="s">
        <v>9</v>
      </c>
      <c r="M3871" t="s">
        <v>3179</v>
      </c>
      <c r="N3871" t="str">
        <f t="shared" si="544"/>
        <v>None</v>
      </c>
      <c r="O3871" t="str">
        <f t="shared" si="545"/>
        <v>None</v>
      </c>
      <c r="P3871" t="s">
        <v>95</v>
      </c>
      <c r="Q3871" s="2">
        <f t="shared" si="546"/>
        <v>16</v>
      </c>
      <c r="R3871" s="1" t="str">
        <f t="shared" si="547"/>
        <v>Established</v>
      </c>
      <c r="S3871" s="1"/>
      <c r="T3871" t="s">
        <v>60</v>
      </c>
      <c r="U3871" t="s">
        <v>352</v>
      </c>
      <c r="V3871">
        <f t="shared" si="548"/>
        <v>0</v>
      </c>
    </row>
    <row r="3872" spans="1:22" x14ac:dyDescent="0.35">
      <c r="A3872">
        <v>3870</v>
      </c>
      <c r="B3872" t="s">
        <v>6775</v>
      </c>
      <c r="C3872" t="str">
        <f t="shared" si="540"/>
        <v>Buy</v>
      </c>
      <c r="D3872" t="str">
        <f t="shared" si="541"/>
        <v>Long Name</v>
      </c>
      <c r="E3872">
        <v>3.7</v>
      </c>
      <c r="F3872">
        <f>IF(Q3872&lt;10,E3872+0.1,E3872)</f>
        <v>3.7</v>
      </c>
      <c r="G3872">
        <f>MIN(IF(Q3872&lt;10,E3872+0.5,E3872),5)</f>
        <v>3.7</v>
      </c>
      <c r="H3872" t="str">
        <f t="shared" si="542"/>
        <v>Average Place to Work</v>
      </c>
      <c r="I3872">
        <v>136</v>
      </c>
      <c r="J3872" t="b">
        <f t="shared" si="543"/>
        <v>0</v>
      </c>
      <c r="K3872" t="b">
        <f>OR(E3872&gt;3.5,Q3872&lt;10)</f>
        <v>1</v>
      </c>
      <c r="L3872" t="s">
        <v>19</v>
      </c>
      <c r="M3872" t="s">
        <v>1976</v>
      </c>
      <c r="N3872" t="str">
        <f t="shared" si="544"/>
        <v>None</v>
      </c>
      <c r="O3872" t="str">
        <f t="shared" si="545"/>
        <v>None</v>
      </c>
      <c r="P3872" t="s">
        <v>156</v>
      </c>
      <c r="Q3872" s="2">
        <f t="shared" si="546"/>
        <v>18</v>
      </c>
      <c r="R3872" s="1" t="str">
        <f t="shared" si="547"/>
        <v>Established</v>
      </c>
      <c r="S3872" s="1"/>
      <c r="T3872" t="s">
        <v>1183</v>
      </c>
      <c r="U3872" t="s">
        <v>202</v>
      </c>
      <c r="V3872">
        <f t="shared" si="548"/>
        <v>0</v>
      </c>
    </row>
    <row r="3873" spans="1:22" x14ac:dyDescent="0.35">
      <c r="A3873">
        <v>3871</v>
      </c>
      <c r="B3873" t="s">
        <v>6776</v>
      </c>
      <c r="C3873" t="str">
        <f t="shared" si="540"/>
        <v>Don’t Buy</v>
      </c>
      <c r="D3873" t="str">
        <f t="shared" si="541"/>
        <v>Long Name</v>
      </c>
      <c r="E3873">
        <v>3.7</v>
      </c>
      <c r="F3873">
        <f>IF(Q3873&lt;10,E3873+0.1,E3873)</f>
        <v>3.8000000000000003</v>
      </c>
      <c r="G3873">
        <f>MIN(IF(Q3873&lt;10,E3873+0.5,E3873),5)</f>
        <v>4.2</v>
      </c>
      <c r="H3873" t="str">
        <f t="shared" si="542"/>
        <v>Average Place to Work</v>
      </c>
      <c r="I3873">
        <v>136</v>
      </c>
      <c r="J3873" t="b">
        <f t="shared" si="543"/>
        <v>0</v>
      </c>
      <c r="K3873" t="b">
        <f>OR(E3873&gt;3.5,Q3873&lt;10)</f>
        <v>1</v>
      </c>
      <c r="M3873" t="s">
        <v>6777</v>
      </c>
      <c r="N3873" t="str">
        <f t="shared" si="544"/>
        <v>Indian Silicon Valley Startups</v>
      </c>
      <c r="O3873" t="str">
        <f t="shared" si="545"/>
        <v>None</v>
      </c>
      <c r="P3873" t="s">
        <v>6562</v>
      </c>
      <c r="Q3873" s="2">
        <f t="shared" si="546"/>
        <v>1</v>
      </c>
      <c r="R3873" s="1" t="str">
        <f t="shared" si="547"/>
        <v>Startup</v>
      </c>
      <c r="S3873" s="1"/>
      <c r="U3873" t="s">
        <v>1829</v>
      </c>
      <c r="V3873">
        <f t="shared" si="548"/>
        <v>0</v>
      </c>
    </row>
    <row r="3874" spans="1:22" x14ac:dyDescent="0.35">
      <c r="A3874">
        <v>3872</v>
      </c>
      <c r="B3874" t="s">
        <v>6778</v>
      </c>
      <c r="C3874" t="str">
        <f t="shared" si="540"/>
        <v>Don’t Buy</v>
      </c>
      <c r="D3874" t="str">
        <f t="shared" si="541"/>
        <v>Long Name</v>
      </c>
      <c r="E3874">
        <v>4.4000000000000004</v>
      </c>
      <c r="F3874">
        <f>IF(Q3874&lt;10,E3874+0.1,E3874)</f>
        <v>4.5</v>
      </c>
      <c r="G3874">
        <f>MIN(IF(Q3874&lt;10,E3874+0.5,E3874),5)</f>
        <v>4.9000000000000004</v>
      </c>
      <c r="H3874" t="str">
        <f t="shared" si="542"/>
        <v>Average Place to Work</v>
      </c>
      <c r="I3874">
        <v>136</v>
      </c>
      <c r="J3874" t="b">
        <f t="shared" si="543"/>
        <v>0</v>
      </c>
      <c r="K3874" t="b">
        <f>OR(E3874&gt;3.5,Q3874&lt;10)</f>
        <v>1</v>
      </c>
      <c r="M3874" t="s">
        <v>4623</v>
      </c>
      <c r="N3874" t="str">
        <f t="shared" si="544"/>
        <v>Indian Silicon Valley Startups</v>
      </c>
      <c r="O3874" t="str">
        <f t="shared" si="545"/>
        <v>None</v>
      </c>
      <c r="Q3874" s="2">
        <f t="shared" si="546"/>
        <v>0</v>
      </c>
      <c r="R3874" s="1" t="str">
        <f t="shared" si="547"/>
        <v>Startup</v>
      </c>
      <c r="S3874" s="1"/>
      <c r="T3874" t="s">
        <v>1146</v>
      </c>
      <c r="U3874" t="s">
        <v>13</v>
      </c>
      <c r="V3874">
        <f t="shared" si="548"/>
        <v>0</v>
      </c>
    </row>
    <row r="3875" spans="1:22" x14ac:dyDescent="0.35">
      <c r="A3875">
        <v>3873</v>
      </c>
      <c r="B3875" t="s">
        <v>6779</v>
      </c>
      <c r="C3875" t="str">
        <f t="shared" si="540"/>
        <v>Don’t Buy</v>
      </c>
      <c r="D3875" t="str">
        <f t="shared" si="541"/>
        <v>Short Name</v>
      </c>
      <c r="E3875">
        <v>4</v>
      </c>
      <c r="F3875">
        <f>IF(Q3875&lt;10,E3875+0.1,E3875)</f>
        <v>4</v>
      </c>
      <c r="G3875">
        <f>MIN(IF(Q3875&lt;10,E3875+0.5,E3875),5)</f>
        <v>4</v>
      </c>
      <c r="H3875" t="str">
        <f t="shared" si="542"/>
        <v>Average Place to Work</v>
      </c>
      <c r="I3875">
        <v>138</v>
      </c>
      <c r="J3875" t="b">
        <f t="shared" si="543"/>
        <v>0</v>
      </c>
      <c r="K3875" t="b">
        <f>OR(E3875&gt;3.5,Q3875&lt;10)</f>
        <v>1</v>
      </c>
      <c r="M3875" t="s">
        <v>6780</v>
      </c>
      <c r="N3875" t="str">
        <f t="shared" si="544"/>
        <v>None</v>
      </c>
      <c r="O3875" t="str">
        <f t="shared" si="545"/>
        <v>None</v>
      </c>
      <c r="P3875" t="s">
        <v>167</v>
      </c>
      <c r="Q3875" s="2">
        <f t="shared" si="546"/>
        <v>34</v>
      </c>
      <c r="R3875" s="1" t="str">
        <f t="shared" si="547"/>
        <v>Established</v>
      </c>
      <c r="S3875" s="1"/>
      <c r="U3875" t="s">
        <v>147</v>
      </c>
      <c r="V3875">
        <f t="shared" si="548"/>
        <v>0</v>
      </c>
    </row>
    <row r="3876" spans="1:22" x14ac:dyDescent="0.35">
      <c r="A3876">
        <v>3874</v>
      </c>
      <c r="B3876" t="s">
        <v>6781</v>
      </c>
      <c r="C3876" t="str">
        <f t="shared" si="540"/>
        <v>Buy</v>
      </c>
      <c r="D3876" t="str">
        <f t="shared" si="541"/>
        <v>Short Name</v>
      </c>
      <c r="E3876">
        <v>4.4000000000000004</v>
      </c>
      <c r="F3876">
        <f>IF(Q3876&lt;10,E3876+0.1,E3876)</f>
        <v>4.4000000000000004</v>
      </c>
      <c r="G3876">
        <f>MIN(IF(Q3876&lt;10,E3876+0.5,E3876),5)</f>
        <v>4.4000000000000004</v>
      </c>
      <c r="H3876" t="str">
        <f t="shared" si="542"/>
        <v>Average Place to Work</v>
      </c>
      <c r="I3876">
        <v>135</v>
      </c>
      <c r="J3876" t="b">
        <f t="shared" si="543"/>
        <v>0</v>
      </c>
      <c r="K3876" t="b">
        <f>OR(E3876&gt;3.5,Q3876&lt;10)</f>
        <v>1</v>
      </c>
      <c r="L3876" t="s">
        <v>19</v>
      </c>
      <c r="M3876" t="s">
        <v>6782</v>
      </c>
      <c r="N3876" t="str">
        <f t="shared" si="544"/>
        <v>None</v>
      </c>
      <c r="O3876" t="str">
        <f t="shared" si="545"/>
        <v>None</v>
      </c>
      <c r="P3876" t="s">
        <v>343</v>
      </c>
      <c r="Q3876" s="2">
        <f t="shared" si="546"/>
        <v>61</v>
      </c>
      <c r="R3876" s="1" t="str">
        <f t="shared" si="547"/>
        <v>Established</v>
      </c>
      <c r="S3876" s="1"/>
      <c r="T3876" t="s">
        <v>115</v>
      </c>
      <c r="U3876" t="s">
        <v>64</v>
      </c>
      <c r="V3876">
        <f t="shared" si="548"/>
        <v>0</v>
      </c>
    </row>
    <row r="3877" spans="1:22" x14ac:dyDescent="0.35">
      <c r="A3877">
        <v>3875</v>
      </c>
      <c r="B3877" t="s">
        <v>6783</v>
      </c>
      <c r="C3877" t="str">
        <f t="shared" si="540"/>
        <v>Buy</v>
      </c>
      <c r="D3877" t="str">
        <f t="shared" si="541"/>
        <v>Long Name</v>
      </c>
      <c r="E3877">
        <v>4</v>
      </c>
      <c r="F3877">
        <f>IF(Q3877&lt;10,E3877+0.1,E3877)</f>
        <v>4</v>
      </c>
      <c r="G3877">
        <f>MIN(IF(Q3877&lt;10,E3877+0.5,E3877),5)</f>
        <v>4</v>
      </c>
      <c r="H3877" t="str">
        <f t="shared" si="542"/>
        <v>Average Place to Work</v>
      </c>
      <c r="I3877">
        <v>135</v>
      </c>
      <c r="J3877" t="b">
        <f t="shared" si="543"/>
        <v>0</v>
      </c>
      <c r="K3877" t="b">
        <f>OR(E3877&gt;3.5,Q3877&lt;10)</f>
        <v>1</v>
      </c>
      <c r="L3877" t="s">
        <v>9</v>
      </c>
      <c r="M3877" t="s">
        <v>6784</v>
      </c>
      <c r="N3877" t="str">
        <f t="shared" si="544"/>
        <v>None</v>
      </c>
      <c r="O3877" t="str">
        <f t="shared" si="545"/>
        <v>None</v>
      </c>
      <c r="P3877" t="s">
        <v>305</v>
      </c>
      <c r="Q3877" s="2">
        <f t="shared" si="546"/>
        <v>115</v>
      </c>
      <c r="R3877" s="1" t="str">
        <f t="shared" si="547"/>
        <v>Established</v>
      </c>
      <c r="S3877" s="1"/>
      <c r="T3877" t="s">
        <v>115</v>
      </c>
      <c r="U3877" t="s">
        <v>64</v>
      </c>
      <c r="V3877">
        <f t="shared" si="548"/>
        <v>0</v>
      </c>
    </row>
    <row r="3878" spans="1:22" x14ac:dyDescent="0.35">
      <c r="A3878">
        <v>3876</v>
      </c>
      <c r="B3878" t="s">
        <v>6785</v>
      </c>
      <c r="C3878" t="str">
        <f t="shared" si="540"/>
        <v>Don’t Buy</v>
      </c>
      <c r="D3878" t="str">
        <f t="shared" si="541"/>
        <v>Long Name</v>
      </c>
      <c r="E3878">
        <v>4.2</v>
      </c>
      <c r="F3878">
        <f>IF(Q3878&lt;10,E3878+0.1,E3878)</f>
        <v>4.2</v>
      </c>
      <c r="G3878">
        <f>MIN(IF(Q3878&lt;10,E3878+0.5,E3878),5)</f>
        <v>4.2</v>
      </c>
      <c r="H3878" t="str">
        <f t="shared" si="542"/>
        <v>Average Place to Work</v>
      </c>
      <c r="I3878">
        <v>135</v>
      </c>
      <c r="J3878" t="b">
        <f t="shared" si="543"/>
        <v>0</v>
      </c>
      <c r="K3878" t="b">
        <f>OR(E3878&gt;3.5,Q3878&lt;10)</f>
        <v>1</v>
      </c>
      <c r="L3878" t="s">
        <v>19</v>
      </c>
      <c r="M3878" t="s">
        <v>3596</v>
      </c>
      <c r="N3878" t="str">
        <f t="shared" si="544"/>
        <v>None</v>
      </c>
      <c r="O3878" t="str">
        <f t="shared" si="545"/>
        <v>None</v>
      </c>
      <c r="P3878" t="s">
        <v>99</v>
      </c>
      <c r="Q3878" s="2">
        <f t="shared" si="546"/>
        <v>26</v>
      </c>
      <c r="R3878" s="1" t="str">
        <f t="shared" si="547"/>
        <v>Established</v>
      </c>
      <c r="S3878" s="1"/>
      <c r="T3878" t="s">
        <v>1183</v>
      </c>
      <c r="U3878" t="s">
        <v>64</v>
      </c>
      <c r="V3878">
        <f t="shared" si="548"/>
        <v>0</v>
      </c>
    </row>
    <row r="3879" spans="1:22" x14ac:dyDescent="0.35">
      <c r="A3879">
        <v>3877</v>
      </c>
      <c r="B3879" t="s">
        <v>6786</v>
      </c>
      <c r="C3879" t="str">
        <f t="shared" si="540"/>
        <v>Don’t Buy</v>
      </c>
      <c r="D3879" t="str">
        <f t="shared" si="541"/>
        <v>Long Name</v>
      </c>
      <c r="E3879">
        <v>4.3</v>
      </c>
      <c r="F3879">
        <f>IF(Q3879&lt;10,E3879+0.1,E3879)</f>
        <v>4.3</v>
      </c>
      <c r="G3879">
        <f>MIN(IF(Q3879&lt;10,E3879+0.5,E3879),5)</f>
        <v>4.3</v>
      </c>
      <c r="H3879" t="str">
        <f t="shared" si="542"/>
        <v>Average Place to Work</v>
      </c>
      <c r="I3879">
        <v>135</v>
      </c>
      <c r="J3879" t="b">
        <f t="shared" si="543"/>
        <v>0</v>
      </c>
      <c r="K3879" t="b">
        <f>OR(E3879&gt;3.5,Q3879&lt;10)</f>
        <v>1</v>
      </c>
      <c r="L3879" t="s">
        <v>188</v>
      </c>
      <c r="M3879" t="s">
        <v>6787</v>
      </c>
      <c r="N3879" t="str">
        <f t="shared" si="544"/>
        <v>None</v>
      </c>
      <c r="O3879" t="str">
        <f t="shared" si="545"/>
        <v>None</v>
      </c>
      <c r="P3879" t="s">
        <v>111</v>
      </c>
      <c r="Q3879" s="2">
        <f t="shared" si="546"/>
        <v>22</v>
      </c>
      <c r="R3879" s="1" t="str">
        <f t="shared" si="547"/>
        <v>Established</v>
      </c>
      <c r="S3879" s="1"/>
      <c r="T3879" t="s">
        <v>115</v>
      </c>
      <c r="U3879" t="s">
        <v>893</v>
      </c>
      <c r="V3879">
        <f t="shared" si="548"/>
        <v>0</v>
      </c>
    </row>
    <row r="3880" spans="1:22" x14ac:dyDescent="0.35">
      <c r="A3880">
        <v>3878</v>
      </c>
      <c r="B3880" t="s">
        <v>6788</v>
      </c>
      <c r="C3880" t="str">
        <f t="shared" si="540"/>
        <v>Don’t Buy</v>
      </c>
      <c r="D3880" t="str">
        <f t="shared" si="541"/>
        <v>Long Name</v>
      </c>
      <c r="E3880">
        <v>4.3</v>
      </c>
      <c r="F3880">
        <f>IF(Q3880&lt;10,E3880+0.1,E3880)</f>
        <v>4.3</v>
      </c>
      <c r="G3880">
        <f>MIN(IF(Q3880&lt;10,E3880+0.5,E3880),5)</f>
        <v>4.3</v>
      </c>
      <c r="H3880" t="str">
        <f t="shared" si="542"/>
        <v>Average Place to Work</v>
      </c>
      <c r="I3880">
        <v>135</v>
      </c>
      <c r="J3880" t="b">
        <f t="shared" si="543"/>
        <v>0</v>
      </c>
      <c r="K3880" t="b">
        <f>OR(E3880&gt;3.5,Q3880&lt;10)</f>
        <v>1</v>
      </c>
      <c r="L3880" t="s">
        <v>19</v>
      </c>
      <c r="M3880" t="s">
        <v>2841</v>
      </c>
      <c r="N3880" t="str">
        <f t="shared" si="544"/>
        <v>None</v>
      </c>
      <c r="O3880" t="str">
        <f t="shared" si="545"/>
        <v>None</v>
      </c>
      <c r="P3880" t="s">
        <v>99</v>
      </c>
      <c r="Q3880" s="2">
        <f t="shared" si="546"/>
        <v>26</v>
      </c>
      <c r="R3880" s="1" t="str">
        <f t="shared" si="547"/>
        <v>Established</v>
      </c>
      <c r="S3880" s="1"/>
      <c r="T3880" t="s">
        <v>1183</v>
      </c>
      <c r="U3880" t="s">
        <v>893</v>
      </c>
      <c r="V3880">
        <f t="shared" si="548"/>
        <v>0</v>
      </c>
    </row>
    <row r="3881" spans="1:22" x14ac:dyDescent="0.35">
      <c r="A3881">
        <v>3879</v>
      </c>
      <c r="B3881" t="s">
        <v>6789</v>
      </c>
      <c r="C3881" t="str">
        <f t="shared" si="540"/>
        <v>Don’t Buy</v>
      </c>
      <c r="D3881" t="str">
        <f t="shared" si="541"/>
        <v>Long Name</v>
      </c>
      <c r="E3881">
        <v>4.5999999999999996</v>
      </c>
      <c r="F3881">
        <f>IF(Q3881&lt;10,E3881+0.1,E3881)</f>
        <v>4.5999999999999996</v>
      </c>
      <c r="G3881">
        <f>MIN(IF(Q3881&lt;10,E3881+0.5,E3881),5)</f>
        <v>4.5999999999999996</v>
      </c>
      <c r="H3881" t="str">
        <f t="shared" si="542"/>
        <v>Great Place to Work</v>
      </c>
      <c r="I3881">
        <v>135</v>
      </c>
      <c r="J3881" t="b">
        <f t="shared" si="543"/>
        <v>0</v>
      </c>
      <c r="K3881" t="b">
        <f>OR(E3881&gt;3.5,Q3881&lt;10)</f>
        <v>1</v>
      </c>
      <c r="M3881" t="s">
        <v>6790</v>
      </c>
      <c r="N3881" t="str">
        <f t="shared" si="544"/>
        <v>None</v>
      </c>
      <c r="O3881" t="str">
        <f t="shared" si="545"/>
        <v>None</v>
      </c>
      <c r="P3881" t="s">
        <v>111</v>
      </c>
      <c r="Q3881" s="2">
        <f t="shared" si="546"/>
        <v>22</v>
      </c>
      <c r="R3881" s="1" t="str">
        <f t="shared" si="547"/>
        <v>Established</v>
      </c>
      <c r="S3881" s="1"/>
      <c r="U3881" t="s">
        <v>41</v>
      </c>
      <c r="V3881">
        <f t="shared" si="548"/>
        <v>0</v>
      </c>
    </row>
    <row r="3882" spans="1:22" x14ac:dyDescent="0.35">
      <c r="A3882">
        <v>3880</v>
      </c>
      <c r="B3882" t="s">
        <v>6791</v>
      </c>
      <c r="C3882" t="str">
        <f t="shared" si="540"/>
        <v>Don’t Buy</v>
      </c>
      <c r="D3882" t="str">
        <f t="shared" si="541"/>
        <v>Long Name</v>
      </c>
      <c r="E3882">
        <v>3.9</v>
      </c>
      <c r="F3882">
        <f>IF(Q3882&lt;10,E3882+0.1,E3882)</f>
        <v>3.9</v>
      </c>
      <c r="G3882">
        <f>MIN(IF(Q3882&lt;10,E3882+0.5,E3882),5)</f>
        <v>3.9</v>
      </c>
      <c r="H3882" t="str">
        <f t="shared" si="542"/>
        <v>Average Place to Work</v>
      </c>
      <c r="I3882">
        <v>135</v>
      </c>
      <c r="J3882" t="b">
        <f t="shared" si="543"/>
        <v>0</v>
      </c>
      <c r="K3882" t="b">
        <f>OR(E3882&gt;3.5,Q3882&lt;10)</f>
        <v>1</v>
      </c>
      <c r="L3882" t="s">
        <v>9</v>
      </c>
      <c r="M3882" t="s">
        <v>6792</v>
      </c>
      <c r="N3882" t="str">
        <f t="shared" si="544"/>
        <v>None</v>
      </c>
      <c r="O3882" t="str">
        <f t="shared" si="545"/>
        <v>None</v>
      </c>
      <c r="P3882" t="s">
        <v>338</v>
      </c>
      <c r="Q3882" s="2">
        <f t="shared" si="546"/>
        <v>78</v>
      </c>
      <c r="R3882" s="1" t="str">
        <f t="shared" si="547"/>
        <v>Established</v>
      </c>
      <c r="S3882" s="1"/>
      <c r="T3882" t="s">
        <v>115</v>
      </c>
      <c r="U3882" t="s">
        <v>202</v>
      </c>
      <c r="V3882">
        <f t="shared" si="548"/>
        <v>0</v>
      </c>
    </row>
    <row r="3883" spans="1:22" x14ac:dyDescent="0.35">
      <c r="A3883">
        <v>3881</v>
      </c>
      <c r="B3883" t="s">
        <v>6793</v>
      </c>
      <c r="C3883" t="str">
        <f t="shared" si="540"/>
        <v>Don’t Buy</v>
      </c>
      <c r="D3883" t="str">
        <f t="shared" si="541"/>
        <v>Long Name</v>
      </c>
      <c r="E3883">
        <v>4.3</v>
      </c>
      <c r="F3883">
        <f>IF(Q3883&lt;10,E3883+0.1,E3883)</f>
        <v>4.3</v>
      </c>
      <c r="G3883">
        <f>MIN(IF(Q3883&lt;10,E3883+0.5,E3883),5)</f>
        <v>4.3</v>
      </c>
      <c r="H3883" t="str">
        <f t="shared" si="542"/>
        <v>Average Place to Work</v>
      </c>
      <c r="I3883">
        <v>135</v>
      </c>
      <c r="J3883" t="b">
        <f t="shared" si="543"/>
        <v>0</v>
      </c>
      <c r="K3883" t="b">
        <f>OR(E3883&gt;3.5,Q3883&lt;10)</f>
        <v>1</v>
      </c>
      <c r="L3883" t="s">
        <v>19</v>
      </c>
      <c r="M3883" t="s">
        <v>5938</v>
      </c>
      <c r="N3883" t="str">
        <f t="shared" si="544"/>
        <v>None</v>
      </c>
      <c r="O3883" t="str">
        <f t="shared" si="545"/>
        <v>None</v>
      </c>
      <c r="P3883" t="s">
        <v>302</v>
      </c>
      <c r="Q3883" s="2">
        <f t="shared" si="546"/>
        <v>32</v>
      </c>
      <c r="R3883" s="1" t="str">
        <f t="shared" si="547"/>
        <v>Established</v>
      </c>
      <c r="S3883" s="1"/>
      <c r="T3883" t="s">
        <v>606</v>
      </c>
      <c r="U3883" t="s">
        <v>297</v>
      </c>
      <c r="V3883">
        <f t="shared" si="548"/>
        <v>0</v>
      </c>
    </row>
    <row r="3884" spans="1:22" x14ac:dyDescent="0.35">
      <c r="A3884">
        <v>3882</v>
      </c>
      <c r="B3884" t="s">
        <v>6794</v>
      </c>
      <c r="C3884" t="str">
        <f t="shared" si="540"/>
        <v>Don’t Buy</v>
      </c>
      <c r="D3884" t="str">
        <f t="shared" si="541"/>
        <v>Long Name</v>
      </c>
      <c r="E3884">
        <v>4.0999999999999996</v>
      </c>
      <c r="F3884">
        <f>IF(Q3884&lt;10,E3884+0.1,E3884)</f>
        <v>4.0999999999999996</v>
      </c>
      <c r="G3884">
        <f>MIN(IF(Q3884&lt;10,E3884+0.5,E3884),5)</f>
        <v>4.0999999999999996</v>
      </c>
      <c r="H3884" t="str">
        <f t="shared" si="542"/>
        <v>Average Place to Work</v>
      </c>
      <c r="I3884">
        <v>135</v>
      </c>
      <c r="J3884" t="b">
        <f t="shared" si="543"/>
        <v>0</v>
      </c>
      <c r="K3884" t="b">
        <f>OR(E3884&gt;3.5,Q3884&lt;10)</f>
        <v>1</v>
      </c>
      <c r="L3884" t="s">
        <v>19</v>
      </c>
      <c r="M3884" t="s">
        <v>1746</v>
      </c>
      <c r="N3884" t="str">
        <f t="shared" si="544"/>
        <v>Indian Silicon Valley Startups</v>
      </c>
      <c r="O3884" t="str">
        <f t="shared" si="545"/>
        <v>None</v>
      </c>
      <c r="P3884" t="s">
        <v>114</v>
      </c>
      <c r="Q3884" s="2">
        <f t="shared" si="546"/>
        <v>11</v>
      </c>
      <c r="R3884" s="1" t="str">
        <f t="shared" si="547"/>
        <v>Established</v>
      </c>
      <c r="S3884" s="1"/>
      <c r="T3884" t="s">
        <v>598</v>
      </c>
      <c r="U3884" t="s">
        <v>36</v>
      </c>
      <c r="V3884">
        <f t="shared" si="548"/>
        <v>0</v>
      </c>
    </row>
    <row r="3885" spans="1:22" x14ac:dyDescent="0.35">
      <c r="A3885">
        <v>3883</v>
      </c>
      <c r="B3885" t="s">
        <v>5935</v>
      </c>
      <c r="C3885" t="str">
        <f t="shared" si="540"/>
        <v>Don’t Buy</v>
      </c>
      <c r="D3885" t="str">
        <f t="shared" si="541"/>
        <v>Long Name</v>
      </c>
      <c r="E3885">
        <v>2.2999999999999998</v>
      </c>
      <c r="F3885">
        <f>IF(Q3885&lt;10,E3885+0.1,E3885)</f>
        <v>2.2999999999999998</v>
      </c>
      <c r="G3885">
        <f>MIN(IF(Q3885&lt;10,E3885+0.5,E3885),5)</f>
        <v>2.2999999999999998</v>
      </c>
      <c r="H3885" t="str">
        <f t="shared" si="542"/>
        <v>Average Place to Work</v>
      </c>
      <c r="I3885">
        <v>135</v>
      </c>
      <c r="J3885" t="b">
        <f t="shared" si="543"/>
        <v>0</v>
      </c>
      <c r="K3885" t="b">
        <f>OR(E3885&gt;3.5,Q3885&lt;10)</f>
        <v>0</v>
      </c>
      <c r="L3885" t="s">
        <v>9</v>
      </c>
      <c r="M3885" t="s">
        <v>5312</v>
      </c>
      <c r="N3885" t="str">
        <f t="shared" si="544"/>
        <v>None</v>
      </c>
      <c r="O3885" t="str">
        <f t="shared" si="545"/>
        <v>None</v>
      </c>
      <c r="P3885" t="s">
        <v>180</v>
      </c>
      <c r="Q3885" s="2">
        <f t="shared" si="546"/>
        <v>23</v>
      </c>
      <c r="R3885" s="1" t="str">
        <f t="shared" si="547"/>
        <v>Established</v>
      </c>
      <c r="S3885" s="1"/>
      <c r="T3885" t="s">
        <v>606</v>
      </c>
      <c r="U3885" t="s">
        <v>41</v>
      </c>
      <c r="V3885">
        <f t="shared" si="548"/>
        <v>0</v>
      </c>
    </row>
    <row r="3886" spans="1:22" x14ac:dyDescent="0.35">
      <c r="A3886">
        <v>3884</v>
      </c>
      <c r="B3886" t="s">
        <v>6795</v>
      </c>
      <c r="C3886" t="str">
        <f t="shared" si="540"/>
        <v>Don’t Buy</v>
      </c>
      <c r="D3886" t="str">
        <f t="shared" si="541"/>
        <v>Short Name</v>
      </c>
      <c r="E3886">
        <v>4</v>
      </c>
      <c r="F3886">
        <f>IF(Q3886&lt;10,E3886+0.1,E3886)</f>
        <v>4</v>
      </c>
      <c r="G3886">
        <f>MIN(IF(Q3886&lt;10,E3886+0.5,E3886),5)</f>
        <v>4</v>
      </c>
      <c r="H3886" t="str">
        <f t="shared" si="542"/>
        <v>Average Place to Work</v>
      </c>
      <c r="I3886">
        <v>135</v>
      </c>
      <c r="J3886" t="b">
        <f t="shared" si="543"/>
        <v>0</v>
      </c>
      <c r="K3886" t="b">
        <f>OR(E3886&gt;3.5,Q3886&lt;10)</f>
        <v>1</v>
      </c>
      <c r="L3886" t="s">
        <v>19</v>
      </c>
      <c r="M3886" t="s">
        <v>6796</v>
      </c>
      <c r="N3886" t="str">
        <f t="shared" si="544"/>
        <v>None</v>
      </c>
      <c r="O3886" t="str">
        <f t="shared" si="545"/>
        <v>None</v>
      </c>
      <c r="P3886" t="s">
        <v>241</v>
      </c>
      <c r="Q3886" s="2">
        <f t="shared" si="546"/>
        <v>13</v>
      </c>
      <c r="R3886" s="1" t="str">
        <f t="shared" si="547"/>
        <v>Established</v>
      </c>
      <c r="S3886" s="1"/>
      <c r="T3886" t="s">
        <v>115</v>
      </c>
      <c r="U3886" t="s">
        <v>17</v>
      </c>
      <c r="V3886">
        <f t="shared" si="548"/>
        <v>500000</v>
      </c>
    </row>
    <row r="3887" spans="1:22" x14ac:dyDescent="0.35">
      <c r="A3887">
        <v>3885</v>
      </c>
      <c r="B3887" t="s">
        <v>6797</v>
      </c>
      <c r="C3887" t="str">
        <f t="shared" si="540"/>
        <v>Don’t Buy</v>
      </c>
      <c r="D3887" t="str">
        <f t="shared" si="541"/>
        <v>Long Name</v>
      </c>
      <c r="E3887">
        <v>4.4000000000000004</v>
      </c>
      <c r="F3887">
        <f>IF(Q3887&lt;10,E3887+0.1,E3887)</f>
        <v>4.4000000000000004</v>
      </c>
      <c r="G3887">
        <f>MIN(IF(Q3887&lt;10,E3887+0.5,E3887),5)</f>
        <v>4.4000000000000004</v>
      </c>
      <c r="H3887" t="str">
        <f t="shared" si="542"/>
        <v>Average Place to Work</v>
      </c>
      <c r="I3887">
        <v>135</v>
      </c>
      <c r="J3887" t="b">
        <f t="shared" si="543"/>
        <v>0</v>
      </c>
      <c r="K3887" t="b">
        <f>OR(E3887&gt;3.5,Q3887&lt;10)</f>
        <v>1</v>
      </c>
      <c r="L3887" t="s">
        <v>19</v>
      </c>
      <c r="M3887" t="s">
        <v>2703</v>
      </c>
      <c r="N3887" t="str">
        <f t="shared" si="544"/>
        <v>None</v>
      </c>
      <c r="O3887" t="str">
        <f t="shared" si="545"/>
        <v>None</v>
      </c>
      <c r="P3887" t="s">
        <v>44</v>
      </c>
      <c r="Q3887" s="2">
        <f t="shared" si="546"/>
        <v>25</v>
      </c>
      <c r="R3887" s="1" t="str">
        <f t="shared" si="547"/>
        <v>Established</v>
      </c>
      <c r="S3887" s="1"/>
      <c r="T3887" t="s">
        <v>598</v>
      </c>
      <c r="U3887" t="s">
        <v>641</v>
      </c>
      <c r="V3887">
        <f t="shared" si="548"/>
        <v>0</v>
      </c>
    </row>
    <row r="3888" spans="1:22" x14ac:dyDescent="0.35">
      <c r="A3888">
        <v>3886</v>
      </c>
      <c r="B3888" t="s">
        <v>6798</v>
      </c>
      <c r="C3888" t="str">
        <f t="shared" si="540"/>
        <v>Don’t Buy</v>
      </c>
      <c r="D3888" t="str">
        <f t="shared" si="541"/>
        <v>Short Name</v>
      </c>
      <c r="E3888">
        <v>4.7</v>
      </c>
      <c r="F3888">
        <f>IF(Q3888&lt;10,E3888+0.1,E3888)</f>
        <v>4.7</v>
      </c>
      <c r="G3888">
        <f>MIN(IF(Q3888&lt;10,E3888+0.5,E3888),5)</f>
        <v>4.7</v>
      </c>
      <c r="H3888" t="str">
        <f t="shared" si="542"/>
        <v>Great Place to Work</v>
      </c>
      <c r="I3888">
        <v>135</v>
      </c>
      <c r="J3888" t="b">
        <f t="shared" si="543"/>
        <v>0</v>
      </c>
      <c r="K3888" t="b">
        <f>OR(E3888&gt;3.5,Q3888&lt;10)</f>
        <v>1</v>
      </c>
      <c r="M3888" t="s">
        <v>6799</v>
      </c>
      <c r="N3888" t="str">
        <f t="shared" si="544"/>
        <v>None</v>
      </c>
      <c r="O3888" t="str">
        <f t="shared" si="545"/>
        <v>None</v>
      </c>
      <c r="P3888" t="s">
        <v>292</v>
      </c>
      <c r="Q3888" s="2">
        <f t="shared" si="546"/>
        <v>38</v>
      </c>
      <c r="R3888" s="1" t="str">
        <f t="shared" si="547"/>
        <v>Established</v>
      </c>
      <c r="S3888" s="1"/>
      <c r="U3888" t="s">
        <v>986</v>
      </c>
      <c r="V3888">
        <f t="shared" si="548"/>
        <v>0</v>
      </c>
    </row>
    <row r="3889" spans="1:22" x14ac:dyDescent="0.35">
      <c r="A3889">
        <v>3887</v>
      </c>
      <c r="B3889" t="s">
        <v>6800</v>
      </c>
      <c r="C3889" t="str">
        <f t="shared" si="540"/>
        <v>Don’t Buy</v>
      </c>
      <c r="D3889" t="str">
        <f t="shared" si="541"/>
        <v>Long Name</v>
      </c>
      <c r="E3889">
        <v>3.9</v>
      </c>
      <c r="F3889">
        <f>IF(Q3889&lt;10,E3889+0.1,E3889)</f>
        <v>3.9</v>
      </c>
      <c r="G3889">
        <f>MIN(IF(Q3889&lt;10,E3889+0.5,E3889),5)</f>
        <v>3.9</v>
      </c>
      <c r="H3889" t="str">
        <f t="shared" si="542"/>
        <v>Average Place to Work</v>
      </c>
      <c r="I3889">
        <v>135</v>
      </c>
      <c r="J3889" t="b">
        <f t="shared" si="543"/>
        <v>0</v>
      </c>
      <c r="K3889" t="b">
        <f>OR(E3889&gt;3.5,Q3889&lt;10)</f>
        <v>1</v>
      </c>
      <c r="L3889" t="s">
        <v>19</v>
      </c>
      <c r="M3889" t="s">
        <v>6801</v>
      </c>
      <c r="N3889" t="str">
        <f t="shared" si="544"/>
        <v>None</v>
      </c>
      <c r="O3889" t="str">
        <f t="shared" si="545"/>
        <v>None</v>
      </c>
      <c r="P3889" t="s">
        <v>156</v>
      </c>
      <c r="Q3889" s="2">
        <f t="shared" si="546"/>
        <v>18</v>
      </c>
      <c r="R3889" s="1" t="str">
        <f t="shared" si="547"/>
        <v>Established</v>
      </c>
      <c r="S3889" s="1"/>
      <c r="T3889" t="s">
        <v>1183</v>
      </c>
      <c r="U3889" t="s">
        <v>24</v>
      </c>
      <c r="V3889">
        <f t="shared" si="548"/>
        <v>500000</v>
      </c>
    </row>
    <row r="3890" spans="1:22" x14ac:dyDescent="0.35">
      <c r="A3890">
        <v>3888</v>
      </c>
      <c r="B3890" t="s">
        <v>6802</v>
      </c>
      <c r="C3890" t="str">
        <f t="shared" si="540"/>
        <v>Don’t Buy</v>
      </c>
      <c r="D3890" t="str">
        <f t="shared" si="541"/>
        <v>Long Name</v>
      </c>
      <c r="E3890">
        <v>3.8</v>
      </c>
      <c r="F3890">
        <f>IF(Q3890&lt;10,E3890+0.1,E3890)</f>
        <v>3.8</v>
      </c>
      <c r="G3890">
        <f>MIN(IF(Q3890&lt;10,E3890+0.5,E3890),5)</f>
        <v>3.8</v>
      </c>
      <c r="H3890" t="str">
        <f t="shared" si="542"/>
        <v>Average Place to Work</v>
      </c>
      <c r="I3890">
        <v>135</v>
      </c>
      <c r="J3890" t="b">
        <f t="shared" si="543"/>
        <v>0</v>
      </c>
      <c r="K3890" t="b">
        <f>OR(E3890&gt;3.5,Q3890&lt;10)</f>
        <v>1</v>
      </c>
      <c r="L3890" t="s">
        <v>9</v>
      </c>
      <c r="M3890" t="s">
        <v>4331</v>
      </c>
      <c r="N3890" t="str">
        <f t="shared" si="544"/>
        <v>Indian Silicon Valley Startups</v>
      </c>
      <c r="O3890" t="str">
        <f t="shared" si="545"/>
        <v>None</v>
      </c>
      <c r="P3890" t="s">
        <v>423</v>
      </c>
      <c r="Q3890" s="2">
        <f t="shared" si="546"/>
        <v>53</v>
      </c>
      <c r="R3890" s="1" t="str">
        <f t="shared" si="547"/>
        <v>Established</v>
      </c>
      <c r="S3890" s="1"/>
      <c r="T3890" t="s">
        <v>115</v>
      </c>
      <c r="U3890" t="s">
        <v>160</v>
      </c>
      <c r="V3890">
        <f t="shared" si="548"/>
        <v>0</v>
      </c>
    </row>
    <row r="3891" spans="1:22" x14ac:dyDescent="0.35">
      <c r="A3891">
        <v>3889</v>
      </c>
      <c r="B3891" t="s">
        <v>6803</v>
      </c>
      <c r="C3891" t="str">
        <f t="shared" si="540"/>
        <v>Don’t Buy</v>
      </c>
      <c r="D3891" t="str">
        <f t="shared" si="541"/>
        <v>Long Name</v>
      </c>
      <c r="E3891">
        <v>3.4</v>
      </c>
      <c r="F3891">
        <f>IF(Q3891&lt;10,E3891+0.1,E3891)</f>
        <v>3.4</v>
      </c>
      <c r="G3891">
        <f>MIN(IF(Q3891&lt;10,E3891+0.5,E3891),5)</f>
        <v>3.4</v>
      </c>
      <c r="H3891" t="str">
        <f t="shared" si="542"/>
        <v>Average Place to Work</v>
      </c>
      <c r="I3891">
        <v>135</v>
      </c>
      <c r="J3891" t="b">
        <f t="shared" si="543"/>
        <v>0</v>
      </c>
      <c r="K3891" t="b">
        <f>OR(E3891&gt;3.5,Q3891&lt;10)</f>
        <v>0</v>
      </c>
      <c r="L3891" t="s">
        <v>19</v>
      </c>
      <c r="M3891" t="s">
        <v>4684</v>
      </c>
      <c r="N3891" t="str">
        <f t="shared" si="544"/>
        <v>None</v>
      </c>
      <c r="O3891" t="str">
        <f t="shared" si="545"/>
        <v>None</v>
      </c>
      <c r="P3891" t="s">
        <v>118</v>
      </c>
      <c r="Q3891" s="2">
        <f t="shared" si="546"/>
        <v>20</v>
      </c>
      <c r="R3891" s="1" t="str">
        <f t="shared" si="547"/>
        <v>Established</v>
      </c>
      <c r="S3891" s="1"/>
      <c r="T3891" t="s">
        <v>1183</v>
      </c>
      <c r="U3891" t="s">
        <v>17</v>
      </c>
      <c r="V3891">
        <f t="shared" si="548"/>
        <v>500000</v>
      </c>
    </row>
    <row r="3892" spans="1:22" x14ac:dyDescent="0.35">
      <c r="A3892">
        <v>3890</v>
      </c>
      <c r="B3892" t="s">
        <v>6804</v>
      </c>
      <c r="C3892" t="str">
        <f t="shared" si="540"/>
        <v>Don’t Buy</v>
      </c>
      <c r="D3892" t="str">
        <f t="shared" si="541"/>
        <v>Long Name</v>
      </c>
      <c r="E3892">
        <v>4.2</v>
      </c>
      <c r="F3892">
        <f>IF(Q3892&lt;10,E3892+0.1,E3892)</f>
        <v>4.2</v>
      </c>
      <c r="G3892">
        <f>MIN(IF(Q3892&lt;10,E3892+0.5,E3892),5)</f>
        <v>4.2</v>
      </c>
      <c r="H3892" t="str">
        <f t="shared" si="542"/>
        <v>Average Place to Work</v>
      </c>
      <c r="I3892">
        <v>135</v>
      </c>
      <c r="J3892" t="b">
        <f t="shared" si="543"/>
        <v>0</v>
      </c>
      <c r="K3892" t="b">
        <f>OR(E3892&gt;3.5,Q3892&lt;10)</f>
        <v>1</v>
      </c>
      <c r="L3892" t="s">
        <v>19</v>
      </c>
      <c r="M3892" t="s">
        <v>988</v>
      </c>
      <c r="N3892" t="str">
        <f t="shared" si="544"/>
        <v>None</v>
      </c>
      <c r="O3892" t="str">
        <f t="shared" si="545"/>
        <v>None</v>
      </c>
      <c r="P3892" t="s">
        <v>626</v>
      </c>
      <c r="Q3892" s="2">
        <f t="shared" si="546"/>
        <v>17</v>
      </c>
      <c r="R3892" s="1" t="str">
        <f t="shared" si="547"/>
        <v>Established</v>
      </c>
      <c r="S3892" s="1"/>
      <c r="T3892" t="s">
        <v>1183</v>
      </c>
      <c r="U3892" t="s">
        <v>255</v>
      </c>
      <c r="V3892">
        <f t="shared" si="548"/>
        <v>0</v>
      </c>
    </row>
    <row r="3893" spans="1:22" x14ac:dyDescent="0.35">
      <c r="A3893">
        <v>3891</v>
      </c>
      <c r="B3893" t="s">
        <v>6805</v>
      </c>
      <c r="C3893" t="str">
        <f t="shared" si="540"/>
        <v>Don’t Buy</v>
      </c>
      <c r="D3893" t="str">
        <f t="shared" si="541"/>
        <v>Long Name</v>
      </c>
      <c r="E3893">
        <v>4.3</v>
      </c>
      <c r="F3893">
        <f>IF(Q3893&lt;10,E3893+0.1,E3893)</f>
        <v>4.3</v>
      </c>
      <c r="G3893">
        <f>MIN(IF(Q3893&lt;10,E3893+0.5,E3893),5)</f>
        <v>4.3</v>
      </c>
      <c r="H3893" t="str">
        <f t="shared" si="542"/>
        <v>Average Place to Work</v>
      </c>
      <c r="I3893">
        <v>135</v>
      </c>
      <c r="J3893" t="b">
        <f t="shared" si="543"/>
        <v>0</v>
      </c>
      <c r="K3893" t="b">
        <f>OR(E3893&gt;3.5,Q3893&lt;10)</f>
        <v>1</v>
      </c>
      <c r="L3893" t="s">
        <v>188</v>
      </c>
      <c r="M3893" t="s">
        <v>6806</v>
      </c>
      <c r="N3893" t="str">
        <f t="shared" si="544"/>
        <v>None</v>
      </c>
      <c r="O3893" t="str">
        <f t="shared" si="545"/>
        <v>None</v>
      </c>
      <c r="P3893" t="s">
        <v>232</v>
      </c>
      <c r="Q3893" s="2">
        <f t="shared" si="546"/>
        <v>43</v>
      </c>
      <c r="R3893" s="1" t="str">
        <f t="shared" si="547"/>
        <v>Established</v>
      </c>
      <c r="S3893" s="1"/>
      <c r="T3893" t="s">
        <v>598</v>
      </c>
      <c r="U3893" t="s">
        <v>755</v>
      </c>
      <c r="V3893">
        <f t="shared" si="548"/>
        <v>0</v>
      </c>
    </row>
    <row r="3894" spans="1:22" x14ac:dyDescent="0.35">
      <c r="A3894">
        <v>3892</v>
      </c>
      <c r="B3894" t="s">
        <v>6807</v>
      </c>
      <c r="C3894" t="str">
        <f t="shared" si="540"/>
        <v>Don’t Buy</v>
      </c>
      <c r="D3894" t="str">
        <f t="shared" si="541"/>
        <v>Long Name</v>
      </c>
      <c r="E3894">
        <v>4</v>
      </c>
      <c r="F3894">
        <f>IF(Q3894&lt;10,E3894+0.1,E3894)</f>
        <v>4</v>
      </c>
      <c r="G3894">
        <f>MIN(IF(Q3894&lt;10,E3894+0.5,E3894),5)</f>
        <v>4</v>
      </c>
      <c r="H3894" t="str">
        <f t="shared" si="542"/>
        <v>Average Place to Work</v>
      </c>
      <c r="I3894">
        <v>135</v>
      </c>
      <c r="J3894" t="b">
        <f t="shared" si="543"/>
        <v>0</v>
      </c>
      <c r="K3894" t="b">
        <f>OR(E3894&gt;3.5,Q3894&lt;10)</f>
        <v>1</v>
      </c>
      <c r="L3894" t="s">
        <v>19</v>
      </c>
      <c r="M3894" t="s">
        <v>4168</v>
      </c>
      <c r="N3894" t="str">
        <f t="shared" si="544"/>
        <v>None</v>
      </c>
      <c r="O3894" t="str">
        <f t="shared" si="545"/>
        <v>None</v>
      </c>
      <c r="P3894" t="s">
        <v>292</v>
      </c>
      <c r="Q3894" s="2">
        <f t="shared" si="546"/>
        <v>38</v>
      </c>
      <c r="R3894" s="1" t="str">
        <f t="shared" si="547"/>
        <v>Established</v>
      </c>
      <c r="S3894" s="1"/>
      <c r="T3894" t="s">
        <v>115</v>
      </c>
      <c r="U3894" t="s">
        <v>83</v>
      </c>
      <c r="V3894">
        <f t="shared" si="548"/>
        <v>0</v>
      </c>
    </row>
    <row r="3895" spans="1:22" x14ac:dyDescent="0.35">
      <c r="A3895">
        <v>3893</v>
      </c>
      <c r="B3895" t="s">
        <v>6808</v>
      </c>
      <c r="C3895" t="str">
        <f t="shared" si="540"/>
        <v>Don’t Buy</v>
      </c>
      <c r="D3895" t="str">
        <f t="shared" si="541"/>
        <v>Long Name</v>
      </c>
      <c r="E3895">
        <v>4.5</v>
      </c>
      <c r="F3895">
        <f>IF(Q3895&lt;10,E3895+0.1,E3895)</f>
        <v>4.5999999999999996</v>
      </c>
      <c r="G3895">
        <f>MIN(IF(Q3895&lt;10,E3895+0.5,E3895),5)</f>
        <v>5</v>
      </c>
      <c r="H3895" t="str">
        <f t="shared" si="542"/>
        <v>Average Place to Work</v>
      </c>
      <c r="I3895">
        <v>135</v>
      </c>
      <c r="J3895" t="b">
        <f t="shared" si="543"/>
        <v>0</v>
      </c>
      <c r="K3895" t="b">
        <f>OR(E3895&gt;3.5,Q3895&lt;10)</f>
        <v>1</v>
      </c>
      <c r="M3895" t="s">
        <v>6809</v>
      </c>
      <c r="N3895" t="str">
        <f t="shared" si="544"/>
        <v>Indian Silicon Valley Startups</v>
      </c>
      <c r="O3895" t="str">
        <f t="shared" si="545"/>
        <v>None</v>
      </c>
      <c r="Q3895" s="2">
        <f t="shared" si="546"/>
        <v>0</v>
      </c>
      <c r="R3895" s="1" t="str">
        <f t="shared" si="547"/>
        <v>Startup</v>
      </c>
      <c r="S3895" s="1"/>
      <c r="U3895" t="s">
        <v>238</v>
      </c>
      <c r="V3895">
        <f t="shared" si="548"/>
        <v>0</v>
      </c>
    </row>
    <row r="3896" spans="1:22" x14ac:dyDescent="0.35">
      <c r="A3896">
        <v>3894</v>
      </c>
      <c r="B3896" t="s">
        <v>6810</v>
      </c>
      <c r="C3896" t="str">
        <f t="shared" si="540"/>
        <v>Don’t Buy</v>
      </c>
      <c r="D3896" t="str">
        <f t="shared" si="541"/>
        <v>Long Name</v>
      </c>
      <c r="E3896">
        <v>3.9</v>
      </c>
      <c r="F3896">
        <f>IF(Q3896&lt;10,E3896+0.1,E3896)</f>
        <v>3.9</v>
      </c>
      <c r="G3896">
        <f>MIN(IF(Q3896&lt;10,E3896+0.5,E3896),5)</f>
        <v>3.9</v>
      </c>
      <c r="H3896" t="str">
        <f t="shared" si="542"/>
        <v>Average Place to Work</v>
      </c>
      <c r="I3896">
        <v>135</v>
      </c>
      <c r="J3896" t="b">
        <f t="shared" si="543"/>
        <v>0</v>
      </c>
      <c r="K3896" t="b">
        <f>OR(E3896&gt;3.5,Q3896&lt;10)</f>
        <v>1</v>
      </c>
      <c r="L3896" t="s">
        <v>19</v>
      </c>
      <c r="M3896" t="s">
        <v>2766</v>
      </c>
      <c r="N3896" t="str">
        <f t="shared" si="544"/>
        <v>None</v>
      </c>
      <c r="O3896" t="str">
        <f t="shared" si="545"/>
        <v>None</v>
      </c>
      <c r="P3896" t="s">
        <v>95</v>
      </c>
      <c r="Q3896" s="2">
        <f t="shared" si="546"/>
        <v>16</v>
      </c>
      <c r="R3896" s="1" t="str">
        <f t="shared" si="547"/>
        <v>Established</v>
      </c>
      <c r="S3896" s="1"/>
      <c r="T3896" t="s">
        <v>606</v>
      </c>
      <c r="U3896" t="s">
        <v>83</v>
      </c>
      <c r="V3896">
        <f t="shared" si="548"/>
        <v>0</v>
      </c>
    </row>
    <row r="3897" spans="1:22" x14ac:dyDescent="0.35">
      <c r="A3897">
        <v>3895</v>
      </c>
      <c r="B3897" t="s">
        <v>6811</v>
      </c>
      <c r="C3897" t="str">
        <f t="shared" si="540"/>
        <v>Don’t Buy</v>
      </c>
      <c r="D3897" t="str">
        <f t="shared" si="541"/>
        <v>Long Name</v>
      </c>
      <c r="E3897">
        <v>3.9</v>
      </c>
      <c r="F3897">
        <f>IF(Q3897&lt;10,E3897+0.1,E3897)</f>
        <v>3.9</v>
      </c>
      <c r="G3897">
        <f>MIN(IF(Q3897&lt;10,E3897+0.5,E3897),5)</f>
        <v>3.9</v>
      </c>
      <c r="H3897" t="str">
        <f t="shared" si="542"/>
        <v>Average Place to Work</v>
      </c>
      <c r="I3897">
        <v>135</v>
      </c>
      <c r="J3897" t="b">
        <f t="shared" si="543"/>
        <v>0</v>
      </c>
      <c r="K3897" t="b">
        <f>OR(E3897&gt;3.5,Q3897&lt;10)</f>
        <v>1</v>
      </c>
      <c r="L3897" t="s">
        <v>2858</v>
      </c>
      <c r="M3897" t="s">
        <v>6812</v>
      </c>
      <c r="N3897" t="str">
        <f t="shared" si="544"/>
        <v>None</v>
      </c>
      <c r="O3897" t="str">
        <f t="shared" si="545"/>
        <v>None</v>
      </c>
      <c r="P3897" t="s">
        <v>21</v>
      </c>
      <c r="Q3897" s="2">
        <f t="shared" si="546"/>
        <v>28</v>
      </c>
      <c r="R3897" s="1" t="str">
        <f t="shared" si="547"/>
        <v>Established</v>
      </c>
      <c r="S3897" s="1"/>
      <c r="T3897" t="s">
        <v>12</v>
      </c>
      <c r="U3897" t="s">
        <v>17</v>
      </c>
      <c r="V3897">
        <f t="shared" si="548"/>
        <v>500000</v>
      </c>
    </row>
    <row r="3898" spans="1:22" x14ac:dyDescent="0.35">
      <c r="A3898">
        <v>3896</v>
      </c>
      <c r="B3898" t="s">
        <v>6813</v>
      </c>
      <c r="C3898" t="str">
        <f t="shared" si="540"/>
        <v>Don’t Buy</v>
      </c>
      <c r="D3898" t="str">
        <f t="shared" si="541"/>
        <v>Short Name</v>
      </c>
      <c r="E3898">
        <v>4.5</v>
      </c>
      <c r="F3898">
        <f>IF(Q3898&lt;10,E3898+0.1,E3898)</f>
        <v>4.5999999999999996</v>
      </c>
      <c r="G3898">
        <f>MIN(IF(Q3898&lt;10,E3898+0.5,E3898),5)</f>
        <v>5</v>
      </c>
      <c r="H3898" t="str">
        <f t="shared" si="542"/>
        <v>Average Place to Work</v>
      </c>
      <c r="I3898">
        <v>135</v>
      </c>
      <c r="J3898" t="b">
        <f t="shared" si="543"/>
        <v>0</v>
      </c>
      <c r="K3898" t="b">
        <f>OR(E3898&gt;3.5,Q3898&lt;10)</f>
        <v>1</v>
      </c>
      <c r="L3898" t="s">
        <v>19</v>
      </c>
      <c r="M3898" t="s">
        <v>6814</v>
      </c>
      <c r="N3898" t="str">
        <f t="shared" si="544"/>
        <v>Indian Silicon Valley Startups</v>
      </c>
      <c r="O3898" t="str">
        <f t="shared" si="545"/>
        <v>None</v>
      </c>
      <c r="P3898" t="s">
        <v>258</v>
      </c>
      <c r="Q3898" s="2">
        <f t="shared" si="546"/>
        <v>7</v>
      </c>
      <c r="R3898" s="1" t="str">
        <f t="shared" si="547"/>
        <v>Startup</v>
      </c>
      <c r="S3898" s="1"/>
      <c r="T3898" t="s">
        <v>1183</v>
      </c>
      <c r="U3898" t="s">
        <v>1921</v>
      </c>
      <c r="V3898">
        <f t="shared" si="548"/>
        <v>0</v>
      </c>
    </row>
    <row r="3899" spans="1:22" x14ac:dyDescent="0.35">
      <c r="A3899">
        <v>3897</v>
      </c>
      <c r="B3899" t="s">
        <v>6815</v>
      </c>
      <c r="C3899" t="str">
        <f t="shared" si="540"/>
        <v>Buy</v>
      </c>
      <c r="D3899" t="str">
        <f t="shared" si="541"/>
        <v>Long Name</v>
      </c>
      <c r="E3899">
        <v>3.7</v>
      </c>
      <c r="F3899">
        <f>IF(Q3899&lt;10,E3899+0.1,E3899)</f>
        <v>3.7</v>
      </c>
      <c r="G3899">
        <f>MIN(IF(Q3899&lt;10,E3899+0.5,E3899),5)</f>
        <v>3.7</v>
      </c>
      <c r="H3899" t="str">
        <f t="shared" si="542"/>
        <v>Average Place to Work</v>
      </c>
      <c r="I3899">
        <v>135</v>
      </c>
      <c r="J3899" t="b">
        <f t="shared" si="543"/>
        <v>0</v>
      </c>
      <c r="K3899" t="b">
        <f>OR(E3899&gt;3.5,Q3899&lt;10)</f>
        <v>1</v>
      </c>
      <c r="L3899" t="s">
        <v>19</v>
      </c>
      <c r="M3899" t="s">
        <v>6156</v>
      </c>
      <c r="N3899" t="str">
        <f t="shared" si="544"/>
        <v>None</v>
      </c>
      <c r="O3899" t="str">
        <f t="shared" si="545"/>
        <v>None</v>
      </c>
      <c r="P3899" t="s">
        <v>522</v>
      </c>
      <c r="Q3899" s="2">
        <f t="shared" si="546"/>
        <v>30</v>
      </c>
      <c r="R3899" s="1" t="str">
        <f t="shared" si="547"/>
        <v>Established</v>
      </c>
      <c r="S3899" s="1"/>
      <c r="T3899" t="s">
        <v>1183</v>
      </c>
      <c r="U3899" t="s">
        <v>647</v>
      </c>
      <c r="V3899">
        <f t="shared" si="548"/>
        <v>0</v>
      </c>
    </row>
    <row r="3900" spans="1:22" x14ac:dyDescent="0.35">
      <c r="A3900">
        <v>3898</v>
      </c>
      <c r="B3900" t="s">
        <v>6816</v>
      </c>
      <c r="C3900" t="str">
        <f t="shared" si="540"/>
        <v>Don’t Buy</v>
      </c>
      <c r="D3900" t="str">
        <f t="shared" si="541"/>
        <v>Long Name</v>
      </c>
      <c r="E3900">
        <v>3.5</v>
      </c>
      <c r="F3900">
        <f>IF(Q3900&lt;10,E3900+0.1,E3900)</f>
        <v>3.5</v>
      </c>
      <c r="G3900">
        <f>MIN(IF(Q3900&lt;10,E3900+0.5,E3900),5)</f>
        <v>3.5</v>
      </c>
      <c r="H3900" t="str">
        <f t="shared" si="542"/>
        <v>Average Place to Work</v>
      </c>
      <c r="I3900">
        <v>135</v>
      </c>
      <c r="J3900" t="b">
        <f t="shared" si="543"/>
        <v>0</v>
      </c>
      <c r="K3900" t="b">
        <f>OR(E3900&gt;3.5,Q3900&lt;10)</f>
        <v>0</v>
      </c>
      <c r="L3900" t="s">
        <v>19</v>
      </c>
      <c r="M3900" t="s">
        <v>5682</v>
      </c>
      <c r="N3900" t="str">
        <f t="shared" si="544"/>
        <v>None</v>
      </c>
      <c r="O3900" t="str">
        <f t="shared" si="545"/>
        <v>None</v>
      </c>
      <c r="P3900" t="s">
        <v>302</v>
      </c>
      <c r="Q3900" s="2">
        <f t="shared" si="546"/>
        <v>32</v>
      </c>
      <c r="R3900" s="1" t="str">
        <f t="shared" si="547"/>
        <v>Established</v>
      </c>
      <c r="S3900" s="1"/>
      <c r="T3900" t="s">
        <v>598</v>
      </c>
      <c r="U3900" t="s">
        <v>17</v>
      </c>
      <c r="V3900">
        <f t="shared" si="548"/>
        <v>500000</v>
      </c>
    </row>
    <row r="3901" spans="1:22" x14ac:dyDescent="0.35">
      <c r="A3901">
        <v>3899</v>
      </c>
      <c r="B3901" t="s">
        <v>6817</v>
      </c>
      <c r="C3901" t="str">
        <f t="shared" si="540"/>
        <v>Don’t Buy</v>
      </c>
      <c r="D3901" t="str">
        <f t="shared" si="541"/>
        <v>Long Name</v>
      </c>
      <c r="E3901">
        <v>4</v>
      </c>
      <c r="F3901">
        <f>IF(Q3901&lt;10,E3901+0.1,E3901)</f>
        <v>4</v>
      </c>
      <c r="G3901">
        <f>MIN(IF(Q3901&lt;10,E3901+0.5,E3901),5)</f>
        <v>4</v>
      </c>
      <c r="H3901" t="str">
        <f t="shared" si="542"/>
        <v>Average Place to Work</v>
      </c>
      <c r="I3901">
        <v>152</v>
      </c>
      <c r="J3901" t="b">
        <f t="shared" si="543"/>
        <v>0</v>
      </c>
      <c r="K3901" t="b">
        <f>OR(E3901&gt;3.5,Q3901&lt;10)</f>
        <v>1</v>
      </c>
      <c r="L3901" t="s">
        <v>19</v>
      </c>
      <c r="M3901" t="s">
        <v>6818</v>
      </c>
      <c r="N3901" t="str">
        <f t="shared" si="544"/>
        <v>None</v>
      </c>
      <c r="O3901" t="str">
        <f t="shared" si="545"/>
        <v>None</v>
      </c>
      <c r="P3901" t="s">
        <v>82</v>
      </c>
      <c r="Q3901" s="2">
        <f t="shared" si="546"/>
        <v>49</v>
      </c>
      <c r="R3901" s="1" t="str">
        <f t="shared" si="547"/>
        <v>Established</v>
      </c>
      <c r="S3901" s="1"/>
      <c r="T3901" t="s">
        <v>115</v>
      </c>
      <c r="U3901" t="s">
        <v>3438</v>
      </c>
      <c r="V3901">
        <f t="shared" si="548"/>
        <v>0</v>
      </c>
    </row>
    <row r="3902" spans="1:22" x14ac:dyDescent="0.35">
      <c r="A3902">
        <v>3900</v>
      </c>
      <c r="B3902" t="s">
        <v>6819</v>
      </c>
      <c r="C3902" t="str">
        <f t="shared" si="540"/>
        <v>Don’t Buy</v>
      </c>
      <c r="D3902" t="str">
        <f t="shared" si="541"/>
        <v>Long Name</v>
      </c>
      <c r="E3902">
        <v>4.0999999999999996</v>
      </c>
      <c r="F3902">
        <f>IF(Q3902&lt;10,E3902+0.1,E3902)</f>
        <v>4.0999999999999996</v>
      </c>
      <c r="G3902">
        <f>MIN(IF(Q3902&lt;10,E3902+0.5,E3902),5)</f>
        <v>4.0999999999999996</v>
      </c>
      <c r="H3902" t="str">
        <f t="shared" si="542"/>
        <v>Average Place to Work</v>
      </c>
      <c r="I3902">
        <v>134</v>
      </c>
      <c r="J3902" t="b">
        <f t="shared" si="543"/>
        <v>0</v>
      </c>
      <c r="K3902" t="b">
        <f>OR(E3902&gt;3.5,Q3902&lt;10)</f>
        <v>1</v>
      </c>
      <c r="L3902" t="s">
        <v>19</v>
      </c>
      <c r="M3902" t="s">
        <v>6820</v>
      </c>
      <c r="N3902" t="str">
        <f t="shared" si="544"/>
        <v>None</v>
      </c>
      <c r="O3902" t="str">
        <f t="shared" si="545"/>
        <v>None</v>
      </c>
      <c r="P3902" t="s">
        <v>302</v>
      </c>
      <c r="Q3902" s="2">
        <f t="shared" si="546"/>
        <v>32</v>
      </c>
      <c r="R3902" s="1" t="str">
        <f t="shared" si="547"/>
        <v>Established</v>
      </c>
      <c r="S3902" s="1"/>
      <c r="T3902" t="s">
        <v>2372</v>
      </c>
      <c r="U3902" t="s">
        <v>92</v>
      </c>
      <c r="V3902">
        <f t="shared" si="548"/>
        <v>0</v>
      </c>
    </row>
    <row r="3903" spans="1:22" x14ac:dyDescent="0.35">
      <c r="A3903">
        <v>3901</v>
      </c>
      <c r="B3903" t="s">
        <v>6821</v>
      </c>
      <c r="C3903" t="str">
        <f t="shared" si="540"/>
        <v>Don’t Buy</v>
      </c>
      <c r="D3903" t="str">
        <f t="shared" si="541"/>
        <v>Long Name</v>
      </c>
      <c r="E3903">
        <v>4.0999999999999996</v>
      </c>
      <c r="F3903">
        <f>IF(Q3903&lt;10,E3903+0.1,E3903)</f>
        <v>4.0999999999999996</v>
      </c>
      <c r="G3903">
        <f>MIN(IF(Q3903&lt;10,E3903+0.5,E3903),5)</f>
        <v>4.0999999999999996</v>
      </c>
      <c r="H3903" t="str">
        <f t="shared" si="542"/>
        <v>Average Place to Work</v>
      </c>
      <c r="I3903">
        <v>134</v>
      </c>
      <c r="J3903" t="b">
        <f t="shared" si="543"/>
        <v>0</v>
      </c>
      <c r="K3903" t="b">
        <f>OR(E3903&gt;3.5,Q3903&lt;10)</f>
        <v>1</v>
      </c>
      <c r="L3903" t="s">
        <v>19</v>
      </c>
      <c r="M3903" t="s">
        <v>993</v>
      </c>
      <c r="N3903" t="str">
        <f t="shared" si="544"/>
        <v>None</v>
      </c>
      <c r="O3903" t="str">
        <f t="shared" si="545"/>
        <v>None</v>
      </c>
      <c r="P3903" t="s">
        <v>111</v>
      </c>
      <c r="Q3903" s="2">
        <f t="shared" si="546"/>
        <v>22</v>
      </c>
      <c r="R3903" s="1" t="str">
        <f t="shared" si="547"/>
        <v>Established</v>
      </c>
      <c r="S3903" s="1"/>
      <c r="T3903" t="s">
        <v>598</v>
      </c>
      <c r="U3903" t="s">
        <v>523</v>
      </c>
      <c r="V3903">
        <f t="shared" si="548"/>
        <v>0</v>
      </c>
    </row>
    <row r="3904" spans="1:22" x14ac:dyDescent="0.35">
      <c r="A3904">
        <v>3902</v>
      </c>
      <c r="B3904" t="s">
        <v>6822</v>
      </c>
      <c r="C3904" t="str">
        <f t="shared" si="540"/>
        <v>Don’t Buy</v>
      </c>
      <c r="D3904" t="str">
        <f t="shared" si="541"/>
        <v>Short Name</v>
      </c>
      <c r="E3904">
        <v>4.2</v>
      </c>
      <c r="F3904">
        <f>IF(Q3904&lt;10,E3904+0.1,E3904)</f>
        <v>4.2</v>
      </c>
      <c r="G3904">
        <f>MIN(IF(Q3904&lt;10,E3904+0.5,E3904),5)</f>
        <v>4.2</v>
      </c>
      <c r="H3904" t="str">
        <f t="shared" si="542"/>
        <v>Average Place to Work</v>
      </c>
      <c r="I3904">
        <v>134</v>
      </c>
      <c r="J3904" t="b">
        <f t="shared" si="543"/>
        <v>0</v>
      </c>
      <c r="K3904" t="b">
        <f>OR(E3904&gt;3.5,Q3904&lt;10)</f>
        <v>1</v>
      </c>
      <c r="L3904" t="s">
        <v>19</v>
      </c>
      <c r="M3904" t="s">
        <v>6823</v>
      </c>
      <c r="N3904" t="str">
        <f t="shared" si="544"/>
        <v>None</v>
      </c>
      <c r="O3904" t="str">
        <f t="shared" si="545"/>
        <v>None</v>
      </c>
      <c r="P3904" t="s">
        <v>587</v>
      </c>
      <c r="Q3904" s="2">
        <f t="shared" si="546"/>
        <v>76</v>
      </c>
      <c r="R3904" s="1" t="str">
        <f t="shared" si="547"/>
        <v>Established</v>
      </c>
      <c r="S3904" s="1"/>
      <c r="T3904" t="s">
        <v>219</v>
      </c>
      <c r="U3904" t="s">
        <v>893</v>
      </c>
      <c r="V3904">
        <f t="shared" si="548"/>
        <v>0</v>
      </c>
    </row>
    <row r="3905" spans="1:22" x14ac:dyDescent="0.35">
      <c r="A3905">
        <v>3903</v>
      </c>
      <c r="B3905" t="s">
        <v>6824</v>
      </c>
      <c r="C3905" t="str">
        <f t="shared" si="540"/>
        <v>Don’t Buy</v>
      </c>
      <c r="D3905" t="str">
        <f t="shared" si="541"/>
        <v>Long Name</v>
      </c>
      <c r="E3905">
        <v>3.6</v>
      </c>
      <c r="F3905">
        <f>IF(Q3905&lt;10,E3905+0.1,E3905)</f>
        <v>3.6</v>
      </c>
      <c r="G3905">
        <f>MIN(IF(Q3905&lt;10,E3905+0.5,E3905),5)</f>
        <v>3.6</v>
      </c>
      <c r="H3905" t="str">
        <f t="shared" si="542"/>
        <v>Average Place to Work</v>
      </c>
      <c r="I3905">
        <v>134</v>
      </c>
      <c r="J3905" t="b">
        <f t="shared" si="543"/>
        <v>0</v>
      </c>
      <c r="K3905" t="b">
        <f>OR(E3905&gt;3.5,Q3905&lt;10)</f>
        <v>1</v>
      </c>
      <c r="L3905" t="s">
        <v>19</v>
      </c>
      <c r="M3905" t="s">
        <v>6825</v>
      </c>
      <c r="N3905" t="str">
        <f t="shared" si="544"/>
        <v>None</v>
      </c>
      <c r="O3905" t="str">
        <f t="shared" si="545"/>
        <v>None</v>
      </c>
      <c r="P3905" t="s">
        <v>167</v>
      </c>
      <c r="Q3905" s="2">
        <f t="shared" si="546"/>
        <v>34</v>
      </c>
      <c r="R3905" s="1" t="str">
        <f t="shared" si="547"/>
        <v>Established</v>
      </c>
      <c r="S3905" s="1"/>
      <c r="T3905" t="s">
        <v>598</v>
      </c>
      <c r="U3905" t="s">
        <v>24</v>
      </c>
      <c r="V3905">
        <f t="shared" si="548"/>
        <v>500000</v>
      </c>
    </row>
    <row r="3906" spans="1:22" x14ac:dyDescent="0.35">
      <c r="A3906">
        <v>3904</v>
      </c>
      <c r="B3906" t="s">
        <v>6826</v>
      </c>
      <c r="C3906" t="str">
        <f t="shared" si="540"/>
        <v>Don’t Buy</v>
      </c>
      <c r="D3906" t="str">
        <f t="shared" si="541"/>
        <v>Long Name</v>
      </c>
      <c r="E3906">
        <v>2.8</v>
      </c>
      <c r="F3906">
        <f>IF(Q3906&lt;10,E3906+0.1,E3906)</f>
        <v>2.8</v>
      </c>
      <c r="G3906">
        <f>MIN(IF(Q3906&lt;10,E3906+0.5,E3906),5)</f>
        <v>2.8</v>
      </c>
      <c r="H3906" t="str">
        <f t="shared" si="542"/>
        <v>Average Place to Work</v>
      </c>
      <c r="I3906">
        <v>134</v>
      </c>
      <c r="J3906" t="b">
        <f t="shared" si="543"/>
        <v>0</v>
      </c>
      <c r="K3906" t="b">
        <f>OR(E3906&gt;3.5,Q3906&lt;10)</f>
        <v>0</v>
      </c>
      <c r="L3906" t="s">
        <v>9</v>
      </c>
      <c r="M3906" t="s">
        <v>6827</v>
      </c>
      <c r="N3906" t="str">
        <f t="shared" si="544"/>
        <v>None</v>
      </c>
      <c r="O3906" t="str">
        <f t="shared" si="545"/>
        <v>None</v>
      </c>
      <c r="P3906" t="s">
        <v>522</v>
      </c>
      <c r="Q3906" s="2">
        <f t="shared" si="546"/>
        <v>30</v>
      </c>
      <c r="R3906" s="1" t="str">
        <f t="shared" si="547"/>
        <v>Established</v>
      </c>
      <c r="S3906" s="1"/>
      <c r="T3906" t="s">
        <v>598</v>
      </c>
      <c r="U3906" t="s">
        <v>64</v>
      </c>
      <c r="V3906">
        <f t="shared" si="548"/>
        <v>0</v>
      </c>
    </row>
    <row r="3907" spans="1:22" x14ac:dyDescent="0.35">
      <c r="A3907">
        <v>3905</v>
      </c>
      <c r="B3907" t="s">
        <v>6828</v>
      </c>
      <c r="C3907" t="str">
        <f t="shared" ref="C3907:C3970" si="549">IF(OR(LEFT(B3907,1)="T",LEFT(B3907,1)="G"),"Buy","Don’t Buy")</f>
        <v>Don’t Buy</v>
      </c>
      <c r="D3907" t="str">
        <f t="shared" ref="D3907:D3970" si="550">IF(LEN(B3907)&gt;=10,"Long Name","Short Name")</f>
        <v>Long Name</v>
      </c>
      <c r="E3907">
        <v>3.5</v>
      </c>
      <c r="F3907">
        <f>IF(Q3907&lt;10,E3907+0.1,E3907)</f>
        <v>3.5</v>
      </c>
      <c r="G3907">
        <f>MIN(IF(Q3907&lt;10,E3907+0.5,E3907),5)</f>
        <v>3.5</v>
      </c>
      <c r="H3907" t="str">
        <f t="shared" ref="H3907:H3970" si="551">IF(E3907&gt;4.5,"Great Place to Work","Average Place to Work")</f>
        <v>Average Place to Work</v>
      </c>
      <c r="I3907">
        <v>134</v>
      </c>
      <c r="J3907" t="b">
        <f t="shared" ref="J3907:J3970" si="552">AND(I3907&gt;10000,E3907&gt;4)</f>
        <v>0</v>
      </c>
      <c r="K3907" t="b">
        <f>OR(E3907&gt;3.5,Q3907&lt;10)</f>
        <v>0</v>
      </c>
      <c r="L3907" t="s">
        <v>9</v>
      </c>
      <c r="M3907" t="s">
        <v>6829</v>
      </c>
      <c r="N3907" t="str">
        <f t="shared" ref="N3907:N3970" si="553">IF(OR(LEFT(M3907,9)="Banglore",LEFT(M3907,9)="Bengaluru",LEFT(M3907,7)="Chennai",Q3907&lt;10,U3907="Internet"),"Indian Silicon Valley Startups","None")</f>
        <v>None</v>
      </c>
      <c r="O3907" t="str">
        <f t="shared" ref="O3907:O3970" si="554">IF(AND(LEFT(M3907,6)="Mumbai",U3907="Financial Services"),"Bombay Finances","None")</f>
        <v>None</v>
      </c>
      <c r="P3907" t="s">
        <v>47</v>
      </c>
      <c r="Q3907" s="2">
        <f t="shared" ref="Q3907:Q3970" si="555">_xlfn.NUMBERVALUE(SUBSTITUTE(TRIM(P3907)," years old",""))</f>
        <v>31</v>
      </c>
      <c r="R3907" s="1" t="str">
        <f t="shared" ref="R3907:R3970" si="556">IF(Q3907&lt;10,"Startup","Established")</f>
        <v>Established</v>
      </c>
      <c r="S3907" s="1"/>
      <c r="T3907" t="s">
        <v>598</v>
      </c>
      <c r="U3907" t="s">
        <v>1921</v>
      </c>
      <c r="V3907">
        <f t="shared" ref="V3907:V3970" si="557">IF(AND(OR(U3907=$U$7,U3907=$U$12),E3907&gt;4),1000000,IF(AND(OR(U3907=$U$7,U3907=$U$12),E3907&lt;=4),500000,IF(AND(U3907=$U$18,E3907&gt;4),800000,0)))</f>
        <v>0</v>
      </c>
    </row>
    <row r="3908" spans="1:22" x14ac:dyDescent="0.35">
      <c r="A3908">
        <v>3906</v>
      </c>
      <c r="B3908" t="s">
        <v>6830</v>
      </c>
      <c r="C3908" t="str">
        <f t="shared" si="549"/>
        <v>Don’t Buy</v>
      </c>
      <c r="D3908" t="str">
        <f t="shared" si="550"/>
        <v>Short Name</v>
      </c>
      <c r="E3908">
        <v>3.8</v>
      </c>
      <c r="F3908">
        <f>IF(Q3908&lt;10,E3908+0.1,E3908)</f>
        <v>3.8</v>
      </c>
      <c r="G3908">
        <f>MIN(IF(Q3908&lt;10,E3908+0.5,E3908),5)</f>
        <v>3.8</v>
      </c>
      <c r="H3908" t="str">
        <f t="shared" si="551"/>
        <v>Average Place to Work</v>
      </c>
      <c r="I3908">
        <v>134</v>
      </c>
      <c r="J3908" t="b">
        <f t="shared" si="552"/>
        <v>0</v>
      </c>
      <c r="K3908" t="b">
        <f>OR(E3908&gt;3.5,Q3908&lt;10)</f>
        <v>1</v>
      </c>
      <c r="L3908" t="s">
        <v>19</v>
      </c>
      <c r="M3908" t="s">
        <v>6831</v>
      </c>
      <c r="N3908" t="str">
        <f t="shared" si="553"/>
        <v>None</v>
      </c>
      <c r="O3908" t="str">
        <f t="shared" si="554"/>
        <v>None</v>
      </c>
      <c r="P3908" t="s">
        <v>460</v>
      </c>
      <c r="Q3908" s="2">
        <f t="shared" si="555"/>
        <v>37</v>
      </c>
      <c r="R3908" s="1" t="str">
        <f t="shared" si="556"/>
        <v>Established</v>
      </c>
      <c r="S3908" s="1"/>
      <c r="T3908" t="s">
        <v>115</v>
      </c>
      <c r="U3908" t="s">
        <v>755</v>
      </c>
      <c r="V3908">
        <f t="shared" si="557"/>
        <v>0</v>
      </c>
    </row>
    <row r="3909" spans="1:22" x14ac:dyDescent="0.35">
      <c r="A3909">
        <v>3907</v>
      </c>
      <c r="B3909" t="s">
        <v>6832</v>
      </c>
      <c r="C3909" t="str">
        <f t="shared" si="549"/>
        <v>Don’t Buy</v>
      </c>
      <c r="D3909" t="str">
        <f t="shared" si="550"/>
        <v>Long Name</v>
      </c>
      <c r="E3909">
        <v>4.2</v>
      </c>
      <c r="F3909">
        <f>IF(Q3909&lt;10,E3909+0.1,E3909)</f>
        <v>4.2</v>
      </c>
      <c r="G3909">
        <f>MIN(IF(Q3909&lt;10,E3909+0.5,E3909),5)</f>
        <v>4.2</v>
      </c>
      <c r="H3909" t="str">
        <f t="shared" si="551"/>
        <v>Average Place to Work</v>
      </c>
      <c r="I3909">
        <v>134</v>
      </c>
      <c r="J3909" t="b">
        <f t="shared" si="552"/>
        <v>0</v>
      </c>
      <c r="K3909" t="b">
        <f>OR(E3909&gt;3.5,Q3909&lt;10)</f>
        <v>1</v>
      </c>
      <c r="L3909" t="s">
        <v>19</v>
      </c>
      <c r="M3909" t="s">
        <v>633</v>
      </c>
      <c r="N3909" t="str">
        <f t="shared" si="553"/>
        <v>None</v>
      </c>
      <c r="O3909" t="str">
        <f t="shared" si="554"/>
        <v>None</v>
      </c>
      <c r="P3909" t="s">
        <v>343</v>
      </c>
      <c r="Q3909" s="2">
        <f t="shared" si="555"/>
        <v>61</v>
      </c>
      <c r="R3909" s="1" t="str">
        <f t="shared" si="556"/>
        <v>Established</v>
      </c>
      <c r="S3909" s="1"/>
      <c r="T3909" t="s">
        <v>606</v>
      </c>
      <c r="U3909" t="s">
        <v>64</v>
      </c>
      <c r="V3909">
        <f t="shared" si="557"/>
        <v>0</v>
      </c>
    </row>
    <row r="3910" spans="1:22" x14ac:dyDescent="0.35">
      <c r="A3910">
        <v>3908</v>
      </c>
      <c r="B3910" t="s">
        <v>6833</v>
      </c>
      <c r="C3910" t="str">
        <f t="shared" si="549"/>
        <v>Don’t Buy</v>
      </c>
      <c r="D3910" t="str">
        <f t="shared" si="550"/>
        <v>Long Name</v>
      </c>
      <c r="E3910">
        <v>3.9</v>
      </c>
      <c r="F3910">
        <f>IF(Q3910&lt;10,E3910+0.1,E3910)</f>
        <v>3.9</v>
      </c>
      <c r="G3910">
        <f>MIN(IF(Q3910&lt;10,E3910+0.5,E3910),5)</f>
        <v>3.9</v>
      </c>
      <c r="H3910" t="str">
        <f t="shared" si="551"/>
        <v>Average Place to Work</v>
      </c>
      <c r="I3910">
        <v>134</v>
      </c>
      <c r="J3910" t="b">
        <f t="shared" si="552"/>
        <v>0</v>
      </c>
      <c r="K3910" t="b">
        <f>OR(E3910&gt;3.5,Q3910&lt;10)</f>
        <v>1</v>
      </c>
      <c r="L3910" t="s">
        <v>19</v>
      </c>
      <c r="M3910" t="s">
        <v>2095</v>
      </c>
      <c r="N3910" t="str">
        <f t="shared" si="553"/>
        <v>None</v>
      </c>
      <c r="O3910" t="str">
        <f t="shared" si="554"/>
        <v>None</v>
      </c>
      <c r="P3910" t="s">
        <v>445</v>
      </c>
      <c r="Q3910" s="2">
        <f t="shared" si="555"/>
        <v>14</v>
      </c>
      <c r="R3910" s="1" t="str">
        <f t="shared" si="556"/>
        <v>Established</v>
      </c>
      <c r="S3910" s="1"/>
      <c r="T3910" t="s">
        <v>598</v>
      </c>
      <c r="U3910" t="s">
        <v>306</v>
      </c>
      <c r="V3910">
        <f t="shared" si="557"/>
        <v>0</v>
      </c>
    </row>
    <row r="3911" spans="1:22" x14ac:dyDescent="0.35">
      <c r="A3911">
        <v>3909</v>
      </c>
      <c r="B3911" t="s">
        <v>6834</v>
      </c>
      <c r="C3911" t="str">
        <f t="shared" si="549"/>
        <v>Don’t Buy</v>
      </c>
      <c r="D3911" t="str">
        <f t="shared" si="550"/>
        <v>Long Name</v>
      </c>
      <c r="E3911">
        <v>3.7</v>
      </c>
      <c r="F3911">
        <f>IF(Q3911&lt;10,E3911+0.1,E3911)</f>
        <v>3.7</v>
      </c>
      <c r="G3911">
        <f>MIN(IF(Q3911&lt;10,E3911+0.5,E3911),5)</f>
        <v>3.7</v>
      </c>
      <c r="H3911" t="str">
        <f t="shared" si="551"/>
        <v>Average Place to Work</v>
      </c>
      <c r="I3911">
        <v>134</v>
      </c>
      <c r="J3911" t="b">
        <f t="shared" si="552"/>
        <v>0</v>
      </c>
      <c r="K3911" t="b">
        <f>OR(E3911&gt;3.5,Q3911&lt;10)</f>
        <v>1</v>
      </c>
      <c r="L3911" t="s">
        <v>9</v>
      </c>
      <c r="M3911" t="s">
        <v>6835</v>
      </c>
      <c r="N3911" t="str">
        <f t="shared" si="553"/>
        <v>None</v>
      </c>
      <c r="O3911" t="str">
        <f t="shared" si="554"/>
        <v>None</v>
      </c>
      <c r="P3911" t="s">
        <v>654</v>
      </c>
      <c r="Q3911" s="2">
        <f t="shared" si="555"/>
        <v>50</v>
      </c>
      <c r="R3911" s="1" t="str">
        <f t="shared" si="556"/>
        <v>Established</v>
      </c>
      <c r="S3911" s="1"/>
      <c r="T3911" t="s">
        <v>115</v>
      </c>
      <c r="U3911" t="s">
        <v>83</v>
      </c>
      <c r="V3911">
        <f t="shared" si="557"/>
        <v>0</v>
      </c>
    </row>
    <row r="3912" spans="1:22" x14ac:dyDescent="0.35">
      <c r="A3912">
        <v>3910</v>
      </c>
      <c r="B3912" t="s">
        <v>6836</v>
      </c>
      <c r="C3912" t="str">
        <f t="shared" si="549"/>
        <v>Buy</v>
      </c>
      <c r="D3912" t="str">
        <f t="shared" si="550"/>
        <v>Long Name</v>
      </c>
      <c r="E3912">
        <v>4</v>
      </c>
      <c r="F3912">
        <f>IF(Q3912&lt;10,E3912+0.1,E3912)</f>
        <v>4</v>
      </c>
      <c r="G3912">
        <f>MIN(IF(Q3912&lt;10,E3912+0.5,E3912),5)</f>
        <v>4</v>
      </c>
      <c r="H3912" t="str">
        <f t="shared" si="551"/>
        <v>Average Place to Work</v>
      </c>
      <c r="I3912">
        <v>134</v>
      </c>
      <c r="J3912" t="b">
        <f t="shared" si="552"/>
        <v>0</v>
      </c>
      <c r="K3912" t="b">
        <f>OR(E3912&gt;3.5,Q3912&lt;10)</f>
        <v>1</v>
      </c>
      <c r="L3912" t="s">
        <v>9</v>
      </c>
      <c r="M3912" t="s">
        <v>6837</v>
      </c>
      <c r="N3912" t="str">
        <f t="shared" si="553"/>
        <v>None</v>
      </c>
      <c r="O3912" t="str">
        <f t="shared" si="554"/>
        <v>None</v>
      </c>
      <c r="P3912" t="s">
        <v>587</v>
      </c>
      <c r="Q3912" s="2">
        <f t="shared" si="555"/>
        <v>76</v>
      </c>
      <c r="R3912" s="1" t="str">
        <f t="shared" si="556"/>
        <v>Established</v>
      </c>
      <c r="S3912" s="1"/>
      <c r="T3912" t="s">
        <v>115</v>
      </c>
      <c r="U3912" t="s">
        <v>755</v>
      </c>
      <c r="V3912">
        <f t="shared" si="557"/>
        <v>0</v>
      </c>
    </row>
    <row r="3913" spans="1:22" x14ac:dyDescent="0.35">
      <c r="A3913">
        <v>3911</v>
      </c>
      <c r="B3913" t="s">
        <v>6838</v>
      </c>
      <c r="C3913" t="str">
        <f t="shared" si="549"/>
        <v>Don’t Buy</v>
      </c>
      <c r="D3913" t="str">
        <f t="shared" si="550"/>
        <v>Short Name</v>
      </c>
      <c r="E3913">
        <v>3.7</v>
      </c>
      <c r="F3913">
        <f>IF(Q3913&lt;10,E3913+0.1,E3913)</f>
        <v>3.7</v>
      </c>
      <c r="G3913">
        <f>MIN(IF(Q3913&lt;10,E3913+0.5,E3913),5)</f>
        <v>3.7</v>
      </c>
      <c r="H3913" t="str">
        <f t="shared" si="551"/>
        <v>Average Place to Work</v>
      </c>
      <c r="I3913">
        <v>134</v>
      </c>
      <c r="J3913" t="b">
        <f t="shared" si="552"/>
        <v>0</v>
      </c>
      <c r="K3913" t="b">
        <f>OR(E3913&gt;3.5,Q3913&lt;10)</f>
        <v>1</v>
      </c>
      <c r="L3913" t="s">
        <v>9</v>
      </c>
      <c r="M3913" t="s">
        <v>2066</v>
      </c>
      <c r="N3913" t="str">
        <f t="shared" si="553"/>
        <v>None</v>
      </c>
      <c r="O3913" t="str">
        <f t="shared" si="554"/>
        <v>None</v>
      </c>
      <c r="P3913" t="s">
        <v>76</v>
      </c>
      <c r="Q3913" s="2">
        <f t="shared" si="555"/>
        <v>44</v>
      </c>
      <c r="R3913" s="1" t="str">
        <f t="shared" si="556"/>
        <v>Established</v>
      </c>
      <c r="S3913" s="1"/>
      <c r="T3913" t="s">
        <v>598</v>
      </c>
      <c r="U3913" t="s">
        <v>1345</v>
      </c>
      <c r="V3913">
        <f t="shared" si="557"/>
        <v>0</v>
      </c>
    </row>
    <row r="3914" spans="1:22" x14ac:dyDescent="0.35">
      <c r="A3914">
        <v>3912</v>
      </c>
      <c r="B3914" t="s">
        <v>6839</v>
      </c>
      <c r="C3914" t="str">
        <f t="shared" si="549"/>
        <v>Don’t Buy</v>
      </c>
      <c r="D3914" t="str">
        <f t="shared" si="550"/>
        <v>Long Name</v>
      </c>
      <c r="E3914">
        <v>4</v>
      </c>
      <c r="F3914">
        <f>IF(Q3914&lt;10,E3914+0.1,E3914)</f>
        <v>4</v>
      </c>
      <c r="G3914">
        <f>MIN(IF(Q3914&lt;10,E3914+0.5,E3914),5)</f>
        <v>4</v>
      </c>
      <c r="H3914" t="str">
        <f t="shared" si="551"/>
        <v>Average Place to Work</v>
      </c>
      <c r="I3914">
        <v>134</v>
      </c>
      <c r="J3914" t="b">
        <f t="shared" si="552"/>
        <v>0</v>
      </c>
      <c r="K3914" t="b">
        <f>OR(E3914&gt;3.5,Q3914&lt;10)</f>
        <v>1</v>
      </c>
      <c r="L3914" t="s">
        <v>9</v>
      </c>
      <c r="M3914" t="s">
        <v>6840</v>
      </c>
      <c r="N3914" t="str">
        <f t="shared" si="553"/>
        <v>None</v>
      </c>
      <c r="O3914" t="str">
        <f t="shared" si="554"/>
        <v>None</v>
      </c>
      <c r="P3914" t="s">
        <v>287</v>
      </c>
      <c r="Q3914" s="2">
        <f t="shared" si="555"/>
        <v>45</v>
      </c>
      <c r="R3914" s="1" t="str">
        <f t="shared" si="556"/>
        <v>Established</v>
      </c>
      <c r="S3914" s="1"/>
      <c r="T3914" t="s">
        <v>115</v>
      </c>
      <c r="U3914" t="s">
        <v>184</v>
      </c>
      <c r="V3914">
        <f t="shared" si="557"/>
        <v>0</v>
      </c>
    </row>
    <row r="3915" spans="1:22" x14ac:dyDescent="0.35">
      <c r="A3915">
        <v>3913</v>
      </c>
      <c r="B3915" t="s">
        <v>6841</v>
      </c>
      <c r="C3915" t="str">
        <f t="shared" si="549"/>
        <v>Don’t Buy</v>
      </c>
      <c r="D3915" t="str">
        <f t="shared" si="550"/>
        <v>Long Name</v>
      </c>
      <c r="E3915">
        <v>3.1</v>
      </c>
      <c r="F3915">
        <f>IF(Q3915&lt;10,E3915+0.1,E3915)</f>
        <v>3.1</v>
      </c>
      <c r="G3915">
        <f>MIN(IF(Q3915&lt;10,E3915+0.5,E3915),5)</f>
        <v>3.1</v>
      </c>
      <c r="H3915" t="str">
        <f t="shared" si="551"/>
        <v>Average Place to Work</v>
      </c>
      <c r="I3915">
        <v>134</v>
      </c>
      <c r="J3915" t="b">
        <f t="shared" si="552"/>
        <v>0</v>
      </c>
      <c r="K3915" t="b">
        <f>OR(E3915&gt;3.5,Q3915&lt;10)</f>
        <v>0</v>
      </c>
      <c r="L3915" t="s">
        <v>19</v>
      </c>
      <c r="M3915" t="s">
        <v>6842</v>
      </c>
      <c r="N3915" t="str">
        <f t="shared" si="553"/>
        <v>None</v>
      </c>
      <c r="O3915" t="str">
        <f t="shared" si="554"/>
        <v>None</v>
      </c>
      <c r="P3915" t="s">
        <v>95</v>
      </c>
      <c r="Q3915" s="2">
        <f t="shared" si="555"/>
        <v>16</v>
      </c>
      <c r="R3915" s="1" t="str">
        <f t="shared" si="556"/>
        <v>Established</v>
      </c>
      <c r="S3915" s="1"/>
      <c r="T3915" t="s">
        <v>1183</v>
      </c>
      <c r="U3915" t="s">
        <v>255</v>
      </c>
      <c r="V3915">
        <f t="shared" si="557"/>
        <v>0</v>
      </c>
    </row>
    <row r="3916" spans="1:22" x14ac:dyDescent="0.35">
      <c r="A3916">
        <v>3914</v>
      </c>
      <c r="B3916" t="s">
        <v>6843</v>
      </c>
      <c r="C3916" t="str">
        <f t="shared" si="549"/>
        <v>Don’t Buy</v>
      </c>
      <c r="D3916" t="str">
        <f t="shared" si="550"/>
        <v>Long Name</v>
      </c>
      <c r="E3916">
        <v>4.2</v>
      </c>
      <c r="F3916">
        <f>IF(Q3916&lt;10,E3916+0.1,E3916)</f>
        <v>4.2</v>
      </c>
      <c r="G3916">
        <f>MIN(IF(Q3916&lt;10,E3916+0.5,E3916),5)</f>
        <v>4.2</v>
      </c>
      <c r="H3916" t="str">
        <f t="shared" si="551"/>
        <v>Average Place to Work</v>
      </c>
      <c r="I3916">
        <v>134</v>
      </c>
      <c r="J3916" t="b">
        <f t="shared" si="552"/>
        <v>0</v>
      </c>
      <c r="K3916" t="b">
        <f>OR(E3916&gt;3.5,Q3916&lt;10)</f>
        <v>1</v>
      </c>
      <c r="L3916" t="s">
        <v>19</v>
      </c>
      <c r="M3916" t="s">
        <v>6844</v>
      </c>
      <c r="N3916" t="str">
        <f t="shared" si="553"/>
        <v>Indian Silicon Valley Startups</v>
      </c>
      <c r="O3916" t="str">
        <f t="shared" si="554"/>
        <v>None</v>
      </c>
      <c r="P3916" t="s">
        <v>445</v>
      </c>
      <c r="Q3916" s="2">
        <f t="shared" si="555"/>
        <v>14</v>
      </c>
      <c r="R3916" s="1" t="str">
        <f t="shared" si="556"/>
        <v>Established</v>
      </c>
      <c r="S3916" s="1"/>
      <c r="T3916" t="s">
        <v>1183</v>
      </c>
      <c r="U3916" t="s">
        <v>92</v>
      </c>
      <c r="V3916">
        <f t="shared" si="557"/>
        <v>0</v>
      </c>
    </row>
    <row r="3917" spans="1:22" x14ac:dyDescent="0.35">
      <c r="A3917">
        <v>3915</v>
      </c>
      <c r="B3917" t="s">
        <v>6845</v>
      </c>
      <c r="C3917" t="str">
        <f t="shared" si="549"/>
        <v>Don’t Buy</v>
      </c>
      <c r="D3917" t="str">
        <f t="shared" si="550"/>
        <v>Long Name</v>
      </c>
      <c r="E3917">
        <v>4.7</v>
      </c>
      <c r="F3917">
        <f>IF(Q3917&lt;10,E3917+0.1,E3917)</f>
        <v>4.7</v>
      </c>
      <c r="G3917">
        <f>MIN(IF(Q3917&lt;10,E3917+0.5,E3917),5)</f>
        <v>4.7</v>
      </c>
      <c r="H3917" t="str">
        <f t="shared" si="551"/>
        <v>Great Place to Work</v>
      </c>
      <c r="I3917">
        <v>134</v>
      </c>
      <c r="J3917" t="b">
        <f t="shared" si="552"/>
        <v>0</v>
      </c>
      <c r="K3917" t="b">
        <f>OR(E3917&gt;3.5,Q3917&lt;10)</f>
        <v>1</v>
      </c>
      <c r="L3917" t="s">
        <v>19</v>
      </c>
      <c r="M3917" t="s">
        <v>6846</v>
      </c>
      <c r="N3917" t="str">
        <f t="shared" si="553"/>
        <v>None</v>
      </c>
      <c r="O3917" t="str">
        <f t="shared" si="554"/>
        <v>None</v>
      </c>
      <c r="P3917" t="s">
        <v>111</v>
      </c>
      <c r="Q3917" s="2">
        <f t="shared" si="555"/>
        <v>22</v>
      </c>
      <c r="R3917" s="1" t="str">
        <f t="shared" si="556"/>
        <v>Established</v>
      </c>
      <c r="S3917" s="1"/>
      <c r="T3917" t="s">
        <v>606</v>
      </c>
      <c r="U3917" t="s">
        <v>1829</v>
      </c>
      <c r="V3917">
        <f t="shared" si="557"/>
        <v>0</v>
      </c>
    </row>
    <row r="3918" spans="1:22" x14ac:dyDescent="0.35">
      <c r="A3918">
        <v>3916</v>
      </c>
      <c r="B3918" t="s">
        <v>6847</v>
      </c>
      <c r="C3918" t="str">
        <f t="shared" si="549"/>
        <v>Don’t Buy</v>
      </c>
      <c r="D3918" t="str">
        <f t="shared" si="550"/>
        <v>Long Name</v>
      </c>
      <c r="E3918">
        <v>3.7</v>
      </c>
      <c r="F3918">
        <f>IF(Q3918&lt;10,E3918+0.1,E3918)</f>
        <v>3.7</v>
      </c>
      <c r="G3918">
        <f>MIN(IF(Q3918&lt;10,E3918+0.5,E3918),5)</f>
        <v>3.7</v>
      </c>
      <c r="H3918" t="str">
        <f t="shared" si="551"/>
        <v>Average Place to Work</v>
      </c>
      <c r="I3918">
        <v>134</v>
      </c>
      <c r="J3918" t="b">
        <f t="shared" si="552"/>
        <v>0</v>
      </c>
      <c r="K3918" t="b">
        <f>OR(E3918&gt;3.5,Q3918&lt;10)</f>
        <v>1</v>
      </c>
      <c r="L3918" t="s">
        <v>9</v>
      </c>
      <c r="M3918" t="s">
        <v>3139</v>
      </c>
      <c r="N3918" t="str">
        <f t="shared" si="553"/>
        <v>None</v>
      </c>
      <c r="O3918" t="str">
        <f t="shared" si="554"/>
        <v>None</v>
      </c>
      <c r="P3918" t="s">
        <v>47</v>
      </c>
      <c r="Q3918" s="2">
        <f t="shared" si="555"/>
        <v>31</v>
      </c>
      <c r="R3918" s="1" t="str">
        <f t="shared" si="556"/>
        <v>Established</v>
      </c>
      <c r="S3918" s="1"/>
      <c r="T3918" t="s">
        <v>598</v>
      </c>
      <c r="U3918" t="s">
        <v>312</v>
      </c>
      <c r="V3918">
        <f t="shared" si="557"/>
        <v>0</v>
      </c>
    </row>
    <row r="3919" spans="1:22" x14ac:dyDescent="0.35">
      <c r="A3919">
        <v>3917</v>
      </c>
      <c r="B3919" t="s">
        <v>6848</v>
      </c>
      <c r="C3919" t="str">
        <f t="shared" si="549"/>
        <v>Don’t Buy</v>
      </c>
      <c r="D3919" t="str">
        <f t="shared" si="550"/>
        <v>Long Name</v>
      </c>
      <c r="E3919">
        <v>4.0999999999999996</v>
      </c>
      <c r="F3919">
        <f>IF(Q3919&lt;10,E3919+0.1,E3919)</f>
        <v>4.0999999999999996</v>
      </c>
      <c r="G3919">
        <f>MIN(IF(Q3919&lt;10,E3919+0.5,E3919),5)</f>
        <v>4.0999999999999996</v>
      </c>
      <c r="H3919" t="str">
        <f t="shared" si="551"/>
        <v>Average Place to Work</v>
      </c>
      <c r="I3919">
        <v>134</v>
      </c>
      <c r="J3919" t="b">
        <f t="shared" si="552"/>
        <v>0</v>
      </c>
      <c r="K3919" t="b">
        <f>OR(E3919&gt;3.5,Q3919&lt;10)</f>
        <v>1</v>
      </c>
      <c r="L3919" t="s">
        <v>9</v>
      </c>
      <c r="M3919" t="s">
        <v>6849</v>
      </c>
      <c r="N3919" t="str">
        <f t="shared" si="553"/>
        <v>None</v>
      </c>
      <c r="O3919" t="str">
        <f t="shared" si="554"/>
        <v>None</v>
      </c>
      <c r="P3919" t="s">
        <v>59</v>
      </c>
      <c r="Q3919" s="2">
        <f t="shared" si="555"/>
        <v>39</v>
      </c>
      <c r="R3919" s="1" t="str">
        <f t="shared" si="556"/>
        <v>Established</v>
      </c>
      <c r="S3919" s="1"/>
      <c r="T3919" t="s">
        <v>606</v>
      </c>
      <c r="U3919" t="s">
        <v>83</v>
      </c>
      <c r="V3919">
        <f t="shared" si="557"/>
        <v>0</v>
      </c>
    </row>
    <row r="3920" spans="1:22" x14ac:dyDescent="0.35">
      <c r="A3920">
        <v>3918</v>
      </c>
      <c r="B3920" t="s">
        <v>6850</v>
      </c>
      <c r="C3920" t="str">
        <f t="shared" si="549"/>
        <v>Don’t Buy</v>
      </c>
      <c r="D3920" t="str">
        <f t="shared" si="550"/>
        <v>Short Name</v>
      </c>
      <c r="E3920">
        <v>4.5</v>
      </c>
      <c r="F3920">
        <f>IF(Q3920&lt;10,E3920+0.1,E3920)</f>
        <v>4.5</v>
      </c>
      <c r="G3920">
        <f>MIN(IF(Q3920&lt;10,E3920+0.5,E3920),5)</f>
        <v>4.5</v>
      </c>
      <c r="H3920" t="str">
        <f t="shared" si="551"/>
        <v>Average Place to Work</v>
      </c>
      <c r="I3920">
        <v>134</v>
      </c>
      <c r="J3920" t="b">
        <f t="shared" si="552"/>
        <v>0</v>
      </c>
      <c r="K3920" t="b">
        <f>OR(E3920&gt;3.5,Q3920&lt;10)</f>
        <v>1</v>
      </c>
      <c r="L3920" t="s">
        <v>19</v>
      </c>
      <c r="M3920" t="s">
        <v>5279</v>
      </c>
      <c r="N3920" t="str">
        <f t="shared" si="553"/>
        <v>None</v>
      </c>
      <c r="O3920" t="str">
        <f t="shared" si="554"/>
        <v>None</v>
      </c>
      <c r="P3920" t="s">
        <v>67</v>
      </c>
      <c r="Q3920" s="2">
        <f t="shared" si="555"/>
        <v>15</v>
      </c>
      <c r="R3920" s="1" t="str">
        <f t="shared" si="556"/>
        <v>Established</v>
      </c>
      <c r="S3920" s="1"/>
      <c r="T3920" t="s">
        <v>115</v>
      </c>
      <c r="U3920" t="s">
        <v>986</v>
      </c>
      <c r="V3920">
        <f t="shared" si="557"/>
        <v>0</v>
      </c>
    </row>
    <row r="3921" spans="1:22" x14ac:dyDescent="0.35">
      <c r="A3921">
        <v>3919</v>
      </c>
      <c r="B3921" t="s">
        <v>6851</v>
      </c>
      <c r="C3921" t="str">
        <f t="shared" si="549"/>
        <v>Don’t Buy</v>
      </c>
      <c r="D3921" t="str">
        <f t="shared" si="550"/>
        <v>Long Name</v>
      </c>
      <c r="E3921">
        <v>4.3</v>
      </c>
      <c r="F3921">
        <f>IF(Q3921&lt;10,E3921+0.1,E3921)</f>
        <v>4.3</v>
      </c>
      <c r="G3921">
        <f>MIN(IF(Q3921&lt;10,E3921+0.5,E3921),5)</f>
        <v>4.3</v>
      </c>
      <c r="H3921" t="str">
        <f t="shared" si="551"/>
        <v>Average Place to Work</v>
      </c>
      <c r="I3921">
        <v>134</v>
      </c>
      <c r="J3921" t="b">
        <f t="shared" si="552"/>
        <v>0</v>
      </c>
      <c r="K3921" t="b">
        <f>OR(E3921&gt;3.5,Q3921&lt;10)</f>
        <v>1</v>
      </c>
      <c r="L3921" t="s">
        <v>19</v>
      </c>
      <c r="M3921" t="s">
        <v>1976</v>
      </c>
      <c r="N3921" t="str">
        <f t="shared" si="553"/>
        <v>None</v>
      </c>
      <c r="O3921" t="str">
        <f t="shared" si="554"/>
        <v>None</v>
      </c>
      <c r="P3921" t="s">
        <v>21</v>
      </c>
      <c r="Q3921" s="2">
        <f t="shared" si="555"/>
        <v>28</v>
      </c>
      <c r="R3921" s="1" t="str">
        <f t="shared" si="556"/>
        <v>Established</v>
      </c>
      <c r="S3921" s="1"/>
      <c r="T3921" t="s">
        <v>598</v>
      </c>
      <c r="U3921" t="s">
        <v>92</v>
      </c>
      <c r="V3921">
        <f t="shared" si="557"/>
        <v>0</v>
      </c>
    </row>
    <row r="3922" spans="1:22" x14ac:dyDescent="0.35">
      <c r="A3922">
        <v>3920</v>
      </c>
      <c r="B3922" t="s">
        <v>6852</v>
      </c>
      <c r="C3922" t="str">
        <f t="shared" si="549"/>
        <v>Don’t Buy</v>
      </c>
      <c r="D3922" t="str">
        <f t="shared" si="550"/>
        <v>Long Name</v>
      </c>
      <c r="E3922">
        <v>4.3</v>
      </c>
      <c r="F3922">
        <f>IF(Q3922&lt;10,E3922+0.1,E3922)</f>
        <v>4.3</v>
      </c>
      <c r="G3922">
        <f>MIN(IF(Q3922&lt;10,E3922+0.5,E3922),5)</f>
        <v>4.3</v>
      </c>
      <c r="H3922" t="str">
        <f t="shared" si="551"/>
        <v>Average Place to Work</v>
      </c>
      <c r="I3922">
        <v>134</v>
      </c>
      <c r="J3922" t="b">
        <f t="shared" si="552"/>
        <v>0</v>
      </c>
      <c r="K3922" t="b">
        <f>OR(E3922&gt;3.5,Q3922&lt;10)</f>
        <v>1</v>
      </c>
      <c r="L3922" t="s">
        <v>19</v>
      </c>
      <c r="M3922" t="s">
        <v>6853</v>
      </c>
      <c r="N3922" t="str">
        <f t="shared" si="553"/>
        <v>None</v>
      </c>
      <c r="O3922" t="str">
        <f t="shared" si="554"/>
        <v>None</v>
      </c>
      <c r="P3922" t="s">
        <v>626</v>
      </c>
      <c r="Q3922" s="2">
        <f t="shared" si="555"/>
        <v>17</v>
      </c>
      <c r="R3922" s="1" t="str">
        <f t="shared" si="556"/>
        <v>Established</v>
      </c>
      <c r="S3922" s="1"/>
      <c r="T3922" t="s">
        <v>115</v>
      </c>
      <c r="U3922" t="s">
        <v>306</v>
      </c>
      <c r="V3922">
        <f t="shared" si="557"/>
        <v>0</v>
      </c>
    </row>
    <row r="3923" spans="1:22" x14ac:dyDescent="0.35">
      <c r="A3923">
        <v>3921</v>
      </c>
      <c r="B3923" t="s">
        <v>6854</v>
      </c>
      <c r="C3923" t="str">
        <f t="shared" si="549"/>
        <v>Don’t Buy</v>
      </c>
      <c r="D3923" t="str">
        <f t="shared" si="550"/>
        <v>Long Name</v>
      </c>
      <c r="E3923">
        <v>3.5</v>
      </c>
      <c r="F3923">
        <f>IF(Q3923&lt;10,E3923+0.1,E3923)</f>
        <v>3.5</v>
      </c>
      <c r="G3923">
        <f>MIN(IF(Q3923&lt;10,E3923+0.5,E3923),5)</f>
        <v>3.5</v>
      </c>
      <c r="H3923" t="str">
        <f t="shared" si="551"/>
        <v>Average Place to Work</v>
      </c>
      <c r="I3923">
        <v>134</v>
      </c>
      <c r="J3923" t="b">
        <f t="shared" si="552"/>
        <v>0</v>
      </c>
      <c r="K3923" t="b">
        <f>OR(E3923&gt;3.5,Q3923&lt;10)</f>
        <v>0</v>
      </c>
      <c r="L3923" t="s">
        <v>19</v>
      </c>
      <c r="M3923" t="s">
        <v>6855</v>
      </c>
      <c r="N3923" t="str">
        <f t="shared" si="553"/>
        <v>None</v>
      </c>
      <c r="O3923" t="str">
        <f t="shared" si="554"/>
        <v>None</v>
      </c>
      <c r="P3923" t="s">
        <v>114</v>
      </c>
      <c r="Q3923" s="2">
        <f t="shared" si="555"/>
        <v>11</v>
      </c>
      <c r="R3923" s="1" t="str">
        <f t="shared" si="556"/>
        <v>Established</v>
      </c>
      <c r="S3923" s="1"/>
      <c r="T3923" t="s">
        <v>598</v>
      </c>
      <c r="U3923" t="s">
        <v>446</v>
      </c>
      <c r="V3923">
        <f t="shared" si="557"/>
        <v>0</v>
      </c>
    </row>
    <row r="3924" spans="1:22" x14ac:dyDescent="0.35">
      <c r="A3924">
        <v>3922</v>
      </c>
      <c r="B3924" t="s">
        <v>6856</v>
      </c>
      <c r="C3924" t="str">
        <f t="shared" si="549"/>
        <v>Don’t Buy</v>
      </c>
      <c r="D3924" t="str">
        <f t="shared" si="550"/>
        <v>Long Name</v>
      </c>
      <c r="E3924">
        <v>4.0999999999999996</v>
      </c>
      <c r="F3924">
        <f>IF(Q3924&lt;10,E3924+0.1,E3924)</f>
        <v>4.0999999999999996</v>
      </c>
      <c r="G3924">
        <f>MIN(IF(Q3924&lt;10,E3924+0.5,E3924),5)</f>
        <v>4.0999999999999996</v>
      </c>
      <c r="H3924" t="str">
        <f t="shared" si="551"/>
        <v>Average Place to Work</v>
      </c>
      <c r="I3924">
        <v>134</v>
      </c>
      <c r="J3924" t="b">
        <f t="shared" si="552"/>
        <v>0</v>
      </c>
      <c r="K3924" t="b">
        <f>OR(E3924&gt;3.5,Q3924&lt;10)</f>
        <v>1</v>
      </c>
      <c r="L3924" t="s">
        <v>19</v>
      </c>
      <c r="M3924" t="s">
        <v>1324</v>
      </c>
      <c r="N3924" t="str">
        <f t="shared" si="553"/>
        <v>None</v>
      </c>
      <c r="O3924" t="str">
        <f t="shared" si="554"/>
        <v>None</v>
      </c>
      <c r="P3924" t="s">
        <v>32</v>
      </c>
      <c r="Q3924" s="2">
        <f t="shared" si="555"/>
        <v>41</v>
      </c>
      <c r="R3924" s="1" t="str">
        <f t="shared" si="556"/>
        <v>Established</v>
      </c>
      <c r="S3924" s="1"/>
      <c r="T3924" t="s">
        <v>115</v>
      </c>
      <c r="U3924" t="s">
        <v>202</v>
      </c>
      <c r="V3924">
        <f t="shared" si="557"/>
        <v>0</v>
      </c>
    </row>
    <row r="3925" spans="1:22" x14ac:dyDescent="0.35">
      <c r="A3925">
        <v>3923</v>
      </c>
      <c r="B3925" t="s">
        <v>6857</v>
      </c>
      <c r="C3925" t="str">
        <f t="shared" si="549"/>
        <v>Don’t Buy</v>
      </c>
      <c r="D3925" t="str">
        <f t="shared" si="550"/>
        <v>Long Name</v>
      </c>
      <c r="E3925">
        <v>3.7</v>
      </c>
      <c r="F3925">
        <f>IF(Q3925&lt;10,E3925+0.1,E3925)</f>
        <v>3.7</v>
      </c>
      <c r="G3925">
        <f>MIN(IF(Q3925&lt;10,E3925+0.5,E3925),5)</f>
        <v>3.7</v>
      </c>
      <c r="H3925" t="str">
        <f t="shared" si="551"/>
        <v>Average Place to Work</v>
      </c>
      <c r="I3925">
        <v>134</v>
      </c>
      <c r="J3925" t="b">
        <f t="shared" si="552"/>
        <v>0</v>
      </c>
      <c r="K3925" t="b">
        <f>OR(E3925&gt;3.5,Q3925&lt;10)</f>
        <v>1</v>
      </c>
      <c r="L3925" t="s">
        <v>19</v>
      </c>
      <c r="M3925" t="s">
        <v>6858</v>
      </c>
      <c r="N3925" t="str">
        <f t="shared" si="553"/>
        <v>None</v>
      </c>
      <c r="O3925" t="str">
        <f t="shared" si="554"/>
        <v>None</v>
      </c>
      <c r="P3925" t="s">
        <v>180</v>
      </c>
      <c r="Q3925" s="2">
        <f t="shared" si="555"/>
        <v>23</v>
      </c>
      <c r="R3925" s="1" t="str">
        <f t="shared" si="556"/>
        <v>Established</v>
      </c>
      <c r="S3925" s="1"/>
      <c r="T3925" t="s">
        <v>115</v>
      </c>
      <c r="U3925" t="s">
        <v>83</v>
      </c>
      <c r="V3925">
        <f t="shared" si="557"/>
        <v>0</v>
      </c>
    </row>
    <row r="3926" spans="1:22" x14ac:dyDescent="0.35">
      <c r="A3926">
        <v>3924</v>
      </c>
      <c r="B3926" t="s">
        <v>6859</v>
      </c>
      <c r="C3926" t="str">
        <f t="shared" si="549"/>
        <v>Buy</v>
      </c>
      <c r="D3926" t="str">
        <f t="shared" si="550"/>
        <v>Long Name</v>
      </c>
      <c r="E3926">
        <v>4.2</v>
      </c>
      <c r="F3926">
        <f>IF(Q3926&lt;10,E3926+0.1,E3926)</f>
        <v>4.3</v>
      </c>
      <c r="G3926">
        <f>MIN(IF(Q3926&lt;10,E3926+0.5,E3926),5)</f>
        <v>4.7</v>
      </c>
      <c r="H3926" t="str">
        <f t="shared" si="551"/>
        <v>Average Place to Work</v>
      </c>
      <c r="I3926">
        <v>134</v>
      </c>
      <c r="J3926" t="b">
        <f t="shared" si="552"/>
        <v>0</v>
      </c>
      <c r="K3926" t="b">
        <f>OR(E3926&gt;3.5,Q3926&lt;10)</f>
        <v>1</v>
      </c>
      <c r="M3926" t="s">
        <v>6860</v>
      </c>
      <c r="N3926" t="str">
        <f t="shared" si="553"/>
        <v>Indian Silicon Valley Startups</v>
      </c>
      <c r="O3926" t="str">
        <f t="shared" si="554"/>
        <v>None</v>
      </c>
      <c r="Q3926" s="2">
        <f t="shared" si="555"/>
        <v>0</v>
      </c>
      <c r="R3926" s="1" t="str">
        <f t="shared" si="556"/>
        <v>Startup</v>
      </c>
      <c r="S3926" s="1"/>
      <c r="T3926" t="s">
        <v>115</v>
      </c>
      <c r="U3926" t="s">
        <v>92</v>
      </c>
      <c r="V3926">
        <f t="shared" si="557"/>
        <v>0</v>
      </c>
    </row>
    <row r="3927" spans="1:22" x14ac:dyDescent="0.35">
      <c r="A3927">
        <v>3925</v>
      </c>
      <c r="B3927" t="s">
        <v>6861</v>
      </c>
      <c r="C3927" t="str">
        <f t="shared" si="549"/>
        <v>Don’t Buy</v>
      </c>
      <c r="D3927" t="str">
        <f t="shared" si="550"/>
        <v>Long Name</v>
      </c>
      <c r="E3927">
        <v>3.4</v>
      </c>
      <c r="F3927">
        <f>IF(Q3927&lt;10,E3927+0.1,E3927)</f>
        <v>3.5</v>
      </c>
      <c r="G3927">
        <f>MIN(IF(Q3927&lt;10,E3927+0.5,E3927),5)</f>
        <v>3.9</v>
      </c>
      <c r="H3927" t="str">
        <f t="shared" si="551"/>
        <v>Average Place to Work</v>
      </c>
      <c r="I3927">
        <v>134</v>
      </c>
      <c r="J3927" t="b">
        <f t="shared" si="552"/>
        <v>0</v>
      </c>
      <c r="K3927" t="b">
        <f>OR(E3927&gt;3.5,Q3927&lt;10)</f>
        <v>1</v>
      </c>
      <c r="L3927" t="s">
        <v>19</v>
      </c>
      <c r="M3927" t="s">
        <v>5563</v>
      </c>
      <c r="N3927" t="str">
        <f t="shared" si="553"/>
        <v>Indian Silicon Valley Startups</v>
      </c>
      <c r="O3927" t="str">
        <f t="shared" si="554"/>
        <v>None</v>
      </c>
      <c r="P3927" t="s">
        <v>269</v>
      </c>
      <c r="Q3927" s="2">
        <f t="shared" si="555"/>
        <v>9</v>
      </c>
      <c r="R3927" s="1" t="str">
        <f t="shared" si="556"/>
        <v>Startup</v>
      </c>
      <c r="S3927" s="1"/>
      <c r="T3927" t="s">
        <v>606</v>
      </c>
      <c r="U3927" t="s">
        <v>687</v>
      </c>
      <c r="V3927">
        <f t="shared" si="557"/>
        <v>0</v>
      </c>
    </row>
    <row r="3928" spans="1:22" x14ac:dyDescent="0.35">
      <c r="A3928">
        <v>3926</v>
      </c>
      <c r="B3928" t="s">
        <v>6862</v>
      </c>
      <c r="C3928" t="str">
        <f t="shared" si="549"/>
        <v>Don’t Buy</v>
      </c>
      <c r="D3928" t="str">
        <f t="shared" si="550"/>
        <v>Long Name</v>
      </c>
      <c r="E3928">
        <v>4.4000000000000004</v>
      </c>
      <c r="F3928">
        <f>IF(Q3928&lt;10,E3928+0.1,E3928)</f>
        <v>4.4000000000000004</v>
      </c>
      <c r="G3928">
        <f>MIN(IF(Q3928&lt;10,E3928+0.5,E3928),5)</f>
        <v>4.4000000000000004</v>
      </c>
      <c r="H3928" t="str">
        <f t="shared" si="551"/>
        <v>Average Place to Work</v>
      </c>
      <c r="I3928">
        <v>134</v>
      </c>
      <c r="J3928" t="b">
        <f t="shared" si="552"/>
        <v>0</v>
      </c>
      <c r="K3928" t="b">
        <f>OR(E3928&gt;3.5,Q3928&lt;10)</f>
        <v>1</v>
      </c>
      <c r="L3928" t="s">
        <v>19</v>
      </c>
      <c r="M3928" t="s">
        <v>6863</v>
      </c>
      <c r="N3928" t="str">
        <f t="shared" si="553"/>
        <v>None</v>
      </c>
      <c r="O3928" t="str">
        <f t="shared" si="554"/>
        <v>None</v>
      </c>
      <c r="P3928" t="s">
        <v>59</v>
      </c>
      <c r="Q3928" s="2">
        <f t="shared" si="555"/>
        <v>39</v>
      </c>
      <c r="R3928" s="1" t="str">
        <f t="shared" si="556"/>
        <v>Established</v>
      </c>
      <c r="S3928" s="1"/>
      <c r="T3928" t="s">
        <v>115</v>
      </c>
      <c r="U3928" t="s">
        <v>202</v>
      </c>
      <c r="V3928">
        <f t="shared" si="557"/>
        <v>0</v>
      </c>
    </row>
    <row r="3929" spans="1:22" x14ac:dyDescent="0.35">
      <c r="A3929">
        <v>3927</v>
      </c>
      <c r="B3929" t="s">
        <v>6864</v>
      </c>
      <c r="C3929" t="str">
        <f t="shared" si="549"/>
        <v>Don’t Buy</v>
      </c>
      <c r="D3929" t="str">
        <f t="shared" si="550"/>
        <v>Long Name</v>
      </c>
      <c r="E3929">
        <v>4.3</v>
      </c>
      <c r="F3929">
        <f>IF(Q3929&lt;10,E3929+0.1,E3929)</f>
        <v>4.3</v>
      </c>
      <c r="G3929">
        <f>MIN(IF(Q3929&lt;10,E3929+0.5,E3929),5)</f>
        <v>4.3</v>
      </c>
      <c r="H3929" t="str">
        <f t="shared" si="551"/>
        <v>Average Place to Work</v>
      </c>
      <c r="I3929">
        <v>134</v>
      </c>
      <c r="J3929" t="b">
        <f t="shared" si="552"/>
        <v>0</v>
      </c>
      <c r="K3929" t="b">
        <f>OR(E3929&gt;3.5,Q3929&lt;10)</f>
        <v>1</v>
      </c>
      <c r="L3929" t="s">
        <v>19</v>
      </c>
      <c r="M3929" t="s">
        <v>6865</v>
      </c>
      <c r="N3929" t="str">
        <f t="shared" si="553"/>
        <v>None</v>
      </c>
      <c r="O3929" t="str">
        <f t="shared" si="554"/>
        <v>None</v>
      </c>
      <c r="P3929" t="s">
        <v>515</v>
      </c>
      <c r="Q3929" s="2">
        <f t="shared" si="555"/>
        <v>46</v>
      </c>
      <c r="R3929" s="1" t="str">
        <f t="shared" si="556"/>
        <v>Established</v>
      </c>
      <c r="S3929" s="1"/>
      <c r="T3929" t="s">
        <v>1183</v>
      </c>
      <c r="U3929" t="s">
        <v>1497</v>
      </c>
      <c r="V3929">
        <f t="shared" si="557"/>
        <v>0</v>
      </c>
    </row>
    <row r="3930" spans="1:22" x14ac:dyDescent="0.35">
      <c r="A3930">
        <v>3928</v>
      </c>
      <c r="B3930" t="s">
        <v>6866</v>
      </c>
      <c r="C3930" t="str">
        <f t="shared" si="549"/>
        <v>Don’t Buy</v>
      </c>
      <c r="D3930" t="str">
        <f t="shared" si="550"/>
        <v>Long Name</v>
      </c>
      <c r="E3930">
        <v>4</v>
      </c>
      <c r="F3930">
        <f>IF(Q3930&lt;10,E3930+0.1,E3930)</f>
        <v>4</v>
      </c>
      <c r="G3930">
        <f>MIN(IF(Q3930&lt;10,E3930+0.5,E3930),5)</f>
        <v>4</v>
      </c>
      <c r="H3930" t="str">
        <f t="shared" si="551"/>
        <v>Average Place to Work</v>
      </c>
      <c r="I3930">
        <v>134</v>
      </c>
      <c r="J3930" t="b">
        <f t="shared" si="552"/>
        <v>0</v>
      </c>
      <c r="K3930" t="b">
        <f>OR(E3930&gt;3.5,Q3930&lt;10)</f>
        <v>1</v>
      </c>
      <c r="L3930" t="s">
        <v>279</v>
      </c>
      <c r="M3930" t="s">
        <v>6867</v>
      </c>
      <c r="N3930" t="str">
        <f t="shared" si="553"/>
        <v>None</v>
      </c>
      <c r="O3930" t="str">
        <f t="shared" si="554"/>
        <v>None</v>
      </c>
      <c r="P3930" t="s">
        <v>261</v>
      </c>
      <c r="Q3930" s="2">
        <f t="shared" si="555"/>
        <v>21</v>
      </c>
      <c r="R3930" s="1" t="str">
        <f t="shared" si="556"/>
        <v>Established</v>
      </c>
      <c r="S3930" s="1"/>
      <c r="T3930" t="s">
        <v>60</v>
      </c>
      <c r="U3930" t="s">
        <v>1158</v>
      </c>
      <c r="V3930">
        <f t="shared" si="557"/>
        <v>0</v>
      </c>
    </row>
    <row r="3931" spans="1:22" x14ac:dyDescent="0.35">
      <c r="A3931">
        <v>3929</v>
      </c>
      <c r="B3931" t="s">
        <v>6868</v>
      </c>
      <c r="C3931" t="str">
        <f t="shared" si="549"/>
        <v>Don’t Buy</v>
      </c>
      <c r="D3931" t="str">
        <f t="shared" si="550"/>
        <v>Long Name</v>
      </c>
      <c r="E3931">
        <v>4.5</v>
      </c>
      <c r="F3931">
        <f>IF(Q3931&lt;10,E3931+0.1,E3931)</f>
        <v>4.5</v>
      </c>
      <c r="G3931">
        <f>MIN(IF(Q3931&lt;10,E3931+0.5,E3931),5)</f>
        <v>4.5</v>
      </c>
      <c r="H3931" t="str">
        <f t="shared" si="551"/>
        <v>Average Place to Work</v>
      </c>
      <c r="I3931">
        <v>134</v>
      </c>
      <c r="J3931" t="b">
        <f t="shared" si="552"/>
        <v>0</v>
      </c>
      <c r="K3931" t="b">
        <f>OR(E3931&gt;3.5,Q3931&lt;10)</f>
        <v>1</v>
      </c>
      <c r="L3931" t="s">
        <v>9</v>
      </c>
      <c r="M3931" t="s">
        <v>6869</v>
      </c>
      <c r="N3931" t="str">
        <f t="shared" si="553"/>
        <v>None</v>
      </c>
      <c r="O3931" t="str">
        <f t="shared" si="554"/>
        <v>None</v>
      </c>
      <c r="P3931" t="s">
        <v>167</v>
      </c>
      <c r="Q3931" s="2">
        <f t="shared" si="555"/>
        <v>34</v>
      </c>
      <c r="R3931" s="1" t="str">
        <f t="shared" si="556"/>
        <v>Established</v>
      </c>
      <c r="S3931" s="1"/>
      <c r="T3931" t="s">
        <v>115</v>
      </c>
      <c r="U3931" t="s">
        <v>1913</v>
      </c>
      <c r="V3931">
        <f t="shared" si="557"/>
        <v>0</v>
      </c>
    </row>
    <row r="3932" spans="1:22" x14ac:dyDescent="0.35">
      <c r="A3932">
        <v>3930</v>
      </c>
      <c r="B3932" t="s">
        <v>6870</v>
      </c>
      <c r="C3932" t="str">
        <f t="shared" si="549"/>
        <v>Don’t Buy</v>
      </c>
      <c r="D3932" t="str">
        <f t="shared" si="550"/>
        <v>Long Name</v>
      </c>
      <c r="E3932">
        <v>4.5999999999999996</v>
      </c>
      <c r="F3932">
        <f>IF(Q3932&lt;10,E3932+0.1,E3932)</f>
        <v>4.5999999999999996</v>
      </c>
      <c r="G3932">
        <f>MIN(IF(Q3932&lt;10,E3932+0.5,E3932),5)</f>
        <v>4.5999999999999996</v>
      </c>
      <c r="H3932" t="str">
        <f t="shared" si="551"/>
        <v>Great Place to Work</v>
      </c>
      <c r="I3932">
        <v>134</v>
      </c>
      <c r="J3932" t="b">
        <f t="shared" si="552"/>
        <v>0</v>
      </c>
      <c r="K3932" t="b">
        <f>OR(E3932&gt;3.5,Q3932&lt;10)</f>
        <v>1</v>
      </c>
      <c r="L3932" t="s">
        <v>19</v>
      </c>
      <c r="M3932" t="s">
        <v>4531</v>
      </c>
      <c r="N3932" t="str">
        <f t="shared" si="553"/>
        <v>Indian Silicon Valley Startups</v>
      </c>
      <c r="O3932" t="str">
        <f t="shared" si="554"/>
        <v>None</v>
      </c>
      <c r="P3932" t="s">
        <v>79</v>
      </c>
      <c r="Q3932" s="2">
        <f t="shared" si="555"/>
        <v>19</v>
      </c>
      <c r="R3932" s="1" t="str">
        <f t="shared" si="556"/>
        <v>Established</v>
      </c>
      <c r="S3932" s="1"/>
      <c r="T3932" t="s">
        <v>1183</v>
      </c>
      <c r="U3932" t="s">
        <v>64</v>
      </c>
      <c r="V3932">
        <f t="shared" si="557"/>
        <v>0</v>
      </c>
    </row>
    <row r="3933" spans="1:22" x14ac:dyDescent="0.35">
      <c r="A3933">
        <v>3931</v>
      </c>
      <c r="B3933" t="s">
        <v>6871</v>
      </c>
      <c r="C3933" t="str">
        <f t="shared" si="549"/>
        <v>Buy</v>
      </c>
      <c r="D3933" t="str">
        <f t="shared" si="550"/>
        <v>Long Name</v>
      </c>
      <c r="E3933">
        <v>4.0999999999999996</v>
      </c>
      <c r="F3933">
        <f>IF(Q3933&lt;10,E3933+0.1,E3933)</f>
        <v>4.1999999999999993</v>
      </c>
      <c r="G3933">
        <f>MIN(IF(Q3933&lt;10,E3933+0.5,E3933),5)</f>
        <v>4.5999999999999996</v>
      </c>
      <c r="H3933" t="str">
        <f t="shared" si="551"/>
        <v>Average Place to Work</v>
      </c>
      <c r="I3933">
        <v>134</v>
      </c>
      <c r="J3933" t="b">
        <f t="shared" si="552"/>
        <v>0</v>
      </c>
      <c r="K3933" t="b">
        <f>OR(E3933&gt;3.5,Q3933&lt;10)</f>
        <v>1</v>
      </c>
      <c r="M3933" t="s">
        <v>5130</v>
      </c>
      <c r="N3933" t="str">
        <f t="shared" si="553"/>
        <v>Indian Silicon Valley Startups</v>
      </c>
      <c r="O3933" t="str">
        <f t="shared" si="554"/>
        <v>None</v>
      </c>
      <c r="Q3933" s="2">
        <f t="shared" si="555"/>
        <v>0</v>
      </c>
      <c r="R3933" s="1" t="str">
        <f t="shared" si="556"/>
        <v>Startup</v>
      </c>
      <c r="S3933" s="1"/>
      <c r="T3933" t="s">
        <v>115</v>
      </c>
      <c r="U3933" t="s">
        <v>297</v>
      </c>
      <c r="V3933">
        <f t="shared" si="557"/>
        <v>0</v>
      </c>
    </row>
    <row r="3934" spans="1:22" x14ac:dyDescent="0.35">
      <c r="A3934">
        <v>3932</v>
      </c>
      <c r="B3934" t="s">
        <v>6872</v>
      </c>
      <c r="C3934" t="str">
        <f t="shared" si="549"/>
        <v>Don’t Buy</v>
      </c>
      <c r="D3934" t="str">
        <f t="shared" si="550"/>
        <v>Long Name</v>
      </c>
      <c r="E3934">
        <v>4.2</v>
      </c>
      <c r="F3934">
        <f>IF(Q3934&lt;10,E3934+0.1,E3934)</f>
        <v>4.2</v>
      </c>
      <c r="G3934">
        <f>MIN(IF(Q3934&lt;10,E3934+0.5,E3934),5)</f>
        <v>4.2</v>
      </c>
      <c r="H3934" t="str">
        <f t="shared" si="551"/>
        <v>Average Place to Work</v>
      </c>
      <c r="I3934">
        <v>133</v>
      </c>
      <c r="J3934" t="b">
        <f t="shared" si="552"/>
        <v>0</v>
      </c>
      <c r="K3934" t="b">
        <f>OR(E3934&gt;3.5,Q3934&lt;10)</f>
        <v>1</v>
      </c>
      <c r="L3934" t="s">
        <v>19</v>
      </c>
      <c r="M3934" t="s">
        <v>6873</v>
      </c>
      <c r="N3934" t="str">
        <f t="shared" si="553"/>
        <v>None</v>
      </c>
      <c r="O3934" t="str">
        <f t="shared" si="554"/>
        <v>None</v>
      </c>
      <c r="P3934" t="s">
        <v>39</v>
      </c>
      <c r="Q3934" s="2">
        <f t="shared" si="555"/>
        <v>36</v>
      </c>
      <c r="R3934" s="1" t="str">
        <f t="shared" si="556"/>
        <v>Established</v>
      </c>
      <c r="S3934" s="1"/>
      <c r="T3934" t="s">
        <v>606</v>
      </c>
      <c r="U3934" t="s">
        <v>238</v>
      </c>
      <c r="V3934">
        <f t="shared" si="557"/>
        <v>0</v>
      </c>
    </row>
    <row r="3935" spans="1:22" x14ac:dyDescent="0.35">
      <c r="A3935">
        <v>3933</v>
      </c>
      <c r="B3935" t="s">
        <v>6874</v>
      </c>
      <c r="C3935" t="str">
        <f t="shared" si="549"/>
        <v>Don’t Buy</v>
      </c>
      <c r="D3935" t="str">
        <f t="shared" si="550"/>
        <v>Long Name</v>
      </c>
      <c r="E3935">
        <v>2.6</v>
      </c>
      <c r="F3935">
        <f>IF(Q3935&lt;10,E3935+0.1,E3935)</f>
        <v>2.6</v>
      </c>
      <c r="G3935">
        <f>MIN(IF(Q3935&lt;10,E3935+0.5,E3935),5)</f>
        <v>2.6</v>
      </c>
      <c r="H3935" t="str">
        <f t="shared" si="551"/>
        <v>Average Place to Work</v>
      </c>
      <c r="I3935">
        <v>133</v>
      </c>
      <c r="J3935" t="b">
        <f t="shared" si="552"/>
        <v>0</v>
      </c>
      <c r="K3935" t="b">
        <f>OR(E3935&gt;3.5,Q3935&lt;10)</f>
        <v>0</v>
      </c>
      <c r="L3935" t="s">
        <v>19</v>
      </c>
      <c r="M3935" t="s">
        <v>5682</v>
      </c>
      <c r="N3935" t="str">
        <f t="shared" si="553"/>
        <v>None</v>
      </c>
      <c r="O3935" t="str">
        <f t="shared" si="554"/>
        <v>None</v>
      </c>
      <c r="P3935" t="s">
        <v>156</v>
      </c>
      <c r="Q3935" s="2">
        <f t="shared" si="555"/>
        <v>18</v>
      </c>
      <c r="R3935" s="1" t="str">
        <f t="shared" si="556"/>
        <v>Established</v>
      </c>
      <c r="S3935" s="1"/>
      <c r="T3935" t="s">
        <v>598</v>
      </c>
      <c r="U3935" t="s">
        <v>56</v>
      </c>
      <c r="V3935">
        <f t="shared" si="557"/>
        <v>0</v>
      </c>
    </row>
    <row r="3936" spans="1:22" x14ac:dyDescent="0.35">
      <c r="A3936">
        <v>3934</v>
      </c>
      <c r="B3936" t="s">
        <v>6875</v>
      </c>
      <c r="C3936" t="str">
        <f t="shared" si="549"/>
        <v>Don’t Buy</v>
      </c>
      <c r="D3936" t="str">
        <f t="shared" si="550"/>
        <v>Long Name</v>
      </c>
      <c r="E3936">
        <v>4</v>
      </c>
      <c r="F3936">
        <f>IF(Q3936&lt;10,E3936+0.1,E3936)</f>
        <v>4</v>
      </c>
      <c r="G3936">
        <f>MIN(IF(Q3936&lt;10,E3936+0.5,E3936),5)</f>
        <v>4</v>
      </c>
      <c r="H3936" t="str">
        <f t="shared" si="551"/>
        <v>Average Place to Work</v>
      </c>
      <c r="I3936">
        <v>133</v>
      </c>
      <c r="J3936" t="b">
        <f t="shared" si="552"/>
        <v>0</v>
      </c>
      <c r="K3936" t="b">
        <f>OR(E3936&gt;3.5,Q3936&lt;10)</f>
        <v>1</v>
      </c>
      <c r="L3936" t="s">
        <v>19</v>
      </c>
      <c r="M3936" t="s">
        <v>3670</v>
      </c>
      <c r="N3936" t="str">
        <f t="shared" si="553"/>
        <v>Indian Silicon Valley Startups</v>
      </c>
      <c r="O3936" t="str">
        <f t="shared" si="554"/>
        <v>None</v>
      </c>
      <c r="P3936" t="s">
        <v>626</v>
      </c>
      <c r="Q3936" s="2">
        <f t="shared" si="555"/>
        <v>17</v>
      </c>
      <c r="R3936" s="1" t="str">
        <f t="shared" si="556"/>
        <v>Established</v>
      </c>
      <c r="S3936" s="1"/>
      <c r="T3936" t="s">
        <v>115</v>
      </c>
      <c r="U3936" t="s">
        <v>227</v>
      </c>
      <c r="V3936">
        <f t="shared" si="557"/>
        <v>0</v>
      </c>
    </row>
    <row r="3937" spans="1:22" x14ac:dyDescent="0.35">
      <c r="A3937">
        <v>3935</v>
      </c>
      <c r="B3937" t="s">
        <v>6876</v>
      </c>
      <c r="C3937" t="str">
        <f t="shared" si="549"/>
        <v>Don’t Buy</v>
      </c>
      <c r="D3937" t="str">
        <f t="shared" si="550"/>
        <v>Long Name</v>
      </c>
      <c r="E3937">
        <v>4</v>
      </c>
      <c r="F3937">
        <f>IF(Q3937&lt;10,E3937+0.1,E3937)</f>
        <v>4</v>
      </c>
      <c r="G3937">
        <f>MIN(IF(Q3937&lt;10,E3937+0.5,E3937),5)</f>
        <v>4</v>
      </c>
      <c r="H3937" t="str">
        <f t="shared" si="551"/>
        <v>Average Place to Work</v>
      </c>
      <c r="I3937">
        <v>133</v>
      </c>
      <c r="J3937" t="b">
        <f t="shared" si="552"/>
        <v>0</v>
      </c>
      <c r="K3937" t="b">
        <f>OR(E3937&gt;3.5,Q3937&lt;10)</f>
        <v>1</v>
      </c>
      <c r="L3937" t="s">
        <v>9</v>
      </c>
      <c r="M3937" t="s">
        <v>6877</v>
      </c>
      <c r="N3937" t="str">
        <f t="shared" si="553"/>
        <v>None</v>
      </c>
      <c r="O3937" t="str">
        <f t="shared" si="554"/>
        <v>None</v>
      </c>
      <c r="P3937" t="s">
        <v>515</v>
      </c>
      <c r="Q3937" s="2">
        <f t="shared" si="555"/>
        <v>46</v>
      </c>
      <c r="R3937" s="1" t="str">
        <f t="shared" si="556"/>
        <v>Established</v>
      </c>
      <c r="S3937" s="1"/>
      <c r="T3937" t="s">
        <v>598</v>
      </c>
      <c r="U3937" t="s">
        <v>404</v>
      </c>
      <c r="V3937">
        <f t="shared" si="557"/>
        <v>0</v>
      </c>
    </row>
    <row r="3938" spans="1:22" x14ac:dyDescent="0.35">
      <c r="A3938">
        <v>3936</v>
      </c>
      <c r="B3938" t="s">
        <v>6878</v>
      </c>
      <c r="C3938" t="str">
        <f t="shared" si="549"/>
        <v>Don’t Buy</v>
      </c>
      <c r="D3938" t="str">
        <f t="shared" si="550"/>
        <v>Short Name</v>
      </c>
      <c r="E3938">
        <v>4.7</v>
      </c>
      <c r="F3938">
        <f>IF(Q3938&lt;10,E3938+0.1,E3938)</f>
        <v>4.8</v>
      </c>
      <c r="G3938">
        <f>MIN(IF(Q3938&lt;10,E3938+0.5,E3938),5)</f>
        <v>5</v>
      </c>
      <c r="H3938" t="str">
        <f t="shared" si="551"/>
        <v>Great Place to Work</v>
      </c>
      <c r="I3938">
        <v>133</v>
      </c>
      <c r="J3938" t="b">
        <f t="shared" si="552"/>
        <v>0</v>
      </c>
      <c r="K3938" t="b">
        <f>OR(E3938&gt;3.5,Q3938&lt;10)</f>
        <v>1</v>
      </c>
      <c r="L3938" t="s">
        <v>19</v>
      </c>
      <c r="M3938" t="s">
        <v>6879</v>
      </c>
      <c r="N3938" t="str">
        <f t="shared" si="553"/>
        <v>Indian Silicon Valley Startups</v>
      </c>
      <c r="O3938" t="str">
        <f t="shared" si="554"/>
        <v>None</v>
      </c>
      <c r="P3938" t="s">
        <v>258</v>
      </c>
      <c r="Q3938" s="2">
        <f t="shared" si="555"/>
        <v>7</v>
      </c>
      <c r="R3938" s="1" t="str">
        <f t="shared" si="556"/>
        <v>Startup</v>
      </c>
      <c r="S3938" s="1"/>
      <c r="T3938" t="s">
        <v>598</v>
      </c>
      <c r="U3938" t="s">
        <v>36</v>
      </c>
      <c r="V3938">
        <f t="shared" si="557"/>
        <v>0</v>
      </c>
    </row>
    <row r="3939" spans="1:22" x14ac:dyDescent="0.35">
      <c r="A3939">
        <v>3937</v>
      </c>
      <c r="B3939" t="s">
        <v>6880</v>
      </c>
      <c r="C3939" t="str">
        <f t="shared" si="549"/>
        <v>Don’t Buy</v>
      </c>
      <c r="D3939" t="str">
        <f t="shared" si="550"/>
        <v>Long Name</v>
      </c>
      <c r="E3939">
        <v>4.3</v>
      </c>
      <c r="F3939">
        <f>IF(Q3939&lt;10,E3939+0.1,E3939)</f>
        <v>4.3</v>
      </c>
      <c r="G3939">
        <f>MIN(IF(Q3939&lt;10,E3939+0.5,E3939),5)</f>
        <v>4.3</v>
      </c>
      <c r="H3939" t="str">
        <f t="shared" si="551"/>
        <v>Average Place to Work</v>
      </c>
      <c r="I3939">
        <v>133</v>
      </c>
      <c r="J3939" t="b">
        <f t="shared" si="552"/>
        <v>0</v>
      </c>
      <c r="K3939" t="b">
        <f>OR(E3939&gt;3.5,Q3939&lt;10)</f>
        <v>1</v>
      </c>
      <c r="M3939" t="s">
        <v>6881</v>
      </c>
      <c r="N3939" t="str">
        <f t="shared" si="553"/>
        <v>Indian Silicon Valley Startups</v>
      </c>
      <c r="O3939" t="str">
        <f t="shared" si="554"/>
        <v>None</v>
      </c>
      <c r="P3939" t="s">
        <v>261</v>
      </c>
      <c r="Q3939" s="2">
        <f t="shared" si="555"/>
        <v>21</v>
      </c>
      <c r="R3939" s="1" t="str">
        <f t="shared" si="556"/>
        <v>Established</v>
      </c>
      <c r="S3939" s="1"/>
      <c r="U3939" t="s">
        <v>687</v>
      </c>
      <c r="V3939">
        <f t="shared" si="557"/>
        <v>0</v>
      </c>
    </row>
    <row r="3940" spans="1:22" x14ac:dyDescent="0.35">
      <c r="A3940">
        <v>3938</v>
      </c>
      <c r="B3940" t="s">
        <v>6882</v>
      </c>
      <c r="C3940" t="str">
        <f t="shared" si="549"/>
        <v>Don’t Buy</v>
      </c>
      <c r="D3940" t="str">
        <f t="shared" si="550"/>
        <v>Short Name</v>
      </c>
      <c r="E3940">
        <v>4</v>
      </c>
      <c r="F3940">
        <f>IF(Q3940&lt;10,E3940+0.1,E3940)</f>
        <v>4</v>
      </c>
      <c r="G3940">
        <f>MIN(IF(Q3940&lt;10,E3940+0.5,E3940),5)</f>
        <v>4</v>
      </c>
      <c r="H3940" t="str">
        <f t="shared" si="551"/>
        <v>Average Place to Work</v>
      </c>
      <c r="I3940">
        <v>133</v>
      </c>
      <c r="J3940" t="b">
        <f t="shared" si="552"/>
        <v>0</v>
      </c>
      <c r="K3940" t="b">
        <f>OR(E3940&gt;3.5,Q3940&lt;10)</f>
        <v>1</v>
      </c>
      <c r="L3940" t="s">
        <v>19</v>
      </c>
      <c r="M3940" t="s">
        <v>633</v>
      </c>
      <c r="N3940" t="str">
        <f t="shared" si="553"/>
        <v>None</v>
      </c>
      <c r="O3940" t="str">
        <f t="shared" si="554"/>
        <v>None</v>
      </c>
      <c r="P3940" t="s">
        <v>261</v>
      </c>
      <c r="Q3940" s="2">
        <f t="shared" si="555"/>
        <v>21</v>
      </c>
      <c r="R3940" s="1" t="str">
        <f t="shared" si="556"/>
        <v>Established</v>
      </c>
      <c r="S3940" s="1"/>
      <c r="T3940" t="s">
        <v>115</v>
      </c>
      <c r="U3940" t="s">
        <v>64</v>
      </c>
      <c r="V3940">
        <f t="shared" si="557"/>
        <v>0</v>
      </c>
    </row>
    <row r="3941" spans="1:22" x14ac:dyDescent="0.35">
      <c r="A3941">
        <v>3939</v>
      </c>
      <c r="B3941" t="s">
        <v>6883</v>
      </c>
      <c r="C3941" t="str">
        <f t="shared" si="549"/>
        <v>Don’t Buy</v>
      </c>
      <c r="D3941" t="str">
        <f t="shared" si="550"/>
        <v>Long Name</v>
      </c>
      <c r="E3941">
        <v>4.4000000000000004</v>
      </c>
      <c r="F3941">
        <f>IF(Q3941&lt;10,E3941+0.1,E3941)</f>
        <v>4.4000000000000004</v>
      </c>
      <c r="G3941">
        <f>MIN(IF(Q3941&lt;10,E3941+0.5,E3941),5)</f>
        <v>4.4000000000000004</v>
      </c>
      <c r="H3941" t="str">
        <f t="shared" si="551"/>
        <v>Average Place to Work</v>
      </c>
      <c r="I3941">
        <v>133</v>
      </c>
      <c r="J3941" t="b">
        <f t="shared" si="552"/>
        <v>0</v>
      </c>
      <c r="K3941" t="b">
        <f>OR(E3941&gt;3.5,Q3941&lt;10)</f>
        <v>1</v>
      </c>
      <c r="M3941" t="s">
        <v>6884</v>
      </c>
      <c r="N3941" t="str">
        <f t="shared" si="553"/>
        <v>None</v>
      </c>
      <c r="O3941" t="str">
        <f t="shared" si="554"/>
        <v>None</v>
      </c>
      <c r="P3941" t="s">
        <v>114</v>
      </c>
      <c r="Q3941" s="2">
        <f t="shared" si="555"/>
        <v>11</v>
      </c>
      <c r="R3941" s="1" t="str">
        <f t="shared" si="556"/>
        <v>Established</v>
      </c>
      <c r="S3941" s="1"/>
      <c r="U3941" t="s">
        <v>160</v>
      </c>
      <c r="V3941">
        <f t="shared" si="557"/>
        <v>0</v>
      </c>
    </row>
    <row r="3942" spans="1:22" x14ac:dyDescent="0.35">
      <c r="A3942">
        <v>3940</v>
      </c>
      <c r="B3942" t="s">
        <v>6885</v>
      </c>
      <c r="C3942" t="str">
        <f t="shared" si="549"/>
        <v>Don’t Buy</v>
      </c>
      <c r="D3942" t="str">
        <f t="shared" si="550"/>
        <v>Long Name</v>
      </c>
      <c r="E3942">
        <v>4.5</v>
      </c>
      <c r="F3942">
        <f>IF(Q3942&lt;10,E3942+0.1,E3942)</f>
        <v>4.5</v>
      </c>
      <c r="G3942">
        <f>MIN(IF(Q3942&lt;10,E3942+0.5,E3942),5)</f>
        <v>4.5</v>
      </c>
      <c r="H3942" t="str">
        <f t="shared" si="551"/>
        <v>Average Place to Work</v>
      </c>
      <c r="I3942">
        <v>133</v>
      </c>
      <c r="J3942" t="b">
        <f t="shared" si="552"/>
        <v>0</v>
      </c>
      <c r="K3942" t="b">
        <f>OR(E3942&gt;3.5,Q3942&lt;10)</f>
        <v>1</v>
      </c>
      <c r="M3942" t="s">
        <v>5130</v>
      </c>
      <c r="N3942" t="str">
        <f t="shared" si="553"/>
        <v>None</v>
      </c>
      <c r="O3942" t="str">
        <f t="shared" si="554"/>
        <v>None</v>
      </c>
      <c r="P3942" t="s">
        <v>302</v>
      </c>
      <c r="Q3942" s="2">
        <f t="shared" si="555"/>
        <v>32</v>
      </c>
      <c r="R3942" s="1" t="str">
        <f t="shared" si="556"/>
        <v>Established</v>
      </c>
      <c r="S3942" s="1"/>
      <c r="U3942" t="s">
        <v>1345</v>
      </c>
      <c r="V3942">
        <f t="shared" si="557"/>
        <v>0</v>
      </c>
    </row>
    <row r="3943" spans="1:22" x14ac:dyDescent="0.35">
      <c r="A3943">
        <v>3941</v>
      </c>
      <c r="B3943" t="s">
        <v>6886</v>
      </c>
      <c r="C3943" t="str">
        <f t="shared" si="549"/>
        <v>Don’t Buy</v>
      </c>
      <c r="D3943" t="str">
        <f t="shared" si="550"/>
        <v>Short Name</v>
      </c>
      <c r="E3943">
        <v>3.3</v>
      </c>
      <c r="F3943">
        <f>IF(Q3943&lt;10,E3943+0.1,E3943)</f>
        <v>3.3</v>
      </c>
      <c r="G3943">
        <f>MIN(IF(Q3943&lt;10,E3943+0.5,E3943),5)</f>
        <v>3.3</v>
      </c>
      <c r="H3943" t="str">
        <f t="shared" si="551"/>
        <v>Average Place to Work</v>
      </c>
      <c r="I3943">
        <v>133</v>
      </c>
      <c r="J3943" t="b">
        <f t="shared" si="552"/>
        <v>0</v>
      </c>
      <c r="K3943" t="b">
        <f>OR(E3943&gt;3.5,Q3943&lt;10)</f>
        <v>0</v>
      </c>
      <c r="L3943" t="s">
        <v>19</v>
      </c>
      <c r="M3943" t="s">
        <v>2221</v>
      </c>
      <c r="N3943" t="str">
        <f t="shared" si="553"/>
        <v>None</v>
      </c>
      <c r="O3943" t="str">
        <f t="shared" si="554"/>
        <v>None</v>
      </c>
      <c r="P3943" t="s">
        <v>213</v>
      </c>
      <c r="Q3943" s="2">
        <f t="shared" si="555"/>
        <v>12</v>
      </c>
      <c r="R3943" s="1" t="str">
        <f t="shared" si="556"/>
        <v>Established</v>
      </c>
      <c r="S3943" s="1"/>
      <c r="T3943" t="s">
        <v>1481</v>
      </c>
      <c r="U3943" t="s">
        <v>24</v>
      </c>
      <c r="V3943">
        <f t="shared" si="557"/>
        <v>500000</v>
      </c>
    </row>
    <row r="3944" spans="1:22" x14ac:dyDescent="0.35">
      <c r="A3944">
        <v>3942</v>
      </c>
      <c r="B3944" t="s">
        <v>6887</v>
      </c>
      <c r="C3944" t="str">
        <f t="shared" si="549"/>
        <v>Don’t Buy</v>
      </c>
      <c r="D3944" t="str">
        <f t="shared" si="550"/>
        <v>Long Name</v>
      </c>
      <c r="E3944">
        <v>3.9</v>
      </c>
      <c r="F3944">
        <f>IF(Q3944&lt;10,E3944+0.1,E3944)</f>
        <v>3.9</v>
      </c>
      <c r="G3944">
        <f>MIN(IF(Q3944&lt;10,E3944+0.5,E3944),5)</f>
        <v>3.9</v>
      </c>
      <c r="H3944" t="str">
        <f t="shared" si="551"/>
        <v>Average Place to Work</v>
      </c>
      <c r="I3944">
        <v>133</v>
      </c>
      <c r="J3944" t="b">
        <f t="shared" si="552"/>
        <v>0</v>
      </c>
      <c r="K3944" t="b">
        <f>OR(E3944&gt;3.5,Q3944&lt;10)</f>
        <v>1</v>
      </c>
      <c r="L3944" t="s">
        <v>9</v>
      </c>
      <c r="M3944" t="s">
        <v>6888</v>
      </c>
      <c r="N3944" t="str">
        <f t="shared" si="553"/>
        <v>None</v>
      </c>
      <c r="O3944" t="str">
        <f t="shared" si="554"/>
        <v>None</v>
      </c>
      <c r="P3944" t="s">
        <v>198</v>
      </c>
      <c r="Q3944" s="2">
        <f t="shared" si="555"/>
        <v>35</v>
      </c>
      <c r="R3944" s="1" t="str">
        <f t="shared" si="556"/>
        <v>Established</v>
      </c>
      <c r="S3944" s="1"/>
      <c r="T3944" t="s">
        <v>1183</v>
      </c>
      <c r="U3944" t="s">
        <v>446</v>
      </c>
      <c r="V3944">
        <f t="shared" si="557"/>
        <v>0</v>
      </c>
    </row>
    <row r="3945" spans="1:22" x14ac:dyDescent="0.35">
      <c r="A3945">
        <v>3943</v>
      </c>
      <c r="B3945" t="s">
        <v>6889</v>
      </c>
      <c r="C3945" t="str">
        <f t="shared" si="549"/>
        <v>Don’t Buy</v>
      </c>
      <c r="D3945" t="str">
        <f t="shared" si="550"/>
        <v>Short Name</v>
      </c>
      <c r="E3945">
        <v>4</v>
      </c>
      <c r="F3945">
        <f>IF(Q3945&lt;10,E3945+0.1,E3945)</f>
        <v>4</v>
      </c>
      <c r="G3945">
        <f>MIN(IF(Q3945&lt;10,E3945+0.5,E3945),5)</f>
        <v>4</v>
      </c>
      <c r="H3945" t="str">
        <f t="shared" si="551"/>
        <v>Average Place to Work</v>
      </c>
      <c r="I3945">
        <v>133</v>
      </c>
      <c r="J3945" t="b">
        <f t="shared" si="552"/>
        <v>0</v>
      </c>
      <c r="K3945" t="b">
        <f>OR(E3945&gt;3.5,Q3945&lt;10)</f>
        <v>1</v>
      </c>
      <c r="L3945" t="s">
        <v>19</v>
      </c>
      <c r="M3945" t="s">
        <v>6890</v>
      </c>
      <c r="N3945" t="str">
        <f t="shared" si="553"/>
        <v>None</v>
      </c>
      <c r="O3945" t="str">
        <f t="shared" si="554"/>
        <v>None</v>
      </c>
      <c r="P3945" t="s">
        <v>4257</v>
      </c>
      <c r="Q3945" s="2">
        <f t="shared" si="555"/>
        <v>131</v>
      </c>
      <c r="R3945" s="1" t="str">
        <f t="shared" si="556"/>
        <v>Established</v>
      </c>
      <c r="S3945" s="1"/>
      <c r="T3945" t="s">
        <v>115</v>
      </c>
      <c r="U3945" t="s">
        <v>171</v>
      </c>
      <c r="V3945">
        <f t="shared" si="557"/>
        <v>0</v>
      </c>
    </row>
    <row r="3946" spans="1:22" x14ac:dyDescent="0.35">
      <c r="A3946">
        <v>3944</v>
      </c>
      <c r="B3946" t="s">
        <v>6891</v>
      </c>
      <c r="C3946" t="str">
        <f t="shared" si="549"/>
        <v>Don’t Buy</v>
      </c>
      <c r="D3946" t="str">
        <f t="shared" si="550"/>
        <v>Long Name</v>
      </c>
      <c r="E3946">
        <v>4.2</v>
      </c>
      <c r="F3946">
        <f>IF(Q3946&lt;10,E3946+0.1,E3946)</f>
        <v>4.2</v>
      </c>
      <c r="G3946">
        <f>MIN(IF(Q3946&lt;10,E3946+0.5,E3946),5)</f>
        <v>4.2</v>
      </c>
      <c r="H3946" t="str">
        <f t="shared" si="551"/>
        <v>Average Place to Work</v>
      </c>
      <c r="I3946">
        <v>133</v>
      </c>
      <c r="J3946" t="b">
        <f t="shared" si="552"/>
        <v>0</v>
      </c>
      <c r="K3946" t="b">
        <f>OR(E3946&gt;3.5,Q3946&lt;10)</f>
        <v>1</v>
      </c>
      <c r="L3946" t="s">
        <v>19</v>
      </c>
      <c r="M3946" t="s">
        <v>6892</v>
      </c>
      <c r="N3946" t="str">
        <f t="shared" si="553"/>
        <v>None</v>
      </c>
      <c r="O3946" t="str">
        <f t="shared" si="554"/>
        <v>None</v>
      </c>
      <c r="P3946" t="s">
        <v>1444</v>
      </c>
      <c r="Q3946" s="2">
        <f t="shared" si="555"/>
        <v>94</v>
      </c>
      <c r="R3946" s="1" t="str">
        <f t="shared" si="556"/>
        <v>Established</v>
      </c>
      <c r="S3946" s="1"/>
      <c r="T3946" t="s">
        <v>115</v>
      </c>
      <c r="U3946" t="s">
        <v>92</v>
      </c>
      <c r="V3946">
        <f t="shared" si="557"/>
        <v>0</v>
      </c>
    </row>
    <row r="3947" spans="1:22" x14ac:dyDescent="0.35">
      <c r="A3947">
        <v>3945</v>
      </c>
      <c r="B3947" t="s">
        <v>6893</v>
      </c>
      <c r="C3947" t="str">
        <f t="shared" si="549"/>
        <v>Buy</v>
      </c>
      <c r="D3947" t="str">
        <f t="shared" si="550"/>
        <v>Long Name</v>
      </c>
      <c r="E3947">
        <v>3.8</v>
      </c>
      <c r="F3947">
        <f>IF(Q3947&lt;10,E3947+0.1,E3947)</f>
        <v>3.9</v>
      </c>
      <c r="G3947">
        <f>MIN(IF(Q3947&lt;10,E3947+0.5,E3947),5)</f>
        <v>4.3</v>
      </c>
      <c r="H3947" t="str">
        <f t="shared" si="551"/>
        <v>Average Place to Work</v>
      </c>
      <c r="I3947">
        <v>133</v>
      </c>
      <c r="J3947" t="b">
        <f t="shared" si="552"/>
        <v>0</v>
      </c>
      <c r="K3947" t="b">
        <f>OR(E3947&gt;3.5,Q3947&lt;10)</f>
        <v>1</v>
      </c>
      <c r="L3947" t="s">
        <v>19</v>
      </c>
      <c r="M3947" t="s">
        <v>3049</v>
      </c>
      <c r="N3947" t="str">
        <f t="shared" si="553"/>
        <v>Indian Silicon Valley Startups</v>
      </c>
      <c r="O3947" t="str">
        <f t="shared" si="554"/>
        <v>None</v>
      </c>
      <c r="P3947" t="s">
        <v>269</v>
      </c>
      <c r="Q3947" s="2">
        <f t="shared" si="555"/>
        <v>9</v>
      </c>
      <c r="R3947" s="1" t="str">
        <f t="shared" si="556"/>
        <v>Startup</v>
      </c>
      <c r="S3947" s="1"/>
      <c r="T3947" t="s">
        <v>1183</v>
      </c>
      <c r="U3947" t="s">
        <v>171</v>
      </c>
      <c r="V3947">
        <f t="shared" si="557"/>
        <v>0</v>
      </c>
    </row>
    <row r="3948" spans="1:22" x14ac:dyDescent="0.35">
      <c r="A3948">
        <v>3946</v>
      </c>
      <c r="B3948" t="s">
        <v>6894</v>
      </c>
      <c r="C3948" t="str">
        <f t="shared" si="549"/>
        <v>Don’t Buy</v>
      </c>
      <c r="D3948" t="str">
        <f t="shared" si="550"/>
        <v>Long Name</v>
      </c>
      <c r="E3948">
        <v>3.3</v>
      </c>
      <c r="F3948">
        <f>IF(Q3948&lt;10,E3948+0.1,E3948)</f>
        <v>3.3</v>
      </c>
      <c r="G3948">
        <f>MIN(IF(Q3948&lt;10,E3948+0.5,E3948),5)</f>
        <v>3.3</v>
      </c>
      <c r="H3948" t="str">
        <f t="shared" si="551"/>
        <v>Average Place to Work</v>
      </c>
      <c r="I3948">
        <v>133</v>
      </c>
      <c r="J3948" t="b">
        <f t="shared" si="552"/>
        <v>0</v>
      </c>
      <c r="K3948" t="b">
        <f>OR(E3948&gt;3.5,Q3948&lt;10)</f>
        <v>0</v>
      </c>
      <c r="M3948" t="s">
        <v>6895</v>
      </c>
      <c r="N3948" t="str">
        <f t="shared" si="553"/>
        <v>None</v>
      </c>
      <c r="O3948" t="str">
        <f t="shared" si="554"/>
        <v>None</v>
      </c>
      <c r="P3948" t="s">
        <v>180</v>
      </c>
      <c r="Q3948" s="2">
        <f t="shared" si="555"/>
        <v>23</v>
      </c>
      <c r="R3948" s="1" t="str">
        <f t="shared" si="556"/>
        <v>Established</v>
      </c>
      <c r="S3948" s="1"/>
      <c r="U3948" t="s">
        <v>523</v>
      </c>
      <c r="V3948">
        <f t="shared" si="557"/>
        <v>0</v>
      </c>
    </row>
    <row r="3949" spans="1:22" x14ac:dyDescent="0.35">
      <c r="A3949">
        <v>3947</v>
      </c>
      <c r="B3949" t="s">
        <v>6896</v>
      </c>
      <c r="C3949" t="str">
        <f t="shared" si="549"/>
        <v>Don’t Buy</v>
      </c>
      <c r="D3949" t="str">
        <f t="shared" si="550"/>
        <v>Short Name</v>
      </c>
      <c r="E3949">
        <v>4</v>
      </c>
      <c r="F3949">
        <f>IF(Q3949&lt;10,E3949+0.1,E3949)</f>
        <v>4</v>
      </c>
      <c r="G3949">
        <f>MIN(IF(Q3949&lt;10,E3949+0.5,E3949),5)</f>
        <v>4</v>
      </c>
      <c r="H3949" t="str">
        <f t="shared" si="551"/>
        <v>Average Place to Work</v>
      </c>
      <c r="I3949">
        <v>133</v>
      </c>
      <c r="J3949" t="b">
        <f t="shared" si="552"/>
        <v>0</v>
      </c>
      <c r="K3949" t="b">
        <f>OR(E3949&gt;3.5,Q3949&lt;10)</f>
        <v>1</v>
      </c>
      <c r="L3949" t="s">
        <v>19</v>
      </c>
      <c r="M3949" t="s">
        <v>6897</v>
      </c>
      <c r="N3949" t="str">
        <f t="shared" si="553"/>
        <v>None</v>
      </c>
      <c r="O3949" t="str">
        <f t="shared" si="554"/>
        <v>None</v>
      </c>
      <c r="P3949" t="s">
        <v>11</v>
      </c>
      <c r="Q3949" s="2">
        <f t="shared" si="555"/>
        <v>54</v>
      </c>
      <c r="R3949" s="1" t="str">
        <f t="shared" si="556"/>
        <v>Established</v>
      </c>
      <c r="S3949" s="1"/>
      <c r="T3949" t="s">
        <v>1183</v>
      </c>
      <c r="U3949" t="s">
        <v>64</v>
      </c>
      <c r="V3949">
        <f t="shared" si="557"/>
        <v>0</v>
      </c>
    </row>
    <row r="3950" spans="1:22" x14ac:dyDescent="0.35">
      <c r="A3950">
        <v>3948</v>
      </c>
      <c r="B3950" t="s">
        <v>6898</v>
      </c>
      <c r="C3950" t="str">
        <f t="shared" si="549"/>
        <v>Buy</v>
      </c>
      <c r="D3950" t="str">
        <f t="shared" si="550"/>
        <v>Long Name</v>
      </c>
      <c r="E3950">
        <v>4.3</v>
      </c>
      <c r="F3950">
        <f>IF(Q3950&lt;10,E3950+0.1,E3950)</f>
        <v>4.3</v>
      </c>
      <c r="G3950">
        <f>MIN(IF(Q3950&lt;10,E3950+0.5,E3950),5)</f>
        <v>4.3</v>
      </c>
      <c r="H3950" t="str">
        <f t="shared" si="551"/>
        <v>Average Place to Work</v>
      </c>
      <c r="I3950">
        <v>133</v>
      </c>
      <c r="J3950" t="b">
        <f t="shared" si="552"/>
        <v>0</v>
      </c>
      <c r="K3950" t="b">
        <f>OR(E3950&gt;3.5,Q3950&lt;10)</f>
        <v>1</v>
      </c>
      <c r="L3950" t="s">
        <v>19</v>
      </c>
      <c r="M3950" t="s">
        <v>6899</v>
      </c>
      <c r="N3950" t="str">
        <f t="shared" si="553"/>
        <v>None</v>
      </c>
      <c r="O3950" t="str">
        <f t="shared" si="554"/>
        <v>None</v>
      </c>
      <c r="P3950" t="s">
        <v>515</v>
      </c>
      <c r="Q3950" s="2">
        <f t="shared" si="555"/>
        <v>46</v>
      </c>
      <c r="R3950" s="1" t="str">
        <f t="shared" si="556"/>
        <v>Established</v>
      </c>
      <c r="S3950" s="1"/>
      <c r="T3950" t="s">
        <v>115</v>
      </c>
      <c r="U3950" t="s">
        <v>160</v>
      </c>
      <c r="V3950">
        <f t="shared" si="557"/>
        <v>0</v>
      </c>
    </row>
    <row r="3951" spans="1:22" x14ac:dyDescent="0.35">
      <c r="A3951">
        <v>3949</v>
      </c>
      <c r="B3951" t="s">
        <v>6900</v>
      </c>
      <c r="C3951" t="str">
        <f t="shared" si="549"/>
        <v>Don’t Buy</v>
      </c>
      <c r="D3951" t="str">
        <f t="shared" si="550"/>
        <v>Long Name</v>
      </c>
      <c r="E3951">
        <v>4.4000000000000004</v>
      </c>
      <c r="F3951">
        <f>IF(Q3951&lt;10,E3951+0.1,E3951)</f>
        <v>4.4000000000000004</v>
      </c>
      <c r="G3951">
        <f>MIN(IF(Q3951&lt;10,E3951+0.5,E3951),5)</f>
        <v>4.4000000000000004</v>
      </c>
      <c r="H3951" t="str">
        <f t="shared" si="551"/>
        <v>Average Place to Work</v>
      </c>
      <c r="I3951">
        <v>133</v>
      </c>
      <c r="J3951" t="b">
        <f t="shared" si="552"/>
        <v>0</v>
      </c>
      <c r="K3951" t="b">
        <f>OR(E3951&gt;3.5,Q3951&lt;10)</f>
        <v>1</v>
      </c>
      <c r="L3951" t="s">
        <v>19</v>
      </c>
      <c r="M3951" t="s">
        <v>6491</v>
      </c>
      <c r="N3951" t="str">
        <f t="shared" si="553"/>
        <v>None</v>
      </c>
      <c r="O3951" t="str">
        <f t="shared" si="554"/>
        <v>None</v>
      </c>
      <c r="P3951" t="s">
        <v>180</v>
      </c>
      <c r="Q3951" s="2">
        <f t="shared" si="555"/>
        <v>23</v>
      </c>
      <c r="R3951" s="1" t="str">
        <f t="shared" si="556"/>
        <v>Established</v>
      </c>
      <c r="S3951" s="1"/>
      <c r="T3951" t="s">
        <v>115</v>
      </c>
      <c r="U3951" t="s">
        <v>195</v>
      </c>
      <c r="V3951">
        <f t="shared" si="557"/>
        <v>0</v>
      </c>
    </row>
    <row r="3952" spans="1:22" x14ac:dyDescent="0.35">
      <c r="A3952">
        <v>3950</v>
      </c>
      <c r="B3952" t="s">
        <v>6901</v>
      </c>
      <c r="C3952" t="str">
        <f t="shared" si="549"/>
        <v>Don’t Buy</v>
      </c>
      <c r="D3952" t="str">
        <f t="shared" si="550"/>
        <v>Short Name</v>
      </c>
      <c r="E3952">
        <v>4</v>
      </c>
      <c r="F3952">
        <f>IF(Q3952&lt;10,E3952+0.1,E3952)</f>
        <v>4</v>
      </c>
      <c r="G3952">
        <f>MIN(IF(Q3952&lt;10,E3952+0.5,E3952),5)</f>
        <v>4</v>
      </c>
      <c r="H3952" t="str">
        <f t="shared" si="551"/>
        <v>Average Place to Work</v>
      </c>
      <c r="I3952">
        <v>133</v>
      </c>
      <c r="J3952" t="b">
        <f t="shared" si="552"/>
        <v>0</v>
      </c>
      <c r="K3952" t="b">
        <f>OR(E3952&gt;3.5,Q3952&lt;10)</f>
        <v>1</v>
      </c>
      <c r="L3952" t="s">
        <v>19</v>
      </c>
      <c r="M3952" t="s">
        <v>6902</v>
      </c>
      <c r="N3952" t="str">
        <f t="shared" si="553"/>
        <v>Indian Silicon Valley Startups</v>
      </c>
      <c r="O3952" t="str">
        <f t="shared" si="554"/>
        <v>None</v>
      </c>
      <c r="P3952" t="s">
        <v>213</v>
      </c>
      <c r="Q3952" s="2">
        <f t="shared" si="555"/>
        <v>12</v>
      </c>
      <c r="R3952" s="1" t="str">
        <f t="shared" si="556"/>
        <v>Established</v>
      </c>
      <c r="S3952" s="1"/>
      <c r="T3952" t="s">
        <v>598</v>
      </c>
      <c r="U3952" t="s">
        <v>36</v>
      </c>
      <c r="V3952">
        <f t="shared" si="557"/>
        <v>0</v>
      </c>
    </row>
    <row r="3953" spans="1:22" x14ac:dyDescent="0.35">
      <c r="A3953">
        <v>3951</v>
      </c>
      <c r="B3953" t="s">
        <v>6903</v>
      </c>
      <c r="C3953" t="str">
        <f t="shared" si="549"/>
        <v>Don’t Buy</v>
      </c>
      <c r="D3953" t="str">
        <f t="shared" si="550"/>
        <v>Short Name</v>
      </c>
      <c r="E3953">
        <v>3.3</v>
      </c>
      <c r="F3953">
        <f>IF(Q3953&lt;10,E3953+0.1,E3953)</f>
        <v>3.3</v>
      </c>
      <c r="G3953">
        <f>MIN(IF(Q3953&lt;10,E3953+0.5,E3953),5)</f>
        <v>3.3</v>
      </c>
      <c r="H3953" t="str">
        <f t="shared" si="551"/>
        <v>Average Place to Work</v>
      </c>
      <c r="I3953">
        <v>133</v>
      </c>
      <c r="J3953" t="b">
        <f t="shared" si="552"/>
        <v>0</v>
      </c>
      <c r="K3953" t="b">
        <f>OR(E3953&gt;3.5,Q3953&lt;10)</f>
        <v>0</v>
      </c>
      <c r="L3953" t="s">
        <v>9</v>
      </c>
      <c r="M3953" t="s">
        <v>277</v>
      </c>
      <c r="N3953" t="str">
        <f t="shared" si="553"/>
        <v>None</v>
      </c>
      <c r="O3953" t="str">
        <f t="shared" si="554"/>
        <v>None</v>
      </c>
      <c r="P3953" t="s">
        <v>292</v>
      </c>
      <c r="Q3953" s="2">
        <f t="shared" si="555"/>
        <v>38</v>
      </c>
      <c r="R3953" s="1" t="str">
        <f t="shared" si="556"/>
        <v>Established</v>
      </c>
      <c r="S3953" s="1"/>
      <c r="T3953" t="s">
        <v>606</v>
      </c>
      <c r="U3953" t="s">
        <v>2908</v>
      </c>
      <c r="V3953">
        <f t="shared" si="557"/>
        <v>0</v>
      </c>
    </row>
    <row r="3954" spans="1:22" x14ac:dyDescent="0.35">
      <c r="A3954">
        <v>3952</v>
      </c>
      <c r="B3954" t="s">
        <v>6904</v>
      </c>
      <c r="C3954" t="str">
        <f t="shared" si="549"/>
        <v>Don’t Buy</v>
      </c>
      <c r="D3954" t="str">
        <f t="shared" si="550"/>
        <v>Long Name</v>
      </c>
      <c r="E3954">
        <v>4.3</v>
      </c>
      <c r="F3954">
        <f>IF(Q3954&lt;10,E3954+0.1,E3954)</f>
        <v>4.3</v>
      </c>
      <c r="G3954">
        <f>MIN(IF(Q3954&lt;10,E3954+0.5,E3954),5)</f>
        <v>4.3</v>
      </c>
      <c r="H3954" t="str">
        <f t="shared" si="551"/>
        <v>Average Place to Work</v>
      </c>
      <c r="I3954">
        <v>133</v>
      </c>
      <c r="J3954" t="b">
        <f t="shared" si="552"/>
        <v>0</v>
      </c>
      <c r="K3954" t="b">
        <f>OR(E3954&gt;3.5,Q3954&lt;10)</f>
        <v>1</v>
      </c>
      <c r="L3954" t="s">
        <v>19</v>
      </c>
      <c r="M3954" t="s">
        <v>6905</v>
      </c>
      <c r="N3954" t="str">
        <f t="shared" si="553"/>
        <v>None</v>
      </c>
      <c r="O3954" t="str">
        <f t="shared" si="554"/>
        <v>None</v>
      </c>
      <c r="P3954" t="s">
        <v>460</v>
      </c>
      <c r="Q3954" s="2">
        <f t="shared" si="555"/>
        <v>37</v>
      </c>
      <c r="R3954" s="1" t="str">
        <f t="shared" si="556"/>
        <v>Established</v>
      </c>
      <c r="S3954" s="1"/>
      <c r="T3954" t="s">
        <v>606</v>
      </c>
      <c r="U3954" t="s">
        <v>92</v>
      </c>
      <c r="V3954">
        <f t="shared" si="557"/>
        <v>0</v>
      </c>
    </row>
    <row r="3955" spans="1:22" x14ac:dyDescent="0.35">
      <c r="A3955">
        <v>3953</v>
      </c>
      <c r="B3955" t="s">
        <v>6906</v>
      </c>
      <c r="C3955" t="str">
        <f t="shared" si="549"/>
        <v>Don’t Buy</v>
      </c>
      <c r="D3955" t="str">
        <f t="shared" si="550"/>
        <v>Long Name</v>
      </c>
      <c r="E3955">
        <v>4.5999999999999996</v>
      </c>
      <c r="F3955">
        <f>IF(Q3955&lt;10,E3955+0.1,E3955)</f>
        <v>4.5999999999999996</v>
      </c>
      <c r="G3955">
        <f>MIN(IF(Q3955&lt;10,E3955+0.5,E3955),5)</f>
        <v>4.5999999999999996</v>
      </c>
      <c r="H3955" t="str">
        <f t="shared" si="551"/>
        <v>Great Place to Work</v>
      </c>
      <c r="I3955">
        <v>133</v>
      </c>
      <c r="J3955" t="b">
        <f t="shared" si="552"/>
        <v>0</v>
      </c>
      <c r="K3955" t="b">
        <f>OR(E3955&gt;3.5,Q3955&lt;10)</f>
        <v>1</v>
      </c>
      <c r="L3955" t="s">
        <v>19</v>
      </c>
      <c r="M3955" t="s">
        <v>6907</v>
      </c>
      <c r="N3955" t="str">
        <f t="shared" si="553"/>
        <v>None</v>
      </c>
      <c r="O3955" t="str">
        <f t="shared" si="554"/>
        <v>None</v>
      </c>
      <c r="P3955" t="s">
        <v>67</v>
      </c>
      <c r="Q3955" s="2">
        <f t="shared" si="555"/>
        <v>15</v>
      </c>
      <c r="R3955" s="1" t="str">
        <f t="shared" si="556"/>
        <v>Established</v>
      </c>
      <c r="S3955" s="1"/>
      <c r="T3955" t="s">
        <v>598</v>
      </c>
      <c r="U3955" t="s">
        <v>184</v>
      </c>
      <c r="V3955">
        <f t="shared" si="557"/>
        <v>0</v>
      </c>
    </row>
    <row r="3956" spans="1:22" x14ac:dyDescent="0.35">
      <c r="A3956">
        <v>3954</v>
      </c>
      <c r="B3956" t="s">
        <v>6908</v>
      </c>
      <c r="C3956" t="str">
        <f t="shared" si="549"/>
        <v>Buy</v>
      </c>
      <c r="D3956" t="str">
        <f t="shared" si="550"/>
        <v>Long Name</v>
      </c>
      <c r="E3956">
        <v>4.3</v>
      </c>
      <c r="F3956">
        <f>IF(Q3956&lt;10,E3956+0.1,E3956)</f>
        <v>4.3999999999999995</v>
      </c>
      <c r="G3956">
        <f>MIN(IF(Q3956&lt;10,E3956+0.5,E3956),5)</f>
        <v>4.8</v>
      </c>
      <c r="H3956" t="str">
        <f t="shared" si="551"/>
        <v>Average Place to Work</v>
      </c>
      <c r="I3956">
        <v>133</v>
      </c>
      <c r="J3956" t="b">
        <f t="shared" si="552"/>
        <v>0</v>
      </c>
      <c r="K3956" t="b">
        <f>OR(E3956&gt;3.5,Q3956&lt;10)</f>
        <v>1</v>
      </c>
      <c r="L3956" t="s">
        <v>9</v>
      </c>
      <c r="M3956" t="s">
        <v>4883</v>
      </c>
      <c r="N3956" t="str">
        <f t="shared" si="553"/>
        <v>Indian Silicon Valley Startups</v>
      </c>
      <c r="O3956" t="str">
        <f t="shared" si="554"/>
        <v>None</v>
      </c>
      <c r="P3956" t="s">
        <v>108</v>
      </c>
      <c r="Q3956" s="2">
        <f t="shared" si="555"/>
        <v>5</v>
      </c>
      <c r="R3956" s="1" t="str">
        <f t="shared" si="556"/>
        <v>Startup</v>
      </c>
      <c r="S3956" s="1"/>
      <c r="T3956" t="s">
        <v>115</v>
      </c>
      <c r="U3956" t="s">
        <v>404</v>
      </c>
      <c r="V3956">
        <f t="shared" si="557"/>
        <v>0</v>
      </c>
    </row>
    <row r="3957" spans="1:22" x14ac:dyDescent="0.35">
      <c r="A3957">
        <v>3955</v>
      </c>
      <c r="B3957" t="s">
        <v>6909</v>
      </c>
      <c r="C3957" t="str">
        <f t="shared" si="549"/>
        <v>Don’t Buy</v>
      </c>
      <c r="D3957" t="str">
        <f t="shared" si="550"/>
        <v>Long Name</v>
      </c>
      <c r="E3957">
        <v>4.5</v>
      </c>
      <c r="F3957">
        <f>IF(Q3957&lt;10,E3957+0.1,E3957)</f>
        <v>4.5</v>
      </c>
      <c r="G3957">
        <f>MIN(IF(Q3957&lt;10,E3957+0.5,E3957),5)</f>
        <v>4.5</v>
      </c>
      <c r="H3957" t="str">
        <f t="shared" si="551"/>
        <v>Average Place to Work</v>
      </c>
      <c r="I3957">
        <v>133</v>
      </c>
      <c r="J3957" t="b">
        <f t="shared" si="552"/>
        <v>0</v>
      </c>
      <c r="K3957" t="b">
        <f>OR(E3957&gt;3.5,Q3957&lt;10)</f>
        <v>1</v>
      </c>
      <c r="L3957" t="s">
        <v>19</v>
      </c>
      <c r="M3957" t="s">
        <v>6910</v>
      </c>
      <c r="N3957" t="str">
        <f t="shared" si="553"/>
        <v>None</v>
      </c>
      <c r="O3957" t="str">
        <f t="shared" si="554"/>
        <v>None</v>
      </c>
      <c r="P3957" t="s">
        <v>32</v>
      </c>
      <c r="Q3957" s="2">
        <f t="shared" si="555"/>
        <v>41</v>
      </c>
      <c r="R3957" s="1" t="str">
        <f t="shared" si="556"/>
        <v>Established</v>
      </c>
      <c r="S3957" s="1"/>
      <c r="T3957" t="s">
        <v>598</v>
      </c>
      <c r="U3957" t="s">
        <v>357</v>
      </c>
      <c r="V3957">
        <f t="shared" si="557"/>
        <v>0</v>
      </c>
    </row>
    <row r="3958" spans="1:22" x14ac:dyDescent="0.35">
      <c r="A3958">
        <v>3956</v>
      </c>
      <c r="B3958" t="s">
        <v>6911</v>
      </c>
      <c r="C3958" t="str">
        <f t="shared" si="549"/>
        <v>Don’t Buy</v>
      </c>
      <c r="D3958" t="str">
        <f t="shared" si="550"/>
        <v>Short Name</v>
      </c>
      <c r="E3958">
        <v>5</v>
      </c>
      <c r="F3958">
        <f>IF(Q3958&lt;10,E3958+0.1,E3958)</f>
        <v>5.0999999999999996</v>
      </c>
      <c r="G3958">
        <f>MIN(IF(Q3958&lt;10,E3958+0.5,E3958),5)</f>
        <v>5</v>
      </c>
      <c r="H3958" t="str">
        <f t="shared" si="551"/>
        <v>Great Place to Work</v>
      </c>
      <c r="I3958">
        <v>133</v>
      </c>
      <c r="J3958" t="b">
        <f t="shared" si="552"/>
        <v>0</v>
      </c>
      <c r="K3958" t="b">
        <f>OR(E3958&gt;3.5,Q3958&lt;10)</f>
        <v>1</v>
      </c>
      <c r="M3958" t="s">
        <v>6912</v>
      </c>
      <c r="N3958" t="str">
        <f t="shared" si="553"/>
        <v>Indian Silicon Valley Startups</v>
      </c>
      <c r="O3958" t="str">
        <f t="shared" si="554"/>
        <v>None</v>
      </c>
      <c r="Q3958" s="2">
        <f t="shared" si="555"/>
        <v>0</v>
      </c>
      <c r="R3958" s="1" t="str">
        <f t="shared" si="556"/>
        <v>Startup</v>
      </c>
      <c r="S3958" s="1"/>
      <c r="T3958" t="s">
        <v>1183</v>
      </c>
      <c r="U3958" t="s">
        <v>1829</v>
      </c>
      <c r="V3958">
        <f t="shared" si="557"/>
        <v>0</v>
      </c>
    </row>
    <row r="3959" spans="1:22" x14ac:dyDescent="0.35">
      <c r="A3959">
        <v>3957</v>
      </c>
      <c r="B3959" t="s">
        <v>6913</v>
      </c>
      <c r="C3959" t="str">
        <f t="shared" si="549"/>
        <v>Don’t Buy</v>
      </c>
      <c r="D3959" t="str">
        <f t="shared" si="550"/>
        <v>Long Name</v>
      </c>
      <c r="E3959">
        <v>4.4000000000000004</v>
      </c>
      <c r="F3959">
        <f>IF(Q3959&lt;10,E3959+0.1,E3959)</f>
        <v>4.4000000000000004</v>
      </c>
      <c r="G3959">
        <f>MIN(IF(Q3959&lt;10,E3959+0.5,E3959),5)</f>
        <v>4.4000000000000004</v>
      </c>
      <c r="H3959" t="str">
        <f t="shared" si="551"/>
        <v>Average Place to Work</v>
      </c>
      <c r="I3959">
        <v>154</v>
      </c>
      <c r="J3959" t="b">
        <f t="shared" si="552"/>
        <v>0</v>
      </c>
      <c r="K3959" t="b">
        <f>OR(E3959&gt;3.5,Q3959&lt;10)</f>
        <v>1</v>
      </c>
      <c r="L3959" t="s">
        <v>19</v>
      </c>
      <c r="M3959" t="s">
        <v>6914</v>
      </c>
      <c r="N3959" t="str">
        <f t="shared" si="553"/>
        <v>None</v>
      </c>
      <c r="O3959" t="str">
        <f t="shared" si="554"/>
        <v>None</v>
      </c>
      <c r="P3959" t="s">
        <v>1444</v>
      </c>
      <c r="Q3959" s="2">
        <f t="shared" si="555"/>
        <v>94</v>
      </c>
      <c r="R3959" s="1" t="str">
        <f t="shared" si="556"/>
        <v>Established</v>
      </c>
      <c r="S3959" s="1"/>
      <c r="T3959" t="s">
        <v>2372</v>
      </c>
      <c r="U3959" t="s">
        <v>83</v>
      </c>
      <c r="V3959">
        <f t="shared" si="557"/>
        <v>0</v>
      </c>
    </row>
    <row r="3960" spans="1:22" x14ac:dyDescent="0.35">
      <c r="A3960">
        <v>3958</v>
      </c>
      <c r="B3960" t="s">
        <v>6915</v>
      </c>
      <c r="C3960" t="str">
        <f t="shared" si="549"/>
        <v>Don’t Buy</v>
      </c>
      <c r="D3960" t="str">
        <f t="shared" si="550"/>
        <v>Short Name</v>
      </c>
      <c r="E3960">
        <v>3.9</v>
      </c>
      <c r="F3960">
        <f>IF(Q3960&lt;10,E3960+0.1,E3960)</f>
        <v>3.9</v>
      </c>
      <c r="G3960">
        <f>MIN(IF(Q3960&lt;10,E3960+0.5,E3960),5)</f>
        <v>3.9</v>
      </c>
      <c r="H3960" t="str">
        <f t="shared" si="551"/>
        <v>Average Place to Work</v>
      </c>
      <c r="I3960">
        <v>133</v>
      </c>
      <c r="J3960" t="b">
        <f t="shared" si="552"/>
        <v>0</v>
      </c>
      <c r="K3960" t="b">
        <f>OR(E3960&gt;3.5,Q3960&lt;10)</f>
        <v>1</v>
      </c>
      <c r="L3960" t="s">
        <v>19</v>
      </c>
      <c r="M3960" t="s">
        <v>6916</v>
      </c>
      <c r="N3960" t="str">
        <f t="shared" si="553"/>
        <v>None</v>
      </c>
      <c r="O3960" t="str">
        <f t="shared" si="554"/>
        <v>None</v>
      </c>
      <c r="P3960" t="s">
        <v>547</v>
      </c>
      <c r="Q3960" s="2">
        <f t="shared" si="555"/>
        <v>63</v>
      </c>
      <c r="R3960" s="1" t="str">
        <f t="shared" si="556"/>
        <v>Established</v>
      </c>
      <c r="S3960" s="1"/>
      <c r="T3960" t="s">
        <v>598</v>
      </c>
      <c r="U3960" t="s">
        <v>171</v>
      </c>
      <c r="V3960">
        <f t="shared" si="557"/>
        <v>0</v>
      </c>
    </row>
    <row r="3961" spans="1:22" x14ac:dyDescent="0.35">
      <c r="A3961">
        <v>3959</v>
      </c>
      <c r="B3961" t="s">
        <v>6917</v>
      </c>
      <c r="C3961" t="str">
        <f t="shared" si="549"/>
        <v>Buy</v>
      </c>
      <c r="D3961" t="str">
        <f t="shared" si="550"/>
        <v>Long Name</v>
      </c>
      <c r="E3961">
        <v>4</v>
      </c>
      <c r="F3961">
        <f>IF(Q3961&lt;10,E3961+0.1,E3961)</f>
        <v>4</v>
      </c>
      <c r="G3961">
        <f>MIN(IF(Q3961&lt;10,E3961+0.5,E3961),5)</f>
        <v>4</v>
      </c>
      <c r="H3961" t="str">
        <f t="shared" si="551"/>
        <v>Average Place to Work</v>
      </c>
      <c r="I3961">
        <v>132</v>
      </c>
      <c r="J3961" t="b">
        <f t="shared" si="552"/>
        <v>0</v>
      </c>
      <c r="K3961" t="b">
        <f>OR(E3961&gt;3.5,Q3961&lt;10)</f>
        <v>1</v>
      </c>
      <c r="L3961" t="s">
        <v>9</v>
      </c>
      <c r="M3961" t="s">
        <v>2703</v>
      </c>
      <c r="N3961" t="str">
        <f t="shared" si="553"/>
        <v>None</v>
      </c>
      <c r="O3961" t="str">
        <f t="shared" si="554"/>
        <v>None</v>
      </c>
      <c r="P3961" t="s">
        <v>11</v>
      </c>
      <c r="Q3961" s="2">
        <f t="shared" si="555"/>
        <v>54</v>
      </c>
      <c r="R3961" s="1" t="str">
        <f t="shared" si="556"/>
        <v>Established</v>
      </c>
      <c r="S3961" s="1"/>
      <c r="T3961" t="s">
        <v>606</v>
      </c>
      <c r="U3961" t="s">
        <v>64</v>
      </c>
      <c r="V3961">
        <f t="shared" si="557"/>
        <v>0</v>
      </c>
    </row>
    <row r="3962" spans="1:22" x14ac:dyDescent="0.35">
      <c r="A3962">
        <v>3960</v>
      </c>
      <c r="B3962" t="s">
        <v>6918</v>
      </c>
      <c r="C3962" t="str">
        <f t="shared" si="549"/>
        <v>Buy</v>
      </c>
      <c r="D3962" t="str">
        <f t="shared" si="550"/>
        <v>Long Name</v>
      </c>
      <c r="E3962">
        <v>4.3</v>
      </c>
      <c r="F3962">
        <f>IF(Q3962&lt;10,E3962+0.1,E3962)</f>
        <v>4.3999999999999995</v>
      </c>
      <c r="G3962">
        <f>MIN(IF(Q3962&lt;10,E3962+0.5,E3962),5)</f>
        <v>4.8</v>
      </c>
      <c r="H3962" t="str">
        <f t="shared" si="551"/>
        <v>Average Place to Work</v>
      </c>
      <c r="I3962">
        <v>132</v>
      </c>
      <c r="J3962" t="b">
        <f t="shared" si="552"/>
        <v>0</v>
      </c>
      <c r="K3962" t="b">
        <f>OR(E3962&gt;3.5,Q3962&lt;10)</f>
        <v>1</v>
      </c>
      <c r="L3962" t="s">
        <v>19</v>
      </c>
      <c r="M3962" t="s">
        <v>6919</v>
      </c>
      <c r="N3962" t="str">
        <f t="shared" si="553"/>
        <v>Indian Silicon Valley Startups</v>
      </c>
      <c r="O3962" t="str">
        <f t="shared" si="554"/>
        <v>None</v>
      </c>
      <c r="Q3962" s="2">
        <f t="shared" si="555"/>
        <v>0</v>
      </c>
      <c r="R3962" s="1" t="str">
        <f t="shared" si="556"/>
        <v>Startup</v>
      </c>
      <c r="S3962" s="1"/>
      <c r="U3962" t="s">
        <v>687</v>
      </c>
      <c r="V3962">
        <f t="shared" si="557"/>
        <v>0</v>
      </c>
    </row>
    <row r="3963" spans="1:22" x14ac:dyDescent="0.35">
      <c r="A3963">
        <v>3961</v>
      </c>
      <c r="B3963" t="s">
        <v>6920</v>
      </c>
      <c r="C3963" t="str">
        <f t="shared" si="549"/>
        <v>Don’t Buy</v>
      </c>
      <c r="D3963" t="str">
        <f t="shared" si="550"/>
        <v>Short Name</v>
      </c>
      <c r="E3963">
        <v>3.3</v>
      </c>
      <c r="F3963">
        <f>IF(Q3963&lt;10,E3963+0.1,E3963)</f>
        <v>3.3</v>
      </c>
      <c r="G3963">
        <f>MIN(IF(Q3963&lt;10,E3963+0.5,E3963),5)</f>
        <v>3.3</v>
      </c>
      <c r="H3963" t="str">
        <f t="shared" si="551"/>
        <v>Average Place to Work</v>
      </c>
      <c r="I3963">
        <v>132</v>
      </c>
      <c r="J3963" t="b">
        <f t="shared" si="552"/>
        <v>0</v>
      </c>
      <c r="K3963" t="b">
        <f>OR(E3963&gt;3.5,Q3963&lt;10)</f>
        <v>0</v>
      </c>
      <c r="L3963" t="s">
        <v>19</v>
      </c>
      <c r="M3963" t="s">
        <v>6921</v>
      </c>
      <c r="N3963" t="str">
        <f t="shared" si="553"/>
        <v>None</v>
      </c>
      <c r="O3963" t="str">
        <f t="shared" si="554"/>
        <v>None</v>
      </c>
      <c r="P3963" t="s">
        <v>715</v>
      </c>
      <c r="Q3963" s="2">
        <f t="shared" si="555"/>
        <v>66</v>
      </c>
      <c r="R3963" s="1" t="str">
        <f t="shared" si="556"/>
        <v>Established</v>
      </c>
      <c r="S3963" s="1"/>
      <c r="T3963" t="s">
        <v>1183</v>
      </c>
      <c r="U3963" t="s">
        <v>41</v>
      </c>
      <c r="V3963">
        <f t="shared" si="557"/>
        <v>0</v>
      </c>
    </row>
    <row r="3964" spans="1:22" x14ac:dyDescent="0.35">
      <c r="A3964">
        <v>3962</v>
      </c>
      <c r="B3964" t="s">
        <v>6922</v>
      </c>
      <c r="C3964" t="str">
        <f t="shared" si="549"/>
        <v>Don’t Buy</v>
      </c>
      <c r="D3964" t="str">
        <f t="shared" si="550"/>
        <v>Long Name</v>
      </c>
      <c r="E3964">
        <v>3.5</v>
      </c>
      <c r="F3964">
        <f>IF(Q3964&lt;10,E3964+0.1,E3964)</f>
        <v>3.5</v>
      </c>
      <c r="G3964">
        <f>MIN(IF(Q3964&lt;10,E3964+0.5,E3964),5)</f>
        <v>3.5</v>
      </c>
      <c r="H3964" t="str">
        <f t="shared" si="551"/>
        <v>Average Place to Work</v>
      </c>
      <c r="I3964">
        <v>132</v>
      </c>
      <c r="J3964" t="b">
        <f t="shared" si="552"/>
        <v>0</v>
      </c>
      <c r="K3964" t="b">
        <f>OR(E3964&gt;3.5,Q3964&lt;10)</f>
        <v>0</v>
      </c>
      <c r="L3964" t="s">
        <v>9</v>
      </c>
      <c r="M3964" t="s">
        <v>6923</v>
      </c>
      <c r="N3964" t="str">
        <f t="shared" si="553"/>
        <v>None</v>
      </c>
      <c r="O3964" t="str">
        <f t="shared" si="554"/>
        <v>None</v>
      </c>
      <c r="P3964" t="s">
        <v>232</v>
      </c>
      <c r="Q3964" s="2">
        <f t="shared" si="555"/>
        <v>43</v>
      </c>
      <c r="R3964" s="1" t="str">
        <f t="shared" si="556"/>
        <v>Established</v>
      </c>
      <c r="S3964" s="1"/>
      <c r="T3964" t="s">
        <v>598</v>
      </c>
      <c r="U3964" t="s">
        <v>160</v>
      </c>
      <c r="V3964">
        <f t="shared" si="557"/>
        <v>0</v>
      </c>
    </row>
    <row r="3965" spans="1:22" x14ac:dyDescent="0.35">
      <c r="A3965">
        <v>3963</v>
      </c>
      <c r="B3965" t="s">
        <v>6924</v>
      </c>
      <c r="C3965" t="str">
        <f t="shared" si="549"/>
        <v>Don’t Buy</v>
      </c>
      <c r="D3965" t="str">
        <f t="shared" si="550"/>
        <v>Long Name</v>
      </c>
      <c r="E3965">
        <v>4.2</v>
      </c>
      <c r="F3965">
        <f>IF(Q3965&lt;10,E3965+0.1,E3965)</f>
        <v>4.2</v>
      </c>
      <c r="G3965">
        <f>MIN(IF(Q3965&lt;10,E3965+0.5,E3965),5)</f>
        <v>4.2</v>
      </c>
      <c r="H3965" t="str">
        <f t="shared" si="551"/>
        <v>Average Place to Work</v>
      </c>
      <c r="I3965">
        <v>132</v>
      </c>
      <c r="J3965" t="b">
        <f t="shared" si="552"/>
        <v>0</v>
      </c>
      <c r="K3965" t="b">
        <f>OR(E3965&gt;3.5,Q3965&lt;10)</f>
        <v>1</v>
      </c>
      <c r="L3965" t="s">
        <v>19</v>
      </c>
      <c r="M3965" t="s">
        <v>5698</v>
      </c>
      <c r="N3965" t="str">
        <f t="shared" si="553"/>
        <v>Indian Silicon Valley Startups</v>
      </c>
      <c r="O3965" t="str">
        <f t="shared" si="554"/>
        <v>None</v>
      </c>
      <c r="P3965" t="s">
        <v>460</v>
      </c>
      <c r="Q3965" s="2">
        <f t="shared" si="555"/>
        <v>37</v>
      </c>
      <c r="R3965" s="1" t="str">
        <f t="shared" si="556"/>
        <v>Established</v>
      </c>
      <c r="S3965" s="1"/>
      <c r="T3965" t="s">
        <v>606</v>
      </c>
      <c r="U3965" t="s">
        <v>687</v>
      </c>
      <c r="V3965">
        <f t="shared" si="557"/>
        <v>0</v>
      </c>
    </row>
    <row r="3966" spans="1:22" x14ac:dyDescent="0.35">
      <c r="A3966">
        <v>3964</v>
      </c>
      <c r="B3966" t="s">
        <v>6925</v>
      </c>
      <c r="C3966" t="str">
        <f t="shared" si="549"/>
        <v>Don’t Buy</v>
      </c>
      <c r="D3966" t="str">
        <f t="shared" si="550"/>
        <v>Long Name</v>
      </c>
      <c r="E3966">
        <v>4</v>
      </c>
      <c r="F3966">
        <f>IF(Q3966&lt;10,E3966+0.1,E3966)</f>
        <v>4</v>
      </c>
      <c r="G3966">
        <f>MIN(IF(Q3966&lt;10,E3966+0.5,E3966),5)</f>
        <v>4</v>
      </c>
      <c r="H3966" t="str">
        <f t="shared" si="551"/>
        <v>Average Place to Work</v>
      </c>
      <c r="I3966">
        <v>132</v>
      </c>
      <c r="J3966" t="b">
        <f t="shared" si="552"/>
        <v>0</v>
      </c>
      <c r="K3966" t="b">
        <f>OR(E3966&gt;3.5,Q3966&lt;10)</f>
        <v>1</v>
      </c>
      <c r="L3966" t="s">
        <v>9</v>
      </c>
      <c r="M3966" t="s">
        <v>1324</v>
      </c>
      <c r="N3966" t="str">
        <f t="shared" si="553"/>
        <v>None</v>
      </c>
      <c r="O3966" t="str">
        <f t="shared" si="554"/>
        <v>None</v>
      </c>
      <c r="P3966" t="s">
        <v>515</v>
      </c>
      <c r="Q3966" s="2">
        <f t="shared" si="555"/>
        <v>46</v>
      </c>
      <c r="R3966" s="1" t="str">
        <f t="shared" si="556"/>
        <v>Established</v>
      </c>
      <c r="S3966" s="1"/>
      <c r="T3966" t="s">
        <v>606</v>
      </c>
      <c r="U3966" t="s">
        <v>297</v>
      </c>
      <c r="V3966">
        <f t="shared" si="557"/>
        <v>0</v>
      </c>
    </row>
    <row r="3967" spans="1:22" x14ac:dyDescent="0.35">
      <c r="A3967">
        <v>3965</v>
      </c>
      <c r="B3967" t="s">
        <v>6926</v>
      </c>
      <c r="C3967" t="str">
        <f t="shared" si="549"/>
        <v>Don’t Buy</v>
      </c>
      <c r="D3967" t="str">
        <f t="shared" si="550"/>
        <v>Long Name</v>
      </c>
      <c r="E3967">
        <v>4</v>
      </c>
      <c r="F3967">
        <f>IF(Q3967&lt;10,E3967+0.1,E3967)</f>
        <v>4</v>
      </c>
      <c r="G3967">
        <f>MIN(IF(Q3967&lt;10,E3967+0.5,E3967),5)</f>
        <v>4</v>
      </c>
      <c r="H3967" t="str">
        <f t="shared" si="551"/>
        <v>Average Place to Work</v>
      </c>
      <c r="I3967">
        <v>132</v>
      </c>
      <c r="J3967" t="b">
        <f t="shared" si="552"/>
        <v>0</v>
      </c>
      <c r="K3967" t="b">
        <f>OR(E3967&gt;3.5,Q3967&lt;10)</f>
        <v>1</v>
      </c>
      <c r="L3967" t="s">
        <v>9</v>
      </c>
      <c r="M3967" t="s">
        <v>6927</v>
      </c>
      <c r="N3967" t="str">
        <f t="shared" si="553"/>
        <v>None</v>
      </c>
      <c r="O3967" t="str">
        <f t="shared" si="554"/>
        <v>None</v>
      </c>
      <c r="P3967" t="s">
        <v>86</v>
      </c>
      <c r="Q3967" s="2">
        <f t="shared" si="555"/>
        <v>27</v>
      </c>
      <c r="R3967" s="1" t="str">
        <f t="shared" si="556"/>
        <v>Established</v>
      </c>
      <c r="S3967" s="1"/>
      <c r="T3967" t="s">
        <v>115</v>
      </c>
      <c r="U3967" t="s">
        <v>184</v>
      </c>
      <c r="V3967">
        <f t="shared" si="557"/>
        <v>0</v>
      </c>
    </row>
    <row r="3968" spans="1:22" x14ac:dyDescent="0.35">
      <c r="A3968">
        <v>3966</v>
      </c>
      <c r="B3968" t="s">
        <v>6928</v>
      </c>
      <c r="C3968" t="str">
        <f t="shared" si="549"/>
        <v>Don’t Buy</v>
      </c>
      <c r="D3968" t="str">
        <f t="shared" si="550"/>
        <v>Long Name</v>
      </c>
      <c r="E3968">
        <v>4.3</v>
      </c>
      <c r="F3968">
        <f>IF(Q3968&lt;10,E3968+0.1,E3968)</f>
        <v>4.3</v>
      </c>
      <c r="G3968">
        <f>MIN(IF(Q3968&lt;10,E3968+0.5,E3968),5)</f>
        <v>4.3</v>
      </c>
      <c r="H3968" t="str">
        <f t="shared" si="551"/>
        <v>Average Place to Work</v>
      </c>
      <c r="I3968">
        <v>132</v>
      </c>
      <c r="J3968" t="b">
        <f t="shared" si="552"/>
        <v>0</v>
      </c>
      <c r="K3968" t="b">
        <f>OR(E3968&gt;3.5,Q3968&lt;10)</f>
        <v>1</v>
      </c>
      <c r="L3968" t="s">
        <v>9</v>
      </c>
      <c r="M3968" t="s">
        <v>924</v>
      </c>
      <c r="N3968" t="str">
        <f t="shared" si="553"/>
        <v>None</v>
      </c>
      <c r="O3968" t="str">
        <f t="shared" si="554"/>
        <v>None</v>
      </c>
      <c r="P3968" t="s">
        <v>309</v>
      </c>
      <c r="Q3968" s="2">
        <f t="shared" si="555"/>
        <v>40</v>
      </c>
      <c r="R3968" s="1" t="str">
        <f t="shared" si="556"/>
        <v>Established</v>
      </c>
      <c r="S3968" s="1"/>
      <c r="T3968" t="s">
        <v>598</v>
      </c>
      <c r="U3968" t="s">
        <v>160</v>
      </c>
      <c r="V3968">
        <f t="shared" si="557"/>
        <v>0</v>
      </c>
    </row>
    <row r="3969" spans="1:22" x14ac:dyDescent="0.35">
      <c r="A3969">
        <v>3967</v>
      </c>
      <c r="B3969" t="s">
        <v>6929</v>
      </c>
      <c r="C3969" t="str">
        <f t="shared" si="549"/>
        <v>Don’t Buy</v>
      </c>
      <c r="D3969" t="str">
        <f t="shared" si="550"/>
        <v>Long Name</v>
      </c>
      <c r="E3969">
        <v>4.4000000000000004</v>
      </c>
      <c r="F3969">
        <f>IF(Q3969&lt;10,E3969+0.1,E3969)</f>
        <v>4.4000000000000004</v>
      </c>
      <c r="G3969">
        <f>MIN(IF(Q3969&lt;10,E3969+0.5,E3969),5)</f>
        <v>4.4000000000000004</v>
      </c>
      <c r="H3969" t="str">
        <f t="shared" si="551"/>
        <v>Average Place to Work</v>
      </c>
      <c r="I3969">
        <v>132</v>
      </c>
      <c r="J3969" t="b">
        <f t="shared" si="552"/>
        <v>0</v>
      </c>
      <c r="K3969" t="b">
        <f>OR(E3969&gt;3.5,Q3969&lt;10)</f>
        <v>1</v>
      </c>
      <c r="L3969" t="s">
        <v>348</v>
      </c>
      <c r="M3969" t="s">
        <v>6930</v>
      </c>
      <c r="N3969" t="str">
        <f t="shared" si="553"/>
        <v>None</v>
      </c>
      <c r="O3969" t="str">
        <f t="shared" si="554"/>
        <v>None</v>
      </c>
      <c r="P3969" t="s">
        <v>460</v>
      </c>
      <c r="Q3969" s="2">
        <f t="shared" si="555"/>
        <v>37</v>
      </c>
      <c r="R3969" s="1" t="str">
        <f t="shared" si="556"/>
        <v>Established</v>
      </c>
      <c r="S3969" s="1"/>
      <c r="T3969" t="s">
        <v>2372</v>
      </c>
      <c r="U3969" t="s">
        <v>473</v>
      </c>
      <c r="V3969">
        <f t="shared" si="557"/>
        <v>0</v>
      </c>
    </row>
    <row r="3970" spans="1:22" x14ac:dyDescent="0.35">
      <c r="A3970">
        <v>3968</v>
      </c>
      <c r="B3970" t="s">
        <v>6931</v>
      </c>
      <c r="C3970" t="str">
        <f t="shared" si="549"/>
        <v>Buy</v>
      </c>
      <c r="D3970" t="str">
        <f t="shared" si="550"/>
        <v>Long Name</v>
      </c>
      <c r="E3970">
        <v>3.7</v>
      </c>
      <c r="F3970">
        <f>IF(Q3970&lt;10,E3970+0.1,E3970)</f>
        <v>3.7</v>
      </c>
      <c r="G3970">
        <f>MIN(IF(Q3970&lt;10,E3970+0.5,E3970),5)</f>
        <v>3.7</v>
      </c>
      <c r="H3970" t="str">
        <f t="shared" si="551"/>
        <v>Average Place to Work</v>
      </c>
      <c r="I3970">
        <v>132</v>
      </c>
      <c r="J3970" t="b">
        <f t="shared" si="552"/>
        <v>0</v>
      </c>
      <c r="K3970" t="b">
        <f>OR(E3970&gt;3.5,Q3970&lt;10)</f>
        <v>1</v>
      </c>
      <c r="L3970" t="s">
        <v>19</v>
      </c>
      <c r="M3970" t="s">
        <v>6932</v>
      </c>
      <c r="N3970" t="str">
        <f t="shared" si="553"/>
        <v>None</v>
      </c>
      <c r="O3970" t="str">
        <f t="shared" si="554"/>
        <v>None</v>
      </c>
      <c r="P3970" t="s">
        <v>737</v>
      </c>
      <c r="Q3970" s="2">
        <f t="shared" si="555"/>
        <v>75</v>
      </c>
      <c r="R3970" s="1" t="str">
        <f t="shared" si="556"/>
        <v>Established</v>
      </c>
      <c r="S3970" s="1"/>
      <c r="T3970" t="s">
        <v>12</v>
      </c>
      <c r="U3970" t="s">
        <v>2499</v>
      </c>
      <c r="V3970">
        <f t="shared" si="557"/>
        <v>0</v>
      </c>
    </row>
    <row r="3971" spans="1:22" x14ac:dyDescent="0.35">
      <c r="A3971">
        <v>3969</v>
      </c>
      <c r="B3971" t="s">
        <v>6933</v>
      </c>
      <c r="C3971" t="str">
        <f t="shared" ref="C3971:C4034" si="558">IF(OR(LEFT(B3971,1)="T",LEFT(B3971,1)="G"),"Buy","Don’t Buy")</f>
        <v>Don’t Buy</v>
      </c>
      <c r="D3971" t="str">
        <f t="shared" ref="D3971:D4034" si="559">IF(LEN(B3971)&gt;=10,"Long Name","Short Name")</f>
        <v>Short Name</v>
      </c>
      <c r="E3971">
        <v>4.5999999999999996</v>
      </c>
      <c r="F3971">
        <f>IF(Q3971&lt;10,E3971+0.1,E3971)</f>
        <v>4.5999999999999996</v>
      </c>
      <c r="G3971">
        <f>MIN(IF(Q3971&lt;10,E3971+0.5,E3971),5)</f>
        <v>4.5999999999999996</v>
      </c>
      <c r="H3971" t="str">
        <f t="shared" ref="H3971:H4034" si="560">IF(E3971&gt;4.5,"Great Place to Work","Average Place to Work")</f>
        <v>Great Place to Work</v>
      </c>
      <c r="I3971">
        <v>132</v>
      </c>
      <c r="J3971" t="b">
        <f t="shared" ref="J3971:J4034" si="561">AND(I3971&gt;10000,E3971&gt;4)</f>
        <v>0</v>
      </c>
      <c r="K3971" t="b">
        <f>OR(E3971&gt;3.5,Q3971&lt;10)</f>
        <v>1</v>
      </c>
      <c r="L3971" t="s">
        <v>19</v>
      </c>
      <c r="M3971" t="s">
        <v>3636</v>
      </c>
      <c r="N3971" t="str">
        <f t="shared" ref="N3971:N4034" si="562">IF(OR(LEFT(M3971,9)="Banglore",LEFT(M3971,9)="Bengaluru",LEFT(M3971,7)="Chennai",Q3971&lt;10,U3971="Internet"),"Indian Silicon Valley Startups","None")</f>
        <v>None</v>
      </c>
      <c r="O3971" t="str">
        <f t="shared" ref="O3971:O4034" si="563">IF(AND(LEFT(M3971,6)="Mumbai",U3971="Financial Services"),"Bombay Finances","None")</f>
        <v>None</v>
      </c>
      <c r="P3971" t="s">
        <v>79</v>
      </c>
      <c r="Q3971" s="2">
        <f t="shared" ref="Q3971:Q4034" si="564">_xlfn.NUMBERVALUE(SUBSTITUTE(TRIM(P3971)," years old",""))</f>
        <v>19</v>
      </c>
      <c r="R3971" s="1" t="str">
        <f t="shared" ref="R3971:R4034" si="565">IF(Q3971&lt;10,"Startup","Established")</f>
        <v>Established</v>
      </c>
      <c r="S3971" s="1"/>
      <c r="T3971" t="s">
        <v>606</v>
      </c>
      <c r="U3971" t="s">
        <v>192</v>
      </c>
      <c r="V3971">
        <f t="shared" ref="V3971:V4034" si="566">IF(AND(OR(U3971=$U$7,U3971=$U$12),E3971&gt;4),1000000,IF(AND(OR(U3971=$U$7,U3971=$U$12),E3971&lt;=4),500000,IF(AND(U3971=$U$18,E3971&gt;4),800000,0)))</f>
        <v>0</v>
      </c>
    </row>
    <row r="3972" spans="1:22" x14ac:dyDescent="0.35">
      <c r="A3972">
        <v>3970</v>
      </c>
      <c r="B3972" t="s">
        <v>6934</v>
      </c>
      <c r="C3972" t="str">
        <f t="shared" si="558"/>
        <v>Buy</v>
      </c>
      <c r="D3972" t="str">
        <f t="shared" si="559"/>
        <v>Long Name</v>
      </c>
      <c r="E3972">
        <v>3.6</v>
      </c>
      <c r="F3972">
        <f>IF(Q3972&lt;10,E3972+0.1,E3972)</f>
        <v>3.6</v>
      </c>
      <c r="G3972">
        <f>MIN(IF(Q3972&lt;10,E3972+0.5,E3972),5)</f>
        <v>3.6</v>
      </c>
      <c r="H3972" t="str">
        <f t="shared" si="560"/>
        <v>Average Place to Work</v>
      </c>
      <c r="I3972">
        <v>132</v>
      </c>
      <c r="J3972" t="b">
        <f t="shared" si="561"/>
        <v>0</v>
      </c>
      <c r="K3972" t="b">
        <f>OR(E3972&gt;3.5,Q3972&lt;10)</f>
        <v>1</v>
      </c>
      <c r="L3972" t="s">
        <v>19</v>
      </c>
      <c r="M3972" t="s">
        <v>6935</v>
      </c>
      <c r="N3972" t="str">
        <f t="shared" si="562"/>
        <v>None</v>
      </c>
      <c r="O3972" t="str">
        <f t="shared" si="563"/>
        <v>None</v>
      </c>
      <c r="P3972" t="s">
        <v>156</v>
      </c>
      <c r="Q3972" s="2">
        <f t="shared" si="564"/>
        <v>18</v>
      </c>
      <c r="R3972" s="1" t="str">
        <f t="shared" si="565"/>
        <v>Established</v>
      </c>
      <c r="S3972" s="1"/>
      <c r="T3972" t="s">
        <v>115</v>
      </c>
      <c r="U3972" t="s">
        <v>17</v>
      </c>
      <c r="V3972">
        <f t="shared" si="566"/>
        <v>500000</v>
      </c>
    </row>
    <row r="3973" spans="1:22" x14ac:dyDescent="0.35">
      <c r="A3973">
        <v>3971</v>
      </c>
      <c r="B3973" t="s">
        <v>6936</v>
      </c>
      <c r="C3973" t="str">
        <f t="shared" si="558"/>
        <v>Don’t Buy</v>
      </c>
      <c r="D3973" t="str">
        <f t="shared" si="559"/>
        <v>Long Name</v>
      </c>
      <c r="E3973">
        <v>3.9</v>
      </c>
      <c r="F3973">
        <f>IF(Q3973&lt;10,E3973+0.1,E3973)</f>
        <v>3.9</v>
      </c>
      <c r="G3973">
        <f>MIN(IF(Q3973&lt;10,E3973+0.5,E3973),5)</f>
        <v>3.9</v>
      </c>
      <c r="H3973" t="str">
        <f t="shared" si="560"/>
        <v>Average Place to Work</v>
      </c>
      <c r="I3973">
        <v>132</v>
      </c>
      <c r="J3973" t="b">
        <f t="shared" si="561"/>
        <v>0</v>
      </c>
      <c r="K3973" t="b">
        <f>OR(E3973&gt;3.5,Q3973&lt;10)</f>
        <v>1</v>
      </c>
      <c r="L3973" t="s">
        <v>9</v>
      </c>
      <c r="M3973" t="s">
        <v>1381</v>
      </c>
      <c r="N3973" t="str">
        <f t="shared" si="562"/>
        <v>None</v>
      </c>
      <c r="O3973" t="str">
        <f t="shared" si="563"/>
        <v>None</v>
      </c>
      <c r="P3973" t="s">
        <v>198</v>
      </c>
      <c r="Q3973" s="2">
        <f t="shared" si="564"/>
        <v>35</v>
      </c>
      <c r="R3973" s="1" t="str">
        <f t="shared" si="565"/>
        <v>Established</v>
      </c>
      <c r="S3973" s="1"/>
      <c r="T3973" t="s">
        <v>606</v>
      </c>
      <c r="U3973" t="s">
        <v>17</v>
      </c>
      <c r="V3973">
        <f t="shared" si="566"/>
        <v>500000</v>
      </c>
    </row>
    <row r="3974" spans="1:22" x14ac:dyDescent="0.35">
      <c r="A3974">
        <v>3972</v>
      </c>
      <c r="B3974" t="s">
        <v>6937</v>
      </c>
      <c r="C3974" t="str">
        <f t="shared" si="558"/>
        <v>Don’t Buy</v>
      </c>
      <c r="D3974" t="str">
        <f t="shared" si="559"/>
        <v>Long Name</v>
      </c>
      <c r="E3974">
        <v>4.0999999999999996</v>
      </c>
      <c r="F3974">
        <f>IF(Q3974&lt;10,E3974+0.1,E3974)</f>
        <v>4.0999999999999996</v>
      </c>
      <c r="G3974">
        <f>MIN(IF(Q3974&lt;10,E3974+0.5,E3974),5)</f>
        <v>4.0999999999999996</v>
      </c>
      <c r="H3974" t="str">
        <f t="shared" si="560"/>
        <v>Average Place to Work</v>
      </c>
      <c r="I3974">
        <v>132</v>
      </c>
      <c r="J3974" t="b">
        <f t="shared" si="561"/>
        <v>0</v>
      </c>
      <c r="K3974" t="b">
        <f>OR(E3974&gt;3.5,Q3974&lt;10)</f>
        <v>1</v>
      </c>
      <c r="L3974" t="s">
        <v>19</v>
      </c>
      <c r="M3974" t="s">
        <v>6938</v>
      </c>
      <c r="N3974" t="str">
        <f t="shared" si="562"/>
        <v>None</v>
      </c>
      <c r="O3974" t="str">
        <f t="shared" si="563"/>
        <v>None</v>
      </c>
      <c r="P3974" t="s">
        <v>114</v>
      </c>
      <c r="Q3974" s="2">
        <f t="shared" si="564"/>
        <v>11</v>
      </c>
      <c r="R3974" s="1" t="str">
        <f t="shared" si="565"/>
        <v>Established</v>
      </c>
      <c r="S3974" s="1"/>
      <c r="T3974" t="s">
        <v>1183</v>
      </c>
      <c r="U3974" t="s">
        <v>171</v>
      </c>
      <c r="V3974">
        <f t="shared" si="566"/>
        <v>0</v>
      </c>
    </row>
    <row r="3975" spans="1:22" x14ac:dyDescent="0.35">
      <c r="A3975">
        <v>3973</v>
      </c>
      <c r="B3975" t="s">
        <v>6939</v>
      </c>
      <c r="C3975" t="str">
        <f t="shared" si="558"/>
        <v>Don’t Buy</v>
      </c>
      <c r="D3975" t="str">
        <f t="shared" si="559"/>
        <v>Long Name</v>
      </c>
      <c r="E3975">
        <v>4</v>
      </c>
      <c r="F3975">
        <f>IF(Q3975&lt;10,E3975+0.1,E3975)</f>
        <v>4</v>
      </c>
      <c r="G3975">
        <f>MIN(IF(Q3975&lt;10,E3975+0.5,E3975),5)</f>
        <v>4</v>
      </c>
      <c r="H3975" t="str">
        <f t="shared" si="560"/>
        <v>Average Place to Work</v>
      </c>
      <c r="I3975">
        <v>132</v>
      </c>
      <c r="J3975" t="b">
        <f t="shared" si="561"/>
        <v>0</v>
      </c>
      <c r="K3975" t="b">
        <f>OR(E3975&gt;3.5,Q3975&lt;10)</f>
        <v>1</v>
      </c>
      <c r="L3975" t="s">
        <v>9</v>
      </c>
      <c r="M3975" t="s">
        <v>2488</v>
      </c>
      <c r="N3975" t="str">
        <f t="shared" si="562"/>
        <v>None</v>
      </c>
      <c r="O3975" t="str">
        <f t="shared" si="563"/>
        <v>None</v>
      </c>
      <c r="P3975" t="s">
        <v>328</v>
      </c>
      <c r="Q3975" s="2">
        <f t="shared" si="564"/>
        <v>42</v>
      </c>
      <c r="R3975" s="1" t="str">
        <f t="shared" si="565"/>
        <v>Established</v>
      </c>
      <c r="S3975" s="1"/>
      <c r="T3975" t="s">
        <v>115</v>
      </c>
      <c r="U3975" t="s">
        <v>530</v>
      </c>
      <c r="V3975">
        <f t="shared" si="566"/>
        <v>0</v>
      </c>
    </row>
    <row r="3976" spans="1:22" x14ac:dyDescent="0.35">
      <c r="A3976">
        <v>3974</v>
      </c>
      <c r="B3976" t="s">
        <v>6940</v>
      </c>
      <c r="C3976" t="str">
        <f t="shared" si="558"/>
        <v>Don’t Buy</v>
      </c>
      <c r="D3976" t="str">
        <f t="shared" si="559"/>
        <v>Long Name</v>
      </c>
      <c r="E3976">
        <v>3.8</v>
      </c>
      <c r="F3976">
        <f>IF(Q3976&lt;10,E3976+0.1,E3976)</f>
        <v>3.8</v>
      </c>
      <c r="G3976">
        <f>MIN(IF(Q3976&lt;10,E3976+0.5,E3976),5)</f>
        <v>3.8</v>
      </c>
      <c r="H3976" t="str">
        <f t="shared" si="560"/>
        <v>Average Place to Work</v>
      </c>
      <c r="I3976">
        <v>132</v>
      </c>
      <c r="J3976" t="b">
        <f t="shared" si="561"/>
        <v>0</v>
      </c>
      <c r="K3976" t="b">
        <f>OR(E3976&gt;3.5,Q3976&lt;10)</f>
        <v>1</v>
      </c>
      <c r="L3976" t="s">
        <v>9</v>
      </c>
      <c r="M3976" t="s">
        <v>1215</v>
      </c>
      <c r="N3976" t="str">
        <f t="shared" si="562"/>
        <v>None</v>
      </c>
      <c r="O3976" t="str">
        <f t="shared" si="563"/>
        <v>None</v>
      </c>
      <c r="P3976" t="s">
        <v>715</v>
      </c>
      <c r="Q3976" s="2">
        <f t="shared" si="564"/>
        <v>66</v>
      </c>
      <c r="R3976" s="1" t="str">
        <f t="shared" si="565"/>
        <v>Established</v>
      </c>
      <c r="S3976" s="1"/>
      <c r="T3976" t="s">
        <v>115</v>
      </c>
      <c r="U3976" t="s">
        <v>484</v>
      </c>
      <c r="V3976">
        <f t="shared" si="566"/>
        <v>0</v>
      </c>
    </row>
    <row r="3977" spans="1:22" x14ac:dyDescent="0.35">
      <c r="A3977">
        <v>3975</v>
      </c>
      <c r="B3977" t="s">
        <v>6941</v>
      </c>
      <c r="C3977" t="str">
        <f t="shared" si="558"/>
        <v>Don’t Buy</v>
      </c>
      <c r="D3977" t="str">
        <f t="shared" si="559"/>
        <v>Long Name</v>
      </c>
      <c r="E3977">
        <v>4</v>
      </c>
      <c r="F3977">
        <f>IF(Q3977&lt;10,E3977+0.1,E3977)</f>
        <v>4</v>
      </c>
      <c r="G3977">
        <f>MIN(IF(Q3977&lt;10,E3977+0.5,E3977),5)</f>
        <v>4</v>
      </c>
      <c r="H3977" t="str">
        <f t="shared" si="560"/>
        <v>Average Place to Work</v>
      </c>
      <c r="I3977">
        <v>132</v>
      </c>
      <c r="J3977" t="b">
        <f t="shared" si="561"/>
        <v>0</v>
      </c>
      <c r="K3977" t="b">
        <f>OR(E3977&gt;3.5,Q3977&lt;10)</f>
        <v>1</v>
      </c>
      <c r="L3977" t="s">
        <v>19</v>
      </c>
      <c r="M3977" t="s">
        <v>6942</v>
      </c>
      <c r="N3977" t="str">
        <f t="shared" si="562"/>
        <v>Indian Silicon Valley Startups</v>
      </c>
      <c r="O3977" t="str">
        <f t="shared" si="563"/>
        <v>None</v>
      </c>
      <c r="P3977" t="s">
        <v>801</v>
      </c>
      <c r="Q3977" s="2">
        <f t="shared" si="564"/>
        <v>130</v>
      </c>
      <c r="R3977" s="1" t="str">
        <f t="shared" si="565"/>
        <v>Established</v>
      </c>
      <c r="S3977" s="1"/>
      <c r="T3977" t="s">
        <v>598</v>
      </c>
      <c r="U3977" t="s">
        <v>752</v>
      </c>
      <c r="V3977">
        <f t="shared" si="566"/>
        <v>0</v>
      </c>
    </row>
    <row r="3978" spans="1:22" x14ac:dyDescent="0.35">
      <c r="A3978">
        <v>3976</v>
      </c>
      <c r="B3978" t="s">
        <v>6943</v>
      </c>
      <c r="C3978" t="str">
        <f t="shared" si="558"/>
        <v>Don’t Buy</v>
      </c>
      <c r="D3978" t="str">
        <f t="shared" si="559"/>
        <v>Long Name</v>
      </c>
      <c r="E3978">
        <v>4.2</v>
      </c>
      <c r="F3978">
        <f>IF(Q3978&lt;10,E3978+0.1,E3978)</f>
        <v>4.3</v>
      </c>
      <c r="G3978">
        <f>MIN(IF(Q3978&lt;10,E3978+0.5,E3978),5)</f>
        <v>4.7</v>
      </c>
      <c r="H3978" t="str">
        <f t="shared" si="560"/>
        <v>Average Place to Work</v>
      </c>
      <c r="I3978">
        <v>132</v>
      </c>
      <c r="J3978" t="b">
        <f t="shared" si="561"/>
        <v>0</v>
      </c>
      <c r="K3978" t="b">
        <f>OR(E3978&gt;3.5,Q3978&lt;10)</f>
        <v>1</v>
      </c>
      <c r="L3978" t="s">
        <v>9</v>
      </c>
      <c r="M3978" t="s">
        <v>6944</v>
      </c>
      <c r="N3978" t="str">
        <f t="shared" si="562"/>
        <v>Indian Silicon Valley Startups</v>
      </c>
      <c r="O3978" t="str">
        <f t="shared" si="563"/>
        <v>None</v>
      </c>
      <c r="P3978" t="s">
        <v>502</v>
      </c>
      <c r="Q3978" s="2">
        <f t="shared" si="564"/>
        <v>8</v>
      </c>
      <c r="R3978" s="1" t="str">
        <f t="shared" si="565"/>
        <v>Startup</v>
      </c>
      <c r="S3978" s="1"/>
      <c r="T3978" t="s">
        <v>12</v>
      </c>
      <c r="U3978" t="s">
        <v>523</v>
      </c>
      <c r="V3978">
        <f t="shared" si="566"/>
        <v>0</v>
      </c>
    </row>
    <row r="3979" spans="1:22" x14ac:dyDescent="0.35">
      <c r="A3979">
        <v>3977</v>
      </c>
      <c r="B3979" t="s">
        <v>6945</v>
      </c>
      <c r="C3979" t="str">
        <f t="shared" si="558"/>
        <v>Don’t Buy</v>
      </c>
      <c r="D3979" t="str">
        <f t="shared" si="559"/>
        <v>Long Name</v>
      </c>
      <c r="E3979">
        <v>3.8</v>
      </c>
      <c r="F3979">
        <f>IF(Q3979&lt;10,E3979+0.1,E3979)</f>
        <v>3.8</v>
      </c>
      <c r="G3979">
        <f>MIN(IF(Q3979&lt;10,E3979+0.5,E3979),5)</f>
        <v>3.8</v>
      </c>
      <c r="H3979" t="str">
        <f t="shared" si="560"/>
        <v>Average Place to Work</v>
      </c>
      <c r="I3979">
        <v>132</v>
      </c>
      <c r="J3979" t="b">
        <f t="shared" si="561"/>
        <v>0</v>
      </c>
      <c r="K3979" t="b">
        <f>OR(E3979&gt;3.5,Q3979&lt;10)</f>
        <v>1</v>
      </c>
      <c r="L3979" t="s">
        <v>9</v>
      </c>
      <c r="M3979" t="s">
        <v>6946</v>
      </c>
      <c r="N3979" t="str">
        <f t="shared" si="562"/>
        <v>None</v>
      </c>
      <c r="O3979" t="str">
        <f t="shared" si="563"/>
        <v>None</v>
      </c>
      <c r="P3979" t="s">
        <v>111</v>
      </c>
      <c r="Q3979" s="2">
        <f t="shared" si="564"/>
        <v>22</v>
      </c>
      <c r="R3979" s="1" t="str">
        <f t="shared" si="565"/>
        <v>Established</v>
      </c>
      <c r="S3979" s="1"/>
      <c r="T3979" t="s">
        <v>219</v>
      </c>
      <c r="U3979" t="s">
        <v>352</v>
      </c>
      <c r="V3979">
        <f t="shared" si="566"/>
        <v>0</v>
      </c>
    </row>
    <row r="3980" spans="1:22" x14ac:dyDescent="0.35">
      <c r="A3980">
        <v>3978</v>
      </c>
      <c r="B3980" t="s">
        <v>6947</v>
      </c>
      <c r="C3980" t="str">
        <f t="shared" si="558"/>
        <v>Buy</v>
      </c>
      <c r="D3980" t="str">
        <f t="shared" si="559"/>
        <v>Long Name</v>
      </c>
      <c r="E3980">
        <v>3.8</v>
      </c>
      <c r="F3980">
        <f>IF(Q3980&lt;10,E3980+0.1,E3980)</f>
        <v>3.8</v>
      </c>
      <c r="G3980">
        <f>MIN(IF(Q3980&lt;10,E3980+0.5,E3980),5)</f>
        <v>3.8</v>
      </c>
      <c r="H3980" t="str">
        <f t="shared" si="560"/>
        <v>Average Place to Work</v>
      </c>
      <c r="I3980">
        <v>132</v>
      </c>
      <c r="J3980" t="b">
        <f t="shared" si="561"/>
        <v>0</v>
      </c>
      <c r="K3980" t="b">
        <f>OR(E3980&gt;3.5,Q3980&lt;10)</f>
        <v>1</v>
      </c>
      <c r="L3980" t="s">
        <v>19</v>
      </c>
      <c r="M3980" t="s">
        <v>2488</v>
      </c>
      <c r="N3980" t="str">
        <f t="shared" si="562"/>
        <v>None</v>
      </c>
      <c r="O3980" t="str">
        <f t="shared" si="563"/>
        <v>None</v>
      </c>
      <c r="P3980" t="s">
        <v>241</v>
      </c>
      <c r="Q3980" s="2">
        <f t="shared" si="564"/>
        <v>13</v>
      </c>
      <c r="R3980" s="1" t="str">
        <f t="shared" si="565"/>
        <v>Established</v>
      </c>
      <c r="S3980" s="1"/>
      <c r="T3980" t="s">
        <v>606</v>
      </c>
      <c r="U3980" t="s">
        <v>647</v>
      </c>
      <c r="V3980">
        <f t="shared" si="566"/>
        <v>0</v>
      </c>
    </row>
    <row r="3981" spans="1:22" x14ac:dyDescent="0.35">
      <c r="A3981">
        <v>3979</v>
      </c>
      <c r="B3981" t="s">
        <v>6948</v>
      </c>
      <c r="C3981" t="str">
        <f t="shared" si="558"/>
        <v>Buy</v>
      </c>
      <c r="D3981" t="str">
        <f t="shared" si="559"/>
        <v>Long Name</v>
      </c>
      <c r="E3981">
        <v>3.5</v>
      </c>
      <c r="F3981">
        <f>IF(Q3981&lt;10,E3981+0.1,E3981)</f>
        <v>3.5</v>
      </c>
      <c r="G3981">
        <f>MIN(IF(Q3981&lt;10,E3981+0.5,E3981),5)</f>
        <v>3.5</v>
      </c>
      <c r="H3981" t="str">
        <f t="shared" si="560"/>
        <v>Average Place to Work</v>
      </c>
      <c r="I3981">
        <v>132</v>
      </c>
      <c r="J3981" t="b">
        <f t="shared" si="561"/>
        <v>0</v>
      </c>
      <c r="K3981" t="b">
        <f>OR(E3981&gt;3.5,Q3981&lt;10)</f>
        <v>0</v>
      </c>
      <c r="L3981" t="s">
        <v>19</v>
      </c>
      <c r="M3981" t="s">
        <v>5975</v>
      </c>
      <c r="N3981" t="str">
        <f t="shared" si="562"/>
        <v>None</v>
      </c>
      <c r="O3981" t="str">
        <f t="shared" si="563"/>
        <v>None</v>
      </c>
      <c r="P3981" t="s">
        <v>309</v>
      </c>
      <c r="Q3981" s="2">
        <f t="shared" si="564"/>
        <v>40</v>
      </c>
      <c r="R3981" s="1" t="str">
        <f t="shared" si="565"/>
        <v>Established</v>
      </c>
      <c r="S3981" s="1"/>
      <c r="T3981" t="s">
        <v>1183</v>
      </c>
      <c r="U3981" t="s">
        <v>5625</v>
      </c>
      <c r="V3981">
        <f t="shared" si="566"/>
        <v>0</v>
      </c>
    </row>
    <row r="3982" spans="1:22" x14ac:dyDescent="0.35">
      <c r="A3982">
        <v>3980</v>
      </c>
      <c r="B3982" t="s">
        <v>6949</v>
      </c>
      <c r="C3982" t="str">
        <f t="shared" si="558"/>
        <v>Don’t Buy</v>
      </c>
      <c r="D3982" t="str">
        <f t="shared" si="559"/>
        <v>Long Name</v>
      </c>
      <c r="E3982">
        <v>2.9</v>
      </c>
      <c r="F3982">
        <f>IF(Q3982&lt;10,E3982+0.1,E3982)</f>
        <v>3</v>
      </c>
      <c r="G3982">
        <f>MIN(IF(Q3982&lt;10,E3982+0.5,E3982),5)</f>
        <v>3.4</v>
      </c>
      <c r="H3982" t="str">
        <f t="shared" si="560"/>
        <v>Average Place to Work</v>
      </c>
      <c r="I3982">
        <v>132</v>
      </c>
      <c r="J3982" t="b">
        <f t="shared" si="561"/>
        <v>0</v>
      </c>
      <c r="K3982" t="b">
        <f>OR(E3982&gt;3.5,Q3982&lt;10)</f>
        <v>1</v>
      </c>
      <c r="L3982" t="s">
        <v>19</v>
      </c>
      <c r="M3982" t="s">
        <v>5008</v>
      </c>
      <c r="N3982" t="str">
        <f t="shared" si="562"/>
        <v>Indian Silicon Valley Startups</v>
      </c>
      <c r="O3982" t="str">
        <f t="shared" si="563"/>
        <v>None</v>
      </c>
      <c r="P3982" t="s">
        <v>258</v>
      </c>
      <c r="Q3982" s="2">
        <f t="shared" si="564"/>
        <v>7</v>
      </c>
      <c r="R3982" s="1" t="str">
        <f t="shared" si="565"/>
        <v>Startup</v>
      </c>
      <c r="S3982" s="1"/>
      <c r="T3982" t="s">
        <v>2721</v>
      </c>
      <c r="U3982" t="s">
        <v>446</v>
      </c>
      <c r="V3982">
        <f t="shared" si="566"/>
        <v>0</v>
      </c>
    </row>
    <row r="3983" spans="1:22" x14ac:dyDescent="0.35">
      <c r="A3983">
        <v>3981</v>
      </c>
      <c r="B3983" t="s">
        <v>6950</v>
      </c>
      <c r="C3983" t="str">
        <f t="shared" si="558"/>
        <v>Don’t Buy</v>
      </c>
      <c r="D3983" t="str">
        <f t="shared" si="559"/>
        <v>Short Name</v>
      </c>
      <c r="E3983">
        <v>3.9</v>
      </c>
      <c r="F3983">
        <f>IF(Q3983&lt;10,E3983+0.1,E3983)</f>
        <v>3.9</v>
      </c>
      <c r="G3983">
        <f>MIN(IF(Q3983&lt;10,E3983+0.5,E3983),5)</f>
        <v>3.9</v>
      </c>
      <c r="H3983" t="str">
        <f t="shared" si="560"/>
        <v>Average Place to Work</v>
      </c>
      <c r="I3983">
        <v>132</v>
      </c>
      <c r="J3983" t="b">
        <f t="shared" si="561"/>
        <v>0</v>
      </c>
      <c r="K3983" t="b">
        <f>OR(E3983&gt;3.5,Q3983&lt;10)</f>
        <v>1</v>
      </c>
      <c r="L3983" t="s">
        <v>19</v>
      </c>
      <c r="M3983" t="s">
        <v>6951</v>
      </c>
      <c r="N3983" t="str">
        <f t="shared" si="562"/>
        <v>None</v>
      </c>
      <c r="O3983" t="str">
        <f t="shared" si="563"/>
        <v>None</v>
      </c>
      <c r="P3983" t="s">
        <v>47</v>
      </c>
      <c r="Q3983" s="2">
        <f t="shared" si="564"/>
        <v>31</v>
      </c>
      <c r="R3983" s="1" t="str">
        <f t="shared" si="565"/>
        <v>Established</v>
      </c>
      <c r="S3983" s="1"/>
      <c r="T3983" t="s">
        <v>115</v>
      </c>
      <c r="U3983" t="s">
        <v>245</v>
      </c>
      <c r="V3983">
        <f t="shared" si="566"/>
        <v>0</v>
      </c>
    </row>
    <row r="3984" spans="1:22" x14ac:dyDescent="0.35">
      <c r="A3984">
        <v>3982</v>
      </c>
      <c r="B3984" t="s">
        <v>6952</v>
      </c>
      <c r="C3984" t="str">
        <f t="shared" si="558"/>
        <v>Don’t Buy</v>
      </c>
      <c r="D3984" t="str">
        <f t="shared" si="559"/>
        <v>Long Name</v>
      </c>
      <c r="E3984">
        <v>4.3</v>
      </c>
      <c r="F3984">
        <f>IF(Q3984&lt;10,E3984+0.1,E3984)</f>
        <v>4.3999999999999995</v>
      </c>
      <c r="G3984">
        <f>MIN(IF(Q3984&lt;10,E3984+0.5,E3984),5)</f>
        <v>4.8</v>
      </c>
      <c r="H3984" t="str">
        <f t="shared" si="560"/>
        <v>Average Place to Work</v>
      </c>
      <c r="I3984">
        <v>132</v>
      </c>
      <c r="J3984" t="b">
        <f t="shared" si="561"/>
        <v>0</v>
      </c>
      <c r="K3984" t="b">
        <f>OR(E3984&gt;3.5,Q3984&lt;10)</f>
        <v>1</v>
      </c>
      <c r="L3984" t="s">
        <v>19</v>
      </c>
      <c r="M3984" t="s">
        <v>6953</v>
      </c>
      <c r="N3984" t="str">
        <f t="shared" si="562"/>
        <v>Indian Silicon Valley Startups</v>
      </c>
      <c r="O3984" t="str">
        <f t="shared" si="563"/>
        <v>None</v>
      </c>
      <c r="P3984" t="s">
        <v>170</v>
      </c>
      <c r="Q3984" s="2">
        <f t="shared" si="564"/>
        <v>6</v>
      </c>
      <c r="R3984" s="1" t="str">
        <f t="shared" si="565"/>
        <v>Startup</v>
      </c>
      <c r="S3984" s="1"/>
      <c r="T3984" t="s">
        <v>606</v>
      </c>
      <c r="U3984" t="s">
        <v>24</v>
      </c>
      <c r="V3984">
        <f t="shared" si="566"/>
        <v>1000000</v>
      </c>
    </row>
    <row r="3985" spans="1:22" x14ac:dyDescent="0.35">
      <c r="A3985">
        <v>3983</v>
      </c>
      <c r="B3985" t="s">
        <v>6954</v>
      </c>
      <c r="C3985" t="str">
        <f t="shared" si="558"/>
        <v>Don’t Buy</v>
      </c>
      <c r="D3985" t="str">
        <f t="shared" si="559"/>
        <v>Long Name</v>
      </c>
      <c r="E3985">
        <v>4.2</v>
      </c>
      <c r="F3985">
        <f>IF(Q3985&lt;10,E3985+0.1,E3985)</f>
        <v>4.3</v>
      </c>
      <c r="G3985">
        <f>MIN(IF(Q3985&lt;10,E3985+0.5,E3985),5)</f>
        <v>4.7</v>
      </c>
      <c r="H3985" t="str">
        <f t="shared" si="560"/>
        <v>Average Place to Work</v>
      </c>
      <c r="I3985">
        <v>132</v>
      </c>
      <c r="J3985" t="b">
        <f t="shared" si="561"/>
        <v>0</v>
      </c>
      <c r="K3985" t="b">
        <f>OR(E3985&gt;3.5,Q3985&lt;10)</f>
        <v>1</v>
      </c>
      <c r="M3985" t="s">
        <v>6955</v>
      </c>
      <c r="N3985" t="str">
        <f t="shared" si="562"/>
        <v>Indian Silicon Valley Startups</v>
      </c>
      <c r="O3985" t="str">
        <f t="shared" si="563"/>
        <v>None</v>
      </c>
      <c r="Q3985" s="2">
        <f t="shared" si="564"/>
        <v>0</v>
      </c>
      <c r="R3985" s="1" t="str">
        <f t="shared" si="565"/>
        <v>Startup</v>
      </c>
      <c r="S3985" s="1"/>
      <c r="U3985" t="s">
        <v>523</v>
      </c>
      <c r="V3985">
        <f t="shared" si="566"/>
        <v>0</v>
      </c>
    </row>
    <row r="3986" spans="1:22" x14ac:dyDescent="0.35">
      <c r="A3986">
        <v>3984</v>
      </c>
      <c r="B3986" t="s">
        <v>6956</v>
      </c>
      <c r="C3986" t="str">
        <f t="shared" si="558"/>
        <v>Don’t Buy</v>
      </c>
      <c r="D3986" t="str">
        <f t="shared" si="559"/>
        <v>Long Name</v>
      </c>
      <c r="E3986">
        <v>4.2</v>
      </c>
      <c r="F3986">
        <f>IF(Q3986&lt;10,E3986+0.1,E3986)</f>
        <v>4.3</v>
      </c>
      <c r="G3986">
        <f>MIN(IF(Q3986&lt;10,E3986+0.5,E3986),5)</f>
        <v>4.7</v>
      </c>
      <c r="H3986" t="str">
        <f t="shared" si="560"/>
        <v>Average Place to Work</v>
      </c>
      <c r="I3986">
        <v>132</v>
      </c>
      <c r="J3986" t="b">
        <f t="shared" si="561"/>
        <v>0</v>
      </c>
      <c r="K3986" t="b">
        <f>OR(E3986&gt;3.5,Q3986&lt;10)</f>
        <v>1</v>
      </c>
      <c r="L3986" t="s">
        <v>19</v>
      </c>
      <c r="M3986" t="s">
        <v>6473</v>
      </c>
      <c r="N3986" t="str">
        <f t="shared" si="562"/>
        <v>Indian Silicon Valley Startups</v>
      </c>
      <c r="O3986" t="str">
        <f t="shared" si="563"/>
        <v>None</v>
      </c>
      <c r="P3986" t="s">
        <v>1680</v>
      </c>
      <c r="Q3986" s="2">
        <f t="shared" si="564"/>
        <v>3</v>
      </c>
      <c r="R3986" s="1" t="str">
        <f t="shared" si="565"/>
        <v>Startup</v>
      </c>
      <c r="S3986" s="1"/>
      <c r="T3986" t="s">
        <v>115</v>
      </c>
      <c r="U3986" t="s">
        <v>255</v>
      </c>
      <c r="V3986">
        <f t="shared" si="566"/>
        <v>0</v>
      </c>
    </row>
    <row r="3987" spans="1:22" x14ac:dyDescent="0.35">
      <c r="A3987">
        <v>3985</v>
      </c>
      <c r="B3987" t="s">
        <v>6957</v>
      </c>
      <c r="C3987" t="str">
        <f t="shared" si="558"/>
        <v>Don’t Buy</v>
      </c>
      <c r="D3987" t="str">
        <f t="shared" si="559"/>
        <v>Long Name</v>
      </c>
      <c r="E3987">
        <v>4.2</v>
      </c>
      <c r="F3987">
        <f>IF(Q3987&lt;10,E3987+0.1,E3987)</f>
        <v>4.2</v>
      </c>
      <c r="G3987">
        <f>MIN(IF(Q3987&lt;10,E3987+0.5,E3987),5)</f>
        <v>4.2</v>
      </c>
      <c r="H3987" t="str">
        <f t="shared" si="560"/>
        <v>Average Place to Work</v>
      </c>
      <c r="I3987">
        <v>132</v>
      </c>
      <c r="J3987" t="b">
        <f t="shared" si="561"/>
        <v>0</v>
      </c>
      <c r="K3987" t="b">
        <f>OR(E3987&gt;3.5,Q3987&lt;10)</f>
        <v>1</v>
      </c>
      <c r="L3987" t="s">
        <v>19</v>
      </c>
      <c r="M3987" t="s">
        <v>1542</v>
      </c>
      <c r="N3987" t="str">
        <f t="shared" si="562"/>
        <v>Indian Silicon Valley Startups</v>
      </c>
      <c r="O3987" t="str">
        <f t="shared" si="563"/>
        <v>None</v>
      </c>
      <c r="P3987" t="s">
        <v>156</v>
      </c>
      <c r="Q3987" s="2">
        <f t="shared" si="564"/>
        <v>18</v>
      </c>
      <c r="R3987" s="1" t="str">
        <f t="shared" si="565"/>
        <v>Established</v>
      </c>
      <c r="S3987" s="1"/>
      <c r="T3987" t="s">
        <v>598</v>
      </c>
      <c r="U3987" t="s">
        <v>227</v>
      </c>
      <c r="V3987">
        <f t="shared" si="566"/>
        <v>0</v>
      </c>
    </row>
    <row r="3988" spans="1:22" x14ac:dyDescent="0.35">
      <c r="A3988">
        <v>3986</v>
      </c>
      <c r="B3988" t="s">
        <v>6958</v>
      </c>
      <c r="C3988" t="str">
        <f t="shared" si="558"/>
        <v>Don’t Buy</v>
      </c>
      <c r="D3988" t="str">
        <f t="shared" si="559"/>
        <v>Long Name</v>
      </c>
      <c r="E3988">
        <v>4.0999999999999996</v>
      </c>
      <c r="F3988">
        <f>IF(Q3988&lt;10,E3988+0.1,E3988)</f>
        <v>4.0999999999999996</v>
      </c>
      <c r="G3988">
        <f>MIN(IF(Q3988&lt;10,E3988+0.5,E3988),5)</f>
        <v>4.0999999999999996</v>
      </c>
      <c r="H3988" t="str">
        <f t="shared" si="560"/>
        <v>Average Place to Work</v>
      </c>
      <c r="I3988">
        <v>132</v>
      </c>
      <c r="J3988" t="b">
        <f t="shared" si="561"/>
        <v>0</v>
      </c>
      <c r="K3988" t="b">
        <f>OR(E3988&gt;3.5,Q3988&lt;10)</f>
        <v>1</v>
      </c>
      <c r="L3988" t="s">
        <v>19</v>
      </c>
      <c r="M3988" t="s">
        <v>4063</v>
      </c>
      <c r="N3988" t="str">
        <f t="shared" si="562"/>
        <v>None</v>
      </c>
      <c r="O3988" t="str">
        <f t="shared" si="563"/>
        <v>None</v>
      </c>
      <c r="P3988" t="s">
        <v>16</v>
      </c>
      <c r="Q3988" s="2">
        <f t="shared" si="564"/>
        <v>33</v>
      </c>
      <c r="R3988" s="1" t="str">
        <f t="shared" si="565"/>
        <v>Established</v>
      </c>
      <c r="S3988" s="1"/>
      <c r="T3988" t="s">
        <v>606</v>
      </c>
      <c r="U3988" t="s">
        <v>17</v>
      </c>
      <c r="V3988">
        <f t="shared" si="566"/>
        <v>1000000</v>
      </c>
    </row>
    <row r="3989" spans="1:22" x14ac:dyDescent="0.35">
      <c r="A3989">
        <v>3987</v>
      </c>
      <c r="B3989" t="s">
        <v>6959</v>
      </c>
      <c r="C3989" t="str">
        <f t="shared" si="558"/>
        <v>Buy</v>
      </c>
      <c r="D3989" t="str">
        <f t="shared" si="559"/>
        <v>Long Name</v>
      </c>
      <c r="E3989">
        <v>4</v>
      </c>
      <c r="F3989">
        <f>IF(Q3989&lt;10,E3989+0.1,E3989)</f>
        <v>4</v>
      </c>
      <c r="G3989">
        <f>MIN(IF(Q3989&lt;10,E3989+0.5,E3989),5)</f>
        <v>4</v>
      </c>
      <c r="H3989" t="str">
        <f t="shared" si="560"/>
        <v>Average Place to Work</v>
      </c>
      <c r="I3989">
        <v>132</v>
      </c>
      <c r="J3989" t="b">
        <f t="shared" si="561"/>
        <v>0</v>
      </c>
      <c r="K3989" t="b">
        <f>OR(E3989&gt;3.5,Q3989&lt;10)</f>
        <v>1</v>
      </c>
      <c r="L3989" t="s">
        <v>19</v>
      </c>
      <c r="M3989" t="s">
        <v>924</v>
      </c>
      <c r="N3989" t="str">
        <f t="shared" si="562"/>
        <v>None</v>
      </c>
      <c r="O3989" t="str">
        <f t="shared" si="563"/>
        <v>None</v>
      </c>
      <c r="P3989" t="s">
        <v>180</v>
      </c>
      <c r="Q3989" s="2">
        <f t="shared" si="564"/>
        <v>23</v>
      </c>
      <c r="R3989" s="1" t="str">
        <f t="shared" si="565"/>
        <v>Established</v>
      </c>
      <c r="S3989" s="1"/>
      <c r="T3989" t="s">
        <v>606</v>
      </c>
      <c r="U3989" t="s">
        <v>17</v>
      </c>
      <c r="V3989">
        <f t="shared" si="566"/>
        <v>500000</v>
      </c>
    </row>
    <row r="3990" spans="1:22" x14ac:dyDescent="0.35">
      <c r="A3990">
        <v>3988</v>
      </c>
      <c r="B3990" t="s">
        <v>6960</v>
      </c>
      <c r="C3990" t="str">
        <f t="shared" si="558"/>
        <v>Don’t Buy</v>
      </c>
      <c r="D3990" t="str">
        <f t="shared" si="559"/>
        <v>Short Name</v>
      </c>
      <c r="E3990">
        <v>4</v>
      </c>
      <c r="F3990">
        <f>IF(Q3990&lt;10,E3990+0.1,E3990)</f>
        <v>4.0999999999999996</v>
      </c>
      <c r="G3990">
        <f>MIN(IF(Q3990&lt;10,E3990+0.5,E3990),5)</f>
        <v>4.5</v>
      </c>
      <c r="H3990" t="str">
        <f t="shared" si="560"/>
        <v>Average Place to Work</v>
      </c>
      <c r="I3990">
        <v>132</v>
      </c>
      <c r="J3990" t="b">
        <f t="shared" si="561"/>
        <v>0</v>
      </c>
      <c r="K3990" t="b">
        <f>OR(E3990&gt;3.5,Q3990&lt;10)</f>
        <v>1</v>
      </c>
      <c r="L3990" t="s">
        <v>19</v>
      </c>
      <c r="M3990" t="s">
        <v>6961</v>
      </c>
      <c r="N3990" t="str">
        <f t="shared" si="562"/>
        <v>Indian Silicon Valley Startups</v>
      </c>
      <c r="O3990" t="str">
        <f t="shared" si="563"/>
        <v>None</v>
      </c>
      <c r="P3990" t="s">
        <v>170</v>
      </c>
      <c r="Q3990" s="2">
        <f t="shared" si="564"/>
        <v>6</v>
      </c>
      <c r="R3990" s="1" t="str">
        <f t="shared" si="565"/>
        <v>Startup</v>
      </c>
      <c r="S3990" s="1"/>
      <c r="T3990" t="s">
        <v>1183</v>
      </c>
      <c r="U3990" t="s">
        <v>36</v>
      </c>
      <c r="V3990">
        <f t="shared" si="566"/>
        <v>0</v>
      </c>
    </row>
    <row r="3991" spans="1:22" x14ac:dyDescent="0.35">
      <c r="A3991">
        <v>3989</v>
      </c>
      <c r="B3991" t="s">
        <v>6962</v>
      </c>
      <c r="C3991" t="str">
        <f t="shared" si="558"/>
        <v>Don’t Buy</v>
      </c>
      <c r="D3991" t="str">
        <f t="shared" si="559"/>
        <v>Long Name</v>
      </c>
      <c r="E3991">
        <v>3.8</v>
      </c>
      <c r="F3991">
        <f>IF(Q3991&lt;10,E3991+0.1,E3991)</f>
        <v>3.8</v>
      </c>
      <c r="G3991">
        <f>MIN(IF(Q3991&lt;10,E3991+0.5,E3991),5)</f>
        <v>3.8</v>
      </c>
      <c r="H3991" t="str">
        <f t="shared" si="560"/>
        <v>Average Place to Work</v>
      </c>
      <c r="I3991">
        <v>131</v>
      </c>
      <c r="J3991" t="b">
        <f t="shared" si="561"/>
        <v>0</v>
      </c>
      <c r="K3991" t="b">
        <f>OR(E3991&gt;3.5,Q3991&lt;10)</f>
        <v>1</v>
      </c>
      <c r="L3991" t="s">
        <v>9</v>
      </c>
      <c r="M3991" t="s">
        <v>1991</v>
      </c>
      <c r="N3991" t="str">
        <f t="shared" si="562"/>
        <v>None</v>
      </c>
      <c r="O3991" t="str">
        <f t="shared" si="563"/>
        <v>None</v>
      </c>
      <c r="P3991" t="s">
        <v>292</v>
      </c>
      <c r="Q3991" s="2">
        <f t="shared" si="564"/>
        <v>38</v>
      </c>
      <c r="R3991" s="1" t="str">
        <f t="shared" si="565"/>
        <v>Established</v>
      </c>
      <c r="S3991" s="1"/>
      <c r="T3991" t="s">
        <v>115</v>
      </c>
      <c r="U3991" t="s">
        <v>352</v>
      </c>
      <c r="V3991">
        <f t="shared" si="566"/>
        <v>0</v>
      </c>
    </row>
    <row r="3992" spans="1:22" x14ac:dyDescent="0.35">
      <c r="A3992">
        <v>3990</v>
      </c>
      <c r="B3992" t="s">
        <v>6963</v>
      </c>
      <c r="C3992" t="str">
        <f t="shared" si="558"/>
        <v>Don’t Buy</v>
      </c>
      <c r="D3992" t="str">
        <f t="shared" si="559"/>
        <v>Long Name</v>
      </c>
      <c r="E3992">
        <v>4.7</v>
      </c>
      <c r="F3992">
        <f>IF(Q3992&lt;10,E3992+0.1,E3992)</f>
        <v>4.7</v>
      </c>
      <c r="G3992">
        <f>MIN(IF(Q3992&lt;10,E3992+0.5,E3992),5)</f>
        <v>4.7</v>
      </c>
      <c r="H3992" t="str">
        <f t="shared" si="560"/>
        <v>Great Place to Work</v>
      </c>
      <c r="I3992">
        <v>131</v>
      </c>
      <c r="J3992" t="b">
        <f t="shared" si="561"/>
        <v>0</v>
      </c>
      <c r="K3992" t="b">
        <f>OR(E3992&gt;3.5,Q3992&lt;10)</f>
        <v>1</v>
      </c>
      <c r="L3992" t="s">
        <v>19</v>
      </c>
      <c r="M3992" t="s">
        <v>2862</v>
      </c>
      <c r="N3992" t="str">
        <f t="shared" si="562"/>
        <v>None</v>
      </c>
      <c r="O3992" t="str">
        <f t="shared" si="563"/>
        <v>None</v>
      </c>
      <c r="P3992" t="s">
        <v>309</v>
      </c>
      <c r="Q3992" s="2">
        <f t="shared" si="564"/>
        <v>40</v>
      </c>
      <c r="R3992" s="1" t="str">
        <f t="shared" si="565"/>
        <v>Established</v>
      </c>
      <c r="S3992" s="1"/>
      <c r="T3992" t="s">
        <v>606</v>
      </c>
      <c r="U3992" t="s">
        <v>137</v>
      </c>
      <c r="V3992">
        <f t="shared" si="566"/>
        <v>0</v>
      </c>
    </row>
    <row r="3993" spans="1:22" x14ac:dyDescent="0.35">
      <c r="A3993">
        <v>3991</v>
      </c>
      <c r="B3993" t="s">
        <v>6964</v>
      </c>
      <c r="C3993" t="str">
        <f t="shared" si="558"/>
        <v>Don’t Buy</v>
      </c>
      <c r="D3993" t="str">
        <f t="shared" si="559"/>
        <v>Long Name</v>
      </c>
      <c r="E3993">
        <v>4.5</v>
      </c>
      <c r="F3993">
        <f>IF(Q3993&lt;10,E3993+0.1,E3993)</f>
        <v>4.5</v>
      </c>
      <c r="G3993">
        <f>MIN(IF(Q3993&lt;10,E3993+0.5,E3993),5)</f>
        <v>4.5</v>
      </c>
      <c r="H3993" t="str">
        <f t="shared" si="560"/>
        <v>Average Place to Work</v>
      </c>
      <c r="I3993">
        <v>131</v>
      </c>
      <c r="J3993" t="b">
        <f t="shared" si="561"/>
        <v>0</v>
      </c>
      <c r="K3993" t="b">
        <f>OR(E3993&gt;3.5,Q3993&lt;10)</f>
        <v>1</v>
      </c>
      <c r="L3993" t="s">
        <v>19</v>
      </c>
      <c r="M3993" t="s">
        <v>6965</v>
      </c>
      <c r="N3993" t="str">
        <f t="shared" si="562"/>
        <v>None</v>
      </c>
      <c r="O3993" t="str">
        <f t="shared" si="563"/>
        <v>None</v>
      </c>
      <c r="P3993" t="s">
        <v>1942</v>
      </c>
      <c r="Q3993" s="2">
        <f t="shared" si="564"/>
        <v>124</v>
      </c>
      <c r="R3993" s="1" t="str">
        <f t="shared" si="565"/>
        <v>Established</v>
      </c>
      <c r="S3993" s="1"/>
      <c r="T3993" t="s">
        <v>598</v>
      </c>
      <c r="U3993" t="s">
        <v>404</v>
      </c>
      <c r="V3993">
        <f t="shared" si="566"/>
        <v>0</v>
      </c>
    </row>
    <row r="3994" spans="1:22" x14ac:dyDescent="0.35">
      <c r="A3994">
        <v>3992</v>
      </c>
      <c r="B3994" t="s">
        <v>6966</v>
      </c>
      <c r="C3994" t="str">
        <f t="shared" si="558"/>
        <v>Don’t Buy</v>
      </c>
      <c r="D3994" t="str">
        <f t="shared" si="559"/>
        <v>Long Name</v>
      </c>
      <c r="E3994">
        <v>3.6</v>
      </c>
      <c r="F3994">
        <f>IF(Q3994&lt;10,E3994+0.1,E3994)</f>
        <v>3.6</v>
      </c>
      <c r="G3994">
        <f>MIN(IF(Q3994&lt;10,E3994+0.5,E3994),5)</f>
        <v>3.6</v>
      </c>
      <c r="H3994" t="str">
        <f t="shared" si="560"/>
        <v>Average Place to Work</v>
      </c>
      <c r="I3994">
        <v>131</v>
      </c>
      <c r="J3994" t="b">
        <f t="shared" si="561"/>
        <v>0</v>
      </c>
      <c r="K3994" t="b">
        <f>OR(E3994&gt;3.5,Q3994&lt;10)</f>
        <v>1</v>
      </c>
      <c r="L3994" t="s">
        <v>19</v>
      </c>
      <c r="M3994" t="s">
        <v>6967</v>
      </c>
      <c r="N3994" t="str">
        <f t="shared" si="562"/>
        <v>None</v>
      </c>
      <c r="O3994" t="str">
        <f t="shared" si="563"/>
        <v>None</v>
      </c>
      <c r="P3994" t="s">
        <v>328</v>
      </c>
      <c r="Q3994" s="2">
        <f t="shared" si="564"/>
        <v>42</v>
      </c>
      <c r="R3994" s="1" t="str">
        <f t="shared" si="565"/>
        <v>Established</v>
      </c>
      <c r="S3994" s="1"/>
      <c r="T3994" t="s">
        <v>1183</v>
      </c>
      <c r="U3994" t="s">
        <v>92</v>
      </c>
      <c r="V3994">
        <f t="shared" si="566"/>
        <v>0</v>
      </c>
    </row>
    <row r="3995" spans="1:22" x14ac:dyDescent="0.35">
      <c r="A3995">
        <v>3993</v>
      </c>
      <c r="B3995" t="s">
        <v>6968</v>
      </c>
      <c r="C3995" t="str">
        <f t="shared" si="558"/>
        <v>Don’t Buy</v>
      </c>
      <c r="D3995" t="str">
        <f t="shared" si="559"/>
        <v>Long Name</v>
      </c>
      <c r="E3995">
        <v>3.4</v>
      </c>
      <c r="F3995">
        <f>IF(Q3995&lt;10,E3995+0.1,E3995)</f>
        <v>3.4</v>
      </c>
      <c r="G3995">
        <f>MIN(IF(Q3995&lt;10,E3995+0.5,E3995),5)</f>
        <v>3.4</v>
      </c>
      <c r="H3995" t="str">
        <f t="shared" si="560"/>
        <v>Average Place to Work</v>
      </c>
      <c r="I3995">
        <v>131</v>
      </c>
      <c r="J3995" t="b">
        <f t="shared" si="561"/>
        <v>0</v>
      </c>
      <c r="K3995" t="b">
        <f>OR(E3995&gt;3.5,Q3995&lt;10)</f>
        <v>0</v>
      </c>
      <c r="L3995" t="s">
        <v>19</v>
      </c>
      <c r="M3995" t="s">
        <v>6969</v>
      </c>
      <c r="N3995" t="str">
        <f t="shared" si="562"/>
        <v>None</v>
      </c>
      <c r="O3995" t="str">
        <f t="shared" si="563"/>
        <v>None</v>
      </c>
      <c r="P3995" t="s">
        <v>111</v>
      </c>
      <c r="Q3995" s="2">
        <f t="shared" si="564"/>
        <v>22</v>
      </c>
      <c r="R3995" s="1" t="str">
        <f t="shared" si="565"/>
        <v>Established</v>
      </c>
      <c r="S3995" s="1"/>
      <c r="T3995" t="s">
        <v>1183</v>
      </c>
      <c r="U3995" t="s">
        <v>519</v>
      </c>
      <c r="V3995">
        <f t="shared" si="566"/>
        <v>0</v>
      </c>
    </row>
    <row r="3996" spans="1:22" x14ac:dyDescent="0.35">
      <c r="A3996">
        <v>3994</v>
      </c>
      <c r="B3996" t="s">
        <v>6970</v>
      </c>
      <c r="C3996" t="str">
        <f t="shared" si="558"/>
        <v>Don’t Buy</v>
      </c>
      <c r="D3996" t="str">
        <f t="shared" si="559"/>
        <v>Long Name</v>
      </c>
      <c r="E3996">
        <v>4.0999999999999996</v>
      </c>
      <c r="F3996">
        <f>IF(Q3996&lt;10,E3996+0.1,E3996)</f>
        <v>4.0999999999999996</v>
      </c>
      <c r="G3996">
        <f>MIN(IF(Q3996&lt;10,E3996+0.5,E3996),5)</f>
        <v>4.0999999999999996</v>
      </c>
      <c r="H3996" t="str">
        <f t="shared" si="560"/>
        <v>Average Place to Work</v>
      </c>
      <c r="I3996">
        <v>131</v>
      </c>
      <c r="J3996" t="b">
        <f t="shared" si="561"/>
        <v>0</v>
      </c>
      <c r="K3996" t="b">
        <f>OR(E3996&gt;3.5,Q3996&lt;10)</f>
        <v>1</v>
      </c>
      <c r="L3996" t="s">
        <v>9</v>
      </c>
      <c r="M3996" t="s">
        <v>2768</v>
      </c>
      <c r="N3996" t="str">
        <f t="shared" si="562"/>
        <v>None</v>
      </c>
      <c r="O3996" t="str">
        <f t="shared" si="563"/>
        <v>None</v>
      </c>
      <c r="P3996" t="s">
        <v>180</v>
      </c>
      <c r="Q3996" s="2">
        <f t="shared" si="564"/>
        <v>23</v>
      </c>
      <c r="R3996" s="1" t="str">
        <f t="shared" si="565"/>
        <v>Established</v>
      </c>
      <c r="S3996" s="1"/>
      <c r="T3996" t="s">
        <v>115</v>
      </c>
      <c r="U3996" t="s">
        <v>752</v>
      </c>
      <c r="V3996">
        <f t="shared" si="566"/>
        <v>0</v>
      </c>
    </row>
    <row r="3997" spans="1:22" x14ac:dyDescent="0.35">
      <c r="A3997">
        <v>3995</v>
      </c>
      <c r="B3997" t="s">
        <v>6971</v>
      </c>
      <c r="C3997" t="str">
        <f t="shared" si="558"/>
        <v>Buy</v>
      </c>
      <c r="D3997" t="str">
        <f t="shared" si="559"/>
        <v>Short Name</v>
      </c>
      <c r="E3997">
        <v>4</v>
      </c>
      <c r="F3997">
        <f>IF(Q3997&lt;10,E3997+0.1,E3997)</f>
        <v>4</v>
      </c>
      <c r="G3997">
        <f>MIN(IF(Q3997&lt;10,E3997+0.5,E3997),5)</f>
        <v>4</v>
      </c>
      <c r="H3997" t="str">
        <f t="shared" si="560"/>
        <v>Average Place to Work</v>
      </c>
      <c r="I3997">
        <v>131</v>
      </c>
      <c r="J3997" t="b">
        <f t="shared" si="561"/>
        <v>0</v>
      </c>
      <c r="K3997" t="b">
        <f>OR(E3997&gt;3.5,Q3997&lt;10)</f>
        <v>1</v>
      </c>
      <c r="L3997" t="s">
        <v>19</v>
      </c>
      <c r="M3997" t="s">
        <v>6972</v>
      </c>
      <c r="N3997" t="str">
        <f t="shared" si="562"/>
        <v>None</v>
      </c>
      <c r="O3997" t="str">
        <f t="shared" si="563"/>
        <v>None</v>
      </c>
      <c r="P3997" t="s">
        <v>201</v>
      </c>
      <c r="Q3997" s="2">
        <f t="shared" si="564"/>
        <v>89</v>
      </c>
      <c r="R3997" s="1" t="str">
        <f t="shared" si="565"/>
        <v>Established</v>
      </c>
      <c r="S3997" s="1"/>
      <c r="T3997" t="s">
        <v>606</v>
      </c>
      <c r="U3997" t="s">
        <v>64</v>
      </c>
      <c r="V3997">
        <f t="shared" si="566"/>
        <v>0</v>
      </c>
    </row>
    <row r="3998" spans="1:22" x14ac:dyDescent="0.35">
      <c r="A3998">
        <v>3996</v>
      </c>
      <c r="B3998" t="s">
        <v>6973</v>
      </c>
      <c r="C3998" t="str">
        <f t="shared" si="558"/>
        <v>Don’t Buy</v>
      </c>
      <c r="D3998" t="str">
        <f t="shared" si="559"/>
        <v>Long Name</v>
      </c>
      <c r="E3998">
        <v>3.4</v>
      </c>
      <c r="F3998">
        <f>IF(Q3998&lt;10,E3998+0.1,E3998)</f>
        <v>3.5</v>
      </c>
      <c r="G3998">
        <f>MIN(IF(Q3998&lt;10,E3998+0.5,E3998),5)</f>
        <v>3.9</v>
      </c>
      <c r="H3998" t="str">
        <f t="shared" si="560"/>
        <v>Average Place to Work</v>
      </c>
      <c r="I3998">
        <v>131</v>
      </c>
      <c r="J3998" t="b">
        <f t="shared" si="561"/>
        <v>0</v>
      </c>
      <c r="K3998" t="b">
        <f>OR(E3998&gt;3.5,Q3998&lt;10)</f>
        <v>1</v>
      </c>
      <c r="L3998" t="s">
        <v>19</v>
      </c>
      <c r="M3998" t="s">
        <v>6315</v>
      </c>
      <c r="N3998" t="str">
        <f t="shared" si="562"/>
        <v>Indian Silicon Valley Startups</v>
      </c>
      <c r="O3998" t="str">
        <f t="shared" si="563"/>
        <v>None</v>
      </c>
      <c r="P3998" t="s">
        <v>269</v>
      </c>
      <c r="Q3998" s="2">
        <f t="shared" si="564"/>
        <v>9</v>
      </c>
      <c r="R3998" s="1" t="str">
        <f t="shared" si="565"/>
        <v>Startup</v>
      </c>
      <c r="S3998" s="1"/>
      <c r="T3998" t="s">
        <v>1183</v>
      </c>
      <c r="U3998" t="s">
        <v>24</v>
      </c>
      <c r="V3998">
        <f t="shared" si="566"/>
        <v>500000</v>
      </c>
    </row>
    <row r="3999" spans="1:22" x14ac:dyDescent="0.35">
      <c r="A3999">
        <v>3997</v>
      </c>
      <c r="B3999" t="s">
        <v>6974</v>
      </c>
      <c r="C3999" t="str">
        <f t="shared" si="558"/>
        <v>Don’t Buy</v>
      </c>
      <c r="D3999" t="str">
        <f t="shared" si="559"/>
        <v>Long Name</v>
      </c>
      <c r="E3999">
        <v>3.9</v>
      </c>
      <c r="F3999">
        <f>IF(Q3999&lt;10,E3999+0.1,E3999)</f>
        <v>3.9</v>
      </c>
      <c r="G3999">
        <f>MIN(IF(Q3999&lt;10,E3999+0.5,E3999),5)</f>
        <v>3.9</v>
      </c>
      <c r="H3999" t="str">
        <f t="shared" si="560"/>
        <v>Average Place to Work</v>
      </c>
      <c r="I3999">
        <v>131</v>
      </c>
      <c r="J3999" t="b">
        <f t="shared" si="561"/>
        <v>0</v>
      </c>
      <c r="K3999" t="b">
        <f>OR(E3999&gt;3.5,Q3999&lt;10)</f>
        <v>1</v>
      </c>
      <c r="L3999" t="s">
        <v>19</v>
      </c>
      <c r="M3999" t="s">
        <v>6975</v>
      </c>
      <c r="N3999" t="str">
        <f t="shared" si="562"/>
        <v>None</v>
      </c>
      <c r="O3999" t="str">
        <f t="shared" si="563"/>
        <v>None</v>
      </c>
      <c r="P3999" t="s">
        <v>445</v>
      </c>
      <c r="Q3999" s="2">
        <f t="shared" si="564"/>
        <v>14</v>
      </c>
      <c r="R3999" s="1" t="str">
        <f t="shared" si="565"/>
        <v>Established</v>
      </c>
      <c r="S3999" s="1"/>
      <c r="T3999" t="s">
        <v>598</v>
      </c>
      <c r="U3999" t="s">
        <v>83</v>
      </c>
      <c r="V3999">
        <f t="shared" si="566"/>
        <v>0</v>
      </c>
    </row>
    <row r="4000" spans="1:22" x14ac:dyDescent="0.35">
      <c r="A4000">
        <v>3998</v>
      </c>
      <c r="B4000" t="s">
        <v>6976</v>
      </c>
      <c r="C4000" t="str">
        <f t="shared" si="558"/>
        <v>Don’t Buy</v>
      </c>
      <c r="D4000" t="str">
        <f t="shared" si="559"/>
        <v>Long Name</v>
      </c>
      <c r="E4000">
        <v>3.7</v>
      </c>
      <c r="F4000">
        <f>IF(Q4000&lt;10,E4000+0.1,E4000)</f>
        <v>3.7</v>
      </c>
      <c r="G4000">
        <f>MIN(IF(Q4000&lt;10,E4000+0.5,E4000),5)</f>
        <v>3.7</v>
      </c>
      <c r="H4000" t="str">
        <f t="shared" si="560"/>
        <v>Average Place to Work</v>
      </c>
      <c r="I4000">
        <v>131</v>
      </c>
      <c r="J4000" t="b">
        <f t="shared" si="561"/>
        <v>0</v>
      </c>
      <c r="K4000" t="b">
        <f>OR(E4000&gt;3.5,Q4000&lt;10)</f>
        <v>1</v>
      </c>
      <c r="L4000" t="s">
        <v>9</v>
      </c>
      <c r="M4000" t="s">
        <v>6977</v>
      </c>
      <c r="N4000" t="str">
        <f t="shared" si="562"/>
        <v>None</v>
      </c>
      <c r="O4000" t="str">
        <f t="shared" si="563"/>
        <v>None</v>
      </c>
      <c r="P4000" t="s">
        <v>232</v>
      </c>
      <c r="Q4000" s="2">
        <f t="shared" si="564"/>
        <v>43</v>
      </c>
      <c r="R4000" s="1" t="str">
        <f t="shared" si="565"/>
        <v>Established</v>
      </c>
      <c r="S4000" s="1"/>
      <c r="T4000" t="s">
        <v>598</v>
      </c>
      <c r="U4000" t="s">
        <v>227</v>
      </c>
      <c r="V4000">
        <f t="shared" si="566"/>
        <v>0</v>
      </c>
    </row>
    <row r="4001" spans="1:22" x14ac:dyDescent="0.35">
      <c r="A4001">
        <v>3999</v>
      </c>
      <c r="B4001" t="s">
        <v>6978</v>
      </c>
      <c r="C4001" t="str">
        <f t="shared" si="558"/>
        <v>Don’t Buy</v>
      </c>
      <c r="D4001" t="str">
        <f t="shared" si="559"/>
        <v>Long Name</v>
      </c>
      <c r="E4001">
        <v>3.9</v>
      </c>
      <c r="F4001">
        <f>IF(Q4001&lt;10,E4001+0.1,E4001)</f>
        <v>3.9</v>
      </c>
      <c r="G4001">
        <f>MIN(IF(Q4001&lt;10,E4001+0.5,E4001),5)</f>
        <v>3.9</v>
      </c>
      <c r="H4001" t="str">
        <f t="shared" si="560"/>
        <v>Average Place to Work</v>
      </c>
      <c r="I4001">
        <v>131</v>
      </c>
      <c r="J4001" t="b">
        <f t="shared" si="561"/>
        <v>0</v>
      </c>
      <c r="K4001" t="b">
        <f>OR(E4001&gt;3.5,Q4001&lt;10)</f>
        <v>1</v>
      </c>
      <c r="L4001" t="s">
        <v>19</v>
      </c>
      <c r="M4001" t="s">
        <v>975</v>
      </c>
      <c r="N4001" t="str">
        <f t="shared" si="562"/>
        <v>None</v>
      </c>
      <c r="O4001" t="str">
        <f t="shared" si="563"/>
        <v>None</v>
      </c>
      <c r="P4001" t="s">
        <v>111</v>
      </c>
      <c r="Q4001" s="2">
        <f t="shared" si="564"/>
        <v>22</v>
      </c>
      <c r="R4001" s="1" t="str">
        <f t="shared" si="565"/>
        <v>Established</v>
      </c>
      <c r="S4001" s="1"/>
      <c r="T4001" t="s">
        <v>598</v>
      </c>
      <c r="U4001" t="s">
        <v>68</v>
      </c>
      <c r="V4001">
        <f t="shared" si="566"/>
        <v>0</v>
      </c>
    </row>
    <row r="4002" spans="1:22" x14ac:dyDescent="0.35">
      <c r="A4002">
        <v>4000</v>
      </c>
      <c r="B4002" t="s">
        <v>6979</v>
      </c>
      <c r="C4002" t="str">
        <f t="shared" si="558"/>
        <v>Don’t Buy</v>
      </c>
      <c r="D4002" t="str">
        <f t="shared" si="559"/>
        <v>Long Name</v>
      </c>
      <c r="E4002">
        <v>4.2</v>
      </c>
      <c r="F4002">
        <f>IF(Q4002&lt;10,E4002+0.1,E4002)</f>
        <v>4.2</v>
      </c>
      <c r="G4002">
        <f>MIN(IF(Q4002&lt;10,E4002+0.5,E4002),5)</f>
        <v>4.2</v>
      </c>
      <c r="H4002" t="str">
        <f t="shared" si="560"/>
        <v>Average Place to Work</v>
      </c>
      <c r="I4002">
        <v>131</v>
      </c>
      <c r="J4002" t="b">
        <f t="shared" si="561"/>
        <v>0</v>
      </c>
      <c r="K4002" t="b">
        <f>OR(E4002&gt;3.5,Q4002&lt;10)</f>
        <v>1</v>
      </c>
      <c r="L4002" t="s">
        <v>9</v>
      </c>
      <c r="M4002" t="s">
        <v>6980</v>
      </c>
      <c r="N4002" t="str">
        <f t="shared" si="562"/>
        <v>Indian Silicon Valley Startups</v>
      </c>
      <c r="O4002" t="str">
        <f t="shared" si="563"/>
        <v>None</v>
      </c>
      <c r="P4002" t="s">
        <v>241</v>
      </c>
      <c r="Q4002" s="2">
        <f t="shared" si="564"/>
        <v>13</v>
      </c>
      <c r="R4002" s="1" t="str">
        <f t="shared" si="565"/>
        <v>Established</v>
      </c>
      <c r="S4002" s="1"/>
      <c r="T4002" t="s">
        <v>115</v>
      </c>
      <c r="U4002" t="s">
        <v>24</v>
      </c>
      <c r="V4002">
        <f t="shared" si="566"/>
        <v>1000000</v>
      </c>
    </row>
    <row r="4003" spans="1:22" x14ac:dyDescent="0.35">
      <c r="A4003">
        <v>4001</v>
      </c>
      <c r="B4003" t="s">
        <v>6981</v>
      </c>
      <c r="C4003" t="str">
        <f t="shared" si="558"/>
        <v>Don’t Buy</v>
      </c>
      <c r="D4003" t="str">
        <f t="shared" si="559"/>
        <v>Long Name</v>
      </c>
      <c r="E4003">
        <v>3.6</v>
      </c>
      <c r="F4003">
        <f>IF(Q4003&lt;10,E4003+0.1,E4003)</f>
        <v>3.6</v>
      </c>
      <c r="G4003">
        <f>MIN(IF(Q4003&lt;10,E4003+0.5,E4003),5)</f>
        <v>3.6</v>
      </c>
      <c r="H4003" t="str">
        <f t="shared" si="560"/>
        <v>Average Place to Work</v>
      </c>
      <c r="I4003">
        <v>131</v>
      </c>
      <c r="J4003" t="b">
        <f t="shared" si="561"/>
        <v>0</v>
      </c>
      <c r="K4003" t="b">
        <f>OR(E4003&gt;3.5,Q4003&lt;10)</f>
        <v>1</v>
      </c>
      <c r="M4003" t="s">
        <v>6982</v>
      </c>
      <c r="N4003" t="str">
        <f t="shared" si="562"/>
        <v>None</v>
      </c>
      <c r="O4003" t="str">
        <f t="shared" si="563"/>
        <v>None</v>
      </c>
      <c r="P4003" t="s">
        <v>114</v>
      </c>
      <c r="Q4003" s="2">
        <f t="shared" si="564"/>
        <v>11</v>
      </c>
      <c r="R4003" s="1" t="str">
        <f t="shared" si="565"/>
        <v>Established</v>
      </c>
      <c r="S4003" s="1"/>
      <c r="U4003" t="s">
        <v>24</v>
      </c>
      <c r="V4003">
        <f t="shared" si="566"/>
        <v>500000</v>
      </c>
    </row>
    <row r="4004" spans="1:22" x14ac:dyDescent="0.35">
      <c r="A4004">
        <v>4002</v>
      </c>
      <c r="B4004" t="s">
        <v>6983</v>
      </c>
      <c r="C4004" t="str">
        <f t="shared" si="558"/>
        <v>Don’t Buy</v>
      </c>
      <c r="D4004" t="str">
        <f t="shared" si="559"/>
        <v>Long Name</v>
      </c>
      <c r="E4004">
        <v>3.4</v>
      </c>
      <c r="F4004">
        <f>IF(Q4004&lt;10,E4004+0.1,E4004)</f>
        <v>3.4</v>
      </c>
      <c r="G4004">
        <f>MIN(IF(Q4004&lt;10,E4004+0.5,E4004),5)</f>
        <v>3.4</v>
      </c>
      <c r="H4004" t="str">
        <f t="shared" si="560"/>
        <v>Average Place to Work</v>
      </c>
      <c r="I4004">
        <v>131</v>
      </c>
      <c r="J4004" t="b">
        <f t="shared" si="561"/>
        <v>0</v>
      </c>
      <c r="K4004" t="b">
        <f>OR(E4004&gt;3.5,Q4004&lt;10)</f>
        <v>0</v>
      </c>
      <c r="L4004" t="s">
        <v>19</v>
      </c>
      <c r="M4004" t="s">
        <v>4476</v>
      </c>
      <c r="N4004" t="str">
        <f t="shared" si="562"/>
        <v>None</v>
      </c>
      <c r="O4004" t="str">
        <f t="shared" si="563"/>
        <v>None</v>
      </c>
      <c r="P4004" t="s">
        <v>59</v>
      </c>
      <c r="Q4004" s="2">
        <f t="shared" si="564"/>
        <v>39</v>
      </c>
      <c r="R4004" s="1" t="str">
        <f t="shared" si="565"/>
        <v>Established</v>
      </c>
      <c r="S4004" s="1"/>
      <c r="T4004" t="s">
        <v>1183</v>
      </c>
      <c r="U4004" t="s">
        <v>83</v>
      </c>
      <c r="V4004">
        <f t="shared" si="566"/>
        <v>0</v>
      </c>
    </row>
    <row r="4005" spans="1:22" x14ac:dyDescent="0.35">
      <c r="A4005">
        <v>4003</v>
      </c>
      <c r="B4005" t="s">
        <v>6984</v>
      </c>
      <c r="C4005" t="str">
        <f t="shared" si="558"/>
        <v>Don’t Buy</v>
      </c>
      <c r="D4005" t="str">
        <f t="shared" si="559"/>
        <v>Long Name</v>
      </c>
      <c r="E4005">
        <v>4.0999999999999996</v>
      </c>
      <c r="F4005">
        <f>IF(Q4005&lt;10,E4005+0.1,E4005)</f>
        <v>4.1999999999999993</v>
      </c>
      <c r="G4005">
        <f>MIN(IF(Q4005&lt;10,E4005+0.5,E4005),5)</f>
        <v>4.5999999999999996</v>
      </c>
      <c r="H4005" t="str">
        <f t="shared" si="560"/>
        <v>Average Place to Work</v>
      </c>
      <c r="I4005">
        <v>131</v>
      </c>
      <c r="J4005" t="b">
        <f t="shared" si="561"/>
        <v>0</v>
      </c>
      <c r="K4005" t="b">
        <f>OR(E4005&gt;3.5,Q4005&lt;10)</f>
        <v>1</v>
      </c>
      <c r="M4005" t="s">
        <v>6985</v>
      </c>
      <c r="N4005" t="str">
        <f t="shared" si="562"/>
        <v>Indian Silicon Valley Startups</v>
      </c>
      <c r="O4005" t="str">
        <f t="shared" si="563"/>
        <v>None</v>
      </c>
      <c r="Q4005" s="2">
        <f t="shared" si="564"/>
        <v>0</v>
      </c>
      <c r="R4005" s="1" t="str">
        <f t="shared" si="565"/>
        <v>Startup</v>
      </c>
      <c r="S4005" s="1"/>
      <c r="T4005" t="s">
        <v>1434</v>
      </c>
      <c r="U4005" t="s">
        <v>24</v>
      </c>
      <c r="V4005">
        <f t="shared" si="566"/>
        <v>1000000</v>
      </c>
    </row>
    <row r="4006" spans="1:22" x14ac:dyDescent="0.35">
      <c r="A4006">
        <v>4004</v>
      </c>
      <c r="B4006" t="s">
        <v>6986</v>
      </c>
      <c r="C4006" t="str">
        <f t="shared" si="558"/>
        <v>Don’t Buy</v>
      </c>
      <c r="D4006" t="str">
        <f t="shared" si="559"/>
        <v>Long Name</v>
      </c>
      <c r="E4006">
        <v>3.8</v>
      </c>
      <c r="F4006">
        <f>IF(Q4006&lt;10,E4006+0.1,E4006)</f>
        <v>3.9</v>
      </c>
      <c r="G4006">
        <f>MIN(IF(Q4006&lt;10,E4006+0.5,E4006),5)</f>
        <v>4.3</v>
      </c>
      <c r="H4006" t="str">
        <f t="shared" si="560"/>
        <v>Average Place to Work</v>
      </c>
      <c r="I4006">
        <v>131</v>
      </c>
      <c r="J4006" t="b">
        <f t="shared" si="561"/>
        <v>0</v>
      </c>
      <c r="K4006" t="b">
        <f>OR(E4006&gt;3.5,Q4006&lt;10)</f>
        <v>1</v>
      </c>
      <c r="L4006" t="s">
        <v>19</v>
      </c>
      <c r="M4006" t="s">
        <v>5834</v>
      </c>
      <c r="N4006" t="str">
        <f t="shared" si="562"/>
        <v>Indian Silicon Valley Startups</v>
      </c>
      <c r="O4006" t="str">
        <f t="shared" si="563"/>
        <v>None</v>
      </c>
      <c r="P4006" t="s">
        <v>170</v>
      </c>
      <c r="Q4006" s="2">
        <f t="shared" si="564"/>
        <v>6</v>
      </c>
      <c r="R4006" s="1" t="str">
        <f t="shared" si="565"/>
        <v>Startup</v>
      </c>
      <c r="S4006" s="1"/>
      <c r="T4006" t="s">
        <v>606</v>
      </c>
      <c r="U4006" t="s">
        <v>24</v>
      </c>
      <c r="V4006">
        <f t="shared" si="566"/>
        <v>500000</v>
      </c>
    </row>
    <row r="4007" spans="1:22" x14ac:dyDescent="0.35">
      <c r="A4007">
        <v>4005</v>
      </c>
      <c r="B4007" t="s">
        <v>6987</v>
      </c>
      <c r="C4007" t="str">
        <f t="shared" si="558"/>
        <v>Don’t Buy</v>
      </c>
      <c r="D4007" t="str">
        <f t="shared" si="559"/>
        <v>Short Name</v>
      </c>
      <c r="E4007">
        <v>4</v>
      </c>
      <c r="F4007">
        <f>IF(Q4007&lt;10,E4007+0.1,E4007)</f>
        <v>4</v>
      </c>
      <c r="G4007">
        <f>MIN(IF(Q4007&lt;10,E4007+0.5,E4007),5)</f>
        <v>4</v>
      </c>
      <c r="H4007" t="str">
        <f t="shared" si="560"/>
        <v>Average Place to Work</v>
      </c>
      <c r="I4007">
        <v>131</v>
      </c>
      <c r="J4007" t="b">
        <f t="shared" si="561"/>
        <v>0</v>
      </c>
      <c r="K4007" t="b">
        <f>OR(E4007&gt;3.5,Q4007&lt;10)</f>
        <v>1</v>
      </c>
      <c r="L4007" t="s">
        <v>19</v>
      </c>
      <c r="M4007" t="s">
        <v>2543</v>
      </c>
      <c r="N4007" t="str">
        <f t="shared" si="562"/>
        <v>Indian Silicon Valley Startups</v>
      </c>
      <c r="O4007" t="str">
        <f t="shared" si="563"/>
        <v>None</v>
      </c>
      <c r="P4007" t="s">
        <v>213</v>
      </c>
      <c r="Q4007" s="2">
        <f t="shared" si="564"/>
        <v>12</v>
      </c>
      <c r="R4007" s="1" t="str">
        <f t="shared" si="565"/>
        <v>Established</v>
      </c>
      <c r="S4007" s="1"/>
      <c r="T4007" t="s">
        <v>606</v>
      </c>
      <c r="U4007" t="s">
        <v>36</v>
      </c>
      <c r="V4007">
        <f t="shared" si="566"/>
        <v>0</v>
      </c>
    </row>
    <row r="4008" spans="1:22" x14ac:dyDescent="0.35">
      <c r="A4008">
        <v>4006</v>
      </c>
      <c r="B4008" t="s">
        <v>6988</v>
      </c>
      <c r="C4008" t="str">
        <f t="shared" si="558"/>
        <v>Don’t Buy</v>
      </c>
      <c r="D4008" t="str">
        <f t="shared" si="559"/>
        <v>Long Name</v>
      </c>
      <c r="E4008">
        <v>3.5</v>
      </c>
      <c r="F4008">
        <f>IF(Q4008&lt;10,E4008+0.1,E4008)</f>
        <v>3.5</v>
      </c>
      <c r="G4008">
        <f>MIN(IF(Q4008&lt;10,E4008+0.5,E4008),5)</f>
        <v>3.5</v>
      </c>
      <c r="H4008" t="str">
        <f t="shared" si="560"/>
        <v>Average Place to Work</v>
      </c>
      <c r="I4008">
        <v>131</v>
      </c>
      <c r="J4008" t="b">
        <f t="shared" si="561"/>
        <v>0</v>
      </c>
      <c r="K4008" t="b">
        <f>OR(E4008&gt;3.5,Q4008&lt;10)</f>
        <v>0</v>
      </c>
      <c r="L4008" t="s">
        <v>9</v>
      </c>
      <c r="M4008" t="s">
        <v>6181</v>
      </c>
      <c r="N4008" t="str">
        <f t="shared" si="562"/>
        <v>None</v>
      </c>
      <c r="O4008" t="str">
        <f t="shared" si="563"/>
        <v>None</v>
      </c>
      <c r="P4008" t="s">
        <v>376</v>
      </c>
      <c r="Q4008" s="2">
        <f t="shared" si="564"/>
        <v>121</v>
      </c>
      <c r="R4008" s="1" t="str">
        <f t="shared" si="565"/>
        <v>Established</v>
      </c>
      <c r="S4008" s="1"/>
      <c r="T4008" t="s">
        <v>598</v>
      </c>
      <c r="U4008" t="s">
        <v>6216</v>
      </c>
      <c r="V4008">
        <f t="shared" si="566"/>
        <v>0</v>
      </c>
    </row>
    <row r="4009" spans="1:22" x14ac:dyDescent="0.35">
      <c r="A4009">
        <v>4007</v>
      </c>
      <c r="B4009" t="s">
        <v>6989</v>
      </c>
      <c r="C4009" t="str">
        <f t="shared" si="558"/>
        <v>Don’t Buy</v>
      </c>
      <c r="D4009" t="str">
        <f t="shared" si="559"/>
        <v>Long Name</v>
      </c>
      <c r="E4009">
        <v>3</v>
      </c>
      <c r="F4009">
        <f>IF(Q4009&lt;10,E4009+0.1,E4009)</f>
        <v>3</v>
      </c>
      <c r="G4009">
        <f>MIN(IF(Q4009&lt;10,E4009+0.5,E4009),5)</f>
        <v>3</v>
      </c>
      <c r="H4009" t="str">
        <f t="shared" si="560"/>
        <v>Average Place to Work</v>
      </c>
      <c r="I4009">
        <v>131</v>
      </c>
      <c r="J4009" t="b">
        <f t="shared" si="561"/>
        <v>0</v>
      </c>
      <c r="K4009" t="b">
        <f>OR(E4009&gt;3.5,Q4009&lt;10)</f>
        <v>0</v>
      </c>
      <c r="L4009" t="s">
        <v>19</v>
      </c>
      <c r="M4009" t="s">
        <v>6727</v>
      </c>
      <c r="N4009" t="str">
        <f t="shared" si="562"/>
        <v>None</v>
      </c>
      <c r="O4009" t="str">
        <f t="shared" si="563"/>
        <v>None</v>
      </c>
      <c r="P4009" t="s">
        <v>156</v>
      </c>
      <c r="Q4009" s="2">
        <f t="shared" si="564"/>
        <v>18</v>
      </c>
      <c r="R4009" s="1" t="str">
        <f t="shared" si="565"/>
        <v>Established</v>
      </c>
      <c r="S4009" s="1"/>
      <c r="T4009" t="s">
        <v>1183</v>
      </c>
      <c r="U4009" t="s">
        <v>214</v>
      </c>
      <c r="V4009">
        <f t="shared" si="566"/>
        <v>0</v>
      </c>
    </row>
    <row r="4010" spans="1:22" x14ac:dyDescent="0.35">
      <c r="A4010">
        <v>4008</v>
      </c>
      <c r="B4010" t="s">
        <v>6990</v>
      </c>
      <c r="C4010" t="str">
        <f t="shared" si="558"/>
        <v>Don’t Buy</v>
      </c>
      <c r="D4010" t="str">
        <f t="shared" si="559"/>
        <v>Long Name</v>
      </c>
      <c r="E4010">
        <v>3.8</v>
      </c>
      <c r="F4010">
        <f>IF(Q4010&lt;10,E4010+0.1,E4010)</f>
        <v>3.8</v>
      </c>
      <c r="G4010">
        <f>MIN(IF(Q4010&lt;10,E4010+0.5,E4010),5)</f>
        <v>3.8</v>
      </c>
      <c r="H4010" t="str">
        <f t="shared" si="560"/>
        <v>Average Place to Work</v>
      </c>
      <c r="I4010">
        <v>131</v>
      </c>
      <c r="J4010" t="b">
        <f t="shared" si="561"/>
        <v>0</v>
      </c>
      <c r="K4010" t="b">
        <f>OR(E4010&gt;3.5,Q4010&lt;10)</f>
        <v>1</v>
      </c>
      <c r="L4010" t="s">
        <v>9</v>
      </c>
      <c r="M4010" t="s">
        <v>4140</v>
      </c>
      <c r="N4010" t="str">
        <f t="shared" si="562"/>
        <v>None</v>
      </c>
      <c r="O4010" t="str">
        <f t="shared" si="563"/>
        <v>None</v>
      </c>
      <c r="P4010" t="s">
        <v>201</v>
      </c>
      <c r="Q4010" s="2">
        <f t="shared" si="564"/>
        <v>89</v>
      </c>
      <c r="R4010" s="1" t="str">
        <f t="shared" si="565"/>
        <v>Established</v>
      </c>
      <c r="S4010" s="1"/>
      <c r="T4010" t="s">
        <v>598</v>
      </c>
      <c r="U4010" t="s">
        <v>297</v>
      </c>
      <c r="V4010">
        <f t="shared" si="566"/>
        <v>0</v>
      </c>
    </row>
    <row r="4011" spans="1:22" x14ac:dyDescent="0.35">
      <c r="A4011">
        <v>4009</v>
      </c>
      <c r="B4011" t="s">
        <v>6991</v>
      </c>
      <c r="C4011" t="str">
        <f t="shared" si="558"/>
        <v>Don’t Buy</v>
      </c>
      <c r="D4011" t="str">
        <f t="shared" si="559"/>
        <v>Long Name</v>
      </c>
      <c r="E4011">
        <v>4.5999999999999996</v>
      </c>
      <c r="F4011">
        <f>IF(Q4011&lt;10,E4011+0.1,E4011)</f>
        <v>4.5999999999999996</v>
      </c>
      <c r="G4011">
        <f>MIN(IF(Q4011&lt;10,E4011+0.5,E4011),5)</f>
        <v>4.5999999999999996</v>
      </c>
      <c r="H4011" t="str">
        <f t="shared" si="560"/>
        <v>Great Place to Work</v>
      </c>
      <c r="I4011">
        <v>131</v>
      </c>
      <c r="J4011" t="b">
        <f t="shared" si="561"/>
        <v>0</v>
      </c>
      <c r="K4011" t="b">
        <f>OR(E4011&gt;3.5,Q4011&lt;10)</f>
        <v>1</v>
      </c>
      <c r="L4011" t="s">
        <v>9</v>
      </c>
      <c r="M4011" t="s">
        <v>1721</v>
      </c>
      <c r="N4011" t="str">
        <f t="shared" si="562"/>
        <v>None</v>
      </c>
      <c r="O4011" t="str">
        <f t="shared" si="563"/>
        <v>Bombay Finances</v>
      </c>
      <c r="P4011" t="s">
        <v>118</v>
      </c>
      <c r="Q4011" s="2">
        <f t="shared" si="564"/>
        <v>20</v>
      </c>
      <c r="R4011" s="1" t="str">
        <f t="shared" si="565"/>
        <v>Established</v>
      </c>
      <c r="S4011" s="1"/>
      <c r="T4011" t="s">
        <v>140</v>
      </c>
      <c r="U4011" t="s">
        <v>24</v>
      </c>
      <c r="V4011">
        <f t="shared" si="566"/>
        <v>1000000</v>
      </c>
    </row>
    <row r="4012" spans="1:22" x14ac:dyDescent="0.35">
      <c r="A4012">
        <v>4010</v>
      </c>
      <c r="B4012" t="s">
        <v>6992</v>
      </c>
      <c r="C4012" t="str">
        <f t="shared" si="558"/>
        <v>Don’t Buy</v>
      </c>
      <c r="D4012" t="str">
        <f t="shared" si="559"/>
        <v>Long Name</v>
      </c>
      <c r="E4012">
        <v>4.3</v>
      </c>
      <c r="F4012">
        <f>IF(Q4012&lt;10,E4012+0.1,E4012)</f>
        <v>4.3</v>
      </c>
      <c r="G4012">
        <f>MIN(IF(Q4012&lt;10,E4012+0.5,E4012),5)</f>
        <v>4.3</v>
      </c>
      <c r="H4012" t="str">
        <f t="shared" si="560"/>
        <v>Average Place to Work</v>
      </c>
      <c r="I4012">
        <v>131</v>
      </c>
      <c r="J4012" t="b">
        <f t="shared" si="561"/>
        <v>0</v>
      </c>
      <c r="K4012" t="b">
        <f>OR(E4012&gt;3.5,Q4012&lt;10)</f>
        <v>1</v>
      </c>
      <c r="L4012" t="s">
        <v>19</v>
      </c>
      <c r="M4012" t="s">
        <v>6993</v>
      </c>
      <c r="N4012" t="str">
        <f t="shared" si="562"/>
        <v>None</v>
      </c>
      <c r="O4012" t="str">
        <f t="shared" si="563"/>
        <v>None</v>
      </c>
      <c r="P4012" t="s">
        <v>654</v>
      </c>
      <c r="Q4012" s="2">
        <f t="shared" si="564"/>
        <v>50</v>
      </c>
      <c r="R4012" s="1" t="str">
        <f t="shared" si="565"/>
        <v>Established</v>
      </c>
      <c r="S4012" s="1"/>
      <c r="T4012" t="s">
        <v>115</v>
      </c>
      <c r="U4012" t="s">
        <v>446</v>
      </c>
      <c r="V4012">
        <f t="shared" si="566"/>
        <v>0</v>
      </c>
    </row>
    <row r="4013" spans="1:22" x14ac:dyDescent="0.35">
      <c r="A4013">
        <v>4011</v>
      </c>
      <c r="B4013" t="s">
        <v>6994</v>
      </c>
      <c r="C4013" t="str">
        <f t="shared" si="558"/>
        <v>Don’t Buy</v>
      </c>
      <c r="D4013" t="str">
        <f t="shared" si="559"/>
        <v>Long Name</v>
      </c>
      <c r="E4013">
        <v>4.2</v>
      </c>
      <c r="F4013">
        <f>IF(Q4013&lt;10,E4013+0.1,E4013)</f>
        <v>4.2</v>
      </c>
      <c r="G4013">
        <f>MIN(IF(Q4013&lt;10,E4013+0.5,E4013),5)</f>
        <v>4.2</v>
      </c>
      <c r="H4013" t="str">
        <f t="shared" si="560"/>
        <v>Average Place to Work</v>
      </c>
      <c r="I4013">
        <v>131</v>
      </c>
      <c r="J4013" t="b">
        <f t="shared" si="561"/>
        <v>0</v>
      </c>
      <c r="K4013" t="b">
        <f>OR(E4013&gt;3.5,Q4013&lt;10)</f>
        <v>1</v>
      </c>
      <c r="L4013" t="s">
        <v>19</v>
      </c>
      <c r="M4013" t="s">
        <v>6995</v>
      </c>
      <c r="N4013" t="str">
        <f t="shared" si="562"/>
        <v>None</v>
      </c>
      <c r="O4013" t="str">
        <f t="shared" si="563"/>
        <v>None</v>
      </c>
      <c r="P4013" t="s">
        <v>44</v>
      </c>
      <c r="Q4013" s="2">
        <f t="shared" si="564"/>
        <v>25</v>
      </c>
      <c r="R4013" s="1" t="str">
        <f t="shared" si="565"/>
        <v>Established</v>
      </c>
      <c r="S4013" s="1"/>
      <c r="T4013" t="s">
        <v>606</v>
      </c>
      <c r="U4013" t="s">
        <v>17</v>
      </c>
      <c r="V4013">
        <f t="shared" si="566"/>
        <v>1000000</v>
      </c>
    </row>
    <row r="4014" spans="1:22" x14ac:dyDescent="0.35">
      <c r="A4014">
        <v>4012</v>
      </c>
      <c r="B4014" t="s">
        <v>6996</v>
      </c>
      <c r="C4014" t="str">
        <f t="shared" si="558"/>
        <v>Don’t Buy</v>
      </c>
      <c r="D4014" t="str">
        <f t="shared" si="559"/>
        <v>Long Name</v>
      </c>
      <c r="E4014">
        <v>3.4</v>
      </c>
      <c r="F4014">
        <f>IF(Q4014&lt;10,E4014+0.1,E4014)</f>
        <v>3.4</v>
      </c>
      <c r="G4014">
        <f>MIN(IF(Q4014&lt;10,E4014+0.5,E4014),5)</f>
        <v>3.4</v>
      </c>
      <c r="H4014" t="str">
        <f t="shared" si="560"/>
        <v>Average Place to Work</v>
      </c>
      <c r="I4014">
        <v>131</v>
      </c>
      <c r="J4014" t="b">
        <f t="shared" si="561"/>
        <v>0</v>
      </c>
      <c r="K4014" t="b">
        <f>OR(E4014&gt;3.5,Q4014&lt;10)</f>
        <v>0</v>
      </c>
      <c r="L4014" t="s">
        <v>19</v>
      </c>
      <c r="M4014" t="s">
        <v>4658</v>
      </c>
      <c r="N4014" t="str">
        <f t="shared" si="562"/>
        <v>None</v>
      </c>
      <c r="O4014" t="str">
        <f t="shared" si="563"/>
        <v>None</v>
      </c>
      <c r="P4014" t="s">
        <v>302</v>
      </c>
      <c r="Q4014" s="2">
        <f t="shared" si="564"/>
        <v>32</v>
      </c>
      <c r="R4014" s="1" t="str">
        <f t="shared" si="565"/>
        <v>Established</v>
      </c>
      <c r="S4014" s="1"/>
      <c r="T4014" t="s">
        <v>598</v>
      </c>
      <c r="U4014" t="s">
        <v>64</v>
      </c>
      <c r="V4014">
        <f t="shared" si="566"/>
        <v>0</v>
      </c>
    </row>
    <row r="4015" spans="1:22" x14ac:dyDescent="0.35">
      <c r="A4015">
        <v>4013</v>
      </c>
      <c r="B4015" t="s">
        <v>6997</v>
      </c>
      <c r="C4015" t="str">
        <f t="shared" si="558"/>
        <v>Don’t Buy</v>
      </c>
      <c r="D4015" t="str">
        <f t="shared" si="559"/>
        <v>Long Name</v>
      </c>
      <c r="E4015">
        <v>3.9</v>
      </c>
      <c r="F4015">
        <f>IF(Q4015&lt;10,E4015+0.1,E4015)</f>
        <v>3.9</v>
      </c>
      <c r="G4015">
        <f>MIN(IF(Q4015&lt;10,E4015+0.5,E4015),5)</f>
        <v>3.9</v>
      </c>
      <c r="H4015" t="str">
        <f t="shared" si="560"/>
        <v>Average Place to Work</v>
      </c>
      <c r="I4015">
        <v>131</v>
      </c>
      <c r="J4015" t="b">
        <f t="shared" si="561"/>
        <v>0</v>
      </c>
      <c r="K4015" t="b">
        <f>OR(E4015&gt;3.5,Q4015&lt;10)</f>
        <v>1</v>
      </c>
      <c r="L4015" t="s">
        <v>9</v>
      </c>
      <c r="M4015" t="s">
        <v>1067</v>
      </c>
      <c r="N4015" t="str">
        <f t="shared" si="562"/>
        <v>None</v>
      </c>
      <c r="O4015" t="str">
        <f t="shared" si="563"/>
        <v>None</v>
      </c>
      <c r="P4015" t="s">
        <v>911</v>
      </c>
      <c r="Q4015" s="2">
        <f t="shared" si="564"/>
        <v>65</v>
      </c>
      <c r="R4015" s="1" t="str">
        <f t="shared" si="565"/>
        <v>Established</v>
      </c>
      <c r="S4015" s="1"/>
      <c r="T4015" t="s">
        <v>598</v>
      </c>
      <c r="U4015" t="s">
        <v>297</v>
      </c>
      <c r="V4015">
        <f t="shared" si="566"/>
        <v>0</v>
      </c>
    </row>
    <row r="4016" spans="1:22" x14ac:dyDescent="0.35">
      <c r="A4016">
        <v>4014</v>
      </c>
      <c r="B4016" t="s">
        <v>6998</v>
      </c>
      <c r="C4016" t="str">
        <f t="shared" si="558"/>
        <v>Don’t Buy</v>
      </c>
      <c r="D4016" t="str">
        <f t="shared" si="559"/>
        <v>Long Name</v>
      </c>
      <c r="E4016">
        <v>3.5</v>
      </c>
      <c r="F4016">
        <f>IF(Q4016&lt;10,E4016+0.1,E4016)</f>
        <v>3.5</v>
      </c>
      <c r="G4016">
        <f>MIN(IF(Q4016&lt;10,E4016+0.5,E4016),5)</f>
        <v>3.5</v>
      </c>
      <c r="H4016" t="str">
        <f t="shared" si="560"/>
        <v>Average Place to Work</v>
      </c>
      <c r="I4016">
        <v>131</v>
      </c>
      <c r="J4016" t="b">
        <f t="shared" si="561"/>
        <v>0</v>
      </c>
      <c r="K4016" t="b">
        <f>OR(E4016&gt;3.5,Q4016&lt;10)</f>
        <v>0</v>
      </c>
      <c r="L4016" t="s">
        <v>9</v>
      </c>
      <c r="M4016" t="s">
        <v>6999</v>
      </c>
      <c r="N4016" t="str">
        <f t="shared" si="562"/>
        <v>None</v>
      </c>
      <c r="O4016" t="str">
        <f t="shared" si="563"/>
        <v>None</v>
      </c>
      <c r="P4016" t="s">
        <v>180</v>
      </c>
      <c r="Q4016" s="2">
        <f t="shared" si="564"/>
        <v>23</v>
      </c>
      <c r="R4016" s="1" t="str">
        <f t="shared" si="565"/>
        <v>Established</v>
      </c>
      <c r="S4016" s="1"/>
      <c r="T4016" t="s">
        <v>1183</v>
      </c>
      <c r="U4016" t="s">
        <v>92</v>
      </c>
      <c r="V4016">
        <f t="shared" si="566"/>
        <v>0</v>
      </c>
    </row>
    <row r="4017" spans="1:22" x14ac:dyDescent="0.35">
      <c r="A4017">
        <v>4015</v>
      </c>
      <c r="B4017" t="s">
        <v>7000</v>
      </c>
      <c r="C4017" t="str">
        <f t="shared" si="558"/>
        <v>Don’t Buy</v>
      </c>
      <c r="D4017" t="str">
        <f t="shared" si="559"/>
        <v>Long Name</v>
      </c>
      <c r="E4017">
        <v>3.4</v>
      </c>
      <c r="F4017">
        <f>IF(Q4017&lt;10,E4017+0.1,E4017)</f>
        <v>3.5</v>
      </c>
      <c r="G4017">
        <f>MIN(IF(Q4017&lt;10,E4017+0.5,E4017),5)</f>
        <v>3.9</v>
      </c>
      <c r="H4017" t="str">
        <f t="shared" si="560"/>
        <v>Average Place to Work</v>
      </c>
      <c r="I4017">
        <v>131</v>
      </c>
      <c r="J4017" t="b">
        <f t="shared" si="561"/>
        <v>0</v>
      </c>
      <c r="K4017" t="b">
        <f>OR(E4017&gt;3.5,Q4017&lt;10)</f>
        <v>1</v>
      </c>
      <c r="L4017" t="s">
        <v>19</v>
      </c>
      <c r="M4017" t="s">
        <v>4607</v>
      </c>
      <c r="N4017" t="str">
        <f t="shared" si="562"/>
        <v>Indian Silicon Valley Startups</v>
      </c>
      <c r="O4017" t="str">
        <f t="shared" si="563"/>
        <v>None</v>
      </c>
      <c r="P4017" t="s">
        <v>502</v>
      </c>
      <c r="Q4017" s="2">
        <f t="shared" si="564"/>
        <v>8</v>
      </c>
      <c r="R4017" s="1" t="str">
        <f t="shared" si="565"/>
        <v>Startup</v>
      </c>
      <c r="S4017" s="1"/>
      <c r="T4017" t="s">
        <v>2426</v>
      </c>
      <c r="U4017" t="s">
        <v>56</v>
      </c>
      <c r="V4017">
        <f t="shared" si="566"/>
        <v>0</v>
      </c>
    </row>
    <row r="4018" spans="1:22" x14ac:dyDescent="0.35">
      <c r="A4018">
        <v>4016</v>
      </c>
      <c r="B4018" t="s">
        <v>7001</v>
      </c>
      <c r="C4018" t="str">
        <f t="shared" si="558"/>
        <v>Don’t Buy</v>
      </c>
      <c r="D4018" t="str">
        <f t="shared" si="559"/>
        <v>Short Name</v>
      </c>
      <c r="E4018">
        <v>3.8</v>
      </c>
      <c r="F4018">
        <f>IF(Q4018&lt;10,E4018+0.1,E4018)</f>
        <v>3.8</v>
      </c>
      <c r="G4018">
        <f>MIN(IF(Q4018&lt;10,E4018+0.5,E4018),5)</f>
        <v>3.8</v>
      </c>
      <c r="H4018" t="str">
        <f t="shared" si="560"/>
        <v>Average Place to Work</v>
      </c>
      <c r="I4018">
        <v>131</v>
      </c>
      <c r="J4018" t="b">
        <f t="shared" si="561"/>
        <v>0</v>
      </c>
      <c r="K4018" t="b">
        <f>OR(E4018&gt;3.5,Q4018&lt;10)</f>
        <v>1</v>
      </c>
      <c r="L4018" t="s">
        <v>19</v>
      </c>
      <c r="M4018" t="s">
        <v>7002</v>
      </c>
      <c r="N4018" t="str">
        <f t="shared" si="562"/>
        <v>None</v>
      </c>
      <c r="O4018" t="str">
        <f t="shared" si="563"/>
        <v>None</v>
      </c>
      <c r="P4018" t="s">
        <v>44</v>
      </c>
      <c r="Q4018" s="2">
        <f t="shared" si="564"/>
        <v>25</v>
      </c>
      <c r="R4018" s="1" t="str">
        <f t="shared" si="565"/>
        <v>Established</v>
      </c>
      <c r="S4018" s="1"/>
      <c r="T4018" t="s">
        <v>115</v>
      </c>
      <c r="U4018" t="s">
        <v>17</v>
      </c>
      <c r="V4018">
        <f t="shared" si="566"/>
        <v>500000</v>
      </c>
    </row>
    <row r="4019" spans="1:22" x14ac:dyDescent="0.35">
      <c r="A4019">
        <v>4017</v>
      </c>
      <c r="B4019" t="s">
        <v>7003</v>
      </c>
      <c r="C4019" t="str">
        <f t="shared" si="558"/>
        <v>Don’t Buy</v>
      </c>
      <c r="D4019" t="str">
        <f t="shared" si="559"/>
        <v>Long Name</v>
      </c>
      <c r="E4019">
        <v>4.5999999999999996</v>
      </c>
      <c r="F4019">
        <f>IF(Q4019&lt;10,E4019+0.1,E4019)</f>
        <v>4.5999999999999996</v>
      </c>
      <c r="G4019">
        <f>MIN(IF(Q4019&lt;10,E4019+0.5,E4019),5)</f>
        <v>4.5999999999999996</v>
      </c>
      <c r="H4019" t="str">
        <f t="shared" si="560"/>
        <v>Great Place to Work</v>
      </c>
      <c r="I4019">
        <v>131</v>
      </c>
      <c r="J4019" t="b">
        <f t="shared" si="561"/>
        <v>0</v>
      </c>
      <c r="K4019" t="b">
        <f>OR(E4019&gt;3.5,Q4019&lt;10)</f>
        <v>1</v>
      </c>
      <c r="L4019" t="s">
        <v>19</v>
      </c>
      <c r="M4019" t="s">
        <v>7004</v>
      </c>
      <c r="N4019" t="str">
        <f t="shared" si="562"/>
        <v>None</v>
      </c>
      <c r="O4019" t="str">
        <f t="shared" si="563"/>
        <v>None</v>
      </c>
      <c r="P4019" t="s">
        <v>114</v>
      </c>
      <c r="Q4019" s="2">
        <f t="shared" si="564"/>
        <v>11</v>
      </c>
      <c r="R4019" s="1" t="str">
        <f t="shared" si="565"/>
        <v>Established</v>
      </c>
      <c r="S4019" s="1"/>
      <c r="T4019" t="s">
        <v>1183</v>
      </c>
      <c r="U4019" t="s">
        <v>484</v>
      </c>
      <c r="V4019">
        <f t="shared" si="566"/>
        <v>0</v>
      </c>
    </row>
    <row r="4020" spans="1:22" x14ac:dyDescent="0.35">
      <c r="A4020">
        <v>4018</v>
      </c>
      <c r="B4020" t="s">
        <v>7005</v>
      </c>
      <c r="C4020" t="str">
        <f t="shared" si="558"/>
        <v>Don’t Buy</v>
      </c>
      <c r="D4020" t="str">
        <f t="shared" si="559"/>
        <v>Long Name</v>
      </c>
      <c r="E4020">
        <v>3.5</v>
      </c>
      <c r="F4020">
        <f>IF(Q4020&lt;10,E4020+0.1,E4020)</f>
        <v>3.5</v>
      </c>
      <c r="G4020">
        <f>MIN(IF(Q4020&lt;10,E4020+0.5,E4020),5)</f>
        <v>3.5</v>
      </c>
      <c r="H4020" t="str">
        <f t="shared" si="560"/>
        <v>Average Place to Work</v>
      </c>
      <c r="I4020">
        <v>131</v>
      </c>
      <c r="J4020" t="b">
        <f t="shared" si="561"/>
        <v>0</v>
      </c>
      <c r="K4020" t="b">
        <f>OR(E4020&gt;3.5,Q4020&lt;10)</f>
        <v>0</v>
      </c>
      <c r="L4020" t="s">
        <v>9</v>
      </c>
      <c r="M4020" t="s">
        <v>3640</v>
      </c>
      <c r="N4020" t="str">
        <f t="shared" si="562"/>
        <v>None</v>
      </c>
      <c r="O4020" t="str">
        <f t="shared" si="563"/>
        <v>None</v>
      </c>
      <c r="P4020" t="s">
        <v>201</v>
      </c>
      <c r="Q4020" s="2">
        <f t="shared" si="564"/>
        <v>89</v>
      </c>
      <c r="R4020" s="1" t="str">
        <f t="shared" si="565"/>
        <v>Established</v>
      </c>
      <c r="S4020" s="1"/>
      <c r="T4020" t="s">
        <v>115</v>
      </c>
      <c r="U4020" t="s">
        <v>755</v>
      </c>
      <c r="V4020">
        <f t="shared" si="566"/>
        <v>0</v>
      </c>
    </row>
    <row r="4021" spans="1:22" x14ac:dyDescent="0.35">
      <c r="A4021">
        <v>4019</v>
      </c>
      <c r="B4021" t="s">
        <v>7006</v>
      </c>
      <c r="C4021" t="str">
        <f t="shared" si="558"/>
        <v>Don’t Buy</v>
      </c>
      <c r="D4021" t="str">
        <f t="shared" si="559"/>
        <v>Long Name</v>
      </c>
      <c r="E4021">
        <v>3.3</v>
      </c>
      <c r="F4021">
        <f>IF(Q4021&lt;10,E4021+0.1,E4021)</f>
        <v>3.3</v>
      </c>
      <c r="G4021">
        <f>MIN(IF(Q4021&lt;10,E4021+0.5,E4021),5)</f>
        <v>3.3</v>
      </c>
      <c r="H4021" t="str">
        <f t="shared" si="560"/>
        <v>Average Place to Work</v>
      </c>
      <c r="I4021">
        <v>131</v>
      </c>
      <c r="J4021" t="b">
        <f t="shared" si="561"/>
        <v>0</v>
      </c>
      <c r="K4021" t="b">
        <f>OR(E4021&gt;3.5,Q4021&lt;10)</f>
        <v>0</v>
      </c>
      <c r="L4021" t="s">
        <v>19</v>
      </c>
      <c r="M4021" t="s">
        <v>2733</v>
      </c>
      <c r="N4021" t="str">
        <f t="shared" si="562"/>
        <v>None</v>
      </c>
      <c r="O4021" t="str">
        <f t="shared" si="563"/>
        <v>None</v>
      </c>
      <c r="P4021" t="s">
        <v>213</v>
      </c>
      <c r="Q4021" s="2">
        <f t="shared" si="564"/>
        <v>12</v>
      </c>
      <c r="R4021" s="1" t="str">
        <f t="shared" si="565"/>
        <v>Established</v>
      </c>
      <c r="S4021" s="1"/>
      <c r="T4021" t="s">
        <v>1183</v>
      </c>
      <c r="U4021" t="s">
        <v>255</v>
      </c>
      <c r="V4021">
        <f t="shared" si="566"/>
        <v>0</v>
      </c>
    </row>
    <row r="4022" spans="1:22" x14ac:dyDescent="0.35">
      <c r="A4022">
        <v>4020</v>
      </c>
      <c r="B4022" t="s">
        <v>7007</v>
      </c>
      <c r="C4022" t="str">
        <f t="shared" si="558"/>
        <v>Don’t Buy</v>
      </c>
      <c r="D4022" t="str">
        <f t="shared" si="559"/>
        <v>Long Name</v>
      </c>
      <c r="E4022">
        <v>4.0999999999999996</v>
      </c>
      <c r="F4022">
        <f>IF(Q4022&lt;10,E4022+0.1,E4022)</f>
        <v>4.0999999999999996</v>
      </c>
      <c r="G4022">
        <f>MIN(IF(Q4022&lt;10,E4022+0.5,E4022),5)</f>
        <v>4.0999999999999996</v>
      </c>
      <c r="H4022" t="str">
        <f t="shared" si="560"/>
        <v>Average Place to Work</v>
      </c>
      <c r="I4022">
        <v>131</v>
      </c>
      <c r="J4022" t="b">
        <f t="shared" si="561"/>
        <v>0</v>
      </c>
      <c r="K4022" t="b">
        <f>OR(E4022&gt;3.5,Q4022&lt;10)</f>
        <v>1</v>
      </c>
      <c r="L4022" t="s">
        <v>9</v>
      </c>
      <c r="M4022" t="s">
        <v>7008</v>
      </c>
      <c r="N4022" t="str">
        <f t="shared" si="562"/>
        <v>None</v>
      </c>
      <c r="O4022" t="str">
        <f t="shared" si="563"/>
        <v>None</v>
      </c>
      <c r="P4022" t="s">
        <v>99</v>
      </c>
      <c r="Q4022" s="2">
        <f t="shared" si="564"/>
        <v>26</v>
      </c>
      <c r="R4022" s="1" t="str">
        <f t="shared" si="565"/>
        <v>Established</v>
      </c>
      <c r="S4022" s="1"/>
      <c r="T4022" t="s">
        <v>598</v>
      </c>
      <c r="U4022" t="s">
        <v>484</v>
      </c>
      <c r="V4022">
        <f t="shared" si="566"/>
        <v>0</v>
      </c>
    </row>
    <row r="4023" spans="1:22" x14ac:dyDescent="0.35">
      <c r="A4023">
        <v>4021</v>
      </c>
      <c r="B4023" t="s">
        <v>7009</v>
      </c>
      <c r="C4023" t="str">
        <f t="shared" si="558"/>
        <v>Don’t Buy</v>
      </c>
      <c r="D4023" t="str">
        <f t="shared" si="559"/>
        <v>Long Name</v>
      </c>
      <c r="E4023">
        <v>4.2</v>
      </c>
      <c r="F4023">
        <f>IF(Q4023&lt;10,E4023+0.1,E4023)</f>
        <v>4.2</v>
      </c>
      <c r="G4023">
        <f>MIN(IF(Q4023&lt;10,E4023+0.5,E4023),5)</f>
        <v>4.2</v>
      </c>
      <c r="H4023" t="str">
        <f t="shared" si="560"/>
        <v>Average Place to Work</v>
      </c>
      <c r="I4023">
        <v>131</v>
      </c>
      <c r="J4023" t="b">
        <f t="shared" si="561"/>
        <v>0</v>
      </c>
      <c r="K4023" t="b">
        <f>OR(E4023&gt;3.5,Q4023&lt;10)</f>
        <v>1</v>
      </c>
      <c r="L4023" t="s">
        <v>19</v>
      </c>
      <c r="M4023" t="s">
        <v>7010</v>
      </c>
      <c r="N4023" t="str">
        <f t="shared" si="562"/>
        <v>None</v>
      </c>
      <c r="O4023" t="str">
        <f t="shared" si="563"/>
        <v>None</v>
      </c>
      <c r="P4023" t="s">
        <v>44</v>
      </c>
      <c r="Q4023" s="2">
        <f t="shared" si="564"/>
        <v>25</v>
      </c>
      <c r="R4023" s="1" t="str">
        <f t="shared" si="565"/>
        <v>Established</v>
      </c>
      <c r="S4023" s="1"/>
      <c r="T4023" t="s">
        <v>606</v>
      </c>
      <c r="U4023" t="s">
        <v>755</v>
      </c>
      <c r="V4023">
        <f t="shared" si="566"/>
        <v>0</v>
      </c>
    </row>
    <row r="4024" spans="1:22" x14ac:dyDescent="0.35">
      <c r="A4024">
        <v>4022</v>
      </c>
      <c r="B4024" t="s">
        <v>7011</v>
      </c>
      <c r="C4024" t="str">
        <f t="shared" si="558"/>
        <v>Don’t Buy</v>
      </c>
      <c r="D4024" t="str">
        <f t="shared" si="559"/>
        <v>Long Name</v>
      </c>
      <c r="E4024">
        <v>3.5</v>
      </c>
      <c r="F4024">
        <f>IF(Q4024&lt;10,E4024+0.1,E4024)</f>
        <v>3.5</v>
      </c>
      <c r="G4024">
        <f>MIN(IF(Q4024&lt;10,E4024+0.5,E4024),5)</f>
        <v>3.5</v>
      </c>
      <c r="H4024" t="str">
        <f t="shared" si="560"/>
        <v>Average Place to Work</v>
      </c>
      <c r="I4024">
        <v>131</v>
      </c>
      <c r="J4024" t="b">
        <f t="shared" si="561"/>
        <v>0</v>
      </c>
      <c r="K4024" t="b">
        <f>OR(E4024&gt;3.5,Q4024&lt;10)</f>
        <v>0</v>
      </c>
      <c r="L4024" t="s">
        <v>19</v>
      </c>
      <c r="M4024" t="s">
        <v>2488</v>
      </c>
      <c r="N4024" t="str">
        <f t="shared" si="562"/>
        <v>None</v>
      </c>
      <c r="O4024" t="str">
        <f t="shared" si="563"/>
        <v>None</v>
      </c>
      <c r="P4024" t="s">
        <v>180</v>
      </c>
      <c r="Q4024" s="2">
        <f t="shared" si="564"/>
        <v>23</v>
      </c>
      <c r="R4024" s="1" t="str">
        <f t="shared" si="565"/>
        <v>Established</v>
      </c>
      <c r="S4024" s="1"/>
      <c r="T4024" t="s">
        <v>598</v>
      </c>
      <c r="U4024" t="s">
        <v>5625</v>
      </c>
      <c r="V4024">
        <f t="shared" si="566"/>
        <v>0</v>
      </c>
    </row>
    <row r="4025" spans="1:22" x14ac:dyDescent="0.35">
      <c r="A4025">
        <v>4023</v>
      </c>
      <c r="B4025" t="s">
        <v>7012</v>
      </c>
      <c r="C4025" t="str">
        <f t="shared" si="558"/>
        <v>Don’t Buy</v>
      </c>
      <c r="D4025" t="str">
        <f t="shared" si="559"/>
        <v>Short Name</v>
      </c>
      <c r="E4025">
        <v>3.7</v>
      </c>
      <c r="F4025">
        <f>IF(Q4025&lt;10,E4025+0.1,E4025)</f>
        <v>3.8000000000000003</v>
      </c>
      <c r="G4025">
        <f>MIN(IF(Q4025&lt;10,E4025+0.5,E4025),5)</f>
        <v>4.2</v>
      </c>
      <c r="H4025" t="str">
        <f t="shared" si="560"/>
        <v>Average Place to Work</v>
      </c>
      <c r="I4025">
        <v>131</v>
      </c>
      <c r="J4025" t="b">
        <f t="shared" si="561"/>
        <v>0</v>
      </c>
      <c r="K4025" t="b">
        <f>OR(E4025&gt;3.5,Q4025&lt;10)</f>
        <v>1</v>
      </c>
      <c r="L4025" t="s">
        <v>19</v>
      </c>
      <c r="M4025" t="s">
        <v>3122</v>
      </c>
      <c r="N4025" t="str">
        <f t="shared" si="562"/>
        <v>Indian Silicon Valley Startups</v>
      </c>
      <c r="O4025" t="str">
        <f t="shared" si="563"/>
        <v>None</v>
      </c>
      <c r="P4025" t="s">
        <v>269</v>
      </c>
      <c r="Q4025" s="2">
        <f t="shared" si="564"/>
        <v>9</v>
      </c>
      <c r="R4025" s="1" t="str">
        <f t="shared" si="565"/>
        <v>Startup</v>
      </c>
      <c r="S4025" s="1"/>
      <c r="T4025" t="s">
        <v>1481</v>
      </c>
      <c r="U4025" t="s">
        <v>352</v>
      </c>
      <c r="V4025">
        <f t="shared" si="566"/>
        <v>0</v>
      </c>
    </row>
    <row r="4026" spans="1:22" x14ac:dyDescent="0.35">
      <c r="A4026">
        <v>4024</v>
      </c>
      <c r="B4026" t="s">
        <v>7013</v>
      </c>
      <c r="C4026" t="str">
        <f t="shared" si="558"/>
        <v>Buy</v>
      </c>
      <c r="D4026" t="str">
        <f t="shared" si="559"/>
        <v>Long Name</v>
      </c>
      <c r="E4026">
        <v>3.9</v>
      </c>
      <c r="F4026">
        <f>IF(Q4026&lt;10,E4026+0.1,E4026)</f>
        <v>3.9</v>
      </c>
      <c r="G4026">
        <f>MIN(IF(Q4026&lt;10,E4026+0.5,E4026),5)</f>
        <v>3.9</v>
      </c>
      <c r="H4026" t="str">
        <f t="shared" si="560"/>
        <v>Average Place to Work</v>
      </c>
      <c r="I4026">
        <v>131</v>
      </c>
      <c r="J4026" t="b">
        <f t="shared" si="561"/>
        <v>0</v>
      </c>
      <c r="K4026" t="b">
        <f>OR(E4026&gt;3.5,Q4026&lt;10)</f>
        <v>1</v>
      </c>
      <c r="L4026" t="s">
        <v>19</v>
      </c>
      <c r="M4026" t="s">
        <v>7014</v>
      </c>
      <c r="N4026" t="str">
        <f t="shared" si="562"/>
        <v>None</v>
      </c>
      <c r="O4026" t="str">
        <f t="shared" si="563"/>
        <v>None</v>
      </c>
      <c r="P4026" t="s">
        <v>44</v>
      </c>
      <c r="Q4026" s="2">
        <f t="shared" si="564"/>
        <v>25</v>
      </c>
      <c r="R4026" s="1" t="str">
        <f t="shared" si="565"/>
        <v>Established</v>
      </c>
      <c r="S4026" s="1"/>
      <c r="T4026" t="s">
        <v>2372</v>
      </c>
      <c r="U4026" t="s">
        <v>986</v>
      </c>
      <c r="V4026">
        <f t="shared" si="566"/>
        <v>0</v>
      </c>
    </row>
    <row r="4027" spans="1:22" x14ac:dyDescent="0.35">
      <c r="A4027">
        <v>4025</v>
      </c>
      <c r="B4027" t="s">
        <v>7015</v>
      </c>
      <c r="C4027" t="str">
        <f t="shared" si="558"/>
        <v>Don’t Buy</v>
      </c>
      <c r="D4027" t="str">
        <f t="shared" si="559"/>
        <v>Short Name</v>
      </c>
      <c r="E4027">
        <v>3.8</v>
      </c>
      <c r="F4027">
        <f>IF(Q4027&lt;10,E4027+0.1,E4027)</f>
        <v>3.8</v>
      </c>
      <c r="G4027">
        <f>MIN(IF(Q4027&lt;10,E4027+0.5,E4027),5)</f>
        <v>3.8</v>
      </c>
      <c r="H4027" t="str">
        <f t="shared" si="560"/>
        <v>Average Place to Work</v>
      </c>
      <c r="I4027">
        <v>131</v>
      </c>
      <c r="J4027" t="b">
        <f t="shared" si="561"/>
        <v>0</v>
      </c>
      <c r="K4027" t="b">
        <f>OR(E4027&gt;3.5,Q4027&lt;10)</f>
        <v>1</v>
      </c>
      <c r="L4027" t="s">
        <v>19</v>
      </c>
      <c r="M4027" t="s">
        <v>7016</v>
      </c>
      <c r="N4027" t="str">
        <f t="shared" si="562"/>
        <v>None</v>
      </c>
      <c r="O4027" t="str">
        <f t="shared" si="563"/>
        <v>None</v>
      </c>
      <c r="P4027" t="s">
        <v>79</v>
      </c>
      <c r="Q4027" s="2">
        <f t="shared" si="564"/>
        <v>19</v>
      </c>
      <c r="R4027" s="1" t="str">
        <f t="shared" si="565"/>
        <v>Established</v>
      </c>
      <c r="S4027" s="1"/>
      <c r="T4027" t="s">
        <v>115</v>
      </c>
      <c r="U4027" t="s">
        <v>530</v>
      </c>
      <c r="V4027">
        <f t="shared" si="566"/>
        <v>0</v>
      </c>
    </row>
    <row r="4028" spans="1:22" x14ac:dyDescent="0.35">
      <c r="A4028">
        <v>4026</v>
      </c>
      <c r="B4028" t="s">
        <v>7017</v>
      </c>
      <c r="C4028" t="str">
        <f t="shared" si="558"/>
        <v>Don’t Buy</v>
      </c>
      <c r="D4028" t="str">
        <f t="shared" si="559"/>
        <v>Long Name</v>
      </c>
      <c r="E4028">
        <v>3</v>
      </c>
      <c r="F4028">
        <f>IF(Q4028&lt;10,E4028+0.1,E4028)</f>
        <v>3</v>
      </c>
      <c r="G4028">
        <f>MIN(IF(Q4028&lt;10,E4028+0.5,E4028),5)</f>
        <v>3</v>
      </c>
      <c r="H4028" t="str">
        <f t="shared" si="560"/>
        <v>Average Place to Work</v>
      </c>
      <c r="I4028">
        <v>131</v>
      </c>
      <c r="J4028" t="b">
        <f t="shared" si="561"/>
        <v>0</v>
      </c>
      <c r="K4028" t="b">
        <f>OR(E4028&gt;3.5,Q4028&lt;10)</f>
        <v>0</v>
      </c>
      <c r="L4028" t="s">
        <v>19</v>
      </c>
      <c r="M4028" t="s">
        <v>4032</v>
      </c>
      <c r="N4028" t="str">
        <f t="shared" si="562"/>
        <v>None</v>
      </c>
      <c r="O4028" t="str">
        <f t="shared" si="563"/>
        <v>None</v>
      </c>
      <c r="P4028" t="s">
        <v>118</v>
      </c>
      <c r="Q4028" s="2">
        <f t="shared" si="564"/>
        <v>20</v>
      </c>
      <c r="R4028" s="1" t="str">
        <f t="shared" si="565"/>
        <v>Established</v>
      </c>
      <c r="S4028" s="1"/>
      <c r="T4028" t="s">
        <v>606</v>
      </c>
      <c r="U4028" t="s">
        <v>1921</v>
      </c>
      <c r="V4028">
        <f t="shared" si="566"/>
        <v>0</v>
      </c>
    </row>
    <row r="4029" spans="1:22" x14ac:dyDescent="0.35">
      <c r="A4029">
        <v>4027</v>
      </c>
      <c r="B4029" t="s">
        <v>7018</v>
      </c>
      <c r="C4029" t="str">
        <f t="shared" si="558"/>
        <v>Don’t Buy</v>
      </c>
      <c r="D4029" t="str">
        <f t="shared" si="559"/>
        <v>Long Name</v>
      </c>
      <c r="E4029">
        <v>4.3</v>
      </c>
      <c r="F4029">
        <f>IF(Q4029&lt;10,E4029+0.1,E4029)</f>
        <v>4.3</v>
      </c>
      <c r="G4029">
        <f>MIN(IF(Q4029&lt;10,E4029+0.5,E4029),5)</f>
        <v>4.3</v>
      </c>
      <c r="H4029" t="str">
        <f t="shared" si="560"/>
        <v>Average Place to Work</v>
      </c>
      <c r="I4029">
        <v>131</v>
      </c>
      <c r="J4029" t="b">
        <f t="shared" si="561"/>
        <v>0</v>
      </c>
      <c r="K4029" t="b">
        <f>OR(E4029&gt;3.5,Q4029&lt;10)</f>
        <v>1</v>
      </c>
      <c r="M4029" t="s">
        <v>7019</v>
      </c>
      <c r="N4029" t="str">
        <f t="shared" si="562"/>
        <v>None</v>
      </c>
      <c r="O4029" t="str">
        <f t="shared" si="563"/>
        <v>None</v>
      </c>
      <c r="P4029" t="s">
        <v>39</v>
      </c>
      <c r="Q4029" s="2">
        <f t="shared" si="564"/>
        <v>36</v>
      </c>
      <c r="R4029" s="1" t="str">
        <f t="shared" si="565"/>
        <v>Established</v>
      </c>
      <c r="S4029" s="1"/>
      <c r="U4029" t="s">
        <v>255</v>
      </c>
      <c r="V4029">
        <f t="shared" si="566"/>
        <v>0</v>
      </c>
    </row>
    <row r="4030" spans="1:22" x14ac:dyDescent="0.35">
      <c r="A4030">
        <v>4028</v>
      </c>
      <c r="B4030" t="s">
        <v>7020</v>
      </c>
      <c r="C4030" t="str">
        <f t="shared" si="558"/>
        <v>Don’t Buy</v>
      </c>
      <c r="D4030" t="str">
        <f t="shared" si="559"/>
        <v>Short Name</v>
      </c>
      <c r="E4030">
        <v>3.5</v>
      </c>
      <c r="F4030">
        <f>IF(Q4030&lt;10,E4030+0.1,E4030)</f>
        <v>3.6</v>
      </c>
      <c r="G4030">
        <f>MIN(IF(Q4030&lt;10,E4030+0.5,E4030),5)</f>
        <v>4</v>
      </c>
      <c r="H4030" t="str">
        <f t="shared" si="560"/>
        <v>Average Place to Work</v>
      </c>
      <c r="I4030">
        <v>131</v>
      </c>
      <c r="J4030" t="b">
        <f t="shared" si="561"/>
        <v>0</v>
      </c>
      <c r="K4030" t="b">
        <f>OR(E4030&gt;3.5,Q4030&lt;10)</f>
        <v>1</v>
      </c>
      <c r="L4030" t="s">
        <v>19</v>
      </c>
      <c r="M4030" t="s">
        <v>7021</v>
      </c>
      <c r="N4030" t="str">
        <f t="shared" si="562"/>
        <v>Indian Silicon Valley Startups</v>
      </c>
      <c r="O4030" t="str">
        <f t="shared" si="563"/>
        <v>None</v>
      </c>
      <c r="P4030" t="s">
        <v>502</v>
      </c>
      <c r="Q4030" s="2">
        <f t="shared" si="564"/>
        <v>8</v>
      </c>
      <c r="R4030" s="1" t="str">
        <f t="shared" si="565"/>
        <v>Startup</v>
      </c>
      <c r="S4030" s="1"/>
      <c r="T4030" t="s">
        <v>606</v>
      </c>
      <c r="U4030" t="s">
        <v>17</v>
      </c>
      <c r="V4030">
        <f t="shared" si="566"/>
        <v>500000</v>
      </c>
    </row>
    <row r="4031" spans="1:22" x14ac:dyDescent="0.35">
      <c r="A4031">
        <v>4029</v>
      </c>
      <c r="B4031" t="s">
        <v>7022</v>
      </c>
      <c r="C4031" t="str">
        <f t="shared" si="558"/>
        <v>Don’t Buy</v>
      </c>
      <c r="D4031" t="str">
        <f t="shared" si="559"/>
        <v>Long Name</v>
      </c>
      <c r="E4031">
        <v>4.4000000000000004</v>
      </c>
      <c r="F4031">
        <f>IF(Q4031&lt;10,E4031+0.1,E4031)</f>
        <v>4.4000000000000004</v>
      </c>
      <c r="G4031">
        <f>MIN(IF(Q4031&lt;10,E4031+0.5,E4031),5)</f>
        <v>4.4000000000000004</v>
      </c>
      <c r="H4031" t="str">
        <f t="shared" si="560"/>
        <v>Average Place to Work</v>
      </c>
      <c r="I4031">
        <v>131</v>
      </c>
      <c r="J4031" t="b">
        <f t="shared" si="561"/>
        <v>0</v>
      </c>
      <c r="K4031" t="b">
        <f>OR(E4031&gt;3.5,Q4031&lt;10)</f>
        <v>1</v>
      </c>
      <c r="L4031" t="s">
        <v>19</v>
      </c>
      <c r="M4031" t="s">
        <v>1501</v>
      </c>
      <c r="N4031" t="str">
        <f t="shared" si="562"/>
        <v>None</v>
      </c>
      <c r="O4031" t="str">
        <f t="shared" si="563"/>
        <v>None</v>
      </c>
      <c r="P4031" t="s">
        <v>198</v>
      </c>
      <c r="Q4031" s="2">
        <f t="shared" si="564"/>
        <v>35</v>
      </c>
      <c r="R4031" s="1" t="str">
        <f t="shared" si="565"/>
        <v>Established</v>
      </c>
      <c r="S4031" s="1"/>
      <c r="T4031" t="s">
        <v>606</v>
      </c>
      <c r="U4031" t="s">
        <v>455</v>
      </c>
      <c r="V4031">
        <f t="shared" si="566"/>
        <v>0</v>
      </c>
    </row>
    <row r="4032" spans="1:22" x14ac:dyDescent="0.35">
      <c r="A4032">
        <v>4030</v>
      </c>
      <c r="B4032" t="s">
        <v>7023</v>
      </c>
      <c r="C4032" t="str">
        <f t="shared" si="558"/>
        <v>Don’t Buy</v>
      </c>
      <c r="D4032" t="str">
        <f t="shared" si="559"/>
        <v>Short Name</v>
      </c>
      <c r="E4032">
        <v>3.5</v>
      </c>
      <c r="F4032">
        <f>IF(Q4032&lt;10,E4032+0.1,E4032)</f>
        <v>3.5</v>
      </c>
      <c r="G4032">
        <f>MIN(IF(Q4032&lt;10,E4032+0.5,E4032),5)</f>
        <v>3.5</v>
      </c>
      <c r="H4032" t="str">
        <f t="shared" si="560"/>
        <v>Average Place to Work</v>
      </c>
      <c r="I4032">
        <v>131</v>
      </c>
      <c r="J4032" t="b">
        <f t="shared" si="561"/>
        <v>0</v>
      </c>
      <c r="K4032" t="b">
        <f>OR(E4032&gt;3.5,Q4032&lt;10)</f>
        <v>0</v>
      </c>
      <c r="M4032" t="s">
        <v>5293</v>
      </c>
      <c r="N4032" t="str">
        <f t="shared" si="562"/>
        <v>None</v>
      </c>
      <c r="O4032" t="str">
        <f t="shared" si="563"/>
        <v>None</v>
      </c>
      <c r="P4032" t="s">
        <v>11</v>
      </c>
      <c r="Q4032" s="2">
        <f t="shared" si="564"/>
        <v>54</v>
      </c>
      <c r="R4032" s="1" t="str">
        <f t="shared" si="565"/>
        <v>Established</v>
      </c>
      <c r="S4032" s="1"/>
      <c r="U4032" t="s">
        <v>312</v>
      </c>
      <c r="V4032">
        <f t="shared" si="566"/>
        <v>0</v>
      </c>
    </row>
    <row r="4033" spans="1:22" x14ac:dyDescent="0.35">
      <c r="A4033">
        <v>4031</v>
      </c>
      <c r="B4033" t="s">
        <v>7024</v>
      </c>
      <c r="C4033" t="str">
        <f t="shared" si="558"/>
        <v>Don’t Buy</v>
      </c>
      <c r="D4033" t="str">
        <f t="shared" si="559"/>
        <v>Long Name</v>
      </c>
      <c r="E4033">
        <v>3.3</v>
      </c>
      <c r="F4033">
        <f>IF(Q4033&lt;10,E4033+0.1,E4033)</f>
        <v>3.3</v>
      </c>
      <c r="G4033">
        <f>MIN(IF(Q4033&lt;10,E4033+0.5,E4033),5)</f>
        <v>3.3</v>
      </c>
      <c r="H4033" t="str">
        <f t="shared" si="560"/>
        <v>Average Place to Work</v>
      </c>
      <c r="I4033">
        <v>131</v>
      </c>
      <c r="J4033" t="b">
        <f t="shared" si="561"/>
        <v>0</v>
      </c>
      <c r="K4033" t="b">
        <f>OR(E4033&gt;3.5,Q4033&lt;10)</f>
        <v>0</v>
      </c>
      <c r="L4033" t="s">
        <v>19</v>
      </c>
      <c r="M4033" t="s">
        <v>4607</v>
      </c>
      <c r="N4033" t="str">
        <f t="shared" si="562"/>
        <v>Indian Silicon Valley Startups</v>
      </c>
      <c r="O4033" t="str">
        <f t="shared" si="563"/>
        <v>None</v>
      </c>
      <c r="P4033" t="s">
        <v>180</v>
      </c>
      <c r="Q4033" s="2">
        <f t="shared" si="564"/>
        <v>23</v>
      </c>
      <c r="R4033" s="1" t="str">
        <f t="shared" si="565"/>
        <v>Established</v>
      </c>
      <c r="S4033" s="1"/>
      <c r="T4033" t="s">
        <v>606</v>
      </c>
      <c r="U4033" t="s">
        <v>41</v>
      </c>
      <c r="V4033">
        <f t="shared" si="566"/>
        <v>0</v>
      </c>
    </row>
    <row r="4034" spans="1:22" x14ac:dyDescent="0.35">
      <c r="A4034">
        <v>4032</v>
      </c>
      <c r="B4034" t="s">
        <v>7025</v>
      </c>
      <c r="C4034" t="str">
        <f t="shared" si="558"/>
        <v>Don’t Buy</v>
      </c>
      <c r="D4034" t="str">
        <f t="shared" si="559"/>
        <v>Long Name</v>
      </c>
      <c r="E4034">
        <v>4.3</v>
      </c>
      <c r="F4034">
        <f>IF(Q4034&lt;10,E4034+0.1,E4034)</f>
        <v>4.3</v>
      </c>
      <c r="G4034">
        <f>MIN(IF(Q4034&lt;10,E4034+0.5,E4034),5)</f>
        <v>4.3</v>
      </c>
      <c r="H4034" t="str">
        <f t="shared" si="560"/>
        <v>Average Place to Work</v>
      </c>
      <c r="I4034">
        <v>130</v>
      </c>
      <c r="J4034" t="b">
        <f t="shared" si="561"/>
        <v>0</v>
      </c>
      <c r="K4034" t="b">
        <f>OR(E4034&gt;3.5,Q4034&lt;10)</f>
        <v>1</v>
      </c>
      <c r="L4034" t="s">
        <v>19</v>
      </c>
      <c r="M4034" t="s">
        <v>7026</v>
      </c>
      <c r="N4034" t="str">
        <f t="shared" si="562"/>
        <v>Indian Silicon Valley Startups</v>
      </c>
      <c r="O4034" t="str">
        <f t="shared" si="563"/>
        <v>None</v>
      </c>
      <c r="P4034" t="s">
        <v>67</v>
      </c>
      <c r="Q4034" s="2">
        <f t="shared" si="564"/>
        <v>15</v>
      </c>
      <c r="R4034" s="1" t="str">
        <f t="shared" si="565"/>
        <v>Established</v>
      </c>
      <c r="S4034" s="1"/>
      <c r="T4034" t="s">
        <v>115</v>
      </c>
      <c r="U4034" t="s">
        <v>7027</v>
      </c>
      <c r="V4034">
        <f t="shared" si="566"/>
        <v>0</v>
      </c>
    </row>
    <row r="4035" spans="1:22" x14ac:dyDescent="0.35">
      <c r="A4035">
        <v>4033</v>
      </c>
      <c r="B4035" t="s">
        <v>7028</v>
      </c>
      <c r="C4035" t="str">
        <f t="shared" ref="C4035:C4098" si="567">IF(OR(LEFT(B4035,1)="T",LEFT(B4035,1)="G"),"Buy","Don’t Buy")</f>
        <v>Don’t Buy</v>
      </c>
      <c r="D4035" t="str">
        <f t="shared" ref="D4035:D4098" si="568">IF(LEN(B4035)&gt;=10,"Long Name","Short Name")</f>
        <v>Long Name</v>
      </c>
      <c r="E4035">
        <v>4.5999999999999996</v>
      </c>
      <c r="F4035">
        <f>IF(Q4035&lt;10,E4035+0.1,E4035)</f>
        <v>4.5999999999999996</v>
      </c>
      <c r="G4035">
        <f>MIN(IF(Q4035&lt;10,E4035+0.5,E4035),5)</f>
        <v>4.5999999999999996</v>
      </c>
      <c r="H4035" t="str">
        <f t="shared" ref="H4035:H4098" si="569">IF(E4035&gt;4.5,"Great Place to Work","Average Place to Work")</f>
        <v>Great Place to Work</v>
      </c>
      <c r="I4035">
        <v>130</v>
      </c>
      <c r="J4035" t="b">
        <f t="shared" ref="J4035:J4098" si="570">AND(I4035&gt;10000,E4035&gt;4)</f>
        <v>0</v>
      </c>
      <c r="K4035" t="b">
        <f>OR(E4035&gt;3.5,Q4035&lt;10)</f>
        <v>1</v>
      </c>
      <c r="M4035" t="s">
        <v>7029</v>
      </c>
      <c r="N4035" t="str">
        <f t="shared" ref="N4035:N4098" si="571">IF(OR(LEFT(M4035,9)="Banglore",LEFT(M4035,9)="Bengaluru",LEFT(M4035,7)="Chennai",Q4035&lt;10,U4035="Internet"),"Indian Silicon Valley Startups","None")</f>
        <v>None</v>
      </c>
      <c r="O4035" t="str">
        <f t="shared" ref="O4035:O4098" si="572">IF(AND(LEFT(M4035,6)="Mumbai",U4035="Financial Services"),"Bombay Finances","None")</f>
        <v>None</v>
      </c>
      <c r="P4035" t="s">
        <v>816</v>
      </c>
      <c r="Q4035" s="2">
        <f t="shared" ref="Q4035:Q4098" si="573">_xlfn.NUMBERVALUE(SUBSTITUTE(TRIM(P4035)," years old",""))</f>
        <v>56</v>
      </c>
      <c r="R4035" s="1" t="str">
        <f t="shared" ref="R4035:R4098" si="574">IF(Q4035&lt;10,"Startup","Established")</f>
        <v>Established</v>
      </c>
      <c r="S4035" s="1"/>
      <c r="U4035" t="s">
        <v>647</v>
      </c>
      <c r="V4035">
        <f t="shared" ref="V4035:V4098" si="575">IF(AND(OR(U4035=$U$7,U4035=$U$12),E4035&gt;4),1000000,IF(AND(OR(U4035=$U$7,U4035=$U$12),E4035&lt;=4),500000,IF(AND(U4035=$U$18,E4035&gt;4),800000,0)))</f>
        <v>0</v>
      </c>
    </row>
    <row r="4036" spans="1:22" x14ac:dyDescent="0.35">
      <c r="A4036">
        <v>4034</v>
      </c>
      <c r="B4036" t="s">
        <v>7030</v>
      </c>
      <c r="C4036" t="str">
        <f t="shared" si="567"/>
        <v>Buy</v>
      </c>
      <c r="D4036" t="str">
        <f t="shared" si="568"/>
        <v>Short Name</v>
      </c>
      <c r="E4036">
        <v>4.0999999999999996</v>
      </c>
      <c r="F4036">
        <f>IF(Q4036&lt;10,E4036+0.1,E4036)</f>
        <v>4.0999999999999996</v>
      </c>
      <c r="G4036">
        <f>MIN(IF(Q4036&lt;10,E4036+0.5,E4036),5)</f>
        <v>4.0999999999999996</v>
      </c>
      <c r="H4036" t="str">
        <f t="shared" si="569"/>
        <v>Average Place to Work</v>
      </c>
      <c r="I4036">
        <v>130</v>
      </c>
      <c r="J4036" t="b">
        <f t="shared" si="570"/>
        <v>0</v>
      </c>
      <c r="K4036" t="b">
        <f>OR(E4036&gt;3.5,Q4036&lt;10)</f>
        <v>1</v>
      </c>
      <c r="L4036" t="s">
        <v>9</v>
      </c>
      <c r="M4036" t="s">
        <v>7031</v>
      </c>
      <c r="N4036" t="str">
        <f t="shared" si="571"/>
        <v>Indian Silicon Valley Startups</v>
      </c>
      <c r="O4036" t="str">
        <f t="shared" si="572"/>
        <v>None</v>
      </c>
      <c r="P4036" t="s">
        <v>47</v>
      </c>
      <c r="Q4036" s="2">
        <f t="shared" si="573"/>
        <v>31</v>
      </c>
      <c r="R4036" s="1" t="str">
        <f t="shared" si="574"/>
        <v>Established</v>
      </c>
      <c r="S4036" s="1"/>
      <c r="T4036" t="s">
        <v>606</v>
      </c>
      <c r="U4036" t="s">
        <v>36</v>
      </c>
      <c r="V4036">
        <f t="shared" si="575"/>
        <v>0</v>
      </c>
    </row>
    <row r="4037" spans="1:22" x14ac:dyDescent="0.35">
      <c r="A4037">
        <v>4035</v>
      </c>
      <c r="B4037" t="s">
        <v>7032</v>
      </c>
      <c r="C4037" t="str">
        <f t="shared" si="567"/>
        <v>Don’t Buy</v>
      </c>
      <c r="D4037" t="str">
        <f t="shared" si="568"/>
        <v>Short Name</v>
      </c>
      <c r="E4037">
        <v>4.0999999999999996</v>
      </c>
      <c r="F4037">
        <f>IF(Q4037&lt;10,E4037+0.1,E4037)</f>
        <v>4.0999999999999996</v>
      </c>
      <c r="G4037">
        <f>MIN(IF(Q4037&lt;10,E4037+0.5,E4037),5)</f>
        <v>4.0999999999999996</v>
      </c>
      <c r="H4037" t="str">
        <f t="shared" si="569"/>
        <v>Average Place to Work</v>
      </c>
      <c r="I4037">
        <v>130</v>
      </c>
      <c r="J4037" t="b">
        <f t="shared" si="570"/>
        <v>0</v>
      </c>
      <c r="K4037" t="b">
        <f>OR(E4037&gt;3.5,Q4037&lt;10)</f>
        <v>1</v>
      </c>
      <c r="L4037" t="s">
        <v>19</v>
      </c>
      <c r="M4037" t="s">
        <v>7033</v>
      </c>
      <c r="N4037" t="str">
        <f t="shared" si="571"/>
        <v>None</v>
      </c>
      <c r="O4037" t="str">
        <f t="shared" si="572"/>
        <v>None</v>
      </c>
      <c r="P4037" t="s">
        <v>309</v>
      </c>
      <c r="Q4037" s="2">
        <f t="shared" si="573"/>
        <v>40</v>
      </c>
      <c r="R4037" s="1" t="str">
        <f t="shared" si="574"/>
        <v>Established</v>
      </c>
      <c r="S4037" s="1"/>
      <c r="T4037" t="s">
        <v>606</v>
      </c>
      <c r="U4037" t="s">
        <v>17</v>
      </c>
      <c r="V4037">
        <f t="shared" si="575"/>
        <v>1000000</v>
      </c>
    </row>
    <row r="4038" spans="1:22" x14ac:dyDescent="0.35">
      <c r="A4038">
        <v>4036</v>
      </c>
      <c r="B4038" t="s">
        <v>7034</v>
      </c>
      <c r="C4038" t="str">
        <f t="shared" si="567"/>
        <v>Don’t Buy</v>
      </c>
      <c r="D4038" t="str">
        <f t="shared" si="568"/>
        <v>Long Name</v>
      </c>
      <c r="E4038">
        <v>4.0999999999999996</v>
      </c>
      <c r="F4038">
        <f>IF(Q4038&lt;10,E4038+0.1,E4038)</f>
        <v>4.0999999999999996</v>
      </c>
      <c r="G4038">
        <f>MIN(IF(Q4038&lt;10,E4038+0.5,E4038),5)</f>
        <v>4.0999999999999996</v>
      </c>
      <c r="H4038" t="str">
        <f t="shared" si="569"/>
        <v>Average Place to Work</v>
      </c>
      <c r="I4038">
        <v>130</v>
      </c>
      <c r="J4038" t="b">
        <f t="shared" si="570"/>
        <v>0</v>
      </c>
      <c r="K4038" t="b">
        <f>OR(E4038&gt;3.5,Q4038&lt;10)</f>
        <v>1</v>
      </c>
      <c r="L4038" t="s">
        <v>19</v>
      </c>
      <c r="M4038" t="s">
        <v>3233</v>
      </c>
      <c r="N4038" t="str">
        <f t="shared" si="571"/>
        <v>None</v>
      </c>
      <c r="O4038" t="str">
        <f t="shared" si="572"/>
        <v>None</v>
      </c>
      <c r="P4038" t="s">
        <v>1255</v>
      </c>
      <c r="Q4038" s="2">
        <f t="shared" si="573"/>
        <v>69</v>
      </c>
      <c r="R4038" s="1" t="str">
        <f t="shared" si="574"/>
        <v>Established</v>
      </c>
      <c r="S4038" s="1"/>
      <c r="T4038" t="s">
        <v>1183</v>
      </c>
      <c r="U4038" t="s">
        <v>64</v>
      </c>
      <c r="V4038">
        <f t="shared" si="575"/>
        <v>0</v>
      </c>
    </row>
    <row r="4039" spans="1:22" x14ac:dyDescent="0.35">
      <c r="A4039">
        <v>4037</v>
      </c>
      <c r="B4039" t="s">
        <v>7035</v>
      </c>
      <c r="C4039" t="str">
        <f t="shared" si="567"/>
        <v>Don’t Buy</v>
      </c>
      <c r="D4039" t="str">
        <f t="shared" si="568"/>
        <v>Long Name</v>
      </c>
      <c r="E4039">
        <v>4.0999999999999996</v>
      </c>
      <c r="F4039">
        <f>IF(Q4039&lt;10,E4039+0.1,E4039)</f>
        <v>4.0999999999999996</v>
      </c>
      <c r="G4039">
        <f>MIN(IF(Q4039&lt;10,E4039+0.5,E4039),5)</f>
        <v>4.0999999999999996</v>
      </c>
      <c r="H4039" t="str">
        <f t="shared" si="569"/>
        <v>Average Place to Work</v>
      </c>
      <c r="I4039">
        <v>130</v>
      </c>
      <c r="J4039" t="b">
        <f t="shared" si="570"/>
        <v>0</v>
      </c>
      <c r="K4039" t="b">
        <f>OR(E4039&gt;3.5,Q4039&lt;10)</f>
        <v>1</v>
      </c>
      <c r="L4039" t="s">
        <v>19</v>
      </c>
      <c r="M4039" t="s">
        <v>6550</v>
      </c>
      <c r="N4039" t="str">
        <f t="shared" si="571"/>
        <v>None</v>
      </c>
      <c r="O4039" t="str">
        <f t="shared" si="572"/>
        <v>None</v>
      </c>
      <c r="P4039" t="s">
        <v>881</v>
      </c>
      <c r="Q4039" s="2">
        <f t="shared" si="573"/>
        <v>93</v>
      </c>
      <c r="R4039" s="1" t="str">
        <f t="shared" si="574"/>
        <v>Established</v>
      </c>
      <c r="S4039" s="1"/>
      <c r="T4039" t="s">
        <v>606</v>
      </c>
      <c r="U4039" t="s">
        <v>755</v>
      </c>
      <c r="V4039">
        <f t="shared" si="575"/>
        <v>0</v>
      </c>
    </row>
    <row r="4040" spans="1:22" x14ac:dyDescent="0.35">
      <c r="A4040">
        <v>4038</v>
      </c>
      <c r="B4040" t="s">
        <v>7036</v>
      </c>
      <c r="C4040" t="str">
        <f t="shared" si="567"/>
        <v>Don’t Buy</v>
      </c>
      <c r="D4040" t="str">
        <f t="shared" si="568"/>
        <v>Long Name</v>
      </c>
      <c r="E4040">
        <v>3.6</v>
      </c>
      <c r="F4040">
        <f>IF(Q4040&lt;10,E4040+0.1,E4040)</f>
        <v>3.6</v>
      </c>
      <c r="G4040">
        <f>MIN(IF(Q4040&lt;10,E4040+0.5,E4040),5)</f>
        <v>3.6</v>
      </c>
      <c r="H4040" t="str">
        <f t="shared" si="569"/>
        <v>Average Place to Work</v>
      </c>
      <c r="I4040">
        <v>130</v>
      </c>
      <c r="J4040" t="b">
        <f t="shared" si="570"/>
        <v>0</v>
      </c>
      <c r="K4040" t="b">
        <f>OR(E4040&gt;3.5,Q4040&lt;10)</f>
        <v>1</v>
      </c>
      <c r="M4040" t="s">
        <v>7037</v>
      </c>
      <c r="N4040" t="str">
        <f t="shared" si="571"/>
        <v>None</v>
      </c>
      <c r="O4040" t="str">
        <f t="shared" si="572"/>
        <v>None</v>
      </c>
      <c r="P4040" t="s">
        <v>44</v>
      </c>
      <c r="Q4040" s="2">
        <f t="shared" si="573"/>
        <v>25</v>
      </c>
      <c r="R4040" s="1" t="str">
        <f t="shared" si="574"/>
        <v>Established</v>
      </c>
      <c r="S4040" s="1"/>
      <c r="U4040" t="s">
        <v>24</v>
      </c>
      <c r="V4040">
        <f t="shared" si="575"/>
        <v>500000</v>
      </c>
    </row>
    <row r="4041" spans="1:22" x14ac:dyDescent="0.35">
      <c r="A4041">
        <v>4039</v>
      </c>
      <c r="B4041" t="s">
        <v>7038</v>
      </c>
      <c r="C4041" t="str">
        <f t="shared" si="567"/>
        <v>Buy</v>
      </c>
      <c r="D4041" t="str">
        <f t="shared" si="568"/>
        <v>Long Name</v>
      </c>
      <c r="E4041">
        <v>3.9</v>
      </c>
      <c r="F4041">
        <f>IF(Q4041&lt;10,E4041+0.1,E4041)</f>
        <v>3.9</v>
      </c>
      <c r="G4041">
        <f>MIN(IF(Q4041&lt;10,E4041+0.5,E4041),5)</f>
        <v>3.9</v>
      </c>
      <c r="H4041" t="str">
        <f t="shared" si="569"/>
        <v>Average Place to Work</v>
      </c>
      <c r="I4041">
        <v>130</v>
      </c>
      <c r="J4041" t="b">
        <f t="shared" si="570"/>
        <v>0</v>
      </c>
      <c r="K4041" t="b">
        <f>OR(E4041&gt;3.5,Q4041&lt;10)</f>
        <v>1</v>
      </c>
      <c r="L4041" t="s">
        <v>19</v>
      </c>
      <c r="M4041" t="s">
        <v>7039</v>
      </c>
      <c r="N4041" t="str">
        <f t="shared" si="571"/>
        <v>None</v>
      </c>
      <c r="O4041" t="str">
        <f t="shared" si="572"/>
        <v>None</v>
      </c>
      <c r="P4041" t="s">
        <v>79</v>
      </c>
      <c r="Q4041" s="2">
        <f t="shared" si="573"/>
        <v>19</v>
      </c>
      <c r="R4041" s="1" t="str">
        <f t="shared" si="574"/>
        <v>Established</v>
      </c>
      <c r="S4041" s="1"/>
      <c r="T4041" t="s">
        <v>606</v>
      </c>
      <c r="U4041" t="s">
        <v>41</v>
      </c>
      <c r="V4041">
        <f t="shared" si="575"/>
        <v>0</v>
      </c>
    </row>
    <row r="4042" spans="1:22" x14ac:dyDescent="0.35">
      <c r="A4042">
        <v>4040</v>
      </c>
      <c r="B4042" t="s">
        <v>7040</v>
      </c>
      <c r="C4042" t="str">
        <f t="shared" si="567"/>
        <v>Don’t Buy</v>
      </c>
      <c r="D4042" t="str">
        <f t="shared" si="568"/>
        <v>Long Name</v>
      </c>
      <c r="E4042">
        <v>4.3</v>
      </c>
      <c r="F4042">
        <f>IF(Q4042&lt;10,E4042+0.1,E4042)</f>
        <v>4.3</v>
      </c>
      <c r="G4042">
        <f>MIN(IF(Q4042&lt;10,E4042+0.5,E4042),5)</f>
        <v>4.3</v>
      </c>
      <c r="H4042" t="str">
        <f t="shared" si="569"/>
        <v>Average Place to Work</v>
      </c>
      <c r="I4042">
        <v>130</v>
      </c>
      <c r="J4042" t="b">
        <f t="shared" si="570"/>
        <v>0</v>
      </c>
      <c r="K4042" t="b">
        <f>OR(E4042&gt;3.5,Q4042&lt;10)</f>
        <v>1</v>
      </c>
      <c r="L4042" t="s">
        <v>19</v>
      </c>
      <c r="M4042" t="s">
        <v>1731</v>
      </c>
      <c r="N4042" t="str">
        <f t="shared" si="571"/>
        <v>None</v>
      </c>
      <c r="O4042" t="str">
        <f t="shared" si="572"/>
        <v>None</v>
      </c>
      <c r="P4042" t="s">
        <v>50</v>
      </c>
      <c r="Q4042" s="2">
        <f t="shared" si="573"/>
        <v>29</v>
      </c>
      <c r="R4042" s="1" t="str">
        <f t="shared" si="574"/>
        <v>Established</v>
      </c>
      <c r="S4042" s="1"/>
      <c r="T4042" t="s">
        <v>1183</v>
      </c>
      <c r="U4042" t="s">
        <v>195</v>
      </c>
      <c r="V4042">
        <f t="shared" si="575"/>
        <v>0</v>
      </c>
    </row>
    <row r="4043" spans="1:22" x14ac:dyDescent="0.35">
      <c r="A4043">
        <v>4041</v>
      </c>
      <c r="B4043" t="s">
        <v>7041</v>
      </c>
      <c r="C4043" t="str">
        <f t="shared" si="567"/>
        <v>Don’t Buy</v>
      </c>
      <c r="D4043" t="str">
        <f t="shared" si="568"/>
        <v>Long Name</v>
      </c>
      <c r="E4043">
        <v>4.0999999999999996</v>
      </c>
      <c r="F4043">
        <f>IF(Q4043&lt;10,E4043+0.1,E4043)</f>
        <v>4.0999999999999996</v>
      </c>
      <c r="G4043">
        <f>MIN(IF(Q4043&lt;10,E4043+0.5,E4043),5)</f>
        <v>4.0999999999999996</v>
      </c>
      <c r="H4043" t="str">
        <f t="shared" si="569"/>
        <v>Average Place to Work</v>
      </c>
      <c r="I4043">
        <v>130</v>
      </c>
      <c r="J4043" t="b">
        <f t="shared" si="570"/>
        <v>0</v>
      </c>
      <c r="K4043" t="b">
        <f>OR(E4043&gt;3.5,Q4043&lt;10)</f>
        <v>1</v>
      </c>
      <c r="L4043" t="s">
        <v>19</v>
      </c>
      <c r="M4043" t="s">
        <v>3181</v>
      </c>
      <c r="N4043" t="str">
        <f t="shared" si="571"/>
        <v>None</v>
      </c>
      <c r="O4043" t="str">
        <f t="shared" si="572"/>
        <v>None</v>
      </c>
      <c r="P4043" t="s">
        <v>749</v>
      </c>
      <c r="Q4043" s="2">
        <f t="shared" si="573"/>
        <v>58</v>
      </c>
      <c r="R4043" s="1" t="str">
        <f t="shared" si="574"/>
        <v>Established</v>
      </c>
      <c r="S4043" s="1"/>
      <c r="T4043" t="s">
        <v>115</v>
      </c>
      <c r="U4043" t="s">
        <v>64</v>
      </c>
      <c r="V4043">
        <f t="shared" si="575"/>
        <v>0</v>
      </c>
    </row>
    <row r="4044" spans="1:22" x14ac:dyDescent="0.35">
      <c r="A4044">
        <v>4042</v>
      </c>
      <c r="B4044" t="s">
        <v>7042</v>
      </c>
      <c r="C4044" t="str">
        <f t="shared" si="567"/>
        <v>Don’t Buy</v>
      </c>
      <c r="D4044" t="str">
        <f t="shared" si="568"/>
        <v>Long Name</v>
      </c>
      <c r="E4044">
        <v>3.6</v>
      </c>
      <c r="F4044">
        <f>IF(Q4044&lt;10,E4044+0.1,E4044)</f>
        <v>3.6</v>
      </c>
      <c r="G4044">
        <f>MIN(IF(Q4044&lt;10,E4044+0.5,E4044),5)</f>
        <v>3.6</v>
      </c>
      <c r="H4044" t="str">
        <f t="shared" si="569"/>
        <v>Average Place to Work</v>
      </c>
      <c r="I4044">
        <v>130</v>
      </c>
      <c r="J4044" t="b">
        <f t="shared" si="570"/>
        <v>0</v>
      </c>
      <c r="K4044" t="b">
        <f>OR(E4044&gt;3.5,Q4044&lt;10)</f>
        <v>1</v>
      </c>
      <c r="L4044" t="s">
        <v>19</v>
      </c>
      <c r="M4044" t="s">
        <v>7043</v>
      </c>
      <c r="N4044" t="str">
        <f t="shared" si="571"/>
        <v>None</v>
      </c>
      <c r="O4044" t="str">
        <f t="shared" si="572"/>
        <v>None</v>
      </c>
      <c r="P4044" t="s">
        <v>309</v>
      </c>
      <c r="Q4044" s="2">
        <f t="shared" si="573"/>
        <v>40</v>
      </c>
      <c r="R4044" s="1" t="str">
        <f t="shared" si="574"/>
        <v>Established</v>
      </c>
      <c r="S4044" s="1"/>
      <c r="T4044" t="s">
        <v>606</v>
      </c>
      <c r="U4044" t="s">
        <v>752</v>
      </c>
      <c r="V4044">
        <f t="shared" si="575"/>
        <v>0</v>
      </c>
    </row>
    <row r="4045" spans="1:22" x14ac:dyDescent="0.35">
      <c r="A4045">
        <v>4043</v>
      </c>
      <c r="B4045" t="s">
        <v>7044</v>
      </c>
      <c r="C4045" t="str">
        <f t="shared" si="567"/>
        <v>Don’t Buy</v>
      </c>
      <c r="D4045" t="str">
        <f t="shared" si="568"/>
        <v>Long Name</v>
      </c>
      <c r="E4045">
        <v>2.9</v>
      </c>
      <c r="F4045">
        <f>IF(Q4045&lt;10,E4045+0.1,E4045)</f>
        <v>2.9</v>
      </c>
      <c r="G4045">
        <f>MIN(IF(Q4045&lt;10,E4045+0.5,E4045),5)</f>
        <v>2.9</v>
      </c>
      <c r="H4045" t="str">
        <f t="shared" si="569"/>
        <v>Average Place to Work</v>
      </c>
      <c r="I4045">
        <v>130</v>
      </c>
      <c r="J4045" t="b">
        <f t="shared" si="570"/>
        <v>0</v>
      </c>
      <c r="K4045" t="b">
        <f>OR(E4045&gt;3.5,Q4045&lt;10)</f>
        <v>0</v>
      </c>
      <c r="L4045" t="s">
        <v>19</v>
      </c>
      <c r="M4045" t="s">
        <v>7045</v>
      </c>
      <c r="N4045" t="str">
        <f t="shared" si="571"/>
        <v>None</v>
      </c>
      <c r="O4045" t="str">
        <f t="shared" si="572"/>
        <v>None</v>
      </c>
      <c r="P4045" t="s">
        <v>626</v>
      </c>
      <c r="Q4045" s="2">
        <f t="shared" si="573"/>
        <v>17</v>
      </c>
      <c r="R4045" s="1" t="str">
        <f t="shared" si="574"/>
        <v>Established</v>
      </c>
      <c r="S4045" s="1"/>
      <c r="T4045" t="s">
        <v>598</v>
      </c>
      <c r="U4045" t="s">
        <v>17</v>
      </c>
      <c r="V4045">
        <f t="shared" si="575"/>
        <v>500000</v>
      </c>
    </row>
    <row r="4046" spans="1:22" x14ac:dyDescent="0.35">
      <c r="A4046">
        <v>4044</v>
      </c>
      <c r="B4046" t="s">
        <v>7046</v>
      </c>
      <c r="C4046" t="str">
        <f t="shared" si="567"/>
        <v>Don’t Buy</v>
      </c>
      <c r="D4046" t="str">
        <f t="shared" si="568"/>
        <v>Long Name</v>
      </c>
      <c r="E4046">
        <v>3.9</v>
      </c>
      <c r="F4046">
        <f>IF(Q4046&lt;10,E4046+0.1,E4046)</f>
        <v>3.9</v>
      </c>
      <c r="G4046">
        <f>MIN(IF(Q4046&lt;10,E4046+0.5,E4046),5)</f>
        <v>3.9</v>
      </c>
      <c r="H4046" t="str">
        <f t="shared" si="569"/>
        <v>Average Place to Work</v>
      </c>
      <c r="I4046">
        <v>130</v>
      </c>
      <c r="J4046" t="b">
        <f t="shared" si="570"/>
        <v>0</v>
      </c>
      <c r="K4046" t="b">
        <f>OR(E4046&gt;3.5,Q4046&lt;10)</f>
        <v>1</v>
      </c>
      <c r="L4046" t="s">
        <v>19</v>
      </c>
      <c r="M4046" t="s">
        <v>7047</v>
      </c>
      <c r="N4046" t="str">
        <f t="shared" si="571"/>
        <v>None</v>
      </c>
      <c r="O4046" t="str">
        <f t="shared" si="572"/>
        <v>None</v>
      </c>
      <c r="P4046" t="s">
        <v>445</v>
      </c>
      <c r="Q4046" s="2">
        <f t="shared" si="573"/>
        <v>14</v>
      </c>
      <c r="R4046" s="1" t="str">
        <f t="shared" si="574"/>
        <v>Established</v>
      </c>
      <c r="S4046" s="1"/>
      <c r="T4046" t="s">
        <v>115</v>
      </c>
      <c r="U4046" t="s">
        <v>92</v>
      </c>
      <c r="V4046">
        <f t="shared" si="575"/>
        <v>0</v>
      </c>
    </row>
    <row r="4047" spans="1:22" x14ac:dyDescent="0.35">
      <c r="A4047">
        <v>4045</v>
      </c>
      <c r="B4047" t="s">
        <v>7048</v>
      </c>
      <c r="C4047" t="str">
        <f t="shared" si="567"/>
        <v>Don’t Buy</v>
      </c>
      <c r="D4047" t="str">
        <f t="shared" si="568"/>
        <v>Long Name</v>
      </c>
      <c r="E4047">
        <v>3.6</v>
      </c>
      <c r="F4047">
        <f>IF(Q4047&lt;10,E4047+0.1,E4047)</f>
        <v>3.6</v>
      </c>
      <c r="G4047">
        <f>MIN(IF(Q4047&lt;10,E4047+0.5,E4047),5)</f>
        <v>3.6</v>
      </c>
      <c r="H4047" t="str">
        <f t="shared" si="569"/>
        <v>Average Place to Work</v>
      </c>
      <c r="I4047">
        <v>130</v>
      </c>
      <c r="J4047" t="b">
        <f t="shared" si="570"/>
        <v>0</v>
      </c>
      <c r="K4047" t="b">
        <f>OR(E4047&gt;3.5,Q4047&lt;10)</f>
        <v>1</v>
      </c>
      <c r="L4047" t="s">
        <v>19</v>
      </c>
      <c r="M4047" t="s">
        <v>7049</v>
      </c>
      <c r="N4047" t="str">
        <f t="shared" si="571"/>
        <v>None</v>
      </c>
      <c r="O4047" t="str">
        <f t="shared" si="572"/>
        <v>None</v>
      </c>
      <c r="P4047" t="s">
        <v>180</v>
      </c>
      <c r="Q4047" s="2">
        <f t="shared" si="573"/>
        <v>23</v>
      </c>
      <c r="R4047" s="1" t="str">
        <f t="shared" si="574"/>
        <v>Established</v>
      </c>
      <c r="S4047" s="1"/>
      <c r="T4047" t="s">
        <v>606</v>
      </c>
      <c r="U4047" t="s">
        <v>17</v>
      </c>
      <c r="V4047">
        <f t="shared" si="575"/>
        <v>500000</v>
      </c>
    </row>
    <row r="4048" spans="1:22" x14ac:dyDescent="0.35">
      <c r="A4048">
        <v>4046</v>
      </c>
      <c r="B4048" t="s">
        <v>7050</v>
      </c>
      <c r="C4048" t="str">
        <f t="shared" si="567"/>
        <v>Don’t Buy</v>
      </c>
      <c r="D4048" t="str">
        <f t="shared" si="568"/>
        <v>Long Name</v>
      </c>
      <c r="E4048">
        <v>3.7</v>
      </c>
      <c r="F4048">
        <f>IF(Q4048&lt;10,E4048+0.1,E4048)</f>
        <v>3.7</v>
      </c>
      <c r="G4048">
        <f>MIN(IF(Q4048&lt;10,E4048+0.5,E4048),5)</f>
        <v>3.7</v>
      </c>
      <c r="H4048" t="str">
        <f t="shared" si="569"/>
        <v>Average Place to Work</v>
      </c>
      <c r="I4048">
        <v>130</v>
      </c>
      <c r="J4048" t="b">
        <f t="shared" si="570"/>
        <v>0</v>
      </c>
      <c r="K4048" t="b">
        <f>OR(E4048&gt;3.5,Q4048&lt;10)</f>
        <v>1</v>
      </c>
      <c r="L4048" t="s">
        <v>19</v>
      </c>
      <c r="M4048" t="s">
        <v>1494</v>
      </c>
      <c r="N4048" t="str">
        <f t="shared" si="571"/>
        <v>None</v>
      </c>
      <c r="O4048" t="str">
        <f t="shared" si="572"/>
        <v>None</v>
      </c>
      <c r="P4048" t="s">
        <v>114</v>
      </c>
      <c r="Q4048" s="2">
        <f t="shared" si="573"/>
        <v>11</v>
      </c>
      <c r="R4048" s="1" t="str">
        <f t="shared" si="574"/>
        <v>Established</v>
      </c>
      <c r="S4048" s="1"/>
      <c r="T4048" t="s">
        <v>598</v>
      </c>
      <c r="U4048" t="s">
        <v>17</v>
      </c>
      <c r="V4048">
        <f t="shared" si="575"/>
        <v>500000</v>
      </c>
    </row>
    <row r="4049" spans="1:22" x14ac:dyDescent="0.35">
      <c r="A4049">
        <v>4047</v>
      </c>
      <c r="B4049" t="s">
        <v>7051</v>
      </c>
      <c r="C4049" t="str">
        <f t="shared" si="567"/>
        <v>Don’t Buy</v>
      </c>
      <c r="D4049" t="str">
        <f t="shared" si="568"/>
        <v>Long Name</v>
      </c>
      <c r="E4049">
        <v>4.3</v>
      </c>
      <c r="F4049">
        <f>IF(Q4049&lt;10,E4049+0.1,E4049)</f>
        <v>4.3</v>
      </c>
      <c r="G4049">
        <f>MIN(IF(Q4049&lt;10,E4049+0.5,E4049),5)</f>
        <v>4.3</v>
      </c>
      <c r="H4049" t="str">
        <f t="shared" si="569"/>
        <v>Average Place to Work</v>
      </c>
      <c r="I4049">
        <v>130</v>
      </c>
      <c r="J4049" t="b">
        <f t="shared" si="570"/>
        <v>0</v>
      </c>
      <c r="K4049" t="b">
        <f>OR(E4049&gt;3.5,Q4049&lt;10)</f>
        <v>1</v>
      </c>
      <c r="L4049" t="s">
        <v>9</v>
      </c>
      <c r="M4049" t="s">
        <v>7052</v>
      </c>
      <c r="N4049" t="str">
        <f t="shared" si="571"/>
        <v>None</v>
      </c>
      <c r="O4049" t="str">
        <f t="shared" si="572"/>
        <v>None</v>
      </c>
      <c r="P4049" t="s">
        <v>343</v>
      </c>
      <c r="Q4049" s="2">
        <f t="shared" si="573"/>
        <v>61</v>
      </c>
      <c r="R4049" s="1" t="str">
        <f t="shared" si="574"/>
        <v>Established</v>
      </c>
      <c r="S4049" s="1"/>
      <c r="T4049" t="s">
        <v>3757</v>
      </c>
      <c r="U4049" t="s">
        <v>227</v>
      </c>
      <c r="V4049">
        <f t="shared" si="575"/>
        <v>0</v>
      </c>
    </row>
    <row r="4050" spans="1:22" x14ac:dyDescent="0.35">
      <c r="A4050">
        <v>4048</v>
      </c>
      <c r="B4050" t="s">
        <v>7053</v>
      </c>
      <c r="C4050" t="str">
        <f t="shared" si="567"/>
        <v>Don’t Buy</v>
      </c>
      <c r="D4050" t="str">
        <f t="shared" si="568"/>
        <v>Long Name</v>
      </c>
      <c r="E4050">
        <v>3.7</v>
      </c>
      <c r="F4050">
        <f>IF(Q4050&lt;10,E4050+0.1,E4050)</f>
        <v>3.7</v>
      </c>
      <c r="G4050">
        <f>MIN(IF(Q4050&lt;10,E4050+0.5,E4050),5)</f>
        <v>3.7</v>
      </c>
      <c r="H4050" t="str">
        <f t="shared" si="569"/>
        <v>Average Place to Work</v>
      </c>
      <c r="I4050">
        <v>130</v>
      </c>
      <c r="J4050" t="b">
        <f t="shared" si="570"/>
        <v>0</v>
      </c>
      <c r="K4050" t="b">
        <f>OR(E4050&gt;3.5,Q4050&lt;10)</f>
        <v>1</v>
      </c>
      <c r="L4050" t="s">
        <v>19</v>
      </c>
      <c r="M4050" t="s">
        <v>1324</v>
      </c>
      <c r="N4050" t="str">
        <f t="shared" si="571"/>
        <v>None</v>
      </c>
      <c r="O4050" t="str">
        <f t="shared" si="572"/>
        <v>None</v>
      </c>
      <c r="P4050" t="s">
        <v>79</v>
      </c>
      <c r="Q4050" s="2">
        <f t="shared" si="573"/>
        <v>19</v>
      </c>
      <c r="R4050" s="1" t="str">
        <f t="shared" si="574"/>
        <v>Established</v>
      </c>
      <c r="S4050" s="1"/>
      <c r="T4050" t="s">
        <v>606</v>
      </c>
      <c r="U4050" t="s">
        <v>160</v>
      </c>
      <c r="V4050">
        <f t="shared" si="575"/>
        <v>0</v>
      </c>
    </row>
    <row r="4051" spans="1:22" x14ac:dyDescent="0.35">
      <c r="A4051">
        <v>4049</v>
      </c>
      <c r="B4051" t="s">
        <v>7041</v>
      </c>
      <c r="C4051" t="str">
        <f t="shared" si="567"/>
        <v>Don’t Buy</v>
      </c>
      <c r="D4051" t="str">
        <f t="shared" si="568"/>
        <v>Long Name</v>
      </c>
      <c r="E4051">
        <v>4.0999999999999996</v>
      </c>
      <c r="F4051">
        <f>IF(Q4051&lt;10,E4051+0.1,E4051)</f>
        <v>4.0999999999999996</v>
      </c>
      <c r="G4051">
        <f>MIN(IF(Q4051&lt;10,E4051+0.5,E4051),5)</f>
        <v>4.0999999999999996</v>
      </c>
      <c r="H4051" t="str">
        <f t="shared" si="569"/>
        <v>Average Place to Work</v>
      </c>
      <c r="I4051">
        <v>130</v>
      </c>
      <c r="J4051" t="b">
        <f t="shared" si="570"/>
        <v>0</v>
      </c>
      <c r="K4051" t="b">
        <f>OR(E4051&gt;3.5,Q4051&lt;10)</f>
        <v>1</v>
      </c>
      <c r="L4051" t="s">
        <v>19</v>
      </c>
      <c r="M4051" t="s">
        <v>3181</v>
      </c>
      <c r="N4051" t="str">
        <f t="shared" si="571"/>
        <v>None</v>
      </c>
      <c r="O4051" t="str">
        <f t="shared" si="572"/>
        <v>None</v>
      </c>
      <c r="P4051" t="s">
        <v>749</v>
      </c>
      <c r="Q4051" s="2">
        <f t="shared" si="573"/>
        <v>58</v>
      </c>
      <c r="R4051" s="1" t="str">
        <f t="shared" si="574"/>
        <v>Established</v>
      </c>
      <c r="S4051" s="1"/>
      <c r="T4051" t="s">
        <v>115</v>
      </c>
      <c r="U4051" t="s">
        <v>64</v>
      </c>
      <c r="V4051">
        <f t="shared" si="575"/>
        <v>0</v>
      </c>
    </row>
    <row r="4052" spans="1:22" x14ac:dyDescent="0.35">
      <c r="A4052">
        <v>4050</v>
      </c>
      <c r="B4052" t="s">
        <v>7053</v>
      </c>
      <c r="C4052" t="str">
        <f t="shared" si="567"/>
        <v>Don’t Buy</v>
      </c>
      <c r="D4052" t="str">
        <f t="shared" si="568"/>
        <v>Long Name</v>
      </c>
      <c r="E4052">
        <v>3.7</v>
      </c>
      <c r="F4052">
        <f>IF(Q4052&lt;10,E4052+0.1,E4052)</f>
        <v>3.7</v>
      </c>
      <c r="G4052">
        <f>MIN(IF(Q4052&lt;10,E4052+0.5,E4052),5)</f>
        <v>3.7</v>
      </c>
      <c r="H4052" t="str">
        <f t="shared" si="569"/>
        <v>Average Place to Work</v>
      </c>
      <c r="I4052">
        <v>130</v>
      </c>
      <c r="J4052" t="b">
        <f t="shared" si="570"/>
        <v>0</v>
      </c>
      <c r="K4052" t="b">
        <f>OR(E4052&gt;3.5,Q4052&lt;10)</f>
        <v>1</v>
      </c>
      <c r="L4052" t="s">
        <v>19</v>
      </c>
      <c r="M4052" t="s">
        <v>1324</v>
      </c>
      <c r="N4052" t="str">
        <f t="shared" si="571"/>
        <v>None</v>
      </c>
      <c r="O4052" t="str">
        <f t="shared" si="572"/>
        <v>None</v>
      </c>
      <c r="P4052" t="s">
        <v>79</v>
      </c>
      <c r="Q4052" s="2">
        <f t="shared" si="573"/>
        <v>19</v>
      </c>
      <c r="R4052" s="1" t="str">
        <f t="shared" si="574"/>
        <v>Established</v>
      </c>
      <c r="S4052" s="1"/>
      <c r="T4052" t="s">
        <v>606</v>
      </c>
      <c r="U4052" t="s">
        <v>160</v>
      </c>
      <c r="V4052">
        <f t="shared" si="575"/>
        <v>0</v>
      </c>
    </row>
    <row r="4053" spans="1:22" x14ac:dyDescent="0.35">
      <c r="A4053">
        <v>4051</v>
      </c>
      <c r="B4053" t="s">
        <v>7038</v>
      </c>
      <c r="C4053" t="str">
        <f t="shared" si="567"/>
        <v>Buy</v>
      </c>
      <c r="D4053" t="str">
        <f t="shared" si="568"/>
        <v>Long Name</v>
      </c>
      <c r="E4053">
        <v>3.9</v>
      </c>
      <c r="F4053">
        <f>IF(Q4053&lt;10,E4053+0.1,E4053)</f>
        <v>3.9</v>
      </c>
      <c r="G4053">
        <f>MIN(IF(Q4053&lt;10,E4053+0.5,E4053),5)</f>
        <v>3.9</v>
      </c>
      <c r="H4053" t="str">
        <f t="shared" si="569"/>
        <v>Average Place to Work</v>
      </c>
      <c r="I4053">
        <v>130</v>
      </c>
      <c r="J4053" t="b">
        <f t="shared" si="570"/>
        <v>0</v>
      </c>
      <c r="K4053" t="b">
        <f>OR(E4053&gt;3.5,Q4053&lt;10)</f>
        <v>1</v>
      </c>
      <c r="L4053" t="s">
        <v>19</v>
      </c>
      <c r="M4053" t="s">
        <v>7039</v>
      </c>
      <c r="N4053" t="str">
        <f t="shared" si="571"/>
        <v>None</v>
      </c>
      <c r="O4053" t="str">
        <f t="shared" si="572"/>
        <v>None</v>
      </c>
      <c r="P4053" t="s">
        <v>79</v>
      </c>
      <c r="Q4053" s="2">
        <f t="shared" si="573"/>
        <v>19</v>
      </c>
      <c r="R4053" s="1" t="str">
        <f t="shared" si="574"/>
        <v>Established</v>
      </c>
      <c r="S4053" s="1"/>
      <c r="T4053" t="s">
        <v>606</v>
      </c>
      <c r="U4053" t="s">
        <v>41</v>
      </c>
      <c r="V4053">
        <f t="shared" si="575"/>
        <v>0</v>
      </c>
    </row>
    <row r="4054" spans="1:22" x14ac:dyDescent="0.35">
      <c r="A4054">
        <v>4052</v>
      </c>
      <c r="B4054" t="s">
        <v>7054</v>
      </c>
      <c r="C4054" t="str">
        <f t="shared" si="567"/>
        <v>Don’t Buy</v>
      </c>
      <c r="D4054" t="str">
        <f t="shared" si="568"/>
        <v>Long Name</v>
      </c>
      <c r="E4054">
        <v>4</v>
      </c>
      <c r="F4054">
        <f>IF(Q4054&lt;10,E4054+0.1,E4054)</f>
        <v>4</v>
      </c>
      <c r="G4054">
        <f>MIN(IF(Q4054&lt;10,E4054+0.5,E4054),5)</f>
        <v>4</v>
      </c>
      <c r="H4054" t="str">
        <f t="shared" si="569"/>
        <v>Average Place to Work</v>
      </c>
      <c r="I4054">
        <v>130</v>
      </c>
      <c r="J4054" t="b">
        <f t="shared" si="570"/>
        <v>0</v>
      </c>
      <c r="K4054" t="b">
        <f>OR(E4054&gt;3.5,Q4054&lt;10)</f>
        <v>1</v>
      </c>
      <c r="L4054" t="s">
        <v>19</v>
      </c>
      <c r="M4054" t="s">
        <v>7055</v>
      </c>
      <c r="N4054" t="str">
        <f t="shared" si="571"/>
        <v>None</v>
      </c>
      <c r="O4054" t="str">
        <f t="shared" si="572"/>
        <v>None</v>
      </c>
      <c r="P4054" t="s">
        <v>67</v>
      </c>
      <c r="Q4054" s="2">
        <f t="shared" si="573"/>
        <v>15</v>
      </c>
      <c r="R4054" s="1" t="str">
        <f t="shared" si="574"/>
        <v>Established</v>
      </c>
      <c r="S4054" s="1"/>
      <c r="T4054" t="s">
        <v>598</v>
      </c>
      <c r="U4054" t="s">
        <v>346</v>
      </c>
      <c r="V4054">
        <f t="shared" si="575"/>
        <v>0</v>
      </c>
    </row>
    <row r="4055" spans="1:22" x14ac:dyDescent="0.35">
      <c r="A4055">
        <v>4053</v>
      </c>
      <c r="B4055" t="s">
        <v>7056</v>
      </c>
      <c r="C4055" t="str">
        <f t="shared" si="567"/>
        <v>Don’t Buy</v>
      </c>
      <c r="D4055" t="str">
        <f t="shared" si="568"/>
        <v>Long Name</v>
      </c>
      <c r="E4055">
        <v>3.9</v>
      </c>
      <c r="F4055">
        <f>IF(Q4055&lt;10,E4055+0.1,E4055)</f>
        <v>3.9</v>
      </c>
      <c r="G4055">
        <f>MIN(IF(Q4055&lt;10,E4055+0.5,E4055),5)</f>
        <v>3.9</v>
      </c>
      <c r="H4055" t="str">
        <f t="shared" si="569"/>
        <v>Average Place to Work</v>
      </c>
      <c r="I4055">
        <v>130</v>
      </c>
      <c r="J4055" t="b">
        <f t="shared" si="570"/>
        <v>0</v>
      </c>
      <c r="K4055" t="b">
        <f>OR(E4055&gt;3.5,Q4055&lt;10)</f>
        <v>1</v>
      </c>
      <c r="M4055" t="s">
        <v>7057</v>
      </c>
      <c r="N4055" t="str">
        <f t="shared" si="571"/>
        <v>None</v>
      </c>
      <c r="O4055" t="str">
        <f t="shared" si="572"/>
        <v>None</v>
      </c>
      <c r="P4055" t="s">
        <v>213</v>
      </c>
      <c r="Q4055" s="2">
        <f t="shared" si="573"/>
        <v>12</v>
      </c>
      <c r="R4055" s="1" t="str">
        <f t="shared" si="574"/>
        <v>Established</v>
      </c>
      <c r="S4055" s="1"/>
      <c r="U4055" t="s">
        <v>64</v>
      </c>
      <c r="V4055">
        <f t="shared" si="575"/>
        <v>0</v>
      </c>
    </row>
    <row r="4056" spans="1:22" x14ac:dyDescent="0.35">
      <c r="A4056">
        <v>4054</v>
      </c>
      <c r="B4056" t="s">
        <v>7058</v>
      </c>
      <c r="C4056" t="str">
        <f t="shared" si="567"/>
        <v>Don’t Buy</v>
      </c>
      <c r="D4056" t="str">
        <f t="shared" si="568"/>
        <v>Long Name</v>
      </c>
      <c r="E4056">
        <v>4.7</v>
      </c>
      <c r="F4056">
        <f>IF(Q4056&lt;10,E4056+0.1,E4056)</f>
        <v>4.8</v>
      </c>
      <c r="G4056">
        <f>MIN(IF(Q4056&lt;10,E4056+0.5,E4056),5)</f>
        <v>5</v>
      </c>
      <c r="H4056" t="str">
        <f t="shared" si="569"/>
        <v>Great Place to Work</v>
      </c>
      <c r="I4056">
        <v>130</v>
      </c>
      <c r="J4056" t="b">
        <f t="shared" si="570"/>
        <v>0</v>
      </c>
      <c r="K4056" t="b">
        <f>OR(E4056&gt;3.5,Q4056&lt;10)</f>
        <v>1</v>
      </c>
      <c r="L4056" t="s">
        <v>19</v>
      </c>
      <c r="M4056" t="s">
        <v>7059</v>
      </c>
      <c r="N4056" t="str">
        <f t="shared" si="571"/>
        <v>Indian Silicon Valley Startups</v>
      </c>
      <c r="O4056" t="str">
        <f t="shared" si="572"/>
        <v>None</v>
      </c>
      <c r="P4056" t="s">
        <v>71</v>
      </c>
      <c r="Q4056" s="2">
        <f t="shared" si="573"/>
        <v>4</v>
      </c>
      <c r="R4056" s="1" t="str">
        <f t="shared" si="574"/>
        <v>Startup</v>
      </c>
      <c r="S4056" s="1"/>
      <c r="T4056" t="s">
        <v>1183</v>
      </c>
      <c r="U4056" t="s">
        <v>17</v>
      </c>
      <c r="V4056">
        <f t="shared" si="575"/>
        <v>1000000</v>
      </c>
    </row>
    <row r="4057" spans="1:22" x14ac:dyDescent="0.35">
      <c r="A4057">
        <v>4055</v>
      </c>
      <c r="B4057" t="s">
        <v>7060</v>
      </c>
      <c r="C4057" t="str">
        <f t="shared" si="567"/>
        <v>Buy</v>
      </c>
      <c r="D4057" t="str">
        <f t="shared" si="568"/>
        <v>Long Name</v>
      </c>
      <c r="E4057">
        <v>4.3</v>
      </c>
      <c r="F4057">
        <f>IF(Q4057&lt;10,E4057+0.1,E4057)</f>
        <v>4.3999999999999995</v>
      </c>
      <c r="G4057">
        <f>MIN(IF(Q4057&lt;10,E4057+0.5,E4057),5)</f>
        <v>4.8</v>
      </c>
      <c r="H4057" t="str">
        <f t="shared" si="569"/>
        <v>Average Place to Work</v>
      </c>
      <c r="I4057">
        <v>130</v>
      </c>
      <c r="J4057" t="b">
        <f t="shared" si="570"/>
        <v>0</v>
      </c>
      <c r="K4057" t="b">
        <f>OR(E4057&gt;3.5,Q4057&lt;10)</f>
        <v>1</v>
      </c>
      <c r="M4057" t="s">
        <v>7061</v>
      </c>
      <c r="N4057" t="str">
        <f t="shared" si="571"/>
        <v>Indian Silicon Valley Startups</v>
      </c>
      <c r="O4057" t="str">
        <f t="shared" si="572"/>
        <v>None</v>
      </c>
      <c r="P4057" t="s">
        <v>258</v>
      </c>
      <c r="Q4057" s="2">
        <f t="shared" si="573"/>
        <v>7</v>
      </c>
      <c r="R4057" s="1" t="str">
        <f t="shared" si="574"/>
        <v>Startup</v>
      </c>
      <c r="S4057" s="1"/>
      <c r="U4057" t="s">
        <v>227</v>
      </c>
      <c r="V4057">
        <f t="shared" si="575"/>
        <v>0</v>
      </c>
    </row>
    <row r="4058" spans="1:22" x14ac:dyDescent="0.35">
      <c r="A4058">
        <v>4056</v>
      </c>
      <c r="B4058" t="s">
        <v>7062</v>
      </c>
      <c r="C4058" t="str">
        <f t="shared" si="567"/>
        <v>Don’t Buy</v>
      </c>
      <c r="D4058" t="str">
        <f t="shared" si="568"/>
        <v>Long Name</v>
      </c>
      <c r="E4058">
        <v>4.5999999999999996</v>
      </c>
      <c r="F4058">
        <f>IF(Q4058&lt;10,E4058+0.1,E4058)</f>
        <v>4.6999999999999993</v>
      </c>
      <c r="G4058">
        <f>MIN(IF(Q4058&lt;10,E4058+0.5,E4058),5)</f>
        <v>5</v>
      </c>
      <c r="H4058" t="str">
        <f t="shared" si="569"/>
        <v>Great Place to Work</v>
      </c>
      <c r="I4058">
        <v>130</v>
      </c>
      <c r="J4058" t="b">
        <f t="shared" si="570"/>
        <v>0</v>
      </c>
      <c r="K4058" t="b">
        <f>OR(E4058&gt;3.5,Q4058&lt;10)</f>
        <v>1</v>
      </c>
      <c r="M4058" t="s">
        <v>6081</v>
      </c>
      <c r="N4058" t="str">
        <f t="shared" si="571"/>
        <v>Indian Silicon Valley Startups</v>
      </c>
      <c r="O4058" t="str">
        <f t="shared" si="572"/>
        <v>None</v>
      </c>
      <c r="Q4058" s="2">
        <f t="shared" si="573"/>
        <v>0</v>
      </c>
      <c r="R4058" s="1" t="str">
        <f t="shared" si="574"/>
        <v>Startup</v>
      </c>
      <c r="S4058" s="1"/>
      <c r="T4058" t="s">
        <v>140</v>
      </c>
      <c r="U4058" t="s">
        <v>297</v>
      </c>
      <c r="V4058">
        <f t="shared" si="575"/>
        <v>0</v>
      </c>
    </row>
    <row r="4059" spans="1:22" x14ac:dyDescent="0.35">
      <c r="A4059">
        <v>4057</v>
      </c>
      <c r="B4059" t="s">
        <v>7063</v>
      </c>
      <c r="C4059" t="str">
        <f t="shared" si="567"/>
        <v>Don’t Buy</v>
      </c>
      <c r="D4059" t="str">
        <f t="shared" si="568"/>
        <v>Short Name</v>
      </c>
      <c r="E4059">
        <v>4.2</v>
      </c>
      <c r="F4059">
        <f>IF(Q4059&lt;10,E4059+0.1,E4059)</f>
        <v>4.2</v>
      </c>
      <c r="G4059">
        <f>MIN(IF(Q4059&lt;10,E4059+0.5,E4059),5)</f>
        <v>4.2</v>
      </c>
      <c r="H4059" t="str">
        <f t="shared" si="569"/>
        <v>Average Place to Work</v>
      </c>
      <c r="I4059">
        <v>356</v>
      </c>
      <c r="J4059" t="b">
        <f t="shared" si="570"/>
        <v>0</v>
      </c>
      <c r="K4059" t="b">
        <f>OR(E4059&gt;3.5,Q4059&lt;10)</f>
        <v>1</v>
      </c>
      <c r="L4059" t="s">
        <v>19</v>
      </c>
      <c r="M4059" t="s">
        <v>1324</v>
      </c>
      <c r="N4059" t="str">
        <f t="shared" si="571"/>
        <v>None</v>
      </c>
      <c r="O4059" t="str">
        <f t="shared" si="572"/>
        <v>None</v>
      </c>
      <c r="P4059" t="s">
        <v>1555</v>
      </c>
      <c r="Q4059" s="2">
        <f t="shared" si="573"/>
        <v>57</v>
      </c>
      <c r="R4059" s="1" t="str">
        <f t="shared" si="574"/>
        <v>Established</v>
      </c>
      <c r="S4059" s="1"/>
      <c r="T4059" t="s">
        <v>606</v>
      </c>
      <c r="U4059" t="s">
        <v>160</v>
      </c>
      <c r="V4059">
        <f t="shared" si="575"/>
        <v>0</v>
      </c>
    </row>
    <row r="4060" spans="1:22" x14ac:dyDescent="0.35">
      <c r="A4060">
        <v>4058</v>
      </c>
      <c r="B4060" t="s">
        <v>7064</v>
      </c>
      <c r="C4060" t="str">
        <f t="shared" si="567"/>
        <v>Don’t Buy</v>
      </c>
      <c r="D4060" t="str">
        <f t="shared" si="568"/>
        <v>Short Name</v>
      </c>
      <c r="E4060">
        <v>3.8</v>
      </c>
      <c r="F4060">
        <f>IF(Q4060&lt;10,E4060+0.1,E4060)</f>
        <v>3.8</v>
      </c>
      <c r="G4060">
        <f>MIN(IF(Q4060&lt;10,E4060+0.5,E4060),5)</f>
        <v>3.8</v>
      </c>
      <c r="H4060" t="str">
        <f t="shared" si="569"/>
        <v>Average Place to Work</v>
      </c>
      <c r="I4060">
        <v>141</v>
      </c>
      <c r="J4060" t="b">
        <f t="shared" si="570"/>
        <v>0</v>
      </c>
      <c r="K4060" t="b">
        <f>OR(E4060&gt;3.5,Q4060&lt;10)</f>
        <v>1</v>
      </c>
      <c r="L4060" t="s">
        <v>9</v>
      </c>
      <c r="M4060" t="s">
        <v>7065</v>
      </c>
      <c r="N4060" t="str">
        <f t="shared" si="571"/>
        <v>None</v>
      </c>
      <c r="O4060" t="str">
        <f t="shared" si="572"/>
        <v>None</v>
      </c>
      <c r="P4060" t="s">
        <v>67</v>
      </c>
      <c r="Q4060" s="2">
        <f t="shared" si="573"/>
        <v>15</v>
      </c>
      <c r="R4060" s="1" t="str">
        <f t="shared" si="574"/>
        <v>Established</v>
      </c>
      <c r="S4060" s="1"/>
      <c r="T4060" t="s">
        <v>115</v>
      </c>
      <c r="U4060" t="s">
        <v>519</v>
      </c>
      <c r="V4060">
        <f t="shared" si="575"/>
        <v>0</v>
      </c>
    </row>
    <row r="4061" spans="1:22" x14ac:dyDescent="0.35">
      <c r="A4061">
        <v>4059</v>
      </c>
      <c r="B4061" t="s">
        <v>7066</v>
      </c>
      <c r="C4061" t="str">
        <f t="shared" si="567"/>
        <v>Don’t Buy</v>
      </c>
      <c r="D4061" t="str">
        <f t="shared" si="568"/>
        <v>Long Name</v>
      </c>
      <c r="E4061">
        <v>4.2</v>
      </c>
      <c r="F4061">
        <f>IF(Q4061&lt;10,E4061+0.1,E4061)</f>
        <v>4.2</v>
      </c>
      <c r="G4061">
        <f>MIN(IF(Q4061&lt;10,E4061+0.5,E4061),5)</f>
        <v>4.2</v>
      </c>
      <c r="H4061" t="str">
        <f t="shared" si="569"/>
        <v>Average Place to Work</v>
      </c>
      <c r="I4061">
        <v>134</v>
      </c>
      <c r="J4061" t="b">
        <f t="shared" si="570"/>
        <v>0</v>
      </c>
      <c r="K4061" t="b">
        <f>OR(E4061&gt;3.5,Q4061&lt;10)</f>
        <v>1</v>
      </c>
      <c r="L4061" t="s">
        <v>19</v>
      </c>
      <c r="M4061" t="s">
        <v>3939</v>
      </c>
      <c r="N4061" t="str">
        <f t="shared" si="571"/>
        <v>None</v>
      </c>
      <c r="O4061" t="str">
        <f t="shared" si="572"/>
        <v>None</v>
      </c>
      <c r="P4061" t="s">
        <v>67</v>
      </c>
      <c r="Q4061" s="2">
        <f t="shared" si="573"/>
        <v>15</v>
      </c>
      <c r="R4061" s="1" t="str">
        <f t="shared" si="574"/>
        <v>Established</v>
      </c>
      <c r="S4061" s="1"/>
      <c r="T4061" t="s">
        <v>1183</v>
      </c>
      <c r="U4061" t="s">
        <v>214</v>
      </c>
      <c r="V4061">
        <f t="shared" si="575"/>
        <v>0</v>
      </c>
    </row>
    <row r="4062" spans="1:22" x14ac:dyDescent="0.35">
      <c r="A4062">
        <v>4060</v>
      </c>
      <c r="B4062" t="s">
        <v>7067</v>
      </c>
      <c r="C4062" t="str">
        <f t="shared" si="567"/>
        <v>Don’t Buy</v>
      </c>
      <c r="D4062" t="str">
        <f t="shared" si="568"/>
        <v>Long Name</v>
      </c>
      <c r="E4062">
        <v>3.3</v>
      </c>
      <c r="F4062">
        <f>IF(Q4062&lt;10,E4062+0.1,E4062)</f>
        <v>3.3</v>
      </c>
      <c r="G4062">
        <f>MIN(IF(Q4062&lt;10,E4062+0.5,E4062),5)</f>
        <v>3.3</v>
      </c>
      <c r="H4062" t="str">
        <f t="shared" si="569"/>
        <v>Average Place to Work</v>
      </c>
      <c r="I4062">
        <v>129</v>
      </c>
      <c r="J4062" t="b">
        <f t="shared" si="570"/>
        <v>0</v>
      </c>
      <c r="K4062" t="b">
        <f>OR(E4062&gt;3.5,Q4062&lt;10)</f>
        <v>0</v>
      </c>
      <c r="L4062" t="s">
        <v>9</v>
      </c>
      <c r="M4062" t="s">
        <v>3340</v>
      </c>
      <c r="N4062" t="str">
        <f t="shared" si="571"/>
        <v>None</v>
      </c>
      <c r="O4062" t="str">
        <f t="shared" si="572"/>
        <v>None</v>
      </c>
      <c r="P4062" t="s">
        <v>67</v>
      </c>
      <c r="Q4062" s="2">
        <f t="shared" si="573"/>
        <v>15</v>
      </c>
      <c r="R4062" s="1" t="str">
        <f t="shared" si="574"/>
        <v>Established</v>
      </c>
      <c r="S4062" s="1"/>
      <c r="T4062" t="s">
        <v>1183</v>
      </c>
      <c r="U4062" t="s">
        <v>5212</v>
      </c>
      <c r="V4062">
        <f t="shared" si="575"/>
        <v>0</v>
      </c>
    </row>
    <row r="4063" spans="1:22" x14ac:dyDescent="0.35">
      <c r="A4063">
        <v>4061</v>
      </c>
      <c r="B4063" t="s">
        <v>7068</v>
      </c>
      <c r="C4063" t="str">
        <f t="shared" si="567"/>
        <v>Don’t Buy</v>
      </c>
      <c r="D4063" t="str">
        <f t="shared" si="568"/>
        <v>Long Name</v>
      </c>
      <c r="E4063">
        <v>4.3</v>
      </c>
      <c r="F4063">
        <f>IF(Q4063&lt;10,E4063+0.1,E4063)</f>
        <v>4.3</v>
      </c>
      <c r="G4063">
        <f>MIN(IF(Q4063&lt;10,E4063+0.5,E4063),5)</f>
        <v>4.3</v>
      </c>
      <c r="H4063" t="str">
        <f t="shared" si="569"/>
        <v>Average Place to Work</v>
      </c>
      <c r="I4063">
        <v>129</v>
      </c>
      <c r="J4063" t="b">
        <f t="shared" si="570"/>
        <v>0</v>
      </c>
      <c r="K4063" t="b">
        <f>OR(E4063&gt;3.5,Q4063&lt;10)</f>
        <v>1</v>
      </c>
      <c r="L4063" t="s">
        <v>19</v>
      </c>
      <c r="M4063" t="s">
        <v>7069</v>
      </c>
      <c r="N4063" t="str">
        <f t="shared" si="571"/>
        <v>None</v>
      </c>
      <c r="O4063" t="str">
        <f t="shared" si="572"/>
        <v>None</v>
      </c>
      <c r="P4063" t="s">
        <v>86</v>
      </c>
      <c r="Q4063" s="2">
        <f t="shared" si="573"/>
        <v>27</v>
      </c>
      <c r="R4063" s="1" t="str">
        <f t="shared" si="574"/>
        <v>Established</v>
      </c>
      <c r="S4063" s="1"/>
      <c r="T4063" t="s">
        <v>598</v>
      </c>
      <c r="U4063" t="s">
        <v>255</v>
      </c>
      <c r="V4063">
        <f t="shared" si="575"/>
        <v>0</v>
      </c>
    </row>
    <row r="4064" spans="1:22" x14ac:dyDescent="0.35">
      <c r="A4064">
        <v>4062</v>
      </c>
      <c r="B4064" t="s">
        <v>7070</v>
      </c>
      <c r="C4064" t="str">
        <f t="shared" si="567"/>
        <v>Don’t Buy</v>
      </c>
      <c r="D4064" t="str">
        <f t="shared" si="568"/>
        <v>Long Name</v>
      </c>
      <c r="E4064">
        <v>4.5</v>
      </c>
      <c r="F4064">
        <f>IF(Q4064&lt;10,E4064+0.1,E4064)</f>
        <v>4.5</v>
      </c>
      <c r="G4064">
        <f>MIN(IF(Q4064&lt;10,E4064+0.5,E4064),5)</f>
        <v>4.5</v>
      </c>
      <c r="H4064" t="str">
        <f t="shared" si="569"/>
        <v>Average Place to Work</v>
      </c>
      <c r="I4064">
        <v>129</v>
      </c>
      <c r="J4064" t="b">
        <f t="shared" si="570"/>
        <v>0</v>
      </c>
      <c r="K4064" t="b">
        <f>OR(E4064&gt;3.5,Q4064&lt;10)</f>
        <v>1</v>
      </c>
      <c r="L4064" t="s">
        <v>19</v>
      </c>
      <c r="M4064" t="s">
        <v>4335</v>
      </c>
      <c r="N4064" t="str">
        <f t="shared" si="571"/>
        <v>None</v>
      </c>
      <c r="O4064" t="str">
        <f t="shared" si="572"/>
        <v>None</v>
      </c>
      <c r="P4064" t="s">
        <v>547</v>
      </c>
      <c r="Q4064" s="2">
        <f t="shared" si="573"/>
        <v>63</v>
      </c>
      <c r="R4064" s="1" t="str">
        <f t="shared" si="574"/>
        <v>Established</v>
      </c>
      <c r="S4064" s="1"/>
      <c r="T4064" t="s">
        <v>115</v>
      </c>
      <c r="U4064" t="s">
        <v>519</v>
      </c>
      <c r="V4064">
        <f t="shared" si="575"/>
        <v>0</v>
      </c>
    </row>
    <row r="4065" spans="1:22" x14ac:dyDescent="0.35">
      <c r="A4065">
        <v>4063</v>
      </c>
      <c r="B4065" t="s">
        <v>7071</v>
      </c>
      <c r="C4065" t="str">
        <f t="shared" si="567"/>
        <v>Don’t Buy</v>
      </c>
      <c r="D4065" t="str">
        <f t="shared" si="568"/>
        <v>Long Name</v>
      </c>
      <c r="E4065">
        <v>3.9</v>
      </c>
      <c r="F4065">
        <f>IF(Q4065&lt;10,E4065+0.1,E4065)</f>
        <v>3.9</v>
      </c>
      <c r="G4065">
        <f>MIN(IF(Q4065&lt;10,E4065+0.5,E4065),5)</f>
        <v>3.9</v>
      </c>
      <c r="H4065" t="str">
        <f t="shared" si="569"/>
        <v>Average Place to Work</v>
      </c>
      <c r="I4065">
        <v>129</v>
      </c>
      <c r="J4065" t="b">
        <f t="shared" si="570"/>
        <v>0</v>
      </c>
      <c r="K4065" t="b">
        <f>OR(E4065&gt;3.5,Q4065&lt;10)</f>
        <v>1</v>
      </c>
      <c r="L4065" t="s">
        <v>19</v>
      </c>
      <c r="M4065" t="s">
        <v>7072</v>
      </c>
      <c r="N4065" t="str">
        <f t="shared" si="571"/>
        <v>None</v>
      </c>
      <c r="O4065" t="str">
        <f t="shared" si="572"/>
        <v>None</v>
      </c>
      <c r="P4065" t="s">
        <v>460</v>
      </c>
      <c r="Q4065" s="2">
        <f t="shared" si="573"/>
        <v>37</v>
      </c>
      <c r="R4065" s="1" t="str">
        <f t="shared" si="574"/>
        <v>Established</v>
      </c>
      <c r="S4065" s="1"/>
      <c r="T4065" t="s">
        <v>1183</v>
      </c>
      <c r="U4065" t="s">
        <v>523</v>
      </c>
      <c r="V4065">
        <f t="shared" si="575"/>
        <v>0</v>
      </c>
    </row>
    <row r="4066" spans="1:22" x14ac:dyDescent="0.35">
      <c r="A4066">
        <v>4064</v>
      </c>
      <c r="B4066" t="s">
        <v>7073</v>
      </c>
      <c r="C4066" t="str">
        <f t="shared" si="567"/>
        <v>Buy</v>
      </c>
      <c r="D4066" t="str">
        <f t="shared" si="568"/>
        <v>Long Name</v>
      </c>
      <c r="E4066">
        <v>4.5</v>
      </c>
      <c r="F4066">
        <f>IF(Q4066&lt;10,E4066+0.1,E4066)</f>
        <v>4.5</v>
      </c>
      <c r="G4066">
        <f>MIN(IF(Q4066&lt;10,E4066+0.5,E4066),5)</f>
        <v>4.5</v>
      </c>
      <c r="H4066" t="str">
        <f t="shared" si="569"/>
        <v>Average Place to Work</v>
      </c>
      <c r="I4066">
        <v>129</v>
      </c>
      <c r="J4066" t="b">
        <f t="shared" si="570"/>
        <v>0</v>
      </c>
      <c r="K4066" t="b">
        <f>OR(E4066&gt;3.5,Q4066&lt;10)</f>
        <v>1</v>
      </c>
      <c r="M4066" t="s">
        <v>6946</v>
      </c>
      <c r="N4066" t="str">
        <f t="shared" si="571"/>
        <v>None</v>
      </c>
      <c r="O4066" t="str">
        <f t="shared" si="572"/>
        <v>None</v>
      </c>
      <c r="P4066" t="s">
        <v>416</v>
      </c>
      <c r="Q4066" s="2">
        <f t="shared" si="573"/>
        <v>119</v>
      </c>
      <c r="R4066" s="1" t="str">
        <f t="shared" si="574"/>
        <v>Established</v>
      </c>
      <c r="S4066" s="1"/>
      <c r="U4066" t="s">
        <v>1497</v>
      </c>
      <c r="V4066">
        <f t="shared" si="575"/>
        <v>0</v>
      </c>
    </row>
    <row r="4067" spans="1:22" x14ac:dyDescent="0.35">
      <c r="A4067">
        <v>4065</v>
      </c>
      <c r="B4067" t="s">
        <v>7074</v>
      </c>
      <c r="C4067" t="str">
        <f t="shared" si="567"/>
        <v>Don’t Buy</v>
      </c>
      <c r="D4067" t="str">
        <f t="shared" si="568"/>
        <v>Long Name</v>
      </c>
      <c r="E4067">
        <v>3.9</v>
      </c>
      <c r="F4067">
        <f>IF(Q4067&lt;10,E4067+0.1,E4067)</f>
        <v>3.9</v>
      </c>
      <c r="G4067">
        <f>MIN(IF(Q4067&lt;10,E4067+0.5,E4067),5)</f>
        <v>3.9</v>
      </c>
      <c r="H4067" t="str">
        <f t="shared" si="569"/>
        <v>Average Place to Work</v>
      </c>
      <c r="I4067">
        <v>129</v>
      </c>
      <c r="J4067" t="b">
        <f t="shared" si="570"/>
        <v>0</v>
      </c>
      <c r="K4067" t="b">
        <f>OR(E4067&gt;3.5,Q4067&lt;10)</f>
        <v>1</v>
      </c>
      <c r="L4067" t="s">
        <v>19</v>
      </c>
      <c r="M4067" t="s">
        <v>3909</v>
      </c>
      <c r="N4067" t="str">
        <f t="shared" si="571"/>
        <v>None</v>
      </c>
      <c r="O4067" t="str">
        <f t="shared" si="572"/>
        <v>None</v>
      </c>
      <c r="P4067" t="s">
        <v>99</v>
      </c>
      <c r="Q4067" s="2">
        <f t="shared" si="573"/>
        <v>26</v>
      </c>
      <c r="R4067" s="1" t="str">
        <f t="shared" si="574"/>
        <v>Established</v>
      </c>
      <c r="S4067" s="1"/>
      <c r="T4067" t="s">
        <v>1481</v>
      </c>
      <c r="U4067" t="s">
        <v>83</v>
      </c>
      <c r="V4067">
        <f t="shared" si="575"/>
        <v>0</v>
      </c>
    </row>
    <row r="4068" spans="1:22" x14ac:dyDescent="0.35">
      <c r="A4068">
        <v>4066</v>
      </c>
      <c r="B4068" t="s">
        <v>7075</v>
      </c>
      <c r="C4068" t="str">
        <f t="shared" si="567"/>
        <v>Don’t Buy</v>
      </c>
      <c r="D4068" t="str">
        <f t="shared" si="568"/>
        <v>Long Name</v>
      </c>
      <c r="E4068">
        <v>3.9</v>
      </c>
      <c r="F4068">
        <f>IF(Q4068&lt;10,E4068+0.1,E4068)</f>
        <v>3.9</v>
      </c>
      <c r="G4068">
        <f>MIN(IF(Q4068&lt;10,E4068+0.5,E4068),5)</f>
        <v>3.9</v>
      </c>
      <c r="H4068" t="str">
        <f t="shared" si="569"/>
        <v>Average Place to Work</v>
      </c>
      <c r="I4068">
        <v>129</v>
      </c>
      <c r="J4068" t="b">
        <f t="shared" si="570"/>
        <v>0</v>
      </c>
      <c r="K4068" t="b">
        <f>OR(E4068&gt;3.5,Q4068&lt;10)</f>
        <v>1</v>
      </c>
      <c r="L4068" t="s">
        <v>9</v>
      </c>
      <c r="M4068" t="s">
        <v>6942</v>
      </c>
      <c r="N4068" t="str">
        <f t="shared" si="571"/>
        <v>Indian Silicon Valley Startups</v>
      </c>
      <c r="O4068" t="str">
        <f t="shared" si="572"/>
        <v>None</v>
      </c>
      <c r="P4068" t="s">
        <v>5770</v>
      </c>
      <c r="Q4068" s="2">
        <f t="shared" si="573"/>
        <v>129</v>
      </c>
      <c r="R4068" s="1" t="str">
        <f t="shared" si="574"/>
        <v>Established</v>
      </c>
      <c r="S4068" s="1"/>
      <c r="T4068" t="s">
        <v>115</v>
      </c>
      <c r="U4068" t="s">
        <v>255</v>
      </c>
      <c r="V4068">
        <f t="shared" si="575"/>
        <v>0</v>
      </c>
    </row>
    <row r="4069" spans="1:22" x14ac:dyDescent="0.35">
      <c r="A4069">
        <v>4067</v>
      </c>
      <c r="B4069" t="s">
        <v>7076</v>
      </c>
      <c r="C4069" t="str">
        <f t="shared" si="567"/>
        <v>Don’t Buy</v>
      </c>
      <c r="D4069" t="str">
        <f t="shared" si="568"/>
        <v>Long Name</v>
      </c>
      <c r="E4069">
        <v>4.5999999999999996</v>
      </c>
      <c r="F4069">
        <f>IF(Q4069&lt;10,E4069+0.1,E4069)</f>
        <v>4.5999999999999996</v>
      </c>
      <c r="G4069">
        <f>MIN(IF(Q4069&lt;10,E4069+0.5,E4069),5)</f>
        <v>4.5999999999999996</v>
      </c>
      <c r="H4069" t="str">
        <f t="shared" si="569"/>
        <v>Great Place to Work</v>
      </c>
      <c r="I4069">
        <v>129</v>
      </c>
      <c r="J4069" t="b">
        <f t="shared" si="570"/>
        <v>0</v>
      </c>
      <c r="K4069" t="b">
        <f>OR(E4069&gt;3.5,Q4069&lt;10)</f>
        <v>1</v>
      </c>
      <c r="L4069" t="s">
        <v>279</v>
      </c>
      <c r="M4069" t="s">
        <v>7077</v>
      </c>
      <c r="N4069" t="str">
        <f t="shared" si="571"/>
        <v>None</v>
      </c>
      <c r="O4069" t="str">
        <f t="shared" si="572"/>
        <v>None</v>
      </c>
      <c r="P4069" t="s">
        <v>114</v>
      </c>
      <c r="Q4069" s="2">
        <f t="shared" si="573"/>
        <v>11</v>
      </c>
      <c r="R4069" s="1" t="str">
        <f t="shared" si="574"/>
        <v>Established</v>
      </c>
      <c r="S4069" s="1"/>
      <c r="T4069" t="s">
        <v>598</v>
      </c>
      <c r="U4069" t="s">
        <v>160</v>
      </c>
      <c r="V4069">
        <f t="shared" si="575"/>
        <v>0</v>
      </c>
    </row>
    <row r="4070" spans="1:22" x14ac:dyDescent="0.35">
      <c r="A4070">
        <v>4068</v>
      </c>
      <c r="B4070" t="s">
        <v>7078</v>
      </c>
      <c r="C4070" t="str">
        <f t="shared" si="567"/>
        <v>Don’t Buy</v>
      </c>
      <c r="D4070" t="str">
        <f t="shared" si="568"/>
        <v>Short Name</v>
      </c>
      <c r="E4070">
        <v>4.4000000000000004</v>
      </c>
      <c r="F4070">
        <f>IF(Q4070&lt;10,E4070+0.1,E4070)</f>
        <v>4.4000000000000004</v>
      </c>
      <c r="G4070">
        <f>MIN(IF(Q4070&lt;10,E4070+0.5,E4070),5)</f>
        <v>4.4000000000000004</v>
      </c>
      <c r="H4070" t="str">
        <f t="shared" si="569"/>
        <v>Average Place to Work</v>
      </c>
      <c r="I4070">
        <v>129</v>
      </c>
      <c r="J4070" t="b">
        <f t="shared" si="570"/>
        <v>0</v>
      </c>
      <c r="K4070" t="b">
        <f>OR(E4070&gt;3.5,Q4070&lt;10)</f>
        <v>1</v>
      </c>
      <c r="L4070" t="s">
        <v>19</v>
      </c>
      <c r="M4070" t="s">
        <v>7079</v>
      </c>
      <c r="N4070" t="str">
        <f t="shared" si="571"/>
        <v>None</v>
      </c>
      <c r="O4070" t="str">
        <f t="shared" si="572"/>
        <v>None</v>
      </c>
      <c r="P4070" t="s">
        <v>32</v>
      </c>
      <c r="Q4070" s="2">
        <f t="shared" si="573"/>
        <v>41</v>
      </c>
      <c r="R4070" s="1" t="str">
        <f t="shared" si="574"/>
        <v>Established</v>
      </c>
      <c r="S4070" s="1"/>
      <c r="T4070" t="s">
        <v>606</v>
      </c>
      <c r="U4070" t="s">
        <v>2908</v>
      </c>
      <c r="V4070">
        <f t="shared" si="575"/>
        <v>0</v>
      </c>
    </row>
    <row r="4071" spans="1:22" x14ac:dyDescent="0.35">
      <c r="A4071">
        <v>4069</v>
      </c>
      <c r="B4071" t="s">
        <v>7080</v>
      </c>
      <c r="C4071" t="str">
        <f t="shared" si="567"/>
        <v>Buy</v>
      </c>
      <c r="D4071" t="str">
        <f t="shared" si="568"/>
        <v>Long Name</v>
      </c>
      <c r="E4071">
        <v>4.0999999999999996</v>
      </c>
      <c r="F4071">
        <f>IF(Q4071&lt;10,E4071+0.1,E4071)</f>
        <v>4.0999999999999996</v>
      </c>
      <c r="G4071">
        <f>MIN(IF(Q4071&lt;10,E4071+0.5,E4071),5)</f>
        <v>4.0999999999999996</v>
      </c>
      <c r="H4071" t="str">
        <f t="shared" si="569"/>
        <v>Average Place to Work</v>
      </c>
      <c r="I4071">
        <v>129</v>
      </c>
      <c r="J4071" t="b">
        <f t="shared" si="570"/>
        <v>0</v>
      </c>
      <c r="K4071" t="b">
        <f>OR(E4071&gt;3.5,Q4071&lt;10)</f>
        <v>1</v>
      </c>
      <c r="L4071" t="s">
        <v>19</v>
      </c>
      <c r="M4071" t="s">
        <v>3217</v>
      </c>
      <c r="N4071" t="str">
        <f t="shared" si="571"/>
        <v>None</v>
      </c>
      <c r="O4071" t="str">
        <f t="shared" si="572"/>
        <v>None</v>
      </c>
      <c r="P4071" t="s">
        <v>114</v>
      </c>
      <c r="Q4071" s="2">
        <f t="shared" si="573"/>
        <v>11</v>
      </c>
      <c r="R4071" s="1" t="str">
        <f t="shared" si="574"/>
        <v>Established</v>
      </c>
      <c r="S4071" s="1"/>
      <c r="T4071" t="s">
        <v>606</v>
      </c>
      <c r="U4071" t="s">
        <v>41</v>
      </c>
      <c r="V4071">
        <f t="shared" si="575"/>
        <v>0</v>
      </c>
    </row>
    <row r="4072" spans="1:22" x14ac:dyDescent="0.35">
      <c r="A4072">
        <v>4070</v>
      </c>
      <c r="B4072" t="s">
        <v>7081</v>
      </c>
      <c r="C4072" t="str">
        <f t="shared" si="567"/>
        <v>Don’t Buy</v>
      </c>
      <c r="D4072" t="str">
        <f t="shared" si="568"/>
        <v>Long Name</v>
      </c>
      <c r="E4072">
        <v>3</v>
      </c>
      <c r="F4072">
        <f>IF(Q4072&lt;10,E4072+0.1,E4072)</f>
        <v>3</v>
      </c>
      <c r="G4072">
        <f>MIN(IF(Q4072&lt;10,E4072+0.5,E4072),5)</f>
        <v>3</v>
      </c>
      <c r="H4072" t="str">
        <f t="shared" si="569"/>
        <v>Average Place to Work</v>
      </c>
      <c r="I4072">
        <v>129</v>
      </c>
      <c r="J4072" t="b">
        <f t="shared" si="570"/>
        <v>0</v>
      </c>
      <c r="K4072" t="b">
        <f>OR(E4072&gt;3.5,Q4072&lt;10)</f>
        <v>0</v>
      </c>
      <c r="L4072" t="s">
        <v>19</v>
      </c>
      <c r="M4072" t="s">
        <v>7082</v>
      </c>
      <c r="N4072" t="str">
        <f t="shared" si="571"/>
        <v>None</v>
      </c>
      <c r="O4072" t="str">
        <f t="shared" si="572"/>
        <v>None</v>
      </c>
      <c r="P4072" t="s">
        <v>114</v>
      </c>
      <c r="Q4072" s="2">
        <f t="shared" si="573"/>
        <v>11</v>
      </c>
      <c r="R4072" s="1" t="str">
        <f t="shared" si="574"/>
        <v>Established</v>
      </c>
      <c r="S4072" s="1"/>
      <c r="T4072" t="s">
        <v>606</v>
      </c>
      <c r="U4072" t="s">
        <v>17</v>
      </c>
      <c r="V4072">
        <f t="shared" si="575"/>
        <v>500000</v>
      </c>
    </row>
    <row r="4073" spans="1:22" x14ac:dyDescent="0.35">
      <c r="A4073">
        <v>4071</v>
      </c>
      <c r="B4073" t="s">
        <v>7083</v>
      </c>
      <c r="C4073" t="str">
        <f t="shared" si="567"/>
        <v>Don’t Buy</v>
      </c>
      <c r="D4073" t="str">
        <f t="shared" si="568"/>
        <v>Long Name</v>
      </c>
      <c r="E4073">
        <v>2.9</v>
      </c>
      <c r="F4073">
        <f>IF(Q4073&lt;10,E4073+0.1,E4073)</f>
        <v>2.9</v>
      </c>
      <c r="G4073">
        <f>MIN(IF(Q4073&lt;10,E4073+0.5,E4073),5)</f>
        <v>2.9</v>
      </c>
      <c r="H4073" t="str">
        <f t="shared" si="569"/>
        <v>Average Place to Work</v>
      </c>
      <c r="I4073">
        <v>129</v>
      </c>
      <c r="J4073" t="b">
        <f t="shared" si="570"/>
        <v>0</v>
      </c>
      <c r="K4073" t="b">
        <f>OR(E4073&gt;3.5,Q4073&lt;10)</f>
        <v>0</v>
      </c>
      <c r="L4073" t="s">
        <v>19</v>
      </c>
      <c r="M4073" t="s">
        <v>3638</v>
      </c>
      <c r="N4073" t="str">
        <f t="shared" si="571"/>
        <v>None</v>
      </c>
      <c r="O4073" t="str">
        <f t="shared" si="572"/>
        <v>None</v>
      </c>
      <c r="P4073" t="s">
        <v>261</v>
      </c>
      <c r="Q4073" s="2">
        <f t="shared" si="573"/>
        <v>21</v>
      </c>
      <c r="R4073" s="1" t="str">
        <f t="shared" si="574"/>
        <v>Established</v>
      </c>
      <c r="S4073" s="1"/>
      <c r="T4073" t="s">
        <v>1183</v>
      </c>
      <c r="U4073" t="s">
        <v>687</v>
      </c>
      <c r="V4073">
        <f t="shared" si="575"/>
        <v>0</v>
      </c>
    </row>
    <row r="4074" spans="1:22" x14ac:dyDescent="0.35">
      <c r="A4074">
        <v>4072</v>
      </c>
      <c r="B4074" t="s">
        <v>7084</v>
      </c>
      <c r="C4074" t="str">
        <f t="shared" si="567"/>
        <v>Don’t Buy</v>
      </c>
      <c r="D4074" t="str">
        <f t="shared" si="568"/>
        <v>Long Name</v>
      </c>
      <c r="E4074">
        <v>3.5</v>
      </c>
      <c r="F4074">
        <f>IF(Q4074&lt;10,E4074+0.1,E4074)</f>
        <v>3.5</v>
      </c>
      <c r="G4074">
        <f>MIN(IF(Q4074&lt;10,E4074+0.5,E4074),5)</f>
        <v>3.5</v>
      </c>
      <c r="H4074" t="str">
        <f t="shared" si="569"/>
        <v>Average Place to Work</v>
      </c>
      <c r="I4074">
        <v>129</v>
      </c>
      <c r="J4074" t="b">
        <f t="shared" si="570"/>
        <v>0</v>
      </c>
      <c r="K4074" t="b">
        <f>OR(E4074&gt;3.5,Q4074&lt;10)</f>
        <v>0</v>
      </c>
      <c r="L4074" t="s">
        <v>19</v>
      </c>
      <c r="M4074" t="s">
        <v>7085</v>
      </c>
      <c r="N4074" t="str">
        <f t="shared" si="571"/>
        <v>Indian Silicon Valley Startups</v>
      </c>
      <c r="O4074" t="str">
        <f t="shared" si="572"/>
        <v>None</v>
      </c>
      <c r="P4074" t="s">
        <v>143</v>
      </c>
      <c r="Q4074" s="2">
        <f t="shared" si="573"/>
        <v>24</v>
      </c>
      <c r="R4074" s="1" t="str">
        <f t="shared" si="574"/>
        <v>Established</v>
      </c>
      <c r="S4074" s="1"/>
      <c r="T4074" t="s">
        <v>598</v>
      </c>
      <c r="U4074" t="s">
        <v>36</v>
      </c>
      <c r="V4074">
        <f t="shared" si="575"/>
        <v>0</v>
      </c>
    </row>
    <row r="4075" spans="1:22" x14ac:dyDescent="0.35">
      <c r="A4075">
        <v>4073</v>
      </c>
      <c r="B4075" t="s">
        <v>7086</v>
      </c>
      <c r="C4075" t="str">
        <f t="shared" si="567"/>
        <v>Don’t Buy</v>
      </c>
      <c r="D4075" t="str">
        <f t="shared" si="568"/>
        <v>Long Name</v>
      </c>
      <c r="E4075">
        <v>4.3</v>
      </c>
      <c r="F4075">
        <f>IF(Q4075&lt;10,E4075+0.1,E4075)</f>
        <v>4.3</v>
      </c>
      <c r="G4075">
        <f>MIN(IF(Q4075&lt;10,E4075+0.5,E4075),5)</f>
        <v>4.3</v>
      </c>
      <c r="H4075" t="str">
        <f t="shared" si="569"/>
        <v>Average Place to Work</v>
      </c>
      <c r="I4075">
        <v>129</v>
      </c>
      <c r="J4075" t="b">
        <f t="shared" si="570"/>
        <v>0</v>
      </c>
      <c r="K4075" t="b">
        <f>OR(E4075&gt;3.5,Q4075&lt;10)</f>
        <v>1</v>
      </c>
      <c r="L4075" t="s">
        <v>19</v>
      </c>
      <c r="M4075" t="s">
        <v>7087</v>
      </c>
      <c r="N4075" t="str">
        <f t="shared" si="571"/>
        <v>None</v>
      </c>
      <c r="O4075" t="str">
        <f t="shared" si="572"/>
        <v>None</v>
      </c>
      <c r="P4075" t="s">
        <v>338</v>
      </c>
      <c r="Q4075" s="2">
        <f t="shared" si="573"/>
        <v>78</v>
      </c>
      <c r="R4075" s="1" t="str">
        <f t="shared" si="574"/>
        <v>Established</v>
      </c>
      <c r="S4075" s="1"/>
      <c r="T4075" t="s">
        <v>3757</v>
      </c>
      <c r="U4075" t="s">
        <v>175</v>
      </c>
      <c r="V4075">
        <f t="shared" si="575"/>
        <v>0</v>
      </c>
    </row>
    <row r="4076" spans="1:22" x14ac:dyDescent="0.35">
      <c r="A4076">
        <v>4074</v>
      </c>
      <c r="B4076" t="s">
        <v>7088</v>
      </c>
      <c r="C4076" t="str">
        <f t="shared" si="567"/>
        <v>Don’t Buy</v>
      </c>
      <c r="D4076" t="str">
        <f t="shared" si="568"/>
        <v>Long Name</v>
      </c>
      <c r="E4076">
        <v>4.3</v>
      </c>
      <c r="F4076">
        <f>IF(Q4076&lt;10,E4076+0.1,E4076)</f>
        <v>4.3</v>
      </c>
      <c r="G4076">
        <f>MIN(IF(Q4076&lt;10,E4076+0.5,E4076),5)</f>
        <v>4.3</v>
      </c>
      <c r="H4076" t="str">
        <f t="shared" si="569"/>
        <v>Average Place to Work</v>
      </c>
      <c r="I4076">
        <v>129</v>
      </c>
      <c r="J4076" t="b">
        <f t="shared" si="570"/>
        <v>0</v>
      </c>
      <c r="K4076" t="b">
        <f>OR(E4076&gt;3.5,Q4076&lt;10)</f>
        <v>1</v>
      </c>
      <c r="L4076" t="s">
        <v>19</v>
      </c>
      <c r="M4076" t="s">
        <v>7089</v>
      </c>
      <c r="N4076" t="str">
        <f t="shared" si="571"/>
        <v>None</v>
      </c>
      <c r="O4076" t="str">
        <f t="shared" si="572"/>
        <v>None</v>
      </c>
      <c r="P4076" t="s">
        <v>47</v>
      </c>
      <c r="Q4076" s="2">
        <f t="shared" si="573"/>
        <v>31</v>
      </c>
      <c r="R4076" s="1" t="str">
        <f t="shared" si="574"/>
        <v>Established</v>
      </c>
      <c r="S4076" s="1"/>
      <c r="T4076" t="s">
        <v>140</v>
      </c>
      <c r="U4076" t="s">
        <v>64</v>
      </c>
      <c r="V4076">
        <f t="shared" si="575"/>
        <v>0</v>
      </c>
    </row>
    <row r="4077" spans="1:22" x14ac:dyDescent="0.35">
      <c r="A4077">
        <v>4075</v>
      </c>
      <c r="B4077" t="s">
        <v>7090</v>
      </c>
      <c r="C4077" t="str">
        <f t="shared" si="567"/>
        <v>Don’t Buy</v>
      </c>
      <c r="D4077" t="str">
        <f t="shared" si="568"/>
        <v>Long Name</v>
      </c>
      <c r="E4077">
        <v>4.0999999999999996</v>
      </c>
      <c r="F4077">
        <f>IF(Q4077&lt;10,E4077+0.1,E4077)</f>
        <v>4.0999999999999996</v>
      </c>
      <c r="G4077">
        <f>MIN(IF(Q4077&lt;10,E4077+0.5,E4077),5)</f>
        <v>4.0999999999999996</v>
      </c>
      <c r="H4077" t="str">
        <f t="shared" si="569"/>
        <v>Average Place to Work</v>
      </c>
      <c r="I4077">
        <v>129</v>
      </c>
      <c r="J4077" t="b">
        <f t="shared" si="570"/>
        <v>0</v>
      </c>
      <c r="K4077" t="b">
        <f>OR(E4077&gt;3.5,Q4077&lt;10)</f>
        <v>1</v>
      </c>
      <c r="L4077" t="s">
        <v>9</v>
      </c>
      <c r="M4077" t="s">
        <v>1501</v>
      </c>
      <c r="N4077" t="str">
        <f t="shared" si="571"/>
        <v>None</v>
      </c>
      <c r="O4077" t="str">
        <f t="shared" si="572"/>
        <v>None</v>
      </c>
      <c r="P4077" t="s">
        <v>47</v>
      </c>
      <c r="Q4077" s="2">
        <f t="shared" si="573"/>
        <v>31</v>
      </c>
      <c r="R4077" s="1" t="str">
        <f t="shared" si="574"/>
        <v>Established</v>
      </c>
      <c r="S4077" s="1"/>
      <c r="T4077" t="s">
        <v>606</v>
      </c>
      <c r="U4077" t="s">
        <v>238</v>
      </c>
      <c r="V4077">
        <f t="shared" si="575"/>
        <v>0</v>
      </c>
    </row>
    <row r="4078" spans="1:22" x14ac:dyDescent="0.35">
      <c r="A4078">
        <v>4076</v>
      </c>
      <c r="B4078" t="s">
        <v>7091</v>
      </c>
      <c r="C4078" t="str">
        <f t="shared" si="567"/>
        <v>Don’t Buy</v>
      </c>
      <c r="D4078" t="str">
        <f t="shared" si="568"/>
        <v>Long Name</v>
      </c>
      <c r="E4078">
        <v>3.8</v>
      </c>
      <c r="F4078">
        <f>IF(Q4078&lt;10,E4078+0.1,E4078)</f>
        <v>3.8</v>
      </c>
      <c r="G4078">
        <f>MIN(IF(Q4078&lt;10,E4078+0.5,E4078),5)</f>
        <v>3.8</v>
      </c>
      <c r="H4078" t="str">
        <f t="shared" si="569"/>
        <v>Average Place to Work</v>
      </c>
      <c r="I4078">
        <v>129</v>
      </c>
      <c r="J4078" t="b">
        <f t="shared" si="570"/>
        <v>0</v>
      </c>
      <c r="K4078" t="b">
        <f>OR(E4078&gt;3.5,Q4078&lt;10)</f>
        <v>1</v>
      </c>
      <c r="L4078" t="s">
        <v>19</v>
      </c>
      <c r="M4078" t="s">
        <v>7092</v>
      </c>
      <c r="N4078" t="str">
        <f t="shared" si="571"/>
        <v>None</v>
      </c>
      <c r="O4078" t="str">
        <f t="shared" si="572"/>
        <v>None</v>
      </c>
      <c r="P4078" t="s">
        <v>50</v>
      </c>
      <c r="Q4078" s="2">
        <f t="shared" si="573"/>
        <v>29</v>
      </c>
      <c r="R4078" s="1" t="str">
        <f t="shared" si="574"/>
        <v>Established</v>
      </c>
      <c r="S4078" s="1"/>
      <c r="T4078" t="s">
        <v>598</v>
      </c>
      <c r="U4078" t="s">
        <v>17</v>
      </c>
      <c r="V4078">
        <f t="shared" si="575"/>
        <v>500000</v>
      </c>
    </row>
    <row r="4079" spans="1:22" x14ac:dyDescent="0.35">
      <c r="A4079">
        <v>4077</v>
      </c>
      <c r="B4079" t="s">
        <v>7093</v>
      </c>
      <c r="C4079" t="str">
        <f t="shared" si="567"/>
        <v>Don’t Buy</v>
      </c>
      <c r="D4079" t="str">
        <f t="shared" si="568"/>
        <v>Long Name</v>
      </c>
      <c r="E4079">
        <v>4.0999999999999996</v>
      </c>
      <c r="F4079">
        <f>IF(Q4079&lt;10,E4079+0.1,E4079)</f>
        <v>4.0999999999999996</v>
      </c>
      <c r="G4079">
        <f>MIN(IF(Q4079&lt;10,E4079+0.5,E4079),5)</f>
        <v>4.0999999999999996</v>
      </c>
      <c r="H4079" t="str">
        <f t="shared" si="569"/>
        <v>Average Place to Work</v>
      </c>
      <c r="I4079">
        <v>129</v>
      </c>
      <c r="J4079" t="b">
        <f t="shared" si="570"/>
        <v>0</v>
      </c>
      <c r="K4079" t="b">
        <f>OR(E4079&gt;3.5,Q4079&lt;10)</f>
        <v>1</v>
      </c>
      <c r="L4079" t="s">
        <v>7094</v>
      </c>
      <c r="M4079" t="s">
        <v>4457</v>
      </c>
      <c r="N4079" t="str">
        <f t="shared" si="571"/>
        <v>Indian Silicon Valley Startups</v>
      </c>
      <c r="O4079" t="str">
        <f t="shared" si="572"/>
        <v>None</v>
      </c>
      <c r="P4079" t="s">
        <v>47</v>
      </c>
      <c r="Q4079" s="2">
        <f t="shared" si="573"/>
        <v>31</v>
      </c>
      <c r="R4079" s="1" t="str">
        <f t="shared" si="574"/>
        <v>Established</v>
      </c>
      <c r="S4079" s="1"/>
      <c r="T4079" t="s">
        <v>115</v>
      </c>
      <c r="U4079" t="s">
        <v>255</v>
      </c>
      <c r="V4079">
        <f t="shared" si="575"/>
        <v>0</v>
      </c>
    </row>
    <row r="4080" spans="1:22" x14ac:dyDescent="0.35">
      <c r="A4080">
        <v>4078</v>
      </c>
      <c r="B4080" t="s">
        <v>7095</v>
      </c>
      <c r="C4080" t="str">
        <f t="shared" si="567"/>
        <v>Don’t Buy</v>
      </c>
      <c r="D4080" t="str">
        <f t="shared" si="568"/>
        <v>Short Name</v>
      </c>
      <c r="E4080">
        <v>3.7</v>
      </c>
      <c r="F4080">
        <f>IF(Q4080&lt;10,E4080+0.1,E4080)</f>
        <v>3.8000000000000003</v>
      </c>
      <c r="G4080">
        <f>MIN(IF(Q4080&lt;10,E4080+0.5,E4080),5)</f>
        <v>4.2</v>
      </c>
      <c r="H4080" t="str">
        <f t="shared" si="569"/>
        <v>Average Place to Work</v>
      </c>
      <c r="I4080">
        <v>129</v>
      </c>
      <c r="J4080" t="b">
        <f t="shared" si="570"/>
        <v>0</v>
      </c>
      <c r="K4080" t="b">
        <f>OR(E4080&gt;3.5,Q4080&lt;10)</f>
        <v>1</v>
      </c>
      <c r="L4080" t="s">
        <v>19</v>
      </c>
      <c r="M4080" t="s">
        <v>7096</v>
      </c>
      <c r="N4080" t="str">
        <f t="shared" si="571"/>
        <v>Indian Silicon Valley Startups</v>
      </c>
      <c r="O4080" t="str">
        <f t="shared" si="572"/>
        <v>None</v>
      </c>
      <c r="P4080" t="s">
        <v>269</v>
      </c>
      <c r="Q4080" s="2">
        <f t="shared" si="573"/>
        <v>9</v>
      </c>
      <c r="R4080" s="1" t="str">
        <f t="shared" si="574"/>
        <v>Startup</v>
      </c>
      <c r="S4080" s="1"/>
      <c r="T4080" t="s">
        <v>598</v>
      </c>
      <c r="U4080" t="s">
        <v>352</v>
      </c>
      <c r="V4080">
        <f t="shared" si="575"/>
        <v>0</v>
      </c>
    </row>
    <row r="4081" spans="1:22" x14ac:dyDescent="0.35">
      <c r="A4081">
        <v>4079</v>
      </c>
      <c r="B4081" t="s">
        <v>7097</v>
      </c>
      <c r="C4081" t="str">
        <f t="shared" si="567"/>
        <v>Don’t Buy</v>
      </c>
      <c r="D4081" t="str">
        <f t="shared" si="568"/>
        <v>Long Name</v>
      </c>
      <c r="E4081">
        <v>3.9</v>
      </c>
      <c r="F4081">
        <f>IF(Q4081&lt;10,E4081+0.1,E4081)</f>
        <v>3.9</v>
      </c>
      <c r="G4081">
        <f>MIN(IF(Q4081&lt;10,E4081+0.5,E4081),5)</f>
        <v>3.9</v>
      </c>
      <c r="H4081" t="str">
        <f t="shared" si="569"/>
        <v>Average Place to Work</v>
      </c>
      <c r="I4081">
        <v>129</v>
      </c>
      <c r="J4081" t="b">
        <f t="shared" si="570"/>
        <v>0</v>
      </c>
      <c r="K4081" t="b">
        <f>OR(E4081&gt;3.5,Q4081&lt;10)</f>
        <v>1</v>
      </c>
      <c r="L4081" t="s">
        <v>19</v>
      </c>
      <c r="M4081" t="s">
        <v>4946</v>
      </c>
      <c r="N4081" t="str">
        <f t="shared" si="571"/>
        <v>None</v>
      </c>
      <c r="O4081" t="str">
        <f t="shared" si="572"/>
        <v>None</v>
      </c>
      <c r="P4081" t="s">
        <v>213</v>
      </c>
      <c r="Q4081" s="2">
        <f t="shared" si="573"/>
        <v>12</v>
      </c>
      <c r="R4081" s="1" t="str">
        <f t="shared" si="574"/>
        <v>Established</v>
      </c>
      <c r="S4081" s="1"/>
      <c r="T4081" t="s">
        <v>140</v>
      </c>
      <c r="U4081" t="s">
        <v>1427</v>
      </c>
      <c r="V4081">
        <f t="shared" si="575"/>
        <v>0</v>
      </c>
    </row>
    <row r="4082" spans="1:22" x14ac:dyDescent="0.35">
      <c r="A4082">
        <v>4080</v>
      </c>
      <c r="B4082" t="s">
        <v>7098</v>
      </c>
      <c r="C4082" t="str">
        <f t="shared" si="567"/>
        <v>Don’t Buy</v>
      </c>
      <c r="D4082" t="str">
        <f t="shared" si="568"/>
        <v>Long Name</v>
      </c>
      <c r="E4082">
        <v>4.4000000000000004</v>
      </c>
      <c r="F4082">
        <f>IF(Q4082&lt;10,E4082+0.1,E4082)</f>
        <v>4.5</v>
      </c>
      <c r="G4082">
        <f>MIN(IF(Q4082&lt;10,E4082+0.5,E4082),5)</f>
        <v>4.9000000000000004</v>
      </c>
      <c r="H4082" t="str">
        <f t="shared" si="569"/>
        <v>Average Place to Work</v>
      </c>
      <c r="I4082">
        <v>129</v>
      </c>
      <c r="J4082" t="b">
        <f t="shared" si="570"/>
        <v>0</v>
      </c>
      <c r="K4082" t="b">
        <f>OR(E4082&gt;3.5,Q4082&lt;10)</f>
        <v>1</v>
      </c>
      <c r="L4082" t="s">
        <v>19</v>
      </c>
      <c r="M4082" t="s">
        <v>6390</v>
      </c>
      <c r="N4082" t="str">
        <f t="shared" si="571"/>
        <v>Indian Silicon Valley Startups</v>
      </c>
      <c r="O4082" t="str">
        <f t="shared" si="572"/>
        <v>None</v>
      </c>
      <c r="P4082" t="s">
        <v>108</v>
      </c>
      <c r="Q4082" s="2">
        <f t="shared" si="573"/>
        <v>5</v>
      </c>
      <c r="R4082" s="1" t="str">
        <f t="shared" si="574"/>
        <v>Startup</v>
      </c>
      <c r="S4082" s="1"/>
      <c r="T4082" t="s">
        <v>598</v>
      </c>
      <c r="U4082" t="s">
        <v>184</v>
      </c>
      <c r="V4082">
        <f t="shared" si="575"/>
        <v>0</v>
      </c>
    </row>
    <row r="4083" spans="1:22" x14ac:dyDescent="0.35">
      <c r="A4083">
        <v>4081</v>
      </c>
      <c r="B4083" t="s">
        <v>7099</v>
      </c>
      <c r="C4083" t="str">
        <f t="shared" si="567"/>
        <v>Don’t Buy</v>
      </c>
      <c r="D4083" t="str">
        <f t="shared" si="568"/>
        <v>Long Name</v>
      </c>
      <c r="E4083">
        <v>4.9000000000000004</v>
      </c>
      <c r="F4083">
        <f>IF(Q4083&lt;10,E4083+0.1,E4083)</f>
        <v>5</v>
      </c>
      <c r="G4083">
        <f>MIN(IF(Q4083&lt;10,E4083+0.5,E4083),5)</f>
        <v>5</v>
      </c>
      <c r="H4083" t="str">
        <f t="shared" si="569"/>
        <v>Great Place to Work</v>
      </c>
      <c r="I4083">
        <v>129</v>
      </c>
      <c r="J4083" t="b">
        <f t="shared" si="570"/>
        <v>0</v>
      </c>
      <c r="K4083" t="b">
        <f>OR(E4083&gt;3.5,Q4083&lt;10)</f>
        <v>1</v>
      </c>
      <c r="L4083" t="s">
        <v>19</v>
      </c>
      <c r="M4083" t="s">
        <v>7100</v>
      </c>
      <c r="N4083" t="str">
        <f t="shared" si="571"/>
        <v>Indian Silicon Valley Startups</v>
      </c>
      <c r="O4083" t="str">
        <f t="shared" si="572"/>
        <v>None</v>
      </c>
      <c r="P4083" t="s">
        <v>258</v>
      </c>
      <c r="Q4083" s="2">
        <f t="shared" si="573"/>
        <v>7</v>
      </c>
      <c r="R4083" s="1" t="str">
        <f t="shared" si="574"/>
        <v>Startup</v>
      </c>
      <c r="S4083" s="1"/>
      <c r="T4083" t="s">
        <v>1183</v>
      </c>
      <c r="U4083" t="s">
        <v>17</v>
      </c>
      <c r="V4083">
        <f t="shared" si="575"/>
        <v>1000000</v>
      </c>
    </row>
    <row r="4084" spans="1:22" x14ac:dyDescent="0.35">
      <c r="A4084">
        <v>4082</v>
      </c>
      <c r="B4084" t="s">
        <v>7101</v>
      </c>
      <c r="C4084" t="str">
        <f t="shared" si="567"/>
        <v>Don’t Buy</v>
      </c>
      <c r="D4084" t="str">
        <f t="shared" si="568"/>
        <v>Long Name</v>
      </c>
      <c r="E4084">
        <v>3.8</v>
      </c>
      <c r="F4084">
        <f>IF(Q4084&lt;10,E4084+0.1,E4084)</f>
        <v>3.8</v>
      </c>
      <c r="G4084">
        <f>MIN(IF(Q4084&lt;10,E4084+0.5,E4084),5)</f>
        <v>3.8</v>
      </c>
      <c r="H4084" t="str">
        <f t="shared" si="569"/>
        <v>Average Place to Work</v>
      </c>
      <c r="I4084">
        <v>129</v>
      </c>
      <c r="J4084" t="b">
        <f t="shared" si="570"/>
        <v>0</v>
      </c>
      <c r="K4084" t="b">
        <f>OR(E4084&gt;3.5,Q4084&lt;10)</f>
        <v>1</v>
      </c>
      <c r="L4084" t="s">
        <v>19</v>
      </c>
      <c r="M4084" t="s">
        <v>4331</v>
      </c>
      <c r="N4084" t="str">
        <f t="shared" si="571"/>
        <v>Indian Silicon Valley Startups</v>
      </c>
      <c r="O4084" t="str">
        <f t="shared" si="572"/>
        <v>None</v>
      </c>
      <c r="P4084" t="s">
        <v>198</v>
      </c>
      <c r="Q4084" s="2">
        <f t="shared" si="573"/>
        <v>35</v>
      </c>
      <c r="R4084" s="1" t="str">
        <f t="shared" si="574"/>
        <v>Established</v>
      </c>
      <c r="S4084" s="1"/>
      <c r="T4084" t="s">
        <v>606</v>
      </c>
      <c r="U4084" t="s">
        <v>312</v>
      </c>
      <c r="V4084">
        <f t="shared" si="575"/>
        <v>0</v>
      </c>
    </row>
    <row r="4085" spans="1:22" x14ac:dyDescent="0.35">
      <c r="A4085">
        <v>4083</v>
      </c>
      <c r="B4085" t="s">
        <v>7102</v>
      </c>
      <c r="C4085" t="str">
        <f t="shared" si="567"/>
        <v>Don’t Buy</v>
      </c>
      <c r="D4085" t="str">
        <f t="shared" si="568"/>
        <v>Long Name</v>
      </c>
      <c r="E4085">
        <v>4.2</v>
      </c>
      <c r="F4085">
        <f>IF(Q4085&lt;10,E4085+0.1,E4085)</f>
        <v>4.3</v>
      </c>
      <c r="G4085">
        <f>MIN(IF(Q4085&lt;10,E4085+0.5,E4085),5)</f>
        <v>4.7</v>
      </c>
      <c r="H4085" t="str">
        <f t="shared" si="569"/>
        <v>Average Place to Work</v>
      </c>
      <c r="I4085">
        <v>129</v>
      </c>
      <c r="J4085" t="b">
        <f t="shared" si="570"/>
        <v>0</v>
      </c>
      <c r="K4085" t="b">
        <f>OR(E4085&gt;3.5,Q4085&lt;10)</f>
        <v>1</v>
      </c>
      <c r="M4085" t="s">
        <v>3972</v>
      </c>
      <c r="N4085" t="str">
        <f t="shared" si="571"/>
        <v>Indian Silicon Valley Startups</v>
      </c>
      <c r="O4085" t="str">
        <f t="shared" si="572"/>
        <v>None</v>
      </c>
      <c r="Q4085" s="2">
        <f t="shared" si="573"/>
        <v>0</v>
      </c>
      <c r="R4085" s="1" t="str">
        <f t="shared" si="574"/>
        <v>Startup</v>
      </c>
      <c r="S4085" s="1"/>
      <c r="T4085" t="s">
        <v>115</v>
      </c>
      <c r="U4085" t="s">
        <v>7103</v>
      </c>
      <c r="V4085">
        <f t="shared" si="575"/>
        <v>0</v>
      </c>
    </row>
    <row r="4086" spans="1:22" x14ac:dyDescent="0.35">
      <c r="A4086">
        <v>4084</v>
      </c>
      <c r="B4086" t="s">
        <v>7104</v>
      </c>
      <c r="C4086" t="str">
        <f t="shared" si="567"/>
        <v>Don’t Buy</v>
      </c>
      <c r="D4086" t="str">
        <f t="shared" si="568"/>
        <v>Long Name</v>
      </c>
      <c r="E4086">
        <v>3.2</v>
      </c>
      <c r="F4086">
        <f>IF(Q4086&lt;10,E4086+0.1,E4086)</f>
        <v>3.2</v>
      </c>
      <c r="G4086">
        <f>MIN(IF(Q4086&lt;10,E4086+0.5,E4086),5)</f>
        <v>3.2</v>
      </c>
      <c r="H4086" t="str">
        <f t="shared" si="569"/>
        <v>Average Place to Work</v>
      </c>
      <c r="I4086">
        <v>129</v>
      </c>
      <c r="J4086" t="b">
        <f t="shared" si="570"/>
        <v>0</v>
      </c>
      <c r="K4086" t="b">
        <f>OR(E4086&gt;3.5,Q4086&lt;10)</f>
        <v>0</v>
      </c>
      <c r="M4086" t="s">
        <v>2332</v>
      </c>
      <c r="N4086" t="str">
        <f t="shared" si="571"/>
        <v>None</v>
      </c>
      <c r="O4086" t="str">
        <f t="shared" si="572"/>
        <v>None</v>
      </c>
      <c r="P4086" t="s">
        <v>1530</v>
      </c>
      <c r="Q4086" s="2">
        <f t="shared" si="573"/>
        <v>59</v>
      </c>
      <c r="R4086" s="1" t="str">
        <f t="shared" si="574"/>
        <v>Established</v>
      </c>
      <c r="S4086" s="1"/>
      <c r="U4086" t="s">
        <v>64</v>
      </c>
      <c r="V4086">
        <f t="shared" si="575"/>
        <v>0</v>
      </c>
    </row>
    <row r="4087" spans="1:22" x14ac:dyDescent="0.35">
      <c r="A4087">
        <v>4085</v>
      </c>
      <c r="B4087" t="s">
        <v>7105</v>
      </c>
      <c r="C4087" t="str">
        <f t="shared" si="567"/>
        <v>Don’t Buy</v>
      </c>
      <c r="D4087" t="str">
        <f t="shared" si="568"/>
        <v>Long Name</v>
      </c>
      <c r="E4087">
        <v>4</v>
      </c>
      <c r="F4087">
        <f>IF(Q4087&lt;10,E4087+0.1,E4087)</f>
        <v>4.0999999999999996</v>
      </c>
      <c r="G4087">
        <f>MIN(IF(Q4087&lt;10,E4087+0.5,E4087),5)</f>
        <v>4.5</v>
      </c>
      <c r="H4087" t="str">
        <f t="shared" si="569"/>
        <v>Average Place to Work</v>
      </c>
      <c r="I4087">
        <v>129</v>
      </c>
      <c r="J4087" t="b">
        <f t="shared" si="570"/>
        <v>0</v>
      </c>
      <c r="K4087" t="b">
        <f>OR(E4087&gt;3.5,Q4087&lt;10)</f>
        <v>1</v>
      </c>
      <c r="M4087" t="s">
        <v>7106</v>
      </c>
      <c r="N4087" t="str">
        <f t="shared" si="571"/>
        <v>Indian Silicon Valley Startups</v>
      </c>
      <c r="O4087" t="str">
        <f t="shared" si="572"/>
        <v>None</v>
      </c>
      <c r="Q4087" s="2">
        <f t="shared" si="573"/>
        <v>0</v>
      </c>
      <c r="R4087" s="1" t="str">
        <f t="shared" si="574"/>
        <v>Startup</v>
      </c>
      <c r="S4087" s="1"/>
      <c r="T4087" t="s">
        <v>140</v>
      </c>
      <c r="V4087">
        <f t="shared" si="575"/>
        <v>0</v>
      </c>
    </row>
    <row r="4088" spans="1:22" x14ac:dyDescent="0.35">
      <c r="A4088">
        <v>4086</v>
      </c>
      <c r="B4088" t="s">
        <v>7107</v>
      </c>
      <c r="C4088" t="str">
        <f t="shared" si="567"/>
        <v>Don’t Buy</v>
      </c>
      <c r="D4088" t="str">
        <f t="shared" si="568"/>
        <v>Long Name</v>
      </c>
      <c r="E4088">
        <v>3.8</v>
      </c>
      <c r="F4088">
        <f>IF(Q4088&lt;10,E4088+0.1,E4088)</f>
        <v>3.8</v>
      </c>
      <c r="G4088">
        <f>MIN(IF(Q4088&lt;10,E4088+0.5,E4088),5)</f>
        <v>3.8</v>
      </c>
      <c r="H4088" t="str">
        <f t="shared" si="569"/>
        <v>Average Place to Work</v>
      </c>
      <c r="I4088">
        <v>129</v>
      </c>
      <c r="J4088" t="b">
        <f t="shared" si="570"/>
        <v>0</v>
      </c>
      <c r="K4088" t="b">
        <f>OR(E4088&gt;3.5,Q4088&lt;10)</f>
        <v>1</v>
      </c>
      <c r="L4088" t="s">
        <v>19</v>
      </c>
      <c r="M4088" t="s">
        <v>7108</v>
      </c>
      <c r="N4088" t="str">
        <f t="shared" si="571"/>
        <v>None</v>
      </c>
      <c r="O4088" t="str">
        <f t="shared" si="572"/>
        <v>None</v>
      </c>
      <c r="P4088" t="s">
        <v>180</v>
      </c>
      <c r="Q4088" s="2">
        <f t="shared" si="573"/>
        <v>23</v>
      </c>
      <c r="R4088" s="1" t="str">
        <f t="shared" si="574"/>
        <v>Established</v>
      </c>
      <c r="S4088" s="1"/>
      <c r="T4088" t="s">
        <v>606</v>
      </c>
      <c r="U4088" t="s">
        <v>56</v>
      </c>
      <c r="V4088">
        <f t="shared" si="575"/>
        <v>0</v>
      </c>
    </row>
    <row r="4089" spans="1:22" x14ac:dyDescent="0.35">
      <c r="A4089">
        <v>4087</v>
      </c>
      <c r="B4089" t="s">
        <v>7109</v>
      </c>
      <c r="C4089" t="str">
        <f t="shared" si="567"/>
        <v>Don’t Buy</v>
      </c>
      <c r="D4089" t="str">
        <f t="shared" si="568"/>
        <v>Short Name</v>
      </c>
      <c r="E4089">
        <v>4.5</v>
      </c>
      <c r="F4089">
        <f>IF(Q4089&lt;10,E4089+0.1,E4089)</f>
        <v>4.5</v>
      </c>
      <c r="G4089">
        <f>MIN(IF(Q4089&lt;10,E4089+0.5,E4089),5)</f>
        <v>4.5</v>
      </c>
      <c r="H4089" t="str">
        <f t="shared" si="569"/>
        <v>Average Place to Work</v>
      </c>
      <c r="I4089">
        <v>129</v>
      </c>
      <c r="J4089" t="b">
        <f t="shared" si="570"/>
        <v>0</v>
      </c>
      <c r="K4089" t="b">
        <f>OR(E4089&gt;3.5,Q4089&lt;10)</f>
        <v>1</v>
      </c>
      <c r="L4089" t="s">
        <v>19</v>
      </c>
      <c r="M4089" t="s">
        <v>7110</v>
      </c>
      <c r="N4089" t="str">
        <f t="shared" si="571"/>
        <v>None</v>
      </c>
      <c r="O4089" t="str">
        <f t="shared" si="572"/>
        <v>None</v>
      </c>
      <c r="P4089" t="s">
        <v>86</v>
      </c>
      <c r="Q4089" s="2">
        <f t="shared" si="573"/>
        <v>27</v>
      </c>
      <c r="R4089" s="1" t="str">
        <f t="shared" si="574"/>
        <v>Established</v>
      </c>
      <c r="S4089" s="1"/>
      <c r="T4089" t="s">
        <v>115</v>
      </c>
      <c r="U4089" t="s">
        <v>5356</v>
      </c>
      <c r="V4089">
        <f t="shared" si="575"/>
        <v>0</v>
      </c>
    </row>
    <row r="4090" spans="1:22" x14ac:dyDescent="0.35">
      <c r="A4090">
        <v>4088</v>
      </c>
      <c r="B4090" t="s">
        <v>7111</v>
      </c>
      <c r="C4090" t="str">
        <f t="shared" si="567"/>
        <v>Don’t Buy</v>
      </c>
      <c r="D4090" t="str">
        <f t="shared" si="568"/>
        <v>Short Name</v>
      </c>
      <c r="E4090">
        <v>3.5</v>
      </c>
      <c r="F4090">
        <f>IF(Q4090&lt;10,E4090+0.1,E4090)</f>
        <v>3.5</v>
      </c>
      <c r="G4090">
        <f>MIN(IF(Q4090&lt;10,E4090+0.5,E4090),5)</f>
        <v>3.5</v>
      </c>
      <c r="H4090" t="str">
        <f t="shared" si="569"/>
        <v>Average Place to Work</v>
      </c>
      <c r="I4090">
        <v>1300</v>
      </c>
      <c r="J4090" t="b">
        <f t="shared" si="570"/>
        <v>0</v>
      </c>
      <c r="K4090" t="b">
        <f>OR(E4090&gt;3.5,Q4090&lt;10)</f>
        <v>0</v>
      </c>
      <c r="L4090" t="s">
        <v>19</v>
      </c>
      <c r="M4090" t="s">
        <v>3328</v>
      </c>
      <c r="N4090" t="str">
        <f t="shared" si="571"/>
        <v>Indian Silicon Valley Startups</v>
      </c>
      <c r="O4090" t="str">
        <f t="shared" si="572"/>
        <v>None</v>
      </c>
      <c r="P4090" t="s">
        <v>114</v>
      </c>
      <c r="Q4090" s="2">
        <f t="shared" si="573"/>
        <v>11</v>
      </c>
      <c r="R4090" s="1" t="str">
        <f t="shared" si="574"/>
        <v>Established</v>
      </c>
      <c r="S4090" s="1"/>
      <c r="T4090" t="s">
        <v>606</v>
      </c>
      <c r="U4090" t="s">
        <v>36</v>
      </c>
      <c r="V4090">
        <f t="shared" si="575"/>
        <v>0</v>
      </c>
    </row>
    <row r="4091" spans="1:22" x14ac:dyDescent="0.35">
      <c r="A4091">
        <v>4089</v>
      </c>
      <c r="B4091" t="s">
        <v>7112</v>
      </c>
      <c r="C4091" t="str">
        <f t="shared" si="567"/>
        <v>Don’t Buy</v>
      </c>
      <c r="D4091" t="str">
        <f t="shared" si="568"/>
        <v>Long Name</v>
      </c>
      <c r="E4091">
        <v>3.7</v>
      </c>
      <c r="F4091">
        <f>IF(Q4091&lt;10,E4091+0.1,E4091)</f>
        <v>3.7</v>
      </c>
      <c r="G4091">
        <f>MIN(IF(Q4091&lt;10,E4091+0.5,E4091),5)</f>
        <v>3.7</v>
      </c>
      <c r="H4091" t="str">
        <f t="shared" si="569"/>
        <v>Average Place to Work</v>
      </c>
      <c r="I4091">
        <v>128</v>
      </c>
      <c r="J4091" t="b">
        <f t="shared" si="570"/>
        <v>0</v>
      </c>
      <c r="K4091" t="b">
        <f>OR(E4091&gt;3.5,Q4091&lt;10)</f>
        <v>1</v>
      </c>
      <c r="L4091" t="s">
        <v>9</v>
      </c>
      <c r="M4091" t="s">
        <v>3654</v>
      </c>
      <c r="N4091" t="str">
        <f t="shared" si="571"/>
        <v>None</v>
      </c>
      <c r="O4091" t="str">
        <f t="shared" si="572"/>
        <v>Bombay Finances</v>
      </c>
      <c r="P4091" t="s">
        <v>715</v>
      </c>
      <c r="Q4091" s="2">
        <f t="shared" si="573"/>
        <v>66</v>
      </c>
      <c r="R4091" s="1" t="str">
        <f t="shared" si="574"/>
        <v>Established</v>
      </c>
      <c r="S4091" s="1"/>
      <c r="T4091" t="s">
        <v>598</v>
      </c>
      <c r="U4091" t="s">
        <v>24</v>
      </c>
      <c r="V4091">
        <f t="shared" si="575"/>
        <v>500000</v>
      </c>
    </row>
    <row r="4092" spans="1:22" x14ac:dyDescent="0.35">
      <c r="A4092">
        <v>4090</v>
      </c>
      <c r="B4092" t="s">
        <v>7113</v>
      </c>
      <c r="C4092" t="str">
        <f t="shared" si="567"/>
        <v>Don’t Buy</v>
      </c>
      <c r="D4092" t="str">
        <f t="shared" si="568"/>
        <v>Short Name</v>
      </c>
      <c r="E4092">
        <v>4</v>
      </c>
      <c r="F4092">
        <f>IF(Q4092&lt;10,E4092+0.1,E4092)</f>
        <v>4</v>
      </c>
      <c r="G4092">
        <f>MIN(IF(Q4092&lt;10,E4092+0.5,E4092),5)</f>
        <v>4</v>
      </c>
      <c r="H4092" t="str">
        <f t="shared" si="569"/>
        <v>Average Place to Work</v>
      </c>
      <c r="I4092">
        <v>128</v>
      </c>
      <c r="J4092" t="b">
        <f t="shared" si="570"/>
        <v>0</v>
      </c>
      <c r="K4092" t="b">
        <f>OR(E4092&gt;3.5,Q4092&lt;10)</f>
        <v>1</v>
      </c>
      <c r="L4092" t="s">
        <v>19</v>
      </c>
      <c r="M4092" t="s">
        <v>1820</v>
      </c>
      <c r="N4092" t="str">
        <f t="shared" si="571"/>
        <v>None</v>
      </c>
      <c r="O4092" t="str">
        <f t="shared" si="572"/>
        <v>None</v>
      </c>
      <c r="P4092" t="s">
        <v>373</v>
      </c>
      <c r="Q4092" s="2">
        <f t="shared" si="573"/>
        <v>62</v>
      </c>
      <c r="R4092" s="1" t="str">
        <f t="shared" si="574"/>
        <v>Established</v>
      </c>
      <c r="S4092" s="1"/>
      <c r="T4092" t="s">
        <v>115</v>
      </c>
      <c r="U4092" t="s">
        <v>312</v>
      </c>
      <c r="V4092">
        <f t="shared" si="575"/>
        <v>0</v>
      </c>
    </row>
    <row r="4093" spans="1:22" x14ac:dyDescent="0.35">
      <c r="A4093">
        <v>4091</v>
      </c>
      <c r="B4093" t="s">
        <v>7114</v>
      </c>
      <c r="C4093" t="str">
        <f t="shared" si="567"/>
        <v>Don’t Buy</v>
      </c>
      <c r="D4093" t="str">
        <f t="shared" si="568"/>
        <v>Long Name</v>
      </c>
      <c r="E4093">
        <v>3.5</v>
      </c>
      <c r="F4093">
        <f>IF(Q4093&lt;10,E4093+0.1,E4093)</f>
        <v>3.5</v>
      </c>
      <c r="G4093">
        <f>MIN(IF(Q4093&lt;10,E4093+0.5,E4093),5)</f>
        <v>3.5</v>
      </c>
      <c r="H4093" t="str">
        <f t="shared" si="569"/>
        <v>Average Place to Work</v>
      </c>
      <c r="I4093">
        <v>128</v>
      </c>
      <c r="J4093" t="b">
        <f t="shared" si="570"/>
        <v>0</v>
      </c>
      <c r="K4093" t="b">
        <f>OR(E4093&gt;3.5,Q4093&lt;10)</f>
        <v>0</v>
      </c>
      <c r="L4093" t="s">
        <v>19</v>
      </c>
      <c r="M4093" t="s">
        <v>7115</v>
      </c>
      <c r="N4093" t="str">
        <f t="shared" si="571"/>
        <v>None</v>
      </c>
      <c r="O4093" t="str">
        <f t="shared" si="572"/>
        <v>None</v>
      </c>
      <c r="P4093" t="s">
        <v>16</v>
      </c>
      <c r="Q4093" s="2">
        <f t="shared" si="573"/>
        <v>33</v>
      </c>
      <c r="R4093" s="1" t="str">
        <f t="shared" si="574"/>
        <v>Established</v>
      </c>
      <c r="S4093" s="1"/>
      <c r="T4093" t="s">
        <v>115</v>
      </c>
      <c r="U4093" t="s">
        <v>24</v>
      </c>
      <c r="V4093">
        <f t="shared" si="575"/>
        <v>500000</v>
      </c>
    </row>
    <row r="4094" spans="1:22" x14ac:dyDescent="0.35">
      <c r="A4094">
        <v>4092</v>
      </c>
      <c r="B4094" t="s">
        <v>7116</v>
      </c>
      <c r="C4094" t="str">
        <f t="shared" si="567"/>
        <v>Buy</v>
      </c>
      <c r="D4094" t="str">
        <f t="shared" si="568"/>
        <v>Long Name</v>
      </c>
      <c r="E4094">
        <v>3.9</v>
      </c>
      <c r="F4094">
        <f>IF(Q4094&lt;10,E4094+0.1,E4094)</f>
        <v>3.9</v>
      </c>
      <c r="G4094">
        <f>MIN(IF(Q4094&lt;10,E4094+0.5,E4094),5)</f>
        <v>3.9</v>
      </c>
      <c r="H4094" t="str">
        <f t="shared" si="569"/>
        <v>Average Place to Work</v>
      </c>
      <c r="I4094">
        <v>128</v>
      </c>
      <c r="J4094" t="b">
        <f t="shared" si="570"/>
        <v>0</v>
      </c>
      <c r="K4094" t="b">
        <f>OR(E4094&gt;3.5,Q4094&lt;10)</f>
        <v>1</v>
      </c>
      <c r="L4094" t="s">
        <v>19</v>
      </c>
      <c r="M4094" t="s">
        <v>7117</v>
      </c>
      <c r="N4094" t="str">
        <f t="shared" si="571"/>
        <v>None</v>
      </c>
      <c r="O4094" t="str">
        <f t="shared" si="572"/>
        <v>None</v>
      </c>
      <c r="P4094" t="s">
        <v>114</v>
      </c>
      <c r="Q4094" s="2">
        <f t="shared" si="573"/>
        <v>11</v>
      </c>
      <c r="R4094" s="1" t="str">
        <f t="shared" si="574"/>
        <v>Established</v>
      </c>
      <c r="S4094" s="1"/>
      <c r="T4094" t="s">
        <v>115</v>
      </c>
      <c r="U4094" t="s">
        <v>41</v>
      </c>
      <c r="V4094">
        <f t="shared" si="575"/>
        <v>0</v>
      </c>
    </row>
    <row r="4095" spans="1:22" x14ac:dyDescent="0.35">
      <c r="A4095">
        <v>4093</v>
      </c>
      <c r="B4095" t="s">
        <v>7118</v>
      </c>
      <c r="C4095" t="str">
        <f t="shared" si="567"/>
        <v>Buy</v>
      </c>
      <c r="D4095" t="str">
        <f t="shared" si="568"/>
        <v>Long Name</v>
      </c>
      <c r="E4095">
        <v>4</v>
      </c>
      <c r="F4095">
        <f>IF(Q4095&lt;10,E4095+0.1,E4095)</f>
        <v>4</v>
      </c>
      <c r="G4095">
        <f>MIN(IF(Q4095&lt;10,E4095+0.5,E4095),5)</f>
        <v>4</v>
      </c>
      <c r="H4095" t="str">
        <f t="shared" si="569"/>
        <v>Average Place to Work</v>
      </c>
      <c r="I4095">
        <v>128</v>
      </c>
      <c r="J4095" t="b">
        <f t="shared" si="570"/>
        <v>0</v>
      </c>
      <c r="K4095" t="b">
        <f>OR(E4095&gt;3.5,Q4095&lt;10)</f>
        <v>1</v>
      </c>
      <c r="L4095" t="s">
        <v>19</v>
      </c>
      <c r="M4095" t="s">
        <v>709</v>
      </c>
      <c r="N4095" t="str">
        <f t="shared" si="571"/>
        <v>None</v>
      </c>
      <c r="O4095" t="str">
        <f t="shared" si="572"/>
        <v>None</v>
      </c>
      <c r="P4095" t="s">
        <v>213</v>
      </c>
      <c r="Q4095" s="2">
        <f t="shared" si="573"/>
        <v>12</v>
      </c>
      <c r="R4095" s="1" t="str">
        <f t="shared" si="574"/>
        <v>Established</v>
      </c>
      <c r="S4095" s="1"/>
      <c r="T4095" t="s">
        <v>1183</v>
      </c>
      <c r="U4095" t="s">
        <v>227</v>
      </c>
      <c r="V4095">
        <f t="shared" si="575"/>
        <v>0</v>
      </c>
    </row>
    <row r="4096" spans="1:22" x14ac:dyDescent="0.35">
      <c r="A4096">
        <v>4094</v>
      </c>
      <c r="B4096" t="s">
        <v>7119</v>
      </c>
      <c r="C4096" t="str">
        <f t="shared" si="567"/>
        <v>Don’t Buy</v>
      </c>
      <c r="D4096" t="str">
        <f t="shared" si="568"/>
        <v>Long Name</v>
      </c>
      <c r="E4096">
        <v>3.9</v>
      </c>
      <c r="F4096">
        <f>IF(Q4096&lt;10,E4096+0.1,E4096)</f>
        <v>3.9</v>
      </c>
      <c r="G4096">
        <f>MIN(IF(Q4096&lt;10,E4096+0.5,E4096),5)</f>
        <v>3.9</v>
      </c>
      <c r="H4096" t="str">
        <f t="shared" si="569"/>
        <v>Average Place to Work</v>
      </c>
      <c r="I4096">
        <v>128</v>
      </c>
      <c r="J4096" t="b">
        <f t="shared" si="570"/>
        <v>0</v>
      </c>
      <c r="K4096" t="b">
        <f>OR(E4096&gt;3.5,Q4096&lt;10)</f>
        <v>1</v>
      </c>
      <c r="L4096" t="s">
        <v>19</v>
      </c>
      <c r="M4096" t="s">
        <v>5938</v>
      </c>
      <c r="N4096" t="str">
        <f t="shared" si="571"/>
        <v>None</v>
      </c>
      <c r="O4096" t="str">
        <f t="shared" si="572"/>
        <v>None</v>
      </c>
      <c r="P4096" t="s">
        <v>241</v>
      </c>
      <c r="Q4096" s="2">
        <f t="shared" si="573"/>
        <v>13</v>
      </c>
      <c r="R4096" s="1" t="str">
        <f t="shared" si="574"/>
        <v>Established</v>
      </c>
      <c r="S4096" s="1"/>
      <c r="T4096" t="s">
        <v>606</v>
      </c>
      <c r="U4096" t="s">
        <v>17</v>
      </c>
      <c r="V4096">
        <f t="shared" si="575"/>
        <v>500000</v>
      </c>
    </row>
    <row r="4097" spans="1:22" x14ac:dyDescent="0.35">
      <c r="A4097">
        <v>4095</v>
      </c>
      <c r="B4097" t="s">
        <v>7120</v>
      </c>
      <c r="C4097" t="str">
        <f t="shared" si="567"/>
        <v>Don’t Buy</v>
      </c>
      <c r="D4097" t="str">
        <f t="shared" si="568"/>
        <v>Long Name</v>
      </c>
      <c r="E4097">
        <v>4.4000000000000004</v>
      </c>
      <c r="F4097">
        <f>IF(Q4097&lt;10,E4097+0.1,E4097)</f>
        <v>4.4000000000000004</v>
      </c>
      <c r="G4097">
        <f>MIN(IF(Q4097&lt;10,E4097+0.5,E4097),5)</f>
        <v>4.4000000000000004</v>
      </c>
      <c r="H4097" t="str">
        <f t="shared" si="569"/>
        <v>Average Place to Work</v>
      </c>
      <c r="I4097">
        <v>128</v>
      </c>
      <c r="J4097" t="b">
        <f t="shared" si="570"/>
        <v>0</v>
      </c>
      <c r="K4097" t="b">
        <f>OR(E4097&gt;3.5,Q4097&lt;10)</f>
        <v>1</v>
      </c>
      <c r="L4097" t="s">
        <v>19</v>
      </c>
      <c r="M4097" t="s">
        <v>4834</v>
      </c>
      <c r="N4097" t="str">
        <f t="shared" si="571"/>
        <v>None</v>
      </c>
      <c r="O4097" t="str">
        <f t="shared" si="572"/>
        <v>None</v>
      </c>
      <c r="P4097" t="s">
        <v>1530</v>
      </c>
      <c r="Q4097" s="2">
        <f t="shared" si="573"/>
        <v>59</v>
      </c>
      <c r="R4097" s="1" t="str">
        <f t="shared" si="574"/>
        <v>Established</v>
      </c>
      <c r="S4097" s="1"/>
      <c r="T4097" t="s">
        <v>115</v>
      </c>
      <c r="U4097" t="s">
        <v>160</v>
      </c>
      <c r="V4097">
        <f t="shared" si="575"/>
        <v>0</v>
      </c>
    </row>
    <row r="4098" spans="1:22" x14ac:dyDescent="0.35">
      <c r="A4098">
        <v>4096</v>
      </c>
      <c r="B4098" t="s">
        <v>7121</v>
      </c>
      <c r="C4098" t="str">
        <f t="shared" si="567"/>
        <v>Don’t Buy</v>
      </c>
      <c r="D4098" t="str">
        <f t="shared" si="568"/>
        <v>Long Name</v>
      </c>
      <c r="E4098">
        <v>4.3</v>
      </c>
      <c r="F4098">
        <f>IF(Q4098&lt;10,E4098+0.1,E4098)</f>
        <v>4.3</v>
      </c>
      <c r="G4098">
        <f>MIN(IF(Q4098&lt;10,E4098+0.5,E4098),5)</f>
        <v>4.3</v>
      </c>
      <c r="H4098" t="str">
        <f t="shared" si="569"/>
        <v>Average Place to Work</v>
      </c>
      <c r="I4098">
        <v>128</v>
      </c>
      <c r="J4098" t="b">
        <f t="shared" si="570"/>
        <v>0</v>
      </c>
      <c r="K4098" t="b">
        <f>OR(E4098&gt;3.5,Q4098&lt;10)</f>
        <v>1</v>
      </c>
      <c r="L4098" t="s">
        <v>19</v>
      </c>
      <c r="M4098" t="s">
        <v>5923</v>
      </c>
      <c r="N4098" t="str">
        <f t="shared" si="571"/>
        <v>None</v>
      </c>
      <c r="O4098" t="str">
        <f t="shared" si="572"/>
        <v>None</v>
      </c>
      <c r="P4098" t="s">
        <v>936</v>
      </c>
      <c r="Q4098" s="2">
        <f t="shared" si="573"/>
        <v>102</v>
      </c>
      <c r="R4098" s="1" t="str">
        <f t="shared" si="574"/>
        <v>Established</v>
      </c>
      <c r="S4098" s="1"/>
      <c r="T4098" t="s">
        <v>60</v>
      </c>
      <c r="U4098" t="s">
        <v>826</v>
      </c>
      <c r="V4098">
        <f t="shared" si="575"/>
        <v>0</v>
      </c>
    </row>
    <row r="4099" spans="1:22" x14ac:dyDescent="0.35">
      <c r="A4099">
        <v>4097</v>
      </c>
      <c r="B4099" t="s">
        <v>7122</v>
      </c>
      <c r="C4099" t="str">
        <f t="shared" ref="C4099:C4162" si="576">IF(OR(LEFT(B4099,1)="T",LEFT(B4099,1)="G"),"Buy","Don’t Buy")</f>
        <v>Don’t Buy</v>
      </c>
      <c r="D4099" t="str">
        <f t="shared" ref="D4099:D4162" si="577">IF(LEN(B4099)&gt;=10,"Long Name","Short Name")</f>
        <v>Long Name</v>
      </c>
      <c r="E4099">
        <v>4.0999999999999996</v>
      </c>
      <c r="F4099">
        <f>IF(Q4099&lt;10,E4099+0.1,E4099)</f>
        <v>4.0999999999999996</v>
      </c>
      <c r="G4099">
        <f>MIN(IF(Q4099&lt;10,E4099+0.5,E4099),5)</f>
        <v>4.0999999999999996</v>
      </c>
      <c r="H4099" t="str">
        <f t="shared" ref="H4099:H4162" si="578">IF(E4099&gt;4.5,"Great Place to Work","Average Place to Work")</f>
        <v>Average Place to Work</v>
      </c>
      <c r="I4099">
        <v>128</v>
      </c>
      <c r="J4099" t="b">
        <f t="shared" ref="J4099:J4162" si="579">AND(I4099&gt;10000,E4099&gt;4)</f>
        <v>0</v>
      </c>
      <c r="K4099" t="b">
        <f>OR(E4099&gt;3.5,Q4099&lt;10)</f>
        <v>1</v>
      </c>
      <c r="L4099" t="s">
        <v>9</v>
      </c>
      <c r="M4099" t="s">
        <v>7123</v>
      </c>
      <c r="N4099" t="str">
        <f t="shared" ref="N4099:N4162" si="580">IF(OR(LEFT(M4099,9)="Banglore",LEFT(M4099,9)="Bengaluru",LEFT(M4099,7)="Chennai",Q4099&lt;10,U4099="Internet"),"Indian Silicon Valley Startups","None")</f>
        <v>None</v>
      </c>
      <c r="O4099" t="str">
        <f t="shared" ref="O4099:O4162" si="581">IF(AND(LEFT(M4099,6)="Mumbai",U4099="Financial Services"),"Bombay Finances","None")</f>
        <v>None</v>
      </c>
      <c r="P4099" t="s">
        <v>16</v>
      </c>
      <c r="Q4099" s="2">
        <f t="shared" ref="Q4099:Q4162" si="582">_xlfn.NUMBERVALUE(SUBSTITUTE(TRIM(P4099)," years old",""))</f>
        <v>33</v>
      </c>
      <c r="R4099" s="1" t="str">
        <f t="shared" ref="R4099:R4162" si="583">IF(Q4099&lt;10,"Startup","Established")</f>
        <v>Established</v>
      </c>
      <c r="S4099" s="1"/>
      <c r="T4099" t="s">
        <v>598</v>
      </c>
      <c r="U4099" t="s">
        <v>755</v>
      </c>
      <c r="V4099">
        <f t="shared" ref="V4099:V4162" si="584">IF(AND(OR(U4099=$U$7,U4099=$U$12),E4099&gt;4),1000000,IF(AND(OR(U4099=$U$7,U4099=$U$12),E4099&lt;=4),500000,IF(AND(U4099=$U$18,E4099&gt;4),800000,0)))</f>
        <v>0</v>
      </c>
    </row>
    <row r="4100" spans="1:22" x14ac:dyDescent="0.35">
      <c r="A4100">
        <v>4098</v>
      </c>
      <c r="B4100" t="s">
        <v>7124</v>
      </c>
      <c r="C4100" t="str">
        <f t="shared" si="576"/>
        <v>Don’t Buy</v>
      </c>
      <c r="D4100" t="str">
        <f t="shared" si="577"/>
        <v>Long Name</v>
      </c>
      <c r="E4100">
        <v>3.9</v>
      </c>
      <c r="F4100">
        <f>IF(Q4100&lt;10,E4100+0.1,E4100)</f>
        <v>3.9</v>
      </c>
      <c r="G4100">
        <f>MIN(IF(Q4100&lt;10,E4100+0.5,E4100),5)</f>
        <v>3.9</v>
      </c>
      <c r="H4100" t="str">
        <f t="shared" si="578"/>
        <v>Average Place to Work</v>
      </c>
      <c r="I4100">
        <v>128</v>
      </c>
      <c r="J4100" t="b">
        <f t="shared" si="579"/>
        <v>0</v>
      </c>
      <c r="K4100" t="b">
        <f>OR(E4100&gt;3.5,Q4100&lt;10)</f>
        <v>1</v>
      </c>
      <c r="L4100" t="s">
        <v>19</v>
      </c>
      <c r="M4100" t="s">
        <v>7125</v>
      </c>
      <c r="N4100" t="str">
        <f t="shared" si="580"/>
        <v>None</v>
      </c>
      <c r="O4100" t="str">
        <f t="shared" si="581"/>
        <v>None</v>
      </c>
      <c r="P4100" t="s">
        <v>32</v>
      </c>
      <c r="Q4100" s="2">
        <f t="shared" si="582"/>
        <v>41</v>
      </c>
      <c r="R4100" s="1" t="str">
        <f t="shared" si="583"/>
        <v>Established</v>
      </c>
      <c r="S4100" s="1"/>
      <c r="T4100" t="s">
        <v>606</v>
      </c>
      <c r="U4100" t="s">
        <v>306</v>
      </c>
      <c r="V4100">
        <f t="shared" si="584"/>
        <v>0</v>
      </c>
    </row>
    <row r="4101" spans="1:22" x14ac:dyDescent="0.35">
      <c r="A4101">
        <v>4099</v>
      </c>
      <c r="B4101" t="s">
        <v>7126</v>
      </c>
      <c r="C4101" t="str">
        <f t="shared" si="576"/>
        <v>Don’t Buy</v>
      </c>
      <c r="D4101" t="str">
        <f t="shared" si="577"/>
        <v>Long Name</v>
      </c>
      <c r="E4101">
        <v>4.4000000000000004</v>
      </c>
      <c r="F4101">
        <f>IF(Q4101&lt;10,E4101+0.1,E4101)</f>
        <v>4.4000000000000004</v>
      </c>
      <c r="G4101">
        <f>MIN(IF(Q4101&lt;10,E4101+0.5,E4101),5)</f>
        <v>4.4000000000000004</v>
      </c>
      <c r="H4101" t="str">
        <f t="shared" si="578"/>
        <v>Average Place to Work</v>
      </c>
      <c r="I4101">
        <v>128</v>
      </c>
      <c r="J4101" t="b">
        <f t="shared" si="579"/>
        <v>0</v>
      </c>
      <c r="K4101" t="b">
        <f>OR(E4101&gt;3.5,Q4101&lt;10)</f>
        <v>1</v>
      </c>
      <c r="L4101" t="s">
        <v>9</v>
      </c>
      <c r="M4101" t="s">
        <v>7127</v>
      </c>
      <c r="N4101" t="str">
        <f t="shared" si="580"/>
        <v>None</v>
      </c>
      <c r="O4101" t="str">
        <f t="shared" si="581"/>
        <v>None</v>
      </c>
      <c r="P4101" t="s">
        <v>460</v>
      </c>
      <c r="Q4101" s="2">
        <f t="shared" si="582"/>
        <v>37</v>
      </c>
      <c r="R4101" s="1" t="str">
        <f t="shared" si="583"/>
        <v>Established</v>
      </c>
      <c r="S4101" s="1"/>
      <c r="T4101" t="s">
        <v>598</v>
      </c>
      <c r="U4101" t="s">
        <v>255</v>
      </c>
      <c r="V4101">
        <f t="shared" si="584"/>
        <v>0</v>
      </c>
    </row>
    <row r="4102" spans="1:22" x14ac:dyDescent="0.35">
      <c r="A4102">
        <v>4100</v>
      </c>
      <c r="B4102" t="s">
        <v>7128</v>
      </c>
      <c r="C4102" t="str">
        <f t="shared" si="576"/>
        <v>Don’t Buy</v>
      </c>
      <c r="D4102" t="str">
        <f t="shared" si="577"/>
        <v>Long Name</v>
      </c>
      <c r="E4102">
        <v>3.9</v>
      </c>
      <c r="F4102">
        <f>IF(Q4102&lt;10,E4102+0.1,E4102)</f>
        <v>4</v>
      </c>
      <c r="G4102">
        <f>MIN(IF(Q4102&lt;10,E4102+0.5,E4102),5)</f>
        <v>4.4000000000000004</v>
      </c>
      <c r="H4102" t="str">
        <f t="shared" si="578"/>
        <v>Average Place to Work</v>
      </c>
      <c r="I4102">
        <v>128</v>
      </c>
      <c r="J4102" t="b">
        <f t="shared" si="579"/>
        <v>0</v>
      </c>
      <c r="K4102" t="b">
        <f>OR(E4102&gt;3.5,Q4102&lt;10)</f>
        <v>1</v>
      </c>
      <c r="L4102" t="s">
        <v>19</v>
      </c>
      <c r="M4102" t="s">
        <v>851</v>
      </c>
      <c r="N4102" t="str">
        <f t="shared" si="580"/>
        <v>Indian Silicon Valley Startups</v>
      </c>
      <c r="O4102" t="str">
        <f t="shared" si="581"/>
        <v>None</v>
      </c>
      <c r="P4102" t="s">
        <v>258</v>
      </c>
      <c r="Q4102" s="2">
        <f t="shared" si="582"/>
        <v>7</v>
      </c>
      <c r="R4102" s="1" t="str">
        <f t="shared" si="583"/>
        <v>Startup</v>
      </c>
      <c r="S4102" s="1"/>
      <c r="T4102" t="s">
        <v>2721</v>
      </c>
      <c r="U4102" t="s">
        <v>1158</v>
      </c>
      <c r="V4102">
        <f t="shared" si="584"/>
        <v>0</v>
      </c>
    </row>
    <row r="4103" spans="1:22" x14ac:dyDescent="0.35">
      <c r="A4103">
        <v>4101</v>
      </c>
      <c r="B4103" t="s">
        <v>7129</v>
      </c>
      <c r="C4103" t="str">
        <f t="shared" si="576"/>
        <v>Don’t Buy</v>
      </c>
      <c r="D4103" t="str">
        <f t="shared" si="577"/>
        <v>Long Name</v>
      </c>
      <c r="E4103">
        <v>4</v>
      </c>
      <c r="F4103">
        <f>IF(Q4103&lt;10,E4103+0.1,E4103)</f>
        <v>4</v>
      </c>
      <c r="G4103">
        <f>MIN(IF(Q4103&lt;10,E4103+0.5,E4103),5)</f>
        <v>4</v>
      </c>
      <c r="H4103" t="str">
        <f t="shared" si="578"/>
        <v>Average Place to Work</v>
      </c>
      <c r="I4103">
        <v>128</v>
      </c>
      <c r="J4103" t="b">
        <f t="shared" si="579"/>
        <v>0</v>
      </c>
      <c r="K4103" t="b">
        <f>OR(E4103&gt;3.5,Q4103&lt;10)</f>
        <v>1</v>
      </c>
      <c r="L4103" t="s">
        <v>9</v>
      </c>
      <c r="M4103" t="s">
        <v>7130</v>
      </c>
      <c r="N4103" t="str">
        <f t="shared" si="580"/>
        <v>None</v>
      </c>
      <c r="O4103" t="str">
        <f t="shared" si="581"/>
        <v>None</v>
      </c>
      <c r="P4103" t="s">
        <v>232</v>
      </c>
      <c r="Q4103" s="2">
        <f t="shared" si="582"/>
        <v>43</v>
      </c>
      <c r="R4103" s="1" t="str">
        <f t="shared" si="583"/>
        <v>Established</v>
      </c>
      <c r="S4103" s="1"/>
      <c r="T4103" t="s">
        <v>115</v>
      </c>
      <c r="U4103" t="s">
        <v>306</v>
      </c>
      <c r="V4103">
        <f t="shared" si="584"/>
        <v>0</v>
      </c>
    </row>
    <row r="4104" spans="1:22" x14ac:dyDescent="0.35">
      <c r="A4104">
        <v>4102</v>
      </c>
      <c r="B4104" t="s">
        <v>7131</v>
      </c>
      <c r="C4104" t="str">
        <f t="shared" si="576"/>
        <v>Don’t Buy</v>
      </c>
      <c r="D4104" t="str">
        <f t="shared" si="577"/>
        <v>Long Name</v>
      </c>
      <c r="E4104">
        <v>3.9</v>
      </c>
      <c r="F4104">
        <f>IF(Q4104&lt;10,E4104+0.1,E4104)</f>
        <v>3.9</v>
      </c>
      <c r="G4104">
        <f>MIN(IF(Q4104&lt;10,E4104+0.5,E4104),5)</f>
        <v>3.9</v>
      </c>
      <c r="H4104" t="str">
        <f t="shared" si="578"/>
        <v>Average Place to Work</v>
      </c>
      <c r="I4104">
        <v>128</v>
      </c>
      <c r="J4104" t="b">
        <f t="shared" si="579"/>
        <v>0</v>
      </c>
      <c r="K4104" t="b">
        <f>OR(E4104&gt;3.5,Q4104&lt;10)</f>
        <v>1</v>
      </c>
      <c r="L4104" t="s">
        <v>9</v>
      </c>
      <c r="M4104" t="s">
        <v>564</v>
      </c>
      <c r="N4104" t="str">
        <f t="shared" si="580"/>
        <v>None</v>
      </c>
      <c r="O4104" t="str">
        <f t="shared" si="581"/>
        <v>None</v>
      </c>
      <c r="P4104" t="s">
        <v>118</v>
      </c>
      <c r="Q4104" s="2">
        <f t="shared" si="582"/>
        <v>20</v>
      </c>
      <c r="R4104" s="1" t="str">
        <f t="shared" si="583"/>
        <v>Established</v>
      </c>
      <c r="S4104" s="1"/>
      <c r="T4104" t="s">
        <v>606</v>
      </c>
      <c r="U4104" t="s">
        <v>64</v>
      </c>
      <c r="V4104">
        <f t="shared" si="584"/>
        <v>0</v>
      </c>
    </row>
    <row r="4105" spans="1:22" x14ac:dyDescent="0.35">
      <c r="A4105">
        <v>4103</v>
      </c>
      <c r="B4105" t="s">
        <v>7132</v>
      </c>
      <c r="C4105" t="str">
        <f t="shared" si="576"/>
        <v>Buy</v>
      </c>
      <c r="D4105" t="str">
        <f t="shared" si="577"/>
        <v>Long Name</v>
      </c>
      <c r="E4105">
        <v>3.9</v>
      </c>
      <c r="F4105">
        <f>IF(Q4105&lt;10,E4105+0.1,E4105)</f>
        <v>3.9</v>
      </c>
      <c r="G4105">
        <f>MIN(IF(Q4105&lt;10,E4105+0.5,E4105),5)</f>
        <v>3.9</v>
      </c>
      <c r="H4105" t="str">
        <f t="shared" si="578"/>
        <v>Average Place to Work</v>
      </c>
      <c r="I4105">
        <v>128</v>
      </c>
      <c r="J4105" t="b">
        <f t="shared" si="579"/>
        <v>0</v>
      </c>
      <c r="K4105" t="b">
        <f>OR(E4105&gt;3.5,Q4105&lt;10)</f>
        <v>1</v>
      </c>
      <c r="L4105" t="s">
        <v>19</v>
      </c>
      <c r="M4105" t="s">
        <v>564</v>
      </c>
      <c r="N4105" t="str">
        <f t="shared" si="580"/>
        <v>None</v>
      </c>
      <c r="O4105" t="str">
        <f t="shared" si="581"/>
        <v>None</v>
      </c>
      <c r="P4105" t="s">
        <v>715</v>
      </c>
      <c r="Q4105" s="2">
        <f t="shared" si="582"/>
        <v>66</v>
      </c>
      <c r="R4105" s="1" t="str">
        <f t="shared" si="583"/>
        <v>Established</v>
      </c>
      <c r="S4105" s="1"/>
      <c r="T4105" t="s">
        <v>598</v>
      </c>
      <c r="U4105" t="s">
        <v>826</v>
      </c>
      <c r="V4105">
        <f t="shared" si="584"/>
        <v>0</v>
      </c>
    </row>
    <row r="4106" spans="1:22" x14ac:dyDescent="0.35">
      <c r="A4106">
        <v>4104</v>
      </c>
      <c r="B4106" t="s">
        <v>7133</v>
      </c>
      <c r="C4106" t="str">
        <f t="shared" si="576"/>
        <v>Don’t Buy</v>
      </c>
      <c r="D4106" t="str">
        <f t="shared" si="577"/>
        <v>Long Name</v>
      </c>
      <c r="E4106">
        <v>3.6</v>
      </c>
      <c r="F4106">
        <f>IF(Q4106&lt;10,E4106+0.1,E4106)</f>
        <v>3.6</v>
      </c>
      <c r="G4106">
        <f>MIN(IF(Q4106&lt;10,E4106+0.5,E4106),5)</f>
        <v>3.6</v>
      </c>
      <c r="H4106" t="str">
        <f t="shared" si="578"/>
        <v>Average Place to Work</v>
      </c>
      <c r="I4106">
        <v>128</v>
      </c>
      <c r="J4106" t="b">
        <f t="shared" si="579"/>
        <v>0</v>
      </c>
      <c r="K4106" t="b">
        <f>OR(E4106&gt;3.5,Q4106&lt;10)</f>
        <v>1</v>
      </c>
      <c r="L4106" t="s">
        <v>9</v>
      </c>
      <c r="M4106" t="s">
        <v>7134</v>
      </c>
      <c r="N4106" t="str">
        <f t="shared" si="580"/>
        <v>None</v>
      </c>
      <c r="O4106" t="str">
        <f t="shared" si="581"/>
        <v>None</v>
      </c>
      <c r="P4106" t="s">
        <v>522</v>
      </c>
      <c r="Q4106" s="2">
        <f t="shared" si="582"/>
        <v>30</v>
      </c>
      <c r="R4106" s="1" t="str">
        <f t="shared" si="583"/>
        <v>Established</v>
      </c>
      <c r="S4106" s="1"/>
      <c r="T4106" t="s">
        <v>606</v>
      </c>
      <c r="U4106" t="s">
        <v>24</v>
      </c>
      <c r="V4106">
        <f t="shared" si="584"/>
        <v>500000</v>
      </c>
    </row>
    <row r="4107" spans="1:22" x14ac:dyDescent="0.35">
      <c r="A4107">
        <v>4105</v>
      </c>
      <c r="B4107" t="s">
        <v>7135</v>
      </c>
      <c r="C4107" t="str">
        <f t="shared" si="576"/>
        <v>Don’t Buy</v>
      </c>
      <c r="D4107" t="str">
        <f t="shared" si="577"/>
        <v>Long Name</v>
      </c>
      <c r="E4107">
        <v>4</v>
      </c>
      <c r="F4107">
        <f>IF(Q4107&lt;10,E4107+0.1,E4107)</f>
        <v>4</v>
      </c>
      <c r="G4107">
        <f>MIN(IF(Q4107&lt;10,E4107+0.5,E4107),5)</f>
        <v>4</v>
      </c>
      <c r="H4107" t="str">
        <f t="shared" si="578"/>
        <v>Average Place to Work</v>
      </c>
      <c r="I4107">
        <v>128</v>
      </c>
      <c r="J4107" t="b">
        <f t="shared" si="579"/>
        <v>0</v>
      </c>
      <c r="K4107" t="b">
        <f>OR(E4107&gt;3.5,Q4107&lt;10)</f>
        <v>1</v>
      </c>
      <c r="L4107" t="s">
        <v>19</v>
      </c>
      <c r="M4107" t="s">
        <v>7136</v>
      </c>
      <c r="N4107" t="str">
        <f t="shared" si="580"/>
        <v>Indian Silicon Valley Startups</v>
      </c>
      <c r="O4107" t="str">
        <f t="shared" si="581"/>
        <v>None</v>
      </c>
      <c r="P4107" t="s">
        <v>79</v>
      </c>
      <c r="Q4107" s="2">
        <f t="shared" si="582"/>
        <v>19</v>
      </c>
      <c r="R4107" s="1" t="str">
        <f t="shared" si="583"/>
        <v>Established</v>
      </c>
      <c r="S4107" s="1"/>
      <c r="T4107" t="s">
        <v>115</v>
      </c>
      <c r="U4107" t="s">
        <v>36</v>
      </c>
      <c r="V4107">
        <f t="shared" si="584"/>
        <v>0</v>
      </c>
    </row>
    <row r="4108" spans="1:22" x14ac:dyDescent="0.35">
      <c r="A4108">
        <v>4106</v>
      </c>
      <c r="B4108" t="s">
        <v>7137</v>
      </c>
      <c r="C4108" t="str">
        <f t="shared" si="576"/>
        <v>Don’t Buy</v>
      </c>
      <c r="D4108" t="str">
        <f t="shared" si="577"/>
        <v>Long Name</v>
      </c>
      <c r="E4108">
        <v>3.9</v>
      </c>
      <c r="F4108">
        <f>IF(Q4108&lt;10,E4108+0.1,E4108)</f>
        <v>3.9</v>
      </c>
      <c r="G4108">
        <f>MIN(IF(Q4108&lt;10,E4108+0.5,E4108),5)</f>
        <v>3.9</v>
      </c>
      <c r="H4108" t="str">
        <f t="shared" si="578"/>
        <v>Average Place to Work</v>
      </c>
      <c r="I4108">
        <v>128</v>
      </c>
      <c r="J4108" t="b">
        <f t="shared" si="579"/>
        <v>0</v>
      </c>
      <c r="K4108" t="b">
        <f>OR(E4108&gt;3.5,Q4108&lt;10)</f>
        <v>1</v>
      </c>
      <c r="L4108" t="s">
        <v>9</v>
      </c>
      <c r="M4108" t="s">
        <v>2659</v>
      </c>
      <c r="N4108" t="str">
        <f t="shared" si="580"/>
        <v>None</v>
      </c>
      <c r="O4108" t="str">
        <f t="shared" si="581"/>
        <v>None</v>
      </c>
      <c r="P4108" t="s">
        <v>180</v>
      </c>
      <c r="Q4108" s="2">
        <f t="shared" si="582"/>
        <v>23</v>
      </c>
      <c r="R4108" s="1" t="str">
        <f t="shared" si="583"/>
        <v>Established</v>
      </c>
      <c r="S4108" s="1"/>
      <c r="T4108" t="s">
        <v>115</v>
      </c>
      <c r="U4108" t="s">
        <v>24</v>
      </c>
      <c r="V4108">
        <f t="shared" si="584"/>
        <v>500000</v>
      </c>
    </row>
    <row r="4109" spans="1:22" x14ac:dyDescent="0.35">
      <c r="A4109">
        <v>4107</v>
      </c>
      <c r="B4109" t="s">
        <v>7138</v>
      </c>
      <c r="C4109" t="str">
        <f t="shared" si="576"/>
        <v>Buy</v>
      </c>
      <c r="D4109" t="str">
        <f t="shared" si="577"/>
        <v>Short Name</v>
      </c>
      <c r="E4109">
        <v>3.7</v>
      </c>
      <c r="F4109">
        <f>IF(Q4109&lt;10,E4109+0.1,E4109)</f>
        <v>3.7</v>
      </c>
      <c r="G4109">
        <f>MIN(IF(Q4109&lt;10,E4109+0.5,E4109),5)</f>
        <v>3.7</v>
      </c>
      <c r="H4109" t="str">
        <f t="shared" si="578"/>
        <v>Average Place to Work</v>
      </c>
      <c r="I4109">
        <v>128</v>
      </c>
      <c r="J4109" t="b">
        <f t="shared" si="579"/>
        <v>0</v>
      </c>
      <c r="K4109" t="b">
        <f>OR(E4109&gt;3.5,Q4109&lt;10)</f>
        <v>1</v>
      </c>
      <c r="L4109" t="s">
        <v>9</v>
      </c>
      <c r="M4109" t="s">
        <v>7139</v>
      </c>
      <c r="N4109" t="str">
        <f t="shared" si="580"/>
        <v>None</v>
      </c>
      <c r="O4109" t="str">
        <f t="shared" si="581"/>
        <v>None</v>
      </c>
      <c r="P4109" t="s">
        <v>338</v>
      </c>
      <c r="Q4109" s="2">
        <f t="shared" si="582"/>
        <v>78</v>
      </c>
      <c r="R4109" s="1" t="str">
        <f t="shared" si="583"/>
        <v>Established</v>
      </c>
      <c r="S4109" s="1"/>
      <c r="T4109" t="s">
        <v>606</v>
      </c>
      <c r="U4109" t="s">
        <v>64</v>
      </c>
      <c r="V4109">
        <f t="shared" si="584"/>
        <v>0</v>
      </c>
    </row>
    <row r="4110" spans="1:22" x14ac:dyDescent="0.35">
      <c r="A4110">
        <v>4108</v>
      </c>
      <c r="B4110" t="s">
        <v>7140</v>
      </c>
      <c r="C4110" t="str">
        <f t="shared" si="576"/>
        <v>Don’t Buy</v>
      </c>
      <c r="D4110" t="str">
        <f t="shared" si="577"/>
        <v>Long Name</v>
      </c>
      <c r="E4110">
        <v>4.3</v>
      </c>
      <c r="F4110">
        <f>IF(Q4110&lt;10,E4110+0.1,E4110)</f>
        <v>4.3</v>
      </c>
      <c r="G4110">
        <f>MIN(IF(Q4110&lt;10,E4110+0.5,E4110),5)</f>
        <v>4.3</v>
      </c>
      <c r="H4110" t="str">
        <f t="shared" si="578"/>
        <v>Average Place to Work</v>
      </c>
      <c r="I4110">
        <v>128</v>
      </c>
      <c r="J4110" t="b">
        <f t="shared" si="579"/>
        <v>0</v>
      </c>
      <c r="K4110" t="b">
        <f>OR(E4110&gt;3.5,Q4110&lt;10)</f>
        <v>1</v>
      </c>
      <c r="L4110" t="s">
        <v>9</v>
      </c>
      <c r="M4110" t="s">
        <v>1075</v>
      </c>
      <c r="N4110" t="str">
        <f t="shared" si="580"/>
        <v>None</v>
      </c>
      <c r="O4110" t="str">
        <f t="shared" si="581"/>
        <v>None</v>
      </c>
      <c r="P4110" t="s">
        <v>460</v>
      </c>
      <c r="Q4110" s="2">
        <f t="shared" si="582"/>
        <v>37</v>
      </c>
      <c r="R4110" s="1" t="str">
        <f t="shared" si="583"/>
        <v>Established</v>
      </c>
      <c r="S4110" s="1"/>
      <c r="T4110" t="s">
        <v>115</v>
      </c>
      <c r="U4110" t="s">
        <v>195</v>
      </c>
      <c r="V4110">
        <f t="shared" si="584"/>
        <v>0</v>
      </c>
    </row>
    <row r="4111" spans="1:22" x14ac:dyDescent="0.35">
      <c r="A4111">
        <v>4109</v>
      </c>
      <c r="B4111" t="s">
        <v>7124</v>
      </c>
      <c r="C4111" t="str">
        <f t="shared" si="576"/>
        <v>Don’t Buy</v>
      </c>
      <c r="D4111" t="str">
        <f t="shared" si="577"/>
        <v>Long Name</v>
      </c>
      <c r="E4111">
        <v>3.9</v>
      </c>
      <c r="F4111">
        <f>IF(Q4111&lt;10,E4111+0.1,E4111)</f>
        <v>3.9</v>
      </c>
      <c r="G4111">
        <f>MIN(IF(Q4111&lt;10,E4111+0.5,E4111),5)</f>
        <v>3.9</v>
      </c>
      <c r="H4111" t="str">
        <f t="shared" si="578"/>
        <v>Average Place to Work</v>
      </c>
      <c r="I4111">
        <v>128</v>
      </c>
      <c r="J4111" t="b">
        <f t="shared" si="579"/>
        <v>0</v>
      </c>
      <c r="K4111" t="b">
        <f>OR(E4111&gt;3.5,Q4111&lt;10)</f>
        <v>1</v>
      </c>
      <c r="L4111" t="s">
        <v>19</v>
      </c>
      <c r="M4111" t="s">
        <v>7125</v>
      </c>
      <c r="N4111" t="str">
        <f t="shared" si="580"/>
        <v>None</v>
      </c>
      <c r="O4111" t="str">
        <f t="shared" si="581"/>
        <v>None</v>
      </c>
      <c r="P4111" t="s">
        <v>32</v>
      </c>
      <c r="Q4111" s="2">
        <f t="shared" si="582"/>
        <v>41</v>
      </c>
      <c r="R4111" s="1" t="str">
        <f t="shared" si="583"/>
        <v>Established</v>
      </c>
      <c r="S4111" s="1"/>
      <c r="T4111" t="s">
        <v>606</v>
      </c>
      <c r="U4111" t="s">
        <v>306</v>
      </c>
      <c r="V4111">
        <f t="shared" si="584"/>
        <v>0</v>
      </c>
    </row>
    <row r="4112" spans="1:22" x14ac:dyDescent="0.35">
      <c r="A4112">
        <v>4110</v>
      </c>
      <c r="B4112" t="s">
        <v>7126</v>
      </c>
      <c r="C4112" t="str">
        <f t="shared" si="576"/>
        <v>Don’t Buy</v>
      </c>
      <c r="D4112" t="str">
        <f t="shared" si="577"/>
        <v>Long Name</v>
      </c>
      <c r="E4112">
        <v>4.4000000000000004</v>
      </c>
      <c r="F4112">
        <f>IF(Q4112&lt;10,E4112+0.1,E4112)</f>
        <v>4.4000000000000004</v>
      </c>
      <c r="G4112">
        <f>MIN(IF(Q4112&lt;10,E4112+0.5,E4112),5)</f>
        <v>4.4000000000000004</v>
      </c>
      <c r="H4112" t="str">
        <f t="shared" si="578"/>
        <v>Average Place to Work</v>
      </c>
      <c r="I4112">
        <v>128</v>
      </c>
      <c r="J4112" t="b">
        <f t="shared" si="579"/>
        <v>0</v>
      </c>
      <c r="K4112" t="b">
        <f>OR(E4112&gt;3.5,Q4112&lt;10)</f>
        <v>1</v>
      </c>
      <c r="L4112" t="s">
        <v>9</v>
      </c>
      <c r="M4112" t="s">
        <v>7127</v>
      </c>
      <c r="N4112" t="str">
        <f t="shared" si="580"/>
        <v>None</v>
      </c>
      <c r="O4112" t="str">
        <f t="shared" si="581"/>
        <v>None</v>
      </c>
      <c r="P4112" t="s">
        <v>460</v>
      </c>
      <c r="Q4112" s="2">
        <f t="shared" si="582"/>
        <v>37</v>
      </c>
      <c r="R4112" s="1" t="str">
        <f t="shared" si="583"/>
        <v>Established</v>
      </c>
      <c r="S4112" s="1"/>
      <c r="T4112" t="s">
        <v>598</v>
      </c>
      <c r="U4112" t="s">
        <v>255</v>
      </c>
      <c r="V4112">
        <f t="shared" si="584"/>
        <v>0</v>
      </c>
    </row>
    <row r="4113" spans="1:22" x14ac:dyDescent="0.35">
      <c r="A4113">
        <v>4111</v>
      </c>
      <c r="B4113" t="s">
        <v>7118</v>
      </c>
      <c r="C4113" t="str">
        <f t="shared" si="576"/>
        <v>Buy</v>
      </c>
      <c r="D4113" t="str">
        <f t="shared" si="577"/>
        <v>Long Name</v>
      </c>
      <c r="E4113">
        <v>4</v>
      </c>
      <c r="F4113">
        <f>IF(Q4113&lt;10,E4113+0.1,E4113)</f>
        <v>4</v>
      </c>
      <c r="G4113">
        <f>MIN(IF(Q4113&lt;10,E4113+0.5,E4113),5)</f>
        <v>4</v>
      </c>
      <c r="H4113" t="str">
        <f t="shared" si="578"/>
        <v>Average Place to Work</v>
      </c>
      <c r="I4113">
        <v>128</v>
      </c>
      <c r="J4113" t="b">
        <f t="shared" si="579"/>
        <v>0</v>
      </c>
      <c r="K4113" t="b">
        <f>OR(E4113&gt;3.5,Q4113&lt;10)</f>
        <v>1</v>
      </c>
      <c r="L4113" t="s">
        <v>19</v>
      </c>
      <c r="M4113" t="s">
        <v>709</v>
      </c>
      <c r="N4113" t="str">
        <f t="shared" si="580"/>
        <v>None</v>
      </c>
      <c r="O4113" t="str">
        <f t="shared" si="581"/>
        <v>None</v>
      </c>
      <c r="P4113" t="s">
        <v>213</v>
      </c>
      <c r="Q4113" s="2">
        <f t="shared" si="582"/>
        <v>12</v>
      </c>
      <c r="R4113" s="1" t="str">
        <f t="shared" si="583"/>
        <v>Established</v>
      </c>
      <c r="S4113" s="1"/>
      <c r="T4113" t="s">
        <v>1183</v>
      </c>
      <c r="U4113" t="s">
        <v>227</v>
      </c>
      <c r="V4113">
        <f t="shared" si="584"/>
        <v>0</v>
      </c>
    </row>
    <row r="4114" spans="1:22" x14ac:dyDescent="0.35">
      <c r="A4114">
        <v>4112</v>
      </c>
      <c r="B4114" t="s">
        <v>7141</v>
      </c>
      <c r="C4114" t="str">
        <f t="shared" si="576"/>
        <v>Don’t Buy</v>
      </c>
      <c r="D4114" t="str">
        <f t="shared" si="577"/>
        <v>Long Name</v>
      </c>
      <c r="E4114">
        <v>4.4000000000000004</v>
      </c>
      <c r="F4114">
        <f>IF(Q4114&lt;10,E4114+0.1,E4114)</f>
        <v>4.4000000000000004</v>
      </c>
      <c r="G4114">
        <f>MIN(IF(Q4114&lt;10,E4114+0.5,E4114),5)</f>
        <v>4.4000000000000004</v>
      </c>
      <c r="H4114" t="str">
        <f t="shared" si="578"/>
        <v>Average Place to Work</v>
      </c>
      <c r="I4114">
        <v>128</v>
      </c>
      <c r="J4114" t="b">
        <f t="shared" si="579"/>
        <v>0</v>
      </c>
      <c r="K4114" t="b">
        <f>OR(E4114&gt;3.5,Q4114&lt;10)</f>
        <v>1</v>
      </c>
      <c r="L4114" t="s">
        <v>19</v>
      </c>
      <c r="M4114" t="s">
        <v>7142</v>
      </c>
      <c r="N4114" t="str">
        <f t="shared" si="580"/>
        <v>Indian Silicon Valley Startups</v>
      </c>
      <c r="O4114" t="str">
        <f t="shared" si="581"/>
        <v>None</v>
      </c>
      <c r="P4114" t="s">
        <v>156</v>
      </c>
      <c r="Q4114" s="2">
        <f t="shared" si="582"/>
        <v>18</v>
      </c>
      <c r="R4114" s="1" t="str">
        <f t="shared" si="583"/>
        <v>Established</v>
      </c>
      <c r="S4114" s="1"/>
      <c r="T4114" t="s">
        <v>1183</v>
      </c>
      <c r="U4114" t="s">
        <v>36</v>
      </c>
      <c r="V4114">
        <f t="shared" si="584"/>
        <v>0</v>
      </c>
    </row>
    <row r="4115" spans="1:22" x14ac:dyDescent="0.35">
      <c r="A4115">
        <v>4113</v>
      </c>
      <c r="B4115" t="s">
        <v>7131</v>
      </c>
      <c r="C4115" t="str">
        <f t="shared" si="576"/>
        <v>Don’t Buy</v>
      </c>
      <c r="D4115" t="str">
        <f t="shared" si="577"/>
        <v>Long Name</v>
      </c>
      <c r="E4115">
        <v>3.9</v>
      </c>
      <c r="F4115">
        <f>IF(Q4115&lt;10,E4115+0.1,E4115)</f>
        <v>3.9</v>
      </c>
      <c r="G4115">
        <f>MIN(IF(Q4115&lt;10,E4115+0.5,E4115),5)</f>
        <v>3.9</v>
      </c>
      <c r="H4115" t="str">
        <f t="shared" si="578"/>
        <v>Average Place to Work</v>
      </c>
      <c r="I4115">
        <v>128</v>
      </c>
      <c r="J4115" t="b">
        <f t="shared" si="579"/>
        <v>0</v>
      </c>
      <c r="K4115" t="b">
        <f>OR(E4115&gt;3.5,Q4115&lt;10)</f>
        <v>1</v>
      </c>
      <c r="L4115" t="s">
        <v>9</v>
      </c>
      <c r="M4115" t="s">
        <v>564</v>
      </c>
      <c r="N4115" t="str">
        <f t="shared" si="580"/>
        <v>None</v>
      </c>
      <c r="O4115" t="str">
        <f t="shared" si="581"/>
        <v>None</v>
      </c>
      <c r="P4115" t="s">
        <v>118</v>
      </c>
      <c r="Q4115" s="2">
        <f t="shared" si="582"/>
        <v>20</v>
      </c>
      <c r="R4115" s="1" t="str">
        <f t="shared" si="583"/>
        <v>Established</v>
      </c>
      <c r="S4115" s="1"/>
      <c r="T4115" t="s">
        <v>606</v>
      </c>
      <c r="U4115" t="s">
        <v>64</v>
      </c>
      <c r="V4115">
        <f t="shared" si="584"/>
        <v>0</v>
      </c>
    </row>
    <row r="4116" spans="1:22" x14ac:dyDescent="0.35">
      <c r="A4116">
        <v>4114</v>
      </c>
      <c r="B4116" t="s">
        <v>7143</v>
      </c>
      <c r="C4116" t="str">
        <f t="shared" si="576"/>
        <v>Don’t Buy</v>
      </c>
      <c r="D4116" t="str">
        <f t="shared" si="577"/>
        <v>Long Name</v>
      </c>
      <c r="E4116">
        <v>3.9</v>
      </c>
      <c r="F4116">
        <f>IF(Q4116&lt;10,E4116+0.1,E4116)</f>
        <v>3.9</v>
      </c>
      <c r="G4116">
        <f>MIN(IF(Q4116&lt;10,E4116+0.5,E4116),5)</f>
        <v>3.9</v>
      </c>
      <c r="H4116" t="str">
        <f t="shared" si="578"/>
        <v>Average Place to Work</v>
      </c>
      <c r="I4116">
        <v>128</v>
      </c>
      <c r="J4116" t="b">
        <f t="shared" si="579"/>
        <v>0</v>
      </c>
      <c r="K4116" t="b">
        <f>OR(E4116&gt;3.5,Q4116&lt;10)</f>
        <v>1</v>
      </c>
      <c r="L4116" t="s">
        <v>19</v>
      </c>
      <c r="M4116" t="s">
        <v>3850</v>
      </c>
      <c r="N4116" t="str">
        <f t="shared" si="580"/>
        <v>None</v>
      </c>
      <c r="O4116" t="str">
        <f t="shared" si="581"/>
        <v>None</v>
      </c>
      <c r="P4116" t="s">
        <v>118</v>
      </c>
      <c r="Q4116" s="2">
        <f t="shared" si="582"/>
        <v>20</v>
      </c>
      <c r="R4116" s="1" t="str">
        <f t="shared" si="583"/>
        <v>Established</v>
      </c>
      <c r="S4116" s="1"/>
      <c r="T4116" t="s">
        <v>1183</v>
      </c>
      <c r="U4116" t="s">
        <v>7144</v>
      </c>
      <c r="V4116">
        <f t="shared" si="584"/>
        <v>0</v>
      </c>
    </row>
    <row r="4117" spans="1:22" x14ac:dyDescent="0.35">
      <c r="A4117">
        <v>4115</v>
      </c>
      <c r="B4117" t="s">
        <v>7145</v>
      </c>
      <c r="C4117" t="str">
        <f t="shared" si="576"/>
        <v>Don’t Buy</v>
      </c>
      <c r="D4117" t="str">
        <f t="shared" si="577"/>
        <v>Short Name</v>
      </c>
      <c r="E4117">
        <v>3.9</v>
      </c>
      <c r="F4117">
        <f>IF(Q4117&lt;10,E4117+0.1,E4117)</f>
        <v>3.9</v>
      </c>
      <c r="G4117">
        <f>MIN(IF(Q4117&lt;10,E4117+0.5,E4117),5)</f>
        <v>3.9</v>
      </c>
      <c r="H4117" t="str">
        <f t="shared" si="578"/>
        <v>Average Place to Work</v>
      </c>
      <c r="I4117">
        <v>128</v>
      </c>
      <c r="J4117" t="b">
        <f t="shared" si="579"/>
        <v>0</v>
      </c>
      <c r="K4117" t="b">
        <f>OR(E4117&gt;3.5,Q4117&lt;10)</f>
        <v>1</v>
      </c>
      <c r="L4117" t="s">
        <v>9</v>
      </c>
      <c r="M4117" t="s">
        <v>7146</v>
      </c>
      <c r="N4117" t="str">
        <f t="shared" si="580"/>
        <v>None</v>
      </c>
      <c r="O4117" t="str">
        <f t="shared" si="581"/>
        <v>None</v>
      </c>
      <c r="P4117" t="s">
        <v>587</v>
      </c>
      <c r="Q4117" s="2">
        <f t="shared" si="582"/>
        <v>76</v>
      </c>
      <c r="R4117" s="1" t="str">
        <f t="shared" si="583"/>
        <v>Established</v>
      </c>
      <c r="S4117" s="1"/>
      <c r="T4117" t="s">
        <v>115</v>
      </c>
      <c r="U4117" t="s">
        <v>83</v>
      </c>
      <c r="V4117">
        <f t="shared" si="584"/>
        <v>0</v>
      </c>
    </row>
    <row r="4118" spans="1:22" x14ac:dyDescent="0.35">
      <c r="A4118">
        <v>4116</v>
      </c>
      <c r="B4118" t="s">
        <v>7147</v>
      </c>
      <c r="C4118" t="str">
        <f t="shared" si="576"/>
        <v>Don’t Buy</v>
      </c>
      <c r="D4118" t="str">
        <f t="shared" si="577"/>
        <v>Long Name</v>
      </c>
      <c r="E4118">
        <v>4.0999999999999996</v>
      </c>
      <c r="F4118">
        <f>IF(Q4118&lt;10,E4118+0.1,E4118)</f>
        <v>4.0999999999999996</v>
      </c>
      <c r="G4118">
        <f>MIN(IF(Q4118&lt;10,E4118+0.5,E4118),5)</f>
        <v>4.0999999999999996</v>
      </c>
      <c r="H4118" t="str">
        <f t="shared" si="578"/>
        <v>Average Place to Work</v>
      </c>
      <c r="I4118">
        <v>128</v>
      </c>
      <c r="J4118" t="b">
        <f t="shared" si="579"/>
        <v>0</v>
      </c>
      <c r="K4118" t="b">
        <f>OR(E4118&gt;3.5,Q4118&lt;10)</f>
        <v>1</v>
      </c>
      <c r="L4118" t="s">
        <v>19</v>
      </c>
      <c r="M4118" t="s">
        <v>2647</v>
      </c>
      <c r="N4118" t="str">
        <f t="shared" si="580"/>
        <v>None</v>
      </c>
      <c r="O4118" t="str">
        <f t="shared" si="581"/>
        <v>Bombay Finances</v>
      </c>
      <c r="P4118" t="s">
        <v>445</v>
      </c>
      <c r="Q4118" s="2">
        <f t="shared" si="582"/>
        <v>14</v>
      </c>
      <c r="R4118" s="1" t="str">
        <f t="shared" si="583"/>
        <v>Established</v>
      </c>
      <c r="S4118" s="1"/>
      <c r="T4118" t="s">
        <v>598</v>
      </c>
      <c r="U4118" t="s">
        <v>24</v>
      </c>
      <c r="V4118">
        <f t="shared" si="584"/>
        <v>1000000</v>
      </c>
    </row>
    <row r="4119" spans="1:22" x14ac:dyDescent="0.35">
      <c r="A4119">
        <v>4117</v>
      </c>
      <c r="B4119" t="s">
        <v>7148</v>
      </c>
      <c r="C4119" t="str">
        <f t="shared" si="576"/>
        <v>Don’t Buy</v>
      </c>
      <c r="D4119" t="str">
        <f t="shared" si="577"/>
        <v>Long Name</v>
      </c>
      <c r="E4119">
        <v>4.3</v>
      </c>
      <c r="F4119">
        <f>IF(Q4119&lt;10,E4119+0.1,E4119)</f>
        <v>4.3999999999999995</v>
      </c>
      <c r="G4119">
        <f>MIN(IF(Q4119&lt;10,E4119+0.5,E4119),5)</f>
        <v>4.8</v>
      </c>
      <c r="H4119" t="str">
        <f t="shared" si="578"/>
        <v>Average Place to Work</v>
      </c>
      <c r="I4119">
        <v>128</v>
      </c>
      <c r="J4119" t="b">
        <f t="shared" si="579"/>
        <v>0</v>
      </c>
      <c r="K4119" t="b">
        <f>OR(E4119&gt;3.5,Q4119&lt;10)</f>
        <v>1</v>
      </c>
      <c r="L4119" t="s">
        <v>19</v>
      </c>
      <c r="M4119" t="s">
        <v>7149</v>
      </c>
      <c r="N4119" t="str">
        <f t="shared" si="580"/>
        <v>Indian Silicon Valley Startups</v>
      </c>
      <c r="O4119" t="str">
        <f t="shared" si="581"/>
        <v>None</v>
      </c>
      <c r="P4119" t="s">
        <v>258</v>
      </c>
      <c r="Q4119" s="2">
        <f t="shared" si="582"/>
        <v>7</v>
      </c>
      <c r="R4119" s="1" t="str">
        <f t="shared" si="583"/>
        <v>Startup</v>
      </c>
      <c r="S4119" s="1"/>
      <c r="T4119" t="s">
        <v>606</v>
      </c>
      <c r="U4119" t="s">
        <v>1677</v>
      </c>
      <c r="V4119">
        <f t="shared" si="584"/>
        <v>0</v>
      </c>
    </row>
    <row r="4120" spans="1:22" x14ac:dyDescent="0.35">
      <c r="A4120">
        <v>4118</v>
      </c>
      <c r="B4120" t="s">
        <v>7150</v>
      </c>
      <c r="C4120" t="str">
        <f t="shared" si="576"/>
        <v>Don’t Buy</v>
      </c>
      <c r="D4120" t="str">
        <f t="shared" si="577"/>
        <v>Long Name</v>
      </c>
      <c r="E4120">
        <v>2.9</v>
      </c>
      <c r="F4120">
        <f>IF(Q4120&lt;10,E4120+0.1,E4120)</f>
        <v>3</v>
      </c>
      <c r="G4120">
        <f>MIN(IF(Q4120&lt;10,E4120+0.5,E4120),5)</f>
        <v>3.4</v>
      </c>
      <c r="H4120" t="str">
        <f t="shared" si="578"/>
        <v>Average Place to Work</v>
      </c>
      <c r="I4120">
        <v>128</v>
      </c>
      <c r="J4120" t="b">
        <f t="shared" si="579"/>
        <v>0</v>
      </c>
      <c r="K4120" t="b">
        <f>OR(E4120&gt;3.5,Q4120&lt;10)</f>
        <v>1</v>
      </c>
      <c r="L4120" t="s">
        <v>9</v>
      </c>
      <c r="M4120" t="s">
        <v>7151</v>
      </c>
      <c r="N4120" t="str">
        <f t="shared" si="580"/>
        <v>Indian Silicon Valley Startups</v>
      </c>
      <c r="O4120" t="str">
        <f t="shared" si="581"/>
        <v>None</v>
      </c>
      <c r="P4120" t="s">
        <v>108</v>
      </c>
      <c r="Q4120" s="2">
        <f t="shared" si="582"/>
        <v>5</v>
      </c>
      <c r="R4120" s="1" t="str">
        <f t="shared" si="583"/>
        <v>Startup</v>
      </c>
      <c r="S4120" s="1"/>
      <c r="T4120" t="s">
        <v>598</v>
      </c>
      <c r="U4120" t="s">
        <v>24</v>
      </c>
      <c r="V4120">
        <f t="shared" si="584"/>
        <v>500000</v>
      </c>
    </row>
    <row r="4121" spans="1:22" x14ac:dyDescent="0.35">
      <c r="A4121">
        <v>4119</v>
      </c>
      <c r="B4121" t="s">
        <v>7152</v>
      </c>
      <c r="C4121" t="str">
        <f t="shared" si="576"/>
        <v>Don’t Buy</v>
      </c>
      <c r="D4121" t="str">
        <f t="shared" si="577"/>
        <v>Short Name</v>
      </c>
      <c r="E4121">
        <v>4</v>
      </c>
      <c r="F4121">
        <f>IF(Q4121&lt;10,E4121+0.1,E4121)</f>
        <v>4.0999999999999996</v>
      </c>
      <c r="G4121">
        <f>MIN(IF(Q4121&lt;10,E4121+0.5,E4121),5)</f>
        <v>4.5</v>
      </c>
      <c r="H4121" t="str">
        <f t="shared" si="578"/>
        <v>Average Place to Work</v>
      </c>
      <c r="I4121">
        <v>128</v>
      </c>
      <c r="J4121" t="b">
        <f t="shared" si="579"/>
        <v>0</v>
      </c>
      <c r="K4121" t="b">
        <f>OR(E4121&gt;3.5,Q4121&lt;10)</f>
        <v>1</v>
      </c>
      <c r="M4121" t="s">
        <v>7153</v>
      </c>
      <c r="N4121" t="str">
        <f t="shared" si="580"/>
        <v>Indian Silicon Valley Startups</v>
      </c>
      <c r="O4121" t="str">
        <f t="shared" si="581"/>
        <v>None</v>
      </c>
      <c r="Q4121" s="2">
        <f t="shared" si="582"/>
        <v>0</v>
      </c>
      <c r="R4121" s="1" t="str">
        <f t="shared" si="583"/>
        <v>Startup</v>
      </c>
      <c r="S4121" s="1"/>
      <c r="T4121" t="s">
        <v>115</v>
      </c>
      <c r="U4121" t="s">
        <v>92</v>
      </c>
      <c r="V4121">
        <f t="shared" si="584"/>
        <v>0</v>
      </c>
    </row>
    <row r="4122" spans="1:22" x14ac:dyDescent="0.35">
      <c r="A4122">
        <v>4120</v>
      </c>
      <c r="B4122" t="s">
        <v>7154</v>
      </c>
      <c r="C4122" t="str">
        <f t="shared" si="576"/>
        <v>Don’t Buy</v>
      </c>
      <c r="D4122" t="str">
        <f t="shared" si="577"/>
        <v>Long Name</v>
      </c>
      <c r="E4122">
        <v>3.6</v>
      </c>
      <c r="F4122">
        <f>IF(Q4122&lt;10,E4122+0.1,E4122)</f>
        <v>3.7</v>
      </c>
      <c r="G4122">
        <f>MIN(IF(Q4122&lt;10,E4122+0.5,E4122),5)</f>
        <v>4.0999999999999996</v>
      </c>
      <c r="H4122" t="str">
        <f t="shared" si="578"/>
        <v>Average Place to Work</v>
      </c>
      <c r="I4122">
        <v>128</v>
      </c>
      <c r="J4122" t="b">
        <f t="shared" si="579"/>
        <v>0</v>
      </c>
      <c r="K4122" t="b">
        <f>OR(E4122&gt;3.5,Q4122&lt;10)</f>
        <v>1</v>
      </c>
      <c r="L4122" t="s">
        <v>19</v>
      </c>
      <c r="M4122" t="s">
        <v>7155</v>
      </c>
      <c r="N4122" t="str">
        <f t="shared" si="580"/>
        <v>Indian Silicon Valley Startups</v>
      </c>
      <c r="O4122" t="str">
        <f t="shared" si="581"/>
        <v>None</v>
      </c>
      <c r="P4122" t="s">
        <v>269</v>
      </c>
      <c r="Q4122" s="2">
        <f t="shared" si="582"/>
        <v>9</v>
      </c>
      <c r="R4122" s="1" t="str">
        <f t="shared" si="583"/>
        <v>Startup</v>
      </c>
      <c r="S4122" s="1"/>
      <c r="T4122" t="s">
        <v>1183</v>
      </c>
      <c r="U4122" t="s">
        <v>192</v>
      </c>
      <c r="V4122">
        <f t="shared" si="584"/>
        <v>0</v>
      </c>
    </row>
    <row r="4123" spans="1:22" x14ac:dyDescent="0.35">
      <c r="A4123">
        <v>4121</v>
      </c>
      <c r="B4123" t="s">
        <v>7156</v>
      </c>
      <c r="C4123" t="str">
        <f t="shared" si="576"/>
        <v>Buy</v>
      </c>
      <c r="D4123" t="str">
        <f t="shared" si="577"/>
        <v>Long Name</v>
      </c>
      <c r="E4123">
        <v>3.8</v>
      </c>
      <c r="F4123">
        <f>IF(Q4123&lt;10,E4123+0.1,E4123)</f>
        <v>3.8</v>
      </c>
      <c r="G4123">
        <f>MIN(IF(Q4123&lt;10,E4123+0.5,E4123),5)</f>
        <v>3.8</v>
      </c>
      <c r="H4123" t="str">
        <f t="shared" si="578"/>
        <v>Average Place to Work</v>
      </c>
      <c r="I4123">
        <v>128</v>
      </c>
      <c r="J4123" t="b">
        <f t="shared" si="579"/>
        <v>0</v>
      </c>
      <c r="K4123" t="b">
        <f>OR(E4123&gt;3.5,Q4123&lt;10)</f>
        <v>1</v>
      </c>
      <c r="L4123" t="s">
        <v>19</v>
      </c>
      <c r="M4123" t="s">
        <v>7157</v>
      </c>
      <c r="N4123" t="str">
        <f t="shared" si="580"/>
        <v>Indian Silicon Valley Startups</v>
      </c>
      <c r="O4123" t="str">
        <f t="shared" si="581"/>
        <v>None</v>
      </c>
      <c r="P4123" t="s">
        <v>44</v>
      </c>
      <c r="Q4123" s="2">
        <f t="shared" si="582"/>
        <v>25</v>
      </c>
      <c r="R4123" s="1" t="str">
        <f t="shared" si="583"/>
        <v>Established</v>
      </c>
      <c r="S4123" s="1"/>
      <c r="T4123" t="s">
        <v>606</v>
      </c>
      <c r="U4123" t="s">
        <v>245</v>
      </c>
      <c r="V4123">
        <f t="shared" si="584"/>
        <v>0</v>
      </c>
    </row>
    <row r="4124" spans="1:22" x14ac:dyDescent="0.35">
      <c r="A4124">
        <v>4122</v>
      </c>
      <c r="B4124" t="s">
        <v>7158</v>
      </c>
      <c r="C4124" t="str">
        <f t="shared" si="576"/>
        <v>Buy</v>
      </c>
      <c r="D4124" t="str">
        <f t="shared" si="577"/>
        <v>Long Name</v>
      </c>
      <c r="E4124">
        <v>4.3</v>
      </c>
      <c r="F4124">
        <f>IF(Q4124&lt;10,E4124+0.1,E4124)</f>
        <v>4.3</v>
      </c>
      <c r="G4124">
        <f>MIN(IF(Q4124&lt;10,E4124+0.5,E4124),5)</f>
        <v>4.3</v>
      </c>
      <c r="H4124" t="str">
        <f t="shared" si="578"/>
        <v>Average Place to Work</v>
      </c>
      <c r="I4124">
        <v>128</v>
      </c>
      <c r="J4124" t="b">
        <f t="shared" si="579"/>
        <v>0</v>
      </c>
      <c r="K4124" t="b">
        <f>OR(E4124&gt;3.5,Q4124&lt;10)</f>
        <v>1</v>
      </c>
      <c r="L4124" t="s">
        <v>19</v>
      </c>
      <c r="M4124" t="s">
        <v>7159</v>
      </c>
      <c r="N4124" t="str">
        <f t="shared" si="580"/>
        <v>None</v>
      </c>
      <c r="O4124" t="str">
        <f t="shared" si="581"/>
        <v>None</v>
      </c>
      <c r="P4124" t="s">
        <v>11</v>
      </c>
      <c r="Q4124" s="2">
        <f t="shared" si="582"/>
        <v>54</v>
      </c>
      <c r="R4124" s="1" t="str">
        <f t="shared" si="583"/>
        <v>Established</v>
      </c>
      <c r="S4124" s="1"/>
      <c r="T4124" t="s">
        <v>115</v>
      </c>
      <c r="U4124" t="s">
        <v>24</v>
      </c>
      <c r="V4124">
        <f t="shared" si="584"/>
        <v>1000000</v>
      </c>
    </row>
    <row r="4125" spans="1:22" x14ac:dyDescent="0.35">
      <c r="A4125">
        <v>4123</v>
      </c>
      <c r="B4125" t="s">
        <v>7160</v>
      </c>
      <c r="C4125" t="str">
        <f t="shared" si="576"/>
        <v>Don’t Buy</v>
      </c>
      <c r="D4125" t="str">
        <f t="shared" si="577"/>
        <v>Long Name</v>
      </c>
      <c r="E4125">
        <v>4.2</v>
      </c>
      <c r="F4125">
        <f>IF(Q4125&lt;10,E4125+0.1,E4125)</f>
        <v>4.2</v>
      </c>
      <c r="G4125">
        <f>MIN(IF(Q4125&lt;10,E4125+0.5,E4125),5)</f>
        <v>4.2</v>
      </c>
      <c r="H4125" t="str">
        <f t="shared" si="578"/>
        <v>Average Place to Work</v>
      </c>
      <c r="I4125">
        <v>204</v>
      </c>
      <c r="J4125" t="b">
        <f t="shared" si="579"/>
        <v>0</v>
      </c>
      <c r="K4125" t="b">
        <f>OR(E4125&gt;3.5,Q4125&lt;10)</f>
        <v>1</v>
      </c>
      <c r="L4125" t="s">
        <v>19</v>
      </c>
      <c r="M4125" t="s">
        <v>7161</v>
      </c>
      <c r="N4125" t="str">
        <f t="shared" si="580"/>
        <v>None</v>
      </c>
      <c r="O4125" t="str">
        <f t="shared" si="581"/>
        <v>None</v>
      </c>
      <c r="P4125" t="s">
        <v>636</v>
      </c>
      <c r="Q4125" s="2">
        <f t="shared" si="582"/>
        <v>138</v>
      </c>
      <c r="R4125" s="1" t="str">
        <f t="shared" si="583"/>
        <v>Established</v>
      </c>
      <c r="S4125" s="1"/>
      <c r="T4125" t="s">
        <v>1183</v>
      </c>
      <c r="U4125" t="s">
        <v>64</v>
      </c>
      <c r="V4125">
        <f t="shared" si="584"/>
        <v>0</v>
      </c>
    </row>
    <row r="4126" spans="1:22" x14ac:dyDescent="0.35">
      <c r="A4126">
        <v>4124</v>
      </c>
      <c r="B4126" t="s">
        <v>7162</v>
      </c>
      <c r="C4126" t="str">
        <f t="shared" si="576"/>
        <v>Don’t Buy</v>
      </c>
      <c r="D4126" t="str">
        <f t="shared" si="577"/>
        <v>Long Name</v>
      </c>
      <c r="E4126">
        <v>3.8</v>
      </c>
      <c r="F4126">
        <f>IF(Q4126&lt;10,E4126+0.1,E4126)</f>
        <v>3.8</v>
      </c>
      <c r="G4126">
        <f>MIN(IF(Q4126&lt;10,E4126+0.5,E4126),5)</f>
        <v>3.8</v>
      </c>
      <c r="H4126" t="str">
        <f t="shared" si="578"/>
        <v>Average Place to Work</v>
      </c>
      <c r="I4126">
        <v>127</v>
      </c>
      <c r="J4126" t="b">
        <f t="shared" si="579"/>
        <v>0</v>
      </c>
      <c r="K4126" t="b">
        <f>OR(E4126&gt;3.5,Q4126&lt;10)</f>
        <v>1</v>
      </c>
      <c r="L4126" t="s">
        <v>19</v>
      </c>
      <c r="M4126" t="s">
        <v>1420</v>
      </c>
      <c r="N4126" t="str">
        <f t="shared" si="580"/>
        <v>None</v>
      </c>
      <c r="O4126" t="str">
        <f t="shared" si="581"/>
        <v>None</v>
      </c>
      <c r="P4126" t="s">
        <v>47</v>
      </c>
      <c r="Q4126" s="2">
        <f t="shared" si="582"/>
        <v>31</v>
      </c>
      <c r="R4126" s="1" t="str">
        <f t="shared" si="583"/>
        <v>Established</v>
      </c>
      <c r="S4126" s="1"/>
      <c r="T4126" t="s">
        <v>1146</v>
      </c>
      <c r="U4126" t="s">
        <v>404</v>
      </c>
      <c r="V4126">
        <f t="shared" si="584"/>
        <v>0</v>
      </c>
    </row>
    <row r="4127" spans="1:22" x14ac:dyDescent="0.35">
      <c r="A4127">
        <v>4125</v>
      </c>
      <c r="B4127" t="s">
        <v>7163</v>
      </c>
      <c r="C4127" t="str">
        <f t="shared" si="576"/>
        <v>Don’t Buy</v>
      </c>
      <c r="D4127" t="str">
        <f t="shared" si="577"/>
        <v>Short Name</v>
      </c>
      <c r="E4127">
        <v>3.4</v>
      </c>
      <c r="F4127">
        <f>IF(Q4127&lt;10,E4127+0.1,E4127)</f>
        <v>3.4</v>
      </c>
      <c r="G4127">
        <f>MIN(IF(Q4127&lt;10,E4127+0.5,E4127),5)</f>
        <v>3.4</v>
      </c>
      <c r="H4127" t="str">
        <f t="shared" si="578"/>
        <v>Average Place to Work</v>
      </c>
      <c r="I4127">
        <v>127</v>
      </c>
      <c r="J4127" t="b">
        <f t="shared" si="579"/>
        <v>0</v>
      </c>
      <c r="K4127" t="b">
        <f>OR(E4127&gt;3.5,Q4127&lt;10)</f>
        <v>0</v>
      </c>
      <c r="M4127" t="s">
        <v>5954</v>
      </c>
      <c r="N4127" t="str">
        <f t="shared" si="580"/>
        <v>None</v>
      </c>
      <c r="O4127" t="str">
        <f t="shared" si="581"/>
        <v>None</v>
      </c>
      <c r="P4127" t="s">
        <v>232</v>
      </c>
      <c r="Q4127" s="2">
        <f t="shared" si="582"/>
        <v>43</v>
      </c>
      <c r="R4127" s="1" t="str">
        <f t="shared" si="583"/>
        <v>Established</v>
      </c>
      <c r="S4127" s="1"/>
      <c r="U4127" t="s">
        <v>484</v>
      </c>
      <c r="V4127">
        <f t="shared" si="584"/>
        <v>0</v>
      </c>
    </row>
    <row r="4128" spans="1:22" x14ac:dyDescent="0.35">
      <c r="A4128">
        <v>4126</v>
      </c>
      <c r="B4128" t="s">
        <v>7164</v>
      </c>
      <c r="C4128" t="str">
        <f t="shared" si="576"/>
        <v>Buy</v>
      </c>
      <c r="D4128" t="str">
        <f t="shared" si="577"/>
        <v>Long Name</v>
      </c>
      <c r="E4128">
        <v>3.5</v>
      </c>
      <c r="F4128">
        <f>IF(Q4128&lt;10,E4128+0.1,E4128)</f>
        <v>3.5</v>
      </c>
      <c r="G4128">
        <f>MIN(IF(Q4128&lt;10,E4128+0.5,E4128),5)</f>
        <v>3.5</v>
      </c>
      <c r="H4128" t="str">
        <f t="shared" si="578"/>
        <v>Average Place to Work</v>
      </c>
      <c r="I4128">
        <v>127</v>
      </c>
      <c r="J4128" t="b">
        <f t="shared" si="579"/>
        <v>0</v>
      </c>
      <c r="K4128" t="b">
        <f>OR(E4128&gt;3.5,Q4128&lt;10)</f>
        <v>0</v>
      </c>
      <c r="L4128" t="s">
        <v>279</v>
      </c>
      <c r="M4128" t="s">
        <v>7165</v>
      </c>
      <c r="N4128" t="str">
        <f t="shared" si="580"/>
        <v>None</v>
      </c>
      <c r="O4128" t="str">
        <f t="shared" si="581"/>
        <v>None</v>
      </c>
      <c r="P4128" t="s">
        <v>213</v>
      </c>
      <c r="Q4128" s="2">
        <f t="shared" si="582"/>
        <v>12</v>
      </c>
      <c r="R4128" s="1" t="str">
        <f t="shared" si="583"/>
        <v>Established</v>
      </c>
      <c r="S4128" s="1"/>
      <c r="T4128" t="s">
        <v>1183</v>
      </c>
      <c r="U4128" t="s">
        <v>255</v>
      </c>
      <c r="V4128">
        <f t="shared" si="584"/>
        <v>0</v>
      </c>
    </row>
    <row r="4129" spans="1:22" x14ac:dyDescent="0.35">
      <c r="A4129">
        <v>4127</v>
      </c>
      <c r="B4129" t="s">
        <v>7166</v>
      </c>
      <c r="C4129" t="str">
        <f t="shared" si="576"/>
        <v>Don’t Buy</v>
      </c>
      <c r="D4129" t="str">
        <f t="shared" si="577"/>
        <v>Long Name</v>
      </c>
      <c r="E4129">
        <v>3.7</v>
      </c>
      <c r="F4129">
        <f>IF(Q4129&lt;10,E4129+0.1,E4129)</f>
        <v>3.8000000000000003</v>
      </c>
      <c r="G4129">
        <f>MIN(IF(Q4129&lt;10,E4129+0.5,E4129),5)</f>
        <v>4.2</v>
      </c>
      <c r="H4129" t="str">
        <f t="shared" si="578"/>
        <v>Average Place to Work</v>
      </c>
      <c r="I4129">
        <v>127</v>
      </c>
      <c r="J4129" t="b">
        <f t="shared" si="579"/>
        <v>0</v>
      </c>
      <c r="K4129" t="b">
        <f>OR(E4129&gt;3.5,Q4129&lt;10)</f>
        <v>1</v>
      </c>
      <c r="L4129" t="s">
        <v>19</v>
      </c>
      <c r="M4129" t="s">
        <v>7167</v>
      </c>
      <c r="N4129" t="str">
        <f t="shared" si="580"/>
        <v>Indian Silicon Valley Startups</v>
      </c>
      <c r="O4129" t="str">
        <f t="shared" si="581"/>
        <v>None</v>
      </c>
      <c r="P4129" t="s">
        <v>269</v>
      </c>
      <c r="Q4129" s="2">
        <f t="shared" si="582"/>
        <v>9</v>
      </c>
      <c r="R4129" s="1" t="str">
        <f t="shared" si="583"/>
        <v>Startup</v>
      </c>
      <c r="S4129" s="1"/>
      <c r="T4129" t="s">
        <v>1183</v>
      </c>
      <c r="U4129" t="s">
        <v>24</v>
      </c>
      <c r="V4129">
        <f t="shared" si="584"/>
        <v>500000</v>
      </c>
    </row>
    <row r="4130" spans="1:22" x14ac:dyDescent="0.35">
      <c r="A4130">
        <v>4128</v>
      </c>
      <c r="B4130" t="s">
        <v>7168</v>
      </c>
      <c r="C4130" t="str">
        <f t="shared" si="576"/>
        <v>Don’t Buy</v>
      </c>
      <c r="D4130" t="str">
        <f t="shared" si="577"/>
        <v>Long Name</v>
      </c>
      <c r="E4130">
        <v>3</v>
      </c>
      <c r="F4130">
        <f>IF(Q4130&lt;10,E4130+0.1,E4130)</f>
        <v>3</v>
      </c>
      <c r="G4130">
        <f>MIN(IF(Q4130&lt;10,E4130+0.5,E4130),5)</f>
        <v>3</v>
      </c>
      <c r="H4130" t="str">
        <f t="shared" si="578"/>
        <v>Average Place to Work</v>
      </c>
      <c r="I4130">
        <v>127</v>
      </c>
      <c r="J4130" t="b">
        <f t="shared" si="579"/>
        <v>0</v>
      </c>
      <c r="K4130" t="b">
        <f>OR(E4130&gt;3.5,Q4130&lt;10)</f>
        <v>0</v>
      </c>
      <c r="M4130" t="s">
        <v>7169</v>
      </c>
      <c r="N4130" t="str">
        <f t="shared" si="580"/>
        <v>None</v>
      </c>
      <c r="O4130" t="str">
        <f t="shared" si="581"/>
        <v>None</v>
      </c>
      <c r="P4130" t="s">
        <v>587</v>
      </c>
      <c r="Q4130" s="2">
        <f t="shared" si="582"/>
        <v>76</v>
      </c>
      <c r="R4130" s="1" t="str">
        <f t="shared" si="583"/>
        <v>Established</v>
      </c>
      <c r="S4130" s="1"/>
      <c r="U4130" t="s">
        <v>530</v>
      </c>
      <c r="V4130">
        <f t="shared" si="584"/>
        <v>0</v>
      </c>
    </row>
    <row r="4131" spans="1:22" x14ac:dyDescent="0.35">
      <c r="A4131">
        <v>4129</v>
      </c>
      <c r="B4131" t="s">
        <v>7170</v>
      </c>
      <c r="C4131" t="str">
        <f t="shared" si="576"/>
        <v>Don’t Buy</v>
      </c>
      <c r="D4131" t="str">
        <f t="shared" si="577"/>
        <v>Long Name</v>
      </c>
      <c r="E4131">
        <v>3.9</v>
      </c>
      <c r="F4131">
        <f>IF(Q4131&lt;10,E4131+0.1,E4131)</f>
        <v>3.9</v>
      </c>
      <c r="G4131">
        <f>MIN(IF(Q4131&lt;10,E4131+0.5,E4131),5)</f>
        <v>3.9</v>
      </c>
      <c r="H4131" t="str">
        <f t="shared" si="578"/>
        <v>Average Place to Work</v>
      </c>
      <c r="I4131">
        <v>127</v>
      </c>
      <c r="J4131" t="b">
        <f t="shared" si="579"/>
        <v>0</v>
      </c>
      <c r="K4131" t="b">
        <f>OR(E4131&gt;3.5,Q4131&lt;10)</f>
        <v>1</v>
      </c>
      <c r="L4131" t="s">
        <v>19</v>
      </c>
      <c r="M4131" t="s">
        <v>4408</v>
      </c>
      <c r="N4131" t="str">
        <f t="shared" si="580"/>
        <v>None</v>
      </c>
      <c r="O4131" t="str">
        <f t="shared" si="581"/>
        <v>None</v>
      </c>
      <c r="P4131" t="s">
        <v>292</v>
      </c>
      <c r="Q4131" s="2">
        <f t="shared" si="582"/>
        <v>38</v>
      </c>
      <c r="R4131" s="1" t="str">
        <f t="shared" si="583"/>
        <v>Established</v>
      </c>
      <c r="S4131" s="1"/>
      <c r="T4131" t="s">
        <v>140</v>
      </c>
      <c r="U4131" t="s">
        <v>297</v>
      </c>
      <c r="V4131">
        <f t="shared" si="584"/>
        <v>0</v>
      </c>
    </row>
    <row r="4132" spans="1:22" x14ac:dyDescent="0.35">
      <c r="A4132">
        <v>4130</v>
      </c>
      <c r="B4132" t="s">
        <v>7171</v>
      </c>
      <c r="C4132" t="str">
        <f t="shared" si="576"/>
        <v>Buy</v>
      </c>
      <c r="D4132" t="str">
        <f t="shared" si="577"/>
        <v>Long Name</v>
      </c>
      <c r="E4132">
        <v>3.8</v>
      </c>
      <c r="F4132">
        <f>IF(Q4132&lt;10,E4132+0.1,E4132)</f>
        <v>3.8</v>
      </c>
      <c r="G4132">
        <f>MIN(IF(Q4132&lt;10,E4132+0.5,E4132),5)</f>
        <v>3.8</v>
      </c>
      <c r="H4132" t="str">
        <f t="shared" si="578"/>
        <v>Average Place to Work</v>
      </c>
      <c r="I4132">
        <v>127</v>
      </c>
      <c r="J4132" t="b">
        <f t="shared" si="579"/>
        <v>0</v>
      </c>
      <c r="K4132" t="b">
        <f>OR(E4132&gt;3.5,Q4132&lt;10)</f>
        <v>1</v>
      </c>
      <c r="M4132" t="s">
        <v>4305</v>
      </c>
      <c r="N4132" t="str">
        <f t="shared" si="580"/>
        <v>None</v>
      </c>
      <c r="O4132" t="str">
        <f t="shared" si="581"/>
        <v>None</v>
      </c>
      <c r="P4132" t="s">
        <v>39</v>
      </c>
      <c r="Q4132" s="2">
        <f t="shared" si="582"/>
        <v>36</v>
      </c>
      <c r="R4132" s="1" t="str">
        <f t="shared" si="583"/>
        <v>Established</v>
      </c>
      <c r="S4132" s="1"/>
      <c r="U4132" t="s">
        <v>238</v>
      </c>
      <c r="V4132">
        <f t="shared" si="584"/>
        <v>0</v>
      </c>
    </row>
    <row r="4133" spans="1:22" x14ac:dyDescent="0.35">
      <c r="A4133">
        <v>4131</v>
      </c>
      <c r="B4133" t="s">
        <v>7172</v>
      </c>
      <c r="C4133" t="str">
        <f t="shared" si="576"/>
        <v>Don’t Buy</v>
      </c>
      <c r="D4133" t="str">
        <f t="shared" si="577"/>
        <v>Long Name</v>
      </c>
      <c r="E4133">
        <v>3.5</v>
      </c>
      <c r="F4133">
        <f>IF(Q4133&lt;10,E4133+0.1,E4133)</f>
        <v>3.5</v>
      </c>
      <c r="G4133">
        <f>MIN(IF(Q4133&lt;10,E4133+0.5,E4133),5)</f>
        <v>3.5</v>
      </c>
      <c r="H4133" t="str">
        <f t="shared" si="578"/>
        <v>Average Place to Work</v>
      </c>
      <c r="I4133">
        <v>127</v>
      </c>
      <c r="J4133" t="b">
        <f t="shared" si="579"/>
        <v>0</v>
      </c>
      <c r="K4133" t="b">
        <f>OR(E4133&gt;3.5,Q4133&lt;10)</f>
        <v>0</v>
      </c>
      <c r="L4133" t="s">
        <v>9</v>
      </c>
      <c r="M4133" t="s">
        <v>7173</v>
      </c>
      <c r="N4133" t="str">
        <f t="shared" si="580"/>
        <v>None</v>
      </c>
      <c r="O4133" t="str">
        <f t="shared" si="581"/>
        <v>None</v>
      </c>
      <c r="P4133" t="s">
        <v>445</v>
      </c>
      <c r="Q4133" s="2">
        <f t="shared" si="582"/>
        <v>14</v>
      </c>
      <c r="R4133" s="1" t="str">
        <f t="shared" si="583"/>
        <v>Established</v>
      </c>
      <c r="S4133" s="1"/>
      <c r="T4133" t="s">
        <v>606</v>
      </c>
      <c r="U4133" t="s">
        <v>227</v>
      </c>
      <c r="V4133">
        <f t="shared" si="584"/>
        <v>0</v>
      </c>
    </row>
    <row r="4134" spans="1:22" x14ac:dyDescent="0.35">
      <c r="A4134">
        <v>4132</v>
      </c>
      <c r="B4134" t="s">
        <v>7174</v>
      </c>
      <c r="C4134" t="str">
        <f t="shared" si="576"/>
        <v>Don’t Buy</v>
      </c>
      <c r="D4134" t="str">
        <f t="shared" si="577"/>
        <v>Long Name</v>
      </c>
      <c r="E4134">
        <v>3.1</v>
      </c>
      <c r="F4134">
        <f>IF(Q4134&lt;10,E4134+0.1,E4134)</f>
        <v>3.1</v>
      </c>
      <c r="G4134">
        <f>MIN(IF(Q4134&lt;10,E4134+0.5,E4134),5)</f>
        <v>3.1</v>
      </c>
      <c r="H4134" t="str">
        <f t="shared" si="578"/>
        <v>Average Place to Work</v>
      </c>
      <c r="I4134">
        <v>127</v>
      </c>
      <c r="J4134" t="b">
        <f t="shared" si="579"/>
        <v>0</v>
      </c>
      <c r="K4134" t="b">
        <f>OR(E4134&gt;3.5,Q4134&lt;10)</f>
        <v>0</v>
      </c>
      <c r="L4134" t="s">
        <v>19</v>
      </c>
      <c r="M4134" t="s">
        <v>4408</v>
      </c>
      <c r="N4134" t="str">
        <f t="shared" si="580"/>
        <v>None</v>
      </c>
      <c r="O4134" t="str">
        <f t="shared" si="581"/>
        <v>None</v>
      </c>
      <c r="P4134" t="s">
        <v>183</v>
      </c>
      <c r="Q4134" s="2">
        <f t="shared" si="582"/>
        <v>10</v>
      </c>
      <c r="R4134" s="1" t="str">
        <f t="shared" si="583"/>
        <v>Established</v>
      </c>
      <c r="S4134" s="1"/>
      <c r="T4134" t="s">
        <v>598</v>
      </c>
      <c r="U4134" t="s">
        <v>312</v>
      </c>
      <c r="V4134">
        <f t="shared" si="584"/>
        <v>0</v>
      </c>
    </row>
    <row r="4135" spans="1:22" x14ac:dyDescent="0.35">
      <c r="A4135">
        <v>4133</v>
      </c>
      <c r="B4135" t="s">
        <v>7175</v>
      </c>
      <c r="C4135" t="str">
        <f t="shared" si="576"/>
        <v>Don’t Buy</v>
      </c>
      <c r="D4135" t="str">
        <f t="shared" si="577"/>
        <v>Short Name</v>
      </c>
      <c r="E4135">
        <v>4</v>
      </c>
      <c r="F4135">
        <f>IF(Q4135&lt;10,E4135+0.1,E4135)</f>
        <v>4</v>
      </c>
      <c r="G4135">
        <f>MIN(IF(Q4135&lt;10,E4135+0.5,E4135),5)</f>
        <v>4</v>
      </c>
      <c r="H4135" t="str">
        <f t="shared" si="578"/>
        <v>Average Place to Work</v>
      </c>
      <c r="I4135">
        <v>127</v>
      </c>
      <c r="J4135" t="b">
        <f t="shared" si="579"/>
        <v>0</v>
      </c>
      <c r="K4135" t="b">
        <f>OR(E4135&gt;3.5,Q4135&lt;10)</f>
        <v>1</v>
      </c>
      <c r="L4135" t="s">
        <v>9</v>
      </c>
      <c r="M4135" t="s">
        <v>7176</v>
      </c>
      <c r="N4135" t="str">
        <f t="shared" si="580"/>
        <v>None</v>
      </c>
      <c r="O4135" t="str">
        <f t="shared" si="581"/>
        <v>None</v>
      </c>
      <c r="P4135" t="s">
        <v>1334</v>
      </c>
      <c r="Q4135" s="2">
        <f t="shared" si="582"/>
        <v>159</v>
      </c>
      <c r="R4135" s="1" t="str">
        <f t="shared" si="583"/>
        <v>Established</v>
      </c>
      <c r="S4135" s="1"/>
      <c r="T4135" t="s">
        <v>115</v>
      </c>
      <c r="U4135" t="s">
        <v>24</v>
      </c>
      <c r="V4135">
        <f t="shared" si="584"/>
        <v>500000</v>
      </c>
    </row>
    <row r="4136" spans="1:22" x14ac:dyDescent="0.35">
      <c r="A4136">
        <v>4134</v>
      </c>
      <c r="B4136" t="s">
        <v>7177</v>
      </c>
      <c r="C4136" t="str">
        <f t="shared" si="576"/>
        <v>Don’t Buy</v>
      </c>
      <c r="D4136" t="str">
        <f t="shared" si="577"/>
        <v>Long Name</v>
      </c>
      <c r="E4136">
        <v>3.3</v>
      </c>
      <c r="F4136">
        <f>IF(Q4136&lt;10,E4136+0.1,E4136)</f>
        <v>3.3</v>
      </c>
      <c r="G4136">
        <f>MIN(IF(Q4136&lt;10,E4136+0.5,E4136),5)</f>
        <v>3.3</v>
      </c>
      <c r="H4136" t="str">
        <f t="shared" si="578"/>
        <v>Average Place to Work</v>
      </c>
      <c r="I4136">
        <v>127</v>
      </c>
      <c r="J4136" t="b">
        <f t="shared" si="579"/>
        <v>0</v>
      </c>
      <c r="K4136" t="b">
        <f>OR(E4136&gt;3.5,Q4136&lt;10)</f>
        <v>0</v>
      </c>
      <c r="L4136" t="s">
        <v>19</v>
      </c>
      <c r="M4136" t="s">
        <v>4212</v>
      </c>
      <c r="N4136" t="str">
        <f t="shared" si="580"/>
        <v>None</v>
      </c>
      <c r="O4136" t="str">
        <f t="shared" si="581"/>
        <v>None</v>
      </c>
      <c r="P4136" t="s">
        <v>626</v>
      </c>
      <c r="Q4136" s="2">
        <f t="shared" si="582"/>
        <v>17</v>
      </c>
      <c r="R4136" s="1" t="str">
        <f t="shared" si="583"/>
        <v>Established</v>
      </c>
      <c r="S4136" s="1"/>
      <c r="T4136" t="s">
        <v>1183</v>
      </c>
      <c r="U4136" t="s">
        <v>56</v>
      </c>
      <c r="V4136">
        <f t="shared" si="584"/>
        <v>0</v>
      </c>
    </row>
    <row r="4137" spans="1:22" x14ac:dyDescent="0.35">
      <c r="A4137">
        <v>4135</v>
      </c>
      <c r="B4137" t="s">
        <v>7178</v>
      </c>
      <c r="C4137" t="str">
        <f t="shared" si="576"/>
        <v>Don’t Buy</v>
      </c>
      <c r="D4137" t="str">
        <f t="shared" si="577"/>
        <v>Long Name</v>
      </c>
      <c r="E4137">
        <v>4.3</v>
      </c>
      <c r="F4137">
        <f>IF(Q4137&lt;10,E4137+0.1,E4137)</f>
        <v>4.3</v>
      </c>
      <c r="G4137">
        <f>MIN(IF(Q4137&lt;10,E4137+0.5,E4137),5)</f>
        <v>4.3</v>
      </c>
      <c r="H4137" t="str">
        <f t="shared" si="578"/>
        <v>Average Place to Work</v>
      </c>
      <c r="I4137">
        <v>127</v>
      </c>
      <c r="J4137" t="b">
        <f t="shared" si="579"/>
        <v>0</v>
      </c>
      <c r="K4137" t="b">
        <f>OR(E4137&gt;3.5,Q4137&lt;10)</f>
        <v>1</v>
      </c>
      <c r="L4137" t="s">
        <v>19</v>
      </c>
      <c r="M4137" t="s">
        <v>7179</v>
      </c>
      <c r="N4137" t="str">
        <f t="shared" si="580"/>
        <v>None</v>
      </c>
      <c r="O4137" t="str">
        <f t="shared" si="581"/>
        <v>None</v>
      </c>
      <c r="P4137" t="s">
        <v>11</v>
      </c>
      <c r="Q4137" s="2">
        <f t="shared" si="582"/>
        <v>54</v>
      </c>
      <c r="R4137" s="1" t="str">
        <f t="shared" si="583"/>
        <v>Established</v>
      </c>
      <c r="S4137" s="1"/>
      <c r="T4137" t="s">
        <v>606</v>
      </c>
      <c r="U4137" t="s">
        <v>192</v>
      </c>
      <c r="V4137">
        <f t="shared" si="584"/>
        <v>0</v>
      </c>
    </row>
    <row r="4138" spans="1:22" x14ac:dyDescent="0.35">
      <c r="A4138">
        <v>4136</v>
      </c>
      <c r="B4138" t="s">
        <v>7180</v>
      </c>
      <c r="C4138" t="str">
        <f t="shared" si="576"/>
        <v>Don’t Buy</v>
      </c>
      <c r="D4138" t="str">
        <f t="shared" si="577"/>
        <v>Long Name</v>
      </c>
      <c r="E4138">
        <v>4</v>
      </c>
      <c r="F4138">
        <f>IF(Q4138&lt;10,E4138+0.1,E4138)</f>
        <v>4</v>
      </c>
      <c r="G4138">
        <f>MIN(IF(Q4138&lt;10,E4138+0.5,E4138),5)</f>
        <v>4</v>
      </c>
      <c r="H4138" t="str">
        <f t="shared" si="578"/>
        <v>Average Place to Work</v>
      </c>
      <c r="I4138">
        <v>127</v>
      </c>
      <c r="J4138" t="b">
        <f t="shared" si="579"/>
        <v>0</v>
      </c>
      <c r="K4138" t="b">
        <f>OR(E4138&gt;3.5,Q4138&lt;10)</f>
        <v>1</v>
      </c>
      <c r="L4138" t="s">
        <v>9</v>
      </c>
      <c r="M4138" t="s">
        <v>7181</v>
      </c>
      <c r="N4138" t="str">
        <f t="shared" si="580"/>
        <v>None</v>
      </c>
      <c r="O4138" t="str">
        <f t="shared" si="581"/>
        <v>None</v>
      </c>
      <c r="P4138" t="s">
        <v>50</v>
      </c>
      <c r="Q4138" s="2">
        <f t="shared" si="582"/>
        <v>29</v>
      </c>
      <c r="R4138" s="1" t="str">
        <f t="shared" si="583"/>
        <v>Established</v>
      </c>
      <c r="S4138" s="1"/>
      <c r="T4138" t="s">
        <v>606</v>
      </c>
      <c r="U4138" t="s">
        <v>687</v>
      </c>
      <c r="V4138">
        <f t="shared" si="584"/>
        <v>0</v>
      </c>
    </row>
    <row r="4139" spans="1:22" x14ac:dyDescent="0.35">
      <c r="A4139">
        <v>4137</v>
      </c>
      <c r="B4139" t="s">
        <v>7182</v>
      </c>
      <c r="C4139" t="str">
        <f t="shared" si="576"/>
        <v>Don’t Buy</v>
      </c>
      <c r="D4139" t="str">
        <f t="shared" si="577"/>
        <v>Long Name</v>
      </c>
      <c r="E4139">
        <v>3.6</v>
      </c>
      <c r="F4139">
        <f>IF(Q4139&lt;10,E4139+0.1,E4139)</f>
        <v>3.6</v>
      </c>
      <c r="G4139">
        <f>MIN(IF(Q4139&lt;10,E4139+0.5,E4139),5)</f>
        <v>3.6</v>
      </c>
      <c r="H4139" t="str">
        <f t="shared" si="578"/>
        <v>Average Place to Work</v>
      </c>
      <c r="I4139">
        <v>127</v>
      </c>
      <c r="J4139" t="b">
        <f t="shared" si="579"/>
        <v>0</v>
      </c>
      <c r="K4139" t="b">
        <f>OR(E4139&gt;3.5,Q4139&lt;10)</f>
        <v>1</v>
      </c>
      <c r="L4139" t="s">
        <v>19</v>
      </c>
      <c r="M4139" t="s">
        <v>3948</v>
      </c>
      <c r="N4139" t="str">
        <f t="shared" si="580"/>
        <v>Indian Silicon Valley Startups</v>
      </c>
      <c r="O4139" t="str">
        <f t="shared" si="581"/>
        <v>None</v>
      </c>
      <c r="P4139" t="s">
        <v>180</v>
      </c>
      <c r="Q4139" s="2">
        <f t="shared" si="582"/>
        <v>23</v>
      </c>
      <c r="R4139" s="1" t="str">
        <f t="shared" si="583"/>
        <v>Established</v>
      </c>
      <c r="S4139" s="1"/>
      <c r="T4139" t="s">
        <v>606</v>
      </c>
      <c r="U4139" t="s">
        <v>36</v>
      </c>
      <c r="V4139">
        <f t="shared" si="584"/>
        <v>0</v>
      </c>
    </row>
    <row r="4140" spans="1:22" x14ac:dyDescent="0.35">
      <c r="A4140">
        <v>4138</v>
      </c>
      <c r="B4140" t="s">
        <v>7183</v>
      </c>
      <c r="C4140" t="str">
        <f t="shared" si="576"/>
        <v>Don’t Buy</v>
      </c>
      <c r="D4140" t="str">
        <f t="shared" si="577"/>
        <v>Long Name</v>
      </c>
      <c r="E4140">
        <v>3.8</v>
      </c>
      <c r="F4140">
        <f>IF(Q4140&lt;10,E4140+0.1,E4140)</f>
        <v>3.8</v>
      </c>
      <c r="G4140">
        <f>MIN(IF(Q4140&lt;10,E4140+0.5,E4140),5)</f>
        <v>3.8</v>
      </c>
      <c r="H4140" t="str">
        <f t="shared" si="578"/>
        <v>Average Place to Work</v>
      </c>
      <c r="I4140">
        <v>127</v>
      </c>
      <c r="J4140" t="b">
        <f t="shared" si="579"/>
        <v>0</v>
      </c>
      <c r="K4140" t="b">
        <f>OR(E4140&gt;3.5,Q4140&lt;10)</f>
        <v>1</v>
      </c>
      <c r="L4140" t="s">
        <v>19</v>
      </c>
      <c r="M4140" t="s">
        <v>3281</v>
      </c>
      <c r="N4140" t="str">
        <f t="shared" si="580"/>
        <v>None</v>
      </c>
      <c r="O4140" t="str">
        <f t="shared" si="581"/>
        <v>None</v>
      </c>
      <c r="P4140" t="s">
        <v>111</v>
      </c>
      <c r="Q4140" s="2">
        <f t="shared" si="582"/>
        <v>22</v>
      </c>
      <c r="R4140" s="1" t="str">
        <f t="shared" si="583"/>
        <v>Established</v>
      </c>
      <c r="S4140" s="1"/>
      <c r="T4140" t="s">
        <v>1183</v>
      </c>
      <c r="U4140" t="s">
        <v>68</v>
      </c>
      <c r="V4140">
        <f t="shared" si="584"/>
        <v>0</v>
      </c>
    </row>
    <row r="4141" spans="1:22" x14ac:dyDescent="0.35">
      <c r="A4141">
        <v>4139</v>
      </c>
      <c r="B4141" t="s">
        <v>7184</v>
      </c>
      <c r="C4141" t="str">
        <f t="shared" si="576"/>
        <v>Don’t Buy</v>
      </c>
      <c r="D4141" t="str">
        <f t="shared" si="577"/>
        <v>Long Name</v>
      </c>
      <c r="E4141">
        <v>3.7</v>
      </c>
      <c r="F4141">
        <f>IF(Q4141&lt;10,E4141+0.1,E4141)</f>
        <v>3.7</v>
      </c>
      <c r="G4141">
        <f>MIN(IF(Q4141&lt;10,E4141+0.5,E4141),5)</f>
        <v>3.7</v>
      </c>
      <c r="H4141" t="str">
        <f t="shared" si="578"/>
        <v>Average Place to Work</v>
      </c>
      <c r="I4141">
        <v>127</v>
      </c>
      <c r="J4141" t="b">
        <f t="shared" si="579"/>
        <v>0</v>
      </c>
      <c r="K4141" t="b">
        <f>OR(E4141&gt;3.5,Q4141&lt;10)</f>
        <v>1</v>
      </c>
      <c r="L4141" t="s">
        <v>19</v>
      </c>
      <c r="M4141" t="s">
        <v>4337</v>
      </c>
      <c r="N4141" t="str">
        <f t="shared" si="580"/>
        <v>None</v>
      </c>
      <c r="O4141" t="str">
        <f t="shared" si="581"/>
        <v>None</v>
      </c>
      <c r="P4141" t="s">
        <v>44</v>
      </c>
      <c r="Q4141" s="2">
        <f t="shared" si="582"/>
        <v>25</v>
      </c>
      <c r="R4141" s="1" t="str">
        <f t="shared" si="583"/>
        <v>Established</v>
      </c>
      <c r="S4141" s="1"/>
      <c r="T4141" t="s">
        <v>1183</v>
      </c>
      <c r="U4141" t="s">
        <v>68</v>
      </c>
      <c r="V4141">
        <f t="shared" si="584"/>
        <v>0</v>
      </c>
    </row>
    <row r="4142" spans="1:22" x14ac:dyDescent="0.35">
      <c r="A4142">
        <v>4140</v>
      </c>
      <c r="B4142" t="s">
        <v>7185</v>
      </c>
      <c r="C4142" t="str">
        <f t="shared" si="576"/>
        <v>Don’t Buy</v>
      </c>
      <c r="D4142" t="str">
        <f t="shared" si="577"/>
        <v>Long Name</v>
      </c>
      <c r="E4142">
        <v>3.5</v>
      </c>
      <c r="F4142">
        <f>IF(Q4142&lt;10,E4142+0.1,E4142)</f>
        <v>3.5</v>
      </c>
      <c r="G4142">
        <f>MIN(IF(Q4142&lt;10,E4142+0.5,E4142),5)</f>
        <v>3.5</v>
      </c>
      <c r="H4142" t="str">
        <f t="shared" si="578"/>
        <v>Average Place to Work</v>
      </c>
      <c r="I4142">
        <v>127</v>
      </c>
      <c r="J4142" t="b">
        <f t="shared" si="579"/>
        <v>0</v>
      </c>
      <c r="K4142" t="b">
        <f>OR(E4142&gt;3.5,Q4142&lt;10)</f>
        <v>0</v>
      </c>
      <c r="L4142" t="s">
        <v>19</v>
      </c>
      <c r="M4142" t="s">
        <v>7186</v>
      </c>
      <c r="N4142" t="str">
        <f t="shared" si="580"/>
        <v>None</v>
      </c>
      <c r="O4142" t="str">
        <f t="shared" si="581"/>
        <v>None</v>
      </c>
      <c r="P4142" t="s">
        <v>114</v>
      </c>
      <c r="Q4142" s="2">
        <f t="shared" si="582"/>
        <v>11</v>
      </c>
      <c r="R4142" s="1" t="str">
        <f t="shared" si="583"/>
        <v>Established</v>
      </c>
      <c r="S4142" s="1"/>
      <c r="T4142" t="s">
        <v>2426</v>
      </c>
      <c r="U4142" t="s">
        <v>647</v>
      </c>
      <c r="V4142">
        <f t="shared" si="584"/>
        <v>0</v>
      </c>
    </row>
    <row r="4143" spans="1:22" x14ac:dyDescent="0.35">
      <c r="A4143">
        <v>4141</v>
      </c>
      <c r="B4143" t="s">
        <v>7187</v>
      </c>
      <c r="C4143" t="str">
        <f t="shared" si="576"/>
        <v>Don’t Buy</v>
      </c>
      <c r="D4143" t="str">
        <f t="shared" si="577"/>
        <v>Long Name</v>
      </c>
      <c r="E4143">
        <v>4</v>
      </c>
      <c r="F4143">
        <f>IF(Q4143&lt;10,E4143+0.1,E4143)</f>
        <v>4</v>
      </c>
      <c r="G4143">
        <f>MIN(IF(Q4143&lt;10,E4143+0.5,E4143),5)</f>
        <v>4</v>
      </c>
      <c r="H4143" t="str">
        <f t="shared" si="578"/>
        <v>Average Place to Work</v>
      </c>
      <c r="I4143">
        <v>127</v>
      </c>
      <c r="J4143" t="b">
        <f t="shared" si="579"/>
        <v>0</v>
      </c>
      <c r="K4143" t="b">
        <f>OR(E4143&gt;3.5,Q4143&lt;10)</f>
        <v>1</v>
      </c>
      <c r="L4143" t="s">
        <v>9</v>
      </c>
      <c r="M4143" t="s">
        <v>4819</v>
      </c>
      <c r="N4143" t="str">
        <f t="shared" si="580"/>
        <v>None</v>
      </c>
      <c r="O4143" t="str">
        <f t="shared" si="581"/>
        <v>None</v>
      </c>
      <c r="P4143" t="s">
        <v>841</v>
      </c>
      <c r="Q4143" s="2">
        <f t="shared" si="582"/>
        <v>72</v>
      </c>
      <c r="R4143" s="1" t="str">
        <f t="shared" si="583"/>
        <v>Established</v>
      </c>
      <c r="S4143" s="1"/>
      <c r="T4143" t="s">
        <v>606</v>
      </c>
      <c r="U4143" t="s">
        <v>24</v>
      </c>
      <c r="V4143">
        <f t="shared" si="584"/>
        <v>500000</v>
      </c>
    </row>
    <row r="4144" spans="1:22" x14ac:dyDescent="0.35">
      <c r="A4144">
        <v>4142</v>
      </c>
      <c r="B4144" t="s">
        <v>7188</v>
      </c>
      <c r="C4144" t="str">
        <f t="shared" si="576"/>
        <v>Buy</v>
      </c>
      <c r="D4144" t="str">
        <f t="shared" si="577"/>
        <v>Long Name</v>
      </c>
      <c r="E4144">
        <v>3.2</v>
      </c>
      <c r="F4144">
        <f>IF(Q4144&lt;10,E4144+0.1,E4144)</f>
        <v>3.2</v>
      </c>
      <c r="G4144">
        <f>MIN(IF(Q4144&lt;10,E4144+0.5,E4144),5)</f>
        <v>3.2</v>
      </c>
      <c r="H4144" t="str">
        <f t="shared" si="578"/>
        <v>Average Place to Work</v>
      </c>
      <c r="I4144">
        <v>127</v>
      </c>
      <c r="J4144" t="b">
        <f t="shared" si="579"/>
        <v>0</v>
      </c>
      <c r="K4144" t="b">
        <f>OR(E4144&gt;3.5,Q4144&lt;10)</f>
        <v>0</v>
      </c>
      <c r="L4144" t="s">
        <v>19</v>
      </c>
      <c r="M4144" t="s">
        <v>7189</v>
      </c>
      <c r="N4144" t="str">
        <f t="shared" si="580"/>
        <v>None</v>
      </c>
      <c r="O4144" t="str">
        <f t="shared" si="581"/>
        <v>None</v>
      </c>
      <c r="P4144" t="s">
        <v>67</v>
      </c>
      <c r="Q4144" s="2">
        <f t="shared" si="582"/>
        <v>15</v>
      </c>
      <c r="R4144" s="1" t="str">
        <f t="shared" si="583"/>
        <v>Established</v>
      </c>
      <c r="S4144" s="1"/>
      <c r="T4144" t="s">
        <v>1183</v>
      </c>
      <c r="U4144" t="s">
        <v>17</v>
      </c>
      <c r="V4144">
        <f t="shared" si="584"/>
        <v>500000</v>
      </c>
    </row>
    <row r="4145" spans="1:22" x14ac:dyDescent="0.35">
      <c r="A4145">
        <v>4143</v>
      </c>
      <c r="B4145" t="s">
        <v>7190</v>
      </c>
      <c r="C4145" t="str">
        <f t="shared" si="576"/>
        <v>Don’t Buy</v>
      </c>
      <c r="D4145" t="str">
        <f t="shared" si="577"/>
        <v>Long Name</v>
      </c>
      <c r="E4145">
        <v>4.0999999999999996</v>
      </c>
      <c r="F4145">
        <f>IF(Q4145&lt;10,E4145+0.1,E4145)</f>
        <v>4.0999999999999996</v>
      </c>
      <c r="G4145">
        <f>MIN(IF(Q4145&lt;10,E4145+0.5,E4145),5)</f>
        <v>4.0999999999999996</v>
      </c>
      <c r="H4145" t="str">
        <f t="shared" si="578"/>
        <v>Average Place to Work</v>
      </c>
      <c r="I4145">
        <v>127</v>
      </c>
      <c r="J4145" t="b">
        <f t="shared" si="579"/>
        <v>0</v>
      </c>
      <c r="K4145" t="b">
        <f>OR(E4145&gt;3.5,Q4145&lt;10)</f>
        <v>1</v>
      </c>
      <c r="L4145" t="s">
        <v>9</v>
      </c>
      <c r="M4145" t="s">
        <v>4977</v>
      </c>
      <c r="N4145" t="str">
        <f t="shared" si="580"/>
        <v>None</v>
      </c>
      <c r="O4145" t="str">
        <f t="shared" si="581"/>
        <v>None</v>
      </c>
      <c r="P4145" t="s">
        <v>86</v>
      </c>
      <c r="Q4145" s="2">
        <f t="shared" si="582"/>
        <v>27</v>
      </c>
      <c r="R4145" s="1" t="str">
        <f t="shared" si="583"/>
        <v>Established</v>
      </c>
      <c r="S4145" s="1"/>
      <c r="T4145" t="s">
        <v>2372</v>
      </c>
      <c r="U4145" t="s">
        <v>297</v>
      </c>
      <c r="V4145">
        <f t="shared" si="584"/>
        <v>0</v>
      </c>
    </row>
    <row r="4146" spans="1:22" x14ac:dyDescent="0.35">
      <c r="A4146">
        <v>4144</v>
      </c>
      <c r="B4146" t="s">
        <v>7191</v>
      </c>
      <c r="C4146" t="str">
        <f t="shared" si="576"/>
        <v>Buy</v>
      </c>
      <c r="D4146" t="str">
        <f t="shared" si="577"/>
        <v>Long Name</v>
      </c>
      <c r="E4146">
        <v>3.2</v>
      </c>
      <c r="F4146">
        <f>IF(Q4146&lt;10,E4146+0.1,E4146)</f>
        <v>3.2</v>
      </c>
      <c r="G4146">
        <f>MIN(IF(Q4146&lt;10,E4146+0.5,E4146),5)</f>
        <v>3.2</v>
      </c>
      <c r="H4146" t="str">
        <f t="shared" si="578"/>
        <v>Average Place to Work</v>
      </c>
      <c r="I4146">
        <v>127</v>
      </c>
      <c r="J4146" t="b">
        <f t="shared" si="579"/>
        <v>0</v>
      </c>
      <c r="K4146" t="b">
        <f>OR(E4146&gt;3.5,Q4146&lt;10)</f>
        <v>0</v>
      </c>
      <c r="L4146" t="s">
        <v>19</v>
      </c>
      <c r="M4146" t="s">
        <v>2543</v>
      </c>
      <c r="N4146" t="str">
        <f t="shared" si="580"/>
        <v>Indian Silicon Valley Startups</v>
      </c>
      <c r="O4146" t="str">
        <f t="shared" si="581"/>
        <v>None</v>
      </c>
      <c r="P4146" t="s">
        <v>183</v>
      </c>
      <c r="Q4146" s="2">
        <f t="shared" si="582"/>
        <v>10</v>
      </c>
      <c r="R4146" s="1" t="str">
        <f t="shared" si="583"/>
        <v>Established</v>
      </c>
      <c r="S4146" s="1"/>
      <c r="T4146" t="s">
        <v>598</v>
      </c>
      <c r="U4146" t="s">
        <v>36</v>
      </c>
      <c r="V4146">
        <f t="shared" si="584"/>
        <v>0</v>
      </c>
    </row>
    <row r="4147" spans="1:22" x14ac:dyDescent="0.35">
      <c r="A4147">
        <v>4145</v>
      </c>
      <c r="B4147" t="s">
        <v>7192</v>
      </c>
      <c r="C4147" t="str">
        <f t="shared" si="576"/>
        <v>Don’t Buy</v>
      </c>
      <c r="D4147" t="str">
        <f t="shared" si="577"/>
        <v>Long Name</v>
      </c>
      <c r="E4147">
        <v>3.9</v>
      </c>
      <c r="F4147">
        <f>IF(Q4147&lt;10,E4147+0.1,E4147)</f>
        <v>3.9</v>
      </c>
      <c r="G4147">
        <f>MIN(IF(Q4147&lt;10,E4147+0.5,E4147),5)</f>
        <v>3.9</v>
      </c>
      <c r="H4147" t="str">
        <f t="shared" si="578"/>
        <v>Average Place to Work</v>
      </c>
      <c r="I4147">
        <v>127</v>
      </c>
      <c r="J4147" t="b">
        <f t="shared" si="579"/>
        <v>0</v>
      </c>
      <c r="K4147" t="b">
        <f>OR(E4147&gt;3.5,Q4147&lt;10)</f>
        <v>1</v>
      </c>
      <c r="L4147" t="s">
        <v>9</v>
      </c>
      <c r="M4147" t="s">
        <v>6254</v>
      </c>
      <c r="N4147" t="str">
        <f t="shared" si="580"/>
        <v>None</v>
      </c>
      <c r="O4147" t="str">
        <f t="shared" si="581"/>
        <v>None</v>
      </c>
      <c r="P4147" t="s">
        <v>666</v>
      </c>
      <c r="Q4147" s="2">
        <f t="shared" si="582"/>
        <v>48</v>
      </c>
      <c r="R4147" s="1" t="str">
        <f t="shared" si="583"/>
        <v>Established</v>
      </c>
      <c r="S4147" s="1"/>
      <c r="T4147" t="s">
        <v>115</v>
      </c>
      <c r="U4147" t="s">
        <v>306</v>
      </c>
      <c r="V4147">
        <f t="shared" si="584"/>
        <v>0</v>
      </c>
    </row>
    <row r="4148" spans="1:22" x14ac:dyDescent="0.35">
      <c r="A4148">
        <v>4146</v>
      </c>
      <c r="B4148" t="s">
        <v>7193</v>
      </c>
      <c r="C4148" t="str">
        <f t="shared" si="576"/>
        <v>Buy</v>
      </c>
      <c r="D4148" t="str">
        <f t="shared" si="577"/>
        <v>Short Name</v>
      </c>
      <c r="E4148">
        <v>3.6</v>
      </c>
      <c r="F4148">
        <f>IF(Q4148&lt;10,E4148+0.1,E4148)</f>
        <v>3.6</v>
      </c>
      <c r="G4148">
        <f>MIN(IF(Q4148&lt;10,E4148+0.5,E4148),5)</f>
        <v>3.6</v>
      </c>
      <c r="H4148" t="str">
        <f t="shared" si="578"/>
        <v>Average Place to Work</v>
      </c>
      <c r="I4148">
        <v>127</v>
      </c>
      <c r="J4148" t="b">
        <f t="shared" si="579"/>
        <v>0</v>
      </c>
      <c r="K4148" t="b">
        <f>OR(E4148&gt;3.5,Q4148&lt;10)</f>
        <v>1</v>
      </c>
      <c r="L4148" t="s">
        <v>19</v>
      </c>
      <c r="M4148" t="s">
        <v>2850</v>
      </c>
      <c r="N4148" t="str">
        <f t="shared" si="580"/>
        <v>None</v>
      </c>
      <c r="O4148" t="str">
        <f t="shared" si="581"/>
        <v>None</v>
      </c>
      <c r="P4148" t="s">
        <v>143</v>
      </c>
      <c r="Q4148" s="2">
        <f t="shared" si="582"/>
        <v>24</v>
      </c>
      <c r="R4148" s="1" t="str">
        <f t="shared" si="583"/>
        <v>Established</v>
      </c>
      <c r="S4148" s="1"/>
      <c r="T4148" t="s">
        <v>1183</v>
      </c>
      <c r="U4148" t="s">
        <v>24</v>
      </c>
      <c r="V4148">
        <f t="shared" si="584"/>
        <v>500000</v>
      </c>
    </row>
    <row r="4149" spans="1:22" x14ac:dyDescent="0.35">
      <c r="A4149">
        <v>4147</v>
      </c>
      <c r="B4149" t="s">
        <v>7194</v>
      </c>
      <c r="C4149" t="str">
        <f t="shared" si="576"/>
        <v>Don’t Buy</v>
      </c>
      <c r="D4149" t="str">
        <f t="shared" si="577"/>
        <v>Short Name</v>
      </c>
      <c r="E4149">
        <v>4</v>
      </c>
      <c r="F4149">
        <f>IF(Q4149&lt;10,E4149+0.1,E4149)</f>
        <v>4</v>
      </c>
      <c r="G4149">
        <f>MIN(IF(Q4149&lt;10,E4149+0.5,E4149),5)</f>
        <v>4</v>
      </c>
      <c r="H4149" t="str">
        <f t="shared" si="578"/>
        <v>Average Place to Work</v>
      </c>
      <c r="I4149">
        <v>127</v>
      </c>
      <c r="J4149" t="b">
        <f t="shared" si="579"/>
        <v>0</v>
      </c>
      <c r="K4149" t="b">
        <f>OR(E4149&gt;3.5,Q4149&lt;10)</f>
        <v>1</v>
      </c>
      <c r="L4149" t="s">
        <v>9</v>
      </c>
      <c r="M4149" t="s">
        <v>3909</v>
      </c>
      <c r="N4149" t="str">
        <f t="shared" si="580"/>
        <v>None</v>
      </c>
      <c r="O4149" t="str">
        <f t="shared" si="581"/>
        <v>None</v>
      </c>
      <c r="P4149" t="s">
        <v>654</v>
      </c>
      <c r="Q4149" s="2">
        <f t="shared" si="582"/>
        <v>50</v>
      </c>
      <c r="R4149" s="1" t="str">
        <f t="shared" si="583"/>
        <v>Established</v>
      </c>
      <c r="S4149" s="1"/>
      <c r="T4149" t="s">
        <v>606</v>
      </c>
      <c r="U4149" t="s">
        <v>826</v>
      </c>
      <c r="V4149">
        <f t="shared" si="584"/>
        <v>0</v>
      </c>
    </row>
    <row r="4150" spans="1:22" x14ac:dyDescent="0.35">
      <c r="A4150">
        <v>4148</v>
      </c>
      <c r="B4150" t="s">
        <v>7195</v>
      </c>
      <c r="C4150" t="str">
        <f t="shared" si="576"/>
        <v>Don’t Buy</v>
      </c>
      <c r="D4150" t="str">
        <f t="shared" si="577"/>
        <v>Long Name</v>
      </c>
      <c r="E4150">
        <v>4.2</v>
      </c>
      <c r="F4150">
        <f>IF(Q4150&lt;10,E4150+0.1,E4150)</f>
        <v>4.2</v>
      </c>
      <c r="G4150">
        <f>MIN(IF(Q4150&lt;10,E4150+0.5,E4150),5)</f>
        <v>4.2</v>
      </c>
      <c r="H4150" t="str">
        <f t="shared" si="578"/>
        <v>Average Place to Work</v>
      </c>
      <c r="I4150">
        <v>127</v>
      </c>
      <c r="J4150" t="b">
        <f t="shared" si="579"/>
        <v>0</v>
      </c>
      <c r="K4150" t="b">
        <f>OR(E4150&gt;3.5,Q4150&lt;10)</f>
        <v>1</v>
      </c>
      <c r="L4150" t="s">
        <v>19</v>
      </c>
      <c r="M4150" t="s">
        <v>7196</v>
      </c>
      <c r="N4150" t="str">
        <f t="shared" si="580"/>
        <v>None</v>
      </c>
      <c r="O4150" t="str">
        <f t="shared" si="581"/>
        <v>None</v>
      </c>
      <c r="P4150" t="s">
        <v>241</v>
      </c>
      <c r="Q4150" s="2">
        <f t="shared" si="582"/>
        <v>13</v>
      </c>
      <c r="R4150" s="1" t="str">
        <f t="shared" si="583"/>
        <v>Established</v>
      </c>
      <c r="S4150" s="1"/>
      <c r="T4150" t="s">
        <v>598</v>
      </c>
      <c r="U4150" t="s">
        <v>255</v>
      </c>
      <c r="V4150">
        <f t="shared" si="584"/>
        <v>0</v>
      </c>
    </row>
    <row r="4151" spans="1:22" x14ac:dyDescent="0.35">
      <c r="A4151">
        <v>4149</v>
      </c>
      <c r="B4151" t="s">
        <v>7197</v>
      </c>
      <c r="C4151" t="str">
        <f t="shared" si="576"/>
        <v>Don’t Buy</v>
      </c>
      <c r="D4151" t="str">
        <f t="shared" si="577"/>
        <v>Long Name</v>
      </c>
      <c r="E4151">
        <v>4.8</v>
      </c>
      <c r="F4151">
        <f>IF(Q4151&lt;10,E4151+0.1,E4151)</f>
        <v>4.8999999999999995</v>
      </c>
      <c r="G4151">
        <f>MIN(IF(Q4151&lt;10,E4151+0.5,E4151),5)</f>
        <v>5</v>
      </c>
      <c r="H4151" t="str">
        <f t="shared" si="578"/>
        <v>Great Place to Work</v>
      </c>
      <c r="I4151">
        <v>127</v>
      </c>
      <c r="J4151" t="b">
        <f t="shared" si="579"/>
        <v>0</v>
      </c>
      <c r="K4151" t="b">
        <f>OR(E4151&gt;3.5,Q4151&lt;10)</f>
        <v>1</v>
      </c>
      <c r="L4151" t="s">
        <v>19</v>
      </c>
      <c r="M4151" t="s">
        <v>7130</v>
      </c>
      <c r="N4151" t="str">
        <f t="shared" si="580"/>
        <v>Indian Silicon Valley Startups</v>
      </c>
      <c r="O4151" t="str">
        <f t="shared" si="581"/>
        <v>None</v>
      </c>
      <c r="P4151" t="s">
        <v>258</v>
      </c>
      <c r="Q4151" s="2">
        <f t="shared" si="582"/>
        <v>7</v>
      </c>
      <c r="R4151" s="1" t="str">
        <f t="shared" si="583"/>
        <v>Startup</v>
      </c>
      <c r="S4151" s="1"/>
      <c r="T4151" t="s">
        <v>1183</v>
      </c>
      <c r="U4151" t="s">
        <v>687</v>
      </c>
      <c r="V4151">
        <f t="shared" si="584"/>
        <v>0</v>
      </c>
    </row>
    <row r="4152" spans="1:22" x14ac:dyDescent="0.35">
      <c r="A4152">
        <v>4150</v>
      </c>
      <c r="B4152" t="s">
        <v>7198</v>
      </c>
      <c r="C4152" t="str">
        <f t="shared" si="576"/>
        <v>Don’t Buy</v>
      </c>
      <c r="D4152" t="str">
        <f t="shared" si="577"/>
        <v>Long Name</v>
      </c>
      <c r="E4152">
        <v>3.5</v>
      </c>
      <c r="F4152">
        <f>IF(Q4152&lt;10,E4152+0.1,E4152)</f>
        <v>3.6</v>
      </c>
      <c r="G4152">
        <f>MIN(IF(Q4152&lt;10,E4152+0.5,E4152),5)</f>
        <v>4</v>
      </c>
      <c r="H4152" t="str">
        <f t="shared" si="578"/>
        <v>Average Place to Work</v>
      </c>
      <c r="I4152">
        <v>127</v>
      </c>
      <c r="J4152" t="b">
        <f t="shared" si="579"/>
        <v>0</v>
      </c>
      <c r="K4152" t="b">
        <f>OR(E4152&gt;3.5,Q4152&lt;10)</f>
        <v>1</v>
      </c>
      <c r="L4152" t="s">
        <v>19</v>
      </c>
      <c r="M4152" t="s">
        <v>1324</v>
      </c>
      <c r="N4152" t="str">
        <f t="shared" si="580"/>
        <v>Indian Silicon Valley Startups</v>
      </c>
      <c r="O4152" t="str">
        <f t="shared" si="581"/>
        <v>None</v>
      </c>
      <c r="P4152" t="s">
        <v>269</v>
      </c>
      <c r="Q4152" s="2">
        <f t="shared" si="582"/>
        <v>9</v>
      </c>
      <c r="R4152" s="1" t="str">
        <f t="shared" si="583"/>
        <v>Startup</v>
      </c>
      <c r="S4152" s="1"/>
      <c r="T4152" t="s">
        <v>115</v>
      </c>
      <c r="U4152" t="s">
        <v>530</v>
      </c>
      <c r="V4152">
        <f t="shared" si="584"/>
        <v>0</v>
      </c>
    </row>
    <row r="4153" spans="1:22" x14ac:dyDescent="0.35">
      <c r="A4153">
        <v>4151</v>
      </c>
      <c r="B4153" t="s">
        <v>7199</v>
      </c>
      <c r="C4153" t="str">
        <f t="shared" si="576"/>
        <v>Don’t Buy</v>
      </c>
      <c r="D4153" t="str">
        <f t="shared" si="577"/>
        <v>Long Name</v>
      </c>
      <c r="E4153">
        <v>4.5</v>
      </c>
      <c r="F4153">
        <f>IF(Q4153&lt;10,E4153+0.1,E4153)</f>
        <v>4.5</v>
      </c>
      <c r="G4153">
        <f>MIN(IF(Q4153&lt;10,E4153+0.5,E4153),5)</f>
        <v>4.5</v>
      </c>
      <c r="H4153" t="str">
        <f t="shared" si="578"/>
        <v>Average Place to Work</v>
      </c>
      <c r="I4153">
        <v>127</v>
      </c>
      <c r="J4153" t="b">
        <f t="shared" si="579"/>
        <v>0</v>
      </c>
      <c r="K4153" t="b">
        <f>OR(E4153&gt;3.5,Q4153&lt;10)</f>
        <v>1</v>
      </c>
      <c r="L4153" t="s">
        <v>19</v>
      </c>
      <c r="M4153" t="s">
        <v>7200</v>
      </c>
      <c r="N4153" t="str">
        <f t="shared" si="580"/>
        <v>None</v>
      </c>
      <c r="O4153" t="str">
        <f t="shared" si="581"/>
        <v>None</v>
      </c>
      <c r="P4153" t="s">
        <v>434</v>
      </c>
      <c r="Q4153" s="2">
        <f t="shared" si="582"/>
        <v>64</v>
      </c>
      <c r="R4153" s="1" t="str">
        <f t="shared" si="583"/>
        <v>Established</v>
      </c>
      <c r="S4153" s="1"/>
      <c r="T4153" t="s">
        <v>598</v>
      </c>
      <c r="U4153" t="s">
        <v>446</v>
      </c>
      <c r="V4153">
        <f t="shared" si="584"/>
        <v>0</v>
      </c>
    </row>
    <row r="4154" spans="1:22" x14ac:dyDescent="0.35">
      <c r="A4154">
        <v>4152</v>
      </c>
      <c r="B4154" t="s">
        <v>7201</v>
      </c>
      <c r="C4154" t="str">
        <f t="shared" si="576"/>
        <v>Don’t Buy</v>
      </c>
      <c r="D4154" t="str">
        <f t="shared" si="577"/>
        <v>Long Name</v>
      </c>
      <c r="E4154">
        <v>4</v>
      </c>
      <c r="F4154">
        <f>IF(Q4154&lt;10,E4154+0.1,E4154)</f>
        <v>4</v>
      </c>
      <c r="G4154">
        <f>MIN(IF(Q4154&lt;10,E4154+0.5,E4154),5)</f>
        <v>4</v>
      </c>
      <c r="H4154" t="str">
        <f t="shared" si="578"/>
        <v>Average Place to Work</v>
      </c>
      <c r="I4154">
        <v>127</v>
      </c>
      <c r="J4154" t="b">
        <f t="shared" si="579"/>
        <v>0</v>
      </c>
      <c r="K4154" t="b">
        <f>OR(E4154&gt;3.5,Q4154&lt;10)</f>
        <v>1</v>
      </c>
      <c r="L4154" t="s">
        <v>19</v>
      </c>
      <c r="M4154" t="s">
        <v>6018</v>
      </c>
      <c r="N4154" t="str">
        <f t="shared" si="580"/>
        <v>None</v>
      </c>
      <c r="O4154" t="str">
        <f t="shared" si="581"/>
        <v>None</v>
      </c>
      <c r="P4154" t="s">
        <v>79</v>
      </c>
      <c r="Q4154" s="2">
        <f t="shared" si="582"/>
        <v>19</v>
      </c>
      <c r="R4154" s="1" t="str">
        <f t="shared" si="583"/>
        <v>Established</v>
      </c>
      <c r="S4154" s="1"/>
      <c r="T4154" t="s">
        <v>1481</v>
      </c>
      <c r="U4154" t="s">
        <v>255</v>
      </c>
      <c r="V4154">
        <f t="shared" si="584"/>
        <v>0</v>
      </c>
    </row>
    <row r="4155" spans="1:22" x14ac:dyDescent="0.35">
      <c r="A4155">
        <v>4153</v>
      </c>
      <c r="B4155" t="s">
        <v>7202</v>
      </c>
      <c r="C4155" t="str">
        <f t="shared" si="576"/>
        <v>Don’t Buy</v>
      </c>
      <c r="D4155" t="str">
        <f t="shared" si="577"/>
        <v>Long Name</v>
      </c>
      <c r="E4155">
        <v>4.2</v>
      </c>
      <c r="F4155">
        <f>IF(Q4155&lt;10,E4155+0.1,E4155)</f>
        <v>4.3</v>
      </c>
      <c r="G4155">
        <f>MIN(IF(Q4155&lt;10,E4155+0.5,E4155),5)</f>
        <v>4.7</v>
      </c>
      <c r="H4155" t="str">
        <f t="shared" si="578"/>
        <v>Average Place to Work</v>
      </c>
      <c r="I4155">
        <v>127</v>
      </c>
      <c r="J4155" t="b">
        <f t="shared" si="579"/>
        <v>0</v>
      </c>
      <c r="K4155" t="b">
        <f>OR(E4155&gt;3.5,Q4155&lt;10)</f>
        <v>1</v>
      </c>
      <c r="L4155" t="s">
        <v>19</v>
      </c>
      <c r="M4155" t="s">
        <v>2320</v>
      </c>
      <c r="N4155" t="str">
        <f t="shared" si="580"/>
        <v>Indian Silicon Valley Startups</v>
      </c>
      <c r="O4155" t="str">
        <f t="shared" si="581"/>
        <v>None</v>
      </c>
      <c r="P4155" t="s">
        <v>502</v>
      </c>
      <c r="Q4155" s="2">
        <f t="shared" si="582"/>
        <v>8</v>
      </c>
      <c r="R4155" s="1" t="str">
        <f t="shared" si="583"/>
        <v>Startup</v>
      </c>
      <c r="S4155" s="1"/>
      <c r="T4155" t="s">
        <v>606</v>
      </c>
      <c r="U4155" t="s">
        <v>227</v>
      </c>
      <c r="V4155">
        <f t="shared" si="584"/>
        <v>0</v>
      </c>
    </row>
    <row r="4156" spans="1:22" x14ac:dyDescent="0.35">
      <c r="A4156">
        <v>4154</v>
      </c>
      <c r="B4156" t="s">
        <v>7203</v>
      </c>
      <c r="C4156" t="str">
        <f t="shared" si="576"/>
        <v>Don’t Buy</v>
      </c>
      <c r="D4156" t="str">
        <f t="shared" si="577"/>
        <v>Long Name</v>
      </c>
      <c r="E4156">
        <v>3.5</v>
      </c>
      <c r="F4156">
        <f>IF(Q4156&lt;10,E4156+0.1,E4156)</f>
        <v>3.5</v>
      </c>
      <c r="G4156">
        <f>MIN(IF(Q4156&lt;10,E4156+0.5,E4156),5)</f>
        <v>3.5</v>
      </c>
      <c r="H4156" t="str">
        <f t="shared" si="578"/>
        <v>Average Place to Work</v>
      </c>
      <c r="I4156">
        <v>127</v>
      </c>
      <c r="J4156" t="b">
        <f t="shared" si="579"/>
        <v>0</v>
      </c>
      <c r="K4156" t="b">
        <f>OR(E4156&gt;3.5,Q4156&lt;10)</f>
        <v>0</v>
      </c>
      <c r="L4156" t="s">
        <v>19</v>
      </c>
      <c r="M4156" t="s">
        <v>7204</v>
      </c>
      <c r="N4156" t="str">
        <f t="shared" si="580"/>
        <v>None</v>
      </c>
      <c r="O4156" t="str">
        <f t="shared" si="581"/>
        <v>None</v>
      </c>
      <c r="P4156" t="s">
        <v>143</v>
      </c>
      <c r="Q4156" s="2">
        <f t="shared" si="582"/>
        <v>24</v>
      </c>
      <c r="R4156" s="1" t="str">
        <f t="shared" si="583"/>
        <v>Established</v>
      </c>
      <c r="S4156" s="1"/>
      <c r="T4156" t="s">
        <v>1481</v>
      </c>
      <c r="U4156" t="s">
        <v>56</v>
      </c>
      <c r="V4156">
        <f t="shared" si="584"/>
        <v>0</v>
      </c>
    </row>
    <row r="4157" spans="1:22" x14ac:dyDescent="0.35">
      <c r="A4157">
        <v>4155</v>
      </c>
      <c r="B4157" t="s">
        <v>7205</v>
      </c>
      <c r="C4157" t="str">
        <f t="shared" si="576"/>
        <v>Don’t Buy</v>
      </c>
      <c r="D4157" t="str">
        <f t="shared" si="577"/>
        <v>Long Name</v>
      </c>
      <c r="E4157">
        <v>3.7</v>
      </c>
      <c r="F4157">
        <f>IF(Q4157&lt;10,E4157+0.1,E4157)</f>
        <v>3.8000000000000003</v>
      </c>
      <c r="G4157">
        <f>MIN(IF(Q4157&lt;10,E4157+0.5,E4157),5)</f>
        <v>4.2</v>
      </c>
      <c r="H4157" t="str">
        <f t="shared" si="578"/>
        <v>Average Place to Work</v>
      </c>
      <c r="I4157">
        <v>127</v>
      </c>
      <c r="J4157" t="b">
        <f t="shared" si="579"/>
        <v>0</v>
      </c>
      <c r="K4157" t="b">
        <f>OR(E4157&gt;3.5,Q4157&lt;10)</f>
        <v>1</v>
      </c>
      <c r="M4157" t="s">
        <v>5970</v>
      </c>
      <c r="N4157" t="str">
        <f t="shared" si="580"/>
        <v>Indian Silicon Valley Startups</v>
      </c>
      <c r="O4157" t="str">
        <f t="shared" si="581"/>
        <v>None</v>
      </c>
      <c r="P4157" t="s">
        <v>108</v>
      </c>
      <c r="Q4157" s="2">
        <f t="shared" si="582"/>
        <v>5</v>
      </c>
      <c r="R4157" s="1" t="str">
        <f t="shared" si="583"/>
        <v>Startup</v>
      </c>
      <c r="S4157" s="1"/>
      <c r="U4157" t="s">
        <v>1677</v>
      </c>
      <c r="V4157">
        <f t="shared" si="584"/>
        <v>0</v>
      </c>
    </row>
    <row r="4158" spans="1:22" x14ac:dyDescent="0.35">
      <c r="A4158">
        <v>4156</v>
      </c>
      <c r="B4158" t="s">
        <v>7206</v>
      </c>
      <c r="C4158" t="str">
        <f t="shared" si="576"/>
        <v>Don’t Buy</v>
      </c>
      <c r="D4158" t="str">
        <f t="shared" si="577"/>
        <v>Long Name</v>
      </c>
      <c r="E4158">
        <v>4.3</v>
      </c>
      <c r="F4158">
        <f>IF(Q4158&lt;10,E4158+0.1,E4158)</f>
        <v>4.3</v>
      </c>
      <c r="G4158">
        <f>MIN(IF(Q4158&lt;10,E4158+0.5,E4158),5)</f>
        <v>4.3</v>
      </c>
      <c r="H4158" t="str">
        <f t="shared" si="578"/>
        <v>Average Place to Work</v>
      </c>
      <c r="I4158">
        <v>127</v>
      </c>
      <c r="J4158" t="b">
        <f t="shared" si="579"/>
        <v>0</v>
      </c>
      <c r="K4158" t="b">
        <f>OR(E4158&gt;3.5,Q4158&lt;10)</f>
        <v>1</v>
      </c>
      <c r="L4158" t="s">
        <v>19</v>
      </c>
      <c r="M4158" t="s">
        <v>7207</v>
      </c>
      <c r="N4158" t="str">
        <f t="shared" si="580"/>
        <v>None</v>
      </c>
      <c r="O4158" t="str">
        <f t="shared" si="581"/>
        <v>None</v>
      </c>
      <c r="P4158" t="s">
        <v>50</v>
      </c>
      <c r="Q4158" s="2">
        <f t="shared" si="582"/>
        <v>29</v>
      </c>
      <c r="R4158" s="1" t="str">
        <f t="shared" si="583"/>
        <v>Established</v>
      </c>
      <c r="S4158" s="1"/>
      <c r="T4158" t="s">
        <v>60</v>
      </c>
      <c r="U4158" t="s">
        <v>144</v>
      </c>
      <c r="V4158">
        <f t="shared" si="584"/>
        <v>0</v>
      </c>
    </row>
    <row r="4159" spans="1:22" x14ac:dyDescent="0.35">
      <c r="A4159">
        <v>4157</v>
      </c>
      <c r="B4159" t="s">
        <v>7208</v>
      </c>
      <c r="C4159" t="str">
        <f t="shared" si="576"/>
        <v>Don’t Buy</v>
      </c>
      <c r="D4159" t="str">
        <f t="shared" si="577"/>
        <v>Long Name</v>
      </c>
      <c r="E4159">
        <v>3.3</v>
      </c>
      <c r="F4159">
        <f>IF(Q4159&lt;10,E4159+0.1,E4159)</f>
        <v>3.3</v>
      </c>
      <c r="G4159">
        <f>MIN(IF(Q4159&lt;10,E4159+0.5,E4159),5)</f>
        <v>3.3</v>
      </c>
      <c r="H4159" t="str">
        <f t="shared" si="578"/>
        <v>Average Place to Work</v>
      </c>
      <c r="I4159">
        <v>127</v>
      </c>
      <c r="J4159" t="b">
        <f t="shared" si="579"/>
        <v>0</v>
      </c>
      <c r="K4159" t="b">
        <f>OR(E4159&gt;3.5,Q4159&lt;10)</f>
        <v>0</v>
      </c>
      <c r="L4159" t="s">
        <v>19</v>
      </c>
      <c r="M4159" t="s">
        <v>3181</v>
      </c>
      <c r="N4159" t="str">
        <f t="shared" si="580"/>
        <v>None</v>
      </c>
      <c r="O4159" t="str">
        <f t="shared" si="581"/>
        <v>None</v>
      </c>
      <c r="P4159" t="s">
        <v>111</v>
      </c>
      <c r="Q4159" s="2">
        <f t="shared" si="582"/>
        <v>22</v>
      </c>
      <c r="R4159" s="1" t="str">
        <f t="shared" si="583"/>
        <v>Established</v>
      </c>
      <c r="S4159" s="1"/>
      <c r="T4159" t="s">
        <v>115</v>
      </c>
      <c r="U4159" t="s">
        <v>17</v>
      </c>
      <c r="V4159">
        <f t="shared" si="584"/>
        <v>500000</v>
      </c>
    </row>
    <row r="4160" spans="1:22" x14ac:dyDescent="0.35">
      <c r="A4160">
        <v>4158</v>
      </c>
      <c r="B4160" t="s">
        <v>7209</v>
      </c>
      <c r="C4160" t="str">
        <f t="shared" si="576"/>
        <v>Don’t Buy</v>
      </c>
      <c r="D4160" t="str">
        <f t="shared" si="577"/>
        <v>Long Name</v>
      </c>
      <c r="E4160">
        <v>4.0999999999999996</v>
      </c>
      <c r="F4160">
        <f>IF(Q4160&lt;10,E4160+0.1,E4160)</f>
        <v>4.0999999999999996</v>
      </c>
      <c r="G4160">
        <f>MIN(IF(Q4160&lt;10,E4160+0.5,E4160),5)</f>
        <v>4.0999999999999996</v>
      </c>
      <c r="H4160" t="str">
        <f t="shared" si="578"/>
        <v>Average Place to Work</v>
      </c>
      <c r="I4160">
        <v>127</v>
      </c>
      <c r="J4160" t="b">
        <f t="shared" si="579"/>
        <v>0</v>
      </c>
      <c r="K4160" t="b">
        <f>OR(E4160&gt;3.5,Q4160&lt;10)</f>
        <v>1</v>
      </c>
      <c r="L4160" t="s">
        <v>9</v>
      </c>
      <c r="M4160" t="s">
        <v>5815</v>
      </c>
      <c r="N4160" t="str">
        <f t="shared" si="580"/>
        <v>None</v>
      </c>
      <c r="O4160" t="str">
        <f t="shared" si="581"/>
        <v>None</v>
      </c>
      <c r="P4160" t="s">
        <v>86</v>
      </c>
      <c r="Q4160" s="2">
        <f t="shared" si="582"/>
        <v>27</v>
      </c>
      <c r="R4160" s="1" t="str">
        <f t="shared" si="583"/>
        <v>Established</v>
      </c>
      <c r="S4160" s="1"/>
      <c r="T4160" t="s">
        <v>606</v>
      </c>
      <c r="U4160" t="s">
        <v>297</v>
      </c>
      <c r="V4160">
        <f t="shared" si="584"/>
        <v>0</v>
      </c>
    </row>
    <row r="4161" spans="1:22" x14ac:dyDescent="0.35">
      <c r="A4161">
        <v>4159</v>
      </c>
      <c r="B4161" t="s">
        <v>7210</v>
      </c>
      <c r="C4161" t="str">
        <f t="shared" si="576"/>
        <v>Don’t Buy</v>
      </c>
      <c r="D4161" t="str">
        <f t="shared" si="577"/>
        <v>Long Name</v>
      </c>
      <c r="E4161">
        <v>3.4</v>
      </c>
      <c r="F4161">
        <f>IF(Q4161&lt;10,E4161+0.1,E4161)</f>
        <v>3.4</v>
      </c>
      <c r="G4161">
        <f>MIN(IF(Q4161&lt;10,E4161+0.5,E4161),5)</f>
        <v>3.4</v>
      </c>
      <c r="H4161" t="str">
        <f t="shared" si="578"/>
        <v>Average Place to Work</v>
      </c>
      <c r="I4161">
        <v>127</v>
      </c>
      <c r="J4161" t="b">
        <f t="shared" si="579"/>
        <v>0</v>
      </c>
      <c r="K4161" t="b">
        <f>OR(E4161&gt;3.5,Q4161&lt;10)</f>
        <v>0</v>
      </c>
      <c r="L4161" t="s">
        <v>9</v>
      </c>
      <c r="M4161" t="s">
        <v>7211</v>
      </c>
      <c r="N4161" t="str">
        <f t="shared" si="580"/>
        <v>None</v>
      </c>
      <c r="O4161" t="str">
        <f t="shared" si="581"/>
        <v>None</v>
      </c>
      <c r="P4161" t="s">
        <v>1530</v>
      </c>
      <c r="Q4161" s="2">
        <f t="shared" si="582"/>
        <v>59</v>
      </c>
      <c r="R4161" s="1" t="str">
        <f t="shared" si="583"/>
        <v>Established</v>
      </c>
      <c r="S4161" s="1"/>
      <c r="T4161" t="s">
        <v>598</v>
      </c>
      <c r="U4161" t="s">
        <v>297</v>
      </c>
      <c r="V4161">
        <f t="shared" si="584"/>
        <v>0</v>
      </c>
    </row>
    <row r="4162" spans="1:22" x14ac:dyDescent="0.35">
      <c r="A4162">
        <v>4160</v>
      </c>
      <c r="B4162" t="s">
        <v>7212</v>
      </c>
      <c r="C4162" t="str">
        <f t="shared" si="576"/>
        <v>Don’t Buy</v>
      </c>
      <c r="D4162" t="str">
        <f t="shared" si="577"/>
        <v>Long Name</v>
      </c>
      <c r="E4162">
        <v>4.0999999999999996</v>
      </c>
      <c r="F4162">
        <f>IF(Q4162&lt;10,E4162+0.1,E4162)</f>
        <v>4.0999999999999996</v>
      </c>
      <c r="G4162">
        <f>MIN(IF(Q4162&lt;10,E4162+0.5,E4162),5)</f>
        <v>4.0999999999999996</v>
      </c>
      <c r="H4162" t="str">
        <f t="shared" si="578"/>
        <v>Average Place to Work</v>
      </c>
      <c r="I4162">
        <v>127</v>
      </c>
      <c r="J4162" t="b">
        <f t="shared" si="579"/>
        <v>0</v>
      </c>
      <c r="K4162" t="b">
        <f>OR(E4162&gt;3.5,Q4162&lt;10)</f>
        <v>1</v>
      </c>
      <c r="L4162" t="s">
        <v>19</v>
      </c>
      <c r="M4162" t="s">
        <v>3013</v>
      </c>
      <c r="N4162" t="str">
        <f t="shared" si="580"/>
        <v>None</v>
      </c>
      <c r="O4162" t="str">
        <f t="shared" si="581"/>
        <v>None</v>
      </c>
      <c r="P4162" t="s">
        <v>118</v>
      </c>
      <c r="Q4162" s="2">
        <f t="shared" si="582"/>
        <v>20</v>
      </c>
      <c r="R4162" s="1" t="str">
        <f t="shared" si="583"/>
        <v>Established</v>
      </c>
      <c r="S4162" s="1"/>
      <c r="T4162" t="s">
        <v>115</v>
      </c>
      <c r="U4162" t="s">
        <v>352</v>
      </c>
      <c r="V4162">
        <f t="shared" si="584"/>
        <v>0</v>
      </c>
    </row>
    <row r="4163" spans="1:22" x14ac:dyDescent="0.35">
      <c r="A4163">
        <v>4161</v>
      </c>
      <c r="B4163" t="s">
        <v>7213</v>
      </c>
      <c r="C4163" t="str">
        <f t="shared" ref="C4163:C4226" si="585">IF(OR(LEFT(B4163,1)="T",LEFT(B4163,1)="G"),"Buy","Don’t Buy")</f>
        <v>Don’t Buy</v>
      </c>
      <c r="D4163" t="str">
        <f t="shared" ref="D4163:D4226" si="586">IF(LEN(B4163)&gt;=10,"Long Name","Short Name")</f>
        <v>Long Name</v>
      </c>
      <c r="E4163">
        <v>4.5</v>
      </c>
      <c r="F4163">
        <f>IF(Q4163&lt;10,E4163+0.1,E4163)</f>
        <v>4.5999999999999996</v>
      </c>
      <c r="G4163">
        <f>MIN(IF(Q4163&lt;10,E4163+0.5,E4163),5)</f>
        <v>5</v>
      </c>
      <c r="H4163" t="str">
        <f t="shared" ref="H4163:H4226" si="587">IF(E4163&gt;4.5,"Great Place to Work","Average Place to Work")</f>
        <v>Average Place to Work</v>
      </c>
      <c r="I4163">
        <v>127</v>
      </c>
      <c r="J4163" t="b">
        <f t="shared" ref="J4163:J4226" si="588">AND(I4163&gt;10000,E4163&gt;4)</f>
        <v>0</v>
      </c>
      <c r="K4163" t="b">
        <f>OR(E4163&gt;3.5,Q4163&lt;10)</f>
        <v>1</v>
      </c>
      <c r="L4163" t="s">
        <v>19</v>
      </c>
      <c r="M4163" t="s">
        <v>7155</v>
      </c>
      <c r="N4163" t="str">
        <f t="shared" ref="N4163:N4226" si="589">IF(OR(LEFT(M4163,9)="Banglore",LEFT(M4163,9)="Bengaluru",LEFT(M4163,7)="Chennai",Q4163&lt;10,U4163="Internet"),"Indian Silicon Valley Startups","None")</f>
        <v>Indian Silicon Valley Startups</v>
      </c>
      <c r="O4163" t="str">
        <f t="shared" ref="O4163:O4226" si="590">IF(AND(LEFT(M4163,6)="Mumbai",U4163="Financial Services"),"Bombay Finances","None")</f>
        <v>None</v>
      </c>
      <c r="P4163" t="s">
        <v>1680</v>
      </c>
      <c r="Q4163" s="2">
        <f t="shared" ref="Q4163:Q4226" si="591">_xlfn.NUMBERVALUE(SUBSTITUTE(TRIM(P4163)," years old",""))</f>
        <v>3</v>
      </c>
      <c r="R4163" s="1" t="str">
        <f t="shared" ref="R4163:R4226" si="592">IF(Q4163&lt;10,"Startup","Established")</f>
        <v>Startup</v>
      </c>
      <c r="S4163" s="1"/>
      <c r="T4163" t="s">
        <v>115</v>
      </c>
      <c r="U4163" t="s">
        <v>687</v>
      </c>
      <c r="V4163">
        <f t="shared" ref="V4163:V4226" si="593">IF(AND(OR(U4163=$U$7,U4163=$U$12),E4163&gt;4),1000000,IF(AND(OR(U4163=$U$7,U4163=$U$12),E4163&lt;=4),500000,IF(AND(U4163=$U$18,E4163&gt;4),800000,0)))</f>
        <v>0</v>
      </c>
    </row>
    <row r="4164" spans="1:22" x14ac:dyDescent="0.35">
      <c r="A4164">
        <v>4162</v>
      </c>
      <c r="B4164" t="s">
        <v>7214</v>
      </c>
      <c r="C4164" t="str">
        <f t="shared" si="585"/>
        <v>Don’t Buy</v>
      </c>
      <c r="D4164" t="str">
        <f t="shared" si="586"/>
        <v>Long Name</v>
      </c>
      <c r="E4164">
        <v>4</v>
      </c>
      <c r="F4164">
        <f>IF(Q4164&lt;10,E4164+0.1,E4164)</f>
        <v>4</v>
      </c>
      <c r="G4164">
        <f>MIN(IF(Q4164&lt;10,E4164+0.5,E4164),5)</f>
        <v>4</v>
      </c>
      <c r="H4164" t="str">
        <f t="shared" si="587"/>
        <v>Average Place to Work</v>
      </c>
      <c r="I4164">
        <v>127</v>
      </c>
      <c r="J4164" t="b">
        <f t="shared" si="588"/>
        <v>0</v>
      </c>
      <c r="K4164" t="b">
        <f>OR(E4164&gt;3.5,Q4164&lt;10)</f>
        <v>1</v>
      </c>
      <c r="L4164" t="s">
        <v>19</v>
      </c>
      <c r="M4164" t="s">
        <v>7215</v>
      </c>
      <c r="N4164" t="str">
        <f t="shared" si="589"/>
        <v>Indian Silicon Valley Startups</v>
      </c>
      <c r="O4164" t="str">
        <f t="shared" si="590"/>
        <v>None</v>
      </c>
      <c r="P4164" t="s">
        <v>666</v>
      </c>
      <c r="Q4164" s="2">
        <f t="shared" si="591"/>
        <v>48</v>
      </c>
      <c r="R4164" s="1" t="str">
        <f t="shared" si="592"/>
        <v>Established</v>
      </c>
      <c r="S4164" s="1"/>
      <c r="T4164" t="s">
        <v>606</v>
      </c>
      <c r="U4164" t="s">
        <v>36</v>
      </c>
      <c r="V4164">
        <f t="shared" si="593"/>
        <v>0</v>
      </c>
    </row>
    <row r="4165" spans="1:22" x14ac:dyDescent="0.35">
      <c r="A4165">
        <v>4163</v>
      </c>
      <c r="B4165" t="s">
        <v>7216</v>
      </c>
      <c r="C4165" t="str">
        <f t="shared" si="585"/>
        <v>Don’t Buy</v>
      </c>
      <c r="D4165" t="str">
        <f t="shared" si="586"/>
        <v>Long Name</v>
      </c>
      <c r="E4165">
        <v>3.7</v>
      </c>
      <c r="F4165">
        <f>IF(Q4165&lt;10,E4165+0.1,E4165)</f>
        <v>3.8000000000000003</v>
      </c>
      <c r="G4165">
        <f>MIN(IF(Q4165&lt;10,E4165+0.5,E4165),5)</f>
        <v>4.2</v>
      </c>
      <c r="H4165" t="str">
        <f t="shared" si="587"/>
        <v>Average Place to Work</v>
      </c>
      <c r="I4165">
        <v>127</v>
      </c>
      <c r="J4165" t="b">
        <f t="shared" si="588"/>
        <v>0</v>
      </c>
      <c r="K4165" t="b">
        <f>OR(E4165&gt;3.5,Q4165&lt;10)</f>
        <v>1</v>
      </c>
      <c r="L4165" t="s">
        <v>19</v>
      </c>
      <c r="M4165" t="s">
        <v>2299</v>
      </c>
      <c r="N4165" t="str">
        <f t="shared" si="589"/>
        <v>Indian Silicon Valley Startups</v>
      </c>
      <c r="O4165" t="str">
        <f t="shared" si="590"/>
        <v>None</v>
      </c>
      <c r="P4165" t="s">
        <v>502</v>
      </c>
      <c r="Q4165" s="2">
        <f t="shared" si="591"/>
        <v>8</v>
      </c>
      <c r="R4165" s="1" t="str">
        <f t="shared" si="592"/>
        <v>Startup</v>
      </c>
      <c r="S4165" s="1"/>
      <c r="T4165" t="s">
        <v>115</v>
      </c>
      <c r="U4165" t="s">
        <v>1921</v>
      </c>
      <c r="V4165">
        <f t="shared" si="593"/>
        <v>0</v>
      </c>
    </row>
    <row r="4166" spans="1:22" x14ac:dyDescent="0.35">
      <c r="A4166">
        <v>4164</v>
      </c>
      <c r="B4166" t="s">
        <v>7217</v>
      </c>
      <c r="C4166" t="str">
        <f t="shared" si="585"/>
        <v>Don’t Buy</v>
      </c>
      <c r="D4166" t="str">
        <f t="shared" si="586"/>
        <v>Long Name</v>
      </c>
      <c r="E4166">
        <v>3.7</v>
      </c>
      <c r="F4166">
        <f>IF(Q4166&lt;10,E4166+0.1,E4166)</f>
        <v>3.7</v>
      </c>
      <c r="G4166">
        <f>MIN(IF(Q4166&lt;10,E4166+0.5,E4166),5)</f>
        <v>3.7</v>
      </c>
      <c r="H4166" t="str">
        <f t="shared" si="587"/>
        <v>Average Place to Work</v>
      </c>
      <c r="I4166">
        <v>127</v>
      </c>
      <c r="J4166" t="b">
        <f t="shared" si="588"/>
        <v>0</v>
      </c>
      <c r="K4166" t="b">
        <f>OR(E4166&gt;3.5,Q4166&lt;10)</f>
        <v>1</v>
      </c>
      <c r="L4166" t="s">
        <v>19</v>
      </c>
      <c r="M4166" t="s">
        <v>2891</v>
      </c>
      <c r="N4166" t="str">
        <f t="shared" si="589"/>
        <v>None</v>
      </c>
      <c r="O4166" t="str">
        <f t="shared" si="590"/>
        <v>None</v>
      </c>
      <c r="P4166" t="s">
        <v>95</v>
      </c>
      <c r="Q4166" s="2">
        <f t="shared" si="591"/>
        <v>16</v>
      </c>
      <c r="R4166" s="1" t="str">
        <f t="shared" si="592"/>
        <v>Established</v>
      </c>
      <c r="S4166" s="1"/>
      <c r="T4166" t="s">
        <v>598</v>
      </c>
      <c r="U4166" t="s">
        <v>530</v>
      </c>
      <c r="V4166">
        <f t="shared" si="593"/>
        <v>0</v>
      </c>
    </row>
    <row r="4167" spans="1:22" x14ac:dyDescent="0.35">
      <c r="A4167">
        <v>4165</v>
      </c>
      <c r="B4167" t="s">
        <v>7218</v>
      </c>
      <c r="C4167" t="str">
        <f t="shared" si="585"/>
        <v>Don’t Buy</v>
      </c>
      <c r="D4167" t="str">
        <f t="shared" si="586"/>
        <v>Long Name</v>
      </c>
      <c r="E4167">
        <v>3.9</v>
      </c>
      <c r="F4167">
        <f>IF(Q4167&lt;10,E4167+0.1,E4167)</f>
        <v>3.9</v>
      </c>
      <c r="G4167">
        <f>MIN(IF(Q4167&lt;10,E4167+0.5,E4167),5)</f>
        <v>3.9</v>
      </c>
      <c r="H4167" t="str">
        <f t="shared" si="587"/>
        <v>Average Place to Work</v>
      </c>
      <c r="I4167">
        <v>131</v>
      </c>
      <c r="J4167" t="b">
        <f t="shared" si="588"/>
        <v>0</v>
      </c>
      <c r="K4167" t="b">
        <f>OR(E4167&gt;3.5,Q4167&lt;10)</f>
        <v>1</v>
      </c>
      <c r="L4167" t="s">
        <v>19</v>
      </c>
      <c r="M4167" t="s">
        <v>7219</v>
      </c>
      <c r="N4167" t="str">
        <f t="shared" si="589"/>
        <v>Indian Silicon Valley Startups</v>
      </c>
      <c r="O4167" t="str">
        <f t="shared" si="590"/>
        <v>None</v>
      </c>
      <c r="P4167" t="s">
        <v>99</v>
      </c>
      <c r="Q4167" s="2">
        <f t="shared" si="591"/>
        <v>26</v>
      </c>
      <c r="R4167" s="1" t="str">
        <f t="shared" si="592"/>
        <v>Established</v>
      </c>
      <c r="S4167" s="1"/>
      <c r="T4167" t="s">
        <v>115</v>
      </c>
      <c r="U4167" t="s">
        <v>36</v>
      </c>
      <c r="V4167">
        <f t="shared" si="593"/>
        <v>0</v>
      </c>
    </row>
    <row r="4168" spans="1:22" x14ac:dyDescent="0.35">
      <c r="A4168">
        <v>4166</v>
      </c>
      <c r="B4168" t="s">
        <v>7220</v>
      </c>
      <c r="C4168" t="str">
        <f t="shared" si="585"/>
        <v>Don’t Buy</v>
      </c>
      <c r="D4168" t="str">
        <f t="shared" si="586"/>
        <v>Long Name</v>
      </c>
      <c r="E4168">
        <v>4.5</v>
      </c>
      <c r="F4168">
        <f>IF(Q4168&lt;10,E4168+0.1,E4168)</f>
        <v>4.5</v>
      </c>
      <c r="G4168">
        <f>MIN(IF(Q4168&lt;10,E4168+0.5,E4168),5)</f>
        <v>4.5</v>
      </c>
      <c r="H4168" t="str">
        <f t="shared" si="587"/>
        <v>Average Place to Work</v>
      </c>
      <c r="I4168">
        <v>126</v>
      </c>
      <c r="J4168" t="b">
        <f t="shared" si="588"/>
        <v>0</v>
      </c>
      <c r="K4168" t="b">
        <f>OR(E4168&gt;3.5,Q4168&lt;10)</f>
        <v>1</v>
      </c>
      <c r="L4168" t="s">
        <v>19</v>
      </c>
      <c r="M4168" t="s">
        <v>7221</v>
      </c>
      <c r="N4168" t="str">
        <f t="shared" si="589"/>
        <v>None</v>
      </c>
      <c r="O4168" t="str">
        <f t="shared" si="590"/>
        <v>None</v>
      </c>
      <c r="P4168" t="s">
        <v>21</v>
      </c>
      <c r="Q4168" s="2">
        <f t="shared" si="591"/>
        <v>28</v>
      </c>
      <c r="R4168" s="1" t="str">
        <f t="shared" si="592"/>
        <v>Established</v>
      </c>
      <c r="S4168" s="1"/>
      <c r="T4168" t="s">
        <v>1183</v>
      </c>
      <c r="U4168" t="s">
        <v>255</v>
      </c>
      <c r="V4168">
        <f t="shared" si="593"/>
        <v>0</v>
      </c>
    </row>
    <row r="4169" spans="1:22" x14ac:dyDescent="0.35">
      <c r="A4169">
        <v>4167</v>
      </c>
      <c r="B4169" t="s">
        <v>7222</v>
      </c>
      <c r="C4169" t="str">
        <f t="shared" si="585"/>
        <v>Don’t Buy</v>
      </c>
      <c r="D4169" t="str">
        <f t="shared" si="586"/>
        <v>Long Name</v>
      </c>
      <c r="E4169">
        <v>4.0999999999999996</v>
      </c>
      <c r="F4169">
        <f>IF(Q4169&lt;10,E4169+0.1,E4169)</f>
        <v>4.0999999999999996</v>
      </c>
      <c r="G4169">
        <f>MIN(IF(Q4169&lt;10,E4169+0.5,E4169),5)</f>
        <v>4.0999999999999996</v>
      </c>
      <c r="H4169" t="str">
        <f t="shared" si="587"/>
        <v>Average Place to Work</v>
      </c>
      <c r="I4169">
        <v>126</v>
      </c>
      <c r="J4169" t="b">
        <f t="shared" si="588"/>
        <v>0</v>
      </c>
      <c r="K4169" t="b">
        <f>OR(E4169&gt;3.5,Q4169&lt;10)</f>
        <v>1</v>
      </c>
      <c r="L4169" t="s">
        <v>19</v>
      </c>
      <c r="M4169" t="s">
        <v>2766</v>
      </c>
      <c r="N4169" t="str">
        <f t="shared" si="589"/>
        <v>None</v>
      </c>
      <c r="O4169" t="str">
        <f t="shared" si="590"/>
        <v>None</v>
      </c>
      <c r="P4169" t="s">
        <v>99</v>
      </c>
      <c r="Q4169" s="2">
        <f t="shared" si="591"/>
        <v>26</v>
      </c>
      <c r="R4169" s="1" t="str">
        <f t="shared" si="592"/>
        <v>Established</v>
      </c>
      <c r="S4169" s="1"/>
      <c r="T4169" t="s">
        <v>1183</v>
      </c>
      <c r="U4169" t="s">
        <v>83</v>
      </c>
      <c r="V4169">
        <f t="shared" si="593"/>
        <v>0</v>
      </c>
    </row>
    <row r="4170" spans="1:22" x14ac:dyDescent="0.35">
      <c r="A4170">
        <v>4168</v>
      </c>
      <c r="B4170" t="s">
        <v>7223</v>
      </c>
      <c r="C4170" t="str">
        <f t="shared" si="585"/>
        <v>Don’t Buy</v>
      </c>
      <c r="D4170" t="str">
        <f t="shared" si="586"/>
        <v>Long Name</v>
      </c>
      <c r="E4170">
        <v>3.3</v>
      </c>
      <c r="F4170">
        <f>IF(Q4170&lt;10,E4170+0.1,E4170)</f>
        <v>3.3</v>
      </c>
      <c r="G4170">
        <f>MIN(IF(Q4170&lt;10,E4170+0.5,E4170),5)</f>
        <v>3.3</v>
      </c>
      <c r="H4170" t="str">
        <f t="shared" si="587"/>
        <v>Average Place to Work</v>
      </c>
      <c r="I4170">
        <v>126</v>
      </c>
      <c r="J4170" t="b">
        <f t="shared" si="588"/>
        <v>0</v>
      </c>
      <c r="K4170" t="b">
        <f>OR(E4170&gt;3.5,Q4170&lt;10)</f>
        <v>0</v>
      </c>
      <c r="L4170" t="s">
        <v>19</v>
      </c>
      <c r="M4170" t="s">
        <v>7224</v>
      </c>
      <c r="N4170" t="str">
        <f t="shared" si="589"/>
        <v>None</v>
      </c>
      <c r="O4170" t="str">
        <f t="shared" si="590"/>
        <v>None</v>
      </c>
      <c r="P4170" t="s">
        <v>11</v>
      </c>
      <c r="Q4170" s="2">
        <f t="shared" si="591"/>
        <v>54</v>
      </c>
      <c r="R4170" s="1" t="str">
        <f t="shared" si="592"/>
        <v>Established</v>
      </c>
      <c r="S4170" s="1"/>
      <c r="T4170" t="s">
        <v>1146</v>
      </c>
      <c r="U4170" t="s">
        <v>92</v>
      </c>
      <c r="V4170">
        <f t="shared" si="593"/>
        <v>0</v>
      </c>
    </row>
    <row r="4171" spans="1:22" x14ac:dyDescent="0.35">
      <c r="A4171">
        <v>4169</v>
      </c>
      <c r="B4171" t="s">
        <v>7225</v>
      </c>
      <c r="C4171" t="str">
        <f t="shared" si="585"/>
        <v>Don’t Buy</v>
      </c>
      <c r="D4171" t="str">
        <f t="shared" si="586"/>
        <v>Long Name</v>
      </c>
      <c r="E4171">
        <v>4.3</v>
      </c>
      <c r="F4171">
        <f>IF(Q4171&lt;10,E4171+0.1,E4171)</f>
        <v>4.3</v>
      </c>
      <c r="G4171">
        <f>MIN(IF(Q4171&lt;10,E4171+0.5,E4171),5)</f>
        <v>4.3</v>
      </c>
      <c r="H4171" t="str">
        <f t="shared" si="587"/>
        <v>Average Place to Work</v>
      </c>
      <c r="I4171">
        <v>126</v>
      </c>
      <c r="J4171" t="b">
        <f t="shared" si="588"/>
        <v>0</v>
      </c>
      <c r="K4171" t="b">
        <f>OR(E4171&gt;3.5,Q4171&lt;10)</f>
        <v>1</v>
      </c>
      <c r="L4171" t="s">
        <v>19</v>
      </c>
      <c r="M4171" t="s">
        <v>301</v>
      </c>
      <c r="N4171" t="str">
        <f t="shared" si="589"/>
        <v>None</v>
      </c>
      <c r="O4171" t="str">
        <f t="shared" si="590"/>
        <v>None</v>
      </c>
      <c r="P4171" t="s">
        <v>241</v>
      </c>
      <c r="Q4171" s="2">
        <f t="shared" si="591"/>
        <v>13</v>
      </c>
      <c r="R4171" s="1" t="str">
        <f t="shared" si="592"/>
        <v>Established</v>
      </c>
      <c r="S4171" s="1"/>
      <c r="T4171" t="s">
        <v>1183</v>
      </c>
      <c r="U4171" t="s">
        <v>484</v>
      </c>
      <c r="V4171">
        <f t="shared" si="593"/>
        <v>0</v>
      </c>
    </row>
    <row r="4172" spans="1:22" x14ac:dyDescent="0.35">
      <c r="A4172">
        <v>4170</v>
      </c>
      <c r="B4172" t="s">
        <v>7226</v>
      </c>
      <c r="C4172" t="str">
        <f t="shared" si="585"/>
        <v>Don’t Buy</v>
      </c>
      <c r="D4172" t="str">
        <f t="shared" si="586"/>
        <v>Long Name</v>
      </c>
      <c r="E4172">
        <v>3.9</v>
      </c>
      <c r="F4172">
        <f>IF(Q4172&lt;10,E4172+0.1,E4172)</f>
        <v>3.9</v>
      </c>
      <c r="G4172">
        <f>MIN(IF(Q4172&lt;10,E4172+0.5,E4172),5)</f>
        <v>3.9</v>
      </c>
      <c r="H4172" t="str">
        <f t="shared" si="587"/>
        <v>Average Place to Work</v>
      </c>
      <c r="I4172">
        <v>126</v>
      </c>
      <c r="J4172" t="b">
        <f t="shared" si="588"/>
        <v>0</v>
      </c>
      <c r="K4172" t="b">
        <f>OR(E4172&gt;3.5,Q4172&lt;10)</f>
        <v>1</v>
      </c>
      <c r="L4172" t="s">
        <v>19</v>
      </c>
      <c r="M4172" t="s">
        <v>4116</v>
      </c>
      <c r="N4172" t="str">
        <f t="shared" si="589"/>
        <v>None</v>
      </c>
      <c r="O4172" t="str">
        <f t="shared" si="590"/>
        <v>None</v>
      </c>
      <c r="P4172" t="s">
        <v>114</v>
      </c>
      <c r="Q4172" s="2">
        <f t="shared" si="591"/>
        <v>11</v>
      </c>
      <c r="R4172" s="1" t="str">
        <f t="shared" si="592"/>
        <v>Established</v>
      </c>
      <c r="S4172" s="1"/>
      <c r="T4172" t="s">
        <v>606</v>
      </c>
      <c r="U4172" t="s">
        <v>255</v>
      </c>
      <c r="V4172">
        <f t="shared" si="593"/>
        <v>0</v>
      </c>
    </row>
    <row r="4173" spans="1:22" x14ac:dyDescent="0.35">
      <c r="A4173">
        <v>4171</v>
      </c>
      <c r="B4173" t="s">
        <v>7227</v>
      </c>
      <c r="C4173" t="str">
        <f t="shared" si="585"/>
        <v>Don’t Buy</v>
      </c>
      <c r="D4173" t="str">
        <f t="shared" si="586"/>
        <v>Long Name</v>
      </c>
      <c r="E4173">
        <v>4.2</v>
      </c>
      <c r="F4173">
        <f>IF(Q4173&lt;10,E4173+0.1,E4173)</f>
        <v>4.2</v>
      </c>
      <c r="G4173">
        <f>MIN(IF(Q4173&lt;10,E4173+0.5,E4173),5)</f>
        <v>4.2</v>
      </c>
      <c r="H4173" t="str">
        <f t="shared" si="587"/>
        <v>Average Place to Work</v>
      </c>
      <c r="I4173">
        <v>126</v>
      </c>
      <c r="J4173" t="b">
        <f t="shared" si="588"/>
        <v>0</v>
      </c>
      <c r="K4173" t="b">
        <f>OR(E4173&gt;3.5,Q4173&lt;10)</f>
        <v>1</v>
      </c>
      <c r="L4173" t="s">
        <v>19</v>
      </c>
      <c r="M4173" t="s">
        <v>7228</v>
      </c>
      <c r="N4173" t="str">
        <f t="shared" si="589"/>
        <v>None</v>
      </c>
      <c r="O4173" t="str">
        <f t="shared" si="590"/>
        <v>None</v>
      </c>
      <c r="P4173" t="s">
        <v>183</v>
      </c>
      <c r="Q4173" s="2">
        <f t="shared" si="591"/>
        <v>10</v>
      </c>
      <c r="R4173" s="1" t="str">
        <f t="shared" si="592"/>
        <v>Established</v>
      </c>
      <c r="S4173" s="1"/>
      <c r="T4173" t="s">
        <v>606</v>
      </c>
      <c r="U4173" t="s">
        <v>755</v>
      </c>
      <c r="V4173">
        <f t="shared" si="593"/>
        <v>0</v>
      </c>
    </row>
    <row r="4174" spans="1:22" x14ac:dyDescent="0.35">
      <c r="A4174">
        <v>4172</v>
      </c>
      <c r="B4174" t="s">
        <v>7229</v>
      </c>
      <c r="C4174" t="str">
        <f t="shared" si="585"/>
        <v>Don’t Buy</v>
      </c>
      <c r="D4174" t="str">
        <f t="shared" si="586"/>
        <v>Long Name</v>
      </c>
      <c r="E4174">
        <v>3.4</v>
      </c>
      <c r="F4174">
        <f>IF(Q4174&lt;10,E4174+0.1,E4174)</f>
        <v>3.4</v>
      </c>
      <c r="G4174">
        <f>MIN(IF(Q4174&lt;10,E4174+0.5,E4174),5)</f>
        <v>3.4</v>
      </c>
      <c r="H4174" t="str">
        <f t="shared" si="587"/>
        <v>Average Place to Work</v>
      </c>
      <c r="I4174">
        <v>126</v>
      </c>
      <c r="J4174" t="b">
        <f t="shared" si="588"/>
        <v>0</v>
      </c>
      <c r="K4174" t="b">
        <f>OR(E4174&gt;3.5,Q4174&lt;10)</f>
        <v>0</v>
      </c>
      <c r="L4174" t="s">
        <v>19</v>
      </c>
      <c r="M4174" t="s">
        <v>7230</v>
      </c>
      <c r="N4174" t="str">
        <f t="shared" si="589"/>
        <v>None</v>
      </c>
      <c r="O4174" t="str">
        <f t="shared" si="590"/>
        <v>None</v>
      </c>
      <c r="P4174" t="s">
        <v>114</v>
      </c>
      <c r="Q4174" s="2">
        <f t="shared" si="591"/>
        <v>11</v>
      </c>
      <c r="R4174" s="1" t="str">
        <f t="shared" si="592"/>
        <v>Established</v>
      </c>
      <c r="S4174" s="1"/>
      <c r="T4174" t="s">
        <v>598</v>
      </c>
      <c r="U4174" t="s">
        <v>64</v>
      </c>
      <c r="V4174">
        <f t="shared" si="593"/>
        <v>0</v>
      </c>
    </row>
    <row r="4175" spans="1:22" x14ac:dyDescent="0.35">
      <c r="A4175">
        <v>4173</v>
      </c>
      <c r="B4175" t="s">
        <v>7231</v>
      </c>
      <c r="C4175" t="str">
        <f t="shared" si="585"/>
        <v>Don’t Buy</v>
      </c>
      <c r="D4175" t="str">
        <f t="shared" si="586"/>
        <v>Long Name</v>
      </c>
      <c r="E4175">
        <v>4</v>
      </c>
      <c r="F4175">
        <f>IF(Q4175&lt;10,E4175+0.1,E4175)</f>
        <v>4</v>
      </c>
      <c r="G4175">
        <f>MIN(IF(Q4175&lt;10,E4175+0.5,E4175),5)</f>
        <v>4</v>
      </c>
      <c r="H4175" t="str">
        <f t="shared" si="587"/>
        <v>Average Place to Work</v>
      </c>
      <c r="I4175">
        <v>126</v>
      </c>
      <c r="J4175" t="b">
        <f t="shared" si="588"/>
        <v>0</v>
      </c>
      <c r="K4175" t="b">
        <f>OR(E4175&gt;3.5,Q4175&lt;10)</f>
        <v>1</v>
      </c>
      <c r="L4175" t="s">
        <v>9</v>
      </c>
      <c r="M4175" t="s">
        <v>7232</v>
      </c>
      <c r="N4175" t="str">
        <f t="shared" si="589"/>
        <v>None</v>
      </c>
      <c r="O4175" t="str">
        <f t="shared" si="590"/>
        <v>None</v>
      </c>
      <c r="P4175" t="s">
        <v>423</v>
      </c>
      <c r="Q4175" s="2">
        <f t="shared" si="591"/>
        <v>53</v>
      </c>
      <c r="R4175" s="1" t="str">
        <f t="shared" si="592"/>
        <v>Established</v>
      </c>
      <c r="S4175" s="1"/>
      <c r="T4175" t="s">
        <v>115</v>
      </c>
      <c r="U4175" t="s">
        <v>83</v>
      </c>
      <c r="V4175">
        <f t="shared" si="593"/>
        <v>0</v>
      </c>
    </row>
    <row r="4176" spans="1:22" x14ac:dyDescent="0.35">
      <c r="A4176">
        <v>4174</v>
      </c>
      <c r="B4176" t="s">
        <v>7233</v>
      </c>
      <c r="C4176" t="str">
        <f t="shared" si="585"/>
        <v>Don’t Buy</v>
      </c>
      <c r="D4176" t="str">
        <f t="shared" si="586"/>
        <v>Long Name</v>
      </c>
      <c r="E4176">
        <v>4.0999999999999996</v>
      </c>
      <c r="F4176">
        <f>IF(Q4176&lt;10,E4176+0.1,E4176)</f>
        <v>4.0999999999999996</v>
      </c>
      <c r="G4176">
        <f>MIN(IF(Q4176&lt;10,E4176+0.5,E4176),5)</f>
        <v>4.0999999999999996</v>
      </c>
      <c r="H4176" t="str">
        <f t="shared" si="587"/>
        <v>Average Place to Work</v>
      </c>
      <c r="I4176">
        <v>126</v>
      </c>
      <c r="J4176" t="b">
        <f t="shared" si="588"/>
        <v>0</v>
      </c>
      <c r="K4176" t="b">
        <f>OR(E4176&gt;3.5,Q4176&lt;10)</f>
        <v>1</v>
      </c>
      <c r="L4176" t="s">
        <v>19</v>
      </c>
      <c r="M4176" t="s">
        <v>4351</v>
      </c>
      <c r="N4176" t="str">
        <f t="shared" si="589"/>
        <v>None</v>
      </c>
      <c r="O4176" t="str">
        <f t="shared" si="590"/>
        <v>None</v>
      </c>
      <c r="P4176" t="s">
        <v>302</v>
      </c>
      <c r="Q4176" s="2">
        <f t="shared" si="591"/>
        <v>32</v>
      </c>
      <c r="R4176" s="1" t="str">
        <f t="shared" si="592"/>
        <v>Established</v>
      </c>
      <c r="S4176" s="1"/>
      <c r="T4176" t="s">
        <v>1183</v>
      </c>
      <c r="U4176" t="s">
        <v>404</v>
      </c>
      <c r="V4176">
        <f t="shared" si="593"/>
        <v>0</v>
      </c>
    </row>
    <row r="4177" spans="1:22" x14ac:dyDescent="0.35">
      <c r="A4177">
        <v>4175</v>
      </c>
      <c r="B4177" t="s">
        <v>7234</v>
      </c>
      <c r="C4177" t="str">
        <f t="shared" si="585"/>
        <v>Don’t Buy</v>
      </c>
      <c r="D4177" t="str">
        <f t="shared" si="586"/>
        <v>Long Name</v>
      </c>
      <c r="E4177">
        <v>4.2</v>
      </c>
      <c r="F4177">
        <f>IF(Q4177&lt;10,E4177+0.1,E4177)</f>
        <v>4.2</v>
      </c>
      <c r="G4177">
        <f>MIN(IF(Q4177&lt;10,E4177+0.5,E4177),5)</f>
        <v>4.2</v>
      </c>
      <c r="H4177" t="str">
        <f t="shared" si="587"/>
        <v>Average Place to Work</v>
      </c>
      <c r="I4177">
        <v>126</v>
      </c>
      <c r="J4177" t="b">
        <f t="shared" si="588"/>
        <v>0</v>
      </c>
      <c r="K4177" t="b">
        <f>OR(E4177&gt;3.5,Q4177&lt;10)</f>
        <v>1</v>
      </c>
      <c r="M4177" t="s">
        <v>7235</v>
      </c>
      <c r="N4177" t="str">
        <f t="shared" si="589"/>
        <v>None</v>
      </c>
      <c r="O4177" t="str">
        <f t="shared" si="590"/>
        <v>None</v>
      </c>
      <c r="P4177" t="s">
        <v>32</v>
      </c>
      <c r="Q4177" s="2">
        <f t="shared" si="591"/>
        <v>41</v>
      </c>
      <c r="R4177" s="1" t="str">
        <f t="shared" si="592"/>
        <v>Established</v>
      </c>
      <c r="S4177" s="1"/>
      <c r="U4177" t="s">
        <v>68</v>
      </c>
      <c r="V4177">
        <f t="shared" si="593"/>
        <v>800000</v>
      </c>
    </row>
    <row r="4178" spans="1:22" x14ac:dyDescent="0.35">
      <c r="A4178">
        <v>4176</v>
      </c>
      <c r="B4178" t="s">
        <v>7236</v>
      </c>
      <c r="C4178" t="str">
        <f t="shared" si="585"/>
        <v>Don’t Buy</v>
      </c>
      <c r="D4178" t="str">
        <f t="shared" si="586"/>
        <v>Long Name</v>
      </c>
      <c r="E4178">
        <v>3.6</v>
      </c>
      <c r="F4178">
        <f>IF(Q4178&lt;10,E4178+0.1,E4178)</f>
        <v>3.6</v>
      </c>
      <c r="G4178">
        <f>MIN(IF(Q4178&lt;10,E4178+0.5,E4178),5)</f>
        <v>3.6</v>
      </c>
      <c r="H4178" t="str">
        <f t="shared" si="587"/>
        <v>Average Place to Work</v>
      </c>
      <c r="I4178">
        <v>126</v>
      </c>
      <c r="J4178" t="b">
        <f t="shared" si="588"/>
        <v>0</v>
      </c>
      <c r="K4178" t="b">
        <f>OR(E4178&gt;3.5,Q4178&lt;10)</f>
        <v>1</v>
      </c>
      <c r="L4178" t="s">
        <v>19</v>
      </c>
      <c r="M4178" t="s">
        <v>5388</v>
      </c>
      <c r="N4178" t="str">
        <f t="shared" si="589"/>
        <v>None</v>
      </c>
      <c r="O4178" t="str">
        <f t="shared" si="590"/>
        <v>None</v>
      </c>
      <c r="P4178" t="s">
        <v>167</v>
      </c>
      <c r="Q4178" s="2">
        <f t="shared" si="591"/>
        <v>34</v>
      </c>
      <c r="R4178" s="1" t="str">
        <f t="shared" si="592"/>
        <v>Established</v>
      </c>
      <c r="S4178" s="1"/>
      <c r="T4178" t="s">
        <v>115</v>
      </c>
      <c r="U4178" t="s">
        <v>92</v>
      </c>
      <c r="V4178">
        <f t="shared" si="593"/>
        <v>0</v>
      </c>
    </row>
    <row r="4179" spans="1:22" x14ac:dyDescent="0.35">
      <c r="A4179">
        <v>4177</v>
      </c>
      <c r="B4179" t="s">
        <v>7237</v>
      </c>
      <c r="C4179" t="str">
        <f t="shared" si="585"/>
        <v>Don’t Buy</v>
      </c>
      <c r="D4179" t="str">
        <f t="shared" si="586"/>
        <v>Short Name</v>
      </c>
      <c r="E4179">
        <v>3.9</v>
      </c>
      <c r="F4179">
        <f>IF(Q4179&lt;10,E4179+0.1,E4179)</f>
        <v>3.9</v>
      </c>
      <c r="G4179">
        <f>MIN(IF(Q4179&lt;10,E4179+0.5,E4179),5)</f>
        <v>3.9</v>
      </c>
      <c r="H4179" t="str">
        <f t="shared" si="587"/>
        <v>Average Place to Work</v>
      </c>
      <c r="I4179">
        <v>126</v>
      </c>
      <c r="J4179" t="b">
        <f t="shared" si="588"/>
        <v>0</v>
      </c>
      <c r="K4179" t="b">
        <f>OR(E4179&gt;3.5,Q4179&lt;10)</f>
        <v>1</v>
      </c>
      <c r="L4179" t="s">
        <v>9</v>
      </c>
      <c r="M4179" t="s">
        <v>7238</v>
      </c>
      <c r="N4179" t="str">
        <f t="shared" si="589"/>
        <v>None</v>
      </c>
      <c r="O4179" t="str">
        <f t="shared" si="590"/>
        <v>None</v>
      </c>
      <c r="P4179" t="s">
        <v>156</v>
      </c>
      <c r="Q4179" s="2">
        <f t="shared" si="591"/>
        <v>18</v>
      </c>
      <c r="R4179" s="1" t="str">
        <f t="shared" si="592"/>
        <v>Established</v>
      </c>
      <c r="S4179" s="1"/>
      <c r="T4179" t="s">
        <v>1146</v>
      </c>
      <c r="U4179" t="s">
        <v>2908</v>
      </c>
      <c r="V4179">
        <f t="shared" si="593"/>
        <v>0</v>
      </c>
    </row>
    <row r="4180" spans="1:22" x14ac:dyDescent="0.35">
      <c r="A4180">
        <v>4178</v>
      </c>
      <c r="B4180" t="s">
        <v>7239</v>
      </c>
      <c r="C4180" t="str">
        <f t="shared" si="585"/>
        <v>Don’t Buy</v>
      </c>
      <c r="D4180" t="str">
        <f t="shared" si="586"/>
        <v>Long Name</v>
      </c>
      <c r="E4180">
        <v>4.0999999999999996</v>
      </c>
      <c r="F4180">
        <f>IF(Q4180&lt;10,E4180+0.1,E4180)</f>
        <v>4.0999999999999996</v>
      </c>
      <c r="G4180">
        <f>MIN(IF(Q4180&lt;10,E4180+0.5,E4180),5)</f>
        <v>4.0999999999999996</v>
      </c>
      <c r="H4180" t="str">
        <f t="shared" si="587"/>
        <v>Average Place to Work</v>
      </c>
      <c r="I4180">
        <v>126</v>
      </c>
      <c r="J4180" t="b">
        <f t="shared" si="588"/>
        <v>0</v>
      </c>
      <c r="K4180" t="b">
        <f>OR(E4180&gt;3.5,Q4180&lt;10)</f>
        <v>1</v>
      </c>
      <c r="L4180" t="s">
        <v>19</v>
      </c>
      <c r="M4180" t="s">
        <v>5723</v>
      </c>
      <c r="N4180" t="str">
        <f t="shared" si="589"/>
        <v>None</v>
      </c>
      <c r="O4180" t="str">
        <f t="shared" si="590"/>
        <v>None</v>
      </c>
      <c r="P4180" t="s">
        <v>626</v>
      </c>
      <c r="Q4180" s="2">
        <f t="shared" si="591"/>
        <v>17</v>
      </c>
      <c r="R4180" s="1" t="str">
        <f t="shared" si="592"/>
        <v>Established</v>
      </c>
      <c r="S4180" s="1"/>
      <c r="T4180" t="s">
        <v>115</v>
      </c>
      <c r="U4180" t="s">
        <v>41</v>
      </c>
      <c r="V4180">
        <f t="shared" si="593"/>
        <v>0</v>
      </c>
    </row>
    <row r="4181" spans="1:22" x14ac:dyDescent="0.35">
      <c r="A4181">
        <v>4179</v>
      </c>
      <c r="B4181" t="s">
        <v>7240</v>
      </c>
      <c r="C4181" t="str">
        <f t="shared" si="585"/>
        <v>Don’t Buy</v>
      </c>
      <c r="D4181" t="str">
        <f t="shared" si="586"/>
        <v>Long Name</v>
      </c>
      <c r="E4181">
        <v>4.2</v>
      </c>
      <c r="F4181">
        <f>IF(Q4181&lt;10,E4181+0.1,E4181)</f>
        <v>4.2</v>
      </c>
      <c r="G4181">
        <f>MIN(IF(Q4181&lt;10,E4181+0.5,E4181),5)</f>
        <v>4.2</v>
      </c>
      <c r="H4181" t="str">
        <f t="shared" si="587"/>
        <v>Average Place to Work</v>
      </c>
      <c r="I4181">
        <v>126</v>
      </c>
      <c r="J4181" t="b">
        <f t="shared" si="588"/>
        <v>0</v>
      </c>
      <c r="K4181" t="b">
        <f>OR(E4181&gt;3.5,Q4181&lt;10)</f>
        <v>1</v>
      </c>
      <c r="L4181" t="s">
        <v>19</v>
      </c>
      <c r="M4181" t="s">
        <v>7241</v>
      </c>
      <c r="N4181" t="str">
        <f t="shared" si="589"/>
        <v>None</v>
      </c>
      <c r="O4181" t="str">
        <f t="shared" si="590"/>
        <v>None</v>
      </c>
      <c r="P4181" t="s">
        <v>241</v>
      </c>
      <c r="Q4181" s="2">
        <f t="shared" si="591"/>
        <v>13</v>
      </c>
      <c r="R4181" s="1" t="str">
        <f t="shared" si="592"/>
        <v>Established</v>
      </c>
      <c r="S4181" s="1"/>
      <c r="T4181" t="s">
        <v>115</v>
      </c>
      <c r="U4181" t="s">
        <v>227</v>
      </c>
      <c r="V4181">
        <f t="shared" si="593"/>
        <v>0</v>
      </c>
    </row>
    <row r="4182" spans="1:22" x14ac:dyDescent="0.35">
      <c r="A4182">
        <v>4180</v>
      </c>
      <c r="B4182" t="s">
        <v>7242</v>
      </c>
      <c r="C4182" t="str">
        <f t="shared" si="585"/>
        <v>Don’t Buy</v>
      </c>
      <c r="D4182" t="str">
        <f t="shared" si="586"/>
        <v>Short Name</v>
      </c>
      <c r="E4182">
        <v>4.0999999999999996</v>
      </c>
      <c r="F4182">
        <f>IF(Q4182&lt;10,E4182+0.1,E4182)</f>
        <v>4.0999999999999996</v>
      </c>
      <c r="G4182">
        <f>MIN(IF(Q4182&lt;10,E4182+0.5,E4182),5)</f>
        <v>4.0999999999999996</v>
      </c>
      <c r="H4182" t="str">
        <f t="shared" si="587"/>
        <v>Average Place to Work</v>
      </c>
      <c r="I4182">
        <v>126</v>
      </c>
      <c r="J4182" t="b">
        <f t="shared" si="588"/>
        <v>0</v>
      </c>
      <c r="K4182" t="b">
        <f>OR(E4182&gt;3.5,Q4182&lt;10)</f>
        <v>1</v>
      </c>
      <c r="L4182" t="s">
        <v>19</v>
      </c>
      <c r="M4182" t="s">
        <v>7243</v>
      </c>
      <c r="N4182" t="str">
        <f t="shared" si="589"/>
        <v>None</v>
      </c>
      <c r="O4182" t="str">
        <f t="shared" si="590"/>
        <v>None</v>
      </c>
      <c r="P4182" t="s">
        <v>16</v>
      </c>
      <c r="Q4182" s="2">
        <f t="shared" si="591"/>
        <v>33</v>
      </c>
      <c r="R4182" s="1" t="str">
        <f t="shared" si="592"/>
        <v>Established</v>
      </c>
      <c r="S4182" s="1"/>
      <c r="T4182" t="s">
        <v>115</v>
      </c>
      <c r="U4182" t="s">
        <v>17</v>
      </c>
      <c r="V4182">
        <f t="shared" si="593"/>
        <v>1000000</v>
      </c>
    </row>
    <row r="4183" spans="1:22" x14ac:dyDescent="0.35">
      <c r="A4183">
        <v>4181</v>
      </c>
      <c r="B4183" t="s">
        <v>7244</v>
      </c>
      <c r="C4183" t="str">
        <f t="shared" si="585"/>
        <v>Don’t Buy</v>
      </c>
      <c r="D4183" t="str">
        <f t="shared" si="586"/>
        <v>Long Name</v>
      </c>
      <c r="E4183">
        <v>4.3</v>
      </c>
      <c r="F4183">
        <f>IF(Q4183&lt;10,E4183+0.1,E4183)</f>
        <v>4.3</v>
      </c>
      <c r="G4183">
        <f>MIN(IF(Q4183&lt;10,E4183+0.5,E4183),5)</f>
        <v>4.3</v>
      </c>
      <c r="H4183" t="str">
        <f t="shared" si="587"/>
        <v>Average Place to Work</v>
      </c>
      <c r="I4183">
        <v>126</v>
      </c>
      <c r="J4183" t="b">
        <f t="shared" si="588"/>
        <v>0</v>
      </c>
      <c r="K4183" t="b">
        <f>OR(E4183&gt;3.5,Q4183&lt;10)</f>
        <v>1</v>
      </c>
      <c r="L4183" t="s">
        <v>19</v>
      </c>
      <c r="M4183" t="s">
        <v>4675</v>
      </c>
      <c r="N4183" t="str">
        <f t="shared" si="589"/>
        <v>None</v>
      </c>
      <c r="O4183" t="str">
        <f t="shared" si="590"/>
        <v>None</v>
      </c>
      <c r="P4183" t="s">
        <v>631</v>
      </c>
      <c r="Q4183" s="2">
        <f t="shared" si="591"/>
        <v>79</v>
      </c>
      <c r="R4183" s="1" t="str">
        <f t="shared" si="592"/>
        <v>Established</v>
      </c>
      <c r="S4183" s="1"/>
      <c r="T4183" t="s">
        <v>606</v>
      </c>
      <c r="U4183" t="s">
        <v>24</v>
      </c>
      <c r="V4183">
        <f t="shared" si="593"/>
        <v>1000000</v>
      </c>
    </row>
    <row r="4184" spans="1:22" x14ac:dyDescent="0.35">
      <c r="A4184">
        <v>4182</v>
      </c>
      <c r="B4184" t="s">
        <v>7245</v>
      </c>
      <c r="C4184" t="str">
        <f t="shared" si="585"/>
        <v>Buy</v>
      </c>
      <c r="D4184" t="str">
        <f t="shared" si="586"/>
        <v>Short Name</v>
      </c>
      <c r="E4184">
        <v>3.5</v>
      </c>
      <c r="F4184">
        <f>IF(Q4184&lt;10,E4184+0.1,E4184)</f>
        <v>3.5</v>
      </c>
      <c r="G4184">
        <f>MIN(IF(Q4184&lt;10,E4184+0.5,E4184),5)</f>
        <v>3.5</v>
      </c>
      <c r="H4184" t="str">
        <f t="shared" si="587"/>
        <v>Average Place to Work</v>
      </c>
      <c r="I4184">
        <v>126</v>
      </c>
      <c r="J4184" t="b">
        <f t="shared" si="588"/>
        <v>0</v>
      </c>
      <c r="K4184" t="b">
        <f>OR(E4184&gt;3.5,Q4184&lt;10)</f>
        <v>0</v>
      </c>
      <c r="L4184" t="s">
        <v>19</v>
      </c>
      <c r="M4184" t="s">
        <v>7246</v>
      </c>
      <c r="N4184" t="str">
        <f t="shared" si="589"/>
        <v>Indian Silicon Valley Startups</v>
      </c>
      <c r="O4184" t="str">
        <f t="shared" si="590"/>
        <v>None</v>
      </c>
      <c r="P4184" t="s">
        <v>955</v>
      </c>
      <c r="Q4184" s="2">
        <f t="shared" si="591"/>
        <v>88</v>
      </c>
      <c r="R4184" s="1" t="str">
        <f t="shared" si="592"/>
        <v>Established</v>
      </c>
      <c r="S4184" s="1"/>
      <c r="T4184" t="s">
        <v>1183</v>
      </c>
      <c r="U4184" t="s">
        <v>36</v>
      </c>
      <c r="V4184">
        <f t="shared" si="593"/>
        <v>0</v>
      </c>
    </row>
    <row r="4185" spans="1:22" x14ac:dyDescent="0.35">
      <c r="A4185">
        <v>4183</v>
      </c>
      <c r="B4185" t="s">
        <v>7247</v>
      </c>
      <c r="C4185" t="str">
        <f t="shared" si="585"/>
        <v>Don’t Buy</v>
      </c>
      <c r="D4185" t="str">
        <f t="shared" si="586"/>
        <v>Short Name</v>
      </c>
      <c r="E4185">
        <v>4.4000000000000004</v>
      </c>
      <c r="F4185">
        <f>IF(Q4185&lt;10,E4185+0.1,E4185)</f>
        <v>4.4000000000000004</v>
      </c>
      <c r="G4185">
        <f>MIN(IF(Q4185&lt;10,E4185+0.5,E4185),5)</f>
        <v>4.4000000000000004</v>
      </c>
      <c r="H4185" t="str">
        <f t="shared" si="587"/>
        <v>Average Place to Work</v>
      </c>
      <c r="I4185">
        <v>126</v>
      </c>
      <c r="J4185" t="b">
        <f t="shared" si="588"/>
        <v>0</v>
      </c>
      <c r="K4185" t="b">
        <f>OR(E4185&gt;3.5,Q4185&lt;10)</f>
        <v>1</v>
      </c>
      <c r="L4185" t="s">
        <v>19</v>
      </c>
      <c r="M4185" t="s">
        <v>7248</v>
      </c>
      <c r="N4185" t="str">
        <f t="shared" si="589"/>
        <v>None</v>
      </c>
      <c r="O4185" t="str">
        <f t="shared" si="590"/>
        <v>None</v>
      </c>
      <c r="P4185" t="s">
        <v>198</v>
      </c>
      <c r="Q4185" s="2">
        <f t="shared" si="591"/>
        <v>35</v>
      </c>
      <c r="R4185" s="1" t="str">
        <f t="shared" si="592"/>
        <v>Established</v>
      </c>
      <c r="S4185" s="1"/>
      <c r="T4185" t="s">
        <v>606</v>
      </c>
      <c r="U4185" t="s">
        <v>227</v>
      </c>
      <c r="V4185">
        <f t="shared" si="593"/>
        <v>0</v>
      </c>
    </row>
    <row r="4186" spans="1:22" x14ac:dyDescent="0.35">
      <c r="A4186">
        <v>4184</v>
      </c>
      <c r="B4186" t="s">
        <v>7249</v>
      </c>
      <c r="C4186" t="str">
        <f t="shared" si="585"/>
        <v>Don’t Buy</v>
      </c>
      <c r="D4186" t="str">
        <f t="shared" si="586"/>
        <v>Long Name</v>
      </c>
      <c r="E4186">
        <v>3.7</v>
      </c>
      <c r="F4186">
        <f>IF(Q4186&lt;10,E4186+0.1,E4186)</f>
        <v>3.7</v>
      </c>
      <c r="G4186">
        <f>MIN(IF(Q4186&lt;10,E4186+0.5,E4186),5)</f>
        <v>3.7</v>
      </c>
      <c r="H4186" t="str">
        <f t="shared" si="587"/>
        <v>Average Place to Work</v>
      </c>
      <c r="I4186">
        <v>126</v>
      </c>
      <c r="J4186" t="b">
        <f t="shared" si="588"/>
        <v>0</v>
      </c>
      <c r="K4186" t="b">
        <f>OR(E4186&gt;3.5,Q4186&lt;10)</f>
        <v>1</v>
      </c>
      <c r="L4186" t="s">
        <v>19</v>
      </c>
      <c r="M4186" t="s">
        <v>7250</v>
      </c>
      <c r="N4186" t="str">
        <f t="shared" si="589"/>
        <v>None</v>
      </c>
      <c r="O4186" t="str">
        <f t="shared" si="590"/>
        <v>None</v>
      </c>
      <c r="P4186" t="s">
        <v>16</v>
      </c>
      <c r="Q4186" s="2">
        <f t="shared" si="591"/>
        <v>33</v>
      </c>
      <c r="R4186" s="1" t="str">
        <f t="shared" si="592"/>
        <v>Established</v>
      </c>
      <c r="S4186" s="1"/>
      <c r="T4186" t="s">
        <v>598</v>
      </c>
      <c r="U4186" t="s">
        <v>1345</v>
      </c>
      <c r="V4186">
        <f t="shared" si="593"/>
        <v>0</v>
      </c>
    </row>
    <row r="4187" spans="1:22" x14ac:dyDescent="0.35">
      <c r="A4187">
        <v>4185</v>
      </c>
      <c r="B4187" t="s">
        <v>7251</v>
      </c>
      <c r="C4187" t="str">
        <f t="shared" si="585"/>
        <v>Buy</v>
      </c>
      <c r="D4187" t="str">
        <f t="shared" si="586"/>
        <v>Long Name</v>
      </c>
      <c r="E4187">
        <v>3.8</v>
      </c>
      <c r="F4187">
        <f>IF(Q4187&lt;10,E4187+0.1,E4187)</f>
        <v>3.8</v>
      </c>
      <c r="G4187">
        <f>MIN(IF(Q4187&lt;10,E4187+0.5,E4187),5)</f>
        <v>3.8</v>
      </c>
      <c r="H4187" t="str">
        <f t="shared" si="587"/>
        <v>Average Place to Work</v>
      </c>
      <c r="I4187">
        <v>126</v>
      </c>
      <c r="J4187" t="b">
        <f t="shared" si="588"/>
        <v>0</v>
      </c>
      <c r="K4187" t="b">
        <f>OR(E4187&gt;3.5,Q4187&lt;10)</f>
        <v>1</v>
      </c>
      <c r="L4187" t="s">
        <v>19</v>
      </c>
      <c r="M4187" t="s">
        <v>7252</v>
      </c>
      <c r="N4187" t="str">
        <f t="shared" si="589"/>
        <v>None</v>
      </c>
      <c r="O4187" t="str">
        <f t="shared" si="590"/>
        <v>None</v>
      </c>
      <c r="P4187" t="s">
        <v>373</v>
      </c>
      <c r="Q4187" s="2">
        <f t="shared" si="591"/>
        <v>62</v>
      </c>
      <c r="R4187" s="1" t="str">
        <f t="shared" si="592"/>
        <v>Established</v>
      </c>
      <c r="S4187" s="1"/>
      <c r="T4187" t="s">
        <v>606</v>
      </c>
      <c r="U4187" t="s">
        <v>64</v>
      </c>
      <c r="V4187">
        <f t="shared" si="593"/>
        <v>0</v>
      </c>
    </row>
    <row r="4188" spans="1:22" x14ac:dyDescent="0.35">
      <c r="A4188">
        <v>4186</v>
      </c>
      <c r="B4188" t="s">
        <v>7253</v>
      </c>
      <c r="C4188" t="str">
        <f t="shared" si="585"/>
        <v>Buy</v>
      </c>
      <c r="D4188" t="str">
        <f t="shared" si="586"/>
        <v>Long Name</v>
      </c>
      <c r="E4188">
        <v>3.6</v>
      </c>
      <c r="F4188">
        <f>IF(Q4188&lt;10,E4188+0.1,E4188)</f>
        <v>3.6</v>
      </c>
      <c r="G4188">
        <f>MIN(IF(Q4188&lt;10,E4188+0.5,E4188),5)</f>
        <v>3.6</v>
      </c>
      <c r="H4188" t="str">
        <f t="shared" si="587"/>
        <v>Average Place to Work</v>
      </c>
      <c r="I4188">
        <v>126</v>
      </c>
      <c r="J4188" t="b">
        <f t="shared" si="588"/>
        <v>0</v>
      </c>
      <c r="K4188" t="b">
        <f>OR(E4188&gt;3.5,Q4188&lt;10)</f>
        <v>1</v>
      </c>
      <c r="L4188" t="s">
        <v>19</v>
      </c>
      <c r="M4188" t="s">
        <v>4597</v>
      </c>
      <c r="N4188" t="str">
        <f t="shared" si="589"/>
        <v>None</v>
      </c>
      <c r="O4188" t="str">
        <f t="shared" si="590"/>
        <v>None</v>
      </c>
      <c r="P4188" t="s">
        <v>47</v>
      </c>
      <c r="Q4188" s="2">
        <f t="shared" si="591"/>
        <v>31</v>
      </c>
      <c r="R4188" s="1" t="str">
        <f t="shared" si="592"/>
        <v>Established</v>
      </c>
      <c r="S4188" s="1"/>
      <c r="T4188" t="s">
        <v>115</v>
      </c>
      <c r="U4188" t="s">
        <v>227</v>
      </c>
      <c r="V4188">
        <f t="shared" si="593"/>
        <v>0</v>
      </c>
    </row>
    <row r="4189" spans="1:22" x14ac:dyDescent="0.35">
      <c r="A4189">
        <v>4187</v>
      </c>
      <c r="B4189" t="s">
        <v>7254</v>
      </c>
      <c r="C4189" t="str">
        <f t="shared" si="585"/>
        <v>Buy</v>
      </c>
      <c r="D4189" t="str">
        <f t="shared" si="586"/>
        <v>Short Name</v>
      </c>
      <c r="E4189">
        <v>4.2</v>
      </c>
      <c r="F4189">
        <f>IF(Q4189&lt;10,E4189+0.1,E4189)</f>
        <v>4.2</v>
      </c>
      <c r="G4189">
        <f>MIN(IF(Q4189&lt;10,E4189+0.5,E4189),5)</f>
        <v>4.2</v>
      </c>
      <c r="H4189" t="str">
        <f t="shared" si="587"/>
        <v>Average Place to Work</v>
      </c>
      <c r="I4189">
        <v>126</v>
      </c>
      <c r="J4189" t="b">
        <f t="shared" si="588"/>
        <v>0</v>
      </c>
      <c r="K4189" t="b">
        <f>OR(E4189&gt;3.5,Q4189&lt;10)</f>
        <v>1</v>
      </c>
      <c r="L4189" t="s">
        <v>19</v>
      </c>
      <c r="M4189" t="s">
        <v>7255</v>
      </c>
      <c r="N4189" t="str">
        <f t="shared" si="589"/>
        <v>None</v>
      </c>
      <c r="O4189" t="str">
        <f t="shared" si="590"/>
        <v>None</v>
      </c>
      <c r="P4189" t="s">
        <v>32</v>
      </c>
      <c r="Q4189" s="2">
        <f t="shared" si="591"/>
        <v>41</v>
      </c>
      <c r="R4189" s="1" t="str">
        <f t="shared" si="592"/>
        <v>Established</v>
      </c>
      <c r="S4189" s="1"/>
      <c r="T4189" t="s">
        <v>1183</v>
      </c>
      <c r="U4189" t="s">
        <v>83</v>
      </c>
      <c r="V4189">
        <f t="shared" si="593"/>
        <v>0</v>
      </c>
    </row>
    <row r="4190" spans="1:22" x14ac:dyDescent="0.35">
      <c r="A4190">
        <v>4188</v>
      </c>
      <c r="B4190" t="s">
        <v>7256</v>
      </c>
      <c r="C4190" t="str">
        <f t="shared" si="585"/>
        <v>Don’t Buy</v>
      </c>
      <c r="D4190" t="str">
        <f t="shared" si="586"/>
        <v>Long Name</v>
      </c>
      <c r="E4190">
        <v>3.5</v>
      </c>
      <c r="F4190">
        <f>IF(Q4190&lt;10,E4190+0.1,E4190)</f>
        <v>3.5</v>
      </c>
      <c r="G4190">
        <f>MIN(IF(Q4190&lt;10,E4190+0.5,E4190),5)</f>
        <v>3.5</v>
      </c>
      <c r="H4190" t="str">
        <f t="shared" si="587"/>
        <v>Average Place to Work</v>
      </c>
      <c r="I4190">
        <v>126</v>
      </c>
      <c r="J4190" t="b">
        <f t="shared" si="588"/>
        <v>0</v>
      </c>
      <c r="K4190" t="b">
        <f>OR(E4190&gt;3.5,Q4190&lt;10)</f>
        <v>0</v>
      </c>
      <c r="M4190" t="s">
        <v>7257</v>
      </c>
      <c r="N4190" t="str">
        <f t="shared" si="589"/>
        <v>None</v>
      </c>
      <c r="O4190" t="str">
        <f t="shared" si="590"/>
        <v>None</v>
      </c>
      <c r="P4190" t="s">
        <v>67</v>
      </c>
      <c r="Q4190" s="2">
        <f t="shared" si="591"/>
        <v>15</v>
      </c>
      <c r="R4190" s="1" t="str">
        <f t="shared" si="592"/>
        <v>Established</v>
      </c>
      <c r="S4190" s="1"/>
      <c r="U4190" t="s">
        <v>17</v>
      </c>
      <c r="V4190">
        <f t="shared" si="593"/>
        <v>500000</v>
      </c>
    </row>
    <row r="4191" spans="1:22" x14ac:dyDescent="0.35">
      <c r="A4191">
        <v>4189</v>
      </c>
      <c r="B4191" t="s">
        <v>7258</v>
      </c>
      <c r="C4191" t="str">
        <f t="shared" si="585"/>
        <v>Don’t Buy</v>
      </c>
      <c r="D4191" t="str">
        <f t="shared" si="586"/>
        <v>Long Name</v>
      </c>
      <c r="E4191">
        <v>4.2</v>
      </c>
      <c r="F4191">
        <f>IF(Q4191&lt;10,E4191+0.1,E4191)</f>
        <v>4.2</v>
      </c>
      <c r="G4191">
        <f>MIN(IF(Q4191&lt;10,E4191+0.5,E4191),5)</f>
        <v>4.2</v>
      </c>
      <c r="H4191" t="str">
        <f t="shared" si="587"/>
        <v>Average Place to Work</v>
      </c>
      <c r="I4191">
        <v>126</v>
      </c>
      <c r="J4191" t="b">
        <f t="shared" si="588"/>
        <v>0</v>
      </c>
      <c r="K4191" t="b">
        <f>OR(E4191&gt;3.5,Q4191&lt;10)</f>
        <v>1</v>
      </c>
      <c r="L4191" t="s">
        <v>19</v>
      </c>
      <c r="M4191" t="s">
        <v>3332</v>
      </c>
      <c r="N4191" t="str">
        <f t="shared" si="589"/>
        <v>None</v>
      </c>
      <c r="O4191" t="str">
        <f t="shared" si="590"/>
        <v>None</v>
      </c>
      <c r="P4191" t="s">
        <v>50</v>
      </c>
      <c r="Q4191" s="2">
        <f t="shared" si="591"/>
        <v>29</v>
      </c>
      <c r="R4191" s="1" t="str">
        <f t="shared" si="592"/>
        <v>Established</v>
      </c>
      <c r="S4191" s="1"/>
      <c r="T4191" t="s">
        <v>598</v>
      </c>
      <c r="U4191" t="s">
        <v>826</v>
      </c>
      <c r="V4191">
        <f t="shared" si="593"/>
        <v>0</v>
      </c>
    </row>
    <row r="4192" spans="1:22" x14ac:dyDescent="0.35">
      <c r="A4192">
        <v>4190</v>
      </c>
      <c r="B4192" t="s">
        <v>7259</v>
      </c>
      <c r="C4192" t="str">
        <f t="shared" si="585"/>
        <v>Don’t Buy</v>
      </c>
      <c r="D4192" t="str">
        <f t="shared" si="586"/>
        <v>Long Name</v>
      </c>
      <c r="E4192">
        <v>3.7</v>
      </c>
      <c r="F4192">
        <f>IF(Q4192&lt;10,E4192+0.1,E4192)</f>
        <v>3.7</v>
      </c>
      <c r="G4192">
        <f>MIN(IF(Q4192&lt;10,E4192+0.5,E4192),5)</f>
        <v>3.7</v>
      </c>
      <c r="H4192" t="str">
        <f t="shared" si="587"/>
        <v>Average Place to Work</v>
      </c>
      <c r="I4192">
        <v>126</v>
      </c>
      <c r="J4192" t="b">
        <f t="shared" si="588"/>
        <v>0</v>
      </c>
      <c r="K4192" t="b">
        <f>OR(E4192&gt;3.5,Q4192&lt;10)</f>
        <v>1</v>
      </c>
      <c r="L4192" t="s">
        <v>19</v>
      </c>
      <c r="M4192" t="s">
        <v>7260</v>
      </c>
      <c r="N4192" t="str">
        <f t="shared" si="589"/>
        <v>None</v>
      </c>
      <c r="O4192" t="str">
        <f t="shared" si="590"/>
        <v>None</v>
      </c>
      <c r="P4192" t="s">
        <v>183</v>
      </c>
      <c r="Q4192" s="2">
        <f t="shared" si="591"/>
        <v>10</v>
      </c>
      <c r="R4192" s="1" t="str">
        <f t="shared" si="592"/>
        <v>Established</v>
      </c>
      <c r="S4192" s="1"/>
      <c r="T4192" t="s">
        <v>2372</v>
      </c>
      <c r="U4192" t="s">
        <v>64</v>
      </c>
      <c r="V4192">
        <f t="shared" si="593"/>
        <v>0</v>
      </c>
    </row>
    <row r="4193" spans="1:22" x14ac:dyDescent="0.35">
      <c r="A4193">
        <v>4191</v>
      </c>
      <c r="B4193" t="s">
        <v>7261</v>
      </c>
      <c r="C4193" t="str">
        <f t="shared" si="585"/>
        <v>Don’t Buy</v>
      </c>
      <c r="D4193" t="str">
        <f t="shared" si="586"/>
        <v>Long Name</v>
      </c>
      <c r="E4193">
        <v>4.3</v>
      </c>
      <c r="F4193">
        <f>IF(Q4193&lt;10,E4193+0.1,E4193)</f>
        <v>4.3</v>
      </c>
      <c r="G4193">
        <f>MIN(IF(Q4193&lt;10,E4193+0.5,E4193),5)</f>
        <v>4.3</v>
      </c>
      <c r="H4193" t="str">
        <f t="shared" si="587"/>
        <v>Average Place to Work</v>
      </c>
      <c r="I4193">
        <v>126</v>
      </c>
      <c r="J4193" t="b">
        <f t="shared" si="588"/>
        <v>0</v>
      </c>
      <c r="K4193" t="b">
        <f>OR(E4193&gt;3.5,Q4193&lt;10)</f>
        <v>1</v>
      </c>
      <c r="L4193" t="s">
        <v>9</v>
      </c>
      <c r="M4193" t="s">
        <v>6942</v>
      </c>
      <c r="N4193" t="str">
        <f t="shared" si="589"/>
        <v>Indian Silicon Valley Startups</v>
      </c>
      <c r="O4193" t="str">
        <f t="shared" si="590"/>
        <v>None</v>
      </c>
      <c r="P4193" t="s">
        <v>542</v>
      </c>
      <c r="Q4193" s="2">
        <f t="shared" si="591"/>
        <v>67</v>
      </c>
      <c r="R4193" s="1" t="str">
        <f t="shared" si="592"/>
        <v>Established</v>
      </c>
      <c r="S4193" s="1"/>
      <c r="T4193" t="s">
        <v>598</v>
      </c>
      <c r="U4193" t="s">
        <v>92</v>
      </c>
      <c r="V4193">
        <f t="shared" si="593"/>
        <v>0</v>
      </c>
    </row>
    <row r="4194" spans="1:22" x14ac:dyDescent="0.35">
      <c r="A4194">
        <v>4192</v>
      </c>
      <c r="B4194" t="s">
        <v>7262</v>
      </c>
      <c r="C4194" t="str">
        <f t="shared" si="585"/>
        <v>Don’t Buy</v>
      </c>
      <c r="D4194" t="str">
        <f t="shared" si="586"/>
        <v>Long Name</v>
      </c>
      <c r="E4194">
        <v>4.2</v>
      </c>
      <c r="F4194">
        <f>IF(Q4194&lt;10,E4194+0.1,E4194)</f>
        <v>4.2</v>
      </c>
      <c r="G4194">
        <f>MIN(IF(Q4194&lt;10,E4194+0.5,E4194),5)</f>
        <v>4.2</v>
      </c>
      <c r="H4194" t="str">
        <f t="shared" si="587"/>
        <v>Average Place to Work</v>
      </c>
      <c r="I4194">
        <v>126</v>
      </c>
      <c r="J4194" t="b">
        <f t="shared" si="588"/>
        <v>0</v>
      </c>
      <c r="K4194" t="b">
        <f>OR(E4194&gt;3.5,Q4194&lt;10)</f>
        <v>1</v>
      </c>
      <c r="M4194" t="s">
        <v>7263</v>
      </c>
      <c r="N4194" t="str">
        <f t="shared" si="589"/>
        <v>None</v>
      </c>
      <c r="O4194" t="str">
        <f t="shared" si="590"/>
        <v>None</v>
      </c>
      <c r="P4194" t="s">
        <v>44</v>
      </c>
      <c r="Q4194" s="2">
        <f t="shared" si="591"/>
        <v>25</v>
      </c>
      <c r="R4194" s="1" t="str">
        <f t="shared" si="592"/>
        <v>Established</v>
      </c>
      <c r="S4194" s="1"/>
      <c r="U4194" t="s">
        <v>357</v>
      </c>
      <c r="V4194">
        <f t="shared" si="593"/>
        <v>0</v>
      </c>
    </row>
    <row r="4195" spans="1:22" x14ac:dyDescent="0.35">
      <c r="A4195">
        <v>4193</v>
      </c>
      <c r="B4195" t="s">
        <v>7264</v>
      </c>
      <c r="C4195" t="str">
        <f t="shared" si="585"/>
        <v>Don’t Buy</v>
      </c>
      <c r="D4195" t="str">
        <f t="shared" si="586"/>
        <v>Long Name</v>
      </c>
      <c r="E4195">
        <v>3.9</v>
      </c>
      <c r="F4195">
        <f>IF(Q4195&lt;10,E4195+0.1,E4195)</f>
        <v>3.9</v>
      </c>
      <c r="G4195">
        <f>MIN(IF(Q4195&lt;10,E4195+0.5,E4195),5)</f>
        <v>3.9</v>
      </c>
      <c r="H4195" t="str">
        <f t="shared" si="587"/>
        <v>Average Place to Work</v>
      </c>
      <c r="I4195">
        <v>126</v>
      </c>
      <c r="J4195" t="b">
        <f t="shared" si="588"/>
        <v>0</v>
      </c>
      <c r="K4195" t="b">
        <f>OR(E4195&gt;3.5,Q4195&lt;10)</f>
        <v>1</v>
      </c>
      <c r="L4195" t="s">
        <v>19</v>
      </c>
      <c r="M4195" t="s">
        <v>4985</v>
      </c>
      <c r="N4195" t="str">
        <f t="shared" si="589"/>
        <v>None</v>
      </c>
      <c r="O4195" t="str">
        <f t="shared" si="590"/>
        <v>None</v>
      </c>
      <c r="P4195" t="s">
        <v>156</v>
      </c>
      <c r="Q4195" s="2">
        <f t="shared" si="591"/>
        <v>18</v>
      </c>
      <c r="R4195" s="1" t="str">
        <f t="shared" si="592"/>
        <v>Established</v>
      </c>
      <c r="S4195" s="1"/>
      <c r="T4195" t="s">
        <v>606</v>
      </c>
      <c r="U4195" t="s">
        <v>68</v>
      </c>
      <c r="V4195">
        <f t="shared" si="593"/>
        <v>0</v>
      </c>
    </row>
    <row r="4196" spans="1:22" x14ac:dyDescent="0.35">
      <c r="A4196">
        <v>4194</v>
      </c>
      <c r="B4196" t="s">
        <v>7265</v>
      </c>
      <c r="C4196" t="str">
        <f t="shared" si="585"/>
        <v>Don’t Buy</v>
      </c>
      <c r="D4196" t="str">
        <f t="shared" si="586"/>
        <v>Short Name</v>
      </c>
      <c r="E4196">
        <v>3.5</v>
      </c>
      <c r="F4196">
        <f>IF(Q4196&lt;10,E4196+0.1,E4196)</f>
        <v>3.6</v>
      </c>
      <c r="G4196">
        <f>MIN(IF(Q4196&lt;10,E4196+0.5,E4196),5)</f>
        <v>4</v>
      </c>
      <c r="H4196" t="str">
        <f t="shared" si="587"/>
        <v>Average Place to Work</v>
      </c>
      <c r="I4196">
        <v>126</v>
      </c>
      <c r="J4196" t="b">
        <f t="shared" si="588"/>
        <v>0</v>
      </c>
      <c r="K4196" t="b">
        <f>OR(E4196&gt;3.5,Q4196&lt;10)</f>
        <v>1</v>
      </c>
      <c r="L4196" t="s">
        <v>19</v>
      </c>
      <c r="M4196" t="s">
        <v>7266</v>
      </c>
      <c r="N4196" t="str">
        <f t="shared" si="589"/>
        <v>Indian Silicon Valley Startups</v>
      </c>
      <c r="O4196" t="str">
        <f t="shared" si="590"/>
        <v>None</v>
      </c>
      <c r="P4196" t="s">
        <v>502</v>
      </c>
      <c r="Q4196" s="2">
        <f t="shared" si="591"/>
        <v>8</v>
      </c>
      <c r="R4196" s="1" t="str">
        <f t="shared" si="592"/>
        <v>Startup</v>
      </c>
      <c r="S4196" s="1"/>
      <c r="T4196" t="s">
        <v>115</v>
      </c>
      <c r="U4196" t="s">
        <v>24</v>
      </c>
      <c r="V4196">
        <f t="shared" si="593"/>
        <v>500000</v>
      </c>
    </row>
    <row r="4197" spans="1:22" x14ac:dyDescent="0.35">
      <c r="A4197">
        <v>4195</v>
      </c>
      <c r="B4197" t="s">
        <v>7267</v>
      </c>
      <c r="C4197" t="str">
        <f t="shared" si="585"/>
        <v>Don’t Buy</v>
      </c>
      <c r="D4197" t="str">
        <f t="shared" si="586"/>
        <v>Long Name</v>
      </c>
      <c r="E4197">
        <v>4.2</v>
      </c>
      <c r="F4197">
        <f>IF(Q4197&lt;10,E4197+0.1,E4197)</f>
        <v>4.2</v>
      </c>
      <c r="G4197">
        <f>MIN(IF(Q4197&lt;10,E4197+0.5,E4197),5)</f>
        <v>4.2</v>
      </c>
      <c r="H4197" t="str">
        <f t="shared" si="587"/>
        <v>Average Place to Work</v>
      </c>
      <c r="I4197">
        <v>126</v>
      </c>
      <c r="J4197" t="b">
        <f t="shared" si="588"/>
        <v>0</v>
      </c>
      <c r="K4197" t="b">
        <f>OR(E4197&gt;3.5,Q4197&lt;10)</f>
        <v>1</v>
      </c>
      <c r="L4197" t="s">
        <v>19</v>
      </c>
      <c r="M4197" t="s">
        <v>6910</v>
      </c>
      <c r="N4197" t="str">
        <f t="shared" si="589"/>
        <v>None</v>
      </c>
      <c r="O4197" t="str">
        <f t="shared" si="590"/>
        <v>None</v>
      </c>
      <c r="P4197" t="s">
        <v>460</v>
      </c>
      <c r="Q4197" s="2">
        <f t="shared" si="591"/>
        <v>37</v>
      </c>
      <c r="R4197" s="1" t="str">
        <f t="shared" si="592"/>
        <v>Established</v>
      </c>
      <c r="S4197" s="1"/>
      <c r="T4197" t="s">
        <v>606</v>
      </c>
      <c r="U4197" t="s">
        <v>64</v>
      </c>
      <c r="V4197">
        <f t="shared" si="593"/>
        <v>0</v>
      </c>
    </row>
    <row r="4198" spans="1:22" x14ac:dyDescent="0.35">
      <c r="A4198">
        <v>4196</v>
      </c>
      <c r="B4198" t="s">
        <v>7268</v>
      </c>
      <c r="C4198" t="str">
        <f t="shared" si="585"/>
        <v>Don’t Buy</v>
      </c>
      <c r="D4198" t="str">
        <f t="shared" si="586"/>
        <v>Long Name</v>
      </c>
      <c r="E4198">
        <v>4.5</v>
      </c>
      <c r="F4198">
        <f>IF(Q4198&lt;10,E4198+0.1,E4198)</f>
        <v>4.5</v>
      </c>
      <c r="G4198">
        <f>MIN(IF(Q4198&lt;10,E4198+0.5,E4198),5)</f>
        <v>4.5</v>
      </c>
      <c r="H4198" t="str">
        <f t="shared" si="587"/>
        <v>Average Place to Work</v>
      </c>
      <c r="I4198">
        <v>126</v>
      </c>
      <c r="J4198" t="b">
        <f t="shared" si="588"/>
        <v>0</v>
      </c>
      <c r="K4198" t="b">
        <f>OR(E4198&gt;3.5,Q4198&lt;10)</f>
        <v>1</v>
      </c>
      <c r="L4198" t="s">
        <v>19</v>
      </c>
      <c r="M4198" t="s">
        <v>7269</v>
      </c>
      <c r="N4198" t="str">
        <f t="shared" si="589"/>
        <v>None</v>
      </c>
      <c r="O4198" t="str">
        <f t="shared" si="590"/>
        <v>None</v>
      </c>
      <c r="P4198" t="s">
        <v>21</v>
      </c>
      <c r="Q4198" s="2">
        <f t="shared" si="591"/>
        <v>28</v>
      </c>
      <c r="R4198" s="1" t="str">
        <f t="shared" si="592"/>
        <v>Established</v>
      </c>
      <c r="S4198" s="1"/>
      <c r="T4198" t="s">
        <v>598</v>
      </c>
      <c r="U4198" t="s">
        <v>24</v>
      </c>
      <c r="V4198">
        <f t="shared" si="593"/>
        <v>1000000</v>
      </c>
    </row>
    <row r="4199" spans="1:22" x14ac:dyDescent="0.35">
      <c r="A4199">
        <v>4197</v>
      </c>
      <c r="B4199" t="s">
        <v>7270</v>
      </c>
      <c r="C4199" t="str">
        <f t="shared" si="585"/>
        <v>Don’t Buy</v>
      </c>
      <c r="D4199" t="str">
        <f t="shared" si="586"/>
        <v>Long Name</v>
      </c>
      <c r="E4199">
        <v>4.3</v>
      </c>
      <c r="F4199">
        <f>IF(Q4199&lt;10,E4199+0.1,E4199)</f>
        <v>4.3</v>
      </c>
      <c r="G4199">
        <f>MIN(IF(Q4199&lt;10,E4199+0.5,E4199),5)</f>
        <v>4.3</v>
      </c>
      <c r="H4199" t="str">
        <f t="shared" si="587"/>
        <v>Average Place to Work</v>
      </c>
      <c r="I4199">
        <v>126</v>
      </c>
      <c r="J4199" t="b">
        <f t="shared" si="588"/>
        <v>0</v>
      </c>
      <c r="K4199" t="b">
        <f>OR(E4199&gt;3.5,Q4199&lt;10)</f>
        <v>1</v>
      </c>
      <c r="L4199" t="s">
        <v>19</v>
      </c>
      <c r="M4199" t="s">
        <v>3656</v>
      </c>
      <c r="N4199" t="str">
        <f t="shared" si="589"/>
        <v>None</v>
      </c>
      <c r="O4199" t="str">
        <f t="shared" si="590"/>
        <v>None</v>
      </c>
      <c r="P4199" t="s">
        <v>730</v>
      </c>
      <c r="Q4199" s="2">
        <f t="shared" si="591"/>
        <v>97</v>
      </c>
      <c r="R4199" s="1" t="str">
        <f t="shared" si="592"/>
        <v>Established</v>
      </c>
      <c r="S4199" s="1"/>
      <c r="T4199" t="s">
        <v>606</v>
      </c>
      <c r="U4199" t="s">
        <v>137</v>
      </c>
      <c r="V4199">
        <f t="shared" si="593"/>
        <v>0</v>
      </c>
    </row>
    <row r="4200" spans="1:22" x14ac:dyDescent="0.35">
      <c r="A4200">
        <v>4198</v>
      </c>
      <c r="B4200" t="s">
        <v>7271</v>
      </c>
      <c r="C4200" t="str">
        <f t="shared" si="585"/>
        <v>Don’t Buy</v>
      </c>
      <c r="D4200" t="str">
        <f t="shared" si="586"/>
        <v>Long Name</v>
      </c>
      <c r="E4200">
        <v>4.4000000000000004</v>
      </c>
      <c r="F4200">
        <f>IF(Q4200&lt;10,E4200+0.1,E4200)</f>
        <v>4.4000000000000004</v>
      </c>
      <c r="G4200">
        <f>MIN(IF(Q4200&lt;10,E4200+0.5,E4200),5)</f>
        <v>4.4000000000000004</v>
      </c>
      <c r="H4200" t="str">
        <f t="shared" si="587"/>
        <v>Average Place to Work</v>
      </c>
      <c r="I4200">
        <v>126</v>
      </c>
      <c r="J4200" t="b">
        <f t="shared" si="588"/>
        <v>0</v>
      </c>
      <c r="K4200" t="b">
        <f>OR(E4200&gt;3.5,Q4200&lt;10)</f>
        <v>1</v>
      </c>
      <c r="L4200" t="s">
        <v>9</v>
      </c>
      <c r="M4200" t="s">
        <v>7272</v>
      </c>
      <c r="N4200" t="str">
        <f t="shared" si="589"/>
        <v>Indian Silicon Valley Startups</v>
      </c>
      <c r="O4200" t="str">
        <f t="shared" si="590"/>
        <v>None</v>
      </c>
      <c r="P4200" t="s">
        <v>114</v>
      </c>
      <c r="Q4200" s="2">
        <f t="shared" si="591"/>
        <v>11</v>
      </c>
      <c r="R4200" s="1" t="str">
        <f t="shared" si="592"/>
        <v>Established</v>
      </c>
      <c r="S4200" s="1"/>
      <c r="T4200" t="s">
        <v>606</v>
      </c>
      <c r="U4200" t="s">
        <v>36</v>
      </c>
      <c r="V4200">
        <f t="shared" si="593"/>
        <v>0</v>
      </c>
    </row>
    <row r="4201" spans="1:22" x14ac:dyDescent="0.35">
      <c r="A4201">
        <v>4199</v>
      </c>
      <c r="B4201" t="s">
        <v>7270</v>
      </c>
      <c r="C4201" t="str">
        <f t="shared" si="585"/>
        <v>Don’t Buy</v>
      </c>
      <c r="D4201" t="str">
        <f t="shared" si="586"/>
        <v>Long Name</v>
      </c>
      <c r="E4201">
        <v>4.3</v>
      </c>
      <c r="F4201">
        <f>IF(Q4201&lt;10,E4201+0.1,E4201)</f>
        <v>4.3</v>
      </c>
      <c r="G4201">
        <f>MIN(IF(Q4201&lt;10,E4201+0.5,E4201),5)</f>
        <v>4.3</v>
      </c>
      <c r="H4201" t="str">
        <f t="shared" si="587"/>
        <v>Average Place to Work</v>
      </c>
      <c r="I4201">
        <v>126</v>
      </c>
      <c r="J4201" t="b">
        <f t="shared" si="588"/>
        <v>0</v>
      </c>
      <c r="K4201" t="b">
        <f>OR(E4201&gt;3.5,Q4201&lt;10)</f>
        <v>1</v>
      </c>
      <c r="L4201" t="s">
        <v>19</v>
      </c>
      <c r="M4201" t="s">
        <v>3656</v>
      </c>
      <c r="N4201" t="str">
        <f t="shared" si="589"/>
        <v>None</v>
      </c>
      <c r="O4201" t="str">
        <f t="shared" si="590"/>
        <v>None</v>
      </c>
      <c r="P4201" t="s">
        <v>730</v>
      </c>
      <c r="Q4201" s="2">
        <f t="shared" si="591"/>
        <v>97</v>
      </c>
      <c r="R4201" s="1" t="str">
        <f t="shared" si="592"/>
        <v>Established</v>
      </c>
      <c r="S4201" s="1"/>
      <c r="T4201" t="s">
        <v>606</v>
      </c>
      <c r="U4201" t="s">
        <v>137</v>
      </c>
      <c r="V4201">
        <f t="shared" si="593"/>
        <v>0</v>
      </c>
    </row>
    <row r="4202" spans="1:22" x14ac:dyDescent="0.35">
      <c r="A4202">
        <v>4200</v>
      </c>
      <c r="B4202" t="s">
        <v>7273</v>
      </c>
      <c r="C4202" t="str">
        <f t="shared" si="585"/>
        <v>Buy</v>
      </c>
      <c r="D4202" t="str">
        <f t="shared" si="586"/>
        <v>Long Name</v>
      </c>
      <c r="E4202">
        <v>3.3</v>
      </c>
      <c r="F4202">
        <f>IF(Q4202&lt;10,E4202+0.1,E4202)</f>
        <v>3.4</v>
      </c>
      <c r="G4202">
        <f>MIN(IF(Q4202&lt;10,E4202+0.5,E4202),5)</f>
        <v>3.8</v>
      </c>
      <c r="H4202" t="str">
        <f t="shared" si="587"/>
        <v>Average Place to Work</v>
      </c>
      <c r="I4202">
        <v>126</v>
      </c>
      <c r="J4202" t="b">
        <f t="shared" si="588"/>
        <v>0</v>
      </c>
      <c r="K4202" t="b">
        <f>OR(E4202&gt;3.5,Q4202&lt;10)</f>
        <v>1</v>
      </c>
      <c r="L4202" t="s">
        <v>19</v>
      </c>
      <c r="M4202" t="s">
        <v>4607</v>
      </c>
      <c r="N4202" t="str">
        <f t="shared" si="589"/>
        <v>Indian Silicon Valley Startups</v>
      </c>
      <c r="O4202" t="str">
        <f t="shared" si="590"/>
        <v>None</v>
      </c>
      <c r="P4202" t="s">
        <v>170</v>
      </c>
      <c r="Q4202" s="2">
        <f t="shared" si="591"/>
        <v>6</v>
      </c>
      <c r="R4202" s="1" t="str">
        <f t="shared" si="592"/>
        <v>Startup</v>
      </c>
      <c r="S4202" s="1"/>
      <c r="T4202" t="s">
        <v>115</v>
      </c>
      <c r="U4202" t="s">
        <v>255</v>
      </c>
      <c r="V4202">
        <f t="shared" si="593"/>
        <v>0</v>
      </c>
    </row>
    <row r="4203" spans="1:22" x14ac:dyDescent="0.35">
      <c r="A4203">
        <v>4201</v>
      </c>
      <c r="B4203" t="s">
        <v>7274</v>
      </c>
      <c r="C4203" t="str">
        <f t="shared" si="585"/>
        <v>Don’t Buy</v>
      </c>
      <c r="D4203" t="str">
        <f t="shared" si="586"/>
        <v>Long Name</v>
      </c>
      <c r="E4203">
        <v>3.8</v>
      </c>
      <c r="F4203">
        <f>IF(Q4203&lt;10,E4203+0.1,E4203)</f>
        <v>3.9</v>
      </c>
      <c r="G4203">
        <f>MIN(IF(Q4203&lt;10,E4203+0.5,E4203),5)</f>
        <v>4.3</v>
      </c>
      <c r="H4203" t="str">
        <f t="shared" si="587"/>
        <v>Average Place to Work</v>
      </c>
      <c r="I4203">
        <v>126</v>
      </c>
      <c r="J4203" t="b">
        <f t="shared" si="588"/>
        <v>0</v>
      </c>
      <c r="K4203" t="b">
        <f>OR(E4203&gt;3.5,Q4203&lt;10)</f>
        <v>1</v>
      </c>
      <c r="M4203" t="s">
        <v>7275</v>
      </c>
      <c r="N4203" t="str">
        <f t="shared" si="589"/>
        <v>Indian Silicon Valley Startups</v>
      </c>
      <c r="O4203" t="str">
        <f t="shared" si="590"/>
        <v>None</v>
      </c>
      <c r="Q4203" s="2">
        <f t="shared" si="591"/>
        <v>0</v>
      </c>
      <c r="R4203" s="1" t="str">
        <f t="shared" si="592"/>
        <v>Startup</v>
      </c>
      <c r="S4203" s="1"/>
      <c r="T4203" t="s">
        <v>115</v>
      </c>
      <c r="U4203" t="s">
        <v>92</v>
      </c>
      <c r="V4203">
        <f t="shared" si="593"/>
        <v>0</v>
      </c>
    </row>
    <row r="4204" spans="1:22" x14ac:dyDescent="0.35">
      <c r="A4204">
        <v>4202</v>
      </c>
      <c r="B4204" t="s">
        <v>7276</v>
      </c>
      <c r="C4204" t="str">
        <f t="shared" si="585"/>
        <v>Don’t Buy</v>
      </c>
      <c r="D4204" t="str">
        <f t="shared" si="586"/>
        <v>Long Name</v>
      </c>
      <c r="E4204">
        <v>4.5999999999999996</v>
      </c>
      <c r="F4204">
        <f>IF(Q4204&lt;10,E4204+0.1,E4204)</f>
        <v>4.5999999999999996</v>
      </c>
      <c r="G4204">
        <f>MIN(IF(Q4204&lt;10,E4204+0.5,E4204),5)</f>
        <v>4.5999999999999996</v>
      </c>
      <c r="H4204" t="str">
        <f t="shared" si="587"/>
        <v>Great Place to Work</v>
      </c>
      <c r="I4204">
        <v>126</v>
      </c>
      <c r="J4204" t="b">
        <f t="shared" si="588"/>
        <v>0</v>
      </c>
      <c r="K4204" t="b">
        <f>OR(E4204&gt;3.5,Q4204&lt;10)</f>
        <v>1</v>
      </c>
      <c r="L4204" t="s">
        <v>19</v>
      </c>
      <c r="M4204" t="s">
        <v>6482</v>
      </c>
      <c r="N4204" t="str">
        <f t="shared" si="589"/>
        <v>None</v>
      </c>
      <c r="O4204" t="str">
        <f t="shared" si="590"/>
        <v>None</v>
      </c>
      <c r="P4204" t="s">
        <v>114</v>
      </c>
      <c r="Q4204" s="2">
        <f t="shared" si="591"/>
        <v>11</v>
      </c>
      <c r="R4204" s="1" t="str">
        <f t="shared" si="592"/>
        <v>Established</v>
      </c>
      <c r="S4204" s="1"/>
      <c r="T4204" t="s">
        <v>606</v>
      </c>
      <c r="U4204" t="s">
        <v>17</v>
      </c>
      <c r="V4204">
        <f t="shared" si="593"/>
        <v>1000000</v>
      </c>
    </row>
    <row r="4205" spans="1:22" x14ac:dyDescent="0.35">
      <c r="A4205">
        <v>4203</v>
      </c>
      <c r="B4205" t="s">
        <v>7277</v>
      </c>
      <c r="C4205" t="str">
        <f t="shared" si="585"/>
        <v>Don’t Buy</v>
      </c>
      <c r="D4205" t="str">
        <f t="shared" si="586"/>
        <v>Long Name</v>
      </c>
      <c r="E4205">
        <v>3.9</v>
      </c>
      <c r="F4205">
        <f>IF(Q4205&lt;10,E4205+0.1,E4205)</f>
        <v>4</v>
      </c>
      <c r="G4205">
        <f>MIN(IF(Q4205&lt;10,E4205+0.5,E4205),5)</f>
        <v>4.4000000000000004</v>
      </c>
      <c r="H4205" t="str">
        <f t="shared" si="587"/>
        <v>Average Place to Work</v>
      </c>
      <c r="I4205">
        <v>126</v>
      </c>
      <c r="J4205" t="b">
        <f t="shared" si="588"/>
        <v>0</v>
      </c>
      <c r="K4205" t="b">
        <f>OR(E4205&gt;3.5,Q4205&lt;10)</f>
        <v>1</v>
      </c>
      <c r="M4205" t="s">
        <v>7278</v>
      </c>
      <c r="N4205" t="str">
        <f t="shared" si="589"/>
        <v>Indian Silicon Valley Startups</v>
      </c>
      <c r="O4205" t="str">
        <f t="shared" si="590"/>
        <v>None</v>
      </c>
      <c r="Q4205" s="2">
        <f t="shared" si="591"/>
        <v>0</v>
      </c>
      <c r="R4205" s="1" t="str">
        <f t="shared" si="592"/>
        <v>Startup</v>
      </c>
      <c r="S4205" s="1"/>
      <c r="T4205" t="s">
        <v>1183</v>
      </c>
      <c r="U4205" t="s">
        <v>4944</v>
      </c>
      <c r="V4205">
        <f t="shared" si="593"/>
        <v>0</v>
      </c>
    </row>
    <row r="4206" spans="1:22" x14ac:dyDescent="0.35">
      <c r="A4206">
        <v>4204</v>
      </c>
      <c r="B4206" t="s">
        <v>7279</v>
      </c>
      <c r="C4206" t="str">
        <f t="shared" si="585"/>
        <v>Don’t Buy</v>
      </c>
      <c r="D4206" t="str">
        <f t="shared" si="586"/>
        <v>Long Name</v>
      </c>
      <c r="E4206">
        <v>3.4</v>
      </c>
      <c r="F4206">
        <f>IF(Q4206&lt;10,E4206+0.1,E4206)</f>
        <v>3.5</v>
      </c>
      <c r="G4206">
        <f>MIN(IF(Q4206&lt;10,E4206+0.5,E4206),5)</f>
        <v>3.9</v>
      </c>
      <c r="H4206" t="str">
        <f t="shared" si="587"/>
        <v>Average Place to Work</v>
      </c>
      <c r="I4206">
        <v>126</v>
      </c>
      <c r="J4206" t="b">
        <f t="shared" si="588"/>
        <v>0</v>
      </c>
      <c r="K4206" t="b">
        <f>OR(E4206&gt;3.5,Q4206&lt;10)</f>
        <v>1</v>
      </c>
      <c r="M4206" t="s">
        <v>7280</v>
      </c>
      <c r="N4206" t="str">
        <f t="shared" si="589"/>
        <v>Indian Silicon Valley Startups</v>
      </c>
      <c r="O4206" t="str">
        <f t="shared" si="590"/>
        <v>None</v>
      </c>
      <c r="P4206" t="s">
        <v>258</v>
      </c>
      <c r="Q4206" s="2">
        <f t="shared" si="591"/>
        <v>7</v>
      </c>
      <c r="R4206" s="1" t="str">
        <f t="shared" si="592"/>
        <v>Startup</v>
      </c>
      <c r="S4206" s="1"/>
      <c r="U4206" t="s">
        <v>36</v>
      </c>
      <c r="V4206">
        <f t="shared" si="593"/>
        <v>0</v>
      </c>
    </row>
    <row r="4207" spans="1:22" x14ac:dyDescent="0.35">
      <c r="A4207">
        <v>4205</v>
      </c>
      <c r="B4207" t="s">
        <v>7281</v>
      </c>
      <c r="C4207" t="str">
        <f t="shared" si="585"/>
        <v>Don’t Buy</v>
      </c>
      <c r="D4207" t="str">
        <f t="shared" si="586"/>
        <v>Short Name</v>
      </c>
      <c r="E4207">
        <v>3.8</v>
      </c>
      <c r="F4207">
        <f>IF(Q4207&lt;10,E4207+0.1,E4207)</f>
        <v>3.9</v>
      </c>
      <c r="G4207">
        <f>MIN(IF(Q4207&lt;10,E4207+0.5,E4207),5)</f>
        <v>4.3</v>
      </c>
      <c r="H4207" t="str">
        <f t="shared" si="587"/>
        <v>Average Place to Work</v>
      </c>
      <c r="I4207">
        <v>126</v>
      </c>
      <c r="J4207" t="b">
        <f t="shared" si="588"/>
        <v>0</v>
      </c>
      <c r="K4207" t="b">
        <f>OR(E4207&gt;3.5,Q4207&lt;10)</f>
        <v>1</v>
      </c>
      <c r="M4207" t="s">
        <v>7282</v>
      </c>
      <c r="N4207" t="str">
        <f t="shared" si="589"/>
        <v>Indian Silicon Valley Startups</v>
      </c>
      <c r="O4207" t="str">
        <f t="shared" si="590"/>
        <v>None</v>
      </c>
      <c r="P4207" t="s">
        <v>71</v>
      </c>
      <c r="Q4207" s="2">
        <f t="shared" si="591"/>
        <v>4</v>
      </c>
      <c r="R4207" s="1" t="str">
        <f t="shared" si="592"/>
        <v>Startup</v>
      </c>
      <c r="S4207" s="1"/>
      <c r="U4207" t="s">
        <v>17</v>
      </c>
      <c r="V4207">
        <f t="shared" si="593"/>
        <v>500000</v>
      </c>
    </row>
    <row r="4208" spans="1:22" x14ac:dyDescent="0.35">
      <c r="A4208">
        <v>4206</v>
      </c>
      <c r="B4208" t="s">
        <v>7283</v>
      </c>
      <c r="C4208" t="str">
        <f t="shared" si="585"/>
        <v>Don’t Buy</v>
      </c>
      <c r="D4208" t="str">
        <f t="shared" si="586"/>
        <v>Long Name</v>
      </c>
      <c r="E4208">
        <v>4</v>
      </c>
      <c r="F4208">
        <f>IF(Q4208&lt;10,E4208+0.1,E4208)</f>
        <v>4</v>
      </c>
      <c r="G4208">
        <f>MIN(IF(Q4208&lt;10,E4208+0.5,E4208),5)</f>
        <v>4</v>
      </c>
      <c r="H4208" t="str">
        <f t="shared" si="587"/>
        <v>Average Place to Work</v>
      </c>
      <c r="I4208">
        <v>126</v>
      </c>
      <c r="J4208" t="b">
        <f t="shared" si="588"/>
        <v>0</v>
      </c>
      <c r="K4208" t="b">
        <f>OR(E4208&gt;3.5,Q4208&lt;10)</f>
        <v>1</v>
      </c>
      <c r="L4208" t="s">
        <v>9</v>
      </c>
      <c r="M4208" t="s">
        <v>7284</v>
      </c>
      <c r="N4208" t="str">
        <f t="shared" si="589"/>
        <v>None</v>
      </c>
      <c r="O4208" t="str">
        <f t="shared" si="590"/>
        <v>None</v>
      </c>
      <c r="P4208" t="s">
        <v>79</v>
      </c>
      <c r="Q4208" s="2">
        <f t="shared" si="591"/>
        <v>19</v>
      </c>
      <c r="R4208" s="1" t="str">
        <f t="shared" si="592"/>
        <v>Established</v>
      </c>
      <c r="S4208" s="1"/>
      <c r="T4208" t="s">
        <v>115</v>
      </c>
      <c r="U4208" t="s">
        <v>523</v>
      </c>
      <c r="V4208">
        <f t="shared" si="593"/>
        <v>0</v>
      </c>
    </row>
    <row r="4209" spans="1:22" x14ac:dyDescent="0.35">
      <c r="A4209">
        <v>4207</v>
      </c>
      <c r="B4209" t="s">
        <v>7285</v>
      </c>
      <c r="C4209" t="str">
        <f t="shared" si="585"/>
        <v>Don’t Buy</v>
      </c>
      <c r="D4209" t="str">
        <f t="shared" si="586"/>
        <v>Short Name</v>
      </c>
      <c r="E4209">
        <v>4.5</v>
      </c>
      <c r="F4209">
        <f>IF(Q4209&lt;10,E4209+0.1,E4209)</f>
        <v>4.5</v>
      </c>
      <c r="G4209">
        <f>MIN(IF(Q4209&lt;10,E4209+0.5,E4209),5)</f>
        <v>4.5</v>
      </c>
      <c r="H4209" t="str">
        <f t="shared" si="587"/>
        <v>Average Place to Work</v>
      </c>
      <c r="I4209">
        <v>126</v>
      </c>
      <c r="J4209" t="b">
        <f t="shared" si="588"/>
        <v>0</v>
      </c>
      <c r="K4209" t="b">
        <f>OR(E4209&gt;3.5,Q4209&lt;10)</f>
        <v>1</v>
      </c>
      <c r="M4209" t="s">
        <v>7286</v>
      </c>
      <c r="N4209" t="str">
        <f t="shared" si="589"/>
        <v>None</v>
      </c>
      <c r="O4209" t="str">
        <f t="shared" si="590"/>
        <v>None</v>
      </c>
      <c r="P4209" t="s">
        <v>79</v>
      </c>
      <c r="Q4209" s="2">
        <f t="shared" si="591"/>
        <v>19</v>
      </c>
      <c r="R4209" s="1" t="str">
        <f t="shared" si="592"/>
        <v>Established</v>
      </c>
      <c r="S4209" s="1"/>
      <c r="V4209">
        <f t="shared" si="593"/>
        <v>0</v>
      </c>
    </row>
    <row r="4210" spans="1:22" x14ac:dyDescent="0.35">
      <c r="A4210">
        <v>4208</v>
      </c>
      <c r="B4210" t="s">
        <v>7287</v>
      </c>
      <c r="C4210" t="str">
        <f t="shared" si="585"/>
        <v>Don’t Buy</v>
      </c>
      <c r="D4210" t="str">
        <f t="shared" si="586"/>
        <v>Long Name</v>
      </c>
      <c r="E4210">
        <v>4.4000000000000004</v>
      </c>
      <c r="F4210">
        <f>IF(Q4210&lt;10,E4210+0.1,E4210)</f>
        <v>4.4000000000000004</v>
      </c>
      <c r="G4210">
        <f>MIN(IF(Q4210&lt;10,E4210+0.5,E4210),5)</f>
        <v>4.4000000000000004</v>
      </c>
      <c r="H4210" t="str">
        <f t="shared" si="587"/>
        <v>Average Place to Work</v>
      </c>
      <c r="I4210">
        <v>451</v>
      </c>
      <c r="J4210" t="b">
        <f t="shared" si="588"/>
        <v>0</v>
      </c>
      <c r="K4210" t="b">
        <f>OR(E4210&gt;3.5,Q4210&lt;10)</f>
        <v>1</v>
      </c>
      <c r="L4210" t="s">
        <v>9</v>
      </c>
      <c r="M4210" t="s">
        <v>1884</v>
      </c>
      <c r="N4210" t="str">
        <f t="shared" si="589"/>
        <v>None</v>
      </c>
      <c r="O4210" t="str">
        <f t="shared" si="590"/>
        <v>None</v>
      </c>
      <c r="P4210" t="s">
        <v>737</v>
      </c>
      <c r="Q4210" s="2">
        <f t="shared" si="591"/>
        <v>75</v>
      </c>
      <c r="R4210" s="1" t="str">
        <f t="shared" si="592"/>
        <v>Established</v>
      </c>
      <c r="S4210" s="1"/>
      <c r="T4210" t="s">
        <v>60</v>
      </c>
      <c r="U4210" t="s">
        <v>357</v>
      </c>
      <c r="V4210">
        <f t="shared" si="593"/>
        <v>0</v>
      </c>
    </row>
    <row r="4211" spans="1:22" x14ac:dyDescent="0.35">
      <c r="A4211">
        <v>4209</v>
      </c>
      <c r="B4211" t="s">
        <v>7288</v>
      </c>
      <c r="C4211" t="str">
        <f t="shared" si="585"/>
        <v>Don’t Buy</v>
      </c>
      <c r="D4211" t="str">
        <f t="shared" si="586"/>
        <v>Long Name</v>
      </c>
      <c r="E4211">
        <v>4.0999999999999996</v>
      </c>
      <c r="F4211">
        <f>IF(Q4211&lt;10,E4211+0.1,E4211)</f>
        <v>4.0999999999999996</v>
      </c>
      <c r="G4211">
        <f>MIN(IF(Q4211&lt;10,E4211+0.5,E4211),5)</f>
        <v>4.0999999999999996</v>
      </c>
      <c r="H4211" t="str">
        <f t="shared" si="587"/>
        <v>Average Place to Work</v>
      </c>
      <c r="I4211">
        <v>125</v>
      </c>
      <c r="J4211" t="b">
        <f t="shared" si="588"/>
        <v>0</v>
      </c>
      <c r="K4211" t="b">
        <f>OR(E4211&gt;3.5,Q4211&lt;10)</f>
        <v>1</v>
      </c>
      <c r="L4211" t="s">
        <v>19</v>
      </c>
      <c r="M4211" t="s">
        <v>1494</v>
      </c>
      <c r="N4211" t="str">
        <f t="shared" si="589"/>
        <v>None</v>
      </c>
      <c r="O4211" t="str">
        <f t="shared" si="590"/>
        <v>None</v>
      </c>
      <c r="P4211" t="s">
        <v>67</v>
      </c>
      <c r="Q4211" s="2">
        <f t="shared" si="591"/>
        <v>15</v>
      </c>
      <c r="R4211" s="1" t="str">
        <f t="shared" si="592"/>
        <v>Established</v>
      </c>
      <c r="S4211" s="1"/>
      <c r="T4211" t="s">
        <v>606</v>
      </c>
      <c r="U4211" t="s">
        <v>17</v>
      </c>
      <c r="V4211">
        <f t="shared" si="593"/>
        <v>1000000</v>
      </c>
    </row>
    <row r="4212" spans="1:22" x14ac:dyDescent="0.35">
      <c r="A4212">
        <v>4210</v>
      </c>
      <c r="B4212" t="s">
        <v>7289</v>
      </c>
      <c r="C4212" t="str">
        <f t="shared" si="585"/>
        <v>Don’t Buy</v>
      </c>
      <c r="D4212" t="str">
        <f t="shared" si="586"/>
        <v>Long Name</v>
      </c>
      <c r="E4212">
        <v>3.9</v>
      </c>
      <c r="F4212">
        <f>IF(Q4212&lt;10,E4212+0.1,E4212)</f>
        <v>3.9</v>
      </c>
      <c r="G4212">
        <f>MIN(IF(Q4212&lt;10,E4212+0.5,E4212),5)</f>
        <v>3.9</v>
      </c>
      <c r="H4212" t="str">
        <f t="shared" si="587"/>
        <v>Average Place to Work</v>
      </c>
      <c r="I4212">
        <v>125</v>
      </c>
      <c r="J4212" t="b">
        <f t="shared" si="588"/>
        <v>0</v>
      </c>
      <c r="K4212" t="b">
        <f>OR(E4212&gt;3.5,Q4212&lt;10)</f>
        <v>1</v>
      </c>
      <c r="L4212" t="s">
        <v>19</v>
      </c>
      <c r="M4212" t="s">
        <v>7290</v>
      </c>
      <c r="N4212" t="str">
        <f t="shared" si="589"/>
        <v>None</v>
      </c>
      <c r="O4212" t="str">
        <f t="shared" si="590"/>
        <v>None</v>
      </c>
      <c r="P4212" t="s">
        <v>360</v>
      </c>
      <c r="Q4212" s="2">
        <f t="shared" si="591"/>
        <v>60</v>
      </c>
      <c r="R4212" s="1" t="str">
        <f t="shared" si="592"/>
        <v>Established</v>
      </c>
      <c r="S4212" s="1"/>
      <c r="T4212" t="s">
        <v>115</v>
      </c>
      <c r="U4212" t="s">
        <v>24</v>
      </c>
      <c r="V4212">
        <f t="shared" si="593"/>
        <v>500000</v>
      </c>
    </row>
    <row r="4213" spans="1:22" x14ac:dyDescent="0.35">
      <c r="A4213">
        <v>4211</v>
      </c>
      <c r="B4213" t="s">
        <v>7291</v>
      </c>
      <c r="C4213" t="str">
        <f t="shared" si="585"/>
        <v>Don’t Buy</v>
      </c>
      <c r="D4213" t="str">
        <f t="shared" si="586"/>
        <v>Long Name</v>
      </c>
      <c r="E4213">
        <v>4.3</v>
      </c>
      <c r="F4213">
        <f>IF(Q4213&lt;10,E4213+0.1,E4213)</f>
        <v>4.3</v>
      </c>
      <c r="G4213">
        <f>MIN(IF(Q4213&lt;10,E4213+0.5,E4213),5)</f>
        <v>4.3</v>
      </c>
      <c r="H4213" t="str">
        <f t="shared" si="587"/>
        <v>Average Place to Work</v>
      </c>
      <c r="I4213">
        <v>125</v>
      </c>
      <c r="J4213" t="b">
        <f t="shared" si="588"/>
        <v>0</v>
      </c>
      <c r="K4213" t="b">
        <f>OR(E4213&gt;3.5,Q4213&lt;10)</f>
        <v>1</v>
      </c>
      <c r="L4213" t="s">
        <v>19</v>
      </c>
      <c r="M4213" t="s">
        <v>7292</v>
      </c>
      <c r="N4213" t="str">
        <f t="shared" si="589"/>
        <v>None</v>
      </c>
      <c r="O4213" t="str">
        <f t="shared" si="590"/>
        <v>None</v>
      </c>
      <c r="P4213" t="s">
        <v>587</v>
      </c>
      <c r="Q4213" s="2">
        <f t="shared" si="591"/>
        <v>76</v>
      </c>
      <c r="R4213" s="1" t="str">
        <f t="shared" si="592"/>
        <v>Established</v>
      </c>
      <c r="S4213" s="1"/>
      <c r="T4213" t="s">
        <v>115</v>
      </c>
      <c r="U4213" t="s">
        <v>484</v>
      </c>
      <c r="V4213">
        <f t="shared" si="593"/>
        <v>0</v>
      </c>
    </row>
    <row r="4214" spans="1:22" x14ac:dyDescent="0.35">
      <c r="A4214">
        <v>4212</v>
      </c>
      <c r="B4214" t="s">
        <v>7293</v>
      </c>
      <c r="C4214" t="str">
        <f t="shared" si="585"/>
        <v>Don’t Buy</v>
      </c>
      <c r="D4214" t="str">
        <f t="shared" si="586"/>
        <v>Long Name</v>
      </c>
      <c r="E4214">
        <v>3.8</v>
      </c>
      <c r="F4214">
        <f>IF(Q4214&lt;10,E4214+0.1,E4214)</f>
        <v>3.8</v>
      </c>
      <c r="G4214">
        <f>MIN(IF(Q4214&lt;10,E4214+0.5,E4214),5)</f>
        <v>3.8</v>
      </c>
      <c r="H4214" t="str">
        <f t="shared" si="587"/>
        <v>Average Place to Work</v>
      </c>
      <c r="I4214">
        <v>125</v>
      </c>
      <c r="J4214" t="b">
        <f t="shared" si="588"/>
        <v>0</v>
      </c>
      <c r="K4214" t="b">
        <f>OR(E4214&gt;3.5,Q4214&lt;10)</f>
        <v>1</v>
      </c>
      <c r="L4214" t="s">
        <v>19</v>
      </c>
      <c r="M4214" t="s">
        <v>6796</v>
      </c>
      <c r="N4214" t="str">
        <f t="shared" si="589"/>
        <v>None</v>
      </c>
      <c r="O4214" t="str">
        <f t="shared" si="590"/>
        <v>None</v>
      </c>
      <c r="P4214" t="s">
        <v>183</v>
      </c>
      <c r="Q4214" s="2">
        <f t="shared" si="591"/>
        <v>10</v>
      </c>
      <c r="R4214" s="1" t="str">
        <f t="shared" si="592"/>
        <v>Established</v>
      </c>
      <c r="S4214" s="1"/>
      <c r="T4214" t="s">
        <v>606</v>
      </c>
      <c r="U4214" t="s">
        <v>144</v>
      </c>
      <c r="V4214">
        <f t="shared" si="593"/>
        <v>0</v>
      </c>
    </row>
    <row r="4215" spans="1:22" x14ac:dyDescent="0.35">
      <c r="A4215">
        <v>4213</v>
      </c>
      <c r="B4215" t="s">
        <v>7294</v>
      </c>
      <c r="C4215" t="str">
        <f t="shared" si="585"/>
        <v>Don’t Buy</v>
      </c>
      <c r="D4215" t="str">
        <f t="shared" si="586"/>
        <v>Short Name</v>
      </c>
      <c r="E4215">
        <v>3.6</v>
      </c>
      <c r="F4215">
        <f>IF(Q4215&lt;10,E4215+0.1,E4215)</f>
        <v>3.6</v>
      </c>
      <c r="G4215">
        <f>MIN(IF(Q4215&lt;10,E4215+0.5,E4215),5)</f>
        <v>3.6</v>
      </c>
      <c r="H4215" t="str">
        <f t="shared" si="587"/>
        <v>Average Place to Work</v>
      </c>
      <c r="I4215">
        <v>125</v>
      </c>
      <c r="J4215" t="b">
        <f t="shared" si="588"/>
        <v>0</v>
      </c>
      <c r="K4215" t="b">
        <f>OR(E4215&gt;3.5,Q4215&lt;10)</f>
        <v>1</v>
      </c>
      <c r="L4215" t="s">
        <v>19</v>
      </c>
      <c r="M4215" t="s">
        <v>7295</v>
      </c>
      <c r="N4215" t="str">
        <f t="shared" si="589"/>
        <v>None</v>
      </c>
      <c r="O4215" t="str">
        <f t="shared" si="590"/>
        <v>None</v>
      </c>
      <c r="P4215" t="s">
        <v>343</v>
      </c>
      <c r="Q4215" s="2">
        <f t="shared" si="591"/>
        <v>61</v>
      </c>
      <c r="R4215" s="1" t="str">
        <f t="shared" si="592"/>
        <v>Established</v>
      </c>
      <c r="S4215" s="1"/>
      <c r="T4215" t="s">
        <v>598</v>
      </c>
      <c r="U4215" t="s">
        <v>64</v>
      </c>
      <c r="V4215">
        <f t="shared" si="593"/>
        <v>0</v>
      </c>
    </row>
    <row r="4216" spans="1:22" x14ac:dyDescent="0.35">
      <c r="A4216">
        <v>4214</v>
      </c>
      <c r="B4216" t="s">
        <v>7296</v>
      </c>
      <c r="C4216" t="str">
        <f t="shared" si="585"/>
        <v>Don’t Buy</v>
      </c>
      <c r="D4216" t="str">
        <f t="shared" si="586"/>
        <v>Short Name</v>
      </c>
      <c r="E4216">
        <v>3.8</v>
      </c>
      <c r="F4216">
        <f>IF(Q4216&lt;10,E4216+0.1,E4216)</f>
        <v>3.8</v>
      </c>
      <c r="G4216">
        <f>MIN(IF(Q4216&lt;10,E4216+0.5,E4216),5)</f>
        <v>3.8</v>
      </c>
      <c r="H4216" t="str">
        <f t="shared" si="587"/>
        <v>Average Place to Work</v>
      </c>
      <c r="I4216">
        <v>125</v>
      </c>
      <c r="J4216" t="b">
        <f t="shared" si="588"/>
        <v>0</v>
      </c>
      <c r="K4216" t="b">
        <f>OR(E4216&gt;3.5,Q4216&lt;10)</f>
        <v>1</v>
      </c>
      <c r="L4216" t="s">
        <v>19</v>
      </c>
      <c r="M4216" t="s">
        <v>4331</v>
      </c>
      <c r="N4216" t="str">
        <f t="shared" si="589"/>
        <v>Indian Silicon Valley Startups</v>
      </c>
      <c r="O4216" t="str">
        <f t="shared" si="590"/>
        <v>None</v>
      </c>
      <c r="P4216" t="s">
        <v>99</v>
      </c>
      <c r="Q4216" s="2">
        <f t="shared" si="591"/>
        <v>26</v>
      </c>
      <c r="R4216" s="1" t="str">
        <f t="shared" si="592"/>
        <v>Established</v>
      </c>
      <c r="S4216" s="1"/>
      <c r="T4216" t="s">
        <v>598</v>
      </c>
      <c r="U4216" t="s">
        <v>2908</v>
      </c>
      <c r="V4216">
        <f t="shared" si="593"/>
        <v>0</v>
      </c>
    </row>
    <row r="4217" spans="1:22" x14ac:dyDescent="0.35">
      <c r="A4217">
        <v>4215</v>
      </c>
      <c r="B4217" t="s">
        <v>7297</v>
      </c>
      <c r="C4217" t="str">
        <f t="shared" si="585"/>
        <v>Buy</v>
      </c>
      <c r="D4217" t="str">
        <f t="shared" si="586"/>
        <v>Long Name</v>
      </c>
      <c r="E4217">
        <v>4</v>
      </c>
      <c r="F4217">
        <f>IF(Q4217&lt;10,E4217+0.1,E4217)</f>
        <v>4</v>
      </c>
      <c r="G4217">
        <f>MIN(IF(Q4217&lt;10,E4217+0.5,E4217),5)</f>
        <v>4</v>
      </c>
      <c r="H4217" t="str">
        <f t="shared" si="587"/>
        <v>Average Place to Work</v>
      </c>
      <c r="I4217">
        <v>125</v>
      </c>
      <c r="J4217" t="b">
        <f t="shared" si="588"/>
        <v>0</v>
      </c>
      <c r="K4217" t="b">
        <f>OR(E4217&gt;3.5,Q4217&lt;10)</f>
        <v>1</v>
      </c>
      <c r="L4217" t="s">
        <v>19</v>
      </c>
      <c r="M4217" t="s">
        <v>3152</v>
      </c>
      <c r="N4217" t="str">
        <f t="shared" si="589"/>
        <v>None</v>
      </c>
      <c r="O4217" t="str">
        <f t="shared" si="590"/>
        <v>None</v>
      </c>
      <c r="P4217" t="s">
        <v>111</v>
      </c>
      <c r="Q4217" s="2">
        <f t="shared" si="591"/>
        <v>22</v>
      </c>
      <c r="R4217" s="1" t="str">
        <f t="shared" si="592"/>
        <v>Established</v>
      </c>
      <c r="S4217" s="1"/>
      <c r="T4217" t="s">
        <v>606</v>
      </c>
      <c r="U4217" t="s">
        <v>4944</v>
      </c>
      <c r="V4217">
        <f t="shared" si="593"/>
        <v>0</v>
      </c>
    </row>
    <row r="4218" spans="1:22" x14ac:dyDescent="0.35">
      <c r="A4218">
        <v>4216</v>
      </c>
      <c r="B4218" t="s">
        <v>7298</v>
      </c>
      <c r="C4218" t="str">
        <f t="shared" si="585"/>
        <v>Don’t Buy</v>
      </c>
      <c r="D4218" t="str">
        <f t="shared" si="586"/>
        <v>Long Name</v>
      </c>
      <c r="E4218">
        <v>3.8</v>
      </c>
      <c r="F4218">
        <f>IF(Q4218&lt;10,E4218+0.1,E4218)</f>
        <v>3.8</v>
      </c>
      <c r="G4218">
        <f>MIN(IF(Q4218&lt;10,E4218+0.5,E4218),5)</f>
        <v>3.8</v>
      </c>
      <c r="H4218" t="str">
        <f t="shared" si="587"/>
        <v>Average Place to Work</v>
      </c>
      <c r="I4218">
        <v>125</v>
      </c>
      <c r="J4218" t="b">
        <f t="shared" si="588"/>
        <v>0</v>
      </c>
      <c r="K4218" t="b">
        <f>OR(E4218&gt;3.5,Q4218&lt;10)</f>
        <v>1</v>
      </c>
      <c r="L4218" t="s">
        <v>19</v>
      </c>
      <c r="M4218" t="s">
        <v>7299</v>
      </c>
      <c r="N4218" t="str">
        <f t="shared" si="589"/>
        <v>None</v>
      </c>
      <c r="O4218" t="str">
        <f t="shared" si="590"/>
        <v>None</v>
      </c>
      <c r="P4218" t="s">
        <v>118</v>
      </c>
      <c r="Q4218" s="2">
        <f t="shared" si="591"/>
        <v>20</v>
      </c>
      <c r="R4218" s="1" t="str">
        <f t="shared" si="592"/>
        <v>Established</v>
      </c>
      <c r="S4218" s="1"/>
      <c r="T4218" t="s">
        <v>606</v>
      </c>
      <c r="U4218" t="s">
        <v>1158</v>
      </c>
      <c r="V4218">
        <f t="shared" si="593"/>
        <v>0</v>
      </c>
    </row>
    <row r="4219" spans="1:22" x14ac:dyDescent="0.35">
      <c r="A4219">
        <v>4217</v>
      </c>
      <c r="B4219" t="s">
        <v>7300</v>
      </c>
      <c r="C4219" t="str">
        <f t="shared" si="585"/>
        <v>Don’t Buy</v>
      </c>
      <c r="D4219" t="str">
        <f t="shared" si="586"/>
        <v>Long Name</v>
      </c>
      <c r="E4219">
        <v>3.9</v>
      </c>
      <c r="F4219">
        <f>IF(Q4219&lt;10,E4219+0.1,E4219)</f>
        <v>3.9</v>
      </c>
      <c r="G4219">
        <f>MIN(IF(Q4219&lt;10,E4219+0.5,E4219),5)</f>
        <v>3.9</v>
      </c>
      <c r="H4219" t="str">
        <f t="shared" si="587"/>
        <v>Average Place to Work</v>
      </c>
      <c r="I4219">
        <v>125</v>
      </c>
      <c r="J4219" t="b">
        <f t="shared" si="588"/>
        <v>0</v>
      </c>
      <c r="K4219" t="b">
        <f>OR(E4219&gt;3.5,Q4219&lt;10)</f>
        <v>1</v>
      </c>
      <c r="L4219" t="s">
        <v>19</v>
      </c>
      <c r="M4219" t="s">
        <v>6782</v>
      </c>
      <c r="N4219" t="str">
        <f t="shared" si="589"/>
        <v>None</v>
      </c>
      <c r="O4219" t="str">
        <f t="shared" si="590"/>
        <v>None</v>
      </c>
      <c r="P4219" t="s">
        <v>111</v>
      </c>
      <c r="Q4219" s="2">
        <f t="shared" si="591"/>
        <v>22</v>
      </c>
      <c r="R4219" s="1" t="str">
        <f t="shared" si="592"/>
        <v>Established</v>
      </c>
      <c r="S4219" s="1"/>
      <c r="T4219" t="s">
        <v>598</v>
      </c>
      <c r="U4219" t="s">
        <v>523</v>
      </c>
      <c r="V4219">
        <f t="shared" si="593"/>
        <v>0</v>
      </c>
    </row>
    <row r="4220" spans="1:22" x14ac:dyDescent="0.35">
      <c r="A4220">
        <v>4218</v>
      </c>
      <c r="B4220" t="s">
        <v>7301</v>
      </c>
      <c r="C4220" t="str">
        <f t="shared" si="585"/>
        <v>Don’t Buy</v>
      </c>
      <c r="D4220" t="str">
        <f t="shared" si="586"/>
        <v>Long Name</v>
      </c>
      <c r="E4220">
        <v>4</v>
      </c>
      <c r="F4220">
        <f>IF(Q4220&lt;10,E4220+0.1,E4220)</f>
        <v>4</v>
      </c>
      <c r="G4220">
        <f>MIN(IF(Q4220&lt;10,E4220+0.5,E4220),5)</f>
        <v>4</v>
      </c>
      <c r="H4220" t="str">
        <f t="shared" si="587"/>
        <v>Average Place to Work</v>
      </c>
      <c r="I4220">
        <v>125</v>
      </c>
      <c r="J4220" t="b">
        <f t="shared" si="588"/>
        <v>0</v>
      </c>
      <c r="K4220" t="b">
        <f>OR(E4220&gt;3.5,Q4220&lt;10)</f>
        <v>1</v>
      </c>
      <c r="L4220" t="s">
        <v>19</v>
      </c>
      <c r="M4220" t="s">
        <v>7302</v>
      </c>
      <c r="N4220" t="str">
        <f t="shared" si="589"/>
        <v>None</v>
      </c>
      <c r="O4220" t="str">
        <f t="shared" si="590"/>
        <v>None</v>
      </c>
      <c r="P4220" t="s">
        <v>21</v>
      </c>
      <c r="Q4220" s="2">
        <f t="shared" si="591"/>
        <v>28</v>
      </c>
      <c r="R4220" s="1" t="str">
        <f t="shared" si="592"/>
        <v>Established</v>
      </c>
      <c r="S4220" s="1"/>
      <c r="T4220" t="s">
        <v>598</v>
      </c>
      <c r="U4220" t="s">
        <v>484</v>
      </c>
      <c r="V4220">
        <f t="shared" si="593"/>
        <v>0</v>
      </c>
    </row>
    <row r="4221" spans="1:22" x14ac:dyDescent="0.35">
      <c r="A4221">
        <v>4219</v>
      </c>
      <c r="B4221" t="s">
        <v>7303</v>
      </c>
      <c r="C4221" t="str">
        <f t="shared" si="585"/>
        <v>Don’t Buy</v>
      </c>
      <c r="D4221" t="str">
        <f t="shared" si="586"/>
        <v>Long Name</v>
      </c>
      <c r="E4221">
        <v>3.9</v>
      </c>
      <c r="F4221">
        <f>IF(Q4221&lt;10,E4221+0.1,E4221)</f>
        <v>3.9</v>
      </c>
      <c r="G4221">
        <f>MIN(IF(Q4221&lt;10,E4221+0.5,E4221),5)</f>
        <v>3.9</v>
      </c>
      <c r="H4221" t="str">
        <f t="shared" si="587"/>
        <v>Average Place to Work</v>
      </c>
      <c r="I4221">
        <v>125</v>
      </c>
      <c r="J4221" t="b">
        <f t="shared" si="588"/>
        <v>0</v>
      </c>
      <c r="K4221" t="b">
        <f>OR(E4221&gt;3.5,Q4221&lt;10)</f>
        <v>1</v>
      </c>
      <c r="L4221" t="s">
        <v>19</v>
      </c>
      <c r="M4221" t="s">
        <v>1588</v>
      </c>
      <c r="N4221" t="str">
        <f t="shared" si="589"/>
        <v>None</v>
      </c>
      <c r="O4221" t="str">
        <f t="shared" si="590"/>
        <v>Bombay Finances</v>
      </c>
      <c r="P4221" t="s">
        <v>86</v>
      </c>
      <c r="Q4221" s="2">
        <f t="shared" si="591"/>
        <v>27</v>
      </c>
      <c r="R4221" s="1" t="str">
        <f t="shared" si="592"/>
        <v>Established</v>
      </c>
      <c r="S4221" s="1"/>
      <c r="T4221" t="s">
        <v>598</v>
      </c>
      <c r="U4221" t="s">
        <v>24</v>
      </c>
      <c r="V4221">
        <f t="shared" si="593"/>
        <v>500000</v>
      </c>
    </row>
    <row r="4222" spans="1:22" x14ac:dyDescent="0.35">
      <c r="A4222">
        <v>4220</v>
      </c>
      <c r="B4222" t="s">
        <v>7304</v>
      </c>
      <c r="C4222" t="str">
        <f t="shared" si="585"/>
        <v>Don’t Buy</v>
      </c>
      <c r="D4222" t="str">
        <f t="shared" si="586"/>
        <v>Long Name</v>
      </c>
      <c r="E4222">
        <v>3.8</v>
      </c>
      <c r="F4222">
        <f>IF(Q4222&lt;10,E4222+0.1,E4222)</f>
        <v>3.8</v>
      </c>
      <c r="G4222">
        <f>MIN(IF(Q4222&lt;10,E4222+0.5,E4222),5)</f>
        <v>3.8</v>
      </c>
      <c r="H4222" t="str">
        <f t="shared" si="587"/>
        <v>Average Place to Work</v>
      </c>
      <c r="I4222">
        <v>125</v>
      </c>
      <c r="J4222" t="b">
        <f t="shared" si="588"/>
        <v>0</v>
      </c>
      <c r="K4222" t="b">
        <f>OR(E4222&gt;3.5,Q4222&lt;10)</f>
        <v>1</v>
      </c>
      <c r="L4222" t="s">
        <v>19</v>
      </c>
      <c r="M4222" t="s">
        <v>5653</v>
      </c>
      <c r="N4222" t="str">
        <f t="shared" si="589"/>
        <v>None</v>
      </c>
      <c r="O4222" t="str">
        <f t="shared" si="590"/>
        <v>None</v>
      </c>
      <c r="P4222" t="s">
        <v>654</v>
      </c>
      <c r="Q4222" s="2">
        <f t="shared" si="591"/>
        <v>50</v>
      </c>
      <c r="R4222" s="1" t="str">
        <f t="shared" si="592"/>
        <v>Established</v>
      </c>
      <c r="S4222" s="1"/>
      <c r="T4222" t="s">
        <v>3757</v>
      </c>
      <c r="U4222" t="s">
        <v>92</v>
      </c>
      <c r="V4222">
        <f t="shared" si="593"/>
        <v>0</v>
      </c>
    </row>
    <row r="4223" spans="1:22" x14ac:dyDescent="0.35">
      <c r="A4223">
        <v>4221</v>
      </c>
      <c r="B4223" t="s">
        <v>7305</v>
      </c>
      <c r="C4223" t="str">
        <f t="shared" si="585"/>
        <v>Don’t Buy</v>
      </c>
      <c r="D4223" t="str">
        <f t="shared" si="586"/>
        <v>Long Name</v>
      </c>
      <c r="E4223">
        <v>3.8</v>
      </c>
      <c r="F4223">
        <f>IF(Q4223&lt;10,E4223+0.1,E4223)</f>
        <v>3.8</v>
      </c>
      <c r="G4223">
        <f>MIN(IF(Q4223&lt;10,E4223+0.5,E4223),5)</f>
        <v>3.8</v>
      </c>
      <c r="H4223" t="str">
        <f t="shared" si="587"/>
        <v>Average Place to Work</v>
      </c>
      <c r="I4223">
        <v>125</v>
      </c>
      <c r="J4223" t="b">
        <f t="shared" si="588"/>
        <v>0</v>
      </c>
      <c r="K4223" t="b">
        <f>OR(E4223&gt;3.5,Q4223&lt;10)</f>
        <v>1</v>
      </c>
      <c r="M4223" t="s">
        <v>1998</v>
      </c>
      <c r="N4223" t="str">
        <f t="shared" si="589"/>
        <v>None</v>
      </c>
      <c r="O4223" t="str">
        <f t="shared" si="590"/>
        <v>None</v>
      </c>
      <c r="P4223" t="s">
        <v>95</v>
      </c>
      <c r="Q4223" s="2">
        <f t="shared" si="591"/>
        <v>16</v>
      </c>
      <c r="R4223" s="1" t="str">
        <f t="shared" si="592"/>
        <v>Established</v>
      </c>
      <c r="S4223" s="1"/>
      <c r="U4223" t="s">
        <v>1497</v>
      </c>
      <c r="V4223">
        <f t="shared" si="593"/>
        <v>0</v>
      </c>
    </row>
    <row r="4224" spans="1:22" x14ac:dyDescent="0.35">
      <c r="A4224">
        <v>4222</v>
      </c>
      <c r="B4224" t="s">
        <v>7306</v>
      </c>
      <c r="C4224" t="str">
        <f t="shared" si="585"/>
        <v>Don’t Buy</v>
      </c>
      <c r="D4224" t="str">
        <f t="shared" si="586"/>
        <v>Long Name</v>
      </c>
      <c r="E4224">
        <v>3.8</v>
      </c>
      <c r="F4224">
        <f>IF(Q4224&lt;10,E4224+0.1,E4224)</f>
        <v>3.8</v>
      </c>
      <c r="G4224">
        <f>MIN(IF(Q4224&lt;10,E4224+0.5,E4224),5)</f>
        <v>3.8</v>
      </c>
      <c r="H4224" t="str">
        <f t="shared" si="587"/>
        <v>Average Place to Work</v>
      </c>
      <c r="I4224">
        <v>125</v>
      </c>
      <c r="J4224" t="b">
        <f t="shared" si="588"/>
        <v>0</v>
      </c>
      <c r="K4224" t="b">
        <f>OR(E4224&gt;3.5,Q4224&lt;10)</f>
        <v>1</v>
      </c>
      <c r="L4224" t="s">
        <v>19</v>
      </c>
      <c r="M4224" t="s">
        <v>3181</v>
      </c>
      <c r="N4224" t="str">
        <f t="shared" si="589"/>
        <v>None</v>
      </c>
      <c r="O4224" t="str">
        <f t="shared" si="590"/>
        <v>None</v>
      </c>
      <c r="P4224" t="s">
        <v>86</v>
      </c>
      <c r="Q4224" s="2">
        <f t="shared" si="591"/>
        <v>27</v>
      </c>
      <c r="R4224" s="1" t="str">
        <f t="shared" si="592"/>
        <v>Established</v>
      </c>
      <c r="S4224" s="1"/>
      <c r="T4224" t="s">
        <v>598</v>
      </c>
      <c r="U4224" t="s">
        <v>83</v>
      </c>
      <c r="V4224">
        <f t="shared" si="593"/>
        <v>0</v>
      </c>
    </row>
    <row r="4225" spans="1:22" x14ac:dyDescent="0.35">
      <c r="A4225">
        <v>4223</v>
      </c>
      <c r="B4225" t="s">
        <v>7307</v>
      </c>
      <c r="C4225" t="str">
        <f t="shared" si="585"/>
        <v>Don’t Buy</v>
      </c>
      <c r="D4225" t="str">
        <f t="shared" si="586"/>
        <v>Short Name</v>
      </c>
      <c r="E4225">
        <v>4.4000000000000004</v>
      </c>
      <c r="F4225">
        <f>IF(Q4225&lt;10,E4225+0.1,E4225)</f>
        <v>4.4000000000000004</v>
      </c>
      <c r="G4225">
        <f>MIN(IF(Q4225&lt;10,E4225+0.5,E4225),5)</f>
        <v>4.4000000000000004</v>
      </c>
      <c r="H4225" t="str">
        <f t="shared" si="587"/>
        <v>Average Place to Work</v>
      </c>
      <c r="I4225">
        <v>125</v>
      </c>
      <c r="J4225" t="b">
        <f t="shared" si="588"/>
        <v>0</v>
      </c>
      <c r="K4225" t="b">
        <f>OR(E4225&gt;3.5,Q4225&lt;10)</f>
        <v>1</v>
      </c>
      <c r="L4225" t="s">
        <v>19</v>
      </c>
      <c r="M4225" t="s">
        <v>4684</v>
      </c>
      <c r="N4225" t="str">
        <f t="shared" si="589"/>
        <v>None</v>
      </c>
      <c r="O4225" t="str">
        <f t="shared" si="590"/>
        <v>None</v>
      </c>
      <c r="P4225" t="s">
        <v>50</v>
      </c>
      <c r="Q4225" s="2">
        <f t="shared" si="591"/>
        <v>29</v>
      </c>
      <c r="R4225" s="1" t="str">
        <f t="shared" si="592"/>
        <v>Established</v>
      </c>
      <c r="S4225" s="1"/>
      <c r="T4225" t="s">
        <v>598</v>
      </c>
      <c r="U4225" t="s">
        <v>687</v>
      </c>
      <c r="V4225">
        <f t="shared" si="593"/>
        <v>0</v>
      </c>
    </row>
    <row r="4226" spans="1:22" x14ac:dyDescent="0.35">
      <c r="A4226">
        <v>4224</v>
      </c>
      <c r="B4226" t="s">
        <v>7308</v>
      </c>
      <c r="C4226" t="str">
        <f t="shared" si="585"/>
        <v>Don’t Buy</v>
      </c>
      <c r="D4226" t="str">
        <f t="shared" si="586"/>
        <v>Long Name</v>
      </c>
      <c r="E4226">
        <v>4.2</v>
      </c>
      <c r="F4226">
        <f>IF(Q4226&lt;10,E4226+0.1,E4226)</f>
        <v>4.2</v>
      </c>
      <c r="G4226">
        <f>MIN(IF(Q4226&lt;10,E4226+0.5,E4226),5)</f>
        <v>4.2</v>
      </c>
      <c r="H4226" t="str">
        <f t="shared" si="587"/>
        <v>Average Place to Work</v>
      </c>
      <c r="I4226">
        <v>125</v>
      </c>
      <c r="J4226" t="b">
        <f t="shared" si="588"/>
        <v>0</v>
      </c>
      <c r="K4226" t="b">
        <f>OR(E4226&gt;3.5,Q4226&lt;10)</f>
        <v>1</v>
      </c>
      <c r="L4226" t="s">
        <v>19</v>
      </c>
      <c r="M4226" t="s">
        <v>5682</v>
      </c>
      <c r="N4226" t="str">
        <f t="shared" si="589"/>
        <v>None</v>
      </c>
      <c r="O4226" t="str">
        <f t="shared" si="590"/>
        <v>None</v>
      </c>
      <c r="P4226" t="s">
        <v>118</v>
      </c>
      <c r="Q4226" s="2">
        <f t="shared" si="591"/>
        <v>20</v>
      </c>
      <c r="R4226" s="1" t="str">
        <f t="shared" si="592"/>
        <v>Established</v>
      </c>
      <c r="S4226" s="1"/>
      <c r="T4226" t="s">
        <v>606</v>
      </c>
      <c r="U4226" t="s">
        <v>41</v>
      </c>
      <c r="V4226">
        <f t="shared" si="593"/>
        <v>0</v>
      </c>
    </row>
    <row r="4227" spans="1:22" x14ac:dyDescent="0.35">
      <c r="A4227">
        <v>4225</v>
      </c>
      <c r="B4227" t="s">
        <v>7309</v>
      </c>
      <c r="C4227" t="str">
        <f t="shared" ref="C4227:C4290" si="594">IF(OR(LEFT(B4227,1)="T",LEFT(B4227,1)="G"),"Buy","Don’t Buy")</f>
        <v>Don’t Buy</v>
      </c>
      <c r="D4227" t="str">
        <f t="shared" ref="D4227:D4290" si="595">IF(LEN(B4227)&gt;=10,"Long Name","Short Name")</f>
        <v>Long Name</v>
      </c>
      <c r="E4227">
        <v>4.2</v>
      </c>
      <c r="F4227">
        <f>IF(Q4227&lt;10,E4227+0.1,E4227)</f>
        <v>4.2</v>
      </c>
      <c r="G4227">
        <f>MIN(IF(Q4227&lt;10,E4227+0.5,E4227),5)</f>
        <v>4.2</v>
      </c>
      <c r="H4227" t="str">
        <f t="shared" ref="H4227:H4290" si="596">IF(E4227&gt;4.5,"Great Place to Work","Average Place to Work")</f>
        <v>Average Place to Work</v>
      </c>
      <c r="I4227">
        <v>125</v>
      </c>
      <c r="J4227" t="b">
        <f t="shared" ref="J4227:J4290" si="597">AND(I4227&gt;10000,E4227&gt;4)</f>
        <v>0</v>
      </c>
      <c r="K4227" t="b">
        <f>OR(E4227&gt;3.5,Q4227&lt;10)</f>
        <v>1</v>
      </c>
      <c r="L4227" t="s">
        <v>19</v>
      </c>
      <c r="M4227" t="s">
        <v>3181</v>
      </c>
      <c r="N4227" t="str">
        <f t="shared" ref="N4227:N4290" si="598">IF(OR(LEFT(M4227,9)="Banglore",LEFT(M4227,9)="Bengaluru",LEFT(M4227,7)="Chennai",Q4227&lt;10,U4227="Internet"),"Indian Silicon Valley Startups","None")</f>
        <v>None</v>
      </c>
      <c r="O4227" t="str">
        <f t="shared" ref="O4227:O4290" si="599">IF(AND(LEFT(M4227,6)="Mumbai",U4227="Financial Services"),"Bombay Finances","None")</f>
        <v>None</v>
      </c>
      <c r="P4227" t="s">
        <v>82</v>
      </c>
      <c r="Q4227" s="2">
        <f t="shared" ref="Q4227:Q4290" si="600">_xlfn.NUMBERVALUE(SUBSTITUTE(TRIM(P4227)," years old",""))</f>
        <v>49</v>
      </c>
      <c r="R4227" s="1" t="str">
        <f t="shared" ref="R4227:R4290" si="601">IF(Q4227&lt;10,"Startup","Established")</f>
        <v>Established</v>
      </c>
      <c r="S4227" s="1"/>
      <c r="T4227" t="s">
        <v>115</v>
      </c>
      <c r="U4227" t="s">
        <v>137</v>
      </c>
      <c r="V4227">
        <f t="shared" ref="V4227:V4290" si="602">IF(AND(OR(U4227=$U$7,U4227=$U$12),E4227&gt;4),1000000,IF(AND(OR(U4227=$U$7,U4227=$U$12),E4227&lt;=4),500000,IF(AND(U4227=$U$18,E4227&gt;4),800000,0)))</f>
        <v>0</v>
      </c>
    </row>
    <row r="4228" spans="1:22" x14ac:dyDescent="0.35">
      <c r="A4228">
        <v>4226</v>
      </c>
      <c r="B4228" t="s">
        <v>7310</v>
      </c>
      <c r="C4228" t="str">
        <f t="shared" si="594"/>
        <v>Don’t Buy</v>
      </c>
      <c r="D4228" t="str">
        <f t="shared" si="595"/>
        <v>Long Name</v>
      </c>
      <c r="E4228">
        <v>4</v>
      </c>
      <c r="F4228">
        <f>IF(Q4228&lt;10,E4228+0.1,E4228)</f>
        <v>4</v>
      </c>
      <c r="G4228">
        <f>MIN(IF(Q4228&lt;10,E4228+0.5,E4228),5)</f>
        <v>4</v>
      </c>
      <c r="H4228" t="str">
        <f t="shared" si="596"/>
        <v>Average Place to Work</v>
      </c>
      <c r="I4228">
        <v>125</v>
      </c>
      <c r="J4228" t="b">
        <f t="shared" si="597"/>
        <v>0</v>
      </c>
      <c r="K4228" t="b">
        <f>OR(E4228&gt;3.5,Q4228&lt;10)</f>
        <v>1</v>
      </c>
      <c r="L4228" t="s">
        <v>19</v>
      </c>
      <c r="M4228" t="s">
        <v>5938</v>
      </c>
      <c r="N4228" t="str">
        <f t="shared" si="598"/>
        <v>None</v>
      </c>
      <c r="O4228" t="str">
        <f t="shared" si="599"/>
        <v>None</v>
      </c>
      <c r="P4228" t="s">
        <v>654</v>
      </c>
      <c r="Q4228" s="2">
        <f t="shared" si="600"/>
        <v>50</v>
      </c>
      <c r="R4228" s="1" t="str">
        <f t="shared" si="601"/>
        <v>Established</v>
      </c>
      <c r="S4228" s="1"/>
      <c r="T4228" t="s">
        <v>606</v>
      </c>
      <c r="U4228" t="s">
        <v>64</v>
      </c>
      <c r="V4228">
        <f t="shared" si="602"/>
        <v>0</v>
      </c>
    </row>
    <row r="4229" spans="1:22" x14ac:dyDescent="0.35">
      <c r="A4229">
        <v>4227</v>
      </c>
      <c r="B4229" t="s">
        <v>7311</v>
      </c>
      <c r="C4229" t="str">
        <f t="shared" si="594"/>
        <v>Don’t Buy</v>
      </c>
      <c r="D4229" t="str">
        <f t="shared" si="595"/>
        <v>Long Name</v>
      </c>
      <c r="E4229">
        <v>3.9</v>
      </c>
      <c r="F4229">
        <f>IF(Q4229&lt;10,E4229+0.1,E4229)</f>
        <v>3.9</v>
      </c>
      <c r="G4229">
        <f>MIN(IF(Q4229&lt;10,E4229+0.5,E4229),5)</f>
        <v>3.9</v>
      </c>
      <c r="H4229" t="str">
        <f t="shared" si="596"/>
        <v>Average Place to Work</v>
      </c>
      <c r="I4229">
        <v>125</v>
      </c>
      <c r="J4229" t="b">
        <f t="shared" si="597"/>
        <v>0</v>
      </c>
      <c r="K4229" t="b">
        <f>OR(E4229&gt;3.5,Q4229&lt;10)</f>
        <v>1</v>
      </c>
      <c r="L4229" t="s">
        <v>9</v>
      </c>
      <c r="M4229" t="s">
        <v>3859</v>
      </c>
      <c r="N4229" t="str">
        <f t="shared" si="598"/>
        <v>None</v>
      </c>
      <c r="O4229" t="str">
        <f t="shared" si="599"/>
        <v>None</v>
      </c>
      <c r="P4229" t="s">
        <v>95</v>
      </c>
      <c r="Q4229" s="2">
        <f t="shared" si="600"/>
        <v>16</v>
      </c>
      <c r="R4229" s="1" t="str">
        <f t="shared" si="601"/>
        <v>Established</v>
      </c>
      <c r="S4229" s="1"/>
      <c r="T4229" t="s">
        <v>140</v>
      </c>
      <c r="U4229" t="s">
        <v>255</v>
      </c>
      <c r="V4229">
        <f t="shared" si="602"/>
        <v>0</v>
      </c>
    </row>
    <row r="4230" spans="1:22" x14ac:dyDescent="0.35">
      <c r="A4230">
        <v>4228</v>
      </c>
      <c r="B4230" t="s">
        <v>7312</v>
      </c>
      <c r="C4230" t="str">
        <f t="shared" si="594"/>
        <v>Don’t Buy</v>
      </c>
      <c r="D4230" t="str">
        <f t="shared" si="595"/>
        <v>Long Name</v>
      </c>
      <c r="E4230">
        <v>4.0999999999999996</v>
      </c>
      <c r="F4230">
        <f>IF(Q4230&lt;10,E4230+0.1,E4230)</f>
        <v>4.1999999999999993</v>
      </c>
      <c r="G4230">
        <f>MIN(IF(Q4230&lt;10,E4230+0.5,E4230),5)</f>
        <v>4.5999999999999996</v>
      </c>
      <c r="H4230" t="str">
        <f t="shared" si="596"/>
        <v>Average Place to Work</v>
      </c>
      <c r="I4230">
        <v>125</v>
      </c>
      <c r="J4230" t="b">
        <f t="shared" si="597"/>
        <v>0</v>
      </c>
      <c r="K4230" t="b">
        <f>OR(E4230&gt;3.5,Q4230&lt;10)</f>
        <v>1</v>
      </c>
      <c r="M4230" t="s">
        <v>7313</v>
      </c>
      <c r="N4230" t="str">
        <f t="shared" si="598"/>
        <v>Indian Silicon Valley Startups</v>
      </c>
      <c r="O4230" t="str">
        <f t="shared" si="599"/>
        <v>None</v>
      </c>
      <c r="Q4230" s="2">
        <f t="shared" si="600"/>
        <v>0</v>
      </c>
      <c r="R4230" s="1" t="str">
        <f t="shared" si="601"/>
        <v>Startup</v>
      </c>
      <c r="S4230" s="1"/>
      <c r="T4230" t="s">
        <v>598</v>
      </c>
      <c r="U4230" t="s">
        <v>455</v>
      </c>
      <c r="V4230">
        <f t="shared" si="602"/>
        <v>0</v>
      </c>
    </row>
    <row r="4231" spans="1:22" x14ac:dyDescent="0.35">
      <c r="A4231">
        <v>4229</v>
      </c>
      <c r="B4231" t="s">
        <v>7314</v>
      </c>
      <c r="C4231" t="str">
        <f t="shared" si="594"/>
        <v>Don’t Buy</v>
      </c>
      <c r="D4231" t="str">
        <f t="shared" si="595"/>
        <v>Short Name</v>
      </c>
      <c r="E4231">
        <v>4.4000000000000004</v>
      </c>
      <c r="F4231">
        <f>IF(Q4231&lt;10,E4231+0.1,E4231)</f>
        <v>4.5</v>
      </c>
      <c r="G4231">
        <f>MIN(IF(Q4231&lt;10,E4231+0.5,E4231),5)</f>
        <v>4.9000000000000004</v>
      </c>
      <c r="H4231" t="str">
        <f t="shared" si="596"/>
        <v>Average Place to Work</v>
      </c>
      <c r="I4231">
        <v>125</v>
      </c>
      <c r="J4231" t="b">
        <f t="shared" si="597"/>
        <v>0</v>
      </c>
      <c r="K4231" t="b">
        <f>OR(E4231&gt;3.5,Q4231&lt;10)</f>
        <v>1</v>
      </c>
      <c r="M4231" t="s">
        <v>7315</v>
      </c>
      <c r="N4231" t="str">
        <f t="shared" si="598"/>
        <v>Indian Silicon Valley Startups</v>
      </c>
      <c r="O4231" t="str">
        <f t="shared" si="599"/>
        <v>None</v>
      </c>
      <c r="P4231" t="s">
        <v>170</v>
      </c>
      <c r="Q4231" s="2">
        <f t="shared" si="600"/>
        <v>6</v>
      </c>
      <c r="R4231" s="1" t="str">
        <f t="shared" si="601"/>
        <v>Startup</v>
      </c>
      <c r="S4231" s="1"/>
      <c r="U4231" t="s">
        <v>17</v>
      </c>
      <c r="V4231">
        <f t="shared" si="602"/>
        <v>1000000</v>
      </c>
    </row>
    <row r="4232" spans="1:22" x14ac:dyDescent="0.35">
      <c r="A4232">
        <v>4230</v>
      </c>
      <c r="B4232" t="s">
        <v>7316</v>
      </c>
      <c r="C4232" t="str">
        <f t="shared" si="594"/>
        <v>Don’t Buy</v>
      </c>
      <c r="D4232" t="str">
        <f t="shared" si="595"/>
        <v>Long Name</v>
      </c>
      <c r="E4232">
        <v>4.2</v>
      </c>
      <c r="F4232">
        <f>IF(Q4232&lt;10,E4232+0.1,E4232)</f>
        <v>4.2</v>
      </c>
      <c r="G4232">
        <f>MIN(IF(Q4232&lt;10,E4232+0.5,E4232),5)</f>
        <v>4.2</v>
      </c>
      <c r="H4232" t="str">
        <f t="shared" si="596"/>
        <v>Average Place to Work</v>
      </c>
      <c r="I4232">
        <v>125</v>
      </c>
      <c r="J4232" t="b">
        <f t="shared" si="597"/>
        <v>0</v>
      </c>
      <c r="K4232" t="b">
        <f>OR(E4232&gt;3.5,Q4232&lt;10)</f>
        <v>1</v>
      </c>
      <c r="L4232" t="s">
        <v>19</v>
      </c>
      <c r="M4232" t="s">
        <v>2570</v>
      </c>
      <c r="N4232" t="str">
        <f t="shared" si="598"/>
        <v>None</v>
      </c>
      <c r="O4232" t="str">
        <f t="shared" si="599"/>
        <v>None</v>
      </c>
      <c r="P4232" t="s">
        <v>183</v>
      </c>
      <c r="Q4232" s="2">
        <f t="shared" si="600"/>
        <v>10</v>
      </c>
      <c r="R4232" s="1" t="str">
        <f t="shared" si="601"/>
        <v>Established</v>
      </c>
      <c r="S4232" s="1"/>
      <c r="T4232" t="s">
        <v>115</v>
      </c>
      <c r="U4232" t="s">
        <v>17</v>
      </c>
      <c r="V4232">
        <f t="shared" si="602"/>
        <v>1000000</v>
      </c>
    </row>
    <row r="4233" spans="1:22" x14ac:dyDescent="0.35">
      <c r="A4233">
        <v>4231</v>
      </c>
      <c r="B4233" t="s">
        <v>7317</v>
      </c>
      <c r="C4233" t="str">
        <f t="shared" si="594"/>
        <v>Don’t Buy</v>
      </c>
      <c r="D4233" t="str">
        <f t="shared" si="595"/>
        <v>Long Name</v>
      </c>
      <c r="E4233">
        <v>4</v>
      </c>
      <c r="F4233">
        <f>IF(Q4233&lt;10,E4233+0.1,E4233)</f>
        <v>4</v>
      </c>
      <c r="G4233">
        <f>MIN(IF(Q4233&lt;10,E4233+0.5,E4233),5)</f>
        <v>4</v>
      </c>
      <c r="H4233" t="str">
        <f t="shared" si="596"/>
        <v>Average Place to Work</v>
      </c>
      <c r="I4233">
        <v>125</v>
      </c>
      <c r="J4233" t="b">
        <f t="shared" si="597"/>
        <v>0</v>
      </c>
      <c r="K4233" t="b">
        <f>OR(E4233&gt;3.5,Q4233&lt;10)</f>
        <v>1</v>
      </c>
      <c r="L4233" t="s">
        <v>9</v>
      </c>
      <c r="M4233" t="s">
        <v>2995</v>
      </c>
      <c r="N4233" t="str">
        <f t="shared" si="598"/>
        <v>None</v>
      </c>
      <c r="O4233" t="str">
        <f t="shared" si="599"/>
        <v>None</v>
      </c>
      <c r="P4233" t="s">
        <v>99</v>
      </c>
      <c r="Q4233" s="2">
        <f t="shared" si="600"/>
        <v>26</v>
      </c>
      <c r="R4233" s="1" t="str">
        <f t="shared" si="601"/>
        <v>Established</v>
      </c>
      <c r="S4233" s="1"/>
      <c r="T4233" t="s">
        <v>606</v>
      </c>
      <c r="U4233" t="s">
        <v>687</v>
      </c>
      <c r="V4233">
        <f t="shared" si="602"/>
        <v>0</v>
      </c>
    </row>
    <row r="4234" spans="1:22" x14ac:dyDescent="0.35">
      <c r="A4234">
        <v>4232</v>
      </c>
      <c r="B4234" t="s">
        <v>7318</v>
      </c>
      <c r="C4234" t="str">
        <f t="shared" si="594"/>
        <v>Don’t Buy</v>
      </c>
      <c r="D4234" t="str">
        <f t="shared" si="595"/>
        <v>Long Name</v>
      </c>
      <c r="E4234">
        <v>4.2</v>
      </c>
      <c r="F4234">
        <f>IF(Q4234&lt;10,E4234+0.1,E4234)</f>
        <v>4.2</v>
      </c>
      <c r="G4234">
        <f>MIN(IF(Q4234&lt;10,E4234+0.5,E4234),5)</f>
        <v>4.2</v>
      </c>
      <c r="H4234" t="str">
        <f t="shared" si="596"/>
        <v>Average Place to Work</v>
      </c>
      <c r="I4234">
        <v>181</v>
      </c>
      <c r="J4234" t="b">
        <f t="shared" si="597"/>
        <v>0</v>
      </c>
      <c r="K4234" t="b">
        <f>OR(E4234&gt;3.5,Q4234&lt;10)</f>
        <v>1</v>
      </c>
      <c r="L4234" t="s">
        <v>9</v>
      </c>
      <c r="M4234" t="s">
        <v>3181</v>
      </c>
      <c r="N4234" t="str">
        <f t="shared" si="598"/>
        <v>None</v>
      </c>
      <c r="O4234" t="str">
        <f t="shared" si="599"/>
        <v>None</v>
      </c>
      <c r="P4234" t="s">
        <v>309</v>
      </c>
      <c r="Q4234" s="2">
        <f t="shared" si="600"/>
        <v>40</v>
      </c>
      <c r="R4234" s="1" t="str">
        <f t="shared" si="601"/>
        <v>Established</v>
      </c>
      <c r="S4234" s="1"/>
      <c r="T4234" t="s">
        <v>598</v>
      </c>
      <c r="U4234" t="s">
        <v>83</v>
      </c>
      <c r="V4234">
        <f t="shared" si="602"/>
        <v>0</v>
      </c>
    </row>
    <row r="4235" spans="1:22" x14ac:dyDescent="0.35">
      <c r="A4235">
        <v>4233</v>
      </c>
      <c r="B4235" t="s">
        <v>7319</v>
      </c>
      <c r="C4235" t="str">
        <f t="shared" si="594"/>
        <v>Don’t Buy</v>
      </c>
      <c r="D4235" t="str">
        <f t="shared" si="595"/>
        <v>Short Name</v>
      </c>
      <c r="E4235">
        <v>3.4</v>
      </c>
      <c r="F4235">
        <f>IF(Q4235&lt;10,E4235+0.1,E4235)</f>
        <v>3.4</v>
      </c>
      <c r="G4235">
        <f>MIN(IF(Q4235&lt;10,E4235+0.5,E4235),5)</f>
        <v>3.4</v>
      </c>
      <c r="H4235" t="str">
        <f t="shared" si="596"/>
        <v>Average Place to Work</v>
      </c>
      <c r="I4235">
        <v>124</v>
      </c>
      <c r="J4235" t="b">
        <f t="shared" si="597"/>
        <v>0</v>
      </c>
      <c r="K4235" t="b">
        <f>OR(E4235&gt;3.5,Q4235&lt;10)</f>
        <v>0</v>
      </c>
      <c r="L4235" t="s">
        <v>19</v>
      </c>
      <c r="M4235" t="s">
        <v>7320</v>
      </c>
      <c r="N4235" t="str">
        <f t="shared" si="598"/>
        <v>None</v>
      </c>
      <c r="O4235" t="str">
        <f t="shared" si="599"/>
        <v>None</v>
      </c>
      <c r="P4235" t="s">
        <v>198</v>
      </c>
      <c r="Q4235" s="2">
        <f t="shared" si="600"/>
        <v>35</v>
      </c>
      <c r="R4235" s="1" t="str">
        <f t="shared" si="601"/>
        <v>Established</v>
      </c>
      <c r="S4235" s="1"/>
      <c r="T4235" t="s">
        <v>1183</v>
      </c>
      <c r="U4235" t="s">
        <v>92</v>
      </c>
      <c r="V4235">
        <f t="shared" si="602"/>
        <v>0</v>
      </c>
    </row>
    <row r="4236" spans="1:22" x14ac:dyDescent="0.35">
      <c r="A4236">
        <v>4234</v>
      </c>
      <c r="B4236" t="s">
        <v>7321</v>
      </c>
      <c r="C4236" t="str">
        <f t="shared" si="594"/>
        <v>Don’t Buy</v>
      </c>
      <c r="D4236" t="str">
        <f t="shared" si="595"/>
        <v>Long Name</v>
      </c>
      <c r="E4236">
        <v>4.4000000000000004</v>
      </c>
      <c r="F4236">
        <f>IF(Q4236&lt;10,E4236+0.1,E4236)</f>
        <v>4.4000000000000004</v>
      </c>
      <c r="G4236">
        <f>MIN(IF(Q4236&lt;10,E4236+0.5,E4236),5)</f>
        <v>4.4000000000000004</v>
      </c>
      <c r="H4236" t="str">
        <f t="shared" si="596"/>
        <v>Average Place to Work</v>
      </c>
      <c r="I4236">
        <v>124</v>
      </c>
      <c r="J4236" t="b">
        <f t="shared" si="597"/>
        <v>0</v>
      </c>
      <c r="K4236" t="b">
        <f>OR(E4236&gt;3.5,Q4236&lt;10)</f>
        <v>1</v>
      </c>
      <c r="L4236" t="s">
        <v>19</v>
      </c>
      <c r="M4236" t="s">
        <v>7322</v>
      </c>
      <c r="N4236" t="str">
        <f t="shared" si="598"/>
        <v>None</v>
      </c>
      <c r="O4236" t="str">
        <f t="shared" si="599"/>
        <v>None</v>
      </c>
      <c r="P4236" t="s">
        <v>118</v>
      </c>
      <c r="Q4236" s="2">
        <f t="shared" si="600"/>
        <v>20</v>
      </c>
      <c r="R4236" s="1" t="str">
        <f t="shared" si="601"/>
        <v>Established</v>
      </c>
      <c r="S4236" s="1"/>
      <c r="T4236" t="s">
        <v>115</v>
      </c>
      <c r="U4236" t="s">
        <v>83</v>
      </c>
      <c r="V4236">
        <f t="shared" si="602"/>
        <v>0</v>
      </c>
    </row>
    <row r="4237" spans="1:22" x14ac:dyDescent="0.35">
      <c r="A4237">
        <v>4235</v>
      </c>
      <c r="B4237" t="s">
        <v>7323</v>
      </c>
      <c r="C4237" t="str">
        <f t="shared" si="594"/>
        <v>Don’t Buy</v>
      </c>
      <c r="D4237" t="str">
        <f t="shared" si="595"/>
        <v>Long Name</v>
      </c>
      <c r="E4237">
        <v>4.4000000000000004</v>
      </c>
      <c r="F4237">
        <f>IF(Q4237&lt;10,E4237+0.1,E4237)</f>
        <v>4.4000000000000004</v>
      </c>
      <c r="G4237">
        <f>MIN(IF(Q4237&lt;10,E4237+0.5,E4237),5)</f>
        <v>4.4000000000000004</v>
      </c>
      <c r="H4237" t="str">
        <f t="shared" si="596"/>
        <v>Average Place to Work</v>
      </c>
      <c r="I4237">
        <v>124</v>
      </c>
      <c r="J4237" t="b">
        <f t="shared" si="597"/>
        <v>0</v>
      </c>
      <c r="K4237" t="b">
        <f>OR(E4237&gt;3.5,Q4237&lt;10)</f>
        <v>1</v>
      </c>
      <c r="L4237" t="s">
        <v>19</v>
      </c>
      <c r="M4237" t="s">
        <v>7324</v>
      </c>
      <c r="N4237" t="str">
        <f t="shared" si="598"/>
        <v>None</v>
      </c>
      <c r="O4237" t="str">
        <f t="shared" si="599"/>
        <v>None</v>
      </c>
      <c r="P4237" t="s">
        <v>59</v>
      </c>
      <c r="Q4237" s="2">
        <f t="shared" si="600"/>
        <v>39</v>
      </c>
      <c r="R4237" s="1" t="str">
        <f t="shared" si="601"/>
        <v>Established</v>
      </c>
      <c r="S4237" s="1"/>
      <c r="T4237" t="s">
        <v>606</v>
      </c>
      <c r="U4237" t="s">
        <v>297</v>
      </c>
      <c r="V4237">
        <f t="shared" si="602"/>
        <v>0</v>
      </c>
    </row>
    <row r="4238" spans="1:22" x14ac:dyDescent="0.35">
      <c r="A4238">
        <v>4236</v>
      </c>
      <c r="B4238" t="s">
        <v>7325</v>
      </c>
      <c r="C4238" t="str">
        <f t="shared" si="594"/>
        <v>Don’t Buy</v>
      </c>
      <c r="D4238" t="str">
        <f t="shared" si="595"/>
        <v>Long Name</v>
      </c>
      <c r="E4238">
        <v>3.8</v>
      </c>
      <c r="F4238">
        <f>IF(Q4238&lt;10,E4238+0.1,E4238)</f>
        <v>3.8</v>
      </c>
      <c r="G4238">
        <f>MIN(IF(Q4238&lt;10,E4238+0.5,E4238),5)</f>
        <v>3.8</v>
      </c>
      <c r="H4238" t="str">
        <f t="shared" si="596"/>
        <v>Average Place to Work</v>
      </c>
      <c r="I4238">
        <v>124</v>
      </c>
      <c r="J4238" t="b">
        <f t="shared" si="597"/>
        <v>0</v>
      </c>
      <c r="K4238" t="b">
        <f>OR(E4238&gt;3.5,Q4238&lt;10)</f>
        <v>1</v>
      </c>
      <c r="M4238" t="s">
        <v>2768</v>
      </c>
      <c r="N4238" t="str">
        <f t="shared" si="598"/>
        <v>None</v>
      </c>
      <c r="O4238" t="str">
        <f t="shared" si="599"/>
        <v>None</v>
      </c>
      <c r="P4238" t="s">
        <v>167</v>
      </c>
      <c r="Q4238" s="2">
        <f t="shared" si="600"/>
        <v>34</v>
      </c>
      <c r="R4238" s="1" t="str">
        <f t="shared" si="601"/>
        <v>Established</v>
      </c>
      <c r="S4238" s="1"/>
      <c r="U4238" t="s">
        <v>92</v>
      </c>
      <c r="V4238">
        <f t="shared" si="602"/>
        <v>0</v>
      </c>
    </row>
    <row r="4239" spans="1:22" x14ac:dyDescent="0.35">
      <c r="A4239">
        <v>4237</v>
      </c>
      <c r="B4239" t="s">
        <v>7326</v>
      </c>
      <c r="C4239" t="str">
        <f t="shared" si="594"/>
        <v>Don’t Buy</v>
      </c>
      <c r="D4239" t="str">
        <f t="shared" si="595"/>
        <v>Long Name</v>
      </c>
      <c r="E4239">
        <v>3.6</v>
      </c>
      <c r="F4239">
        <f>IF(Q4239&lt;10,E4239+0.1,E4239)</f>
        <v>3.6</v>
      </c>
      <c r="G4239">
        <f>MIN(IF(Q4239&lt;10,E4239+0.5,E4239),5)</f>
        <v>3.6</v>
      </c>
      <c r="H4239" t="str">
        <f t="shared" si="596"/>
        <v>Average Place to Work</v>
      </c>
      <c r="I4239">
        <v>124</v>
      </c>
      <c r="J4239" t="b">
        <f t="shared" si="597"/>
        <v>0</v>
      </c>
      <c r="K4239" t="b">
        <f>OR(E4239&gt;3.5,Q4239&lt;10)</f>
        <v>1</v>
      </c>
      <c r="L4239" t="s">
        <v>19</v>
      </c>
      <c r="M4239" t="s">
        <v>7327</v>
      </c>
      <c r="N4239" t="str">
        <f t="shared" si="598"/>
        <v>None</v>
      </c>
      <c r="O4239" t="str">
        <f t="shared" si="599"/>
        <v>None</v>
      </c>
      <c r="P4239" t="s">
        <v>626</v>
      </c>
      <c r="Q4239" s="2">
        <f t="shared" si="600"/>
        <v>17</v>
      </c>
      <c r="R4239" s="1" t="str">
        <f t="shared" si="601"/>
        <v>Established</v>
      </c>
      <c r="S4239" s="1"/>
      <c r="T4239" t="s">
        <v>598</v>
      </c>
      <c r="U4239" t="s">
        <v>17</v>
      </c>
      <c r="V4239">
        <f t="shared" si="602"/>
        <v>500000</v>
      </c>
    </row>
    <row r="4240" spans="1:22" x14ac:dyDescent="0.35">
      <c r="A4240">
        <v>4238</v>
      </c>
      <c r="B4240" t="s">
        <v>7328</v>
      </c>
      <c r="C4240" t="str">
        <f t="shared" si="594"/>
        <v>Don’t Buy</v>
      </c>
      <c r="D4240" t="str">
        <f t="shared" si="595"/>
        <v>Long Name</v>
      </c>
      <c r="E4240">
        <v>4.7</v>
      </c>
      <c r="F4240">
        <f>IF(Q4240&lt;10,E4240+0.1,E4240)</f>
        <v>4.7</v>
      </c>
      <c r="G4240">
        <f>MIN(IF(Q4240&lt;10,E4240+0.5,E4240),5)</f>
        <v>4.7</v>
      </c>
      <c r="H4240" t="str">
        <f t="shared" si="596"/>
        <v>Great Place to Work</v>
      </c>
      <c r="I4240">
        <v>124</v>
      </c>
      <c r="J4240" t="b">
        <f t="shared" si="597"/>
        <v>0</v>
      </c>
      <c r="K4240" t="b">
        <f>OR(E4240&gt;3.5,Q4240&lt;10)</f>
        <v>1</v>
      </c>
      <c r="L4240" t="s">
        <v>9</v>
      </c>
      <c r="M4240" t="s">
        <v>7329</v>
      </c>
      <c r="N4240" t="str">
        <f t="shared" si="598"/>
        <v>None</v>
      </c>
      <c r="O4240" t="str">
        <f t="shared" si="599"/>
        <v>None</v>
      </c>
      <c r="P4240" t="s">
        <v>82</v>
      </c>
      <c r="Q4240" s="2">
        <f t="shared" si="600"/>
        <v>49</v>
      </c>
      <c r="R4240" s="1" t="str">
        <f t="shared" si="601"/>
        <v>Established</v>
      </c>
      <c r="S4240" s="1"/>
      <c r="T4240" t="s">
        <v>2372</v>
      </c>
      <c r="U4240" t="s">
        <v>297</v>
      </c>
      <c r="V4240">
        <f t="shared" si="602"/>
        <v>0</v>
      </c>
    </row>
    <row r="4241" spans="1:22" x14ac:dyDescent="0.35">
      <c r="A4241">
        <v>4239</v>
      </c>
      <c r="B4241" t="s">
        <v>7330</v>
      </c>
      <c r="C4241" t="str">
        <f t="shared" si="594"/>
        <v>Don’t Buy</v>
      </c>
      <c r="D4241" t="str">
        <f t="shared" si="595"/>
        <v>Long Name</v>
      </c>
      <c r="E4241">
        <v>3.9</v>
      </c>
      <c r="F4241">
        <f>IF(Q4241&lt;10,E4241+0.1,E4241)</f>
        <v>3.9</v>
      </c>
      <c r="G4241">
        <f>MIN(IF(Q4241&lt;10,E4241+0.5,E4241),5)</f>
        <v>3.9</v>
      </c>
      <c r="H4241" t="str">
        <f t="shared" si="596"/>
        <v>Average Place to Work</v>
      </c>
      <c r="I4241">
        <v>124</v>
      </c>
      <c r="J4241" t="b">
        <f t="shared" si="597"/>
        <v>0</v>
      </c>
      <c r="K4241" t="b">
        <f>OR(E4241&gt;3.5,Q4241&lt;10)</f>
        <v>1</v>
      </c>
      <c r="L4241" t="s">
        <v>19</v>
      </c>
      <c r="M4241" t="s">
        <v>7331</v>
      </c>
      <c r="N4241" t="str">
        <f t="shared" si="598"/>
        <v>None</v>
      </c>
      <c r="O4241" t="str">
        <f t="shared" si="599"/>
        <v>None</v>
      </c>
      <c r="P4241" t="s">
        <v>235</v>
      </c>
      <c r="Q4241" s="2">
        <f t="shared" si="600"/>
        <v>74</v>
      </c>
      <c r="R4241" s="1" t="str">
        <f t="shared" si="601"/>
        <v>Established</v>
      </c>
      <c r="S4241" s="1"/>
      <c r="T4241" t="s">
        <v>606</v>
      </c>
      <c r="U4241" t="s">
        <v>2038</v>
      </c>
      <c r="V4241">
        <f t="shared" si="602"/>
        <v>0</v>
      </c>
    </row>
    <row r="4242" spans="1:22" x14ac:dyDescent="0.35">
      <c r="A4242">
        <v>4240</v>
      </c>
      <c r="B4242" t="s">
        <v>7332</v>
      </c>
      <c r="C4242" t="str">
        <f t="shared" si="594"/>
        <v>Don’t Buy</v>
      </c>
      <c r="D4242" t="str">
        <f t="shared" si="595"/>
        <v>Long Name</v>
      </c>
      <c r="E4242">
        <v>3.9</v>
      </c>
      <c r="F4242">
        <f>IF(Q4242&lt;10,E4242+0.1,E4242)</f>
        <v>3.9</v>
      </c>
      <c r="G4242">
        <f>MIN(IF(Q4242&lt;10,E4242+0.5,E4242),5)</f>
        <v>3.9</v>
      </c>
      <c r="H4242" t="str">
        <f t="shared" si="596"/>
        <v>Average Place to Work</v>
      </c>
      <c r="I4242">
        <v>124</v>
      </c>
      <c r="J4242" t="b">
        <f t="shared" si="597"/>
        <v>0</v>
      </c>
      <c r="K4242" t="b">
        <f>OR(E4242&gt;3.5,Q4242&lt;10)</f>
        <v>1</v>
      </c>
      <c r="L4242" t="s">
        <v>19</v>
      </c>
      <c r="M4242" t="s">
        <v>1766</v>
      </c>
      <c r="N4242" t="str">
        <f t="shared" si="598"/>
        <v>None</v>
      </c>
      <c r="O4242" t="str">
        <f t="shared" si="599"/>
        <v>Bombay Finances</v>
      </c>
      <c r="P4242" t="s">
        <v>111</v>
      </c>
      <c r="Q4242" s="2">
        <f t="shared" si="600"/>
        <v>22</v>
      </c>
      <c r="R4242" s="1" t="str">
        <f t="shared" si="601"/>
        <v>Established</v>
      </c>
      <c r="S4242" s="1"/>
      <c r="T4242" t="s">
        <v>1183</v>
      </c>
      <c r="U4242" t="s">
        <v>24</v>
      </c>
      <c r="V4242">
        <f t="shared" si="602"/>
        <v>500000</v>
      </c>
    </row>
    <row r="4243" spans="1:22" x14ac:dyDescent="0.35">
      <c r="A4243">
        <v>4241</v>
      </c>
      <c r="B4243" t="s">
        <v>7333</v>
      </c>
      <c r="C4243" t="str">
        <f t="shared" si="594"/>
        <v>Don’t Buy</v>
      </c>
      <c r="D4243" t="str">
        <f t="shared" si="595"/>
        <v>Short Name</v>
      </c>
      <c r="E4243">
        <v>3.9</v>
      </c>
      <c r="F4243">
        <f>IF(Q4243&lt;10,E4243+0.1,E4243)</f>
        <v>3.9</v>
      </c>
      <c r="G4243">
        <f>MIN(IF(Q4243&lt;10,E4243+0.5,E4243),5)</f>
        <v>3.9</v>
      </c>
      <c r="H4243" t="str">
        <f t="shared" si="596"/>
        <v>Average Place to Work</v>
      </c>
      <c r="I4243">
        <v>124</v>
      </c>
      <c r="J4243" t="b">
        <f t="shared" si="597"/>
        <v>0</v>
      </c>
      <c r="K4243" t="b">
        <f>OR(E4243&gt;3.5,Q4243&lt;10)</f>
        <v>1</v>
      </c>
      <c r="L4243" t="s">
        <v>19</v>
      </c>
      <c r="M4243" t="s">
        <v>5889</v>
      </c>
      <c r="N4243" t="str">
        <f t="shared" si="598"/>
        <v>None</v>
      </c>
      <c r="O4243" t="str">
        <f t="shared" si="599"/>
        <v>None</v>
      </c>
      <c r="P4243" t="s">
        <v>79</v>
      </c>
      <c r="Q4243" s="2">
        <f t="shared" si="600"/>
        <v>19</v>
      </c>
      <c r="R4243" s="1" t="str">
        <f t="shared" si="601"/>
        <v>Established</v>
      </c>
      <c r="S4243" s="1"/>
      <c r="T4243" t="s">
        <v>115</v>
      </c>
      <c r="U4243" t="s">
        <v>687</v>
      </c>
      <c r="V4243">
        <f t="shared" si="602"/>
        <v>0</v>
      </c>
    </row>
    <row r="4244" spans="1:22" x14ac:dyDescent="0.35">
      <c r="A4244">
        <v>4242</v>
      </c>
      <c r="B4244" t="s">
        <v>7334</v>
      </c>
      <c r="C4244" t="str">
        <f t="shared" si="594"/>
        <v>Don’t Buy</v>
      </c>
      <c r="D4244" t="str">
        <f t="shared" si="595"/>
        <v>Long Name</v>
      </c>
      <c r="E4244">
        <v>3.9</v>
      </c>
      <c r="F4244">
        <f>IF(Q4244&lt;10,E4244+0.1,E4244)</f>
        <v>3.9</v>
      </c>
      <c r="G4244">
        <f>MIN(IF(Q4244&lt;10,E4244+0.5,E4244),5)</f>
        <v>3.9</v>
      </c>
      <c r="H4244" t="str">
        <f t="shared" si="596"/>
        <v>Average Place to Work</v>
      </c>
      <c r="I4244">
        <v>124</v>
      </c>
      <c r="J4244" t="b">
        <f t="shared" si="597"/>
        <v>0</v>
      </c>
      <c r="K4244" t="b">
        <f>OR(E4244&gt;3.5,Q4244&lt;10)</f>
        <v>1</v>
      </c>
      <c r="L4244" t="s">
        <v>19</v>
      </c>
      <c r="M4244" t="s">
        <v>7335</v>
      </c>
      <c r="N4244" t="str">
        <f t="shared" si="598"/>
        <v>None</v>
      </c>
      <c r="O4244" t="str">
        <f t="shared" si="599"/>
        <v>None</v>
      </c>
      <c r="P4244" t="s">
        <v>79</v>
      </c>
      <c r="Q4244" s="2">
        <f t="shared" si="600"/>
        <v>19</v>
      </c>
      <c r="R4244" s="1" t="str">
        <f t="shared" si="601"/>
        <v>Established</v>
      </c>
      <c r="S4244" s="1"/>
      <c r="T4244" t="s">
        <v>115</v>
      </c>
      <c r="U4244" t="s">
        <v>24</v>
      </c>
      <c r="V4244">
        <f t="shared" si="602"/>
        <v>500000</v>
      </c>
    </row>
    <row r="4245" spans="1:22" x14ac:dyDescent="0.35">
      <c r="A4245">
        <v>4243</v>
      </c>
      <c r="B4245" t="s">
        <v>7336</v>
      </c>
      <c r="C4245" t="str">
        <f t="shared" si="594"/>
        <v>Don’t Buy</v>
      </c>
      <c r="D4245" t="str">
        <f t="shared" si="595"/>
        <v>Long Name</v>
      </c>
      <c r="E4245">
        <v>4</v>
      </c>
      <c r="F4245">
        <f>IF(Q4245&lt;10,E4245+0.1,E4245)</f>
        <v>4</v>
      </c>
      <c r="G4245">
        <f>MIN(IF(Q4245&lt;10,E4245+0.5,E4245),5)</f>
        <v>4</v>
      </c>
      <c r="H4245" t="str">
        <f t="shared" si="596"/>
        <v>Average Place to Work</v>
      </c>
      <c r="I4245">
        <v>124</v>
      </c>
      <c r="J4245" t="b">
        <f t="shared" si="597"/>
        <v>0</v>
      </c>
      <c r="K4245" t="b">
        <f>OR(E4245&gt;3.5,Q4245&lt;10)</f>
        <v>1</v>
      </c>
      <c r="L4245" t="s">
        <v>9</v>
      </c>
      <c r="M4245" t="s">
        <v>5196</v>
      </c>
      <c r="N4245" t="str">
        <f t="shared" si="598"/>
        <v>None</v>
      </c>
      <c r="O4245" t="str">
        <f t="shared" si="599"/>
        <v>None</v>
      </c>
      <c r="P4245" t="s">
        <v>39</v>
      </c>
      <c r="Q4245" s="2">
        <f t="shared" si="600"/>
        <v>36</v>
      </c>
      <c r="R4245" s="1" t="str">
        <f t="shared" si="601"/>
        <v>Established</v>
      </c>
      <c r="S4245" s="1"/>
      <c r="T4245" t="s">
        <v>1183</v>
      </c>
      <c r="U4245" t="s">
        <v>83</v>
      </c>
      <c r="V4245">
        <f t="shared" si="602"/>
        <v>0</v>
      </c>
    </row>
    <row r="4246" spans="1:22" x14ac:dyDescent="0.35">
      <c r="A4246">
        <v>4244</v>
      </c>
      <c r="B4246" t="s">
        <v>7337</v>
      </c>
      <c r="C4246" t="str">
        <f t="shared" si="594"/>
        <v>Don’t Buy</v>
      </c>
      <c r="D4246" t="str">
        <f t="shared" si="595"/>
        <v>Long Name</v>
      </c>
      <c r="E4246">
        <v>3.1</v>
      </c>
      <c r="F4246">
        <f>IF(Q4246&lt;10,E4246+0.1,E4246)</f>
        <v>3.1</v>
      </c>
      <c r="G4246">
        <f>MIN(IF(Q4246&lt;10,E4246+0.5,E4246),5)</f>
        <v>3.1</v>
      </c>
      <c r="H4246" t="str">
        <f t="shared" si="596"/>
        <v>Average Place to Work</v>
      </c>
      <c r="I4246">
        <v>124</v>
      </c>
      <c r="J4246" t="b">
        <f t="shared" si="597"/>
        <v>0</v>
      </c>
      <c r="K4246" t="b">
        <f>OR(E4246&gt;3.5,Q4246&lt;10)</f>
        <v>0</v>
      </c>
      <c r="L4246" t="s">
        <v>9</v>
      </c>
      <c r="M4246" t="s">
        <v>3572</v>
      </c>
      <c r="N4246" t="str">
        <f t="shared" si="598"/>
        <v>None</v>
      </c>
      <c r="O4246" t="str">
        <f t="shared" si="599"/>
        <v>None</v>
      </c>
      <c r="P4246" t="s">
        <v>542</v>
      </c>
      <c r="Q4246" s="2">
        <f t="shared" si="600"/>
        <v>67</v>
      </c>
      <c r="R4246" s="1" t="str">
        <f t="shared" si="601"/>
        <v>Established</v>
      </c>
      <c r="S4246" s="1"/>
      <c r="T4246" t="s">
        <v>606</v>
      </c>
      <c r="U4246" t="s">
        <v>160</v>
      </c>
      <c r="V4246">
        <f t="shared" si="602"/>
        <v>0</v>
      </c>
    </row>
    <row r="4247" spans="1:22" x14ac:dyDescent="0.35">
      <c r="A4247">
        <v>4245</v>
      </c>
      <c r="B4247" t="s">
        <v>7338</v>
      </c>
      <c r="C4247" t="str">
        <f t="shared" si="594"/>
        <v>Don’t Buy</v>
      </c>
      <c r="D4247" t="str">
        <f t="shared" si="595"/>
        <v>Short Name</v>
      </c>
      <c r="E4247">
        <v>3.3</v>
      </c>
      <c r="F4247">
        <f>IF(Q4247&lt;10,E4247+0.1,E4247)</f>
        <v>3.3</v>
      </c>
      <c r="G4247">
        <f>MIN(IF(Q4247&lt;10,E4247+0.5,E4247),5)</f>
        <v>3.3</v>
      </c>
      <c r="H4247" t="str">
        <f t="shared" si="596"/>
        <v>Average Place to Work</v>
      </c>
      <c r="I4247">
        <v>124</v>
      </c>
      <c r="J4247" t="b">
        <f t="shared" si="597"/>
        <v>0</v>
      </c>
      <c r="K4247" t="b">
        <f>OR(E4247&gt;3.5,Q4247&lt;10)</f>
        <v>0</v>
      </c>
      <c r="L4247" t="s">
        <v>19</v>
      </c>
      <c r="M4247" t="s">
        <v>2338</v>
      </c>
      <c r="N4247" t="str">
        <f t="shared" si="598"/>
        <v>None</v>
      </c>
      <c r="O4247" t="str">
        <f t="shared" si="599"/>
        <v>None</v>
      </c>
      <c r="P4247" t="s">
        <v>183</v>
      </c>
      <c r="Q4247" s="2">
        <f t="shared" si="600"/>
        <v>10</v>
      </c>
      <c r="R4247" s="1" t="str">
        <f t="shared" si="601"/>
        <v>Established</v>
      </c>
      <c r="S4247" s="1"/>
      <c r="T4247" t="s">
        <v>606</v>
      </c>
      <c r="U4247" t="s">
        <v>24</v>
      </c>
      <c r="V4247">
        <f t="shared" si="602"/>
        <v>500000</v>
      </c>
    </row>
    <row r="4248" spans="1:22" x14ac:dyDescent="0.35">
      <c r="A4248">
        <v>4246</v>
      </c>
      <c r="B4248" t="s">
        <v>7339</v>
      </c>
      <c r="C4248" t="str">
        <f t="shared" si="594"/>
        <v>Don’t Buy</v>
      </c>
      <c r="D4248" t="str">
        <f t="shared" si="595"/>
        <v>Long Name</v>
      </c>
      <c r="E4248">
        <v>4.3</v>
      </c>
      <c r="F4248">
        <f>IF(Q4248&lt;10,E4248+0.1,E4248)</f>
        <v>4.3</v>
      </c>
      <c r="G4248">
        <f>MIN(IF(Q4248&lt;10,E4248+0.5,E4248),5)</f>
        <v>4.3</v>
      </c>
      <c r="H4248" t="str">
        <f t="shared" si="596"/>
        <v>Average Place to Work</v>
      </c>
      <c r="I4248">
        <v>124</v>
      </c>
      <c r="J4248" t="b">
        <f t="shared" si="597"/>
        <v>0</v>
      </c>
      <c r="K4248" t="b">
        <f>OR(E4248&gt;3.5,Q4248&lt;10)</f>
        <v>1</v>
      </c>
      <c r="L4248" t="s">
        <v>19</v>
      </c>
      <c r="M4248" t="s">
        <v>7340</v>
      </c>
      <c r="N4248" t="str">
        <f t="shared" si="598"/>
        <v>None</v>
      </c>
      <c r="O4248" t="str">
        <f t="shared" si="599"/>
        <v>None</v>
      </c>
      <c r="P4248" t="s">
        <v>626</v>
      </c>
      <c r="Q4248" s="2">
        <f t="shared" si="600"/>
        <v>17</v>
      </c>
      <c r="R4248" s="1" t="str">
        <f t="shared" si="601"/>
        <v>Established</v>
      </c>
      <c r="S4248" s="1"/>
      <c r="T4248" t="s">
        <v>115</v>
      </c>
      <c r="U4248" t="s">
        <v>755</v>
      </c>
      <c r="V4248">
        <f t="shared" si="602"/>
        <v>0</v>
      </c>
    </row>
    <row r="4249" spans="1:22" x14ac:dyDescent="0.35">
      <c r="A4249">
        <v>4247</v>
      </c>
      <c r="B4249" t="s">
        <v>7341</v>
      </c>
      <c r="C4249" t="str">
        <f t="shared" si="594"/>
        <v>Don’t Buy</v>
      </c>
      <c r="D4249" t="str">
        <f t="shared" si="595"/>
        <v>Long Name</v>
      </c>
      <c r="E4249">
        <v>3.2</v>
      </c>
      <c r="F4249">
        <f>IF(Q4249&lt;10,E4249+0.1,E4249)</f>
        <v>3.2</v>
      </c>
      <c r="G4249">
        <f>MIN(IF(Q4249&lt;10,E4249+0.5,E4249),5)</f>
        <v>3.2</v>
      </c>
      <c r="H4249" t="str">
        <f t="shared" si="596"/>
        <v>Average Place to Work</v>
      </c>
      <c r="I4249">
        <v>124</v>
      </c>
      <c r="J4249" t="b">
        <f t="shared" si="597"/>
        <v>0</v>
      </c>
      <c r="K4249" t="b">
        <f>OR(E4249&gt;3.5,Q4249&lt;10)</f>
        <v>0</v>
      </c>
      <c r="L4249" t="s">
        <v>9</v>
      </c>
      <c r="M4249" t="s">
        <v>1420</v>
      </c>
      <c r="N4249" t="str">
        <f t="shared" si="598"/>
        <v>None</v>
      </c>
      <c r="O4249" t="str">
        <f t="shared" si="599"/>
        <v>Bombay Finances</v>
      </c>
      <c r="P4249" t="s">
        <v>39</v>
      </c>
      <c r="Q4249" s="2">
        <f t="shared" si="600"/>
        <v>36</v>
      </c>
      <c r="R4249" s="1" t="str">
        <f t="shared" si="601"/>
        <v>Established</v>
      </c>
      <c r="S4249" s="1"/>
      <c r="T4249" t="s">
        <v>598</v>
      </c>
      <c r="U4249" t="s">
        <v>24</v>
      </c>
      <c r="V4249">
        <f t="shared" si="602"/>
        <v>500000</v>
      </c>
    </row>
    <row r="4250" spans="1:22" x14ac:dyDescent="0.35">
      <c r="A4250">
        <v>4248</v>
      </c>
      <c r="B4250" t="s">
        <v>7342</v>
      </c>
      <c r="C4250" t="str">
        <f t="shared" si="594"/>
        <v>Buy</v>
      </c>
      <c r="D4250" t="str">
        <f t="shared" si="595"/>
        <v>Long Name</v>
      </c>
      <c r="E4250">
        <v>4.2</v>
      </c>
      <c r="F4250">
        <f>IF(Q4250&lt;10,E4250+0.1,E4250)</f>
        <v>4.2</v>
      </c>
      <c r="G4250">
        <f>MIN(IF(Q4250&lt;10,E4250+0.5,E4250),5)</f>
        <v>4.2</v>
      </c>
      <c r="H4250" t="str">
        <f t="shared" si="596"/>
        <v>Average Place to Work</v>
      </c>
      <c r="I4250">
        <v>124</v>
      </c>
      <c r="J4250" t="b">
        <f t="shared" si="597"/>
        <v>0</v>
      </c>
      <c r="K4250" t="b">
        <f>OR(E4250&gt;3.5,Q4250&lt;10)</f>
        <v>1</v>
      </c>
      <c r="L4250" t="s">
        <v>19</v>
      </c>
      <c r="M4250" t="s">
        <v>7343</v>
      </c>
      <c r="N4250" t="str">
        <f t="shared" si="598"/>
        <v>None</v>
      </c>
      <c r="O4250" t="str">
        <f t="shared" si="599"/>
        <v>None</v>
      </c>
      <c r="P4250" t="s">
        <v>328</v>
      </c>
      <c r="Q4250" s="2">
        <f t="shared" si="600"/>
        <v>42</v>
      </c>
      <c r="R4250" s="1" t="str">
        <f t="shared" si="601"/>
        <v>Established</v>
      </c>
      <c r="S4250" s="1"/>
      <c r="T4250" t="s">
        <v>115</v>
      </c>
      <c r="U4250" t="s">
        <v>687</v>
      </c>
      <c r="V4250">
        <f t="shared" si="602"/>
        <v>0</v>
      </c>
    </row>
    <row r="4251" spans="1:22" x14ac:dyDescent="0.35">
      <c r="A4251">
        <v>4249</v>
      </c>
      <c r="B4251" t="s">
        <v>7344</v>
      </c>
      <c r="C4251" t="str">
        <f t="shared" si="594"/>
        <v>Don’t Buy</v>
      </c>
      <c r="D4251" t="str">
        <f t="shared" si="595"/>
        <v>Long Name</v>
      </c>
      <c r="E4251">
        <v>4</v>
      </c>
      <c r="F4251">
        <f>IF(Q4251&lt;10,E4251+0.1,E4251)</f>
        <v>4</v>
      </c>
      <c r="G4251">
        <f>MIN(IF(Q4251&lt;10,E4251+0.5,E4251),5)</f>
        <v>4</v>
      </c>
      <c r="H4251" t="str">
        <f t="shared" si="596"/>
        <v>Average Place to Work</v>
      </c>
      <c r="I4251">
        <v>124</v>
      </c>
      <c r="J4251" t="b">
        <f t="shared" si="597"/>
        <v>0</v>
      </c>
      <c r="K4251" t="b">
        <f>OR(E4251&gt;3.5,Q4251&lt;10)</f>
        <v>1</v>
      </c>
      <c r="L4251" t="s">
        <v>9</v>
      </c>
      <c r="M4251" t="s">
        <v>7345</v>
      </c>
      <c r="N4251" t="str">
        <f t="shared" si="598"/>
        <v>None</v>
      </c>
      <c r="O4251" t="str">
        <f t="shared" si="599"/>
        <v>None</v>
      </c>
      <c r="P4251" t="s">
        <v>32</v>
      </c>
      <c r="Q4251" s="2">
        <f t="shared" si="600"/>
        <v>41</v>
      </c>
      <c r="R4251" s="1" t="str">
        <f t="shared" si="601"/>
        <v>Established</v>
      </c>
      <c r="S4251" s="1"/>
      <c r="T4251" t="s">
        <v>1183</v>
      </c>
      <c r="U4251" t="s">
        <v>64</v>
      </c>
      <c r="V4251">
        <f t="shared" si="602"/>
        <v>0</v>
      </c>
    </row>
    <row r="4252" spans="1:22" x14ac:dyDescent="0.35">
      <c r="A4252">
        <v>4250</v>
      </c>
      <c r="B4252" t="s">
        <v>7346</v>
      </c>
      <c r="C4252" t="str">
        <f t="shared" si="594"/>
        <v>Don’t Buy</v>
      </c>
      <c r="D4252" t="str">
        <f t="shared" si="595"/>
        <v>Long Name</v>
      </c>
      <c r="E4252">
        <v>4.2</v>
      </c>
      <c r="F4252">
        <f>IF(Q4252&lt;10,E4252+0.1,E4252)</f>
        <v>4.2</v>
      </c>
      <c r="G4252">
        <f>MIN(IF(Q4252&lt;10,E4252+0.5,E4252),5)</f>
        <v>4.2</v>
      </c>
      <c r="H4252" t="str">
        <f t="shared" si="596"/>
        <v>Average Place to Work</v>
      </c>
      <c r="I4252">
        <v>124</v>
      </c>
      <c r="J4252" t="b">
        <f t="shared" si="597"/>
        <v>0</v>
      </c>
      <c r="K4252" t="b">
        <f>OR(E4252&gt;3.5,Q4252&lt;10)</f>
        <v>1</v>
      </c>
      <c r="L4252" t="s">
        <v>19</v>
      </c>
      <c r="M4252" t="s">
        <v>7347</v>
      </c>
      <c r="N4252" t="str">
        <f t="shared" si="598"/>
        <v>None</v>
      </c>
      <c r="O4252" t="str">
        <f t="shared" si="599"/>
        <v>None</v>
      </c>
      <c r="P4252" t="s">
        <v>833</v>
      </c>
      <c r="Q4252" s="2">
        <f t="shared" si="600"/>
        <v>52</v>
      </c>
      <c r="R4252" s="1" t="str">
        <f t="shared" si="601"/>
        <v>Established</v>
      </c>
      <c r="S4252" s="1"/>
      <c r="T4252" t="s">
        <v>2372</v>
      </c>
      <c r="U4252" t="s">
        <v>893</v>
      </c>
      <c r="V4252">
        <f t="shared" si="602"/>
        <v>0</v>
      </c>
    </row>
    <row r="4253" spans="1:22" x14ac:dyDescent="0.35">
      <c r="A4253">
        <v>4251</v>
      </c>
      <c r="B4253" t="s">
        <v>7348</v>
      </c>
      <c r="C4253" t="str">
        <f t="shared" si="594"/>
        <v>Buy</v>
      </c>
      <c r="D4253" t="str">
        <f t="shared" si="595"/>
        <v>Long Name</v>
      </c>
      <c r="E4253">
        <v>3.3</v>
      </c>
      <c r="F4253">
        <f>IF(Q4253&lt;10,E4253+0.1,E4253)</f>
        <v>3.4</v>
      </c>
      <c r="G4253">
        <f>MIN(IF(Q4253&lt;10,E4253+0.5,E4253),5)</f>
        <v>3.8</v>
      </c>
      <c r="H4253" t="str">
        <f t="shared" si="596"/>
        <v>Average Place to Work</v>
      </c>
      <c r="I4253">
        <v>124</v>
      </c>
      <c r="J4253" t="b">
        <f t="shared" si="597"/>
        <v>0</v>
      </c>
      <c r="K4253" t="b">
        <f>OR(E4253&gt;3.5,Q4253&lt;10)</f>
        <v>1</v>
      </c>
      <c r="L4253" t="s">
        <v>19</v>
      </c>
      <c r="M4253" t="s">
        <v>5698</v>
      </c>
      <c r="N4253" t="str">
        <f t="shared" si="598"/>
        <v>Indian Silicon Valley Startups</v>
      </c>
      <c r="O4253" t="str">
        <f t="shared" si="599"/>
        <v>None</v>
      </c>
      <c r="P4253" t="s">
        <v>170</v>
      </c>
      <c r="Q4253" s="2">
        <f t="shared" si="600"/>
        <v>6</v>
      </c>
      <c r="R4253" s="1" t="str">
        <f t="shared" si="601"/>
        <v>Startup</v>
      </c>
      <c r="S4253" s="1"/>
      <c r="T4253" t="s">
        <v>1183</v>
      </c>
      <c r="U4253" t="s">
        <v>56</v>
      </c>
      <c r="V4253">
        <f t="shared" si="602"/>
        <v>0</v>
      </c>
    </row>
    <row r="4254" spans="1:22" x14ac:dyDescent="0.35">
      <c r="A4254">
        <v>4252</v>
      </c>
      <c r="B4254" t="s">
        <v>7349</v>
      </c>
      <c r="C4254" t="str">
        <f t="shared" si="594"/>
        <v>Don’t Buy</v>
      </c>
      <c r="D4254" t="str">
        <f t="shared" si="595"/>
        <v>Long Name</v>
      </c>
      <c r="E4254">
        <v>3.7</v>
      </c>
      <c r="F4254">
        <f>IF(Q4254&lt;10,E4254+0.1,E4254)</f>
        <v>3.7</v>
      </c>
      <c r="G4254">
        <f>MIN(IF(Q4254&lt;10,E4254+0.5,E4254),5)</f>
        <v>3.7</v>
      </c>
      <c r="H4254" t="str">
        <f t="shared" si="596"/>
        <v>Average Place to Work</v>
      </c>
      <c r="I4254">
        <v>124</v>
      </c>
      <c r="J4254" t="b">
        <f t="shared" si="597"/>
        <v>0</v>
      </c>
      <c r="K4254" t="b">
        <f>OR(E4254&gt;3.5,Q4254&lt;10)</f>
        <v>1</v>
      </c>
      <c r="M4254" t="s">
        <v>7350</v>
      </c>
      <c r="N4254" t="str">
        <f t="shared" si="598"/>
        <v>None</v>
      </c>
      <c r="O4254" t="str">
        <f t="shared" si="599"/>
        <v>None</v>
      </c>
      <c r="P4254" t="s">
        <v>82</v>
      </c>
      <c r="Q4254" s="2">
        <f t="shared" si="600"/>
        <v>49</v>
      </c>
      <c r="R4254" s="1" t="str">
        <f t="shared" si="601"/>
        <v>Established</v>
      </c>
      <c r="S4254" s="1"/>
      <c r="U4254" t="s">
        <v>92</v>
      </c>
      <c r="V4254">
        <f t="shared" si="602"/>
        <v>0</v>
      </c>
    </row>
    <row r="4255" spans="1:22" x14ac:dyDescent="0.35">
      <c r="A4255">
        <v>4253</v>
      </c>
      <c r="B4255" t="s">
        <v>7351</v>
      </c>
      <c r="C4255" t="str">
        <f t="shared" si="594"/>
        <v>Don’t Buy</v>
      </c>
      <c r="D4255" t="str">
        <f t="shared" si="595"/>
        <v>Long Name</v>
      </c>
      <c r="E4255">
        <v>4.3</v>
      </c>
      <c r="F4255">
        <f>IF(Q4255&lt;10,E4255+0.1,E4255)</f>
        <v>4.3</v>
      </c>
      <c r="G4255">
        <f>MIN(IF(Q4255&lt;10,E4255+0.5,E4255),5)</f>
        <v>4.3</v>
      </c>
      <c r="H4255" t="str">
        <f t="shared" si="596"/>
        <v>Average Place to Work</v>
      </c>
      <c r="I4255">
        <v>124</v>
      </c>
      <c r="J4255" t="b">
        <f t="shared" si="597"/>
        <v>0</v>
      </c>
      <c r="K4255" t="b">
        <f>OR(E4255&gt;3.5,Q4255&lt;10)</f>
        <v>1</v>
      </c>
      <c r="L4255" t="s">
        <v>19</v>
      </c>
      <c r="M4255" t="s">
        <v>790</v>
      </c>
      <c r="N4255" t="str">
        <f t="shared" si="598"/>
        <v>None</v>
      </c>
      <c r="O4255" t="str">
        <f t="shared" si="599"/>
        <v>None</v>
      </c>
      <c r="P4255" t="s">
        <v>143</v>
      </c>
      <c r="Q4255" s="2">
        <f t="shared" si="600"/>
        <v>24</v>
      </c>
      <c r="R4255" s="1" t="str">
        <f t="shared" si="601"/>
        <v>Established</v>
      </c>
      <c r="S4255" s="1"/>
      <c r="T4255" t="s">
        <v>2721</v>
      </c>
      <c r="U4255" t="s">
        <v>92</v>
      </c>
      <c r="V4255">
        <f t="shared" si="602"/>
        <v>0</v>
      </c>
    </row>
    <row r="4256" spans="1:22" x14ac:dyDescent="0.35">
      <c r="A4256">
        <v>4254</v>
      </c>
      <c r="B4256" t="s">
        <v>7352</v>
      </c>
      <c r="C4256" t="str">
        <f t="shared" si="594"/>
        <v>Don’t Buy</v>
      </c>
      <c r="D4256" t="str">
        <f t="shared" si="595"/>
        <v>Long Name</v>
      </c>
      <c r="E4256">
        <v>4.2</v>
      </c>
      <c r="F4256">
        <f>IF(Q4256&lt;10,E4256+0.1,E4256)</f>
        <v>4.2</v>
      </c>
      <c r="G4256">
        <f>MIN(IF(Q4256&lt;10,E4256+0.5,E4256),5)</f>
        <v>4.2</v>
      </c>
      <c r="H4256" t="str">
        <f t="shared" si="596"/>
        <v>Average Place to Work</v>
      </c>
      <c r="I4256">
        <v>124</v>
      </c>
      <c r="J4256" t="b">
        <f t="shared" si="597"/>
        <v>0</v>
      </c>
      <c r="K4256" t="b">
        <f>OR(E4256&gt;3.5,Q4256&lt;10)</f>
        <v>1</v>
      </c>
      <c r="M4256" t="s">
        <v>7353</v>
      </c>
      <c r="N4256" t="str">
        <f t="shared" si="598"/>
        <v>None</v>
      </c>
      <c r="O4256" t="str">
        <f t="shared" si="599"/>
        <v>None</v>
      </c>
      <c r="P4256" t="s">
        <v>86</v>
      </c>
      <c r="Q4256" s="2">
        <f t="shared" si="600"/>
        <v>27</v>
      </c>
      <c r="R4256" s="1" t="str">
        <f t="shared" si="601"/>
        <v>Established</v>
      </c>
      <c r="S4256" s="1"/>
      <c r="U4256" t="s">
        <v>1921</v>
      </c>
      <c r="V4256">
        <f t="shared" si="602"/>
        <v>0</v>
      </c>
    </row>
    <row r="4257" spans="1:22" x14ac:dyDescent="0.35">
      <c r="A4257">
        <v>4255</v>
      </c>
      <c r="B4257" t="s">
        <v>7354</v>
      </c>
      <c r="C4257" t="str">
        <f t="shared" si="594"/>
        <v>Don’t Buy</v>
      </c>
      <c r="D4257" t="str">
        <f t="shared" si="595"/>
        <v>Short Name</v>
      </c>
      <c r="E4257">
        <v>4.3</v>
      </c>
      <c r="F4257">
        <f>IF(Q4257&lt;10,E4257+0.1,E4257)</f>
        <v>4.3</v>
      </c>
      <c r="G4257">
        <f>MIN(IF(Q4257&lt;10,E4257+0.5,E4257),5)</f>
        <v>4.3</v>
      </c>
      <c r="H4257" t="str">
        <f t="shared" si="596"/>
        <v>Average Place to Work</v>
      </c>
      <c r="I4257">
        <v>124</v>
      </c>
      <c r="J4257" t="b">
        <f t="shared" si="597"/>
        <v>0</v>
      </c>
      <c r="K4257" t="b">
        <f>OR(E4257&gt;3.5,Q4257&lt;10)</f>
        <v>1</v>
      </c>
      <c r="L4257" t="s">
        <v>19</v>
      </c>
      <c r="M4257" t="s">
        <v>3670</v>
      </c>
      <c r="N4257" t="str">
        <f t="shared" si="598"/>
        <v>Indian Silicon Valley Startups</v>
      </c>
      <c r="O4257" t="str">
        <f t="shared" si="599"/>
        <v>None</v>
      </c>
      <c r="P4257" t="s">
        <v>423</v>
      </c>
      <c r="Q4257" s="2">
        <f t="shared" si="600"/>
        <v>53</v>
      </c>
      <c r="R4257" s="1" t="str">
        <f t="shared" si="601"/>
        <v>Established</v>
      </c>
      <c r="S4257" s="1"/>
      <c r="T4257" t="s">
        <v>115</v>
      </c>
      <c r="U4257" t="s">
        <v>192</v>
      </c>
      <c r="V4257">
        <f t="shared" si="602"/>
        <v>0</v>
      </c>
    </row>
    <row r="4258" spans="1:22" x14ac:dyDescent="0.35">
      <c r="A4258">
        <v>4256</v>
      </c>
      <c r="B4258" t="s">
        <v>7355</v>
      </c>
      <c r="C4258" t="str">
        <f t="shared" si="594"/>
        <v>Buy</v>
      </c>
      <c r="D4258" t="str">
        <f t="shared" si="595"/>
        <v>Long Name</v>
      </c>
      <c r="E4258">
        <v>3.2</v>
      </c>
      <c r="F4258">
        <f>IF(Q4258&lt;10,E4258+0.1,E4258)</f>
        <v>3.2</v>
      </c>
      <c r="G4258">
        <f>MIN(IF(Q4258&lt;10,E4258+0.5,E4258),5)</f>
        <v>3.2</v>
      </c>
      <c r="H4258" t="str">
        <f t="shared" si="596"/>
        <v>Average Place to Work</v>
      </c>
      <c r="I4258">
        <v>124</v>
      </c>
      <c r="J4258" t="b">
        <f t="shared" si="597"/>
        <v>0</v>
      </c>
      <c r="K4258" t="b">
        <f>OR(E4258&gt;3.5,Q4258&lt;10)</f>
        <v>0</v>
      </c>
      <c r="L4258" t="s">
        <v>9</v>
      </c>
      <c r="M4258" t="s">
        <v>4358</v>
      </c>
      <c r="N4258" t="str">
        <f t="shared" si="598"/>
        <v>None</v>
      </c>
      <c r="O4258" t="str">
        <f t="shared" si="599"/>
        <v>None</v>
      </c>
      <c r="P4258" t="s">
        <v>143</v>
      </c>
      <c r="Q4258" s="2">
        <f t="shared" si="600"/>
        <v>24</v>
      </c>
      <c r="R4258" s="1" t="str">
        <f t="shared" si="601"/>
        <v>Established</v>
      </c>
      <c r="S4258" s="1"/>
      <c r="T4258" t="s">
        <v>606</v>
      </c>
      <c r="U4258" t="s">
        <v>24</v>
      </c>
      <c r="V4258">
        <f t="shared" si="602"/>
        <v>500000</v>
      </c>
    </row>
    <row r="4259" spans="1:22" x14ac:dyDescent="0.35">
      <c r="A4259">
        <v>4257</v>
      </c>
      <c r="B4259" t="s">
        <v>7356</v>
      </c>
      <c r="C4259" t="str">
        <f t="shared" si="594"/>
        <v>Don’t Buy</v>
      </c>
      <c r="D4259" t="str">
        <f t="shared" si="595"/>
        <v>Long Name</v>
      </c>
      <c r="E4259">
        <v>3.7</v>
      </c>
      <c r="F4259">
        <f>IF(Q4259&lt;10,E4259+0.1,E4259)</f>
        <v>3.7</v>
      </c>
      <c r="G4259">
        <f>MIN(IF(Q4259&lt;10,E4259+0.5,E4259),5)</f>
        <v>3.7</v>
      </c>
      <c r="H4259" t="str">
        <f t="shared" si="596"/>
        <v>Average Place to Work</v>
      </c>
      <c r="I4259">
        <v>124</v>
      </c>
      <c r="J4259" t="b">
        <f t="shared" si="597"/>
        <v>0</v>
      </c>
      <c r="K4259" t="b">
        <f>OR(E4259&gt;3.5,Q4259&lt;10)</f>
        <v>1</v>
      </c>
      <c r="L4259" t="s">
        <v>19</v>
      </c>
      <c r="M4259" t="s">
        <v>6724</v>
      </c>
      <c r="N4259" t="str">
        <f t="shared" si="598"/>
        <v>None</v>
      </c>
      <c r="O4259" t="str">
        <f t="shared" si="599"/>
        <v>None</v>
      </c>
      <c r="P4259" t="s">
        <v>1255</v>
      </c>
      <c r="Q4259" s="2">
        <f t="shared" si="600"/>
        <v>69</v>
      </c>
      <c r="R4259" s="1" t="str">
        <f t="shared" si="601"/>
        <v>Established</v>
      </c>
      <c r="S4259" s="1"/>
      <c r="T4259" t="s">
        <v>598</v>
      </c>
      <c r="U4259" t="s">
        <v>712</v>
      </c>
      <c r="V4259">
        <f t="shared" si="602"/>
        <v>0</v>
      </c>
    </row>
    <row r="4260" spans="1:22" x14ac:dyDescent="0.35">
      <c r="A4260">
        <v>4258</v>
      </c>
      <c r="B4260" t="s">
        <v>7357</v>
      </c>
      <c r="C4260" t="str">
        <f t="shared" si="594"/>
        <v>Don’t Buy</v>
      </c>
      <c r="D4260" t="str">
        <f t="shared" si="595"/>
        <v>Long Name</v>
      </c>
      <c r="E4260">
        <v>4.4000000000000004</v>
      </c>
      <c r="F4260">
        <f>IF(Q4260&lt;10,E4260+0.1,E4260)</f>
        <v>4.4000000000000004</v>
      </c>
      <c r="G4260">
        <f>MIN(IF(Q4260&lt;10,E4260+0.5,E4260),5)</f>
        <v>4.4000000000000004</v>
      </c>
      <c r="H4260" t="str">
        <f t="shared" si="596"/>
        <v>Average Place to Work</v>
      </c>
      <c r="I4260">
        <v>124</v>
      </c>
      <c r="J4260" t="b">
        <f t="shared" si="597"/>
        <v>0</v>
      </c>
      <c r="K4260" t="b">
        <f>OR(E4260&gt;3.5,Q4260&lt;10)</f>
        <v>1</v>
      </c>
      <c r="L4260" t="s">
        <v>19</v>
      </c>
      <c r="M4260" t="s">
        <v>7358</v>
      </c>
      <c r="N4260" t="str">
        <f t="shared" si="598"/>
        <v>None</v>
      </c>
      <c r="O4260" t="str">
        <f t="shared" si="599"/>
        <v>None</v>
      </c>
      <c r="P4260" t="s">
        <v>1078</v>
      </c>
      <c r="Q4260" s="2">
        <f t="shared" si="600"/>
        <v>96</v>
      </c>
      <c r="R4260" s="1" t="str">
        <f t="shared" si="601"/>
        <v>Established</v>
      </c>
      <c r="S4260" s="1"/>
      <c r="T4260" t="s">
        <v>1183</v>
      </c>
      <c r="U4260" t="s">
        <v>255</v>
      </c>
      <c r="V4260">
        <f t="shared" si="602"/>
        <v>0</v>
      </c>
    </row>
    <row r="4261" spans="1:22" x14ac:dyDescent="0.35">
      <c r="A4261">
        <v>4259</v>
      </c>
      <c r="B4261" t="s">
        <v>7359</v>
      </c>
      <c r="C4261" t="str">
        <f t="shared" si="594"/>
        <v>Don’t Buy</v>
      </c>
      <c r="D4261" t="str">
        <f t="shared" si="595"/>
        <v>Long Name</v>
      </c>
      <c r="E4261">
        <v>4.2</v>
      </c>
      <c r="F4261">
        <f>IF(Q4261&lt;10,E4261+0.1,E4261)</f>
        <v>4.3</v>
      </c>
      <c r="G4261">
        <f>MIN(IF(Q4261&lt;10,E4261+0.5,E4261),5)</f>
        <v>4.7</v>
      </c>
      <c r="H4261" t="str">
        <f t="shared" si="596"/>
        <v>Average Place to Work</v>
      </c>
      <c r="I4261">
        <v>124</v>
      </c>
      <c r="J4261" t="b">
        <f t="shared" si="597"/>
        <v>0</v>
      </c>
      <c r="K4261" t="b">
        <f>OR(E4261&gt;3.5,Q4261&lt;10)</f>
        <v>1</v>
      </c>
      <c r="M4261" t="s">
        <v>7360</v>
      </c>
      <c r="N4261" t="str">
        <f t="shared" si="598"/>
        <v>Indian Silicon Valley Startups</v>
      </c>
      <c r="O4261" t="str">
        <f t="shared" si="599"/>
        <v>None</v>
      </c>
      <c r="Q4261" s="2">
        <f t="shared" si="600"/>
        <v>0</v>
      </c>
      <c r="R4261" s="1" t="str">
        <f t="shared" si="601"/>
        <v>Startup</v>
      </c>
      <c r="S4261" s="1"/>
      <c r="T4261" t="s">
        <v>115</v>
      </c>
      <c r="V4261">
        <f t="shared" si="602"/>
        <v>0</v>
      </c>
    </row>
    <row r="4262" spans="1:22" x14ac:dyDescent="0.35">
      <c r="A4262">
        <v>4260</v>
      </c>
      <c r="B4262" t="s">
        <v>7361</v>
      </c>
      <c r="C4262" t="str">
        <f t="shared" si="594"/>
        <v>Don’t Buy</v>
      </c>
      <c r="D4262" t="str">
        <f t="shared" si="595"/>
        <v>Long Name</v>
      </c>
      <c r="E4262">
        <v>4.2</v>
      </c>
      <c r="F4262">
        <f>IF(Q4262&lt;10,E4262+0.1,E4262)</f>
        <v>4.2</v>
      </c>
      <c r="G4262">
        <f>MIN(IF(Q4262&lt;10,E4262+0.5,E4262),5)</f>
        <v>4.2</v>
      </c>
      <c r="H4262" t="str">
        <f t="shared" si="596"/>
        <v>Average Place to Work</v>
      </c>
      <c r="I4262">
        <v>124</v>
      </c>
      <c r="J4262" t="b">
        <f t="shared" si="597"/>
        <v>0</v>
      </c>
      <c r="K4262" t="b">
        <f>OR(E4262&gt;3.5,Q4262&lt;10)</f>
        <v>1</v>
      </c>
      <c r="L4262" t="s">
        <v>19</v>
      </c>
      <c r="M4262" t="s">
        <v>1976</v>
      </c>
      <c r="N4262" t="str">
        <f t="shared" si="598"/>
        <v>None</v>
      </c>
      <c r="O4262" t="str">
        <f t="shared" si="599"/>
        <v>None</v>
      </c>
      <c r="P4262" t="s">
        <v>99</v>
      </c>
      <c r="Q4262" s="2">
        <f t="shared" si="600"/>
        <v>26</v>
      </c>
      <c r="R4262" s="1" t="str">
        <f t="shared" si="601"/>
        <v>Established</v>
      </c>
      <c r="S4262" s="1"/>
      <c r="T4262" t="s">
        <v>1146</v>
      </c>
      <c r="U4262" t="s">
        <v>687</v>
      </c>
      <c r="V4262">
        <f t="shared" si="602"/>
        <v>0</v>
      </c>
    </row>
    <row r="4263" spans="1:22" x14ac:dyDescent="0.35">
      <c r="A4263">
        <v>4261</v>
      </c>
      <c r="B4263" t="s">
        <v>7362</v>
      </c>
      <c r="C4263" t="str">
        <f t="shared" si="594"/>
        <v>Don’t Buy</v>
      </c>
      <c r="D4263" t="str">
        <f t="shared" si="595"/>
        <v>Long Name</v>
      </c>
      <c r="E4263">
        <v>3.5</v>
      </c>
      <c r="F4263">
        <f>IF(Q4263&lt;10,E4263+0.1,E4263)</f>
        <v>3.5</v>
      </c>
      <c r="G4263">
        <f>MIN(IF(Q4263&lt;10,E4263+0.5,E4263),5)</f>
        <v>3.5</v>
      </c>
      <c r="H4263" t="str">
        <f t="shared" si="596"/>
        <v>Average Place to Work</v>
      </c>
      <c r="I4263">
        <v>124</v>
      </c>
      <c r="J4263" t="b">
        <f t="shared" si="597"/>
        <v>0</v>
      </c>
      <c r="K4263" t="b">
        <f>OR(E4263&gt;3.5,Q4263&lt;10)</f>
        <v>0</v>
      </c>
      <c r="L4263" t="s">
        <v>2858</v>
      </c>
      <c r="M4263" t="s">
        <v>7363</v>
      </c>
      <c r="N4263" t="str">
        <f t="shared" si="598"/>
        <v>None</v>
      </c>
      <c r="O4263" t="str">
        <f t="shared" si="599"/>
        <v>None</v>
      </c>
      <c r="P4263" t="s">
        <v>261</v>
      </c>
      <c r="Q4263" s="2">
        <f t="shared" si="600"/>
        <v>21</v>
      </c>
      <c r="R4263" s="1" t="str">
        <f t="shared" si="601"/>
        <v>Established</v>
      </c>
      <c r="S4263" s="1"/>
      <c r="T4263" t="s">
        <v>606</v>
      </c>
      <c r="U4263" t="s">
        <v>144</v>
      </c>
      <c r="V4263">
        <f t="shared" si="602"/>
        <v>0</v>
      </c>
    </row>
    <row r="4264" spans="1:22" x14ac:dyDescent="0.35">
      <c r="A4264">
        <v>4262</v>
      </c>
      <c r="B4264" t="s">
        <v>7364</v>
      </c>
      <c r="C4264" t="str">
        <f t="shared" si="594"/>
        <v>Don’t Buy</v>
      </c>
      <c r="D4264" t="str">
        <f t="shared" si="595"/>
        <v>Long Name</v>
      </c>
      <c r="E4264">
        <v>3.8</v>
      </c>
      <c r="F4264">
        <f>IF(Q4264&lt;10,E4264+0.1,E4264)</f>
        <v>3.8</v>
      </c>
      <c r="G4264">
        <f>MIN(IF(Q4264&lt;10,E4264+0.5,E4264),5)</f>
        <v>3.8</v>
      </c>
      <c r="H4264" t="str">
        <f t="shared" si="596"/>
        <v>Average Place to Work</v>
      </c>
      <c r="I4264">
        <v>123</v>
      </c>
      <c r="J4264" t="b">
        <f t="shared" si="597"/>
        <v>0</v>
      </c>
      <c r="K4264" t="b">
        <f>OR(E4264&gt;3.5,Q4264&lt;10)</f>
        <v>1</v>
      </c>
      <c r="L4264" t="s">
        <v>19</v>
      </c>
      <c r="M4264" t="s">
        <v>7365</v>
      </c>
      <c r="N4264" t="str">
        <f t="shared" si="598"/>
        <v>Indian Silicon Valley Startups</v>
      </c>
      <c r="O4264" t="str">
        <f t="shared" si="599"/>
        <v>None</v>
      </c>
      <c r="P4264" t="s">
        <v>445</v>
      </c>
      <c r="Q4264" s="2">
        <f t="shared" si="600"/>
        <v>14</v>
      </c>
      <c r="R4264" s="1" t="str">
        <f t="shared" si="601"/>
        <v>Established</v>
      </c>
      <c r="S4264" s="1"/>
      <c r="T4264" t="s">
        <v>598</v>
      </c>
      <c r="U4264" t="s">
        <v>36</v>
      </c>
      <c r="V4264">
        <f t="shared" si="602"/>
        <v>0</v>
      </c>
    </row>
    <row r="4265" spans="1:22" x14ac:dyDescent="0.35">
      <c r="A4265">
        <v>4263</v>
      </c>
      <c r="B4265" t="s">
        <v>7366</v>
      </c>
      <c r="C4265" t="str">
        <f t="shared" si="594"/>
        <v>Don’t Buy</v>
      </c>
      <c r="D4265" t="str">
        <f t="shared" si="595"/>
        <v>Long Name</v>
      </c>
      <c r="E4265">
        <v>3.9</v>
      </c>
      <c r="F4265">
        <f>IF(Q4265&lt;10,E4265+0.1,E4265)</f>
        <v>3.9</v>
      </c>
      <c r="G4265">
        <f>MIN(IF(Q4265&lt;10,E4265+0.5,E4265),5)</f>
        <v>3.9</v>
      </c>
      <c r="H4265" t="str">
        <f t="shared" si="596"/>
        <v>Average Place to Work</v>
      </c>
      <c r="I4265">
        <v>123</v>
      </c>
      <c r="J4265" t="b">
        <f t="shared" si="597"/>
        <v>0</v>
      </c>
      <c r="K4265" t="b">
        <f>OR(E4265&gt;3.5,Q4265&lt;10)</f>
        <v>1</v>
      </c>
      <c r="L4265" t="s">
        <v>9</v>
      </c>
      <c r="M4265" t="s">
        <v>4457</v>
      </c>
      <c r="N4265" t="str">
        <f t="shared" si="598"/>
        <v>Indian Silicon Valley Startups</v>
      </c>
      <c r="O4265" t="str">
        <f t="shared" si="599"/>
        <v>None</v>
      </c>
      <c r="P4265" t="s">
        <v>44</v>
      </c>
      <c r="Q4265" s="2">
        <f t="shared" si="600"/>
        <v>25</v>
      </c>
      <c r="R4265" s="1" t="str">
        <f t="shared" si="601"/>
        <v>Established</v>
      </c>
      <c r="S4265" s="1"/>
      <c r="T4265" t="s">
        <v>598</v>
      </c>
      <c r="U4265" t="s">
        <v>297</v>
      </c>
      <c r="V4265">
        <f t="shared" si="602"/>
        <v>0</v>
      </c>
    </row>
    <row r="4266" spans="1:22" x14ac:dyDescent="0.35">
      <c r="A4266">
        <v>4264</v>
      </c>
      <c r="B4266" t="s">
        <v>7367</v>
      </c>
      <c r="C4266" t="str">
        <f t="shared" si="594"/>
        <v>Don’t Buy</v>
      </c>
      <c r="D4266" t="str">
        <f t="shared" si="595"/>
        <v>Long Name</v>
      </c>
      <c r="E4266">
        <v>3.5</v>
      </c>
      <c r="F4266">
        <f>IF(Q4266&lt;10,E4266+0.1,E4266)</f>
        <v>3.5</v>
      </c>
      <c r="G4266">
        <f>MIN(IF(Q4266&lt;10,E4266+0.5,E4266),5)</f>
        <v>3.5</v>
      </c>
      <c r="H4266" t="str">
        <f t="shared" si="596"/>
        <v>Average Place to Work</v>
      </c>
      <c r="I4266">
        <v>123</v>
      </c>
      <c r="J4266" t="b">
        <f t="shared" si="597"/>
        <v>0</v>
      </c>
      <c r="K4266" t="b">
        <f>OR(E4266&gt;3.5,Q4266&lt;10)</f>
        <v>0</v>
      </c>
      <c r="L4266" t="s">
        <v>9</v>
      </c>
      <c r="M4266" t="s">
        <v>277</v>
      </c>
      <c r="N4266" t="str">
        <f t="shared" si="598"/>
        <v>None</v>
      </c>
      <c r="O4266" t="str">
        <f t="shared" si="599"/>
        <v>None</v>
      </c>
      <c r="P4266" t="s">
        <v>360</v>
      </c>
      <c r="Q4266" s="2">
        <f t="shared" si="600"/>
        <v>60</v>
      </c>
      <c r="R4266" s="1" t="str">
        <f t="shared" si="601"/>
        <v>Established</v>
      </c>
      <c r="S4266" s="1"/>
      <c r="T4266" t="s">
        <v>606</v>
      </c>
      <c r="U4266" t="s">
        <v>195</v>
      </c>
      <c r="V4266">
        <f t="shared" si="602"/>
        <v>0</v>
      </c>
    </row>
    <row r="4267" spans="1:22" x14ac:dyDescent="0.35">
      <c r="A4267">
        <v>4265</v>
      </c>
      <c r="B4267" t="s">
        <v>7368</v>
      </c>
      <c r="C4267" t="str">
        <f t="shared" si="594"/>
        <v>Don’t Buy</v>
      </c>
      <c r="D4267" t="str">
        <f t="shared" si="595"/>
        <v>Long Name</v>
      </c>
      <c r="E4267">
        <v>4</v>
      </c>
      <c r="F4267">
        <f>IF(Q4267&lt;10,E4267+0.1,E4267)</f>
        <v>4</v>
      </c>
      <c r="G4267">
        <f>MIN(IF(Q4267&lt;10,E4267+0.5,E4267),5)</f>
        <v>4</v>
      </c>
      <c r="H4267" t="str">
        <f t="shared" si="596"/>
        <v>Average Place to Work</v>
      </c>
      <c r="I4267">
        <v>123</v>
      </c>
      <c r="J4267" t="b">
        <f t="shared" si="597"/>
        <v>0</v>
      </c>
      <c r="K4267" t="b">
        <f>OR(E4267&gt;3.5,Q4267&lt;10)</f>
        <v>1</v>
      </c>
      <c r="M4267" t="s">
        <v>1324</v>
      </c>
      <c r="N4267" t="str">
        <f t="shared" si="598"/>
        <v>Indian Silicon Valley Startups</v>
      </c>
      <c r="O4267" t="str">
        <f t="shared" si="599"/>
        <v>None</v>
      </c>
      <c r="P4267" t="s">
        <v>626</v>
      </c>
      <c r="Q4267" s="2">
        <f t="shared" si="600"/>
        <v>17</v>
      </c>
      <c r="R4267" s="1" t="str">
        <f t="shared" si="601"/>
        <v>Established</v>
      </c>
      <c r="S4267" s="1"/>
      <c r="U4267" t="s">
        <v>36</v>
      </c>
      <c r="V4267">
        <f t="shared" si="602"/>
        <v>0</v>
      </c>
    </row>
    <row r="4268" spans="1:22" x14ac:dyDescent="0.35">
      <c r="A4268">
        <v>4266</v>
      </c>
      <c r="B4268" t="s">
        <v>7369</v>
      </c>
      <c r="C4268" t="str">
        <f t="shared" si="594"/>
        <v>Don’t Buy</v>
      </c>
      <c r="D4268" t="str">
        <f t="shared" si="595"/>
        <v>Long Name</v>
      </c>
      <c r="E4268">
        <v>3.7</v>
      </c>
      <c r="F4268">
        <f>IF(Q4268&lt;10,E4268+0.1,E4268)</f>
        <v>3.7</v>
      </c>
      <c r="G4268">
        <f>MIN(IF(Q4268&lt;10,E4268+0.5,E4268),5)</f>
        <v>3.7</v>
      </c>
      <c r="H4268" t="str">
        <f t="shared" si="596"/>
        <v>Average Place to Work</v>
      </c>
      <c r="I4268">
        <v>123</v>
      </c>
      <c r="J4268" t="b">
        <f t="shared" si="597"/>
        <v>0</v>
      </c>
      <c r="K4268" t="b">
        <f>OR(E4268&gt;3.5,Q4268&lt;10)</f>
        <v>1</v>
      </c>
      <c r="L4268" t="s">
        <v>19</v>
      </c>
      <c r="M4268" t="s">
        <v>7370</v>
      </c>
      <c r="N4268" t="str">
        <f t="shared" si="598"/>
        <v>None</v>
      </c>
      <c r="O4268" t="str">
        <f t="shared" si="599"/>
        <v>None</v>
      </c>
      <c r="P4268" t="s">
        <v>309</v>
      </c>
      <c r="Q4268" s="2">
        <f t="shared" si="600"/>
        <v>40</v>
      </c>
      <c r="R4268" s="1" t="str">
        <f t="shared" si="601"/>
        <v>Established</v>
      </c>
      <c r="S4268" s="1"/>
      <c r="T4268" t="s">
        <v>1183</v>
      </c>
      <c r="U4268" t="s">
        <v>1189</v>
      </c>
      <c r="V4268">
        <f t="shared" si="602"/>
        <v>0</v>
      </c>
    </row>
    <row r="4269" spans="1:22" x14ac:dyDescent="0.35">
      <c r="A4269">
        <v>4267</v>
      </c>
      <c r="B4269" t="s">
        <v>7371</v>
      </c>
      <c r="C4269" t="str">
        <f t="shared" si="594"/>
        <v>Don’t Buy</v>
      </c>
      <c r="D4269" t="str">
        <f t="shared" si="595"/>
        <v>Short Name</v>
      </c>
      <c r="E4269">
        <v>3.7</v>
      </c>
      <c r="F4269">
        <f>IF(Q4269&lt;10,E4269+0.1,E4269)</f>
        <v>3.8000000000000003</v>
      </c>
      <c r="G4269">
        <f>MIN(IF(Q4269&lt;10,E4269+0.5,E4269),5)</f>
        <v>4.2</v>
      </c>
      <c r="H4269" t="str">
        <f t="shared" si="596"/>
        <v>Average Place to Work</v>
      </c>
      <c r="I4269">
        <v>123</v>
      </c>
      <c r="J4269" t="b">
        <f t="shared" si="597"/>
        <v>0</v>
      </c>
      <c r="K4269" t="b">
        <f>OR(E4269&gt;3.5,Q4269&lt;10)</f>
        <v>1</v>
      </c>
      <c r="L4269" t="s">
        <v>19</v>
      </c>
      <c r="M4269" t="s">
        <v>7372</v>
      </c>
      <c r="N4269" t="str">
        <f t="shared" si="598"/>
        <v>Indian Silicon Valley Startups</v>
      </c>
      <c r="O4269" t="str">
        <f t="shared" si="599"/>
        <v>None</v>
      </c>
      <c r="P4269" t="s">
        <v>502</v>
      </c>
      <c r="Q4269" s="2">
        <f t="shared" si="600"/>
        <v>8</v>
      </c>
      <c r="R4269" s="1" t="str">
        <f t="shared" si="601"/>
        <v>Startup</v>
      </c>
      <c r="S4269" s="1"/>
      <c r="T4269" t="s">
        <v>598</v>
      </c>
      <c r="U4269" t="s">
        <v>202</v>
      </c>
      <c r="V4269">
        <f t="shared" si="602"/>
        <v>0</v>
      </c>
    </row>
    <row r="4270" spans="1:22" x14ac:dyDescent="0.35">
      <c r="A4270">
        <v>4268</v>
      </c>
      <c r="B4270" t="s">
        <v>7373</v>
      </c>
      <c r="C4270" t="str">
        <f t="shared" si="594"/>
        <v>Don’t Buy</v>
      </c>
      <c r="D4270" t="str">
        <f t="shared" si="595"/>
        <v>Long Name</v>
      </c>
      <c r="E4270">
        <v>3.5</v>
      </c>
      <c r="F4270">
        <f>IF(Q4270&lt;10,E4270+0.1,E4270)</f>
        <v>3.5</v>
      </c>
      <c r="G4270">
        <f>MIN(IF(Q4270&lt;10,E4270+0.5,E4270),5)</f>
        <v>3.5</v>
      </c>
      <c r="H4270" t="str">
        <f t="shared" si="596"/>
        <v>Average Place to Work</v>
      </c>
      <c r="I4270">
        <v>123</v>
      </c>
      <c r="J4270" t="b">
        <f t="shared" si="597"/>
        <v>0</v>
      </c>
      <c r="K4270" t="b">
        <f>OR(E4270&gt;3.5,Q4270&lt;10)</f>
        <v>0</v>
      </c>
      <c r="L4270" t="s">
        <v>19</v>
      </c>
      <c r="M4270" t="s">
        <v>2213</v>
      </c>
      <c r="N4270" t="str">
        <f t="shared" si="598"/>
        <v>None</v>
      </c>
      <c r="O4270" t="str">
        <f t="shared" si="599"/>
        <v>None</v>
      </c>
      <c r="P4270" t="s">
        <v>118</v>
      </c>
      <c r="Q4270" s="2">
        <f t="shared" si="600"/>
        <v>20</v>
      </c>
      <c r="R4270" s="1" t="str">
        <f t="shared" si="601"/>
        <v>Established</v>
      </c>
      <c r="S4270" s="1"/>
      <c r="T4270" t="s">
        <v>598</v>
      </c>
      <c r="U4270" t="s">
        <v>352</v>
      </c>
      <c r="V4270">
        <f t="shared" si="602"/>
        <v>0</v>
      </c>
    </row>
    <row r="4271" spans="1:22" x14ac:dyDescent="0.35">
      <c r="A4271">
        <v>4269</v>
      </c>
      <c r="B4271" t="s">
        <v>7374</v>
      </c>
      <c r="C4271" t="str">
        <f t="shared" si="594"/>
        <v>Don’t Buy</v>
      </c>
      <c r="D4271" t="str">
        <f t="shared" si="595"/>
        <v>Short Name</v>
      </c>
      <c r="E4271">
        <v>4.0999999999999996</v>
      </c>
      <c r="F4271">
        <f>IF(Q4271&lt;10,E4271+0.1,E4271)</f>
        <v>4.0999999999999996</v>
      </c>
      <c r="G4271">
        <f>MIN(IF(Q4271&lt;10,E4271+0.5,E4271),5)</f>
        <v>4.0999999999999996</v>
      </c>
      <c r="H4271" t="str">
        <f t="shared" si="596"/>
        <v>Average Place to Work</v>
      </c>
      <c r="I4271">
        <v>123</v>
      </c>
      <c r="J4271" t="b">
        <f t="shared" si="597"/>
        <v>0</v>
      </c>
      <c r="K4271" t="b">
        <f>OR(E4271&gt;3.5,Q4271&lt;10)</f>
        <v>1</v>
      </c>
      <c r="L4271" t="s">
        <v>19</v>
      </c>
      <c r="M4271" t="s">
        <v>7375</v>
      </c>
      <c r="N4271" t="str">
        <f t="shared" si="598"/>
        <v>None</v>
      </c>
      <c r="O4271" t="str">
        <f t="shared" si="599"/>
        <v>None</v>
      </c>
      <c r="P4271" t="s">
        <v>1530</v>
      </c>
      <c r="Q4271" s="2">
        <f t="shared" si="600"/>
        <v>59</v>
      </c>
      <c r="R4271" s="1" t="str">
        <f t="shared" si="601"/>
        <v>Established</v>
      </c>
      <c r="S4271" s="1"/>
      <c r="T4271" t="s">
        <v>115</v>
      </c>
      <c r="U4271" t="s">
        <v>41</v>
      </c>
      <c r="V4271">
        <f t="shared" si="602"/>
        <v>0</v>
      </c>
    </row>
    <row r="4272" spans="1:22" x14ac:dyDescent="0.35">
      <c r="A4272">
        <v>4270</v>
      </c>
      <c r="B4272" t="s">
        <v>7376</v>
      </c>
      <c r="C4272" t="str">
        <f t="shared" si="594"/>
        <v>Don’t Buy</v>
      </c>
      <c r="D4272" t="str">
        <f t="shared" si="595"/>
        <v>Long Name</v>
      </c>
      <c r="E4272">
        <v>3.8</v>
      </c>
      <c r="F4272">
        <f>IF(Q4272&lt;10,E4272+0.1,E4272)</f>
        <v>3.8</v>
      </c>
      <c r="G4272">
        <f>MIN(IF(Q4272&lt;10,E4272+0.5,E4272),5)</f>
        <v>3.8</v>
      </c>
      <c r="H4272" t="str">
        <f t="shared" si="596"/>
        <v>Average Place to Work</v>
      </c>
      <c r="I4272">
        <v>123</v>
      </c>
      <c r="J4272" t="b">
        <f t="shared" si="597"/>
        <v>0</v>
      </c>
      <c r="K4272" t="b">
        <f>OR(E4272&gt;3.5,Q4272&lt;10)</f>
        <v>1</v>
      </c>
      <c r="L4272" t="s">
        <v>19</v>
      </c>
      <c r="M4272" t="s">
        <v>2543</v>
      </c>
      <c r="N4272" t="str">
        <f t="shared" si="598"/>
        <v>None</v>
      </c>
      <c r="O4272" t="str">
        <f t="shared" si="599"/>
        <v>None</v>
      </c>
      <c r="P4272" t="s">
        <v>292</v>
      </c>
      <c r="Q4272" s="2">
        <f t="shared" si="600"/>
        <v>38</v>
      </c>
      <c r="R4272" s="1" t="str">
        <f t="shared" si="601"/>
        <v>Established</v>
      </c>
      <c r="S4272" s="1"/>
      <c r="T4272" t="s">
        <v>606</v>
      </c>
      <c r="U4272" t="s">
        <v>647</v>
      </c>
      <c r="V4272">
        <f t="shared" si="602"/>
        <v>0</v>
      </c>
    </row>
    <row r="4273" spans="1:22" x14ac:dyDescent="0.35">
      <c r="A4273">
        <v>4271</v>
      </c>
      <c r="B4273" t="s">
        <v>7377</v>
      </c>
      <c r="C4273" t="str">
        <f t="shared" si="594"/>
        <v>Don’t Buy</v>
      </c>
      <c r="D4273" t="str">
        <f t="shared" si="595"/>
        <v>Short Name</v>
      </c>
      <c r="E4273">
        <v>4.3</v>
      </c>
      <c r="F4273">
        <f>IF(Q4273&lt;10,E4273+0.1,E4273)</f>
        <v>4.3</v>
      </c>
      <c r="G4273">
        <f>MIN(IF(Q4273&lt;10,E4273+0.5,E4273),5)</f>
        <v>4.3</v>
      </c>
      <c r="H4273" t="str">
        <f t="shared" si="596"/>
        <v>Average Place to Work</v>
      </c>
      <c r="I4273">
        <v>123</v>
      </c>
      <c r="J4273" t="b">
        <f t="shared" si="597"/>
        <v>0</v>
      </c>
      <c r="K4273" t="b">
        <f>OR(E4273&gt;3.5,Q4273&lt;10)</f>
        <v>1</v>
      </c>
      <c r="L4273" t="s">
        <v>19</v>
      </c>
      <c r="M4273" t="s">
        <v>7378</v>
      </c>
      <c r="N4273" t="str">
        <f t="shared" si="598"/>
        <v>None</v>
      </c>
      <c r="O4273" t="str">
        <f t="shared" si="599"/>
        <v>None</v>
      </c>
      <c r="P4273" t="s">
        <v>1834</v>
      </c>
      <c r="Q4273" s="2">
        <f t="shared" si="600"/>
        <v>160</v>
      </c>
      <c r="R4273" s="1" t="str">
        <f t="shared" si="601"/>
        <v>Established</v>
      </c>
      <c r="S4273" s="1"/>
      <c r="T4273" t="s">
        <v>606</v>
      </c>
      <c r="U4273" t="s">
        <v>352</v>
      </c>
      <c r="V4273">
        <f t="shared" si="602"/>
        <v>0</v>
      </c>
    </row>
    <row r="4274" spans="1:22" x14ac:dyDescent="0.35">
      <c r="A4274">
        <v>4272</v>
      </c>
      <c r="B4274" t="s">
        <v>7379</v>
      </c>
      <c r="C4274" t="str">
        <f t="shared" si="594"/>
        <v>Don’t Buy</v>
      </c>
      <c r="D4274" t="str">
        <f t="shared" si="595"/>
        <v>Short Name</v>
      </c>
      <c r="E4274">
        <v>3.6</v>
      </c>
      <c r="F4274">
        <f>IF(Q4274&lt;10,E4274+0.1,E4274)</f>
        <v>3.6</v>
      </c>
      <c r="G4274">
        <f>MIN(IF(Q4274&lt;10,E4274+0.5,E4274),5)</f>
        <v>3.6</v>
      </c>
      <c r="H4274" t="str">
        <f t="shared" si="596"/>
        <v>Average Place to Work</v>
      </c>
      <c r="I4274">
        <v>123</v>
      </c>
      <c r="J4274" t="b">
        <f t="shared" si="597"/>
        <v>0</v>
      </c>
      <c r="K4274" t="b">
        <f>OR(E4274&gt;3.5,Q4274&lt;10)</f>
        <v>1</v>
      </c>
      <c r="L4274" t="s">
        <v>19</v>
      </c>
      <c r="M4274" t="s">
        <v>7380</v>
      </c>
      <c r="N4274" t="str">
        <f t="shared" si="598"/>
        <v>None</v>
      </c>
      <c r="O4274" t="str">
        <f t="shared" si="599"/>
        <v>None</v>
      </c>
      <c r="P4274" t="s">
        <v>21</v>
      </c>
      <c r="Q4274" s="2">
        <f t="shared" si="600"/>
        <v>28</v>
      </c>
      <c r="R4274" s="1" t="str">
        <f t="shared" si="601"/>
        <v>Established</v>
      </c>
      <c r="S4274" s="1"/>
      <c r="T4274" t="s">
        <v>1183</v>
      </c>
      <c r="U4274" t="s">
        <v>523</v>
      </c>
      <c r="V4274">
        <f t="shared" si="602"/>
        <v>0</v>
      </c>
    </row>
    <row r="4275" spans="1:22" x14ac:dyDescent="0.35">
      <c r="A4275">
        <v>4273</v>
      </c>
      <c r="B4275" t="s">
        <v>7381</v>
      </c>
      <c r="C4275" t="str">
        <f t="shared" si="594"/>
        <v>Don’t Buy</v>
      </c>
      <c r="D4275" t="str">
        <f t="shared" si="595"/>
        <v>Short Name</v>
      </c>
      <c r="E4275">
        <v>3.6</v>
      </c>
      <c r="F4275">
        <f>IF(Q4275&lt;10,E4275+0.1,E4275)</f>
        <v>3.6</v>
      </c>
      <c r="G4275">
        <f>MIN(IF(Q4275&lt;10,E4275+0.5,E4275),5)</f>
        <v>3.6</v>
      </c>
      <c r="H4275" t="str">
        <f t="shared" si="596"/>
        <v>Average Place to Work</v>
      </c>
      <c r="I4275">
        <v>123</v>
      </c>
      <c r="J4275" t="b">
        <f t="shared" si="597"/>
        <v>0</v>
      </c>
      <c r="K4275" t="b">
        <f>OR(E4275&gt;3.5,Q4275&lt;10)</f>
        <v>1</v>
      </c>
      <c r="L4275" t="s">
        <v>19</v>
      </c>
      <c r="M4275" t="s">
        <v>7382</v>
      </c>
      <c r="N4275" t="str">
        <f t="shared" si="598"/>
        <v>Indian Silicon Valley Startups</v>
      </c>
      <c r="O4275" t="str">
        <f t="shared" si="599"/>
        <v>None</v>
      </c>
      <c r="P4275" t="s">
        <v>114</v>
      </c>
      <c r="Q4275" s="2">
        <f t="shared" si="600"/>
        <v>11</v>
      </c>
      <c r="R4275" s="1" t="str">
        <f t="shared" si="601"/>
        <v>Established</v>
      </c>
      <c r="S4275" s="1"/>
      <c r="T4275" t="s">
        <v>115</v>
      </c>
      <c r="U4275" t="s">
        <v>36</v>
      </c>
      <c r="V4275">
        <f t="shared" si="602"/>
        <v>0</v>
      </c>
    </row>
    <row r="4276" spans="1:22" x14ac:dyDescent="0.35">
      <c r="A4276">
        <v>4274</v>
      </c>
      <c r="B4276" t="s">
        <v>7383</v>
      </c>
      <c r="C4276" t="str">
        <f t="shared" si="594"/>
        <v>Don’t Buy</v>
      </c>
      <c r="D4276" t="str">
        <f t="shared" si="595"/>
        <v>Long Name</v>
      </c>
      <c r="E4276">
        <v>3.6</v>
      </c>
      <c r="F4276">
        <f>IF(Q4276&lt;10,E4276+0.1,E4276)</f>
        <v>3.6</v>
      </c>
      <c r="G4276">
        <f>MIN(IF(Q4276&lt;10,E4276+0.5,E4276),5)</f>
        <v>3.6</v>
      </c>
      <c r="H4276" t="str">
        <f t="shared" si="596"/>
        <v>Average Place to Work</v>
      </c>
      <c r="I4276">
        <v>123</v>
      </c>
      <c r="J4276" t="b">
        <f t="shared" si="597"/>
        <v>0</v>
      </c>
      <c r="K4276" t="b">
        <f>OR(E4276&gt;3.5,Q4276&lt;10)</f>
        <v>1</v>
      </c>
      <c r="L4276" t="s">
        <v>19</v>
      </c>
      <c r="M4276" t="s">
        <v>4161</v>
      </c>
      <c r="N4276" t="str">
        <f t="shared" si="598"/>
        <v>None</v>
      </c>
      <c r="O4276" t="str">
        <f t="shared" si="599"/>
        <v>None</v>
      </c>
      <c r="P4276" t="s">
        <v>302</v>
      </c>
      <c r="Q4276" s="2">
        <f t="shared" si="600"/>
        <v>32</v>
      </c>
      <c r="R4276" s="1" t="str">
        <f t="shared" si="601"/>
        <v>Established</v>
      </c>
      <c r="S4276" s="1"/>
      <c r="T4276" t="s">
        <v>115</v>
      </c>
      <c r="U4276" t="s">
        <v>83</v>
      </c>
      <c r="V4276">
        <f t="shared" si="602"/>
        <v>0</v>
      </c>
    </row>
    <row r="4277" spans="1:22" x14ac:dyDescent="0.35">
      <c r="A4277">
        <v>4275</v>
      </c>
      <c r="B4277" t="s">
        <v>7384</v>
      </c>
      <c r="C4277" t="str">
        <f t="shared" si="594"/>
        <v>Don’t Buy</v>
      </c>
      <c r="D4277" t="str">
        <f t="shared" si="595"/>
        <v>Long Name</v>
      </c>
      <c r="E4277">
        <v>4</v>
      </c>
      <c r="F4277">
        <f>IF(Q4277&lt;10,E4277+0.1,E4277)</f>
        <v>4</v>
      </c>
      <c r="G4277">
        <f>MIN(IF(Q4277&lt;10,E4277+0.5,E4277),5)</f>
        <v>4</v>
      </c>
      <c r="H4277" t="str">
        <f t="shared" si="596"/>
        <v>Average Place to Work</v>
      </c>
      <c r="I4277">
        <v>123</v>
      </c>
      <c r="J4277" t="b">
        <f t="shared" si="597"/>
        <v>0</v>
      </c>
      <c r="K4277" t="b">
        <f>OR(E4277&gt;3.5,Q4277&lt;10)</f>
        <v>1</v>
      </c>
      <c r="M4277" t="s">
        <v>7385</v>
      </c>
      <c r="N4277" t="str">
        <f t="shared" si="598"/>
        <v>None</v>
      </c>
      <c r="O4277" t="str">
        <f t="shared" si="599"/>
        <v>None</v>
      </c>
      <c r="P4277" t="s">
        <v>7386</v>
      </c>
      <c r="Q4277" s="2">
        <f t="shared" si="600"/>
        <v>145</v>
      </c>
      <c r="R4277" s="1" t="str">
        <f t="shared" si="601"/>
        <v>Established</v>
      </c>
      <c r="S4277" s="1"/>
      <c r="U4277" t="s">
        <v>171</v>
      </c>
      <c r="V4277">
        <f t="shared" si="602"/>
        <v>0</v>
      </c>
    </row>
    <row r="4278" spans="1:22" x14ac:dyDescent="0.35">
      <c r="A4278">
        <v>4276</v>
      </c>
      <c r="B4278" t="s">
        <v>7387</v>
      </c>
      <c r="C4278" t="str">
        <f t="shared" si="594"/>
        <v>Don’t Buy</v>
      </c>
      <c r="D4278" t="str">
        <f t="shared" si="595"/>
        <v>Long Name</v>
      </c>
      <c r="E4278">
        <v>3.2</v>
      </c>
      <c r="F4278">
        <f>IF(Q4278&lt;10,E4278+0.1,E4278)</f>
        <v>3.2</v>
      </c>
      <c r="G4278">
        <f>MIN(IF(Q4278&lt;10,E4278+0.5,E4278),5)</f>
        <v>3.2</v>
      </c>
      <c r="H4278" t="str">
        <f t="shared" si="596"/>
        <v>Average Place to Work</v>
      </c>
      <c r="I4278">
        <v>123</v>
      </c>
      <c r="J4278" t="b">
        <f t="shared" si="597"/>
        <v>0</v>
      </c>
      <c r="K4278" t="b">
        <f>OR(E4278&gt;3.5,Q4278&lt;10)</f>
        <v>0</v>
      </c>
      <c r="L4278" t="s">
        <v>19</v>
      </c>
      <c r="M4278" t="s">
        <v>7388</v>
      </c>
      <c r="N4278" t="str">
        <f t="shared" si="598"/>
        <v>None</v>
      </c>
      <c r="O4278" t="str">
        <f t="shared" si="599"/>
        <v>None</v>
      </c>
      <c r="P4278" t="s">
        <v>183</v>
      </c>
      <c r="Q4278" s="2">
        <f t="shared" si="600"/>
        <v>10</v>
      </c>
      <c r="R4278" s="1" t="str">
        <f t="shared" si="601"/>
        <v>Established</v>
      </c>
      <c r="S4278" s="1"/>
      <c r="T4278" t="s">
        <v>606</v>
      </c>
      <c r="U4278" t="s">
        <v>41</v>
      </c>
      <c r="V4278">
        <f t="shared" si="602"/>
        <v>0</v>
      </c>
    </row>
    <row r="4279" spans="1:22" x14ac:dyDescent="0.35">
      <c r="A4279">
        <v>4277</v>
      </c>
      <c r="B4279" t="s">
        <v>7389</v>
      </c>
      <c r="C4279" t="str">
        <f t="shared" si="594"/>
        <v>Don’t Buy</v>
      </c>
      <c r="D4279" t="str">
        <f t="shared" si="595"/>
        <v>Short Name</v>
      </c>
      <c r="E4279">
        <v>3.4</v>
      </c>
      <c r="F4279">
        <f>IF(Q4279&lt;10,E4279+0.1,E4279)</f>
        <v>3.4</v>
      </c>
      <c r="G4279">
        <f>MIN(IF(Q4279&lt;10,E4279+0.5,E4279),5)</f>
        <v>3.4</v>
      </c>
      <c r="H4279" t="str">
        <f t="shared" si="596"/>
        <v>Average Place to Work</v>
      </c>
      <c r="I4279">
        <v>123</v>
      </c>
      <c r="J4279" t="b">
        <f t="shared" si="597"/>
        <v>0</v>
      </c>
      <c r="K4279" t="b">
        <f>OR(E4279&gt;3.5,Q4279&lt;10)</f>
        <v>0</v>
      </c>
      <c r="L4279" t="s">
        <v>19</v>
      </c>
      <c r="M4279" t="s">
        <v>7390</v>
      </c>
      <c r="N4279" t="str">
        <f t="shared" si="598"/>
        <v>None</v>
      </c>
      <c r="O4279" t="str">
        <f t="shared" si="599"/>
        <v>None</v>
      </c>
      <c r="P4279" t="s">
        <v>111</v>
      </c>
      <c r="Q4279" s="2">
        <f t="shared" si="600"/>
        <v>22</v>
      </c>
      <c r="R4279" s="1" t="str">
        <f t="shared" si="601"/>
        <v>Established</v>
      </c>
      <c r="S4279" s="1"/>
      <c r="T4279" t="s">
        <v>606</v>
      </c>
      <c r="U4279" t="s">
        <v>245</v>
      </c>
      <c r="V4279">
        <f t="shared" si="602"/>
        <v>0</v>
      </c>
    </row>
    <row r="4280" spans="1:22" x14ac:dyDescent="0.35">
      <c r="A4280">
        <v>4278</v>
      </c>
      <c r="B4280" t="s">
        <v>7391</v>
      </c>
      <c r="C4280" t="str">
        <f t="shared" si="594"/>
        <v>Don’t Buy</v>
      </c>
      <c r="D4280" t="str">
        <f t="shared" si="595"/>
        <v>Long Name</v>
      </c>
      <c r="E4280">
        <v>4.2</v>
      </c>
      <c r="F4280">
        <f>IF(Q4280&lt;10,E4280+0.1,E4280)</f>
        <v>4.2</v>
      </c>
      <c r="G4280">
        <f>MIN(IF(Q4280&lt;10,E4280+0.5,E4280),5)</f>
        <v>4.2</v>
      </c>
      <c r="H4280" t="str">
        <f t="shared" si="596"/>
        <v>Average Place to Work</v>
      </c>
      <c r="I4280">
        <v>123</v>
      </c>
      <c r="J4280" t="b">
        <f t="shared" si="597"/>
        <v>0</v>
      </c>
      <c r="K4280" t="b">
        <f>OR(E4280&gt;3.5,Q4280&lt;10)</f>
        <v>1</v>
      </c>
      <c r="L4280" t="s">
        <v>19</v>
      </c>
      <c r="M4280" t="s">
        <v>7392</v>
      </c>
      <c r="N4280" t="str">
        <f t="shared" si="598"/>
        <v>None</v>
      </c>
      <c r="O4280" t="str">
        <f t="shared" si="599"/>
        <v>None</v>
      </c>
      <c r="P4280" t="s">
        <v>5631</v>
      </c>
      <c r="Q4280" s="2">
        <f t="shared" si="600"/>
        <v>117</v>
      </c>
      <c r="R4280" s="1" t="str">
        <f t="shared" si="601"/>
        <v>Established</v>
      </c>
      <c r="S4280" s="1"/>
      <c r="T4280" t="s">
        <v>606</v>
      </c>
      <c r="U4280" t="s">
        <v>687</v>
      </c>
      <c r="V4280">
        <f t="shared" si="602"/>
        <v>0</v>
      </c>
    </row>
    <row r="4281" spans="1:22" x14ac:dyDescent="0.35">
      <c r="A4281">
        <v>4279</v>
      </c>
      <c r="B4281" t="s">
        <v>7393</v>
      </c>
      <c r="C4281" t="str">
        <f t="shared" si="594"/>
        <v>Don’t Buy</v>
      </c>
      <c r="D4281" t="str">
        <f t="shared" si="595"/>
        <v>Long Name</v>
      </c>
      <c r="E4281">
        <v>4.0999999999999996</v>
      </c>
      <c r="F4281">
        <f>IF(Q4281&lt;10,E4281+0.1,E4281)</f>
        <v>4.0999999999999996</v>
      </c>
      <c r="G4281">
        <f>MIN(IF(Q4281&lt;10,E4281+0.5,E4281),5)</f>
        <v>4.0999999999999996</v>
      </c>
      <c r="H4281" t="str">
        <f t="shared" si="596"/>
        <v>Average Place to Work</v>
      </c>
      <c r="I4281">
        <v>123</v>
      </c>
      <c r="J4281" t="b">
        <f t="shared" si="597"/>
        <v>0</v>
      </c>
      <c r="K4281" t="b">
        <f>OR(E4281&gt;3.5,Q4281&lt;10)</f>
        <v>1</v>
      </c>
      <c r="L4281" t="s">
        <v>19</v>
      </c>
      <c r="M4281" t="s">
        <v>2570</v>
      </c>
      <c r="N4281" t="str">
        <f t="shared" si="598"/>
        <v>None</v>
      </c>
      <c r="O4281" t="str">
        <f t="shared" si="599"/>
        <v>None</v>
      </c>
      <c r="P4281" t="s">
        <v>210</v>
      </c>
      <c r="Q4281" s="2">
        <f t="shared" si="600"/>
        <v>70</v>
      </c>
      <c r="R4281" s="1" t="str">
        <f t="shared" si="601"/>
        <v>Established</v>
      </c>
      <c r="S4281" s="1"/>
      <c r="T4281" t="s">
        <v>606</v>
      </c>
      <c r="U4281" t="s">
        <v>255</v>
      </c>
      <c r="V4281">
        <f t="shared" si="602"/>
        <v>0</v>
      </c>
    </row>
    <row r="4282" spans="1:22" x14ac:dyDescent="0.35">
      <c r="A4282">
        <v>4280</v>
      </c>
      <c r="B4282" t="s">
        <v>7394</v>
      </c>
      <c r="C4282" t="str">
        <f t="shared" si="594"/>
        <v>Don’t Buy</v>
      </c>
      <c r="D4282" t="str">
        <f t="shared" si="595"/>
        <v>Short Name</v>
      </c>
      <c r="E4282">
        <v>3.6</v>
      </c>
      <c r="F4282">
        <f>IF(Q4282&lt;10,E4282+0.1,E4282)</f>
        <v>3.6</v>
      </c>
      <c r="G4282">
        <f>MIN(IF(Q4282&lt;10,E4282+0.5,E4282),5)</f>
        <v>3.6</v>
      </c>
      <c r="H4282" t="str">
        <f t="shared" si="596"/>
        <v>Average Place to Work</v>
      </c>
      <c r="I4282">
        <v>123</v>
      </c>
      <c r="J4282" t="b">
        <f t="shared" si="597"/>
        <v>0</v>
      </c>
      <c r="K4282" t="b">
        <f>OR(E4282&gt;3.5,Q4282&lt;10)</f>
        <v>1</v>
      </c>
      <c r="L4282" t="s">
        <v>9</v>
      </c>
      <c r="M4282" t="s">
        <v>7395</v>
      </c>
      <c r="N4282" t="str">
        <f t="shared" si="598"/>
        <v>None</v>
      </c>
      <c r="O4282" t="str">
        <f t="shared" si="599"/>
        <v>None</v>
      </c>
      <c r="P4282" t="s">
        <v>79</v>
      </c>
      <c r="Q4282" s="2">
        <f t="shared" si="600"/>
        <v>19</v>
      </c>
      <c r="R4282" s="1" t="str">
        <f t="shared" si="601"/>
        <v>Established</v>
      </c>
      <c r="S4282" s="1"/>
      <c r="T4282" t="s">
        <v>598</v>
      </c>
      <c r="U4282" t="s">
        <v>92</v>
      </c>
      <c r="V4282">
        <f t="shared" si="602"/>
        <v>0</v>
      </c>
    </row>
    <row r="4283" spans="1:22" x14ac:dyDescent="0.35">
      <c r="A4283">
        <v>4281</v>
      </c>
      <c r="B4283" t="s">
        <v>7396</v>
      </c>
      <c r="C4283" t="str">
        <f t="shared" si="594"/>
        <v>Don’t Buy</v>
      </c>
      <c r="D4283" t="str">
        <f t="shared" si="595"/>
        <v>Long Name</v>
      </c>
      <c r="E4283">
        <v>4</v>
      </c>
      <c r="F4283">
        <f>IF(Q4283&lt;10,E4283+0.1,E4283)</f>
        <v>4</v>
      </c>
      <c r="G4283">
        <f>MIN(IF(Q4283&lt;10,E4283+0.5,E4283),5)</f>
        <v>4</v>
      </c>
      <c r="H4283" t="str">
        <f t="shared" si="596"/>
        <v>Average Place to Work</v>
      </c>
      <c r="I4283">
        <v>123</v>
      </c>
      <c r="J4283" t="b">
        <f t="shared" si="597"/>
        <v>0</v>
      </c>
      <c r="K4283" t="b">
        <f>OR(E4283&gt;3.5,Q4283&lt;10)</f>
        <v>1</v>
      </c>
      <c r="M4283" t="s">
        <v>6782</v>
      </c>
      <c r="N4283" t="str">
        <f t="shared" si="598"/>
        <v>None</v>
      </c>
      <c r="O4283" t="str">
        <f t="shared" si="599"/>
        <v>None</v>
      </c>
      <c r="P4283" t="s">
        <v>47</v>
      </c>
      <c r="Q4283" s="2">
        <f t="shared" si="600"/>
        <v>31</v>
      </c>
      <c r="R4283" s="1" t="str">
        <f t="shared" si="601"/>
        <v>Established</v>
      </c>
      <c r="S4283" s="1"/>
      <c r="U4283" t="s">
        <v>255</v>
      </c>
      <c r="V4283">
        <f t="shared" si="602"/>
        <v>0</v>
      </c>
    </row>
    <row r="4284" spans="1:22" x14ac:dyDescent="0.35">
      <c r="A4284">
        <v>4282</v>
      </c>
      <c r="B4284" t="s">
        <v>7397</v>
      </c>
      <c r="C4284" t="str">
        <f t="shared" si="594"/>
        <v>Don’t Buy</v>
      </c>
      <c r="D4284" t="str">
        <f t="shared" si="595"/>
        <v>Short Name</v>
      </c>
      <c r="E4284">
        <v>4.4000000000000004</v>
      </c>
      <c r="F4284">
        <f>IF(Q4284&lt;10,E4284+0.1,E4284)</f>
        <v>4.4000000000000004</v>
      </c>
      <c r="G4284">
        <f>MIN(IF(Q4284&lt;10,E4284+0.5,E4284),5)</f>
        <v>4.4000000000000004</v>
      </c>
      <c r="H4284" t="str">
        <f t="shared" si="596"/>
        <v>Average Place to Work</v>
      </c>
      <c r="I4284">
        <v>123</v>
      </c>
      <c r="J4284" t="b">
        <f t="shared" si="597"/>
        <v>0</v>
      </c>
      <c r="K4284" t="b">
        <f>OR(E4284&gt;3.5,Q4284&lt;10)</f>
        <v>1</v>
      </c>
      <c r="L4284" t="s">
        <v>19</v>
      </c>
      <c r="M4284" t="s">
        <v>5447</v>
      </c>
      <c r="N4284" t="str">
        <f t="shared" si="598"/>
        <v>None</v>
      </c>
      <c r="O4284" t="str">
        <f t="shared" si="599"/>
        <v>None</v>
      </c>
      <c r="P4284" t="s">
        <v>198</v>
      </c>
      <c r="Q4284" s="2">
        <f t="shared" si="600"/>
        <v>35</v>
      </c>
      <c r="R4284" s="1" t="str">
        <f t="shared" si="601"/>
        <v>Established</v>
      </c>
      <c r="S4284" s="1"/>
      <c r="T4284" t="s">
        <v>115</v>
      </c>
      <c r="U4284" t="s">
        <v>68</v>
      </c>
      <c r="V4284">
        <f t="shared" si="602"/>
        <v>800000</v>
      </c>
    </row>
    <row r="4285" spans="1:22" x14ac:dyDescent="0.35">
      <c r="A4285">
        <v>4283</v>
      </c>
      <c r="B4285" t="s">
        <v>7398</v>
      </c>
      <c r="C4285" t="str">
        <f t="shared" si="594"/>
        <v>Don’t Buy</v>
      </c>
      <c r="D4285" t="str">
        <f t="shared" si="595"/>
        <v>Long Name</v>
      </c>
      <c r="E4285">
        <v>3.8</v>
      </c>
      <c r="F4285">
        <f>IF(Q4285&lt;10,E4285+0.1,E4285)</f>
        <v>3.8</v>
      </c>
      <c r="G4285">
        <f>MIN(IF(Q4285&lt;10,E4285+0.5,E4285),5)</f>
        <v>3.8</v>
      </c>
      <c r="H4285" t="str">
        <f t="shared" si="596"/>
        <v>Average Place to Work</v>
      </c>
      <c r="I4285">
        <v>123</v>
      </c>
      <c r="J4285" t="b">
        <f t="shared" si="597"/>
        <v>0</v>
      </c>
      <c r="K4285" t="b">
        <f>OR(E4285&gt;3.5,Q4285&lt;10)</f>
        <v>1</v>
      </c>
      <c r="M4285" t="s">
        <v>6659</v>
      </c>
      <c r="N4285" t="str">
        <f t="shared" si="598"/>
        <v>None</v>
      </c>
      <c r="O4285" t="str">
        <f t="shared" si="599"/>
        <v>None</v>
      </c>
      <c r="P4285" t="s">
        <v>67</v>
      </c>
      <c r="Q4285" s="2">
        <f t="shared" si="600"/>
        <v>15</v>
      </c>
      <c r="R4285" s="1" t="str">
        <f t="shared" si="601"/>
        <v>Established</v>
      </c>
      <c r="S4285" s="1"/>
      <c r="U4285" t="s">
        <v>137</v>
      </c>
      <c r="V4285">
        <f t="shared" si="602"/>
        <v>0</v>
      </c>
    </row>
    <row r="4286" spans="1:22" x14ac:dyDescent="0.35">
      <c r="A4286">
        <v>4284</v>
      </c>
      <c r="B4286" t="s">
        <v>7399</v>
      </c>
      <c r="C4286" t="str">
        <f t="shared" si="594"/>
        <v>Don’t Buy</v>
      </c>
      <c r="D4286" t="str">
        <f t="shared" si="595"/>
        <v>Long Name</v>
      </c>
      <c r="E4286">
        <v>3.5</v>
      </c>
      <c r="F4286">
        <f>IF(Q4286&lt;10,E4286+0.1,E4286)</f>
        <v>3.5</v>
      </c>
      <c r="G4286">
        <f>MIN(IF(Q4286&lt;10,E4286+0.5,E4286),5)</f>
        <v>3.5</v>
      </c>
      <c r="H4286" t="str">
        <f t="shared" si="596"/>
        <v>Average Place to Work</v>
      </c>
      <c r="I4286">
        <v>123</v>
      </c>
      <c r="J4286" t="b">
        <f t="shared" si="597"/>
        <v>0</v>
      </c>
      <c r="K4286" t="b">
        <f>OR(E4286&gt;3.5,Q4286&lt;10)</f>
        <v>0</v>
      </c>
      <c r="M4286" t="s">
        <v>3322</v>
      </c>
      <c r="N4286" t="str">
        <f t="shared" si="598"/>
        <v>None</v>
      </c>
      <c r="O4286" t="str">
        <f t="shared" si="599"/>
        <v>None</v>
      </c>
      <c r="P4286" t="s">
        <v>50</v>
      </c>
      <c r="Q4286" s="2">
        <f t="shared" si="600"/>
        <v>29</v>
      </c>
      <c r="R4286" s="1" t="str">
        <f t="shared" si="601"/>
        <v>Established</v>
      </c>
      <c r="S4286" s="1"/>
      <c r="U4286" t="s">
        <v>238</v>
      </c>
      <c r="V4286">
        <f t="shared" si="602"/>
        <v>0</v>
      </c>
    </row>
    <row r="4287" spans="1:22" x14ac:dyDescent="0.35">
      <c r="A4287">
        <v>4285</v>
      </c>
      <c r="B4287" t="s">
        <v>7400</v>
      </c>
      <c r="C4287" t="str">
        <f t="shared" si="594"/>
        <v>Don’t Buy</v>
      </c>
      <c r="D4287" t="str">
        <f t="shared" si="595"/>
        <v>Long Name</v>
      </c>
      <c r="E4287">
        <v>4.5</v>
      </c>
      <c r="F4287">
        <f>IF(Q4287&lt;10,E4287+0.1,E4287)</f>
        <v>4.5</v>
      </c>
      <c r="G4287">
        <f>MIN(IF(Q4287&lt;10,E4287+0.5,E4287),5)</f>
        <v>4.5</v>
      </c>
      <c r="H4287" t="str">
        <f t="shared" si="596"/>
        <v>Average Place to Work</v>
      </c>
      <c r="I4287">
        <v>123</v>
      </c>
      <c r="J4287" t="b">
        <f t="shared" si="597"/>
        <v>0</v>
      </c>
      <c r="K4287" t="b">
        <f>OR(E4287&gt;3.5,Q4287&lt;10)</f>
        <v>1</v>
      </c>
      <c r="L4287" t="s">
        <v>19</v>
      </c>
      <c r="M4287" t="s">
        <v>2891</v>
      </c>
      <c r="N4287" t="str">
        <f t="shared" si="598"/>
        <v>None</v>
      </c>
      <c r="O4287" t="str">
        <f t="shared" si="599"/>
        <v>None</v>
      </c>
      <c r="P4287" t="s">
        <v>180</v>
      </c>
      <c r="Q4287" s="2">
        <f t="shared" si="600"/>
        <v>23</v>
      </c>
      <c r="R4287" s="1" t="str">
        <f t="shared" si="601"/>
        <v>Established</v>
      </c>
      <c r="S4287" s="1"/>
      <c r="T4287" t="s">
        <v>1183</v>
      </c>
      <c r="U4287" t="s">
        <v>255</v>
      </c>
      <c r="V4287">
        <f t="shared" si="602"/>
        <v>0</v>
      </c>
    </row>
    <row r="4288" spans="1:22" x14ac:dyDescent="0.35">
      <c r="A4288">
        <v>4286</v>
      </c>
      <c r="B4288" t="s">
        <v>7401</v>
      </c>
      <c r="C4288" t="str">
        <f t="shared" si="594"/>
        <v>Don’t Buy</v>
      </c>
      <c r="D4288" t="str">
        <f t="shared" si="595"/>
        <v>Long Name</v>
      </c>
      <c r="E4288">
        <v>4</v>
      </c>
      <c r="F4288">
        <f>IF(Q4288&lt;10,E4288+0.1,E4288)</f>
        <v>4</v>
      </c>
      <c r="G4288">
        <f>MIN(IF(Q4288&lt;10,E4288+0.5,E4288),5)</f>
        <v>4</v>
      </c>
      <c r="H4288" t="str">
        <f t="shared" si="596"/>
        <v>Average Place to Work</v>
      </c>
      <c r="I4288">
        <v>123</v>
      </c>
      <c r="J4288" t="b">
        <f t="shared" si="597"/>
        <v>0</v>
      </c>
      <c r="K4288" t="b">
        <f>OR(E4288&gt;3.5,Q4288&lt;10)</f>
        <v>1</v>
      </c>
      <c r="L4288" t="s">
        <v>19</v>
      </c>
      <c r="M4288" t="s">
        <v>7402</v>
      </c>
      <c r="N4288" t="str">
        <f t="shared" si="598"/>
        <v>None</v>
      </c>
      <c r="O4288" t="str">
        <f t="shared" si="599"/>
        <v>Bombay Finances</v>
      </c>
      <c r="P4288" t="s">
        <v>213</v>
      </c>
      <c r="Q4288" s="2">
        <f t="shared" si="600"/>
        <v>12</v>
      </c>
      <c r="R4288" s="1" t="str">
        <f t="shared" si="601"/>
        <v>Established</v>
      </c>
      <c r="S4288" s="1"/>
      <c r="T4288" t="s">
        <v>606</v>
      </c>
      <c r="U4288" t="s">
        <v>24</v>
      </c>
      <c r="V4288">
        <f t="shared" si="602"/>
        <v>500000</v>
      </c>
    </row>
    <row r="4289" spans="1:22" x14ac:dyDescent="0.35">
      <c r="A4289">
        <v>4287</v>
      </c>
      <c r="B4289" t="s">
        <v>7403</v>
      </c>
      <c r="C4289" t="str">
        <f t="shared" si="594"/>
        <v>Don’t Buy</v>
      </c>
      <c r="D4289" t="str">
        <f t="shared" si="595"/>
        <v>Long Name</v>
      </c>
      <c r="E4289">
        <v>4.3</v>
      </c>
      <c r="F4289">
        <f>IF(Q4289&lt;10,E4289+0.1,E4289)</f>
        <v>4.3</v>
      </c>
      <c r="G4289">
        <f>MIN(IF(Q4289&lt;10,E4289+0.5,E4289),5)</f>
        <v>4.3</v>
      </c>
      <c r="H4289" t="str">
        <f t="shared" si="596"/>
        <v>Average Place to Work</v>
      </c>
      <c r="I4289">
        <v>123</v>
      </c>
      <c r="J4289" t="b">
        <f t="shared" si="597"/>
        <v>0</v>
      </c>
      <c r="K4289" t="b">
        <f>OR(E4289&gt;3.5,Q4289&lt;10)</f>
        <v>1</v>
      </c>
      <c r="L4289" t="s">
        <v>19</v>
      </c>
      <c r="M4289" t="s">
        <v>2632</v>
      </c>
      <c r="N4289" t="str">
        <f t="shared" si="598"/>
        <v>None</v>
      </c>
      <c r="O4289" t="str">
        <f t="shared" si="599"/>
        <v>None</v>
      </c>
      <c r="P4289" t="s">
        <v>67</v>
      </c>
      <c r="Q4289" s="2">
        <f t="shared" si="600"/>
        <v>15</v>
      </c>
      <c r="R4289" s="1" t="str">
        <f t="shared" si="601"/>
        <v>Established</v>
      </c>
      <c r="S4289" s="1"/>
      <c r="T4289" t="s">
        <v>606</v>
      </c>
      <c r="U4289" t="s">
        <v>92</v>
      </c>
      <c r="V4289">
        <f t="shared" si="602"/>
        <v>0</v>
      </c>
    </row>
    <row r="4290" spans="1:22" x14ac:dyDescent="0.35">
      <c r="A4290">
        <v>4288</v>
      </c>
      <c r="B4290" t="s">
        <v>7404</v>
      </c>
      <c r="C4290" t="str">
        <f t="shared" si="594"/>
        <v>Don’t Buy</v>
      </c>
      <c r="D4290" t="str">
        <f t="shared" si="595"/>
        <v>Long Name</v>
      </c>
      <c r="E4290">
        <v>4</v>
      </c>
      <c r="F4290">
        <f>IF(Q4290&lt;10,E4290+0.1,E4290)</f>
        <v>4</v>
      </c>
      <c r="G4290">
        <f>MIN(IF(Q4290&lt;10,E4290+0.5,E4290),5)</f>
        <v>4</v>
      </c>
      <c r="H4290" t="str">
        <f t="shared" si="596"/>
        <v>Average Place to Work</v>
      </c>
      <c r="I4290">
        <v>123</v>
      </c>
      <c r="J4290" t="b">
        <f t="shared" si="597"/>
        <v>0</v>
      </c>
      <c r="K4290" t="b">
        <f>OR(E4290&gt;3.5,Q4290&lt;10)</f>
        <v>1</v>
      </c>
      <c r="L4290" t="s">
        <v>19</v>
      </c>
      <c r="M4290" t="s">
        <v>2543</v>
      </c>
      <c r="N4290" t="str">
        <f t="shared" si="598"/>
        <v>None</v>
      </c>
      <c r="O4290" t="str">
        <f t="shared" si="599"/>
        <v>None</v>
      </c>
      <c r="P4290" t="s">
        <v>241</v>
      </c>
      <c r="Q4290" s="2">
        <f t="shared" si="600"/>
        <v>13</v>
      </c>
      <c r="R4290" s="1" t="str">
        <f t="shared" si="601"/>
        <v>Established</v>
      </c>
      <c r="S4290" s="1"/>
      <c r="T4290" t="s">
        <v>598</v>
      </c>
      <c r="U4290" t="s">
        <v>41</v>
      </c>
      <c r="V4290">
        <f t="shared" si="602"/>
        <v>0</v>
      </c>
    </row>
    <row r="4291" spans="1:22" x14ac:dyDescent="0.35">
      <c r="A4291">
        <v>4289</v>
      </c>
      <c r="B4291" t="s">
        <v>7405</v>
      </c>
      <c r="C4291" t="str">
        <f t="shared" ref="C4291:C4354" si="603">IF(OR(LEFT(B4291,1)="T",LEFT(B4291,1)="G"),"Buy","Don’t Buy")</f>
        <v>Don’t Buy</v>
      </c>
      <c r="D4291" t="str">
        <f t="shared" ref="D4291:D4354" si="604">IF(LEN(B4291)&gt;=10,"Long Name","Short Name")</f>
        <v>Long Name</v>
      </c>
      <c r="E4291">
        <v>4.2</v>
      </c>
      <c r="F4291">
        <f>IF(Q4291&lt;10,E4291+0.1,E4291)</f>
        <v>4.2</v>
      </c>
      <c r="G4291">
        <f>MIN(IF(Q4291&lt;10,E4291+0.5,E4291),5)</f>
        <v>4.2</v>
      </c>
      <c r="H4291" t="str">
        <f t="shared" ref="H4291:H4354" si="605">IF(E4291&gt;4.5,"Great Place to Work","Average Place to Work")</f>
        <v>Average Place to Work</v>
      </c>
      <c r="I4291">
        <v>123</v>
      </c>
      <c r="J4291" t="b">
        <f t="shared" ref="J4291:J4354" si="606">AND(I4291&gt;10000,E4291&gt;4)</f>
        <v>0</v>
      </c>
      <c r="K4291" t="b">
        <f>OR(E4291&gt;3.5,Q4291&lt;10)</f>
        <v>1</v>
      </c>
      <c r="L4291" t="s">
        <v>9</v>
      </c>
      <c r="M4291" t="s">
        <v>7406</v>
      </c>
      <c r="N4291" t="str">
        <f t="shared" ref="N4291:N4354" si="607">IF(OR(LEFT(M4291,9)="Banglore",LEFT(M4291,9)="Bengaluru",LEFT(M4291,7)="Chennai",Q4291&lt;10,U4291="Internet"),"Indian Silicon Valley Startups","None")</f>
        <v>None</v>
      </c>
      <c r="O4291" t="str">
        <f t="shared" ref="O4291:O4354" si="608">IF(AND(LEFT(M4291,6)="Mumbai",U4291="Financial Services"),"Bombay Finances","None")</f>
        <v>None</v>
      </c>
      <c r="P4291" t="s">
        <v>241</v>
      </c>
      <c r="Q4291" s="2">
        <f t="shared" ref="Q4291:Q4354" si="609">_xlfn.NUMBERVALUE(SUBSTITUTE(TRIM(P4291)," years old",""))</f>
        <v>13</v>
      </c>
      <c r="R4291" s="1" t="str">
        <f t="shared" ref="R4291:R4354" si="610">IF(Q4291&lt;10,"Startup","Established")</f>
        <v>Established</v>
      </c>
      <c r="S4291" s="1"/>
      <c r="T4291" t="s">
        <v>115</v>
      </c>
      <c r="U4291" t="s">
        <v>202</v>
      </c>
      <c r="V4291">
        <f t="shared" ref="V4291:V4354" si="611">IF(AND(OR(U4291=$U$7,U4291=$U$12),E4291&gt;4),1000000,IF(AND(OR(U4291=$U$7,U4291=$U$12),E4291&lt;=4),500000,IF(AND(U4291=$U$18,E4291&gt;4),800000,0)))</f>
        <v>0</v>
      </c>
    </row>
    <row r="4292" spans="1:22" x14ac:dyDescent="0.35">
      <c r="A4292">
        <v>4290</v>
      </c>
      <c r="B4292" t="s">
        <v>7407</v>
      </c>
      <c r="C4292" t="str">
        <f t="shared" si="603"/>
        <v>Don’t Buy</v>
      </c>
      <c r="D4292" t="str">
        <f t="shared" si="604"/>
        <v>Long Name</v>
      </c>
      <c r="E4292">
        <v>4.3</v>
      </c>
      <c r="F4292">
        <f>IF(Q4292&lt;10,E4292+0.1,E4292)</f>
        <v>4.3</v>
      </c>
      <c r="G4292">
        <f>MIN(IF(Q4292&lt;10,E4292+0.5,E4292),5)</f>
        <v>4.3</v>
      </c>
      <c r="H4292" t="str">
        <f t="shared" si="605"/>
        <v>Average Place to Work</v>
      </c>
      <c r="I4292">
        <v>123</v>
      </c>
      <c r="J4292" t="b">
        <f t="shared" si="606"/>
        <v>0</v>
      </c>
      <c r="K4292" t="b">
        <f>OR(E4292&gt;3.5,Q4292&lt;10)</f>
        <v>1</v>
      </c>
      <c r="L4292" t="s">
        <v>19</v>
      </c>
      <c r="M4292" t="s">
        <v>98</v>
      </c>
      <c r="N4292" t="str">
        <f t="shared" si="607"/>
        <v>None</v>
      </c>
      <c r="O4292" t="str">
        <f t="shared" si="608"/>
        <v>Bombay Finances</v>
      </c>
      <c r="P4292" t="s">
        <v>95</v>
      </c>
      <c r="Q4292" s="2">
        <f t="shared" si="609"/>
        <v>16</v>
      </c>
      <c r="R4292" s="1" t="str">
        <f t="shared" si="610"/>
        <v>Established</v>
      </c>
      <c r="S4292" s="1"/>
      <c r="T4292" t="s">
        <v>606</v>
      </c>
      <c r="U4292" t="s">
        <v>24</v>
      </c>
      <c r="V4292">
        <f t="shared" si="611"/>
        <v>1000000</v>
      </c>
    </row>
    <row r="4293" spans="1:22" x14ac:dyDescent="0.35">
      <c r="A4293">
        <v>4291</v>
      </c>
      <c r="B4293" t="s">
        <v>7408</v>
      </c>
      <c r="C4293" t="str">
        <f t="shared" si="603"/>
        <v>Don’t Buy</v>
      </c>
      <c r="D4293" t="str">
        <f t="shared" si="604"/>
        <v>Long Name</v>
      </c>
      <c r="E4293">
        <v>4.5</v>
      </c>
      <c r="F4293">
        <f>IF(Q4293&lt;10,E4293+0.1,E4293)</f>
        <v>4.5</v>
      </c>
      <c r="G4293">
        <f>MIN(IF(Q4293&lt;10,E4293+0.5,E4293),5)</f>
        <v>4.5</v>
      </c>
      <c r="H4293" t="str">
        <f t="shared" si="605"/>
        <v>Average Place to Work</v>
      </c>
      <c r="I4293">
        <v>123</v>
      </c>
      <c r="J4293" t="b">
        <f t="shared" si="606"/>
        <v>0</v>
      </c>
      <c r="K4293" t="b">
        <f>OR(E4293&gt;3.5,Q4293&lt;10)</f>
        <v>1</v>
      </c>
      <c r="L4293" t="s">
        <v>19</v>
      </c>
      <c r="M4293" t="s">
        <v>7409</v>
      </c>
      <c r="N4293" t="str">
        <f t="shared" si="607"/>
        <v>None</v>
      </c>
      <c r="O4293" t="str">
        <f t="shared" si="608"/>
        <v>None</v>
      </c>
      <c r="P4293" t="s">
        <v>44</v>
      </c>
      <c r="Q4293" s="2">
        <f t="shared" si="609"/>
        <v>25</v>
      </c>
      <c r="R4293" s="1" t="str">
        <f t="shared" si="610"/>
        <v>Established</v>
      </c>
      <c r="S4293" s="1"/>
      <c r="T4293" t="s">
        <v>598</v>
      </c>
      <c r="U4293" t="s">
        <v>1913</v>
      </c>
      <c r="V4293">
        <f t="shared" si="611"/>
        <v>0</v>
      </c>
    </row>
    <row r="4294" spans="1:22" x14ac:dyDescent="0.35">
      <c r="A4294">
        <v>4292</v>
      </c>
      <c r="B4294" t="s">
        <v>7410</v>
      </c>
      <c r="C4294" t="str">
        <f t="shared" si="603"/>
        <v>Don’t Buy</v>
      </c>
      <c r="D4294" t="str">
        <f t="shared" si="604"/>
        <v>Long Name</v>
      </c>
      <c r="E4294">
        <v>4.5</v>
      </c>
      <c r="F4294">
        <f>IF(Q4294&lt;10,E4294+0.1,E4294)</f>
        <v>4.5</v>
      </c>
      <c r="G4294">
        <f>MIN(IF(Q4294&lt;10,E4294+0.5,E4294),5)</f>
        <v>4.5</v>
      </c>
      <c r="H4294" t="str">
        <f t="shared" si="605"/>
        <v>Average Place to Work</v>
      </c>
      <c r="I4294">
        <v>123</v>
      </c>
      <c r="J4294" t="b">
        <f t="shared" si="606"/>
        <v>0</v>
      </c>
      <c r="K4294" t="b">
        <f>OR(E4294&gt;3.5,Q4294&lt;10)</f>
        <v>1</v>
      </c>
      <c r="L4294" t="s">
        <v>9</v>
      </c>
      <c r="M4294" t="s">
        <v>5097</v>
      </c>
      <c r="N4294" t="str">
        <f t="shared" si="607"/>
        <v>None</v>
      </c>
      <c r="O4294" t="str">
        <f t="shared" si="608"/>
        <v>None</v>
      </c>
      <c r="P4294" t="s">
        <v>67</v>
      </c>
      <c r="Q4294" s="2">
        <f t="shared" si="609"/>
        <v>15</v>
      </c>
      <c r="R4294" s="1" t="str">
        <f t="shared" si="610"/>
        <v>Established</v>
      </c>
      <c r="S4294" s="1"/>
      <c r="T4294" t="s">
        <v>115</v>
      </c>
      <c r="U4294" t="s">
        <v>68</v>
      </c>
      <c r="V4294">
        <f t="shared" si="611"/>
        <v>800000</v>
      </c>
    </row>
    <row r="4295" spans="1:22" x14ac:dyDescent="0.35">
      <c r="A4295">
        <v>4293</v>
      </c>
      <c r="B4295" t="s">
        <v>7411</v>
      </c>
      <c r="C4295" t="str">
        <f t="shared" si="603"/>
        <v>Don’t Buy</v>
      </c>
      <c r="D4295" t="str">
        <f t="shared" si="604"/>
        <v>Long Name</v>
      </c>
      <c r="E4295">
        <v>3.9</v>
      </c>
      <c r="F4295">
        <f>IF(Q4295&lt;10,E4295+0.1,E4295)</f>
        <v>3.9</v>
      </c>
      <c r="G4295">
        <f>MIN(IF(Q4295&lt;10,E4295+0.5,E4295),5)</f>
        <v>3.9</v>
      </c>
      <c r="H4295" t="str">
        <f t="shared" si="605"/>
        <v>Average Place to Work</v>
      </c>
      <c r="I4295">
        <v>123</v>
      </c>
      <c r="J4295" t="b">
        <f t="shared" si="606"/>
        <v>0</v>
      </c>
      <c r="K4295" t="b">
        <f>OR(E4295&gt;3.5,Q4295&lt;10)</f>
        <v>1</v>
      </c>
      <c r="L4295" t="s">
        <v>19</v>
      </c>
      <c r="M4295" t="s">
        <v>7412</v>
      </c>
      <c r="N4295" t="str">
        <f t="shared" si="607"/>
        <v>None</v>
      </c>
      <c r="O4295" t="str">
        <f t="shared" si="608"/>
        <v>None</v>
      </c>
      <c r="P4295" t="s">
        <v>335</v>
      </c>
      <c r="Q4295" s="2">
        <f t="shared" si="609"/>
        <v>73</v>
      </c>
      <c r="R4295" s="1" t="str">
        <f t="shared" si="610"/>
        <v>Established</v>
      </c>
      <c r="S4295" s="1"/>
      <c r="T4295" t="s">
        <v>115</v>
      </c>
      <c r="U4295" t="s">
        <v>893</v>
      </c>
      <c r="V4295">
        <f t="shared" si="611"/>
        <v>0</v>
      </c>
    </row>
    <row r="4296" spans="1:22" x14ac:dyDescent="0.35">
      <c r="A4296">
        <v>4294</v>
      </c>
      <c r="B4296" t="s">
        <v>7413</v>
      </c>
      <c r="C4296" t="str">
        <f t="shared" si="603"/>
        <v>Don’t Buy</v>
      </c>
      <c r="D4296" t="str">
        <f t="shared" si="604"/>
        <v>Long Name</v>
      </c>
      <c r="E4296">
        <v>4.0999999999999996</v>
      </c>
      <c r="F4296">
        <f>IF(Q4296&lt;10,E4296+0.1,E4296)</f>
        <v>4.0999999999999996</v>
      </c>
      <c r="G4296">
        <f>MIN(IF(Q4296&lt;10,E4296+0.5,E4296),5)</f>
        <v>4.0999999999999996</v>
      </c>
      <c r="H4296" t="str">
        <f t="shared" si="605"/>
        <v>Average Place to Work</v>
      </c>
      <c r="I4296">
        <v>474</v>
      </c>
      <c r="J4296" t="b">
        <f t="shared" si="606"/>
        <v>0</v>
      </c>
      <c r="K4296" t="b">
        <f>OR(E4296&gt;3.5,Q4296&lt;10)</f>
        <v>1</v>
      </c>
      <c r="L4296" t="s">
        <v>9</v>
      </c>
      <c r="M4296" t="s">
        <v>5723</v>
      </c>
      <c r="N4296" t="str">
        <f t="shared" si="607"/>
        <v>None</v>
      </c>
      <c r="O4296" t="str">
        <f t="shared" si="608"/>
        <v>None</v>
      </c>
      <c r="P4296" t="s">
        <v>67</v>
      </c>
      <c r="Q4296" s="2">
        <f t="shared" si="609"/>
        <v>15</v>
      </c>
      <c r="R4296" s="1" t="str">
        <f t="shared" si="610"/>
        <v>Established</v>
      </c>
      <c r="S4296" s="1"/>
      <c r="T4296" t="s">
        <v>606</v>
      </c>
      <c r="U4296" t="s">
        <v>919</v>
      </c>
      <c r="V4296">
        <f t="shared" si="611"/>
        <v>0</v>
      </c>
    </row>
    <row r="4297" spans="1:22" x14ac:dyDescent="0.35">
      <c r="A4297">
        <v>4295</v>
      </c>
      <c r="B4297" t="s">
        <v>7414</v>
      </c>
      <c r="C4297" t="str">
        <f t="shared" si="603"/>
        <v>Don’t Buy</v>
      </c>
      <c r="D4297" t="str">
        <f t="shared" si="604"/>
        <v>Long Name</v>
      </c>
      <c r="E4297">
        <v>4</v>
      </c>
      <c r="F4297">
        <f>IF(Q4297&lt;10,E4297+0.1,E4297)</f>
        <v>4</v>
      </c>
      <c r="G4297">
        <f>MIN(IF(Q4297&lt;10,E4297+0.5,E4297),5)</f>
        <v>4</v>
      </c>
      <c r="H4297" t="str">
        <f t="shared" si="605"/>
        <v>Average Place to Work</v>
      </c>
      <c r="I4297">
        <v>330</v>
      </c>
      <c r="J4297" t="b">
        <f t="shared" si="606"/>
        <v>0</v>
      </c>
      <c r="K4297" t="b">
        <f>OR(E4297&gt;3.5,Q4297&lt;10)</f>
        <v>1</v>
      </c>
      <c r="L4297" t="s">
        <v>19</v>
      </c>
      <c r="M4297" t="s">
        <v>6727</v>
      </c>
      <c r="N4297" t="str">
        <f t="shared" si="607"/>
        <v>None</v>
      </c>
      <c r="O4297" t="str">
        <f t="shared" si="608"/>
        <v>None</v>
      </c>
      <c r="P4297" t="s">
        <v>423</v>
      </c>
      <c r="Q4297" s="2">
        <f t="shared" si="609"/>
        <v>53</v>
      </c>
      <c r="R4297" s="1" t="str">
        <f t="shared" si="610"/>
        <v>Established</v>
      </c>
      <c r="S4297" s="1"/>
      <c r="T4297" t="s">
        <v>2426</v>
      </c>
      <c r="U4297" t="s">
        <v>255</v>
      </c>
      <c r="V4297">
        <f t="shared" si="611"/>
        <v>0</v>
      </c>
    </row>
    <row r="4298" spans="1:22" x14ac:dyDescent="0.35">
      <c r="A4298">
        <v>4296</v>
      </c>
      <c r="B4298" t="s">
        <v>7415</v>
      </c>
      <c r="C4298" t="str">
        <f t="shared" si="603"/>
        <v>Don’t Buy</v>
      </c>
      <c r="D4298" t="str">
        <f t="shared" si="604"/>
        <v>Short Name</v>
      </c>
      <c r="E4298">
        <v>4.4000000000000004</v>
      </c>
      <c r="F4298">
        <f>IF(Q4298&lt;10,E4298+0.1,E4298)</f>
        <v>4.4000000000000004</v>
      </c>
      <c r="G4298">
        <f>MIN(IF(Q4298&lt;10,E4298+0.5,E4298),5)</f>
        <v>4.4000000000000004</v>
      </c>
      <c r="H4298" t="str">
        <f t="shared" si="605"/>
        <v>Average Place to Work</v>
      </c>
      <c r="I4298">
        <v>131</v>
      </c>
      <c r="J4298" t="b">
        <f t="shared" si="606"/>
        <v>0</v>
      </c>
      <c r="K4298" t="b">
        <f>OR(E4298&gt;3.5,Q4298&lt;10)</f>
        <v>1</v>
      </c>
      <c r="L4298" t="s">
        <v>19</v>
      </c>
      <c r="M4298" t="s">
        <v>7416</v>
      </c>
      <c r="N4298" t="str">
        <f t="shared" si="607"/>
        <v>Indian Silicon Valley Startups</v>
      </c>
      <c r="O4298" t="str">
        <f t="shared" si="608"/>
        <v>None</v>
      </c>
      <c r="P4298" t="s">
        <v>67</v>
      </c>
      <c r="Q4298" s="2">
        <f t="shared" si="609"/>
        <v>15</v>
      </c>
      <c r="R4298" s="1" t="str">
        <f t="shared" si="610"/>
        <v>Established</v>
      </c>
      <c r="S4298" s="1"/>
      <c r="T4298" t="s">
        <v>60</v>
      </c>
      <c r="U4298" t="s">
        <v>36</v>
      </c>
      <c r="V4298">
        <f t="shared" si="611"/>
        <v>0</v>
      </c>
    </row>
    <row r="4299" spans="1:22" x14ac:dyDescent="0.35">
      <c r="A4299">
        <v>4297</v>
      </c>
      <c r="B4299" t="s">
        <v>7417</v>
      </c>
      <c r="C4299" t="str">
        <f t="shared" si="603"/>
        <v>Don’t Buy</v>
      </c>
      <c r="D4299" t="str">
        <f t="shared" si="604"/>
        <v>Long Name</v>
      </c>
      <c r="E4299">
        <v>4.0999999999999996</v>
      </c>
      <c r="F4299">
        <f>IF(Q4299&lt;10,E4299+0.1,E4299)</f>
        <v>4.0999999999999996</v>
      </c>
      <c r="G4299">
        <f>MIN(IF(Q4299&lt;10,E4299+0.5,E4299),5)</f>
        <v>4.0999999999999996</v>
      </c>
      <c r="H4299" t="str">
        <f t="shared" si="605"/>
        <v>Average Place to Work</v>
      </c>
      <c r="I4299">
        <v>122</v>
      </c>
      <c r="J4299" t="b">
        <f t="shared" si="606"/>
        <v>0</v>
      </c>
      <c r="K4299" t="b">
        <f>OR(E4299&gt;3.5,Q4299&lt;10)</f>
        <v>1</v>
      </c>
      <c r="L4299" t="s">
        <v>19</v>
      </c>
      <c r="M4299" t="s">
        <v>5563</v>
      </c>
      <c r="N4299" t="str">
        <f t="shared" si="607"/>
        <v>None</v>
      </c>
      <c r="O4299" t="str">
        <f t="shared" si="608"/>
        <v>None</v>
      </c>
      <c r="P4299" t="s">
        <v>67</v>
      </c>
      <c r="Q4299" s="2">
        <f t="shared" si="609"/>
        <v>15</v>
      </c>
      <c r="R4299" s="1" t="str">
        <f t="shared" si="610"/>
        <v>Established</v>
      </c>
      <c r="S4299" s="1"/>
      <c r="T4299" t="s">
        <v>598</v>
      </c>
      <c r="U4299" t="s">
        <v>2472</v>
      </c>
      <c r="V4299">
        <f t="shared" si="611"/>
        <v>0</v>
      </c>
    </row>
    <row r="4300" spans="1:22" x14ac:dyDescent="0.35">
      <c r="A4300">
        <v>4298</v>
      </c>
      <c r="B4300" t="s">
        <v>7418</v>
      </c>
      <c r="C4300" t="str">
        <f t="shared" si="603"/>
        <v>Don’t Buy</v>
      </c>
      <c r="D4300" t="str">
        <f t="shared" si="604"/>
        <v>Long Name</v>
      </c>
      <c r="E4300">
        <v>3.7</v>
      </c>
      <c r="F4300">
        <f>IF(Q4300&lt;10,E4300+0.1,E4300)</f>
        <v>3.7</v>
      </c>
      <c r="G4300">
        <f>MIN(IF(Q4300&lt;10,E4300+0.5,E4300),5)</f>
        <v>3.7</v>
      </c>
      <c r="H4300" t="str">
        <f t="shared" si="605"/>
        <v>Average Place to Work</v>
      </c>
      <c r="I4300">
        <v>122</v>
      </c>
      <c r="J4300" t="b">
        <f t="shared" si="606"/>
        <v>0</v>
      </c>
      <c r="K4300" t="b">
        <f>OR(E4300&gt;3.5,Q4300&lt;10)</f>
        <v>1</v>
      </c>
      <c r="L4300" t="s">
        <v>19</v>
      </c>
      <c r="M4300" t="s">
        <v>6910</v>
      </c>
      <c r="N4300" t="str">
        <f t="shared" si="607"/>
        <v>None</v>
      </c>
      <c r="O4300" t="str">
        <f t="shared" si="608"/>
        <v>None</v>
      </c>
      <c r="P4300" t="s">
        <v>309</v>
      </c>
      <c r="Q4300" s="2">
        <f t="shared" si="609"/>
        <v>40</v>
      </c>
      <c r="R4300" s="1" t="str">
        <f t="shared" si="610"/>
        <v>Established</v>
      </c>
      <c r="S4300" s="1"/>
      <c r="T4300" t="s">
        <v>1183</v>
      </c>
      <c r="U4300" t="s">
        <v>92</v>
      </c>
      <c r="V4300">
        <f t="shared" si="611"/>
        <v>0</v>
      </c>
    </row>
    <row r="4301" spans="1:22" x14ac:dyDescent="0.35">
      <c r="A4301">
        <v>4299</v>
      </c>
      <c r="B4301" t="s">
        <v>7419</v>
      </c>
      <c r="C4301" t="str">
        <f t="shared" si="603"/>
        <v>Don’t Buy</v>
      </c>
      <c r="D4301" t="str">
        <f t="shared" si="604"/>
        <v>Short Name</v>
      </c>
      <c r="E4301">
        <v>4.0999999999999996</v>
      </c>
      <c r="F4301">
        <f>IF(Q4301&lt;10,E4301+0.1,E4301)</f>
        <v>4.0999999999999996</v>
      </c>
      <c r="G4301">
        <f>MIN(IF(Q4301&lt;10,E4301+0.5,E4301),5)</f>
        <v>4.0999999999999996</v>
      </c>
      <c r="H4301" t="str">
        <f t="shared" si="605"/>
        <v>Average Place to Work</v>
      </c>
      <c r="I4301">
        <v>122</v>
      </c>
      <c r="J4301" t="b">
        <f t="shared" si="606"/>
        <v>0</v>
      </c>
      <c r="K4301" t="b">
        <f>OR(E4301&gt;3.5,Q4301&lt;10)</f>
        <v>1</v>
      </c>
      <c r="L4301" t="s">
        <v>19</v>
      </c>
      <c r="M4301" t="s">
        <v>7420</v>
      </c>
      <c r="N4301" t="str">
        <f t="shared" si="607"/>
        <v>None</v>
      </c>
      <c r="O4301" t="str">
        <f t="shared" si="608"/>
        <v>None</v>
      </c>
      <c r="P4301" t="s">
        <v>360</v>
      </c>
      <c r="Q4301" s="2">
        <f t="shared" si="609"/>
        <v>60</v>
      </c>
      <c r="R4301" s="1" t="str">
        <f t="shared" si="610"/>
        <v>Established</v>
      </c>
      <c r="S4301" s="1"/>
      <c r="T4301" t="s">
        <v>115</v>
      </c>
      <c r="U4301" t="s">
        <v>64</v>
      </c>
      <c r="V4301">
        <f t="shared" si="611"/>
        <v>0</v>
      </c>
    </row>
    <row r="4302" spans="1:22" x14ac:dyDescent="0.35">
      <c r="A4302">
        <v>4300</v>
      </c>
      <c r="B4302" t="s">
        <v>7421</v>
      </c>
      <c r="C4302" t="str">
        <f t="shared" si="603"/>
        <v>Don’t Buy</v>
      </c>
      <c r="D4302" t="str">
        <f t="shared" si="604"/>
        <v>Long Name</v>
      </c>
      <c r="E4302">
        <v>3.6</v>
      </c>
      <c r="F4302">
        <f>IF(Q4302&lt;10,E4302+0.1,E4302)</f>
        <v>3.6</v>
      </c>
      <c r="G4302">
        <f>MIN(IF(Q4302&lt;10,E4302+0.5,E4302),5)</f>
        <v>3.6</v>
      </c>
      <c r="H4302" t="str">
        <f t="shared" si="605"/>
        <v>Average Place to Work</v>
      </c>
      <c r="I4302">
        <v>122</v>
      </c>
      <c r="J4302" t="b">
        <f t="shared" si="606"/>
        <v>0</v>
      </c>
      <c r="K4302" t="b">
        <f>OR(E4302&gt;3.5,Q4302&lt;10)</f>
        <v>1</v>
      </c>
      <c r="L4302" t="s">
        <v>19</v>
      </c>
      <c r="M4302" t="s">
        <v>98</v>
      </c>
      <c r="N4302" t="str">
        <f t="shared" si="607"/>
        <v>None</v>
      </c>
      <c r="O4302" t="str">
        <f t="shared" si="608"/>
        <v>None</v>
      </c>
      <c r="P4302" t="s">
        <v>47</v>
      </c>
      <c r="Q4302" s="2">
        <f t="shared" si="609"/>
        <v>31</v>
      </c>
      <c r="R4302" s="1" t="str">
        <f t="shared" si="610"/>
        <v>Established</v>
      </c>
      <c r="S4302" s="1"/>
      <c r="T4302" t="s">
        <v>115</v>
      </c>
      <c r="U4302" t="s">
        <v>687</v>
      </c>
      <c r="V4302">
        <f t="shared" si="611"/>
        <v>0</v>
      </c>
    </row>
    <row r="4303" spans="1:22" x14ac:dyDescent="0.35">
      <c r="A4303">
        <v>4301</v>
      </c>
      <c r="B4303" t="s">
        <v>7422</v>
      </c>
      <c r="C4303" t="str">
        <f t="shared" si="603"/>
        <v>Don’t Buy</v>
      </c>
      <c r="D4303" t="str">
        <f t="shared" si="604"/>
        <v>Long Name</v>
      </c>
      <c r="E4303">
        <v>3.8</v>
      </c>
      <c r="F4303">
        <f>IF(Q4303&lt;10,E4303+0.1,E4303)</f>
        <v>3.8</v>
      </c>
      <c r="G4303">
        <f>MIN(IF(Q4303&lt;10,E4303+0.5,E4303),5)</f>
        <v>3.8</v>
      </c>
      <c r="H4303" t="str">
        <f t="shared" si="605"/>
        <v>Average Place to Work</v>
      </c>
      <c r="I4303">
        <v>122</v>
      </c>
      <c r="J4303" t="b">
        <f t="shared" si="606"/>
        <v>0</v>
      </c>
      <c r="K4303" t="b">
        <f>OR(E4303&gt;3.5,Q4303&lt;10)</f>
        <v>1</v>
      </c>
      <c r="L4303" t="s">
        <v>19</v>
      </c>
      <c r="M4303" t="s">
        <v>3485</v>
      </c>
      <c r="N4303" t="str">
        <f t="shared" si="607"/>
        <v>Indian Silicon Valley Startups</v>
      </c>
      <c r="O4303" t="str">
        <f t="shared" si="608"/>
        <v>None</v>
      </c>
      <c r="P4303" t="s">
        <v>95</v>
      </c>
      <c r="Q4303" s="2">
        <f t="shared" si="609"/>
        <v>16</v>
      </c>
      <c r="R4303" s="1" t="str">
        <f t="shared" si="610"/>
        <v>Established</v>
      </c>
      <c r="S4303" s="1"/>
      <c r="T4303" t="s">
        <v>2426</v>
      </c>
      <c r="U4303" t="s">
        <v>92</v>
      </c>
      <c r="V4303">
        <f t="shared" si="611"/>
        <v>0</v>
      </c>
    </row>
    <row r="4304" spans="1:22" x14ac:dyDescent="0.35">
      <c r="A4304">
        <v>4302</v>
      </c>
      <c r="B4304" t="s">
        <v>7423</v>
      </c>
      <c r="C4304" t="str">
        <f t="shared" si="603"/>
        <v>Don’t Buy</v>
      </c>
      <c r="D4304" t="str">
        <f t="shared" si="604"/>
        <v>Long Name</v>
      </c>
      <c r="E4304">
        <v>4.0999999999999996</v>
      </c>
      <c r="F4304">
        <f>IF(Q4304&lt;10,E4304+0.1,E4304)</f>
        <v>4.0999999999999996</v>
      </c>
      <c r="G4304">
        <f>MIN(IF(Q4304&lt;10,E4304+0.5,E4304),5)</f>
        <v>4.0999999999999996</v>
      </c>
      <c r="H4304" t="str">
        <f t="shared" si="605"/>
        <v>Average Place to Work</v>
      </c>
      <c r="I4304">
        <v>122</v>
      </c>
      <c r="J4304" t="b">
        <f t="shared" si="606"/>
        <v>0</v>
      </c>
      <c r="K4304" t="b">
        <f>OR(E4304&gt;3.5,Q4304&lt;10)</f>
        <v>1</v>
      </c>
      <c r="L4304" t="s">
        <v>19</v>
      </c>
      <c r="M4304" t="s">
        <v>7424</v>
      </c>
      <c r="N4304" t="str">
        <f t="shared" si="607"/>
        <v>None</v>
      </c>
      <c r="O4304" t="str">
        <f t="shared" si="608"/>
        <v>None</v>
      </c>
      <c r="P4304" t="s">
        <v>79</v>
      </c>
      <c r="Q4304" s="2">
        <f t="shared" si="609"/>
        <v>19</v>
      </c>
      <c r="R4304" s="1" t="str">
        <f t="shared" si="610"/>
        <v>Established</v>
      </c>
      <c r="S4304" s="1"/>
      <c r="T4304" t="s">
        <v>598</v>
      </c>
      <c r="U4304" t="s">
        <v>41</v>
      </c>
      <c r="V4304">
        <f t="shared" si="611"/>
        <v>0</v>
      </c>
    </row>
    <row r="4305" spans="1:22" x14ac:dyDescent="0.35">
      <c r="A4305">
        <v>4303</v>
      </c>
      <c r="B4305" t="s">
        <v>7425</v>
      </c>
      <c r="C4305" t="str">
        <f t="shared" si="603"/>
        <v>Don’t Buy</v>
      </c>
      <c r="D4305" t="str">
        <f t="shared" si="604"/>
        <v>Short Name</v>
      </c>
      <c r="E4305">
        <v>3.5</v>
      </c>
      <c r="F4305">
        <f>IF(Q4305&lt;10,E4305+0.1,E4305)</f>
        <v>3.6</v>
      </c>
      <c r="G4305">
        <f>MIN(IF(Q4305&lt;10,E4305+0.5,E4305),5)</f>
        <v>4</v>
      </c>
      <c r="H4305" t="str">
        <f t="shared" si="605"/>
        <v>Average Place to Work</v>
      </c>
      <c r="I4305">
        <v>122</v>
      </c>
      <c r="J4305" t="b">
        <f t="shared" si="606"/>
        <v>0</v>
      </c>
      <c r="K4305" t="b">
        <f>OR(E4305&gt;3.5,Q4305&lt;10)</f>
        <v>1</v>
      </c>
      <c r="L4305" t="s">
        <v>19</v>
      </c>
      <c r="M4305" t="s">
        <v>2175</v>
      </c>
      <c r="N4305" t="str">
        <f t="shared" si="607"/>
        <v>Indian Silicon Valley Startups</v>
      </c>
      <c r="O4305" t="str">
        <f t="shared" si="608"/>
        <v>None</v>
      </c>
      <c r="P4305" t="s">
        <v>269</v>
      </c>
      <c r="Q4305" s="2">
        <f t="shared" si="609"/>
        <v>9</v>
      </c>
      <c r="R4305" s="1" t="str">
        <f t="shared" si="610"/>
        <v>Startup</v>
      </c>
      <c r="S4305" s="1"/>
      <c r="T4305" t="s">
        <v>598</v>
      </c>
      <c r="U4305" t="s">
        <v>1158</v>
      </c>
      <c r="V4305">
        <f t="shared" si="611"/>
        <v>0</v>
      </c>
    </row>
    <row r="4306" spans="1:22" x14ac:dyDescent="0.35">
      <c r="A4306">
        <v>4304</v>
      </c>
      <c r="B4306" t="s">
        <v>7426</v>
      </c>
      <c r="C4306" t="str">
        <f t="shared" si="603"/>
        <v>Don’t Buy</v>
      </c>
      <c r="D4306" t="str">
        <f t="shared" si="604"/>
        <v>Short Name</v>
      </c>
      <c r="E4306">
        <v>4.3</v>
      </c>
      <c r="F4306">
        <f>IF(Q4306&lt;10,E4306+0.1,E4306)</f>
        <v>4.3</v>
      </c>
      <c r="G4306">
        <f>MIN(IF(Q4306&lt;10,E4306+0.5,E4306),5)</f>
        <v>4.3</v>
      </c>
      <c r="H4306" t="str">
        <f t="shared" si="605"/>
        <v>Average Place to Work</v>
      </c>
      <c r="I4306">
        <v>122</v>
      </c>
      <c r="J4306" t="b">
        <f t="shared" si="606"/>
        <v>0</v>
      </c>
      <c r="K4306" t="b">
        <f>OR(E4306&gt;3.5,Q4306&lt;10)</f>
        <v>1</v>
      </c>
      <c r="L4306" t="s">
        <v>19</v>
      </c>
      <c r="M4306" t="s">
        <v>5089</v>
      </c>
      <c r="N4306" t="str">
        <f t="shared" si="607"/>
        <v>None</v>
      </c>
      <c r="O4306" t="str">
        <f t="shared" si="608"/>
        <v>None</v>
      </c>
      <c r="P4306" t="s">
        <v>522</v>
      </c>
      <c r="Q4306" s="2">
        <f t="shared" si="609"/>
        <v>30</v>
      </c>
      <c r="R4306" s="1" t="str">
        <f t="shared" si="610"/>
        <v>Established</v>
      </c>
      <c r="S4306" s="1"/>
      <c r="T4306" t="s">
        <v>606</v>
      </c>
      <c r="U4306" t="s">
        <v>192</v>
      </c>
      <c r="V4306">
        <f t="shared" si="611"/>
        <v>0</v>
      </c>
    </row>
    <row r="4307" spans="1:22" x14ac:dyDescent="0.35">
      <c r="A4307">
        <v>4305</v>
      </c>
      <c r="B4307" t="s">
        <v>7427</v>
      </c>
      <c r="C4307" t="str">
        <f t="shared" si="603"/>
        <v>Don’t Buy</v>
      </c>
      <c r="D4307" t="str">
        <f t="shared" si="604"/>
        <v>Long Name</v>
      </c>
      <c r="E4307">
        <v>3.5</v>
      </c>
      <c r="F4307">
        <f>IF(Q4307&lt;10,E4307+0.1,E4307)</f>
        <v>3.5</v>
      </c>
      <c r="G4307">
        <f>MIN(IF(Q4307&lt;10,E4307+0.5,E4307),5)</f>
        <v>3.5</v>
      </c>
      <c r="H4307" t="str">
        <f t="shared" si="605"/>
        <v>Average Place to Work</v>
      </c>
      <c r="I4307">
        <v>122</v>
      </c>
      <c r="J4307" t="b">
        <f t="shared" si="606"/>
        <v>0</v>
      </c>
      <c r="K4307" t="b">
        <f>OR(E4307&gt;3.5,Q4307&lt;10)</f>
        <v>0</v>
      </c>
      <c r="L4307" t="s">
        <v>19</v>
      </c>
      <c r="M4307" t="s">
        <v>7428</v>
      </c>
      <c r="N4307" t="str">
        <f t="shared" si="607"/>
        <v>None</v>
      </c>
      <c r="O4307" t="str">
        <f t="shared" si="608"/>
        <v>None</v>
      </c>
      <c r="P4307" t="s">
        <v>603</v>
      </c>
      <c r="Q4307" s="2">
        <f t="shared" si="609"/>
        <v>51</v>
      </c>
      <c r="R4307" s="1" t="str">
        <f t="shared" si="610"/>
        <v>Established</v>
      </c>
      <c r="S4307" s="1"/>
      <c r="T4307" t="s">
        <v>1183</v>
      </c>
      <c r="U4307" t="s">
        <v>83</v>
      </c>
      <c r="V4307">
        <f t="shared" si="611"/>
        <v>0</v>
      </c>
    </row>
    <row r="4308" spans="1:22" x14ac:dyDescent="0.35">
      <c r="A4308">
        <v>4306</v>
      </c>
      <c r="B4308" t="s">
        <v>7429</v>
      </c>
      <c r="C4308" t="str">
        <f t="shared" si="603"/>
        <v>Don’t Buy</v>
      </c>
      <c r="D4308" t="str">
        <f t="shared" si="604"/>
        <v>Long Name</v>
      </c>
      <c r="E4308">
        <v>3.7</v>
      </c>
      <c r="F4308">
        <f>IF(Q4308&lt;10,E4308+0.1,E4308)</f>
        <v>3.7</v>
      </c>
      <c r="G4308">
        <f>MIN(IF(Q4308&lt;10,E4308+0.5,E4308),5)</f>
        <v>3.7</v>
      </c>
      <c r="H4308" t="str">
        <f t="shared" si="605"/>
        <v>Average Place to Work</v>
      </c>
      <c r="I4308">
        <v>122</v>
      </c>
      <c r="J4308" t="b">
        <f t="shared" si="606"/>
        <v>0</v>
      </c>
      <c r="K4308" t="b">
        <f>OR(E4308&gt;3.5,Q4308&lt;10)</f>
        <v>1</v>
      </c>
      <c r="L4308" t="s">
        <v>19</v>
      </c>
      <c r="M4308" t="s">
        <v>7430</v>
      </c>
      <c r="N4308" t="str">
        <f t="shared" si="607"/>
        <v>None</v>
      </c>
      <c r="O4308" t="str">
        <f t="shared" si="608"/>
        <v>None</v>
      </c>
      <c r="P4308" t="s">
        <v>587</v>
      </c>
      <c r="Q4308" s="2">
        <f t="shared" si="609"/>
        <v>76</v>
      </c>
      <c r="R4308" s="1" t="str">
        <f t="shared" si="610"/>
        <v>Established</v>
      </c>
      <c r="S4308" s="1"/>
      <c r="T4308" t="s">
        <v>598</v>
      </c>
      <c r="U4308" t="s">
        <v>92</v>
      </c>
      <c r="V4308">
        <f t="shared" si="611"/>
        <v>0</v>
      </c>
    </row>
    <row r="4309" spans="1:22" x14ac:dyDescent="0.35">
      <c r="A4309">
        <v>4307</v>
      </c>
      <c r="B4309" t="s">
        <v>7431</v>
      </c>
      <c r="C4309" t="str">
        <f t="shared" si="603"/>
        <v>Don’t Buy</v>
      </c>
      <c r="D4309" t="str">
        <f t="shared" si="604"/>
        <v>Long Name</v>
      </c>
      <c r="E4309">
        <v>3.5</v>
      </c>
      <c r="F4309">
        <f>IF(Q4309&lt;10,E4309+0.1,E4309)</f>
        <v>3.5</v>
      </c>
      <c r="G4309">
        <f>MIN(IF(Q4309&lt;10,E4309+0.5,E4309),5)</f>
        <v>3.5</v>
      </c>
      <c r="H4309" t="str">
        <f t="shared" si="605"/>
        <v>Average Place to Work</v>
      </c>
      <c r="I4309">
        <v>122</v>
      </c>
      <c r="J4309" t="b">
        <f t="shared" si="606"/>
        <v>0</v>
      </c>
      <c r="K4309" t="b">
        <f>OR(E4309&gt;3.5,Q4309&lt;10)</f>
        <v>0</v>
      </c>
      <c r="L4309" t="s">
        <v>9</v>
      </c>
      <c r="M4309" t="s">
        <v>7432</v>
      </c>
      <c r="N4309" t="str">
        <f t="shared" si="607"/>
        <v>None</v>
      </c>
      <c r="O4309" t="str">
        <f t="shared" si="608"/>
        <v>None</v>
      </c>
      <c r="P4309" t="s">
        <v>35</v>
      </c>
      <c r="Q4309" s="2">
        <f t="shared" si="609"/>
        <v>55</v>
      </c>
      <c r="R4309" s="1" t="str">
        <f t="shared" si="610"/>
        <v>Established</v>
      </c>
      <c r="S4309" s="1"/>
      <c r="T4309" t="s">
        <v>1146</v>
      </c>
      <c r="U4309" t="s">
        <v>24</v>
      </c>
      <c r="V4309">
        <f t="shared" si="611"/>
        <v>500000</v>
      </c>
    </row>
    <row r="4310" spans="1:22" x14ac:dyDescent="0.35">
      <c r="A4310">
        <v>4308</v>
      </c>
      <c r="B4310" t="s">
        <v>7433</v>
      </c>
      <c r="C4310" t="str">
        <f t="shared" si="603"/>
        <v>Don’t Buy</v>
      </c>
      <c r="D4310" t="str">
        <f t="shared" si="604"/>
        <v>Long Name</v>
      </c>
      <c r="E4310">
        <v>3.9</v>
      </c>
      <c r="F4310">
        <f>IF(Q4310&lt;10,E4310+0.1,E4310)</f>
        <v>3.9</v>
      </c>
      <c r="G4310">
        <f>MIN(IF(Q4310&lt;10,E4310+0.5,E4310),5)</f>
        <v>3.9</v>
      </c>
      <c r="H4310" t="str">
        <f t="shared" si="605"/>
        <v>Average Place to Work</v>
      </c>
      <c r="I4310">
        <v>122</v>
      </c>
      <c r="J4310" t="b">
        <f t="shared" si="606"/>
        <v>0</v>
      </c>
      <c r="K4310" t="b">
        <f>OR(E4310&gt;3.5,Q4310&lt;10)</f>
        <v>1</v>
      </c>
      <c r="L4310" t="s">
        <v>19</v>
      </c>
      <c r="M4310" t="s">
        <v>2761</v>
      </c>
      <c r="N4310" t="str">
        <f t="shared" si="607"/>
        <v>None</v>
      </c>
      <c r="O4310" t="str">
        <f t="shared" si="608"/>
        <v>None</v>
      </c>
      <c r="P4310" t="s">
        <v>302</v>
      </c>
      <c r="Q4310" s="2">
        <f t="shared" si="609"/>
        <v>32</v>
      </c>
      <c r="R4310" s="1" t="str">
        <f t="shared" si="610"/>
        <v>Established</v>
      </c>
      <c r="S4310" s="1"/>
      <c r="T4310" t="s">
        <v>1183</v>
      </c>
      <c r="U4310" t="s">
        <v>306</v>
      </c>
      <c r="V4310">
        <f t="shared" si="611"/>
        <v>0</v>
      </c>
    </row>
    <row r="4311" spans="1:22" x14ac:dyDescent="0.35">
      <c r="A4311">
        <v>4309</v>
      </c>
      <c r="B4311" t="s">
        <v>7434</v>
      </c>
      <c r="C4311" t="str">
        <f t="shared" si="603"/>
        <v>Don’t Buy</v>
      </c>
      <c r="D4311" t="str">
        <f t="shared" si="604"/>
        <v>Long Name</v>
      </c>
      <c r="E4311">
        <v>3.6</v>
      </c>
      <c r="F4311">
        <f>IF(Q4311&lt;10,E4311+0.1,E4311)</f>
        <v>3.6</v>
      </c>
      <c r="G4311">
        <f>MIN(IF(Q4311&lt;10,E4311+0.5,E4311),5)</f>
        <v>3.6</v>
      </c>
      <c r="H4311" t="str">
        <f t="shared" si="605"/>
        <v>Average Place to Work</v>
      </c>
      <c r="I4311">
        <v>122</v>
      </c>
      <c r="J4311" t="b">
        <f t="shared" si="606"/>
        <v>0</v>
      </c>
      <c r="K4311" t="b">
        <f>OR(E4311&gt;3.5,Q4311&lt;10)</f>
        <v>1</v>
      </c>
      <c r="L4311" t="s">
        <v>19</v>
      </c>
      <c r="M4311" t="s">
        <v>7435</v>
      </c>
      <c r="N4311" t="str">
        <f t="shared" si="607"/>
        <v>None</v>
      </c>
      <c r="O4311" t="str">
        <f t="shared" si="608"/>
        <v>None</v>
      </c>
      <c r="P4311" t="s">
        <v>1248</v>
      </c>
      <c r="Q4311" s="2">
        <f t="shared" si="609"/>
        <v>103</v>
      </c>
      <c r="R4311" s="1" t="str">
        <f t="shared" si="610"/>
        <v>Established</v>
      </c>
      <c r="S4311" s="1"/>
      <c r="T4311" t="s">
        <v>598</v>
      </c>
      <c r="U4311" t="s">
        <v>519</v>
      </c>
      <c r="V4311">
        <f t="shared" si="611"/>
        <v>0</v>
      </c>
    </row>
    <row r="4312" spans="1:22" x14ac:dyDescent="0.35">
      <c r="A4312">
        <v>4310</v>
      </c>
      <c r="B4312" t="s">
        <v>7436</v>
      </c>
      <c r="C4312" t="str">
        <f t="shared" si="603"/>
        <v>Don’t Buy</v>
      </c>
      <c r="D4312" t="str">
        <f t="shared" si="604"/>
        <v>Long Name</v>
      </c>
      <c r="E4312">
        <v>4.4000000000000004</v>
      </c>
      <c r="F4312">
        <f>IF(Q4312&lt;10,E4312+0.1,E4312)</f>
        <v>4.4000000000000004</v>
      </c>
      <c r="G4312">
        <f>MIN(IF(Q4312&lt;10,E4312+0.5,E4312),5)</f>
        <v>4.4000000000000004</v>
      </c>
      <c r="H4312" t="str">
        <f t="shared" si="605"/>
        <v>Average Place to Work</v>
      </c>
      <c r="I4312">
        <v>122</v>
      </c>
      <c r="J4312" t="b">
        <f t="shared" si="606"/>
        <v>0</v>
      </c>
      <c r="K4312" t="b">
        <f>OR(E4312&gt;3.5,Q4312&lt;10)</f>
        <v>1</v>
      </c>
      <c r="L4312" t="s">
        <v>19</v>
      </c>
      <c r="M4312" t="s">
        <v>3332</v>
      </c>
      <c r="N4312" t="str">
        <f t="shared" si="607"/>
        <v>None</v>
      </c>
      <c r="O4312" t="str">
        <f t="shared" si="608"/>
        <v>None</v>
      </c>
      <c r="P4312" t="s">
        <v>79</v>
      </c>
      <c r="Q4312" s="2">
        <f t="shared" si="609"/>
        <v>19</v>
      </c>
      <c r="R4312" s="1" t="str">
        <f t="shared" si="610"/>
        <v>Established</v>
      </c>
      <c r="S4312" s="1"/>
      <c r="T4312" t="s">
        <v>606</v>
      </c>
      <c r="U4312" t="s">
        <v>312</v>
      </c>
      <c r="V4312">
        <f t="shared" si="611"/>
        <v>0</v>
      </c>
    </row>
    <row r="4313" spans="1:22" x14ac:dyDescent="0.35">
      <c r="A4313">
        <v>4311</v>
      </c>
      <c r="B4313" t="s">
        <v>7437</v>
      </c>
      <c r="C4313" t="str">
        <f t="shared" si="603"/>
        <v>Don’t Buy</v>
      </c>
      <c r="D4313" t="str">
        <f t="shared" si="604"/>
        <v>Long Name</v>
      </c>
      <c r="E4313">
        <v>4.5</v>
      </c>
      <c r="F4313">
        <f>IF(Q4313&lt;10,E4313+0.1,E4313)</f>
        <v>4.5</v>
      </c>
      <c r="G4313">
        <f>MIN(IF(Q4313&lt;10,E4313+0.5,E4313),5)</f>
        <v>4.5</v>
      </c>
      <c r="H4313" t="str">
        <f t="shared" si="605"/>
        <v>Average Place to Work</v>
      </c>
      <c r="I4313">
        <v>122</v>
      </c>
      <c r="J4313" t="b">
        <f t="shared" si="606"/>
        <v>0</v>
      </c>
      <c r="K4313" t="b">
        <f>OR(E4313&gt;3.5,Q4313&lt;10)</f>
        <v>1</v>
      </c>
      <c r="L4313" t="s">
        <v>19</v>
      </c>
      <c r="M4313" t="s">
        <v>221</v>
      </c>
      <c r="N4313" t="str">
        <f t="shared" si="607"/>
        <v>None</v>
      </c>
      <c r="O4313" t="str">
        <f t="shared" si="608"/>
        <v>None</v>
      </c>
      <c r="P4313" t="s">
        <v>261</v>
      </c>
      <c r="Q4313" s="2">
        <f t="shared" si="609"/>
        <v>21</v>
      </c>
      <c r="R4313" s="1" t="str">
        <f t="shared" si="610"/>
        <v>Established</v>
      </c>
      <c r="S4313" s="1"/>
      <c r="T4313" t="s">
        <v>115</v>
      </c>
      <c r="U4313" t="s">
        <v>893</v>
      </c>
      <c r="V4313">
        <f t="shared" si="611"/>
        <v>0</v>
      </c>
    </row>
    <row r="4314" spans="1:22" x14ac:dyDescent="0.35">
      <c r="A4314">
        <v>4312</v>
      </c>
      <c r="B4314" t="s">
        <v>7438</v>
      </c>
      <c r="C4314" t="str">
        <f t="shared" si="603"/>
        <v>Don’t Buy</v>
      </c>
      <c r="D4314" t="str">
        <f t="shared" si="604"/>
        <v>Short Name</v>
      </c>
      <c r="E4314">
        <v>3.4</v>
      </c>
      <c r="F4314">
        <f>IF(Q4314&lt;10,E4314+0.1,E4314)</f>
        <v>3.4</v>
      </c>
      <c r="G4314">
        <f>MIN(IF(Q4314&lt;10,E4314+0.5,E4314),5)</f>
        <v>3.4</v>
      </c>
      <c r="H4314" t="str">
        <f t="shared" si="605"/>
        <v>Average Place to Work</v>
      </c>
      <c r="I4314">
        <v>122</v>
      </c>
      <c r="J4314" t="b">
        <f t="shared" si="606"/>
        <v>0</v>
      </c>
      <c r="K4314" t="b">
        <f>OR(E4314&gt;3.5,Q4314&lt;10)</f>
        <v>0</v>
      </c>
      <c r="L4314" t="s">
        <v>19</v>
      </c>
      <c r="M4314" t="s">
        <v>7439</v>
      </c>
      <c r="N4314" t="str">
        <f t="shared" si="607"/>
        <v>None</v>
      </c>
      <c r="O4314" t="str">
        <f t="shared" si="608"/>
        <v>None</v>
      </c>
      <c r="P4314" t="s">
        <v>180</v>
      </c>
      <c r="Q4314" s="2">
        <f t="shared" si="609"/>
        <v>23</v>
      </c>
      <c r="R4314" s="1" t="str">
        <f t="shared" si="610"/>
        <v>Established</v>
      </c>
      <c r="S4314" s="1"/>
      <c r="T4314" t="s">
        <v>1183</v>
      </c>
      <c r="U4314" t="s">
        <v>64</v>
      </c>
      <c r="V4314">
        <f t="shared" si="611"/>
        <v>0</v>
      </c>
    </row>
    <row r="4315" spans="1:22" x14ac:dyDescent="0.35">
      <c r="A4315">
        <v>4313</v>
      </c>
      <c r="B4315" t="s">
        <v>7440</v>
      </c>
      <c r="C4315" t="str">
        <f t="shared" si="603"/>
        <v>Don’t Buy</v>
      </c>
      <c r="D4315" t="str">
        <f t="shared" si="604"/>
        <v>Long Name</v>
      </c>
      <c r="E4315">
        <v>3.5</v>
      </c>
      <c r="F4315">
        <f>IF(Q4315&lt;10,E4315+0.1,E4315)</f>
        <v>3.5</v>
      </c>
      <c r="G4315">
        <f>MIN(IF(Q4315&lt;10,E4315+0.5,E4315),5)</f>
        <v>3.5</v>
      </c>
      <c r="H4315" t="str">
        <f t="shared" si="605"/>
        <v>Average Place to Work</v>
      </c>
      <c r="I4315">
        <v>122</v>
      </c>
      <c r="J4315" t="b">
        <f t="shared" si="606"/>
        <v>0</v>
      </c>
      <c r="K4315" t="b">
        <f>OR(E4315&gt;3.5,Q4315&lt;10)</f>
        <v>0</v>
      </c>
      <c r="L4315" t="s">
        <v>9</v>
      </c>
      <c r="M4315" t="s">
        <v>7441</v>
      </c>
      <c r="N4315" t="str">
        <f t="shared" si="607"/>
        <v>None</v>
      </c>
      <c r="O4315" t="str">
        <f t="shared" si="608"/>
        <v>None</v>
      </c>
      <c r="P4315" t="s">
        <v>114</v>
      </c>
      <c r="Q4315" s="2">
        <f t="shared" si="609"/>
        <v>11</v>
      </c>
      <c r="R4315" s="1" t="str">
        <f t="shared" si="610"/>
        <v>Established</v>
      </c>
      <c r="S4315" s="1"/>
      <c r="T4315" t="s">
        <v>1183</v>
      </c>
      <c r="U4315" t="s">
        <v>1427</v>
      </c>
      <c r="V4315">
        <f t="shared" si="611"/>
        <v>0</v>
      </c>
    </row>
    <row r="4316" spans="1:22" x14ac:dyDescent="0.35">
      <c r="A4316">
        <v>4314</v>
      </c>
      <c r="B4316" t="s">
        <v>7442</v>
      </c>
      <c r="C4316" t="str">
        <f t="shared" si="603"/>
        <v>Don’t Buy</v>
      </c>
      <c r="D4316" t="str">
        <f t="shared" si="604"/>
        <v>Long Name</v>
      </c>
      <c r="E4316">
        <v>4.2</v>
      </c>
      <c r="F4316">
        <f>IF(Q4316&lt;10,E4316+0.1,E4316)</f>
        <v>4.2</v>
      </c>
      <c r="G4316">
        <f>MIN(IF(Q4316&lt;10,E4316+0.5,E4316),5)</f>
        <v>4.2</v>
      </c>
      <c r="H4316" t="str">
        <f t="shared" si="605"/>
        <v>Average Place to Work</v>
      </c>
      <c r="I4316">
        <v>122</v>
      </c>
      <c r="J4316" t="b">
        <f t="shared" si="606"/>
        <v>0</v>
      </c>
      <c r="K4316" t="b">
        <f>OR(E4316&gt;3.5,Q4316&lt;10)</f>
        <v>1</v>
      </c>
      <c r="L4316" t="s">
        <v>19</v>
      </c>
      <c r="M4316" t="s">
        <v>5293</v>
      </c>
      <c r="N4316" t="str">
        <f t="shared" si="607"/>
        <v>None</v>
      </c>
      <c r="O4316" t="str">
        <f t="shared" si="608"/>
        <v>None</v>
      </c>
      <c r="P4316" t="s">
        <v>180</v>
      </c>
      <c r="Q4316" s="2">
        <f t="shared" si="609"/>
        <v>23</v>
      </c>
      <c r="R4316" s="1" t="str">
        <f t="shared" si="610"/>
        <v>Established</v>
      </c>
      <c r="S4316" s="1"/>
      <c r="T4316" t="s">
        <v>115</v>
      </c>
      <c r="U4316" t="s">
        <v>255</v>
      </c>
      <c r="V4316">
        <f t="shared" si="611"/>
        <v>0</v>
      </c>
    </row>
    <row r="4317" spans="1:22" x14ac:dyDescent="0.35">
      <c r="A4317">
        <v>4315</v>
      </c>
      <c r="B4317" t="s">
        <v>7443</v>
      </c>
      <c r="C4317" t="str">
        <f t="shared" si="603"/>
        <v>Don’t Buy</v>
      </c>
      <c r="D4317" t="str">
        <f t="shared" si="604"/>
        <v>Long Name</v>
      </c>
      <c r="E4317">
        <v>4.3</v>
      </c>
      <c r="F4317">
        <f>IF(Q4317&lt;10,E4317+0.1,E4317)</f>
        <v>4.3</v>
      </c>
      <c r="G4317">
        <f>MIN(IF(Q4317&lt;10,E4317+0.5,E4317),5)</f>
        <v>4.3</v>
      </c>
      <c r="H4317" t="str">
        <f t="shared" si="605"/>
        <v>Average Place to Work</v>
      </c>
      <c r="I4317">
        <v>122</v>
      </c>
      <c r="J4317" t="b">
        <f t="shared" si="606"/>
        <v>0</v>
      </c>
      <c r="K4317" t="b">
        <f>OR(E4317&gt;3.5,Q4317&lt;10)</f>
        <v>1</v>
      </c>
      <c r="L4317" t="s">
        <v>19</v>
      </c>
      <c r="M4317" t="s">
        <v>7444</v>
      </c>
      <c r="N4317" t="str">
        <f t="shared" si="607"/>
        <v>None</v>
      </c>
      <c r="O4317" t="str">
        <f t="shared" si="608"/>
        <v>None</v>
      </c>
      <c r="P4317" t="s">
        <v>111</v>
      </c>
      <c r="Q4317" s="2">
        <f t="shared" si="609"/>
        <v>22</v>
      </c>
      <c r="R4317" s="1" t="str">
        <f t="shared" si="610"/>
        <v>Established</v>
      </c>
      <c r="S4317" s="1"/>
      <c r="T4317" t="s">
        <v>115</v>
      </c>
      <c r="U4317" t="s">
        <v>455</v>
      </c>
      <c r="V4317">
        <f t="shared" si="611"/>
        <v>0</v>
      </c>
    </row>
    <row r="4318" spans="1:22" x14ac:dyDescent="0.35">
      <c r="A4318">
        <v>4316</v>
      </c>
      <c r="B4318" t="s">
        <v>7445</v>
      </c>
      <c r="C4318" t="str">
        <f t="shared" si="603"/>
        <v>Don’t Buy</v>
      </c>
      <c r="D4318" t="str">
        <f t="shared" si="604"/>
        <v>Short Name</v>
      </c>
      <c r="E4318">
        <v>3.7</v>
      </c>
      <c r="F4318">
        <f>IF(Q4318&lt;10,E4318+0.1,E4318)</f>
        <v>3.7</v>
      </c>
      <c r="G4318">
        <f>MIN(IF(Q4318&lt;10,E4318+0.5,E4318),5)</f>
        <v>3.7</v>
      </c>
      <c r="H4318" t="str">
        <f t="shared" si="605"/>
        <v>Average Place to Work</v>
      </c>
      <c r="I4318">
        <v>122</v>
      </c>
      <c r="J4318" t="b">
        <f t="shared" si="606"/>
        <v>0</v>
      </c>
      <c r="K4318" t="b">
        <f>OR(E4318&gt;3.5,Q4318&lt;10)</f>
        <v>1</v>
      </c>
      <c r="M4318" t="s">
        <v>7446</v>
      </c>
      <c r="N4318" t="str">
        <f t="shared" si="607"/>
        <v>None</v>
      </c>
      <c r="O4318" t="str">
        <f t="shared" si="608"/>
        <v>None</v>
      </c>
      <c r="P4318" t="s">
        <v>111</v>
      </c>
      <c r="Q4318" s="2">
        <f t="shared" si="609"/>
        <v>22</v>
      </c>
      <c r="R4318" s="1" t="str">
        <f t="shared" si="610"/>
        <v>Established</v>
      </c>
      <c r="S4318" s="1"/>
      <c r="U4318" t="s">
        <v>2815</v>
      </c>
      <c r="V4318">
        <f t="shared" si="611"/>
        <v>0</v>
      </c>
    </row>
    <row r="4319" spans="1:22" x14ac:dyDescent="0.35">
      <c r="A4319">
        <v>4317</v>
      </c>
      <c r="B4319" t="s">
        <v>7447</v>
      </c>
      <c r="C4319" t="str">
        <f t="shared" si="603"/>
        <v>Don’t Buy</v>
      </c>
      <c r="D4319" t="str">
        <f t="shared" si="604"/>
        <v>Short Name</v>
      </c>
      <c r="E4319">
        <v>4.0999999999999996</v>
      </c>
      <c r="F4319">
        <f>IF(Q4319&lt;10,E4319+0.1,E4319)</f>
        <v>4.0999999999999996</v>
      </c>
      <c r="G4319">
        <f>MIN(IF(Q4319&lt;10,E4319+0.5,E4319),5)</f>
        <v>4.0999999999999996</v>
      </c>
      <c r="H4319" t="str">
        <f t="shared" si="605"/>
        <v>Average Place to Work</v>
      </c>
      <c r="I4319">
        <v>122</v>
      </c>
      <c r="J4319" t="b">
        <f t="shared" si="606"/>
        <v>0</v>
      </c>
      <c r="K4319" t="b">
        <f>OR(E4319&gt;3.5,Q4319&lt;10)</f>
        <v>1</v>
      </c>
      <c r="M4319" t="s">
        <v>7448</v>
      </c>
      <c r="N4319" t="str">
        <f t="shared" si="607"/>
        <v>None</v>
      </c>
      <c r="O4319" t="str">
        <f t="shared" si="608"/>
        <v>None</v>
      </c>
      <c r="P4319" t="s">
        <v>292</v>
      </c>
      <c r="Q4319" s="2">
        <f t="shared" si="609"/>
        <v>38</v>
      </c>
      <c r="R4319" s="1" t="str">
        <f t="shared" si="610"/>
        <v>Established</v>
      </c>
      <c r="S4319" s="1"/>
      <c r="U4319" t="s">
        <v>41</v>
      </c>
      <c r="V4319">
        <f t="shared" si="611"/>
        <v>0</v>
      </c>
    </row>
    <row r="4320" spans="1:22" x14ac:dyDescent="0.35">
      <c r="A4320">
        <v>4318</v>
      </c>
      <c r="B4320" t="s">
        <v>7449</v>
      </c>
      <c r="C4320" t="str">
        <f t="shared" si="603"/>
        <v>Don’t Buy</v>
      </c>
      <c r="D4320" t="str">
        <f t="shared" si="604"/>
        <v>Long Name</v>
      </c>
      <c r="E4320">
        <v>4</v>
      </c>
      <c r="F4320">
        <f>IF(Q4320&lt;10,E4320+0.1,E4320)</f>
        <v>4.0999999999999996</v>
      </c>
      <c r="G4320">
        <f>MIN(IF(Q4320&lt;10,E4320+0.5,E4320),5)</f>
        <v>4.5</v>
      </c>
      <c r="H4320" t="str">
        <f t="shared" si="605"/>
        <v>Average Place to Work</v>
      </c>
      <c r="I4320">
        <v>122</v>
      </c>
      <c r="J4320" t="b">
        <f t="shared" si="606"/>
        <v>0</v>
      </c>
      <c r="K4320" t="b">
        <f>OR(E4320&gt;3.5,Q4320&lt;10)</f>
        <v>1</v>
      </c>
      <c r="M4320" t="s">
        <v>7450</v>
      </c>
      <c r="N4320" t="str">
        <f t="shared" si="607"/>
        <v>Indian Silicon Valley Startups</v>
      </c>
      <c r="O4320" t="str">
        <f t="shared" si="608"/>
        <v>None</v>
      </c>
      <c r="P4320" t="s">
        <v>502</v>
      </c>
      <c r="Q4320" s="2">
        <f t="shared" si="609"/>
        <v>8</v>
      </c>
      <c r="R4320" s="1" t="str">
        <f t="shared" si="610"/>
        <v>Startup</v>
      </c>
      <c r="S4320" s="1"/>
      <c r="U4320" t="s">
        <v>687</v>
      </c>
      <c r="V4320">
        <f t="shared" si="611"/>
        <v>0</v>
      </c>
    </row>
    <row r="4321" spans="1:22" x14ac:dyDescent="0.35">
      <c r="A4321">
        <v>4319</v>
      </c>
      <c r="B4321" t="s">
        <v>7449</v>
      </c>
      <c r="C4321" t="str">
        <f t="shared" si="603"/>
        <v>Don’t Buy</v>
      </c>
      <c r="D4321" t="str">
        <f t="shared" si="604"/>
        <v>Long Name</v>
      </c>
      <c r="E4321">
        <v>4</v>
      </c>
      <c r="F4321">
        <f>IF(Q4321&lt;10,E4321+0.1,E4321)</f>
        <v>4.0999999999999996</v>
      </c>
      <c r="G4321">
        <f>MIN(IF(Q4321&lt;10,E4321+0.5,E4321),5)</f>
        <v>4.5</v>
      </c>
      <c r="H4321" t="str">
        <f t="shared" si="605"/>
        <v>Average Place to Work</v>
      </c>
      <c r="I4321">
        <v>122</v>
      </c>
      <c r="J4321" t="b">
        <f t="shared" si="606"/>
        <v>0</v>
      </c>
      <c r="K4321" t="b">
        <f>OR(E4321&gt;3.5,Q4321&lt;10)</f>
        <v>1</v>
      </c>
      <c r="M4321" t="s">
        <v>7450</v>
      </c>
      <c r="N4321" t="str">
        <f t="shared" si="607"/>
        <v>Indian Silicon Valley Startups</v>
      </c>
      <c r="O4321" t="str">
        <f t="shared" si="608"/>
        <v>None</v>
      </c>
      <c r="P4321" t="s">
        <v>502</v>
      </c>
      <c r="Q4321" s="2">
        <f t="shared" si="609"/>
        <v>8</v>
      </c>
      <c r="R4321" s="1" t="str">
        <f t="shared" si="610"/>
        <v>Startup</v>
      </c>
      <c r="S4321" s="1"/>
      <c r="U4321" t="s">
        <v>687</v>
      </c>
      <c r="V4321">
        <f t="shared" si="611"/>
        <v>0</v>
      </c>
    </row>
    <row r="4322" spans="1:22" x14ac:dyDescent="0.35">
      <c r="A4322">
        <v>4320</v>
      </c>
      <c r="B4322" t="s">
        <v>7445</v>
      </c>
      <c r="C4322" t="str">
        <f t="shared" si="603"/>
        <v>Don’t Buy</v>
      </c>
      <c r="D4322" t="str">
        <f t="shared" si="604"/>
        <v>Short Name</v>
      </c>
      <c r="E4322">
        <v>3.7</v>
      </c>
      <c r="F4322">
        <f>IF(Q4322&lt;10,E4322+0.1,E4322)</f>
        <v>3.7</v>
      </c>
      <c r="G4322">
        <f>MIN(IF(Q4322&lt;10,E4322+0.5,E4322),5)</f>
        <v>3.7</v>
      </c>
      <c r="H4322" t="str">
        <f t="shared" si="605"/>
        <v>Average Place to Work</v>
      </c>
      <c r="I4322">
        <v>122</v>
      </c>
      <c r="J4322" t="b">
        <f t="shared" si="606"/>
        <v>0</v>
      </c>
      <c r="K4322" t="b">
        <f>OR(E4322&gt;3.5,Q4322&lt;10)</f>
        <v>1</v>
      </c>
      <c r="M4322" t="s">
        <v>7446</v>
      </c>
      <c r="N4322" t="str">
        <f t="shared" si="607"/>
        <v>None</v>
      </c>
      <c r="O4322" t="str">
        <f t="shared" si="608"/>
        <v>None</v>
      </c>
      <c r="P4322" t="s">
        <v>111</v>
      </c>
      <c r="Q4322" s="2">
        <f t="shared" si="609"/>
        <v>22</v>
      </c>
      <c r="R4322" s="1" t="str">
        <f t="shared" si="610"/>
        <v>Established</v>
      </c>
      <c r="S4322" s="1"/>
      <c r="U4322" t="s">
        <v>2815</v>
      </c>
      <c r="V4322">
        <f t="shared" si="611"/>
        <v>0</v>
      </c>
    </row>
    <row r="4323" spans="1:22" x14ac:dyDescent="0.35">
      <c r="A4323">
        <v>4321</v>
      </c>
      <c r="B4323" t="s">
        <v>7451</v>
      </c>
      <c r="C4323" t="str">
        <f t="shared" si="603"/>
        <v>Don’t Buy</v>
      </c>
      <c r="D4323" t="str">
        <f t="shared" si="604"/>
        <v>Long Name</v>
      </c>
      <c r="E4323">
        <v>3.9</v>
      </c>
      <c r="F4323">
        <f>IF(Q4323&lt;10,E4323+0.1,E4323)</f>
        <v>3.9</v>
      </c>
      <c r="G4323">
        <f>MIN(IF(Q4323&lt;10,E4323+0.5,E4323),5)</f>
        <v>3.9</v>
      </c>
      <c r="H4323" t="str">
        <f t="shared" si="605"/>
        <v>Average Place to Work</v>
      </c>
      <c r="I4323">
        <v>122</v>
      </c>
      <c r="J4323" t="b">
        <f t="shared" si="606"/>
        <v>0</v>
      </c>
      <c r="K4323" t="b">
        <f>OR(E4323&gt;3.5,Q4323&lt;10)</f>
        <v>1</v>
      </c>
      <c r="M4323" t="s">
        <v>3807</v>
      </c>
      <c r="N4323" t="str">
        <f t="shared" si="607"/>
        <v>None</v>
      </c>
      <c r="O4323" t="str">
        <f t="shared" si="608"/>
        <v>None</v>
      </c>
      <c r="P4323" t="s">
        <v>114</v>
      </c>
      <c r="Q4323" s="2">
        <f t="shared" si="609"/>
        <v>11</v>
      </c>
      <c r="R4323" s="1" t="str">
        <f t="shared" si="610"/>
        <v>Established</v>
      </c>
      <c r="S4323" s="1"/>
      <c r="U4323" t="s">
        <v>687</v>
      </c>
      <c r="V4323">
        <f t="shared" si="611"/>
        <v>0</v>
      </c>
    </row>
    <row r="4324" spans="1:22" x14ac:dyDescent="0.35">
      <c r="A4324">
        <v>4322</v>
      </c>
      <c r="B4324" t="s">
        <v>7452</v>
      </c>
      <c r="C4324" t="str">
        <f t="shared" si="603"/>
        <v>Don’t Buy</v>
      </c>
      <c r="D4324" t="str">
        <f t="shared" si="604"/>
        <v>Long Name</v>
      </c>
      <c r="E4324">
        <v>3.9</v>
      </c>
      <c r="F4324">
        <f>IF(Q4324&lt;10,E4324+0.1,E4324)</f>
        <v>4</v>
      </c>
      <c r="G4324">
        <f>MIN(IF(Q4324&lt;10,E4324+0.5,E4324),5)</f>
        <v>4.4000000000000004</v>
      </c>
      <c r="H4324" t="str">
        <f t="shared" si="605"/>
        <v>Average Place to Work</v>
      </c>
      <c r="I4324">
        <v>122</v>
      </c>
      <c r="J4324" t="b">
        <f t="shared" si="606"/>
        <v>0</v>
      </c>
      <c r="K4324" t="b">
        <f>OR(E4324&gt;3.5,Q4324&lt;10)</f>
        <v>1</v>
      </c>
      <c r="M4324" t="s">
        <v>7453</v>
      </c>
      <c r="N4324" t="str">
        <f t="shared" si="607"/>
        <v>Indian Silicon Valley Startups</v>
      </c>
      <c r="O4324" t="str">
        <f t="shared" si="608"/>
        <v>None</v>
      </c>
      <c r="Q4324" s="2">
        <f t="shared" si="609"/>
        <v>0</v>
      </c>
      <c r="R4324" s="1" t="str">
        <f t="shared" si="610"/>
        <v>Startup</v>
      </c>
      <c r="S4324" s="1"/>
      <c r="U4324" t="s">
        <v>64</v>
      </c>
      <c r="V4324">
        <f t="shared" si="611"/>
        <v>0</v>
      </c>
    </row>
    <row r="4325" spans="1:22" x14ac:dyDescent="0.35">
      <c r="A4325">
        <v>4323</v>
      </c>
      <c r="B4325" t="s">
        <v>7454</v>
      </c>
      <c r="C4325" t="str">
        <f t="shared" si="603"/>
        <v>Buy</v>
      </c>
      <c r="D4325" t="str">
        <f t="shared" si="604"/>
        <v>Long Name</v>
      </c>
      <c r="E4325">
        <v>3.8</v>
      </c>
      <c r="F4325">
        <f>IF(Q4325&lt;10,E4325+0.1,E4325)</f>
        <v>3.8</v>
      </c>
      <c r="G4325">
        <f>MIN(IF(Q4325&lt;10,E4325+0.5,E4325),5)</f>
        <v>3.8</v>
      </c>
      <c r="H4325" t="str">
        <f t="shared" si="605"/>
        <v>Average Place to Work</v>
      </c>
      <c r="I4325">
        <v>122</v>
      </c>
      <c r="J4325" t="b">
        <f t="shared" si="606"/>
        <v>0</v>
      </c>
      <c r="K4325" t="b">
        <f>OR(E4325&gt;3.5,Q4325&lt;10)</f>
        <v>1</v>
      </c>
      <c r="L4325" t="s">
        <v>19</v>
      </c>
      <c r="M4325" t="s">
        <v>5447</v>
      </c>
      <c r="N4325" t="str">
        <f t="shared" si="607"/>
        <v>None</v>
      </c>
      <c r="O4325" t="str">
        <f t="shared" si="608"/>
        <v>None</v>
      </c>
      <c r="P4325" t="s">
        <v>833</v>
      </c>
      <c r="Q4325" s="2">
        <f t="shared" si="609"/>
        <v>52</v>
      </c>
      <c r="R4325" s="1" t="str">
        <f t="shared" si="610"/>
        <v>Established</v>
      </c>
      <c r="S4325" s="1"/>
      <c r="T4325" t="s">
        <v>606</v>
      </c>
      <c r="U4325" t="s">
        <v>530</v>
      </c>
      <c r="V4325">
        <f t="shared" si="611"/>
        <v>0</v>
      </c>
    </row>
    <row r="4326" spans="1:22" x14ac:dyDescent="0.35">
      <c r="A4326">
        <v>4324</v>
      </c>
      <c r="B4326" t="s">
        <v>7455</v>
      </c>
      <c r="C4326" t="str">
        <f t="shared" si="603"/>
        <v>Don’t Buy</v>
      </c>
      <c r="D4326" t="str">
        <f t="shared" si="604"/>
        <v>Long Name</v>
      </c>
      <c r="E4326">
        <v>3.9</v>
      </c>
      <c r="F4326">
        <f>IF(Q4326&lt;10,E4326+0.1,E4326)</f>
        <v>3.9</v>
      </c>
      <c r="G4326">
        <f>MIN(IF(Q4326&lt;10,E4326+0.5,E4326),5)</f>
        <v>3.9</v>
      </c>
      <c r="H4326" t="str">
        <f t="shared" si="605"/>
        <v>Average Place to Work</v>
      </c>
      <c r="I4326">
        <v>122</v>
      </c>
      <c r="J4326" t="b">
        <f t="shared" si="606"/>
        <v>0</v>
      </c>
      <c r="K4326" t="b">
        <f>OR(E4326&gt;3.5,Q4326&lt;10)</f>
        <v>1</v>
      </c>
      <c r="L4326" t="s">
        <v>19</v>
      </c>
      <c r="M4326" t="s">
        <v>7456</v>
      </c>
      <c r="N4326" t="str">
        <f t="shared" si="607"/>
        <v>None</v>
      </c>
      <c r="O4326" t="str">
        <f t="shared" si="608"/>
        <v>None</v>
      </c>
      <c r="P4326" t="s">
        <v>86</v>
      </c>
      <c r="Q4326" s="2">
        <f t="shared" si="609"/>
        <v>27</v>
      </c>
      <c r="R4326" s="1" t="str">
        <f t="shared" si="610"/>
        <v>Established</v>
      </c>
      <c r="S4326" s="1"/>
      <c r="T4326" t="s">
        <v>606</v>
      </c>
      <c r="U4326" t="s">
        <v>826</v>
      </c>
      <c r="V4326">
        <f t="shared" si="611"/>
        <v>0</v>
      </c>
    </row>
    <row r="4327" spans="1:22" x14ac:dyDescent="0.35">
      <c r="A4327">
        <v>4325</v>
      </c>
      <c r="B4327" t="s">
        <v>7457</v>
      </c>
      <c r="C4327" t="str">
        <f t="shared" si="603"/>
        <v>Don’t Buy</v>
      </c>
      <c r="D4327" t="str">
        <f t="shared" si="604"/>
        <v>Long Name</v>
      </c>
      <c r="E4327">
        <v>4.3</v>
      </c>
      <c r="F4327">
        <f>IF(Q4327&lt;10,E4327+0.1,E4327)</f>
        <v>4.3</v>
      </c>
      <c r="G4327">
        <f>MIN(IF(Q4327&lt;10,E4327+0.5,E4327),5)</f>
        <v>4.3</v>
      </c>
      <c r="H4327" t="str">
        <f t="shared" si="605"/>
        <v>Average Place to Work</v>
      </c>
      <c r="I4327">
        <v>121</v>
      </c>
      <c r="J4327" t="b">
        <f t="shared" si="606"/>
        <v>0</v>
      </c>
      <c r="K4327" t="b">
        <f>OR(E4327&gt;3.5,Q4327&lt;10)</f>
        <v>1</v>
      </c>
      <c r="L4327" t="s">
        <v>19</v>
      </c>
      <c r="M4327" t="s">
        <v>7458</v>
      </c>
      <c r="N4327" t="str">
        <f t="shared" si="607"/>
        <v>None</v>
      </c>
      <c r="O4327" t="str">
        <f t="shared" si="608"/>
        <v>None</v>
      </c>
      <c r="P4327" t="s">
        <v>79</v>
      </c>
      <c r="Q4327" s="2">
        <f t="shared" si="609"/>
        <v>19</v>
      </c>
      <c r="R4327" s="1" t="str">
        <f t="shared" si="610"/>
        <v>Established</v>
      </c>
      <c r="S4327" s="1"/>
      <c r="T4327" t="s">
        <v>115</v>
      </c>
      <c r="U4327" t="s">
        <v>17</v>
      </c>
      <c r="V4327">
        <f t="shared" si="611"/>
        <v>1000000</v>
      </c>
    </row>
    <row r="4328" spans="1:22" x14ac:dyDescent="0.35">
      <c r="A4328">
        <v>4326</v>
      </c>
      <c r="B4328" t="s">
        <v>7459</v>
      </c>
      <c r="C4328" t="str">
        <f t="shared" si="603"/>
        <v>Don’t Buy</v>
      </c>
      <c r="D4328" t="str">
        <f t="shared" si="604"/>
        <v>Long Name</v>
      </c>
      <c r="E4328">
        <v>3.9</v>
      </c>
      <c r="F4328">
        <f>IF(Q4328&lt;10,E4328+0.1,E4328)</f>
        <v>3.9</v>
      </c>
      <c r="G4328">
        <f>MIN(IF(Q4328&lt;10,E4328+0.5,E4328),5)</f>
        <v>3.9</v>
      </c>
      <c r="H4328" t="str">
        <f t="shared" si="605"/>
        <v>Average Place to Work</v>
      </c>
      <c r="I4328">
        <v>121</v>
      </c>
      <c r="J4328" t="b">
        <f t="shared" si="606"/>
        <v>0</v>
      </c>
      <c r="K4328" t="b">
        <f>OR(E4328&gt;3.5,Q4328&lt;10)</f>
        <v>1</v>
      </c>
      <c r="L4328" t="s">
        <v>9</v>
      </c>
      <c r="M4328" t="s">
        <v>3548</v>
      </c>
      <c r="N4328" t="str">
        <f t="shared" si="607"/>
        <v>None</v>
      </c>
      <c r="O4328" t="str">
        <f t="shared" si="608"/>
        <v>None</v>
      </c>
      <c r="P4328" t="s">
        <v>16</v>
      </c>
      <c r="Q4328" s="2">
        <f t="shared" si="609"/>
        <v>33</v>
      </c>
      <c r="R4328" s="1" t="str">
        <f t="shared" si="610"/>
        <v>Established</v>
      </c>
      <c r="S4328" s="1"/>
      <c r="T4328" t="s">
        <v>1183</v>
      </c>
      <c r="U4328" t="s">
        <v>137</v>
      </c>
      <c r="V4328">
        <f t="shared" si="611"/>
        <v>0</v>
      </c>
    </row>
    <row r="4329" spans="1:22" x14ac:dyDescent="0.35">
      <c r="A4329">
        <v>4327</v>
      </c>
      <c r="B4329" t="s">
        <v>7460</v>
      </c>
      <c r="C4329" t="str">
        <f t="shared" si="603"/>
        <v>Don’t Buy</v>
      </c>
      <c r="D4329" t="str">
        <f t="shared" si="604"/>
        <v>Short Name</v>
      </c>
      <c r="E4329">
        <v>3.9</v>
      </c>
      <c r="F4329">
        <f>IF(Q4329&lt;10,E4329+0.1,E4329)</f>
        <v>3.9</v>
      </c>
      <c r="G4329">
        <f>MIN(IF(Q4329&lt;10,E4329+0.5,E4329),5)</f>
        <v>3.9</v>
      </c>
      <c r="H4329" t="str">
        <f t="shared" si="605"/>
        <v>Average Place to Work</v>
      </c>
      <c r="I4329">
        <v>121</v>
      </c>
      <c r="J4329" t="b">
        <f t="shared" si="606"/>
        <v>0</v>
      </c>
      <c r="K4329" t="b">
        <f>OR(E4329&gt;3.5,Q4329&lt;10)</f>
        <v>1</v>
      </c>
      <c r="L4329" t="s">
        <v>19</v>
      </c>
      <c r="M4329" t="s">
        <v>7461</v>
      </c>
      <c r="N4329" t="str">
        <f t="shared" si="607"/>
        <v>None</v>
      </c>
      <c r="O4329" t="str">
        <f t="shared" si="608"/>
        <v>None</v>
      </c>
      <c r="P4329" t="s">
        <v>626</v>
      </c>
      <c r="Q4329" s="2">
        <f t="shared" si="609"/>
        <v>17</v>
      </c>
      <c r="R4329" s="1" t="str">
        <f t="shared" si="610"/>
        <v>Established</v>
      </c>
      <c r="S4329" s="1"/>
      <c r="T4329" t="s">
        <v>598</v>
      </c>
      <c r="U4329" t="s">
        <v>56</v>
      </c>
      <c r="V4329">
        <f t="shared" si="611"/>
        <v>0</v>
      </c>
    </row>
    <row r="4330" spans="1:22" x14ac:dyDescent="0.35">
      <c r="A4330">
        <v>4328</v>
      </c>
      <c r="B4330" t="s">
        <v>7462</v>
      </c>
      <c r="C4330" t="str">
        <f t="shared" si="603"/>
        <v>Don’t Buy</v>
      </c>
      <c r="D4330" t="str">
        <f t="shared" si="604"/>
        <v>Long Name</v>
      </c>
      <c r="E4330">
        <v>4.0999999999999996</v>
      </c>
      <c r="F4330">
        <f>IF(Q4330&lt;10,E4330+0.1,E4330)</f>
        <v>4.0999999999999996</v>
      </c>
      <c r="G4330">
        <f>MIN(IF(Q4330&lt;10,E4330+0.5,E4330),5)</f>
        <v>4.0999999999999996</v>
      </c>
      <c r="H4330" t="str">
        <f t="shared" si="605"/>
        <v>Average Place to Work</v>
      </c>
      <c r="I4330">
        <v>121</v>
      </c>
      <c r="J4330" t="b">
        <f t="shared" si="606"/>
        <v>0</v>
      </c>
      <c r="K4330" t="b">
        <f>OR(E4330&gt;3.5,Q4330&lt;10)</f>
        <v>1</v>
      </c>
      <c r="L4330" t="s">
        <v>19</v>
      </c>
      <c r="M4330" t="s">
        <v>4335</v>
      </c>
      <c r="N4330" t="str">
        <f t="shared" si="607"/>
        <v>None</v>
      </c>
      <c r="O4330" t="str">
        <f t="shared" si="608"/>
        <v>None</v>
      </c>
      <c r="P4330" t="s">
        <v>79</v>
      </c>
      <c r="Q4330" s="2">
        <f t="shared" si="609"/>
        <v>19</v>
      </c>
      <c r="R4330" s="1" t="str">
        <f t="shared" si="610"/>
        <v>Established</v>
      </c>
      <c r="S4330" s="1"/>
      <c r="T4330" t="s">
        <v>598</v>
      </c>
      <c r="U4330" t="s">
        <v>1158</v>
      </c>
      <c r="V4330">
        <f t="shared" si="611"/>
        <v>0</v>
      </c>
    </row>
    <row r="4331" spans="1:22" x14ac:dyDescent="0.35">
      <c r="A4331">
        <v>4329</v>
      </c>
      <c r="B4331" t="s">
        <v>7463</v>
      </c>
      <c r="C4331" t="str">
        <f t="shared" si="603"/>
        <v>Don’t Buy</v>
      </c>
      <c r="D4331" t="str">
        <f t="shared" si="604"/>
        <v>Short Name</v>
      </c>
      <c r="E4331">
        <v>3.8</v>
      </c>
      <c r="F4331">
        <f>IF(Q4331&lt;10,E4331+0.1,E4331)</f>
        <v>3.9</v>
      </c>
      <c r="G4331">
        <f>MIN(IF(Q4331&lt;10,E4331+0.5,E4331),5)</f>
        <v>4.3</v>
      </c>
      <c r="H4331" t="str">
        <f t="shared" si="605"/>
        <v>Average Place to Work</v>
      </c>
      <c r="I4331">
        <v>121</v>
      </c>
      <c r="J4331" t="b">
        <f t="shared" si="606"/>
        <v>0</v>
      </c>
      <c r="K4331" t="b">
        <f>OR(E4331&gt;3.5,Q4331&lt;10)</f>
        <v>1</v>
      </c>
      <c r="L4331" t="s">
        <v>2858</v>
      </c>
      <c r="M4331" t="s">
        <v>2160</v>
      </c>
      <c r="N4331" t="str">
        <f t="shared" si="607"/>
        <v>Indian Silicon Valley Startups</v>
      </c>
      <c r="O4331" t="str">
        <f t="shared" si="608"/>
        <v>None</v>
      </c>
      <c r="P4331" t="s">
        <v>258</v>
      </c>
      <c r="Q4331" s="2">
        <f t="shared" si="609"/>
        <v>7</v>
      </c>
      <c r="R4331" s="1" t="str">
        <f t="shared" si="610"/>
        <v>Startup</v>
      </c>
      <c r="S4331" s="1"/>
      <c r="T4331" t="s">
        <v>115</v>
      </c>
      <c r="U4331" t="s">
        <v>17</v>
      </c>
      <c r="V4331">
        <f t="shared" si="611"/>
        <v>500000</v>
      </c>
    </row>
    <row r="4332" spans="1:22" x14ac:dyDescent="0.35">
      <c r="A4332">
        <v>4330</v>
      </c>
      <c r="B4332" t="s">
        <v>7464</v>
      </c>
      <c r="C4332" t="str">
        <f t="shared" si="603"/>
        <v>Don’t Buy</v>
      </c>
      <c r="D4332" t="str">
        <f t="shared" si="604"/>
        <v>Long Name</v>
      </c>
      <c r="E4332">
        <v>3.9</v>
      </c>
      <c r="F4332">
        <f>IF(Q4332&lt;10,E4332+0.1,E4332)</f>
        <v>3.9</v>
      </c>
      <c r="G4332">
        <f>MIN(IF(Q4332&lt;10,E4332+0.5,E4332),5)</f>
        <v>3.9</v>
      </c>
      <c r="H4332" t="str">
        <f t="shared" si="605"/>
        <v>Average Place to Work</v>
      </c>
      <c r="I4332">
        <v>121</v>
      </c>
      <c r="J4332" t="b">
        <f t="shared" si="606"/>
        <v>0</v>
      </c>
      <c r="K4332" t="b">
        <f>OR(E4332&gt;3.5,Q4332&lt;10)</f>
        <v>1</v>
      </c>
      <c r="L4332" t="s">
        <v>19</v>
      </c>
      <c r="M4332" t="s">
        <v>5772</v>
      </c>
      <c r="N4332" t="str">
        <f t="shared" si="607"/>
        <v>Indian Silicon Valley Startups</v>
      </c>
      <c r="O4332" t="str">
        <f t="shared" si="608"/>
        <v>None</v>
      </c>
      <c r="P4332" t="s">
        <v>213</v>
      </c>
      <c r="Q4332" s="2">
        <f t="shared" si="609"/>
        <v>12</v>
      </c>
      <c r="R4332" s="1" t="str">
        <f t="shared" si="610"/>
        <v>Established</v>
      </c>
      <c r="S4332" s="1"/>
      <c r="T4332" t="s">
        <v>606</v>
      </c>
      <c r="U4332" t="s">
        <v>36</v>
      </c>
      <c r="V4332">
        <f t="shared" si="611"/>
        <v>0</v>
      </c>
    </row>
    <row r="4333" spans="1:22" x14ac:dyDescent="0.35">
      <c r="A4333">
        <v>4331</v>
      </c>
      <c r="B4333" t="s">
        <v>7465</v>
      </c>
      <c r="C4333" t="str">
        <f t="shared" si="603"/>
        <v>Buy</v>
      </c>
      <c r="D4333" t="str">
        <f t="shared" si="604"/>
        <v>Long Name</v>
      </c>
      <c r="E4333">
        <v>4.7</v>
      </c>
      <c r="F4333">
        <f>IF(Q4333&lt;10,E4333+0.1,E4333)</f>
        <v>4.7</v>
      </c>
      <c r="G4333">
        <f>MIN(IF(Q4333&lt;10,E4333+0.5,E4333),5)</f>
        <v>4.7</v>
      </c>
      <c r="H4333" t="str">
        <f t="shared" si="605"/>
        <v>Great Place to Work</v>
      </c>
      <c r="I4333">
        <v>121</v>
      </c>
      <c r="J4333" t="b">
        <f t="shared" si="606"/>
        <v>0</v>
      </c>
      <c r="K4333" t="b">
        <f>OR(E4333&gt;3.5,Q4333&lt;10)</f>
        <v>1</v>
      </c>
      <c r="L4333" t="s">
        <v>19</v>
      </c>
      <c r="M4333" t="s">
        <v>7466</v>
      </c>
      <c r="N4333" t="str">
        <f t="shared" si="607"/>
        <v>None</v>
      </c>
      <c r="O4333" t="str">
        <f t="shared" si="608"/>
        <v>None</v>
      </c>
      <c r="P4333" t="s">
        <v>79</v>
      </c>
      <c r="Q4333" s="2">
        <f t="shared" si="609"/>
        <v>19</v>
      </c>
      <c r="R4333" s="1" t="str">
        <f t="shared" si="610"/>
        <v>Established</v>
      </c>
      <c r="S4333" s="1"/>
      <c r="T4333" t="s">
        <v>598</v>
      </c>
      <c r="U4333" t="s">
        <v>130</v>
      </c>
      <c r="V4333">
        <f t="shared" si="611"/>
        <v>0</v>
      </c>
    </row>
    <row r="4334" spans="1:22" x14ac:dyDescent="0.35">
      <c r="A4334">
        <v>4332</v>
      </c>
      <c r="B4334" t="s">
        <v>7467</v>
      </c>
      <c r="C4334" t="str">
        <f t="shared" si="603"/>
        <v>Don’t Buy</v>
      </c>
      <c r="D4334" t="str">
        <f t="shared" si="604"/>
        <v>Long Name</v>
      </c>
      <c r="E4334">
        <v>4.4000000000000004</v>
      </c>
      <c r="F4334">
        <f>IF(Q4334&lt;10,E4334+0.1,E4334)</f>
        <v>4.4000000000000004</v>
      </c>
      <c r="G4334">
        <f>MIN(IF(Q4334&lt;10,E4334+0.5,E4334),5)</f>
        <v>4.4000000000000004</v>
      </c>
      <c r="H4334" t="str">
        <f t="shared" si="605"/>
        <v>Average Place to Work</v>
      </c>
      <c r="I4334">
        <v>121</v>
      </c>
      <c r="J4334" t="b">
        <f t="shared" si="606"/>
        <v>0</v>
      </c>
      <c r="K4334" t="b">
        <f>OR(E4334&gt;3.5,Q4334&lt;10)</f>
        <v>1</v>
      </c>
      <c r="L4334" t="s">
        <v>19</v>
      </c>
      <c r="M4334" t="s">
        <v>7468</v>
      </c>
      <c r="N4334" t="str">
        <f t="shared" si="607"/>
        <v>None</v>
      </c>
      <c r="O4334" t="str">
        <f t="shared" si="608"/>
        <v>None</v>
      </c>
      <c r="P4334" t="s">
        <v>715</v>
      </c>
      <c r="Q4334" s="2">
        <f t="shared" si="609"/>
        <v>66</v>
      </c>
      <c r="R4334" s="1" t="str">
        <f t="shared" si="610"/>
        <v>Established</v>
      </c>
      <c r="S4334" s="1"/>
      <c r="T4334" t="s">
        <v>60</v>
      </c>
      <c r="U4334" t="s">
        <v>473</v>
      </c>
      <c r="V4334">
        <f t="shared" si="611"/>
        <v>0</v>
      </c>
    </row>
    <row r="4335" spans="1:22" x14ac:dyDescent="0.35">
      <c r="A4335">
        <v>4333</v>
      </c>
      <c r="B4335" t="s">
        <v>7469</v>
      </c>
      <c r="C4335" t="str">
        <f t="shared" si="603"/>
        <v>Don’t Buy</v>
      </c>
      <c r="D4335" t="str">
        <f t="shared" si="604"/>
        <v>Long Name</v>
      </c>
      <c r="E4335">
        <v>3.8</v>
      </c>
      <c r="F4335">
        <f>IF(Q4335&lt;10,E4335+0.1,E4335)</f>
        <v>3.8</v>
      </c>
      <c r="G4335">
        <f>MIN(IF(Q4335&lt;10,E4335+0.5,E4335),5)</f>
        <v>3.8</v>
      </c>
      <c r="H4335" t="str">
        <f t="shared" si="605"/>
        <v>Average Place to Work</v>
      </c>
      <c r="I4335">
        <v>121</v>
      </c>
      <c r="J4335" t="b">
        <f t="shared" si="606"/>
        <v>0</v>
      </c>
      <c r="K4335" t="b">
        <f>OR(E4335&gt;3.5,Q4335&lt;10)</f>
        <v>1</v>
      </c>
      <c r="L4335" t="s">
        <v>19</v>
      </c>
      <c r="M4335" t="s">
        <v>3414</v>
      </c>
      <c r="N4335" t="str">
        <f t="shared" si="607"/>
        <v>None</v>
      </c>
      <c r="O4335" t="str">
        <f t="shared" si="608"/>
        <v>None</v>
      </c>
      <c r="P4335" t="s">
        <v>522</v>
      </c>
      <c r="Q4335" s="2">
        <f t="shared" si="609"/>
        <v>30</v>
      </c>
      <c r="R4335" s="1" t="str">
        <f t="shared" si="610"/>
        <v>Established</v>
      </c>
      <c r="S4335" s="1"/>
      <c r="T4335" t="s">
        <v>598</v>
      </c>
      <c r="U4335" t="s">
        <v>202</v>
      </c>
      <c r="V4335">
        <f t="shared" si="611"/>
        <v>0</v>
      </c>
    </row>
    <row r="4336" spans="1:22" x14ac:dyDescent="0.35">
      <c r="A4336">
        <v>4334</v>
      </c>
      <c r="B4336" t="s">
        <v>7470</v>
      </c>
      <c r="C4336" t="str">
        <f t="shared" si="603"/>
        <v>Don’t Buy</v>
      </c>
      <c r="D4336" t="str">
        <f t="shared" si="604"/>
        <v>Long Name</v>
      </c>
      <c r="E4336">
        <v>4.4000000000000004</v>
      </c>
      <c r="F4336">
        <f>IF(Q4336&lt;10,E4336+0.1,E4336)</f>
        <v>4.4000000000000004</v>
      </c>
      <c r="G4336">
        <f>MIN(IF(Q4336&lt;10,E4336+0.5,E4336),5)</f>
        <v>4.4000000000000004</v>
      </c>
      <c r="H4336" t="str">
        <f t="shared" si="605"/>
        <v>Average Place to Work</v>
      </c>
      <c r="I4336">
        <v>121</v>
      </c>
      <c r="J4336" t="b">
        <f t="shared" si="606"/>
        <v>0</v>
      </c>
      <c r="K4336" t="b">
        <f>OR(E4336&gt;3.5,Q4336&lt;10)</f>
        <v>1</v>
      </c>
      <c r="L4336" t="s">
        <v>19</v>
      </c>
      <c r="M4336" t="s">
        <v>7471</v>
      </c>
      <c r="N4336" t="str">
        <f t="shared" si="607"/>
        <v>None</v>
      </c>
      <c r="O4336" t="str">
        <f t="shared" si="608"/>
        <v>None</v>
      </c>
      <c r="P4336" t="s">
        <v>111</v>
      </c>
      <c r="Q4336" s="2">
        <f t="shared" si="609"/>
        <v>22</v>
      </c>
      <c r="R4336" s="1" t="str">
        <f t="shared" si="610"/>
        <v>Established</v>
      </c>
      <c r="S4336" s="1"/>
      <c r="T4336" t="s">
        <v>606</v>
      </c>
      <c r="U4336" t="s">
        <v>446</v>
      </c>
      <c r="V4336">
        <f t="shared" si="611"/>
        <v>0</v>
      </c>
    </row>
    <row r="4337" spans="1:22" x14ac:dyDescent="0.35">
      <c r="A4337">
        <v>4335</v>
      </c>
      <c r="B4337" t="s">
        <v>7472</v>
      </c>
      <c r="C4337" t="str">
        <f t="shared" si="603"/>
        <v>Don’t Buy</v>
      </c>
      <c r="D4337" t="str">
        <f t="shared" si="604"/>
        <v>Long Name</v>
      </c>
      <c r="E4337">
        <v>3</v>
      </c>
      <c r="F4337">
        <f>IF(Q4337&lt;10,E4337+0.1,E4337)</f>
        <v>3</v>
      </c>
      <c r="G4337">
        <f>MIN(IF(Q4337&lt;10,E4337+0.5,E4337),5)</f>
        <v>3</v>
      </c>
      <c r="H4337" t="str">
        <f t="shared" si="605"/>
        <v>Average Place to Work</v>
      </c>
      <c r="I4337">
        <v>121</v>
      </c>
      <c r="J4337" t="b">
        <f t="shared" si="606"/>
        <v>0</v>
      </c>
      <c r="K4337" t="b">
        <f>OR(E4337&gt;3.5,Q4337&lt;10)</f>
        <v>0</v>
      </c>
      <c r="L4337" t="s">
        <v>9</v>
      </c>
      <c r="M4337" t="s">
        <v>4212</v>
      </c>
      <c r="N4337" t="str">
        <f t="shared" si="607"/>
        <v>None</v>
      </c>
      <c r="O4337" t="str">
        <f t="shared" si="608"/>
        <v>None</v>
      </c>
      <c r="P4337" t="s">
        <v>67</v>
      </c>
      <c r="Q4337" s="2">
        <f t="shared" si="609"/>
        <v>15</v>
      </c>
      <c r="R4337" s="1" t="str">
        <f t="shared" si="610"/>
        <v>Established</v>
      </c>
      <c r="S4337" s="1"/>
      <c r="T4337" t="s">
        <v>115</v>
      </c>
      <c r="U4337" t="s">
        <v>473</v>
      </c>
      <c r="V4337">
        <f t="shared" si="611"/>
        <v>0</v>
      </c>
    </row>
    <row r="4338" spans="1:22" x14ac:dyDescent="0.35">
      <c r="A4338">
        <v>4336</v>
      </c>
      <c r="B4338" t="s">
        <v>7473</v>
      </c>
      <c r="C4338" t="str">
        <f t="shared" si="603"/>
        <v>Don’t Buy</v>
      </c>
      <c r="D4338" t="str">
        <f t="shared" si="604"/>
        <v>Long Name</v>
      </c>
      <c r="E4338">
        <v>4.2</v>
      </c>
      <c r="F4338">
        <f>IF(Q4338&lt;10,E4338+0.1,E4338)</f>
        <v>4.2</v>
      </c>
      <c r="G4338">
        <f>MIN(IF(Q4338&lt;10,E4338+0.5,E4338),5)</f>
        <v>4.2</v>
      </c>
      <c r="H4338" t="str">
        <f t="shared" si="605"/>
        <v>Average Place to Work</v>
      </c>
      <c r="I4338">
        <v>121</v>
      </c>
      <c r="J4338" t="b">
        <f t="shared" si="606"/>
        <v>0</v>
      </c>
      <c r="K4338" t="b">
        <f>OR(E4338&gt;3.5,Q4338&lt;10)</f>
        <v>1</v>
      </c>
      <c r="L4338" t="s">
        <v>19</v>
      </c>
      <c r="M4338" t="s">
        <v>3714</v>
      </c>
      <c r="N4338" t="str">
        <f t="shared" si="607"/>
        <v>None</v>
      </c>
      <c r="O4338" t="str">
        <f t="shared" si="608"/>
        <v>None</v>
      </c>
      <c r="P4338" t="s">
        <v>111</v>
      </c>
      <c r="Q4338" s="2">
        <f t="shared" si="609"/>
        <v>22</v>
      </c>
      <c r="R4338" s="1" t="str">
        <f t="shared" si="610"/>
        <v>Established</v>
      </c>
      <c r="S4338" s="1"/>
      <c r="T4338" t="s">
        <v>115</v>
      </c>
      <c r="U4338" t="s">
        <v>24</v>
      </c>
      <c r="V4338">
        <f t="shared" si="611"/>
        <v>1000000</v>
      </c>
    </row>
    <row r="4339" spans="1:22" x14ac:dyDescent="0.35">
      <c r="A4339">
        <v>4337</v>
      </c>
      <c r="B4339" t="s">
        <v>7474</v>
      </c>
      <c r="C4339" t="str">
        <f t="shared" si="603"/>
        <v>Don’t Buy</v>
      </c>
      <c r="D4339" t="str">
        <f t="shared" si="604"/>
        <v>Short Name</v>
      </c>
      <c r="E4339">
        <v>4.5999999999999996</v>
      </c>
      <c r="F4339">
        <f>IF(Q4339&lt;10,E4339+0.1,E4339)</f>
        <v>4.5999999999999996</v>
      </c>
      <c r="G4339">
        <f>MIN(IF(Q4339&lt;10,E4339+0.5,E4339),5)</f>
        <v>4.5999999999999996</v>
      </c>
      <c r="H4339" t="str">
        <f t="shared" si="605"/>
        <v>Great Place to Work</v>
      </c>
      <c r="I4339">
        <v>121</v>
      </c>
      <c r="J4339" t="b">
        <f t="shared" si="606"/>
        <v>0</v>
      </c>
      <c r="K4339" t="b">
        <f>OR(E4339&gt;3.5,Q4339&lt;10)</f>
        <v>1</v>
      </c>
      <c r="L4339" t="s">
        <v>9</v>
      </c>
      <c r="M4339" t="s">
        <v>3132</v>
      </c>
      <c r="N4339" t="str">
        <f t="shared" si="607"/>
        <v>None</v>
      </c>
      <c r="O4339" t="str">
        <f t="shared" si="608"/>
        <v>None</v>
      </c>
      <c r="P4339" t="s">
        <v>99</v>
      </c>
      <c r="Q4339" s="2">
        <f t="shared" si="609"/>
        <v>26</v>
      </c>
      <c r="R4339" s="1" t="str">
        <f t="shared" si="610"/>
        <v>Established</v>
      </c>
      <c r="S4339" s="1"/>
      <c r="T4339" t="s">
        <v>598</v>
      </c>
      <c r="U4339" t="s">
        <v>17</v>
      </c>
      <c r="V4339">
        <f t="shared" si="611"/>
        <v>1000000</v>
      </c>
    </row>
    <row r="4340" spans="1:22" x14ac:dyDescent="0.35">
      <c r="A4340">
        <v>4338</v>
      </c>
      <c r="B4340" t="s">
        <v>7475</v>
      </c>
      <c r="C4340" t="str">
        <f t="shared" si="603"/>
        <v>Don’t Buy</v>
      </c>
      <c r="D4340" t="str">
        <f t="shared" si="604"/>
        <v>Long Name</v>
      </c>
      <c r="E4340">
        <v>3.8</v>
      </c>
      <c r="F4340">
        <f>IF(Q4340&lt;10,E4340+0.1,E4340)</f>
        <v>3.8</v>
      </c>
      <c r="G4340">
        <f>MIN(IF(Q4340&lt;10,E4340+0.5,E4340),5)</f>
        <v>3.8</v>
      </c>
      <c r="H4340" t="str">
        <f t="shared" si="605"/>
        <v>Average Place to Work</v>
      </c>
      <c r="I4340">
        <v>121</v>
      </c>
      <c r="J4340" t="b">
        <f t="shared" si="606"/>
        <v>0</v>
      </c>
      <c r="K4340" t="b">
        <f>OR(E4340&gt;3.5,Q4340&lt;10)</f>
        <v>1</v>
      </c>
      <c r="L4340" t="s">
        <v>19</v>
      </c>
      <c r="M4340" t="s">
        <v>7476</v>
      </c>
      <c r="N4340" t="str">
        <f t="shared" si="607"/>
        <v>None</v>
      </c>
      <c r="O4340" t="str">
        <f t="shared" si="608"/>
        <v>None</v>
      </c>
      <c r="P4340" t="s">
        <v>180</v>
      </c>
      <c r="Q4340" s="2">
        <f t="shared" si="609"/>
        <v>23</v>
      </c>
      <c r="R4340" s="1" t="str">
        <f t="shared" si="610"/>
        <v>Established</v>
      </c>
      <c r="S4340" s="1"/>
      <c r="T4340" t="s">
        <v>606</v>
      </c>
      <c r="U4340" t="s">
        <v>523</v>
      </c>
      <c r="V4340">
        <f t="shared" si="611"/>
        <v>0</v>
      </c>
    </row>
    <row r="4341" spans="1:22" x14ac:dyDescent="0.35">
      <c r="A4341">
        <v>4339</v>
      </c>
      <c r="B4341" t="s">
        <v>7477</v>
      </c>
      <c r="C4341" t="str">
        <f t="shared" si="603"/>
        <v>Don’t Buy</v>
      </c>
      <c r="D4341" t="str">
        <f t="shared" si="604"/>
        <v>Long Name</v>
      </c>
      <c r="E4341">
        <v>4.9000000000000004</v>
      </c>
      <c r="F4341">
        <f>IF(Q4341&lt;10,E4341+0.1,E4341)</f>
        <v>4.9000000000000004</v>
      </c>
      <c r="G4341">
        <f>MIN(IF(Q4341&lt;10,E4341+0.5,E4341),5)</f>
        <v>4.9000000000000004</v>
      </c>
      <c r="H4341" t="str">
        <f t="shared" si="605"/>
        <v>Great Place to Work</v>
      </c>
      <c r="I4341">
        <v>121</v>
      </c>
      <c r="J4341" t="b">
        <f t="shared" si="606"/>
        <v>0</v>
      </c>
      <c r="K4341" t="b">
        <f>OR(E4341&gt;3.5,Q4341&lt;10)</f>
        <v>1</v>
      </c>
      <c r="L4341" t="s">
        <v>19</v>
      </c>
      <c r="M4341" t="s">
        <v>3139</v>
      </c>
      <c r="N4341" t="str">
        <f t="shared" si="607"/>
        <v>None</v>
      </c>
      <c r="O4341" t="str">
        <f t="shared" si="608"/>
        <v>None</v>
      </c>
      <c r="P4341" t="s">
        <v>445</v>
      </c>
      <c r="Q4341" s="2">
        <f t="shared" si="609"/>
        <v>14</v>
      </c>
      <c r="R4341" s="1" t="str">
        <f t="shared" si="610"/>
        <v>Established</v>
      </c>
      <c r="S4341" s="1"/>
      <c r="T4341" t="s">
        <v>1183</v>
      </c>
      <c r="U4341" t="s">
        <v>17</v>
      </c>
      <c r="V4341">
        <f t="shared" si="611"/>
        <v>1000000</v>
      </c>
    </row>
    <row r="4342" spans="1:22" x14ac:dyDescent="0.35">
      <c r="A4342">
        <v>4340</v>
      </c>
      <c r="B4342" t="s">
        <v>7478</v>
      </c>
      <c r="C4342" t="str">
        <f t="shared" si="603"/>
        <v>Don’t Buy</v>
      </c>
      <c r="D4342" t="str">
        <f t="shared" si="604"/>
        <v>Long Name</v>
      </c>
      <c r="E4342">
        <v>4</v>
      </c>
      <c r="F4342">
        <f>IF(Q4342&lt;10,E4342+0.1,E4342)</f>
        <v>4</v>
      </c>
      <c r="G4342">
        <f>MIN(IF(Q4342&lt;10,E4342+0.5,E4342),5)</f>
        <v>4</v>
      </c>
      <c r="H4342" t="str">
        <f t="shared" si="605"/>
        <v>Average Place to Work</v>
      </c>
      <c r="I4342">
        <v>121</v>
      </c>
      <c r="J4342" t="b">
        <f t="shared" si="606"/>
        <v>0</v>
      </c>
      <c r="K4342" t="b">
        <f>OR(E4342&gt;3.5,Q4342&lt;10)</f>
        <v>1</v>
      </c>
      <c r="L4342" t="s">
        <v>9</v>
      </c>
      <c r="M4342" t="s">
        <v>7479</v>
      </c>
      <c r="N4342" t="str">
        <f t="shared" si="607"/>
        <v>None</v>
      </c>
      <c r="O4342" t="str">
        <f t="shared" si="608"/>
        <v>None</v>
      </c>
      <c r="P4342" t="s">
        <v>515</v>
      </c>
      <c r="Q4342" s="2">
        <f t="shared" si="609"/>
        <v>46</v>
      </c>
      <c r="R4342" s="1" t="str">
        <f t="shared" si="610"/>
        <v>Established</v>
      </c>
      <c r="S4342" s="1"/>
      <c r="T4342" t="s">
        <v>1183</v>
      </c>
      <c r="U4342" t="s">
        <v>171</v>
      </c>
      <c r="V4342">
        <f t="shared" si="611"/>
        <v>0</v>
      </c>
    </row>
    <row r="4343" spans="1:22" x14ac:dyDescent="0.35">
      <c r="A4343">
        <v>4341</v>
      </c>
      <c r="B4343" t="s">
        <v>7480</v>
      </c>
      <c r="C4343" t="str">
        <f t="shared" si="603"/>
        <v>Buy</v>
      </c>
      <c r="D4343" t="str">
        <f t="shared" si="604"/>
        <v>Long Name</v>
      </c>
      <c r="E4343">
        <v>3.8</v>
      </c>
      <c r="F4343">
        <f>IF(Q4343&lt;10,E4343+0.1,E4343)</f>
        <v>3.8</v>
      </c>
      <c r="G4343">
        <f>MIN(IF(Q4343&lt;10,E4343+0.5,E4343),5)</f>
        <v>3.8</v>
      </c>
      <c r="H4343" t="str">
        <f t="shared" si="605"/>
        <v>Average Place to Work</v>
      </c>
      <c r="I4343">
        <v>121</v>
      </c>
      <c r="J4343" t="b">
        <f t="shared" si="606"/>
        <v>0</v>
      </c>
      <c r="K4343" t="b">
        <f>OR(E4343&gt;3.5,Q4343&lt;10)</f>
        <v>1</v>
      </c>
      <c r="L4343" t="s">
        <v>9</v>
      </c>
      <c r="M4343" t="s">
        <v>2818</v>
      </c>
      <c r="N4343" t="str">
        <f t="shared" si="607"/>
        <v>None</v>
      </c>
      <c r="O4343" t="str">
        <f t="shared" si="608"/>
        <v>None</v>
      </c>
      <c r="P4343" t="s">
        <v>911</v>
      </c>
      <c r="Q4343" s="2">
        <f t="shared" si="609"/>
        <v>65</v>
      </c>
      <c r="R4343" s="1" t="str">
        <f t="shared" si="610"/>
        <v>Established</v>
      </c>
      <c r="S4343" s="1"/>
      <c r="T4343" t="s">
        <v>606</v>
      </c>
      <c r="U4343" t="s">
        <v>160</v>
      </c>
      <c r="V4343">
        <f t="shared" si="611"/>
        <v>0</v>
      </c>
    </row>
    <row r="4344" spans="1:22" x14ac:dyDescent="0.35">
      <c r="A4344">
        <v>4342</v>
      </c>
      <c r="B4344" t="s">
        <v>7481</v>
      </c>
      <c r="C4344" t="str">
        <f t="shared" si="603"/>
        <v>Don’t Buy</v>
      </c>
      <c r="D4344" t="str">
        <f t="shared" si="604"/>
        <v>Long Name</v>
      </c>
      <c r="E4344">
        <v>3.9</v>
      </c>
      <c r="F4344">
        <f>IF(Q4344&lt;10,E4344+0.1,E4344)</f>
        <v>3.9</v>
      </c>
      <c r="G4344">
        <f>MIN(IF(Q4344&lt;10,E4344+0.5,E4344),5)</f>
        <v>3.9</v>
      </c>
      <c r="H4344" t="str">
        <f t="shared" si="605"/>
        <v>Average Place to Work</v>
      </c>
      <c r="I4344">
        <v>121</v>
      </c>
      <c r="J4344" t="b">
        <f t="shared" si="606"/>
        <v>0</v>
      </c>
      <c r="K4344" t="b">
        <f>OR(E4344&gt;3.5,Q4344&lt;10)</f>
        <v>1</v>
      </c>
      <c r="L4344" t="s">
        <v>9</v>
      </c>
      <c r="M4344" t="s">
        <v>7482</v>
      </c>
      <c r="N4344" t="str">
        <f t="shared" si="607"/>
        <v>None</v>
      </c>
      <c r="O4344" t="str">
        <f t="shared" si="608"/>
        <v>None</v>
      </c>
      <c r="P4344" t="s">
        <v>21</v>
      </c>
      <c r="Q4344" s="2">
        <f t="shared" si="609"/>
        <v>28</v>
      </c>
      <c r="R4344" s="1" t="str">
        <f t="shared" si="610"/>
        <v>Established</v>
      </c>
      <c r="S4344" s="1"/>
      <c r="T4344" t="s">
        <v>140</v>
      </c>
      <c r="U4344" t="s">
        <v>227</v>
      </c>
      <c r="V4344">
        <f t="shared" si="611"/>
        <v>0</v>
      </c>
    </row>
    <row r="4345" spans="1:22" x14ac:dyDescent="0.35">
      <c r="A4345">
        <v>4343</v>
      </c>
      <c r="B4345" t="s">
        <v>7483</v>
      </c>
      <c r="C4345" t="str">
        <f t="shared" si="603"/>
        <v>Don’t Buy</v>
      </c>
      <c r="D4345" t="str">
        <f t="shared" si="604"/>
        <v>Long Name</v>
      </c>
      <c r="E4345">
        <v>3.9</v>
      </c>
      <c r="F4345">
        <f>IF(Q4345&lt;10,E4345+0.1,E4345)</f>
        <v>3.9</v>
      </c>
      <c r="G4345">
        <f>MIN(IF(Q4345&lt;10,E4345+0.5,E4345),5)</f>
        <v>3.9</v>
      </c>
      <c r="H4345" t="str">
        <f t="shared" si="605"/>
        <v>Average Place to Work</v>
      </c>
      <c r="I4345">
        <v>121</v>
      </c>
      <c r="J4345" t="b">
        <f t="shared" si="606"/>
        <v>0</v>
      </c>
      <c r="K4345" t="b">
        <f>OR(E4345&gt;3.5,Q4345&lt;10)</f>
        <v>1</v>
      </c>
      <c r="L4345" t="s">
        <v>19</v>
      </c>
      <c r="M4345" t="s">
        <v>3026</v>
      </c>
      <c r="N4345" t="str">
        <f t="shared" si="607"/>
        <v>None</v>
      </c>
      <c r="O4345" t="str">
        <f t="shared" si="608"/>
        <v>None</v>
      </c>
      <c r="P4345" t="s">
        <v>156</v>
      </c>
      <c r="Q4345" s="2">
        <f t="shared" si="609"/>
        <v>18</v>
      </c>
      <c r="R4345" s="1" t="str">
        <f t="shared" si="610"/>
        <v>Established</v>
      </c>
      <c r="S4345" s="1"/>
      <c r="T4345" t="s">
        <v>1183</v>
      </c>
      <c r="U4345" t="s">
        <v>92</v>
      </c>
      <c r="V4345">
        <f t="shared" si="611"/>
        <v>0</v>
      </c>
    </row>
    <row r="4346" spans="1:22" x14ac:dyDescent="0.35">
      <c r="A4346">
        <v>4344</v>
      </c>
      <c r="B4346" t="s">
        <v>7484</v>
      </c>
      <c r="C4346" t="str">
        <f t="shared" si="603"/>
        <v>Don’t Buy</v>
      </c>
      <c r="D4346" t="str">
        <f t="shared" si="604"/>
        <v>Long Name</v>
      </c>
      <c r="E4346">
        <v>3.8</v>
      </c>
      <c r="F4346">
        <f>IF(Q4346&lt;10,E4346+0.1,E4346)</f>
        <v>3.8</v>
      </c>
      <c r="G4346">
        <f>MIN(IF(Q4346&lt;10,E4346+0.5,E4346),5)</f>
        <v>3.8</v>
      </c>
      <c r="H4346" t="str">
        <f t="shared" si="605"/>
        <v>Average Place to Work</v>
      </c>
      <c r="I4346">
        <v>121</v>
      </c>
      <c r="J4346" t="b">
        <f t="shared" si="606"/>
        <v>0</v>
      </c>
      <c r="K4346" t="b">
        <f>OR(E4346&gt;3.5,Q4346&lt;10)</f>
        <v>1</v>
      </c>
      <c r="L4346" t="s">
        <v>9</v>
      </c>
      <c r="M4346" t="s">
        <v>5774</v>
      </c>
      <c r="N4346" t="str">
        <f t="shared" si="607"/>
        <v>None</v>
      </c>
      <c r="O4346" t="str">
        <f t="shared" si="608"/>
        <v>None</v>
      </c>
      <c r="P4346" t="s">
        <v>111</v>
      </c>
      <c r="Q4346" s="2">
        <f t="shared" si="609"/>
        <v>22</v>
      </c>
      <c r="R4346" s="1" t="str">
        <f t="shared" si="610"/>
        <v>Established</v>
      </c>
      <c r="S4346" s="1"/>
      <c r="T4346" t="s">
        <v>115</v>
      </c>
      <c r="U4346" t="s">
        <v>352</v>
      </c>
      <c r="V4346">
        <f t="shared" si="611"/>
        <v>0</v>
      </c>
    </row>
    <row r="4347" spans="1:22" x14ac:dyDescent="0.35">
      <c r="A4347">
        <v>4345</v>
      </c>
      <c r="B4347" t="s">
        <v>7485</v>
      </c>
      <c r="C4347" t="str">
        <f t="shared" si="603"/>
        <v>Don’t Buy</v>
      </c>
      <c r="D4347" t="str">
        <f t="shared" si="604"/>
        <v>Long Name</v>
      </c>
      <c r="E4347">
        <v>3.9</v>
      </c>
      <c r="F4347">
        <f>IF(Q4347&lt;10,E4347+0.1,E4347)</f>
        <v>3.9</v>
      </c>
      <c r="G4347">
        <f>MIN(IF(Q4347&lt;10,E4347+0.5,E4347),5)</f>
        <v>3.9</v>
      </c>
      <c r="H4347" t="str">
        <f t="shared" si="605"/>
        <v>Average Place to Work</v>
      </c>
      <c r="I4347">
        <v>121</v>
      </c>
      <c r="J4347" t="b">
        <f t="shared" si="606"/>
        <v>0</v>
      </c>
      <c r="K4347" t="b">
        <f>OR(E4347&gt;3.5,Q4347&lt;10)</f>
        <v>1</v>
      </c>
      <c r="L4347" t="s">
        <v>19</v>
      </c>
      <c r="M4347" t="s">
        <v>924</v>
      </c>
      <c r="N4347" t="str">
        <f t="shared" si="607"/>
        <v>None</v>
      </c>
      <c r="O4347" t="str">
        <f t="shared" si="608"/>
        <v>None</v>
      </c>
      <c r="P4347" t="s">
        <v>118</v>
      </c>
      <c r="Q4347" s="2">
        <f t="shared" si="609"/>
        <v>20</v>
      </c>
      <c r="R4347" s="1" t="str">
        <f t="shared" si="610"/>
        <v>Established</v>
      </c>
      <c r="S4347" s="1"/>
      <c r="T4347" t="s">
        <v>115</v>
      </c>
      <c r="U4347" t="s">
        <v>530</v>
      </c>
      <c r="V4347">
        <f t="shared" si="611"/>
        <v>0</v>
      </c>
    </row>
    <row r="4348" spans="1:22" x14ac:dyDescent="0.35">
      <c r="A4348">
        <v>4346</v>
      </c>
      <c r="B4348" t="s">
        <v>7486</v>
      </c>
      <c r="C4348" t="str">
        <f t="shared" si="603"/>
        <v>Don’t Buy</v>
      </c>
      <c r="D4348" t="str">
        <f t="shared" si="604"/>
        <v>Long Name</v>
      </c>
      <c r="E4348">
        <v>4</v>
      </c>
      <c r="F4348">
        <f>IF(Q4348&lt;10,E4348+0.1,E4348)</f>
        <v>4.0999999999999996</v>
      </c>
      <c r="G4348">
        <f>MIN(IF(Q4348&lt;10,E4348+0.5,E4348),5)</f>
        <v>4.5</v>
      </c>
      <c r="H4348" t="str">
        <f t="shared" si="605"/>
        <v>Average Place to Work</v>
      </c>
      <c r="I4348">
        <v>121</v>
      </c>
      <c r="J4348" t="b">
        <f t="shared" si="606"/>
        <v>0</v>
      </c>
      <c r="K4348" t="b">
        <f>OR(E4348&gt;3.5,Q4348&lt;10)</f>
        <v>1</v>
      </c>
      <c r="M4348" t="s">
        <v>7487</v>
      </c>
      <c r="N4348" t="str">
        <f t="shared" si="607"/>
        <v>Indian Silicon Valley Startups</v>
      </c>
      <c r="O4348" t="str">
        <f t="shared" si="608"/>
        <v>None</v>
      </c>
      <c r="P4348" t="s">
        <v>108</v>
      </c>
      <c r="Q4348" s="2">
        <f t="shared" si="609"/>
        <v>5</v>
      </c>
      <c r="R4348" s="1" t="str">
        <f t="shared" si="610"/>
        <v>Startup</v>
      </c>
      <c r="S4348" s="1"/>
      <c r="U4348" t="s">
        <v>17</v>
      </c>
      <c r="V4348">
        <f t="shared" si="611"/>
        <v>500000</v>
      </c>
    </row>
    <row r="4349" spans="1:22" x14ac:dyDescent="0.35">
      <c r="A4349">
        <v>4347</v>
      </c>
      <c r="B4349" t="s">
        <v>7488</v>
      </c>
      <c r="C4349" t="str">
        <f t="shared" si="603"/>
        <v>Don’t Buy</v>
      </c>
      <c r="D4349" t="str">
        <f t="shared" si="604"/>
        <v>Long Name</v>
      </c>
      <c r="E4349">
        <v>3.6</v>
      </c>
      <c r="F4349">
        <f>IF(Q4349&lt;10,E4349+0.1,E4349)</f>
        <v>3.6</v>
      </c>
      <c r="G4349">
        <f>MIN(IF(Q4349&lt;10,E4349+0.5,E4349),5)</f>
        <v>3.6</v>
      </c>
      <c r="H4349" t="str">
        <f t="shared" si="605"/>
        <v>Average Place to Work</v>
      </c>
      <c r="I4349">
        <v>121</v>
      </c>
      <c r="J4349" t="b">
        <f t="shared" si="606"/>
        <v>0</v>
      </c>
      <c r="K4349" t="b">
        <f>OR(E4349&gt;3.5,Q4349&lt;10)</f>
        <v>1</v>
      </c>
      <c r="M4349" t="s">
        <v>5277</v>
      </c>
      <c r="N4349" t="str">
        <f t="shared" si="607"/>
        <v>Indian Silicon Valley Startups</v>
      </c>
      <c r="O4349" t="str">
        <f t="shared" si="608"/>
        <v>None</v>
      </c>
      <c r="P4349" t="s">
        <v>213</v>
      </c>
      <c r="Q4349" s="2">
        <f t="shared" si="609"/>
        <v>12</v>
      </c>
      <c r="R4349" s="1" t="str">
        <f t="shared" si="610"/>
        <v>Established</v>
      </c>
      <c r="S4349" s="1"/>
      <c r="U4349" t="s">
        <v>36</v>
      </c>
      <c r="V4349">
        <f t="shared" si="611"/>
        <v>0</v>
      </c>
    </row>
    <row r="4350" spans="1:22" x14ac:dyDescent="0.35">
      <c r="A4350">
        <v>4348</v>
      </c>
      <c r="B4350" t="s">
        <v>7489</v>
      </c>
      <c r="C4350" t="str">
        <f t="shared" si="603"/>
        <v>Buy</v>
      </c>
      <c r="D4350" t="str">
        <f t="shared" si="604"/>
        <v>Long Name</v>
      </c>
      <c r="E4350">
        <v>3.2</v>
      </c>
      <c r="F4350">
        <f>IF(Q4350&lt;10,E4350+0.1,E4350)</f>
        <v>3.3000000000000003</v>
      </c>
      <c r="G4350">
        <f>MIN(IF(Q4350&lt;10,E4350+0.5,E4350),5)</f>
        <v>3.7</v>
      </c>
      <c r="H4350" t="str">
        <f t="shared" si="605"/>
        <v>Average Place to Work</v>
      </c>
      <c r="I4350">
        <v>121</v>
      </c>
      <c r="J4350" t="b">
        <f t="shared" si="606"/>
        <v>0</v>
      </c>
      <c r="K4350" t="b">
        <f>OR(E4350&gt;3.5,Q4350&lt;10)</f>
        <v>1</v>
      </c>
      <c r="M4350" t="s">
        <v>7490</v>
      </c>
      <c r="N4350" t="str">
        <f t="shared" si="607"/>
        <v>Indian Silicon Valley Startups</v>
      </c>
      <c r="O4350" t="str">
        <f t="shared" si="608"/>
        <v>None</v>
      </c>
      <c r="Q4350" s="2">
        <f t="shared" si="609"/>
        <v>0</v>
      </c>
      <c r="R4350" s="1" t="str">
        <f t="shared" si="610"/>
        <v>Startup</v>
      </c>
      <c r="S4350" s="1"/>
      <c r="V4350">
        <f t="shared" si="611"/>
        <v>0</v>
      </c>
    </row>
    <row r="4351" spans="1:22" x14ac:dyDescent="0.35">
      <c r="A4351">
        <v>4349</v>
      </c>
      <c r="B4351" t="s">
        <v>7491</v>
      </c>
      <c r="C4351" t="str">
        <f t="shared" si="603"/>
        <v>Don’t Buy</v>
      </c>
      <c r="D4351" t="str">
        <f t="shared" si="604"/>
        <v>Long Name</v>
      </c>
      <c r="E4351">
        <v>3.6</v>
      </c>
      <c r="F4351">
        <f>IF(Q4351&lt;10,E4351+0.1,E4351)</f>
        <v>3.6</v>
      </c>
      <c r="G4351">
        <f>MIN(IF(Q4351&lt;10,E4351+0.5,E4351),5)</f>
        <v>3.6</v>
      </c>
      <c r="H4351" t="str">
        <f t="shared" si="605"/>
        <v>Average Place to Work</v>
      </c>
      <c r="I4351">
        <v>121</v>
      </c>
      <c r="J4351" t="b">
        <f t="shared" si="606"/>
        <v>0</v>
      </c>
      <c r="K4351" t="b">
        <f>OR(E4351&gt;3.5,Q4351&lt;10)</f>
        <v>1</v>
      </c>
      <c r="L4351" t="s">
        <v>19</v>
      </c>
      <c r="M4351" t="s">
        <v>6254</v>
      </c>
      <c r="N4351" t="str">
        <f t="shared" si="607"/>
        <v>None</v>
      </c>
      <c r="O4351" t="str">
        <f t="shared" si="608"/>
        <v>None</v>
      </c>
      <c r="P4351" t="s">
        <v>445</v>
      </c>
      <c r="Q4351" s="2">
        <f t="shared" si="609"/>
        <v>14</v>
      </c>
      <c r="R4351" s="1" t="str">
        <f t="shared" si="610"/>
        <v>Established</v>
      </c>
      <c r="S4351" s="1"/>
      <c r="T4351" t="s">
        <v>606</v>
      </c>
      <c r="U4351" t="s">
        <v>17</v>
      </c>
      <c r="V4351">
        <f t="shared" si="611"/>
        <v>500000</v>
      </c>
    </row>
    <row r="4352" spans="1:22" x14ac:dyDescent="0.35">
      <c r="A4352">
        <v>4350</v>
      </c>
      <c r="B4352" t="s">
        <v>7492</v>
      </c>
      <c r="C4352" t="str">
        <f t="shared" si="603"/>
        <v>Don’t Buy</v>
      </c>
      <c r="D4352" t="str">
        <f t="shared" si="604"/>
        <v>Long Name</v>
      </c>
      <c r="E4352">
        <v>4</v>
      </c>
      <c r="F4352">
        <f>IF(Q4352&lt;10,E4352+0.1,E4352)</f>
        <v>4</v>
      </c>
      <c r="G4352">
        <f>MIN(IF(Q4352&lt;10,E4352+0.5,E4352),5)</f>
        <v>4</v>
      </c>
      <c r="H4352" t="str">
        <f t="shared" si="605"/>
        <v>Average Place to Work</v>
      </c>
      <c r="I4352">
        <v>121</v>
      </c>
      <c r="J4352" t="b">
        <f t="shared" si="606"/>
        <v>0</v>
      </c>
      <c r="K4352" t="b">
        <f>OR(E4352&gt;3.5,Q4352&lt;10)</f>
        <v>1</v>
      </c>
      <c r="L4352" t="s">
        <v>19</v>
      </c>
      <c r="M4352" t="s">
        <v>7493</v>
      </c>
      <c r="N4352" t="str">
        <f t="shared" si="607"/>
        <v>None</v>
      </c>
      <c r="O4352" t="str">
        <f t="shared" si="608"/>
        <v>None</v>
      </c>
      <c r="P4352" t="s">
        <v>423</v>
      </c>
      <c r="Q4352" s="2">
        <f t="shared" si="609"/>
        <v>53</v>
      </c>
      <c r="R4352" s="1" t="str">
        <f t="shared" si="610"/>
        <v>Established</v>
      </c>
      <c r="S4352" s="1"/>
      <c r="T4352" t="s">
        <v>606</v>
      </c>
      <c r="U4352" t="s">
        <v>523</v>
      </c>
      <c r="V4352">
        <f t="shared" si="611"/>
        <v>0</v>
      </c>
    </row>
    <row r="4353" spans="1:22" x14ac:dyDescent="0.35">
      <c r="A4353">
        <v>4351</v>
      </c>
      <c r="B4353" t="s">
        <v>7494</v>
      </c>
      <c r="C4353" t="str">
        <f t="shared" si="603"/>
        <v>Don’t Buy</v>
      </c>
      <c r="D4353" t="str">
        <f t="shared" si="604"/>
        <v>Long Name</v>
      </c>
      <c r="E4353">
        <v>4</v>
      </c>
      <c r="F4353">
        <f>IF(Q4353&lt;10,E4353+0.1,E4353)</f>
        <v>4</v>
      </c>
      <c r="G4353">
        <f>MIN(IF(Q4353&lt;10,E4353+0.5,E4353),5)</f>
        <v>4</v>
      </c>
      <c r="H4353" t="str">
        <f t="shared" si="605"/>
        <v>Average Place to Work</v>
      </c>
      <c r="I4353">
        <v>120</v>
      </c>
      <c r="J4353" t="b">
        <f t="shared" si="606"/>
        <v>0</v>
      </c>
      <c r="K4353" t="b">
        <f>OR(E4353&gt;3.5,Q4353&lt;10)</f>
        <v>1</v>
      </c>
      <c r="L4353" t="s">
        <v>9</v>
      </c>
      <c r="M4353" t="s">
        <v>2810</v>
      </c>
      <c r="N4353" t="str">
        <f t="shared" si="607"/>
        <v>None</v>
      </c>
      <c r="O4353" t="str">
        <f t="shared" si="608"/>
        <v>None</v>
      </c>
      <c r="P4353" t="s">
        <v>547</v>
      </c>
      <c r="Q4353" s="2">
        <f t="shared" si="609"/>
        <v>63</v>
      </c>
      <c r="R4353" s="1" t="str">
        <f t="shared" si="610"/>
        <v>Established</v>
      </c>
      <c r="S4353" s="1"/>
      <c r="T4353" t="s">
        <v>606</v>
      </c>
      <c r="U4353" t="s">
        <v>171</v>
      </c>
      <c r="V4353">
        <f t="shared" si="611"/>
        <v>0</v>
      </c>
    </row>
    <row r="4354" spans="1:22" x14ac:dyDescent="0.35">
      <c r="A4354">
        <v>4352</v>
      </c>
      <c r="B4354" t="s">
        <v>7495</v>
      </c>
      <c r="C4354" t="str">
        <f t="shared" si="603"/>
        <v>Don’t Buy</v>
      </c>
      <c r="D4354" t="str">
        <f t="shared" si="604"/>
        <v>Short Name</v>
      </c>
      <c r="E4354">
        <v>4</v>
      </c>
      <c r="F4354">
        <f>IF(Q4354&lt;10,E4354+0.1,E4354)</f>
        <v>4</v>
      </c>
      <c r="G4354">
        <f>MIN(IF(Q4354&lt;10,E4354+0.5,E4354),5)</f>
        <v>4</v>
      </c>
      <c r="H4354" t="str">
        <f t="shared" si="605"/>
        <v>Average Place to Work</v>
      </c>
      <c r="I4354">
        <v>120</v>
      </c>
      <c r="J4354" t="b">
        <f t="shared" si="606"/>
        <v>0</v>
      </c>
      <c r="K4354" t="b">
        <f>OR(E4354&gt;3.5,Q4354&lt;10)</f>
        <v>1</v>
      </c>
      <c r="L4354" t="s">
        <v>9</v>
      </c>
      <c r="M4354" t="s">
        <v>2014</v>
      </c>
      <c r="N4354" t="str">
        <f t="shared" si="607"/>
        <v>None</v>
      </c>
      <c r="O4354" t="str">
        <f t="shared" si="608"/>
        <v>None</v>
      </c>
      <c r="P4354" t="s">
        <v>47</v>
      </c>
      <c r="Q4354" s="2">
        <f t="shared" si="609"/>
        <v>31</v>
      </c>
      <c r="R4354" s="1" t="str">
        <f t="shared" si="610"/>
        <v>Established</v>
      </c>
      <c r="S4354" s="1"/>
      <c r="T4354" t="s">
        <v>606</v>
      </c>
      <c r="U4354" t="s">
        <v>473</v>
      </c>
      <c r="V4354">
        <f t="shared" si="611"/>
        <v>0</v>
      </c>
    </row>
    <row r="4355" spans="1:22" x14ac:dyDescent="0.35">
      <c r="A4355">
        <v>4353</v>
      </c>
      <c r="B4355" t="s">
        <v>7496</v>
      </c>
      <c r="C4355" t="str">
        <f t="shared" ref="C4355:C4418" si="612">IF(OR(LEFT(B4355,1)="T",LEFT(B4355,1)="G"),"Buy","Don’t Buy")</f>
        <v>Don’t Buy</v>
      </c>
      <c r="D4355" t="str">
        <f t="shared" ref="D4355:D4418" si="613">IF(LEN(B4355)&gt;=10,"Long Name","Short Name")</f>
        <v>Long Name</v>
      </c>
      <c r="E4355">
        <v>3.9</v>
      </c>
      <c r="F4355">
        <f>IF(Q4355&lt;10,E4355+0.1,E4355)</f>
        <v>3.9</v>
      </c>
      <c r="G4355">
        <f>MIN(IF(Q4355&lt;10,E4355+0.5,E4355),5)</f>
        <v>3.9</v>
      </c>
      <c r="H4355" t="str">
        <f t="shared" ref="H4355:H4418" si="614">IF(E4355&gt;4.5,"Great Place to Work","Average Place to Work")</f>
        <v>Average Place to Work</v>
      </c>
      <c r="I4355">
        <v>120</v>
      </c>
      <c r="J4355" t="b">
        <f t="shared" ref="J4355:J4418" si="615">AND(I4355&gt;10000,E4355&gt;4)</f>
        <v>0</v>
      </c>
      <c r="K4355" t="b">
        <f>OR(E4355&gt;3.5,Q4355&lt;10)</f>
        <v>1</v>
      </c>
      <c r="L4355" t="s">
        <v>9</v>
      </c>
      <c r="M4355" t="s">
        <v>7497</v>
      </c>
      <c r="N4355" t="str">
        <f t="shared" ref="N4355:N4418" si="616">IF(OR(LEFT(M4355,9)="Banglore",LEFT(M4355,9)="Bengaluru",LEFT(M4355,7)="Chennai",Q4355&lt;10,U4355="Internet"),"Indian Silicon Valley Startups","None")</f>
        <v>None</v>
      </c>
      <c r="O4355" t="str">
        <f t="shared" ref="O4355:O4418" si="617">IF(AND(LEFT(M4355,6)="Mumbai",U4355="Financial Services"),"Bombay Finances","None")</f>
        <v>None</v>
      </c>
      <c r="P4355" t="s">
        <v>328</v>
      </c>
      <c r="Q4355" s="2">
        <f t="shared" ref="Q4355:Q4418" si="618">_xlfn.NUMBERVALUE(SUBSTITUTE(TRIM(P4355)," years old",""))</f>
        <v>42</v>
      </c>
      <c r="R4355" s="1" t="str">
        <f t="shared" ref="R4355:R4418" si="619">IF(Q4355&lt;10,"Startup","Established")</f>
        <v>Established</v>
      </c>
      <c r="S4355" s="1"/>
      <c r="T4355" t="s">
        <v>606</v>
      </c>
      <c r="U4355" t="s">
        <v>306</v>
      </c>
      <c r="V4355">
        <f t="shared" ref="V4355:V4418" si="620">IF(AND(OR(U4355=$U$7,U4355=$U$12),E4355&gt;4),1000000,IF(AND(OR(U4355=$U$7,U4355=$U$12),E4355&lt;=4),500000,IF(AND(U4355=$U$18,E4355&gt;4),800000,0)))</f>
        <v>0</v>
      </c>
    </row>
    <row r="4356" spans="1:22" x14ac:dyDescent="0.35">
      <c r="A4356">
        <v>4354</v>
      </c>
      <c r="B4356" t="s">
        <v>7498</v>
      </c>
      <c r="C4356" t="str">
        <f t="shared" si="612"/>
        <v>Don’t Buy</v>
      </c>
      <c r="D4356" t="str">
        <f t="shared" si="613"/>
        <v>Short Name</v>
      </c>
      <c r="E4356">
        <v>4</v>
      </c>
      <c r="F4356">
        <f>IF(Q4356&lt;10,E4356+0.1,E4356)</f>
        <v>4</v>
      </c>
      <c r="G4356">
        <f>MIN(IF(Q4356&lt;10,E4356+0.5,E4356),5)</f>
        <v>4</v>
      </c>
      <c r="H4356" t="str">
        <f t="shared" si="614"/>
        <v>Average Place to Work</v>
      </c>
      <c r="I4356">
        <v>120</v>
      </c>
      <c r="J4356" t="b">
        <f t="shared" si="615"/>
        <v>0</v>
      </c>
      <c r="K4356" t="b">
        <f>OR(E4356&gt;3.5,Q4356&lt;10)</f>
        <v>1</v>
      </c>
      <c r="L4356" t="s">
        <v>19</v>
      </c>
      <c r="M4356" t="s">
        <v>7499</v>
      </c>
      <c r="N4356" t="str">
        <f t="shared" si="616"/>
        <v>None</v>
      </c>
      <c r="O4356" t="str">
        <f t="shared" si="617"/>
        <v>None</v>
      </c>
      <c r="P4356" t="s">
        <v>86</v>
      </c>
      <c r="Q4356" s="2">
        <f t="shared" si="618"/>
        <v>27</v>
      </c>
      <c r="R4356" s="1" t="str">
        <f t="shared" si="619"/>
        <v>Established</v>
      </c>
      <c r="S4356" s="1"/>
      <c r="T4356" t="s">
        <v>606</v>
      </c>
      <c r="U4356" t="s">
        <v>64</v>
      </c>
      <c r="V4356">
        <f t="shared" si="620"/>
        <v>0</v>
      </c>
    </row>
    <row r="4357" spans="1:22" x14ac:dyDescent="0.35">
      <c r="A4357">
        <v>4355</v>
      </c>
      <c r="B4357" t="s">
        <v>7500</v>
      </c>
      <c r="C4357" t="str">
        <f t="shared" si="612"/>
        <v>Don’t Buy</v>
      </c>
      <c r="D4357" t="str">
        <f t="shared" si="613"/>
        <v>Short Name</v>
      </c>
      <c r="E4357">
        <v>3.9</v>
      </c>
      <c r="F4357">
        <f>IF(Q4357&lt;10,E4357+0.1,E4357)</f>
        <v>3.9</v>
      </c>
      <c r="G4357">
        <f>MIN(IF(Q4357&lt;10,E4357+0.5,E4357),5)</f>
        <v>3.9</v>
      </c>
      <c r="H4357" t="str">
        <f t="shared" si="614"/>
        <v>Average Place to Work</v>
      </c>
      <c r="I4357">
        <v>120</v>
      </c>
      <c r="J4357" t="b">
        <f t="shared" si="615"/>
        <v>0</v>
      </c>
      <c r="K4357" t="b">
        <f>OR(E4357&gt;3.5,Q4357&lt;10)</f>
        <v>1</v>
      </c>
      <c r="L4357" t="s">
        <v>9</v>
      </c>
      <c r="M4357" t="s">
        <v>7501</v>
      </c>
      <c r="N4357" t="str">
        <f t="shared" si="616"/>
        <v>None</v>
      </c>
      <c r="O4357" t="str">
        <f t="shared" si="617"/>
        <v>None</v>
      </c>
      <c r="P4357" t="s">
        <v>911</v>
      </c>
      <c r="Q4357" s="2">
        <f t="shared" si="618"/>
        <v>65</v>
      </c>
      <c r="R4357" s="1" t="str">
        <f t="shared" si="619"/>
        <v>Established</v>
      </c>
      <c r="S4357" s="1"/>
      <c r="T4357" t="s">
        <v>115</v>
      </c>
      <c r="U4357" t="s">
        <v>1427</v>
      </c>
      <c r="V4357">
        <f t="shared" si="620"/>
        <v>0</v>
      </c>
    </row>
    <row r="4358" spans="1:22" x14ac:dyDescent="0.35">
      <c r="A4358">
        <v>4356</v>
      </c>
      <c r="B4358" t="s">
        <v>7502</v>
      </c>
      <c r="C4358" t="str">
        <f t="shared" si="612"/>
        <v>Don’t Buy</v>
      </c>
      <c r="D4358" t="str">
        <f t="shared" si="613"/>
        <v>Long Name</v>
      </c>
      <c r="E4358">
        <v>3.2</v>
      </c>
      <c r="F4358">
        <f>IF(Q4358&lt;10,E4358+0.1,E4358)</f>
        <v>3.2</v>
      </c>
      <c r="G4358">
        <f>MIN(IF(Q4358&lt;10,E4358+0.5,E4358),5)</f>
        <v>3.2</v>
      </c>
      <c r="H4358" t="str">
        <f t="shared" si="614"/>
        <v>Average Place to Work</v>
      </c>
      <c r="I4358">
        <v>120</v>
      </c>
      <c r="J4358" t="b">
        <f t="shared" si="615"/>
        <v>0</v>
      </c>
      <c r="K4358" t="b">
        <f>OR(E4358&gt;3.5,Q4358&lt;10)</f>
        <v>0</v>
      </c>
      <c r="L4358" t="s">
        <v>9</v>
      </c>
      <c r="M4358" t="s">
        <v>2175</v>
      </c>
      <c r="N4358" t="str">
        <f t="shared" si="616"/>
        <v>None</v>
      </c>
      <c r="O4358" t="str">
        <f t="shared" si="617"/>
        <v>None</v>
      </c>
      <c r="P4358" t="s">
        <v>232</v>
      </c>
      <c r="Q4358" s="2">
        <f t="shared" si="618"/>
        <v>43</v>
      </c>
      <c r="R4358" s="1" t="str">
        <f t="shared" si="619"/>
        <v>Established</v>
      </c>
      <c r="S4358" s="1"/>
      <c r="T4358" t="s">
        <v>598</v>
      </c>
      <c r="U4358" t="s">
        <v>2908</v>
      </c>
      <c r="V4358">
        <f t="shared" si="620"/>
        <v>0</v>
      </c>
    </row>
    <row r="4359" spans="1:22" x14ac:dyDescent="0.35">
      <c r="A4359">
        <v>4357</v>
      </c>
      <c r="B4359" t="s">
        <v>7503</v>
      </c>
      <c r="C4359" t="str">
        <f t="shared" si="612"/>
        <v>Buy</v>
      </c>
      <c r="D4359" t="str">
        <f t="shared" si="613"/>
        <v>Long Name</v>
      </c>
      <c r="E4359">
        <v>3.8</v>
      </c>
      <c r="F4359">
        <f>IF(Q4359&lt;10,E4359+0.1,E4359)</f>
        <v>3.8</v>
      </c>
      <c r="G4359">
        <f>MIN(IF(Q4359&lt;10,E4359+0.5,E4359),5)</f>
        <v>3.8</v>
      </c>
      <c r="H4359" t="str">
        <f t="shared" si="614"/>
        <v>Average Place to Work</v>
      </c>
      <c r="I4359">
        <v>120</v>
      </c>
      <c r="J4359" t="b">
        <f t="shared" si="615"/>
        <v>0</v>
      </c>
      <c r="K4359" t="b">
        <f>OR(E4359&gt;3.5,Q4359&lt;10)</f>
        <v>1</v>
      </c>
      <c r="L4359" t="s">
        <v>9</v>
      </c>
      <c r="M4359" t="s">
        <v>7165</v>
      </c>
      <c r="N4359" t="str">
        <f t="shared" si="616"/>
        <v>None</v>
      </c>
      <c r="O4359" t="str">
        <f t="shared" si="617"/>
        <v>None</v>
      </c>
      <c r="P4359" t="s">
        <v>328</v>
      </c>
      <c r="Q4359" s="2">
        <f t="shared" si="618"/>
        <v>42</v>
      </c>
      <c r="R4359" s="1" t="str">
        <f t="shared" si="619"/>
        <v>Established</v>
      </c>
      <c r="S4359" s="1"/>
      <c r="T4359" t="s">
        <v>115</v>
      </c>
      <c r="U4359" t="s">
        <v>83</v>
      </c>
      <c r="V4359">
        <f t="shared" si="620"/>
        <v>0</v>
      </c>
    </row>
    <row r="4360" spans="1:22" x14ac:dyDescent="0.35">
      <c r="A4360">
        <v>4358</v>
      </c>
      <c r="B4360" t="s">
        <v>7504</v>
      </c>
      <c r="C4360" t="str">
        <f t="shared" si="612"/>
        <v>Don’t Buy</v>
      </c>
      <c r="D4360" t="str">
        <f t="shared" si="613"/>
        <v>Long Name</v>
      </c>
      <c r="E4360">
        <v>3.1</v>
      </c>
      <c r="F4360">
        <f>IF(Q4360&lt;10,E4360+0.1,E4360)</f>
        <v>3.1</v>
      </c>
      <c r="G4360">
        <f>MIN(IF(Q4360&lt;10,E4360+0.5,E4360),5)</f>
        <v>3.1</v>
      </c>
      <c r="H4360" t="str">
        <f t="shared" si="614"/>
        <v>Average Place to Work</v>
      </c>
      <c r="I4360">
        <v>120</v>
      </c>
      <c r="J4360" t="b">
        <f t="shared" si="615"/>
        <v>0</v>
      </c>
      <c r="K4360" t="b">
        <f>OR(E4360&gt;3.5,Q4360&lt;10)</f>
        <v>0</v>
      </c>
      <c r="L4360" t="s">
        <v>19</v>
      </c>
      <c r="M4360" t="s">
        <v>7505</v>
      </c>
      <c r="N4360" t="str">
        <f t="shared" si="616"/>
        <v>None</v>
      </c>
      <c r="O4360" t="str">
        <f t="shared" si="617"/>
        <v>None</v>
      </c>
      <c r="P4360" t="s">
        <v>67</v>
      </c>
      <c r="Q4360" s="2">
        <f t="shared" si="618"/>
        <v>15</v>
      </c>
      <c r="R4360" s="1" t="str">
        <f t="shared" si="619"/>
        <v>Established</v>
      </c>
      <c r="S4360" s="1"/>
      <c r="T4360" t="s">
        <v>606</v>
      </c>
      <c r="U4360" t="s">
        <v>1345</v>
      </c>
      <c r="V4360">
        <f t="shared" si="620"/>
        <v>0</v>
      </c>
    </row>
    <row r="4361" spans="1:22" x14ac:dyDescent="0.35">
      <c r="A4361">
        <v>4359</v>
      </c>
      <c r="B4361" t="s">
        <v>7506</v>
      </c>
      <c r="C4361" t="str">
        <f t="shared" si="612"/>
        <v>Don’t Buy</v>
      </c>
      <c r="D4361" t="str">
        <f t="shared" si="613"/>
        <v>Long Name</v>
      </c>
      <c r="E4361">
        <v>3.9</v>
      </c>
      <c r="F4361">
        <f>IF(Q4361&lt;10,E4361+0.1,E4361)</f>
        <v>3.9</v>
      </c>
      <c r="G4361">
        <f>MIN(IF(Q4361&lt;10,E4361+0.5,E4361),5)</f>
        <v>3.9</v>
      </c>
      <c r="H4361" t="str">
        <f t="shared" si="614"/>
        <v>Average Place to Work</v>
      </c>
      <c r="I4361">
        <v>120</v>
      </c>
      <c r="J4361" t="b">
        <f t="shared" si="615"/>
        <v>0</v>
      </c>
      <c r="K4361" t="b">
        <f>OR(E4361&gt;3.5,Q4361&lt;10)</f>
        <v>1</v>
      </c>
      <c r="L4361" t="s">
        <v>19</v>
      </c>
      <c r="M4361" t="s">
        <v>4959</v>
      </c>
      <c r="N4361" t="str">
        <f t="shared" si="616"/>
        <v>None</v>
      </c>
      <c r="O4361" t="str">
        <f t="shared" si="617"/>
        <v>None</v>
      </c>
      <c r="P4361" t="s">
        <v>1555</v>
      </c>
      <c r="Q4361" s="2">
        <f t="shared" si="618"/>
        <v>57</v>
      </c>
      <c r="R4361" s="1" t="str">
        <f t="shared" si="619"/>
        <v>Established</v>
      </c>
      <c r="S4361" s="1"/>
      <c r="T4361" t="s">
        <v>219</v>
      </c>
      <c r="U4361" t="s">
        <v>446</v>
      </c>
      <c r="V4361">
        <f t="shared" si="620"/>
        <v>0</v>
      </c>
    </row>
    <row r="4362" spans="1:22" x14ac:dyDescent="0.35">
      <c r="A4362">
        <v>4360</v>
      </c>
      <c r="B4362" t="s">
        <v>7507</v>
      </c>
      <c r="C4362" t="str">
        <f t="shared" si="612"/>
        <v>Don’t Buy</v>
      </c>
      <c r="D4362" t="str">
        <f t="shared" si="613"/>
        <v>Long Name</v>
      </c>
      <c r="E4362">
        <v>3.9</v>
      </c>
      <c r="F4362">
        <f>IF(Q4362&lt;10,E4362+0.1,E4362)</f>
        <v>3.9</v>
      </c>
      <c r="G4362">
        <f>MIN(IF(Q4362&lt;10,E4362+0.5,E4362),5)</f>
        <v>3.9</v>
      </c>
      <c r="H4362" t="str">
        <f t="shared" si="614"/>
        <v>Average Place to Work</v>
      </c>
      <c r="I4362">
        <v>120</v>
      </c>
      <c r="J4362" t="b">
        <f t="shared" si="615"/>
        <v>0</v>
      </c>
      <c r="K4362" t="b">
        <f>OR(E4362&gt;3.5,Q4362&lt;10)</f>
        <v>1</v>
      </c>
      <c r="L4362" t="s">
        <v>19</v>
      </c>
      <c r="M4362" t="s">
        <v>7026</v>
      </c>
      <c r="N4362" t="str">
        <f t="shared" si="616"/>
        <v>Indian Silicon Valley Startups</v>
      </c>
      <c r="O4362" t="str">
        <f t="shared" si="617"/>
        <v>None</v>
      </c>
      <c r="P4362" t="s">
        <v>67</v>
      </c>
      <c r="Q4362" s="2">
        <f t="shared" si="618"/>
        <v>15</v>
      </c>
      <c r="R4362" s="1" t="str">
        <f t="shared" si="619"/>
        <v>Established</v>
      </c>
      <c r="S4362" s="1"/>
      <c r="T4362" t="s">
        <v>598</v>
      </c>
      <c r="U4362" t="s">
        <v>227</v>
      </c>
      <c r="V4362">
        <f t="shared" si="620"/>
        <v>0</v>
      </c>
    </row>
    <row r="4363" spans="1:22" x14ac:dyDescent="0.35">
      <c r="A4363">
        <v>4361</v>
      </c>
      <c r="B4363" t="s">
        <v>7508</v>
      </c>
      <c r="C4363" t="str">
        <f t="shared" si="612"/>
        <v>Don’t Buy</v>
      </c>
      <c r="D4363" t="str">
        <f t="shared" si="613"/>
        <v>Long Name</v>
      </c>
      <c r="E4363">
        <v>4.0999999999999996</v>
      </c>
      <c r="F4363">
        <f>IF(Q4363&lt;10,E4363+0.1,E4363)</f>
        <v>4.0999999999999996</v>
      </c>
      <c r="G4363">
        <f>MIN(IF(Q4363&lt;10,E4363+0.5,E4363),5)</f>
        <v>4.0999999999999996</v>
      </c>
      <c r="H4363" t="str">
        <f t="shared" si="614"/>
        <v>Average Place to Work</v>
      </c>
      <c r="I4363">
        <v>120</v>
      </c>
      <c r="J4363" t="b">
        <f t="shared" si="615"/>
        <v>0</v>
      </c>
      <c r="K4363" t="b">
        <f>OR(E4363&gt;3.5,Q4363&lt;10)</f>
        <v>1</v>
      </c>
      <c r="L4363" t="s">
        <v>9</v>
      </c>
      <c r="M4363" t="s">
        <v>4181</v>
      </c>
      <c r="N4363" t="str">
        <f t="shared" si="616"/>
        <v>None</v>
      </c>
      <c r="O4363" t="str">
        <f t="shared" si="617"/>
        <v>None</v>
      </c>
      <c r="P4363" t="s">
        <v>302</v>
      </c>
      <c r="Q4363" s="2">
        <f t="shared" si="618"/>
        <v>32</v>
      </c>
      <c r="R4363" s="1" t="str">
        <f t="shared" si="619"/>
        <v>Established</v>
      </c>
      <c r="S4363" s="1"/>
      <c r="T4363" t="s">
        <v>115</v>
      </c>
      <c r="U4363" t="s">
        <v>83</v>
      </c>
      <c r="V4363">
        <f t="shared" si="620"/>
        <v>0</v>
      </c>
    </row>
    <row r="4364" spans="1:22" x14ac:dyDescent="0.35">
      <c r="A4364">
        <v>4362</v>
      </c>
      <c r="B4364" t="s">
        <v>7509</v>
      </c>
      <c r="C4364" t="str">
        <f t="shared" si="612"/>
        <v>Don’t Buy</v>
      </c>
      <c r="D4364" t="str">
        <f t="shared" si="613"/>
        <v>Long Name</v>
      </c>
      <c r="E4364">
        <v>4.3</v>
      </c>
      <c r="F4364">
        <f>IF(Q4364&lt;10,E4364+0.1,E4364)</f>
        <v>4.3</v>
      </c>
      <c r="G4364">
        <f>MIN(IF(Q4364&lt;10,E4364+0.5,E4364),5)</f>
        <v>4.3</v>
      </c>
      <c r="H4364" t="str">
        <f t="shared" si="614"/>
        <v>Average Place to Work</v>
      </c>
      <c r="I4364">
        <v>120</v>
      </c>
      <c r="J4364" t="b">
        <f t="shared" si="615"/>
        <v>0</v>
      </c>
      <c r="K4364" t="b">
        <f>OR(E4364&gt;3.5,Q4364&lt;10)</f>
        <v>1</v>
      </c>
      <c r="L4364" t="s">
        <v>9</v>
      </c>
      <c r="M4364" t="s">
        <v>4955</v>
      </c>
      <c r="N4364" t="str">
        <f t="shared" si="616"/>
        <v>None</v>
      </c>
      <c r="O4364" t="str">
        <f t="shared" si="617"/>
        <v>None</v>
      </c>
      <c r="P4364" t="s">
        <v>213</v>
      </c>
      <c r="Q4364" s="2">
        <f t="shared" si="618"/>
        <v>12</v>
      </c>
      <c r="R4364" s="1" t="str">
        <f t="shared" si="619"/>
        <v>Established</v>
      </c>
      <c r="S4364" s="1"/>
      <c r="T4364" t="s">
        <v>115</v>
      </c>
      <c r="U4364" t="s">
        <v>24</v>
      </c>
      <c r="V4364">
        <f t="shared" si="620"/>
        <v>1000000</v>
      </c>
    </row>
    <row r="4365" spans="1:22" x14ac:dyDescent="0.35">
      <c r="A4365">
        <v>4363</v>
      </c>
      <c r="B4365" t="s">
        <v>7510</v>
      </c>
      <c r="C4365" t="str">
        <f t="shared" si="612"/>
        <v>Don’t Buy</v>
      </c>
      <c r="D4365" t="str">
        <f t="shared" si="613"/>
        <v>Long Name</v>
      </c>
      <c r="E4365">
        <v>3.7</v>
      </c>
      <c r="F4365">
        <f>IF(Q4365&lt;10,E4365+0.1,E4365)</f>
        <v>3.7</v>
      </c>
      <c r="G4365">
        <f>MIN(IF(Q4365&lt;10,E4365+0.5,E4365),5)</f>
        <v>3.7</v>
      </c>
      <c r="H4365" t="str">
        <f t="shared" si="614"/>
        <v>Average Place to Work</v>
      </c>
      <c r="I4365">
        <v>120</v>
      </c>
      <c r="J4365" t="b">
        <f t="shared" si="615"/>
        <v>0</v>
      </c>
      <c r="K4365" t="b">
        <f>OR(E4365&gt;3.5,Q4365&lt;10)</f>
        <v>1</v>
      </c>
      <c r="M4365" t="s">
        <v>7511</v>
      </c>
      <c r="N4365" t="str">
        <f t="shared" si="616"/>
        <v>None</v>
      </c>
      <c r="O4365" t="str">
        <f t="shared" si="617"/>
        <v>None</v>
      </c>
      <c r="P4365" t="s">
        <v>241</v>
      </c>
      <c r="Q4365" s="2">
        <f t="shared" si="618"/>
        <v>13</v>
      </c>
      <c r="R4365" s="1" t="str">
        <f t="shared" si="619"/>
        <v>Established</v>
      </c>
      <c r="S4365" s="1"/>
      <c r="U4365" t="s">
        <v>24</v>
      </c>
      <c r="V4365">
        <f t="shared" si="620"/>
        <v>500000</v>
      </c>
    </row>
    <row r="4366" spans="1:22" x14ac:dyDescent="0.35">
      <c r="A4366">
        <v>4364</v>
      </c>
      <c r="B4366" t="s">
        <v>7512</v>
      </c>
      <c r="C4366" t="str">
        <f t="shared" si="612"/>
        <v>Don’t Buy</v>
      </c>
      <c r="D4366" t="str">
        <f t="shared" si="613"/>
        <v>Long Name</v>
      </c>
      <c r="E4366">
        <v>4</v>
      </c>
      <c r="F4366">
        <f>IF(Q4366&lt;10,E4366+0.1,E4366)</f>
        <v>4</v>
      </c>
      <c r="G4366">
        <f>MIN(IF(Q4366&lt;10,E4366+0.5,E4366),5)</f>
        <v>4</v>
      </c>
      <c r="H4366" t="str">
        <f t="shared" si="614"/>
        <v>Average Place to Work</v>
      </c>
      <c r="I4366">
        <v>120</v>
      </c>
      <c r="J4366" t="b">
        <f t="shared" si="615"/>
        <v>0</v>
      </c>
      <c r="K4366" t="b">
        <f>OR(E4366&gt;3.5,Q4366&lt;10)</f>
        <v>1</v>
      </c>
      <c r="L4366" t="s">
        <v>19</v>
      </c>
      <c r="M4366" t="s">
        <v>7513</v>
      </c>
      <c r="N4366" t="str">
        <f t="shared" si="616"/>
        <v>None</v>
      </c>
      <c r="O4366" t="str">
        <f t="shared" si="617"/>
        <v>None</v>
      </c>
      <c r="P4366" t="s">
        <v>167</v>
      </c>
      <c r="Q4366" s="2">
        <f t="shared" si="618"/>
        <v>34</v>
      </c>
      <c r="R4366" s="1" t="str">
        <f t="shared" si="619"/>
        <v>Established</v>
      </c>
      <c r="S4366" s="1"/>
      <c r="T4366" t="s">
        <v>3757</v>
      </c>
      <c r="U4366" t="s">
        <v>195</v>
      </c>
      <c r="V4366">
        <f t="shared" si="620"/>
        <v>0</v>
      </c>
    </row>
    <row r="4367" spans="1:22" x14ac:dyDescent="0.35">
      <c r="A4367">
        <v>4365</v>
      </c>
      <c r="B4367" t="s">
        <v>7514</v>
      </c>
      <c r="C4367" t="str">
        <f t="shared" si="612"/>
        <v>Don’t Buy</v>
      </c>
      <c r="D4367" t="str">
        <f t="shared" si="613"/>
        <v>Long Name</v>
      </c>
      <c r="E4367">
        <v>4</v>
      </c>
      <c r="F4367">
        <f>IF(Q4367&lt;10,E4367+0.1,E4367)</f>
        <v>4</v>
      </c>
      <c r="G4367">
        <f>MIN(IF(Q4367&lt;10,E4367+0.5,E4367),5)</f>
        <v>4</v>
      </c>
      <c r="H4367" t="str">
        <f t="shared" si="614"/>
        <v>Average Place to Work</v>
      </c>
      <c r="I4367">
        <v>120</v>
      </c>
      <c r="J4367" t="b">
        <f t="shared" si="615"/>
        <v>0</v>
      </c>
      <c r="K4367" t="b">
        <f>OR(E4367&gt;3.5,Q4367&lt;10)</f>
        <v>1</v>
      </c>
      <c r="M4367" t="s">
        <v>7515</v>
      </c>
      <c r="N4367" t="str">
        <f t="shared" si="616"/>
        <v>None</v>
      </c>
      <c r="O4367" t="str">
        <f t="shared" si="617"/>
        <v>None</v>
      </c>
      <c r="P4367" t="s">
        <v>241</v>
      </c>
      <c r="Q4367" s="2">
        <f t="shared" si="618"/>
        <v>13</v>
      </c>
      <c r="R4367" s="1" t="str">
        <f t="shared" si="619"/>
        <v>Established</v>
      </c>
      <c r="S4367" s="1"/>
      <c r="U4367" t="s">
        <v>1677</v>
      </c>
      <c r="V4367">
        <f t="shared" si="620"/>
        <v>0</v>
      </c>
    </row>
    <row r="4368" spans="1:22" x14ac:dyDescent="0.35">
      <c r="A4368">
        <v>4366</v>
      </c>
      <c r="B4368" t="s">
        <v>7516</v>
      </c>
      <c r="C4368" t="str">
        <f t="shared" si="612"/>
        <v>Don’t Buy</v>
      </c>
      <c r="D4368" t="str">
        <f t="shared" si="613"/>
        <v>Long Name</v>
      </c>
      <c r="E4368">
        <v>4.0999999999999996</v>
      </c>
      <c r="F4368">
        <f>IF(Q4368&lt;10,E4368+0.1,E4368)</f>
        <v>4.0999999999999996</v>
      </c>
      <c r="G4368">
        <f>MIN(IF(Q4368&lt;10,E4368+0.5,E4368),5)</f>
        <v>4.0999999999999996</v>
      </c>
      <c r="H4368" t="str">
        <f t="shared" si="614"/>
        <v>Average Place to Work</v>
      </c>
      <c r="I4368">
        <v>120</v>
      </c>
      <c r="J4368" t="b">
        <f t="shared" si="615"/>
        <v>0</v>
      </c>
      <c r="K4368" t="b">
        <f>OR(E4368&gt;3.5,Q4368&lt;10)</f>
        <v>1</v>
      </c>
      <c r="L4368" t="s">
        <v>19</v>
      </c>
      <c r="M4368" t="s">
        <v>4239</v>
      </c>
      <c r="N4368" t="str">
        <f t="shared" si="616"/>
        <v>None</v>
      </c>
      <c r="O4368" t="str">
        <f t="shared" si="617"/>
        <v>None</v>
      </c>
      <c r="P4368" t="s">
        <v>180</v>
      </c>
      <c r="Q4368" s="2">
        <f t="shared" si="618"/>
        <v>23</v>
      </c>
      <c r="R4368" s="1" t="str">
        <f t="shared" si="619"/>
        <v>Established</v>
      </c>
      <c r="S4368" s="1"/>
      <c r="T4368" t="s">
        <v>606</v>
      </c>
      <c r="U4368" t="s">
        <v>144</v>
      </c>
      <c r="V4368">
        <f t="shared" si="620"/>
        <v>0</v>
      </c>
    </row>
    <row r="4369" spans="1:22" x14ac:dyDescent="0.35">
      <c r="A4369">
        <v>4367</v>
      </c>
      <c r="B4369" t="s">
        <v>7517</v>
      </c>
      <c r="C4369" t="str">
        <f t="shared" si="612"/>
        <v>Don’t Buy</v>
      </c>
      <c r="D4369" t="str">
        <f t="shared" si="613"/>
        <v>Long Name</v>
      </c>
      <c r="E4369">
        <v>3.9</v>
      </c>
      <c r="F4369">
        <f>IF(Q4369&lt;10,E4369+0.1,E4369)</f>
        <v>3.9</v>
      </c>
      <c r="G4369">
        <f>MIN(IF(Q4369&lt;10,E4369+0.5,E4369),5)</f>
        <v>3.9</v>
      </c>
      <c r="H4369" t="str">
        <f t="shared" si="614"/>
        <v>Average Place to Work</v>
      </c>
      <c r="I4369">
        <v>120</v>
      </c>
      <c r="J4369" t="b">
        <f t="shared" si="615"/>
        <v>0</v>
      </c>
      <c r="K4369" t="b">
        <f>OR(E4369&gt;3.5,Q4369&lt;10)</f>
        <v>1</v>
      </c>
      <c r="L4369" t="s">
        <v>9</v>
      </c>
      <c r="M4369" t="s">
        <v>98</v>
      </c>
      <c r="N4369" t="str">
        <f t="shared" si="616"/>
        <v>None</v>
      </c>
      <c r="O4369" t="str">
        <f t="shared" si="617"/>
        <v>None</v>
      </c>
      <c r="P4369" t="s">
        <v>59</v>
      </c>
      <c r="Q4369" s="2">
        <f t="shared" si="618"/>
        <v>39</v>
      </c>
      <c r="R4369" s="1" t="str">
        <f t="shared" si="619"/>
        <v>Established</v>
      </c>
      <c r="S4369" s="1"/>
      <c r="T4369" t="s">
        <v>1183</v>
      </c>
      <c r="U4369" t="s">
        <v>255</v>
      </c>
      <c r="V4369">
        <f t="shared" si="620"/>
        <v>0</v>
      </c>
    </row>
    <row r="4370" spans="1:22" x14ac:dyDescent="0.35">
      <c r="A4370">
        <v>4368</v>
      </c>
      <c r="B4370" t="s">
        <v>7518</v>
      </c>
      <c r="C4370" t="str">
        <f t="shared" si="612"/>
        <v>Don’t Buy</v>
      </c>
      <c r="D4370" t="str">
        <f t="shared" si="613"/>
        <v>Long Name</v>
      </c>
      <c r="E4370">
        <v>4.0999999999999996</v>
      </c>
      <c r="F4370">
        <f>IF(Q4370&lt;10,E4370+0.1,E4370)</f>
        <v>4.1999999999999993</v>
      </c>
      <c r="G4370">
        <f>MIN(IF(Q4370&lt;10,E4370+0.5,E4370),5)</f>
        <v>4.5999999999999996</v>
      </c>
      <c r="H4370" t="str">
        <f t="shared" si="614"/>
        <v>Average Place to Work</v>
      </c>
      <c r="I4370">
        <v>120</v>
      </c>
      <c r="J4370" t="b">
        <f t="shared" si="615"/>
        <v>0</v>
      </c>
      <c r="K4370" t="b">
        <f>OR(E4370&gt;3.5,Q4370&lt;10)</f>
        <v>1</v>
      </c>
      <c r="L4370" t="s">
        <v>19</v>
      </c>
      <c r="M4370" t="s">
        <v>7519</v>
      </c>
      <c r="N4370" t="str">
        <f t="shared" si="616"/>
        <v>Indian Silicon Valley Startups</v>
      </c>
      <c r="O4370" t="str">
        <f t="shared" si="617"/>
        <v>None</v>
      </c>
      <c r="P4370" t="s">
        <v>502</v>
      </c>
      <c r="Q4370" s="2">
        <f t="shared" si="618"/>
        <v>8</v>
      </c>
      <c r="R4370" s="1" t="str">
        <f t="shared" si="619"/>
        <v>Startup</v>
      </c>
      <c r="S4370" s="1"/>
      <c r="T4370" t="s">
        <v>2721</v>
      </c>
      <c r="U4370" t="s">
        <v>214</v>
      </c>
      <c r="V4370">
        <f t="shared" si="620"/>
        <v>0</v>
      </c>
    </row>
    <row r="4371" spans="1:22" x14ac:dyDescent="0.35">
      <c r="A4371">
        <v>4369</v>
      </c>
      <c r="B4371" t="s">
        <v>7520</v>
      </c>
      <c r="C4371" t="str">
        <f t="shared" si="612"/>
        <v>Don’t Buy</v>
      </c>
      <c r="D4371" t="str">
        <f t="shared" si="613"/>
        <v>Long Name</v>
      </c>
      <c r="E4371">
        <v>4</v>
      </c>
      <c r="F4371">
        <f>IF(Q4371&lt;10,E4371+0.1,E4371)</f>
        <v>4</v>
      </c>
      <c r="G4371">
        <f>MIN(IF(Q4371&lt;10,E4371+0.5,E4371),5)</f>
        <v>4</v>
      </c>
      <c r="H4371" t="str">
        <f t="shared" si="614"/>
        <v>Average Place to Work</v>
      </c>
      <c r="I4371">
        <v>120</v>
      </c>
      <c r="J4371" t="b">
        <f t="shared" si="615"/>
        <v>0</v>
      </c>
      <c r="K4371" t="b">
        <f>OR(E4371&gt;3.5,Q4371&lt;10)</f>
        <v>1</v>
      </c>
      <c r="L4371" t="s">
        <v>2858</v>
      </c>
      <c r="M4371" t="s">
        <v>7521</v>
      </c>
      <c r="N4371" t="str">
        <f t="shared" si="616"/>
        <v>None</v>
      </c>
      <c r="O4371" t="str">
        <f t="shared" si="617"/>
        <v>None</v>
      </c>
      <c r="P4371" t="s">
        <v>156</v>
      </c>
      <c r="Q4371" s="2">
        <f t="shared" si="618"/>
        <v>18</v>
      </c>
      <c r="R4371" s="1" t="str">
        <f t="shared" si="619"/>
        <v>Established</v>
      </c>
      <c r="S4371" s="1"/>
      <c r="T4371" t="s">
        <v>60</v>
      </c>
      <c r="U4371" t="s">
        <v>92</v>
      </c>
      <c r="V4371">
        <f t="shared" si="620"/>
        <v>0</v>
      </c>
    </row>
    <row r="4372" spans="1:22" x14ac:dyDescent="0.35">
      <c r="A4372">
        <v>4370</v>
      </c>
      <c r="B4372" t="s">
        <v>7522</v>
      </c>
      <c r="C4372" t="str">
        <f t="shared" si="612"/>
        <v>Don’t Buy</v>
      </c>
      <c r="D4372" t="str">
        <f t="shared" si="613"/>
        <v>Long Name</v>
      </c>
      <c r="E4372">
        <v>4.0999999999999996</v>
      </c>
      <c r="F4372">
        <f>IF(Q4372&lt;10,E4372+0.1,E4372)</f>
        <v>4.0999999999999996</v>
      </c>
      <c r="G4372">
        <f>MIN(IF(Q4372&lt;10,E4372+0.5,E4372),5)</f>
        <v>4.0999999999999996</v>
      </c>
      <c r="H4372" t="str">
        <f t="shared" si="614"/>
        <v>Average Place to Work</v>
      </c>
      <c r="I4372">
        <v>120</v>
      </c>
      <c r="J4372" t="b">
        <f t="shared" si="615"/>
        <v>0</v>
      </c>
      <c r="K4372" t="b">
        <f>OR(E4372&gt;3.5,Q4372&lt;10)</f>
        <v>1</v>
      </c>
      <c r="L4372" t="s">
        <v>19</v>
      </c>
      <c r="M4372" t="s">
        <v>3152</v>
      </c>
      <c r="N4372" t="str">
        <f t="shared" si="616"/>
        <v>None</v>
      </c>
      <c r="O4372" t="str">
        <f t="shared" si="617"/>
        <v>None</v>
      </c>
      <c r="P4372" t="s">
        <v>79</v>
      </c>
      <c r="Q4372" s="2">
        <f t="shared" si="618"/>
        <v>19</v>
      </c>
      <c r="R4372" s="1" t="str">
        <f t="shared" si="619"/>
        <v>Established</v>
      </c>
      <c r="S4372" s="1"/>
      <c r="T4372" t="s">
        <v>1183</v>
      </c>
      <c r="U4372" t="s">
        <v>523</v>
      </c>
      <c r="V4372">
        <f t="shared" si="620"/>
        <v>0</v>
      </c>
    </row>
    <row r="4373" spans="1:22" x14ac:dyDescent="0.35">
      <c r="A4373">
        <v>4371</v>
      </c>
      <c r="B4373" t="s">
        <v>7523</v>
      </c>
      <c r="C4373" t="str">
        <f t="shared" si="612"/>
        <v>Don’t Buy</v>
      </c>
      <c r="D4373" t="str">
        <f t="shared" si="613"/>
        <v>Long Name</v>
      </c>
      <c r="E4373">
        <v>4</v>
      </c>
      <c r="F4373">
        <f>IF(Q4373&lt;10,E4373+0.1,E4373)</f>
        <v>4</v>
      </c>
      <c r="G4373">
        <f>MIN(IF(Q4373&lt;10,E4373+0.5,E4373),5)</f>
        <v>4</v>
      </c>
      <c r="H4373" t="str">
        <f t="shared" si="614"/>
        <v>Average Place to Work</v>
      </c>
      <c r="I4373">
        <v>120</v>
      </c>
      <c r="J4373" t="b">
        <f t="shared" si="615"/>
        <v>0</v>
      </c>
      <c r="K4373" t="b">
        <f>OR(E4373&gt;3.5,Q4373&lt;10)</f>
        <v>1</v>
      </c>
      <c r="L4373" t="s">
        <v>9</v>
      </c>
      <c r="M4373" t="s">
        <v>1308</v>
      </c>
      <c r="N4373" t="str">
        <f t="shared" si="616"/>
        <v>None</v>
      </c>
      <c r="O4373" t="str">
        <f t="shared" si="617"/>
        <v>None</v>
      </c>
      <c r="P4373" t="s">
        <v>547</v>
      </c>
      <c r="Q4373" s="2">
        <f t="shared" si="618"/>
        <v>63</v>
      </c>
      <c r="R4373" s="1" t="str">
        <f t="shared" si="619"/>
        <v>Established</v>
      </c>
      <c r="S4373" s="1"/>
      <c r="T4373" t="s">
        <v>606</v>
      </c>
      <c r="U4373" t="s">
        <v>5009</v>
      </c>
      <c r="V4373">
        <f t="shared" si="620"/>
        <v>0</v>
      </c>
    </row>
    <row r="4374" spans="1:22" x14ac:dyDescent="0.35">
      <c r="A4374">
        <v>4372</v>
      </c>
      <c r="B4374" t="s">
        <v>7524</v>
      </c>
      <c r="C4374" t="str">
        <f t="shared" si="612"/>
        <v>Don’t Buy</v>
      </c>
      <c r="D4374" t="str">
        <f t="shared" si="613"/>
        <v>Long Name</v>
      </c>
      <c r="E4374">
        <v>4</v>
      </c>
      <c r="F4374">
        <f>IF(Q4374&lt;10,E4374+0.1,E4374)</f>
        <v>4</v>
      </c>
      <c r="G4374">
        <f>MIN(IF(Q4374&lt;10,E4374+0.5,E4374),5)</f>
        <v>4</v>
      </c>
      <c r="H4374" t="str">
        <f t="shared" si="614"/>
        <v>Average Place to Work</v>
      </c>
      <c r="I4374">
        <v>120</v>
      </c>
      <c r="J4374" t="b">
        <f t="shared" si="615"/>
        <v>0</v>
      </c>
      <c r="K4374" t="b">
        <f>OR(E4374&gt;3.5,Q4374&lt;10)</f>
        <v>1</v>
      </c>
      <c r="L4374" t="s">
        <v>19</v>
      </c>
      <c r="M4374" t="s">
        <v>7525</v>
      </c>
      <c r="N4374" t="str">
        <f t="shared" si="616"/>
        <v>None</v>
      </c>
      <c r="O4374" t="str">
        <f t="shared" si="617"/>
        <v>None</v>
      </c>
      <c r="P4374" t="s">
        <v>328</v>
      </c>
      <c r="Q4374" s="2">
        <f t="shared" si="618"/>
        <v>42</v>
      </c>
      <c r="R4374" s="1" t="str">
        <f t="shared" si="619"/>
        <v>Established</v>
      </c>
      <c r="S4374" s="1"/>
      <c r="T4374" t="s">
        <v>598</v>
      </c>
      <c r="U4374" t="s">
        <v>13</v>
      </c>
      <c r="V4374">
        <f t="shared" si="620"/>
        <v>0</v>
      </c>
    </row>
    <row r="4375" spans="1:22" x14ac:dyDescent="0.35">
      <c r="A4375">
        <v>4373</v>
      </c>
      <c r="B4375" t="s">
        <v>7526</v>
      </c>
      <c r="C4375" t="str">
        <f t="shared" si="612"/>
        <v>Don’t Buy</v>
      </c>
      <c r="D4375" t="str">
        <f t="shared" si="613"/>
        <v>Long Name</v>
      </c>
      <c r="E4375">
        <v>4</v>
      </c>
      <c r="F4375">
        <f>IF(Q4375&lt;10,E4375+0.1,E4375)</f>
        <v>4</v>
      </c>
      <c r="G4375">
        <f>MIN(IF(Q4375&lt;10,E4375+0.5,E4375),5)</f>
        <v>4</v>
      </c>
      <c r="H4375" t="str">
        <f t="shared" si="614"/>
        <v>Average Place to Work</v>
      </c>
      <c r="I4375">
        <v>120</v>
      </c>
      <c r="J4375" t="b">
        <f t="shared" si="615"/>
        <v>0</v>
      </c>
      <c r="K4375" t="b">
        <f>OR(E4375&gt;3.5,Q4375&lt;10)</f>
        <v>1</v>
      </c>
      <c r="L4375" t="s">
        <v>9</v>
      </c>
      <c r="M4375" t="s">
        <v>7527</v>
      </c>
      <c r="N4375" t="str">
        <f t="shared" si="616"/>
        <v>None</v>
      </c>
      <c r="O4375" t="str">
        <f t="shared" si="617"/>
        <v>None</v>
      </c>
      <c r="P4375" t="s">
        <v>79</v>
      </c>
      <c r="Q4375" s="2">
        <f t="shared" si="618"/>
        <v>19</v>
      </c>
      <c r="R4375" s="1" t="str">
        <f t="shared" si="619"/>
        <v>Established</v>
      </c>
      <c r="S4375" s="1"/>
      <c r="T4375" t="s">
        <v>1146</v>
      </c>
      <c r="U4375" t="s">
        <v>255</v>
      </c>
      <c r="V4375">
        <f t="shared" si="620"/>
        <v>0</v>
      </c>
    </row>
    <row r="4376" spans="1:22" x14ac:dyDescent="0.35">
      <c r="A4376">
        <v>4374</v>
      </c>
      <c r="B4376" t="s">
        <v>7528</v>
      </c>
      <c r="C4376" t="str">
        <f t="shared" si="612"/>
        <v>Don’t Buy</v>
      </c>
      <c r="D4376" t="str">
        <f t="shared" si="613"/>
        <v>Long Name</v>
      </c>
      <c r="E4376">
        <v>4.9000000000000004</v>
      </c>
      <c r="F4376">
        <f>IF(Q4376&lt;10,E4376+0.1,E4376)</f>
        <v>5</v>
      </c>
      <c r="G4376">
        <f>MIN(IF(Q4376&lt;10,E4376+0.5,E4376),5)</f>
        <v>5</v>
      </c>
      <c r="H4376" t="str">
        <f t="shared" si="614"/>
        <v>Great Place to Work</v>
      </c>
      <c r="I4376">
        <v>120</v>
      </c>
      <c r="J4376" t="b">
        <f t="shared" si="615"/>
        <v>0</v>
      </c>
      <c r="K4376" t="b">
        <f>OR(E4376&gt;3.5,Q4376&lt;10)</f>
        <v>1</v>
      </c>
      <c r="L4376" t="s">
        <v>19</v>
      </c>
      <c r="M4376" t="s">
        <v>7529</v>
      </c>
      <c r="N4376" t="str">
        <f t="shared" si="616"/>
        <v>Indian Silicon Valley Startups</v>
      </c>
      <c r="O4376" t="str">
        <f t="shared" si="617"/>
        <v>None</v>
      </c>
      <c r="Q4376" s="2">
        <f t="shared" si="618"/>
        <v>0</v>
      </c>
      <c r="R4376" s="1" t="str">
        <f t="shared" si="619"/>
        <v>Startup</v>
      </c>
      <c r="S4376" s="1"/>
      <c r="U4376" t="s">
        <v>687</v>
      </c>
      <c r="V4376">
        <f t="shared" si="620"/>
        <v>0</v>
      </c>
    </row>
    <row r="4377" spans="1:22" x14ac:dyDescent="0.35">
      <c r="A4377">
        <v>4375</v>
      </c>
      <c r="B4377" t="s">
        <v>7530</v>
      </c>
      <c r="C4377" t="str">
        <f t="shared" si="612"/>
        <v>Don’t Buy</v>
      </c>
      <c r="D4377" t="str">
        <f t="shared" si="613"/>
        <v>Long Name</v>
      </c>
      <c r="E4377">
        <v>4.0999999999999996</v>
      </c>
      <c r="F4377">
        <f>IF(Q4377&lt;10,E4377+0.1,E4377)</f>
        <v>4.0999999999999996</v>
      </c>
      <c r="G4377">
        <f>MIN(IF(Q4377&lt;10,E4377+0.5,E4377),5)</f>
        <v>4.0999999999999996</v>
      </c>
      <c r="H4377" t="str">
        <f t="shared" si="614"/>
        <v>Average Place to Work</v>
      </c>
      <c r="I4377">
        <v>120</v>
      </c>
      <c r="J4377" t="b">
        <f t="shared" si="615"/>
        <v>0</v>
      </c>
      <c r="K4377" t="b">
        <f>OR(E4377&gt;3.5,Q4377&lt;10)</f>
        <v>1</v>
      </c>
      <c r="L4377" t="s">
        <v>9</v>
      </c>
      <c r="M4377" t="s">
        <v>1365</v>
      </c>
      <c r="N4377" t="str">
        <f t="shared" si="616"/>
        <v>None</v>
      </c>
      <c r="O4377" t="str">
        <f t="shared" si="617"/>
        <v>None</v>
      </c>
      <c r="P4377" t="s">
        <v>99</v>
      </c>
      <c r="Q4377" s="2">
        <f t="shared" si="618"/>
        <v>26</v>
      </c>
      <c r="R4377" s="1" t="str">
        <f t="shared" si="619"/>
        <v>Established</v>
      </c>
      <c r="S4377" s="1"/>
      <c r="T4377" t="s">
        <v>606</v>
      </c>
      <c r="U4377" t="s">
        <v>195</v>
      </c>
      <c r="V4377">
        <f t="shared" si="620"/>
        <v>0</v>
      </c>
    </row>
    <row r="4378" spans="1:22" x14ac:dyDescent="0.35">
      <c r="A4378">
        <v>4376</v>
      </c>
      <c r="B4378" t="s">
        <v>7531</v>
      </c>
      <c r="C4378" t="str">
        <f t="shared" si="612"/>
        <v>Buy</v>
      </c>
      <c r="D4378" t="str">
        <f t="shared" si="613"/>
        <v>Long Name</v>
      </c>
      <c r="E4378">
        <v>3.9</v>
      </c>
      <c r="F4378">
        <f>IF(Q4378&lt;10,E4378+0.1,E4378)</f>
        <v>4</v>
      </c>
      <c r="G4378">
        <f>MIN(IF(Q4378&lt;10,E4378+0.5,E4378),5)</f>
        <v>4.4000000000000004</v>
      </c>
      <c r="H4378" t="str">
        <f t="shared" si="614"/>
        <v>Average Place to Work</v>
      </c>
      <c r="I4378">
        <v>120</v>
      </c>
      <c r="J4378" t="b">
        <f t="shared" si="615"/>
        <v>0</v>
      </c>
      <c r="K4378" t="b">
        <f>OR(E4378&gt;3.5,Q4378&lt;10)</f>
        <v>1</v>
      </c>
      <c r="M4378" t="s">
        <v>7532</v>
      </c>
      <c r="N4378" t="str">
        <f t="shared" si="616"/>
        <v>Indian Silicon Valley Startups</v>
      </c>
      <c r="O4378" t="str">
        <f t="shared" si="617"/>
        <v>None</v>
      </c>
      <c r="P4378" t="s">
        <v>269</v>
      </c>
      <c r="Q4378" s="2">
        <f t="shared" si="618"/>
        <v>9</v>
      </c>
      <c r="R4378" s="1" t="str">
        <f t="shared" si="619"/>
        <v>Startup</v>
      </c>
      <c r="S4378" s="1"/>
      <c r="U4378" t="s">
        <v>36</v>
      </c>
      <c r="V4378">
        <f t="shared" si="620"/>
        <v>0</v>
      </c>
    </row>
    <row r="4379" spans="1:22" x14ac:dyDescent="0.35">
      <c r="A4379">
        <v>4377</v>
      </c>
      <c r="B4379" t="s">
        <v>7533</v>
      </c>
      <c r="C4379" t="str">
        <f t="shared" si="612"/>
        <v>Buy</v>
      </c>
      <c r="D4379" t="str">
        <f t="shared" si="613"/>
        <v>Long Name</v>
      </c>
      <c r="E4379">
        <v>4.0999999999999996</v>
      </c>
      <c r="F4379">
        <f>IF(Q4379&lt;10,E4379+0.1,E4379)</f>
        <v>4.1999999999999993</v>
      </c>
      <c r="G4379">
        <f>MIN(IF(Q4379&lt;10,E4379+0.5,E4379),5)</f>
        <v>4.5999999999999996</v>
      </c>
      <c r="H4379" t="str">
        <f t="shared" si="614"/>
        <v>Average Place to Work</v>
      </c>
      <c r="I4379">
        <v>120</v>
      </c>
      <c r="J4379" t="b">
        <f t="shared" si="615"/>
        <v>0</v>
      </c>
      <c r="K4379" t="b">
        <f>OR(E4379&gt;3.5,Q4379&lt;10)</f>
        <v>1</v>
      </c>
      <c r="M4379" t="s">
        <v>7534</v>
      </c>
      <c r="N4379" t="str">
        <f t="shared" si="616"/>
        <v>Indian Silicon Valley Startups</v>
      </c>
      <c r="O4379" t="str">
        <f t="shared" si="617"/>
        <v>None</v>
      </c>
      <c r="Q4379" s="2">
        <f t="shared" si="618"/>
        <v>0</v>
      </c>
      <c r="R4379" s="1" t="str">
        <f t="shared" si="619"/>
        <v>Startup</v>
      </c>
      <c r="S4379" s="1"/>
      <c r="T4379" t="s">
        <v>1146</v>
      </c>
      <c r="U4379" t="s">
        <v>4944</v>
      </c>
      <c r="V4379">
        <f t="shared" si="620"/>
        <v>0</v>
      </c>
    </row>
    <row r="4380" spans="1:22" x14ac:dyDescent="0.35">
      <c r="A4380">
        <v>4378</v>
      </c>
      <c r="B4380" t="s">
        <v>7535</v>
      </c>
      <c r="C4380" t="str">
        <f t="shared" si="612"/>
        <v>Don’t Buy</v>
      </c>
      <c r="D4380" t="str">
        <f t="shared" si="613"/>
        <v>Long Name</v>
      </c>
      <c r="E4380">
        <v>4</v>
      </c>
      <c r="F4380">
        <f>IF(Q4380&lt;10,E4380+0.1,E4380)</f>
        <v>4</v>
      </c>
      <c r="G4380">
        <f>MIN(IF(Q4380&lt;10,E4380+0.5,E4380),5)</f>
        <v>4</v>
      </c>
      <c r="H4380" t="str">
        <f t="shared" si="614"/>
        <v>Average Place to Work</v>
      </c>
      <c r="I4380">
        <v>120</v>
      </c>
      <c r="J4380" t="b">
        <f t="shared" si="615"/>
        <v>0</v>
      </c>
      <c r="K4380" t="b">
        <f>OR(E4380&gt;3.5,Q4380&lt;10)</f>
        <v>1</v>
      </c>
      <c r="M4380" t="s">
        <v>7536</v>
      </c>
      <c r="N4380" t="str">
        <f t="shared" si="616"/>
        <v>None</v>
      </c>
      <c r="O4380" t="str">
        <f t="shared" si="617"/>
        <v>None</v>
      </c>
      <c r="P4380" t="s">
        <v>32</v>
      </c>
      <c r="Q4380" s="2">
        <f t="shared" si="618"/>
        <v>41</v>
      </c>
      <c r="R4380" s="1" t="str">
        <f t="shared" si="619"/>
        <v>Established</v>
      </c>
      <c r="S4380" s="1"/>
      <c r="U4380" t="s">
        <v>2848</v>
      </c>
      <c r="V4380">
        <f t="shared" si="620"/>
        <v>0</v>
      </c>
    </row>
    <row r="4381" spans="1:22" x14ac:dyDescent="0.35">
      <c r="A4381">
        <v>4379</v>
      </c>
      <c r="B4381" t="s">
        <v>7537</v>
      </c>
      <c r="C4381" t="str">
        <f t="shared" si="612"/>
        <v>Don’t Buy</v>
      </c>
      <c r="D4381" t="str">
        <f t="shared" si="613"/>
        <v>Short Name</v>
      </c>
      <c r="E4381">
        <v>3.9</v>
      </c>
      <c r="F4381">
        <f>IF(Q4381&lt;10,E4381+0.1,E4381)</f>
        <v>3.9</v>
      </c>
      <c r="G4381">
        <f>MIN(IF(Q4381&lt;10,E4381+0.5,E4381),5)</f>
        <v>3.9</v>
      </c>
      <c r="H4381" t="str">
        <f t="shared" si="614"/>
        <v>Average Place to Work</v>
      </c>
      <c r="I4381">
        <v>120</v>
      </c>
      <c r="J4381" t="b">
        <f t="shared" si="615"/>
        <v>0</v>
      </c>
      <c r="K4381" t="b">
        <f>OR(E4381&gt;3.5,Q4381&lt;10)</f>
        <v>1</v>
      </c>
      <c r="L4381" t="s">
        <v>9</v>
      </c>
      <c r="M4381" t="s">
        <v>3328</v>
      </c>
      <c r="N4381" t="str">
        <f t="shared" si="616"/>
        <v>None</v>
      </c>
      <c r="O4381" t="str">
        <f t="shared" si="617"/>
        <v>None</v>
      </c>
      <c r="P4381" t="s">
        <v>423</v>
      </c>
      <c r="Q4381" s="2">
        <f t="shared" si="618"/>
        <v>53</v>
      </c>
      <c r="R4381" s="1" t="str">
        <f t="shared" si="619"/>
        <v>Established</v>
      </c>
      <c r="S4381" s="1"/>
      <c r="T4381" t="s">
        <v>115</v>
      </c>
      <c r="U4381" t="s">
        <v>24</v>
      </c>
      <c r="V4381">
        <f t="shared" si="620"/>
        <v>500000</v>
      </c>
    </row>
    <row r="4382" spans="1:22" x14ac:dyDescent="0.35">
      <c r="A4382">
        <v>4380</v>
      </c>
      <c r="B4382" t="s">
        <v>7538</v>
      </c>
      <c r="C4382" t="str">
        <f t="shared" si="612"/>
        <v>Don’t Buy</v>
      </c>
      <c r="D4382" t="str">
        <f t="shared" si="613"/>
        <v>Long Name</v>
      </c>
      <c r="E4382">
        <v>3.8</v>
      </c>
      <c r="F4382">
        <f>IF(Q4382&lt;10,E4382+0.1,E4382)</f>
        <v>3.8</v>
      </c>
      <c r="G4382">
        <f>MIN(IF(Q4382&lt;10,E4382+0.5,E4382),5)</f>
        <v>3.8</v>
      </c>
      <c r="H4382" t="str">
        <f t="shared" si="614"/>
        <v>Average Place to Work</v>
      </c>
      <c r="I4382">
        <v>119</v>
      </c>
      <c r="J4382" t="b">
        <f t="shared" si="615"/>
        <v>0</v>
      </c>
      <c r="K4382" t="b">
        <f>OR(E4382&gt;3.5,Q4382&lt;10)</f>
        <v>1</v>
      </c>
      <c r="L4382" t="s">
        <v>9</v>
      </c>
      <c r="M4382" t="s">
        <v>7539</v>
      </c>
      <c r="N4382" t="str">
        <f t="shared" si="616"/>
        <v>None</v>
      </c>
      <c r="O4382" t="str">
        <f t="shared" si="617"/>
        <v>None</v>
      </c>
      <c r="P4382" t="s">
        <v>198</v>
      </c>
      <c r="Q4382" s="2">
        <f t="shared" si="618"/>
        <v>35</v>
      </c>
      <c r="R4382" s="1" t="str">
        <f t="shared" si="619"/>
        <v>Established</v>
      </c>
      <c r="S4382" s="1"/>
      <c r="T4382" t="s">
        <v>115</v>
      </c>
      <c r="U4382" t="s">
        <v>24</v>
      </c>
      <c r="V4382">
        <f t="shared" si="620"/>
        <v>500000</v>
      </c>
    </row>
    <row r="4383" spans="1:22" x14ac:dyDescent="0.35">
      <c r="A4383">
        <v>4381</v>
      </c>
      <c r="B4383" t="s">
        <v>7540</v>
      </c>
      <c r="C4383" t="str">
        <f t="shared" si="612"/>
        <v>Don’t Buy</v>
      </c>
      <c r="D4383" t="str">
        <f t="shared" si="613"/>
        <v>Long Name</v>
      </c>
      <c r="E4383">
        <v>4</v>
      </c>
      <c r="F4383">
        <f>IF(Q4383&lt;10,E4383+0.1,E4383)</f>
        <v>4</v>
      </c>
      <c r="G4383">
        <f>MIN(IF(Q4383&lt;10,E4383+0.5,E4383),5)</f>
        <v>4</v>
      </c>
      <c r="H4383" t="str">
        <f t="shared" si="614"/>
        <v>Average Place to Work</v>
      </c>
      <c r="I4383">
        <v>119</v>
      </c>
      <c r="J4383" t="b">
        <f t="shared" si="615"/>
        <v>0</v>
      </c>
      <c r="K4383" t="b">
        <f>OR(E4383&gt;3.5,Q4383&lt;10)</f>
        <v>1</v>
      </c>
      <c r="L4383" t="s">
        <v>19</v>
      </c>
      <c r="M4383" t="s">
        <v>7497</v>
      </c>
      <c r="N4383" t="str">
        <f t="shared" si="616"/>
        <v>None</v>
      </c>
      <c r="O4383" t="str">
        <f t="shared" si="617"/>
        <v>None</v>
      </c>
      <c r="P4383" t="s">
        <v>99</v>
      </c>
      <c r="Q4383" s="2">
        <f t="shared" si="618"/>
        <v>26</v>
      </c>
      <c r="R4383" s="1" t="str">
        <f t="shared" si="619"/>
        <v>Established</v>
      </c>
      <c r="S4383" s="1"/>
      <c r="T4383" t="s">
        <v>115</v>
      </c>
      <c r="U4383" t="s">
        <v>687</v>
      </c>
      <c r="V4383">
        <f t="shared" si="620"/>
        <v>0</v>
      </c>
    </row>
    <row r="4384" spans="1:22" x14ac:dyDescent="0.35">
      <c r="A4384">
        <v>4382</v>
      </c>
      <c r="B4384" t="s">
        <v>7541</v>
      </c>
      <c r="C4384" t="str">
        <f t="shared" si="612"/>
        <v>Don’t Buy</v>
      </c>
      <c r="D4384" t="str">
        <f t="shared" si="613"/>
        <v>Long Name</v>
      </c>
      <c r="E4384">
        <v>4.4000000000000004</v>
      </c>
      <c r="F4384">
        <f>IF(Q4384&lt;10,E4384+0.1,E4384)</f>
        <v>4.4000000000000004</v>
      </c>
      <c r="G4384">
        <f>MIN(IF(Q4384&lt;10,E4384+0.5,E4384),5)</f>
        <v>4.4000000000000004</v>
      </c>
      <c r="H4384" t="str">
        <f t="shared" si="614"/>
        <v>Average Place to Work</v>
      </c>
      <c r="I4384">
        <v>119</v>
      </c>
      <c r="J4384" t="b">
        <f t="shared" si="615"/>
        <v>0</v>
      </c>
      <c r="K4384" t="b">
        <f>OR(E4384&gt;3.5,Q4384&lt;10)</f>
        <v>1</v>
      </c>
      <c r="L4384" t="s">
        <v>19</v>
      </c>
      <c r="M4384" t="s">
        <v>605</v>
      </c>
      <c r="N4384" t="str">
        <f t="shared" si="616"/>
        <v>None</v>
      </c>
      <c r="O4384" t="str">
        <f t="shared" si="617"/>
        <v>None</v>
      </c>
      <c r="P4384" t="s">
        <v>111</v>
      </c>
      <c r="Q4384" s="2">
        <f t="shared" si="618"/>
        <v>22</v>
      </c>
      <c r="R4384" s="1" t="str">
        <f t="shared" si="619"/>
        <v>Established</v>
      </c>
      <c r="S4384" s="1"/>
      <c r="T4384" t="s">
        <v>598</v>
      </c>
      <c r="U4384" t="s">
        <v>647</v>
      </c>
      <c r="V4384">
        <f t="shared" si="620"/>
        <v>0</v>
      </c>
    </row>
    <row r="4385" spans="1:22" x14ac:dyDescent="0.35">
      <c r="A4385">
        <v>4383</v>
      </c>
      <c r="B4385" t="s">
        <v>7542</v>
      </c>
      <c r="C4385" t="str">
        <f t="shared" si="612"/>
        <v>Don’t Buy</v>
      </c>
      <c r="D4385" t="str">
        <f t="shared" si="613"/>
        <v>Long Name</v>
      </c>
      <c r="E4385">
        <v>4.0999999999999996</v>
      </c>
      <c r="F4385">
        <f>IF(Q4385&lt;10,E4385+0.1,E4385)</f>
        <v>4.0999999999999996</v>
      </c>
      <c r="G4385">
        <f>MIN(IF(Q4385&lt;10,E4385+0.5,E4385),5)</f>
        <v>4.0999999999999996</v>
      </c>
      <c r="H4385" t="str">
        <f t="shared" si="614"/>
        <v>Average Place to Work</v>
      </c>
      <c r="I4385">
        <v>119</v>
      </c>
      <c r="J4385" t="b">
        <f t="shared" si="615"/>
        <v>0</v>
      </c>
      <c r="K4385" t="b">
        <f>OR(E4385&gt;3.5,Q4385&lt;10)</f>
        <v>1</v>
      </c>
      <c r="L4385" t="s">
        <v>19</v>
      </c>
      <c r="M4385" t="s">
        <v>2490</v>
      </c>
      <c r="N4385" t="str">
        <f t="shared" si="616"/>
        <v>None</v>
      </c>
      <c r="O4385" t="str">
        <f t="shared" si="617"/>
        <v>None</v>
      </c>
      <c r="P4385" t="s">
        <v>111</v>
      </c>
      <c r="Q4385" s="2">
        <f t="shared" si="618"/>
        <v>22</v>
      </c>
      <c r="R4385" s="1" t="str">
        <f t="shared" si="619"/>
        <v>Established</v>
      </c>
      <c r="S4385" s="1"/>
      <c r="T4385" t="s">
        <v>598</v>
      </c>
      <c r="U4385" t="s">
        <v>238</v>
      </c>
      <c r="V4385">
        <f t="shared" si="620"/>
        <v>0</v>
      </c>
    </row>
    <row r="4386" spans="1:22" x14ac:dyDescent="0.35">
      <c r="A4386">
        <v>4384</v>
      </c>
      <c r="B4386" t="s">
        <v>7543</v>
      </c>
      <c r="C4386" t="str">
        <f t="shared" si="612"/>
        <v>Don’t Buy</v>
      </c>
      <c r="D4386" t="str">
        <f t="shared" si="613"/>
        <v>Short Name</v>
      </c>
      <c r="E4386">
        <v>4.3</v>
      </c>
      <c r="F4386">
        <f>IF(Q4386&lt;10,E4386+0.1,E4386)</f>
        <v>4.3</v>
      </c>
      <c r="G4386">
        <f>MIN(IF(Q4386&lt;10,E4386+0.5,E4386),5)</f>
        <v>4.3</v>
      </c>
      <c r="H4386" t="str">
        <f t="shared" si="614"/>
        <v>Average Place to Work</v>
      </c>
      <c r="I4386">
        <v>119</v>
      </c>
      <c r="J4386" t="b">
        <f t="shared" si="615"/>
        <v>0</v>
      </c>
      <c r="K4386" t="b">
        <f>OR(E4386&gt;3.5,Q4386&lt;10)</f>
        <v>1</v>
      </c>
      <c r="L4386" t="s">
        <v>9</v>
      </c>
      <c r="M4386" t="s">
        <v>7544</v>
      </c>
      <c r="N4386" t="str">
        <f t="shared" si="616"/>
        <v>None</v>
      </c>
      <c r="O4386" t="str">
        <f t="shared" si="617"/>
        <v>None</v>
      </c>
      <c r="P4386" t="s">
        <v>292</v>
      </c>
      <c r="Q4386" s="2">
        <f t="shared" si="618"/>
        <v>38</v>
      </c>
      <c r="R4386" s="1" t="str">
        <f t="shared" si="619"/>
        <v>Established</v>
      </c>
      <c r="S4386" s="1"/>
      <c r="T4386" t="s">
        <v>606</v>
      </c>
      <c r="U4386" t="s">
        <v>83</v>
      </c>
      <c r="V4386">
        <f t="shared" si="620"/>
        <v>0</v>
      </c>
    </row>
    <row r="4387" spans="1:22" x14ac:dyDescent="0.35">
      <c r="A4387">
        <v>4385</v>
      </c>
      <c r="B4387" t="s">
        <v>7545</v>
      </c>
      <c r="C4387" t="str">
        <f t="shared" si="612"/>
        <v>Don’t Buy</v>
      </c>
      <c r="D4387" t="str">
        <f t="shared" si="613"/>
        <v>Long Name</v>
      </c>
      <c r="E4387">
        <v>3.4</v>
      </c>
      <c r="F4387">
        <f>IF(Q4387&lt;10,E4387+0.1,E4387)</f>
        <v>3.4</v>
      </c>
      <c r="G4387">
        <f>MIN(IF(Q4387&lt;10,E4387+0.5,E4387),5)</f>
        <v>3.4</v>
      </c>
      <c r="H4387" t="str">
        <f t="shared" si="614"/>
        <v>Average Place to Work</v>
      </c>
      <c r="I4387">
        <v>119</v>
      </c>
      <c r="J4387" t="b">
        <f t="shared" si="615"/>
        <v>0</v>
      </c>
      <c r="K4387" t="b">
        <f>OR(E4387&gt;3.5,Q4387&lt;10)</f>
        <v>0</v>
      </c>
      <c r="L4387" t="s">
        <v>19</v>
      </c>
      <c r="M4387" t="s">
        <v>7546</v>
      </c>
      <c r="N4387" t="str">
        <f t="shared" si="616"/>
        <v>None</v>
      </c>
      <c r="O4387" t="str">
        <f t="shared" si="617"/>
        <v>None</v>
      </c>
      <c r="P4387" t="s">
        <v>67</v>
      </c>
      <c r="Q4387" s="2">
        <f t="shared" si="618"/>
        <v>15</v>
      </c>
      <c r="R4387" s="1" t="str">
        <f t="shared" si="619"/>
        <v>Established</v>
      </c>
      <c r="S4387" s="1"/>
      <c r="T4387" t="s">
        <v>606</v>
      </c>
      <c r="U4387" t="s">
        <v>24</v>
      </c>
      <c r="V4387">
        <f t="shared" si="620"/>
        <v>500000</v>
      </c>
    </row>
    <row r="4388" spans="1:22" x14ac:dyDescent="0.35">
      <c r="A4388">
        <v>4386</v>
      </c>
      <c r="B4388" t="s">
        <v>7547</v>
      </c>
      <c r="C4388" t="str">
        <f t="shared" si="612"/>
        <v>Don’t Buy</v>
      </c>
      <c r="D4388" t="str">
        <f t="shared" si="613"/>
        <v>Long Name</v>
      </c>
      <c r="E4388">
        <v>3.7</v>
      </c>
      <c r="F4388">
        <f>IF(Q4388&lt;10,E4388+0.1,E4388)</f>
        <v>3.7</v>
      </c>
      <c r="G4388">
        <f>MIN(IF(Q4388&lt;10,E4388+0.5,E4388),5)</f>
        <v>3.7</v>
      </c>
      <c r="H4388" t="str">
        <f t="shared" si="614"/>
        <v>Average Place to Work</v>
      </c>
      <c r="I4388">
        <v>119</v>
      </c>
      <c r="J4388" t="b">
        <f t="shared" si="615"/>
        <v>0</v>
      </c>
      <c r="K4388" t="b">
        <f>OR(E4388&gt;3.5,Q4388&lt;10)</f>
        <v>1</v>
      </c>
      <c r="L4388" t="s">
        <v>9</v>
      </c>
      <c r="M4388" t="s">
        <v>4358</v>
      </c>
      <c r="N4388" t="str">
        <f t="shared" si="616"/>
        <v>None</v>
      </c>
      <c r="O4388" t="str">
        <f t="shared" si="617"/>
        <v>None</v>
      </c>
      <c r="P4388" t="s">
        <v>1248</v>
      </c>
      <c r="Q4388" s="2">
        <f t="shared" si="618"/>
        <v>103</v>
      </c>
      <c r="R4388" s="1" t="str">
        <f t="shared" si="619"/>
        <v>Established</v>
      </c>
      <c r="S4388" s="1"/>
      <c r="T4388" t="s">
        <v>598</v>
      </c>
      <c r="U4388" t="s">
        <v>227</v>
      </c>
      <c r="V4388">
        <f t="shared" si="620"/>
        <v>0</v>
      </c>
    </row>
    <row r="4389" spans="1:22" x14ac:dyDescent="0.35">
      <c r="A4389">
        <v>4387</v>
      </c>
      <c r="B4389" t="s">
        <v>7548</v>
      </c>
      <c r="C4389" t="str">
        <f t="shared" si="612"/>
        <v>Buy</v>
      </c>
      <c r="D4389" t="str">
        <f t="shared" si="613"/>
        <v>Short Name</v>
      </c>
      <c r="E4389">
        <v>3.7</v>
      </c>
      <c r="F4389">
        <f>IF(Q4389&lt;10,E4389+0.1,E4389)</f>
        <v>3.7</v>
      </c>
      <c r="G4389">
        <f>MIN(IF(Q4389&lt;10,E4389+0.5,E4389),5)</f>
        <v>3.7</v>
      </c>
      <c r="H4389" t="str">
        <f t="shared" si="614"/>
        <v>Average Place to Work</v>
      </c>
      <c r="I4389">
        <v>119</v>
      </c>
      <c r="J4389" t="b">
        <f t="shared" si="615"/>
        <v>0</v>
      </c>
      <c r="K4389" t="b">
        <f>OR(E4389&gt;3.5,Q4389&lt;10)</f>
        <v>1</v>
      </c>
      <c r="L4389" t="s">
        <v>19</v>
      </c>
      <c r="M4389" t="s">
        <v>7549</v>
      </c>
      <c r="N4389" t="str">
        <f t="shared" si="616"/>
        <v>None</v>
      </c>
      <c r="O4389" t="str">
        <f t="shared" si="617"/>
        <v>None</v>
      </c>
      <c r="P4389" t="s">
        <v>86</v>
      </c>
      <c r="Q4389" s="2">
        <f t="shared" si="618"/>
        <v>27</v>
      </c>
      <c r="R4389" s="1" t="str">
        <f t="shared" si="619"/>
        <v>Established</v>
      </c>
      <c r="S4389" s="1"/>
      <c r="T4389" t="s">
        <v>115</v>
      </c>
      <c r="U4389" t="s">
        <v>64</v>
      </c>
      <c r="V4389">
        <f t="shared" si="620"/>
        <v>0</v>
      </c>
    </row>
    <row r="4390" spans="1:22" x14ac:dyDescent="0.35">
      <c r="A4390">
        <v>4388</v>
      </c>
      <c r="B4390" t="s">
        <v>7550</v>
      </c>
      <c r="C4390" t="str">
        <f t="shared" si="612"/>
        <v>Don’t Buy</v>
      </c>
      <c r="D4390" t="str">
        <f t="shared" si="613"/>
        <v>Long Name</v>
      </c>
      <c r="E4390">
        <v>4.2</v>
      </c>
      <c r="F4390">
        <f>IF(Q4390&lt;10,E4390+0.1,E4390)</f>
        <v>4.2</v>
      </c>
      <c r="G4390">
        <f>MIN(IF(Q4390&lt;10,E4390+0.5,E4390),5)</f>
        <v>4.2</v>
      </c>
      <c r="H4390" t="str">
        <f t="shared" si="614"/>
        <v>Average Place to Work</v>
      </c>
      <c r="I4390">
        <v>119</v>
      </c>
      <c r="J4390" t="b">
        <f t="shared" si="615"/>
        <v>0</v>
      </c>
      <c r="K4390" t="b">
        <f>OR(E4390&gt;3.5,Q4390&lt;10)</f>
        <v>1</v>
      </c>
      <c r="L4390" t="s">
        <v>9</v>
      </c>
      <c r="M4390" t="s">
        <v>2899</v>
      </c>
      <c r="N4390" t="str">
        <f t="shared" si="616"/>
        <v>None</v>
      </c>
      <c r="O4390" t="str">
        <f t="shared" si="617"/>
        <v>None</v>
      </c>
      <c r="P4390" t="s">
        <v>118</v>
      </c>
      <c r="Q4390" s="2">
        <f t="shared" si="618"/>
        <v>20</v>
      </c>
      <c r="R4390" s="1" t="str">
        <f t="shared" si="619"/>
        <v>Established</v>
      </c>
      <c r="S4390" s="1"/>
      <c r="T4390" t="s">
        <v>2721</v>
      </c>
      <c r="U4390" t="s">
        <v>752</v>
      </c>
      <c r="V4390">
        <f t="shared" si="620"/>
        <v>0</v>
      </c>
    </row>
    <row r="4391" spans="1:22" x14ac:dyDescent="0.35">
      <c r="A4391">
        <v>4389</v>
      </c>
      <c r="B4391" t="s">
        <v>7551</v>
      </c>
      <c r="C4391" t="str">
        <f t="shared" si="612"/>
        <v>Don’t Buy</v>
      </c>
      <c r="D4391" t="str">
        <f t="shared" si="613"/>
        <v>Long Name</v>
      </c>
      <c r="E4391">
        <v>3.7</v>
      </c>
      <c r="F4391">
        <f>IF(Q4391&lt;10,E4391+0.1,E4391)</f>
        <v>3.7</v>
      </c>
      <c r="G4391">
        <f>MIN(IF(Q4391&lt;10,E4391+0.5,E4391),5)</f>
        <v>3.7</v>
      </c>
      <c r="H4391" t="str">
        <f t="shared" si="614"/>
        <v>Average Place to Work</v>
      </c>
      <c r="I4391">
        <v>119</v>
      </c>
      <c r="J4391" t="b">
        <f t="shared" si="615"/>
        <v>0</v>
      </c>
      <c r="K4391" t="b">
        <f>OR(E4391&gt;3.5,Q4391&lt;10)</f>
        <v>1</v>
      </c>
      <c r="L4391" t="s">
        <v>19</v>
      </c>
      <c r="M4391" t="s">
        <v>5938</v>
      </c>
      <c r="N4391" t="str">
        <f t="shared" si="616"/>
        <v>None</v>
      </c>
      <c r="O4391" t="str">
        <f t="shared" si="617"/>
        <v>None</v>
      </c>
      <c r="P4391" t="s">
        <v>232</v>
      </c>
      <c r="Q4391" s="2">
        <f t="shared" si="618"/>
        <v>43</v>
      </c>
      <c r="R4391" s="1" t="str">
        <f t="shared" si="619"/>
        <v>Established</v>
      </c>
      <c r="S4391" s="1"/>
      <c r="T4391" t="s">
        <v>115</v>
      </c>
      <c r="U4391" t="s">
        <v>312</v>
      </c>
      <c r="V4391">
        <f t="shared" si="620"/>
        <v>0</v>
      </c>
    </row>
    <row r="4392" spans="1:22" x14ac:dyDescent="0.35">
      <c r="A4392">
        <v>4390</v>
      </c>
      <c r="B4392" t="s">
        <v>7552</v>
      </c>
      <c r="C4392" t="str">
        <f t="shared" si="612"/>
        <v>Don’t Buy</v>
      </c>
      <c r="D4392" t="str">
        <f t="shared" si="613"/>
        <v>Long Name</v>
      </c>
      <c r="E4392">
        <v>3.8</v>
      </c>
      <c r="F4392">
        <f>IF(Q4392&lt;10,E4392+0.1,E4392)</f>
        <v>3.8</v>
      </c>
      <c r="G4392">
        <f>MIN(IF(Q4392&lt;10,E4392+0.5,E4392),5)</f>
        <v>3.8</v>
      </c>
      <c r="H4392" t="str">
        <f t="shared" si="614"/>
        <v>Average Place to Work</v>
      </c>
      <c r="I4392">
        <v>119</v>
      </c>
      <c r="J4392" t="b">
        <f t="shared" si="615"/>
        <v>0</v>
      </c>
      <c r="K4392" t="b">
        <f>OR(E4392&gt;3.5,Q4392&lt;10)</f>
        <v>1</v>
      </c>
      <c r="L4392" t="s">
        <v>19</v>
      </c>
      <c r="M4392" t="s">
        <v>2175</v>
      </c>
      <c r="N4392" t="str">
        <f t="shared" si="616"/>
        <v>None</v>
      </c>
      <c r="O4392" t="str">
        <f t="shared" si="617"/>
        <v>None</v>
      </c>
      <c r="P4392" t="s">
        <v>198</v>
      </c>
      <c r="Q4392" s="2">
        <f t="shared" si="618"/>
        <v>35</v>
      </c>
      <c r="R4392" s="1" t="str">
        <f t="shared" si="619"/>
        <v>Established</v>
      </c>
      <c r="S4392" s="1"/>
      <c r="T4392" t="s">
        <v>598</v>
      </c>
      <c r="U4392" t="s">
        <v>826</v>
      </c>
      <c r="V4392">
        <f t="shared" si="620"/>
        <v>0</v>
      </c>
    </row>
    <row r="4393" spans="1:22" x14ac:dyDescent="0.35">
      <c r="A4393">
        <v>4391</v>
      </c>
      <c r="B4393" t="s">
        <v>7553</v>
      </c>
      <c r="C4393" t="str">
        <f t="shared" si="612"/>
        <v>Don’t Buy</v>
      </c>
      <c r="D4393" t="str">
        <f t="shared" si="613"/>
        <v>Long Name</v>
      </c>
      <c r="E4393">
        <v>4.3</v>
      </c>
      <c r="F4393">
        <f>IF(Q4393&lt;10,E4393+0.1,E4393)</f>
        <v>4.3</v>
      </c>
      <c r="G4393">
        <f>MIN(IF(Q4393&lt;10,E4393+0.5,E4393),5)</f>
        <v>4.3</v>
      </c>
      <c r="H4393" t="str">
        <f t="shared" si="614"/>
        <v>Average Place to Work</v>
      </c>
      <c r="I4393">
        <v>119</v>
      </c>
      <c r="J4393" t="b">
        <f t="shared" si="615"/>
        <v>0</v>
      </c>
      <c r="K4393" t="b">
        <f>OR(E4393&gt;3.5,Q4393&lt;10)</f>
        <v>1</v>
      </c>
      <c r="L4393" t="s">
        <v>19</v>
      </c>
      <c r="M4393" t="s">
        <v>7554</v>
      </c>
      <c r="N4393" t="str">
        <f t="shared" si="616"/>
        <v>None</v>
      </c>
      <c r="O4393" t="str">
        <f t="shared" si="617"/>
        <v>None</v>
      </c>
      <c r="P4393" t="s">
        <v>241</v>
      </c>
      <c r="Q4393" s="2">
        <f t="shared" si="618"/>
        <v>13</v>
      </c>
      <c r="R4393" s="1" t="str">
        <f t="shared" si="619"/>
        <v>Established</v>
      </c>
      <c r="S4393" s="1"/>
      <c r="T4393" t="s">
        <v>598</v>
      </c>
      <c r="U4393" t="s">
        <v>1427</v>
      </c>
      <c r="V4393">
        <f t="shared" si="620"/>
        <v>0</v>
      </c>
    </row>
    <row r="4394" spans="1:22" x14ac:dyDescent="0.35">
      <c r="A4394">
        <v>4392</v>
      </c>
      <c r="B4394" t="s">
        <v>7555</v>
      </c>
      <c r="C4394" t="str">
        <f t="shared" si="612"/>
        <v>Don’t Buy</v>
      </c>
      <c r="D4394" t="str">
        <f t="shared" si="613"/>
        <v>Short Name</v>
      </c>
      <c r="E4394">
        <v>4</v>
      </c>
      <c r="F4394">
        <f>IF(Q4394&lt;10,E4394+0.1,E4394)</f>
        <v>4</v>
      </c>
      <c r="G4394">
        <f>MIN(IF(Q4394&lt;10,E4394+0.5,E4394),5)</f>
        <v>4</v>
      </c>
      <c r="H4394" t="str">
        <f t="shared" si="614"/>
        <v>Average Place to Work</v>
      </c>
      <c r="I4394">
        <v>119</v>
      </c>
      <c r="J4394" t="b">
        <f t="shared" si="615"/>
        <v>0</v>
      </c>
      <c r="K4394" t="b">
        <f>OR(E4394&gt;3.5,Q4394&lt;10)</f>
        <v>1</v>
      </c>
      <c r="L4394" t="s">
        <v>19</v>
      </c>
      <c r="M4394" t="s">
        <v>7556</v>
      </c>
      <c r="N4394" t="str">
        <f t="shared" si="616"/>
        <v>None</v>
      </c>
      <c r="O4394" t="str">
        <f t="shared" si="617"/>
        <v>None</v>
      </c>
      <c r="P4394" t="s">
        <v>7557</v>
      </c>
      <c r="Q4394" s="2">
        <f t="shared" si="618"/>
        <v>218</v>
      </c>
      <c r="R4394" s="1" t="str">
        <f t="shared" si="619"/>
        <v>Established</v>
      </c>
      <c r="S4394" s="1"/>
      <c r="T4394" t="s">
        <v>1183</v>
      </c>
      <c r="U4394" t="s">
        <v>297</v>
      </c>
      <c r="V4394">
        <f t="shared" si="620"/>
        <v>0</v>
      </c>
    </row>
    <row r="4395" spans="1:22" x14ac:dyDescent="0.35">
      <c r="A4395">
        <v>4393</v>
      </c>
      <c r="B4395" t="s">
        <v>7558</v>
      </c>
      <c r="C4395" t="str">
        <f t="shared" si="612"/>
        <v>Don’t Buy</v>
      </c>
      <c r="D4395" t="str">
        <f t="shared" si="613"/>
        <v>Short Name</v>
      </c>
      <c r="E4395">
        <v>3.5</v>
      </c>
      <c r="F4395">
        <f>IF(Q4395&lt;10,E4395+0.1,E4395)</f>
        <v>3.5</v>
      </c>
      <c r="G4395">
        <f>MIN(IF(Q4395&lt;10,E4395+0.5,E4395),5)</f>
        <v>3.5</v>
      </c>
      <c r="H4395" t="str">
        <f t="shared" si="614"/>
        <v>Average Place to Work</v>
      </c>
      <c r="I4395">
        <v>119</v>
      </c>
      <c r="J4395" t="b">
        <f t="shared" si="615"/>
        <v>0</v>
      </c>
      <c r="K4395" t="b">
        <f>OR(E4395&gt;3.5,Q4395&lt;10)</f>
        <v>0</v>
      </c>
      <c r="L4395" t="s">
        <v>19</v>
      </c>
      <c r="M4395" t="s">
        <v>7559</v>
      </c>
      <c r="N4395" t="str">
        <f t="shared" si="616"/>
        <v>None</v>
      </c>
      <c r="O4395" t="str">
        <f t="shared" si="617"/>
        <v>None</v>
      </c>
      <c r="P4395" t="s">
        <v>32</v>
      </c>
      <c r="Q4395" s="2">
        <f t="shared" si="618"/>
        <v>41</v>
      </c>
      <c r="R4395" s="1" t="str">
        <f t="shared" si="619"/>
        <v>Established</v>
      </c>
      <c r="S4395" s="1"/>
      <c r="T4395" t="s">
        <v>606</v>
      </c>
      <c r="U4395" t="s">
        <v>64</v>
      </c>
      <c r="V4395">
        <f t="shared" si="620"/>
        <v>0</v>
      </c>
    </row>
    <row r="4396" spans="1:22" x14ac:dyDescent="0.35">
      <c r="A4396">
        <v>4394</v>
      </c>
      <c r="B4396" t="s">
        <v>7560</v>
      </c>
      <c r="C4396" t="str">
        <f t="shared" si="612"/>
        <v>Don’t Buy</v>
      </c>
      <c r="D4396" t="str">
        <f t="shared" si="613"/>
        <v>Long Name</v>
      </c>
      <c r="E4396">
        <v>3.9</v>
      </c>
      <c r="F4396">
        <f>IF(Q4396&lt;10,E4396+0.1,E4396)</f>
        <v>3.9</v>
      </c>
      <c r="G4396">
        <f>MIN(IF(Q4396&lt;10,E4396+0.5,E4396),5)</f>
        <v>3.9</v>
      </c>
      <c r="H4396" t="str">
        <f t="shared" si="614"/>
        <v>Average Place to Work</v>
      </c>
      <c r="I4396">
        <v>119</v>
      </c>
      <c r="J4396" t="b">
        <f t="shared" si="615"/>
        <v>0</v>
      </c>
      <c r="K4396" t="b">
        <f>OR(E4396&gt;3.5,Q4396&lt;10)</f>
        <v>1</v>
      </c>
      <c r="L4396" t="s">
        <v>9</v>
      </c>
      <c r="M4396" t="s">
        <v>3028</v>
      </c>
      <c r="N4396" t="str">
        <f t="shared" si="616"/>
        <v>None</v>
      </c>
      <c r="O4396" t="str">
        <f t="shared" si="617"/>
        <v>None</v>
      </c>
      <c r="P4396" t="s">
        <v>76</v>
      </c>
      <c r="Q4396" s="2">
        <f t="shared" si="618"/>
        <v>44</v>
      </c>
      <c r="R4396" s="1" t="str">
        <f t="shared" si="619"/>
        <v>Established</v>
      </c>
      <c r="S4396" s="1"/>
      <c r="T4396" t="s">
        <v>598</v>
      </c>
      <c r="U4396" t="s">
        <v>83</v>
      </c>
      <c r="V4396">
        <f t="shared" si="620"/>
        <v>0</v>
      </c>
    </row>
    <row r="4397" spans="1:22" x14ac:dyDescent="0.35">
      <c r="A4397">
        <v>4395</v>
      </c>
      <c r="B4397" t="s">
        <v>7561</v>
      </c>
      <c r="C4397" t="str">
        <f t="shared" si="612"/>
        <v>Don’t Buy</v>
      </c>
      <c r="D4397" t="str">
        <f t="shared" si="613"/>
        <v>Long Name</v>
      </c>
      <c r="E4397">
        <v>4.3</v>
      </c>
      <c r="F4397">
        <f>IF(Q4397&lt;10,E4397+0.1,E4397)</f>
        <v>4.3</v>
      </c>
      <c r="G4397">
        <f>MIN(IF(Q4397&lt;10,E4397+0.5,E4397),5)</f>
        <v>4.3</v>
      </c>
      <c r="H4397" t="str">
        <f t="shared" si="614"/>
        <v>Average Place to Work</v>
      </c>
      <c r="I4397">
        <v>119</v>
      </c>
      <c r="J4397" t="b">
        <f t="shared" si="615"/>
        <v>0</v>
      </c>
      <c r="K4397" t="b">
        <f>OR(E4397&gt;3.5,Q4397&lt;10)</f>
        <v>1</v>
      </c>
      <c r="L4397" t="s">
        <v>19</v>
      </c>
      <c r="M4397" t="s">
        <v>921</v>
      </c>
      <c r="N4397" t="str">
        <f t="shared" si="616"/>
        <v>None</v>
      </c>
      <c r="O4397" t="str">
        <f t="shared" si="617"/>
        <v>None</v>
      </c>
      <c r="P4397" t="s">
        <v>3705</v>
      </c>
      <c r="Q4397" s="2">
        <f t="shared" si="618"/>
        <v>162</v>
      </c>
      <c r="R4397" s="1" t="str">
        <f t="shared" si="619"/>
        <v>Established</v>
      </c>
      <c r="S4397" s="1"/>
      <c r="T4397" t="s">
        <v>606</v>
      </c>
      <c r="U4397" t="s">
        <v>297</v>
      </c>
      <c r="V4397">
        <f t="shared" si="620"/>
        <v>0</v>
      </c>
    </row>
    <row r="4398" spans="1:22" x14ac:dyDescent="0.35">
      <c r="A4398">
        <v>4396</v>
      </c>
      <c r="B4398" t="s">
        <v>7562</v>
      </c>
      <c r="C4398" t="str">
        <f t="shared" si="612"/>
        <v>Buy</v>
      </c>
      <c r="D4398" t="str">
        <f t="shared" si="613"/>
        <v>Long Name</v>
      </c>
      <c r="E4398">
        <v>4.3</v>
      </c>
      <c r="F4398">
        <f>IF(Q4398&lt;10,E4398+0.1,E4398)</f>
        <v>4.3</v>
      </c>
      <c r="G4398">
        <f>MIN(IF(Q4398&lt;10,E4398+0.5,E4398),5)</f>
        <v>4.3</v>
      </c>
      <c r="H4398" t="str">
        <f t="shared" si="614"/>
        <v>Average Place to Work</v>
      </c>
      <c r="I4398">
        <v>119</v>
      </c>
      <c r="J4398" t="b">
        <f t="shared" si="615"/>
        <v>0</v>
      </c>
      <c r="K4398" t="b">
        <f>OR(E4398&gt;3.5,Q4398&lt;10)</f>
        <v>1</v>
      </c>
      <c r="M4398" t="s">
        <v>7563</v>
      </c>
      <c r="N4398" t="str">
        <f t="shared" si="616"/>
        <v>None</v>
      </c>
      <c r="O4398" t="str">
        <f t="shared" si="617"/>
        <v>None</v>
      </c>
      <c r="P4398" t="s">
        <v>626</v>
      </c>
      <c r="Q4398" s="2">
        <f t="shared" si="618"/>
        <v>17</v>
      </c>
      <c r="R4398" s="1" t="str">
        <f t="shared" si="619"/>
        <v>Established</v>
      </c>
      <c r="S4398" s="1"/>
      <c r="U4398" t="s">
        <v>530</v>
      </c>
      <c r="V4398">
        <f t="shared" si="620"/>
        <v>0</v>
      </c>
    </row>
    <row r="4399" spans="1:22" x14ac:dyDescent="0.35">
      <c r="A4399">
        <v>4397</v>
      </c>
      <c r="B4399" t="s">
        <v>7564</v>
      </c>
      <c r="C4399" t="str">
        <f t="shared" si="612"/>
        <v>Don’t Buy</v>
      </c>
      <c r="D4399" t="str">
        <f t="shared" si="613"/>
        <v>Long Name</v>
      </c>
      <c r="E4399">
        <v>3.6</v>
      </c>
      <c r="F4399">
        <f>IF(Q4399&lt;10,E4399+0.1,E4399)</f>
        <v>3.6</v>
      </c>
      <c r="G4399">
        <f>MIN(IF(Q4399&lt;10,E4399+0.5,E4399),5)</f>
        <v>3.6</v>
      </c>
      <c r="H4399" t="str">
        <f t="shared" si="614"/>
        <v>Average Place to Work</v>
      </c>
      <c r="I4399">
        <v>119</v>
      </c>
      <c r="J4399" t="b">
        <f t="shared" si="615"/>
        <v>0</v>
      </c>
      <c r="K4399" t="b">
        <f>OR(E4399&gt;3.5,Q4399&lt;10)</f>
        <v>1</v>
      </c>
      <c r="L4399" t="s">
        <v>19</v>
      </c>
      <c r="M4399" t="s">
        <v>790</v>
      </c>
      <c r="N4399" t="str">
        <f t="shared" si="616"/>
        <v>Indian Silicon Valley Startups</v>
      </c>
      <c r="O4399" t="str">
        <f t="shared" si="617"/>
        <v>None</v>
      </c>
      <c r="P4399" t="s">
        <v>111</v>
      </c>
      <c r="Q4399" s="2">
        <f t="shared" si="618"/>
        <v>22</v>
      </c>
      <c r="R4399" s="1" t="str">
        <f t="shared" si="619"/>
        <v>Established</v>
      </c>
      <c r="S4399" s="1"/>
      <c r="T4399" t="s">
        <v>606</v>
      </c>
      <c r="U4399" t="s">
        <v>36</v>
      </c>
      <c r="V4399">
        <f t="shared" si="620"/>
        <v>0</v>
      </c>
    </row>
    <row r="4400" spans="1:22" x14ac:dyDescent="0.35">
      <c r="A4400">
        <v>4398</v>
      </c>
      <c r="B4400" t="s">
        <v>7565</v>
      </c>
      <c r="C4400" t="str">
        <f t="shared" si="612"/>
        <v>Don’t Buy</v>
      </c>
      <c r="D4400" t="str">
        <f t="shared" si="613"/>
        <v>Long Name</v>
      </c>
      <c r="E4400">
        <v>3.7</v>
      </c>
      <c r="F4400">
        <f>IF(Q4400&lt;10,E4400+0.1,E4400)</f>
        <v>3.7</v>
      </c>
      <c r="G4400">
        <f>MIN(IF(Q4400&lt;10,E4400+0.5,E4400),5)</f>
        <v>3.7</v>
      </c>
      <c r="H4400" t="str">
        <f t="shared" si="614"/>
        <v>Average Place to Work</v>
      </c>
      <c r="I4400">
        <v>119</v>
      </c>
      <c r="J4400" t="b">
        <f t="shared" si="615"/>
        <v>0</v>
      </c>
      <c r="K4400" t="b">
        <f>OR(E4400&gt;3.5,Q4400&lt;10)</f>
        <v>1</v>
      </c>
      <c r="M4400" t="s">
        <v>7566</v>
      </c>
      <c r="N4400" t="str">
        <f t="shared" si="616"/>
        <v>None</v>
      </c>
      <c r="O4400" t="str">
        <f t="shared" si="617"/>
        <v>None</v>
      </c>
      <c r="P4400" t="s">
        <v>39</v>
      </c>
      <c r="Q4400" s="2">
        <f t="shared" si="618"/>
        <v>36</v>
      </c>
      <c r="R4400" s="1" t="str">
        <f t="shared" si="619"/>
        <v>Established</v>
      </c>
      <c r="S4400" s="1"/>
      <c r="U4400" t="s">
        <v>312</v>
      </c>
      <c r="V4400">
        <f t="shared" si="620"/>
        <v>0</v>
      </c>
    </row>
    <row r="4401" spans="1:22" x14ac:dyDescent="0.35">
      <c r="A4401">
        <v>4399</v>
      </c>
      <c r="B4401" t="s">
        <v>7567</v>
      </c>
      <c r="C4401" t="str">
        <f t="shared" si="612"/>
        <v>Don’t Buy</v>
      </c>
      <c r="D4401" t="str">
        <f t="shared" si="613"/>
        <v>Long Name</v>
      </c>
      <c r="E4401">
        <v>4.0999999999999996</v>
      </c>
      <c r="F4401">
        <f>IF(Q4401&lt;10,E4401+0.1,E4401)</f>
        <v>4.0999999999999996</v>
      </c>
      <c r="G4401">
        <f>MIN(IF(Q4401&lt;10,E4401+0.5,E4401),5)</f>
        <v>4.0999999999999996</v>
      </c>
      <c r="H4401" t="str">
        <f t="shared" si="614"/>
        <v>Average Place to Work</v>
      </c>
      <c r="I4401">
        <v>119</v>
      </c>
      <c r="J4401" t="b">
        <f t="shared" si="615"/>
        <v>0</v>
      </c>
      <c r="K4401" t="b">
        <f>OR(E4401&gt;3.5,Q4401&lt;10)</f>
        <v>1</v>
      </c>
      <c r="L4401" t="s">
        <v>19</v>
      </c>
      <c r="M4401" t="s">
        <v>2000</v>
      </c>
      <c r="N4401" t="str">
        <f t="shared" si="616"/>
        <v>None</v>
      </c>
      <c r="O4401" t="str">
        <f t="shared" si="617"/>
        <v>None</v>
      </c>
      <c r="P4401" t="s">
        <v>542</v>
      </c>
      <c r="Q4401" s="2">
        <f t="shared" si="618"/>
        <v>67</v>
      </c>
      <c r="R4401" s="1" t="str">
        <f t="shared" si="619"/>
        <v>Established</v>
      </c>
      <c r="S4401" s="1"/>
      <c r="T4401" t="s">
        <v>115</v>
      </c>
      <c r="U4401" t="s">
        <v>4056</v>
      </c>
      <c r="V4401">
        <f t="shared" si="620"/>
        <v>0</v>
      </c>
    </row>
    <row r="4402" spans="1:22" x14ac:dyDescent="0.35">
      <c r="A4402">
        <v>4400</v>
      </c>
      <c r="B4402" t="s">
        <v>7568</v>
      </c>
      <c r="C4402" t="str">
        <f t="shared" si="612"/>
        <v>Don’t Buy</v>
      </c>
      <c r="D4402" t="str">
        <f t="shared" si="613"/>
        <v>Long Name</v>
      </c>
      <c r="E4402">
        <v>4.3</v>
      </c>
      <c r="F4402">
        <f>IF(Q4402&lt;10,E4402+0.1,E4402)</f>
        <v>4.3</v>
      </c>
      <c r="G4402">
        <f>MIN(IF(Q4402&lt;10,E4402+0.5,E4402),5)</f>
        <v>4.3</v>
      </c>
      <c r="H4402" t="str">
        <f t="shared" si="614"/>
        <v>Average Place to Work</v>
      </c>
      <c r="I4402">
        <v>119</v>
      </c>
      <c r="J4402" t="b">
        <f t="shared" si="615"/>
        <v>0</v>
      </c>
      <c r="K4402" t="b">
        <f>OR(E4402&gt;3.5,Q4402&lt;10)</f>
        <v>1</v>
      </c>
      <c r="L4402" t="s">
        <v>19</v>
      </c>
      <c r="M4402" t="s">
        <v>7569</v>
      </c>
      <c r="N4402" t="str">
        <f t="shared" si="616"/>
        <v>None</v>
      </c>
      <c r="O4402" t="str">
        <f t="shared" si="617"/>
        <v>None</v>
      </c>
      <c r="P4402" t="s">
        <v>156</v>
      </c>
      <c r="Q4402" s="2">
        <f t="shared" si="618"/>
        <v>18</v>
      </c>
      <c r="R4402" s="1" t="str">
        <f t="shared" si="619"/>
        <v>Established</v>
      </c>
      <c r="S4402" s="1"/>
      <c r="T4402" t="s">
        <v>2372</v>
      </c>
      <c r="U4402" t="s">
        <v>147</v>
      </c>
      <c r="V4402">
        <f t="shared" si="620"/>
        <v>0</v>
      </c>
    </row>
    <row r="4403" spans="1:22" x14ac:dyDescent="0.35">
      <c r="A4403">
        <v>4401</v>
      </c>
      <c r="B4403" t="s">
        <v>7570</v>
      </c>
      <c r="C4403" t="str">
        <f t="shared" si="612"/>
        <v>Don’t Buy</v>
      </c>
      <c r="D4403" t="str">
        <f t="shared" si="613"/>
        <v>Long Name</v>
      </c>
      <c r="E4403">
        <v>3.8</v>
      </c>
      <c r="F4403">
        <f>IF(Q4403&lt;10,E4403+0.1,E4403)</f>
        <v>3.8</v>
      </c>
      <c r="G4403">
        <f>MIN(IF(Q4403&lt;10,E4403+0.5,E4403),5)</f>
        <v>3.8</v>
      </c>
      <c r="H4403" t="str">
        <f t="shared" si="614"/>
        <v>Average Place to Work</v>
      </c>
      <c r="I4403">
        <v>119</v>
      </c>
      <c r="J4403" t="b">
        <f t="shared" si="615"/>
        <v>0</v>
      </c>
      <c r="K4403" t="b">
        <f>OR(E4403&gt;3.5,Q4403&lt;10)</f>
        <v>1</v>
      </c>
      <c r="L4403" t="s">
        <v>19</v>
      </c>
      <c r="M4403" t="s">
        <v>7571</v>
      </c>
      <c r="N4403" t="str">
        <f t="shared" si="616"/>
        <v>None</v>
      </c>
      <c r="O4403" t="str">
        <f t="shared" si="617"/>
        <v>None</v>
      </c>
      <c r="P4403" t="s">
        <v>626</v>
      </c>
      <c r="Q4403" s="2">
        <f t="shared" si="618"/>
        <v>17</v>
      </c>
      <c r="R4403" s="1" t="str">
        <f t="shared" si="619"/>
        <v>Established</v>
      </c>
      <c r="S4403" s="1"/>
      <c r="T4403" t="s">
        <v>1183</v>
      </c>
      <c r="U4403" t="s">
        <v>986</v>
      </c>
      <c r="V4403">
        <f t="shared" si="620"/>
        <v>0</v>
      </c>
    </row>
    <row r="4404" spans="1:22" x14ac:dyDescent="0.35">
      <c r="A4404">
        <v>4402</v>
      </c>
      <c r="B4404" t="s">
        <v>7572</v>
      </c>
      <c r="C4404" t="str">
        <f t="shared" si="612"/>
        <v>Don’t Buy</v>
      </c>
      <c r="D4404" t="str">
        <f t="shared" si="613"/>
        <v>Long Name</v>
      </c>
      <c r="E4404">
        <v>4.0999999999999996</v>
      </c>
      <c r="F4404">
        <f>IF(Q4404&lt;10,E4404+0.1,E4404)</f>
        <v>4.0999999999999996</v>
      </c>
      <c r="G4404">
        <f>MIN(IF(Q4404&lt;10,E4404+0.5,E4404),5)</f>
        <v>4.0999999999999996</v>
      </c>
      <c r="H4404" t="str">
        <f t="shared" si="614"/>
        <v>Average Place to Work</v>
      </c>
      <c r="I4404">
        <v>119</v>
      </c>
      <c r="J4404" t="b">
        <f t="shared" si="615"/>
        <v>0</v>
      </c>
      <c r="K4404" t="b">
        <f>OR(E4404&gt;3.5,Q4404&lt;10)</f>
        <v>1</v>
      </c>
      <c r="L4404" t="s">
        <v>19</v>
      </c>
      <c r="M4404" t="s">
        <v>2002</v>
      </c>
      <c r="N4404" t="str">
        <f t="shared" si="616"/>
        <v>None</v>
      </c>
      <c r="O4404" t="str">
        <f t="shared" si="617"/>
        <v>None</v>
      </c>
      <c r="P4404" t="s">
        <v>67</v>
      </c>
      <c r="Q4404" s="2">
        <f t="shared" si="618"/>
        <v>15</v>
      </c>
      <c r="R4404" s="1" t="str">
        <f t="shared" si="619"/>
        <v>Established</v>
      </c>
      <c r="S4404" s="1"/>
      <c r="T4404" t="s">
        <v>598</v>
      </c>
      <c r="U4404" t="s">
        <v>484</v>
      </c>
      <c r="V4404">
        <f t="shared" si="620"/>
        <v>0</v>
      </c>
    </row>
    <row r="4405" spans="1:22" x14ac:dyDescent="0.35">
      <c r="A4405">
        <v>4403</v>
      </c>
      <c r="B4405" t="s">
        <v>7573</v>
      </c>
      <c r="C4405" t="str">
        <f t="shared" si="612"/>
        <v>Don’t Buy</v>
      </c>
      <c r="D4405" t="str">
        <f t="shared" si="613"/>
        <v>Short Name</v>
      </c>
      <c r="E4405">
        <v>4.3</v>
      </c>
      <c r="F4405">
        <f>IF(Q4405&lt;10,E4405+0.1,E4405)</f>
        <v>4.3999999999999995</v>
      </c>
      <c r="G4405">
        <f>MIN(IF(Q4405&lt;10,E4405+0.5,E4405),5)</f>
        <v>4.8</v>
      </c>
      <c r="H4405" t="str">
        <f t="shared" si="614"/>
        <v>Average Place to Work</v>
      </c>
      <c r="I4405">
        <v>119</v>
      </c>
      <c r="J4405" t="b">
        <f t="shared" si="615"/>
        <v>0</v>
      </c>
      <c r="K4405" t="b">
        <f>OR(E4405&gt;3.5,Q4405&lt;10)</f>
        <v>1</v>
      </c>
      <c r="L4405" t="s">
        <v>19</v>
      </c>
      <c r="M4405" t="s">
        <v>7574</v>
      </c>
      <c r="N4405" t="str">
        <f t="shared" si="616"/>
        <v>Indian Silicon Valley Startups</v>
      </c>
      <c r="O4405" t="str">
        <f t="shared" si="617"/>
        <v>None</v>
      </c>
      <c r="P4405" t="s">
        <v>502</v>
      </c>
      <c r="Q4405" s="2">
        <f t="shared" si="618"/>
        <v>8</v>
      </c>
      <c r="R4405" s="1" t="str">
        <f t="shared" si="619"/>
        <v>Startup</v>
      </c>
      <c r="S4405" s="1"/>
      <c r="T4405" t="s">
        <v>606</v>
      </c>
      <c r="U4405" t="s">
        <v>36</v>
      </c>
      <c r="V4405">
        <f t="shared" si="620"/>
        <v>0</v>
      </c>
    </row>
    <row r="4406" spans="1:22" x14ac:dyDescent="0.35">
      <c r="A4406">
        <v>4404</v>
      </c>
      <c r="B4406" t="s">
        <v>7575</v>
      </c>
      <c r="C4406" t="str">
        <f t="shared" si="612"/>
        <v>Don’t Buy</v>
      </c>
      <c r="D4406" t="str">
        <f t="shared" si="613"/>
        <v>Long Name</v>
      </c>
      <c r="E4406">
        <v>4.2</v>
      </c>
      <c r="F4406">
        <f>IF(Q4406&lt;10,E4406+0.1,E4406)</f>
        <v>4.3</v>
      </c>
      <c r="G4406">
        <f>MIN(IF(Q4406&lt;10,E4406+0.5,E4406),5)</f>
        <v>4.7</v>
      </c>
      <c r="H4406" t="str">
        <f t="shared" si="614"/>
        <v>Average Place to Work</v>
      </c>
      <c r="I4406">
        <v>119</v>
      </c>
      <c r="J4406" t="b">
        <f t="shared" si="615"/>
        <v>0</v>
      </c>
      <c r="K4406" t="b">
        <f>OR(E4406&gt;3.5,Q4406&lt;10)</f>
        <v>1</v>
      </c>
      <c r="M4406" t="s">
        <v>7576</v>
      </c>
      <c r="N4406" t="str">
        <f t="shared" si="616"/>
        <v>Indian Silicon Valley Startups</v>
      </c>
      <c r="O4406" t="str">
        <f t="shared" si="617"/>
        <v>None</v>
      </c>
      <c r="P4406" t="s">
        <v>258</v>
      </c>
      <c r="Q4406" s="2">
        <f t="shared" si="618"/>
        <v>7</v>
      </c>
      <c r="R4406" s="1" t="str">
        <f t="shared" si="619"/>
        <v>Startup</v>
      </c>
      <c r="S4406" s="1"/>
      <c r="U4406" t="s">
        <v>64</v>
      </c>
      <c r="V4406">
        <f t="shared" si="620"/>
        <v>0</v>
      </c>
    </row>
    <row r="4407" spans="1:22" x14ac:dyDescent="0.35">
      <c r="A4407">
        <v>4405</v>
      </c>
      <c r="B4407" t="s">
        <v>7577</v>
      </c>
      <c r="C4407" t="str">
        <f t="shared" si="612"/>
        <v>Don’t Buy</v>
      </c>
      <c r="D4407" t="str">
        <f t="shared" si="613"/>
        <v>Short Name</v>
      </c>
      <c r="E4407">
        <v>4.0999999999999996</v>
      </c>
      <c r="F4407">
        <f>IF(Q4407&lt;10,E4407+0.1,E4407)</f>
        <v>4.0999999999999996</v>
      </c>
      <c r="G4407">
        <f>MIN(IF(Q4407&lt;10,E4407+0.5,E4407),5)</f>
        <v>4.0999999999999996</v>
      </c>
      <c r="H4407" t="str">
        <f t="shared" si="614"/>
        <v>Average Place to Work</v>
      </c>
      <c r="I4407">
        <v>119</v>
      </c>
      <c r="J4407" t="b">
        <f t="shared" si="615"/>
        <v>0</v>
      </c>
      <c r="K4407" t="b">
        <f>OR(E4407&gt;3.5,Q4407&lt;10)</f>
        <v>1</v>
      </c>
      <c r="L4407" t="s">
        <v>9</v>
      </c>
      <c r="M4407" t="s">
        <v>7578</v>
      </c>
      <c r="N4407" t="str">
        <f t="shared" si="616"/>
        <v>None</v>
      </c>
      <c r="O4407" t="str">
        <f t="shared" si="617"/>
        <v>None</v>
      </c>
      <c r="P4407" t="s">
        <v>749</v>
      </c>
      <c r="Q4407" s="2">
        <f t="shared" si="618"/>
        <v>58</v>
      </c>
      <c r="R4407" s="1" t="str">
        <f t="shared" si="619"/>
        <v>Established</v>
      </c>
      <c r="S4407" s="1"/>
      <c r="T4407" t="s">
        <v>606</v>
      </c>
      <c r="U4407" t="s">
        <v>357</v>
      </c>
      <c r="V4407">
        <f t="shared" si="620"/>
        <v>0</v>
      </c>
    </row>
    <row r="4408" spans="1:22" x14ac:dyDescent="0.35">
      <c r="A4408">
        <v>4406</v>
      </c>
      <c r="B4408" t="s">
        <v>7579</v>
      </c>
      <c r="C4408" t="str">
        <f t="shared" si="612"/>
        <v>Don’t Buy</v>
      </c>
      <c r="D4408" t="str">
        <f t="shared" si="613"/>
        <v>Short Name</v>
      </c>
      <c r="E4408">
        <v>4</v>
      </c>
      <c r="F4408">
        <f>IF(Q4408&lt;10,E4408+0.1,E4408)</f>
        <v>4</v>
      </c>
      <c r="G4408">
        <f>MIN(IF(Q4408&lt;10,E4408+0.5,E4408),5)</f>
        <v>4</v>
      </c>
      <c r="H4408" t="str">
        <f t="shared" si="614"/>
        <v>Average Place to Work</v>
      </c>
      <c r="I4408">
        <v>311</v>
      </c>
      <c r="J4408" t="b">
        <f t="shared" si="615"/>
        <v>0</v>
      </c>
      <c r="K4408" t="b">
        <f>OR(E4408&gt;3.5,Q4408&lt;10)</f>
        <v>1</v>
      </c>
      <c r="L4408" t="s">
        <v>19</v>
      </c>
      <c r="M4408" t="s">
        <v>7580</v>
      </c>
      <c r="N4408" t="str">
        <f t="shared" si="616"/>
        <v>Indian Silicon Valley Startups</v>
      </c>
      <c r="O4408" t="str">
        <f t="shared" si="617"/>
        <v>None</v>
      </c>
      <c r="P4408" t="s">
        <v>167</v>
      </c>
      <c r="Q4408" s="2">
        <f t="shared" si="618"/>
        <v>34</v>
      </c>
      <c r="R4408" s="1" t="str">
        <f t="shared" si="619"/>
        <v>Established</v>
      </c>
      <c r="S4408" s="1"/>
      <c r="T4408" t="s">
        <v>598</v>
      </c>
      <c r="U4408" t="s">
        <v>36</v>
      </c>
      <c r="V4408">
        <f t="shared" si="620"/>
        <v>0</v>
      </c>
    </row>
    <row r="4409" spans="1:22" x14ac:dyDescent="0.35">
      <c r="A4409">
        <v>4407</v>
      </c>
      <c r="B4409" t="s">
        <v>7581</v>
      </c>
      <c r="C4409" t="str">
        <f t="shared" si="612"/>
        <v>Don’t Buy</v>
      </c>
      <c r="D4409" t="str">
        <f t="shared" si="613"/>
        <v>Long Name</v>
      </c>
      <c r="E4409">
        <v>4</v>
      </c>
      <c r="F4409">
        <f>IF(Q4409&lt;10,E4409+0.1,E4409)</f>
        <v>4</v>
      </c>
      <c r="G4409">
        <f>MIN(IF(Q4409&lt;10,E4409+0.5,E4409),5)</f>
        <v>4</v>
      </c>
      <c r="H4409" t="str">
        <f t="shared" si="614"/>
        <v>Average Place to Work</v>
      </c>
      <c r="I4409">
        <v>118</v>
      </c>
      <c r="J4409" t="b">
        <f t="shared" si="615"/>
        <v>0</v>
      </c>
      <c r="K4409" t="b">
        <f>OR(E4409&gt;3.5,Q4409&lt;10)</f>
        <v>1</v>
      </c>
      <c r="L4409" t="s">
        <v>19</v>
      </c>
      <c r="M4409" t="s">
        <v>7582</v>
      </c>
      <c r="N4409" t="str">
        <f t="shared" si="616"/>
        <v>None</v>
      </c>
      <c r="O4409" t="str">
        <f t="shared" si="617"/>
        <v>None</v>
      </c>
      <c r="P4409" t="s">
        <v>423</v>
      </c>
      <c r="Q4409" s="2">
        <f t="shared" si="618"/>
        <v>53</v>
      </c>
      <c r="R4409" s="1" t="str">
        <f t="shared" si="619"/>
        <v>Established</v>
      </c>
      <c r="S4409" s="1"/>
      <c r="T4409" t="s">
        <v>598</v>
      </c>
      <c r="U4409" t="s">
        <v>41</v>
      </c>
      <c r="V4409">
        <f t="shared" si="620"/>
        <v>0</v>
      </c>
    </row>
    <row r="4410" spans="1:22" x14ac:dyDescent="0.35">
      <c r="A4410">
        <v>4408</v>
      </c>
      <c r="B4410" t="s">
        <v>7583</v>
      </c>
      <c r="C4410" t="str">
        <f t="shared" si="612"/>
        <v>Don’t Buy</v>
      </c>
      <c r="D4410" t="str">
        <f t="shared" si="613"/>
        <v>Short Name</v>
      </c>
      <c r="E4410">
        <v>4.3</v>
      </c>
      <c r="F4410">
        <f>IF(Q4410&lt;10,E4410+0.1,E4410)</f>
        <v>4.3</v>
      </c>
      <c r="G4410">
        <f>MIN(IF(Q4410&lt;10,E4410+0.5,E4410),5)</f>
        <v>4.3</v>
      </c>
      <c r="H4410" t="str">
        <f t="shared" si="614"/>
        <v>Average Place to Work</v>
      </c>
      <c r="I4410">
        <v>118</v>
      </c>
      <c r="J4410" t="b">
        <f t="shared" si="615"/>
        <v>0</v>
      </c>
      <c r="K4410" t="b">
        <f>OR(E4410&gt;3.5,Q4410&lt;10)</f>
        <v>1</v>
      </c>
      <c r="L4410" t="s">
        <v>19</v>
      </c>
      <c r="M4410" t="s">
        <v>5651</v>
      </c>
      <c r="N4410" t="str">
        <f t="shared" si="616"/>
        <v>Indian Silicon Valley Startups</v>
      </c>
      <c r="O4410" t="str">
        <f t="shared" si="617"/>
        <v>None</v>
      </c>
      <c r="P4410" t="s">
        <v>114</v>
      </c>
      <c r="Q4410" s="2">
        <f t="shared" si="618"/>
        <v>11</v>
      </c>
      <c r="R4410" s="1" t="str">
        <f t="shared" si="619"/>
        <v>Established</v>
      </c>
      <c r="S4410" s="1"/>
      <c r="T4410" t="s">
        <v>115</v>
      </c>
      <c r="U4410" t="s">
        <v>36</v>
      </c>
      <c r="V4410">
        <f t="shared" si="620"/>
        <v>0</v>
      </c>
    </row>
    <row r="4411" spans="1:22" x14ac:dyDescent="0.35">
      <c r="A4411">
        <v>4409</v>
      </c>
      <c r="B4411" t="s">
        <v>7584</v>
      </c>
      <c r="C4411" t="str">
        <f t="shared" si="612"/>
        <v>Don’t Buy</v>
      </c>
      <c r="D4411" t="str">
        <f t="shared" si="613"/>
        <v>Long Name</v>
      </c>
      <c r="E4411">
        <v>3.6</v>
      </c>
      <c r="F4411">
        <f>IF(Q4411&lt;10,E4411+0.1,E4411)</f>
        <v>3.6</v>
      </c>
      <c r="G4411">
        <f>MIN(IF(Q4411&lt;10,E4411+0.5,E4411),5)</f>
        <v>3.6</v>
      </c>
      <c r="H4411" t="str">
        <f t="shared" si="614"/>
        <v>Average Place to Work</v>
      </c>
      <c r="I4411">
        <v>118</v>
      </c>
      <c r="J4411" t="b">
        <f t="shared" si="615"/>
        <v>0</v>
      </c>
      <c r="K4411" t="b">
        <f>OR(E4411&gt;3.5,Q4411&lt;10)</f>
        <v>1</v>
      </c>
      <c r="L4411" t="s">
        <v>19</v>
      </c>
      <c r="M4411" t="s">
        <v>1215</v>
      </c>
      <c r="N4411" t="str">
        <f t="shared" si="616"/>
        <v>None</v>
      </c>
      <c r="O4411" t="str">
        <f t="shared" si="617"/>
        <v>None</v>
      </c>
      <c r="P4411" t="s">
        <v>261</v>
      </c>
      <c r="Q4411" s="2">
        <f t="shared" si="618"/>
        <v>21</v>
      </c>
      <c r="R4411" s="1" t="str">
        <f t="shared" si="619"/>
        <v>Established</v>
      </c>
      <c r="S4411" s="1"/>
      <c r="T4411" t="s">
        <v>115</v>
      </c>
      <c r="U4411" t="s">
        <v>484</v>
      </c>
      <c r="V4411">
        <f t="shared" si="620"/>
        <v>0</v>
      </c>
    </row>
    <row r="4412" spans="1:22" x14ac:dyDescent="0.35">
      <c r="A4412">
        <v>4410</v>
      </c>
      <c r="B4412" t="s">
        <v>7585</v>
      </c>
      <c r="C4412" t="str">
        <f t="shared" si="612"/>
        <v>Don’t Buy</v>
      </c>
      <c r="D4412" t="str">
        <f t="shared" si="613"/>
        <v>Short Name</v>
      </c>
      <c r="E4412">
        <v>4</v>
      </c>
      <c r="F4412">
        <f>IF(Q4412&lt;10,E4412+0.1,E4412)</f>
        <v>4</v>
      </c>
      <c r="G4412">
        <f>MIN(IF(Q4412&lt;10,E4412+0.5,E4412),5)</f>
        <v>4</v>
      </c>
      <c r="H4412" t="str">
        <f t="shared" si="614"/>
        <v>Average Place to Work</v>
      </c>
      <c r="I4412">
        <v>118</v>
      </c>
      <c r="J4412" t="b">
        <f t="shared" si="615"/>
        <v>0</v>
      </c>
      <c r="K4412" t="b">
        <f>OR(E4412&gt;3.5,Q4412&lt;10)</f>
        <v>1</v>
      </c>
      <c r="L4412" t="s">
        <v>19</v>
      </c>
      <c r="M4412" t="s">
        <v>5540</v>
      </c>
      <c r="N4412" t="str">
        <f t="shared" si="616"/>
        <v>None</v>
      </c>
      <c r="O4412" t="str">
        <f t="shared" si="617"/>
        <v>None</v>
      </c>
      <c r="P4412" t="s">
        <v>95</v>
      </c>
      <c r="Q4412" s="2">
        <f t="shared" si="618"/>
        <v>16</v>
      </c>
      <c r="R4412" s="1" t="str">
        <f t="shared" si="619"/>
        <v>Established</v>
      </c>
      <c r="S4412" s="1"/>
      <c r="T4412" t="s">
        <v>598</v>
      </c>
      <c r="U4412" t="s">
        <v>523</v>
      </c>
      <c r="V4412">
        <f t="shared" si="620"/>
        <v>0</v>
      </c>
    </row>
    <row r="4413" spans="1:22" x14ac:dyDescent="0.35">
      <c r="A4413">
        <v>4411</v>
      </c>
      <c r="B4413" t="s">
        <v>7586</v>
      </c>
      <c r="C4413" t="str">
        <f t="shared" si="612"/>
        <v>Don’t Buy</v>
      </c>
      <c r="D4413" t="str">
        <f t="shared" si="613"/>
        <v>Short Name</v>
      </c>
      <c r="E4413">
        <v>4</v>
      </c>
      <c r="F4413">
        <f>IF(Q4413&lt;10,E4413+0.1,E4413)</f>
        <v>4</v>
      </c>
      <c r="G4413">
        <f>MIN(IF(Q4413&lt;10,E4413+0.5,E4413),5)</f>
        <v>4</v>
      </c>
      <c r="H4413" t="str">
        <f t="shared" si="614"/>
        <v>Average Place to Work</v>
      </c>
      <c r="I4413">
        <v>118</v>
      </c>
      <c r="J4413" t="b">
        <f t="shared" si="615"/>
        <v>0</v>
      </c>
      <c r="K4413" t="b">
        <f>OR(E4413&gt;3.5,Q4413&lt;10)</f>
        <v>1</v>
      </c>
      <c r="L4413" t="s">
        <v>19</v>
      </c>
      <c r="M4413" t="s">
        <v>2543</v>
      </c>
      <c r="N4413" t="str">
        <f t="shared" si="616"/>
        <v>Indian Silicon Valley Startups</v>
      </c>
      <c r="O4413" t="str">
        <f t="shared" si="617"/>
        <v>None</v>
      </c>
      <c r="P4413" t="s">
        <v>626</v>
      </c>
      <c r="Q4413" s="2">
        <f t="shared" si="618"/>
        <v>17</v>
      </c>
      <c r="R4413" s="1" t="str">
        <f t="shared" si="619"/>
        <v>Established</v>
      </c>
      <c r="S4413" s="1"/>
      <c r="T4413" t="s">
        <v>606</v>
      </c>
      <c r="U4413" t="s">
        <v>36</v>
      </c>
      <c r="V4413">
        <f t="shared" si="620"/>
        <v>0</v>
      </c>
    </row>
    <row r="4414" spans="1:22" x14ac:dyDescent="0.35">
      <c r="A4414">
        <v>4412</v>
      </c>
      <c r="B4414" t="s">
        <v>7587</v>
      </c>
      <c r="C4414" t="str">
        <f t="shared" si="612"/>
        <v>Don’t Buy</v>
      </c>
      <c r="D4414" t="str">
        <f t="shared" si="613"/>
        <v>Long Name</v>
      </c>
      <c r="E4414">
        <v>3.9</v>
      </c>
      <c r="F4414">
        <f>IF(Q4414&lt;10,E4414+0.1,E4414)</f>
        <v>3.9</v>
      </c>
      <c r="G4414">
        <f>MIN(IF(Q4414&lt;10,E4414+0.5,E4414),5)</f>
        <v>3.9</v>
      </c>
      <c r="H4414" t="str">
        <f t="shared" si="614"/>
        <v>Average Place to Work</v>
      </c>
      <c r="I4414">
        <v>118</v>
      </c>
      <c r="J4414" t="b">
        <f t="shared" si="615"/>
        <v>0</v>
      </c>
      <c r="K4414" t="b">
        <f>OR(E4414&gt;3.5,Q4414&lt;10)</f>
        <v>1</v>
      </c>
      <c r="L4414" t="s">
        <v>19</v>
      </c>
      <c r="M4414" t="s">
        <v>7576</v>
      </c>
      <c r="N4414" t="str">
        <f t="shared" si="616"/>
        <v>None</v>
      </c>
      <c r="O4414" t="str">
        <f t="shared" si="617"/>
        <v>None</v>
      </c>
      <c r="P4414" t="s">
        <v>198</v>
      </c>
      <c r="Q4414" s="2">
        <f t="shared" si="618"/>
        <v>35</v>
      </c>
      <c r="R4414" s="1" t="str">
        <f t="shared" si="619"/>
        <v>Established</v>
      </c>
      <c r="S4414" s="1"/>
      <c r="T4414" t="s">
        <v>115</v>
      </c>
      <c r="U4414" t="s">
        <v>227</v>
      </c>
      <c r="V4414">
        <f t="shared" si="620"/>
        <v>0</v>
      </c>
    </row>
    <row r="4415" spans="1:22" x14ac:dyDescent="0.35">
      <c r="A4415">
        <v>4413</v>
      </c>
      <c r="B4415" t="s">
        <v>7588</v>
      </c>
      <c r="C4415" t="str">
        <f t="shared" si="612"/>
        <v>Don’t Buy</v>
      </c>
      <c r="D4415" t="str">
        <f t="shared" si="613"/>
        <v>Long Name</v>
      </c>
      <c r="E4415">
        <v>3.8</v>
      </c>
      <c r="F4415">
        <f>IF(Q4415&lt;10,E4415+0.1,E4415)</f>
        <v>3.8</v>
      </c>
      <c r="G4415">
        <f>MIN(IF(Q4415&lt;10,E4415+0.5,E4415),5)</f>
        <v>3.8</v>
      </c>
      <c r="H4415" t="str">
        <f t="shared" si="614"/>
        <v>Average Place to Work</v>
      </c>
      <c r="I4415">
        <v>118</v>
      </c>
      <c r="J4415" t="b">
        <f t="shared" si="615"/>
        <v>0</v>
      </c>
      <c r="K4415" t="b">
        <f>OR(E4415&gt;3.5,Q4415&lt;10)</f>
        <v>1</v>
      </c>
      <c r="L4415" t="s">
        <v>19</v>
      </c>
      <c r="M4415" t="s">
        <v>4268</v>
      </c>
      <c r="N4415" t="str">
        <f t="shared" si="616"/>
        <v>None</v>
      </c>
      <c r="O4415" t="str">
        <f t="shared" si="617"/>
        <v>None</v>
      </c>
      <c r="P4415" t="s">
        <v>156</v>
      </c>
      <c r="Q4415" s="2">
        <f t="shared" si="618"/>
        <v>18</v>
      </c>
      <c r="R4415" s="1" t="str">
        <f t="shared" si="619"/>
        <v>Established</v>
      </c>
      <c r="S4415" s="1"/>
      <c r="T4415" t="s">
        <v>598</v>
      </c>
      <c r="U4415" t="s">
        <v>192</v>
      </c>
      <c r="V4415">
        <f t="shared" si="620"/>
        <v>0</v>
      </c>
    </row>
    <row r="4416" spans="1:22" x14ac:dyDescent="0.35">
      <c r="A4416">
        <v>4414</v>
      </c>
      <c r="B4416" t="s">
        <v>7589</v>
      </c>
      <c r="C4416" t="str">
        <f t="shared" si="612"/>
        <v>Buy</v>
      </c>
      <c r="D4416" t="str">
        <f t="shared" si="613"/>
        <v>Long Name</v>
      </c>
      <c r="E4416">
        <v>4.2</v>
      </c>
      <c r="F4416">
        <f>IF(Q4416&lt;10,E4416+0.1,E4416)</f>
        <v>4.2</v>
      </c>
      <c r="G4416">
        <f>MIN(IF(Q4416&lt;10,E4416+0.5,E4416),5)</f>
        <v>4.2</v>
      </c>
      <c r="H4416" t="str">
        <f t="shared" si="614"/>
        <v>Average Place to Work</v>
      </c>
      <c r="I4416">
        <v>118</v>
      </c>
      <c r="J4416" t="b">
        <f t="shared" si="615"/>
        <v>0</v>
      </c>
      <c r="K4416" t="b">
        <f>OR(E4416&gt;3.5,Q4416&lt;10)</f>
        <v>1</v>
      </c>
      <c r="L4416" t="s">
        <v>19</v>
      </c>
      <c r="M4416" t="s">
        <v>2710</v>
      </c>
      <c r="N4416" t="str">
        <f t="shared" si="616"/>
        <v>Indian Silicon Valley Startups</v>
      </c>
      <c r="O4416" t="str">
        <f t="shared" si="617"/>
        <v>None</v>
      </c>
      <c r="P4416" t="s">
        <v>86</v>
      </c>
      <c r="Q4416" s="2">
        <f t="shared" si="618"/>
        <v>27</v>
      </c>
      <c r="R4416" s="1" t="str">
        <f t="shared" si="619"/>
        <v>Established</v>
      </c>
      <c r="S4416" s="1"/>
      <c r="T4416" t="s">
        <v>606</v>
      </c>
      <c r="U4416" t="s">
        <v>171</v>
      </c>
      <c r="V4416">
        <f t="shared" si="620"/>
        <v>0</v>
      </c>
    </row>
    <row r="4417" spans="1:22" x14ac:dyDescent="0.35">
      <c r="A4417">
        <v>4415</v>
      </c>
      <c r="B4417" t="s">
        <v>7590</v>
      </c>
      <c r="C4417" t="str">
        <f t="shared" si="612"/>
        <v>Don’t Buy</v>
      </c>
      <c r="D4417" t="str">
        <f t="shared" si="613"/>
        <v>Long Name</v>
      </c>
      <c r="E4417">
        <v>3.2</v>
      </c>
      <c r="F4417">
        <f>IF(Q4417&lt;10,E4417+0.1,E4417)</f>
        <v>3.2</v>
      </c>
      <c r="G4417">
        <f>MIN(IF(Q4417&lt;10,E4417+0.5,E4417),5)</f>
        <v>3.2</v>
      </c>
      <c r="H4417" t="str">
        <f t="shared" si="614"/>
        <v>Average Place to Work</v>
      </c>
      <c r="I4417">
        <v>118</v>
      </c>
      <c r="J4417" t="b">
        <f t="shared" si="615"/>
        <v>0</v>
      </c>
      <c r="K4417" t="b">
        <f>OR(E4417&gt;3.5,Q4417&lt;10)</f>
        <v>0</v>
      </c>
      <c r="L4417" t="s">
        <v>19</v>
      </c>
      <c r="M4417" t="s">
        <v>7591</v>
      </c>
      <c r="N4417" t="str">
        <f t="shared" si="616"/>
        <v>None</v>
      </c>
      <c r="O4417" t="str">
        <f t="shared" si="617"/>
        <v>None</v>
      </c>
      <c r="P4417" t="s">
        <v>156</v>
      </c>
      <c r="Q4417" s="2">
        <f t="shared" si="618"/>
        <v>18</v>
      </c>
      <c r="R4417" s="1" t="str">
        <f t="shared" si="619"/>
        <v>Established</v>
      </c>
      <c r="S4417" s="1"/>
      <c r="T4417" t="s">
        <v>1183</v>
      </c>
      <c r="U4417" t="s">
        <v>64</v>
      </c>
      <c r="V4417">
        <f t="shared" si="620"/>
        <v>0</v>
      </c>
    </row>
    <row r="4418" spans="1:22" x14ac:dyDescent="0.35">
      <c r="A4418">
        <v>4416</v>
      </c>
      <c r="B4418" t="s">
        <v>7592</v>
      </c>
      <c r="C4418" t="str">
        <f t="shared" si="612"/>
        <v>Don’t Buy</v>
      </c>
      <c r="D4418" t="str">
        <f t="shared" si="613"/>
        <v>Long Name</v>
      </c>
      <c r="E4418">
        <v>3.6</v>
      </c>
      <c r="F4418">
        <f>IF(Q4418&lt;10,E4418+0.1,E4418)</f>
        <v>3.6</v>
      </c>
      <c r="G4418">
        <f>MIN(IF(Q4418&lt;10,E4418+0.5,E4418),5)</f>
        <v>3.6</v>
      </c>
      <c r="H4418" t="str">
        <f t="shared" si="614"/>
        <v>Average Place to Work</v>
      </c>
      <c r="I4418">
        <v>118</v>
      </c>
      <c r="J4418" t="b">
        <f t="shared" si="615"/>
        <v>0</v>
      </c>
      <c r="K4418" t="b">
        <f>OR(E4418&gt;3.5,Q4418&lt;10)</f>
        <v>1</v>
      </c>
      <c r="L4418" t="s">
        <v>19</v>
      </c>
      <c r="M4418" t="s">
        <v>7593</v>
      </c>
      <c r="N4418" t="str">
        <f t="shared" si="616"/>
        <v>None</v>
      </c>
      <c r="O4418" t="str">
        <f t="shared" si="617"/>
        <v>None</v>
      </c>
      <c r="P4418" t="s">
        <v>7594</v>
      </c>
      <c r="Q4418" s="2">
        <f t="shared" si="618"/>
        <v>286</v>
      </c>
      <c r="R4418" s="1" t="str">
        <f t="shared" si="619"/>
        <v>Established</v>
      </c>
      <c r="S4418" s="1"/>
      <c r="T4418" t="s">
        <v>1481</v>
      </c>
      <c r="U4418" t="s">
        <v>64</v>
      </c>
      <c r="V4418">
        <f t="shared" si="620"/>
        <v>0</v>
      </c>
    </row>
    <row r="4419" spans="1:22" x14ac:dyDescent="0.35">
      <c r="A4419">
        <v>4417</v>
      </c>
      <c r="B4419" t="s">
        <v>7595</v>
      </c>
      <c r="C4419" t="str">
        <f t="shared" ref="C4419:C4482" si="621">IF(OR(LEFT(B4419,1)="T",LEFT(B4419,1)="G"),"Buy","Don’t Buy")</f>
        <v>Don’t Buy</v>
      </c>
      <c r="D4419" t="str">
        <f t="shared" ref="D4419:D4482" si="622">IF(LEN(B4419)&gt;=10,"Long Name","Short Name")</f>
        <v>Long Name</v>
      </c>
      <c r="E4419">
        <v>4.2</v>
      </c>
      <c r="F4419">
        <f>IF(Q4419&lt;10,E4419+0.1,E4419)</f>
        <v>4.2</v>
      </c>
      <c r="G4419">
        <f>MIN(IF(Q4419&lt;10,E4419+0.5,E4419),5)</f>
        <v>4.2</v>
      </c>
      <c r="H4419" t="str">
        <f t="shared" ref="H4419:H4482" si="623">IF(E4419&gt;4.5,"Great Place to Work","Average Place to Work")</f>
        <v>Average Place to Work</v>
      </c>
      <c r="I4419">
        <v>118</v>
      </c>
      <c r="J4419" t="b">
        <f t="shared" ref="J4419:J4482" si="624">AND(I4419&gt;10000,E4419&gt;4)</f>
        <v>0</v>
      </c>
      <c r="K4419" t="b">
        <f>OR(E4419&gt;3.5,Q4419&lt;10)</f>
        <v>1</v>
      </c>
      <c r="L4419" t="s">
        <v>19</v>
      </c>
      <c r="M4419" t="s">
        <v>1137</v>
      </c>
      <c r="N4419" t="str">
        <f t="shared" ref="N4419:N4482" si="625">IF(OR(LEFT(M4419,9)="Banglore",LEFT(M4419,9)="Bengaluru",LEFT(M4419,7)="Chennai",Q4419&lt;10,U4419="Internet"),"Indian Silicon Valley Startups","None")</f>
        <v>Indian Silicon Valley Startups</v>
      </c>
      <c r="O4419" t="str">
        <f t="shared" ref="O4419:O4482" si="626">IF(AND(LEFT(M4419,6)="Mumbai",U4419="Financial Services"),"Bombay Finances","None")</f>
        <v>None</v>
      </c>
      <c r="P4419" t="s">
        <v>32</v>
      </c>
      <c r="Q4419" s="2">
        <f t="shared" ref="Q4419:Q4482" si="627">_xlfn.NUMBERVALUE(SUBSTITUTE(TRIM(P4419)," years old",""))</f>
        <v>41</v>
      </c>
      <c r="R4419" s="1" t="str">
        <f t="shared" ref="R4419:R4482" si="628">IF(Q4419&lt;10,"Startup","Established")</f>
        <v>Established</v>
      </c>
      <c r="S4419" s="1"/>
      <c r="T4419" t="s">
        <v>115</v>
      </c>
      <c r="U4419" t="s">
        <v>83</v>
      </c>
      <c r="V4419">
        <f t="shared" ref="V4419:V4482" si="629">IF(AND(OR(U4419=$U$7,U4419=$U$12),E4419&gt;4),1000000,IF(AND(OR(U4419=$U$7,U4419=$U$12),E4419&lt;=4),500000,IF(AND(U4419=$U$18,E4419&gt;4),800000,0)))</f>
        <v>0</v>
      </c>
    </row>
    <row r="4420" spans="1:22" x14ac:dyDescent="0.35">
      <c r="A4420">
        <v>4418</v>
      </c>
      <c r="B4420" t="s">
        <v>7596</v>
      </c>
      <c r="C4420" t="str">
        <f t="shared" si="621"/>
        <v>Don’t Buy</v>
      </c>
      <c r="D4420" t="str">
        <f t="shared" si="622"/>
        <v>Long Name</v>
      </c>
      <c r="E4420">
        <v>4</v>
      </c>
      <c r="F4420">
        <f>IF(Q4420&lt;10,E4420+0.1,E4420)</f>
        <v>4</v>
      </c>
      <c r="G4420">
        <f>MIN(IF(Q4420&lt;10,E4420+0.5,E4420),5)</f>
        <v>4</v>
      </c>
      <c r="H4420" t="str">
        <f t="shared" si="623"/>
        <v>Average Place to Work</v>
      </c>
      <c r="I4420">
        <v>118</v>
      </c>
      <c r="J4420" t="b">
        <f t="shared" si="624"/>
        <v>0</v>
      </c>
      <c r="K4420" t="b">
        <f>OR(E4420&gt;3.5,Q4420&lt;10)</f>
        <v>1</v>
      </c>
      <c r="L4420" t="s">
        <v>19</v>
      </c>
      <c r="M4420" t="s">
        <v>7597</v>
      </c>
      <c r="N4420" t="str">
        <f t="shared" si="625"/>
        <v>None</v>
      </c>
      <c r="O4420" t="str">
        <f t="shared" si="626"/>
        <v>None</v>
      </c>
      <c r="P4420" t="s">
        <v>111</v>
      </c>
      <c r="Q4420" s="2">
        <f t="shared" si="627"/>
        <v>22</v>
      </c>
      <c r="R4420" s="1" t="str">
        <f t="shared" si="628"/>
        <v>Established</v>
      </c>
      <c r="S4420" s="1"/>
      <c r="T4420" t="s">
        <v>598</v>
      </c>
      <c r="U4420" t="s">
        <v>297</v>
      </c>
      <c r="V4420">
        <f t="shared" si="629"/>
        <v>0</v>
      </c>
    </row>
    <row r="4421" spans="1:22" x14ac:dyDescent="0.35">
      <c r="A4421">
        <v>4419</v>
      </c>
      <c r="B4421" t="s">
        <v>7598</v>
      </c>
      <c r="C4421" t="str">
        <f t="shared" si="621"/>
        <v>Don’t Buy</v>
      </c>
      <c r="D4421" t="str">
        <f t="shared" si="622"/>
        <v>Long Name</v>
      </c>
      <c r="E4421">
        <v>4.0999999999999996</v>
      </c>
      <c r="F4421">
        <f>IF(Q4421&lt;10,E4421+0.1,E4421)</f>
        <v>4.0999999999999996</v>
      </c>
      <c r="G4421">
        <f>MIN(IF(Q4421&lt;10,E4421+0.5,E4421),5)</f>
        <v>4.0999999999999996</v>
      </c>
      <c r="H4421" t="str">
        <f t="shared" si="623"/>
        <v>Average Place to Work</v>
      </c>
      <c r="I4421">
        <v>118</v>
      </c>
      <c r="J4421" t="b">
        <f t="shared" si="624"/>
        <v>0</v>
      </c>
      <c r="K4421" t="b">
        <f>OR(E4421&gt;3.5,Q4421&lt;10)</f>
        <v>1</v>
      </c>
      <c r="L4421" t="s">
        <v>19</v>
      </c>
      <c r="M4421" t="s">
        <v>806</v>
      </c>
      <c r="N4421" t="str">
        <f t="shared" si="625"/>
        <v>None</v>
      </c>
      <c r="O4421" t="str">
        <f t="shared" si="626"/>
        <v>None</v>
      </c>
      <c r="P4421" t="s">
        <v>95</v>
      </c>
      <c r="Q4421" s="2">
        <f t="shared" si="627"/>
        <v>16</v>
      </c>
      <c r="R4421" s="1" t="str">
        <f t="shared" si="628"/>
        <v>Established</v>
      </c>
      <c r="S4421" s="1"/>
      <c r="T4421" t="s">
        <v>606</v>
      </c>
      <c r="U4421" t="s">
        <v>255</v>
      </c>
      <c r="V4421">
        <f t="shared" si="629"/>
        <v>0</v>
      </c>
    </row>
    <row r="4422" spans="1:22" x14ac:dyDescent="0.35">
      <c r="A4422">
        <v>4420</v>
      </c>
      <c r="B4422" t="s">
        <v>7599</v>
      </c>
      <c r="C4422" t="str">
        <f t="shared" si="621"/>
        <v>Don’t Buy</v>
      </c>
      <c r="D4422" t="str">
        <f t="shared" si="622"/>
        <v>Long Name</v>
      </c>
      <c r="E4422">
        <v>3.8</v>
      </c>
      <c r="F4422">
        <f>IF(Q4422&lt;10,E4422+0.1,E4422)</f>
        <v>3.8</v>
      </c>
      <c r="G4422">
        <f>MIN(IF(Q4422&lt;10,E4422+0.5,E4422),5)</f>
        <v>3.8</v>
      </c>
      <c r="H4422" t="str">
        <f t="shared" si="623"/>
        <v>Average Place to Work</v>
      </c>
      <c r="I4422">
        <v>118</v>
      </c>
      <c r="J4422" t="b">
        <f t="shared" si="624"/>
        <v>0</v>
      </c>
      <c r="K4422" t="b">
        <f>OR(E4422&gt;3.5,Q4422&lt;10)</f>
        <v>1</v>
      </c>
      <c r="L4422" t="s">
        <v>9</v>
      </c>
      <c r="M4422" t="s">
        <v>3572</v>
      </c>
      <c r="N4422" t="str">
        <f t="shared" si="625"/>
        <v>None</v>
      </c>
      <c r="O4422" t="str">
        <f t="shared" si="626"/>
        <v>None</v>
      </c>
      <c r="P4422" t="s">
        <v>167</v>
      </c>
      <c r="Q4422" s="2">
        <f t="shared" si="627"/>
        <v>34</v>
      </c>
      <c r="R4422" s="1" t="str">
        <f t="shared" si="628"/>
        <v>Established</v>
      </c>
      <c r="S4422" s="1"/>
      <c r="T4422" t="s">
        <v>598</v>
      </c>
      <c r="U4422" t="s">
        <v>160</v>
      </c>
      <c r="V4422">
        <f t="shared" si="629"/>
        <v>0</v>
      </c>
    </row>
    <row r="4423" spans="1:22" x14ac:dyDescent="0.35">
      <c r="A4423">
        <v>4421</v>
      </c>
      <c r="B4423" t="s">
        <v>7600</v>
      </c>
      <c r="C4423" t="str">
        <f t="shared" si="621"/>
        <v>Don’t Buy</v>
      </c>
      <c r="D4423" t="str">
        <f t="shared" si="622"/>
        <v>Long Name</v>
      </c>
      <c r="E4423">
        <v>4.2</v>
      </c>
      <c r="F4423">
        <f>IF(Q4423&lt;10,E4423+0.1,E4423)</f>
        <v>4.2</v>
      </c>
      <c r="G4423">
        <f>MIN(IF(Q4423&lt;10,E4423+0.5,E4423),5)</f>
        <v>4.2</v>
      </c>
      <c r="H4423" t="str">
        <f t="shared" si="623"/>
        <v>Average Place to Work</v>
      </c>
      <c r="I4423">
        <v>118</v>
      </c>
      <c r="J4423" t="b">
        <f t="shared" si="624"/>
        <v>0</v>
      </c>
      <c r="K4423" t="b">
        <f>OR(E4423&gt;3.5,Q4423&lt;10)</f>
        <v>1</v>
      </c>
      <c r="L4423" t="s">
        <v>9</v>
      </c>
      <c r="M4423" t="s">
        <v>3485</v>
      </c>
      <c r="N4423" t="str">
        <f t="shared" si="625"/>
        <v>Indian Silicon Valley Startups</v>
      </c>
      <c r="O4423" t="str">
        <f t="shared" si="626"/>
        <v>None</v>
      </c>
      <c r="P4423" t="s">
        <v>522</v>
      </c>
      <c r="Q4423" s="2">
        <f t="shared" si="627"/>
        <v>30</v>
      </c>
      <c r="R4423" s="1" t="str">
        <f t="shared" si="628"/>
        <v>Established</v>
      </c>
      <c r="S4423" s="1"/>
      <c r="T4423" t="s">
        <v>606</v>
      </c>
      <c r="U4423" t="s">
        <v>92</v>
      </c>
      <c r="V4423">
        <f t="shared" si="629"/>
        <v>0</v>
      </c>
    </row>
    <row r="4424" spans="1:22" x14ac:dyDescent="0.35">
      <c r="A4424">
        <v>4422</v>
      </c>
      <c r="B4424" t="s">
        <v>7601</v>
      </c>
      <c r="C4424" t="str">
        <f t="shared" si="621"/>
        <v>Don’t Buy</v>
      </c>
      <c r="D4424" t="str">
        <f t="shared" si="622"/>
        <v>Long Name</v>
      </c>
      <c r="E4424">
        <v>3.5</v>
      </c>
      <c r="F4424">
        <f>IF(Q4424&lt;10,E4424+0.1,E4424)</f>
        <v>3.5</v>
      </c>
      <c r="G4424">
        <f>MIN(IF(Q4424&lt;10,E4424+0.5,E4424),5)</f>
        <v>3.5</v>
      </c>
      <c r="H4424" t="str">
        <f t="shared" si="623"/>
        <v>Average Place to Work</v>
      </c>
      <c r="I4424">
        <v>118</v>
      </c>
      <c r="J4424" t="b">
        <f t="shared" si="624"/>
        <v>0</v>
      </c>
      <c r="K4424" t="b">
        <f>OR(E4424&gt;3.5,Q4424&lt;10)</f>
        <v>0</v>
      </c>
      <c r="L4424" t="s">
        <v>19</v>
      </c>
      <c r="M4424" t="s">
        <v>3332</v>
      </c>
      <c r="N4424" t="str">
        <f t="shared" si="625"/>
        <v>None</v>
      </c>
      <c r="O4424" t="str">
        <f t="shared" si="626"/>
        <v>None</v>
      </c>
      <c r="P4424" t="s">
        <v>79</v>
      </c>
      <c r="Q4424" s="2">
        <f t="shared" si="627"/>
        <v>19</v>
      </c>
      <c r="R4424" s="1" t="str">
        <f t="shared" si="628"/>
        <v>Established</v>
      </c>
      <c r="S4424" s="1"/>
      <c r="T4424" t="s">
        <v>1183</v>
      </c>
      <c r="U4424" t="s">
        <v>83</v>
      </c>
      <c r="V4424">
        <f t="shared" si="629"/>
        <v>0</v>
      </c>
    </row>
    <row r="4425" spans="1:22" x14ac:dyDescent="0.35">
      <c r="A4425">
        <v>4423</v>
      </c>
      <c r="B4425" t="s">
        <v>7602</v>
      </c>
      <c r="C4425" t="str">
        <f t="shared" si="621"/>
        <v>Don’t Buy</v>
      </c>
      <c r="D4425" t="str">
        <f t="shared" si="622"/>
        <v>Long Name</v>
      </c>
      <c r="E4425">
        <v>4.2</v>
      </c>
      <c r="F4425">
        <f>IF(Q4425&lt;10,E4425+0.1,E4425)</f>
        <v>4.2</v>
      </c>
      <c r="G4425">
        <f>MIN(IF(Q4425&lt;10,E4425+0.5,E4425),5)</f>
        <v>4.2</v>
      </c>
      <c r="H4425" t="str">
        <f t="shared" si="623"/>
        <v>Average Place to Work</v>
      </c>
      <c r="I4425">
        <v>118</v>
      </c>
      <c r="J4425" t="b">
        <f t="shared" si="624"/>
        <v>0</v>
      </c>
      <c r="K4425" t="b">
        <f>OR(E4425&gt;3.5,Q4425&lt;10)</f>
        <v>1</v>
      </c>
      <c r="L4425" t="s">
        <v>19</v>
      </c>
      <c r="M4425" t="s">
        <v>7603</v>
      </c>
      <c r="N4425" t="str">
        <f t="shared" si="625"/>
        <v>None</v>
      </c>
      <c r="O4425" t="str">
        <f t="shared" si="626"/>
        <v>None</v>
      </c>
      <c r="P4425" t="s">
        <v>55</v>
      </c>
      <c r="Q4425" s="2">
        <f t="shared" si="627"/>
        <v>111</v>
      </c>
      <c r="R4425" s="1" t="str">
        <f t="shared" si="628"/>
        <v>Established</v>
      </c>
      <c r="S4425" s="1"/>
      <c r="T4425" t="s">
        <v>115</v>
      </c>
      <c r="U4425" t="s">
        <v>2848</v>
      </c>
      <c r="V4425">
        <f t="shared" si="629"/>
        <v>0</v>
      </c>
    </row>
    <row r="4426" spans="1:22" x14ac:dyDescent="0.35">
      <c r="A4426">
        <v>4424</v>
      </c>
      <c r="B4426" t="s">
        <v>7604</v>
      </c>
      <c r="C4426" t="str">
        <f t="shared" si="621"/>
        <v>Don’t Buy</v>
      </c>
      <c r="D4426" t="str">
        <f t="shared" si="622"/>
        <v>Long Name</v>
      </c>
      <c r="E4426">
        <v>3.1</v>
      </c>
      <c r="F4426">
        <f>IF(Q4426&lt;10,E4426+0.1,E4426)</f>
        <v>3.2</v>
      </c>
      <c r="G4426">
        <f>MIN(IF(Q4426&lt;10,E4426+0.5,E4426),5)</f>
        <v>3.6</v>
      </c>
      <c r="H4426" t="str">
        <f t="shared" si="623"/>
        <v>Average Place to Work</v>
      </c>
      <c r="I4426">
        <v>118</v>
      </c>
      <c r="J4426" t="b">
        <f t="shared" si="624"/>
        <v>0</v>
      </c>
      <c r="K4426" t="b">
        <f>OR(E4426&gt;3.5,Q4426&lt;10)</f>
        <v>1</v>
      </c>
      <c r="L4426" t="s">
        <v>19</v>
      </c>
      <c r="M4426" t="s">
        <v>6185</v>
      </c>
      <c r="N4426" t="str">
        <f t="shared" si="625"/>
        <v>Indian Silicon Valley Startups</v>
      </c>
      <c r="O4426" t="str">
        <f t="shared" si="626"/>
        <v>None</v>
      </c>
      <c r="P4426" t="s">
        <v>258</v>
      </c>
      <c r="Q4426" s="2">
        <f t="shared" si="627"/>
        <v>7</v>
      </c>
      <c r="R4426" s="1" t="str">
        <f t="shared" si="628"/>
        <v>Startup</v>
      </c>
      <c r="S4426" s="1"/>
      <c r="T4426" t="s">
        <v>2426</v>
      </c>
      <c r="U4426" t="s">
        <v>24</v>
      </c>
      <c r="V4426">
        <f t="shared" si="629"/>
        <v>500000</v>
      </c>
    </row>
    <row r="4427" spans="1:22" x14ac:dyDescent="0.35">
      <c r="A4427">
        <v>4425</v>
      </c>
      <c r="B4427" t="s">
        <v>7605</v>
      </c>
      <c r="C4427" t="str">
        <f t="shared" si="621"/>
        <v>Don’t Buy</v>
      </c>
      <c r="D4427" t="str">
        <f t="shared" si="622"/>
        <v>Short Name</v>
      </c>
      <c r="E4427">
        <v>4.4000000000000004</v>
      </c>
      <c r="F4427">
        <f>IF(Q4427&lt;10,E4427+0.1,E4427)</f>
        <v>4.4000000000000004</v>
      </c>
      <c r="G4427">
        <f>MIN(IF(Q4427&lt;10,E4427+0.5,E4427),5)</f>
        <v>4.4000000000000004</v>
      </c>
      <c r="H4427" t="str">
        <f t="shared" si="623"/>
        <v>Average Place to Work</v>
      </c>
      <c r="I4427">
        <v>118</v>
      </c>
      <c r="J4427" t="b">
        <f t="shared" si="624"/>
        <v>0</v>
      </c>
      <c r="K4427" t="b">
        <f>OR(E4427&gt;3.5,Q4427&lt;10)</f>
        <v>1</v>
      </c>
      <c r="L4427" t="s">
        <v>19</v>
      </c>
      <c r="M4427" t="s">
        <v>6305</v>
      </c>
      <c r="N4427" t="str">
        <f t="shared" si="625"/>
        <v>None</v>
      </c>
      <c r="O4427" t="str">
        <f t="shared" si="626"/>
        <v>None</v>
      </c>
      <c r="P4427" t="s">
        <v>213</v>
      </c>
      <c r="Q4427" s="2">
        <f t="shared" si="627"/>
        <v>12</v>
      </c>
      <c r="R4427" s="1" t="str">
        <f t="shared" si="628"/>
        <v>Established</v>
      </c>
      <c r="S4427" s="1"/>
      <c r="T4427" t="s">
        <v>606</v>
      </c>
      <c r="U4427" t="s">
        <v>312</v>
      </c>
      <c r="V4427">
        <f t="shared" si="629"/>
        <v>0</v>
      </c>
    </row>
    <row r="4428" spans="1:22" x14ac:dyDescent="0.35">
      <c r="A4428">
        <v>4426</v>
      </c>
      <c r="B4428" t="s">
        <v>7606</v>
      </c>
      <c r="C4428" t="str">
        <f t="shared" si="621"/>
        <v>Don’t Buy</v>
      </c>
      <c r="D4428" t="str">
        <f t="shared" si="622"/>
        <v>Long Name</v>
      </c>
      <c r="E4428">
        <v>3.3</v>
      </c>
      <c r="F4428">
        <f>IF(Q4428&lt;10,E4428+0.1,E4428)</f>
        <v>3.3</v>
      </c>
      <c r="G4428">
        <f>MIN(IF(Q4428&lt;10,E4428+0.5,E4428),5)</f>
        <v>3.3</v>
      </c>
      <c r="H4428" t="str">
        <f t="shared" si="623"/>
        <v>Average Place to Work</v>
      </c>
      <c r="I4428">
        <v>118</v>
      </c>
      <c r="J4428" t="b">
        <f t="shared" si="624"/>
        <v>0</v>
      </c>
      <c r="K4428" t="b">
        <f>OR(E4428&gt;3.5,Q4428&lt;10)</f>
        <v>0</v>
      </c>
      <c r="L4428" t="s">
        <v>19</v>
      </c>
      <c r="M4428" t="s">
        <v>7607</v>
      </c>
      <c r="N4428" t="str">
        <f t="shared" si="625"/>
        <v>None</v>
      </c>
      <c r="O4428" t="str">
        <f t="shared" si="626"/>
        <v>None</v>
      </c>
      <c r="P4428" t="s">
        <v>156</v>
      </c>
      <c r="Q4428" s="2">
        <f t="shared" si="627"/>
        <v>18</v>
      </c>
      <c r="R4428" s="1" t="str">
        <f t="shared" si="628"/>
        <v>Established</v>
      </c>
      <c r="S4428" s="1"/>
      <c r="T4428" t="s">
        <v>1183</v>
      </c>
      <c r="U4428" t="s">
        <v>530</v>
      </c>
      <c r="V4428">
        <f t="shared" si="629"/>
        <v>0</v>
      </c>
    </row>
    <row r="4429" spans="1:22" x14ac:dyDescent="0.35">
      <c r="A4429">
        <v>4427</v>
      </c>
      <c r="B4429" t="s">
        <v>7608</v>
      </c>
      <c r="C4429" t="str">
        <f t="shared" si="621"/>
        <v>Don’t Buy</v>
      </c>
      <c r="D4429" t="str">
        <f t="shared" si="622"/>
        <v>Short Name</v>
      </c>
      <c r="E4429">
        <v>4.4000000000000004</v>
      </c>
      <c r="F4429">
        <f>IF(Q4429&lt;10,E4429+0.1,E4429)</f>
        <v>4.4000000000000004</v>
      </c>
      <c r="G4429">
        <f>MIN(IF(Q4429&lt;10,E4429+0.5,E4429),5)</f>
        <v>4.4000000000000004</v>
      </c>
      <c r="H4429" t="str">
        <f t="shared" si="623"/>
        <v>Average Place to Work</v>
      </c>
      <c r="I4429">
        <v>118</v>
      </c>
      <c r="J4429" t="b">
        <f t="shared" si="624"/>
        <v>0</v>
      </c>
      <c r="K4429" t="b">
        <f>OR(E4429&gt;3.5,Q4429&lt;10)</f>
        <v>1</v>
      </c>
      <c r="L4429" t="s">
        <v>19</v>
      </c>
      <c r="M4429" t="s">
        <v>1542</v>
      </c>
      <c r="N4429" t="str">
        <f t="shared" si="625"/>
        <v>Indian Silicon Valley Startups</v>
      </c>
      <c r="O4429" t="str">
        <f t="shared" si="626"/>
        <v>None</v>
      </c>
      <c r="P4429" t="s">
        <v>715</v>
      </c>
      <c r="Q4429" s="2">
        <f t="shared" si="627"/>
        <v>66</v>
      </c>
      <c r="R4429" s="1" t="str">
        <f t="shared" si="628"/>
        <v>Established</v>
      </c>
      <c r="S4429" s="1"/>
      <c r="T4429" t="s">
        <v>60</v>
      </c>
      <c r="U4429" t="s">
        <v>41</v>
      </c>
      <c r="V4429">
        <f t="shared" si="629"/>
        <v>0</v>
      </c>
    </row>
    <row r="4430" spans="1:22" x14ac:dyDescent="0.35">
      <c r="A4430">
        <v>4428</v>
      </c>
      <c r="B4430" t="s">
        <v>7609</v>
      </c>
      <c r="C4430" t="str">
        <f t="shared" si="621"/>
        <v>Don’t Buy</v>
      </c>
      <c r="D4430" t="str">
        <f t="shared" si="622"/>
        <v>Long Name</v>
      </c>
      <c r="E4430">
        <v>4.4000000000000004</v>
      </c>
      <c r="F4430">
        <f>IF(Q4430&lt;10,E4430+0.1,E4430)</f>
        <v>4.4000000000000004</v>
      </c>
      <c r="G4430">
        <f>MIN(IF(Q4430&lt;10,E4430+0.5,E4430),5)</f>
        <v>4.4000000000000004</v>
      </c>
      <c r="H4430" t="str">
        <f t="shared" si="623"/>
        <v>Average Place to Work</v>
      </c>
      <c r="I4430">
        <v>118</v>
      </c>
      <c r="J4430" t="b">
        <f t="shared" si="624"/>
        <v>0</v>
      </c>
      <c r="K4430" t="b">
        <f>OR(E4430&gt;3.5,Q4430&lt;10)</f>
        <v>1</v>
      </c>
      <c r="L4430" t="s">
        <v>19</v>
      </c>
      <c r="M4430" t="s">
        <v>2023</v>
      </c>
      <c r="N4430" t="str">
        <f t="shared" si="625"/>
        <v>None</v>
      </c>
      <c r="O4430" t="str">
        <f t="shared" si="626"/>
        <v>None</v>
      </c>
      <c r="P4430" t="s">
        <v>460</v>
      </c>
      <c r="Q4430" s="2">
        <f t="shared" si="627"/>
        <v>37</v>
      </c>
      <c r="R4430" s="1" t="str">
        <f t="shared" si="628"/>
        <v>Established</v>
      </c>
      <c r="S4430" s="1"/>
      <c r="T4430" t="s">
        <v>115</v>
      </c>
      <c r="U4430" t="s">
        <v>83</v>
      </c>
      <c r="V4430">
        <f t="shared" si="629"/>
        <v>0</v>
      </c>
    </row>
    <row r="4431" spans="1:22" x14ac:dyDescent="0.35">
      <c r="A4431">
        <v>4429</v>
      </c>
      <c r="B4431" t="s">
        <v>7610</v>
      </c>
      <c r="C4431" t="str">
        <f t="shared" si="621"/>
        <v>Don’t Buy</v>
      </c>
      <c r="D4431" t="str">
        <f t="shared" si="622"/>
        <v>Long Name</v>
      </c>
      <c r="E4431">
        <v>4.0999999999999996</v>
      </c>
      <c r="F4431">
        <f>IF(Q4431&lt;10,E4431+0.1,E4431)</f>
        <v>4.0999999999999996</v>
      </c>
      <c r="G4431">
        <f>MIN(IF(Q4431&lt;10,E4431+0.5,E4431),5)</f>
        <v>4.0999999999999996</v>
      </c>
      <c r="H4431" t="str">
        <f t="shared" si="623"/>
        <v>Average Place to Work</v>
      </c>
      <c r="I4431">
        <v>118</v>
      </c>
      <c r="J4431" t="b">
        <f t="shared" si="624"/>
        <v>0</v>
      </c>
      <c r="K4431" t="b">
        <f>OR(E4431&gt;3.5,Q4431&lt;10)</f>
        <v>1</v>
      </c>
      <c r="L4431" t="s">
        <v>9</v>
      </c>
      <c r="M4431" t="s">
        <v>2543</v>
      </c>
      <c r="N4431" t="str">
        <f t="shared" si="625"/>
        <v>None</v>
      </c>
      <c r="O4431" t="str">
        <f t="shared" si="626"/>
        <v>None</v>
      </c>
      <c r="P4431" t="s">
        <v>156</v>
      </c>
      <c r="Q4431" s="2">
        <f t="shared" si="627"/>
        <v>18</v>
      </c>
      <c r="R4431" s="1" t="str">
        <f t="shared" si="628"/>
        <v>Established</v>
      </c>
      <c r="S4431" s="1"/>
      <c r="T4431" t="s">
        <v>598</v>
      </c>
      <c r="U4431" t="s">
        <v>446</v>
      </c>
      <c r="V4431">
        <f t="shared" si="629"/>
        <v>0</v>
      </c>
    </row>
    <row r="4432" spans="1:22" x14ac:dyDescent="0.35">
      <c r="A4432">
        <v>4430</v>
      </c>
      <c r="B4432" t="s">
        <v>7611</v>
      </c>
      <c r="C4432" t="str">
        <f t="shared" si="621"/>
        <v>Don’t Buy</v>
      </c>
      <c r="D4432" t="str">
        <f t="shared" si="622"/>
        <v>Long Name</v>
      </c>
      <c r="E4432">
        <v>3.6</v>
      </c>
      <c r="F4432">
        <f>IF(Q4432&lt;10,E4432+0.1,E4432)</f>
        <v>3.6</v>
      </c>
      <c r="G4432">
        <f>MIN(IF(Q4432&lt;10,E4432+0.5,E4432),5)</f>
        <v>3.6</v>
      </c>
      <c r="H4432" t="str">
        <f t="shared" si="623"/>
        <v>Average Place to Work</v>
      </c>
      <c r="I4432">
        <v>118</v>
      </c>
      <c r="J4432" t="b">
        <f t="shared" si="624"/>
        <v>0</v>
      </c>
      <c r="K4432" t="b">
        <f>OR(E4432&gt;3.5,Q4432&lt;10)</f>
        <v>1</v>
      </c>
      <c r="L4432" t="s">
        <v>19</v>
      </c>
      <c r="M4432" t="s">
        <v>2619</v>
      </c>
      <c r="N4432" t="str">
        <f t="shared" si="625"/>
        <v>None</v>
      </c>
      <c r="O4432" t="str">
        <f t="shared" si="626"/>
        <v>None</v>
      </c>
      <c r="P4432" t="s">
        <v>505</v>
      </c>
      <c r="Q4432" s="2">
        <f t="shared" si="627"/>
        <v>90</v>
      </c>
      <c r="R4432" s="1" t="str">
        <f t="shared" si="628"/>
        <v>Established</v>
      </c>
      <c r="S4432" s="1"/>
      <c r="T4432" t="s">
        <v>606</v>
      </c>
      <c r="U4432" t="s">
        <v>92</v>
      </c>
      <c r="V4432">
        <f t="shared" si="629"/>
        <v>0</v>
      </c>
    </row>
    <row r="4433" spans="1:22" x14ac:dyDescent="0.35">
      <c r="A4433">
        <v>4431</v>
      </c>
      <c r="B4433" t="s">
        <v>7612</v>
      </c>
      <c r="C4433" t="str">
        <f t="shared" si="621"/>
        <v>Don’t Buy</v>
      </c>
      <c r="D4433" t="str">
        <f t="shared" si="622"/>
        <v>Long Name</v>
      </c>
      <c r="E4433">
        <v>4.0999999999999996</v>
      </c>
      <c r="F4433">
        <f>IF(Q4433&lt;10,E4433+0.1,E4433)</f>
        <v>4.0999999999999996</v>
      </c>
      <c r="G4433">
        <f>MIN(IF(Q4433&lt;10,E4433+0.5,E4433),5)</f>
        <v>4.0999999999999996</v>
      </c>
      <c r="H4433" t="str">
        <f t="shared" si="623"/>
        <v>Average Place to Work</v>
      </c>
      <c r="I4433">
        <v>118</v>
      </c>
      <c r="J4433" t="b">
        <f t="shared" si="624"/>
        <v>0</v>
      </c>
      <c r="K4433" t="b">
        <f>OR(E4433&gt;3.5,Q4433&lt;10)</f>
        <v>1</v>
      </c>
      <c r="L4433" t="s">
        <v>19</v>
      </c>
      <c r="M4433" t="s">
        <v>7613</v>
      </c>
      <c r="N4433" t="str">
        <f t="shared" si="625"/>
        <v>None</v>
      </c>
      <c r="O4433" t="str">
        <f t="shared" si="626"/>
        <v>None</v>
      </c>
      <c r="P4433" t="s">
        <v>55</v>
      </c>
      <c r="Q4433" s="2">
        <f t="shared" si="627"/>
        <v>111</v>
      </c>
      <c r="R4433" s="1" t="str">
        <f t="shared" si="628"/>
        <v>Established</v>
      </c>
      <c r="S4433" s="1"/>
      <c r="T4433" t="s">
        <v>115</v>
      </c>
      <c r="U4433" t="s">
        <v>1189</v>
      </c>
      <c r="V4433">
        <f t="shared" si="629"/>
        <v>0</v>
      </c>
    </row>
    <row r="4434" spans="1:22" x14ac:dyDescent="0.35">
      <c r="A4434">
        <v>4432</v>
      </c>
      <c r="B4434" t="s">
        <v>7614</v>
      </c>
      <c r="C4434" t="str">
        <f t="shared" si="621"/>
        <v>Don’t Buy</v>
      </c>
      <c r="D4434" t="str">
        <f t="shared" si="622"/>
        <v>Long Name</v>
      </c>
      <c r="E4434">
        <v>4.4000000000000004</v>
      </c>
      <c r="F4434">
        <f>IF(Q4434&lt;10,E4434+0.1,E4434)</f>
        <v>4.4000000000000004</v>
      </c>
      <c r="G4434">
        <f>MIN(IF(Q4434&lt;10,E4434+0.5,E4434),5)</f>
        <v>4.4000000000000004</v>
      </c>
      <c r="H4434" t="str">
        <f t="shared" si="623"/>
        <v>Average Place to Work</v>
      </c>
      <c r="I4434">
        <v>118</v>
      </c>
      <c r="J4434" t="b">
        <f t="shared" si="624"/>
        <v>0</v>
      </c>
      <c r="K4434" t="b">
        <f>OR(E4434&gt;3.5,Q4434&lt;10)</f>
        <v>1</v>
      </c>
      <c r="L4434" t="s">
        <v>19</v>
      </c>
      <c r="M4434" t="s">
        <v>7615</v>
      </c>
      <c r="N4434" t="str">
        <f t="shared" si="625"/>
        <v>Indian Silicon Valley Startups</v>
      </c>
      <c r="O4434" t="str">
        <f t="shared" si="626"/>
        <v>None</v>
      </c>
      <c r="P4434" t="s">
        <v>114</v>
      </c>
      <c r="Q4434" s="2">
        <f t="shared" si="627"/>
        <v>11</v>
      </c>
      <c r="R4434" s="1" t="str">
        <f t="shared" si="628"/>
        <v>Established</v>
      </c>
      <c r="S4434" s="1"/>
      <c r="T4434" t="s">
        <v>115</v>
      </c>
      <c r="U4434" t="s">
        <v>92</v>
      </c>
      <c r="V4434">
        <f t="shared" si="629"/>
        <v>0</v>
      </c>
    </row>
    <row r="4435" spans="1:22" x14ac:dyDescent="0.35">
      <c r="A4435">
        <v>4433</v>
      </c>
      <c r="B4435" t="s">
        <v>7616</v>
      </c>
      <c r="C4435" t="str">
        <f t="shared" si="621"/>
        <v>Buy</v>
      </c>
      <c r="D4435" t="str">
        <f t="shared" si="622"/>
        <v>Long Name</v>
      </c>
      <c r="E4435">
        <v>3.3</v>
      </c>
      <c r="F4435">
        <f>IF(Q4435&lt;10,E4435+0.1,E4435)</f>
        <v>3.3</v>
      </c>
      <c r="G4435">
        <f>MIN(IF(Q4435&lt;10,E4435+0.5,E4435),5)</f>
        <v>3.3</v>
      </c>
      <c r="H4435" t="str">
        <f t="shared" si="623"/>
        <v>Average Place to Work</v>
      </c>
      <c r="I4435">
        <v>118</v>
      </c>
      <c r="J4435" t="b">
        <f t="shared" si="624"/>
        <v>0</v>
      </c>
      <c r="K4435" t="b">
        <f>OR(E4435&gt;3.5,Q4435&lt;10)</f>
        <v>0</v>
      </c>
      <c r="L4435" t="s">
        <v>19</v>
      </c>
      <c r="M4435" t="s">
        <v>7617</v>
      </c>
      <c r="N4435" t="str">
        <f t="shared" si="625"/>
        <v>None</v>
      </c>
      <c r="O4435" t="str">
        <f t="shared" si="626"/>
        <v>None</v>
      </c>
      <c r="P4435" t="s">
        <v>205</v>
      </c>
      <c r="Q4435" s="2">
        <f t="shared" si="627"/>
        <v>47</v>
      </c>
      <c r="R4435" s="1" t="str">
        <f t="shared" si="628"/>
        <v>Established</v>
      </c>
      <c r="S4435" s="1"/>
      <c r="T4435" t="s">
        <v>115</v>
      </c>
      <c r="U4435" t="s">
        <v>83</v>
      </c>
      <c r="V4435">
        <f t="shared" si="629"/>
        <v>0</v>
      </c>
    </row>
    <row r="4436" spans="1:22" x14ac:dyDescent="0.35">
      <c r="A4436">
        <v>4434</v>
      </c>
      <c r="B4436" t="s">
        <v>7581</v>
      </c>
      <c r="C4436" t="str">
        <f t="shared" si="621"/>
        <v>Don’t Buy</v>
      </c>
      <c r="D4436" t="str">
        <f t="shared" si="622"/>
        <v>Long Name</v>
      </c>
      <c r="E4436">
        <v>4</v>
      </c>
      <c r="F4436">
        <f>IF(Q4436&lt;10,E4436+0.1,E4436)</f>
        <v>4</v>
      </c>
      <c r="G4436">
        <f>MIN(IF(Q4436&lt;10,E4436+0.5,E4436),5)</f>
        <v>4</v>
      </c>
      <c r="H4436" t="str">
        <f t="shared" si="623"/>
        <v>Average Place to Work</v>
      </c>
      <c r="I4436">
        <v>118</v>
      </c>
      <c r="J4436" t="b">
        <f t="shared" si="624"/>
        <v>0</v>
      </c>
      <c r="K4436" t="b">
        <f>OR(E4436&gt;3.5,Q4436&lt;10)</f>
        <v>1</v>
      </c>
      <c r="L4436" t="s">
        <v>19</v>
      </c>
      <c r="M4436" t="s">
        <v>7582</v>
      </c>
      <c r="N4436" t="str">
        <f t="shared" si="625"/>
        <v>None</v>
      </c>
      <c r="O4436" t="str">
        <f t="shared" si="626"/>
        <v>None</v>
      </c>
      <c r="P4436" t="s">
        <v>423</v>
      </c>
      <c r="Q4436" s="2">
        <f t="shared" si="627"/>
        <v>53</v>
      </c>
      <c r="R4436" s="1" t="str">
        <f t="shared" si="628"/>
        <v>Established</v>
      </c>
      <c r="S4436" s="1"/>
      <c r="T4436" t="s">
        <v>598</v>
      </c>
      <c r="U4436" t="s">
        <v>41</v>
      </c>
      <c r="V4436">
        <f t="shared" si="629"/>
        <v>0</v>
      </c>
    </row>
    <row r="4437" spans="1:22" x14ac:dyDescent="0.35">
      <c r="A4437">
        <v>4435</v>
      </c>
      <c r="B4437" t="s">
        <v>7618</v>
      </c>
      <c r="C4437" t="str">
        <f t="shared" si="621"/>
        <v>Don’t Buy</v>
      </c>
      <c r="D4437" t="str">
        <f t="shared" si="622"/>
        <v>Long Name</v>
      </c>
      <c r="E4437">
        <v>4</v>
      </c>
      <c r="F4437">
        <f>IF(Q4437&lt;10,E4437+0.1,E4437)</f>
        <v>4</v>
      </c>
      <c r="G4437">
        <f>MIN(IF(Q4437&lt;10,E4437+0.5,E4437),5)</f>
        <v>4</v>
      </c>
      <c r="H4437" t="str">
        <f t="shared" si="623"/>
        <v>Average Place to Work</v>
      </c>
      <c r="I4437">
        <v>118</v>
      </c>
      <c r="J4437" t="b">
        <f t="shared" si="624"/>
        <v>0</v>
      </c>
      <c r="K4437" t="b">
        <f>OR(E4437&gt;3.5,Q4437&lt;10)</f>
        <v>1</v>
      </c>
      <c r="L4437" t="s">
        <v>19</v>
      </c>
      <c r="M4437" t="s">
        <v>7619</v>
      </c>
      <c r="N4437" t="str">
        <f t="shared" si="625"/>
        <v>None</v>
      </c>
      <c r="O4437" t="str">
        <f t="shared" si="626"/>
        <v>None</v>
      </c>
      <c r="P4437" t="s">
        <v>445</v>
      </c>
      <c r="Q4437" s="2">
        <f t="shared" si="627"/>
        <v>14</v>
      </c>
      <c r="R4437" s="1" t="str">
        <f t="shared" si="628"/>
        <v>Established</v>
      </c>
      <c r="S4437" s="1"/>
      <c r="T4437" t="s">
        <v>1183</v>
      </c>
      <c r="U4437" t="s">
        <v>404</v>
      </c>
      <c r="V4437">
        <f t="shared" si="629"/>
        <v>0</v>
      </c>
    </row>
    <row r="4438" spans="1:22" x14ac:dyDescent="0.35">
      <c r="A4438">
        <v>4436</v>
      </c>
      <c r="B4438" t="s">
        <v>7620</v>
      </c>
      <c r="C4438" t="str">
        <f t="shared" si="621"/>
        <v>Don’t Buy</v>
      </c>
      <c r="D4438" t="str">
        <f t="shared" si="622"/>
        <v>Long Name</v>
      </c>
      <c r="E4438">
        <v>3.8</v>
      </c>
      <c r="F4438">
        <f>IF(Q4438&lt;10,E4438+0.1,E4438)</f>
        <v>3.8</v>
      </c>
      <c r="G4438">
        <f>MIN(IF(Q4438&lt;10,E4438+0.5,E4438),5)</f>
        <v>3.8</v>
      </c>
      <c r="H4438" t="str">
        <f t="shared" si="623"/>
        <v>Average Place to Work</v>
      </c>
      <c r="I4438">
        <v>118</v>
      </c>
      <c r="J4438" t="b">
        <f t="shared" si="624"/>
        <v>0</v>
      </c>
      <c r="K4438" t="b">
        <f>OR(E4438&gt;3.5,Q4438&lt;10)</f>
        <v>1</v>
      </c>
      <c r="L4438" t="s">
        <v>19</v>
      </c>
      <c r="M4438" t="s">
        <v>1365</v>
      </c>
      <c r="N4438" t="str">
        <f t="shared" si="625"/>
        <v>None</v>
      </c>
      <c r="O4438" t="str">
        <f t="shared" si="626"/>
        <v>None</v>
      </c>
      <c r="P4438" t="s">
        <v>1255</v>
      </c>
      <c r="Q4438" s="2">
        <f t="shared" si="627"/>
        <v>69</v>
      </c>
      <c r="R4438" s="1" t="str">
        <f t="shared" si="628"/>
        <v>Established</v>
      </c>
      <c r="S4438" s="1"/>
      <c r="T4438" t="s">
        <v>60</v>
      </c>
      <c r="U4438" t="s">
        <v>147</v>
      </c>
      <c r="V4438">
        <f t="shared" si="629"/>
        <v>0</v>
      </c>
    </row>
    <row r="4439" spans="1:22" x14ac:dyDescent="0.35">
      <c r="A4439">
        <v>4437</v>
      </c>
      <c r="B4439" t="s">
        <v>7621</v>
      </c>
      <c r="C4439" t="str">
        <f t="shared" si="621"/>
        <v>Don’t Buy</v>
      </c>
      <c r="D4439" t="str">
        <f t="shared" si="622"/>
        <v>Long Name</v>
      </c>
      <c r="E4439">
        <v>4</v>
      </c>
      <c r="F4439">
        <f>IF(Q4439&lt;10,E4439+0.1,E4439)</f>
        <v>4</v>
      </c>
      <c r="G4439">
        <f>MIN(IF(Q4439&lt;10,E4439+0.5,E4439),5)</f>
        <v>4</v>
      </c>
      <c r="H4439" t="str">
        <f t="shared" si="623"/>
        <v>Average Place to Work</v>
      </c>
      <c r="I4439">
        <v>118</v>
      </c>
      <c r="J4439" t="b">
        <f t="shared" si="624"/>
        <v>0</v>
      </c>
      <c r="K4439" t="b">
        <f>OR(E4439&gt;3.5,Q4439&lt;10)</f>
        <v>1</v>
      </c>
      <c r="M4439" t="s">
        <v>3210</v>
      </c>
      <c r="N4439" t="str">
        <f t="shared" si="625"/>
        <v>None</v>
      </c>
      <c r="O4439" t="str">
        <f t="shared" si="626"/>
        <v>None</v>
      </c>
      <c r="P4439" t="s">
        <v>21</v>
      </c>
      <c r="Q4439" s="2">
        <f t="shared" si="627"/>
        <v>28</v>
      </c>
      <c r="R4439" s="1" t="str">
        <f t="shared" si="628"/>
        <v>Established</v>
      </c>
      <c r="S4439" s="1"/>
      <c r="U4439" t="s">
        <v>227</v>
      </c>
      <c r="V4439">
        <f t="shared" si="629"/>
        <v>0</v>
      </c>
    </row>
    <row r="4440" spans="1:22" x14ac:dyDescent="0.35">
      <c r="A4440">
        <v>4438</v>
      </c>
      <c r="B4440" t="s">
        <v>7622</v>
      </c>
      <c r="C4440" t="str">
        <f t="shared" si="621"/>
        <v>Don’t Buy</v>
      </c>
      <c r="D4440" t="str">
        <f t="shared" si="622"/>
        <v>Long Name</v>
      </c>
      <c r="E4440">
        <v>3.8</v>
      </c>
      <c r="F4440">
        <f>IF(Q4440&lt;10,E4440+0.1,E4440)</f>
        <v>3.8</v>
      </c>
      <c r="G4440">
        <f>MIN(IF(Q4440&lt;10,E4440+0.5,E4440),5)</f>
        <v>3.8</v>
      </c>
      <c r="H4440" t="str">
        <f t="shared" si="623"/>
        <v>Average Place to Work</v>
      </c>
      <c r="I4440">
        <v>118</v>
      </c>
      <c r="J4440" t="b">
        <f t="shared" si="624"/>
        <v>0</v>
      </c>
      <c r="K4440" t="b">
        <f>OR(E4440&gt;3.5,Q4440&lt;10)</f>
        <v>1</v>
      </c>
      <c r="M4440" t="s">
        <v>7623</v>
      </c>
      <c r="N4440" t="str">
        <f t="shared" si="625"/>
        <v>None</v>
      </c>
      <c r="O4440" t="str">
        <f t="shared" si="626"/>
        <v>None</v>
      </c>
      <c r="P4440" t="s">
        <v>1894</v>
      </c>
      <c r="Q4440" s="2">
        <f t="shared" si="627"/>
        <v>123</v>
      </c>
      <c r="R4440" s="1" t="str">
        <f t="shared" si="628"/>
        <v>Established</v>
      </c>
      <c r="S4440" s="1"/>
      <c r="U4440" t="s">
        <v>64</v>
      </c>
      <c r="V4440">
        <f t="shared" si="629"/>
        <v>0</v>
      </c>
    </row>
    <row r="4441" spans="1:22" x14ac:dyDescent="0.35">
      <c r="A4441">
        <v>4439</v>
      </c>
      <c r="B4441" t="s">
        <v>7616</v>
      </c>
      <c r="C4441" t="str">
        <f t="shared" si="621"/>
        <v>Buy</v>
      </c>
      <c r="D4441" t="str">
        <f t="shared" si="622"/>
        <v>Long Name</v>
      </c>
      <c r="E4441">
        <v>3.3</v>
      </c>
      <c r="F4441">
        <f>IF(Q4441&lt;10,E4441+0.1,E4441)</f>
        <v>3.3</v>
      </c>
      <c r="G4441">
        <f>MIN(IF(Q4441&lt;10,E4441+0.5,E4441),5)</f>
        <v>3.3</v>
      </c>
      <c r="H4441" t="str">
        <f t="shared" si="623"/>
        <v>Average Place to Work</v>
      </c>
      <c r="I4441">
        <v>118</v>
      </c>
      <c r="J4441" t="b">
        <f t="shared" si="624"/>
        <v>0</v>
      </c>
      <c r="K4441" t="b">
        <f>OR(E4441&gt;3.5,Q4441&lt;10)</f>
        <v>0</v>
      </c>
      <c r="L4441" t="s">
        <v>19</v>
      </c>
      <c r="M4441" t="s">
        <v>7617</v>
      </c>
      <c r="N4441" t="str">
        <f t="shared" si="625"/>
        <v>None</v>
      </c>
      <c r="O4441" t="str">
        <f t="shared" si="626"/>
        <v>None</v>
      </c>
      <c r="P4441" t="s">
        <v>205</v>
      </c>
      <c r="Q4441" s="2">
        <f t="shared" si="627"/>
        <v>47</v>
      </c>
      <c r="R4441" s="1" t="str">
        <f t="shared" si="628"/>
        <v>Established</v>
      </c>
      <c r="S4441" s="1"/>
      <c r="T4441" t="s">
        <v>115</v>
      </c>
      <c r="U4441" t="s">
        <v>83</v>
      </c>
      <c r="V4441">
        <f t="shared" si="629"/>
        <v>0</v>
      </c>
    </row>
    <row r="4442" spans="1:22" x14ac:dyDescent="0.35">
      <c r="A4442">
        <v>4440</v>
      </c>
      <c r="B4442" t="s">
        <v>7614</v>
      </c>
      <c r="C4442" t="str">
        <f t="shared" si="621"/>
        <v>Don’t Buy</v>
      </c>
      <c r="D4442" t="str">
        <f t="shared" si="622"/>
        <v>Long Name</v>
      </c>
      <c r="E4442">
        <v>4.4000000000000004</v>
      </c>
      <c r="F4442">
        <f>IF(Q4442&lt;10,E4442+0.1,E4442)</f>
        <v>4.4000000000000004</v>
      </c>
      <c r="G4442">
        <f>MIN(IF(Q4442&lt;10,E4442+0.5,E4442),5)</f>
        <v>4.4000000000000004</v>
      </c>
      <c r="H4442" t="str">
        <f t="shared" si="623"/>
        <v>Average Place to Work</v>
      </c>
      <c r="I4442">
        <v>118</v>
      </c>
      <c r="J4442" t="b">
        <f t="shared" si="624"/>
        <v>0</v>
      </c>
      <c r="K4442" t="b">
        <f>OR(E4442&gt;3.5,Q4442&lt;10)</f>
        <v>1</v>
      </c>
      <c r="L4442" t="s">
        <v>19</v>
      </c>
      <c r="M4442" t="s">
        <v>7615</v>
      </c>
      <c r="N4442" t="str">
        <f t="shared" si="625"/>
        <v>Indian Silicon Valley Startups</v>
      </c>
      <c r="O4442" t="str">
        <f t="shared" si="626"/>
        <v>None</v>
      </c>
      <c r="P4442" t="s">
        <v>114</v>
      </c>
      <c r="Q4442" s="2">
        <f t="shared" si="627"/>
        <v>11</v>
      </c>
      <c r="R4442" s="1" t="str">
        <f t="shared" si="628"/>
        <v>Established</v>
      </c>
      <c r="S4442" s="1"/>
      <c r="T4442" t="s">
        <v>115</v>
      </c>
      <c r="U4442" t="s">
        <v>92</v>
      </c>
      <c r="V4442">
        <f t="shared" si="629"/>
        <v>0</v>
      </c>
    </row>
    <row r="4443" spans="1:22" x14ac:dyDescent="0.35">
      <c r="A4443">
        <v>4441</v>
      </c>
      <c r="B4443" t="s">
        <v>7602</v>
      </c>
      <c r="C4443" t="str">
        <f t="shared" si="621"/>
        <v>Don’t Buy</v>
      </c>
      <c r="D4443" t="str">
        <f t="shared" si="622"/>
        <v>Long Name</v>
      </c>
      <c r="E4443">
        <v>4.2</v>
      </c>
      <c r="F4443">
        <f>IF(Q4443&lt;10,E4443+0.1,E4443)</f>
        <v>4.2</v>
      </c>
      <c r="G4443">
        <f>MIN(IF(Q4443&lt;10,E4443+0.5,E4443),5)</f>
        <v>4.2</v>
      </c>
      <c r="H4443" t="str">
        <f t="shared" si="623"/>
        <v>Average Place to Work</v>
      </c>
      <c r="I4443">
        <v>118</v>
      </c>
      <c r="J4443" t="b">
        <f t="shared" si="624"/>
        <v>0</v>
      </c>
      <c r="K4443" t="b">
        <f>OR(E4443&gt;3.5,Q4443&lt;10)</f>
        <v>1</v>
      </c>
      <c r="L4443" t="s">
        <v>19</v>
      </c>
      <c r="M4443" t="s">
        <v>7603</v>
      </c>
      <c r="N4443" t="str">
        <f t="shared" si="625"/>
        <v>None</v>
      </c>
      <c r="O4443" t="str">
        <f t="shared" si="626"/>
        <v>None</v>
      </c>
      <c r="P4443" t="s">
        <v>55</v>
      </c>
      <c r="Q4443" s="2">
        <f t="shared" si="627"/>
        <v>111</v>
      </c>
      <c r="R4443" s="1" t="str">
        <f t="shared" si="628"/>
        <v>Established</v>
      </c>
      <c r="S4443" s="1"/>
      <c r="T4443" t="s">
        <v>115</v>
      </c>
      <c r="U4443" t="s">
        <v>2848</v>
      </c>
      <c r="V4443">
        <f t="shared" si="629"/>
        <v>0</v>
      </c>
    </row>
    <row r="4444" spans="1:22" x14ac:dyDescent="0.35">
      <c r="A4444">
        <v>4442</v>
      </c>
      <c r="B4444" t="s">
        <v>7601</v>
      </c>
      <c r="C4444" t="str">
        <f t="shared" si="621"/>
        <v>Don’t Buy</v>
      </c>
      <c r="D4444" t="str">
        <f t="shared" si="622"/>
        <v>Long Name</v>
      </c>
      <c r="E4444">
        <v>3.5</v>
      </c>
      <c r="F4444">
        <f>IF(Q4444&lt;10,E4444+0.1,E4444)</f>
        <v>3.5</v>
      </c>
      <c r="G4444">
        <f>MIN(IF(Q4444&lt;10,E4444+0.5,E4444),5)</f>
        <v>3.5</v>
      </c>
      <c r="H4444" t="str">
        <f t="shared" si="623"/>
        <v>Average Place to Work</v>
      </c>
      <c r="I4444">
        <v>118</v>
      </c>
      <c r="J4444" t="b">
        <f t="shared" si="624"/>
        <v>0</v>
      </c>
      <c r="K4444" t="b">
        <f>OR(E4444&gt;3.5,Q4444&lt;10)</f>
        <v>0</v>
      </c>
      <c r="L4444" t="s">
        <v>19</v>
      </c>
      <c r="M4444" t="s">
        <v>3332</v>
      </c>
      <c r="N4444" t="str">
        <f t="shared" si="625"/>
        <v>None</v>
      </c>
      <c r="O4444" t="str">
        <f t="shared" si="626"/>
        <v>None</v>
      </c>
      <c r="P4444" t="s">
        <v>79</v>
      </c>
      <c r="Q4444" s="2">
        <f t="shared" si="627"/>
        <v>19</v>
      </c>
      <c r="R4444" s="1" t="str">
        <f t="shared" si="628"/>
        <v>Established</v>
      </c>
      <c r="S4444" s="1"/>
      <c r="T4444" t="s">
        <v>1183</v>
      </c>
      <c r="U4444" t="s">
        <v>83</v>
      </c>
      <c r="V4444">
        <f t="shared" si="629"/>
        <v>0</v>
      </c>
    </row>
    <row r="4445" spans="1:22" x14ac:dyDescent="0.35">
      <c r="A4445">
        <v>4443</v>
      </c>
      <c r="B4445" t="s">
        <v>7596</v>
      </c>
      <c r="C4445" t="str">
        <f t="shared" si="621"/>
        <v>Don’t Buy</v>
      </c>
      <c r="D4445" t="str">
        <f t="shared" si="622"/>
        <v>Long Name</v>
      </c>
      <c r="E4445">
        <v>4</v>
      </c>
      <c r="F4445">
        <f>IF(Q4445&lt;10,E4445+0.1,E4445)</f>
        <v>4</v>
      </c>
      <c r="G4445">
        <f>MIN(IF(Q4445&lt;10,E4445+0.5,E4445),5)</f>
        <v>4</v>
      </c>
      <c r="H4445" t="str">
        <f t="shared" si="623"/>
        <v>Average Place to Work</v>
      </c>
      <c r="I4445">
        <v>118</v>
      </c>
      <c r="J4445" t="b">
        <f t="shared" si="624"/>
        <v>0</v>
      </c>
      <c r="K4445" t="b">
        <f>OR(E4445&gt;3.5,Q4445&lt;10)</f>
        <v>1</v>
      </c>
      <c r="L4445" t="s">
        <v>19</v>
      </c>
      <c r="M4445" t="s">
        <v>7597</v>
      </c>
      <c r="N4445" t="str">
        <f t="shared" si="625"/>
        <v>None</v>
      </c>
      <c r="O4445" t="str">
        <f t="shared" si="626"/>
        <v>None</v>
      </c>
      <c r="P4445" t="s">
        <v>111</v>
      </c>
      <c r="Q4445" s="2">
        <f t="shared" si="627"/>
        <v>22</v>
      </c>
      <c r="R4445" s="1" t="str">
        <f t="shared" si="628"/>
        <v>Established</v>
      </c>
      <c r="S4445" s="1"/>
      <c r="T4445" t="s">
        <v>598</v>
      </c>
      <c r="U4445" t="s">
        <v>297</v>
      </c>
      <c r="V4445">
        <f t="shared" si="629"/>
        <v>0</v>
      </c>
    </row>
    <row r="4446" spans="1:22" x14ac:dyDescent="0.35">
      <c r="A4446">
        <v>4444</v>
      </c>
      <c r="B4446" t="s">
        <v>7621</v>
      </c>
      <c r="C4446" t="str">
        <f t="shared" si="621"/>
        <v>Don’t Buy</v>
      </c>
      <c r="D4446" t="str">
        <f t="shared" si="622"/>
        <v>Long Name</v>
      </c>
      <c r="E4446">
        <v>4</v>
      </c>
      <c r="F4446">
        <f>IF(Q4446&lt;10,E4446+0.1,E4446)</f>
        <v>4</v>
      </c>
      <c r="G4446">
        <f>MIN(IF(Q4446&lt;10,E4446+0.5,E4446),5)</f>
        <v>4</v>
      </c>
      <c r="H4446" t="str">
        <f t="shared" si="623"/>
        <v>Average Place to Work</v>
      </c>
      <c r="I4446">
        <v>118</v>
      </c>
      <c r="J4446" t="b">
        <f t="shared" si="624"/>
        <v>0</v>
      </c>
      <c r="K4446" t="b">
        <f>OR(E4446&gt;3.5,Q4446&lt;10)</f>
        <v>1</v>
      </c>
      <c r="M4446" t="s">
        <v>3210</v>
      </c>
      <c r="N4446" t="str">
        <f t="shared" si="625"/>
        <v>None</v>
      </c>
      <c r="O4446" t="str">
        <f t="shared" si="626"/>
        <v>None</v>
      </c>
      <c r="P4446" t="s">
        <v>21</v>
      </c>
      <c r="Q4446" s="2">
        <f t="shared" si="627"/>
        <v>28</v>
      </c>
      <c r="R4446" s="1" t="str">
        <f t="shared" si="628"/>
        <v>Established</v>
      </c>
      <c r="S4446" s="1"/>
      <c r="U4446" t="s">
        <v>227</v>
      </c>
      <c r="V4446">
        <f t="shared" si="629"/>
        <v>0</v>
      </c>
    </row>
    <row r="4447" spans="1:22" x14ac:dyDescent="0.35">
      <c r="A4447">
        <v>4445</v>
      </c>
      <c r="B4447" t="s">
        <v>7624</v>
      </c>
      <c r="C4447" t="str">
        <f t="shared" si="621"/>
        <v>Don’t Buy</v>
      </c>
      <c r="D4447" t="str">
        <f t="shared" si="622"/>
        <v>Short Name</v>
      </c>
      <c r="E4447">
        <v>3.9</v>
      </c>
      <c r="F4447">
        <f>IF(Q4447&lt;10,E4447+0.1,E4447)</f>
        <v>4</v>
      </c>
      <c r="G4447">
        <f>MIN(IF(Q4447&lt;10,E4447+0.5,E4447),5)</f>
        <v>4.4000000000000004</v>
      </c>
      <c r="H4447" t="str">
        <f t="shared" si="623"/>
        <v>Average Place to Work</v>
      </c>
      <c r="I4447">
        <v>118</v>
      </c>
      <c r="J4447" t="b">
        <f t="shared" si="624"/>
        <v>0</v>
      </c>
      <c r="K4447" t="b">
        <f>OR(E4447&gt;3.5,Q4447&lt;10)</f>
        <v>1</v>
      </c>
      <c r="L4447" t="s">
        <v>19</v>
      </c>
      <c r="M4447" t="s">
        <v>459</v>
      </c>
      <c r="N4447" t="str">
        <f t="shared" si="625"/>
        <v>Indian Silicon Valley Startups</v>
      </c>
      <c r="O4447" t="str">
        <f t="shared" si="626"/>
        <v>None</v>
      </c>
      <c r="P4447" t="s">
        <v>71</v>
      </c>
      <c r="Q4447" s="2">
        <f t="shared" si="627"/>
        <v>4</v>
      </c>
      <c r="R4447" s="1" t="str">
        <f t="shared" si="628"/>
        <v>Startup</v>
      </c>
      <c r="S4447" s="1"/>
      <c r="T4447" t="s">
        <v>606</v>
      </c>
      <c r="U4447" t="s">
        <v>36</v>
      </c>
      <c r="V4447">
        <f t="shared" si="629"/>
        <v>0</v>
      </c>
    </row>
    <row r="4448" spans="1:22" x14ac:dyDescent="0.35">
      <c r="A4448">
        <v>4446</v>
      </c>
      <c r="B4448" t="s">
        <v>7625</v>
      </c>
      <c r="C4448" t="str">
        <f t="shared" si="621"/>
        <v>Don’t Buy</v>
      </c>
      <c r="D4448" t="str">
        <f t="shared" si="622"/>
        <v>Long Name</v>
      </c>
      <c r="E4448">
        <v>3.8</v>
      </c>
      <c r="F4448">
        <f>IF(Q4448&lt;10,E4448+0.1,E4448)</f>
        <v>3.8</v>
      </c>
      <c r="G4448">
        <f>MIN(IF(Q4448&lt;10,E4448+0.5,E4448),5)</f>
        <v>3.8</v>
      </c>
      <c r="H4448" t="str">
        <f t="shared" si="623"/>
        <v>Average Place to Work</v>
      </c>
      <c r="I4448">
        <v>118</v>
      </c>
      <c r="J4448" t="b">
        <f t="shared" si="624"/>
        <v>0</v>
      </c>
      <c r="K4448" t="b">
        <f>OR(E4448&gt;3.5,Q4448&lt;10)</f>
        <v>1</v>
      </c>
      <c r="M4448" t="s">
        <v>7626</v>
      </c>
      <c r="N4448" t="str">
        <f t="shared" si="625"/>
        <v>None</v>
      </c>
      <c r="O4448" t="str">
        <f t="shared" si="626"/>
        <v>None</v>
      </c>
      <c r="P4448" t="s">
        <v>86</v>
      </c>
      <c r="Q4448" s="2">
        <f t="shared" si="627"/>
        <v>27</v>
      </c>
      <c r="R4448" s="1" t="str">
        <f t="shared" si="628"/>
        <v>Established</v>
      </c>
      <c r="S4448" s="1"/>
      <c r="U4448" t="s">
        <v>404</v>
      </c>
      <c r="V4448">
        <f t="shared" si="629"/>
        <v>0</v>
      </c>
    </row>
    <row r="4449" spans="1:22" x14ac:dyDescent="0.35">
      <c r="A4449">
        <v>4447</v>
      </c>
      <c r="B4449" t="s">
        <v>7627</v>
      </c>
      <c r="C4449" t="str">
        <f t="shared" si="621"/>
        <v>Don’t Buy</v>
      </c>
      <c r="D4449" t="str">
        <f t="shared" si="622"/>
        <v>Long Name</v>
      </c>
      <c r="E4449">
        <v>4</v>
      </c>
      <c r="F4449">
        <f>IF(Q4449&lt;10,E4449+0.1,E4449)</f>
        <v>4</v>
      </c>
      <c r="G4449">
        <f>MIN(IF(Q4449&lt;10,E4449+0.5,E4449),5)</f>
        <v>4</v>
      </c>
      <c r="H4449" t="str">
        <f t="shared" si="623"/>
        <v>Average Place to Work</v>
      </c>
      <c r="I4449">
        <v>118</v>
      </c>
      <c r="J4449" t="b">
        <f t="shared" si="624"/>
        <v>0</v>
      </c>
      <c r="K4449" t="b">
        <f>OR(E4449&gt;3.5,Q4449&lt;10)</f>
        <v>1</v>
      </c>
      <c r="L4449" t="s">
        <v>19</v>
      </c>
      <c r="M4449" t="s">
        <v>7628</v>
      </c>
      <c r="N4449" t="str">
        <f t="shared" si="625"/>
        <v>None</v>
      </c>
      <c r="O4449" t="str">
        <f t="shared" si="626"/>
        <v>None</v>
      </c>
      <c r="P4449" t="s">
        <v>180</v>
      </c>
      <c r="Q4449" s="2">
        <f t="shared" si="627"/>
        <v>23</v>
      </c>
      <c r="R4449" s="1" t="str">
        <f t="shared" si="628"/>
        <v>Established</v>
      </c>
      <c r="S4449" s="1"/>
      <c r="T4449" t="s">
        <v>598</v>
      </c>
      <c r="U4449" t="s">
        <v>147</v>
      </c>
      <c r="V4449">
        <f t="shared" si="629"/>
        <v>0</v>
      </c>
    </row>
    <row r="4450" spans="1:22" x14ac:dyDescent="0.35">
      <c r="A4450">
        <v>4448</v>
      </c>
      <c r="B4450" t="s">
        <v>7629</v>
      </c>
      <c r="C4450" t="str">
        <f t="shared" si="621"/>
        <v>Don’t Buy</v>
      </c>
      <c r="D4450" t="str">
        <f t="shared" si="622"/>
        <v>Long Name</v>
      </c>
      <c r="E4450">
        <v>4.0999999999999996</v>
      </c>
      <c r="F4450">
        <f>IF(Q4450&lt;10,E4450+0.1,E4450)</f>
        <v>4.0999999999999996</v>
      </c>
      <c r="G4450">
        <f>MIN(IF(Q4450&lt;10,E4450+0.5,E4450),5)</f>
        <v>4.0999999999999996</v>
      </c>
      <c r="H4450" t="str">
        <f t="shared" si="623"/>
        <v>Average Place to Work</v>
      </c>
      <c r="I4450">
        <v>118</v>
      </c>
      <c r="J4450" t="b">
        <f t="shared" si="624"/>
        <v>0</v>
      </c>
      <c r="K4450" t="b">
        <f>OR(E4450&gt;3.5,Q4450&lt;10)</f>
        <v>1</v>
      </c>
      <c r="L4450" t="s">
        <v>19</v>
      </c>
      <c r="M4450" t="s">
        <v>7630</v>
      </c>
      <c r="N4450" t="str">
        <f t="shared" si="625"/>
        <v>Indian Silicon Valley Startups</v>
      </c>
      <c r="O4450" t="str">
        <f t="shared" si="626"/>
        <v>None</v>
      </c>
      <c r="P4450" t="s">
        <v>67</v>
      </c>
      <c r="Q4450" s="2">
        <f t="shared" si="627"/>
        <v>15</v>
      </c>
      <c r="R4450" s="1" t="str">
        <f t="shared" si="628"/>
        <v>Established</v>
      </c>
      <c r="S4450" s="1"/>
      <c r="T4450" t="s">
        <v>606</v>
      </c>
      <c r="U4450" t="s">
        <v>36</v>
      </c>
      <c r="V4450">
        <f t="shared" si="629"/>
        <v>0</v>
      </c>
    </row>
    <row r="4451" spans="1:22" x14ac:dyDescent="0.35">
      <c r="A4451">
        <v>4449</v>
      </c>
      <c r="B4451" t="s">
        <v>7631</v>
      </c>
      <c r="C4451" t="str">
        <f t="shared" si="621"/>
        <v>Don’t Buy</v>
      </c>
      <c r="D4451" t="str">
        <f t="shared" si="622"/>
        <v>Long Name</v>
      </c>
      <c r="E4451">
        <v>4.2</v>
      </c>
      <c r="F4451">
        <f>IF(Q4451&lt;10,E4451+0.1,E4451)</f>
        <v>4.2</v>
      </c>
      <c r="G4451">
        <f>MIN(IF(Q4451&lt;10,E4451+0.5,E4451),5)</f>
        <v>4.2</v>
      </c>
      <c r="H4451" t="str">
        <f t="shared" si="623"/>
        <v>Average Place to Work</v>
      </c>
      <c r="I4451">
        <v>117</v>
      </c>
      <c r="J4451" t="b">
        <f t="shared" si="624"/>
        <v>0</v>
      </c>
      <c r="K4451" t="b">
        <f>OR(E4451&gt;3.5,Q4451&lt;10)</f>
        <v>1</v>
      </c>
      <c r="L4451" t="s">
        <v>19</v>
      </c>
      <c r="M4451" t="s">
        <v>3217</v>
      </c>
      <c r="N4451" t="str">
        <f t="shared" si="625"/>
        <v>None</v>
      </c>
      <c r="O4451" t="str">
        <f t="shared" si="626"/>
        <v>None</v>
      </c>
      <c r="P4451" t="s">
        <v>114</v>
      </c>
      <c r="Q4451" s="2">
        <f t="shared" si="627"/>
        <v>11</v>
      </c>
      <c r="R4451" s="1" t="str">
        <f t="shared" si="628"/>
        <v>Established</v>
      </c>
      <c r="S4451" s="1"/>
      <c r="T4451" t="s">
        <v>606</v>
      </c>
      <c r="U4451" t="s">
        <v>92</v>
      </c>
      <c r="V4451">
        <f t="shared" si="629"/>
        <v>0</v>
      </c>
    </row>
    <row r="4452" spans="1:22" x14ac:dyDescent="0.35">
      <c r="A4452">
        <v>4450</v>
      </c>
      <c r="B4452" t="s">
        <v>7632</v>
      </c>
      <c r="C4452" t="str">
        <f t="shared" si="621"/>
        <v>Don’t Buy</v>
      </c>
      <c r="D4452" t="str">
        <f t="shared" si="622"/>
        <v>Long Name</v>
      </c>
      <c r="E4452">
        <v>4.2</v>
      </c>
      <c r="F4452">
        <f>IF(Q4452&lt;10,E4452+0.1,E4452)</f>
        <v>4.2</v>
      </c>
      <c r="G4452">
        <f>MIN(IF(Q4452&lt;10,E4452+0.5,E4452),5)</f>
        <v>4.2</v>
      </c>
      <c r="H4452" t="str">
        <f t="shared" si="623"/>
        <v>Average Place to Work</v>
      </c>
      <c r="I4452">
        <v>117</v>
      </c>
      <c r="J4452" t="b">
        <f t="shared" si="624"/>
        <v>0</v>
      </c>
      <c r="K4452" t="b">
        <f>OR(E4452&gt;3.5,Q4452&lt;10)</f>
        <v>1</v>
      </c>
      <c r="L4452" t="s">
        <v>19</v>
      </c>
      <c r="M4452" t="s">
        <v>7633</v>
      </c>
      <c r="N4452" t="str">
        <f t="shared" si="625"/>
        <v>None</v>
      </c>
      <c r="O4452" t="str">
        <f t="shared" si="626"/>
        <v>None</v>
      </c>
      <c r="P4452" t="s">
        <v>816</v>
      </c>
      <c r="Q4452" s="2">
        <f t="shared" si="627"/>
        <v>56</v>
      </c>
      <c r="R4452" s="1" t="str">
        <f t="shared" si="628"/>
        <v>Established</v>
      </c>
      <c r="S4452" s="1"/>
      <c r="T4452" t="s">
        <v>2721</v>
      </c>
      <c r="U4452" t="s">
        <v>687</v>
      </c>
      <c r="V4452">
        <f t="shared" si="629"/>
        <v>0</v>
      </c>
    </row>
    <row r="4453" spans="1:22" x14ac:dyDescent="0.35">
      <c r="A4453">
        <v>4451</v>
      </c>
      <c r="B4453" t="s">
        <v>7634</v>
      </c>
      <c r="C4453" t="str">
        <f t="shared" si="621"/>
        <v>Don’t Buy</v>
      </c>
      <c r="D4453" t="str">
        <f t="shared" si="622"/>
        <v>Long Name</v>
      </c>
      <c r="E4453">
        <v>3.8</v>
      </c>
      <c r="F4453">
        <f>IF(Q4453&lt;10,E4453+0.1,E4453)</f>
        <v>3.8</v>
      </c>
      <c r="G4453">
        <f>MIN(IF(Q4453&lt;10,E4453+0.5,E4453),5)</f>
        <v>3.8</v>
      </c>
      <c r="H4453" t="str">
        <f t="shared" si="623"/>
        <v>Average Place to Work</v>
      </c>
      <c r="I4453">
        <v>117</v>
      </c>
      <c r="J4453" t="b">
        <f t="shared" si="624"/>
        <v>0</v>
      </c>
      <c r="K4453" t="b">
        <f>OR(E4453&gt;3.5,Q4453&lt;10)</f>
        <v>1</v>
      </c>
      <c r="L4453" t="s">
        <v>19</v>
      </c>
      <c r="M4453" t="s">
        <v>7635</v>
      </c>
      <c r="N4453" t="str">
        <f t="shared" si="625"/>
        <v>None</v>
      </c>
      <c r="O4453" t="str">
        <f t="shared" si="626"/>
        <v>None</v>
      </c>
      <c r="P4453" t="s">
        <v>180</v>
      </c>
      <c r="Q4453" s="2">
        <f t="shared" si="627"/>
        <v>23</v>
      </c>
      <c r="R4453" s="1" t="str">
        <f t="shared" si="628"/>
        <v>Established</v>
      </c>
      <c r="S4453" s="1"/>
      <c r="T4453" t="s">
        <v>606</v>
      </c>
      <c r="U4453" t="s">
        <v>297</v>
      </c>
      <c r="V4453">
        <f t="shared" si="629"/>
        <v>0</v>
      </c>
    </row>
    <row r="4454" spans="1:22" x14ac:dyDescent="0.35">
      <c r="A4454">
        <v>4452</v>
      </c>
      <c r="B4454" t="s">
        <v>7636</v>
      </c>
      <c r="C4454" t="str">
        <f t="shared" si="621"/>
        <v>Buy</v>
      </c>
      <c r="D4454" t="str">
        <f t="shared" si="622"/>
        <v>Long Name</v>
      </c>
      <c r="E4454">
        <v>3.1</v>
      </c>
      <c r="F4454">
        <f>IF(Q4454&lt;10,E4454+0.1,E4454)</f>
        <v>3.2</v>
      </c>
      <c r="G4454">
        <f>MIN(IF(Q4454&lt;10,E4454+0.5,E4454),5)</f>
        <v>3.6</v>
      </c>
      <c r="H4454" t="str">
        <f t="shared" si="623"/>
        <v>Average Place to Work</v>
      </c>
      <c r="I4454">
        <v>117</v>
      </c>
      <c r="J4454" t="b">
        <f t="shared" si="624"/>
        <v>0</v>
      </c>
      <c r="K4454" t="b">
        <f>OR(E4454&gt;3.5,Q4454&lt;10)</f>
        <v>1</v>
      </c>
      <c r="M4454" t="s">
        <v>7637</v>
      </c>
      <c r="N4454" t="str">
        <f t="shared" si="625"/>
        <v>Indian Silicon Valley Startups</v>
      </c>
      <c r="O4454" t="str">
        <f t="shared" si="626"/>
        <v>None</v>
      </c>
      <c r="Q4454" s="2">
        <f t="shared" si="627"/>
        <v>0</v>
      </c>
      <c r="R4454" s="1" t="str">
        <f t="shared" si="628"/>
        <v>Startup</v>
      </c>
      <c r="S4454" s="1"/>
      <c r="U4454" t="s">
        <v>17</v>
      </c>
      <c r="V4454">
        <f t="shared" si="629"/>
        <v>500000</v>
      </c>
    </row>
    <row r="4455" spans="1:22" x14ac:dyDescent="0.35">
      <c r="A4455">
        <v>4453</v>
      </c>
      <c r="B4455" t="s">
        <v>7638</v>
      </c>
      <c r="C4455" t="str">
        <f t="shared" si="621"/>
        <v>Don’t Buy</v>
      </c>
      <c r="D4455" t="str">
        <f t="shared" si="622"/>
        <v>Long Name</v>
      </c>
      <c r="E4455">
        <v>4.2</v>
      </c>
      <c r="F4455">
        <f>IF(Q4455&lt;10,E4455+0.1,E4455)</f>
        <v>4.2</v>
      </c>
      <c r="G4455">
        <f>MIN(IF(Q4455&lt;10,E4455+0.5,E4455),5)</f>
        <v>4.2</v>
      </c>
      <c r="H4455" t="str">
        <f t="shared" si="623"/>
        <v>Average Place to Work</v>
      </c>
      <c r="I4455">
        <v>117</v>
      </c>
      <c r="J4455" t="b">
        <f t="shared" si="624"/>
        <v>0</v>
      </c>
      <c r="K4455" t="b">
        <f>OR(E4455&gt;3.5,Q4455&lt;10)</f>
        <v>1</v>
      </c>
      <c r="L4455" t="s">
        <v>19</v>
      </c>
      <c r="M4455" t="s">
        <v>3548</v>
      </c>
      <c r="N4455" t="str">
        <f t="shared" si="625"/>
        <v>None</v>
      </c>
      <c r="O4455" t="str">
        <f t="shared" si="626"/>
        <v>None</v>
      </c>
      <c r="P4455" t="s">
        <v>86</v>
      </c>
      <c r="Q4455" s="2">
        <f t="shared" si="627"/>
        <v>27</v>
      </c>
      <c r="R4455" s="1" t="str">
        <f t="shared" si="628"/>
        <v>Established</v>
      </c>
      <c r="S4455" s="1"/>
      <c r="T4455" t="s">
        <v>606</v>
      </c>
      <c r="U4455" t="s">
        <v>83</v>
      </c>
      <c r="V4455">
        <f t="shared" si="629"/>
        <v>0</v>
      </c>
    </row>
    <row r="4456" spans="1:22" x14ac:dyDescent="0.35">
      <c r="A4456">
        <v>4454</v>
      </c>
      <c r="B4456" t="s">
        <v>7639</v>
      </c>
      <c r="C4456" t="str">
        <f t="shared" si="621"/>
        <v>Don’t Buy</v>
      </c>
      <c r="D4456" t="str">
        <f t="shared" si="622"/>
        <v>Long Name</v>
      </c>
      <c r="E4456">
        <v>3.7</v>
      </c>
      <c r="F4456">
        <f>IF(Q4456&lt;10,E4456+0.1,E4456)</f>
        <v>3.7</v>
      </c>
      <c r="G4456">
        <f>MIN(IF(Q4456&lt;10,E4456+0.5,E4456),5)</f>
        <v>3.7</v>
      </c>
      <c r="H4456" t="str">
        <f t="shared" si="623"/>
        <v>Average Place to Work</v>
      </c>
      <c r="I4456">
        <v>117</v>
      </c>
      <c r="J4456" t="b">
        <f t="shared" si="624"/>
        <v>0</v>
      </c>
      <c r="K4456" t="b">
        <f>OR(E4456&gt;3.5,Q4456&lt;10)</f>
        <v>1</v>
      </c>
      <c r="L4456" t="s">
        <v>19</v>
      </c>
      <c r="M4456" t="s">
        <v>7640</v>
      </c>
      <c r="N4456" t="str">
        <f t="shared" si="625"/>
        <v>None</v>
      </c>
      <c r="O4456" t="str">
        <f t="shared" si="626"/>
        <v>None</v>
      </c>
      <c r="P4456" t="s">
        <v>47</v>
      </c>
      <c r="Q4456" s="2">
        <f t="shared" si="627"/>
        <v>31</v>
      </c>
      <c r="R4456" s="1" t="str">
        <f t="shared" si="628"/>
        <v>Established</v>
      </c>
      <c r="S4456" s="1"/>
      <c r="T4456" t="s">
        <v>606</v>
      </c>
      <c r="U4456" t="s">
        <v>64</v>
      </c>
      <c r="V4456">
        <f t="shared" si="629"/>
        <v>0</v>
      </c>
    </row>
    <row r="4457" spans="1:22" x14ac:dyDescent="0.35">
      <c r="A4457">
        <v>4455</v>
      </c>
      <c r="B4457" t="s">
        <v>7641</v>
      </c>
      <c r="C4457" t="str">
        <f t="shared" si="621"/>
        <v>Don’t Buy</v>
      </c>
      <c r="D4457" t="str">
        <f t="shared" si="622"/>
        <v>Long Name</v>
      </c>
      <c r="E4457">
        <v>4</v>
      </c>
      <c r="F4457">
        <f>IF(Q4457&lt;10,E4457+0.1,E4457)</f>
        <v>4.0999999999999996</v>
      </c>
      <c r="G4457">
        <f>MIN(IF(Q4457&lt;10,E4457+0.5,E4457),5)</f>
        <v>4.5</v>
      </c>
      <c r="H4457" t="str">
        <f t="shared" si="623"/>
        <v>Average Place to Work</v>
      </c>
      <c r="I4457">
        <v>117</v>
      </c>
      <c r="J4457" t="b">
        <f t="shared" si="624"/>
        <v>0</v>
      </c>
      <c r="K4457" t="b">
        <f>OR(E4457&gt;3.5,Q4457&lt;10)</f>
        <v>1</v>
      </c>
      <c r="M4457" t="s">
        <v>3675</v>
      </c>
      <c r="N4457" t="str">
        <f t="shared" si="625"/>
        <v>Indian Silicon Valley Startups</v>
      </c>
      <c r="O4457" t="str">
        <f t="shared" si="626"/>
        <v>None</v>
      </c>
      <c r="Q4457" s="2">
        <f t="shared" si="627"/>
        <v>0</v>
      </c>
      <c r="R4457" s="1" t="str">
        <f t="shared" si="628"/>
        <v>Startup</v>
      </c>
      <c r="S4457" s="1"/>
      <c r="T4457" t="s">
        <v>598</v>
      </c>
      <c r="U4457" t="s">
        <v>312</v>
      </c>
      <c r="V4457">
        <f t="shared" si="629"/>
        <v>0</v>
      </c>
    </row>
    <row r="4458" spans="1:22" x14ac:dyDescent="0.35">
      <c r="A4458">
        <v>4456</v>
      </c>
      <c r="B4458" t="s">
        <v>7642</v>
      </c>
      <c r="C4458" t="str">
        <f t="shared" si="621"/>
        <v>Don’t Buy</v>
      </c>
      <c r="D4458" t="str">
        <f t="shared" si="622"/>
        <v>Long Name</v>
      </c>
      <c r="E4458">
        <v>3.6</v>
      </c>
      <c r="F4458">
        <f>IF(Q4458&lt;10,E4458+0.1,E4458)</f>
        <v>3.6</v>
      </c>
      <c r="G4458">
        <f>MIN(IF(Q4458&lt;10,E4458+0.5,E4458),5)</f>
        <v>3.6</v>
      </c>
      <c r="H4458" t="str">
        <f t="shared" si="623"/>
        <v>Average Place to Work</v>
      </c>
      <c r="I4458">
        <v>117</v>
      </c>
      <c r="J4458" t="b">
        <f t="shared" si="624"/>
        <v>0</v>
      </c>
      <c r="K4458" t="b">
        <f>OR(E4458&gt;3.5,Q4458&lt;10)</f>
        <v>1</v>
      </c>
      <c r="L4458" t="s">
        <v>19</v>
      </c>
      <c r="M4458" t="s">
        <v>7643</v>
      </c>
      <c r="N4458" t="str">
        <f t="shared" si="625"/>
        <v>None</v>
      </c>
      <c r="O4458" t="str">
        <f t="shared" si="626"/>
        <v>None</v>
      </c>
      <c r="P4458" t="s">
        <v>183</v>
      </c>
      <c r="Q4458" s="2">
        <f t="shared" si="627"/>
        <v>10</v>
      </c>
      <c r="R4458" s="1" t="str">
        <f t="shared" si="628"/>
        <v>Established</v>
      </c>
      <c r="S4458" s="1"/>
      <c r="T4458" t="s">
        <v>2426</v>
      </c>
      <c r="U4458" t="s">
        <v>238</v>
      </c>
      <c r="V4458">
        <f t="shared" si="629"/>
        <v>0</v>
      </c>
    </row>
    <row r="4459" spans="1:22" x14ac:dyDescent="0.35">
      <c r="A4459">
        <v>4457</v>
      </c>
      <c r="B4459" t="s">
        <v>7644</v>
      </c>
      <c r="C4459" t="str">
        <f t="shared" si="621"/>
        <v>Don’t Buy</v>
      </c>
      <c r="D4459" t="str">
        <f t="shared" si="622"/>
        <v>Short Name</v>
      </c>
      <c r="E4459">
        <v>4.0999999999999996</v>
      </c>
      <c r="F4459">
        <f>IF(Q4459&lt;10,E4459+0.1,E4459)</f>
        <v>4.0999999999999996</v>
      </c>
      <c r="G4459">
        <f>MIN(IF(Q4459&lt;10,E4459+0.5,E4459),5)</f>
        <v>4.0999999999999996</v>
      </c>
      <c r="H4459" t="str">
        <f t="shared" si="623"/>
        <v>Average Place to Work</v>
      </c>
      <c r="I4459">
        <v>117</v>
      </c>
      <c r="J4459" t="b">
        <f t="shared" si="624"/>
        <v>0</v>
      </c>
      <c r="K4459" t="b">
        <f>OR(E4459&gt;3.5,Q4459&lt;10)</f>
        <v>1</v>
      </c>
      <c r="L4459" t="s">
        <v>19</v>
      </c>
      <c r="M4459" t="s">
        <v>7645</v>
      </c>
      <c r="N4459" t="str">
        <f t="shared" si="625"/>
        <v>None</v>
      </c>
      <c r="O4459" t="str">
        <f t="shared" si="626"/>
        <v>None</v>
      </c>
      <c r="P4459" t="s">
        <v>180</v>
      </c>
      <c r="Q4459" s="2">
        <f t="shared" si="627"/>
        <v>23</v>
      </c>
      <c r="R4459" s="1" t="str">
        <f t="shared" si="628"/>
        <v>Established</v>
      </c>
      <c r="S4459" s="1"/>
      <c r="T4459" t="s">
        <v>1481</v>
      </c>
      <c r="U4459" t="s">
        <v>523</v>
      </c>
      <c r="V4459">
        <f t="shared" si="629"/>
        <v>0</v>
      </c>
    </row>
    <row r="4460" spans="1:22" x14ac:dyDescent="0.35">
      <c r="A4460">
        <v>4458</v>
      </c>
      <c r="B4460" t="s">
        <v>7646</v>
      </c>
      <c r="C4460" t="str">
        <f t="shared" si="621"/>
        <v>Don’t Buy</v>
      </c>
      <c r="D4460" t="str">
        <f t="shared" si="622"/>
        <v>Long Name</v>
      </c>
      <c r="E4460">
        <v>4.4000000000000004</v>
      </c>
      <c r="F4460">
        <f>IF(Q4460&lt;10,E4460+0.1,E4460)</f>
        <v>4.4000000000000004</v>
      </c>
      <c r="G4460">
        <f>MIN(IF(Q4460&lt;10,E4460+0.5,E4460),5)</f>
        <v>4.4000000000000004</v>
      </c>
      <c r="H4460" t="str">
        <f t="shared" si="623"/>
        <v>Average Place to Work</v>
      </c>
      <c r="I4460">
        <v>117</v>
      </c>
      <c r="J4460" t="b">
        <f t="shared" si="624"/>
        <v>0</v>
      </c>
      <c r="K4460" t="b">
        <f>OR(E4460&gt;3.5,Q4460&lt;10)</f>
        <v>1</v>
      </c>
      <c r="L4460" t="s">
        <v>19</v>
      </c>
      <c r="M4460" t="s">
        <v>7647</v>
      </c>
      <c r="N4460" t="str">
        <f t="shared" si="625"/>
        <v>None</v>
      </c>
      <c r="O4460" t="str">
        <f t="shared" si="626"/>
        <v>None</v>
      </c>
      <c r="P4460" t="s">
        <v>118</v>
      </c>
      <c r="Q4460" s="2">
        <f t="shared" si="627"/>
        <v>20</v>
      </c>
      <c r="R4460" s="1" t="str">
        <f t="shared" si="628"/>
        <v>Established</v>
      </c>
      <c r="S4460" s="1"/>
      <c r="T4460" t="s">
        <v>3757</v>
      </c>
      <c r="U4460" t="s">
        <v>17</v>
      </c>
      <c r="V4460">
        <f t="shared" si="629"/>
        <v>1000000</v>
      </c>
    </row>
    <row r="4461" spans="1:22" x14ac:dyDescent="0.35">
      <c r="A4461">
        <v>4459</v>
      </c>
      <c r="B4461" t="s">
        <v>7648</v>
      </c>
      <c r="C4461" t="str">
        <f t="shared" si="621"/>
        <v>Don’t Buy</v>
      </c>
      <c r="D4461" t="str">
        <f t="shared" si="622"/>
        <v>Long Name</v>
      </c>
      <c r="E4461">
        <v>3.6</v>
      </c>
      <c r="F4461">
        <f>IF(Q4461&lt;10,E4461+0.1,E4461)</f>
        <v>3.6</v>
      </c>
      <c r="G4461">
        <f>MIN(IF(Q4461&lt;10,E4461+0.5,E4461),5)</f>
        <v>3.6</v>
      </c>
      <c r="H4461" t="str">
        <f t="shared" si="623"/>
        <v>Average Place to Work</v>
      </c>
      <c r="I4461">
        <v>117</v>
      </c>
      <c r="J4461" t="b">
        <f t="shared" si="624"/>
        <v>0</v>
      </c>
      <c r="K4461" t="b">
        <f>OR(E4461&gt;3.5,Q4461&lt;10)</f>
        <v>1</v>
      </c>
      <c r="L4461" t="s">
        <v>19</v>
      </c>
      <c r="M4461" t="s">
        <v>1173</v>
      </c>
      <c r="N4461" t="str">
        <f t="shared" si="625"/>
        <v>Indian Silicon Valley Startups</v>
      </c>
      <c r="O4461" t="str">
        <f t="shared" si="626"/>
        <v>None</v>
      </c>
      <c r="P4461" t="s">
        <v>76</v>
      </c>
      <c r="Q4461" s="2">
        <f t="shared" si="627"/>
        <v>44</v>
      </c>
      <c r="R4461" s="1" t="str">
        <f t="shared" si="628"/>
        <v>Established</v>
      </c>
      <c r="S4461" s="1"/>
      <c r="T4461" t="s">
        <v>1183</v>
      </c>
      <c r="U4461" t="s">
        <v>83</v>
      </c>
      <c r="V4461">
        <f t="shared" si="629"/>
        <v>0</v>
      </c>
    </row>
    <row r="4462" spans="1:22" x14ac:dyDescent="0.35">
      <c r="A4462">
        <v>4460</v>
      </c>
      <c r="B4462" t="s">
        <v>7649</v>
      </c>
      <c r="C4462" t="str">
        <f t="shared" si="621"/>
        <v>Don’t Buy</v>
      </c>
      <c r="D4462" t="str">
        <f t="shared" si="622"/>
        <v>Long Name</v>
      </c>
      <c r="E4462">
        <v>4.2</v>
      </c>
      <c r="F4462">
        <f>IF(Q4462&lt;10,E4462+0.1,E4462)</f>
        <v>4.2</v>
      </c>
      <c r="G4462">
        <f>MIN(IF(Q4462&lt;10,E4462+0.5,E4462),5)</f>
        <v>4.2</v>
      </c>
      <c r="H4462" t="str">
        <f t="shared" si="623"/>
        <v>Average Place to Work</v>
      </c>
      <c r="I4462">
        <v>117</v>
      </c>
      <c r="J4462" t="b">
        <f t="shared" si="624"/>
        <v>0</v>
      </c>
      <c r="K4462" t="b">
        <f>OR(E4462&gt;3.5,Q4462&lt;10)</f>
        <v>1</v>
      </c>
      <c r="L4462" t="s">
        <v>19</v>
      </c>
      <c r="M4462" t="s">
        <v>3217</v>
      </c>
      <c r="N4462" t="str">
        <f t="shared" si="625"/>
        <v>None</v>
      </c>
      <c r="O4462" t="str">
        <f t="shared" si="626"/>
        <v>None</v>
      </c>
      <c r="P4462" t="s">
        <v>118</v>
      </c>
      <c r="Q4462" s="2">
        <f t="shared" si="627"/>
        <v>20</v>
      </c>
      <c r="R4462" s="1" t="str">
        <f t="shared" si="628"/>
        <v>Established</v>
      </c>
      <c r="S4462" s="1"/>
      <c r="T4462" t="s">
        <v>606</v>
      </c>
      <c r="U4462" t="s">
        <v>192</v>
      </c>
      <c r="V4462">
        <f t="shared" si="629"/>
        <v>0</v>
      </c>
    </row>
    <row r="4463" spans="1:22" x14ac:dyDescent="0.35">
      <c r="A4463">
        <v>4461</v>
      </c>
      <c r="B4463" t="s">
        <v>7650</v>
      </c>
      <c r="C4463" t="str">
        <f t="shared" si="621"/>
        <v>Don’t Buy</v>
      </c>
      <c r="D4463" t="str">
        <f t="shared" si="622"/>
        <v>Long Name</v>
      </c>
      <c r="E4463">
        <v>4.5</v>
      </c>
      <c r="F4463">
        <f>IF(Q4463&lt;10,E4463+0.1,E4463)</f>
        <v>4.5</v>
      </c>
      <c r="G4463">
        <f>MIN(IF(Q4463&lt;10,E4463+0.5,E4463),5)</f>
        <v>4.5</v>
      </c>
      <c r="H4463" t="str">
        <f t="shared" si="623"/>
        <v>Average Place to Work</v>
      </c>
      <c r="I4463">
        <v>117</v>
      </c>
      <c r="J4463" t="b">
        <f t="shared" si="624"/>
        <v>0</v>
      </c>
      <c r="K4463" t="b">
        <f>OR(E4463&gt;3.5,Q4463&lt;10)</f>
        <v>1</v>
      </c>
      <c r="L4463" t="s">
        <v>19</v>
      </c>
      <c r="M4463" t="s">
        <v>7651</v>
      </c>
      <c r="N4463" t="str">
        <f t="shared" si="625"/>
        <v>None</v>
      </c>
      <c r="O4463" t="str">
        <f t="shared" si="626"/>
        <v>None</v>
      </c>
      <c r="P4463" t="s">
        <v>99</v>
      </c>
      <c r="Q4463" s="2">
        <f t="shared" si="627"/>
        <v>26</v>
      </c>
      <c r="R4463" s="1" t="str">
        <f t="shared" si="628"/>
        <v>Established</v>
      </c>
      <c r="S4463" s="1"/>
      <c r="T4463" t="s">
        <v>1481</v>
      </c>
      <c r="U4463" t="s">
        <v>312</v>
      </c>
      <c r="V4463">
        <f t="shared" si="629"/>
        <v>0</v>
      </c>
    </row>
    <row r="4464" spans="1:22" x14ac:dyDescent="0.35">
      <c r="A4464">
        <v>4462</v>
      </c>
      <c r="B4464" t="s">
        <v>7652</v>
      </c>
      <c r="C4464" t="str">
        <f t="shared" si="621"/>
        <v>Don’t Buy</v>
      </c>
      <c r="D4464" t="str">
        <f t="shared" si="622"/>
        <v>Long Name</v>
      </c>
      <c r="E4464">
        <v>3.9</v>
      </c>
      <c r="F4464">
        <f>IF(Q4464&lt;10,E4464+0.1,E4464)</f>
        <v>3.9</v>
      </c>
      <c r="G4464">
        <f>MIN(IF(Q4464&lt;10,E4464+0.5,E4464),5)</f>
        <v>3.9</v>
      </c>
      <c r="H4464" t="str">
        <f t="shared" si="623"/>
        <v>Average Place to Work</v>
      </c>
      <c r="I4464">
        <v>117</v>
      </c>
      <c r="J4464" t="b">
        <f t="shared" si="624"/>
        <v>0</v>
      </c>
      <c r="K4464" t="b">
        <f>OR(E4464&gt;3.5,Q4464&lt;10)</f>
        <v>1</v>
      </c>
      <c r="L4464" t="s">
        <v>19</v>
      </c>
      <c r="M4464" t="s">
        <v>4305</v>
      </c>
      <c r="N4464" t="str">
        <f t="shared" si="625"/>
        <v>None</v>
      </c>
      <c r="O4464" t="str">
        <f t="shared" si="626"/>
        <v>None</v>
      </c>
      <c r="P4464" t="s">
        <v>335</v>
      </c>
      <c r="Q4464" s="2">
        <f t="shared" si="627"/>
        <v>73</v>
      </c>
      <c r="R4464" s="1" t="str">
        <f t="shared" si="628"/>
        <v>Established</v>
      </c>
      <c r="S4464" s="1"/>
      <c r="T4464" t="s">
        <v>598</v>
      </c>
      <c r="U4464" t="s">
        <v>83</v>
      </c>
      <c r="V4464">
        <f t="shared" si="629"/>
        <v>0</v>
      </c>
    </row>
    <row r="4465" spans="1:22" x14ac:dyDescent="0.35">
      <c r="A4465">
        <v>4463</v>
      </c>
      <c r="B4465" t="s">
        <v>7653</v>
      </c>
      <c r="C4465" t="str">
        <f t="shared" si="621"/>
        <v>Don’t Buy</v>
      </c>
      <c r="D4465" t="str">
        <f t="shared" si="622"/>
        <v>Long Name</v>
      </c>
      <c r="E4465">
        <v>3.6</v>
      </c>
      <c r="F4465">
        <f>IF(Q4465&lt;10,E4465+0.1,E4465)</f>
        <v>3.6</v>
      </c>
      <c r="G4465">
        <f>MIN(IF(Q4465&lt;10,E4465+0.5,E4465),5)</f>
        <v>3.6</v>
      </c>
      <c r="H4465" t="str">
        <f t="shared" si="623"/>
        <v>Average Place to Work</v>
      </c>
      <c r="I4465">
        <v>117</v>
      </c>
      <c r="J4465" t="b">
        <f t="shared" si="624"/>
        <v>0</v>
      </c>
      <c r="K4465" t="b">
        <f>OR(E4465&gt;3.5,Q4465&lt;10)</f>
        <v>1</v>
      </c>
      <c r="L4465" t="s">
        <v>19</v>
      </c>
      <c r="M4465" t="s">
        <v>7654</v>
      </c>
      <c r="N4465" t="str">
        <f t="shared" si="625"/>
        <v>None</v>
      </c>
      <c r="O4465" t="str">
        <f t="shared" si="626"/>
        <v>None</v>
      </c>
      <c r="P4465" t="s">
        <v>86</v>
      </c>
      <c r="Q4465" s="2">
        <f t="shared" si="627"/>
        <v>27</v>
      </c>
      <c r="R4465" s="1" t="str">
        <f t="shared" si="628"/>
        <v>Established</v>
      </c>
      <c r="S4465" s="1"/>
      <c r="T4465" t="s">
        <v>598</v>
      </c>
      <c r="U4465" t="s">
        <v>446</v>
      </c>
      <c r="V4465">
        <f t="shared" si="629"/>
        <v>0</v>
      </c>
    </row>
    <row r="4466" spans="1:22" x14ac:dyDescent="0.35">
      <c r="A4466">
        <v>4464</v>
      </c>
      <c r="B4466" t="s">
        <v>7655</v>
      </c>
      <c r="C4466" t="str">
        <f t="shared" si="621"/>
        <v>Buy</v>
      </c>
      <c r="D4466" t="str">
        <f t="shared" si="622"/>
        <v>Long Name</v>
      </c>
      <c r="E4466">
        <v>3.9</v>
      </c>
      <c r="F4466">
        <f>IF(Q4466&lt;10,E4466+0.1,E4466)</f>
        <v>3.9</v>
      </c>
      <c r="G4466">
        <f>MIN(IF(Q4466&lt;10,E4466+0.5,E4466),5)</f>
        <v>3.9</v>
      </c>
      <c r="H4466" t="str">
        <f t="shared" si="623"/>
        <v>Average Place to Work</v>
      </c>
      <c r="I4466">
        <v>117</v>
      </c>
      <c r="J4466" t="b">
        <f t="shared" si="624"/>
        <v>0</v>
      </c>
      <c r="K4466" t="b">
        <f>OR(E4466&gt;3.5,Q4466&lt;10)</f>
        <v>1</v>
      </c>
      <c r="L4466" t="s">
        <v>19</v>
      </c>
      <c r="M4466" t="s">
        <v>1884</v>
      </c>
      <c r="N4466" t="str">
        <f t="shared" si="625"/>
        <v>None</v>
      </c>
      <c r="O4466" t="str">
        <f t="shared" si="626"/>
        <v>None</v>
      </c>
      <c r="P4466" t="s">
        <v>615</v>
      </c>
      <c r="Q4466" s="2">
        <f t="shared" si="627"/>
        <v>86</v>
      </c>
      <c r="R4466" s="1" t="str">
        <f t="shared" si="628"/>
        <v>Established</v>
      </c>
      <c r="S4466" s="1"/>
      <c r="T4466" t="s">
        <v>598</v>
      </c>
      <c r="U4466" t="s">
        <v>687</v>
      </c>
      <c r="V4466">
        <f t="shared" si="629"/>
        <v>0</v>
      </c>
    </row>
    <row r="4467" spans="1:22" x14ac:dyDescent="0.35">
      <c r="A4467">
        <v>4465</v>
      </c>
      <c r="B4467" t="s">
        <v>7656</v>
      </c>
      <c r="C4467" t="str">
        <f t="shared" si="621"/>
        <v>Don’t Buy</v>
      </c>
      <c r="D4467" t="str">
        <f t="shared" si="622"/>
        <v>Long Name</v>
      </c>
      <c r="E4467">
        <v>3.4</v>
      </c>
      <c r="F4467">
        <f>IF(Q4467&lt;10,E4467+0.1,E4467)</f>
        <v>3.4</v>
      </c>
      <c r="G4467">
        <f>MIN(IF(Q4467&lt;10,E4467+0.5,E4467),5)</f>
        <v>3.4</v>
      </c>
      <c r="H4467" t="str">
        <f t="shared" si="623"/>
        <v>Average Place to Work</v>
      </c>
      <c r="I4467">
        <v>117</v>
      </c>
      <c r="J4467" t="b">
        <f t="shared" si="624"/>
        <v>0</v>
      </c>
      <c r="K4467" t="b">
        <f>OR(E4467&gt;3.5,Q4467&lt;10)</f>
        <v>0</v>
      </c>
      <c r="L4467" t="s">
        <v>19</v>
      </c>
      <c r="M4467" t="s">
        <v>5028</v>
      </c>
      <c r="N4467" t="str">
        <f t="shared" si="625"/>
        <v>Indian Silicon Valley Startups</v>
      </c>
      <c r="O4467" t="str">
        <f t="shared" si="626"/>
        <v>None</v>
      </c>
      <c r="P4467" t="s">
        <v>67</v>
      </c>
      <c r="Q4467" s="2">
        <f t="shared" si="627"/>
        <v>15</v>
      </c>
      <c r="R4467" s="1" t="str">
        <f t="shared" si="628"/>
        <v>Established</v>
      </c>
      <c r="S4467" s="1"/>
      <c r="T4467" t="s">
        <v>1183</v>
      </c>
      <c r="U4467" t="s">
        <v>36</v>
      </c>
      <c r="V4467">
        <f t="shared" si="629"/>
        <v>0</v>
      </c>
    </row>
    <row r="4468" spans="1:22" x14ac:dyDescent="0.35">
      <c r="A4468">
        <v>4466</v>
      </c>
      <c r="B4468" t="s">
        <v>3610</v>
      </c>
      <c r="C4468" t="str">
        <f t="shared" si="621"/>
        <v>Don’t Buy</v>
      </c>
      <c r="D4468" t="str">
        <f t="shared" si="622"/>
        <v>Long Name</v>
      </c>
      <c r="E4468">
        <v>4.2</v>
      </c>
      <c r="F4468">
        <f>IF(Q4468&lt;10,E4468+0.1,E4468)</f>
        <v>4.2</v>
      </c>
      <c r="G4468">
        <f>MIN(IF(Q4468&lt;10,E4468+0.5,E4468),5)</f>
        <v>4.2</v>
      </c>
      <c r="H4468" t="str">
        <f t="shared" si="623"/>
        <v>Average Place to Work</v>
      </c>
      <c r="I4468">
        <v>117</v>
      </c>
      <c r="J4468" t="b">
        <f t="shared" si="624"/>
        <v>0</v>
      </c>
      <c r="K4468" t="b">
        <f>OR(E4468&gt;3.5,Q4468&lt;10)</f>
        <v>1</v>
      </c>
      <c r="L4468" t="s">
        <v>19</v>
      </c>
      <c r="M4468" t="s">
        <v>7657</v>
      </c>
      <c r="N4468" t="str">
        <f t="shared" si="625"/>
        <v>None</v>
      </c>
      <c r="O4468" t="str">
        <f t="shared" si="626"/>
        <v>None</v>
      </c>
      <c r="P4468" t="s">
        <v>666</v>
      </c>
      <c r="Q4468" s="2">
        <f t="shared" si="627"/>
        <v>48</v>
      </c>
      <c r="R4468" s="1" t="str">
        <f t="shared" si="628"/>
        <v>Established</v>
      </c>
      <c r="S4468" s="1"/>
      <c r="T4468" t="s">
        <v>1183</v>
      </c>
      <c r="U4468" t="s">
        <v>92</v>
      </c>
      <c r="V4468">
        <f t="shared" si="629"/>
        <v>0</v>
      </c>
    </row>
    <row r="4469" spans="1:22" x14ac:dyDescent="0.35">
      <c r="A4469">
        <v>4467</v>
      </c>
      <c r="B4469" t="s">
        <v>7658</v>
      </c>
      <c r="C4469" t="str">
        <f t="shared" si="621"/>
        <v>Don’t Buy</v>
      </c>
      <c r="D4469" t="str">
        <f t="shared" si="622"/>
        <v>Long Name</v>
      </c>
      <c r="E4469">
        <v>3.1</v>
      </c>
      <c r="F4469">
        <f>IF(Q4469&lt;10,E4469+0.1,E4469)</f>
        <v>3.1</v>
      </c>
      <c r="G4469">
        <f>MIN(IF(Q4469&lt;10,E4469+0.5,E4469),5)</f>
        <v>3.1</v>
      </c>
      <c r="H4469" t="str">
        <f t="shared" si="623"/>
        <v>Average Place to Work</v>
      </c>
      <c r="I4469">
        <v>117</v>
      </c>
      <c r="J4469" t="b">
        <f t="shared" si="624"/>
        <v>0</v>
      </c>
      <c r="K4469" t="b">
        <f>OR(E4469&gt;3.5,Q4469&lt;10)</f>
        <v>0</v>
      </c>
      <c r="L4469" t="s">
        <v>19</v>
      </c>
      <c r="M4469" t="s">
        <v>3181</v>
      </c>
      <c r="N4469" t="str">
        <f t="shared" si="625"/>
        <v>None</v>
      </c>
      <c r="O4469" t="str">
        <f t="shared" si="626"/>
        <v>None</v>
      </c>
      <c r="P4469" t="s">
        <v>32</v>
      </c>
      <c r="Q4469" s="2">
        <f t="shared" si="627"/>
        <v>41</v>
      </c>
      <c r="R4469" s="1" t="str">
        <f t="shared" si="628"/>
        <v>Established</v>
      </c>
      <c r="S4469" s="1"/>
      <c r="T4469" t="s">
        <v>1146</v>
      </c>
      <c r="U4469" t="s">
        <v>41</v>
      </c>
      <c r="V4469">
        <f t="shared" si="629"/>
        <v>0</v>
      </c>
    </row>
    <row r="4470" spans="1:22" x14ac:dyDescent="0.35">
      <c r="A4470">
        <v>4468</v>
      </c>
      <c r="B4470" t="s">
        <v>7659</v>
      </c>
      <c r="C4470" t="str">
        <f t="shared" si="621"/>
        <v>Don’t Buy</v>
      </c>
      <c r="D4470" t="str">
        <f t="shared" si="622"/>
        <v>Long Name</v>
      </c>
      <c r="E4470">
        <v>3.5</v>
      </c>
      <c r="F4470">
        <f>IF(Q4470&lt;10,E4470+0.1,E4470)</f>
        <v>3.5</v>
      </c>
      <c r="G4470">
        <f>MIN(IF(Q4470&lt;10,E4470+0.5,E4470),5)</f>
        <v>3.5</v>
      </c>
      <c r="H4470" t="str">
        <f t="shared" si="623"/>
        <v>Average Place to Work</v>
      </c>
      <c r="I4470">
        <v>117</v>
      </c>
      <c r="J4470" t="b">
        <f t="shared" si="624"/>
        <v>0</v>
      </c>
      <c r="K4470" t="b">
        <f>OR(E4470&gt;3.5,Q4470&lt;10)</f>
        <v>0</v>
      </c>
      <c r="L4470" t="s">
        <v>19</v>
      </c>
      <c r="M4470" t="s">
        <v>2570</v>
      </c>
      <c r="N4470" t="str">
        <f t="shared" si="625"/>
        <v>None</v>
      </c>
      <c r="O4470" t="str">
        <f t="shared" si="626"/>
        <v>Bombay Finances</v>
      </c>
      <c r="P4470" t="s">
        <v>99</v>
      </c>
      <c r="Q4470" s="2">
        <f t="shared" si="627"/>
        <v>26</v>
      </c>
      <c r="R4470" s="1" t="str">
        <f t="shared" si="628"/>
        <v>Established</v>
      </c>
      <c r="S4470" s="1"/>
      <c r="T4470" t="s">
        <v>598</v>
      </c>
      <c r="U4470" t="s">
        <v>24</v>
      </c>
      <c r="V4470">
        <f t="shared" si="629"/>
        <v>500000</v>
      </c>
    </row>
    <row r="4471" spans="1:22" x14ac:dyDescent="0.35">
      <c r="A4471">
        <v>4469</v>
      </c>
      <c r="B4471" t="s">
        <v>7660</v>
      </c>
      <c r="C4471" t="str">
        <f t="shared" si="621"/>
        <v>Don’t Buy</v>
      </c>
      <c r="D4471" t="str">
        <f t="shared" si="622"/>
        <v>Long Name</v>
      </c>
      <c r="E4471">
        <v>4.2</v>
      </c>
      <c r="F4471">
        <f>IF(Q4471&lt;10,E4471+0.1,E4471)</f>
        <v>4.2</v>
      </c>
      <c r="G4471">
        <f>MIN(IF(Q4471&lt;10,E4471+0.5,E4471),5)</f>
        <v>4.2</v>
      </c>
      <c r="H4471" t="str">
        <f t="shared" si="623"/>
        <v>Average Place to Work</v>
      </c>
      <c r="I4471">
        <v>117</v>
      </c>
      <c r="J4471" t="b">
        <f t="shared" si="624"/>
        <v>0</v>
      </c>
      <c r="K4471" t="b">
        <f>OR(E4471&gt;3.5,Q4471&lt;10)</f>
        <v>1</v>
      </c>
      <c r="L4471" t="s">
        <v>19</v>
      </c>
      <c r="M4471" t="s">
        <v>2714</v>
      </c>
      <c r="N4471" t="str">
        <f t="shared" si="625"/>
        <v>Indian Silicon Valley Startups</v>
      </c>
      <c r="O4471" t="str">
        <f t="shared" si="626"/>
        <v>None</v>
      </c>
      <c r="P4471" t="s">
        <v>328</v>
      </c>
      <c r="Q4471" s="2">
        <f t="shared" si="627"/>
        <v>42</v>
      </c>
      <c r="R4471" s="1" t="str">
        <f t="shared" si="628"/>
        <v>Established</v>
      </c>
      <c r="S4471" s="1"/>
      <c r="T4471" t="s">
        <v>598</v>
      </c>
      <c r="U4471" t="s">
        <v>192</v>
      </c>
      <c r="V4471">
        <f t="shared" si="629"/>
        <v>0</v>
      </c>
    </row>
    <row r="4472" spans="1:22" x14ac:dyDescent="0.35">
      <c r="A4472">
        <v>4470</v>
      </c>
      <c r="B4472" t="s">
        <v>7661</v>
      </c>
      <c r="C4472" t="str">
        <f t="shared" si="621"/>
        <v>Buy</v>
      </c>
      <c r="D4472" t="str">
        <f t="shared" si="622"/>
        <v>Long Name</v>
      </c>
      <c r="E4472">
        <v>3.8</v>
      </c>
      <c r="F4472">
        <f>IF(Q4472&lt;10,E4472+0.1,E4472)</f>
        <v>3.8</v>
      </c>
      <c r="G4472">
        <f>MIN(IF(Q4472&lt;10,E4472+0.5,E4472),5)</f>
        <v>3.8</v>
      </c>
      <c r="H4472" t="str">
        <f t="shared" si="623"/>
        <v>Average Place to Work</v>
      </c>
      <c r="I4472">
        <v>117</v>
      </c>
      <c r="J4472" t="b">
        <f t="shared" si="624"/>
        <v>0</v>
      </c>
      <c r="K4472" t="b">
        <f>OR(E4472&gt;3.5,Q4472&lt;10)</f>
        <v>1</v>
      </c>
      <c r="L4472" t="s">
        <v>9</v>
      </c>
      <c r="M4472" t="s">
        <v>7662</v>
      </c>
      <c r="N4472" t="str">
        <f t="shared" si="625"/>
        <v>None</v>
      </c>
      <c r="O4472" t="str">
        <f t="shared" si="626"/>
        <v>None</v>
      </c>
      <c r="P4472" t="s">
        <v>1255</v>
      </c>
      <c r="Q4472" s="2">
        <f t="shared" si="627"/>
        <v>69</v>
      </c>
      <c r="R4472" s="1" t="str">
        <f t="shared" si="628"/>
        <v>Established</v>
      </c>
      <c r="S4472" s="1"/>
      <c r="T4472" t="s">
        <v>399</v>
      </c>
      <c r="U4472" t="s">
        <v>2499</v>
      </c>
      <c r="V4472">
        <f t="shared" si="629"/>
        <v>0</v>
      </c>
    </row>
    <row r="4473" spans="1:22" x14ac:dyDescent="0.35">
      <c r="A4473">
        <v>4471</v>
      </c>
      <c r="B4473" t="s">
        <v>7663</v>
      </c>
      <c r="C4473" t="str">
        <f t="shared" si="621"/>
        <v>Don’t Buy</v>
      </c>
      <c r="D4473" t="str">
        <f t="shared" si="622"/>
        <v>Short Name</v>
      </c>
      <c r="E4473">
        <v>4.4000000000000004</v>
      </c>
      <c r="F4473">
        <f>IF(Q4473&lt;10,E4473+0.1,E4473)</f>
        <v>4.4000000000000004</v>
      </c>
      <c r="G4473">
        <f>MIN(IF(Q4473&lt;10,E4473+0.5,E4473),5)</f>
        <v>4.4000000000000004</v>
      </c>
      <c r="H4473" t="str">
        <f t="shared" si="623"/>
        <v>Average Place to Work</v>
      </c>
      <c r="I4473">
        <v>117</v>
      </c>
      <c r="J4473" t="b">
        <f t="shared" si="624"/>
        <v>0</v>
      </c>
      <c r="K4473" t="b">
        <f>OR(E4473&gt;3.5,Q4473&lt;10)</f>
        <v>1</v>
      </c>
      <c r="L4473" t="s">
        <v>19</v>
      </c>
      <c r="M4473" t="s">
        <v>2843</v>
      </c>
      <c r="N4473" t="str">
        <f t="shared" si="625"/>
        <v>Indian Silicon Valley Startups</v>
      </c>
      <c r="O4473" t="str">
        <f t="shared" si="626"/>
        <v>None</v>
      </c>
      <c r="P4473" t="s">
        <v>86</v>
      </c>
      <c r="Q4473" s="2">
        <f t="shared" si="627"/>
        <v>27</v>
      </c>
      <c r="R4473" s="1" t="str">
        <f t="shared" si="628"/>
        <v>Established</v>
      </c>
      <c r="S4473" s="1"/>
      <c r="T4473" t="s">
        <v>598</v>
      </c>
      <c r="U4473" t="s">
        <v>297</v>
      </c>
      <c r="V4473">
        <f t="shared" si="629"/>
        <v>0</v>
      </c>
    </row>
    <row r="4474" spans="1:22" x14ac:dyDescent="0.35">
      <c r="A4474">
        <v>4472</v>
      </c>
      <c r="B4474" t="s">
        <v>7664</v>
      </c>
      <c r="C4474" t="str">
        <f t="shared" si="621"/>
        <v>Don’t Buy</v>
      </c>
      <c r="D4474" t="str">
        <f t="shared" si="622"/>
        <v>Short Name</v>
      </c>
      <c r="E4474">
        <v>3.6</v>
      </c>
      <c r="F4474">
        <f>IF(Q4474&lt;10,E4474+0.1,E4474)</f>
        <v>3.6</v>
      </c>
      <c r="G4474">
        <f>MIN(IF(Q4474&lt;10,E4474+0.5,E4474),5)</f>
        <v>3.6</v>
      </c>
      <c r="H4474" t="str">
        <f t="shared" si="623"/>
        <v>Average Place to Work</v>
      </c>
      <c r="I4474">
        <v>117</v>
      </c>
      <c r="J4474" t="b">
        <f t="shared" si="624"/>
        <v>0</v>
      </c>
      <c r="K4474" t="b">
        <f>OR(E4474&gt;3.5,Q4474&lt;10)</f>
        <v>1</v>
      </c>
      <c r="L4474" t="s">
        <v>19</v>
      </c>
      <c r="M4474" t="s">
        <v>7665</v>
      </c>
      <c r="N4474" t="str">
        <f t="shared" si="625"/>
        <v>None</v>
      </c>
      <c r="O4474" t="str">
        <f t="shared" si="626"/>
        <v>None</v>
      </c>
      <c r="P4474" t="s">
        <v>522</v>
      </c>
      <c r="Q4474" s="2">
        <f t="shared" si="627"/>
        <v>30</v>
      </c>
      <c r="R4474" s="1" t="str">
        <f t="shared" si="628"/>
        <v>Established</v>
      </c>
      <c r="S4474" s="1"/>
      <c r="T4474" t="s">
        <v>606</v>
      </c>
      <c r="U4474" t="s">
        <v>24</v>
      </c>
      <c r="V4474">
        <f t="shared" si="629"/>
        <v>500000</v>
      </c>
    </row>
    <row r="4475" spans="1:22" x14ac:dyDescent="0.35">
      <c r="A4475">
        <v>4473</v>
      </c>
      <c r="B4475" t="s">
        <v>7666</v>
      </c>
      <c r="C4475" t="str">
        <f t="shared" si="621"/>
        <v>Don’t Buy</v>
      </c>
      <c r="D4475" t="str">
        <f t="shared" si="622"/>
        <v>Short Name</v>
      </c>
      <c r="E4475">
        <v>3.5</v>
      </c>
      <c r="F4475">
        <f>IF(Q4475&lt;10,E4475+0.1,E4475)</f>
        <v>3.5</v>
      </c>
      <c r="G4475">
        <f>MIN(IF(Q4475&lt;10,E4475+0.5,E4475),5)</f>
        <v>3.5</v>
      </c>
      <c r="H4475" t="str">
        <f t="shared" si="623"/>
        <v>Average Place to Work</v>
      </c>
      <c r="I4475">
        <v>117</v>
      </c>
      <c r="J4475" t="b">
        <f t="shared" si="624"/>
        <v>0</v>
      </c>
      <c r="K4475" t="b">
        <f>OR(E4475&gt;3.5,Q4475&lt;10)</f>
        <v>0</v>
      </c>
      <c r="L4475" t="s">
        <v>19</v>
      </c>
      <c r="M4475" t="s">
        <v>7667</v>
      </c>
      <c r="N4475" t="str">
        <f t="shared" si="625"/>
        <v>None</v>
      </c>
      <c r="O4475" t="str">
        <f t="shared" si="626"/>
        <v>None</v>
      </c>
      <c r="P4475" t="s">
        <v>76</v>
      </c>
      <c r="Q4475" s="2">
        <f t="shared" si="627"/>
        <v>44</v>
      </c>
      <c r="R4475" s="1" t="str">
        <f t="shared" si="628"/>
        <v>Established</v>
      </c>
      <c r="S4475" s="1"/>
      <c r="T4475" t="s">
        <v>598</v>
      </c>
      <c r="U4475" t="s">
        <v>352</v>
      </c>
      <c r="V4475">
        <f t="shared" si="629"/>
        <v>0</v>
      </c>
    </row>
    <row r="4476" spans="1:22" x14ac:dyDescent="0.35">
      <c r="A4476">
        <v>4474</v>
      </c>
      <c r="B4476" t="s">
        <v>7668</v>
      </c>
      <c r="C4476" t="str">
        <f t="shared" si="621"/>
        <v>Don’t Buy</v>
      </c>
      <c r="D4476" t="str">
        <f t="shared" si="622"/>
        <v>Long Name</v>
      </c>
      <c r="E4476">
        <v>4</v>
      </c>
      <c r="F4476">
        <f>IF(Q4476&lt;10,E4476+0.1,E4476)</f>
        <v>4</v>
      </c>
      <c r="G4476">
        <f>MIN(IF(Q4476&lt;10,E4476+0.5,E4476),5)</f>
        <v>4</v>
      </c>
      <c r="H4476" t="str">
        <f t="shared" si="623"/>
        <v>Average Place to Work</v>
      </c>
      <c r="I4476">
        <v>117</v>
      </c>
      <c r="J4476" t="b">
        <f t="shared" si="624"/>
        <v>0</v>
      </c>
      <c r="K4476" t="b">
        <f>OR(E4476&gt;3.5,Q4476&lt;10)</f>
        <v>1</v>
      </c>
      <c r="L4476" t="s">
        <v>19</v>
      </c>
      <c r="M4476" t="s">
        <v>7669</v>
      </c>
      <c r="N4476" t="str">
        <f t="shared" si="625"/>
        <v>None</v>
      </c>
      <c r="O4476" t="str">
        <f t="shared" si="626"/>
        <v>None</v>
      </c>
      <c r="P4476" t="s">
        <v>143</v>
      </c>
      <c r="Q4476" s="2">
        <f t="shared" si="627"/>
        <v>24</v>
      </c>
      <c r="R4476" s="1" t="str">
        <f t="shared" si="628"/>
        <v>Established</v>
      </c>
      <c r="S4476" s="1"/>
      <c r="T4476" t="s">
        <v>606</v>
      </c>
      <c r="U4476" t="s">
        <v>160</v>
      </c>
      <c r="V4476">
        <f t="shared" si="629"/>
        <v>0</v>
      </c>
    </row>
    <row r="4477" spans="1:22" x14ac:dyDescent="0.35">
      <c r="A4477">
        <v>4475</v>
      </c>
      <c r="B4477" t="s">
        <v>7670</v>
      </c>
      <c r="C4477" t="str">
        <f t="shared" si="621"/>
        <v>Don’t Buy</v>
      </c>
      <c r="D4477" t="str">
        <f t="shared" si="622"/>
        <v>Long Name</v>
      </c>
      <c r="E4477">
        <v>4.2</v>
      </c>
      <c r="F4477">
        <f>IF(Q4477&lt;10,E4477+0.1,E4477)</f>
        <v>4.2</v>
      </c>
      <c r="G4477">
        <f>MIN(IF(Q4477&lt;10,E4477+0.5,E4477),5)</f>
        <v>4.2</v>
      </c>
      <c r="H4477" t="str">
        <f t="shared" si="623"/>
        <v>Average Place to Work</v>
      </c>
      <c r="I4477">
        <v>117</v>
      </c>
      <c r="J4477" t="b">
        <f t="shared" si="624"/>
        <v>0</v>
      </c>
      <c r="K4477" t="b">
        <f>OR(E4477&gt;3.5,Q4477&lt;10)</f>
        <v>1</v>
      </c>
      <c r="L4477" t="s">
        <v>19</v>
      </c>
      <c r="M4477" t="s">
        <v>4513</v>
      </c>
      <c r="N4477" t="str">
        <f t="shared" si="625"/>
        <v>None</v>
      </c>
      <c r="O4477" t="str">
        <f t="shared" si="626"/>
        <v>None</v>
      </c>
      <c r="P4477" t="s">
        <v>67</v>
      </c>
      <c r="Q4477" s="2">
        <f t="shared" si="627"/>
        <v>15</v>
      </c>
      <c r="R4477" s="1" t="str">
        <f t="shared" si="628"/>
        <v>Established</v>
      </c>
      <c r="S4477" s="1"/>
      <c r="T4477" t="s">
        <v>606</v>
      </c>
      <c r="U4477" t="s">
        <v>255</v>
      </c>
      <c r="V4477">
        <f t="shared" si="629"/>
        <v>0</v>
      </c>
    </row>
    <row r="4478" spans="1:22" x14ac:dyDescent="0.35">
      <c r="A4478">
        <v>4476</v>
      </c>
      <c r="B4478" t="s">
        <v>7671</v>
      </c>
      <c r="C4478" t="str">
        <f t="shared" si="621"/>
        <v>Don’t Buy</v>
      </c>
      <c r="D4478" t="str">
        <f t="shared" si="622"/>
        <v>Long Name</v>
      </c>
      <c r="E4478">
        <v>3.6</v>
      </c>
      <c r="F4478">
        <f>IF(Q4478&lt;10,E4478+0.1,E4478)</f>
        <v>3.6</v>
      </c>
      <c r="G4478">
        <f>MIN(IF(Q4478&lt;10,E4478+0.5,E4478),5)</f>
        <v>3.6</v>
      </c>
      <c r="H4478" t="str">
        <f t="shared" si="623"/>
        <v>Average Place to Work</v>
      </c>
      <c r="I4478">
        <v>117</v>
      </c>
      <c r="J4478" t="b">
        <f t="shared" si="624"/>
        <v>0</v>
      </c>
      <c r="K4478" t="b">
        <f>OR(E4478&gt;3.5,Q4478&lt;10)</f>
        <v>1</v>
      </c>
      <c r="L4478" t="s">
        <v>19</v>
      </c>
      <c r="M4478" t="s">
        <v>3453</v>
      </c>
      <c r="N4478" t="str">
        <f t="shared" si="625"/>
        <v>None</v>
      </c>
      <c r="O4478" t="str">
        <f t="shared" si="626"/>
        <v>None</v>
      </c>
      <c r="P4478" t="s">
        <v>79</v>
      </c>
      <c r="Q4478" s="2">
        <f t="shared" si="627"/>
        <v>19</v>
      </c>
      <c r="R4478" s="1" t="str">
        <f t="shared" si="628"/>
        <v>Established</v>
      </c>
      <c r="S4478" s="1"/>
      <c r="T4478" t="s">
        <v>598</v>
      </c>
      <c r="U4478" t="s">
        <v>144</v>
      </c>
      <c r="V4478">
        <f t="shared" si="629"/>
        <v>0</v>
      </c>
    </row>
    <row r="4479" spans="1:22" x14ac:dyDescent="0.35">
      <c r="A4479">
        <v>4477</v>
      </c>
      <c r="B4479" t="s">
        <v>7672</v>
      </c>
      <c r="C4479" t="str">
        <f t="shared" si="621"/>
        <v>Don’t Buy</v>
      </c>
      <c r="D4479" t="str">
        <f t="shared" si="622"/>
        <v>Long Name</v>
      </c>
      <c r="E4479">
        <v>4.8</v>
      </c>
      <c r="F4479">
        <f>IF(Q4479&lt;10,E4479+0.1,E4479)</f>
        <v>4.8</v>
      </c>
      <c r="G4479">
        <f>MIN(IF(Q4479&lt;10,E4479+0.5,E4479),5)</f>
        <v>4.8</v>
      </c>
      <c r="H4479" t="str">
        <f t="shared" si="623"/>
        <v>Great Place to Work</v>
      </c>
      <c r="I4479">
        <v>117</v>
      </c>
      <c r="J4479" t="b">
        <f t="shared" si="624"/>
        <v>0</v>
      </c>
      <c r="K4479" t="b">
        <f>OR(E4479&gt;3.5,Q4479&lt;10)</f>
        <v>1</v>
      </c>
      <c r="L4479" t="s">
        <v>19</v>
      </c>
      <c r="M4479" t="s">
        <v>5672</v>
      </c>
      <c r="N4479" t="str">
        <f t="shared" si="625"/>
        <v>Indian Silicon Valley Startups</v>
      </c>
      <c r="O4479" t="str">
        <f t="shared" si="626"/>
        <v>None</v>
      </c>
      <c r="P4479" t="s">
        <v>67</v>
      </c>
      <c r="Q4479" s="2">
        <f t="shared" si="627"/>
        <v>15</v>
      </c>
      <c r="R4479" s="1" t="str">
        <f t="shared" si="628"/>
        <v>Established</v>
      </c>
      <c r="S4479" s="1"/>
      <c r="T4479" t="s">
        <v>1183</v>
      </c>
      <c r="U4479" t="s">
        <v>3438</v>
      </c>
      <c r="V4479">
        <f t="shared" si="629"/>
        <v>0</v>
      </c>
    </row>
    <row r="4480" spans="1:22" x14ac:dyDescent="0.35">
      <c r="A4480">
        <v>4478</v>
      </c>
      <c r="B4480" t="s">
        <v>7673</v>
      </c>
      <c r="C4480" t="str">
        <f t="shared" si="621"/>
        <v>Don’t Buy</v>
      </c>
      <c r="D4480" t="str">
        <f t="shared" si="622"/>
        <v>Long Name</v>
      </c>
      <c r="E4480">
        <v>3.8</v>
      </c>
      <c r="F4480">
        <f>IF(Q4480&lt;10,E4480+0.1,E4480)</f>
        <v>3.8</v>
      </c>
      <c r="G4480">
        <f>MIN(IF(Q4480&lt;10,E4480+0.5,E4480),5)</f>
        <v>3.8</v>
      </c>
      <c r="H4480" t="str">
        <f t="shared" si="623"/>
        <v>Average Place to Work</v>
      </c>
      <c r="I4480">
        <v>117</v>
      </c>
      <c r="J4480" t="b">
        <f t="shared" si="624"/>
        <v>0</v>
      </c>
      <c r="K4480" t="b">
        <f>OR(E4480&gt;3.5,Q4480&lt;10)</f>
        <v>1</v>
      </c>
      <c r="L4480" t="s">
        <v>19</v>
      </c>
      <c r="M4480" t="s">
        <v>1324</v>
      </c>
      <c r="N4480" t="str">
        <f t="shared" si="625"/>
        <v>None</v>
      </c>
      <c r="O4480" t="str">
        <f t="shared" si="626"/>
        <v>None</v>
      </c>
      <c r="P4480" t="s">
        <v>328</v>
      </c>
      <c r="Q4480" s="2">
        <f t="shared" si="627"/>
        <v>42</v>
      </c>
      <c r="R4480" s="1" t="str">
        <f t="shared" si="628"/>
        <v>Established</v>
      </c>
      <c r="S4480" s="1"/>
      <c r="T4480" t="s">
        <v>115</v>
      </c>
      <c r="U4480" t="s">
        <v>214</v>
      </c>
      <c r="V4480">
        <f t="shared" si="629"/>
        <v>0</v>
      </c>
    </row>
    <row r="4481" spans="1:22" x14ac:dyDescent="0.35">
      <c r="A4481">
        <v>4479</v>
      </c>
      <c r="B4481" t="s">
        <v>7674</v>
      </c>
      <c r="C4481" t="str">
        <f t="shared" si="621"/>
        <v>Don’t Buy</v>
      </c>
      <c r="D4481" t="str">
        <f t="shared" si="622"/>
        <v>Long Name</v>
      </c>
      <c r="E4481">
        <v>3.4</v>
      </c>
      <c r="F4481">
        <f>IF(Q4481&lt;10,E4481+0.1,E4481)</f>
        <v>3.4</v>
      </c>
      <c r="G4481">
        <f>MIN(IF(Q4481&lt;10,E4481+0.5,E4481),5)</f>
        <v>3.4</v>
      </c>
      <c r="H4481" t="str">
        <f t="shared" si="623"/>
        <v>Average Place to Work</v>
      </c>
      <c r="I4481">
        <v>117</v>
      </c>
      <c r="J4481" t="b">
        <f t="shared" si="624"/>
        <v>0</v>
      </c>
      <c r="K4481" t="b">
        <f>OR(E4481&gt;3.5,Q4481&lt;10)</f>
        <v>0</v>
      </c>
      <c r="L4481" t="s">
        <v>9</v>
      </c>
      <c r="M4481" t="s">
        <v>1976</v>
      </c>
      <c r="N4481" t="str">
        <f t="shared" si="625"/>
        <v>None</v>
      </c>
      <c r="O4481" t="str">
        <f t="shared" si="626"/>
        <v>Bombay Finances</v>
      </c>
      <c r="P4481" t="s">
        <v>99</v>
      </c>
      <c r="Q4481" s="2">
        <f t="shared" si="627"/>
        <v>26</v>
      </c>
      <c r="R4481" s="1" t="str">
        <f t="shared" si="628"/>
        <v>Established</v>
      </c>
      <c r="S4481" s="1"/>
      <c r="T4481" t="s">
        <v>606</v>
      </c>
      <c r="U4481" t="s">
        <v>24</v>
      </c>
      <c r="V4481">
        <f t="shared" si="629"/>
        <v>500000</v>
      </c>
    </row>
    <row r="4482" spans="1:22" x14ac:dyDescent="0.35">
      <c r="A4482">
        <v>4480</v>
      </c>
      <c r="B4482" t="s">
        <v>7675</v>
      </c>
      <c r="C4482" t="str">
        <f t="shared" si="621"/>
        <v>Buy</v>
      </c>
      <c r="D4482" t="str">
        <f t="shared" si="622"/>
        <v>Long Name</v>
      </c>
      <c r="E4482">
        <v>4.2</v>
      </c>
      <c r="F4482">
        <f>IF(Q4482&lt;10,E4482+0.1,E4482)</f>
        <v>4.2</v>
      </c>
      <c r="G4482">
        <f>MIN(IF(Q4482&lt;10,E4482+0.5,E4482),5)</f>
        <v>4.2</v>
      </c>
      <c r="H4482" t="str">
        <f t="shared" si="623"/>
        <v>Average Place to Work</v>
      </c>
      <c r="I4482">
        <v>117</v>
      </c>
      <c r="J4482" t="b">
        <f t="shared" si="624"/>
        <v>0</v>
      </c>
      <c r="K4482" t="b">
        <f>OR(E4482&gt;3.5,Q4482&lt;10)</f>
        <v>1</v>
      </c>
      <c r="L4482" t="s">
        <v>19</v>
      </c>
      <c r="M4482" t="s">
        <v>5767</v>
      </c>
      <c r="N4482" t="str">
        <f t="shared" si="625"/>
        <v>None</v>
      </c>
      <c r="O4482" t="str">
        <f t="shared" si="626"/>
        <v>None</v>
      </c>
      <c r="P4482" t="s">
        <v>156</v>
      </c>
      <c r="Q4482" s="2">
        <f t="shared" si="627"/>
        <v>18</v>
      </c>
      <c r="R4482" s="1" t="str">
        <f t="shared" si="628"/>
        <v>Established</v>
      </c>
      <c r="S4482" s="1"/>
      <c r="T4482" t="s">
        <v>1183</v>
      </c>
      <c r="U4482" t="s">
        <v>255</v>
      </c>
      <c r="V4482">
        <f t="shared" si="629"/>
        <v>0</v>
      </c>
    </row>
    <row r="4483" spans="1:22" x14ac:dyDescent="0.35">
      <c r="A4483">
        <v>4481</v>
      </c>
      <c r="B4483" t="s">
        <v>7676</v>
      </c>
      <c r="C4483" t="str">
        <f t="shared" ref="C4483:C4546" si="630">IF(OR(LEFT(B4483,1)="T",LEFT(B4483,1)="G"),"Buy","Don’t Buy")</f>
        <v>Don’t Buy</v>
      </c>
      <c r="D4483" t="str">
        <f t="shared" ref="D4483:D4546" si="631">IF(LEN(B4483)&gt;=10,"Long Name","Short Name")</f>
        <v>Long Name</v>
      </c>
      <c r="E4483">
        <v>4</v>
      </c>
      <c r="F4483">
        <f>IF(Q4483&lt;10,E4483+0.1,E4483)</f>
        <v>4</v>
      </c>
      <c r="G4483">
        <f>MIN(IF(Q4483&lt;10,E4483+0.5,E4483),5)</f>
        <v>4</v>
      </c>
      <c r="H4483" t="str">
        <f t="shared" ref="H4483:H4546" si="632">IF(E4483&gt;4.5,"Great Place to Work","Average Place to Work")</f>
        <v>Average Place to Work</v>
      </c>
      <c r="I4483">
        <v>117</v>
      </c>
      <c r="J4483" t="b">
        <f t="shared" ref="J4483:J4546" si="633">AND(I4483&gt;10000,E4483&gt;4)</f>
        <v>0</v>
      </c>
      <c r="K4483" t="b">
        <f>OR(E4483&gt;3.5,Q4483&lt;10)</f>
        <v>1</v>
      </c>
      <c r="L4483" t="s">
        <v>9</v>
      </c>
      <c r="M4483" t="s">
        <v>2103</v>
      </c>
      <c r="N4483" t="str">
        <f t="shared" ref="N4483:N4546" si="634">IF(OR(LEFT(M4483,9)="Banglore",LEFT(M4483,9)="Bengaluru",LEFT(M4483,7)="Chennai",Q4483&lt;10,U4483="Internet"),"Indian Silicon Valley Startups","None")</f>
        <v>Indian Silicon Valley Startups</v>
      </c>
      <c r="O4483" t="str">
        <f t="shared" ref="O4483:O4546" si="635">IF(AND(LEFT(M4483,6)="Mumbai",U4483="Financial Services"),"Bombay Finances","None")</f>
        <v>None</v>
      </c>
      <c r="P4483" t="s">
        <v>522</v>
      </c>
      <c r="Q4483" s="2">
        <f t="shared" ref="Q4483:Q4546" si="636">_xlfn.NUMBERVALUE(SUBSTITUTE(TRIM(P4483)," years old",""))</f>
        <v>30</v>
      </c>
      <c r="R4483" s="1" t="str">
        <f t="shared" ref="R4483:R4546" si="637">IF(Q4483&lt;10,"Startup","Established")</f>
        <v>Established</v>
      </c>
      <c r="S4483" s="1"/>
      <c r="T4483" t="s">
        <v>115</v>
      </c>
      <c r="U4483" t="s">
        <v>83</v>
      </c>
      <c r="V4483">
        <f t="shared" ref="V4483:V4546" si="638">IF(AND(OR(U4483=$U$7,U4483=$U$12),E4483&gt;4),1000000,IF(AND(OR(U4483=$U$7,U4483=$U$12),E4483&lt;=4),500000,IF(AND(U4483=$U$18,E4483&gt;4),800000,0)))</f>
        <v>0</v>
      </c>
    </row>
    <row r="4484" spans="1:22" x14ac:dyDescent="0.35">
      <c r="A4484">
        <v>4482</v>
      </c>
      <c r="B4484" t="s">
        <v>7677</v>
      </c>
      <c r="C4484" t="str">
        <f t="shared" si="630"/>
        <v>Don’t Buy</v>
      </c>
      <c r="D4484" t="str">
        <f t="shared" si="631"/>
        <v>Long Name</v>
      </c>
      <c r="E4484">
        <v>3.6</v>
      </c>
      <c r="F4484">
        <f>IF(Q4484&lt;10,E4484+0.1,E4484)</f>
        <v>3.6</v>
      </c>
      <c r="G4484">
        <f>MIN(IF(Q4484&lt;10,E4484+0.5,E4484),5)</f>
        <v>3.6</v>
      </c>
      <c r="H4484" t="str">
        <f t="shared" si="632"/>
        <v>Average Place to Work</v>
      </c>
      <c r="I4484">
        <v>117</v>
      </c>
      <c r="J4484" t="b">
        <f t="shared" si="633"/>
        <v>0</v>
      </c>
      <c r="K4484" t="b">
        <f>OR(E4484&gt;3.5,Q4484&lt;10)</f>
        <v>1</v>
      </c>
      <c r="L4484" t="s">
        <v>19</v>
      </c>
      <c r="M4484" t="s">
        <v>7678</v>
      </c>
      <c r="N4484" t="str">
        <f t="shared" si="634"/>
        <v>None</v>
      </c>
      <c r="O4484" t="str">
        <f t="shared" si="635"/>
        <v>None</v>
      </c>
      <c r="P4484" t="s">
        <v>16</v>
      </c>
      <c r="Q4484" s="2">
        <f t="shared" si="636"/>
        <v>33</v>
      </c>
      <c r="R4484" s="1" t="str">
        <f t="shared" si="637"/>
        <v>Established</v>
      </c>
      <c r="S4484" s="1"/>
      <c r="T4484" t="s">
        <v>598</v>
      </c>
      <c r="U4484" t="s">
        <v>647</v>
      </c>
      <c r="V4484">
        <f t="shared" si="638"/>
        <v>0</v>
      </c>
    </row>
    <row r="4485" spans="1:22" x14ac:dyDescent="0.35">
      <c r="A4485">
        <v>4483</v>
      </c>
      <c r="B4485" t="s">
        <v>7679</v>
      </c>
      <c r="C4485" t="str">
        <f t="shared" si="630"/>
        <v>Don’t Buy</v>
      </c>
      <c r="D4485" t="str">
        <f t="shared" si="631"/>
        <v>Short Name</v>
      </c>
      <c r="E4485">
        <v>3.3</v>
      </c>
      <c r="F4485">
        <f>IF(Q4485&lt;10,E4485+0.1,E4485)</f>
        <v>3.4</v>
      </c>
      <c r="G4485">
        <f>MIN(IF(Q4485&lt;10,E4485+0.5,E4485),5)</f>
        <v>3.8</v>
      </c>
      <c r="H4485" t="str">
        <f t="shared" si="632"/>
        <v>Average Place to Work</v>
      </c>
      <c r="I4485">
        <v>117</v>
      </c>
      <c r="J4485" t="b">
        <f t="shared" si="633"/>
        <v>0</v>
      </c>
      <c r="K4485" t="b">
        <f>OR(E4485&gt;3.5,Q4485&lt;10)</f>
        <v>1</v>
      </c>
      <c r="L4485" t="s">
        <v>19</v>
      </c>
      <c r="M4485" t="s">
        <v>5822</v>
      </c>
      <c r="N4485" t="str">
        <f t="shared" si="634"/>
        <v>Indian Silicon Valley Startups</v>
      </c>
      <c r="O4485" t="str">
        <f t="shared" si="635"/>
        <v>None</v>
      </c>
      <c r="P4485" t="s">
        <v>170</v>
      </c>
      <c r="Q4485" s="2">
        <f t="shared" si="636"/>
        <v>6</v>
      </c>
      <c r="R4485" s="1" t="str">
        <f t="shared" si="637"/>
        <v>Startup</v>
      </c>
      <c r="S4485" s="1"/>
      <c r="T4485" t="s">
        <v>606</v>
      </c>
      <c r="U4485" t="s">
        <v>523</v>
      </c>
      <c r="V4485">
        <f t="shared" si="638"/>
        <v>0</v>
      </c>
    </row>
    <row r="4486" spans="1:22" x14ac:dyDescent="0.35">
      <c r="A4486">
        <v>4484</v>
      </c>
      <c r="B4486" t="s">
        <v>7680</v>
      </c>
      <c r="C4486" t="str">
        <f t="shared" si="630"/>
        <v>Don’t Buy</v>
      </c>
      <c r="D4486" t="str">
        <f t="shared" si="631"/>
        <v>Long Name</v>
      </c>
      <c r="E4486">
        <v>3.7</v>
      </c>
      <c r="F4486">
        <f>IF(Q4486&lt;10,E4486+0.1,E4486)</f>
        <v>3.7</v>
      </c>
      <c r="G4486">
        <f>MIN(IF(Q4486&lt;10,E4486+0.5,E4486),5)</f>
        <v>3.7</v>
      </c>
      <c r="H4486" t="str">
        <f t="shared" si="632"/>
        <v>Average Place to Work</v>
      </c>
      <c r="I4486">
        <v>117</v>
      </c>
      <c r="J4486" t="b">
        <f t="shared" si="633"/>
        <v>0</v>
      </c>
      <c r="K4486" t="b">
        <f>OR(E4486&gt;3.5,Q4486&lt;10)</f>
        <v>1</v>
      </c>
      <c r="L4486" t="s">
        <v>19</v>
      </c>
      <c r="M4486" t="s">
        <v>2891</v>
      </c>
      <c r="N4486" t="str">
        <f t="shared" si="634"/>
        <v>None</v>
      </c>
      <c r="O4486" t="str">
        <f t="shared" si="635"/>
        <v>None</v>
      </c>
      <c r="P4486" t="s">
        <v>118</v>
      </c>
      <c r="Q4486" s="2">
        <f t="shared" si="636"/>
        <v>20</v>
      </c>
      <c r="R4486" s="1" t="str">
        <f t="shared" si="637"/>
        <v>Established</v>
      </c>
      <c r="S4486" s="1"/>
      <c r="T4486" t="s">
        <v>1183</v>
      </c>
      <c r="U4486" t="s">
        <v>530</v>
      </c>
      <c r="V4486">
        <f t="shared" si="638"/>
        <v>0</v>
      </c>
    </row>
    <row r="4487" spans="1:22" x14ac:dyDescent="0.35">
      <c r="A4487">
        <v>4485</v>
      </c>
      <c r="B4487" t="s">
        <v>7681</v>
      </c>
      <c r="C4487" t="str">
        <f t="shared" si="630"/>
        <v>Don’t Buy</v>
      </c>
      <c r="D4487" t="str">
        <f t="shared" si="631"/>
        <v>Long Name</v>
      </c>
      <c r="E4487">
        <v>3.1</v>
      </c>
      <c r="F4487">
        <f>IF(Q4487&lt;10,E4487+0.1,E4487)</f>
        <v>3.1</v>
      </c>
      <c r="G4487">
        <f>MIN(IF(Q4487&lt;10,E4487+0.5,E4487),5)</f>
        <v>3.1</v>
      </c>
      <c r="H4487" t="str">
        <f t="shared" si="632"/>
        <v>Average Place to Work</v>
      </c>
      <c r="I4487">
        <v>117</v>
      </c>
      <c r="J4487" t="b">
        <f t="shared" si="633"/>
        <v>0</v>
      </c>
      <c r="K4487" t="b">
        <f>OR(E4487&gt;3.5,Q4487&lt;10)</f>
        <v>0</v>
      </c>
      <c r="L4487" t="s">
        <v>19</v>
      </c>
      <c r="M4487" t="s">
        <v>1976</v>
      </c>
      <c r="N4487" t="str">
        <f t="shared" si="634"/>
        <v>Indian Silicon Valley Startups</v>
      </c>
      <c r="O4487" t="str">
        <f t="shared" si="635"/>
        <v>None</v>
      </c>
      <c r="P4487" t="s">
        <v>183</v>
      </c>
      <c r="Q4487" s="2">
        <f t="shared" si="636"/>
        <v>10</v>
      </c>
      <c r="R4487" s="1" t="str">
        <f t="shared" si="637"/>
        <v>Established</v>
      </c>
      <c r="S4487" s="1"/>
      <c r="T4487" t="s">
        <v>606</v>
      </c>
      <c r="U4487" t="s">
        <v>36</v>
      </c>
      <c r="V4487">
        <f t="shared" si="638"/>
        <v>0</v>
      </c>
    </row>
    <row r="4488" spans="1:22" x14ac:dyDescent="0.35">
      <c r="A4488">
        <v>4486</v>
      </c>
      <c r="B4488" t="s">
        <v>7682</v>
      </c>
      <c r="C4488" t="str">
        <f t="shared" si="630"/>
        <v>Don’t Buy</v>
      </c>
      <c r="D4488" t="str">
        <f t="shared" si="631"/>
        <v>Long Name</v>
      </c>
      <c r="E4488">
        <v>3.9</v>
      </c>
      <c r="F4488">
        <f>IF(Q4488&lt;10,E4488+0.1,E4488)</f>
        <v>3.9</v>
      </c>
      <c r="G4488">
        <f>MIN(IF(Q4488&lt;10,E4488+0.5,E4488),5)</f>
        <v>3.9</v>
      </c>
      <c r="H4488" t="str">
        <f t="shared" si="632"/>
        <v>Average Place to Work</v>
      </c>
      <c r="I4488">
        <v>117</v>
      </c>
      <c r="J4488" t="b">
        <f t="shared" si="633"/>
        <v>0</v>
      </c>
      <c r="K4488" t="b">
        <f>OR(E4488&gt;3.5,Q4488&lt;10)</f>
        <v>1</v>
      </c>
      <c r="L4488" t="s">
        <v>19</v>
      </c>
      <c r="M4488" t="s">
        <v>7683</v>
      </c>
      <c r="N4488" t="str">
        <f t="shared" si="634"/>
        <v>None</v>
      </c>
      <c r="O4488" t="str">
        <f t="shared" si="635"/>
        <v>None</v>
      </c>
      <c r="P4488" t="s">
        <v>67</v>
      </c>
      <c r="Q4488" s="2">
        <f t="shared" si="636"/>
        <v>15</v>
      </c>
      <c r="R4488" s="1" t="str">
        <f t="shared" si="637"/>
        <v>Established</v>
      </c>
      <c r="S4488" s="1"/>
      <c r="T4488" t="s">
        <v>1146</v>
      </c>
      <c r="U4488" t="s">
        <v>687</v>
      </c>
      <c r="V4488">
        <f t="shared" si="638"/>
        <v>0</v>
      </c>
    </row>
    <row r="4489" spans="1:22" x14ac:dyDescent="0.35">
      <c r="A4489">
        <v>4487</v>
      </c>
      <c r="B4489" t="s">
        <v>7684</v>
      </c>
      <c r="C4489" t="str">
        <f t="shared" si="630"/>
        <v>Don’t Buy</v>
      </c>
      <c r="D4489" t="str">
        <f t="shared" si="631"/>
        <v>Long Name</v>
      </c>
      <c r="E4489">
        <v>4.7</v>
      </c>
      <c r="F4489">
        <f>IF(Q4489&lt;10,E4489+0.1,E4489)</f>
        <v>4.7</v>
      </c>
      <c r="G4489">
        <f>MIN(IF(Q4489&lt;10,E4489+0.5,E4489),5)</f>
        <v>4.7</v>
      </c>
      <c r="H4489" t="str">
        <f t="shared" si="632"/>
        <v>Great Place to Work</v>
      </c>
      <c r="I4489">
        <v>117</v>
      </c>
      <c r="J4489" t="b">
        <f t="shared" si="633"/>
        <v>0</v>
      </c>
      <c r="K4489" t="b">
        <f>OR(E4489&gt;3.5,Q4489&lt;10)</f>
        <v>1</v>
      </c>
      <c r="L4489" t="s">
        <v>19</v>
      </c>
      <c r="M4489" t="s">
        <v>7685</v>
      </c>
      <c r="N4489" t="str">
        <f t="shared" si="634"/>
        <v>None</v>
      </c>
      <c r="O4489" t="str">
        <f t="shared" si="635"/>
        <v>None</v>
      </c>
      <c r="P4489" t="s">
        <v>183</v>
      </c>
      <c r="Q4489" s="2">
        <f t="shared" si="636"/>
        <v>10</v>
      </c>
      <c r="R4489" s="1" t="str">
        <f t="shared" si="637"/>
        <v>Established</v>
      </c>
      <c r="S4489" s="1"/>
      <c r="T4489" t="s">
        <v>1183</v>
      </c>
      <c r="U4489" t="s">
        <v>17</v>
      </c>
      <c r="V4489">
        <f t="shared" si="638"/>
        <v>1000000</v>
      </c>
    </row>
    <row r="4490" spans="1:22" x14ac:dyDescent="0.35">
      <c r="A4490">
        <v>4488</v>
      </c>
      <c r="B4490" t="s">
        <v>7686</v>
      </c>
      <c r="C4490" t="str">
        <f t="shared" si="630"/>
        <v>Don’t Buy</v>
      </c>
      <c r="D4490" t="str">
        <f t="shared" si="631"/>
        <v>Long Name</v>
      </c>
      <c r="E4490">
        <v>4.4000000000000004</v>
      </c>
      <c r="F4490">
        <f>IF(Q4490&lt;10,E4490+0.1,E4490)</f>
        <v>4.5</v>
      </c>
      <c r="G4490">
        <f>MIN(IF(Q4490&lt;10,E4490+0.5,E4490),5)</f>
        <v>4.9000000000000004</v>
      </c>
      <c r="H4490" t="str">
        <f t="shared" si="632"/>
        <v>Average Place to Work</v>
      </c>
      <c r="I4490">
        <v>117</v>
      </c>
      <c r="J4490" t="b">
        <f t="shared" si="633"/>
        <v>0</v>
      </c>
      <c r="K4490" t="b">
        <f>OR(E4490&gt;3.5,Q4490&lt;10)</f>
        <v>1</v>
      </c>
      <c r="M4490" t="s">
        <v>6258</v>
      </c>
      <c r="N4490" t="str">
        <f t="shared" si="634"/>
        <v>Indian Silicon Valley Startups</v>
      </c>
      <c r="O4490" t="str">
        <f t="shared" si="635"/>
        <v>None</v>
      </c>
      <c r="Q4490" s="2">
        <f t="shared" si="636"/>
        <v>0</v>
      </c>
      <c r="R4490" s="1" t="str">
        <f t="shared" si="637"/>
        <v>Startup</v>
      </c>
      <c r="S4490" s="1"/>
      <c r="T4490" t="s">
        <v>115</v>
      </c>
      <c r="U4490" t="s">
        <v>1913</v>
      </c>
      <c r="V4490">
        <f t="shared" si="638"/>
        <v>0</v>
      </c>
    </row>
    <row r="4491" spans="1:22" x14ac:dyDescent="0.35">
      <c r="A4491">
        <v>4489</v>
      </c>
      <c r="B4491" t="s">
        <v>7687</v>
      </c>
      <c r="C4491" t="str">
        <f t="shared" si="630"/>
        <v>Don’t Buy</v>
      </c>
      <c r="D4491" t="str">
        <f t="shared" si="631"/>
        <v>Long Name</v>
      </c>
      <c r="E4491">
        <v>4.0999999999999996</v>
      </c>
      <c r="F4491">
        <f>IF(Q4491&lt;10,E4491+0.1,E4491)</f>
        <v>4.1999999999999993</v>
      </c>
      <c r="G4491">
        <f>MIN(IF(Q4491&lt;10,E4491+0.5,E4491),5)</f>
        <v>4.5999999999999996</v>
      </c>
      <c r="H4491" t="str">
        <f t="shared" si="632"/>
        <v>Average Place to Work</v>
      </c>
      <c r="I4491">
        <v>117</v>
      </c>
      <c r="J4491" t="b">
        <f t="shared" si="633"/>
        <v>0</v>
      </c>
      <c r="K4491" t="b">
        <f>OR(E4491&gt;3.5,Q4491&lt;10)</f>
        <v>1</v>
      </c>
      <c r="L4491" t="s">
        <v>2858</v>
      </c>
      <c r="M4491" t="s">
        <v>7688</v>
      </c>
      <c r="N4491" t="str">
        <f t="shared" si="634"/>
        <v>Indian Silicon Valley Startups</v>
      </c>
      <c r="O4491" t="str">
        <f t="shared" si="635"/>
        <v>None</v>
      </c>
      <c r="P4491" t="s">
        <v>170</v>
      </c>
      <c r="Q4491" s="2">
        <f t="shared" si="636"/>
        <v>6</v>
      </c>
      <c r="R4491" s="1" t="str">
        <f t="shared" si="637"/>
        <v>Startup</v>
      </c>
      <c r="S4491" s="1"/>
      <c r="T4491" t="s">
        <v>115</v>
      </c>
      <c r="U4491" t="s">
        <v>297</v>
      </c>
      <c r="V4491">
        <f t="shared" si="638"/>
        <v>0</v>
      </c>
    </row>
    <row r="4492" spans="1:22" x14ac:dyDescent="0.35">
      <c r="A4492">
        <v>4490</v>
      </c>
      <c r="B4492" t="s">
        <v>7689</v>
      </c>
      <c r="C4492" t="str">
        <f t="shared" si="630"/>
        <v>Don’t Buy</v>
      </c>
      <c r="D4492" t="str">
        <f t="shared" si="631"/>
        <v>Long Name</v>
      </c>
      <c r="E4492">
        <v>4.0999999999999996</v>
      </c>
      <c r="F4492">
        <f>IF(Q4492&lt;10,E4492+0.1,E4492)</f>
        <v>4.0999999999999996</v>
      </c>
      <c r="G4492">
        <f>MIN(IF(Q4492&lt;10,E4492+0.5,E4492),5)</f>
        <v>4.0999999999999996</v>
      </c>
      <c r="H4492" t="str">
        <f t="shared" si="632"/>
        <v>Average Place to Work</v>
      </c>
      <c r="I4492">
        <v>196</v>
      </c>
      <c r="J4492" t="b">
        <f t="shared" si="633"/>
        <v>0</v>
      </c>
      <c r="K4492" t="b">
        <f>OR(E4492&gt;3.5,Q4492&lt;10)</f>
        <v>1</v>
      </c>
      <c r="L4492" t="s">
        <v>9</v>
      </c>
      <c r="M4492" t="s">
        <v>3735</v>
      </c>
      <c r="N4492" t="str">
        <f t="shared" si="634"/>
        <v>None</v>
      </c>
      <c r="O4492" t="str">
        <f t="shared" si="635"/>
        <v>None</v>
      </c>
      <c r="P4492" t="s">
        <v>1665</v>
      </c>
      <c r="Q4492" s="2">
        <f t="shared" si="636"/>
        <v>100</v>
      </c>
      <c r="R4492" s="1" t="str">
        <f t="shared" si="637"/>
        <v>Established</v>
      </c>
      <c r="S4492" s="1"/>
      <c r="T4492" t="s">
        <v>60</v>
      </c>
      <c r="U4492" t="s">
        <v>687</v>
      </c>
      <c r="V4492">
        <f t="shared" si="638"/>
        <v>0</v>
      </c>
    </row>
    <row r="4493" spans="1:22" x14ac:dyDescent="0.35">
      <c r="A4493">
        <v>4491</v>
      </c>
      <c r="B4493" t="s">
        <v>7690</v>
      </c>
      <c r="C4493" t="str">
        <f t="shared" si="630"/>
        <v>Don’t Buy</v>
      </c>
      <c r="D4493" t="str">
        <f t="shared" si="631"/>
        <v>Long Name</v>
      </c>
      <c r="E4493">
        <v>4</v>
      </c>
      <c r="F4493">
        <f>IF(Q4493&lt;10,E4493+0.1,E4493)</f>
        <v>4</v>
      </c>
      <c r="G4493">
        <f>MIN(IF(Q4493&lt;10,E4493+0.5,E4493),5)</f>
        <v>4</v>
      </c>
      <c r="H4493" t="str">
        <f t="shared" si="632"/>
        <v>Average Place to Work</v>
      </c>
      <c r="I4493">
        <v>138</v>
      </c>
      <c r="J4493" t="b">
        <f t="shared" si="633"/>
        <v>0</v>
      </c>
      <c r="K4493" t="b">
        <f>OR(E4493&gt;3.5,Q4493&lt;10)</f>
        <v>1</v>
      </c>
      <c r="L4493" t="s">
        <v>19</v>
      </c>
      <c r="M4493" t="s">
        <v>7691</v>
      </c>
      <c r="N4493" t="str">
        <f t="shared" si="634"/>
        <v>Indian Silicon Valley Startups</v>
      </c>
      <c r="O4493" t="str">
        <f t="shared" si="635"/>
        <v>None</v>
      </c>
      <c r="P4493" t="s">
        <v>35</v>
      </c>
      <c r="Q4493" s="2">
        <f t="shared" si="636"/>
        <v>55</v>
      </c>
      <c r="R4493" s="1" t="str">
        <f t="shared" si="637"/>
        <v>Established</v>
      </c>
      <c r="S4493" s="1"/>
      <c r="T4493" t="s">
        <v>606</v>
      </c>
      <c r="U4493" t="s">
        <v>36</v>
      </c>
      <c r="V4493">
        <f t="shared" si="638"/>
        <v>0</v>
      </c>
    </row>
    <row r="4494" spans="1:22" x14ac:dyDescent="0.35">
      <c r="A4494">
        <v>4492</v>
      </c>
      <c r="B4494" t="s">
        <v>7692</v>
      </c>
      <c r="C4494" t="str">
        <f t="shared" si="630"/>
        <v>Don’t Buy</v>
      </c>
      <c r="D4494" t="str">
        <f t="shared" si="631"/>
        <v>Short Name</v>
      </c>
      <c r="E4494">
        <v>4.4000000000000004</v>
      </c>
      <c r="F4494">
        <f>IF(Q4494&lt;10,E4494+0.1,E4494)</f>
        <v>4.5</v>
      </c>
      <c r="G4494">
        <f>MIN(IF(Q4494&lt;10,E4494+0.5,E4494),5)</f>
        <v>4.9000000000000004</v>
      </c>
      <c r="H4494" t="str">
        <f t="shared" si="632"/>
        <v>Average Place to Work</v>
      </c>
      <c r="I4494">
        <v>124</v>
      </c>
      <c r="J4494" t="b">
        <f t="shared" si="633"/>
        <v>0</v>
      </c>
      <c r="K4494" t="b">
        <f>OR(E4494&gt;3.5,Q4494&lt;10)</f>
        <v>1</v>
      </c>
      <c r="L4494" t="s">
        <v>19</v>
      </c>
      <c r="M4494" t="s">
        <v>3524</v>
      </c>
      <c r="N4494" t="str">
        <f t="shared" si="634"/>
        <v>Indian Silicon Valley Startups</v>
      </c>
      <c r="O4494" t="str">
        <f t="shared" si="635"/>
        <v>None</v>
      </c>
      <c r="P4494" t="s">
        <v>258</v>
      </c>
      <c r="Q4494" s="2">
        <f t="shared" si="636"/>
        <v>7</v>
      </c>
      <c r="R4494" s="1" t="str">
        <f t="shared" si="637"/>
        <v>Startup</v>
      </c>
      <c r="S4494" s="1"/>
      <c r="T4494" t="s">
        <v>115</v>
      </c>
      <c r="U4494" t="s">
        <v>36</v>
      </c>
      <c r="V4494">
        <f t="shared" si="638"/>
        <v>0</v>
      </c>
    </row>
    <row r="4495" spans="1:22" x14ac:dyDescent="0.35">
      <c r="A4495">
        <v>4493</v>
      </c>
      <c r="B4495" t="s">
        <v>7693</v>
      </c>
      <c r="C4495" t="str">
        <f t="shared" si="630"/>
        <v>Don’t Buy</v>
      </c>
      <c r="D4495" t="str">
        <f t="shared" si="631"/>
        <v>Short Name</v>
      </c>
      <c r="E4495">
        <v>4.2</v>
      </c>
      <c r="F4495">
        <f>IF(Q4495&lt;10,E4495+0.1,E4495)</f>
        <v>4.2</v>
      </c>
      <c r="G4495">
        <f>MIN(IF(Q4495&lt;10,E4495+0.5,E4495),5)</f>
        <v>4.2</v>
      </c>
      <c r="H4495" t="str">
        <f t="shared" si="632"/>
        <v>Average Place to Work</v>
      </c>
      <c r="I4495">
        <v>116</v>
      </c>
      <c r="J4495" t="b">
        <f t="shared" si="633"/>
        <v>0</v>
      </c>
      <c r="K4495" t="b">
        <f>OR(E4495&gt;3.5,Q4495&lt;10)</f>
        <v>1</v>
      </c>
      <c r="L4495" t="s">
        <v>19</v>
      </c>
      <c r="M4495" t="s">
        <v>7497</v>
      </c>
      <c r="N4495" t="str">
        <f t="shared" si="634"/>
        <v>None</v>
      </c>
      <c r="O4495" t="str">
        <f t="shared" si="635"/>
        <v>None</v>
      </c>
      <c r="P4495" t="s">
        <v>21</v>
      </c>
      <c r="Q4495" s="2">
        <f t="shared" si="636"/>
        <v>28</v>
      </c>
      <c r="R4495" s="1" t="str">
        <f t="shared" si="637"/>
        <v>Established</v>
      </c>
      <c r="S4495" s="1"/>
      <c r="T4495" t="s">
        <v>140</v>
      </c>
      <c r="U4495" t="s">
        <v>687</v>
      </c>
      <c r="V4495">
        <f t="shared" si="638"/>
        <v>0</v>
      </c>
    </row>
    <row r="4496" spans="1:22" x14ac:dyDescent="0.35">
      <c r="A4496">
        <v>4494</v>
      </c>
      <c r="B4496" t="s">
        <v>7694</v>
      </c>
      <c r="C4496" t="str">
        <f t="shared" si="630"/>
        <v>Don’t Buy</v>
      </c>
      <c r="D4496" t="str">
        <f t="shared" si="631"/>
        <v>Short Name</v>
      </c>
      <c r="E4496">
        <v>4.3</v>
      </c>
      <c r="F4496">
        <f>IF(Q4496&lt;10,E4496+0.1,E4496)</f>
        <v>4.3999999999999995</v>
      </c>
      <c r="G4496">
        <f>MIN(IF(Q4496&lt;10,E4496+0.5,E4496),5)</f>
        <v>4.8</v>
      </c>
      <c r="H4496" t="str">
        <f t="shared" si="632"/>
        <v>Average Place to Work</v>
      </c>
      <c r="I4496">
        <v>116</v>
      </c>
      <c r="J4496" t="b">
        <f t="shared" si="633"/>
        <v>0</v>
      </c>
      <c r="K4496" t="b">
        <f>OR(E4496&gt;3.5,Q4496&lt;10)</f>
        <v>1</v>
      </c>
      <c r="M4496" t="s">
        <v>7695</v>
      </c>
      <c r="N4496" t="str">
        <f t="shared" si="634"/>
        <v>Indian Silicon Valley Startups</v>
      </c>
      <c r="O4496" t="str">
        <f t="shared" si="635"/>
        <v>None</v>
      </c>
      <c r="Q4496" s="2">
        <f t="shared" si="636"/>
        <v>0</v>
      </c>
      <c r="R4496" s="1" t="str">
        <f t="shared" si="637"/>
        <v>Startup</v>
      </c>
      <c r="S4496" s="1"/>
      <c r="T4496" t="s">
        <v>606</v>
      </c>
      <c r="U4496" t="s">
        <v>255</v>
      </c>
      <c r="V4496">
        <f t="shared" si="638"/>
        <v>0</v>
      </c>
    </row>
    <row r="4497" spans="1:22" x14ac:dyDescent="0.35">
      <c r="A4497">
        <v>4495</v>
      </c>
      <c r="B4497" t="s">
        <v>7696</v>
      </c>
      <c r="C4497" t="str">
        <f t="shared" si="630"/>
        <v>Don’t Buy</v>
      </c>
      <c r="D4497" t="str">
        <f t="shared" si="631"/>
        <v>Long Name</v>
      </c>
      <c r="E4497">
        <v>4.4000000000000004</v>
      </c>
      <c r="F4497">
        <f>IF(Q4497&lt;10,E4497+0.1,E4497)</f>
        <v>4.4000000000000004</v>
      </c>
      <c r="G4497">
        <f>MIN(IF(Q4497&lt;10,E4497+0.5,E4497),5)</f>
        <v>4.4000000000000004</v>
      </c>
      <c r="H4497" t="str">
        <f t="shared" si="632"/>
        <v>Average Place to Work</v>
      </c>
      <c r="I4497">
        <v>116</v>
      </c>
      <c r="J4497" t="b">
        <f t="shared" si="633"/>
        <v>0</v>
      </c>
      <c r="K4497" t="b">
        <f>OR(E4497&gt;3.5,Q4497&lt;10)</f>
        <v>1</v>
      </c>
      <c r="L4497" t="s">
        <v>19</v>
      </c>
      <c r="M4497" t="s">
        <v>2859</v>
      </c>
      <c r="N4497" t="str">
        <f t="shared" si="634"/>
        <v>None</v>
      </c>
      <c r="O4497" t="str">
        <f t="shared" si="635"/>
        <v>None</v>
      </c>
      <c r="P4497" t="s">
        <v>445</v>
      </c>
      <c r="Q4497" s="2">
        <f t="shared" si="636"/>
        <v>14</v>
      </c>
      <c r="R4497" s="1" t="str">
        <f t="shared" si="637"/>
        <v>Established</v>
      </c>
      <c r="S4497" s="1"/>
      <c r="T4497" t="s">
        <v>606</v>
      </c>
      <c r="U4497" t="s">
        <v>3438</v>
      </c>
      <c r="V4497">
        <f t="shared" si="638"/>
        <v>0</v>
      </c>
    </row>
    <row r="4498" spans="1:22" x14ac:dyDescent="0.35">
      <c r="A4498">
        <v>4496</v>
      </c>
      <c r="B4498" t="s">
        <v>7697</v>
      </c>
      <c r="C4498" t="str">
        <f t="shared" si="630"/>
        <v>Don’t Buy</v>
      </c>
      <c r="D4498" t="str">
        <f t="shared" si="631"/>
        <v>Long Name</v>
      </c>
      <c r="E4498">
        <v>4</v>
      </c>
      <c r="F4498">
        <f>IF(Q4498&lt;10,E4498+0.1,E4498)</f>
        <v>4</v>
      </c>
      <c r="G4498">
        <f>MIN(IF(Q4498&lt;10,E4498+0.5,E4498),5)</f>
        <v>4</v>
      </c>
      <c r="H4498" t="str">
        <f t="shared" si="632"/>
        <v>Average Place to Work</v>
      </c>
      <c r="I4498">
        <v>116</v>
      </c>
      <c r="J4498" t="b">
        <f t="shared" si="633"/>
        <v>0</v>
      </c>
      <c r="K4498" t="b">
        <f>OR(E4498&gt;3.5,Q4498&lt;10)</f>
        <v>1</v>
      </c>
      <c r="L4498" t="s">
        <v>19</v>
      </c>
      <c r="M4498" t="s">
        <v>7698</v>
      </c>
      <c r="N4498" t="str">
        <f t="shared" si="634"/>
        <v>None</v>
      </c>
      <c r="O4498" t="str">
        <f t="shared" si="635"/>
        <v>None</v>
      </c>
      <c r="P4498" t="s">
        <v>32</v>
      </c>
      <c r="Q4498" s="2">
        <f t="shared" si="636"/>
        <v>41</v>
      </c>
      <c r="R4498" s="1" t="str">
        <f t="shared" si="637"/>
        <v>Established</v>
      </c>
      <c r="S4498" s="1"/>
      <c r="T4498" t="s">
        <v>60</v>
      </c>
      <c r="U4498" t="s">
        <v>24</v>
      </c>
      <c r="V4498">
        <f t="shared" si="638"/>
        <v>500000</v>
      </c>
    </row>
    <row r="4499" spans="1:22" x14ac:dyDescent="0.35">
      <c r="A4499">
        <v>4497</v>
      </c>
      <c r="B4499" t="s">
        <v>7699</v>
      </c>
      <c r="C4499" t="str">
        <f t="shared" si="630"/>
        <v>Don’t Buy</v>
      </c>
      <c r="D4499" t="str">
        <f t="shared" si="631"/>
        <v>Long Name</v>
      </c>
      <c r="E4499">
        <v>4.0999999999999996</v>
      </c>
      <c r="F4499">
        <f>IF(Q4499&lt;10,E4499+0.1,E4499)</f>
        <v>4.0999999999999996</v>
      </c>
      <c r="G4499">
        <f>MIN(IF(Q4499&lt;10,E4499+0.5,E4499),5)</f>
        <v>4.0999999999999996</v>
      </c>
      <c r="H4499" t="str">
        <f t="shared" si="632"/>
        <v>Average Place to Work</v>
      </c>
      <c r="I4499">
        <v>116</v>
      </c>
      <c r="J4499" t="b">
        <f t="shared" si="633"/>
        <v>0</v>
      </c>
      <c r="K4499" t="b">
        <f>OR(E4499&gt;3.5,Q4499&lt;10)</f>
        <v>1</v>
      </c>
      <c r="L4499" t="s">
        <v>19</v>
      </c>
      <c r="M4499" t="s">
        <v>5967</v>
      </c>
      <c r="N4499" t="str">
        <f t="shared" si="634"/>
        <v>None</v>
      </c>
      <c r="O4499" t="str">
        <f t="shared" si="635"/>
        <v>None</v>
      </c>
      <c r="P4499" t="s">
        <v>79</v>
      </c>
      <c r="Q4499" s="2">
        <f t="shared" si="636"/>
        <v>19</v>
      </c>
      <c r="R4499" s="1" t="str">
        <f t="shared" si="637"/>
        <v>Established</v>
      </c>
      <c r="S4499" s="1"/>
      <c r="T4499" t="s">
        <v>606</v>
      </c>
      <c r="U4499" t="s">
        <v>175</v>
      </c>
      <c r="V4499">
        <f t="shared" si="638"/>
        <v>0</v>
      </c>
    </row>
    <row r="4500" spans="1:22" x14ac:dyDescent="0.35">
      <c r="A4500">
        <v>4498</v>
      </c>
      <c r="B4500" t="s">
        <v>7700</v>
      </c>
      <c r="C4500" t="str">
        <f t="shared" si="630"/>
        <v>Don’t Buy</v>
      </c>
      <c r="D4500" t="str">
        <f t="shared" si="631"/>
        <v>Long Name</v>
      </c>
      <c r="E4500">
        <v>3.9</v>
      </c>
      <c r="F4500">
        <f>IF(Q4500&lt;10,E4500+0.1,E4500)</f>
        <v>3.9</v>
      </c>
      <c r="G4500">
        <f>MIN(IF(Q4500&lt;10,E4500+0.5,E4500),5)</f>
        <v>3.9</v>
      </c>
      <c r="H4500" t="str">
        <f t="shared" si="632"/>
        <v>Average Place to Work</v>
      </c>
      <c r="I4500">
        <v>116</v>
      </c>
      <c r="J4500" t="b">
        <f t="shared" si="633"/>
        <v>0</v>
      </c>
      <c r="K4500" t="b">
        <f>OR(E4500&gt;3.5,Q4500&lt;10)</f>
        <v>1</v>
      </c>
      <c r="L4500" t="s">
        <v>9</v>
      </c>
      <c r="M4500" t="s">
        <v>2175</v>
      </c>
      <c r="N4500" t="str">
        <f t="shared" si="634"/>
        <v>None</v>
      </c>
      <c r="O4500" t="str">
        <f t="shared" si="635"/>
        <v>None</v>
      </c>
      <c r="P4500" t="s">
        <v>16</v>
      </c>
      <c r="Q4500" s="2">
        <f t="shared" si="636"/>
        <v>33</v>
      </c>
      <c r="R4500" s="1" t="str">
        <f t="shared" si="637"/>
        <v>Established</v>
      </c>
      <c r="S4500" s="1"/>
      <c r="T4500" t="s">
        <v>606</v>
      </c>
      <c r="U4500" t="s">
        <v>160</v>
      </c>
      <c r="V4500">
        <f t="shared" si="638"/>
        <v>0</v>
      </c>
    </row>
    <row r="4501" spans="1:22" x14ac:dyDescent="0.35">
      <c r="A4501">
        <v>4499</v>
      </c>
      <c r="B4501" t="s">
        <v>7701</v>
      </c>
      <c r="C4501" t="str">
        <f t="shared" si="630"/>
        <v>Don’t Buy</v>
      </c>
      <c r="D4501" t="str">
        <f t="shared" si="631"/>
        <v>Long Name</v>
      </c>
      <c r="E4501">
        <v>4.2</v>
      </c>
      <c r="F4501">
        <f>IF(Q4501&lt;10,E4501+0.1,E4501)</f>
        <v>4.2</v>
      </c>
      <c r="G4501">
        <f>MIN(IF(Q4501&lt;10,E4501+0.5,E4501),5)</f>
        <v>4.2</v>
      </c>
      <c r="H4501" t="str">
        <f t="shared" si="632"/>
        <v>Average Place to Work</v>
      </c>
      <c r="I4501">
        <v>116</v>
      </c>
      <c r="J4501" t="b">
        <f t="shared" si="633"/>
        <v>0</v>
      </c>
      <c r="K4501" t="b">
        <f>OR(E4501&gt;3.5,Q4501&lt;10)</f>
        <v>1</v>
      </c>
      <c r="L4501" t="s">
        <v>19</v>
      </c>
      <c r="M4501" t="s">
        <v>3132</v>
      </c>
      <c r="N4501" t="str">
        <f t="shared" si="634"/>
        <v>None</v>
      </c>
      <c r="O4501" t="str">
        <f t="shared" si="635"/>
        <v>None</v>
      </c>
      <c r="P4501" t="s">
        <v>235</v>
      </c>
      <c r="Q4501" s="2">
        <f t="shared" si="636"/>
        <v>74</v>
      </c>
      <c r="R4501" s="1" t="str">
        <f t="shared" si="637"/>
        <v>Established</v>
      </c>
      <c r="S4501" s="1"/>
      <c r="T4501" t="s">
        <v>115</v>
      </c>
      <c r="U4501" t="s">
        <v>255</v>
      </c>
      <c r="V4501">
        <f t="shared" si="638"/>
        <v>0</v>
      </c>
    </row>
    <row r="4502" spans="1:22" x14ac:dyDescent="0.35">
      <c r="A4502">
        <v>4500</v>
      </c>
      <c r="B4502" t="s">
        <v>7702</v>
      </c>
      <c r="C4502" t="str">
        <f t="shared" si="630"/>
        <v>Don’t Buy</v>
      </c>
      <c r="D4502" t="str">
        <f t="shared" si="631"/>
        <v>Short Name</v>
      </c>
      <c r="E4502">
        <v>4.0999999999999996</v>
      </c>
      <c r="F4502">
        <f>IF(Q4502&lt;10,E4502+0.1,E4502)</f>
        <v>4.0999999999999996</v>
      </c>
      <c r="G4502">
        <f>MIN(IF(Q4502&lt;10,E4502+0.5,E4502),5)</f>
        <v>4.0999999999999996</v>
      </c>
      <c r="H4502" t="str">
        <f t="shared" si="632"/>
        <v>Average Place to Work</v>
      </c>
      <c r="I4502">
        <v>116</v>
      </c>
      <c r="J4502" t="b">
        <f t="shared" si="633"/>
        <v>0</v>
      </c>
      <c r="K4502" t="b">
        <f>OR(E4502&gt;3.5,Q4502&lt;10)</f>
        <v>1</v>
      </c>
      <c r="L4502" t="s">
        <v>19</v>
      </c>
      <c r="M4502" t="s">
        <v>2095</v>
      </c>
      <c r="N4502" t="str">
        <f t="shared" si="634"/>
        <v>None</v>
      </c>
      <c r="O4502" t="str">
        <f t="shared" si="635"/>
        <v>None</v>
      </c>
      <c r="P4502" t="s">
        <v>156</v>
      </c>
      <c r="Q4502" s="2">
        <f t="shared" si="636"/>
        <v>18</v>
      </c>
      <c r="R4502" s="1" t="str">
        <f t="shared" si="637"/>
        <v>Established</v>
      </c>
      <c r="S4502" s="1"/>
      <c r="T4502" t="s">
        <v>598</v>
      </c>
      <c r="U4502" t="s">
        <v>312</v>
      </c>
      <c r="V4502">
        <f t="shared" si="638"/>
        <v>0</v>
      </c>
    </row>
    <row r="4503" spans="1:22" x14ac:dyDescent="0.35">
      <c r="A4503">
        <v>4501</v>
      </c>
      <c r="B4503" t="s">
        <v>7694</v>
      </c>
      <c r="C4503" t="str">
        <f t="shared" si="630"/>
        <v>Don’t Buy</v>
      </c>
      <c r="D4503" t="str">
        <f t="shared" si="631"/>
        <v>Short Name</v>
      </c>
      <c r="E4503">
        <v>4.3</v>
      </c>
      <c r="F4503">
        <f>IF(Q4503&lt;10,E4503+0.1,E4503)</f>
        <v>4.3999999999999995</v>
      </c>
      <c r="G4503">
        <f>MIN(IF(Q4503&lt;10,E4503+0.5,E4503),5)</f>
        <v>4.8</v>
      </c>
      <c r="H4503" t="str">
        <f t="shared" si="632"/>
        <v>Average Place to Work</v>
      </c>
      <c r="I4503">
        <v>116</v>
      </c>
      <c r="J4503" t="b">
        <f t="shared" si="633"/>
        <v>0</v>
      </c>
      <c r="K4503" t="b">
        <f>OR(E4503&gt;3.5,Q4503&lt;10)</f>
        <v>1</v>
      </c>
      <c r="M4503" t="s">
        <v>7695</v>
      </c>
      <c r="N4503" t="str">
        <f t="shared" si="634"/>
        <v>Indian Silicon Valley Startups</v>
      </c>
      <c r="O4503" t="str">
        <f t="shared" si="635"/>
        <v>None</v>
      </c>
      <c r="Q4503" s="2">
        <f t="shared" si="636"/>
        <v>0</v>
      </c>
      <c r="R4503" s="1" t="str">
        <f t="shared" si="637"/>
        <v>Startup</v>
      </c>
      <c r="S4503" s="1"/>
      <c r="T4503" t="s">
        <v>606</v>
      </c>
      <c r="U4503" t="s">
        <v>255</v>
      </c>
      <c r="V4503">
        <f t="shared" si="638"/>
        <v>0</v>
      </c>
    </row>
    <row r="4504" spans="1:22" x14ac:dyDescent="0.35">
      <c r="A4504">
        <v>4502</v>
      </c>
      <c r="B4504" t="s">
        <v>7700</v>
      </c>
      <c r="C4504" t="str">
        <f t="shared" si="630"/>
        <v>Don’t Buy</v>
      </c>
      <c r="D4504" t="str">
        <f t="shared" si="631"/>
        <v>Long Name</v>
      </c>
      <c r="E4504">
        <v>3.9</v>
      </c>
      <c r="F4504">
        <f>IF(Q4504&lt;10,E4504+0.1,E4504)</f>
        <v>3.9</v>
      </c>
      <c r="G4504">
        <f>MIN(IF(Q4504&lt;10,E4504+0.5,E4504),5)</f>
        <v>3.9</v>
      </c>
      <c r="H4504" t="str">
        <f t="shared" si="632"/>
        <v>Average Place to Work</v>
      </c>
      <c r="I4504">
        <v>116</v>
      </c>
      <c r="J4504" t="b">
        <f t="shared" si="633"/>
        <v>0</v>
      </c>
      <c r="K4504" t="b">
        <f>OR(E4504&gt;3.5,Q4504&lt;10)</f>
        <v>1</v>
      </c>
      <c r="L4504" t="s">
        <v>9</v>
      </c>
      <c r="M4504" t="s">
        <v>2175</v>
      </c>
      <c r="N4504" t="str">
        <f t="shared" si="634"/>
        <v>None</v>
      </c>
      <c r="O4504" t="str">
        <f t="shared" si="635"/>
        <v>None</v>
      </c>
      <c r="P4504" t="s">
        <v>16</v>
      </c>
      <c r="Q4504" s="2">
        <f t="shared" si="636"/>
        <v>33</v>
      </c>
      <c r="R4504" s="1" t="str">
        <f t="shared" si="637"/>
        <v>Established</v>
      </c>
      <c r="S4504" s="1"/>
      <c r="T4504" t="s">
        <v>606</v>
      </c>
      <c r="U4504" t="s">
        <v>160</v>
      </c>
      <c r="V4504">
        <f t="shared" si="638"/>
        <v>0</v>
      </c>
    </row>
    <row r="4505" spans="1:22" x14ac:dyDescent="0.35">
      <c r="A4505">
        <v>4503</v>
      </c>
      <c r="B4505" t="s">
        <v>7703</v>
      </c>
      <c r="C4505" t="str">
        <f t="shared" si="630"/>
        <v>Don’t Buy</v>
      </c>
      <c r="D4505" t="str">
        <f t="shared" si="631"/>
        <v>Long Name</v>
      </c>
      <c r="E4505">
        <v>4.3</v>
      </c>
      <c r="F4505">
        <f>IF(Q4505&lt;10,E4505+0.1,E4505)</f>
        <v>4.3</v>
      </c>
      <c r="G4505">
        <f>MIN(IF(Q4505&lt;10,E4505+0.5,E4505),5)</f>
        <v>4.3</v>
      </c>
      <c r="H4505" t="str">
        <f t="shared" si="632"/>
        <v>Average Place to Work</v>
      </c>
      <c r="I4505">
        <v>116</v>
      </c>
      <c r="J4505" t="b">
        <f t="shared" si="633"/>
        <v>0</v>
      </c>
      <c r="K4505" t="b">
        <f>OR(E4505&gt;3.5,Q4505&lt;10)</f>
        <v>1</v>
      </c>
      <c r="L4505" t="s">
        <v>19</v>
      </c>
      <c r="M4505" t="s">
        <v>1106</v>
      </c>
      <c r="N4505" t="str">
        <f t="shared" si="634"/>
        <v>None</v>
      </c>
      <c r="O4505" t="str">
        <f t="shared" si="635"/>
        <v>None</v>
      </c>
      <c r="P4505" t="s">
        <v>114</v>
      </c>
      <c r="Q4505" s="2">
        <f t="shared" si="636"/>
        <v>11</v>
      </c>
      <c r="R4505" s="1" t="str">
        <f t="shared" si="637"/>
        <v>Established</v>
      </c>
      <c r="S4505" s="1"/>
      <c r="T4505" t="s">
        <v>1183</v>
      </c>
      <c r="U4505" t="s">
        <v>687</v>
      </c>
      <c r="V4505">
        <f t="shared" si="638"/>
        <v>0</v>
      </c>
    </row>
    <row r="4506" spans="1:22" x14ac:dyDescent="0.35">
      <c r="A4506">
        <v>4504</v>
      </c>
      <c r="B4506" t="s">
        <v>7704</v>
      </c>
      <c r="C4506" t="str">
        <f t="shared" si="630"/>
        <v>Don’t Buy</v>
      </c>
      <c r="D4506" t="str">
        <f t="shared" si="631"/>
        <v>Long Name</v>
      </c>
      <c r="E4506">
        <v>4.2</v>
      </c>
      <c r="F4506">
        <f>IF(Q4506&lt;10,E4506+0.1,E4506)</f>
        <v>4.2</v>
      </c>
      <c r="G4506">
        <f>MIN(IF(Q4506&lt;10,E4506+0.5,E4506),5)</f>
        <v>4.2</v>
      </c>
      <c r="H4506" t="str">
        <f t="shared" si="632"/>
        <v>Average Place to Work</v>
      </c>
      <c r="I4506">
        <v>116</v>
      </c>
      <c r="J4506" t="b">
        <f t="shared" si="633"/>
        <v>0</v>
      </c>
      <c r="K4506" t="b">
        <f>OR(E4506&gt;3.5,Q4506&lt;10)</f>
        <v>1</v>
      </c>
      <c r="M4506" t="s">
        <v>7705</v>
      </c>
      <c r="N4506" t="str">
        <f t="shared" si="634"/>
        <v>None</v>
      </c>
      <c r="O4506" t="str">
        <f t="shared" si="635"/>
        <v>None</v>
      </c>
      <c r="P4506" t="s">
        <v>936</v>
      </c>
      <c r="Q4506" s="2">
        <f t="shared" si="636"/>
        <v>102</v>
      </c>
      <c r="R4506" s="1" t="str">
        <f t="shared" si="637"/>
        <v>Established</v>
      </c>
      <c r="S4506" s="1"/>
      <c r="U4506" t="s">
        <v>1677</v>
      </c>
      <c r="V4506">
        <f t="shared" si="638"/>
        <v>0</v>
      </c>
    </row>
    <row r="4507" spans="1:22" x14ac:dyDescent="0.35">
      <c r="A4507">
        <v>4505</v>
      </c>
      <c r="B4507" t="s">
        <v>7693</v>
      </c>
      <c r="C4507" t="str">
        <f t="shared" si="630"/>
        <v>Don’t Buy</v>
      </c>
      <c r="D4507" t="str">
        <f t="shared" si="631"/>
        <v>Short Name</v>
      </c>
      <c r="E4507">
        <v>4.2</v>
      </c>
      <c r="F4507">
        <f>IF(Q4507&lt;10,E4507+0.1,E4507)</f>
        <v>4.2</v>
      </c>
      <c r="G4507">
        <f>MIN(IF(Q4507&lt;10,E4507+0.5,E4507),5)</f>
        <v>4.2</v>
      </c>
      <c r="H4507" t="str">
        <f t="shared" si="632"/>
        <v>Average Place to Work</v>
      </c>
      <c r="I4507">
        <v>116</v>
      </c>
      <c r="J4507" t="b">
        <f t="shared" si="633"/>
        <v>0</v>
      </c>
      <c r="K4507" t="b">
        <f>OR(E4507&gt;3.5,Q4507&lt;10)</f>
        <v>1</v>
      </c>
      <c r="L4507" t="s">
        <v>19</v>
      </c>
      <c r="M4507" t="s">
        <v>7497</v>
      </c>
      <c r="N4507" t="str">
        <f t="shared" si="634"/>
        <v>None</v>
      </c>
      <c r="O4507" t="str">
        <f t="shared" si="635"/>
        <v>None</v>
      </c>
      <c r="P4507" t="s">
        <v>21</v>
      </c>
      <c r="Q4507" s="2">
        <f t="shared" si="636"/>
        <v>28</v>
      </c>
      <c r="R4507" s="1" t="str">
        <f t="shared" si="637"/>
        <v>Established</v>
      </c>
      <c r="S4507" s="1"/>
      <c r="T4507" t="s">
        <v>140</v>
      </c>
      <c r="U4507" t="s">
        <v>687</v>
      </c>
      <c r="V4507">
        <f t="shared" si="638"/>
        <v>0</v>
      </c>
    </row>
    <row r="4508" spans="1:22" x14ac:dyDescent="0.35">
      <c r="A4508">
        <v>4506</v>
      </c>
      <c r="B4508" t="s">
        <v>7699</v>
      </c>
      <c r="C4508" t="str">
        <f t="shared" si="630"/>
        <v>Don’t Buy</v>
      </c>
      <c r="D4508" t="str">
        <f t="shared" si="631"/>
        <v>Long Name</v>
      </c>
      <c r="E4508">
        <v>4.0999999999999996</v>
      </c>
      <c r="F4508">
        <f>IF(Q4508&lt;10,E4508+0.1,E4508)</f>
        <v>4.0999999999999996</v>
      </c>
      <c r="G4508">
        <f>MIN(IF(Q4508&lt;10,E4508+0.5,E4508),5)</f>
        <v>4.0999999999999996</v>
      </c>
      <c r="H4508" t="str">
        <f t="shared" si="632"/>
        <v>Average Place to Work</v>
      </c>
      <c r="I4508">
        <v>116</v>
      </c>
      <c r="J4508" t="b">
        <f t="shared" si="633"/>
        <v>0</v>
      </c>
      <c r="K4508" t="b">
        <f>OR(E4508&gt;3.5,Q4508&lt;10)</f>
        <v>1</v>
      </c>
      <c r="L4508" t="s">
        <v>19</v>
      </c>
      <c r="M4508" t="s">
        <v>5967</v>
      </c>
      <c r="N4508" t="str">
        <f t="shared" si="634"/>
        <v>None</v>
      </c>
      <c r="O4508" t="str">
        <f t="shared" si="635"/>
        <v>None</v>
      </c>
      <c r="P4508" t="s">
        <v>79</v>
      </c>
      <c r="Q4508" s="2">
        <f t="shared" si="636"/>
        <v>19</v>
      </c>
      <c r="R4508" s="1" t="str">
        <f t="shared" si="637"/>
        <v>Established</v>
      </c>
      <c r="S4508" s="1"/>
      <c r="T4508" t="s">
        <v>606</v>
      </c>
      <c r="U4508" t="s">
        <v>175</v>
      </c>
      <c r="V4508">
        <f t="shared" si="638"/>
        <v>0</v>
      </c>
    </row>
    <row r="4509" spans="1:22" x14ac:dyDescent="0.35">
      <c r="A4509">
        <v>4507</v>
      </c>
      <c r="B4509" t="s">
        <v>7696</v>
      </c>
      <c r="C4509" t="str">
        <f t="shared" si="630"/>
        <v>Don’t Buy</v>
      </c>
      <c r="D4509" t="str">
        <f t="shared" si="631"/>
        <v>Long Name</v>
      </c>
      <c r="E4509">
        <v>4.4000000000000004</v>
      </c>
      <c r="F4509">
        <f>IF(Q4509&lt;10,E4509+0.1,E4509)</f>
        <v>4.4000000000000004</v>
      </c>
      <c r="G4509">
        <f>MIN(IF(Q4509&lt;10,E4509+0.5,E4509),5)</f>
        <v>4.4000000000000004</v>
      </c>
      <c r="H4509" t="str">
        <f t="shared" si="632"/>
        <v>Average Place to Work</v>
      </c>
      <c r="I4509">
        <v>116</v>
      </c>
      <c r="J4509" t="b">
        <f t="shared" si="633"/>
        <v>0</v>
      </c>
      <c r="K4509" t="b">
        <f>OR(E4509&gt;3.5,Q4509&lt;10)</f>
        <v>1</v>
      </c>
      <c r="L4509" t="s">
        <v>19</v>
      </c>
      <c r="M4509" t="s">
        <v>2859</v>
      </c>
      <c r="N4509" t="str">
        <f t="shared" si="634"/>
        <v>None</v>
      </c>
      <c r="O4509" t="str">
        <f t="shared" si="635"/>
        <v>None</v>
      </c>
      <c r="P4509" t="s">
        <v>445</v>
      </c>
      <c r="Q4509" s="2">
        <f t="shared" si="636"/>
        <v>14</v>
      </c>
      <c r="R4509" s="1" t="str">
        <f t="shared" si="637"/>
        <v>Established</v>
      </c>
      <c r="S4509" s="1"/>
      <c r="T4509" t="s">
        <v>606</v>
      </c>
      <c r="U4509" t="s">
        <v>3438</v>
      </c>
      <c r="V4509">
        <f t="shared" si="638"/>
        <v>0</v>
      </c>
    </row>
    <row r="4510" spans="1:22" x14ac:dyDescent="0.35">
      <c r="A4510">
        <v>4508</v>
      </c>
      <c r="B4510" t="s">
        <v>7706</v>
      </c>
      <c r="C4510" t="str">
        <f t="shared" si="630"/>
        <v>Don’t Buy</v>
      </c>
      <c r="D4510" t="str">
        <f t="shared" si="631"/>
        <v>Long Name</v>
      </c>
      <c r="E4510">
        <v>4.0999999999999996</v>
      </c>
      <c r="F4510">
        <f>IF(Q4510&lt;10,E4510+0.1,E4510)</f>
        <v>4.1999999999999993</v>
      </c>
      <c r="G4510">
        <f>MIN(IF(Q4510&lt;10,E4510+0.5,E4510),5)</f>
        <v>4.5999999999999996</v>
      </c>
      <c r="H4510" t="str">
        <f t="shared" si="632"/>
        <v>Average Place to Work</v>
      </c>
      <c r="I4510">
        <v>116</v>
      </c>
      <c r="J4510" t="b">
        <f t="shared" si="633"/>
        <v>0</v>
      </c>
      <c r="K4510" t="b">
        <f>OR(E4510&gt;3.5,Q4510&lt;10)</f>
        <v>1</v>
      </c>
      <c r="L4510" t="s">
        <v>19</v>
      </c>
      <c r="M4510" t="s">
        <v>7707</v>
      </c>
      <c r="N4510" t="str">
        <f t="shared" si="634"/>
        <v>Indian Silicon Valley Startups</v>
      </c>
      <c r="O4510" t="str">
        <f t="shared" si="635"/>
        <v>None</v>
      </c>
      <c r="P4510" t="s">
        <v>269</v>
      </c>
      <c r="Q4510" s="2">
        <f t="shared" si="636"/>
        <v>9</v>
      </c>
      <c r="R4510" s="1" t="str">
        <f t="shared" si="637"/>
        <v>Startup</v>
      </c>
      <c r="S4510" s="1"/>
      <c r="T4510" t="s">
        <v>115</v>
      </c>
      <c r="U4510" t="s">
        <v>13</v>
      </c>
      <c r="V4510">
        <f t="shared" si="638"/>
        <v>0</v>
      </c>
    </row>
    <row r="4511" spans="1:22" x14ac:dyDescent="0.35">
      <c r="A4511">
        <v>4509</v>
      </c>
      <c r="B4511" t="s">
        <v>7708</v>
      </c>
      <c r="C4511" t="str">
        <f t="shared" si="630"/>
        <v>Don’t Buy</v>
      </c>
      <c r="D4511" t="str">
        <f t="shared" si="631"/>
        <v>Long Name</v>
      </c>
      <c r="E4511">
        <v>4</v>
      </c>
      <c r="F4511">
        <f>IF(Q4511&lt;10,E4511+0.1,E4511)</f>
        <v>4</v>
      </c>
      <c r="G4511">
        <f>MIN(IF(Q4511&lt;10,E4511+0.5,E4511),5)</f>
        <v>4</v>
      </c>
      <c r="H4511" t="str">
        <f t="shared" si="632"/>
        <v>Average Place to Work</v>
      </c>
      <c r="I4511">
        <v>116</v>
      </c>
      <c r="J4511" t="b">
        <f t="shared" si="633"/>
        <v>0</v>
      </c>
      <c r="K4511" t="b">
        <f>OR(E4511&gt;3.5,Q4511&lt;10)</f>
        <v>1</v>
      </c>
      <c r="L4511" t="s">
        <v>19</v>
      </c>
      <c r="M4511" t="s">
        <v>7709</v>
      </c>
      <c r="N4511" t="str">
        <f t="shared" si="634"/>
        <v>None</v>
      </c>
      <c r="O4511" t="str">
        <f t="shared" si="635"/>
        <v>None</v>
      </c>
      <c r="P4511" t="s">
        <v>626</v>
      </c>
      <c r="Q4511" s="2">
        <f t="shared" si="636"/>
        <v>17</v>
      </c>
      <c r="R4511" s="1" t="str">
        <f t="shared" si="637"/>
        <v>Established</v>
      </c>
      <c r="S4511" s="1"/>
      <c r="T4511" t="s">
        <v>1183</v>
      </c>
      <c r="U4511" t="s">
        <v>312</v>
      </c>
      <c r="V4511">
        <f t="shared" si="638"/>
        <v>0</v>
      </c>
    </row>
    <row r="4512" spans="1:22" x14ac:dyDescent="0.35">
      <c r="A4512">
        <v>4510</v>
      </c>
      <c r="B4512" t="s">
        <v>7710</v>
      </c>
      <c r="C4512" t="str">
        <f t="shared" si="630"/>
        <v>Don’t Buy</v>
      </c>
      <c r="D4512" t="str">
        <f t="shared" si="631"/>
        <v>Long Name</v>
      </c>
      <c r="E4512">
        <v>4.0999999999999996</v>
      </c>
      <c r="F4512">
        <f>IF(Q4512&lt;10,E4512+0.1,E4512)</f>
        <v>4.0999999999999996</v>
      </c>
      <c r="G4512">
        <f>MIN(IF(Q4512&lt;10,E4512+0.5,E4512),5)</f>
        <v>4.0999999999999996</v>
      </c>
      <c r="H4512" t="str">
        <f t="shared" si="632"/>
        <v>Average Place to Work</v>
      </c>
      <c r="I4512">
        <v>116</v>
      </c>
      <c r="J4512" t="b">
        <f t="shared" si="633"/>
        <v>0</v>
      </c>
      <c r="K4512" t="b">
        <f>OR(E4512&gt;3.5,Q4512&lt;10)</f>
        <v>1</v>
      </c>
      <c r="L4512" t="s">
        <v>19</v>
      </c>
      <c r="M4512" t="s">
        <v>2175</v>
      </c>
      <c r="N4512" t="str">
        <f t="shared" si="634"/>
        <v>None</v>
      </c>
      <c r="O4512" t="str">
        <f t="shared" si="635"/>
        <v>None</v>
      </c>
      <c r="P4512" t="s">
        <v>626</v>
      </c>
      <c r="Q4512" s="2">
        <f t="shared" si="636"/>
        <v>17</v>
      </c>
      <c r="R4512" s="1" t="str">
        <f t="shared" si="637"/>
        <v>Established</v>
      </c>
      <c r="S4512" s="1"/>
      <c r="T4512" t="s">
        <v>1183</v>
      </c>
      <c r="U4512" t="s">
        <v>238</v>
      </c>
      <c r="V4512">
        <f t="shared" si="638"/>
        <v>0</v>
      </c>
    </row>
    <row r="4513" spans="1:22" x14ac:dyDescent="0.35">
      <c r="A4513">
        <v>4511</v>
      </c>
      <c r="B4513" t="s">
        <v>7711</v>
      </c>
      <c r="C4513" t="str">
        <f t="shared" si="630"/>
        <v>Buy</v>
      </c>
      <c r="D4513" t="str">
        <f t="shared" si="631"/>
        <v>Short Name</v>
      </c>
      <c r="E4513">
        <v>4.0999999999999996</v>
      </c>
      <c r="F4513">
        <f>IF(Q4513&lt;10,E4513+0.1,E4513)</f>
        <v>4.0999999999999996</v>
      </c>
      <c r="G4513">
        <f>MIN(IF(Q4513&lt;10,E4513+0.5,E4513),5)</f>
        <v>4.0999999999999996</v>
      </c>
      <c r="H4513" t="str">
        <f t="shared" si="632"/>
        <v>Average Place to Work</v>
      </c>
      <c r="I4513">
        <v>116</v>
      </c>
      <c r="J4513" t="b">
        <f t="shared" si="633"/>
        <v>0</v>
      </c>
      <c r="K4513" t="b">
        <f>OR(E4513&gt;3.5,Q4513&lt;10)</f>
        <v>1</v>
      </c>
      <c r="L4513" t="s">
        <v>19</v>
      </c>
      <c r="M4513" t="s">
        <v>7712</v>
      </c>
      <c r="N4513" t="str">
        <f t="shared" si="634"/>
        <v>None</v>
      </c>
      <c r="O4513" t="str">
        <f t="shared" si="635"/>
        <v>None</v>
      </c>
      <c r="P4513" t="s">
        <v>86</v>
      </c>
      <c r="Q4513" s="2">
        <f t="shared" si="636"/>
        <v>27</v>
      </c>
      <c r="R4513" s="1" t="str">
        <f t="shared" si="637"/>
        <v>Established</v>
      </c>
      <c r="S4513" s="1"/>
      <c r="T4513" t="s">
        <v>598</v>
      </c>
      <c r="U4513" t="s">
        <v>41</v>
      </c>
      <c r="V4513">
        <f t="shared" si="638"/>
        <v>0</v>
      </c>
    </row>
    <row r="4514" spans="1:22" x14ac:dyDescent="0.35">
      <c r="A4514">
        <v>4512</v>
      </c>
      <c r="B4514" t="s">
        <v>7713</v>
      </c>
      <c r="C4514" t="str">
        <f t="shared" si="630"/>
        <v>Don’t Buy</v>
      </c>
      <c r="D4514" t="str">
        <f t="shared" si="631"/>
        <v>Short Name</v>
      </c>
      <c r="E4514">
        <v>3.9</v>
      </c>
      <c r="F4514">
        <f>IF(Q4514&lt;10,E4514+0.1,E4514)</f>
        <v>3.9</v>
      </c>
      <c r="G4514">
        <f>MIN(IF(Q4514&lt;10,E4514+0.5,E4514),5)</f>
        <v>3.9</v>
      </c>
      <c r="H4514" t="str">
        <f t="shared" si="632"/>
        <v>Average Place to Work</v>
      </c>
      <c r="I4514">
        <v>116</v>
      </c>
      <c r="J4514" t="b">
        <f t="shared" si="633"/>
        <v>0</v>
      </c>
      <c r="K4514" t="b">
        <f>OR(E4514&gt;3.5,Q4514&lt;10)</f>
        <v>1</v>
      </c>
      <c r="L4514" t="s">
        <v>19</v>
      </c>
      <c r="M4514" t="s">
        <v>7714</v>
      </c>
      <c r="N4514" t="str">
        <f t="shared" si="634"/>
        <v>None</v>
      </c>
      <c r="O4514" t="str">
        <f t="shared" si="635"/>
        <v>None</v>
      </c>
      <c r="P4514" t="s">
        <v>50</v>
      </c>
      <c r="Q4514" s="2">
        <f t="shared" si="636"/>
        <v>29</v>
      </c>
      <c r="R4514" s="1" t="str">
        <f t="shared" si="637"/>
        <v>Established</v>
      </c>
      <c r="S4514" s="1"/>
      <c r="T4514" t="s">
        <v>1146</v>
      </c>
      <c r="U4514" t="s">
        <v>41</v>
      </c>
      <c r="V4514">
        <f t="shared" si="638"/>
        <v>0</v>
      </c>
    </row>
    <row r="4515" spans="1:22" x14ac:dyDescent="0.35">
      <c r="A4515">
        <v>4513</v>
      </c>
      <c r="B4515" t="s">
        <v>7697</v>
      </c>
      <c r="C4515" t="str">
        <f t="shared" si="630"/>
        <v>Don’t Buy</v>
      </c>
      <c r="D4515" t="str">
        <f t="shared" si="631"/>
        <v>Long Name</v>
      </c>
      <c r="E4515">
        <v>4</v>
      </c>
      <c r="F4515">
        <f>IF(Q4515&lt;10,E4515+0.1,E4515)</f>
        <v>4</v>
      </c>
      <c r="G4515">
        <f>MIN(IF(Q4515&lt;10,E4515+0.5,E4515),5)</f>
        <v>4</v>
      </c>
      <c r="H4515" t="str">
        <f t="shared" si="632"/>
        <v>Average Place to Work</v>
      </c>
      <c r="I4515">
        <v>116</v>
      </c>
      <c r="J4515" t="b">
        <f t="shared" si="633"/>
        <v>0</v>
      </c>
      <c r="K4515" t="b">
        <f>OR(E4515&gt;3.5,Q4515&lt;10)</f>
        <v>1</v>
      </c>
      <c r="L4515" t="s">
        <v>19</v>
      </c>
      <c r="M4515" t="s">
        <v>7698</v>
      </c>
      <c r="N4515" t="str">
        <f t="shared" si="634"/>
        <v>None</v>
      </c>
      <c r="O4515" t="str">
        <f t="shared" si="635"/>
        <v>None</v>
      </c>
      <c r="P4515" t="s">
        <v>32</v>
      </c>
      <c r="Q4515" s="2">
        <f t="shared" si="636"/>
        <v>41</v>
      </c>
      <c r="R4515" s="1" t="str">
        <f t="shared" si="637"/>
        <v>Established</v>
      </c>
      <c r="S4515" s="1"/>
      <c r="T4515" t="s">
        <v>60</v>
      </c>
      <c r="U4515" t="s">
        <v>24</v>
      </c>
      <c r="V4515">
        <f t="shared" si="638"/>
        <v>500000</v>
      </c>
    </row>
    <row r="4516" spans="1:22" x14ac:dyDescent="0.35">
      <c r="A4516">
        <v>4514</v>
      </c>
      <c r="B4516" t="s">
        <v>7715</v>
      </c>
      <c r="C4516" t="str">
        <f t="shared" si="630"/>
        <v>Buy</v>
      </c>
      <c r="D4516" t="str">
        <f t="shared" si="631"/>
        <v>Long Name</v>
      </c>
      <c r="E4516">
        <v>4</v>
      </c>
      <c r="F4516">
        <f>IF(Q4516&lt;10,E4516+0.1,E4516)</f>
        <v>4</v>
      </c>
      <c r="G4516">
        <f>MIN(IF(Q4516&lt;10,E4516+0.5,E4516),5)</f>
        <v>4</v>
      </c>
      <c r="H4516" t="str">
        <f t="shared" si="632"/>
        <v>Average Place to Work</v>
      </c>
      <c r="I4516">
        <v>116</v>
      </c>
      <c r="J4516" t="b">
        <f t="shared" si="633"/>
        <v>0</v>
      </c>
      <c r="K4516" t="b">
        <f>OR(E4516&gt;3.5,Q4516&lt;10)</f>
        <v>1</v>
      </c>
      <c r="L4516" t="s">
        <v>19</v>
      </c>
      <c r="M4516" t="s">
        <v>7716</v>
      </c>
      <c r="N4516" t="str">
        <f t="shared" si="634"/>
        <v>None</v>
      </c>
      <c r="O4516" t="str">
        <f t="shared" si="635"/>
        <v>None</v>
      </c>
      <c r="P4516" t="s">
        <v>445</v>
      </c>
      <c r="Q4516" s="2">
        <f t="shared" si="636"/>
        <v>14</v>
      </c>
      <c r="R4516" s="1" t="str">
        <f t="shared" si="637"/>
        <v>Established</v>
      </c>
      <c r="S4516" s="1"/>
      <c r="T4516" t="s">
        <v>1183</v>
      </c>
      <c r="U4516" t="s">
        <v>255</v>
      </c>
      <c r="V4516">
        <f t="shared" si="638"/>
        <v>0</v>
      </c>
    </row>
    <row r="4517" spans="1:22" x14ac:dyDescent="0.35">
      <c r="A4517">
        <v>4515</v>
      </c>
      <c r="B4517" t="s">
        <v>7717</v>
      </c>
      <c r="C4517" t="str">
        <f t="shared" si="630"/>
        <v>Don’t Buy</v>
      </c>
      <c r="D4517" t="str">
        <f t="shared" si="631"/>
        <v>Long Name</v>
      </c>
      <c r="E4517">
        <v>4.0999999999999996</v>
      </c>
      <c r="F4517">
        <f>IF(Q4517&lt;10,E4517+0.1,E4517)</f>
        <v>4.0999999999999996</v>
      </c>
      <c r="G4517">
        <f>MIN(IF(Q4517&lt;10,E4517+0.5,E4517),5)</f>
        <v>4.0999999999999996</v>
      </c>
      <c r="H4517" t="str">
        <f t="shared" si="632"/>
        <v>Average Place to Work</v>
      </c>
      <c r="I4517">
        <v>116</v>
      </c>
      <c r="J4517" t="b">
        <f t="shared" si="633"/>
        <v>0</v>
      </c>
      <c r="K4517" t="b">
        <f>OR(E4517&gt;3.5,Q4517&lt;10)</f>
        <v>1</v>
      </c>
      <c r="L4517" t="s">
        <v>19</v>
      </c>
      <c r="M4517" t="s">
        <v>1215</v>
      </c>
      <c r="N4517" t="str">
        <f t="shared" si="634"/>
        <v>None</v>
      </c>
      <c r="O4517" t="str">
        <f t="shared" si="635"/>
        <v>None</v>
      </c>
      <c r="P4517" t="s">
        <v>373</v>
      </c>
      <c r="Q4517" s="2">
        <f t="shared" si="636"/>
        <v>62</v>
      </c>
      <c r="R4517" s="1" t="str">
        <f t="shared" si="637"/>
        <v>Established</v>
      </c>
      <c r="S4517" s="1"/>
      <c r="T4517" t="s">
        <v>598</v>
      </c>
      <c r="U4517" t="s">
        <v>255</v>
      </c>
      <c r="V4517">
        <f t="shared" si="638"/>
        <v>0</v>
      </c>
    </row>
    <row r="4518" spans="1:22" x14ac:dyDescent="0.35">
      <c r="A4518">
        <v>4516</v>
      </c>
      <c r="B4518" t="s">
        <v>7718</v>
      </c>
      <c r="C4518" t="str">
        <f t="shared" si="630"/>
        <v>Don’t Buy</v>
      </c>
      <c r="D4518" t="str">
        <f t="shared" si="631"/>
        <v>Long Name</v>
      </c>
      <c r="E4518">
        <v>3.6</v>
      </c>
      <c r="F4518">
        <f>IF(Q4518&lt;10,E4518+0.1,E4518)</f>
        <v>3.7</v>
      </c>
      <c r="G4518">
        <f>MIN(IF(Q4518&lt;10,E4518+0.5,E4518),5)</f>
        <v>4.0999999999999996</v>
      </c>
      <c r="H4518" t="str">
        <f t="shared" si="632"/>
        <v>Average Place to Work</v>
      </c>
      <c r="I4518">
        <v>116</v>
      </c>
      <c r="J4518" t="b">
        <f t="shared" si="633"/>
        <v>0</v>
      </c>
      <c r="K4518" t="b">
        <f>OR(E4518&gt;3.5,Q4518&lt;10)</f>
        <v>1</v>
      </c>
      <c r="M4518" t="s">
        <v>7719</v>
      </c>
      <c r="N4518" t="str">
        <f t="shared" si="634"/>
        <v>Indian Silicon Valley Startups</v>
      </c>
      <c r="O4518" t="str">
        <f t="shared" si="635"/>
        <v>None</v>
      </c>
      <c r="Q4518" s="2">
        <f t="shared" si="636"/>
        <v>0</v>
      </c>
      <c r="R4518" s="1" t="str">
        <f t="shared" si="637"/>
        <v>Startup</v>
      </c>
      <c r="S4518" s="1"/>
      <c r="T4518" t="s">
        <v>606</v>
      </c>
      <c r="U4518" t="s">
        <v>64</v>
      </c>
      <c r="V4518">
        <f t="shared" si="638"/>
        <v>0</v>
      </c>
    </row>
    <row r="4519" spans="1:22" x14ac:dyDescent="0.35">
      <c r="A4519">
        <v>4517</v>
      </c>
      <c r="B4519" t="s">
        <v>7720</v>
      </c>
      <c r="C4519" t="str">
        <f t="shared" si="630"/>
        <v>Don’t Buy</v>
      </c>
      <c r="D4519" t="str">
        <f t="shared" si="631"/>
        <v>Long Name</v>
      </c>
      <c r="E4519">
        <v>4.4000000000000004</v>
      </c>
      <c r="F4519">
        <f>IF(Q4519&lt;10,E4519+0.1,E4519)</f>
        <v>4.4000000000000004</v>
      </c>
      <c r="G4519">
        <f>MIN(IF(Q4519&lt;10,E4519+0.5,E4519),5)</f>
        <v>4.4000000000000004</v>
      </c>
      <c r="H4519" t="str">
        <f t="shared" si="632"/>
        <v>Average Place to Work</v>
      </c>
      <c r="I4519">
        <v>116</v>
      </c>
      <c r="J4519" t="b">
        <f t="shared" si="633"/>
        <v>0</v>
      </c>
      <c r="K4519" t="b">
        <f>OR(E4519&gt;3.5,Q4519&lt;10)</f>
        <v>1</v>
      </c>
      <c r="L4519" t="s">
        <v>19</v>
      </c>
      <c r="M4519" t="s">
        <v>7721</v>
      </c>
      <c r="N4519" t="str">
        <f t="shared" si="634"/>
        <v>None</v>
      </c>
      <c r="O4519" t="str">
        <f t="shared" si="635"/>
        <v>None</v>
      </c>
      <c r="P4519" t="s">
        <v>111</v>
      </c>
      <c r="Q4519" s="2">
        <f t="shared" si="636"/>
        <v>22</v>
      </c>
      <c r="R4519" s="1" t="str">
        <f t="shared" si="637"/>
        <v>Established</v>
      </c>
      <c r="S4519" s="1"/>
      <c r="T4519" t="s">
        <v>1183</v>
      </c>
      <c r="U4519" t="s">
        <v>687</v>
      </c>
      <c r="V4519">
        <f t="shared" si="638"/>
        <v>0</v>
      </c>
    </row>
    <row r="4520" spans="1:22" x14ac:dyDescent="0.35">
      <c r="A4520">
        <v>4518</v>
      </c>
      <c r="B4520" t="s">
        <v>7722</v>
      </c>
      <c r="C4520" t="str">
        <f t="shared" si="630"/>
        <v>Don’t Buy</v>
      </c>
      <c r="D4520" t="str">
        <f t="shared" si="631"/>
        <v>Long Name</v>
      </c>
      <c r="E4520">
        <v>4</v>
      </c>
      <c r="F4520">
        <f>IF(Q4520&lt;10,E4520+0.1,E4520)</f>
        <v>4</v>
      </c>
      <c r="G4520">
        <f>MIN(IF(Q4520&lt;10,E4520+0.5,E4520),5)</f>
        <v>4</v>
      </c>
      <c r="H4520" t="str">
        <f t="shared" si="632"/>
        <v>Average Place to Work</v>
      </c>
      <c r="I4520">
        <v>116</v>
      </c>
      <c r="J4520" t="b">
        <f t="shared" si="633"/>
        <v>0</v>
      </c>
      <c r="K4520" t="b">
        <f>OR(E4520&gt;3.5,Q4520&lt;10)</f>
        <v>1</v>
      </c>
      <c r="L4520" t="s">
        <v>19</v>
      </c>
      <c r="M4520" t="s">
        <v>7723</v>
      </c>
      <c r="N4520" t="str">
        <f t="shared" si="634"/>
        <v>None</v>
      </c>
      <c r="O4520" t="str">
        <f t="shared" si="635"/>
        <v>None</v>
      </c>
      <c r="P4520" t="s">
        <v>143</v>
      </c>
      <c r="Q4520" s="2">
        <f t="shared" si="636"/>
        <v>24</v>
      </c>
      <c r="R4520" s="1" t="str">
        <f t="shared" si="637"/>
        <v>Established</v>
      </c>
      <c r="S4520" s="1"/>
      <c r="T4520" t="s">
        <v>115</v>
      </c>
      <c r="U4520" t="s">
        <v>13</v>
      </c>
      <c r="V4520">
        <f t="shared" si="638"/>
        <v>0</v>
      </c>
    </row>
    <row r="4521" spans="1:22" x14ac:dyDescent="0.35">
      <c r="A4521">
        <v>4519</v>
      </c>
      <c r="B4521" t="s">
        <v>7724</v>
      </c>
      <c r="C4521" t="str">
        <f t="shared" si="630"/>
        <v>Don’t Buy</v>
      </c>
      <c r="D4521" t="str">
        <f t="shared" si="631"/>
        <v>Long Name</v>
      </c>
      <c r="E4521">
        <v>4.8</v>
      </c>
      <c r="F4521">
        <f>IF(Q4521&lt;10,E4521+0.1,E4521)</f>
        <v>4.8</v>
      </c>
      <c r="G4521">
        <f>MIN(IF(Q4521&lt;10,E4521+0.5,E4521),5)</f>
        <v>4.8</v>
      </c>
      <c r="H4521" t="str">
        <f t="shared" si="632"/>
        <v>Great Place to Work</v>
      </c>
      <c r="I4521">
        <v>116</v>
      </c>
      <c r="J4521" t="b">
        <f t="shared" si="633"/>
        <v>0</v>
      </c>
      <c r="K4521" t="b">
        <f>OR(E4521&gt;3.5,Q4521&lt;10)</f>
        <v>1</v>
      </c>
      <c r="L4521" t="s">
        <v>9</v>
      </c>
      <c r="M4521" t="s">
        <v>7725</v>
      </c>
      <c r="N4521" t="str">
        <f t="shared" si="634"/>
        <v>None</v>
      </c>
      <c r="O4521" t="str">
        <f t="shared" si="635"/>
        <v>None</v>
      </c>
      <c r="P4521" t="s">
        <v>6039</v>
      </c>
      <c r="Q4521" s="2">
        <f t="shared" si="636"/>
        <v>247</v>
      </c>
      <c r="R4521" s="1" t="str">
        <f t="shared" si="637"/>
        <v>Established</v>
      </c>
      <c r="S4521" s="1"/>
      <c r="T4521" t="s">
        <v>12</v>
      </c>
      <c r="U4521" t="s">
        <v>175</v>
      </c>
      <c r="V4521">
        <f t="shared" si="638"/>
        <v>0</v>
      </c>
    </row>
    <row r="4522" spans="1:22" x14ac:dyDescent="0.35">
      <c r="A4522">
        <v>4520</v>
      </c>
      <c r="B4522" t="s">
        <v>7726</v>
      </c>
      <c r="C4522" t="str">
        <f t="shared" si="630"/>
        <v>Don’t Buy</v>
      </c>
      <c r="D4522" t="str">
        <f t="shared" si="631"/>
        <v>Long Name</v>
      </c>
      <c r="E4522">
        <v>3.8</v>
      </c>
      <c r="F4522">
        <f>IF(Q4522&lt;10,E4522+0.1,E4522)</f>
        <v>3.8</v>
      </c>
      <c r="G4522">
        <f>MIN(IF(Q4522&lt;10,E4522+0.5,E4522),5)</f>
        <v>3.8</v>
      </c>
      <c r="H4522" t="str">
        <f t="shared" si="632"/>
        <v>Average Place to Work</v>
      </c>
      <c r="I4522">
        <v>116</v>
      </c>
      <c r="J4522" t="b">
        <f t="shared" si="633"/>
        <v>0</v>
      </c>
      <c r="K4522" t="b">
        <f>OR(E4522&gt;3.5,Q4522&lt;10)</f>
        <v>1</v>
      </c>
      <c r="L4522" t="s">
        <v>19</v>
      </c>
      <c r="M4522" t="s">
        <v>4918</v>
      </c>
      <c r="N4522" t="str">
        <f t="shared" si="634"/>
        <v>None</v>
      </c>
      <c r="O4522" t="str">
        <f t="shared" si="635"/>
        <v>None</v>
      </c>
      <c r="P4522" t="s">
        <v>156</v>
      </c>
      <c r="Q4522" s="2">
        <f t="shared" si="636"/>
        <v>18</v>
      </c>
      <c r="R4522" s="1" t="str">
        <f t="shared" si="637"/>
        <v>Established</v>
      </c>
      <c r="S4522" s="1"/>
      <c r="T4522" t="s">
        <v>219</v>
      </c>
      <c r="U4522" t="s">
        <v>446</v>
      </c>
      <c r="V4522">
        <f t="shared" si="638"/>
        <v>0</v>
      </c>
    </row>
    <row r="4523" spans="1:22" x14ac:dyDescent="0.35">
      <c r="A4523">
        <v>4521</v>
      </c>
      <c r="B4523" t="s">
        <v>7727</v>
      </c>
      <c r="C4523" t="str">
        <f t="shared" si="630"/>
        <v>Don’t Buy</v>
      </c>
      <c r="D4523" t="str">
        <f t="shared" si="631"/>
        <v>Long Name</v>
      </c>
      <c r="E4523">
        <v>3.7</v>
      </c>
      <c r="F4523">
        <f>IF(Q4523&lt;10,E4523+0.1,E4523)</f>
        <v>3.7</v>
      </c>
      <c r="G4523">
        <f>MIN(IF(Q4523&lt;10,E4523+0.5,E4523),5)</f>
        <v>3.7</v>
      </c>
      <c r="H4523" t="str">
        <f t="shared" si="632"/>
        <v>Average Place to Work</v>
      </c>
      <c r="I4523">
        <v>181</v>
      </c>
      <c r="J4523" t="b">
        <f t="shared" si="633"/>
        <v>0</v>
      </c>
      <c r="K4523" t="b">
        <f>OR(E4523&gt;3.5,Q4523&lt;10)</f>
        <v>1</v>
      </c>
      <c r="L4523" t="s">
        <v>9</v>
      </c>
      <c r="M4523" t="s">
        <v>5447</v>
      </c>
      <c r="N4523" t="str">
        <f t="shared" si="634"/>
        <v>None</v>
      </c>
      <c r="O4523" t="str">
        <f t="shared" si="635"/>
        <v>None</v>
      </c>
      <c r="P4523" t="s">
        <v>82</v>
      </c>
      <c r="Q4523" s="2">
        <f t="shared" si="636"/>
        <v>49</v>
      </c>
      <c r="R4523" s="1" t="str">
        <f t="shared" si="637"/>
        <v>Established</v>
      </c>
      <c r="S4523" s="1"/>
      <c r="T4523" t="s">
        <v>115</v>
      </c>
      <c r="U4523" t="s">
        <v>92</v>
      </c>
      <c r="V4523">
        <f t="shared" si="638"/>
        <v>0</v>
      </c>
    </row>
    <row r="4524" spans="1:22" x14ac:dyDescent="0.35">
      <c r="A4524">
        <v>4522</v>
      </c>
      <c r="B4524" t="s">
        <v>7728</v>
      </c>
      <c r="C4524" t="str">
        <f t="shared" si="630"/>
        <v>Don’t Buy</v>
      </c>
      <c r="D4524" t="str">
        <f t="shared" si="631"/>
        <v>Long Name</v>
      </c>
      <c r="E4524">
        <v>4</v>
      </c>
      <c r="F4524">
        <f>IF(Q4524&lt;10,E4524+0.1,E4524)</f>
        <v>4.0999999999999996</v>
      </c>
      <c r="G4524">
        <f>MIN(IF(Q4524&lt;10,E4524+0.5,E4524),5)</f>
        <v>4.5</v>
      </c>
      <c r="H4524" t="str">
        <f t="shared" si="632"/>
        <v>Average Place to Work</v>
      </c>
      <c r="I4524">
        <v>115</v>
      </c>
      <c r="J4524" t="b">
        <f t="shared" si="633"/>
        <v>0</v>
      </c>
      <c r="K4524" t="b">
        <f>OR(E4524&gt;3.5,Q4524&lt;10)</f>
        <v>1</v>
      </c>
      <c r="L4524" t="s">
        <v>19</v>
      </c>
      <c r="M4524" t="s">
        <v>1867</v>
      </c>
      <c r="N4524" t="str">
        <f t="shared" si="634"/>
        <v>Indian Silicon Valley Startups</v>
      </c>
      <c r="O4524" t="str">
        <f t="shared" si="635"/>
        <v>None</v>
      </c>
      <c r="P4524" t="s">
        <v>170</v>
      </c>
      <c r="Q4524" s="2">
        <f t="shared" si="636"/>
        <v>6</v>
      </c>
      <c r="R4524" s="1" t="str">
        <f t="shared" si="637"/>
        <v>Startup</v>
      </c>
      <c r="S4524" s="1"/>
      <c r="T4524" t="s">
        <v>115</v>
      </c>
      <c r="U4524" t="s">
        <v>647</v>
      </c>
      <c r="V4524">
        <f t="shared" si="638"/>
        <v>0</v>
      </c>
    </row>
    <row r="4525" spans="1:22" x14ac:dyDescent="0.35">
      <c r="A4525">
        <v>4523</v>
      </c>
      <c r="B4525" t="s">
        <v>7729</v>
      </c>
      <c r="C4525" t="str">
        <f t="shared" si="630"/>
        <v>Don’t Buy</v>
      </c>
      <c r="D4525" t="str">
        <f t="shared" si="631"/>
        <v>Long Name</v>
      </c>
      <c r="E4525">
        <v>3.6</v>
      </c>
      <c r="F4525">
        <f>IF(Q4525&lt;10,E4525+0.1,E4525)</f>
        <v>3.6</v>
      </c>
      <c r="G4525">
        <f>MIN(IF(Q4525&lt;10,E4525+0.5,E4525),5)</f>
        <v>3.6</v>
      </c>
      <c r="H4525" t="str">
        <f t="shared" si="632"/>
        <v>Average Place to Work</v>
      </c>
      <c r="I4525">
        <v>115</v>
      </c>
      <c r="J4525" t="b">
        <f t="shared" si="633"/>
        <v>0</v>
      </c>
      <c r="K4525" t="b">
        <f>OR(E4525&gt;3.5,Q4525&lt;10)</f>
        <v>1</v>
      </c>
      <c r="L4525" t="s">
        <v>19</v>
      </c>
      <c r="M4525" t="s">
        <v>5204</v>
      </c>
      <c r="N4525" t="str">
        <f t="shared" si="634"/>
        <v>None</v>
      </c>
      <c r="O4525" t="str">
        <f t="shared" si="635"/>
        <v>None</v>
      </c>
      <c r="P4525" t="s">
        <v>198</v>
      </c>
      <c r="Q4525" s="2">
        <f t="shared" si="636"/>
        <v>35</v>
      </c>
      <c r="R4525" s="1" t="str">
        <f t="shared" si="637"/>
        <v>Established</v>
      </c>
      <c r="S4525" s="1"/>
      <c r="T4525" t="s">
        <v>598</v>
      </c>
      <c r="U4525" t="s">
        <v>13</v>
      </c>
      <c r="V4525">
        <f t="shared" si="638"/>
        <v>0</v>
      </c>
    </row>
    <row r="4526" spans="1:22" x14ac:dyDescent="0.35">
      <c r="A4526">
        <v>4524</v>
      </c>
      <c r="B4526" t="s">
        <v>7730</v>
      </c>
      <c r="C4526" t="str">
        <f t="shared" si="630"/>
        <v>Don’t Buy</v>
      </c>
      <c r="D4526" t="str">
        <f t="shared" si="631"/>
        <v>Long Name</v>
      </c>
      <c r="E4526">
        <v>4.2</v>
      </c>
      <c r="F4526">
        <f>IF(Q4526&lt;10,E4526+0.1,E4526)</f>
        <v>4.2</v>
      </c>
      <c r="G4526">
        <f>MIN(IF(Q4526&lt;10,E4526+0.5,E4526),5)</f>
        <v>4.2</v>
      </c>
      <c r="H4526" t="str">
        <f t="shared" si="632"/>
        <v>Average Place to Work</v>
      </c>
      <c r="I4526">
        <v>115</v>
      </c>
      <c r="J4526" t="b">
        <f t="shared" si="633"/>
        <v>0</v>
      </c>
      <c r="K4526" t="b">
        <f>OR(E4526&gt;3.5,Q4526&lt;10)</f>
        <v>1</v>
      </c>
      <c r="L4526" t="s">
        <v>19</v>
      </c>
      <c r="M4526" t="s">
        <v>4556</v>
      </c>
      <c r="N4526" t="str">
        <f t="shared" si="634"/>
        <v>None</v>
      </c>
      <c r="O4526" t="str">
        <f t="shared" si="635"/>
        <v>None</v>
      </c>
      <c r="P4526" t="s">
        <v>1255</v>
      </c>
      <c r="Q4526" s="2">
        <f t="shared" si="636"/>
        <v>69</v>
      </c>
      <c r="R4526" s="1" t="str">
        <f t="shared" si="637"/>
        <v>Established</v>
      </c>
      <c r="S4526" s="1"/>
      <c r="T4526" t="s">
        <v>1183</v>
      </c>
      <c r="U4526" t="s">
        <v>352</v>
      </c>
      <c r="V4526">
        <f t="shared" si="638"/>
        <v>0</v>
      </c>
    </row>
    <row r="4527" spans="1:22" x14ac:dyDescent="0.35">
      <c r="A4527">
        <v>4525</v>
      </c>
      <c r="B4527" t="s">
        <v>7731</v>
      </c>
      <c r="C4527" t="str">
        <f t="shared" si="630"/>
        <v>Don’t Buy</v>
      </c>
      <c r="D4527" t="str">
        <f t="shared" si="631"/>
        <v>Long Name</v>
      </c>
      <c r="E4527">
        <v>4.0999999999999996</v>
      </c>
      <c r="F4527">
        <f>IF(Q4527&lt;10,E4527+0.1,E4527)</f>
        <v>4.0999999999999996</v>
      </c>
      <c r="G4527">
        <f>MIN(IF(Q4527&lt;10,E4527+0.5,E4527),5)</f>
        <v>4.0999999999999996</v>
      </c>
      <c r="H4527" t="str">
        <f t="shared" si="632"/>
        <v>Average Place to Work</v>
      </c>
      <c r="I4527">
        <v>115</v>
      </c>
      <c r="J4527" t="b">
        <f t="shared" si="633"/>
        <v>0</v>
      </c>
      <c r="K4527" t="b">
        <f>OR(E4527&gt;3.5,Q4527&lt;10)</f>
        <v>1</v>
      </c>
      <c r="M4527" t="s">
        <v>7732</v>
      </c>
      <c r="N4527" t="str">
        <f t="shared" si="634"/>
        <v>None</v>
      </c>
      <c r="O4527" t="str">
        <f t="shared" si="635"/>
        <v>None</v>
      </c>
      <c r="P4527" t="s">
        <v>881</v>
      </c>
      <c r="Q4527" s="2">
        <f t="shared" si="636"/>
        <v>93</v>
      </c>
      <c r="R4527" s="1" t="str">
        <f t="shared" si="637"/>
        <v>Established</v>
      </c>
      <c r="S4527" s="1"/>
      <c r="U4527" t="s">
        <v>147</v>
      </c>
      <c r="V4527">
        <f t="shared" si="638"/>
        <v>0</v>
      </c>
    </row>
    <row r="4528" spans="1:22" x14ac:dyDescent="0.35">
      <c r="A4528">
        <v>4526</v>
      </c>
      <c r="B4528" t="s">
        <v>7733</v>
      </c>
      <c r="C4528" t="str">
        <f t="shared" si="630"/>
        <v>Don’t Buy</v>
      </c>
      <c r="D4528" t="str">
        <f t="shared" si="631"/>
        <v>Long Name</v>
      </c>
      <c r="E4528">
        <v>3.3</v>
      </c>
      <c r="F4528">
        <f>IF(Q4528&lt;10,E4528+0.1,E4528)</f>
        <v>3.3</v>
      </c>
      <c r="G4528">
        <f>MIN(IF(Q4528&lt;10,E4528+0.5,E4528),5)</f>
        <v>3.3</v>
      </c>
      <c r="H4528" t="str">
        <f t="shared" si="632"/>
        <v>Average Place to Work</v>
      </c>
      <c r="I4528">
        <v>115</v>
      </c>
      <c r="J4528" t="b">
        <f t="shared" si="633"/>
        <v>0</v>
      </c>
      <c r="K4528" t="b">
        <f>OR(E4528&gt;3.5,Q4528&lt;10)</f>
        <v>0</v>
      </c>
      <c r="L4528" t="s">
        <v>19</v>
      </c>
      <c r="M4528" t="s">
        <v>7734</v>
      </c>
      <c r="N4528" t="str">
        <f t="shared" si="634"/>
        <v>None</v>
      </c>
      <c r="O4528" t="str">
        <f t="shared" si="635"/>
        <v>None</v>
      </c>
      <c r="P4528" t="s">
        <v>261</v>
      </c>
      <c r="Q4528" s="2">
        <f t="shared" si="636"/>
        <v>21</v>
      </c>
      <c r="R4528" s="1" t="str">
        <f t="shared" si="637"/>
        <v>Established</v>
      </c>
      <c r="S4528" s="1"/>
      <c r="T4528" t="s">
        <v>1183</v>
      </c>
      <c r="U4528" t="s">
        <v>523</v>
      </c>
      <c r="V4528">
        <f t="shared" si="638"/>
        <v>0</v>
      </c>
    </row>
    <row r="4529" spans="1:22" x14ac:dyDescent="0.35">
      <c r="A4529">
        <v>4527</v>
      </c>
      <c r="B4529" t="s">
        <v>7735</v>
      </c>
      <c r="C4529" t="str">
        <f t="shared" si="630"/>
        <v>Don’t Buy</v>
      </c>
      <c r="D4529" t="str">
        <f t="shared" si="631"/>
        <v>Long Name</v>
      </c>
      <c r="E4529">
        <v>3.9</v>
      </c>
      <c r="F4529">
        <f>IF(Q4529&lt;10,E4529+0.1,E4529)</f>
        <v>3.9</v>
      </c>
      <c r="G4529">
        <f>MIN(IF(Q4529&lt;10,E4529+0.5,E4529),5)</f>
        <v>3.9</v>
      </c>
      <c r="H4529" t="str">
        <f t="shared" si="632"/>
        <v>Average Place to Work</v>
      </c>
      <c r="I4529">
        <v>115</v>
      </c>
      <c r="J4529" t="b">
        <f t="shared" si="633"/>
        <v>0</v>
      </c>
      <c r="K4529" t="b">
        <f>OR(E4529&gt;3.5,Q4529&lt;10)</f>
        <v>1</v>
      </c>
      <c r="L4529" t="s">
        <v>19</v>
      </c>
      <c r="M4529" t="s">
        <v>1742</v>
      </c>
      <c r="N4529" t="str">
        <f t="shared" si="634"/>
        <v>None</v>
      </c>
      <c r="O4529" t="str">
        <f t="shared" si="635"/>
        <v>None</v>
      </c>
      <c r="P4529" t="s">
        <v>86</v>
      </c>
      <c r="Q4529" s="2">
        <f t="shared" si="636"/>
        <v>27</v>
      </c>
      <c r="R4529" s="1" t="str">
        <f t="shared" si="637"/>
        <v>Established</v>
      </c>
      <c r="S4529" s="1"/>
      <c r="T4529" t="s">
        <v>606</v>
      </c>
      <c r="U4529" t="s">
        <v>312</v>
      </c>
      <c r="V4529">
        <f t="shared" si="638"/>
        <v>0</v>
      </c>
    </row>
    <row r="4530" spans="1:22" x14ac:dyDescent="0.35">
      <c r="A4530">
        <v>4528</v>
      </c>
      <c r="B4530" t="s">
        <v>7736</v>
      </c>
      <c r="C4530" t="str">
        <f t="shared" si="630"/>
        <v>Buy</v>
      </c>
      <c r="D4530" t="str">
        <f t="shared" si="631"/>
        <v>Long Name</v>
      </c>
      <c r="E4530">
        <v>3.8</v>
      </c>
      <c r="F4530">
        <f>IF(Q4530&lt;10,E4530+0.1,E4530)</f>
        <v>3.8</v>
      </c>
      <c r="G4530">
        <f>MIN(IF(Q4530&lt;10,E4530+0.5,E4530),5)</f>
        <v>3.8</v>
      </c>
      <c r="H4530" t="str">
        <f t="shared" si="632"/>
        <v>Average Place to Work</v>
      </c>
      <c r="I4530">
        <v>115</v>
      </c>
      <c r="J4530" t="b">
        <f t="shared" si="633"/>
        <v>0</v>
      </c>
      <c r="K4530" t="b">
        <f>OR(E4530&gt;3.5,Q4530&lt;10)</f>
        <v>1</v>
      </c>
      <c r="L4530" t="s">
        <v>19</v>
      </c>
      <c r="M4530" t="s">
        <v>7737</v>
      </c>
      <c r="N4530" t="str">
        <f t="shared" si="634"/>
        <v>None</v>
      </c>
      <c r="O4530" t="str">
        <f t="shared" si="635"/>
        <v>None</v>
      </c>
      <c r="P4530" t="s">
        <v>505</v>
      </c>
      <c r="Q4530" s="2">
        <f t="shared" si="636"/>
        <v>90</v>
      </c>
      <c r="R4530" s="1" t="str">
        <f t="shared" si="637"/>
        <v>Established</v>
      </c>
      <c r="S4530" s="1"/>
      <c r="T4530" t="s">
        <v>115</v>
      </c>
      <c r="U4530" t="s">
        <v>752</v>
      </c>
      <c r="V4530">
        <f t="shared" si="638"/>
        <v>0</v>
      </c>
    </row>
    <row r="4531" spans="1:22" x14ac:dyDescent="0.35">
      <c r="A4531">
        <v>4529</v>
      </c>
      <c r="B4531" t="s">
        <v>7738</v>
      </c>
      <c r="C4531" t="str">
        <f t="shared" si="630"/>
        <v>Don’t Buy</v>
      </c>
      <c r="D4531" t="str">
        <f t="shared" si="631"/>
        <v>Long Name</v>
      </c>
      <c r="E4531">
        <v>3.9</v>
      </c>
      <c r="F4531">
        <f>IF(Q4531&lt;10,E4531+0.1,E4531)</f>
        <v>3.9</v>
      </c>
      <c r="G4531">
        <f>MIN(IF(Q4531&lt;10,E4531+0.5,E4531),5)</f>
        <v>3.9</v>
      </c>
      <c r="H4531" t="str">
        <f t="shared" si="632"/>
        <v>Average Place to Work</v>
      </c>
      <c r="I4531">
        <v>115</v>
      </c>
      <c r="J4531" t="b">
        <f t="shared" si="633"/>
        <v>0</v>
      </c>
      <c r="K4531" t="b">
        <f>OR(E4531&gt;3.5,Q4531&lt;10)</f>
        <v>1</v>
      </c>
      <c r="L4531" t="s">
        <v>19</v>
      </c>
      <c r="M4531" t="s">
        <v>3979</v>
      </c>
      <c r="N4531" t="str">
        <f t="shared" si="634"/>
        <v>None</v>
      </c>
      <c r="O4531" t="str">
        <f t="shared" si="635"/>
        <v>None</v>
      </c>
      <c r="P4531" t="s">
        <v>39</v>
      </c>
      <c r="Q4531" s="2">
        <f t="shared" si="636"/>
        <v>36</v>
      </c>
      <c r="R4531" s="1" t="str">
        <f t="shared" si="637"/>
        <v>Established</v>
      </c>
      <c r="S4531" s="1"/>
      <c r="T4531" t="s">
        <v>12</v>
      </c>
      <c r="U4531" t="s">
        <v>24</v>
      </c>
      <c r="V4531">
        <f t="shared" si="638"/>
        <v>500000</v>
      </c>
    </row>
    <row r="4532" spans="1:22" x14ac:dyDescent="0.35">
      <c r="A4532">
        <v>4530</v>
      </c>
      <c r="B4532" t="s">
        <v>7739</v>
      </c>
      <c r="C4532" t="str">
        <f t="shared" si="630"/>
        <v>Don’t Buy</v>
      </c>
      <c r="D4532" t="str">
        <f t="shared" si="631"/>
        <v>Short Name</v>
      </c>
      <c r="E4532">
        <v>3.8</v>
      </c>
      <c r="F4532">
        <f>IF(Q4532&lt;10,E4532+0.1,E4532)</f>
        <v>3.8</v>
      </c>
      <c r="G4532">
        <f>MIN(IF(Q4532&lt;10,E4532+0.5,E4532),5)</f>
        <v>3.8</v>
      </c>
      <c r="H4532" t="str">
        <f t="shared" si="632"/>
        <v>Average Place to Work</v>
      </c>
      <c r="I4532">
        <v>115</v>
      </c>
      <c r="J4532" t="b">
        <f t="shared" si="633"/>
        <v>0</v>
      </c>
      <c r="K4532" t="b">
        <f>OR(E4532&gt;3.5,Q4532&lt;10)</f>
        <v>1</v>
      </c>
      <c r="L4532" t="s">
        <v>19</v>
      </c>
      <c r="M4532" t="s">
        <v>7740</v>
      </c>
      <c r="N4532" t="str">
        <f t="shared" si="634"/>
        <v>None</v>
      </c>
      <c r="O4532" t="str">
        <f t="shared" si="635"/>
        <v>None</v>
      </c>
      <c r="P4532" t="s">
        <v>143</v>
      </c>
      <c r="Q4532" s="2">
        <f t="shared" si="636"/>
        <v>24</v>
      </c>
      <c r="R4532" s="1" t="str">
        <f t="shared" si="637"/>
        <v>Established</v>
      </c>
      <c r="S4532" s="1"/>
      <c r="T4532" t="s">
        <v>606</v>
      </c>
      <c r="U4532" t="s">
        <v>144</v>
      </c>
      <c r="V4532">
        <f t="shared" si="638"/>
        <v>0</v>
      </c>
    </row>
    <row r="4533" spans="1:22" x14ac:dyDescent="0.35">
      <c r="A4533">
        <v>4531</v>
      </c>
      <c r="B4533" t="s">
        <v>7741</v>
      </c>
      <c r="C4533" t="str">
        <f t="shared" si="630"/>
        <v>Don’t Buy</v>
      </c>
      <c r="D4533" t="str">
        <f t="shared" si="631"/>
        <v>Short Name</v>
      </c>
      <c r="E4533">
        <v>4</v>
      </c>
      <c r="F4533">
        <f>IF(Q4533&lt;10,E4533+0.1,E4533)</f>
        <v>4</v>
      </c>
      <c r="G4533">
        <f>MIN(IF(Q4533&lt;10,E4533+0.5,E4533),5)</f>
        <v>4</v>
      </c>
      <c r="H4533" t="str">
        <f t="shared" si="632"/>
        <v>Average Place to Work</v>
      </c>
      <c r="I4533">
        <v>115</v>
      </c>
      <c r="J4533" t="b">
        <f t="shared" si="633"/>
        <v>0</v>
      </c>
      <c r="K4533" t="b">
        <f>OR(E4533&gt;3.5,Q4533&lt;10)</f>
        <v>1</v>
      </c>
      <c r="L4533" t="s">
        <v>19</v>
      </c>
      <c r="M4533" t="s">
        <v>4727</v>
      </c>
      <c r="N4533" t="str">
        <f t="shared" si="634"/>
        <v>Indian Silicon Valley Startups</v>
      </c>
      <c r="O4533" t="str">
        <f t="shared" si="635"/>
        <v>None</v>
      </c>
      <c r="P4533" t="s">
        <v>111</v>
      </c>
      <c r="Q4533" s="2">
        <f t="shared" si="636"/>
        <v>22</v>
      </c>
      <c r="R4533" s="1" t="str">
        <f t="shared" si="637"/>
        <v>Established</v>
      </c>
      <c r="S4533" s="1"/>
      <c r="T4533" t="s">
        <v>598</v>
      </c>
      <c r="U4533" t="s">
        <v>36</v>
      </c>
      <c r="V4533">
        <f t="shared" si="638"/>
        <v>0</v>
      </c>
    </row>
    <row r="4534" spans="1:22" x14ac:dyDescent="0.35">
      <c r="A4534">
        <v>4532</v>
      </c>
      <c r="B4534" t="s">
        <v>7742</v>
      </c>
      <c r="C4534" t="str">
        <f t="shared" si="630"/>
        <v>Don’t Buy</v>
      </c>
      <c r="D4534" t="str">
        <f t="shared" si="631"/>
        <v>Long Name</v>
      </c>
      <c r="E4534">
        <v>4.3</v>
      </c>
      <c r="F4534">
        <f>IF(Q4534&lt;10,E4534+0.1,E4534)</f>
        <v>4.3</v>
      </c>
      <c r="G4534">
        <f>MIN(IF(Q4534&lt;10,E4534+0.5,E4534),5)</f>
        <v>4.3</v>
      </c>
      <c r="H4534" t="str">
        <f t="shared" si="632"/>
        <v>Average Place to Work</v>
      </c>
      <c r="I4534">
        <v>115</v>
      </c>
      <c r="J4534" t="b">
        <f t="shared" si="633"/>
        <v>0</v>
      </c>
      <c r="K4534" t="b">
        <f>OR(E4534&gt;3.5,Q4534&lt;10)</f>
        <v>1</v>
      </c>
      <c r="L4534" t="s">
        <v>19</v>
      </c>
      <c r="M4534" t="s">
        <v>2213</v>
      </c>
      <c r="N4534" t="str">
        <f t="shared" si="634"/>
        <v>None</v>
      </c>
      <c r="O4534" t="str">
        <f t="shared" si="635"/>
        <v>None</v>
      </c>
      <c r="P4534" t="s">
        <v>241</v>
      </c>
      <c r="Q4534" s="2">
        <f t="shared" si="636"/>
        <v>13</v>
      </c>
      <c r="R4534" s="1" t="str">
        <f t="shared" si="637"/>
        <v>Established</v>
      </c>
      <c r="S4534" s="1"/>
      <c r="T4534" t="s">
        <v>1183</v>
      </c>
      <c r="U4534" t="s">
        <v>64</v>
      </c>
      <c r="V4534">
        <f t="shared" si="638"/>
        <v>0</v>
      </c>
    </row>
    <row r="4535" spans="1:22" x14ac:dyDescent="0.35">
      <c r="A4535">
        <v>4533</v>
      </c>
      <c r="B4535" t="s">
        <v>7743</v>
      </c>
      <c r="C4535" t="str">
        <f t="shared" si="630"/>
        <v>Buy</v>
      </c>
      <c r="D4535" t="str">
        <f t="shared" si="631"/>
        <v>Long Name</v>
      </c>
      <c r="E4535">
        <v>4.5999999999999996</v>
      </c>
      <c r="F4535">
        <f>IF(Q4535&lt;10,E4535+0.1,E4535)</f>
        <v>4.5999999999999996</v>
      </c>
      <c r="G4535">
        <f>MIN(IF(Q4535&lt;10,E4535+0.5,E4535),5)</f>
        <v>4.5999999999999996</v>
      </c>
      <c r="H4535" t="str">
        <f t="shared" si="632"/>
        <v>Great Place to Work</v>
      </c>
      <c r="I4535">
        <v>115</v>
      </c>
      <c r="J4535" t="b">
        <f t="shared" si="633"/>
        <v>0</v>
      </c>
      <c r="K4535" t="b">
        <f>OR(E4535&gt;3.5,Q4535&lt;10)</f>
        <v>1</v>
      </c>
      <c r="L4535" t="s">
        <v>19</v>
      </c>
      <c r="M4535" t="s">
        <v>7744</v>
      </c>
      <c r="N4535" t="str">
        <f t="shared" si="634"/>
        <v>None</v>
      </c>
      <c r="O4535" t="str">
        <f t="shared" si="635"/>
        <v>None</v>
      </c>
      <c r="P4535" t="s">
        <v>654</v>
      </c>
      <c r="Q4535" s="2">
        <f t="shared" si="636"/>
        <v>50</v>
      </c>
      <c r="R4535" s="1" t="str">
        <f t="shared" si="637"/>
        <v>Established</v>
      </c>
      <c r="S4535" s="1"/>
      <c r="T4535" t="s">
        <v>2372</v>
      </c>
      <c r="U4535" t="s">
        <v>227</v>
      </c>
      <c r="V4535">
        <f t="shared" si="638"/>
        <v>0</v>
      </c>
    </row>
    <row r="4536" spans="1:22" x14ac:dyDescent="0.35">
      <c r="A4536">
        <v>4534</v>
      </c>
      <c r="B4536" t="s">
        <v>7735</v>
      </c>
      <c r="C4536" t="str">
        <f t="shared" si="630"/>
        <v>Don’t Buy</v>
      </c>
      <c r="D4536" t="str">
        <f t="shared" si="631"/>
        <v>Long Name</v>
      </c>
      <c r="E4536">
        <v>3.9</v>
      </c>
      <c r="F4536">
        <f>IF(Q4536&lt;10,E4536+0.1,E4536)</f>
        <v>3.9</v>
      </c>
      <c r="G4536">
        <f>MIN(IF(Q4536&lt;10,E4536+0.5,E4536),5)</f>
        <v>3.9</v>
      </c>
      <c r="H4536" t="str">
        <f t="shared" si="632"/>
        <v>Average Place to Work</v>
      </c>
      <c r="I4536">
        <v>115</v>
      </c>
      <c r="J4536" t="b">
        <f t="shared" si="633"/>
        <v>0</v>
      </c>
      <c r="K4536" t="b">
        <f>OR(E4536&gt;3.5,Q4536&lt;10)</f>
        <v>1</v>
      </c>
      <c r="L4536" t="s">
        <v>19</v>
      </c>
      <c r="M4536" t="s">
        <v>1742</v>
      </c>
      <c r="N4536" t="str">
        <f t="shared" si="634"/>
        <v>None</v>
      </c>
      <c r="O4536" t="str">
        <f t="shared" si="635"/>
        <v>None</v>
      </c>
      <c r="P4536" t="s">
        <v>86</v>
      </c>
      <c r="Q4536" s="2">
        <f t="shared" si="636"/>
        <v>27</v>
      </c>
      <c r="R4536" s="1" t="str">
        <f t="shared" si="637"/>
        <v>Established</v>
      </c>
      <c r="S4536" s="1"/>
      <c r="T4536" t="s">
        <v>606</v>
      </c>
      <c r="U4536" t="s">
        <v>312</v>
      </c>
      <c r="V4536">
        <f t="shared" si="638"/>
        <v>0</v>
      </c>
    </row>
    <row r="4537" spans="1:22" x14ac:dyDescent="0.35">
      <c r="A4537">
        <v>4535</v>
      </c>
      <c r="B4537" t="s">
        <v>7745</v>
      </c>
      <c r="C4537" t="str">
        <f t="shared" si="630"/>
        <v>Don’t Buy</v>
      </c>
      <c r="D4537" t="str">
        <f t="shared" si="631"/>
        <v>Long Name</v>
      </c>
      <c r="E4537">
        <v>4.2</v>
      </c>
      <c r="F4537">
        <f>IF(Q4537&lt;10,E4537+0.1,E4537)</f>
        <v>4.2</v>
      </c>
      <c r="G4537">
        <f>MIN(IF(Q4537&lt;10,E4537+0.5,E4537),5)</f>
        <v>4.2</v>
      </c>
      <c r="H4537" t="str">
        <f t="shared" si="632"/>
        <v>Average Place to Work</v>
      </c>
      <c r="I4537">
        <v>115</v>
      </c>
      <c r="J4537" t="b">
        <f t="shared" si="633"/>
        <v>0</v>
      </c>
      <c r="K4537" t="b">
        <f>OR(E4537&gt;3.5,Q4537&lt;10)</f>
        <v>1</v>
      </c>
      <c r="L4537" t="s">
        <v>19</v>
      </c>
      <c r="M4537" t="s">
        <v>4408</v>
      </c>
      <c r="N4537" t="str">
        <f t="shared" si="634"/>
        <v>None</v>
      </c>
      <c r="O4537" t="str">
        <f t="shared" si="635"/>
        <v>None</v>
      </c>
      <c r="P4537" t="s">
        <v>44</v>
      </c>
      <c r="Q4537" s="2">
        <f t="shared" si="636"/>
        <v>25</v>
      </c>
      <c r="R4537" s="1" t="str">
        <f t="shared" si="637"/>
        <v>Established</v>
      </c>
      <c r="S4537" s="1"/>
      <c r="T4537" t="s">
        <v>1183</v>
      </c>
      <c r="U4537" t="s">
        <v>312</v>
      </c>
      <c r="V4537">
        <f t="shared" si="638"/>
        <v>0</v>
      </c>
    </row>
    <row r="4538" spans="1:22" x14ac:dyDescent="0.35">
      <c r="A4538">
        <v>4536</v>
      </c>
      <c r="B4538" t="s">
        <v>7746</v>
      </c>
      <c r="C4538" t="str">
        <f t="shared" si="630"/>
        <v>Don’t Buy</v>
      </c>
      <c r="D4538" t="str">
        <f t="shared" si="631"/>
        <v>Long Name</v>
      </c>
      <c r="E4538">
        <v>4.3</v>
      </c>
      <c r="F4538">
        <f>IF(Q4538&lt;10,E4538+0.1,E4538)</f>
        <v>4.3</v>
      </c>
      <c r="G4538">
        <f>MIN(IF(Q4538&lt;10,E4538+0.5,E4538),5)</f>
        <v>4.3</v>
      </c>
      <c r="H4538" t="str">
        <f t="shared" si="632"/>
        <v>Average Place to Work</v>
      </c>
      <c r="I4538">
        <v>115</v>
      </c>
      <c r="J4538" t="b">
        <f t="shared" si="633"/>
        <v>0</v>
      </c>
      <c r="K4538" t="b">
        <f>OR(E4538&gt;3.5,Q4538&lt;10)</f>
        <v>1</v>
      </c>
      <c r="L4538" t="s">
        <v>9</v>
      </c>
      <c r="M4538" t="s">
        <v>3311</v>
      </c>
      <c r="N4538" t="str">
        <f t="shared" si="634"/>
        <v>None</v>
      </c>
      <c r="O4538" t="str">
        <f t="shared" si="635"/>
        <v>None</v>
      </c>
      <c r="P4538" t="s">
        <v>1555</v>
      </c>
      <c r="Q4538" s="2">
        <f t="shared" si="636"/>
        <v>57</v>
      </c>
      <c r="R4538" s="1" t="str">
        <f t="shared" si="637"/>
        <v>Established</v>
      </c>
      <c r="S4538" s="1"/>
      <c r="T4538" t="s">
        <v>606</v>
      </c>
      <c r="U4538" t="s">
        <v>83</v>
      </c>
      <c r="V4538">
        <f t="shared" si="638"/>
        <v>0</v>
      </c>
    </row>
    <row r="4539" spans="1:22" x14ac:dyDescent="0.35">
      <c r="A4539">
        <v>4537</v>
      </c>
      <c r="B4539" t="s">
        <v>7747</v>
      </c>
      <c r="C4539" t="str">
        <f t="shared" si="630"/>
        <v>Don’t Buy</v>
      </c>
      <c r="D4539" t="str">
        <f t="shared" si="631"/>
        <v>Long Name</v>
      </c>
      <c r="E4539">
        <v>4</v>
      </c>
      <c r="F4539">
        <f>IF(Q4539&lt;10,E4539+0.1,E4539)</f>
        <v>4</v>
      </c>
      <c r="G4539">
        <f>MIN(IF(Q4539&lt;10,E4539+0.5,E4539),5)</f>
        <v>4</v>
      </c>
      <c r="H4539" t="str">
        <f t="shared" si="632"/>
        <v>Average Place to Work</v>
      </c>
      <c r="I4539">
        <v>115</v>
      </c>
      <c r="J4539" t="b">
        <f t="shared" si="633"/>
        <v>0</v>
      </c>
      <c r="K4539" t="b">
        <f>OR(E4539&gt;3.5,Q4539&lt;10)</f>
        <v>1</v>
      </c>
      <c r="L4539" t="s">
        <v>19</v>
      </c>
      <c r="M4539" t="s">
        <v>1204</v>
      </c>
      <c r="N4539" t="str">
        <f t="shared" si="634"/>
        <v>None</v>
      </c>
      <c r="O4539" t="str">
        <f t="shared" si="635"/>
        <v>None</v>
      </c>
      <c r="P4539" t="s">
        <v>86</v>
      </c>
      <c r="Q4539" s="2">
        <f t="shared" si="636"/>
        <v>27</v>
      </c>
      <c r="R4539" s="1" t="str">
        <f t="shared" si="637"/>
        <v>Established</v>
      </c>
      <c r="S4539" s="1"/>
      <c r="T4539" t="s">
        <v>2372</v>
      </c>
      <c r="U4539" t="s">
        <v>647</v>
      </c>
      <c r="V4539">
        <f t="shared" si="638"/>
        <v>0</v>
      </c>
    </row>
    <row r="4540" spans="1:22" x14ac:dyDescent="0.35">
      <c r="A4540">
        <v>4538</v>
      </c>
      <c r="B4540" t="s">
        <v>7748</v>
      </c>
      <c r="C4540" t="str">
        <f t="shared" si="630"/>
        <v>Don’t Buy</v>
      </c>
      <c r="D4540" t="str">
        <f t="shared" si="631"/>
        <v>Short Name</v>
      </c>
      <c r="E4540">
        <v>4</v>
      </c>
      <c r="F4540">
        <f>IF(Q4540&lt;10,E4540+0.1,E4540)</f>
        <v>4</v>
      </c>
      <c r="G4540">
        <f>MIN(IF(Q4540&lt;10,E4540+0.5,E4540),5)</f>
        <v>4</v>
      </c>
      <c r="H4540" t="str">
        <f t="shared" si="632"/>
        <v>Average Place to Work</v>
      </c>
      <c r="I4540">
        <v>115</v>
      </c>
      <c r="J4540" t="b">
        <f t="shared" si="633"/>
        <v>0</v>
      </c>
      <c r="K4540" t="b">
        <f>OR(E4540&gt;3.5,Q4540&lt;10)</f>
        <v>1</v>
      </c>
      <c r="L4540" t="s">
        <v>19</v>
      </c>
      <c r="M4540" t="s">
        <v>6456</v>
      </c>
      <c r="N4540" t="str">
        <f t="shared" si="634"/>
        <v>None</v>
      </c>
      <c r="O4540" t="str">
        <f t="shared" si="635"/>
        <v>None</v>
      </c>
      <c r="P4540" t="s">
        <v>715</v>
      </c>
      <c r="Q4540" s="2">
        <f t="shared" si="636"/>
        <v>66</v>
      </c>
      <c r="R4540" s="1" t="str">
        <f t="shared" si="637"/>
        <v>Established</v>
      </c>
      <c r="S4540" s="1"/>
      <c r="T4540" t="s">
        <v>115</v>
      </c>
      <c r="U4540" t="s">
        <v>238</v>
      </c>
      <c r="V4540">
        <f t="shared" si="638"/>
        <v>0</v>
      </c>
    </row>
    <row r="4541" spans="1:22" x14ac:dyDescent="0.35">
      <c r="A4541">
        <v>4539</v>
      </c>
      <c r="B4541" t="s">
        <v>7749</v>
      </c>
      <c r="C4541" t="str">
        <f t="shared" si="630"/>
        <v>Buy</v>
      </c>
      <c r="D4541" t="str">
        <f t="shared" si="631"/>
        <v>Short Name</v>
      </c>
      <c r="E4541">
        <v>3.6</v>
      </c>
      <c r="F4541">
        <f>IF(Q4541&lt;10,E4541+0.1,E4541)</f>
        <v>3.6</v>
      </c>
      <c r="G4541">
        <f>MIN(IF(Q4541&lt;10,E4541+0.5,E4541),5)</f>
        <v>3.6</v>
      </c>
      <c r="H4541" t="str">
        <f t="shared" si="632"/>
        <v>Average Place to Work</v>
      </c>
      <c r="I4541">
        <v>115</v>
      </c>
      <c r="J4541" t="b">
        <f t="shared" si="633"/>
        <v>0</v>
      </c>
      <c r="K4541" t="b">
        <f>OR(E4541&gt;3.5,Q4541&lt;10)</f>
        <v>1</v>
      </c>
      <c r="L4541" t="s">
        <v>19</v>
      </c>
      <c r="M4541" t="s">
        <v>4335</v>
      </c>
      <c r="N4541" t="str">
        <f t="shared" si="634"/>
        <v>None</v>
      </c>
      <c r="O4541" t="str">
        <f t="shared" si="635"/>
        <v>None</v>
      </c>
      <c r="P4541" t="s">
        <v>111</v>
      </c>
      <c r="Q4541" s="2">
        <f t="shared" si="636"/>
        <v>22</v>
      </c>
      <c r="R4541" s="1" t="str">
        <f t="shared" si="637"/>
        <v>Established</v>
      </c>
      <c r="S4541" s="1"/>
      <c r="T4541" t="s">
        <v>1183</v>
      </c>
      <c r="U4541" t="s">
        <v>144</v>
      </c>
      <c r="V4541">
        <f t="shared" si="638"/>
        <v>0</v>
      </c>
    </row>
    <row r="4542" spans="1:22" x14ac:dyDescent="0.35">
      <c r="A4542">
        <v>4540</v>
      </c>
      <c r="B4542" t="s">
        <v>7750</v>
      </c>
      <c r="C4542" t="str">
        <f t="shared" si="630"/>
        <v>Don’t Buy</v>
      </c>
      <c r="D4542" t="str">
        <f t="shared" si="631"/>
        <v>Long Name</v>
      </c>
      <c r="E4542">
        <v>4.2</v>
      </c>
      <c r="F4542">
        <f>IF(Q4542&lt;10,E4542+0.1,E4542)</f>
        <v>4.2</v>
      </c>
      <c r="G4542">
        <f>MIN(IF(Q4542&lt;10,E4542+0.5,E4542),5)</f>
        <v>4.2</v>
      </c>
      <c r="H4542" t="str">
        <f t="shared" si="632"/>
        <v>Average Place to Work</v>
      </c>
      <c r="I4542">
        <v>115</v>
      </c>
      <c r="J4542" t="b">
        <f t="shared" si="633"/>
        <v>0</v>
      </c>
      <c r="K4542" t="b">
        <f>OR(E4542&gt;3.5,Q4542&lt;10)</f>
        <v>1</v>
      </c>
      <c r="L4542" t="s">
        <v>19</v>
      </c>
      <c r="M4542" t="s">
        <v>277</v>
      </c>
      <c r="N4542" t="str">
        <f t="shared" si="634"/>
        <v>None</v>
      </c>
      <c r="O4542" t="str">
        <f t="shared" si="635"/>
        <v>None</v>
      </c>
      <c r="P4542" t="s">
        <v>213</v>
      </c>
      <c r="Q4542" s="2">
        <f t="shared" si="636"/>
        <v>12</v>
      </c>
      <c r="R4542" s="1" t="str">
        <f t="shared" si="637"/>
        <v>Established</v>
      </c>
      <c r="S4542" s="1"/>
      <c r="T4542" t="s">
        <v>1183</v>
      </c>
      <c r="U4542" t="s">
        <v>202</v>
      </c>
      <c r="V4542">
        <f t="shared" si="638"/>
        <v>0</v>
      </c>
    </row>
    <row r="4543" spans="1:22" x14ac:dyDescent="0.35">
      <c r="A4543">
        <v>4541</v>
      </c>
      <c r="B4543" t="s">
        <v>7751</v>
      </c>
      <c r="C4543" t="str">
        <f t="shared" si="630"/>
        <v>Buy</v>
      </c>
      <c r="D4543" t="str">
        <f t="shared" si="631"/>
        <v>Long Name</v>
      </c>
      <c r="E4543">
        <v>4.3</v>
      </c>
      <c r="F4543">
        <f>IF(Q4543&lt;10,E4543+0.1,E4543)</f>
        <v>4.3</v>
      </c>
      <c r="G4543">
        <f>MIN(IF(Q4543&lt;10,E4543+0.5,E4543),5)</f>
        <v>4.3</v>
      </c>
      <c r="H4543" t="str">
        <f t="shared" si="632"/>
        <v>Average Place to Work</v>
      </c>
      <c r="I4543">
        <v>115</v>
      </c>
      <c r="J4543" t="b">
        <f t="shared" si="633"/>
        <v>0</v>
      </c>
      <c r="K4543" t="b">
        <f>OR(E4543&gt;3.5,Q4543&lt;10)</f>
        <v>1</v>
      </c>
      <c r="L4543" t="s">
        <v>19</v>
      </c>
      <c r="M4543" t="s">
        <v>5334</v>
      </c>
      <c r="N4543" t="str">
        <f t="shared" si="634"/>
        <v>None</v>
      </c>
      <c r="O4543" t="str">
        <f t="shared" si="635"/>
        <v>None</v>
      </c>
      <c r="P4543" t="s">
        <v>86</v>
      </c>
      <c r="Q4543" s="2">
        <f t="shared" si="636"/>
        <v>27</v>
      </c>
      <c r="R4543" s="1" t="str">
        <f t="shared" si="637"/>
        <v>Established</v>
      </c>
      <c r="S4543" s="1"/>
      <c r="T4543" t="s">
        <v>115</v>
      </c>
      <c r="U4543" t="s">
        <v>17</v>
      </c>
      <c r="V4543">
        <f t="shared" si="638"/>
        <v>1000000</v>
      </c>
    </row>
    <row r="4544" spans="1:22" x14ac:dyDescent="0.35">
      <c r="A4544">
        <v>4542</v>
      </c>
      <c r="B4544" t="s">
        <v>7731</v>
      </c>
      <c r="C4544" t="str">
        <f t="shared" si="630"/>
        <v>Don’t Buy</v>
      </c>
      <c r="D4544" t="str">
        <f t="shared" si="631"/>
        <v>Long Name</v>
      </c>
      <c r="E4544">
        <v>4.0999999999999996</v>
      </c>
      <c r="F4544">
        <f>IF(Q4544&lt;10,E4544+0.1,E4544)</f>
        <v>4.0999999999999996</v>
      </c>
      <c r="G4544">
        <f>MIN(IF(Q4544&lt;10,E4544+0.5,E4544),5)</f>
        <v>4.0999999999999996</v>
      </c>
      <c r="H4544" t="str">
        <f t="shared" si="632"/>
        <v>Average Place to Work</v>
      </c>
      <c r="I4544">
        <v>115</v>
      </c>
      <c r="J4544" t="b">
        <f t="shared" si="633"/>
        <v>0</v>
      </c>
      <c r="K4544" t="b">
        <f>OR(E4544&gt;3.5,Q4544&lt;10)</f>
        <v>1</v>
      </c>
      <c r="M4544" t="s">
        <v>7732</v>
      </c>
      <c r="N4544" t="str">
        <f t="shared" si="634"/>
        <v>None</v>
      </c>
      <c r="O4544" t="str">
        <f t="shared" si="635"/>
        <v>None</v>
      </c>
      <c r="P4544" t="s">
        <v>881</v>
      </c>
      <c r="Q4544" s="2">
        <f t="shared" si="636"/>
        <v>93</v>
      </c>
      <c r="R4544" s="1" t="str">
        <f t="shared" si="637"/>
        <v>Established</v>
      </c>
      <c r="S4544" s="1"/>
      <c r="U4544" t="s">
        <v>147</v>
      </c>
      <c r="V4544">
        <f t="shared" si="638"/>
        <v>0</v>
      </c>
    </row>
    <row r="4545" spans="1:22" x14ac:dyDescent="0.35">
      <c r="A4545">
        <v>4543</v>
      </c>
      <c r="B4545" t="s">
        <v>7730</v>
      </c>
      <c r="C4545" t="str">
        <f t="shared" si="630"/>
        <v>Don’t Buy</v>
      </c>
      <c r="D4545" t="str">
        <f t="shared" si="631"/>
        <v>Long Name</v>
      </c>
      <c r="E4545">
        <v>4.2</v>
      </c>
      <c r="F4545">
        <f>IF(Q4545&lt;10,E4545+0.1,E4545)</f>
        <v>4.2</v>
      </c>
      <c r="G4545">
        <f>MIN(IF(Q4545&lt;10,E4545+0.5,E4545),5)</f>
        <v>4.2</v>
      </c>
      <c r="H4545" t="str">
        <f t="shared" si="632"/>
        <v>Average Place to Work</v>
      </c>
      <c r="I4545">
        <v>115</v>
      </c>
      <c r="J4545" t="b">
        <f t="shared" si="633"/>
        <v>0</v>
      </c>
      <c r="K4545" t="b">
        <f>OR(E4545&gt;3.5,Q4545&lt;10)</f>
        <v>1</v>
      </c>
      <c r="L4545" t="s">
        <v>19</v>
      </c>
      <c r="M4545" t="s">
        <v>4556</v>
      </c>
      <c r="N4545" t="str">
        <f t="shared" si="634"/>
        <v>None</v>
      </c>
      <c r="O4545" t="str">
        <f t="shared" si="635"/>
        <v>None</v>
      </c>
      <c r="P4545" t="s">
        <v>1255</v>
      </c>
      <c r="Q4545" s="2">
        <f t="shared" si="636"/>
        <v>69</v>
      </c>
      <c r="R4545" s="1" t="str">
        <f t="shared" si="637"/>
        <v>Established</v>
      </c>
      <c r="S4545" s="1"/>
      <c r="T4545" t="s">
        <v>1183</v>
      </c>
      <c r="U4545" t="s">
        <v>352</v>
      </c>
      <c r="V4545">
        <f t="shared" si="638"/>
        <v>0</v>
      </c>
    </row>
    <row r="4546" spans="1:22" x14ac:dyDescent="0.35">
      <c r="A4546">
        <v>4544</v>
      </c>
      <c r="B4546" t="s">
        <v>7752</v>
      </c>
      <c r="C4546" t="str">
        <f t="shared" si="630"/>
        <v>Don’t Buy</v>
      </c>
      <c r="D4546" t="str">
        <f t="shared" si="631"/>
        <v>Long Name</v>
      </c>
      <c r="E4546">
        <v>4.3</v>
      </c>
      <c r="F4546">
        <f>IF(Q4546&lt;10,E4546+0.1,E4546)</f>
        <v>4.3</v>
      </c>
      <c r="G4546">
        <f>MIN(IF(Q4546&lt;10,E4546+0.5,E4546),5)</f>
        <v>4.3</v>
      </c>
      <c r="H4546" t="str">
        <f t="shared" si="632"/>
        <v>Average Place to Work</v>
      </c>
      <c r="I4546">
        <v>115</v>
      </c>
      <c r="J4546" t="b">
        <f t="shared" si="633"/>
        <v>0</v>
      </c>
      <c r="K4546" t="b">
        <f>OR(E4546&gt;3.5,Q4546&lt;10)</f>
        <v>1</v>
      </c>
      <c r="L4546" t="s">
        <v>9</v>
      </c>
      <c r="M4546" t="s">
        <v>3472</v>
      </c>
      <c r="N4546" t="str">
        <f t="shared" si="634"/>
        <v>None</v>
      </c>
      <c r="O4546" t="str">
        <f t="shared" si="635"/>
        <v>None</v>
      </c>
      <c r="P4546" t="s">
        <v>7753</v>
      </c>
      <c r="Q4546" s="2">
        <f t="shared" si="636"/>
        <v>278</v>
      </c>
      <c r="R4546" s="1" t="str">
        <f t="shared" si="637"/>
        <v>Established</v>
      </c>
      <c r="S4546" s="1"/>
      <c r="T4546" t="s">
        <v>60</v>
      </c>
      <c r="U4546" t="s">
        <v>352</v>
      </c>
      <c r="V4546">
        <f t="shared" si="638"/>
        <v>0</v>
      </c>
    </row>
    <row r="4547" spans="1:22" x14ac:dyDescent="0.35">
      <c r="A4547">
        <v>4545</v>
      </c>
      <c r="B4547" t="s">
        <v>7736</v>
      </c>
      <c r="C4547" t="str">
        <f t="shared" ref="C4547:C4610" si="639">IF(OR(LEFT(B4547,1)="T",LEFT(B4547,1)="G"),"Buy","Don’t Buy")</f>
        <v>Buy</v>
      </c>
      <c r="D4547" t="str">
        <f t="shared" ref="D4547:D4610" si="640">IF(LEN(B4547)&gt;=10,"Long Name","Short Name")</f>
        <v>Long Name</v>
      </c>
      <c r="E4547">
        <v>3.8</v>
      </c>
      <c r="F4547">
        <f>IF(Q4547&lt;10,E4547+0.1,E4547)</f>
        <v>3.8</v>
      </c>
      <c r="G4547">
        <f>MIN(IF(Q4547&lt;10,E4547+0.5,E4547),5)</f>
        <v>3.8</v>
      </c>
      <c r="H4547" t="str">
        <f t="shared" ref="H4547:H4610" si="641">IF(E4547&gt;4.5,"Great Place to Work","Average Place to Work")</f>
        <v>Average Place to Work</v>
      </c>
      <c r="I4547">
        <v>115</v>
      </c>
      <c r="J4547" t="b">
        <f t="shared" ref="J4547:J4610" si="642">AND(I4547&gt;10000,E4547&gt;4)</f>
        <v>0</v>
      </c>
      <c r="K4547" t="b">
        <f>OR(E4547&gt;3.5,Q4547&lt;10)</f>
        <v>1</v>
      </c>
      <c r="L4547" t="s">
        <v>19</v>
      </c>
      <c r="M4547" t="s">
        <v>7737</v>
      </c>
      <c r="N4547" t="str">
        <f t="shared" ref="N4547:N4610" si="643">IF(OR(LEFT(M4547,9)="Banglore",LEFT(M4547,9)="Bengaluru",LEFT(M4547,7)="Chennai",Q4547&lt;10,U4547="Internet"),"Indian Silicon Valley Startups","None")</f>
        <v>None</v>
      </c>
      <c r="O4547" t="str">
        <f t="shared" ref="O4547:O4610" si="644">IF(AND(LEFT(M4547,6)="Mumbai",U4547="Financial Services"),"Bombay Finances","None")</f>
        <v>None</v>
      </c>
      <c r="P4547" t="s">
        <v>505</v>
      </c>
      <c r="Q4547" s="2">
        <f t="shared" ref="Q4547:Q4610" si="645">_xlfn.NUMBERVALUE(SUBSTITUTE(TRIM(P4547)," years old",""))</f>
        <v>90</v>
      </c>
      <c r="R4547" s="1" t="str">
        <f t="shared" ref="R4547:R4610" si="646">IF(Q4547&lt;10,"Startup","Established")</f>
        <v>Established</v>
      </c>
      <c r="S4547" s="1"/>
      <c r="T4547" t="s">
        <v>115</v>
      </c>
      <c r="U4547" t="s">
        <v>752</v>
      </c>
      <c r="V4547">
        <f t="shared" ref="V4547:V4610" si="647">IF(AND(OR(U4547=$U$7,U4547=$U$12),E4547&gt;4),1000000,IF(AND(OR(U4547=$U$7,U4547=$U$12),E4547&lt;=4),500000,IF(AND(U4547=$U$18,E4547&gt;4),800000,0)))</f>
        <v>0</v>
      </c>
    </row>
    <row r="4548" spans="1:22" x14ac:dyDescent="0.35">
      <c r="A4548">
        <v>4546</v>
      </c>
      <c r="B4548" t="s">
        <v>7754</v>
      </c>
      <c r="C4548" t="str">
        <f t="shared" si="639"/>
        <v>Don’t Buy</v>
      </c>
      <c r="D4548" t="str">
        <f t="shared" si="640"/>
        <v>Long Name</v>
      </c>
      <c r="E4548">
        <v>4.2</v>
      </c>
      <c r="F4548">
        <f>IF(Q4548&lt;10,E4548+0.1,E4548)</f>
        <v>4.2</v>
      </c>
      <c r="G4548">
        <f>MIN(IF(Q4548&lt;10,E4548+0.5,E4548),5)</f>
        <v>4.2</v>
      </c>
      <c r="H4548" t="str">
        <f t="shared" si="641"/>
        <v>Average Place to Work</v>
      </c>
      <c r="I4548">
        <v>115</v>
      </c>
      <c r="J4548" t="b">
        <f t="shared" si="642"/>
        <v>0</v>
      </c>
      <c r="K4548" t="b">
        <f>OR(E4548&gt;3.5,Q4548&lt;10)</f>
        <v>1</v>
      </c>
      <c r="L4548" t="s">
        <v>19</v>
      </c>
      <c r="M4548" t="s">
        <v>7755</v>
      </c>
      <c r="N4548" t="str">
        <f t="shared" si="643"/>
        <v>None</v>
      </c>
      <c r="O4548" t="str">
        <f t="shared" si="644"/>
        <v>None</v>
      </c>
      <c r="P4548" t="s">
        <v>35</v>
      </c>
      <c r="Q4548" s="2">
        <f t="shared" si="645"/>
        <v>55</v>
      </c>
      <c r="R4548" s="1" t="str">
        <f t="shared" si="646"/>
        <v>Established</v>
      </c>
      <c r="S4548" s="1"/>
      <c r="T4548" t="s">
        <v>606</v>
      </c>
      <c r="U4548" t="s">
        <v>2577</v>
      </c>
      <c r="V4548">
        <f t="shared" si="647"/>
        <v>0</v>
      </c>
    </row>
    <row r="4549" spans="1:22" x14ac:dyDescent="0.35">
      <c r="A4549">
        <v>4547</v>
      </c>
      <c r="B4549" t="s">
        <v>7729</v>
      </c>
      <c r="C4549" t="str">
        <f t="shared" si="639"/>
        <v>Don’t Buy</v>
      </c>
      <c r="D4549" t="str">
        <f t="shared" si="640"/>
        <v>Long Name</v>
      </c>
      <c r="E4549">
        <v>3.6</v>
      </c>
      <c r="F4549">
        <f>IF(Q4549&lt;10,E4549+0.1,E4549)</f>
        <v>3.6</v>
      </c>
      <c r="G4549">
        <f>MIN(IF(Q4549&lt;10,E4549+0.5,E4549),5)</f>
        <v>3.6</v>
      </c>
      <c r="H4549" t="str">
        <f t="shared" si="641"/>
        <v>Average Place to Work</v>
      </c>
      <c r="I4549">
        <v>115</v>
      </c>
      <c r="J4549" t="b">
        <f t="shared" si="642"/>
        <v>0</v>
      </c>
      <c r="K4549" t="b">
        <f>OR(E4549&gt;3.5,Q4549&lt;10)</f>
        <v>1</v>
      </c>
      <c r="L4549" t="s">
        <v>19</v>
      </c>
      <c r="M4549" t="s">
        <v>5204</v>
      </c>
      <c r="N4549" t="str">
        <f t="shared" si="643"/>
        <v>None</v>
      </c>
      <c r="O4549" t="str">
        <f t="shared" si="644"/>
        <v>None</v>
      </c>
      <c r="P4549" t="s">
        <v>198</v>
      </c>
      <c r="Q4549" s="2">
        <f t="shared" si="645"/>
        <v>35</v>
      </c>
      <c r="R4549" s="1" t="str">
        <f t="shared" si="646"/>
        <v>Established</v>
      </c>
      <c r="S4549" s="1"/>
      <c r="T4549" t="s">
        <v>598</v>
      </c>
      <c r="U4549" t="s">
        <v>13</v>
      </c>
      <c r="V4549">
        <f t="shared" si="647"/>
        <v>0</v>
      </c>
    </row>
    <row r="4550" spans="1:22" x14ac:dyDescent="0.35">
      <c r="A4550">
        <v>4548</v>
      </c>
      <c r="B4550" t="s">
        <v>7756</v>
      </c>
      <c r="C4550" t="str">
        <f t="shared" si="639"/>
        <v>Don’t Buy</v>
      </c>
      <c r="D4550" t="str">
        <f t="shared" si="640"/>
        <v>Long Name</v>
      </c>
      <c r="E4550">
        <v>3.3</v>
      </c>
      <c r="F4550">
        <f>IF(Q4550&lt;10,E4550+0.1,E4550)</f>
        <v>3.3</v>
      </c>
      <c r="G4550">
        <f>MIN(IF(Q4550&lt;10,E4550+0.5,E4550),5)</f>
        <v>3.3</v>
      </c>
      <c r="H4550" t="str">
        <f t="shared" si="641"/>
        <v>Average Place to Work</v>
      </c>
      <c r="I4550">
        <v>115</v>
      </c>
      <c r="J4550" t="b">
        <f t="shared" si="642"/>
        <v>0</v>
      </c>
      <c r="K4550" t="b">
        <f>OR(E4550&gt;3.5,Q4550&lt;10)</f>
        <v>0</v>
      </c>
      <c r="L4550" t="s">
        <v>19</v>
      </c>
      <c r="M4550" t="s">
        <v>853</v>
      </c>
      <c r="N4550" t="str">
        <f t="shared" si="643"/>
        <v>None</v>
      </c>
      <c r="O4550" t="str">
        <f t="shared" si="644"/>
        <v>None</v>
      </c>
      <c r="P4550" t="s">
        <v>309</v>
      </c>
      <c r="Q4550" s="2">
        <f t="shared" si="645"/>
        <v>40</v>
      </c>
      <c r="R4550" s="1" t="str">
        <f t="shared" si="646"/>
        <v>Established</v>
      </c>
      <c r="S4550" s="1"/>
      <c r="T4550" t="s">
        <v>115</v>
      </c>
      <c r="U4550" t="s">
        <v>484</v>
      </c>
      <c r="V4550">
        <f t="shared" si="647"/>
        <v>0</v>
      </c>
    </row>
    <row r="4551" spans="1:22" x14ac:dyDescent="0.35">
      <c r="A4551">
        <v>4549</v>
      </c>
      <c r="B4551" t="s">
        <v>7757</v>
      </c>
      <c r="C4551" t="str">
        <f t="shared" si="639"/>
        <v>Don’t Buy</v>
      </c>
      <c r="D4551" t="str">
        <f t="shared" si="640"/>
        <v>Short Name</v>
      </c>
      <c r="E4551">
        <v>3.8</v>
      </c>
      <c r="F4551">
        <f>IF(Q4551&lt;10,E4551+0.1,E4551)</f>
        <v>3.8</v>
      </c>
      <c r="G4551">
        <f>MIN(IF(Q4551&lt;10,E4551+0.5,E4551),5)</f>
        <v>3.8</v>
      </c>
      <c r="H4551" t="str">
        <f t="shared" si="641"/>
        <v>Average Place to Work</v>
      </c>
      <c r="I4551">
        <v>115</v>
      </c>
      <c r="J4551" t="b">
        <f t="shared" si="642"/>
        <v>0</v>
      </c>
      <c r="K4551" t="b">
        <f>OR(E4551&gt;3.5,Q4551&lt;10)</f>
        <v>1</v>
      </c>
      <c r="M4551" t="s">
        <v>7758</v>
      </c>
      <c r="N4551" t="str">
        <f t="shared" si="643"/>
        <v>None</v>
      </c>
      <c r="O4551" t="str">
        <f t="shared" si="644"/>
        <v>None</v>
      </c>
      <c r="P4551" t="s">
        <v>1255</v>
      </c>
      <c r="Q4551" s="2">
        <f t="shared" si="645"/>
        <v>69</v>
      </c>
      <c r="R4551" s="1" t="str">
        <f t="shared" si="646"/>
        <v>Established</v>
      </c>
      <c r="S4551" s="1"/>
      <c r="U4551" t="s">
        <v>92</v>
      </c>
      <c r="V4551">
        <f t="shared" si="647"/>
        <v>0</v>
      </c>
    </row>
    <row r="4552" spans="1:22" x14ac:dyDescent="0.35">
      <c r="A4552">
        <v>4550</v>
      </c>
      <c r="B4552" t="s">
        <v>7759</v>
      </c>
      <c r="C4552" t="str">
        <f t="shared" si="639"/>
        <v>Don’t Buy</v>
      </c>
      <c r="D4552" t="str">
        <f t="shared" si="640"/>
        <v>Long Name</v>
      </c>
      <c r="E4552">
        <v>4.0999999999999996</v>
      </c>
      <c r="F4552">
        <f>IF(Q4552&lt;10,E4552+0.1,E4552)</f>
        <v>4.0999999999999996</v>
      </c>
      <c r="G4552">
        <f>MIN(IF(Q4552&lt;10,E4552+0.5,E4552),5)</f>
        <v>4.0999999999999996</v>
      </c>
      <c r="H4552" t="str">
        <f t="shared" si="641"/>
        <v>Average Place to Work</v>
      </c>
      <c r="I4552">
        <v>115</v>
      </c>
      <c r="J4552" t="b">
        <f t="shared" si="642"/>
        <v>0</v>
      </c>
      <c r="K4552" t="b">
        <f>OR(E4552&gt;3.5,Q4552&lt;10)</f>
        <v>1</v>
      </c>
      <c r="L4552" t="s">
        <v>19</v>
      </c>
      <c r="M4552" t="s">
        <v>7760</v>
      </c>
      <c r="N4552" t="str">
        <f t="shared" si="643"/>
        <v>None</v>
      </c>
      <c r="O4552" t="str">
        <f t="shared" si="644"/>
        <v>None</v>
      </c>
      <c r="P4552" t="s">
        <v>50</v>
      </c>
      <c r="Q4552" s="2">
        <f t="shared" si="645"/>
        <v>29</v>
      </c>
      <c r="R4552" s="1" t="str">
        <f t="shared" si="646"/>
        <v>Established</v>
      </c>
      <c r="S4552" s="1"/>
      <c r="T4552" t="s">
        <v>115</v>
      </c>
      <c r="U4552" t="s">
        <v>227</v>
      </c>
      <c r="V4552">
        <f t="shared" si="647"/>
        <v>0</v>
      </c>
    </row>
    <row r="4553" spans="1:22" x14ac:dyDescent="0.35">
      <c r="A4553">
        <v>4551</v>
      </c>
      <c r="B4553" t="s">
        <v>7761</v>
      </c>
      <c r="C4553" t="str">
        <f t="shared" si="639"/>
        <v>Don’t Buy</v>
      </c>
      <c r="D4553" t="str">
        <f t="shared" si="640"/>
        <v>Long Name</v>
      </c>
      <c r="E4553">
        <v>4.0999999999999996</v>
      </c>
      <c r="F4553">
        <f>IF(Q4553&lt;10,E4553+0.1,E4553)</f>
        <v>4.0999999999999996</v>
      </c>
      <c r="G4553">
        <f>MIN(IF(Q4553&lt;10,E4553+0.5,E4553),5)</f>
        <v>4.0999999999999996</v>
      </c>
      <c r="H4553" t="str">
        <f t="shared" si="641"/>
        <v>Average Place to Work</v>
      </c>
      <c r="I4553">
        <v>115</v>
      </c>
      <c r="J4553" t="b">
        <f t="shared" si="642"/>
        <v>0</v>
      </c>
      <c r="K4553" t="b">
        <f>OR(E4553&gt;3.5,Q4553&lt;10)</f>
        <v>1</v>
      </c>
      <c r="L4553" t="s">
        <v>19</v>
      </c>
      <c r="M4553" t="s">
        <v>1746</v>
      </c>
      <c r="N4553" t="str">
        <f t="shared" si="643"/>
        <v>None</v>
      </c>
      <c r="O4553" t="str">
        <f t="shared" si="644"/>
        <v>None</v>
      </c>
      <c r="P4553" t="s">
        <v>522</v>
      </c>
      <c r="Q4553" s="2">
        <f t="shared" si="645"/>
        <v>30</v>
      </c>
      <c r="R4553" s="1" t="str">
        <f t="shared" si="646"/>
        <v>Established</v>
      </c>
      <c r="S4553" s="1"/>
      <c r="T4553" t="s">
        <v>598</v>
      </c>
      <c r="U4553" t="s">
        <v>352</v>
      </c>
      <c r="V4553">
        <f t="shared" si="647"/>
        <v>0</v>
      </c>
    </row>
    <row r="4554" spans="1:22" x14ac:dyDescent="0.35">
      <c r="A4554">
        <v>4552</v>
      </c>
      <c r="B4554" t="s">
        <v>7762</v>
      </c>
      <c r="C4554" t="str">
        <f t="shared" si="639"/>
        <v>Don’t Buy</v>
      </c>
      <c r="D4554" t="str">
        <f t="shared" si="640"/>
        <v>Long Name</v>
      </c>
      <c r="E4554">
        <v>3.3</v>
      </c>
      <c r="F4554">
        <f>IF(Q4554&lt;10,E4554+0.1,E4554)</f>
        <v>3.3</v>
      </c>
      <c r="G4554">
        <f>MIN(IF(Q4554&lt;10,E4554+0.5,E4554),5)</f>
        <v>3.3</v>
      </c>
      <c r="H4554" t="str">
        <f t="shared" si="641"/>
        <v>Average Place to Work</v>
      </c>
      <c r="I4554">
        <v>115</v>
      </c>
      <c r="J4554" t="b">
        <f t="shared" si="642"/>
        <v>0</v>
      </c>
      <c r="K4554" t="b">
        <f>OR(E4554&gt;3.5,Q4554&lt;10)</f>
        <v>0</v>
      </c>
      <c r="L4554" t="s">
        <v>789</v>
      </c>
      <c r="M4554" t="s">
        <v>3281</v>
      </c>
      <c r="N4554" t="str">
        <f t="shared" si="643"/>
        <v>None</v>
      </c>
      <c r="O4554" t="str">
        <f t="shared" si="644"/>
        <v>None</v>
      </c>
      <c r="P4554" t="s">
        <v>213</v>
      </c>
      <c r="Q4554" s="2">
        <f t="shared" si="645"/>
        <v>12</v>
      </c>
      <c r="R4554" s="1" t="str">
        <f t="shared" si="646"/>
        <v>Established</v>
      </c>
      <c r="S4554" s="1"/>
      <c r="T4554" t="s">
        <v>598</v>
      </c>
      <c r="U4554" t="s">
        <v>17</v>
      </c>
      <c r="V4554">
        <f t="shared" si="647"/>
        <v>500000</v>
      </c>
    </row>
    <row r="4555" spans="1:22" x14ac:dyDescent="0.35">
      <c r="A4555">
        <v>4553</v>
      </c>
      <c r="B4555" t="s">
        <v>7763</v>
      </c>
      <c r="C4555" t="str">
        <f t="shared" si="639"/>
        <v>Buy</v>
      </c>
      <c r="D4555" t="str">
        <f t="shared" si="640"/>
        <v>Long Name</v>
      </c>
      <c r="E4555">
        <v>3.6</v>
      </c>
      <c r="F4555">
        <f>IF(Q4555&lt;10,E4555+0.1,E4555)</f>
        <v>3.6</v>
      </c>
      <c r="G4555">
        <f>MIN(IF(Q4555&lt;10,E4555+0.5,E4555),5)</f>
        <v>3.6</v>
      </c>
      <c r="H4555" t="str">
        <f t="shared" si="641"/>
        <v>Average Place to Work</v>
      </c>
      <c r="I4555">
        <v>115</v>
      </c>
      <c r="J4555" t="b">
        <f t="shared" si="642"/>
        <v>0</v>
      </c>
      <c r="K4555" t="b">
        <f>OR(E4555&gt;3.5,Q4555&lt;10)</f>
        <v>1</v>
      </c>
      <c r="L4555" t="s">
        <v>19</v>
      </c>
      <c r="M4555" t="s">
        <v>7764</v>
      </c>
      <c r="N4555" t="str">
        <f t="shared" si="643"/>
        <v>None</v>
      </c>
      <c r="O4555" t="str">
        <f t="shared" si="644"/>
        <v>None</v>
      </c>
      <c r="P4555" t="s">
        <v>205</v>
      </c>
      <c r="Q4555" s="2">
        <f t="shared" si="645"/>
        <v>47</v>
      </c>
      <c r="R4555" s="1" t="str">
        <f t="shared" si="646"/>
        <v>Established</v>
      </c>
      <c r="S4555" s="1"/>
      <c r="T4555" t="s">
        <v>60</v>
      </c>
      <c r="U4555" t="s">
        <v>297</v>
      </c>
      <c r="V4555">
        <f t="shared" si="647"/>
        <v>0</v>
      </c>
    </row>
    <row r="4556" spans="1:22" x14ac:dyDescent="0.35">
      <c r="A4556">
        <v>4554</v>
      </c>
      <c r="B4556" t="s">
        <v>7765</v>
      </c>
      <c r="C4556" t="str">
        <f t="shared" si="639"/>
        <v>Don’t Buy</v>
      </c>
      <c r="D4556" t="str">
        <f t="shared" si="640"/>
        <v>Long Name</v>
      </c>
      <c r="E4556">
        <v>3.6</v>
      </c>
      <c r="F4556">
        <f>IF(Q4556&lt;10,E4556+0.1,E4556)</f>
        <v>3.6</v>
      </c>
      <c r="G4556">
        <f>MIN(IF(Q4556&lt;10,E4556+0.5,E4556),5)</f>
        <v>3.6</v>
      </c>
      <c r="H4556" t="str">
        <f t="shared" si="641"/>
        <v>Average Place to Work</v>
      </c>
      <c r="I4556">
        <v>115</v>
      </c>
      <c r="J4556" t="b">
        <f t="shared" si="642"/>
        <v>0</v>
      </c>
      <c r="K4556" t="b">
        <f>OR(E4556&gt;3.5,Q4556&lt;10)</f>
        <v>1</v>
      </c>
      <c r="L4556" t="s">
        <v>19</v>
      </c>
      <c r="M4556" t="s">
        <v>3281</v>
      </c>
      <c r="N4556" t="str">
        <f t="shared" si="643"/>
        <v>None</v>
      </c>
      <c r="O4556" t="str">
        <f t="shared" si="644"/>
        <v>None</v>
      </c>
      <c r="P4556" t="s">
        <v>114</v>
      </c>
      <c r="Q4556" s="2">
        <f t="shared" si="645"/>
        <v>11</v>
      </c>
      <c r="R4556" s="1" t="str">
        <f t="shared" si="646"/>
        <v>Established</v>
      </c>
      <c r="S4556" s="1"/>
      <c r="T4556" t="s">
        <v>1146</v>
      </c>
      <c r="U4556" t="s">
        <v>255</v>
      </c>
      <c r="V4556">
        <f t="shared" si="647"/>
        <v>0</v>
      </c>
    </row>
    <row r="4557" spans="1:22" x14ac:dyDescent="0.35">
      <c r="A4557">
        <v>4555</v>
      </c>
      <c r="B4557" t="s">
        <v>7766</v>
      </c>
      <c r="C4557" t="str">
        <f t="shared" si="639"/>
        <v>Buy</v>
      </c>
      <c r="D4557" t="str">
        <f t="shared" si="640"/>
        <v>Long Name</v>
      </c>
      <c r="E4557">
        <v>3.2</v>
      </c>
      <c r="F4557">
        <f>IF(Q4557&lt;10,E4557+0.1,E4557)</f>
        <v>3.2</v>
      </c>
      <c r="G4557">
        <f>MIN(IF(Q4557&lt;10,E4557+0.5,E4557),5)</f>
        <v>3.2</v>
      </c>
      <c r="H4557" t="str">
        <f t="shared" si="641"/>
        <v>Average Place to Work</v>
      </c>
      <c r="I4557">
        <v>115</v>
      </c>
      <c r="J4557" t="b">
        <f t="shared" si="642"/>
        <v>0</v>
      </c>
      <c r="K4557" t="b">
        <f>OR(E4557&gt;3.5,Q4557&lt;10)</f>
        <v>0</v>
      </c>
      <c r="L4557" t="s">
        <v>19</v>
      </c>
      <c r="M4557" t="s">
        <v>2490</v>
      </c>
      <c r="N4557" t="str">
        <f t="shared" si="643"/>
        <v>None</v>
      </c>
      <c r="O4557" t="str">
        <f t="shared" si="644"/>
        <v>None</v>
      </c>
      <c r="P4557" t="s">
        <v>118</v>
      </c>
      <c r="Q4557" s="2">
        <f t="shared" si="645"/>
        <v>20</v>
      </c>
      <c r="R4557" s="1" t="str">
        <f t="shared" si="646"/>
        <v>Established</v>
      </c>
      <c r="S4557" s="1"/>
      <c r="T4557" t="s">
        <v>606</v>
      </c>
      <c r="U4557" t="s">
        <v>647</v>
      </c>
      <c r="V4557">
        <f t="shared" si="647"/>
        <v>0</v>
      </c>
    </row>
    <row r="4558" spans="1:22" x14ac:dyDescent="0.35">
      <c r="A4558">
        <v>4556</v>
      </c>
      <c r="B4558" t="s">
        <v>7767</v>
      </c>
      <c r="C4558" t="str">
        <f t="shared" si="639"/>
        <v>Don’t Buy</v>
      </c>
      <c r="D4558" t="str">
        <f t="shared" si="640"/>
        <v>Short Name</v>
      </c>
      <c r="E4558">
        <v>4.9000000000000004</v>
      </c>
      <c r="F4558">
        <f>IF(Q4558&lt;10,E4558+0.1,E4558)</f>
        <v>4.9000000000000004</v>
      </c>
      <c r="G4558">
        <f>MIN(IF(Q4558&lt;10,E4558+0.5,E4558),5)</f>
        <v>4.9000000000000004</v>
      </c>
      <c r="H4558" t="str">
        <f t="shared" si="641"/>
        <v>Great Place to Work</v>
      </c>
      <c r="I4558">
        <v>115</v>
      </c>
      <c r="J4558" t="b">
        <f t="shared" si="642"/>
        <v>0</v>
      </c>
      <c r="K4558" t="b">
        <f>OR(E4558&gt;3.5,Q4558&lt;10)</f>
        <v>1</v>
      </c>
      <c r="L4558" t="s">
        <v>19</v>
      </c>
      <c r="M4558" t="s">
        <v>7768</v>
      </c>
      <c r="N4558" t="str">
        <f t="shared" si="643"/>
        <v>None</v>
      </c>
      <c r="O4558" t="str">
        <f t="shared" si="644"/>
        <v>None</v>
      </c>
      <c r="P4558" t="s">
        <v>67</v>
      </c>
      <c r="Q4558" s="2">
        <f t="shared" si="645"/>
        <v>15</v>
      </c>
      <c r="R4558" s="1" t="str">
        <f t="shared" si="646"/>
        <v>Established</v>
      </c>
      <c r="S4558" s="1"/>
      <c r="T4558" t="s">
        <v>1183</v>
      </c>
      <c r="U4558" t="s">
        <v>404</v>
      </c>
      <c r="V4558">
        <f t="shared" si="647"/>
        <v>0</v>
      </c>
    </row>
    <row r="4559" spans="1:22" x14ac:dyDescent="0.35">
      <c r="A4559">
        <v>4557</v>
      </c>
      <c r="B4559" t="s">
        <v>7769</v>
      </c>
      <c r="C4559" t="str">
        <f t="shared" si="639"/>
        <v>Don’t Buy</v>
      </c>
      <c r="D4559" t="str">
        <f t="shared" si="640"/>
        <v>Long Name</v>
      </c>
      <c r="E4559">
        <v>3.7</v>
      </c>
      <c r="F4559">
        <f>IF(Q4559&lt;10,E4559+0.1,E4559)</f>
        <v>3.8000000000000003</v>
      </c>
      <c r="G4559">
        <f>MIN(IF(Q4559&lt;10,E4559+0.5,E4559),5)</f>
        <v>4.2</v>
      </c>
      <c r="H4559" t="str">
        <f t="shared" si="641"/>
        <v>Average Place to Work</v>
      </c>
      <c r="I4559">
        <v>115</v>
      </c>
      <c r="J4559" t="b">
        <f t="shared" si="642"/>
        <v>0</v>
      </c>
      <c r="K4559" t="b">
        <f>OR(E4559&gt;3.5,Q4559&lt;10)</f>
        <v>1</v>
      </c>
      <c r="L4559" t="s">
        <v>19</v>
      </c>
      <c r="M4559" t="s">
        <v>3911</v>
      </c>
      <c r="N4559" t="str">
        <f t="shared" si="643"/>
        <v>Indian Silicon Valley Startups</v>
      </c>
      <c r="O4559" t="str">
        <f t="shared" si="644"/>
        <v>None</v>
      </c>
      <c r="P4559" t="s">
        <v>269</v>
      </c>
      <c r="Q4559" s="2">
        <f t="shared" si="645"/>
        <v>9</v>
      </c>
      <c r="R4559" s="1" t="str">
        <f t="shared" si="646"/>
        <v>Startup</v>
      </c>
      <c r="S4559" s="1"/>
      <c r="T4559" t="s">
        <v>606</v>
      </c>
      <c r="U4559" t="s">
        <v>17</v>
      </c>
      <c r="V4559">
        <f t="shared" si="647"/>
        <v>500000</v>
      </c>
    </row>
    <row r="4560" spans="1:22" x14ac:dyDescent="0.35">
      <c r="A4560">
        <v>4558</v>
      </c>
      <c r="B4560" t="s">
        <v>7728</v>
      </c>
      <c r="C4560" t="str">
        <f t="shared" si="639"/>
        <v>Don’t Buy</v>
      </c>
      <c r="D4560" t="str">
        <f t="shared" si="640"/>
        <v>Long Name</v>
      </c>
      <c r="E4560">
        <v>4</v>
      </c>
      <c r="F4560">
        <f>IF(Q4560&lt;10,E4560+0.1,E4560)</f>
        <v>4.0999999999999996</v>
      </c>
      <c r="G4560">
        <f>MIN(IF(Q4560&lt;10,E4560+0.5,E4560),5)</f>
        <v>4.5</v>
      </c>
      <c r="H4560" t="str">
        <f t="shared" si="641"/>
        <v>Average Place to Work</v>
      </c>
      <c r="I4560">
        <v>115</v>
      </c>
      <c r="J4560" t="b">
        <f t="shared" si="642"/>
        <v>0</v>
      </c>
      <c r="K4560" t="b">
        <f>OR(E4560&gt;3.5,Q4560&lt;10)</f>
        <v>1</v>
      </c>
      <c r="L4560" t="s">
        <v>19</v>
      </c>
      <c r="M4560" t="s">
        <v>1867</v>
      </c>
      <c r="N4560" t="str">
        <f t="shared" si="643"/>
        <v>Indian Silicon Valley Startups</v>
      </c>
      <c r="O4560" t="str">
        <f t="shared" si="644"/>
        <v>None</v>
      </c>
      <c r="P4560" t="s">
        <v>170</v>
      </c>
      <c r="Q4560" s="2">
        <f t="shared" si="645"/>
        <v>6</v>
      </c>
      <c r="R4560" s="1" t="str">
        <f t="shared" si="646"/>
        <v>Startup</v>
      </c>
      <c r="S4560" s="1"/>
      <c r="T4560" t="s">
        <v>115</v>
      </c>
      <c r="U4560" t="s">
        <v>647</v>
      </c>
      <c r="V4560">
        <f t="shared" si="647"/>
        <v>0</v>
      </c>
    </row>
    <row r="4561" spans="1:22" x14ac:dyDescent="0.35">
      <c r="A4561">
        <v>4559</v>
      </c>
      <c r="B4561" t="s">
        <v>7733</v>
      </c>
      <c r="C4561" t="str">
        <f t="shared" si="639"/>
        <v>Don’t Buy</v>
      </c>
      <c r="D4561" t="str">
        <f t="shared" si="640"/>
        <v>Long Name</v>
      </c>
      <c r="E4561">
        <v>3.3</v>
      </c>
      <c r="F4561">
        <f>IF(Q4561&lt;10,E4561+0.1,E4561)</f>
        <v>3.3</v>
      </c>
      <c r="G4561">
        <f>MIN(IF(Q4561&lt;10,E4561+0.5,E4561),5)</f>
        <v>3.3</v>
      </c>
      <c r="H4561" t="str">
        <f t="shared" si="641"/>
        <v>Average Place to Work</v>
      </c>
      <c r="I4561">
        <v>115</v>
      </c>
      <c r="J4561" t="b">
        <f t="shared" si="642"/>
        <v>0</v>
      </c>
      <c r="K4561" t="b">
        <f>OR(E4561&gt;3.5,Q4561&lt;10)</f>
        <v>0</v>
      </c>
      <c r="L4561" t="s">
        <v>19</v>
      </c>
      <c r="M4561" t="s">
        <v>7734</v>
      </c>
      <c r="N4561" t="str">
        <f t="shared" si="643"/>
        <v>None</v>
      </c>
      <c r="O4561" t="str">
        <f t="shared" si="644"/>
        <v>None</v>
      </c>
      <c r="P4561" t="s">
        <v>261</v>
      </c>
      <c r="Q4561" s="2">
        <f t="shared" si="645"/>
        <v>21</v>
      </c>
      <c r="R4561" s="1" t="str">
        <f t="shared" si="646"/>
        <v>Established</v>
      </c>
      <c r="S4561" s="1"/>
      <c r="T4561" t="s">
        <v>1183</v>
      </c>
      <c r="U4561" t="s">
        <v>523</v>
      </c>
      <c r="V4561">
        <f t="shared" si="647"/>
        <v>0</v>
      </c>
    </row>
    <row r="4562" spans="1:22" x14ac:dyDescent="0.35">
      <c r="A4562">
        <v>4560</v>
      </c>
      <c r="B4562" t="s">
        <v>7770</v>
      </c>
      <c r="C4562" t="str">
        <f t="shared" si="639"/>
        <v>Don’t Buy</v>
      </c>
      <c r="D4562" t="str">
        <f t="shared" si="640"/>
        <v>Long Name</v>
      </c>
      <c r="E4562">
        <v>3</v>
      </c>
      <c r="F4562">
        <f>IF(Q4562&lt;10,E4562+0.1,E4562)</f>
        <v>3</v>
      </c>
      <c r="G4562">
        <f>MIN(IF(Q4562&lt;10,E4562+0.5,E4562),5)</f>
        <v>3</v>
      </c>
      <c r="H4562" t="str">
        <f t="shared" si="641"/>
        <v>Average Place to Work</v>
      </c>
      <c r="I4562">
        <v>114</v>
      </c>
      <c r="J4562" t="b">
        <f t="shared" si="642"/>
        <v>0</v>
      </c>
      <c r="K4562" t="b">
        <f>OR(E4562&gt;3.5,Q4562&lt;10)</f>
        <v>0</v>
      </c>
      <c r="L4562" t="s">
        <v>19</v>
      </c>
      <c r="M4562" t="s">
        <v>7771</v>
      </c>
      <c r="N4562" t="str">
        <f t="shared" si="643"/>
        <v>None</v>
      </c>
      <c r="O4562" t="str">
        <f t="shared" si="644"/>
        <v>None</v>
      </c>
      <c r="P4562" t="s">
        <v>111</v>
      </c>
      <c r="Q4562" s="2">
        <f t="shared" si="645"/>
        <v>22</v>
      </c>
      <c r="R4562" s="1" t="str">
        <f t="shared" si="646"/>
        <v>Established</v>
      </c>
      <c r="S4562" s="1"/>
      <c r="T4562" t="s">
        <v>606</v>
      </c>
      <c r="U4562" t="s">
        <v>17</v>
      </c>
      <c r="V4562">
        <f t="shared" si="647"/>
        <v>500000</v>
      </c>
    </row>
    <row r="4563" spans="1:22" x14ac:dyDescent="0.35">
      <c r="A4563">
        <v>4561</v>
      </c>
      <c r="B4563" t="s">
        <v>7772</v>
      </c>
      <c r="C4563" t="str">
        <f t="shared" si="639"/>
        <v>Don’t Buy</v>
      </c>
      <c r="D4563" t="str">
        <f t="shared" si="640"/>
        <v>Long Name</v>
      </c>
      <c r="E4563">
        <v>4</v>
      </c>
      <c r="F4563">
        <f>IF(Q4563&lt;10,E4563+0.1,E4563)</f>
        <v>4</v>
      </c>
      <c r="G4563">
        <f>MIN(IF(Q4563&lt;10,E4563+0.5,E4563),5)</f>
        <v>4</v>
      </c>
      <c r="H4563" t="str">
        <f t="shared" si="641"/>
        <v>Average Place to Work</v>
      </c>
      <c r="I4563">
        <v>114</v>
      </c>
      <c r="J4563" t="b">
        <f t="shared" si="642"/>
        <v>0</v>
      </c>
      <c r="K4563" t="b">
        <f>OR(E4563&gt;3.5,Q4563&lt;10)</f>
        <v>1</v>
      </c>
      <c r="L4563" t="s">
        <v>19</v>
      </c>
      <c r="M4563" t="s">
        <v>7773</v>
      </c>
      <c r="N4563" t="str">
        <f t="shared" si="643"/>
        <v>None</v>
      </c>
      <c r="O4563" t="str">
        <f t="shared" si="644"/>
        <v>None</v>
      </c>
      <c r="P4563" t="s">
        <v>44</v>
      </c>
      <c r="Q4563" s="2">
        <f t="shared" si="645"/>
        <v>25</v>
      </c>
      <c r="R4563" s="1" t="str">
        <f t="shared" si="646"/>
        <v>Established</v>
      </c>
      <c r="S4563" s="1"/>
      <c r="T4563" t="s">
        <v>598</v>
      </c>
      <c r="U4563" t="s">
        <v>171</v>
      </c>
      <c r="V4563">
        <f t="shared" si="647"/>
        <v>0</v>
      </c>
    </row>
    <row r="4564" spans="1:22" x14ac:dyDescent="0.35">
      <c r="A4564">
        <v>4562</v>
      </c>
      <c r="B4564" t="s">
        <v>7774</v>
      </c>
      <c r="C4564" t="str">
        <f t="shared" si="639"/>
        <v>Don’t Buy</v>
      </c>
      <c r="D4564" t="str">
        <f t="shared" si="640"/>
        <v>Long Name</v>
      </c>
      <c r="E4564">
        <v>3.9</v>
      </c>
      <c r="F4564">
        <f>IF(Q4564&lt;10,E4564+0.1,E4564)</f>
        <v>3.9</v>
      </c>
      <c r="G4564">
        <f>MIN(IF(Q4564&lt;10,E4564+0.5,E4564),5)</f>
        <v>3.9</v>
      </c>
      <c r="H4564" t="str">
        <f t="shared" si="641"/>
        <v>Average Place to Work</v>
      </c>
      <c r="I4564">
        <v>114</v>
      </c>
      <c r="J4564" t="b">
        <f t="shared" si="642"/>
        <v>0</v>
      </c>
      <c r="K4564" t="b">
        <f>OR(E4564&gt;3.5,Q4564&lt;10)</f>
        <v>1</v>
      </c>
      <c r="L4564" t="s">
        <v>9</v>
      </c>
      <c r="M4564" t="s">
        <v>2175</v>
      </c>
      <c r="N4564" t="str">
        <f t="shared" si="643"/>
        <v>None</v>
      </c>
      <c r="O4564" t="str">
        <f t="shared" si="644"/>
        <v>None</v>
      </c>
      <c r="P4564" t="s">
        <v>5257</v>
      </c>
      <c r="Q4564" s="2">
        <f t="shared" si="645"/>
        <v>109</v>
      </c>
      <c r="R4564" s="1" t="str">
        <f t="shared" si="646"/>
        <v>Established</v>
      </c>
      <c r="S4564" s="1"/>
      <c r="T4564" t="s">
        <v>115</v>
      </c>
      <c r="U4564" t="s">
        <v>352</v>
      </c>
      <c r="V4564">
        <f t="shared" si="647"/>
        <v>0</v>
      </c>
    </row>
    <row r="4565" spans="1:22" x14ac:dyDescent="0.35">
      <c r="A4565">
        <v>4563</v>
      </c>
      <c r="B4565" t="s">
        <v>7775</v>
      </c>
      <c r="C4565" t="str">
        <f t="shared" si="639"/>
        <v>Don’t Buy</v>
      </c>
      <c r="D4565" t="str">
        <f t="shared" si="640"/>
        <v>Long Name</v>
      </c>
      <c r="E4565">
        <v>4.0999999999999996</v>
      </c>
      <c r="F4565">
        <f>IF(Q4565&lt;10,E4565+0.1,E4565)</f>
        <v>4.0999999999999996</v>
      </c>
      <c r="G4565">
        <f>MIN(IF(Q4565&lt;10,E4565+0.5,E4565),5)</f>
        <v>4.0999999999999996</v>
      </c>
      <c r="H4565" t="str">
        <f t="shared" si="641"/>
        <v>Average Place to Work</v>
      </c>
      <c r="I4565">
        <v>114</v>
      </c>
      <c r="J4565" t="b">
        <f t="shared" si="642"/>
        <v>0</v>
      </c>
      <c r="K4565" t="b">
        <f>OR(E4565&gt;3.5,Q4565&lt;10)</f>
        <v>1</v>
      </c>
      <c r="L4565" t="s">
        <v>19</v>
      </c>
      <c r="M4565" t="s">
        <v>7776</v>
      </c>
      <c r="N4565" t="str">
        <f t="shared" si="643"/>
        <v>None</v>
      </c>
      <c r="O4565" t="str">
        <f t="shared" si="644"/>
        <v>None</v>
      </c>
      <c r="P4565" t="s">
        <v>79</v>
      </c>
      <c r="Q4565" s="2">
        <f t="shared" si="645"/>
        <v>19</v>
      </c>
      <c r="R4565" s="1" t="str">
        <f t="shared" si="646"/>
        <v>Established</v>
      </c>
      <c r="S4565" s="1"/>
      <c r="T4565" t="s">
        <v>606</v>
      </c>
      <c r="U4565" t="s">
        <v>17</v>
      </c>
      <c r="V4565">
        <f t="shared" si="647"/>
        <v>1000000</v>
      </c>
    </row>
    <row r="4566" spans="1:22" x14ac:dyDescent="0.35">
      <c r="A4566">
        <v>4564</v>
      </c>
      <c r="B4566" t="s">
        <v>7777</v>
      </c>
      <c r="C4566" t="str">
        <f t="shared" si="639"/>
        <v>Don’t Buy</v>
      </c>
      <c r="D4566" t="str">
        <f t="shared" si="640"/>
        <v>Long Name</v>
      </c>
      <c r="E4566">
        <v>4.5</v>
      </c>
      <c r="F4566">
        <f>IF(Q4566&lt;10,E4566+0.1,E4566)</f>
        <v>4.5</v>
      </c>
      <c r="G4566">
        <f>MIN(IF(Q4566&lt;10,E4566+0.5,E4566),5)</f>
        <v>4.5</v>
      </c>
      <c r="H4566" t="str">
        <f t="shared" si="641"/>
        <v>Average Place to Work</v>
      </c>
      <c r="I4566">
        <v>114</v>
      </c>
      <c r="J4566" t="b">
        <f t="shared" si="642"/>
        <v>0</v>
      </c>
      <c r="K4566" t="b">
        <f>OR(E4566&gt;3.5,Q4566&lt;10)</f>
        <v>1</v>
      </c>
      <c r="L4566" t="s">
        <v>19</v>
      </c>
      <c r="M4566" t="s">
        <v>6207</v>
      </c>
      <c r="N4566" t="str">
        <f t="shared" si="643"/>
        <v>None</v>
      </c>
      <c r="O4566" t="str">
        <f t="shared" si="644"/>
        <v>None</v>
      </c>
      <c r="P4566" t="s">
        <v>811</v>
      </c>
      <c r="Q4566" s="2">
        <f t="shared" si="645"/>
        <v>95</v>
      </c>
      <c r="R4566" s="1" t="str">
        <f t="shared" si="646"/>
        <v>Established</v>
      </c>
      <c r="S4566" s="1"/>
      <c r="T4566" t="s">
        <v>140</v>
      </c>
      <c r="U4566" t="s">
        <v>687</v>
      </c>
      <c r="V4566">
        <f t="shared" si="647"/>
        <v>0</v>
      </c>
    </row>
    <row r="4567" spans="1:22" x14ac:dyDescent="0.35">
      <c r="A4567">
        <v>4565</v>
      </c>
      <c r="B4567" t="s">
        <v>7778</v>
      </c>
      <c r="C4567" t="str">
        <f t="shared" si="639"/>
        <v>Don’t Buy</v>
      </c>
      <c r="D4567" t="str">
        <f t="shared" si="640"/>
        <v>Long Name</v>
      </c>
      <c r="E4567">
        <v>4</v>
      </c>
      <c r="F4567">
        <f>IF(Q4567&lt;10,E4567+0.1,E4567)</f>
        <v>4</v>
      </c>
      <c r="G4567">
        <f>MIN(IF(Q4567&lt;10,E4567+0.5,E4567),5)</f>
        <v>4</v>
      </c>
      <c r="H4567" t="str">
        <f t="shared" si="641"/>
        <v>Average Place to Work</v>
      </c>
      <c r="I4567">
        <v>114</v>
      </c>
      <c r="J4567" t="b">
        <f t="shared" si="642"/>
        <v>0</v>
      </c>
      <c r="K4567" t="b">
        <f>OR(E4567&gt;3.5,Q4567&lt;10)</f>
        <v>1</v>
      </c>
      <c r="L4567" t="s">
        <v>19</v>
      </c>
      <c r="M4567" t="s">
        <v>7779</v>
      </c>
      <c r="N4567" t="str">
        <f t="shared" si="643"/>
        <v>Indian Silicon Valley Startups</v>
      </c>
      <c r="O4567" t="str">
        <f t="shared" si="644"/>
        <v>None</v>
      </c>
      <c r="P4567" t="s">
        <v>445</v>
      </c>
      <c r="Q4567" s="2">
        <f t="shared" si="645"/>
        <v>14</v>
      </c>
      <c r="R4567" s="1" t="str">
        <f t="shared" si="646"/>
        <v>Established</v>
      </c>
      <c r="S4567" s="1"/>
      <c r="T4567" t="s">
        <v>606</v>
      </c>
      <c r="U4567" t="s">
        <v>36</v>
      </c>
      <c r="V4567">
        <f t="shared" si="647"/>
        <v>0</v>
      </c>
    </row>
    <row r="4568" spans="1:22" x14ac:dyDescent="0.35">
      <c r="A4568">
        <v>4566</v>
      </c>
      <c r="B4568" t="s">
        <v>7780</v>
      </c>
      <c r="C4568" t="str">
        <f t="shared" si="639"/>
        <v>Buy</v>
      </c>
      <c r="D4568" t="str">
        <f t="shared" si="640"/>
        <v>Short Name</v>
      </c>
      <c r="E4568">
        <v>4.0999999999999996</v>
      </c>
      <c r="F4568">
        <f>IF(Q4568&lt;10,E4568+0.1,E4568)</f>
        <v>4.0999999999999996</v>
      </c>
      <c r="G4568">
        <f>MIN(IF(Q4568&lt;10,E4568+0.5,E4568),5)</f>
        <v>4.0999999999999996</v>
      </c>
      <c r="H4568" t="str">
        <f t="shared" si="641"/>
        <v>Average Place to Work</v>
      </c>
      <c r="I4568">
        <v>114</v>
      </c>
      <c r="J4568" t="b">
        <f t="shared" si="642"/>
        <v>0</v>
      </c>
      <c r="K4568" t="b">
        <f>OR(E4568&gt;3.5,Q4568&lt;10)</f>
        <v>1</v>
      </c>
      <c r="L4568" t="s">
        <v>19</v>
      </c>
      <c r="M4568" t="s">
        <v>7574</v>
      </c>
      <c r="N4568" t="str">
        <f t="shared" si="643"/>
        <v>Indian Silicon Valley Startups</v>
      </c>
      <c r="O4568" t="str">
        <f t="shared" si="644"/>
        <v>None</v>
      </c>
      <c r="P4568" t="s">
        <v>67</v>
      </c>
      <c r="Q4568" s="2">
        <f t="shared" si="645"/>
        <v>15</v>
      </c>
      <c r="R4568" s="1" t="str">
        <f t="shared" si="646"/>
        <v>Established</v>
      </c>
      <c r="S4568" s="1"/>
      <c r="T4568" t="s">
        <v>115</v>
      </c>
      <c r="U4568" t="s">
        <v>36</v>
      </c>
      <c r="V4568">
        <f t="shared" si="647"/>
        <v>0</v>
      </c>
    </row>
    <row r="4569" spans="1:22" x14ac:dyDescent="0.35">
      <c r="A4569">
        <v>4567</v>
      </c>
      <c r="B4569" t="s">
        <v>7781</v>
      </c>
      <c r="C4569" t="str">
        <f t="shared" si="639"/>
        <v>Don’t Buy</v>
      </c>
      <c r="D4569" t="str">
        <f t="shared" si="640"/>
        <v>Long Name</v>
      </c>
      <c r="E4569">
        <v>3.8</v>
      </c>
      <c r="F4569">
        <f>IF(Q4569&lt;10,E4569+0.1,E4569)</f>
        <v>3.8</v>
      </c>
      <c r="G4569">
        <f>MIN(IF(Q4569&lt;10,E4569+0.5,E4569),5)</f>
        <v>3.8</v>
      </c>
      <c r="H4569" t="str">
        <f t="shared" si="641"/>
        <v>Average Place to Work</v>
      </c>
      <c r="I4569">
        <v>114</v>
      </c>
      <c r="J4569" t="b">
        <f t="shared" si="642"/>
        <v>0</v>
      </c>
      <c r="K4569" t="b">
        <f>OR(E4569&gt;3.5,Q4569&lt;10)</f>
        <v>1</v>
      </c>
      <c r="L4569" t="s">
        <v>19</v>
      </c>
      <c r="M4569" t="s">
        <v>3132</v>
      </c>
      <c r="N4569" t="str">
        <f t="shared" si="643"/>
        <v>None</v>
      </c>
      <c r="O4569" t="str">
        <f t="shared" si="644"/>
        <v>None</v>
      </c>
      <c r="P4569" t="s">
        <v>95</v>
      </c>
      <c r="Q4569" s="2">
        <f t="shared" si="645"/>
        <v>16</v>
      </c>
      <c r="R4569" s="1" t="str">
        <f t="shared" si="646"/>
        <v>Established</v>
      </c>
      <c r="S4569" s="1"/>
      <c r="T4569" t="s">
        <v>598</v>
      </c>
      <c r="U4569" t="s">
        <v>986</v>
      </c>
      <c r="V4569">
        <f t="shared" si="647"/>
        <v>0</v>
      </c>
    </row>
    <row r="4570" spans="1:22" x14ac:dyDescent="0.35">
      <c r="A4570">
        <v>4568</v>
      </c>
      <c r="B4570" t="s">
        <v>7782</v>
      </c>
      <c r="C4570" t="str">
        <f t="shared" si="639"/>
        <v>Don’t Buy</v>
      </c>
      <c r="D4570" t="str">
        <f t="shared" si="640"/>
        <v>Long Name</v>
      </c>
      <c r="E4570">
        <v>4.5</v>
      </c>
      <c r="F4570">
        <f>IF(Q4570&lt;10,E4570+0.1,E4570)</f>
        <v>4.5</v>
      </c>
      <c r="G4570">
        <f>MIN(IF(Q4570&lt;10,E4570+0.5,E4570),5)</f>
        <v>4.5</v>
      </c>
      <c r="H4570" t="str">
        <f t="shared" si="641"/>
        <v>Average Place to Work</v>
      </c>
      <c r="I4570">
        <v>114</v>
      </c>
      <c r="J4570" t="b">
        <f t="shared" si="642"/>
        <v>0</v>
      </c>
      <c r="K4570" t="b">
        <f>OR(E4570&gt;3.5,Q4570&lt;10)</f>
        <v>1</v>
      </c>
      <c r="L4570" t="s">
        <v>19</v>
      </c>
      <c r="M4570" t="s">
        <v>6185</v>
      </c>
      <c r="N4570" t="str">
        <f t="shared" si="643"/>
        <v>None</v>
      </c>
      <c r="O4570" t="str">
        <f t="shared" si="644"/>
        <v>None</v>
      </c>
      <c r="P4570" t="s">
        <v>67</v>
      </c>
      <c r="Q4570" s="2">
        <f t="shared" si="645"/>
        <v>15</v>
      </c>
      <c r="R4570" s="1" t="str">
        <f t="shared" si="646"/>
        <v>Established</v>
      </c>
      <c r="S4570" s="1"/>
      <c r="T4570" t="s">
        <v>2721</v>
      </c>
      <c r="U4570" t="s">
        <v>24</v>
      </c>
      <c r="V4570">
        <f t="shared" si="647"/>
        <v>1000000</v>
      </c>
    </row>
    <row r="4571" spans="1:22" x14ac:dyDescent="0.35">
      <c r="A4571">
        <v>4569</v>
      </c>
      <c r="B4571" t="s">
        <v>7783</v>
      </c>
      <c r="C4571" t="str">
        <f t="shared" si="639"/>
        <v>Buy</v>
      </c>
      <c r="D4571" t="str">
        <f t="shared" si="640"/>
        <v>Long Name</v>
      </c>
      <c r="E4571">
        <v>4.3</v>
      </c>
      <c r="F4571">
        <f>IF(Q4571&lt;10,E4571+0.1,E4571)</f>
        <v>4.3</v>
      </c>
      <c r="G4571">
        <f>MIN(IF(Q4571&lt;10,E4571+0.5,E4571),5)</f>
        <v>4.3</v>
      </c>
      <c r="H4571" t="str">
        <f t="shared" si="641"/>
        <v>Average Place to Work</v>
      </c>
      <c r="I4571">
        <v>114</v>
      </c>
      <c r="J4571" t="b">
        <f t="shared" si="642"/>
        <v>0</v>
      </c>
      <c r="K4571" t="b">
        <f>OR(E4571&gt;3.5,Q4571&lt;10)</f>
        <v>1</v>
      </c>
      <c r="L4571" t="s">
        <v>9</v>
      </c>
      <c r="M4571" t="s">
        <v>7784</v>
      </c>
      <c r="N4571" t="str">
        <f t="shared" si="643"/>
        <v>None</v>
      </c>
      <c r="O4571" t="str">
        <f t="shared" si="644"/>
        <v>None</v>
      </c>
      <c r="P4571" t="s">
        <v>180</v>
      </c>
      <c r="Q4571" s="2">
        <f t="shared" si="645"/>
        <v>23</v>
      </c>
      <c r="R4571" s="1" t="str">
        <f t="shared" si="646"/>
        <v>Established</v>
      </c>
      <c r="S4571" s="1"/>
      <c r="T4571" t="s">
        <v>115</v>
      </c>
      <c r="U4571" t="s">
        <v>473</v>
      </c>
      <c r="V4571">
        <f t="shared" si="647"/>
        <v>0</v>
      </c>
    </row>
    <row r="4572" spans="1:22" x14ac:dyDescent="0.35">
      <c r="A4572">
        <v>4570</v>
      </c>
      <c r="B4572" t="s">
        <v>7785</v>
      </c>
      <c r="C4572" t="str">
        <f t="shared" si="639"/>
        <v>Don’t Buy</v>
      </c>
      <c r="D4572" t="str">
        <f t="shared" si="640"/>
        <v>Long Name</v>
      </c>
      <c r="E4572">
        <v>4.0999999999999996</v>
      </c>
      <c r="F4572">
        <f>IF(Q4572&lt;10,E4572+0.1,E4572)</f>
        <v>4.0999999999999996</v>
      </c>
      <c r="G4572">
        <f>MIN(IF(Q4572&lt;10,E4572+0.5,E4572),5)</f>
        <v>4.0999999999999996</v>
      </c>
      <c r="H4572" t="str">
        <f t="shared" si="641"/>
        <v>Average Place to Work</v>
      </c>
      <c r="I4572">
        <v>114</v>
      </c>
      <c r="J4572" t="b">
        <f t="shared" si="642"/>
        <v>0</v>
      </c>
      <c r="K4572" t="b">
        <f>OR(E4572&gt;3.5,Q4572&lt;10)</f>
        <v>1</v>
      </c>
      <c r="L4572" t="s">
        <v>19</v>
      </c>
      <c r="M4572" t="s">
        <v>1836</v>
      </c>
      <c r="N4572" t="str">
        <f t="shared" si="643"/>
        <v>None</v>
      </c>
      <c r="O4572" t="str">
        <f t="shared" si="644"/>
        <v>None</v>
      </c>
      <c r="P4572" t="s">
        <v>79</v>
      </c>
      <c r="Q4572" s="2">
        <f t="shared" si="645"/>
        <v>19</v>
      </c>
      <c r="R4572" s="1" t="str">
        <f t="shared" si="646"/>
        <v>Established</v>
      </c>
      <c r="S4572" s="1"/>
      <c r="T4572" t="s">
        <v>598</v>
      </c>
      <c r="U4572" t="s">
        <v>647</v>
      </c>
      <c r="V4572">
        <f t="shared" si="647"/>
        <v>0</v>
      </c>
    </row>
    <row r="4573" spans="1:22" x14ac:dyDescent="0.35">
      <c r="A4573">
        <v>4571</v>
      </c>
      <c r="B4573" t="s">
        <v>7786</v>
      </c>
      <c r="C4573" t="str">
        <f t="shared" si="639"/>
        <v>Don’t Buy</v>
      </c>
      <c r="D4573" t="str">
        <f t="shared" si="640"/>
        <v>Long Name</v>
      </c>
      <c r="E4573">
        <v>4</v>
      </c>
      <c r="F4573">
        <f>IF(Q4573&lt;10,E4573+0.1,E4573)</f>
        <v>4</v>
      </c>
      <c r="G4573">
        <f>MIN(IF(Q4573&lt;10,E4573+0.5,E4573),5)</f>
        <v>4</v>
      </c>
      <c r="H4573" t="str">
        <f t="shared" si="641"/>
        <v>Average Place to Work</v>
      </c>
      <c r="I4573">
        <v>114</v>
      </c>
      <c r="J4573" t="b">
        <f t="shared" si="642"/>
        <v>0</v>
      </c>
      <c r="K4573" t="b">
        <f>OR(E4573&gt;3.5,Q4573&lt;10)</f>
        <v>1</v>
      </c>
      <c r="M4573" t="s">
        <v>7787</v>
      </c>
      <c r="N4573" t="str">
        <f t="shared" si="643"/>
        <v>None</v>
      </c>
      <c r="O4573" t="str">
        <f t="shared" si="644"/>
        <v>None</v>
      </c>
      <c r="P4573" t="s">
        <v>95</v>
      </c>
      <c r="Q4573" s="2">
        <f t="shared" si="645"/>
        <v>16</v>
      </c>
      <c r="R4573" s="1" t="str">
        <f t="shared" si="646"/>
        <v>Established</v>
      </c>
      <c r="S4573" s="1"/>
      <c r="U4573" t="s">
        <v>530</v>
      </c>
      <c r="V4573">
        <f t="shared" si="647"/>
        <v>0</v>
      </c>
    </row>
    <row r="4574" spans="1:22" x14ac:dyDescent="0.35">
      <c r="A4574">
        <v>4572</v>
      </c>
      <c r="B4574" t="s">
        <v>7788</v>
      </c>
      <c r="C4574" t="str">
        <f t="shared" si="639"/>
        <v>Don’t Buy</v>
      </c>
      <c r="D4574" t="str">
        <f t="shared" si="640"/>
        <v>Long Name</v>
      </c>
      <c r="E4574">
        <v>4.4000000000000004</v>
      </c>
      <c r="F4574">
        <f>IF(Q4574&lt;10,E4574+0.1,E4574)</f>
        <v>4.4000000000000004</v>
      </c>
      <c r="G4574">
        <f>MIN(IF(Q4574&lt;10,E4574+0.5,E4574),5)</f>
        <v>4.4000000000000004</v>
      </c>
      <c r="H4574" t="str">
        <f t="shared" si="641"/>
        <v>Average Place to Work</v>
      </c>
      <c r="I4574">
        <v>114</v>
      </c>
      <c r="J4574" t="b">
        <f t="shared" si="642"/>
        <v>0</v>
      </c>
      <c r="K4574" t="b">
        <f>OR(E4574&gt;3.5,Q4574&lt;10)</f>
        <v>1</v>
      </c>
      <c r="L4574" t="s">
        <v>9</v>
      </c>
      <c r="M4574" t="s">
        <v>2766</v>
      </c>
      <c r="N4574" t="str">
        <f t="shared" si="643"/>
        <v>None</v>
      </c>
      <c r="O4574" t="str">
        <f t="shared" si="644"/>
        <v>None</v>
      </c>
      <c r="P4574" t="s">
        <v>47</v>
      </c>
      <c r="Q4574" s="2">
        <f t="shared" si="645"/>
        <v>31</v>
      </c>
      <c r="R4574" s="1" t="str">
        <f t="shared" si="646"/>
        <v>Established</v>
      </c>
      <c r="S4574" s="1"/>
      <c r="T4574" t="s">
        <v>115</v>
      </c>
      <c r="U4574" t="s">
        <v>647</v>
      </c>
      <c r="V4574">
        <f t="shared" si="647"/>
        <v>0</v>
      </c>
    </row>
    <row r="4575" spans="1:22" x14ac:dyDescent="0.35">
      <c r="A4575">
        <v>4573</v>
      </c>
      <c r="B4575" t="s">
        <v>7789</v>
      </c>
      <c r="C4575" t="str">
        <f t="shared" si="639"/>
        <v>Don’t Buy</v>
      </c>
      <c r="D4575" t="str">
        <f t="shared" si="640"/>
        <v>Long Name</v>
      </c>
      <c r="E4575">
        <v>3.9</v>
      </c>
      <c r="F4575">
        <f>IF(Q4575&lt;10,E4575+0.1,E4575)</f>
        <v>3.9</v>
      </c>
      <c r="G4575">
        <f>MIN(IF(Q4575&lt;10,E4575+0.5,E4575),5)</f>
        <v>3.9</v>
      </c>
      <c r="H4575" t="str">
        <f t="shared" si="641"/>
        <v>Average Place to Work</v>
      </c>
      <c r="I4575">
        <v>114</v>
      </c>
      <c r="J4575" t="b">
        <f t="shared" si="642"/>
        <v>0</v>
      </c>
      <c r="K4575" t="b">
        <f>OR(E4575&gt;3.5,Q4575&lt;10)</f>
        <v>1</v>
      </c>
      <c r="L4575" t="s">
        <v>19</v>
      </c>
      <c r="M4575" t="s">
        <v>5932</v>
      </c>
      <c r="N4575" t="str">
        <f t="shared" si="643"/>
        <v>None</v>
      </c>
      <c r="O4575" t="str">
        <f t="shared" si="644"/>
        <v>None</v>
      </c>
      <c r="P4575" t="s">
        <v>180</v>
      </c>
      <c r="Q4575" s="2">
        <f t="shared" si="645"/>
        <v>23</v>
      </c>
      <c r="R4575" s="1" t="str">
        <f t="shared" si="646"/>
        <v>Established</v>
      </c>
      <c r="S4575" s="1"/>
      <c r="T4575" t="s">
        <v>1183</v>
      </c>
      <c r="U4575" t="s">
        <v>523</v>
      </c>
      <c r="V4575">
        <f t="shared" si="647"/>
        <v>0</v>
      </c>
    </row>
    <row r="4576" spans="1:22" x14ac:dyDescent="0.35">
      <c r="A4576">
        <v>4574</v>
      </c>
      <c r="B4576" t="s">
        <v>7790</v>
      </c>
      <c r="C4576" t="str">
        <f t="shared" si="639"/>
        <v>Don’t Buy</v>
      </c>
      <c r="D4576" t="str">
        <f t="shared" si="640"/>
        <v>Long Name</v>
      </c>
      <c r="E4576">
        <v>3.9</v>
      </c>
      <c r="F4576">
        <f>IF(Q4576&lt;10,E4576+0.1,E4576)</f>
        <v>3.9</v>
      </c>
      <c r="G4576">
        <f>MIN(IF(Q4576&lt;10,E4576+0.5,E4576),5)</f>
        <v>3.9</v>
      </c>
      <c r="H4576" t="str">
        <f t="shared" si="641"/>
        <v>Average Place to Work</v>
      </c>
      <c r="I4576">
        <v>114</v>
      </c>
      <c r="J4576" t="b">
        <f t="shared" si="642"/>
        <v>0</v>
      </c>
      <c r="K4576" t="b">
        <f>OR(E4576&gt;3.5,Q4576&lt;10)</f>
        <v>1</v>
      </c>
      <c r="L4576" t="s">
        <v>19</v>
      </c>
      <c r="M4576" t="s">
        <v>7791</v>
      </c>
      <c r="N4576" t="str">
        <f t="shared" si="643"/>
        <v>None</v>
      </c>
      <c r="O4576" t="str">
        <f t="shared" si="644"/>
        <v>None</v>
      </c>
      <c r="P4576" t="s">
        <v>292</v>
      </c>
      <c r="Q4576" s="2">
        <f t="shared" si="645"/>
        <v>38</v>
      </c>
      <c r="R4576" s="1" t="str">
        <f t="shared" si="646"/>
        <v>Established</v>
      </c>
      <c r="S4576" s="1"/>
      <c r="T4576" t="s">
        <v>598</v>
      </c>
      <c r="U4576" t="s">
        <v>83</v>
      </c>
      <c r="V4576">
        <f t="shared" si="647"/>
        <v>0</v>
      </c>
    </row>
    <row r="4577" spans="1:22" x14ac:dyDescent="0.35">
      <c r="A4577">
        <v>4575</v>
      </c>
      <c r="B4577" t="s">
        <v>7792</v>
      </c>
      <c r="C4577" t="str">
        <f t="shared" si="639"/>
        <v>Don’t Buy</v>
      </c>
      <c r="D4577" t="str">
        <f t="shared" si="640"/>
        <v>Long Name</v>
      </c>
      <c r="E4577">
        <v>2.5</v>
      </c>
      <c r="F4577">
        <f>IF(Q4577&lt;10,E4577+0.1,E4577)</f>
        <v>2.5</v>
      </c>
      <c r="G4577">
        <f>MIN(IF(Q4577&lt;10,E4577+0.5,E4577),5)</f>
        <v>2.5</v>
      </c>
      <c r="H4577" t="str">
        <f t="shared" si="641"/>
        <v>Average Place to Work</v>
      </c>
      <c r="I4577">
        <v>114</v>
      </c>
      <c r="J4577" t="b">
        <f t="shared" si="642"/>
        <v>0</v>
      </c>
      <c r="K4577" t="b">
        <f>OR(E4577&gt;3.5,Q4577&lt;10)</f>
        <v>0</v>
      </c>
      <c r="L4577" t="s">
        <v>9</v>
      </c>
      <c r="M4577" t="s">
        <v>6081</v>
      </c>
      <c r="N4577" t="str">
        <f t="shared" si="643"/>
        <v>None</v>
      </c>
      <c r="O4577" t="str">
        <f t="shared" si="644"/>
        <v>None</v>
      </c>
      <c r="P4577" t="s">
        <v>114</v>
      </c>
      <c r="Q4577" s="2">
        <f t="shared" si="645"/>
        <v>11</v>
      </c>
      <c r="R4577" s="1" t="str">
        <f t="shared" si="646"/>
        <v>Established</v>
      </c>
      <c r="S4577" s="1"/>
      <c r="T4577" t="s">
        <v>598</v>
      </c>
      <c r="U4577" t="s">
        <v>1913</v>
      </c>
      <c r="V4577">
        <f t="shared" si="647"/>
        <v>0</v>
      </c>
    </row>
    <row r="4578" spans="1:22" x14ac:dyDescent="0.35">
      <c r="A4578">
        <v>4576</v>
      </c>
      <c r="B4578" t="s">
        <v>7793</v>
      </c>
      <c r="C4578" t="str">
        <f t="shared" si="639"/>
        <v>Buy</v>
      </c>
      <c r="D4578" t="str">
        <f t="shared" si="640"/>
        <v>Long Name</v>
      </c>
      <c r="E4578">
        <v>4</v>
      </c>
      <c r="F4578">
        <f>IF(Q4578&lt;10,E4578+0.1,E4578)</f>
        <v>4</v>
      </c>
      <c r="G4578">
        <f>MIN(IF(Q4578&lt;10,E4578+0.5,E4578),5)</f>
        <v>4</v>
      </c>
      <c r="H4578" t="str">
        <f t="shared" si="641"/>
        <v>Average Place to Work</v>
      </c>
      <c r="I4578">
        <v>114</v>
      </c>
      <c r="J4578" t="b">
        <f t="shared" si="642"/>
        <v>0</v>
      </c>
      <c r="K4578" t="b">
        <f>OR(E4578&gt;3.5,Q4578&lt;10)</f>
        <v>1</v>
      </c>
      <c r="L4578" t="s">
        <v>19</v>
      </c>
      <c r="M4578" t="s">
        <v>7591</v>
      </c>
      <c r="N4578" t="str">
        <f t="shared" si="643"/>
        <v>None</v>
      </c>
      <c r="O4578" t="str">
        <f t="shared" si="644"/>
        <v>None</v>
      </c>
      <c r="P4578" t="s">
        <v>44</v>
      </c>
      <c r="Q4578" s="2">
        <f t="shared" si="645"/>
        <v>25</v>
      </c>
      <c r="R4578" s="1" t="str">
        <f t="shared" si="646"/>
        <v>Established</v>
      </c>
      <c r="S4578" s="1"/>
      <c r="T4578" t="s">
        <v>1183</v>
      </c>
      <c r="U4578" t="s">
        <v>83</v>
      </c>
      <c r="V4578">
        <f t="shared" si="647"/>
        <v>0</v>
      </c>
    </row>
    <row r="4579" spans="1:22" x14ac:dyDescent="0.35">
      <c r="A4579">
        <v>4577</v>
      </c>
      <c r="B4579" t="s">
        <v>7794</v>
      </c>
      <c r="C4579" t="str">
        <f t="shared" si="639"/>
        <v>Don’t Buy</v>
      </c>
      <c r="D4579" t="str">
        <f t="shared" si="640"/>
        <v>Long Name</v>
      </c>
      <c r="E4579">
        <v>3.3</v>
      </c>
      <c r="F4579">
        <f>IF(Q4579&lt;10,E4579+0.1,E4579)</f>
        <v>3.3</v>
      </c>
      <c r="G4579">
        <f>MIN(IF(Q4579&lt;10,E4579+0.5,E4579),5)</f>
        <v>3.3</v>
      </c>
      <c r="H4579" t="str">
        <f t="shared" si="641"/>
        <v>Average Place to Work</v>
      </c>
      <c r="I4579">
        <v>114</v>
      </c>
      <c r="J4579" t="b">
        <f t="shared" si="642"/>
        <v>0</v>
      </c>
      <c r="K4579" t="b">
        <f>OR(E4579&gt;3.5,Q4579&lt;10)</f>
        <v>0</v>
      </c>
      <c r="L4579" t="s">
        <v>19</v>
      </c>
      <c r="M4579" t="s">
        <v>7795</v>
      </c>
      <c r="N4579" t="str">
        <f t="shared" si="643"/>
        <v>None</v>
      </c>
      <c r="O4579" t="str">
        <f t="shared" si="644"/>
        <v>None</v>
      </c>
      <c r="P4579" t="s">
        <v>235</v>
      </c>
      <c r="Q4579" s="2">
        <f t="shared" si="645"/>
        <v>74</v>
      </c>
      <c r="R4579" s="1" t="str">
        <f t="shared" si="646"/>
        <v>Established</v>
      </c>
      <c r="S4579" s="1"/>
      <c r="T4579" t="s">
        <v>606</v>
      </c>
      <c r="U4579" t="s">
        <v>2815</v>
      </c>
      <c r="V4579">
        <f t="shared" si="647"/>
        <v>0</v>
      </c>
    </row>
    <row r="4580" spans="1:22" x14ac:dyDescent="0.35">
      <c r="A4580">
        <v>4578</v>
      </c>
      <c r="B4580" t="s">
        <v>7796</v>
      </c>
      <c r="C4580" t="str">
        <f t="shared" si="639"/>
        <v>Don’t Buy</v>
      </c>
      <c r="D4580" t="str">
        <f t="shared" si="640"/>
        <v>Long Name</v>
      </c>
      <c r="E4580">
        <v>3.8</v>
      </c>
      <c r="F4580">
        <f>IF(Q4580&lt;10,E4580+0.1,E4580)</f>
        <v>3.8</v>
      </c>
      <c r="G4580">
        <f>MIN(IF(Q4580&lt;10,E4580+0.5,E4580),5)</f>
        <v>3.8</v>
      </c>
      <c r="H4580" t="str">
        <f t="shared" si="641"/>
        <v>Average Place to Work</v>
      </c>
      <c r="I4580">
        <v>114</v>
      </c>
      <c r="J4580" t="b">
        <f t="shared" si="642"/>
        <v>0</v>
      </c>
      <c r="K4580" t="b">
        <f>OR(E4580&gt;3.5,Q4580&lt;10)</f>
        <v>1</v>
      </c>
      <c r="L4580" t="s">
        <v>19</v>
      </c>
      <c r="M4580" t="s">
        <v>3656</v>
      </c>
      <c r="N4580" t="str">
        <f t="shared" si="643"/>
        <v>None</v>
      </c>
      <c r="O4580" t="str">
        <f t="shared" si="644"/>
        <v>None</v>
      </c>
      <c r="P4580" t="s">
        <v>118</v>
      </c>
      <c r="Q4580" s="2">
        <f t="shared" si="645"/>
        <v>20</v>
      </c>
      <c r="R4580" s="1" t="str">
        <f t="shared" si="646"/>
        <v>Established</v>
      </c>
      <c r="S4580" s="1"/>
      <c r="T4580" t="s">
        <v>606</v>
      </c>
      <c r="U4580" t="s">
        <v>17</v>
      </c>
      <c r="V4580">
        <f t="shared" si="647"/>
        <v>500000</v>
      </c>
    </row>
    <row r="4581" spans="1:22" x14ac:dyDescent="0.35">
      <c r="A4581">
        <v>4579</v>
      </c>
      <c r="B4581" t="s">
        <v>7797</v>
      </c>
      <c r="C4581" t="str">
        <f t="shared" si="639"/>
        <v>Don’t Buy</v>
      </c>
      <c r="D4581" t="str">
        <f t="shared" si="640"/>
        <v>Long Name</v>
      </c>
      <c r="E4581">
        <v>4.2</v>
      </c>
      <c r="F4581">
        <f>IF(Q4581&lt;10,E4581+0.1,E4581)</f>
        <v>4.2</v>
      </c>
      <c r="G4581">
        <f>MIN(IF(Q4581&lt;10,E4581+0.5,E4581),5)</f>
        <v>4.2</v>
      </c>
      <c r="H4581" t="str">
        <f t="shared" si="641"/>
        <v>Average Place to Work</v>
      </c>
      <c r="I4581">
        <v>114</v>
      </c>
      <c r="J4581" t="b">
        <f t="shared" si="642"/>
        <v>0</v>
      </c>
      <c r="K4581" t="b">
        <f>OR(E4581&gt;3.5,Q4581&lt;10)</f>
        <v>1</v>
      </c>
      <c r="L4581" t="s">
        <v>19</v>
      </c>
      <c r="M4581" t="s">
        <v>7798</v>
      </c>
      <c r="N4581" t="str">
        <f t="shared" si="643"/>
        <v>None</v>
      </c>
      <c r="O4581" t="str">
        <f t="shared" si="644"/>
        <v>None</v>
      </c>
      <c r="P4581" t="s">
        <v>114</v>
      </c>
      <c r="Q4581" s="2">
        <f t="shared" si="645"/>
        <v>11</v>
      </c>
      <c r="R4581" s="1" t="str">
        <f t="shared" si="646"/>
        <v>Established</v>
      </c>
      <c r="S4581" s="1"/>
      <c r="T4581" t="s">
        <v>606</v>
      </c>
      <c r="U4581" t="s">
        <v>64</v>
      </c>
      <c r="V4581">
        <f t="shared" si="647"/>
        <v>0</v>
      </c>
    </row>
    <row r="4582" spans="1:22" x14ac:dyDescent="0.35">
      <c r="A4582">
        <v>4580</v>
      </c>
      <c r="B4582" t="s">
        <v>7799</v>
      </c>
      <c r="C4582" t="str">
        <f t="shared" si="639"/>
        <v>Don’t Buy</v>
      </c>
      <c r="D4582" t="str">
        <f t="shared" si="640"/>
        <v>Long Name</v>
      </c>
      <c r="E4582">
        <v>3.8</v>
      </c>
      <c r="F4582">
        <f>IF(Q4582&lt;10,E4582+0.1,E4582)</f>
        <v>3.8</v>
      </c>
      <c r="G4582">
        <f>MIN(IF(Q4582&lt;10,E4582+0.5,E4582),5)</f>
        <v>3.8</v>
      </c>
      <c r="H4582" t="str">
        <f t="shared" si="641"/>
        <v>Average Place to Work</v>
      </c>
      <c r="I4582">
        <v>114</v>
      </c>
      <c r="J4582" t="b">
        <f t="shared" si="642"/>
        <v>0</v>
      </c>
      <c r="K4582" t="b">
        <f>OR(E4582&gt;3.5,Q4582&lt;10)</f>
        <v>1</v>
      </c>
      <c r="L4582" t="s">
        <v>19</v>
      </c>
      <c r="M4582" t="s">
        <v>7800</v>
      </c>
      <c r="N4582" t="str">
        <f t="shared" si="643"/>
        <v>None</v>
      </c>
      <c r="O4582" t="str">
        <f t="shared" si="644"/>
        <v>None</v>
      </c>
      <c r="P4582" t="s">
        <v>198</v>
      </c>
      <c r="Q4582" s="2">
        <f t="shared" si="645"/>
        <v>35</v>
      </c>
      <c r="R4582" s="1" t="str">
        <f t="shared" si="646"/>
        <v>Established</v>
      </c>
      <c r="S4582" s="1"/>
      <c r="T4582" t="s">
        <v>140</v>
      </c>
      <c r="U4582" t="s">
        <v>202</v>
      </c>
      <c r="V4582">
        <f t="shared" si="647"/>
        <v>0</v>
      </c>
    </row>
    <row r="4583" spans="1:22" x14ac:dyDescent="0.35">
      <c r="A4583">
        <v>4581</v>
      </c>
      <c r="B4583" t="s">
        <v>7801</v>
      </c>
      <c r="C4583" t="str">
        <f t="shared" si="639"/>
        <v>Don’t Buy</v>
      </c>
      <c r="D4583" t="str">
        <f t="shared" si="640"/>
        <v>Long Name</v>
      </c>
      <c r="E4583">
        <v>3.3</v>
      </c>
      <c r="F4583">
        <f>IF(Q4583&lt;10,E4583+0.1,E4583)</f>
        <v>3.3</v>
      </c>
      <c r="G4583">
        <f>MIN(IF(Q4583&lt;10,E4583+0.5,E4583),5)</f>
        <v>3.3</v>
      </c>
      <c r="H4583" t="str">
        <f t="shared" si="641"/>
        <v>Average Place to Work</v>
      </c>
      <c r="I4583">
        <v>114</v>
      </c>
      <c r="J4583" t="b">
        <f t="shared" si="642"/>
        <v>0</v>
      </c>
      <c r="K4583" t="b">
        <f>OR(E4583&gt;3.5,Q4583&lt;10)</f>
        <v>0</v>
      </c>
      <c r="L4583" t="s">
        <v>19</v>
      </c>
      <c r="M4583" t="s">
        <v>7802</v>
      </c>
      <c r="N4583" t="str">
        <f t="shared" si="643"/>
        <v>None</v>
      </c>
      <c r="O4583" t="str">
        <f t="shared" si="644"/>
        <v>None</v>
      </c>
      <c r="P4583" t="s">
        <v>111</v>
      </c>
      <c r="Q4583" s="2">
        <f t="shared" si="645"/>
        <v>22</v>
      </c>
      <c r="R4583" s="1" t="str">
        <f t="shared" si="646"/>
        <v>Established</v>
      </c>
      <c r="S4583" s="1"/>
      <c r="T4583" t="s">
        <v>1183</v>
      </c>
      <c r="U4583" t="s">
        <v>238</v>
      </c>
      <c r="V4583">
        <f t="shared" si="647"/>
        <v>0</v>
      </c>
    </row>
    <row r="4584" spans="1:22" x14ac:dyDescent="0.35">
      <c r="A4584">
        <v>4582</v>
      </c>
      <c r="B4584" t="s">
        <v>7803</v>
      </c>
      <c r="C4584" t="str">
        <f t="shared" si="639"/>
        <v>Don’t Buy</v>
      </c>
      <c r="D4584" t="str">
        <f t="shared" si="640"/>
        <v>Short Name</v>
      </c>
      <c r="E4584">
        <v>4</v>
      </c>
      <c r="F4584">
        <f>IF(Q4584&lt;10,E4584+0.1,E4584)</f>
        <v>4</v>
      </c>
      <c r="G4584">
        <f>MIN(IF(Q4584&lt;10,E4584+0.5,E4584),5)</f>
        <v>4</v>
      </c>
      <c r="H4584" t="str">
        <f t="shared" si="641"/>
        <v>Average Place to Work</v>
      </c>
      <c r="I4584">
        <v>114</v>
      </c>
      <c r="J4584" t="b">
        <f t="shared" si="642"/>
        <v>0</v>
      </c>
      <c r="K4584" t="b">
        <f>OR(E4584&gt;3.5,Q4584&lt;10)</f>
        <v>1</v>
      </c>
      <c r="L4584" t="s">
        <v>19</v>
      </c>
      <c r="M4584" t="s">
        <v>7804</v>
      </c>
      <c r="N4584" t="str">
        <f t="shared" si="643"/>
        <v>None</v>
      </c>
      <c r="O4584" t="str">
        <f t="shared" si="644"/>
        <v>None</v>
      </c>
      <c r="P4584" t="s">
        <v>21</v>
      </c>
      <c r="Q4584" s="2">
        <f t="shared" si="645"/>
        <v>28</v>
      </c>
      <c r="R4584" s="1" t="str">
        <f t="shared" si="646"/>
        <v>Established</v>
      </c>
      <c r="S4584" s="1"/>
      <c r="T4584" t="s">
        <v>606</v>
      </c>
      <c r="U4584" t="s">
        <v>523</v>
      </c>
      <c r="V4584">
        <f t="shared" si="647"/>
        <v>0</v>
      </c>
    </row>
    <row r="4585" spans="1:22" x14ac:dyDescent="0.35">
      <c r="A4585">
        <v>4583</v>
      </c>
      <c r="B4585" t="s">
        <v>7805</v>
      </c>
      <c r="C4585" t="str">
        <f t="shared" si="639"/>
        <v>Buy</v>
      </c>
      <c r="D4585" t="str">
        <f t="shared" si="640"/>
        <v>Long Name</v>
      </c>
      <c r="E4585">
        <v>4.2</v>
      </c>
      <c r="F4585">
        <f>IF(Q4585&lt;10,E4585+0.1,E4585)</f>
        <v>4.2</v>
      </c>
      <c r="G4585">
        <f>MIN(IF(Q4585&lt;10,E4585+0.5,E4585),5)</f>
        <v>4.2</v>
      </c>
      <c r="H4585" t="str">
        <f t="shared" si="641"/>
        <v>Average Place to Work</v>
      </c>
      <c r="I4585">
        <v>114</v>
      </c>
      <c r="J4585" t="b">
        <f t="shared" si="642"/>
        <v>0</v>
      </c>
      <c r="K4585" t="b">
        <f>OR(E4585&gt;3.5,Q4585&lt;10)</f>
        <v>1</v>
      </c>
      <c r="M4585" t="s">
        <v>2531</v>
      </c>
      <c r="N4585" t="str">
        <f t="shared" si="643"/>
        <v>None</v>
      </c>
      <c r="O4585" t="str">
        <f t="shared" si="644"/>
        <v>None</v>
      </c>
      <c r="P4585" t="s">
        <v>737</v>
      </c>
      <c r="Q4585" s="2">
        <f t="shared" si="645"/>
        <v>75</v>
      </c>
      <c r="R4585" s="1" t="str">
        <f t="shared" si="646"/>
        <v>Established</v>
      </c>
      <c r="S4585" s="1"/>
      <c r="U4585" t="s">
        <v>1189</v>
      </c>
      <c r="V4585">
        <f t="shared" si="647"/>
        <v>0</v>
      </c>
    </row>
    <row r="4586" spans="1:22" x14ac:dyDescent="0.35">
      <c r="A4586">
        <v>4584</v>
      </c>
      <c r="B4586" t="s">
        <v>7806</v>
      </c>
      <c r="C4586" t="str">
        <f t="shared" si="639"/>
        <v>Don’t Buy</v>
      </c>
      <c r="D4586" t="str">
        <f t="shared" si="640"/>
        <v>Long Name</v>
      </c>
      <c r="E4586">
        <v>3.5</v>
      </c>
      <c r="F4586">
        <f>IF(Q4586&lt;10,E4586+0.1,E4586)</f>
        <v>3.5</v>
      </c>
      <c r="G4586">
        <f>MIN(IF(Q4586&lt;10,E4586+0.5,E4586),5)</f>
        <v>3.5</v>
      </c>
      <c r="H4586" t="str">
        <f t="shared" si="641"/>
        <v>Average Place to Work</v>
      </c>
      <c r="I4586">
        <v>114</v>
      </c>
      <c r="J4586" t="b">
        <f t="shared" si="642"/>
        <v>0</v>
      </c>
      <c r="K4586" t="b">
        <f>OR(E4586&gt;3.5,Q4586&lt;10)</f>
        <v>0</v>
      </c>
      <c r="L4586" t="s">
        <v>19</v>
      </c>
      <c r="M4586" t="s">
        <v>7807</v>
      </c>
      <c r="N4586" t="str">
        <f t="shared" si="643"/>
        <v>None</v>
      </c>
      <c r="O4586" t="str">
        <f t="shared" si="644"/>
        <v>Bombay Finances</v>
      </c>
      <c r="P4586" t="s">
        <v>205</v>
      </c>
      <c r="Q4586" s="2">
        <f t="shared" si="645"/>
        <v>47</v>
      </c>
      <c r="R4586" s="1" t="str">
        <f t="shared" si="646"/>
        <v>Established</v>
      </c>
      <c r="S4586" s="1"/>
      <c r="T4586" t="s">
        <v>115</v>
      </c>
      <c r="U4586" t="s">
        <v>24</v>
      </c>
      <c r="V4586">
        <f t="shared" si="647"/>
        <v>500000</v>
      </c>
    </row>
    <row r="4587" spans="1:22" x14ac:dyDescent="0.35">
      <c r="A4587">
        <v>4585</v>
      </c>
      <c r="B4587" t="s">
        <v>7808</v>
      </c>
      <c r="C4587" t="str">
        <f t="shared" si="639"/>
        <v>Don’t Buy</v>
      </c>
      <c r="D4587" t="str">
        <f t="shared" si="640"/>
        <v>Long Name</v>
      </c>
      <c r="E4587">
        <v>3.5</v>
      </c>
      <c r="F4587">
        <f>IF(Q4587&lt;10,E4587+0.1,E4587)</f>
        <v>3.5</v>
      </c>
      <c r="G4587">
        <f>MIN(IF(Q4587&lt;10,E4587+0.5,E4587),5)</f>
        <v>3.5</v>
      </c>
      <c r="H4587" t="str">
        <f t="shared" si="641"/>
        <v>Average Place to Work</v>
      </c>
      <c r="I4587">
        <v>114</v>
      </c>
      <c r="J4587" t="b">
        <f t="shared" si="642"/>
        <v>0</v>
      </c>
      <c r="K4587" t="b">
        <f>OR(E4587&gt;3.5,Q4587&lt;10)</f>
        <v>0</v>
      </c>
      <c r="L4587" t="s">
        <v>19</v>
      </c>
      <c r="M4587" t="s">
        <v>6232</v>
      </c>
      <c r="N4587" t="str">
        <f t="shared" si="643"/>
        <v>None</v>
      </c>
      <c r="O4587" t="str">
        <f t="shared" si="644"/>
        <v>None</v>
      </c>
      <c r="P4587" t="s">
        <v>626</v>
      </c>
      <c r="Q4587" s="2">
        <f t="shared" si="645"/>
        <v>17</v>
      </c>
      <c r="R4587" s="1" t="str">
        <f t="shared" si="646"/>
        <v>Established</v>
      </c>
      <c r="S4587" s="1"/>
      <c r="T4587" t="s">
        <v>598</v>
      </c>
      <c r="U4587" t="s">
        <v>255</v>
      </c>
      <c r="V4587">
        <f t="shared" si="647"/>
        <v>0</v>
      </c>
    </row>
    <row r="4588" spans="1:22" x14ac:dyDescent="0.35">
      <c r="A4588">
        <v>4586</v>
      </c>
      <c r="B4588" t="s">
        <v>7809</v>
      </c>
      <c r="C4588" t="str">
        <f t="shared" si="639"/>
        <v>Don’t Buy</v>
      </c>
      <c r="D4588" t="str">
        <f t="shared" si="640"/>
        <v>Long Name</v>
      </c>
      <c r="E4588">
        <v>4</v>
      </c>
      <c r="F4588">
        <f>IF(Q4588&lt;10,E4588+0.1,E4588)</f>
        <v>4</v>
      </c>
      <c r="G4588">
        <f>MIN(IF(Q4588&lt;10,E4588+0.5,E4588),5)</f>
        <v>4</v>
      </c>
      <c r="H4588" t="str">
        <f t="shared" si="641"/>
        <v>Average Place to Work</v>
      </c>
      <c r="I4588">
        <v>114</v>
      </c>
      <c r="J4588" t="b">
        <f t="shared" si="642"/>
        <v>0</v>
      </c>
      <c r="K4588" t="b">
        <f>OR(E4588&gt;3.5,Q4588&lt;10)</f>
        <v>1</v>
      </c>
      <c r="L4588" t="s">
        <v>19</v>
      </c>
      <c r="M4588" t="s">
        <v>7810</v>
      </c>
      <c r="N4588" t="str">
        <f t="shared" si="643"/>
        <v>None</v>
      </c>
      <c r="O4588" t="str">
        <f t="shared" si="644"/>
        <v>None</v>
      </c>
      <c r="P4588" t="s">
        <v>180</v>
      </c>
      <c r="Q4588" s="2">
        <f t="shared" si="645"/>
        <v>23</v>
      </c>
      <c r="R4588" s="1" t="str">
        <f t="shared" si="646"/>
        <v>Established</v>
      </c>
      <c r="S4588" s="1"/>
      <c r="T4588" t="s">
        <v>606</v>
      </c>
      <c r="U4588" t="s">
        <v>17</v>
      </c>
      <c r="V4588">
        <f t="shared" si="647"/>
        <v>500000</v>
      </c>
    </row>
    <row r="4589" spans="1:22" x14ac:dyDescent="0.35">
      <c r="A4589">
        <v>4587</v>
      </c>
      <c r="B4589" t="s">
        <v>7811</v>
      </c>
      <c r="C4589" t="str">
        <f t="shared" si="639"/>
        <v>Don’t Buy</v>
      </c>
      <c r="D4589" t="str">
        <f t="shared" si="640"/>
        <v>Long Name</v>
      </c>
      <c r="E4589">
        <v>3.9</v>
      </c>
      <c r="F4589">
        <f>IF(Q4589&lt;10,E4589+0.1,E4589)</f>
        <v>3.9</v>
      </c>
      <c r="G4589">
        <f>MIN(IF(Q4589&lt;10,E4589+0.5,E4589),5)</f>
        <v>3.9</v>
      </c>
      <c r="H4589" t="str">
        <f t="shared" si="641"/>
        <v>Average Place to Work</v>
      </c>
      <c r="I4589">
        <v>114</v>
      </c>
      <c r="J4589" t="b">
        <f t="shared" si="642"/>
        <v>0</v>
      </c>
      <c r="K4589" t="b">
        <f>OR(E4589&gt;3.5,Q4589&lt;10)</f>
        <v>1</v>
      </c>
      <c r="L4589" t="s">
        <v>9</v>
      </c>
      <c r="M4589" t="s">
        <v>3900</v>
      </c>
      <c r="N4589" t="str">
        <f t="shared" si="643"/>
        <v>None</v>
      </c>
      <c r="O4589" t="str">
        <f t="shared" si="644"/>
        <v>None</v>
      </c>
      <c r="P4589" t="s">
        <v>44</v>
      </c>
      <c r="Q4589" s="2">
        <f t="shared" si="645"/>
        <v>25</v>
      </c>
      <c r="R4589" s="1" t="str">
        <f t="shared" si="646"/>
        <v>Established</v>
      </c>
      <c r="S4589" s="1"/>
      <c r="T4589" t="s">
        <v>606</v>
      </c>
      <c r="U4589" t="s">
        <v>312</v>
      </c>
      <c r="V4589">
        <f t="shared" si="647"/>
        <v>0</v>
      </c>
    </row>
    <row r="4590" spans="1:22" x14ac:dyDescent="0.35">
      <c r="A4590">
        <v>4588</v>
      </c>
      <c r="B4590" t="s">
        <v>7812</v>
      </c>
      <c r="C4590" t="str">
        <f t="shared" si="639"/>
        <v>Don’t Buy</v>
      </c>
      <c r="D4590" t="str">
        <f t="shared" si="640"/>
        <v>Long Name</v>
      </c>
      <c r="E4590">
        <v>3.7</v>
      </c>
      <c r="F4590">
        <f>IF(Q4590&lt;10,E4590+0.1,E4590)</f>
        <v>3.7</v>
      </c>
      <c r="G4590">
        <f>MIN(IF(Q4590&lt;10,E4590+0.5,E4590),5)</f>
        <v>3.7</v>
      </c>
      <c r="H4590" t="str">
        <f t="shared" si="641"/>
        <v>Average Place to Work</v>
      </c>
      <c r="I4590">
        <v>114</v>
      </c>
      <c r="J4590" t="b">
        <f t="shared" si="642"/>
        <v>0</v>
      </c>
      <c r="K4590" t="b">
        <f>OR(E4590&gt;3.5,Q4590&lt;10)</f>
        <v>1</v>
      </c>
      <c r="L4590" t="s">
        <v>19</v>
      </c>
      <c r="M4590" t="s">
        <v>4450</v>
      </c>
      <c r="N4590" t="str">
        <f t="shared" si="643"/>
        <v>None</v>
      </c>
      <c r="O4590" t="str">
        <f t="shared" si="644"/>
        <v>None</v>
      </c>
      <c r="P4590" t="s">
        <v>111</v>
      </c>
      <c r="Q4590" s="2">
        <f t="shared" si="645"/>
        <v>22</v>
      </c>
      <c r="R4590" s="1" t="str">
        <f t="shared" si="646"/>
        <v>Established</v>
      </c>
      <c r="S4590" s="1"/>
      <c r="T4590" t="s">
        <v>1183</v>
      </c>
      <c r="U4590" t="s">
        <v>68</v>
      </c>
      <c r="V4590">
        <f t="shared" si="647"/>
        <v>0</v>
      </c>
    </row>
    <row r="4591" spans="1:22" x14ac:dyDescent="0.35">
      <c r="A4591">
        <v>4589</v>
      </c>
      <c r="B4591" t="s">
        <v>7809</v>
      </c>
      <c r="C4591" t="str">
        <f t="shared" si="639"/>
        <v>Don’t Buy</v>
      </c>
      <c r="D4591" t="str">
        <f t="shared" si="640"/>
        <v>Long Name</v>
      </c>
      <c r="E4591">
        <v>4</v>
      </c>
      <c r="F4591">
        <f>IF(Q4591&lt;10,E4591+0.1,E4591)</f>
        <v>4</v>
      </c>
      <c r="G4591">
        <f>MIN(IF(Q4591&lt;10,E4591+0.5,E4591),5)</f>
        <v>4</v>
      </c>
      <c r="H4591" t="str">
        <f t="shared" si="641"/>
        <v>Average Place to Work</v>
      </c>
      <c r="I4591">
        <v>114</v>
      </c>
      <c r="J4591" t="b">
        <f t="shared" si="642"/>
        <v>0</v>
      </c>
      <c r="K4591" t="b">
        <f>OR(E4591&gt;3.5,Q4591&lt;10)</f>
        <v>1</v>
      </c>
      <c r="L4591" t="s">
        <v>19</v>
      </c>
      <c r="M4591" t="s">
        <v>7810</v>
      </c>
      <c r="N4591" t="str">
        <f t="shared" si="643"/>
        <v>None</v>
      </c>
      <c r="O4591" t="str">
        <f t="shared" si="644"/>
        <v>None</v>
      </c>
      <c r="P4591" t="s">
        <v>180</v>
      </c>
      <c r="Q4591" s="2">
        <f t="shared" si="645"/>
        <v>23</v>
      </c>
      <c r="R4591" s="1" t="str">
        <f t="shared" si="646"/>
        <v>Established</v>
      </c>
      <c r="S4591" s="1"/>
      <c r="T4591" t="s">
        <v>606</v>
      </c>
      <c r="U4591" t="s">
        <v>17</v>
      </c>
      <c r="V4591">
        <f t="shared" si="647"/>
        <v>500000</v>
      </c>
    </row>
    <row r="4592" spans="1:22" x14ac:dyDescent="0.35">
      <c r="A4592">
        <v>4590</v>
      </c>
      <c r="B4592" t="s">
        <v>7811</v>
      </c>
      <c r="C4592" t="str">
        <f t="shared" si="639"/>
        <v>Don’t Buy</v>
      </c>
      <c r="D4592" t="str">
        <f t="shared" si="640"/>
        <v>Long Name</v>
      </c>
      <c r="E4592">
        <v>3.9</v>
      </c>
      <c r="F4592">
        <f>IF(Q4592&lt;10,E4592+0.1,E4592)</f>
        <v>3.9</v>
      </c>
      <c r="G4592">
        <f>MIN(IF(Q4592&lt;10,E4592+0.5,E4592),5)</f>
        <v>3.9</v>
      </c>
      <c r="H4592" t="str">
        <f t="shared" si="641"/>
        <v>Average Place to Work</v>
      </c>
      <c r="I4592">
        <v>114</v>
      </c>
      <c r="J4592" t="b">
        <f t="shared" si="642"/>
        <v>0</v>
      </c>
      <c r="K4592" t="b">
        <f>OR(E4592&gt;3.5,Q4592&lt;10)</f>
        <v>1</v>
      </c>
      <c r="L4592" t="s">
        <v>9</v>
      </c>
      <c r="M4592" t="s">
        <v>3900</v>
      </c>
      <c r="N4592" t="str">
        <f t="shared" si="643"/>
        <v>None</v>
      </c>
      <c r="O4592" t="str">
        <f t="shared" si="644"/>
        <v>None</v>
      </c>
      <c r="P4592" t="s">
        <v>44</v>
      </c>
      <c r="Q4592" s="2">
        <f t="shared" si="645"/>
        <v>25</v>
      </c>
      <c r="R4592" s="1" t="str">
        <f t="shared" si="646"/>
        <v>Established</v>
      </c>
      <c r="S4592" s="1"/>
      <c r="T4592" t="s">
        <v>606</v>
      </c>
      <c r="U4592" t="s">
        <v>312</v>
      </c>
      <c r="V4592">
        <f t="shared" si="647"/>
        <v>0</v>
      </c>
    </row>
    <row r="4593" spans="1:22" x14ac:dyDescent="0.35">
      <c r="A4593">
        <v>4591</v>
      </c>
      <c r="B4593" t="s">
        <v>7812</v>
      </c>
      <c r="C4593" t="str">
        <f t="shared" si="639"/>
        <v>Don’t Buy</v>
      </c>
      <c r="D4593" t="str">
        <f t="shared" si="640"/>
        <v>Long Name</v>
      </c>
      <c r="E4593">
        <v>3.7</v>
      </c>
      <c r="F4593">
        <f>IF(Q4593&lt;10,E4593+0.1,E4593)</f>
        <v>3.7</v>
      </c>
      <c r="G4593">
        <f>MIN(IF(Q4593&lt;10,E4593+0.5,E4593),5)</f>
        <v>3.7</v>
      </c>
      <c r="H4593" t="str">
        <f t="shared" si="641"/>
        <v>Average Place to Work</v>
      </c>
      <c r="I4593">
        <v>114</v>
      </c>
      <c r="J4593" t="b">
        <f t="shared" si="642"/>
        <v>0</v>
      </c>
      <c r="K4593" t="b">
        <f>OR(E4593&gt;3.5,Q4593&lt;10)</f>
        <v>1</v>
      </c>
      <c r="L4593" t="s">
        <v>19</v>
      </c>
      <c r="M4593" t="s">
        <v>4450</v>
      </c>
      <c r="N4593" t="str">
        <f t="shared" si="643"/>
        <v>None</v>
      </c>
      <c r="O4593" t="str">
        <f t="shared" si="644"/>
        <v>None</v>
      </c>
      <c r="P4593" t="s">
        <v>111</v>
      </c>
      <c r="Q4593" s="2">
        <f t="shared" si="645"/>
        <v>22</v>
      </c>
      <c r="R4593" s="1" t="str">
        <f t="shared" si="646"/>
        <v>Established</v>
      </c>
      <c r="S4593" s="1"/>
      <c r="T4593" t="s">
        <v>1183</v>
      </c>
      <c r="U4593" t="s">
        <v>68</v>
      </c>
      <c r="V4593">
        <f t="shared" si="647"/>
        <v>0</v>
      </c>
    </row>
    <row r="4594" spans="1:22" x14ac:dyDescent="0.35">
      <c r="A4594">
        <v>4592</v>
      </c>
      <c r="B4594" t="s">
        <v>7794</v>
      </c>
      <c r="C4594" t="str">
        <f t="shared" si="639"/>
        <v>Don’t Buy</v>
      </c>
      <c r="D4594" t="str">
        <f t="shared" si="640"/>
        <v>Long Name</v>
      </c>
      <c r="E4594">
        <v>3.3</v>
      </c>
      <c r="F4594">
        <f>IF(Q4594&lt;10,E4594+0.1,E4594)</f>
        <v>3.3</v>
      </c>
      <c r="G4594">
        <f>MIN(IF(Q4594&lt;10,E4594+0.5,E4594),5)</f>
        <v>3.3</v>
      </c>
      <c r="H4594" t="str">
        <f t="shared" si="641"/>
        <v>Average Place to Work</v>
      </c>
      <c r="I4594">
        <v>114</v>
      </c>
      <c r="J4594" t="b">
        <f t="shared" si="642"/>
        <v>0</v>
      </c>
      <c r="K4594" t="b">
        <f>OR(E4594&gt;3.5,Q4594&lt;10)</f>
        <v>0</v>
      </c>
      <c r="L4594" t="s">
        <v>19</v>
      </c>
      <c r="M4594" t="s">
        <v>7795</v>
      </c>
      <c r="N4594" t="str">
        <f t="shared" si="643"/>
        <v>None</v>
      </c>
      <c r="O4594" t="str">
        <f t="shared" si="644"/>
        <v>None</v>
      </c>
      <c r="P4594" t="s">
        <v>235</v>
      </c>
      <c r="Q4594" s="2">
        <f t="shared" si="645"/>
        <v>74</v>
      </c>
      <c r="R4594" s="1" t="str">
        <f t="shared" si="646"/>
        <v>Established</v>
      </c>
      <c r="S4594" s="1"/>
      <c r="T4594" t="s">
        <v>606</v>
      </c>
      <c r="U4594" t="s">
        <v>2815</v>
      </c>
      <c r="V4594">
        <f t="shared" si="647"/>
        <v>0</v>
      </c>
    </row>
    <row r="4595" spans="1:22" x14ac:dyDescent="0.35">
      <c r="A4595">
        <v>4593</v>
      </c>
      <c r="B4595" t="s">
        <v>7813</v>
      </c>
      <c r="C4595" t="str">
        <f t="shared" si="639"/>
        <v>Don’t Buy</v>
      </c>
      <c r="D4595" t="str">
        <f t="shared" si="640"/>
        <v>Long Name</v>
      </c>
      <c r="E4595">
        <v>4.3</v>
      </c>
      <c r="F4595">
        <f>IF(Q4595&lt;10,E4595+0.1,E4595)</f>
        <v>4.3</v>
      </c>
      <c r="G4595">
        <f>MIN(IF(Q4595&lt;10,E4595+0.5,E4595),5)</f>
        <v>4.3</v>
      </c>
      <c r="H4595" t="str">
        <f t="shared" si="641"/>
        <v>Average Place to Work</v>
      </c>
      <c r="I4595">
        <v>114</v>
      </c>
      <c r="J4595" t="b">
        <f t="shared" si="642"/>
        <v>0</v>
      </c>
      <c r="K4595" t="b">
        <f>OR(E4595&gt;3.5,Q4595&lt;10)</f>
        <v>1</v>
      </c>
      <c r="L4595" t="s">
        <v>9</v>
      </c>
      <c r="M4595" t="s">
        <v>1410</v>
      </c>
      <c r="N4595" t="str">
        <f t="shared" si="643"/>
        <v>None</v>
      </c>
      <c r="O4595" t="str">
        <f t="shared" si="644"/>
        <v>None</v>
      </c>
      <c r="P4595" t="s">
        <v>445</v>
      </c>
      <c r="Q4595" s="2">
        <f t="shared" si="645"/>
        <v>14</v>
      </c>
      <c r="R4595" s="1" t="str">
        <f t="shared" si="646"/>
        <v>Established</v>
      </c>
      <c r="S4595" s="1"/>
      <c r="T4595" t="s">
        <v>606</v>
      </c>
      <c r="U4595" t="s">
        <v>227</v>
      </c>
      <c r="V4595">
        <f t="shared" si="647"/>
        <v>0</v>
      </c>
    </row>
    <row r="4596" spans="1:22" x14ac:dyDescent="0.35">
      <c r="A4596">
        <v>4594</v>
      </c>
      <c r="B4596" t="s">
        <v>7814</v>
      </c>
      <c r="C4596" t="str">
        <f t="shared" si="639"/>
        <v>Don’t Buy</v>
      </c>
      <c r="D4596" t="str">
        <f t="shared" si="640"/>
        <v>Long Name</v>
      </c>
      <c r="E4596">
        <v>4.0999999999999996</v>
      </c>
      <c r="F4596">
        <f>IF(Q4596&lt;10,E4596+0.1,E4596)</f>
        <v>4.0999999999999996</v>
      </c>
      <c r="G4596">
        <f>MIN(IF(Q4596&lt;10,E4596+0.5,E4596),5)</f>
        <v>4.0999999999999996</v>
      </c>
      <c r="H4596" t="str">
        <f t="shared" si="641"/>
        <v>Average Place to Work</v>
      </c>
      <c r="I4596">
        <v>114</v>
      </c>
      <c r="J4596" t="b">
        <f t="shared" si="642"/>
        <v>0</v>
      </c>
      <c r="K4596" t="b">
        <f>OR(E4596&gt;3.5,Q4596&lt;10)</f>
        <v>1</v>
      </c>
      <c r="M4596" t="s">
        <v>1746</v>
      </c>
      <c r="N4596" t="str">
        <f t="shared" si="643"/>
        <v>None</v>
      </c>
      <c r="O4596" t="str">
        <f t="shared" si="644"/>
        <v>None</v>
      </c>
      <c r="P4596" t="s">
        <v>35</v>
      </c>
      <c r="Q4596" s="2">
        <f t="shared" si="645"/>
        <v>55</v>
      </c>
      <c r="R4596" s="1" t="str">
        <f t="shared" si="646"/>
        <v>Established</v>
      </c>
      <c r="S4596" s="1"/>
      <c r="U4596" t="s">
        <v>5356</v>
      </c>
      <c r="V4596">
        <f t="shared" si="647"/>
        <v>0</v>
      </c>
    </row>
    <row r="4597" spans="1:22" x14ac:dyDescent="0.35">
      <c r="A4597">
        <v>4595</v>
      </c>
      <c r="B4597" t="s">
        <v>7815</v>
      </c>
      <c r="C4597" t="str">
        <f t="shared" si="639"/>
        <v>Don’t Buy</v>
      </c>
      <c r="D4597" t="str">
        <f t="shared" si="640"/>
        <v>Short Name</v>
      </c>
      <c r="E4597">
        <v>4.0999999999999996</v>
      </c>
      <c r="F4597">
        <f>IF(Q4597&lt;10,E4597+0.1,E4597)</f>
        <v>4.1999999999999993</v>
      </c>
      <c r="G4597">
        <f>MIN(IF(Q4597&lt;10,E4597+0.5,E4597),5)</f>
        <v>4.5999999999999996</v>
      </c>
      <c r="H4597" t="str">
        <f t="shared" si="641"/>
        <v>Average Place to Work</v>
      </c>
      <c r="I4597">
        <v>114</v>
      </c>
      <c r="J4597" t="b">
        <f t="shared" si="642"/>
        <v>0</v>
      </c>
      <c r="K4597" t="b">
        <f>OR(E4597&gt;3.5,Q4597&lt;10)</f>
        <v>1</v>
      </c>
      <c r="N4597" t="str">
        <f t="shared" si="643"/>
        <v>Indian Silicon Valley Startups</v>
      </c>
      <c r="O4597" t="str">
        <f t="shared" si="644"/>
        <v>None</v>
      </c>
      <c r="Q4597" s="2">
        <f t="shared" si="645"/>
        <v>0</v>
      </c>
      <c r="R4597" s="1" t="str">
        <f t="shared" si="646"/>
        <v>Startup</v>
      </c>
      <c r="S4597" s="1"/>
      <c r="T4597" t="s">
        <v>1146</v>
      </c>
      <c r="V4597">
        <f t="shared" si="647"/>
        <v>0</v>
      </c>
    </row>
    <row r="4598" spans="1:22" x14ac:dyDescent="0.35">
      <c r="A4598">
        <v>4596</v>
      </c>
      <c r="B4598" t="s">
        <v>7816</v>
      </c>
      <c r="C4598" t="str">
        <f t="shared" si="639"/>
        <v>Don’t Buy</v>
      </c>
      <c r="D4598" t="str">
        <f t="shared" si="640"/>
        <v>Long Name</v>
      </c>
      <c r="E4598">
        <v>4.3</v>
      </c>
      <c r="F4598">
        <f>IF(Q4598&lt;10,E4598+0.1,E4598)</f>
        <v>4.3</v>
      </c>
      <c r="G4598">
        <f>MIN(IF(Q4598&lt;10,E4598+0.5,E4598),5)</f>
        <v>4.3</v>
      </c>
      <c r="H4598" t="str">
        <f t="shared" si="641"/>
        <v>Average Place to Work</v>
      </c>
      <c r="I4598">
        <v>179</v>
      </c>
      <c r="J4598" t="b">
        <f t="shared" si="642"/>
        <v>0</v>
      </c>
      <c r="K4598" t="b">
        <f>OR(E4598&gt;3.5,Q4598&lt;10)</f>
        <v>1</v>
      </c>
      <c r="L4598" t="s">
        <v>188</v>
      </c>
      <c r="M4598" t="s">
        <v>3391</v>
      </c>
      <c r="N4598" t="str">
        <f t="shared" si="643"/>
        <v>None</v>
      </c>
      <c r="O4598" t="str">
        <f t="shared" si="644"/>
        <v>Bombay Finances</v>
      </c>
      <c r="P4598" t="s">
        <v>21</v>
      </c>
      <c r="Q4598" s="2">
        <f t="shared" si="645"/>
        <v>28</v>
      </c>
      <c r="R4598" s="1" t="str">
        <f t="shared" si="646"/>
        <v>Established</v>
      </c>
      <c r="S4598" s="1"/>
      <c r="T4598" t="s">
        <v>115</v>
      </c>
      <c r="U4598" t="s">
        <v>24</v>
      </c>
      <c r="V4598">
        <f t="shared" si="647"/>
        <v>1000000</v>
      </c>
    </row>
    <row r="4599" spans="1:22" x14ac:dyDescent="0.35">
      <c r="A4599">
        <v>4597</v>
      </c>
      <c r="B4599" t="s">
        <v>7817</v>
      </c>
      <c r="C4599" t="str">
        <f t="shared" si="639"/>
        <v>Don’t Buy</v>
      </c>
      <c r="D4599" t="str">
        <f t="shared" si="640"/>
        <v>Short Name</v>
      </c>
      <c r="E4599">
        <v>4.5</v>
      </c>
      <c r="F4599">
        <f>IF(Q4599&lt;10,E4599+0.1,E4599)</f>
        <v>4.5999999999999996</v>
      </c>
      <c r="G4599">
        <f>MIN(IF(Q4599&lt;10,E4599+0.5,E4599),5)</f>
        <v>5</v>
      </c>
      <c r="H4599" t="str">
        <f t="shared" si="641"/>
        <v>Average Place to Work</v>
      </c>
      <c r="I4599">
        <v>125</v>
      </c>
      <c r="J4599" t="b">
        <f t="shared" si="642"/>
        <v>0</v>
      </c>
      <c r="K4599" t="b">
        <f>OR(E4599&gt;3.5,Q4599&lt;10)</f>
        <v>1</v>
      </c>
      <c r="L4599" t="s">
        <v>19</v>
      </c>
      <c r="M4599" t="s">
        <v>7818</v>
      </c>
      <c r="N4599" t="str">
        <f t="shared" si="643"/>
        <v>Indian Silicon Valley Startups</v>
      </c>
      <c r="O4599" t="str">
        <f t="shared" si="644"/>
        <v>None</v>
      </c>
      <c r="P4599" t="s">
        <v>170</v>
      </c>
      <c r="Q4599" s="2">
        <f t="shared" si="645"/>
        <v>6</v>
      </c>
      <c r="R4599" s="1" t="str">
        <f t="shared" si="646"/>
        <v>Startup</v>
      </c>
      <c r="S4599" s="1"/>
      <c r="T4599" t="s">
        <v>606</v>
      </c>
      <c r="U4599" t="s">
        <v>17</v>
      </c>
      <c r="V4599">
        <f t="shared" si="647"/>
        <v>1000000</v>
      </c>
    </row>
    <row r="4600" spans="1:22" x14ac:dyDescent="0.35">
      <c r="A4600">
        <v>4598</v>
      </c>
      <c r="B4600" t="s">
        <v>7819</v>
      </c>
      <c r="C4600" t="str">
        <f t="shared" si="639"/>
        <v>Don’t Buy</v>
      </c>
      <c r="D4600" t="str">
        <f t="shared" si="640"/>
        <v>Short Name</v>
      </c>
      <c r="E4600">
        <v>4.0999999999999996</v>
      </c>
      <c r="F4600">
        <f>IF(Q4600&lt;10,E4600+0.1,E4600)</f>
        <v>4.0999999999999996</v>
      </c>
      <c r="G4600">
        <f>MIN(IF(Q4600&lt;10,E4600+0.5,E4600),5)</f>
        <v>4.0999999999999996</v>
      </c>
      <c r="H4600" t="str">
        <f t="shared" si="641"/>
        <v>Average Place to Work</v>
      </c>
      <c r="I4600">
        <v>113</v>
      </c>
      <c r="J4600" t="b">
        <f t="shared" si="642"/>
        <v>0</v>
      </c>
      <c r="K4600" t="b">
        <f>OR(E4600&gt;3.5,Q4600&lt;10)</f>
        <v>1</v>
      </c>
      <c r="L4600" t="s">
        <v>348</v>
      </c>
      <c r="M4600" t="s">
        <v>7820</v>
      </c>
      <c r="N4600" t="str">
        <f t="shared" si="643"/>
        <v>None</v>
      </c>
      <c r="O4600" t="str">
        <f t="shared" si="644"/>
        <v>None</v>
      </c>
      <c r="P4600" t="s">
        <v>261</v>
      </c>
      <c r="Q4600" s="2">
        <f t="shared" si="645"/>
        <v>21</v>
      </c>
      <c r="R4600" s="1" t="str">
        <f t="shared" si="646"/>
        <v>Established</v>
      </c>
      <c r="S4600" s="1"/>
      <c r="T4600" t="s">
        <v>115</v>
      </c>
      <c r="U4600" t="s">
        <v>687</v>
      </c>
      <c r="V4600">
        <f t="shared" si="647"/>
        <v>0</v>
      </c>
    </row>
    <row r="4601" spans="1:22" x14ac:dyDescent="0.35">
      <c r="A4601">
        <v>4599</v>
      </c>
      <c r="B4601" t="s">
        <v>7821</v>
      </c>
      <c r="C4601" t="str">
        <f t="shared" si="639"/>
        <v>Buy</v>
      </c>
      <c r="D4601" t="str">
        <f t="shared" si="640"/>
        <v>Long Name</v>
      </c>
      <c r="E4601">
        <v>3.6</v>
      </c>
      <c r="F4601">
        <f>IF(Q4601&lt;10,E4601+0.1,E4601)</f>
        <v>3.6</v>
      </c>
      <c r="G4601">
        <f>MIN(IF(Q4601&lt;10,E4601+0.5,E4601),5)</f>
        <v>3.6</v>
      </c>
      <c r="H4601" t="str">
        <f t="shared" si="641"/>
        <v>Average Place to Work</v>
      </c>
      <c r="I4601">
        <v>113</v>
      </c>
      <c r="J4601" t="b">
        <f t="shared" si="642"/>
        <v>0</v>
      </c>
      <c r="K4601" t="b">
        <f>OR(E4601&gt;3.5,Q4601&lt;10)</f>
        <v>1</v>
      </c>
      <c r="L4601" t="s">
        <v>19</v>
      </c>
      <c r="M4601" t="s">
        <v>7822</v>
      </c>
      <c r="N4601" t="str">
        <f t="shared" si="643"/>
        <v>None</v>
      </c>
      <c r="O4601" t="str">
        <f t="shared" si="644"/>
        <v>None</v>
      </c>
      <c r="P4601" t="s">
        <v>35</v>
      </c>
      <c r="Q4601" s="2">
        <f t="shared" si="645"/>
        <v>55</v>
      </c>
      <c r="R4601" s="1" t="str">
        <f t="shared" si="646"/>
        <v>Established</v>
      </c>
      <c r="S4601" s="1"/>
      <c r="T4601" t="s">
        <v>598</v>
      </c>
      <c r="U4601" t="s">
        <v>5009</v>
      </c>
      <c r="V4601">
        <f t="shared" si="647"/>
        <v>0</v>
      </c>
    </row>
    <row r="4602" spans="1:22" x14ac:dyDescent="0.35">
      <c r="A4602">
        <v>4600</v>
      </c>
      <c r="B4602" t="s">
        <v>7823</v>
      </c>
      <c r="C4602" t="str">
        <f t="shared" si="639"/>
        <v>Don’t Buy</v>
      </c>
      <c r="D4602" t="str">
        <f t="shared" si="640"/>
        <v>Long Name</v>
      </c>
      <c r="E4602">
        <v>4.0999999999999996</v>
      </c>
      <c r="F4602">
        <f>IF(Q4602&lt;10,E4602+0.1,E4602)</f>
        <v>4.0999999999999996</v>
      </c>
      <c r="G4602">
        <f>MIN(IF(Q4602&lt;10,E4602+0.5,E4602),5)</f>
        <v>4.0999999999999996</v>
      </c>
      <c r="H4602" t="str">
        <f t="shared" si="641"/>
        <v>Average Place to Work</v>
      </c>
      <c r="I4602">
        <v>113</v>
      </c>
      <c r="J4602" t="b">
        <f t="shared" si="642"/>
        <v>0</v>
      </c>
      <c r="K4602" t="b">
        <f>OR(E4602&gt;3.5,Q4602&lt;10)</f>
        <v>1</v>
      </c>
      <c r="L4602" t="s">
        <v>9</v>
      </c>
      <c r="M4602" t="s">
        <v>6315</v>
      </c>
      <c r="N4602" t="str">
        <f t="shared" si="643"/>
        <v>None</v>
      </c>
      <c r="O4602" t="str">
        <f t="shared" si="644"/>
        <v>None</v>
      </c>
      <c r="P4602" t="s">
        <v>1165</v>
      </c>
      <c r="Q4602" s="2">
        <f t="shared" si="645"/>
        <v>104</v>
      </c>
      <c r="R4602" s="1" t="str">
        <f t="shared" si="646"/>
        <v>Established</v>
      </c>
      <c r="S4602" s="1"/>
      <c r="T4602" t="s">
        <v>115</v>
      </c>
      <c r="U4602" t="s">
        <v>7824</v>
      </c>
      <c r="V4602">
        <f t="shared" si="647"/>
        <v>0</v>
      </c>
    </row>
    <row r="4603" spans="1:22" x14ac:dyDescent="0.35">
      <c r="A4603">
        <v>4601</v>
      </c>
      <c r="B4603" t="s">
        <v>7825</v>
      </c>
      <c r="C4603" t="str">
        <f t="shared" si="639"/>
        <v>Don’t Buy</v>
      </c>
      <c r="D4603" t="str">
        <f t="shared" si="640"/>
        <v>Long Name</v>
      </c>
      <c r="E4603">
        <v>3.6</v>
      </c>
      <c r="F4603">
        <f>IF(Q4603&lt;10,E4603+0.1,E4603)</f>
        <v>3.6</v>
      </c>
      <c r="G4603">
        <f>MIN(IF(Q4603&lt;10,E4603+0.5,E4603),5)</f>
        <v>3.6</v>
      </c>
      <c r="H4603" t="str">
        <f t="shared" si="641"/>
        <v>Average Place to Work</v>
      </c>
      <c r="I4603">
        <v>113</v>
      </c>
      <c r="J4603" t="b">
        <f t="shared" si="642"/>
        <v>0</v>
      </c>
      <c r="K4603" t="b">
        <f>OR(E4603&gt;3.5,Q4603&lt;10)</f>
        <v>1</v>
      </c>
      <c r="M4603" t="s">
        <v>7826</v>
      </c>
      <c r="N4603" t="str">
        <f t="shared" si="643"/>
        <v>None</v>
      </c>
      <c r="O4603" t="str">
        <f t="shared" si="644"/>
        <v>None</v>
      </c>
      <c r="P4603" t="s">
        <v>2178</v>
      </c>
      <c r="Q4603" s="2">
        <f t="shared" si="645"/>
        <v>132</v>
      </c>
      <c r="R4603" s="1" t="str">
        <f t="shared" si="646"/>
        <v>Established</v>
      </c>
      <c r="S4603" s="1"/>
      <c r="U4603" t="s">
        <v>83</v>
      </c>
      <c r="V4603">
        <f t="shared" si="647"/>
        <v>0</v>
      </c>
    </row>
    <row r="4604" spans="1:22" x14ac:dyDescent="0.35">
      <c r="A4604">
        <v>4602</v>
      </c>
      <c r="B4604" t="s">
        <v>7827</v>
      </c>
      <c r="C4604" t="str">
        <f t="shared" si="639"/>
        <v>Don’t Buy</v>
      </c>
      <c r="D4604" t="str">
        <f t="shared" si="640"/>
        <v>Long Name</v>
      </c>
      <c r="E4604">
        <v>4</v>
      </c>
      <c r="F4604">
        <f>IF(Q4604&lt;10,E4604+0.1,E4604)</f>
        <v>4</v>
      </c>
      <c r="G4604">
        <f>MIN(IF(Q4604&lt;10,E4604+0.5,E4604),5)</f>
        <v>4</v>
      </c>
      <c r="H4604" t="str">
        <f t="shared" si="641"/>
        <v>Average Place to Work</v>
      </c>
      <c r="I4604">
        <v>113</v>
      </c>
      <c r="J4604" t="b">
        <f t="shared" si="642"/>
        <v>0</v>
      </c>
      <c r="K4604" t="b">
        <f>OR(E4604&gt;3.5,Q4604&lt;10)</f>
        <v>1</v>
      </c>
      <c r="M4604" t="s">
        <v>7828</v>
      </c>
      <c r="N4604" t="str">
        <f t="shared" si="643"/>
        <v>None</v>
      </c>
      <c r="O4604" t="str">
        <f t="shared" si="644"/>
        <v>None</v>
      </c>
      <c r="P4604" t="s">
        <v>95</v>
      </c>
      <c r="Q4604" s="2">
        <f t="shared" si="645"/>
        <v>16</v>
      </c>
      <c r="R4604" s="1" t="str">
        <f t="shared" si="646"/>
        <v>Established</v>
      </c>
      <c r="S4604" s="1"/>
      <c r="U4604" t="s">
        <v>4548</v>
      </c>
      <c r="V4604">
        <f t="shared" si="647"/>
        <v>0</v>
      </c>
    </row>
    <row r="4605" spans="1:22" x14ac:dyDescent="0.35">
      <c r="A4605">
        <v>4603</v>
      </c>
      <c r="B4605" t="s">
        <v>7829</v>
      </c>
      <c r="C4605" t="str">
        <f t="shared" si="639"/>
        <v>Don’t Buy</v>
      </c>
      <c r="D4605" t="str">
        <f t="shared" si="640"/>
        <v>Long Name</v>
      </c>
      <c r="E4605">
        <v>3.9</v>
      </c>
      <c r="F4605">
        <f>IF(Q4605&lt;10,E4605+0.1,E4605)</f>
        <v>4</v>
      </c>
      <c r="G4605">
        <f>MIN(IF(Q4605&lt;10,E4605+0.5,E4605),5)</f>
        <v>4.4000000000000004</v>
      </c>
      <c r="H4605" t="str">
        <f t="shared" si="641"/>
        <v>Average Place to Work</v>
      </c>
      <c r="I4605">
        <v>113</v>
      </c>
      <c r="J4605" t="b">
        <f t="shared" si="642"/>
        <v>0</v>
      </c>
      <c r="K4605" t="b">
        <f>OR(E4605&gt;3.5,Q4605&lt;10)</f>
        <v>1</v>
      </c>
      <c r="L4605" t="s">
        <v>19</v>
      </c>
      <c r="M4605" t="s">
        <v>7830</v>
      </c>
      <c r="N4605" t="str">
        <f t="shared" si="643"/>
        <v>Indian Silicon Valley Startups</v>
      </c>
      <c r="O4605" t="str">
        <f t="shared" si="644"/>
        <v>None</v>
      </c>
      <c r="P4605" t="s">
        <v>258</v>
      </c>
      <c r="Q4605" s="2">
        <f t="shared" si="645"/>
        <v>7</v>
      </c>
      <c r="R4605" s="1" t="str">
        <f t="shared" si="646"/>
        <v>Startup</v>
      </c>
      <c r="S4605" s="1"/>
      <c r="T4605" t="s">
        <v>606</v>
      </c>
      <c r="U4605" t="s">
        <v>823</v>
      </c>
      <c r="V4605">
        <f t="shared" si="647"/>
        <v>0</v>
      </c>
    </row>
    <row r="4606" spans="1:22" x14ac:dyDescent="0.35">
      <c r="A4606">
        <v>4604</v>
      </c>
      <c r="B4606" t="s">
        <v>7831</v>
      </c>
      <c r="C4606" t="str">
        <f t="shared" si="639"/>
        <v>Don’t Buy</v>
      </c>
      <c r="D4606" t="str">
        <f t="shared" si="640"/>
        <v>Long Name</v>
      </c>
      <c r="E4606">
        <v>4</v>
      </c>
      <c r="F4606">
        <f>IF(Q4606&lt;10,E4606+0.1,E4606)</f>
        <v>4</v>
      </c>
      <c r="G4606">
        <f>MIN(IF(Q4606&lt;10,E4606+0.5,E4606),5)</f>
        <v>4</v>
      </c>
      <c r="H4606" t="str">
        <f t="shared" si="641"/>
        <v>Average Place to Work</v>
      </c>
      <c r="I4606">
        <v>113</v>
      </c>
      <c r="J4606" t="b">
        <f t="shared" si="642"/>
        <v>0</v>
      </c>
      <c r="K4606" t="b">
        <f>OR(E4606&gt;3.5,Q4606&lt;10)</f>
        <v>1</v>
      </c>
      <c r="L4606" t="s">
        <v>9</v>
      </c>
      <c r="M4606" t="s">
        <v>7832</v>
      </c>
      <c r="N4606" t="str">
        <f t="shared" si="643"/>
        <v>None</v>
      </c>
      <c r="O4606" t="str">
        <f t="shared" si="644"/>
        <v>None</v>
      </c>
      <c r="P4606" t="s">
        <v>82</v>
      </c>
      <c r="Q4606" s="2">
        <f t="shared" si="645"/>
        <v>49</v>
      </c>
      <c r="R4606" s="1" t="str">
        <f t="shared" si="646"/>
        <v>Established</v>
      </c>
      <c r="S4606" s="1"/>
      <c r="T4606" t="s">
        <v>606</v>
      </c>
      <c r="U4606" t="s">
        <v>195</v>
      </c>
      <c r="V4606">
        <f t="shared" si="647"/>
        <v>0</v>
      </c>
    </row>
    <row r="4607" spans="1:22" x14ac:dyDescent="0.35">
      <c r="A4607">
        <v>4605</v>
      </c>
      <c r="B4607" t="s">
        <v>7833</v>
      </c>
      <c r="C4607" t="str">
        <f t="shared" si="639"/>
        <v>Don’t Buy</v>
      </c>
      <c r="D4607" t="str">
        <f t="shared" si="640"/>
        <v>Long Name</v>
      </c>
      <c r="E4607">
        <v>3.6</v>
      </c>
      <c r="F4607">
        <f>IF(Q4607&lt;10,E4607+0.1,E4607)</f>
        <v>3.6</v>
      </c>
      <c r="G4607">
        <f>MIN(IF(Q4607&lt;10,E4607+0.5,E4607),5)</f>
        <v>3.6</v>
      </c>
      <c r="H4607" t="str">
        <f t="shared" si="641"/>
        <v>Average Place to Work</v>
      </c>
      <c r="I4607">
        <v>113</v>
      </c>
      <c r="J4607" t="b">
        <f t="shared" si="642"/>
        <v>0</v>
      </c>
      <c r="K4607" t="b">
        <f>OR(E4607&gt;3.5,Q4607&lt;10)</f>
        <v>1</v>
      </c>
      <c r="L4607" t="s">
        <v>19</v>
      </c>
      <c r="M4607" t="s">
        <v>7834</v>
      </c>
      <c r="N4607" t="str">
        <f t="shared" si="643"/>
        <v>None</v>
      </c>
      <c r="O4607" t="str">
        <f t="shared" si="644"/>
        <v>None</v>
      </c>
      <c r="P4607" t="s">
        <v>99</v>
      </c>
      <c r="Q4607" s="2">
        <f t="shared" si="645"/>
        <v>26</v>
      </c>
      <c r="R4607" s="1" t="str">
        <f t="shared" si="646"/>
        <v>Established</v>
      </c>
      <c r="S4607" s="1"/>
      <c r="T4607" t="s">
        <v>606</v>
      </c>
      <c r="U4607" t="s">
        <v>171</v>
      </c>
      <c r="V4607">
        <f t="shared" si="647"/>
        <v>0</v>
      </c>
    </row>
    <row r="4608" spans="1:22" x14ac:dyDescent="0.35">
      <c r="A4608">
        <v>4606</v>
      </c>
      <c r="B4608" t="s">
        <v>7835</v>
      </c>
      <c r="C4608" t="str">
        <f t="shared" si="639"/>
        <v>Don’t Buy</v>
      </c>
      <c r="D4608" t="str">
        <f t="shared" si="640"/>
        <v>Long Name</v>
      </c>
      <c r="E4608">
        <v>4.7</v>
      </c>
      <c r="F4608">
        <f>IF(Q4608&lt;10,E4608+0.1,E4608)</f>
        <v>4.7</v>
      </c>
      <c r="G4608">
        <f>MIN(IF(Q4608&lt;10,E4608+0.5,E4608),5)</f>
        <v>4.7</v>
      </c>
      <c r="H4608" t="str">
        <f t="shared" si="641"/>
        <v>Great Place to Work</v>
      </c>
      <c r="I4608">
        <v>113</v>
      </c>
      <c r="J4608" t="b">
        <f t="shared" si="642"/>
        <v>0</v>
      </c>
      <c r="K4608" t="b">
        <f>OR(E4608&gt;3.5,Q4608&lt;10)</f>
        <v>1</v>
      </c>
      <c r="L4608" t="s">
        <v>19</v>
      </c>
      <c r="M4608" t="s">
        <v>7836</v>
      </c>
      <c r="N4608" t="str">
        <f t="shared" si="643"/>
        <v>None</v>
      </c>
      <c r="O4608" t="str">
        <f t="shared" si="644"/>
        <v>None</v>
      </c>
      <c r="P4608" t="s">
        <v>67</v>
      </c>
      <c r="Q4608" s="2">
        <f t="shared" si="645"/>
        <v>15</v>
      </c>
      <c r="R4608" s="1" t="str">
        <f t="shared" si="646"/>
        <v>Established</v>
      </c>
      <c r="S4608" s="1"/>
      <c r="T4608" t="s">
        <v>1146</v>
      </c>
      <c r="U4608" t="s">
        <v>4056</v>
      </c>
      <c r="V4608">
        <f t="shared" si="647"/>
        <v>0</v>
      </c>
    </row>
    <row r="4609" spans="1:22" x14ac:dyDescent="0.35">
      <c r="A4609">
        <v>4607</v>
      </c>
      <c r="B4609" t="s">
        <v>7837</v>
      </c>
      <c r="C4609" t="str">
        <f t="shared" si="639"/>
        <v>Don’t Buy</v>
      </c>
      <c r="D4609" t="str">
        <f t="shared" si="640"/>
        <v>Long Name</v>
      </c>
      <c r="E4609">
        <v>3.8</v>
      </c>
      <c r="F4609">
        <f>IF(Q4609&lt;10,E4609+0.1,E4609)</f>
        <v>3.8</v>
      </c>
      <c r="G4609">
        <f>MIN(IF(Q4609&lt;10,E4609+0.5,E4609),5)</f>
        <v>3.8</v>
      </c>
      <c r="H4609" t="str">
        <f t="shared" si="641"/>
        <v>Average Place to Work</v>
      </c>
      <c r="I4609">
        <v>113</v>
      </c>
      <c r="J4609" t="b">
        <f t="shared" si="642"/>
        <v>0</v>
      </c>
      <c r="K4609" t="b">
        <f>OR(E4609&gt;3.5,Q4609&lt;10)</f>
        <v>1</v>
      </c>
      <c r="L4609" t="s">
        <v>9</v>
      </c>
      <c r="M4609" t="s">
        <v>1542</v>
      </c>
      <c r="N4609" t="str">
        <f t="shared" si="643"/>
        <v>Indian Silicon Valley Startups</v>
      </c>
      <c r="O4609" t="str">
        <f t="shared" si="644"/>
        <v>None</v>
      </c>
      <c r="P4609" t="s">
        <v>302</v>
      </c>
      <c r="Q4609" s="2">
        <f t="shared" si="645"/>
        <v>32</v>
      </c>
      <c r="R4609" s="1" t="str">
        <f t="shared" si="646"/>
        <v>Established</v>
      </c>
      <c r="S4609" s="1"/>
      <c r="T4609" t="s">
        <v>606</v>
      </c>
      <c r="U4609" t="s">
        <v>530</v>
      </c>
      <c r="V4609">
        <f t="shared" si="647"/>
        <v>0</v>
      </c>
    </row>
    <row r="4610" spans="1:22" x14ac:dyDescent="0.35">
      <c r="A4610">
        <v>4608</v>
      </c>
      <c r="B4610" t="s">
        <v>7838</v>
      </c>
      <c r="C4610" t="str">
        <f t="shared" si="639"/>
        <v>Don’t Buy</v>
      </c>
      <c r="D4610" t="str">
        <f t="shared" si="640"/>
        <v>Long Name</v>
      </c>
      <c r="E4610">
        <v>4.3</v>
      </c>
      <c r="F4610">
        <f>IF(Q4610&lt;10,E4610+0.1,E4610)</f>
        <v>4.3</v>
      </c>
      <c r="G4610">
        <f>MIN(IF(Q4610&lt;10,E4610+0.5,E4610),5)</f>
        <v>4.3</v>
      </c>
      <c r="H4610" t="str">
        <f t="shared" si="641"/>
        <v>Average Place to Work</v>
      </c>
      <c r="I4610">
        <v>113</v>
      </c>
      <c r="J4610" t="b">
        <f t="shared" si="642"/>
        <v>0</v>
      </c>
      <c r="K4610" t="b">
        <f>OR(E4610&gt;3.5,Q4610&lt;10)</f>
        <v>1</v>
      </c>
      <c r="L4610" t="s">
        <v>19</v>
      </c>
      <c r="M4610" t="s">
        <v>975</v>
      </c>
      <c r="N4610" t="str">
        <f t="shared" si="643"/>
        <v>None</v>
      </c>
      <c r="O4610" t="str">
        <f t="shared" si="644"/>
        <v>None</v>
      </c>
      <c r="P4610" t="s">
        <v>21</v>
      </c>
      <c r="Q4610" s="2">
        <f t="shared" si="645"/>
        <v>28</v>
      </c>
      <c r="R4610" s="1" t="str">
        <f t="shared" si="646"/>
        <v>Established</v>
      </c>
      <c r="S4610" s="1"/>
      <c r="T4610" t="s">
        <v>1183</v>
      </c>
      <c r="U4610" t="s">
        <v>147</v>
      </c>
      <c r="V4610">
        <f t="shared" si="647"/>
        <v>0</v>
      </c>
    </row>
    <row r="4611" spans="1:22" x14ac:dyDescent="0.35">
      <c r="A4611">
        <v>4609</v>
      </c>
      <c r="B4611" t="s">
        <v>7839</v>
      </c>
      <c r="C4611" t="str">
        <f t="shared" ref="C4611:C4674" si="648">IF(OR(LEFT(B4611,1)="T",LEFT(B4611,1)="G"),"Buy","Don’t Buy")</f>
        <v>Don’t Buy</v>
      </c>
      <c r="D4611" t="str">
        <f t="shared" ref="D4611:D4674" si="649">IF(LEN(B4611)&gt;=10,"Long Name","Short Name")</f>
        <v>Long Name</v>
      </c>
      <c r="E4611">
        <v>3.7</v>
      </c>
      <c r="F4611">
        <f>IF(Q4611&lt;10,E4611+0.1,E4611)</f>
        <v>3.7</v>
      </c>
      <c r="G4611">
        <f>MIN(IF(Q4611&lt;10,E4611+0.5,E4611),5)</f>
        <v>3.7</v>
      </c>
      <c r="H4611" t="str">
        <f t="shared" ref="H4611:H4674" si="650">IF(E4611&gt;4.5,"Great Place to Work","Average Place to Work")</f>
        <v>Average Place to Work</v>
      </c>
      <c r="I4611">
        <v>113</v>
      </c>
      <c r="J4611" t="b">
        <f t="shared" ref="J4611:J4674" si="651">AND(I4611&gt;10000,E4611&gt;4)</f>
        <v>0</v>
      </c>
      <c r="K4611" t="b">
        <f>OR(E4611&gt;3.5,Q4611&lt;10)</f>
        <v>1</v>
      </c>
      <c r="L4611" t="s">
        <v>9</v>
      </c>
      <c r="M4611" t="s">
        <v>7840</v>
      </c>
      <c r="N4611" t="str">
        <f t="shared" ref="N4611:N4674" si="652">IF(OR(LEFT(M4611,9)="Banglore",LEFT(M4611,9)="Bengaluru",LEFT(M4611,7)="Chennai",Q4611&lt;10,U4611="Internet"),"Indian Silicon Valley Startups","None")</f>
        <v>None</v>
      </c>
      <c r="O4611" t="str">
        <f t="shared" ref="O4611:O4674" si="653">IF(AND(LEFT(M4611,6)="Mumbai",U4611="Financial Services"),"Bombay Finances","None")</f>
        <v>None</v>
      </c>
      <c r="P4611" t="s">
        <v>522</v>
      </c>
      <c r="Q4611" s="2">
        <f t="shared" ref="Q4611:Q4674" si="654">_xlfn.NUMBERVALUE(SUBSTITUTE(TRIM(P4611)," years old",""))</f>
        <v>30</v>
      </c>
      <c r="R4611" s="1" t="str">
        <f t="shared" ref="R4611:R4674" si="655">IF(Q4611&lt;10,"Startup","Established")</f>
        <v>Established</v>
      </c>
      <c r="S4611" s="1"/>
      <c r="T4611" t="s">
        <v>115</v>
      </c>
      <c r="U4611" t="s">
        <v>83</v>
      </c>
      <c r="V4611">
        <f t="shared" ref="V4611:V4674" si="656">IF(AND(OR(U4611=$U$7,U4611=$U$12),E4611&gt;4),1000000,IF(AND(OR(U4611=$U$7,U4611=$U$12),E4611&lt;=4),500000,IF(AND(U4611=$U$18,E4611&gt;4),800000,0)))</f>
        <v>0</v>
      </c>
    </row>
    <row r="4612" spans="1:22" x14ac:dyDescent="0.35">
      <c r="A4612">
        <v>4610</v>
      </c>
      <c r="B4612" t="s">
        <v>7841</v>
      </c>
      <c r="C4612" t="str">
        <f t="shared" si="648"/>
        <v>Don’t Buy</v>
      </c>
      <c r="D4612" t="str">
        <f t="shared" si="649"/>
        <v>Short Name</v>
      </c>
      <c r="E4612">
        <v>3.6</v>
      </c>
      <c r="F4612">
        <f>IF(Q4612&lt;10,E4612+0.1,E4612)</f>
        <v>3.6</v>
      </c>
      <c r="G4612">
        <f>MIN(IF(Q4612&lt;10,E4612+0.5,E4612),5)</f>
        <v>3.6</v>
      </c>
      <c r="H4612" t="str">
        <f t="shared" si="650"/>
        <v>Average Place to Work</v>
      </c>
      <c r="I4612">
        <v>113</v>
      </c>
      <c r="J4612" t="b">
        <f t="shared" si="651"/>
        <v>0</v>
      </c>
      <c r="K4612" t="b">
        <f>OR(E4612&gt;3.5,Q4612&lt;10)</f>
        <v>1</v>
      </c>
      <c r="L4612" t="s">
        <v>19</v>
      </c>
      <c r="M4612" t="s">
        <v>564</v>
      </c>
      <c r="N4612" t="str">
        <f t="shared" si="652"/>
        <v>None</v>
      </c>
      <c r="O4612" t="str">
        <f t="shared" si="653"/>
        <v>None</v>
      </c>
      <c r="P4612" t="s">
        <v>29</v>
      </c>
      <c r="Q4612" s="2">
        <f t="shared" si="654"/>
        <v>77</v>
      </c>
      <c r="R4612" s="1" t="str">
        <f t="shared" si="655"/>
        <v>Established</v>
      </c>
      <c r="S4612" s="1"/>
      <c r="T4612" t="s">
        <v>115</v>
      </c>
      <c r="U4612" t="s">
        <v>352</v>
      </c>
      <c r="V4612">
        <f t="shared" si="656"/>
        <v>0</v>
      </c>
    </row>
    <row r="4613" spans="1:22" x14ac:dyDescent="0.35">
      <c r="A4613">
        <v>4611</v>
      </c>
      <c r="B4613" t="s">
        <v>7842</v>
      </c>
      <c r="C4613" t="str">
        <f t="shared" si="648"/>
        <v>Buy</v>
      </c>
      <c r="D4613" t="str">
        <f t="shared" si="649"/>
        <v>Long Name</v>
      </c>
      <c r="E4613">
        <v>4</v>
      </c>
      <c r="F4613">
        <f>IF(Q4613&lt;10,E4613+0.1,E4613)</f>
        <v>4</v>
      </c>
      <c r="G4613">
        <f>MIN(IF(Q4613&lt;10,E4613+0.5,E4613),5)</f>
        <v>4</v>
      </c>
      <c r="H4613" t="str">
        <f t="shared" si="650"/>
        <v>Average Place to Work</v>
      </c>
      <c r="I4613">
        <v>113</v>
      </c>
      <c r="J4613" t="b">
        <f t="shared" si="651"/>
        <v>0</v>
      </c>
      <c r="K4613" t="b">
        <f>OR(E4613&gt;3.5,Q4613&lt;10)</f>
        <v>1</v>
      </c>
      <c r="L4613" t="s">
        <v>9</v>
      </c>
      <c r="M4613" t="s">
        <v>7843</v>
      </c>
      <c r="N4613" t="str">
        <f t="shared" si="652"/>
        <v>None</v>
      </c>
      <c r="O4613" t="str">
        <f t="shared" si="653"/>
        <v>None</v>
      </c>
      <c r="P4613" t="s">
        <v>59</v>
      </c>
      <c r="Q4613" s="2">
        <f t="shared" si="654"/>
        <v>39</v>
      </c>
      <c r="R4613" s="1" t="str">
        <f t="shared" si="655"/>
        <v>Established</v>
      </c>
      <c r="S4613" s="1"/>
      <c r="T4613" t="s">
        <v>598</v>
      </c>
      <c r="U4613" t="s">
        <v>24</v>
      </c>
      <c r="V4613">
        <f t="shared" si="656"/>
        <v>500000</v>
      </c>
    </row>
    <row r="4614" spans="1:22" x14ac:dyDescent="0.35">
      <c r="A4614">
        <v>4612</v>
      </c>
      <c r="B4614" t="s">
        <v>7844</v>
      </c>
      <c r="C4614" t="str">
        <f t="shared" si="648"/>
        <v>Don’t Buy</v>
      </c>
      <c r="D4614" t="str">
        <f t="shared" si="649"/>
        <v>Long Name</v>
      </c>
      <c r="E4614">
        <v>4.2</v>
      </c>
      <c r="F4614">
        <f>IF(Q4614&lt;10,E4614+0.1,E4614)</f>
        <v>4.2</v>
      </c>
      <c r="G4614">
        <f>MIN(IF(Q4614&lt;10,E4614+0.5,E4614),5)</f>
        <v>4.2</v>
      </c>
      <c r="H4614" t="str">
        <f t="shared" si="650"/>
        <v>Average Place to Work</v>
      </c>
      <c r="I4614">
        <v>113</v>
      </c>
      <c r="J4614" t="b">
        <f t="shared" si="651"/>
        <v>0</v>
      </c>
      <c r="K4614" t="b">
        <f>OR(E4614&gt;3.5,Q4614&lt;10)</f>
        <v>1</v>
      </c>
      <c r="L4614" t="s">
        <v>9</v>
      </c>
      <c r="M4614" t="s">
        <v>3152</v>
      </c>
      <c r="N4614" t="str">
        <f t="shared" si="652"/>
        <v>None</v>
      </c>
      <c r="O4614" t="str">
        <f t="shared" si="653"/>
        <v>None</v>
      </c>
      <c r="P4614" t="s">
        <v>626</v>
      </c>
      <c r="Q4614" s="2">
        <f t="shared" si="654"/>
        <v>17</v>
      </c>
      <c r="R4614" s="1" t="str">
        <f t="shared" si="655"/>
        <v>Established</v>
      </c>
      <c r="S4614" s="1"/>
      <c r="T4614" t="s">
        <v>598</v>
      </c>
      <c r="U4614" t="s">
        <v>752</v>
      </c>
      <c r="V4614">
        <f t="shared" si="656"/>
        <v>0</v>
      </c>
    </row>
    <row r="4615" spans="1:22" x14ac:dyDescent="0.35">
      <c r="A4615">
        <v>4613</v>
      </c>
      <c r="B4615" t="s">
        <v>7845</v>
      </c>
      <c r="C4615" t="str">
        <f t="shared" si="648"/>
        <v>Don’t Buy</v>
      </c>
      <c r="D4615" t="str">
        <f t="shared" si="649"/>
        <v>Long Name</v>
      </c>
      <c r="E4615">
        <v>4.0999999999999996</v>
      </c>
      <c r="F4615">
        <f>IF(Q4615&lt;10,E4615+0.1,E4615)</f>
        <v>4.0999999999999996</v>
      </c>
      <c r="G4615">
        <f>MIN(IF(Q4615&lt;10,E4615+0.5,E4615),5)</f>
        <v>4.0999999999999996</v>
      </c>
      <c r="H4615" t="str">
        <f t="shared" si="650"/>
        <v>Average Place to Work</v>
      </c>
      <c r="I4615">
        <v>113</v>
      </c>
      <c r="J4615" t="b">
        <f t="shared" si="651"/>
        <v>0</v>
      </c>
      <c r="K4615" t="b">
        <f>OR(E4615&gt;3.5,Q4615&lt;10)</f>
        <v>1</v>
      </c>
      <c r="L4615" t="s">
        <v>9</v>
      </c>
      <c r="M4615" t="s">
        <v>1568</v>
      </c>
      <c r="N4615" t="str">
        <f t="shared" si="652"/>
        <v>None</v>
      </c>
      <c r="O4615" t="str">
        <f t="shared" si="653"/>
        <v>None</v>
      </c>
      <c r="P4615" t="s">
        <v>167</v>
      </c>
      <c r="Q4615" s="2">
        <f t="shared" si="654"/>
        <v>34</v>
      </c>
      <c r="R4615" s="1" t="str">
        <f t="shared" si="655"/>
        <v>Established</v>
      </c>
      <c r="S4615" s="1"/>
      <c r="T4615" t="s">
        <v>2372</v>
      </c>
      <c r="U4615" t="s">
        <v>297</v>
      </c>
      <c r="V4615">
        <f t="shared" si="656"/>
        <v>0</v>
      </c>
    </row>
    <row r="4616" spans="1:22" x14ac:dyDescent="0.35">
      <c r="A4616">
        <v>4614</v>
      </c>
      <c r="B4616" t="s">
        <v>7846</v>
      </c>
      <c r="C4616" t="str">
        <f t="shared" si="648"/>
        <v>Don’t Buy</v>
      </c>
      <c r="D4616" t="str">
        <f t="shared" si="649"/>
        <v>Long Name</v>
      </c>
      <c r="E4616">
        <v>4.2</v>
      </c>
      <c r="F4616">
        <f>IF(Q4616&lt;10,E4616+0.1,E4616)</f>
        <v>4.2</v>
      </c>
      <c r="G4616">
        <f>MIN(IF(Q4616&lt;10,E4616+0.5,E4616),5)</f>
        <v>4.2</v>
      </c>
      <c r="H4616" t="str">
        <f t="shared" si="650"/>
        <v>Average Place to Work</v>
      </c>
      <c r="I4616">
        <v>113</v>
      </c>
      <c r="J4616" t="b">
        <f t="shared" si="651"/>
        <v>0</v>
      </c>
      <c r="K4616" t="b">
        <f>OR(E4616&gt;3.5,Q4616&lt;10)</f>
        <v>1</v>
      </c>
      <c r="M4616" t="s">
        <v>2004</v>
      </c>
      <c r="N4616" t="str">
        <f t="shared" si="652"/>
        <v>None</v>
      </c>
      <c r="O4616" t="str">
        <f t="shared" si="653"/>
        <v>None</v>
      </c>
      <c r="P4616" t="s">
        <v>261</v>
      </c>
      <c r="Q4616" s="2">
        <f t="shared" si="654"/>
        <v>21</v>
      </c>
      <c r="R4616" s="1" t="str">
        <f t="shared" si="655"/>
        <v>Established</v>
      </c>
      <c r="S4616" s="1"/>
      <c r="U4616" t="s">
        <v>352</v>
      </c>
      <c r="V4616">
        <f t="shared" si="656"/>
        <v>0</v>
      </c>
    </row>
    <row r="4617" spans="1:22" x14ac:dyDescent="0.35">
      <c r="A4617">
        <v>4615</v>
      </c>
      <c r="B4617" t="s">
        <v>7847</v>
      </c>
      <c r="C4617" t="str">
        <f t="shared" si="648"/>
        <v>Don’t Buy</v>
      </c>
      <c r="D4617" t="str">
        <f t="shared" si="649"/>
        <v>Long Name</v>
      </c>
      <c r="E4617">
        <v>3.8</v>
      </c>
      <c r="F4617">
        <f>IF(Q4617&lt;10,E4617+0.1,E4617)</f>
        <v>3.8</v>
      </c>
      <c r="G4617">
        <f>MIN(IF(Q4617&lt;10,E4617+0.5,E4617),5)</f>
        <v>3.8</v>
      </c>
      <c r="H4617" t="str">
        <f t="shared" si="650"/>
        <v>Average Place to Work</v>
      </c>
      <c r="I4617">
        <v>113</v>
      </c>
      <c r="J4617" t="b">
        <f t="shared" si="651"/>
        <v>0</v>
      </c>
      <c r="K4617" t="b">
        <f>OR(E4617&gt;3.5,Q4617&lt;10)</f>
        <v>1</v>
      </c>
      <c r="L4617" t="s">
        <v>9</v>
      </c>
      <c r="M4617" t="s">
        <v>1991</v>
      </c>
      <c r="N4617" t="str">
        <f t="shared" si="652"/>
        <v>None</v>
      </c>
      <c r="O4617" t="str">
        <f t="shared" si="653"/>
        <v>Bombay Finances</v>
      </c>
      <c r="P4617" t="s">
        <v>292</v>
      </c>
      <c r="Q4617" s="2">
        <f t="shared" si="654"/>
        <v>38</v>
      </c>
      <c r="R4617" s="1" t="str">
        <f t="shared" si="655"/>
        <v>Established</v>
      </c>
      <c r="S4617" s="1"/>
      <c r="T4617" t="s">
        <v>219</v>
      </c>
      <c r="U4617" t="s">
        <v>24</v>
      </c>
      <c r="V4617">
        <f t="shared" si="656"/>
        <v>500000</v>
      </c>
    </row>
    <row r="4618" spans="1:22" x14ac:dyDescent="0.35">
      <c r="A4618">
        <v>4616</v>
      </c>
      <c r="B4618" t="s">
        <v>7848</v>
      </c>
      <c r="C4618" t="str">
        <f t="shared" si="648"/>
        <v>Don’t Buy</v>
      </c>
      <c r="D4618" t="str">
        <f t="shared" si="649"/>
        <v>Long Name</v>
      </c>
      <c r="E4618">
        <v>4</v>
      </c>
      <c r="F4618">
        <f>IF(Q4618&lt;10,E4618+0.1,E4618)</f>
        <v>4</v>
      </c>
      <c r="G4618">
        <f>MIN(IF(Q4618&lt;10,E4618+0.5,E4618),5)</f>
        <v>4</v>
      </c>
      <c r="H4618" t="str">
        <f t="shared" si="650"/>
        <v>Average Place to Work</v>
      </c>
      <c r="I4618">
        <v>113</v>
      </c>
      <c r="J4618" t="b">
        <f t="shared" si="651"/>
        <v>0</v>
      </c>
      <c r="K4618" t="b">
        <f>OR(E4618&gt;3.5,Q4618&lt;10)</f>
        <v>1</v>
      </c>
      <c r="L4618" t="s">
        <v>19</v>
      </c>
      <c r="M4618" t="s">
        <v>7849</v>
      </c>
      <c r="N4618" t="str">
        <f t="shared" si="652"/>
        <v>None</v>
      </c>
      <c r="O4618" t="str">
        <f t="shared" si="653"/>
        <v>None</v>
      </c>
      <c r="P4618" t="s">
        <v>603</v>
      </c>
      <c r="Q4618" s="2">
        <f t="shared" si="654"/>
        <v>51</v>
      </c>
      <c r="R4618" s="1" t="str">
        <f t="shared" si="655"/>
        <v>Established</v>
      </c>
      <c r="S4618" s="1"/>
      <c r="T4618" t="s">
        <v>1183</v>
      </c>
      <c r="U4618" t="s">
        <v>352</v>
      </c>
      <c r="V4618">
        <f t="shared" si="656"/>
        <v>0</v>
      </c>
    </row>
    <row r="4619" spans="1:22" x14ac:dyDescent="0.35">
      <c r="A4619">
        <v>4617</v>
      </c>
      <c r="B4619" t="s">
        <v>7850</v>
      </c>
      <c r="C4619" t="str">
        <f t="shared" si="648"/>
        <v>Don’t Buy</v>
      </c>
      <c r="D4619" t="str">
        <f t="shared" si="649"/>
        <v>Long Name</v>
      </c>
      <c r="E4619">
        <v>4.0999999999999996</v>
      </c>
      <c r="F4619">
        <f>IF(Q4619&lt;10,E4619+0.1,E4619)</f>
        <v>4.0999999999999996</v>
      </c>
      <c r="G4619">
        <f>MIN(IF(Q4619&lt;10,E4619+0.5,E4619),5)</f>
        <v>4.0999999999999996</v>
      </c>
      <c r="H4619" t="str">
        <f t="shared" si="650"/>
        <v>Average Place to Work</v>
      </c>
      <c r="I4619">
        <v>113</v>
      </c>
      <c r="J4619" t="b">
        <f t="shared" si="651"/>
        <v>0</v>
      </c>
      <c r="K4619" t="b">
        <f>OR(E4619&gt;3.5,Q4619&lt;10)</f>
        <v>1</v>
      </c>
      <c r="L4619" t="s">
        <v>9</v>
      </c>
      <c r="M4619" t="s">
        <v>4004</v>
      </c>
      <c r="N4619" t="str">
        <f t="shared" si="652"/>
        <v>None</v>
      </c>
      <c r="O4619" t="str">
        <f t="shared" si="653"/>
        <v>None</v>
      </c>
      <c r="P4619" t="s">
        <v>292</v>
      </c>
      <c r="Q4619" s="2">
        <f t="shared" si="654"/>
        <v>38</v>
      </c>
      <c r="R4619" s="1" t="str">
        <f t="shared" si="655"/>
        <v>Established</v>
      </c>
      <c r="S4619" s="1"/>
      <c r="T4619" t="s">
        <v>1183</v>
      </c>
      <c r="U4619" t="s">
        <v>96</v>
      </c>
      <c r="V4619">
        <f t="shared" si="656"/>
        <v>0</v>
      </c>
    </row>
    <row r="4620" spans="1:22" x14ac:dyDescent="0.35">
      <c r="A4620">
        <v>4618</v>
      </c>
      <c r="B4620" t="s">
        <v>7851</v>
      </c>
      <c r="C4620" t="str">
        <f t="shared" si="648"/>
        <v>Don’t Buy</v>
      </c>
      <c r="D4620" t="str">
        <f t="shared" si="649"/>
        <v>Long Name</v>
      </c>
      <c r="E4620">
        <v>3.8</v>
      </c>
      <c r="F4620">
        <f>IF(Q4620&lt;10,E4620+0.1,E4620)</f>
        <v>3.8</v>
      </c>
      <c r="G4620">
        <f>MIN(IF(Q4620&lt;10,E4620+0.5,E4620),5)</f>
        <v>3.8</v>
      </c>
      <c r="H4620" t="str">
        <f t="shared" si="650"/>
        <v>Average Place to Work</v>
      </c>
      <c r="I4620">
        <v>113</v>
      </c>
      <c r="J4620" t="b">
        <f t="shared" si="651"/>
        <v>0</v>
      </c>
      <c r="K4620" t="b">
        <f>OR(E4620&gt;3.5,Q4620&lt;10)</f>
        <v>1</v>
      </c>
      <c r="L4620" t="s">
        <v>19</v>
      </c>
      <c r="M4620" t="s">
        <v>7852</v>
      </c>
      <c r="N4620" t="str">
        <f t="shared" si="652"/>
        <v>None</v>
      </c>
      <c r="O4620" t="str">
        <f t="shared" si="653"/>
        <v>None</v>
      </c>
      <c r="P4620" t="s">
        <v>16</v>
      </c>
      <c r="Q4620" s="2">
        <f t="shared" si="654"/>
        <v>33</v>
      </c>
      <c r="R4620" s="1" t="str">
        <f t="shared" si="655"/>
        <v>Established</v>
      </c>
      <c r="S4620" s="1"/>
      <c r="T4620" t="s">
        <v>606</v>
      </c>
      <c r="U4620" t="s">
        <v>24</v>
      </c>
      <c r="V4620">
        <f t="shared" si="656"/>
        <v>500000</v>
      </c>
    </row>
    <row r="4621" spans="1:22" x14ac:dyDescent="0.35">
      <c r="A4621">
        <v>4619</v>
      </c>
      <c r="B4621" t="s">
        <v>7853</v>
      </c>
      <c r="C4621" t="str">
        <f t="shared" si="648"/>
        <v>Don’t Buy</v>
      </c>
      <c r="D4621" t="str">
        <f t="shared" si="649"/>
        <v>Long Name</v>
      </c>
      <c r="E4621">
        <v>3.7</v>
      </c>
      <c r="F4621">
        <f>IF(Q4621&lt;10,E4621+0.1,E4621)</f>
        <v>3.7</v>
      </c>
      <c r="G4621">
        <f>MIN(IF(Q4621&lt;10,E4621+0.5,E4621),5)</f>
        <v>3.7</v>
      </c>
      <c r="H4621" t="str">
        <f t="shared" si="650"/>
        <v>Average Place to Work</v>
      </c>
      <c r="I4621">
        <v>113</v>
      </c>
      <c r="J4621" t="b">
        <f t="shared" si="651"/>
        <v>0</v>
      </c>
      <c r="K4621" t="b">
        <f>OR(E4621&gt;3.5,Q4621&lt;10)</f>
        <v>1</v>
      </c>
      <c r="L4621" t="s">
        <v>19</v>
      </c>
      <c r="M4621" t="s">
        <v>6884</v>
      </c>
      <c r="N4621" t="str">
        <f t="shared" si="652"/>
        <v>None</v>
      </c>
      <c r="O4621" t="str">
        <f t="shared" si="653"/>
        <v>None</v>
      </c>
      <c r="P4621" t="s">
        <v>47</v>
      </c>
      <c r="Q4621" s="2">
        <f t="shared" si="654"/>
        <v>31</v>
      </c>
      <c r="R4621" s="1" t="str">
        <f t="shared" si="655"/>
        <v>Established</v>
      </c>
      <c r="S4621" s="1"/>
      <c r="T4621" t="s">
        <v>606</v>
      </c>
      <c r="U4621" t="s">
        <v>64</v>
      </c>
      <c r="V4621">
        <f t="shared" si="656"/>
        <v>0</v>
      </c>
    </row>
    <row r="4622" spans="1:22" x14ac:dyDescent="0.35">
      <c r="A4622">
        <v>4620</v>
      </c>
      <c r="B4622" t="s">
        <v>7835</v>
      </c>
      <c r="C4622" t="str">
        <f t="shared" si="648"/>
        <v>Don’t Buy</v>
      </c>
      <c r="D4622" t="str">
        <f t="shared" si="649"/>
        <v>Long Name</v>
      </c>
      <c r="E4622">
        <v>4.7</v>
      </c>
      <c r="F4622">
        <f>IF(Q4622&lt;10,E4622+0.1,E4622)</f>
        <v>4.7</v>
      </c>
      <c r="G4622">
        <f>MIN(IF(Q4622&lt;10,E4622+0.5,E4622),5)</f>
        <v>4.7</v>
      </c>
      <c r="H4622" t="str">
        <f t="shared" si="650"/>
        <v>Great Place to Work</v>
      </c>
      <c r="I4622">
        <v>113</v>
      </c>
      <c r="J4622" t="b">
        <f t="shared" si="651"/>
        <v>0</v>
      </c>
      <c r="K4622" t="b">
        <f>OR(E4622&gt;3.5,Q4622&lt;10)</f>
        <v>1</v>
      </c>
      <c r="L4622" t="s">
        <v>19</v>
      </c>
      <c r="M4622" t="s">
        <v>7836</v>
      </c>
      <c r="N4622" t="str">
        <f t="shared" si="652"/>
        <v>None</v>
      </c>
      <c r="O4622" t="str">
        <f t="shared" si="653"/>
        <v>None</v>
      </c>
      <c r="P4622" t="s">
        <v>67</v>
      </c>
      <c r="Q4622" s="2">
        <f t="shared" si="654"/>
        <v>15</v>
      </c>
      <c r="R4622" s="1" t="str">
        <f t="shared" si="655"/>
        <v>Established</v>
      </c>
      <c r="S4622" s="1"/>
      <c r="T4622" t="s">
        <v>1146</v>
      </c>
      <c r="U4622" t="s">
        <v>4056</v>
      </c>
      <c r="V4622">
        <f t="shared" si="656"/>
        <v>0</v>
      </c>
    </row>
    <row r="4623" spans="1:22" x14ac:dyDescent="0.35">
      <c r="A4623">
        <v>4621</v>
      </c>
      <c r="B4623" t="s">
        <v>7829</v>
      </c>
      <c r="C4623" t="str">
        <f t="shared" si="648"/>
        <v>Don’t Buy</v>
      </c>
      <c r="D4623" t="str">
        <f t="shared" si="649"/>
        <v>Long Name</v>
      </c>
      <c r="E4623">
        <v>3.9</v>
      </c>
      <c r="F4623">
        <f>IF(Q4623&lt;10,E4623+0.1,E4623)</f>
        <v>4</v>
      </c>
      <c r="G4623">
        <f>MIN(IF(Q4623&lt;10,E4623+0.5,E4623),5)</f>
        <v>4.4000000000000004</v>
      </c>
      <c r="H4623" t="str">
        <f t="shared" si="650"/>
        <v>Average Place to Work</v>
      </c>
      <c r="I4623">
        <v>113</v>
      </c>
      <c r="J4623" t="b">
        <f t="shared" si="651"/>
        <v>0</v>
      </c>
      <c r="K4623" t="b">
        <f>OR(E4623&gt;3.5,Q4623&lt;10)</f>
        <v>1</v>
      </c>
      <c r="L4623" t="s">
        <v>19</v>
      </c>
      <c r="M4623" t="s">
        <v>7830</v>
      </c>
      <c r="N4623" t="str">
        <f t="shared" si="652"/>
        <v>Indian Silicon Valley Startups</v>
      </c>
      <c r="O4623" t="str">
        <f t="shared" si="653"/>
        <v>None</v>
      </c>
      <c r="P4623" t="s">
        <v>258</v>
      </c>
      <c r="Q4623" s="2">
        <f t="shared" si="654"/>
        <v>7</v>
      </c>
      <c r="R4623" s="1" t="str">
        <f t="shared" si="655"/>
        <v>Startup</v>
      </c>
      <c r="S4623" s="1"/>
      <c r="T4623" t="s">
        <v>606</v>
      </c>
      <c r="U4623" t="s">
        <v>823</v>
      </c>
      <c r="V4623">
        <f t="shared" si="656"/>
        <v>0</v>
      </c>
    </row>
    <row r="4624" spans="1:22" x14ac:dyDescent="0.35">
      <c r="A4624">
        <v>4622</v>
      </c>
      <c r="B4624" t="s">
        <v>7854</v>
      </c>
      <c r="C4624" t="str">
        <f t="shared" si="648"/>
        <v>Don’t Buy</v>
      </c>
      <c r="D4624" t="str">
        <f t="shared" si="649"/>
        <v>Long Name</v>
      </c>
      <c r="E4624">
        <v>3.8</v>
      </c>
      <c r="F4624">
        <f>IF(Q4624&lt;10,E4624+0.1,E4624)</f>
        <v>3.8</v>
      </c>
      <c r="G4624">
        <f>MIN(IF(Q4624&lt;10,E4624+0.5,E4624),5)</f>
        <v>3.8</v>
      </c>
      <c r="H4624" t="str">
        <f t="shared" si="650"/>
        <v>Average Place to Work</v>
      </c>
      <c r="I4624">
        <v>113</v>
      </c>
      <c r="J4624" t="b">
        <f t="shared" si="651"/>
        <v>0</v>
      </c>
      <c r="K4624" t="b">
        <f>OR(E4624&gt;3.5,Q4624&lt;10)</f>
        <v>1</v>
      </c>
      <c r="L4624" t="s">
        <v>9</v>
      </c>
      <c r="M4624" t="s">
        <v>7855</v>
      </c>
      <c r="N4624" t="str">
        <f t="shared" si="652"/>
        <v>None</v>
      </c>
      <c r="O4624" t="str">
        <f t="shared" si="653"/>
        <v>None</v>
      </c>
      <c r="P4624" t="s">
        <v>1255</v>
      </c>
      <c r="Q4624" s="2">
        <f t="shared" si="654"/>
        <v>69</v>
      </c>
      <c r="R4624" s="1" t="str">
        <f t="shared" si="655"/>
        <v>Established</v>
      </c>
      <c r="S4624" s="1"/>
      <c r="T4624" t="s">
        <v>2426</v>
      </c>
      <c r="U4624" t="s">
        <v>647</v>
      </c>
      <c r="V4624">
        <f t="shared" si="656"/>
        <v>0</v>
      </c>
    </row>
    <row r="4625" spans="1:22" x14ac:dyDescent="0.35">
      <c r="A4625">
        <v>4623</v>
      </c>
      <c r="B4625" t="s">
        <v>7827</v>
      </c>
      <c r="C4625" t="str">
        <f t="shared" si="648"/>
        <v>Don’t Buy</v>
      </c>
      <c r="D4625" t="str">
        <f t="shared" si="649"/>
        <v>Long Name</v>
      </c>
      <c r="E4625">
        <v>4</v>
      </c>
      <c r="F4625">
        <f>IF(Q4625&lt;10,E4625+0.1,E4625)</f>
        <v>4</v>
      </c>
      <c r="G4625">
        <f>MIN(IF(Q4625&lt;10,E4625+0.5,E4625),5)</f>
        <v>4</v>
      </c>
      <c r="H4625" t="str">
        <f t="shared" si="650"/>
        <v>Average Place to Work</v>
      </c>
      <c r="I4625">
        <v>113</v>
      </c>
      <c r="J4625" t="b">
        <f t="shared" si="651"/>
        <v>0</v>
      </c>
      <c r="K4625" t="b">
        <f>OR(E4625&gt;3.5,Q4625&lt;10)</f>
        <v>1</v>
      </c>
      <c r="M4625" t="s">
        <v>7828</v>
      </c>
      <c r="N4625" t="str">
        <f t="shared" si="652"/>
        <v>None</v>
      </c>
      <c r="O4625" t="str">
        <f t="shared" si="653"/>
        <v>None</v>
      </c>
      <c r="P4625" t="s">
        <v>95</v>
      </c>
      <c r="Q4625" s="2">
        <f t="shared" si="654"/>
        <v>16</v>
      </c>
      <c r="R4625" s="1" t="str">
        <f t="shared" si="655"/>
        <v>Established</v>
      </c>
      <c r="S4625" s="1"/>
      <c r="U4625" t="s">
        <v>4548</v>
      </c>
      <c r="V4625">
        <f t="shared" si="656"/>
        <v>0</v>
      </c>
    </row>
    <row r="4626" spans="1:22" x14ac:dyDescent="0.35">
      <c r="A4626">
        <v>4624</v>
      </c>
      <c r="B4626" t="s">
        <v>7833</v>
      </c>
      <c r="C4626" t="str">
        <f t="shared" si="648"/>
        <v>Don’t Buy</v>
      </c>
      <c r="D4626" t="str">
        <f t="shared" si="649"/>
        <v>Long Name</v>
      </c>
      <c r="E4626">
        <v>3.6</v>
      </c>
      <c r="F4626">
        <f>IF(Q4626&lt;10,E4626+0.1,E4626)</f>
        <v>3.6</v>
      </c>
      <c r="G4626">
        <f>MIN(IF(Q4626&lt;10,E4626+0.5,E4626),5)</f>
        <v>3.6</v>
      </c>
      <c r="H4626" t="str">
        <f t="shared" si="650"/>
        <v>Average Place to Work</v>
      </c>
      <c r="I4626">
        <v>113</v>
      </c>
      <c r="J4626" t="b">
        <f t="shared" si="651"/>
        <v>0</v>
      </c>
      <c r="K4626" t="b">
        <f>OR(E4626&gt;3.5,Q4626&lt;10)</f>
        <v>1</v>
      </c>
      <c r="L4626" t="s">
        <v>19</v>
      </c>
      <c r="M4626" t="s">
        <v>7834</v>
      </c>
      <c r="N4626" t="str">
        <f t="shared" si="652"/>
        <v>None</v>
      </c>
      <c r="O4626" t="str">
        <f t="shared" si="653"/>
        <v>None</v>
      </c>
      <c r="P4626" t="s">
        <v>99</v>
      </c>
      <c r="Q4626" s="2">
        <f t="shared" si="654"/>
        <v>26</v>
      </c>
      <c r="R4626" s="1" t="str">
        <f t="shared" si="655"/>
        <v>Established</v>
      </c>
      <c r="S4626" s="1"/>
      <c r="T4626" t="s">
        <v>606</v>
      </c>
      <c r="U4626" t="s">
        <v>171</v>
      </c>
      <c r="V4626">
        <f t="shared" si="656"/>
        <v>0</v>
      </c>
    </row>
    <row r="4627" spans="1:22" x14ac:dyDescent="0.35">
      <c r="A4627">
        <v>4625</v>
      </c>
      <c r="B4627" t="s">
        <v>7856</v>
      </c>
      <c r="C4627" t="str">
        <f t="shared" si="648"/>
        <v>Don’t Buy</v>
      </c>
      <c r="D4627" t="str">
        <f t="shared" si="649"/>
        <v>Long Name</v>
      </c>
      <c r="E4627">
        <v>3.8</v>
      </c>
      <c r="F4627">
        <f>IF(Q4627&lt;10,E4627+0.1,E4627)</f>
        <v>3.8</v>
      </c>
      <c r="G4627">
        <f>MIN(IF(Q4627&lt;10,E4627+0.5,E4627),5)</f>
        <v>3.8</v>
      </c>
      <c r="H4627" t="str">
        <f t="shared" si="650"/>
        <v>Average Place to Work</v>
      </c>
      <c r="I4627">
        <v>113</v>
      </c>
      <c r="J4627" t="b">
        <f t="shared" si="651"/>
        <v>0</v>
      </c>
      <c r="K4627" t="b">
        <f>OR(E4627&gt;3.5,Q4627&lt;10)</f>
        <v>1</v>
      </c>
      <c r="L4627" t="s">
        <v>9</v>
      </c>
      <c r="M4627" t="s">
        <v>7857</v>
      </c>
      <c r="N4627" t="str">
        <f t="shared" si="652"/>
        <v>None</v>
      </c>
      <c r="O4627" t="str">
        <f t="shared" si="653"/>
        <v>None</v>
      </c>
      <c r="P4627" t="s">
        <v>47</v>
      </c>
      <c r="Q4627" s="2">
        <f t="shared" si="654"/>
        <v>31</v>
      </c>
      <c r="R4627" s="1" t="str">
        <f t="shared" si="655"/>
        <v>Established</v>
      </c>
      <c r="S4627" s="1"/>
      <c r="T4627" t="s">
        <v>60</v>
      </c>
      <c r="U4627" t="s">
        <v>153</v>
      </c>
      <c r="V4627">
        <f t="shared" si="656"/>
        <v>0</v>
      </c>
    </row>
    <row r="4628" spans="1:22" x14ac:dyDescent="0.35">
      <c r="A4628">
        <v>4626</v>
      </c>
      <c r="B4628" t="s">
        <v>7858</v>
      </c>
      <c r="C4628" t="str">
        <f t="shared" si="648"/>
        <v>Don’t Buy</v>
      </c>
      <c r="D4628" t="str">
        <f t="shared" si="649"/>
        <v>Long Name</v>
      </c>
      <c r="E4628">
        <v>4.0999999999999996</v>
      </c>
      <c r="F4628">
        <f>IF(Q4628&lt;10,E4628+0.1,E4628)</f>
        <v>4.0999999999999996</v>
      </c>
      <c r="G4628">
        <f>MIN(IF(Q4628&lt;10,E4628+0.5,E4628),5)</f>
        <v>4.0999999999999996</v>
      </c>
      <c r="H4628" t="str">
        <f t="shared" si="650"/>
        <v>Average Place to Work</v>
      </c>
      <c r="I4628">
        <v>113</v>
      </c>
      <c r="J4628" t="b">
        <f t="shared" si="651"/>
        <v>0</v>
      </c>
      <c r="K4628" t="b">
        <f>OR(E4628&gt;3.5,Q4628&lt;10)</f>
        <v>1</v>
      </c>
      <c r="L4628" t="s">
        <v>19</v>
      </c>
      <c r="M4628" t="s">
        <v>7859</v>
      </c>
      <c r="N4628" t="str">
        <f t="shared" si="652"/>
        <v>None</v>
      </c>
      <c r="O4628" t="str">
        <f t="shared" si="653"/>
        <v>None</v>
      </c>
      <c r="P4628" t="s">
        <v>143</v>
      </c>
      <c r="Q4628" s="2">
        <f t="shared" si="654"/>
        <v>24</v>
      </c>
      <c r="R4628" s="1" t="str">
        <f t="shared" si="655"/>
        <v>Established</v>
      </c>
      <c r="S4628" s="1"/>
      <c r="T4628" t="s">
        <v>598</v>
      </c>
      <c r="U4628" t="s">
        <v>687</v>
      </c>
      <c r="V4628">
        <f t="shared" si="656"/>
        <v>0</v>
      </c>
    </row>
    <row r="4629" spans="1:22" x14ac:dyDescent="0.35">
      <c r="A4629">
        <v>4627</v>
      </c>
      <c r="B4629" t="s">
        <v>7860</v>
      </c>
      <c r="C4629" t="str">
        <f t="shared" si="648"/>
        <v>Don’t Buy</v>
      </c>
      <c r="D4629" t="str">
        <f t="shared" si="649"/>
        <v>Short Name</v>
      </c>
      <c r="E4629">
        <v>4.0999999999999996</v>
      </c>
      <c r="F4629">
        <f>IF(Q4629&lt;10,E4629+0.1,E4629)</f>
        <v>4.0999999999999996</v>
      </c>
      <c r="G4629">
        <f>MIN(IF(Q4629&lt;10,E4629+0.5,E4629),5)</f>
        <v>4.0999999999999996</v>
      </c>
      <c r="H4629" t="str">
        <f t="shared" si="650"/>
        <v>Average Place to Work</v>
      </c>
      <c r="I4629">
        <v>113</v>
      </c>
      <c r="J4629" t="b">
        <f t="shared" si="651"/>
        <v>0</v>
      </c>
      <c r="K4629" t="b">
        <f>OR(E4629&gt;3.5,Q4629&lt;10)</f>
        <v>1</v>
      </c>
      <c r="L4629" t="s">
        <v>19</v>
      </c>
      <c r="M4629" t="s">
        <v>7861</v>
      </c>
      <c r="N4629" t="str">
        <f t="shared" si="652"/>
        <v>None</v>
      </c>
      <c r="O4629" t="str">
        <f t="shared" si="653"/>
        <v>None</v>
      </c>
      <c r="P4629" t="s">
        <v>577</v>
      </c>
      <c r="Q4629" s="2">
        <f t="shared" si="654"/>
        <v>118</v>
      </c>
      <c r="R4629" s="1" t="str">
        <f t="shared" si="655"/>
        <v>Established</v>
      </c>
      <c r="S4629" s="1"/>
      <c r="T4629" t="s">
        <v>606</v>
      </c>
      <c r="U4629" t="s">
        <v>647</v>
      </c>
      <c r="V4629">
        <f t="shared" si="656"/>
        <v>0</v>
      </c>
    </row>
    <row r="4630" spans="1:22" x14ac:dyDescent="0.35">
      <c r="A4630">
        <v>4628</v>
      </c>
      <c r="B4630" t="s">
        <v>7848</v>
      </c>
      <c r="C4630" t="str">
        <f t="shared" si="648"/>
        <v>Don’t Buy</v>
      </c>
      <c r="D4630" t="str">
        <f t="shared" si="649"/>
        <v>Long Name</v>
      </c>
      <c r="E4630">
        <v>4</v>
      </c>
      <c r="F4630">
        <f>IF(Q4630&lt;10,E4630+0.1,E4630)</f>
        <v>4</v>
      </c>
      <c r="G4630">
        <f>MIN(IF(Q4630&lt;10,E4630+0.5,E4630),5)</f>
        <v>4</v>
      </c>
      <c r="H4630" t="str">
        <f t="shared" si="650"/>
        <v>Average Place to Work</v>
      </c>
      <c r="I4630">
        <v>113</v>
      </c>
      <c r="J4630" t="b">
        <f t="shared" si="651"/>
        <v>0</v>
      </c>
      <c r="K4630" t="b">
        <f>OR(E4630&gt;3.5,Q4630&lt;10)</f>
        <v>1</v>
      </c>
      <c r="L4630" t="s">
        <v>19</v>
      </c>
      <c r="M4630" t="s">
        <v>7849</v>
      </c>
      <c r="N4630" t="str">
        <f t="shared" si="652"/>
        <v>None</v>
      </c>
      <c r="O4630" t="str">
        <f t="shared" si="653"/>
        <v>None</v>
      </c>
      <c r="P4630" t="s">
        <v>603</v>
      </c>
      <c r="Q4630" s="2">
        <f t="shared" si="654"/>
        <v>51</v>
      </c>
      <c r="R4630" s="1" t="str">
        <f t="shared" si="655"/>
        <v>Established</v>
      </c>
      <c r="S4630" s="1"/>
      <c r="T4630" t="s">
        <v>1183</v>
      </c>
      <c r="U4630" t="s">
        <v>352</v>
      </c>
      <c r="V4630">
        <f t="shared" si="656"/>
        <v>0</v>
      </c>
    </row>
    <row r="4631" spans="1:22" x14ac:dyDescent="0.35">
      <c r="A4631">
        <v>4629</v>
      </c>
      <c r="B4631" t="s">
        <v>7845</v>
      </c>
      <c r="C4631" t="str">
        <f t="shared" si="648"/>
        <v>Don’t Buy</v>
      </c>
      <c r="D4631" t="str">
        <f t="shared" si="649"/>
        <v>Long Name</v>
      </c>
      <c r="E4631">
        <v>4.0999999999999996</v>
      </c>
      <c r="F4631">
        <f>IF(Q4631&lt;10,E4631+0.1,E4631)</f>
        <v>4.0999999999999996</v>
      </c>
      <c r="G4631">
        <f>MIN(IF(Q4631&lt;10,E4631+0.5,E4631),5)</f>
        <v>4.0999999999999996</v>
      </c>
      <c r="H4631" t="str">
        <f t="shared" si="650"/>
        <v>Average Place to Work</v>
      </c>
      <c r="I4631">
        <v>113</v>
      </c>
      <c r="J4631" t="b">
        <f t="shared" si="651"/>
        <v>0</v>
      </c>
      <c r="K4631" t="b">
        <f>OR(E4631&gt;3.5,Q4631&lt;10)</f>
        <v>1</v>
      </c>
      <c r="L4631" t="s">
        <v>9</v>
      </c>
      <c r="M4631" t="s">
        <v>1568</v>
      </c>
      <c r="N4631" t="str">
        <f t="shared" si="652"/>
        <v>None</v>
      </c>
      <c r="O4631" t="str">
        <f t="shared" si="653"/>
        <v>None</v>
      </c>
      <c r="P4631" t="s">
        <v>167</v>
      </c>
      <c r="Q4631" s="2">
        <f t="shared" si="654"/>
        <v>34</v>
      </c>
      <c r="R4631" s="1" t="str">
        <f t="shared" si="655"/>
        <v>Established</v>
      </c>
      <c r="S4631" s="1"/>
      <c r="T4631" t="s">
        <v>2372</v>
      </c>
      <c r="U4631" t="s">
        <v>297</v>
      </c>
      <c r="V4631">
        <f t="shared" si="656"/>
        <v>0</v>
      </c>
    </row>
    <row r="4632" spans="1:22" x14ac:dyDescent="0.35">
      <c r="A4632">
        <v>4630</v>
      </c>
      <c r="B4632" t="s">
        <v>7862</v>
      </c>
      <c r="C4632" t="str">
        <f t="shared" si="648"/>
        <v>Buy</v>
      </c>
      <c r="D4632" t="str">
        <f t="shared" si="649"/>
        <v>Long Name</v>
      </c>
      <c r="E4632">
        <v>3.8</v>
      </c>
      <c r="F4632">
        <f>IF(Q4632&lt;10,E4632+0.1,E4632)</f>
        <v>3.8</v>
      </c>
      <c r="G4632">
        <f>MIN(IF(Q4632&lt;10,E4632+0.5,E4632),5)</f>
        <v>3.8</v>
      </c>
      <c r="H4632" t="str">
        <f t="shared" si="650"/>
        <v>Average Place to Work</v>
      </c>
      <c r="I4632">
        <v>113</v>
      </c>
      <c r="J4632" t="b">
        <f t="shared" si="651"/>
        <v>0</v>
      </c>
      <c r="K4632" t="b">
        <f>OR(E4632&gt;3.5,Q4632&lt;10)</f>
        <v>1</v>
      </c>
      <c r="L4632" t="s">
        <v>19</v>
      </c>
      <c r="M4632" t="s">
        <v>4834</v>
      </c>
      <c r="N4632" t="str">
        <f t="shared" si="652"/>
        <v>None</v>
      </c>
      <c r="O4632" t="str">
        <f t="shared" si="653"/>
        <v>None</v>
      </c>
      <c r="P4632" t="s">
        <v>434</v>
      </c>
      <c r="Q4632" s="2">
        <f t="shared" si="654"/>
        <v>64</v>
      </c>
      <c r="R4632" s="1" t="str">
        <f t="shared" si="655"/>
        <v>Established</v>
      </c>
      <c r="S4632" s="1"/>
      <c r="T4632" t="s">
        <v>115</v>
      </c>
      <c r="U4632" t="s">
        <v>171</v>
      </c>
      <c r="V4632">
        <f t="shared" si="656"/>
        <v>0</v>
      </c>
    </row>
    <row r="4633" spans="1:22" x14ac:dyDescent="0.35">
      <c r="A4633">
        <v>4631</v>
      </c>
      <c r="B4633" t="s">
        <v>7863</v>
      </c>
      <c r="C4633" t="str">
        <f t="shared" si="648"/>
        <v>Don’t Buy</v>
      </c>
      <c r="D4633" t="str">
        <f t="shared" si="649"/>
        <v>Short Name</v>
      </c>
      <c r="E4633">
        <v>4</v>
      </c>
      <c r="F4633">
        <f>IF(Q4633&lt;10,E4633+0.1,E4633)</f>
        <v>4</v>
      </c>
      <c r="G4633">
        <f>MIN(IF(Q4633&lt;10,E4633+0.5,E4633),5)</f>
        <v>4</v>
      </c>
      <c r="H4633" t="str">
        <f t="shared" si="650"/>
        <v>Average Place to Work</v>
      </c>
      <c r="I4633">
        <v>113</v>
      </c>
      <c r="J4633" t="b">
        <f t="shared" si="651"/>
        <v>0</v>
      </c>
      <c r="K4633" t="b">
        <f>OR(E4633&gt;3.5,Q4633&lt;10)</f>
        <v>1</v>
      </c>
      <c r="L4633" t="s">
        <v>19</v>
      </c>
      <c r="M4633" t="s">
        <v>7864</v>
      </c>
      <c r="N4633" t="str">
        <f t="shared" si="652"/>
        <v>None</v>
      </c>
      <c r="O4633" t="str">
        <f t="shared" si="653"/>
        <v>None</v>
      </c>
      <c r="P4633" t="s">
        <v>515</v>
      </c>
      <c r="Q4633" s="2">
        <f t="shared" si="654"/>
        <v>46</v>
      </c>
      <c r="R4633" s="1" t="str">
        <f t="shared" si="655"/>
        <v>Established</v>
      </c>
      <c r="S4633" s="1"/>
      <c r="T4633" t="s">
        <v>1481</v>
      </c>
      <c r="U4633" t="s">
        <v>64</v>
      </c>
      <c r="V4633">
        <f t="shared" si="656"/>
        <v>0</v>
      </c>
    </row>
    <row r="4634" spans="1:22" x14ac:dyDescent="0.35">
      <c r="A4634">
        <v>4632</v>
      </c>
      <c r="B4634" t="s">
        <v>7841</v>
      </c>
      <c r="C4634" t="str">
        <f t="shared" si="648"/>
        <v>Don’t Buy</v>
      </c>
      <c r="D4634" t="str">
        <f t="shared" si="649"/>
        <v>Short Name</v>
      </c>
      <c r="E4634">
        <v>3.6</v>
      </c>
      <c r="F4634">
        <f>IF(Q4634&lt;10,E4634+0.1,E4634)</f>
        <v>3.6</v>
      </c>
      <c r="G4634">
        <f>MIN(IF(Q4634&lt;10,E4634+0.5,E4634),5)</f>
        <v>3.6</v>
      </c>
      <c r="H4634" t="str">
        <f t="shared" si="650"/>
        <v>Average Place to Work</v>
      </c>
      <c r="I4634">
        <v>113</v>
      </c>
      <c r="J4634" t="b">
        <f t="shared" si="651"/>
        <v>0</v>
      </c>
      <c r="K4634" t="b">
        <f>OR(E4634&gt;3.5,Q4634&lt;10)</f>
        <v>1</v>
      </c>
      <c r="L4634" t="s">
        <v>19</v>
      </c>
      <c r="M4634" t="s">
        <v>564</v>
      </c>
      <c r="N4634" t="str">
        <f t="shared" si="652"/>
        <v>None</v>
      </c>
      <c r="O4634" t="str">
        <f t="shared" si="653"/>
        <v>None</v>
      </c>
      <c r="P4634" t="s">
        <v>29</v>
      </c>
      <c r="Q4634" s="2">
        <f t="shared" si="654"/>
        <v>77</v>
      </c>
      <c r="R4634" s="1" t="str">
        <f t="shared" si="655"/>
        <v>Established</v>
      </c>
      <c r="S4634" s="1"/>
      <c r="T4634" t="s">
        <v>115</v>
      </c>
      <c r="U4634" t="s">
        <v>352</v>
      </c>
      <c r="V4634">
        <f t="shared" si="656"/>
        <v>0</v>
      </c>
    </row>
    <row r="4635" spans="1:22" x14ac:dyDescent="0.35">
      <c r="A4635">
        <v>4633</v>
      </c>
      <c r="B4635" t="s">
        <v>7838</v>
      </c>
      <c r="C4635" t="str">
        <f t="shared" si="648"/>
        <v>Don’t Buy</v>
      </c>
      <c r="D4635" t="str">
        <f t="shared" si="649"/>
        <v>Long Name</v>
      </c>
      <c r="E4635">
        <v>4.3</v>
      </c>
      <c r="F4635">
        <f>IF(Q4635&lt;10,E4635+0.1,E4635)</f>
        <v>4.3</v>
      </c>
      <c r="G4635">
        <f>MIN(IF(Q4635&lt;10,E4635+0.5,E4635),5)</f>
        <v>4.3</v>
      </c>
      <c r="H4635" t="str">
        <f t="shared" si="650"/>
        <v>Average Place to Work</v>
      </c>
      <c r="I4635">
        <v>113</v>
      </c>
      <c r="J4635" t="b">
        <f t="shared" si="651"/>
        <v>0</v>
      </c>
      <c r="K4635" t="b">
        <f>OR(E4635&gt;3.5,Q4635&lt;10)</f>
        <v>1</v>
      </c>
      <c r="L4635" t="s">
        <v>19</v>
      </c>
      <c r="M4635" t="s">
        <v>975</v>
      </c>
      <c r="N4635" t="str">
        <f t="shared" si="652"/>
        <v>None</v>
      </c>
      <c r="O4635" t="str">
        <f t="shared" si="653"/>
        <v>None</v>
      </c>
      <c r="P4635" t="s">
        <v>21</v>
      </c>
      <c r="Q4635" s="2">
        <f t="shared" si="654"/>
        <v>28</v>
      </c>
      <c r="R4635" s="1" t="str">
        <f t="shared" si="655"/>
        <v>Established</v>
      </c>
      <c r="S4635" s="1"/>
      <c r="T4635" t="s">
        <v>1183</v>
      </c>
      <c r="U4635" t="s">
        <v>147</v>
      </c>
      <c r="V4635">
        <f t="shared" si="656"/>
        <v>0</v>
      </c>
    </row>
    <row r="4636" spans="1:22" x14ac:dyDescent="0.35">
      <c r="A4636">
        <v>4634</v>
      </c>
      <c r="B4636" t="s">
        <v>7865</v>
      </c>
      <c r="C4636" t="str">
        <f t="shared" si="648"/>
        <v>Don’t Buy</v>
      </c>
      <c r="D4636" t="str">
        <f t="shared" si="649"/>
        <v>Long Name</v>
      </c>
      <c r="E4636">
        <v>4.2</v>
      </c>
      <c r="F4636">
        <f>IF(Q4636&lt;10,E4636+0.1,E4636)</f>
        <v>4.2</v>
      </c>
      <c r="G4636">
        <f>MIN(IF(Q4636&lt;10,E4636+0.5,E4636),5)</f>
        <v>4.2</v>
      </c>
      <c r="H4636" t="str">
        <f t="shared" si="650"/>
        <v>Average Place to Work</v>
      </c>
      <c r="I4636">
        <v>113</v>
      </c>
      <c r="J4636" t="b">
        <f t="shared" si="651"/>
        <v>0</v>
      </c>
      <c r="K4636" t="b">
        <f>OR(E4636&gt;3.5,Q4636&lt;10)</f>
        <v>1</v>
      </c>
      <c r="L4636" t="s">
        <v>19</v>
      </c>
      <c r="M4636" t="s">
        <v>3832</v>
      </c>
      <c r="N4636" t="str">
        <f t="shared" si="652"/>
        <v>None</v>
      </c>
      <c r="O4636" t="str">
        <f t="shared" si="653"/>
        <v>None</v>
      </c>
      <c r="P4636" t="s">
        <v>515</v>
      </c>
      <c r="Q4636" s="2">
        <f t="shared" si="654"/>
        <v>46</v>
      </c>
      <c r="R4636" s="1" t="str">
        <f t="shared" si="655"/>
        <v>Established</v>
      </c>
      <c r="S4636" s="1"/>
      <c r="T4636" t="s">
        <v>115</v>
      </c>
      <c r="U4636" t="s">
        <v>755</v>
      </c>
      <c r="V4636">
        <f t="shared" si="656"/>
        <v>0</v>
      </c>
    </row>
    <row r="4637" spans="1:22" x14ac:dyDescent="0.35">
      <c r="A4637">
        <v>4635</v>
      </c>
      <c r="B4637" t="s">
        <v>7866</v>
      </c>
      <c r="C4637" t="str">
        <f t="shared" si="648"/>
        <v>Don’t Buy</v>
      </c>
      <c r="D4637" t="str">
        <f t="shared" si="649"/>
        <v>Long Name</v>
      </c>
      <c r="E4637">
        <v>4.0999999999999996</v>
      </c>
      <c r="F4637">
        <f>IF(Q4637&lt;10,E4637+0.1,E4637)</f>
        <v>4.0999999999999996</v>
      </c>
      <c r="G4637">
        <f>MIN(IF(Q4637&lt;10,E4637+0.5,E4637),5)</f>
        <v>4.0999999999999996</v>
      </c>
      <c r="H4637" t="str">
        <f t="shared" si="650"/>
        <v>Average Place to Work</v>
      </c>
      <c r="I4637">
        <v>113</v>
      </c>
      <c r="J4637" t="b">
        <f t="shared" si="651"/>
        <v>0</v>
      </c>
      <c r="K4637" t="b">
        <f>OR(E4637&gt;3.5,Q4637&lt;10)</f>
        <v>1</v>
      </c>
      <c r="M4637" t="s">
        <v>1324</v>
      </c>
      <c r="N4637" t="str">
        <f t="shared" si="652"/>
        <v>None</v>
      </c>
      <c r="O4637" t="str">
        <f t="shared" si="653"/>
        <v>None</v>
      </c>
      <c r="P4637" t="s">
        <v>67</v>
      </c>
      <c r="Q4637" s="2">
        <f t="shared" si="654"/>
        <v>15</v>
      </c>
      <c r="R4637" s="1" t="str">
        <f t="shared" si="655"/>
        <v>Established</v>
      </c>
      <c r="S4637" s="1"/>
      <c r="U4637" t="s">
        <v>352</v>
      </c>
      <c r="V4637">
        <f t="shared" si="656"/>
        <v>0</v>
      </c>
    </row>
    <row r="4638" spans="1:22" x14ac:dyDescent="0.35">
      <c r="A4638">
        <v>4636</v>
      </c>
      <c r="B4638" t="s">
        <v>7867</v>
      </c>
      <c r="C4638" t="str">
        <f t="shared" si="648"/>
        <v>Don’t Buy</v>
      </c>
      <c r="D4638" t="str">
        <f t="shared" si="649"/>
        <v>Long Name</v>
      </c>
      <c r="E4638">
        <v>4.3</v>
      </c>
      <c r="F4638">
        <f>IF(Q4638&lt;10,E4638+0.1,E4638)</f>
        <v>4.3</v>
      </c>
      <c r="G4638">
        <f>MIN(IF(Q4638&lt;10,E4638+0.5,E4638),5)</f>
        <v>4.3</v>
      </c>
      <c r="H4638" t="str">
        <f t="shared" si="650"/>
        <v>Average Place to Work</v>
      </c>
      <c r="I4638">
        <v>113</v>
      </c>
      <c r="J4638" t="b">
        <f t="shared" si="651"/>
        <v>0</v>
      </c>
      <c r="K4638" t="b">
        <f>OR(E4638&gt;3.5,Q4638&lt;10)</f>
        <v>1</v>
      </c>
      <c r="L4638" t="s">
        <v>19</v>
      </c>
      <c r="M4638" t="s">
        <v>1976</v>
      </c>
      <c r="N4638" t="str">
        <f t="shared" si="652"/>
        <v>None</v>
      </c>
      <c r="O4638" t="str">
        <f t="shared" si="653"/>
        <v>None</v>
      </c>
      <c r="P4638" t="s">
        <v>76</v>
      </c>
      <c r="Q4638" s="2">
        <f t="shared" si="654"/>
        <v>44</v>
      </c>
      <c r="R4638" s="1" t="str">
        <f t="shared" si="655"/>
        <v>Established</v>
      </c>
      <c r="S4638" s="1"/>
      <c r="T4638" t="s">
        <v>115</v>
      </c>
      <c r="U4638" t="s">
        <v>312</v>
      </c>
      <c r="V4638">
        <f t="shared" si="656"/>
        <v>0</v>
      </c>
    </row>
    <row r="4639" spans="1:22" x14ac:dyDescent="0.35">
      <c r="A4639">
        <v>4637</v>
      </c>
      <c r="B4639" t="s">
        <v>7868</v>
      </c>
      <c r="C4639" t="str">
        <f t="shared" si="648"/>
        <v>Don’t Buy</v>
      </c>
      <c r="D4639" t="str">
        <f t="shared" si="649"/>
        <v>Long Name</v>
      </c>
      <c r="E4639">
        <v>4.2</v>
      </c>
      <c r="F4639">
        <f>IF(Q4639&lt;10,E4639+0.1,E4639)</f>
        <v>4.2</v>
      </c>
      <c r="G4639">
        <f>MIN(IF(Q4639&lt;10,E4639+0.5,E4639),5)</f>
        <v>4.2</v>
      </c>
      <c r="H4639" t="str">
        <f t="shared" si="650"/>
        <v>Average Place to Work</v>
      </c>
      <c r="I4639">
        <v>113</v>
      </c>
      <c r="J4639" t="b">
        <f t="shared" si="651"/>
        <v>0</v>
      </c>
      <c r="K4639" t="b">
        <f>OR(E4639&gt;3.5,Q4639&lt;10)</f>
        <v>1</v>
      </c>
      <c r="L4639" t="s">
        <v>9</v>
      </c>
      <c r="M4639" t="s">
        <v>7869</v>
      </c>
      <c r="N4639" t="str">
        <f t="shared" si="652"/>
        <v>None</v>
      </c>
      <c r="O4639" t="str">
        <f t="shared" si="653"/>
        <v>None</v>
      </c>
      <c r="P4639" t="s">
        <v>59</v>
      </c>
      <c r="Q4639" s="2">
        <f t="shared" si="654"/>
        <v>39</v>
      </c>
      <c r="R4639" s="1" t="str">
        <f t="shared" si="655"/>
        <v>Established</v>
      </c>
      <c r="S4639" s="1"/>
      <c r="T4639" t="s">
        <v>606</v>
      </c>
      <c r="U4639" t="s">
        <v>64</v>
      </c>
      <c r="V4639">
        <f t="shared" si="656"/>
        <v>0</v>
      </c>
    </row>
    <row r="4640" spans="1:22" x14ac:dyDescent="0.35">
      <c r="A4640">
        <v>4638</v>
      </c>
      <c r="B4640" t="s">
        <v>7870</v>
      </c>
      <c r="C4640" t="str">
        <f t="shared" si="648"/>
        <v>Don’t Buy</v>
      </c>
      <c r="D4640" t="str">
        <f t="shared" si="649"/>
        <v>Long Name</v>
      </c>
      <c r="E4640">
        <v>4.8</v>
      </c>
      <c r="F4640">
        <f>IF(Q4640&lt;10,E4640+0.1,E4640)</f>
        <v>4.8</v>
      </c>
      <c r="G4640">
        <f>MIN(IF(Q4640&lt;10,E4640+0.5,E4640),5)</f>
        <v>4.8</v>
      </c>
      <c r="H4640" t="str">
        <f t="shared" si="650"/>
        <v>Great Place to Work</v>
      </c>
      <c r="I4640">
        <v>113</v>
      </c>
      <c r="J4640" t="b">
        <f t="shared" si="651"/>
        <v>0</v>
      </c>
      <c r="K4640" t="b">
        <f>OR(E4640&gt;3.5,Q4640&lt;10)</f>
        <v>1</v>
      </c>
      <c r="M4640" t="s">
        <v>7871</v>
      </c>
      <c r="N4640" t="str">
        <f t="shared" si="652"/>
        <v>None</v>
      </c>
      <c r="O4640" t="str">
        <f t="shared" si="653"/>
        <v>None</v>
      </c>
      <c r="P4640" t="s">
        <v>309</v>
      </c>
      <c r="Q4640" s="2">
        <f t="shared" si="654"/>
        <v>40</v>
      </c>
      <c r="R4640" s="1" t="str">
        <f t="shared" si="655"/>
        <v>Established</v>
      </c>
      <c r="S4640" s="1"/>
      <c r="U4640" t="s">
        <v>687</v>
      </c>
      <c r="V4640">
        <f t="shared" si="656"/>
        <v>0</v>
      </c>
    </row>
    <row r="4641" spans="1:22" x14ac:dyDescent="0.35">
      <c r="A4641">
        <v>4639</v>
      </c>
      <c r="B4641" t="s">
        <v>7872</v>
      </c>
      <c r="C4641" t="str">
        <f t="shared" si="648"/>
        <v>Buy</v>
      </c>
      <c r="D4641" t="str">
        <f t="shared" si="649"/>
        <v>Long Name</v>
      </c>
      <c r="E4641">
        <v>3.9</v>
      </c>
      <c r="F4641">
        <f>IF(Q4641&lt;10,E4641+0.1,E4641)</f>
        <v>4</v>
      </c>
      <c r="G4641">
        <f>MIN(IF(Q4641&lt;10,E4641+0.5,E4641),5)</f>
        <v>4.4000000000000004</v>
      </c>
      <c r="H4641" t="str">
        <f t="shared" si="650"/>
        <v>Average Place to Work</v>
      </c>
      <c r="I4641">
        <v>113</v>
      </c>
      <c r="J4641" t="b">
        <f t="shared" si="651"/>
        <v>0</v>
      </c>
      <c r="K4641" t="b">
        <f>OR(E4641&gt;3.5,Q4641&lt;10)</f>
        <v>1</v>
      </c>
      <c r="L4641" t="s">
        <v>9</v>
      </c>
      <c r="M4641" t="s">
        <v>5349</v>
      </c>
      <c r="N4641" t="str">
        <f t="shared" si="652"/>
        <v>Indian Silicon Valley Startups</v>
      </c>
      <c r="O4641" t="str">
        <f t="shared" si="653"/>
        <v>None</v>
      </c>
      <c r="P4641" t="s">
        <v>170</v>
      </c>
      <c r="Q4641" s="2">
        <f t="shared" si="654"/>
        <v>6</v>
      </c>
      <c r="R4641" s="1" t="str">
        <f t="shared" si="655"/>
        <v>Startup</v>
      </c>
      <c r="S4641" s="1"/>
      <c r="T4641" t="s">
        <v>598</v>
      </c>
      <c r="U4641" t="s">
        <v>202</v>
      </c>
      <c r="V4641">
        <f t="shared" si="656"/>
        <v>0</v>
      </c>
    </row>
    <row r="4642" spans="1:22" x14ac:dyDescent="0.35">
      <c r="A4642">
        <v>4640</v>
      </c>
      <c r="B4642" t="s">
        <v>7873</v>
      </c>
      <c r="C4642" t="str">
        <f t="shared" si="648"/>
        <v>Don’t Buy</v>
      </c>
      <c r="D4642" t="str">
        <f t="shared" si="649"/>
        <v>Long Name</v>
      </c>
      <c r="E4642">
        <v>4.4000000000000004</v>
      </c>
      <c r="F4642">
        <f>IF(Q4642&lt;10,E4642+0.1,E4642)</f>
        <v>4.4000000000000004</v>
      </c>
      <c r="G4642">
        <f>MIN(IF(Q4642&lt;10,E4642+0.5,E4642),5)</f>
        <v>4.4000000000000004</v>
      </c>
      <c r="H4642" t="str">
        <f t="shared" si="650"/>
        <v>Average Place to Work</v>
      </c>
      <c r="I4642">
        <v>113</v>
      </c>
      <c r="J4642" t="b">
        <f t="shared" si="651"/>
        <v>0</v>
      </c>
      <c r="K4642" t="b">
        <f>OR(E4642&gt;3.5,Q4642&lt;10)</f>
        <v>1</v>
      </c>
      <c r="L4642" t="s">
        <v>19</v>
      </c>
      <c r="M4642" t="s">
        <v>1416</v>
      </c>
      <c r="N4642" t="str">
        <f t="shared" si="652"/>
        <v>None</v>
      </c>
      <c r="O4642" t="str">
        <f t="shared" si="653"/>
        <v>None</v>
      </c>
      <c r="P4642" t="s">
        <v>67</v>
      </c>
      <c r="Q4642" s="2">
        <f t="shared" si="654"/>
        <v>15</v>
      </c>
      <c r="R4642" s="1" t="str">
        <f t="shared" si="655"/>
        <v>Established</v>
      </c>
      <c r="S4642" s="1"/>
      <c r="T4642" t="s">
        <v>598</v>
      </c>
      <c r="U4642" t="s">
        <v>312</v>
      </c>
      <c r="V4642">
        <f t="shared" si="656"/>
        <v>0</v>
      </c>
    </row>
    <row r="4643" spans="1:22" x14ac:dyDescent="0.35">
      <c r="A4643">
        <v>4641</v>
      </c>
      <c r="B4643" t="s">
        <v>7874</v>
      </c>
      <c r="C4643" t="str">
        <f t="shared" si="648"/>
        <v>Don’t Buy</v>
      </c>
      <c r="D4643" t="str">
        <f t="shared" si="649"/>
        <v>Long Name</v>
      </c>
      <c r="E4643">
        <v>3.7</v>
      </c>
      <c r="F4643">
        <f>IF(Q4643&lt;10,E4643+0.1,E4643)</f>
        <v>3.7</v>
      </c>
      <c r="G4643">
        <f>MIN(IF(Q4643&lt;10,E4643+0.5,E4643),5)</f>
        <v>3.7</v>
      </c>
      <c r="H4643" t="str">
        <f t="shared" si="650"/>
        <v>Average Place to Work</v>
      </c>
      <c r="I4643">
        <v>113</v>
      </c>
      <c r="J4643" t="b">
        <f t="shared" si="651"/>
        <v>0</v>
      </c>
      <c r="K4643" t="b">
        <f>OR(E4643&gt;3.5,Q4643&lt;10)</f>
        <v>1</v>
      </c>
      <c r="M4643" t="s">
        <v>7875</v>
      </c>
      <c r="N4643" t="str">
        <f t="shared" si="652"/>
        <v>None</v>
      </c>
      <c r="O4643" t="str">
        <f t="shared" si="653"/>
        <v>None</v>
      </c>
      <c r="P4643" t="s">
        <v>522</v>
      </c>
      <c r="Q4643" s="2">
        <f t="shared" si="654"/>
        <v>30</v>
      </c>
      <c r="R4643" s="1" t="str">
        <f t="shared" si="655"/>
        <v>Established</v>
      </c>
      <c r="S4643" s="1"/>
      <c r="U4643" t="s">
        <v>24</v>
      </c>
      <c r="V4643">
        <f t="shared" si="656"/>
        <v>500000</v>
      </c>
    </row>
    <row r="4644" spans="1:22" x14ac:dyDescent="0.35">
      <c r="A4644">
        <v>4642</v>
      </c>
      <c r="B4644" t="s">
        <v>7876</v>
      </c>
      <c r="C4644" t="str">
        <f t="shared" si="648"/>
        <v>Don’t Buy</v>
      </c>
      <c r="D4644" t="str">
        <f t="shared" si="649"/>
        <v>Long Name</v>
      </c>
      <c r="E4644">
        <v>3.8</v>
      </c>
      <c r="F4644">
        <f>IF(Q4644&lt;10,E4644+0.1,E4644)</f>
        <v>3.8</v>
      </c>
      <c r="G4644">
        <f>MIN(IF(Q4644&lt;10,E4644+0.5,E4644),5)</f>
        <v>3.8</v>
      </c>
      <c r="H4644" t="str">
        <f t="shared" si="650"/>
        <v>Average Place to Work</v>
      </c>
      <c r="I4644">
        <v>113</v>
      </c>
      <c r="J4644" t="b">
        <f t="shared" si="651"/>
        <v>0</v>
      </c>
      <c r="K4644" t="b">
        <f>OR(E4644&gt;3.5,Q4644&lt;10)</f>
        <v>1</v>
      </c>
      <c r="L4644" t="s">
        <v>19</v>
      </c>
      <c r="M4644" t="s">
        <v>7877</v>
      </c>
      <c r="N4644" t="str">
        <f t="shared" si="652"/>
        <v>None</v>
      </c>
      <c r="O4644" t="str">
        <f t="shared" si="653"/>
        <v>None</v>
      </c>
      <c r="P4644" t="s">
        <v>460</v>
      </c>
      <c r="Q4644" s="2">
        <f t="shared" si="654"/>
        <v>37</v>
      </c>
      <c r="R4644" s="1" t="str">
        <f t="shared" si="655"/>
        <v>Established</v>
      </c>
      <c r="S4644" s="1"/>
      <c r="T4644" t="s">
        <v>115</v>
      </c>
      <c r="U4644" t="s">
        <v>202</v>
      </c>
      <c r="V4644">
        <f t="shared" si="656"/>
        <v>0</v>
      </c>
    </row>
    <row r="4645" spans="1:22" x14ac:dyDescent="0.35">
      <c r="A4645">
        <v>4643</v>
      </c>
      <c r="B4645" t="s">
        <v>7878</v>
      </c>
      <c r="C4645" t="str">
        <f t="shared" si="648"/>
        <v>Don’t Buy</v>
      </c>
      <c r="D4645" t="str">
        <f t="shared" si="649"/>
        <v>Long Name</v>
      </c>
      <c r="E4645">
        <v>4.5</v>
      </c>
      <c r="F4645">
        <f>IF(Q4645&lt;10,E4645+0.1,E4645)</f>
        <v>4.5999999999999996</v>
      </c>
      <c r="G4645">
        <f>MIN(IF(Q4645&lt;10,E4645+0.5,E4645),5)</f>
        <v>5</v>
      </c>
      <c r="H4645" t="str">
        <f t="shared" si="650"/>
        <v>Average Place to Work</v>
      </c>
      <c r="I4645">
        <v>113</v>
      </c>
      <c r="J4645" t="b">
        <f t="shared" si="651"/>
        <v>0</v>
      </c>
      <c r="K4645" t="b">
        <f>OR(E4645&gt;3.5,Q4645&lt;10)</f>
        <v>1</v>
      </c>
      <c r="M4645" t="s">
        <v>4006</v>
      </c>
      <c r="N4645" t="str">
        <f t="shared" si="652"/>
        <v>Indian Silicon Valley Startups</v>
      </c>
      <c r="O4645" t="str">
        <f t="shared" si="653"/>
        <v>None</v>
      </c>
      <c r="Q4645" s="2">
        <f t="shared" si="654"/>
        <v>0</v>
      </c>
      <c r="R4645" s="1" t="str">
        <f t="shared" si="655"/>
        <v>Startup</v>
      </c>
      <c r="S4645" s="1"/>
      <c r="T4645" t="s">
        <v>115</v>
      </c>
      <c r="U4645" t="s">
        <v>297</v>
      </c>
      <c r="V4645">
        <f t="shared" si="656"/>
        <v>0</v>
      </c>
    </row>
    <row r="4646" spans="1:22" x14ac:dyDescent="0.35">
      <c r="A4646">
        <v>4644</v>
      </c>
      <c r="B4646" t="s">
        <v>7879</v>
      </c>
      <c r="C4646" t="str">
        <f t="shared" si="648"/>
        <v>Don’t Buy</v>
      </c>
      <c r="D4646" t="str">
        <f t="shared" si="649"/>
        <v>Long Name</v>
      </c>
      <c r="E4646">
        <v>4.5</v>
      </c>
      <c r="F4646">
        <f>IF(Q4646&lt;10,E4646+0.1,E4646)</f>
        <v>4.5</v>
      </c>
      <c r="G4646">
        <f>MIN(IF(Q4646&lt;10,E4646+0.5,E4646),5)</f>
        <v>4.5</v>
      </c>
      <c r="H4646" t="str">
        <f t="shared" si="650"/>
        <v>Average Place to Work</v>
      </c>
      <c r="I4646">
        <v>113</v>
      </c>
      <c r="J4646" t="b">
        <f t="shared" si="651"/>
        <v>0</v>
      </c>
      <c r="K4646" t="b">
        <f>OR(E4646&gt;3.5,Q4646&lt;10)</f>
        <v>1</v>
      </c>
      <c r="L4646" t="s">
        <v>19</v>
      </c>
      <c r="M4646" t="s">
        <v>5186</v>
      </c>
      <c r="N4646" t="str">
        <f t="shared" si="652"/>
        <v>None</v>
      </c>
      <c r="O4646" t="str">
        <f t="shared" si="653"/>
        <v>None</v>
      </c>
      <c r="P4646" t="s">
        <v>445</v>
      </c>
      <c r="Q4646" s="2">
        <f t="shared" si="654"/>
        <v>14</v>
      </c>
      <c r="R4646" s="1" t="str">
        <f t="shared" si="655"/>
        <v>Established</v>
      </c>
      <c r="S4646" s="1"/>
      <c r="T4646" t="s">
        <v>1183</v>
      </c>
      <c r="U4646" t="s">
        <v>17</v>
      </c>
      <c r="V4646">
        <f t="shared" si="656"/>
        <v>1000000</v>
      </c>
    </row>
    <row r="4647" spans="1:22" x14ac:dyDescent="0.35">
      <c r="A4647">
        <v>4645</v>
      </c>
      <c r="B4647" t="s">
        <v>7880</v>
      </c>
      <c r="C4647" t="str">
        <f t="shared" si="648"/>
        <v>Don’t Buy</v>
      </c>
      <c r="D4647" t="str">
        <f t="shared" si="649"/>
        <v>Long Name</v>
      </c>
      <c r="E4647">
        <v>4.9000000000000004</v>
      </c>
      <c r="F4647">
        <f>IF(Q4647&lt;10,E4647+0.1,E4647)</f>
        <v>5</v>
      </c>
      <c r="G4647">
        <f>MIN(IF(Q4647&lt;10,E4647+0.5,E4647),5)</f>
        <v>5</v>
      </c>
      <c r="H4647" t="str">
        <f t="shared" si="650"/>
        <v>Great Place to Work</v>
      </c>
      <c r="I4647">
        <v>113</v>
      </c>
      <c r="J4647" t="b">
        <f t="shared" si="651"/>
        <v>0</v>
      </c>
      <c r="K4647" t="b">
        <f>OR(E4647&gt;3.5,Q4647&lt;10)</f>
        <v>1</v>
      </c>
      <c r="M4647" t="s">
        <v>2072</v>
      </c>
      <c r="N4647" t="str">
        <f t="shared" si="652"/>
        <v>Indian Silicon Valley Startups</v>
      </c>
      <c r="O4647" t="str">
        <f t="shared" si="653"/>
        <v>None</v>
      </c>
      <c r="Q4647" s="2">
        <f t="shared" si="654"/>
        <v>0</v>
      </c>
      <c r="R4647" s="1" t="str">
        <f t="shared" si="655"/>
        <v>Startup</v>
      </c>
      <c r="S4647" s="1"/>
      <c r="T4647" t="s">
        <v>1183</v>
      </c>
      <c r="U4647" t="s">
        <v>17</v>
      </c>
      <c r="V4647">
        <f t="shared" si="656"/>
        <v>1000000</v>
      </c>
    </row>
    <row r="4648" spans="1:22" x14ac:dyDescent="0.35">
      <c r="A4648">
        <v>4646</v>
      </c>
      <c r="B4648" t="s">
        <v>6666</v>
      </c>
      <c r="C4648" t="str">
        <f t="shared" si="648"/>
        <v>Don’t Buy</v>
      </c>
      <c r="D4648" t="str">
        <f t="shared" si="649"/>
        <v>Long Name</v>
      </c>
      <c r="E4648">
        <v>3.4</v>
      </c>
      <c r="F4648">
        <f>IF(Q4648&lt;10,E4648+0.1,E4648)</f>
        <v>3.4</v>
      </c>
      <c r="G4648">
        <f>MIN(IF(Q4648&lt;10,E4648+0.5,E4648),5)</f>
        <v>3.4</v>
      </c>
      <c r="H4648" t="str">
        <f t="shared" si="650"/>
        <v>Average Place to Work</v>
      </c>
      <c r="I4648">
        <v>113</v>
      </c>
      <c r="J4648" t="b">
        <f t="shared" si="651"/>
        <v>0</v>
      </c>
      <c r="K4648" t="b">
        <f>OR(E4648&gt;3.5,Q4648&lt;10)</f>
        <v>0</v>
      </c>
      <c r="L4648" t="s">
        <v>19</v>
      </c>
      <c r="M4648" t="s">
        <v>7881</v>
      </c>
      <c r="N4648" t="str">
        <f t="shared" si="652"/>
        <v>None</v>
      </c>
      <c r="O4648" t="str">
        <f t="shared" si="653"/>
        <v>None</v>
      </c>
      <c r="P4648" t="s">
        <v>118</v>
      </c>
      <c r="Q4648" s="2">
        <f t="shared" si="654"/>
        <v>20</v>
      </c>
      <c r="R4648" s="1" t="str">
        <f t="shared" si="655"/>
        <v>Established</v>
      </c>
      <c r="S4648" s="1"/>
      <c r="T4648" t="s">
        <v>598</v>
      </c>
      <c r="U4648" t="s">
        <v>41</v>
      </c>
      <c r="V4648">
        <f t="shared" si="656"/>
        <v>0</v>
      </c>
    </row>
    <row r="4649" spans="1:22" x14ac:dyDescent="0.35">
      <c r="A4649">
        <v>4647</v>
      </c>
      <c r="B4649" t="s">
        <v>7882</v>
      </c>
      <c r="C4649" t="str">
        <f t="shared" si="648"/>
        <v>Buy</v>
      </c>
      <c r="D4649" t="str">
        <f t="shared" si="649"/>
        <v>Short Name</v>
      </c>
      <c r="E4649">
        <v>4</v>
      </c>
      <c r="F4649">
        <f>IF(Q4649&lt;10,E4649+0.1,E4649)</f>
        <v>4</v>
      </c>
      <c r="G4649">
        <f>MIN(IF(Q4649&lt;10,E4649+0.5,E4649),5)</f>
        <v>4</v>
      </c>
      <c r="H4649" t="str">
        <f t="shared" si="650"/>
        <v>Average Place to Work</v>
      </c>
      <c r="I4649">
        <v>6300</v>
      </c>
      <c r="J4649" t="b">
        <f t="shared" si="651"/>
        <v>0</v>
      </c>
      <c r="K4649" t="b">
        <f>OR(E4649&gt;3.5,Q4649&lt;10)</f>
        <v>1</v>
      </c>
      <c r="L4649" t="s">
        <v>9</v>
      </c>
      <c r="M4649" t="s">
        <v>7883</v>
      </c>
      <c r="N4649" t="str">
        <f t="shared" si="652"/>
        <v>None</v>
      </c>
      <c r="O4649" t="str">
        <f t="shared" si="653"/>
        <v>None</v>
      </c>
      <c r="P4649" t="s">
        <v>55</v>
      </c>
      <c r="Q4649" s="2">
        <f t="shared" si="654"/>
        <v>111</v>
      </c>
      <c r="R4649" s="1" t="str">
        <f t="shared" si="655"/>
        <v>Established</v>
      </c>
      <c r="S4649" s="1"/>
      <c r="T4649" t="s">
        <v>40</v>
      </c>
      <c r="U4649" t="s">
        <v>92</v>
      </c>
      <c r="V4649">
        <f t="shared" si="656"/>
        <v>0</v>
      </c>
    </row>
    <row r="4650" spans="1:22" x14ac:dyDescent="0.35">
      <c r="A4650">
        <v>4648</v>
      </c>
      <c r="B4650" t="s">
        <v>7884</v>
      </c>
      <c r="C4650" t="str">
        <f t="shared" si="648"/>
        <v>Don’t Buy</v>
      </c>
      <c r="D4650" t="str">
        <f t="shared" si="649"/>
        <v>Long Name</v>
      </c>
      <c r="E4650">
        <v>4</v>
      </c>
      <c r="F4650">
        <f>IF(Q4650&lt;10,E4650+0.1,E4650)</f>
        <v>4.0999999999999996</v>
      </c>
      <c r="G4650">
        <f>MIN(IF(Q4650&lt;10,E4650+0.5,E4650),5)</f>
        <v>4.5</v>
      </c>
      <c r="H4650" t="str">
        <f t="shared" si="650"/>
        <v>Average Place to Work</v>
      </c>
      <c r="I4650">
        <v>185</v>
      </c>
      <c r="J4650" t="b">
        <f t="shared" si="651"/>
        <v>0</v>
      </c>
      <c r="K4650" t="b">
        <f>OR(E4650&gt;3.5,Q4650&lt;10)</f>
        <v>1</v>
      </c>
      <c r="L4650" t="s">
        <v>19</v>
      </c>
      <c r="M4650" t="s">
        <v>3948</v>
      </c>
      <c r="N4650" t="str">
        <f t="shared" si="652"/>
        <v>Indian Silicon Valley Startups</v>
      </c>
      <c r="O4650" t="str">
        <f t="shared" si="653"/>
        <v>None</v>
      </c>
      <c r="P4650" t="s">
        <v>502</v>
      </c>
      <c r="Q4650" s="2">
        <f t="shared" si="654"/>
        <v>8</v>
      </c>
      <c r="R4650" s="1" t="str">
        <f t="shared" si="655"/>
        <v>Startup</v>
      </c>
      <c r="S4650" s="1"/>
      <c r="T4650" t="s">
        <v>1183</v>
      </c>
      <c r="U4650" t="s">
        <v>36</v>
      </c>
      <c r="V4650">
        <f t="shared" si="656"/>
        <v>0</v>
      </c>
    </row>
    <row r="4651" spans="1:22" x14ac:dyDescent="0.35">
      <c r="A4651">
        <v>4649</v>
      </c>
      <c r="B4651" t="s">
        <v>7885</v>
      </c>
      <c r="C4651" t="str">
        <f t="shared" si="648"/>
        <v>Don’t Buy</v>
      </c>
      <c r="D4651" t="str">
        <f t="shared" si="649"/>
        <v>Long Name</v>
      </c>
      <c r="E4651">
        <v>3.5</v>
      </c>
      <c r="F4651">
        <f>IF(Q4651&lt;10,E4651+0.1,E4651)</f>
        <v>3.5</v>
      </c>
      <c r="G4651">
        <f>MIN(IF(Q4651&lt;10,E4651+0.5,E4651),5)</f>
        <v>3.5</v>
      </c>
      <c r="H4651" t="str">
        <f t="shared" si="650"/>
        <v>Average Place to Work</v>
      </c>
      <c r="I4651">
        <v>112</v>
      </c>
      <c r="J4651" t="b">
        <f t="shared" si="651"/>
        <v>0</v>
      </c>
      <c r="K4651" t="b">
        <f>OR(E4651&gt;3.5,Q4651&lt;10)</f>
        <v>0</v>
      </c>
      <c r="L4651" t="s">
        <v>19</v>
      </c>
      <c r="M4651" t="s">
        <v>6938</v>
      </c>
      <c r="N4651" t="str">
        <f t="shared" si="652"/>
        <v>None</v>
      </c>
      <c r="O4651" t="str">
        <f t="shared" si="653"/>
        <v>None</v>
      </c>
      <c r="P4651" t="s">
        <v>460</v>
      </c>
      <c r="Q4651" s="2">
        <f t="shared" si="654"/>
        <v>37</v>
      </c>
      <c r="R4651" s="1" t="str">
        <f t="shared" si="655"/>
        <v>Established</v>
      </c>
      <c r="S4651" s="1"/>
      <c r="T4651" t="s">
        <v>1183</v>
      </c>
      <c r="U4651" t="s">
        <v>647</v>
      </c>
      <c r="V4651">
        <f t="shared" si="656"/>
        <v>0</v>
      </c>
    </row>
    <row r="4652" spans="1:22" x14ac:dyDescent="0.35">
      <c r="A4652">
        <v>4650</v>
      </c>
      <c r="B4652" t="s">
        <v>7886</v>
      </c>
      <c r="C4652" t="str">
        <f t="shared" si="648"/>
        <v>Don’t Buy</v>
      </c>
      <c r="D4652" t="str">
        <f t="shared" si="649"/>
        <v>Long Name</v>
      </c>
      <c r="E4652">
        <v>3.4</v>
      </c>
      <c r="F4652">
        <f>IF(Q4652&lt;10,E4652+0.1,E4652)</f>
        <v>3.4</v>
      </c>
      <c r="G4652">
        <f>MIN(IF(Q4652&lt;10,E4652+0.5,E4652),5)</f>
        <v>3.4</v>
      </c>
      <c r="H4652" t="str">
        <f t="shared" si="650"/>
        <v>Average Place to Work</v>
      </c>
      <c r="I4652">
        <v>112</v>
      </c>
      <c r="J4652" t="b">
        <f t="shared" si="651"/>
        <v>0</v>
      </c>
      <c r="K4652" t="b">
        <f>OR(E4652&gt;3.5,Q4652&lt;10)</f>
        <v>0</v>
      </c>
      <c r="L4652" t="s">
        <v>9</v>
      </c>
      <c r="M4652" t="s">
        <v>924</v>
      </c>
      <c r="N4652" t="str">
        <f t="shared" si="652"/>
        <v>None</v>
      </c>
      <c r="O4652" t="str">
        <f t="shared" si="653"/>
        <v>None</v>
      </c>
      <c r="P4652" t="s">
        <v>460</v>
      </c>
      <c r="Q4652" s="2">
        <f t="shared" si="654"/>
        <v>37</v>
      </c>
      <c r="R4652" s="1" t="str">
        <f t="shared" si="655"/>
        <v>Established</v>
      </c>
      <c r="S4652" s="1"/>
      <c r="T4652" t="s">
        <v>606</v>
      </c>
      <c r="U4652" t="s">
        <v>137</v>
      </c>
      <c r="V4652">
        <f t="shared" si="656"/>
        <v>0</v>
      </c>
    </row>
    <row r="4653" spans="1:22" x14ac:dyDescent="0.35">
      <c r="A4653">
        <v>4651</v>
      </c>
      <c r="B4653" t="s">
        <v>7887</v>
      </c>
      <c r="C4653" t="str">
        <f t="shared" si="648"/>
        <v>Don’t Buy</v>
      </c>
      <c r="D4653" t="str">
        <f t="shared" si="649"/>
        <v>Long Name</v>
      </c>
      <c r="E4653">
        <v>3.7</v>
      </c>
      <c r="F4653">
        <f>IF(Q4653&lt;10,E4653+0.1,E4653)</f>
        <v>3.7</v>
      </c>
      <c r="G4653">
        <f>MIN(IF(Q4653&lt;10,E4653+0.5,E4653),5)</f>
        <v>3.7</v>
      </c>
      <c r="H4653" t="str">
        <f t="shared" si="650"/>
        <v>Average Place to Work</v>
      </c>
      <c r="I4653">
        <v>112</v>
      </c>
      <c r="J4653" t="b">
        <f t="shared" si="651"/>
        <v>0</v>
      </c>
      <c r="K4653" t="b">
        <f>OR(E4653&gt;3.5,Q4653&lt;10)</f>
        <v>1</v>
      </c>
      <c r="L4653" t="s">
        <v>19</v>
      </c>
      <c r="M4653" t="s">
        <v>3855</v>
      </c>
      <c r="N4653" t="str">
        <f t="shared" si="652"/>
        <v>None</v>
      </c>
      <c r="O4653" t="str">
        <f t="shared" si="653"/>
        <v>None</v>
      </c>
      <c r="P4653" t="s">
        <v>39</v>
      </c>
      <c r="Q4653" s="2">
        <f t="shared" si="654"/>
        <v>36</v>
      </c>
      <c r="R4653" s="1" t="str">
        <f t="shared" si="655"/>
        <v>Established</v>
      </c>
      <c r="S4653" s="1"/>
      <c r="T4653" t="s">
        <v>598</v>
      </c>
      <c r="U4653" t="s">
        <v>357</v>
      </c>
      <c r="V4653">
        <f t="shared" si="656"/>
        <v>0</v>
      </c>
    </row>
    <row r="4654" spans="1:22" x14ac:dyDescent="0.35">
      <c r="A4654">
        <v>4652</v>
      </c>
      <c r="B4654" t="s">
        <v>7888</v>
      </c>
      <c r="C4654" t="str">
        <f t="shared" si="648"/>
        <v>Don’t Buy</v>
      </c>
      <c r="D4654" t="str">
        <f t="shared" si="649"/>
        <v>Long Name</v>
      </c>
      <c r="E4654">
        <v>3.9</v>
      </c>
      <c r="F4654">
        <f>IF(Q4654&lt;10,E4654+0.1,E4654)</f>
        <v>3.9</v>
      </c>
      <c r="G4654">
        <f>MIN(IF(Q4654&lt;10,E4654+0.5,E4654),5)</f>
        <v>3.9</v>
      </c>
      <c r="H4654" t="str">
        <f t="shared" si="650"/>
        <v>Average Place to Work</v>
      </c>
      <c r="I4654">
        <v>112</v>
      </c>
      <c r="J4654" t="b">
        <f t="shared" si="651"/>
        <v>0</v>
      </c>
      <c r="K4654" t="b">
        <f>OR(E4654&gt;3.5,Q4654&lt;10)</f>
        <v>1</v>
      </c>
      <c r="L4654" t="s">
        <v>19</v>
      </c>
      <c r="M4654" t="s">
        <v>7889</v>
      </c>
      <c r="N4654" t="str">
        <f t="shared" si="652"/>
        <v>None</v>
      </c>
      <c r="O4654" t="str">
        <f t="shared" si="653"/>
        <v>None</v>
      </c>
      <c r="P4654" t="s">
        <v>434</v>
      </c>
      <c r="Q4654" s="2">
        <f t="shared" si="654"/>
        <v>64</v>
      </c>
      <c r="R4654" s="1" t="str">
        <f t="shared" si="655"/>
        <v>Established</v>
      </c>
      <c r="S4654" s="1"/>
      <c r="T4654" t="s">
        <v>115</v>
      </c>
      <c r="U4654" t="s">
        <v>297</v>
      </c>
      <c r="V4654">
        <f t="shared" si="656"/>
        <v>0</v>
      </c>
    </row>
    <row r="4655" spans="1:22" x14ac:dyDescent="0.35">
      <c r="A4655">
        <v>4653</v>
      </c>
      <c r="B4655" t="s">
        <v>7890</v>
      </c>
      <c r="C4655" t="str">
        <f t="shared" si="648"/>
        <v>Don’t Buy</v>
      </c>
      <c r="D4655" t="str">
        <f t="shared" si="649"/>
        <v>Long Name</v>
      </c>
      <c r="E4655">
        <v>3.9</v>
      </c>
      <c r="F4655">
        <f>IF(Q4655&lt;10,E4655+0.1,E4655)</f>
        <v>3.9</v>
      </c>
      <c r="G4655">
        <f>MIN(IF(Q4655&lt;10,E4655+0.5,E4655),5)</f>
        <v>3.9</v>
      </c>
      <c r="H4655" t="str">
        <f t="shared" si="650"/>
        <v>Average Place to Work</v>
      </c>
      <c r="I4655">
        <v>112</v>
      </c>
      <c r="J4655" t="b">
        <f t="shared" si="651"/>
        <v>0</v>
      </c>
      <c r="K4655" t="b">
        <f>OR(E4655&gt;3.5,Q4655&lt;10)</f>
        <v>1</v>
      </c>
      <c r="L4655" t="s">
        <v>19</v>
      </c>
      <c r="M4655" t="s">
        <v>2810</v>
      </c>
      <c r="N4655" t="str">
        <f t="shared" si="652"/>
        <v>None</v>
      </c>
      <c r="O4655" t="str">
        <f t="shared" si="653"/>
        <v>None</v>
      </c>
      <c r="P4655" t="s">
        <v>205</v>
      </c>
      <c r="Q4655" s="2">
        <f t="shared" si="654"/>
        <v>47</v>
      </c>
      <c r="R4655" s="1" t="str">
        <f t="shared" si="655"/>
        <v>Established</v>
      </c>
      <c r="S4655" s="1"/>
      <c r="T4655" t="s">
        <v>598</v>
      </c>
      <c r="U4655" t="s">
        <v>83</v>
      </c>
      <c r="V4655">
        <f t="shared" si="656"/>
        <v>0</v>
      </c>
    </row>
    <row r="4656" spans="1:22" x14ac:dyDescent="0.35">
      <c r="A4656">
        <v>4654</v>
      </c>
      <c r="B4656" t="s">
        <v>7891</v>
      </c>
      <c r="C4656" t="str">
        <f t="shared" si="648"/>
        <v>Don’t Buy</v>
      </c>
      <c r="D4656" t="str">
        <f t="shared" si="649"/>
        <v>Long Name</v>
      </c>
      <c r="E4656">
        <v>4.2</v>
      </c>
      <c r="F4656">
        <f>IF(Q4656&lt;10,E4656+0.1,E4656)</f>
        <v>4.2</v>
      </c>
      <c r="G4656">
        <f>MIN(IF(Q4656&lt;10,E4656+0.5,E4656),5)</f>
        <v>4.2</v>
      </c>
      <c r="H4656" t="str">
        <f t="shared" si="650"/>
        <v>Average Place to Work</v>
      </c>
      <c r="I4656">
        <v>112</v>
      </c>
      <c r="J4656" t="b">
        <f t="shared" si="651"/>
        <v>0</v>
      </c>
      <c r="K4656" t="b">
        <f>OR(E4656&gt;3.5,Q4656&lt;10)</f>
        <v>1</v>
      </c>
      <c r="L4656" t="s">
        <v>9</v>
      </c>
      <c r="M4656" t="s">
        <v>7892</v>
      </c>
      <c r="N4656" t="str">
        <f t="shared" si="652"/>
        <v>None</v>
      </c>
      <c r="O4656" t="str">
        <f t="shared" si="653"/>
        <v>None</v>
      </c>
      <c r="P4656" t="s">
        <v>587</v>
      </c>
      <c r="Q4656" s="2">
        <f t="shared" si="654"/>
        <v>76</v>
      </c>
      <c r="R4656" s="1" t="str">
        <f t="shared" si="655"/>
        <v>Established</v>
      </c>
      <c r="S4656" s="1"/>
      <c r="T4656" t="s">
        <v>1146</v>
      </c>
      <c r="U4656" t="s">
        <v>68</v>
      </c>
      <c r="V4656">
        <f t="shared" si="656"/>
        <v>800000</v>
      </c>
    </row>
    <row r="4657" spans="1:22" x14ac:dyDescent="0.35">
      <c r="A4657">
        <v>4655</v>
      </c>
      <c r="B4657" t="s">
        <v>7893</v>
      </c>
      <c r="C4657" t="str">
        <f t="shared" si="648"/>
        <v>Don’t Buy</v>
      </c>
      <c r="D4657" t="str">
        <f t="shared" si="649"/>
        <v>Long Name</v>
      </c>
      <c r="E4657">
        <v>4.3</v>
      </c>
      <c r="F4657">
        <f>IF(Q4657&lt;10,E4657+0.1,E4657)</f>
        <v>4.3</v>
      </c>
      <c r="G4657">
        <f>MIN(IF(Q4657&lt;10,E4657+0.5,E4657),5)</f>
        <v>4.3</v>
      </c>
      <c r="H4657" t="str">
        <f t="shared" si="650"/>
        <v>Average Place to Work</v>
      </c>
      <c r="I4657">
        <v>112</v>
      </c>
      <c r="J4657" t="b">
        <f t="shared" si="651"/>
        <v>0</v>
      </c>
      <c r="K4657" t="b">
        <f>OR(E4657&gt;3.5,Q4657&lt;10)</f>
        <v>1</v>
      </c>
      <c r="L4657" t="s">
        <v>9</v>
      </c>
      <c r="M4657" t="s">
        <v>6888</v>
      </c>
      <c r="N4657" t="str">
        <f t="shared" si="652"/>
        <v>None</v>
      </c>
      <c r="O4657" t="str">
        <f t="shared" si="653"/>
        <v>None</v>
      </c>
      <c r="P4657" t="s">
        <v>542</v>
      </c>
      <c r="Q4657" s="2">
        <f t="shared" si="654"/>
        <v>67</v>
      </c>
      <c r="R4657" s="1" t="str">
        <f t="shared" si="655"/>
        <v>Established</v>
      </c>
      <c r="S4657" s="1"/>
      <c r="T4657" t="s">
        <v>115</v>
      </c>
      <c r="U4657" t="s">
        <v>826</v>
      </c>
      <c r="V4657">
        <f t="shared" si="656"/>
        <v>0</v>
      </c>
    </row>
    <row r="4658" spans="1:22" x14ac:dyDescent="0.35">
      <c r="A4658">
        <v>4656</v>
      </c>
      <c r="B4658" t="s">
        <v>7894</v>
      </c>
      <c r="C4658" t="str">
        <f t="shared" si="648"/>
        <v>Don’t Buy</v>
      </c>
      <c r="D4658" t="str">
        <f t="shared" si="649"/>
        <v>Long Name</v>
      </c>
      <c r="E4658">
        <v>3.8</v>
      </c>
      <c r="F4658">
        <f>IF(Q4658&lt;10,E4658+0.1,E4658)</f>
        <v>3.8</v>
      </c>
      <c r="G4658">
        <f>MIN(IF(Q4658&lt;10,E4658+0.5,E4658),5)</f>
        <v>3.8</v>
      </c>
      <c r="H4658" t="str">
        <f t="shared" si="650"/>
        <v>Average Place to Work</v>
      </c>
      <c r="I4658">
        <v>112</v>
      </c>
      <c r="J4658" t="b">
        <f t="shared" si="651"/>
        <v>0</v>
      </c>
      <c r="K4658" t="b">
        <f>OR(E4658&gt;3.5,Q4658&lt;10)</f>
        <v>1</v>
      </c>
      <c r="L4658" t="s">
        <v>19</v>
      </c>
      <c r="M4658" t="s">
        <v>7895</v>
      </c>
      <c r="N4658" t="str">
        <f t="shared" si="652"/>
        <v>None</v>
      </c>
      <c r="O4658" t="str">
        <f t="shared" si="653"/>
        <v>None</v>
      </c>
      <c r="P4658" t="s">
        <v>76</v>
      </c>
      <c r="Q4658" s="2">
        <f t="shared" si="654"/>
        <v>44</v>
      </c>
      <c r="R4658" s="1" t="str">
        <f t="shared" si="655"/>
        <v>Established</v>
      </c>
      <c r="S4658" s="1"/>
      <c r="T4658" t="s">
        <v>598</v>
      </c>
      <c r="U4658" t="s">
        <v>755</v>
      </c>
      <c r="V4658">
        <f t="shared" si="656"/>
        <v>0</v>
      </c>
    </row>
    <row r="4659" spans="1:22" x14ac:dyDescent="0.35">
      <c r="A4659">
        <v>4657</v>
      </c>
      <c r="B4659" t="s">
        <v>7896</v>
      </c>
      <c r="C4659" t="str">
        <f t="shared" si="648"/>
        <v>Don’t Buy</v>
      </c>
      <c r="D4659" t="str">
        <f t="shared" si="649"/>
        <v>Long Name</v>
      </c>
      <c r="E4659">
        <v>3.9</v>
      </c>
      <c r="F4659">
        <f>IF(Q4659&lt;10,E4659+0.1,E4659)</f>
        <v>3.9</v>
      </c>
      <c r="G4659">
        <f>MIN(IF(Q4659&lt;10,E4659+0.5,E4659),5)</f>
        <v>3.9</v>
      </c>
      <c r="H4659" t="str">
        <f t="shared" si="650"/>
        <v>Average Place to Work</v>
      </c>
      <c r="I4659">
        <v>112</v>
      </c>
      <c r="J4659" t="b">
        <f t="shared" si="651"/>
        <v>0</v>
      </c>
      <c r="K4659" t="b">
        <f>OR(E4659&gt;3.5,Q4659&lt;10)</f>
        <v>1</v>
      </c>
      <c r="M4659" t="s">
        <v>7897</v>
      </c>
      <c r="N4659" t="str">
        <f t="shared" si="652"/>
        <v>None</v>
      </c>
      <c r="O4659" t="str">
        <f t="shared" si="653"/>
        <v>None</v>
      </c>
      <c r="P4659" t="s">
        <v>118</v>
      </c>
      <c r="Q4659" s="2">
        <f t="shared" si="654"/>
        <v>20</v>
      </c>
      <c r="R4659" s="1" t="str">
        <f t="shared" si="655"/>
        <v>Established</v>
      </c>
      <c r="S4659" s="1"/>
      <c r="U4659" t="s">
        <v>41</v>
      </c>
      <c r="V4659">
        <f t="shared" si="656"/>
        <v>0</v>
      </c>
    </row>
    <row r="4660" spans="1:22" x14ac:dyDescent="0.35">
      <c r="A4660">
        <v>4658</v>
      </c>
      <c r="B4660" t="s">
        <v>7898</v>
      </c>
      <c r="C4660" t="str">
        <f t="shared" si="648"/>
        <v>Don’t Buy</v>
      </c>
      <c r="D4660" t="str">
        <f t="shared" si="649"/>
        <v>Long Name</v>
      </c>
      <c r="E4660">
        <v>3.4</v>
      </c>
      <c r="F4660">
        <f>IF(Q4660&lt;10,E4660+0.1,E4660)</f>
        <v>3.4</v>
      </c>
      <c r="G4660">
        <f>MIN(IF(Q4660&lt;10,E4660+0.5,E4660),5)</f>
        <v>3.4</v>
      </c>
      <c r="H4660" t="str">
        <f t="shared" si="650"/>
        <v>Average Place to Work</v>
      </c>
      <c r="I4660">
        <v>112</v>
      </c>
      <c r="J4660" t="b">
        <f t="shared" si="651"/>
        <v>0</v>
      </c>
      <c r="K4660" t="b">
        <f>OR(E4660&gt;3.5,Q4660&lt;10)</f>
        <v>0</v>
      </c>
      <c r="L4660" t="s">
        <v>9</v>
      </c>
      <c r="M4660" t="s">
        <v>2692</v>
      </c>
      <c r="N4660" t="str">
        <f t="shared" si="652"/>
        <v>Indian Silicon Valley Startups</v>
      </c>
      <c r="O4660" t="str">
        <f t="shared" si="653"/>
        <v>None</v>
      </c>
      <c r="P4660" t="s">
        <v>99</v>
      </c>
      <c r="Q4660" s="2">
        <f t="shared" si="654"/>
        <v>26</v>
      </c>
      <c r="R4660" s="1" t="str">
        <f t="shared" si="655"/>
        <v>Established</v>
      </c>
      <c r="S4660" s="1"/>
      <c r="T4660" t="s">
        <v>1183</v>
      </c>
      <c r="U4660" t="s">
        <v>297</v>
      </c>
      <c r="V4660">
        <f t="shared" si="656"/>
        <v>0</v>
      </c>
    </row>
    <row r="4661" spans="1:22" x14ac:dyDescent="0.35">
      <c r="A4661">
        <v>4659</v>
      </c>
      <c r="B4661" t="s">
        <v>7899</v>
      </c>
      <c r="C4661" t="str">
        <f t="shared" si="648"/>
        <v>Don’t Buy</v>
      </c>
      <c r="D4661" t="str">
        <f t="shared" si="649"/>
        <v>Long Name</v>
      </c>
      <c r="E4661">
        <v>3.9</v>
      </c>
      <c r="F4661">
        <f>IF(Q4661&lt;10,E4661+0.1,E4661)</f>
        <v>3.9</v>
      </c>
      <c r="G4661">
        <f>MIN(IF(Q4661&lt;10,E4661+0.5,E4661),5)</f>
        <v>3.9</v>
      </c>
      <c r="H4661" t="str">
        <f t="shared" si="650"/>
        <v>Average Place to Work</v>
      </c>
      <c r="I4661">
        <v>112</v>
      </c>
      <c r="J4661" t="b">
        <f t="shared" si="651"/>
        <v>0</v>
      </c>
      <c r="K4661" t="b">
        <f>OR(E4661&gt;3.5,Q4661&lt;10)</f>
        <v>1</v>
      </c>
      <c r="L4661" t="s">
        <v>19</v>
      </c>
      <c r="M4661" t="s">
        <v>5437</v>
      </c>
      <c r="N4661" t="str">
        <f t="shared" si="652"/>
        <v>None</v>
      </c>
      <c r="O4661" t="str">
        <f t="shared" si="653"/>
        <v>None</v>
      </c>
      <c r="P4661" t="s">
        <v>292</v>
      </c>
      <c r="Q4661" s="2">
        <f t="shared" si="654"/>
        <v>38</v>
      </c>
      <c r="R4661" s="1" t="str">
        <f t="shared" si="655"/>
        <v>Established</v>
      </c>
      <c r="S4661" s="1"/>
      <c r="T4661" t="s">
        <v>1183</v>
      </c>
      <c r="U4661" t="s">
        <v>92</v>
      </c>
      <c r="V4661">
        <f t="shared" si="656"/>
        <v>0</v>
      </c>
    </row>
    <row r="4662" spans="1:22" x14ac:dyDescent="0.35">
      <c r="A4662">
        <v>4660</v>
      </c>
      <c r="B4662" t="s">
        <v>7900</v>
      </c>
      <c r="C4662" t="str">
        <f t="shared" si="648"/>
        <v>Don’t Buy</v>
      </c>
      <c r="D4662" t="str">
        <f t="shared" si="649"/>
        <v>Long Name</v>
      </c>
      <c r="E4662">
        <v>4.4000000000000004</v>
      </c>
      <c r="F4662">
        <f>IF(Q4662&lt;10,E4662+0.1,E4662)</f>
        <v>4.4000000000000004</v>
      </c>
      <c r="G4662">
        <f>MIN(IF(Q4662&lt;10,E4662+0.5,E4662),5)</f>
        <v>4.4000000000000004</v>
      </c>
      <c r="H4662" t="str">
        <f t="shared" si="650"/>
        <v>Average Place to Work</v>
      </c>
      <c r="I4662">
        <v>112</v>
      </c>
      <c r="J4662" t="b">
        <f t="shared" si="651"/>
        <v>0</v>
      </c>
      <c r="K4662" t="b">
        <f>OR(E4662&gt;3.5,Q4662&lt;10)</f>
        <v>1</v>
      </c>
      <c r="L4662" t="s">
        <v>9</v>
      </c>
      <c r="M4662" t="s">
        <v>4621</v>
      </c>
      <c r="N4662" t="str">
        <f t="shared" si="652"/>
        <v>None</v>
      </c>
      <c r="O4662" t="str">
        <f t="shared" si="653"/>
        <v>None</v>
      </c>
      <c r="P4662" t="s">
        <v>205</v>
      </c>
      <c r="Q4662" s="2">
        <f t="shared" si="654"/>
        <v>47</v>
      </c>
      <c r="R4662" s="1" t="str">
        <f t="shared" si="655"/>
        <v>Established</v>
      </c>
      <c r="S4662" s="1"/>
      <c r="T4662" t="s">
        <v>115</v>
      </c>
      <c r="U4662" t="s">
        <v>446</v>
      </c>
      <c r="V4662">
        <f t="shared" si="656"/>
        <v>0</v>
      </c>
    </row>
    <row r="4663" spans="1:22" x14ac:dyDescent="0.35">
      <c r="A4663">
        <v>4661</v>
      </c>
      <c r="B4663" t="s">
        <v>7901</v>
      </c>
      <c r="C4663" t="str">
        <f t="shared" si="648"/>
        <v>Don’t Buy</v>
      </c>
      <c r="D4663" t="str">
        <f t="shared" si="649"/>
        <v>Long Name</v>
      </c>
      <c r="E4663">
        <v>3.6</v>
      </c>
      <c r="F4663">
        <f>IF(Q4663&lt;10,E4663+0.1,E4663)</f>
        <v>3.6</v>
      </c>
      <c r="G4663">
        <f>MIN(IF(Q4663&lt;10,E4663+0.5,E4663),5)</f>
        <v>3.6</v>
      </c>
      <c r="H4663" t="str">
        <f t="shared" si="650"/>
        <v>Average Place to Work</v>
      </c>
      <c r="I4663">
        <v>112</v>
      </c>
      <c r="J4663" t="b">
        <f t="shared" si="651"/>
        <v>0</v>
      </c>
      <c r="K4663" t="b">
        <f>OR(E4663&gt;3.5,Q4663&lt;10)</f>
        <v>1</v>
      </c>
      <c r="L4663" t="s">
        <v>19</v>
      </c>
      <c r="M4663" t="s">
        <v>4597</v>
      </c>
      <c r="N4663" t="str">
        <f t="shared" si="652"/>
        <v>None</v>
      </c>
      <c r="O4663" t="str">
        <f t="shared" si="653"/>
        <v>None</v>
      </c>
      <c r="P4663" t="s">
        <v>210</v>
      </c>
      <c r="Q4663" s="2">
        <f t="shared" si="654"/>
        <v>70</v>
      </c>
      <c r="R4663" s="1" t="str">
        <f t="shared" si="655"/>
        <v>Established</v>
      </c>
      <c r="S4663" s="1"/>
      <c r="T4663" t="s">
        <v>598</v>
      </c>
      <c r="U4663" t="s">
        <v>83</v>
      </c>
      <c r="V4663">
        <f t="shared" si="656"/>
        <v>0</v>
      </c>
    </row>
    <row r="4664" spans="1:22" x14ac:dyDescent="0.35">
      <c r="A4664">
        <v>4662</v>
      </c>
      <c r="B4664" t="s">
        <v>7902</v>
      </c>
      <c r="C4664" t="str">
        <f t="shared" si="648"/>
        <v>Don’t Buy</v>
      </c>
      <c r="D4664" t="str">
        <f t="shared" si="649"/>
        <v>Long Name</v>
      </c>
      <c r="E4664">
        <v>4</v>
      </c>
      <c r="F4664">
        <f>IF(Q4664&lt;10,E4664+0.1,E4664)</f>
        <v>4.0999999999999996</v>
      </c>
      <c r="G4664">
        <f>MIN(IF(Q4664&lt;10,E4664+0.5,E4664),5)</f>
        <v>4.5</v>
      </c>
      <c r="H4664" t="str">
        <f t="shared" si="650"/>
        <v>Average Place to Work</v>
      </c>
      <c r="I4664">
        <v>112</v>
      </c>
      <c r="J4664" t="b">
        <f t="shared" si="651"/>
        <v>0</v>
      </c>
      <c r="K4664" t="b">
        <f>OR(E4664&gt;3.5,Q4664&lt;10)</f>
        <v>1</v>
      </c>
      <c r="M4664" t="s">
        <v>7903</v>
      </c>
      <c r="N4664" t="str">
        <f t="shared" si="652"/>
        <v>Indian Silicon Valley Startups</v>
      </c>
      <c r="O4664" t="str">
        <f t="shared" si="653"/>
        <v>None</v>
      </c>
      <c r="Q4664" s="2">
        <f t="shared" si="654"/>
        <v>0</v>
      </c>
      <c r="R4664" s="1" t="str">
        <f t="shared" si="655"/>
        <v>Startup</v>
      </c>
      <c r="S4664" s="1"/>
      <c r="V4664">
        <f t="shared" si="656"/>
        <v>0</v>
      </c>
    </row>
    <row r="4665" spans="1:22" x14ac:dyDescent="0.35">
      <c r="A4665">
        <v>4663</v>
      </c>
      <c r="B4665" t="s">
        <v>7904</v>
      </c>
      <c r="C4665" t="str">
        <f t="shared" si="648"/>
        <v>Don’t Buy</v>
      </c>
      <c r="D4665" t="str">
        <f t="shared" si="649"/>
        <v>Short Name</v>
      </c>
      <c r="E4665">
        <v>4.0999999999999996</v>
      </c>
      <c r="F4665">
        <f>IF(Q4665&lt;10,E4665+0.1,E4665)</f>
        <v>4.0999999999999996</v>
      </c>
      <c r="G4665">
        <f>MIN(IF(Q4665&lt;10,E4665+0.5,E4665),5)</f>
        <v>4.0999999999999996</v>
      </c>
      <c r="H4665" t="str">
        <f t="shared" si="650"/>
        <v>Average Place to Work</v>
      </c>
      <c r="I4665">
        <v>112</v>
      </c>
      <c r="J4665" t="b">
        <f t="shared" si="651"/>
        <v>0</v>
      </c>
      <c r="K4665" t="b">
        <f>OR(E4665&gt;3.5,Q4665&lt;10)</f>
        <v>1</v>
      </c>
      <c r="L4665" t="s">
        <v>19</v>
      </c>
      <c r="M4665" t="s">
        <v>4762</v>
      </c>
      <c r="N4665" t="str">
        <f t="shared" si="652"/>
        <v>None</v>
      </c>
      <c r="O4665" t="str">
        <f t="shared" si="653"/>
        <v>None</v>
      </c>
      <c r="P4665" t="s">
        <v>79</v>
      </c>
      <c r="Q4665" s="2">
        <f t="shared" si="654"/>
        <v>19</v>
      </c>
      <c r="R4665" s="1" t="str">
        <f t="shared" si="655"/>
        <v>Established</v>
      </c>
      <c r="S4665" s="1"/>
      <c r="T4665" t="s">
        <v>1146</v>
      </c>
      <c r="U4665" t="s">
        <v>92</v>
      </c>
      <c r="V4665">
        <f t="shared" si="656"/>
        <v>0</v>
      </c>
    </row>
    <row r="4666" spans="1:22" x14ac:dyDescent="0.35">
      <c r="A4666">
        <v>4664</v>
      </c>
      <c r="B4666" t="s">
        <v>7905</v>
      </c>
      <c r="C4666" t="str">
        <f t="shared" si="648"/>
        <v>Don’t Buy</v>
      </c>
      <c r="D4666" t="str">
        <f t="shared" si="649"/>
        <v>Short Name</v>
      </c>
      <c r="E4666">
        <v>4.0999999999999996</v>
      </c>
      <c r="F4666">
        <f>IF(Q4666&lt;10,E4666+0.1,E4666)</f>
        <v>4.0999999999999996</v>
      </c>
      <c r="G4666">
        <f>MIN(IF(Q4666&lt;10,E4666+0.5,E4666),5)</f>
        <v>4.0999999999999996</v>
      </c>
      <c r="H4666" t="str">
        <f t="shared" si="650"/>
        <v>Average Place to Work</v>
      </c>
      <c r="I4666">
        <v>112</v>
      </c>
      <c r="J4666" t="b">
        <f t="shared" si="651"/>
        <v>0</v>
      </c>
      <c r="K4666" t="b">
        <f>OR(E4666&gt;3.5,Q4666&lt;10)</f>
        <v>1</v>
      </c>
      <c r="L4666" t="s">
        <v>19</v>
      </c>
      <c r="M4666" t="s">
        <v>7906</v>
      </c>
      <c r="N4666" t="str">
        <f t="shared" si="652"/>
        <v>None</v>
      </c>
      <c r="O4666" t="str">
        <f t="shared" si="653"/>
        <v>None</v>
      </c>
      <c r="P4666" t="s">
        <v>869</v>
      </c>
      <c r="Q4666" s="2">
        <f t="shared" si="654"/>
        <v>85</v>
      </c>
      <c r="R4666" s="1" t="str">
        <f t="shared" si="655"/>
        <v>Established</v>
      </c>
      <c r="S4666" s="1"/>
      <c r="T4666" t="s">
        <v>1183</v>
      </c>
      <c r="U4666" t="s">
        <v>64</v>
      </c>
      <c r="V4666">
        <f t="shared" si="656"/>
        <v>0</v>
      </c>
    </row>
    <row r="4667" spans="1:22" x14ac:dyDescent="0.35">
      <c r="A4667">
        <v>4665</v>
      </c>
      <c r="B4667" t="s">
        <v>7907</v>
      </c>
      <c r="C4667" t="str">
        <f t="shared" si="648"/>
        <v>Buy</v>
      </c>
      <c r="D4667" t="str">
        <f t="shared" si="649"/>
        <v>Long Name</v>
      </c>
      <c r="E4667">
        <v>4.4000000000000004</v>
      </c>
      <c r="F4667">
        <f>IF(Q4667&lt;10,E4667+0.1,E4667)</f>
        <v>4.4000000000000004</v>
      </c>
      <c r="G4667">
        <f>MIN(IF(Q4667&lt;10,E4667+0.5,E4667),5)</f>
        <v>4.4000000000000004</v>
      </c>
      <c r="H4667" t="str">
        <f t="shared" si="650"/>
        <v>Average Place to Work</v>
      </c>
      <c r="I4667">
        <v>112</v>
      </c>
      <c r="J4667" t="b">
        <f t="shared" si="651"/>
        <v>0</v>
      </c>
      <c r="K4667" t="b">
        <f>OR(E4667&gt;3.5,Q4667&lt;10)</f>
        <v>1</v>
      </c>
      <c r="L4667" t="s">
        <v>19</v>
      </c>
      <c r="M4667" t="s">
        <v>7908</v>
      </c>
      <c r="N4667" t="str">
        <f t="shared" si="652"/>
        <v>None</v>
      </c>
      <c r="O4667" t="str">
        <f t="shared" si="653"/>
        <v>None</v>
      </c>
      <c r="P4667" t="s">
        <v>241</v>
      </c>
      <c r="Q4667" s="2">
        <f t="shared" si="654"/>
        <v>13</v>
      </c>
      <c r="R4667" s="1" t="str">
        <f t="shared" si="655"/>
        <v>Established</v>
      </c>
      <c r="S4667" s="1"/>
      <c r="T4667" t="s">
        <v>1183</v>
      </c>
      <c r="U4667" t="s">
        <v>144</v>
      </c>
      <c r="V4667">
        <f t="shared" si="656"/>
        <v>0</v>
      </c>
    </row>
    <row r="4668" spans="1:22" x14ac:dyDescent="0.35">
      <c r="A4668">
        <v>4666</v>
      </c>
      <c r="B4668" t="s">
        <v>7909</v>
      </c>
      <c r="C4668" t="str">
        <f t="shared" si="648"/>
        <v>Don’t Buy</v>
      </c>
      <c r="D4668" t="str">
        <f t="shared" si="649"/>
        <v>Long Name</v>
      </c>
      <c r="E4668">
        <v>3.1</v>
      </c>
      <c r="F4668">
        <f>IF(Q4668&lt;10,E4668+0.1,E4668)</f>
        <v>3.1</v>
      </c>
      <c r="G4668">
        <f>MIN(IF(Q4668&lt;10,E4668+0.5,E4668),5)</f>
        <v>3.1</v>
      </c>
      <c r="H4668" t="str">
        <f t="shared" si="650"/>
        <v>Average Place to Work</v>
      </c>
      <c r="I4668">
        <v>112</v>
      </c>
      <c r="J4668" t="b">
        <f t="shared" si="651"/>
        <v>0</v>
      </c>
      <c r="K4668" t="b">
        <f>OR(E4668&gt;3.5,Q4668&lt;10)</f>
        <v>0</v>
      </c>
      <c r="L4668" t="s">
        <v>19</v>
      </c>
      <c r="M4668" t="s">
        <v>1049</v>
      </c>
      <c r="N4668" t="str">
        <f t="shared" si="652"/>
        <v>None</v>
      </c>
      <c r="O4668" t="str">
        <f t="shared" si="653"/>
        <v>None</v>
      </c>
      <c r="P4668" t="s">
        <v>445</v>
      </c>
      <c r="Q4668" s="2">
        <f t="shared" si="654"/>
        <v>14</v>
      </c>
      <c r="R4668" s="1" t="str">
        <f t="shared" si="655"/>
        <v>Established</v>
      </c>
      <c r="S4668" s="1"/>
      <c r="T4668" t="s">
        <v>2426</v>
      </c>
      <c r="U4668" t="s">
        <v>687</v>
      </c>
      <c r="V4668">
        <f t="shared" si="656"/>
        <v>0</v>
      </c>
    </row>
    <row r="4669" spans="1:22" x14ac:dyDescent="0.35">
      <c r="A4669">
        <v>4667</v>
      </c>
      <c r="B4669" t="s">
        <v>7910</v>
      </c>
      <c r="C4669" t="str">
        <f t="shared" si="648"/>
        <v>Don’t Buy</v>
      </c>
      <c r="D4669" t="str">
        <f t="shared" si="649"/>
        <v>Long Name</v>
      </c>
      <c r="E4669">
        <v>3.9</v>
      </c>
      <c r="F4669">
        <f>IF(Q4669&lt;10,E4669+0.1,E4669)</f>
        <v>3.9</v>
      </c>
      <c r="G4669">
        <f>MIN(IF(Q4669&lt;10,E4669+0.5,E4669),5)</f>
        <v>3.9</v>
      </c>
      <c r="H4669" t="str">
        <f t="shared" si="650"/>
        <v>Average Place to Work</v>
      </c>
      <c r="I4669">
        <v>112</v>
      </c>
      <c r="J4669" t="b">
        <f t="shared" si="651"/>
        <v>0</v>
      </c>
      <c r="K4669" t="b">
        <f>OR(E4669&gt;3.5,Q4669&lt;10)</f>
        <v>1</v>
      </c>
      <c r="L4669" t="s">
        <v>19</v>
      </c>
      <c r="M4669" t="s">
        <v>2965</v>
      </c>
      <c r="N4669" t="str">
        <f t="shared" si="652"/>
        <v>None</v>
      </c>
      <c r="O4669" t="str">
        <f t="shared" si="653"/>
        <v>None</v>
      </c>
      <c r="P4669" t="s">
        <v>39</v>
      </c>
      <c r="Q4669" s="2">
        <f t="shared" si="654"/>
        <v>36</v>
      </c>
      <c r="R4669" s="1" t="str">
        <f t="shared" si="655"/>
        <v>Established</v>
      </c>
      <c r="S4669" s="1"/>
      <c r="T4669" t="s">
        <v>115</v>
      </c>
      <c r="U4669" t="s">
        <v>24</v>
      </c>
      <c r="V4669">
        <f t="shared" si="656"/>
        <v>500000</v>
      </c>
    </row>
    <row r="4670" spans="1:22" x14ac:dyDescent="0.35">
      <c r="A4670">
        <v>4668</v>
      </c>
      <c r="B4670" t="s">
        <v>7911</v>
      </c>
      <c r="C4670" t="str">
        <f t="shared" si="648"/>
        <v>Don’t Buy</v>
      </c>
      <c r="D4670" t="str">
        <f t="shared" si="649"/>
        <v>Short Name</v>
      </c>
      <c r="E4670">
        <v>3.9</v>
      </c>
      <c r="F4670">
        <f>IF(Q4670&lt;10,E4670+0.1,E4670)</f>
        <v>3.9</v>
      </c>
      <c r="G4670">
        <f>MIN(IF(Q4670&lt;10,E4670+0.5,E4670),5)</f>
        <v>3.9</v>
      </c>
      <c r="H4670" t="str">
        <f t="shared" si="650"/>
        <v>Average Place to Work</v>
      </c>
      <c r="I4670">
        <v>112</v>
      </c>
      <c r="J4670" t="b">
        <f t="shared" si="651"/>
        <v>0</v>
      </c>
      <c r="K4670" t="b">
        <f>OR(E4670&gt;3.5,Q4670&lt;10)</f>
        <v>1</v>
      </c>
      <c r="L4670" t="s">
        <v>19</v>
      </c>
      <c r="M4670" t="s">
        <v>4513</v>
      </c>
      <c r="N4670" t="str">
        <f t="shared" si="652"/>
        <v>None</v>
      </c>
      <c r="O4670" t="str">
        <f t="shared" si="653"/>
        <v>None</v>
      </c>
      <c r="P4670" t="s">
        <v>213</v>
      </c>
      <c r="Q4670" s="2">
        <f t="shared" si="654"/>
        <v>12</v>
      </c>
      <c r="R4670" s="1" t="str">
        <f t="shared" si="655"/>
        <v>Established</v>
      </c>
      <c r="S4670" s="1"/>
      <c r="T4670" t="s">
        <v>115</v>
      </c>
      <c r="U4670" t="s">
        <v>752</v>
      </c>
      <c r="V4670">
        <f t="shared" si="656"/>
        <v>0</v>
      </c>
    </row>
    <row r="4671" spans="1:22" x14ac:dyDescent="0.35">
      <c r="A4671">
        <v>4669</v>
      </c>
      <c r="B4671" t="s">
        <v>7912</v>
      </c>
      <c r="C4671" t="str">
        <f t="shared" si="648"/>
        <v>Don’t Buy</v>
      </c>
      <c r="D4671" t="str">
        <f t="shared" si="649"/>
        <v>Short Name</v>
      </c>
      <c r="E4671">
        <v>3.3</v>
      </c>
      <c r="F4671">
        <f>IF(Q4671&lt;10,E4671+0.1,E4671)</f>
        <v>3.3</v>
      </c>
      <c r="G4671">
        <f>MIN(IF(Q4671&lt;10,E4671+0.5,E4671),5)</f>
        <v>3.3</v>
      </c>
      <c r="H4671" t="str">
        <f t="shared" si="650"/>
        <v>Average Place to Work</v>
      </c>
      <c r="I4671">
        <v>112</v>
      </c>
      <c r="J4671" t="b">
        <f t="shared" si="651"/>
        <v>0</v>
      </c>
      <c r="K4671" t="b">
        <f>OR(E4671&gt;3.5,Q4671&lt;10)</f>
        <v>0</v>
      </c>
      <c r="L4671" t="s">
        <v>19</v>
      </c>
      <c r="M4671" t="s">
        <v>2309</v>
      </c>
      <c r="N4671" t="str">
        <f t="shared" si="652"/>
        <v>None</v>
      </c>
      <c r="O4671" t="str">
        <f t="shared" si="653"/>
        <v>None</v>
      </c>
      <c r="P4671" t="s">
        <v>183</v>
      </c>
      <c r="Q4671" s="2">
        <f t="shared" si="654"/>
        <v>10</v>
      </c>
      <c r="R4671" s="1" t="str">
        <f t="shared" si="655"/>
        <v>Established</v>
      </c>
      <c r="S4671" s="1"/>
      <c r="T4671" t="s">
        <v>598</v>
      </c>
      <c r="U4671" t="s">
        <v>1921</v>
      </c>
      <c r="V4671">
        <f t="shared" si="656"/>
        <v>0</v>
      </c>
    </row>
    <row r="4672" spans="1:22" x14ac:dyDescent="0.35">
      <c r="A4672">
        <v>4670</v>
      </c>
      <c r="B4672" t="s">
        <v>7913</v>
      </c>
      <c r="C4672" t="str">
        <f t="shared" si="648"/>
        <v>Don’t Buy</v>
      </c>
      <c r="D4672" t="str">
        <f t="shared" si="649"/>
        <v>Long Name</v>
      </c>
      <c r="E4672">
        <v>4.5</v>
      </c>
      <c r="F4672">
        <f>IF(Q4672&lt;10,E4672+0.1,E4672)</f>
        <v>4.5</v>
      </c>
      <c r="G4672">
        <f>MIN(IF(Q4672&lt;10,E4672+0.5,E4672),5)</f>
        <v>4.5</v>
      </c>
      <c r="H4672" t="str">
        <f t="shared" si="650"/>
        <v>Average Place to Work</v>
      </c>
      <c r="I4672">
        <v>112</v>
      </c>
      <c r="J4672" t="b">
        <f t="shared" si="651"/>
        <v>0</v>
      </c>
      <c r="K4672" t="b">
        <f>OR(E4672&gt;3.5,Q4672&lt;10)</f>
        <v>1</v>
      </c>
      <c r="L4672" t="s">
        <v>19</v>
      </c>
      <c r="M4672" t="s">
        <v>7914</v>
      </c>
      <c r="N4672" t="str">
        <f t="shared" si="652"/>
        <v>None</v>
      </c>
      <c r="O4672" t="str">
        <f t="shared" si="653"/>
        <v>None</v>
      </c>
      <c r="P4672" t="s">
        <v>86</v>
      </c>
      <c r="Q4672" s="2">
        <f t="shared" si="654"/>
        <v>27</v>
      </c>
      <c r="R4672" s="1" t="str">
        <f t="shared" si="655"/>
        <v>Established</v>
      </c>
      <c r="S4672" s="1"/>
      <c r="T4672" t="s">
        <v>140</v>
      </c>
      <c r="U4672" t="s">
        <v>227</v>
      </c>
      <c r="V4672">
        <f t="shared" si="656"/>
        <v>0</v>
      </c>
    </row>
    <row r="4673" spans="1:22" x14ac:dyDescent="0.35">
      <c r="A4673">
        <v>4671</v>
      </c>
      <c r="B4673" t="s">
        <v>7915</v>
      </c>
      <c r="C4673" t="str">
        <f t="shared" si="648"/>
        <v>Don’t Buy</v>
      </c>
      <c r="D4673" t="str">
        <f t="shared" si="649"/>
        <v>Long Name</v>
      </c>
      <c r="E4673">
        <v>4.0999999999999996</v>
      </c>
      <c r="F4673">
        <f>IF(Q4673&lt;10,E4673+0.1,E4673)</f>
        <v>4.0999999999999996</v>
      </c>
      <c r="G4673">
        <f>MIN(IF(Q4673&lt;10,E4673+0.5,E4673),5)</f>
        <v>4.0999999999999996</v>
      </c>
      <c r="H4673" t="str">
        <f t="shared" si="650"/>
        <v>Average Place to Work</v>
      </c>
      <c r="I4673">
        <v>112</v>
      </c>
      <c r="J4673" t="b">
        <f t="shared" si="651"/>
        <v>0</v>
      </c>
      <c r="K4673" t="b">
        <f>OR(E4673&gt;3.5,Q4673&lt;10)</f>
        <v>1</v>
      </c>
      <c r="L4673" t="s">
        <v>19</v>
      </c>
      <c r="M4673" t="s">
        <v>3243</v>
      </c>
      <c r="N4673" t="str">
        <f t="shared" si="652"/>
        <v>None</v>
      </c>
      <c r="O4673" t="str">
        <f t="shared" si="653"/>
        <v>None</v>
      </c>
      <c r="P4673" t="s">
        <v>156</v>
      </c>
      <c r="Q4673" s="2">
        <f t="shared" si="654"/>
        <v>18</v>
      </c>
      <c r="R4673" s="1" t="str">
        <f t="shared" si="655"/>
        <v>Established</v>
      </c>
      <c r="S4673" s="1"/>
      <c r="T4673" t="s">
        <v>1183</v>
      </c>
      <c r="U4673" t="s">
        <v>523</v>
      </c>
      <c r="V4673">
        <f t="shared" si="656"/>
        <v>0</v>
      </c>
    </row>
    <row r="4674" spans="1:22" x14ac:dyDescent="0.35">
      <c r="A4674">
        <v>4672</v>
      </c>
      <c r="B4674" t="s">
        <v>7916</v>
      </c>
      <c r="C4674" t="str">
        <f t="shared" si="648"/>
        <v>Don’t Buy</v>
      </c>
      <c r="D4674" t="str">
        <f t="shared" si="649"/>
        <v>Long Name</v>
      </c>
      <c r="E4674">
        <v>4.5</v>
      </c>
      <c r="F4674">
        <f>IF(Q4674&lt;10,E4674+0.1,E4674)</f>
        <v>4.5</v>
      </c>
      <c r="G4674">
        <f>MIN(IF(Q4674&lt;10,E4674+0.5,E4674),5)</f>
        <v>4.5</v>
      </c>
      <c r="H4674" t="str">
        <f t="shared" si="650"/>
        <v>Average Place to Work</v>
      </c>
      <c r="I4674">
        <v>112</v>
      </c>
      <c r="J4674" t="b">
        <f t="shared" si="651"/>
        <v>0</v>
      </c>
      <c r="K4674" t="b">
        <f>OR(E4674&gt;3.5,Q4674&lt;10)</f>
        <v>1</v>
      </c>
      <c r="L4674" t="s">
        <v>19</v>
      </c>
      <c r="M4674" t="s">
        <v>7917</v>
      </c>
      <c r="N4674" t="str">
        <f t="shared" si="652"/>
        <v>None</v>
      </c>
      <c r="O4674" t="str">
        <f t="shared" si="653"/>
        <v>None</v>
      </c>
      <c r="P4674" t="s">
        <v>44</v>
      </c>
      <c r="Q4674" s="2">
        <f t="shared" si="654"/>
        <v>25</v>
      </c>
      <c r="R4674" s="1" t="str">
        <f t="shared" si="655"/>
        <v>Established</v>
      </c>
      <c r="S4674" s="1"/>
      <c r="T4674" t="s">
        <v>606</v>
      </c>
      <c r="U4674" t="s">
        <v>297</v>
      </c>
      <c r="V4674">
        <f t="shared" si="656"/>
        <v>0</v>
      </c>
    </row>
    <row r="4675" spans="1:22" x14ac:dyDescent="0.35">
      <c r="A4675">
        <v>4673</v>
      </c>
      <c r="B4675" t="s">
        <v>7918</v>
      </c>
      <c r="C4675" t="str">
        <f t="shared" ref="C4675:C4738" si="657">IF(OR(LEFT(B4675,1)="T",LEFT(B4675,1)="G"),"Buy","Don’t Buy")</f>
        <v>Don’t Buy</v>
      </c>
      <c r="D4675" t="str">
        <f t="shared" ref="D4675:D4738" si="658">IF(LEN(B4675)&gt;=10,"Long Name","Short Name")</f>
        <v>Long Name</v>
      </c>
      <c r="E4675">
        <v>4.3</v>
      </c>
      <c r="F4675">
        <f>IF(Q4675&lt;10,E4675+0.1,E4675)</f>
        <v>4.3</v>
      </c>
      <c r="G4675">
        <f>MIN(IF(Q4675&lt;10,E4675+0.5,E4675),5)</f>
        <v>4.3</v>
      </c>
      <c r="H4675" t="str">
        <f t="shared" ref="H4675:H4738" si="659">IF(E4675&gt;4.5,"Great Place to Work","Average Place to Work")</f>
        <v>Average Place to Work</v>
      </c>
      <c r="I4675">
        <v>112</v>
      </c>
      <c r="J4675" t="b">
        <f t="shared" ref="J4675:J4738" si="660">AND(I4675&gt;10000,E4675&gt;4)</f>
        <v>0</v>
      </c>
      <c r="K4675" t="b">
        <f>OR(E4675&gt;3.5,Q4675&lt;10)</f>
        <v>1</v>
      </c>
      <c r="L4675" t="s">
        <v>19</v>
      </c>
      <c r="M4675" t="s">
        <v>7919</v>
      </c>
      <c r="N4675" t="str">
        <f t="shared" ref="N4675:N4738" si="661">IF(OR(LEFT(M4675,9)="Banglore",LEFT(M4675,9)="Bengaluru",LEFT(M4675,7)="Chennai",Q4675&lt;10,U4675="Internet"),"Indian Silicon Valley Startups","None")</f>
        <v>None</v>
      </c>
      <c r="O4675" t="str">
        <f t="shared" ref="O4675:O4738" si="662">IF(AND(LEFT(M4675,6)="Mumbai",U4675="Financial Services"),"Bombay Finances","None")</f>
        <v>None</v>
      </c>
      <c r="P4675" t="s">
        <v>86</v>
      </c>
      <c r="Q4675" s="2">
        <f t="shared" ref="Q4675:Q4738" si="663">_xlfn.NUMBERVALUE(SUBSTITUTE(TRIM(P4675)," years old",""))</f>
        <v>27</v>
      </c>
      <c r="R4675" s="1" t="str">
        <f t="shared" ref="R4675:R4738" si="664">IF(Q4675&lt;10,"Startup","Established")</f>
        <v>Established</v>
      </c>
      <c r="S4675" s="1"/>
      <c r="T4675" t="s">
        <v>598</v>
      </c>
      <c r="U4675" t="s">
        <v>755</v>
      </c>
      <c r="V4675">
        <f t="shared" ref="V4675:V4738" si="665">IF(AND(OR(U4675=$U$7,U4675=$U$12),E4675&gt;4),1000000,IF(AND(OR(U4675=$U$7,U4675=$U$12),E4675&lt;=4),500000,IF(AND(U4675=$U$18,E4675&gt;4),800000,0)))</f>
        <v>0</v>
      </c>
    </row>
    <row r="4676" spans="1:22" x14ac:dyDescent="0.35">
      <c r="A4676">
        <v>4674</v>
      </c>
      <c r="B4676" t="s">
        <v>7920</v>
      </c>
      <c r="C4676" t="str">
        <f t="shared" si="657"/>
        <v>Don’t Buy</v>
      </c>
      <c r="D4676" t="str">
        <f t="shared" si="658"/>
        <v>Long Name</v>
      </c>
      <c r="E4676">
        <v>3.8</v>
      </c>
      <c r="F4676">
        <f>IF(Q4676&lt;10,E4676+0.1,E4676)</f>
        <v>3.8</v>
      </c>
      <c r="G4676">
        <f>MIN(IF(Q4676&lt;10,E4676+0.5,E4676),5)</f>
        <v>3.8</v>
      </c>
      <c r="H4676" t="str">
        <f t="shared" si="659"/>
        <v>Average Place to Work</v>
      </c>
      <c r="I4676">
        <v>112</v>
      </c>
      <c r="J4676" t="b">
        <f t="shared" si="660"/>
        <v>0</v>
      </c>
      <c r="K4676" t="b">
        <f>OR(E4676&gt;3.5,Q4676&lt;10)</f>
        <v>1</v>
      </c>
      <c r="L4676" t="s">
        <v>9</v>
      </c>
      <c r="M4676" t="s">
        <v>5103</v>
      </c>
      <c r="N4676" t="str">
        <f t="shared" si="661"/>
        <v>None</v>
      </c>
      <c r="O4676" t="str">
        <f t="shared" si="662"/>
        <v>None</v>
      </c>
      <c r="P4676" t="s">
        <v>50</v>
      </c>
      <c r="Q4676" s="2">
        <f t="shared" si="663"/>
        <v>29</v>
      </c>
      <c r="R4676" s="1" t="str">
        <f t="shared" si="664"/>
        <v>Established</v>
      </c>
      <c r="S4676" s="1"/>
      <c r="T4676" t="s">
        <v>1183</v>
      </c>
      <c r="U4676" t="s">
        <v>83</v>
      </c>
      <c r="V4676">
        <f t="shared" si="665"/>
        <v>0</v>
      </c>
    </row>
    <row r="4677" spans="1:22" x14ac:dyDescent="0.35">
      <c r="A4677">
        <v>4675</v>
      </c>
      <c r="B4677" t="s">
        <v>7921</v>
      </c>
      <c r="C4677" t="str">
        <f t="shared" si="657"/>
        <v>Don’t Buy</v>
      </c>
      <c r="D4677" t="str">
        <f t="shared" si="658"/>
        <v>Long Name</v>
      </c>
      <c r="E4677">
        <v>3.9</v>
      </c>
      <c r="F4677">
        <f>IF(Q4677&lt;10,E4677+0.1,E4677)</f>
        <v>3.9</v>
      </c>
      <c r="G4677">
        <f>MIN(IF(Q4677&lt;10,E4677+0.5,E4677),5)</f>
        <v>3.9</v>
      </c>
      <c r="H4677" t="str">
        <f t="shared" si="659"/>
        <v>Average Place to Work</v>
      </c>
      <c r="I4677">
        <v>112</v>
      </c>
      <c r="J4677" t="b">
        <f t="shared" si="660"/>
        <v>0</v>
      </c>
      <c r="K4677" t="b">
        <f>OR(E4677&gt;3.5,Q4677&lt;10)</f>
        <v>1</v>
      </c>
      <c r="L4677" t="s">
        <v>19</v>
      </c>
      <c r="M4677" t="s">
        <v>5312</v>
      </c>
      <c r="N4677" t="str">
        <f t="shared" si="661"/>
        <v>None</v>
      </c>
      <c r="O4677" t="str">
        <f t="shared" si="662"/>
        <v>None</v>
      </c>
      <c r="P4677" t="s">
        <v>864</v>
      </c>
      <c r="Q4677" s="2">
        <f t="shared" si="663"/>
        <v>71</v>
      </c>
      <c r="R4677" s="1" t="str">
        <f t="shared" si="664"/>
        <v>Established</v>
      </c>
      <c r="S4677" s="1"/>
      <c r="T4677" t="s">
        <v>598</v>
      </c>
      <c r="U4677" t="s">
        <v>83</v>
      </c>
      <c r="V4677">
        <f t="shared" si="665"/>
        <v>0</v>
      </c>
    </row>
    <row r="4678" spans="1:22" x14ac:dyDescent="0.35">
      <c r="A4678">
        <v>4676</v>
      </c>
      <c r="B4678" t="s">
        <v>7922</v>
      </c>
      <c r="C4678" t="str">
        <f t="shared" si="657"/>
        <v>Don’t Buy</v>
      </c>
      <c r="D4678" t="str">
        <f t="shared" si="658"/>
        <v>Long Name</v>
      </c>
      <c r="E4678">
        <v>3.8</v>
      </c>
      <c r="F4678">
        <f>IF(Q4678&lt;10,E4678+0.1,E4678)</f>
        <v>3.8</v>
      </c>
      <c r="G4678">
        <f>MIN(IF(Q4678&lt;10,E4678+0.5,E4678),5)</f>
        <v>3.8</v>
      </c>
      <c r="H4678" t="str">
        <f t="shared" si="659"/>
        <v>Average Place to Work</v>
      </c>
      <c r="I4678">
        <v>112</v>
      </c>
      <c r="J4678" t="b">
        <f t="shared" si="660"/>
        <v>0</v>
      </c>
      <c r="K4678" t="b">
        <f>OR(E4678&gt;3.5,Q4678&lt;10)</f>
        <v>1</v>
      </c>
      <c r="L4678" t="s">
        <v>19</v>
      </c>
      <c r="M4678" t="s">
        <v>734</v>
      </c>
      <c r="N4678" t="str">
        <f t="shared" si="661"/>
        <v>None</v>
      </c>
      <c r="O4678" t="str">
        <f t="shared" si="662"/>
        <v>None</v>
      </c>
      <c r="P4678" t="s">
        <v>505</v>
      </c>
      <c r="Q4678" s="2">
        <f t="shared" si="663"/>
        <v>90</v>
      </c>
      <c r="R4678" s="1" t="str">
        <f t="shared" si="664"/>
        <v>Established</v>
      </c>
      <c r="S4678" s="1"/>
      <c r="T4678" t="s">
        <v>115</v>
      </c>
      <c r="U4678" t="s">
        <v>24</v>
      </c>
      <c r="V4678">
        <f t="shared" si="665"/>
        <v>500000</v>
      </c>
    </row>
    <row r="4679" spans="1:22" x14ac:dyDescent="0.35">
      <c r="A4679">
        <v>4677</v>
      </c>
      <c r="B4679" t="s">
        <v>7923</v>
      </c>
      <c r="C4679" t="str">
        <f t="shared" si="657"/>
        <v>Don’t Buy</v>
      </c>
      <c r="D4679" t="str">
        <f t="shared" si="658"/>
        <v>Short Name</v>
      </c>
      <c r="E4679">
        <v>3.8</v>
      </c>
      <c r="F4679">
        <f>IF(Q4679&lt;10,E4679+0.1,E4679)</f>
        <v>3.8</v>
      </c>
      <c r="G4679">
        <f>MIN(IF(Q4679&lt;10,E4679+0.5,E4679),5)</f>
        <v>3.8</v>
      </c>
      <c r="H4679" t="str">
        <f t="shared" si="659"/>
        <v>Average Place to Work</v>
      </c>
      <c r="I4679">
        <v>112</v>
      </c>
      <c r="J4679" t="b">
        <f t="shared" si="660"/>
        <v>0</v>
      </c>
      <c r="K4679" t="b">
        <f>OR(E4679&gt;3.5,Q4679&lt;10)</f>
        <v>1</v>
      </c>
      <c r="L4679" t="s">
        <v>19</v>
      </c>
      <c r="M4679" t="s">
        <v>6081</v>
      </c>
      <c r="N4679" t="str">
        <f t="shared" si="661"/>
        <v>None</v>
      </c>
      <c r="O4679" t="str">
        <f t="shared" si="662"/>
        <v>None</v>
      </c>
      <c r="P4679" t="s">
        <v>445</v>
      </c>
      <c r="Q4679" s="2">
        <f t="shared" si="663"/>
        <v>14</v>
      </c>
      <c r="R4679" s="1" t="str">
        <f t="shared" si="664"/>
        <v>Established</v>
      </c>
      <c r="S4679" s="1"/>
      <c r="T4679" t="s">
        <v>115</v>
      </c>
      <c r="U4679" t="s">
        <v>826</v>
      </c>
      <c r="V4679">
        <f t="shared" si="665"/>
        <v>0</v>
      </c>
    </row>
    <row r="4680" spans="1:22" x14ac:dyDescent="0.35">
      <c r="A4680">
        <v>4678</v>
      </c>
      <c r="B4680" t="s">
        <v>7924</v>
      </c>
      <c r="C4680" t="str">
        <f t="shared" si="657"/>
        <v>Don’t Buy</v>
      </c>
      <c r="D4680" t="str">
        <f t="shared" si="658"/>
        <v>Short Name</v>
      </c>
      <c r="E4680">
        <v>4.7</v>
      </c>
      <c r="F4680">
        <f>IF(Q4680&lt;10,E4680+0.1,E4680)</f>
        <v>4.7</v>
      </c>
      <c r="G4680">
        <f>MIN(IF(Q4680&lt;10,E4680+0.5,E4680),5)</f>
        <v>4.7</v>
      </c>
      <c r="H4680" t="str">
        <f t="shared" si="659"/>
        <v>Great Place to Work</v>
      </c>
      <c r="I4680">
        <v>112</v>
      </c>
      <c r="J4680" t="b">
        <f t="shared" si="660"/>
        <v>0</v>
      </c>
      <c r="K4680" t="b">
        <f>OR(E4680&gt;3.5,Q4680&lt;10)</f>
        <v>1</v>
      </c>
      <c r="L4680" t="s">
        <v>19</v>
      </c>
      <c r="M4680" t="s">
        <v>6888</v>
      </c>
      <c r="N4680" t="str">
        <f t="shared" si="661"/>
        <v>None</v>
      </c>
      <c r="O4680" t="str">
        <f t="shared" si="662"/>
        <v>None</v>
      </c>
      <c r="P4680" t="s">
        <v>95</v>
      </c>
      <c r="Q4680" s="2">
        <f t="shared" si="663"/>
        <v>16</v>
      </c>
      <c r="R4680" s="1" t="str">
        <f t="shared" si="664"/>
        <v>Established</v>
      </c>
      <c r="S4680" s="1"/>
      <c r="T4680" t="s">
        <v>1183</v>
      </c>
      <c r="U4680" t="s">
        <v>893</v>
      </c>
      <c r="V4680">
        <f t="shared" si="665"/>
        <v>0</v>
      </c>
    </row>
    <row r="4681" spans="1:22" x14ac:dyDescent="0.35">
      <c r="A4681">
        <v>4679</v>
      </c>
      <c r="B4681" t="s">
        <v>7925</v>
      </c>
      <c r="C4681" t="str">
        <f t="shared" si="657"/>
        <v>Don’t Buy</v>
      </c>
      <c r="D4681" t="str">
        <f t="shared" si="658"/>
        <v>Long Name</v>
      </c>
      <c r="E4681">
        <v>4</v>
      </c>
      <c r="F4681">
        <f>IF(Q4681&lt;10,E4681+0.1,E4681)</f>
        <v>4</v>
      </c>
      <c r="G4681">
        <f>MIN(IF(Q4681&lt;10,E4681+0.5,E4681),5)</f>
        <v>4</v>
      </c>
      <c r="H4681" t="str">
        <f t="shared" si="659"/>
        <v>Average Place to Work</v>
      </c>
      <c r="I4681">
        <v>112</v>
      </c>
      <c r="J4681" t="b">
        <f t="shared" si="660"/>
        <v>0</v>
      </c>
      <c r="K4681" t="b">
        <f>OR(E4681&gt;3.5,Q4681&lt;10)</f>
        <v>1</v>
      </c>
      <c r="L4681" t="s">
        <v>19</v>
      </c>
      <c r="M4681" t="s">
        <v>1106</v>
      </c>
      <c r="N4681" t="str">
        <f t="shared" si="661"/>
        <v>None</v>
      </c>
      <c r="O4681" t="str">
        <f t="shared" si="662"/>
        <v>None</v>
      </c>
      <c r="P4681" t="s">
        <v>95</v>
      </c>
      <c r="Q4681" s="2">
        <f t="shared" si="663"/>
        <v>16</v>
      </c>
      <c r="R4681" s="1" t="str">
        <f t="shared" si="664"/>
        <v>Established</v>
      </c>
      <c r="S4681" s="1"/>
      <c r="T4681" t="s">
        <v>598</v>
      </c>
      <c r="U4681" t="s">
        <v>83</v>
      </c>
      <c r="V4681">
        <f t="shared" si="665"/>
        <v>0</v>
      </c>
    </row>
    <row r="4682" spans="1:22" x14ac:dyDescent="0.35">
      <c r="A4682">
        <v>4680</v>
      </c>
      <c r="B4682" t="s">
        <v>7926</v>
      </c>
      <c r="C4682" t="str">
        <f t="shared" si="657"/>
        <v>Don’t Buy</v>
      </c>
      <c r="D4682" t="str">
        <f t="shared" si="658"/>
        <v>Long Name</v>
      </c>
      <c r="E4682">
        <v>4.3</v>
      </c>
      <c r="F4682">
        <f>IF(Q4682&lt;10,E4682+0.1,E4682)</f>
        <v>4.3</v>
      </c>
      <c r="G4682">
        <f>MIN(IF(Q4682&lt;10,E4682+0.5,E4682),5)</f>
        <v>4.3</v>
      </c>
      <c r="H4682" t="str">
        <f t="shared" si="659"/>
        <v>Average Place to Work</v>
      </c>
      <c r="I4682">
        <v>112</v>
      </c>
      <c r="J4682" t="b">
        <f t="shared" si="660"/>
        <v>0</v>
      </c>
      <c r="K4682" t="b">
        <f>OR(E4682&gt;3.5,Q4682&lt;10)</f>
        <v>1</v>
      </c>
      <c r="L4682" t="s">
        <v>19</v>
      </c>
      <c r="M4682" t="s">
        <v>6056</v>
      </c>
      <c r="N4682" t="str">
        <f t="shared" si="661"/>
        <v>None</v>
      </c>
      <c r="O4682" t="str">
        <f t="shared" si="662"/>
        <v>None</v>
      </c>
      <c r="P4682" t="s">
        <v>445</v>
      </c>
      <c r="Q4682" s="2">
        <f t="shared" si="663"/>
        <v>14</v>
      </c>
      <c r="R4682" s="1" t="str">
        <f t="shared" si="664"/>
        <v>Established</v>
      </c>
      <c r="S4682" s="1"/>
      <c r="T4682" t="s">
        <v>1183</v>
      </c>
      <c r="U4682" t="s">
        <v>297</v>
      </c>
      <c r="V4682">
        <f t="shared" si="665"/>
        <v>0</v>
      </c>
    </row>
    <row r="4683" spans="1:22" x14ac:dyDescent="0.35">
      <c r="A4683">
        <v>4681</v>
      </c>
      <c r="B4683" t="s">
        <v>7927</v>
      </c>
      <c r="C4683" t="str">
        <f t="shared" si="657"/>
        <v>Don’t Buy</v>
      </c>
      <c r="D4683" t="str">
        <f t="shared" si="658"/>
        <v>Long Name</v>
      </c>
      <c r="E4683">
        <v>3.7</v>
      </c>
      <c r="F4683">
        <f>IF(Q4683&lt;10,E4683+0.1,E4683)</f>
        <v>3.7</v>
      </c>
      <c r="G4683">
        <f>MIN(IF(Q4683&lt;10,E4683+0.5,E4683),5)</f>
        <v>3.7</v>
      </c>
      <c r="H4683" t="str">
        <f t="shared" si="659"/>
        <v>Average Place to Work</v>
      </c>
      <c r="I4683">
        <v>112</v>
      </c>
      <c r="J4683" t="b">
        <f t="shared" si="660"/>
        <v>0</v>
      </c>
      <c r="K4683" t="b">
        <f>OR(E4683&gt;3.5,Q4683&lt;10)</f>
        <v>1</v>
      </c>
      <c r="L4683" t="s">
        <v>19</v>
      </c>
      <c r="M4683" t="s">
        <v>7928</v>
      </c>
      <c r="N4683" t="str">
        <f t="shared" si="661"/>
        <v>Indian Silicon Valley Startups</v>
      </c>
      <c r="O4683" t="str">
        <f t="shared" si="662"/>
        <v>None</v>
      </c>
      <c r="P4683" t="s">
        <v>95</v>
      </c>
      <c r="Q4683" s="2">
        <f t="shared" si="663"/>
        <v>16</v>
      </c>
      <c r="R4683" s="1" t="str">
        <f t="shared" si="664"/>
        <v>Established</v>
      </c>
      <c r="S4683" s="1"/>
      <c r="T4683" t="s">
        <v>1183</v>
      </c>
      <c r="U4683" t="s">
        <v>17</v>
      </c>
      <c r="V4683">
        <f t="shared" si="665"/>
        <v>500000</v>
      </c>
    </row>
    <row r="4684" spans="1:22" x14ac:dyDescent="0.35">
      <c r="A4684">
        <v>4682</v>
      </c>
      <c r="B4684" t="s">
        <v>7929</v>
      </c>
      <c r="C4684" t="str">
        <f t="shared" si="657"/>
        <v>Don’t Buy</v>
      </c>
      <c r="D4684" t="str">
        <f t="shared" si="658"/>
        <v>Long Name</v>
      </c>
      <c r="E4684">
        <v>3.6</v>
      </c>
      <c r="F4684">
        <f>IF(Q4684&lt;10,E4684+0.1,E4684)</f>
        <v>3.6</v>
      </c>
      <c r="G4684">
        <f>MIN(IF(Q4684&lt;10,E4684+0.5,E4684),5)</f>
        <v>3.6</v>
      </c>
      <c r="H4684" t="str">
        <f t="shared" si="659"/>
        <v>Average Place to Work</v>
      </c>
      <c r="I4684">
        <v>112</v>
      </c>
      <c r="J4684" t="b">
        <f t="shared" si="660"/>
        <v>0</v>
      </c>
      <c r="K4684" t="b">
        <f>OR(E4684&gt;3.5,Q4684&lt;10)</f>
        <v>1</v>
      </c>
      <c r="L4684" t="s">
        <v>19</v>
      </c>
      <c r="M4684" t="s">
        <v>4513</v>
      </c>
      <c r="N4684" t="str">
        <f t="shared" si="661"/>
        <v>None</v>
      </c>
      <c r="O4684" t="str">
        <f t="shared" si="662"/>
        <v>None</v>
      </c>
      <c r="P4684" t="s">
        <v>67</v>
      </c>
      <c r="Q4684" s="2">
        <f t="shared" si="663"/>
        <v>15</v>
      </c>
      <c r="R4684" s="1" t="str">
        <f t="shared" si="664"/>
        <v>Established</v>
      </c>
      <c r="S4684" s="1"/>
      <c r="T4684" t="s">
        <v>598</v>
      </c>
      <c r="U4684" t="s">
        <v>530</v>
      </c>
      <c r="V4684">
        <f t="shared" si="665"/>
        <v>0</v>
      </c>
    </row>
    <row r="4685" spans="1:22" x14ac:dyDescent="0.35">
      <c r="A4685">
        <v>4683</v>
      </c>
      <c r="B4685" t="s">
        <v>7930</v>
      </c>
      <c r="C4685" t="str">
        <f t="shared" si="657"/>
        <v>Don’t Buy</v>
      </c>
      <c r="D4685" t="str">
        <f t="shared" si="658"/>
        <v>Short Name</v>
      </c>
      <c r="E4685">
        <v>3.6</v>
      </c>
      <c r="F4685">
        <f>IF(Q4685&lt;10,E4685+0.1,E4685)</f>
        <v>3.6</v>
      </c>
      <c r="G4685">
        <f>MIN(IF(Q4685&lt;10,E4685+0.5,E4685),5)</f>
        <v>3.6</v>
      </c>
      <c r="H4685" t="str">
        <f t="shared" si="659"/>
        <v>Average Place to Work</v>
      </c>
      <c r="I4685">
        <v>112</v>
      </c>
      <c r="J4685" t="b">
        <f t="shared" si="660"/>
        <v>0</v>
      </c>
      <c r="K4685" t="b">
        <f>OR(E4685&gt;3.5,Q4685&lt;10)</f>
        <v>1</v>
      </c>
      <c r="L4685" t="s">
        <v>9</v>
      </c>
      <c r="M4685" t="s">
        <v>7931</v>
      </c>
      <c r="N4685" t="str">
        <f t="shared" si="661"/>
        <v>None</v>
      </c>
      <c r="O4685" t="str">
        <f t="shared" si="662"/>
        <v>None</v>
      </c>
      <c r="P4685" t="s">
        <v>111</v>
      </c>
      <c r="Q4685" s="2">
        <f t="shared" si="663"/>
        <v>22</v>
      </c>
      <c r="R4685" s="1" t="str">
        <f t="shared" si="664"/>
        <v>Established</v>
      </c>
      <c r="S4685" s="1"/>
      <c r="T4685" t="s">
        <v>140</v>
      </c>
      <c r="U4685" t="s">
        <v>712</v>
      </c>
      <c r="V4685">
        <f t="shared" si="665"/>
        <v>0</v>
      </c>
    </row>
    <row r="4686" spans="1:22" x14ac:dyDescent="0.35">
      <c r="A4686">
        <v>4684</v>
      </c>
      <c r="B4686" t="s">
        <v>7932</v>
      </c>
      <c r="C4686" t="str">
        <f t="shared" si="657"/>
        <v>Don’t Buy</v>
      </c>
      <c r="D4686" t="str">
        <f t="shared" si="658"/>
        <v>Long Name</v>
      </c>
      <c r="E4686">
        <v>3.3</v>
      </c>
      <c r="F4686">
        <f>IF(Q4686&lt;10,E4686+0.1,E4686)</f>
        <v>3.4</v>
      </c>
      <c r="G4686">
        <f>MIN(IF(Q4686&lt;10,E4686+0.5,E4686),5)</f>
        <v>3.8</v>
      </c>
      <c r="H4686" t="str">
        <f t="shared" si="659"/>
        <v>Average Place to Work</v>
      </c>
      <c r="I4686">
        <v>112</v>
      </c>
      <c r="J4686" t="b">
        <f t="shared" si="660"/>
        <v>0</v>
      </c>
      <c r="K4686" t="b">
        <f>OR(E4686&gt;3.5,Q4686&lt;10)</f>
        <v>1</v>
      </c>
      <c r="L4686" t="s">
        <v>19</v>
      </c>
      <c r="M4686" t="s">
        <v>7933</v>
      </c>
      <c r="N4686" t="str">
        <f t="shared" si="661"/>
        <v>Indian Silicon Valley Startups</v>
      </c>
      <c r="O4686" t="str">
        <f t="shared" si="662"/>
        <v>None</v>
      </c>
      <c r="P4686" t="s">
        <v>108</v>
      </c>
      <c r="Q4686" s="2">
        <f t="shared" si="663"/>
        <v>5</v>
      </c>
      <c r="R4686" s="1" t="str">
        <f t="shared" si="664"/>
        <v>Startup</v>
      </c>
      <c r="S4686" s="1"/>
      <c r="T4686" t="s">
        <v>115</v>
      </c>
      <c r="U4686" t="s">
        <v>6296</v>
      </c>
      <c r="V4686">
        <f t="shared" si="665"/>
        <v>0</v>
      </c>
    </row>
    <row r="4687" spans="1:22" x14ac:dyDescent="0.35">
      <c r="A4687">
        <v>4685</v>
      </c>
      <c r="B4687" t="s">
        <v>7934</v>
      </c>
      <c r="C4687" t="str">
        <f t="shared" si="657"/>
        <v>Don’t Buy</v>
      </c>
      <c r="D4687" t="str">
        <f t="shared" si="658"/>
        <v>Long Name</v>
      </c>
      <c r="E4687">
        <v>4.4000000000000004</v>
      </c>
      <c r="F4687">
        <f>IF(Q4687&lt;10,E4687+0.1,E4687)</f>
        <v>4.5</v>
      </c>
      <c r="G4687">
        <f>MIN(IF(Q4687&lt;10,E4687+0.5,E4687),5)</f>
        <v>4.9000000000000004</v>
      </c>
      <c r="H4687" t="str">
        <f t="shared" si="659"/>
        <v>Average Place to Work</v>
      </c>
      <c r="I4687">
        <v>112</v>
      </c>
      <c r="J4687" t="b">
        <f t="shared" si="660"/>
        <v>0</v>
      </c>
      <c r="K4687" t="b">
        <f>OR(E4687&gt;3.5,Q4687&lt;10)</f>
        <v>1</v>
      </c>
      <c r="M4687" t="s">
        <v>6729</v>
      </c>
      <c r="N4687" t="str">
        <f t="shared" si="661"/>
        <v>Indian Silicon Valley Startups</v>
      </c>
      <c r="O4687" t="str">
        <f t="shared" si="662"/>
        <v>None</v>
      </c>
      <c r="Q4687" s="2">
        <f t="shared" si="663"/>
        <v>0</v>
      </c>
      <c r="R4687" s="1" t="str">
        <f t="shared" si="664"/>
        <v>Startup</v>
      </c>
      <c r="S4687" s="1"/>
      <c r="V4687">
        <f t="shared" si="665"/>
        <v>0</v>
      </c>
    </row>
    <row r="4688" spans="1:22" x14ac:dyDescent="0.35">
      <c r="A4688">
        <v>4686</v>
      </c>
      <c r="B4688" t="s">
        <v>7935</v>
      </c>
      <c r="C4688" t="str">
        <f t="shared" si="657"/>
        <v>Don’t Buy</v>
      </c>
      <c r="D4688" t="str">
        <f t="shared" si="658"/>
        <v>Long Name</v>
      </c>
      <c r="E4688">
        <v>3.5</v>
      </c>
      <c r="F4688">
        <f>IF(Q4688&lt;10,E4688+0.1,E4688)</f>
        <v>3.6</v>
      </c>
      <c r="G4688">
        <f>MIN(IF(Q4688&lt;10,E4688+0.5,E4688),5)</f>
        <v>4</v>
      </c>
      <c r="H4688" t="str">
        <f t="shared" si="659"/>
        <v>Average Place to Work</v>
      </c>
      <c r="I4688">
        <v>112</v>
      </c>
      <c r="J4688" t="b">
        <f t="shared" si="660"/>
        <v>0</v>
      </c>
      <c r="K4688" t="b">
        <f>OR(E4688&gt;3.5,Q4688&lt;10)</f>
        <v>1</v>
      </c>
      <c r="L4688" t="s">
        <v>19</v>
      </c>
      <c r="M4688" t="s">
        <v>7936</v>
      </c>
      <c r="N4688" t="str">
        <f t="shared" si="661"/>
        <v>Indian Silicon Valley Startups</v>
      </c>
      <c r="O4688" t="str">
        <f t="shared" si="662"/>
        <v>None</v>
      </c>
      <c r="P4688" t="s">
        <v>502</v>
      </c>
      <c r="Q4688" s="2">
        <f t="shared" si="663"/>
        <v>8</v>
      </c>
      <c r="R4688" s="1" t="str">
        <f t="shared" si="664"/>
        <v>Startup</v>
      </c>
      <c r="S4688" s="1"/>
      <c r="T4688" t="s">
        <v>606</v>
      </c>
      <c r="U4688" t="s">
        <v>36</v>
      </c>
      <c r="V4688">
        <f t="shared" si="665"/>
        <v>0</v>
      </c>
    </row>
    <row r="4689" spans="1:22" x14ac:dyDescent="0.35">
      <c r="A4689">
        <v>4687</v>
      </c>
      <c r="B4689" t="s">
        <v>7937</v>
      </c>
      <c r="C4689" t="str">
        <f t="shared" si="657"/>
        <v>Don’t Buy</v>
      </c>
      <c r="D4689" t="str">
        <f t="shared" si="658"/>
        <v>Long Name</v>
      </c>
      <c r="E4689">
        <v>4.0999999999999996</v>
      </c>
      <c r="F4689">
        <f>IF(Q4689&lt;10,E4689+0.1,E4689)</f>
        <v>4.0999999999999996</v>
      </c>
      <c r="G4689">
        <f>MIN(IF(Q4689&lt;10,E4689+0.5,E4689),5)</f>
        <v>4.0999999999999996</v>
      </c>
      <c r="H4689" t="str">
        <f t="shared" si="659"/>
        <v>Average Place to Work</v>
      </c>
      <c r="I4689">
        <v>112</v>
      </c>
      <c r="J4689" t="b">
        <f t="shared" si="660"/>
        <v>0</v>
      </c>
      <c r="K4689" t="b">
        <f>OR(E4689&gt;3.5,Q4689&lt;10)</f>
        <v>1</v>
      </c>
      <c r="L4689" t="s">
        <v>19</v>
      </c>
      <c r="M4689" t="s">
        <v>2663</v>
      </c>
      <c r="N4689" t="str">
        <f t="shared" si="661"/>
        <v>Indian Silicon Valley Startups</v>
      </c>
      <c r="O4689" t="str">
        <f t="shared" si="662"/>
        <v>None</v>
      </c>
      <c r="P4689" t="s">
        <v>445</v>
      </c>
      <c r="Q4689" s="2">
        <f t="shared" si="663"/>
        <v>14</v>
      </c>
      <c r="R4689" s="1" t="str">
        <f t="shared" si="664"/>
        <v>Established</v>
      </c>
      <c r="S4689" s="1"/>
      <c r="T4689" t="s">
        <v>115</v>
      </c>
      <c r="U4689" t="s">
        <v>36</v>
      </c>
      <c r="V4689">
        <f t="shared" si="665"/>
        <v>0</v>
      </c>
    </row>
    <row r="4690" spans="1:22" x14ac:dyDescent="0.35">
      <c r="A4690">
        <v>4688</v>
      </c>
      <c r="B4690" t="s">
        <v>7938</v>
      </c>
      <c r="C4690" t="str">
        <f t="shared" si="657"/>
        <v>Don’t Buy</v>
      </c>
      <c r="D4690" t="str">
        <f t="shared" si="658"/>
        <v>Long Name</v>
      </c>
      <c r="E4690">
        <v>3.3</v>
      </c>
      <c r="F4690">
        <f>IF(Q4690&lt;10,E4690+0.1,E4690)</f>
        <v>3.3</v>
      </c>
      <c r="G4690">
        <f>MIN(IF(Q4690&lt;10,E4690+0.5,E4690),5)</f>
        <v>3.3</v>
      </c>
      <c r="H4690" t="str">
        <f t="shared" si="659"/>
        <v>Average Place to Work</v>
      </c>
      <c r="I4690">
        <v>112</v>
      </c>
      <c r="J4690" t="b">
        <f t="shared" si="660"/>
        <v>0</v>
      </c>
      <c r="K4690" t="b">
        <f>OR(E4690&gt;3.5,Q4690&lt;10)</f>
        <v>0</v>
      </c>
      <c r="L4690" t="s">
        <v>9</v>
      </c>
      <c r="M4690" t="s">
        <v>7939</v>
      </c>
      <c r="N4690" t="str">
        <f t="shared" si="661"/>
        <v>None</v>
      </c>
      <c r="O4690" t="str">
        <f t="shared" si="662"/>
        <v>None</v>
      </c>
      <c r="P4690" t="s">
        <v>39</v>
      </c>
      <c r="Q4690" s="2">
        <f t="shared" si="663"/>
        <v>36</v>
      </c>
      <c r="R4690" s="1" t="str">
        <f t="shared" si="664"/>
        <v>Established</v>
      </c>
      <c r="S4690" s="1"/>
      <c r="T4690" t="s">
        <v>115</v>
      </c>
      <c r="U4690" t="s">
        <v>826</v>
      </c>
      <c r="V4690">
        <f t="shared" si="665"/>
        <v>0</v>
      </c>
    </row>
    <row r="4691" spans="1:22" x14ac:dyDescent="0.35">
      <c r="A4691">
        <v>4689</v>
      </c>
      <c r="B4691" t="s">
        <v>7940</v>
      </c>
      <c r="C4691" t="str">
        <f t="shared" si="657"/>
        <v>Buy</v>
      </c>
      <c r="D4691" t="str">
        <f t="shared" si="658"/>
        <v>Short Name</v>
      </c>
      <c r="E4691">
        <v>3.9</v>
      </c>
      <c r="F4691">
        <f>IF(Q4691&lt;10,E4691+0.1,E4691)</f>
        <v>3.9</v>
      </c>
      <c r="G4691">
        <f>MIN(IF(Q4691&lt;10,E4691+0.5,E4691),5)</f>
        <v>3.9</v>
      </c>
      <c r="H4691" t="str">
        <f t="shared" si="659"/>
        <v>Average Place to Work</v>
      </c>
      <c r="I4691">
        <v>112</v>
      </c>
      <c r="J4691" t="b">
        <f t="shared" si="660"/>
        <v>0</v>
      </c>
      <c r="K4691" t="b">
        <f>OR(E4691&gt;3.5,Q4691&lt;10)</f>
        <v>1</v>
      </c>
      <c r="L4691" t="s">
        <v>19</v>
      </c>
      <c r="M4691" t="s">
        <v>7941</v>
      </c>
      <c r="N4691" t="str">
        <f t="shared" si="661"/>
        <v>None</v>
      </c>
      <c r="O4691" t="str">
        <f t="shared" si="662"/>
        <v>None</v>
      </c>
      <c r="P4691" t="s">
        <v>183</v>
      </c>
      <c r="Q4691" s="2">
        <f t="shared" si="663"/>
        <v>10</v>
      </c>
      <c r="R4691" s="1" t="str">
        <f t="shared" si="664"/>
        <v>Established</v>
      </c>
      <c r="S4691" s="1"/>
      <c r="T4691" t="s">
        <v>606</v>
      </c>
      <c r="U4691" t="s">
        <v>144</v>
      </c>
      <c r="V4691">
        <f t="shared" si="665"/>
        <v>0</v>
      </c>
    </row>
    <row r="4692" spans="1:22" x14ac:dyDescent="0.35">
      <c r="A4692">
        <v>4690</v>
      </c>
      <c r="B4692" t="s">
        <v>7942</v>
      </c>
      <c r="C4692" t="str">
        <f t="shared" si="657"/>
        <v>Don’t Buy</v>
      </c>
      <c r="D4692" t="str">
        <f t="shared" si="658"/>
        <v>Long Name</v>
      </c>
      <c r="E4692">
        <v>4</v>
      </c>
      <c r="F4692">
        <f>IF(Q4692&lt;10,E4692+0.1,E4692)</f>
        <v>4</v>
      </c>
      <c r="G4692">
        <f>MIN(IF(Q4692&lt;10,E4692+0.5,E4692),5)</f>
        <v>4</v>
      </c>
      <c r="H4692" t="str">
        <f t="shared" si="659"/>
        <v>Average Place to Work</v>
      </c>
      <c r="I4692">
        <v>2200</v>
      </c>
      <c r="J4692" t="b">
        <f t="shared" si="660"/>
        <v>0</v>
      </c>
      <c r="K4692" t="b">
        <f>OR(E4692&gt;3.5,Q4692&lt;10)</f>
        <v>1</v>
      </c>
      <c r="L4692" t="s">
        <v>19</v>
      </c>
      <c r="M4692" t="s">
        <v>5745</v>
      </c>
      <c r="N4692" t="str">
        <f t="shared" si="661"/>
        <v>None</v>
      </c>
      <c r="O4692" t="str">
        <f t="shared" si="662"/>
        <v>None</v>
      </c>
      <c r="P4692" t="s">
        <v>469</v>
      </c>
      <c r="Q4692" s="2">
        <f t="shared" si="663"/>
        <v>83</v>
      </c>
      <c r="R4692" s="1" t="str">
        <f t="shared" si="664"/>
        <v>Established</v>
      </c>
      <c r="S4692" s="1"/>
      <c r="T4692" t="s">
        <v>12</v>
      </c>
      <c r="U4692" t="s">
        <v>195</v>
      </c>
      <c r="V4692">
        <f t="shared" si="665"/>
        <v>0</v>
      </c>
    </row>
    <row r="4693" spans="1:22" x14ac:dyDescent="0.35">
      <c r="A4693">
        <v>4691</v>
      </c>
      <c r="B4693" t="s">
        <v>7943</v>
      </c>
      <c r="C4693" t="str">
        <f t="shared" si="657"/>
        <v>Buy</v>
      </c>
      <c r="D4693" t="str">
        <f t="shared" si="658"/>
        <v>Long Name</v>
      </c>
      <c r="E4693">
        <v>3.7</v>
      </c>
      <c r="F4693">
        <f>IF(Q4693&lt;10,E4693+0.1,E4693)</f>
        <v>3.8000000000000003</v>
      </c>
      <c r="G4693">
        <f>MIN(IF(Q4693&lt;10,E4693+0.5,E4693),5)</f>
        <v>4.2</v>
      </c>
      <c r="H4693" t="str">
        <f t="shared" si="659"/>
        <v>Average Place to Work</v>
      </c>
      <c r="I4693">
        <v>398</v>
      </c>
      <c r="J4693" t="b">
        <f t="shared" si="660"/>
        <v>0</v>
      </c>
      <c r="K4693" t="b">
        <f>OR(E4693&gt;3.5,Q4693&lt;10)</f>
        <v>1</v>
      </c>
      <c r="L4693" t="s">
        <v>19</v>
      </c>
      <c r="M4693" t="s">
        <v>2238</v>
      </c>
      <c r="N4693" t="str">
        <f t="shared" si="661"/>
        <v>Indian Silicon Valley Startups</v>
      </c>
      <c r="O4693" t="str">
        <f t="shared" si="662"/>
        <v>None</v>
      </c>
      <c r="P4693" t="s">
        <v>269</v>
      </c>
      <c r="Q4693" s="2">
        <f t="shared" si="663"/>
        <v>9</v>
      </c>
      <c r="R4693" s="1" t="str">
        <f t="shared" si="664"/>
        <v>Startup</v>
      </c>
      <c r="S4693" s="1"/>
      <c r="T4693" t="s">
        <v>2426</v>
      </c>
      <c r="U4693" t="s">
        <v>687</v>
      </c>
      <c r="V4693">
        <f t="shared" si="665"/>
        <v>0</v>
      </c>
    </row>
    <row r="4694" spans="1:22" x14ac:dyDescent="0.35">
      <c r="A4694">
        <v>4692</v>
      </c>
      <c r="B4694" t="s">
        <v>7944</v>
      </c>
      <c r="C4694" t="str">
        <f t="shared" si="657"/>
        <v>Don’t Buy</v>
      </c>
      <c r="D4694" t="str">
        <f t="shared" si="658"/>
        <v>Long Name</v>
      </c>
      <c r="E4694">
        <v>3.5</v>
      </c>
      <c r="F4694">
        <f>IF(Q4694&lt;10,E4694+0.1,E4694)</f>
        <v>3.5</v>
      </c>
      <c r="G4694">
        <f>MIN(IF(Q4694&lt;10,E4694+0.5,E4694),5)</f>
        <v>3.5</v>
      </c>
      <c r="H4694" t="str">
        <f t="shared" si="659"/>
        <v>Average Place to Work</v>
      </c>
      <c r="I4694">
        <v>111</v>
      </c>
      <c r="J4694" t="b">
        <f t="shared" si="660"/>
        <v>0</v>
      </c>
      <c r="K4694" t="b">
        <f>OR(E4694&gt;3.5,Q4694&lt;10)</f>
        <v>0</v>
      </c>
      <c r="L4694" t="s">
        <v>19</v>
      </c>
      <c r="M4694" t="s">
        <v>6774</v>
      </c>
      <c r="N4694" t="str">
        <f t="shared" si="661"/>
        <v>None</v>
      </c>
      <c r="O4694" t="str">
        <f t="shared" si="662"/>
        <v>None</v>
      </c>
      <c r="P4694" t="s">
        <v>32</v>
      </c>
      <c r="Q4694" s="2">
        <f t="shared" si="663"/>
        <v>41</v>
      </c>
      <c r="R4694" s="1" t="str">
        <f t="shared" si="664"/>
        <v>Established</v>
      </c>
      <c r="S4694" s="1"/>
      <c r="T4694" t="s">
        <v>598</v>
      </c>
      <c r="U4694" t="s">
        <v>404</v>
      </c>
      <c r="V4694">
        <f t="shared" si="665"/>
        <v>0</v>
      </c>
    </row>
    <row r="4695" spans="1:22" x14ac:dyDescent="0.35">
      <c r="A4695">
        <v>4693</v>
      </c>
      <c r="B4695" t="s">
        <v>7945</v>
      </c>
      <c r="C4695" t="str">
        <f t="shared" si="657"/>
        <v>Don’t Buy</v>
      </c>
      <c r="D4695" t="str">
        <f t="shared" si="658"/>
        <v>Long Name</v>
      </c>
      <c r="E4695">
        <v>4.2</v>
      </c>
      <c r="F4695">
        <f>IF(Q4695&lt;10,E4695+0.1,E4695)</f>
        <v>4.2</v>
      </c>
      <c r="G4695">
        <f>MIN(IF(Q4695&lt;10,E4695+0.5,E4695),5)</f>
        <v>4.2</v>
      </c>
      <c r="H4695" t="str">
        <f t="shared" si="659"/>
        <v>Average Place to Work</v>
      </c>
      <c r="I4695">
        <v>111</v>
      </c>
      <c r="J4695" t="b">
        <f t="shared" si="660"/>
        <v>0</v>
      </c>
      <c r="K4695" t="b">
        <f>OR(E4695&gt;3.5,Q4695&lt;10)</f>
        <v>1</v>
      </c>
      <c r="L4695" t="s">
        <v>19</v>
      </c>
      <c r="M4695" t="s">
        <v>4408</v>
      </c>
      <c r="N4695" t="str">
        <f t="shared" si="661"/>
        <v>None</v>
      </c>
      <c r="O4695" t="str">
        <f t="shared" si="662"/>
        <v>None</v>
      </c>
      <c r="P4695" t="s">
        <v>522</v>
      </c>
      <c r="Q4695" s="2">
        <f t="shared" si="663"/>
        <v>30</v>
      </c>
      <c r="R4695" s="1" t="str">
        <f t="shared" si="664"/>
        <v>Established</v>
      </c>
      <c r="S4695" s="1"/>
      <c r="T4695" t="s">
        <v>598</v>
      </c>
      <c r="U4695" t="s">
        <v>83</v>
      </c>
      <c r="V4695">
        <f t="shared" si="665"/>
        <v>0</v>
      </c>
    </row>
    <row r="4696" spans="1:22" x14ac:dyDescent="0.35">
      <c r="A4696">
        <v>4694</v>
      </c>
      <c r="B4696" t="s">
        <v>7946</v>
      </c>
      <c r="C4696" t="str">
        <f t="shared" si="657"/>
        <v>Don’t Buy</v>
      </c>
      <c r="D4696" t="str">
        <f t="shared" si="658"/>
        <v>Long Name</v>
      </c>
      <c r="E4696">
        <v>3.9</v>
      </c>
      <c r="F4696">
        <f>IF(Q4696&lt;10,E4696+0.1,E4696)</f>
        <v>3.9</v>
      </c>
      <c r="G4696">
        <f>MIN(IF(Q4696&lt;10,E4696+0.5,E4696),5)</f>
        <v>3.9</v>
      </c>
      <c r="H4696" t="str">
        <f t="shared" si="659"/>
        <v>Average Place to Work</v>
      </c>
      <c r="I4696">
        <v>111</v>
      </c>
      <c r="J4696" t="b">
        <f t="shared" si="660"/>
        <v>0</v>
      </c>
      <c r="K4696" t="b">
        <f>OR(E4696&gt;3.5,Q4696&lt;10)</f>
        <v>1</v>
      </c>
      <c r="L4696" t="s">
        <v>19</v>
      </c>
      <c r="M4696" t="s">
        <v>7947</v>
      </c>
      <c r="N4696" t="str">
        <f t="shared" si="661"/>
        <v>None</v>
      </c>
      <c r="O4696" t="str">
        <f t="shared" si="662"/>
        <v>None</v>
      </c>
      <c r="P4696" t="s">
        <v>114</v>
      </c>
      <c r="Q4696" s="2">
        <f t="shared" si="663"/>
        <v>11</v>
      </c>
      <c r="R4696" s="1" t="str">
        <f t="shared" si="664"/>
        <v>Established</v>
      </c>
      <c r="S4696" s="1"/>
      <c r="T4696" t="s">
        <v>1183</v>
      </c>
      <c r="U4696" t="s">
        <v>24</v>
      </c>
      <c r="V4696">
        <f t="shared" si="665"/>
        <v>500000</v>
      </c>
    </row>
    <row r="4697" spans="1:22" x14ac:dyDescent="0.35">
      <c r="A4697">
        <v>4695</v>
      </c>
      <c r="B4697" t="s">
        <v>7948</v>
      </c>
      <c r="C4697" t="str">
        <f t="shared" si="657"/>
        <v>Don’t Buy</v>
      </c>
      <c r="D4697" t="str">
        <f t="shared" si="658"/>
        <v>Long Name</v>
      </c>
      <c r="E4697">
        <v>4</v>
      </c>
      <c r="F4697">
        <f>IF(Q4697&lt;10,E4697+0.1,E4697)</f>
        <v>4</v>
      </c>
      <c r="G4697">
        <f>MIN(IF(Q4697&lt;10,E4697+0.5,E4697),5)</f>
        <v>4</v>
      </c>
      <c r="H4697" t="str">
        <f t="shared" si="659"/>
        <v>Average Place to Work</v>
      </c>
      <c r="I4697">
        <v>111</v>
      </c>
      <c r="J4697" t="b">
        <f t="shared" si="660"/>
        <v>0</v>
      </c>
      <c r="K4697" t="b">
        <f>OR(E4697&gt;3.5,Q4697&lt;10)</f>
        <v>1</v>
      </c>
      <c r="L4697" t="s">
        <v>19</v>
      </c>
      <c r="M4697" t="s">
        <v>7949</v>
      </c>
      <c r="N4697" t="str">
        <f t="shared" si="661"/>
        <v>None</v>
      </c>
      <c r="O4697" t="str">
        <f t="shared" si="662"/>
        <v>None</v>
      </c>
      <c r="P4697" t="s">
        <v>156</v>
      </c>
      <c r="Q4697" s="2">
        <f t="shared" si="663"/>
        <v>18</v>
      </c>
      <c r="R4697" s="1" t="str">
        <f t="shared" si="664"/>
        <v>Established</v>
      </c>
      <c r="S4697" s="1"/>
      <c r="T4697" t="s">
        <v>115</v>
      </c>
      <c r="U4697" t="s">
        <v>17</v>
      </c>
      <c r="V4697">
        <f t="shared" si="665"/>
        <v>500000</v>
      </c>
    </row>
    <row r="4698" spans="1:22" x14ac:dyDescent="0.35">
      <c r="A4698">
        <v>4696</v>
      </c>
      <c r="B4698" t="s">
        <v>7950</v>
      </c>
      <c r="C4698" t="str">
        <f t="shared" si="657"/>
        <v>Don’t Buy</v>
      </c>
      <c r="D4698" t="str">
        <f t="shared" si="658"/>
        <v>Long Name</v>
      </c>
      <c r="E4698">
        <v>4.2</v>
      </c>
      <c r="F4698">
        <f>IF(Q4698&lt;10,E4698+0.1,E4698)</f>
        <v>4.2</v>
      </c>
      <c r="G4698">
        <f>MIN(IF(Q4698&lt;10,E4698+0.5,E4698),5)</f>
        <v>4.2</v>
      </c>
      <c r="H4698" t="str">
        <f t="shared" si="659"/>
        <v>Average Place to Work</v>
      </c>
      <c r="I4698">
        <v>111</v>
      </c>
      <c r="J4698" t="b">
        <f t="shared" si="660"/>
        <v>0</v>
      </c>
      <c r="K4698" t="b">
        <f>OR(E4698&gt;3.5,Q4698&lt;10)</f>
        <v>1</v>
      </c>
      <c r="L4698" t="s">
        <v>19</v>
      </c>
      <c r="M4698" t="s">
        <v>7951</v>
      </c>
      <c r="N4698" t="str">
        <f t="shared" si="661"/>
        <v>None</v>
      </c>
      <c r="O4698" t="str">
        <f t="shared" si="662"/>
        <v>None</v>
      </c>
      <c r="P4698" t="s">
        <v>118</v>
      </c>
      <c r="Q4698" s="2">
        <f t="shared" si="663"/>
        <v>20</v>
      </c>
      <c r="R4698" s="1" t="str">
        <f t="shared" si="664"/>
        <v>Established</v>
      </c>
      <c r="S4698" s="1"/>
      <c r="T4698" t="s">
        <v>1183</v>
      </c>
      <c r="U4698" t="s">
        <v>297</v>
      </c>
      <c r="V4698">
        <f t="shared" si="665"/>
        <v>0</v>
      </c>
    </row>
    <row r="4699" spans="1:22" x14ac:dyDescent="0.35">
      <c r="A4699">
        <v>4697</v>
      </c>
      <c r="B4699" t="s">
        <v>7952</v>
      </c>
      <c r="C4699" t="str">
        <f t="shared" si="657"/>
        <v>Don’t Buy</v>
      </c>
      <c r="D4699" t="str">
        <f t="shared" si="658"/>
        <v>Long Name</v>
      </c>
      <c r="E4699">
        <v>4.3</v>
      </c>
      <c r="F4699">
        <f>IF(Q4699&lt;10,E4699+0.1,E4699)</f>
        <v>4.3</v>
      </c>
      <c r="G4699">
        <f>MIN(IF(Q4699&lt;10,E4699+0.5,E4699),5)</f>
        <v>4.3</v>
      </c>
      <c r="H4699" t="str">
        <f t="shared" si="659"/>
        <v>Average Place to Work</v>
      </c>
      <c r="I4699">
        <v>111</v>
      </c>
      <c r="J4699" t="b">
        <f t="shared" si="660"/>
        <v>0</v>
      </c>
      <c r="K4699" t="b">
        <f>OR(E4699&gt;3.5,Q4699&lt;10)</f>
        <v>1</v>
      </c>
      <c r="L4699" t="s">
        <v>19</v>
      </c>
      <c r="M4699" t="s">
        <v>7953</v>
      </c>
      <c r="N4699" t="str">
        <f t="shared" si="661"/>
        <v>Indian Silicon Valley Startups</v>
      </c>
      <c r="O4699" t="str">
        <f t="shared" si="662"/>
        <v>None</v>
      </c>
      <c r="P4699" t="s">
        <v>95</v>
      </c>
      <c r="Q4699" s="2">
        <f t="shared" si="663"/>
        <v>16</v>
      </c>
      <c r="R4699" s="1" t="str">
        <f t="shared" si="664"/>
        <v>Established</v>
      </c>
      <c r="S4699" s="1"/>
      <c r="T4699" t="s">
        <v>12</v>
      </c>
      <c r="U4699" t="s">
        <v>36</v>
      </c>
      <c r="V4699">
        <f t="shared" si="665"/>
        <v>0</v>
      </c>
    </row>
    <row r="4700" spans="1:22" x14ac:dyDescent="0.35">
      <c r="A4700">
        <v>4698</v>
      </c>
      <c r="B4700" t="s">
        <v>7954</v>
      </c>
      <c r="C4700" t="str">
        <f t="shared" si="657"/>
        <v>Don’t Buy</v>
      </c>
      <c r="D4700" t="str">
        <f t="shared" si="658"/>
        <v>Long Name</v>
      </c>
      <c r="E4700">
        <v>3.2</v>
      </c>
      <c r="F4700">
        <f>IF(Q4700&lt;10,E4700+0.1,E4700)</f>
        <v>3.3000000000000003</v>
      </c>
      <c r="G4700">
        <f>MIN(IF(Q4700&lt;10,E4700+0.5,E4700),5)</f>
        <v>3.7</v>
      </c>
      <c r="H4700" t="str">
        <f t="shared" si="659"/>
        <v>Average Place to Work</v>
      </c>
      <c r="I4700">
        <v>111</v>
      </c>
      <c r="J4700" t="b">
        <f t="shared" si="660"/>
        <v>0</v>
      </c>
      <c r="K4700" t="b">
        <f>OR(E4700&gt;3.5,Q4700&lt;10)</f>
        <v>1</v>
      </c>
      <c r="L4700" t="s">
        <v>19</v>
      </c>
      <c r="M4700" t="s">
        <v>7955</v>
      </c>
      <c r="N4700" t="str">
        <f t="shared" si="661"/>
        <v>Indian Silicon Valley Startups</v>
      </c>
      <c r="O4700" t="str">
        <f t="shared" si="662"/>
        <v>None</v>
      </c>
      <c r="P4700" t="s">
        <v>258</v>
      </c>
      <c r="Q4700" s="2">
        <f t="shared" si="663"/>
        <v>7</v>
      </c>
      <c r="R4700" s="1" t="str">
        <f t="shared" si="664"/>
        <v>Startup</v>
      </c>
      <c r="S4700" s="1"/>
      <c r="T4700" t="s">
        <v>598</v>
      </c>
      <c r="U4700" t="s">
        <v>36</v>
      </c>
      <c r="V4700">
        <f t="shared" si="665"/>
        <v>0</v>
      </c>
    </row>
    <row r="4701" spans="1:22" x14ac:dyDescent="0.35">
      <c r="A4701">
        <v>4699</v>
      </c>
      <c r="B4701" t="s">
        <v>7956</v>
      </c>
      <c r="C4701" t="str">
        <f t="shared" si="657"/>
        <v>Don’t Buy</v>
      </c>
      <c r="D4701" t="str">
        <f t="shared" si="658"/>
        <v>Long Name</v>
      </c>
      <c r="E4701">
        <v>4.2</v>
      </c>
      <c r="F4701">
        <f>IF(Q4701&lt;10,E4701+0.1,E4701)</f>
        <v>4.2</v>
      </c>
      <c r="G4701">
        <f>MIN(IF(Q4701&lt;10,E4701+0.5,E4701),5)</f>
        <v>4.2</v>
      </c>
      <c r="H4701" t="str">
        <f t="shared" si="659"/>
        <v>Average Place to Work</v>
      </c>
      <c r="I4701">
        <v>111</v>
      </c>
      <c r="J4701" t="b">
        <f t="shared" si="660"/>
        <v>0</v>
      </c>
      <c r="K4701" t="b">
        <f>OR(E4701&gt;3.5,Q4701&lt;10)</f>
        <v>1</v>
      </c>
      <c r="M4701" t="s">
        <v>7106</v>
      </c>
      <c r="N4701" t="str">
        <f t="shared" si="661"/>
        <v>Indian Silicon Valley Startups</v>
      </c>
      <c r="O4701" t="str">
        <f t="shared" si="662"/>
        <v>None</v>
      </c>
      <c r="P4701" t="s">
        <v>816</v>
      </c>
      <c r="Q4701" s="2">
        <f t="shared" si="663"/>
        <v>56</v>
      </c>
      <c r="R4701" s="1" t="str">
        <f t="shared" si="664"/>
        <v>Established</v>
      </c>
      <c r="S4701" s="1"/>
      <c r="U4701" t="s">
        <v>64</v>
      </c>
      <c r="V4701">
        <f t="shared" si="665"/>
        <v>0</v>
      </c>
    </row>
    <row r="4702" spans="1:22" x14ac:dyDescent="0.35">
      <c r="A4702">
        <v>4700</v>
      </c>
      <c r="B4702" t="s">
        <v>7957</v>
      </c>
      <c r="C4702" t="str">
        <f t="shared" si="657"/>
        <v>Don’t Buy</v>
      </c>
      <c r="D4702" t="str">
        <f t="shared" si="658"/>
        <v>Long Name</v>
      </c>
      <c r="E4702">
        <v>4</v>
      </c>
      <c r="F4702">
        <f>IF(Q4702&lt;10,E4702+0.1,E4702)</f>
        <v>4</v>
      </c>
      <c r="G4702">
        <f>MIN(IF(Q4702&lt;10,E4702+0.5,E4702),5)</f>
        <v>4</v>
      </c>
      <c r="H4702" t="str">
        <f t="shared" si="659"/>
        <v>Average Place to Work</v>
      </c>
      <c r="I4702">
        <v>111</v>
      </c>
      <c r="J4702" t="b">
        <f t="shared" si="660"/>
        <v>0</v>
      </c>
      <c r="K4702" t="b">
        <f>OR(E4702&gt;3.5,Q4702&lt;10)</f>
        <v>1</v>
      </c>
      <c r="L4702" t="s">
        <v>19</v>
      </c>
      <c r="M4702" t="s">
        <v>7958</v>
      </c>
      <c r="N4702" t="str">
        <f t="shared" si="661"/>
        <v>None</v>
      </c>
      <c r="O4702" t="str">
        <f t="shared" si="662"/>
        <v>None</v>
      </c>
      <c r="P4702" t="s">
        <v>39</v>
      </c>
      <c r="Q4702" s="2">
        <f t="shared" si="663"/>
        <v>36</v>
      </c>
      <c r="R4702" s="1" t="str">
        <f t="shared" si="664"/>
        <v>Established</v>
      </c>
      <c r="S4702" s="1"/>
      <c r="T4702" t="s">
        <v>2721</v>
      </c>
      <c r="U4702" t="s">
        <v>92</v>
      </c>
      <c r="V4702">
        <f t="shared" si="665"/>
        <v>0</v>
      </c>
    </row>
    <row r="4703" spans="1:22" x14ac:dyDescent="0.35">
      <c r="A4703">
        <v>4701</v>
      </c>
      <c r="B4703" t="s">
        <v>7959</v>
      </c>
      <c r="C4703" t="str">
        <f t="shared" si="657"/>
        <v>Don’t Buy</v>
      </c>
      <c r="D4703" t="str">
        <f t="shared" si="658"/>
        <v>Long Name</v>
      </c>
      <c r="E4703">
        <v>3.8</v>
      </c>
      <c r="F4703">
        <f>IF(Q4703&lt;10,E4703+0.1,E4703)</f>
        <v>3.8</v>
      </c>
      <c r="G4703">
        <f>MIN(IF(Q4703&lt;10,E4703+0.5,E4703),5)</f>
        <v>3.8</v>
      </c>
      <c r="H4703" t="str">
        <f t="shared" si="659"/>
        <v>Average Place to Work</v>
      </c>
      <c r="I4703">
        <v>111</v>
      </c>
      <c r="J4703" t="b">
        <f t="shared" si="660"/>
        <v>0</v>
      </c>
      <c r="K4703" t="b">
        <f>OR(E4703&gt;3.5,Q4703&lt;10)</f>
        <v>1</v>
      </c>
      <c r="L4703" t="s">
        <v>19</v>
      </c>
      <c r="M4703" t="s">
        <v>7960</v>
      </c>
      <c r="N4703" t="str">
        <f t="shared" si="661"/>
        <v>None</v>
      </c>
      <c r="O4703" t="str">
        <f t="shared" si="662"/>
        <v>None</v>
      </c>
      <c r="P4703" t="s">
        <v>1586</v>
      </c>
      <c r="Q4703" s="2">
        <f t="shared" si="663"/>
        <v>110</v>
      </c>
      <c r="R4703" s="1" t="str">
        <f t="shared" si="664"/>
        <v>Established</v>
      </c>
      <c r="S4703" s="1"/>
      <c r="T4703" t="s">
        <v>1183</v>
      </c>
      <c r="U4703" t="s">
        <v>1135</v>
      </c>
      <c r="V4703">
        <f t="shared" si="665"/>
        <v>0</v>
      </c>
    </row>
    <row r="4704" spans="1:22" x14ac:dyDescent="0.35">
      <c r="A4704">
        <v>4702</v>
      </c>
      <c r="B4704" t="s">
        <v>7961</v>
      </c>
      <c r="C4704" t="str">
        <f t="shared" si="657"/>
        <v>Don’t Buy</v>
      </c>
      <c r="D4704" t="str">
        <f t="shared" si="658"/>
        <v>Long Name</v>
      </c>
      <c r="E4704">
        <v>3.4</v>
      </c>
      <c r="F4704">
        <f>IF(Q4704&lt;10,E4704+0.1,E4704)</f>
        <v>3.4</v>
      </c>
      <c r="G4704">
        <f>MIN(IF(Q4704&lt;10,E4704+0.5,E4704),5)</f>
        <v>3.4</v>
      </c>
      <c r="H4704" t="str">
        <f t="shared" si="659"/>
        <v>Average Place to Work</v>
      </c>
      <c r="I4704">
        <v>111</v>
      </c>
      <c r="J4704" t="b">
        <f t="shared" si="660"/>
        <v>0</v>
      </c>
      <c r="K4704" t="b">
        <f>OR(E4704&gt;3.5,Q4704&lt;10)</f>
        <v>0</v>
      </c>
      <c r="L4704" t="s">
        <v>19</v>
      </c>
      <c r="M4704" t="s">
        <v>7962</v>
      </c>
      <c r="N4704" t="str">
        <f t="shared" si="661"/>
        <v>None</v>
      </c>
      <c r="O4704" t="str">
        <f t="shared" si="662"/>
        <v>None</v>
      </c>
      <c r="P4704" t="s">
        <v>44</v>
      </c>
      <c r="Q4704" s="2">
        <f t="shared" si="663"/>
        <v>25</v>
      </c>
      <c r="R4704" s="1" t="str">
        <f t="shared" si="664"/>
        <v>Established</v>
      </c>
      <c r="S4704" s="1"/>
      <c r="T4704" t="s">
        <v>1183</v>
      </c>
      <c r="U4704" t="s">
        <v>906</v>
      </c>
      <c r="V4704">
        <f t="shared" si="665"/>
        <v>0</v>
      </c>
    </row>
    <row r="4705" spans="1:22" x14ac:dyDescent="0.35">
      <c r="A4705">
        <v>4703</v>
      </c>
      <c r="B4705" t="s">
        <v>7963</v>
      </c>
      <c r="C4705" t="str">
        <f t="shared" si="657"/>
        <v>Buy</v>
      </c>
      <c r="D4705" t="str">
        <f t="shared" si="658"/>
        <v>Long Name</v>
      </c>
      <c r="E4705">
        <v>3.5</v>
      </c>
      <c r="F4705">
        <f>IF(Q4705&lt;10,E4705+0.1,E4705)</f>
        <v>3.5</v>
      </c>
      <c r="G4705">
        <f>MIN(IF(Q4705&lt;10,E4705+0.5,E4705),5)</f>
        <v>3.5</v>
      </c>
      <c r="H4705" t="str">
        <f t="shared" si="659"/>
        <v>Average Place to Work</v>
      </c>
      <c r="I4705">
        <v>111</v>
      </c>
      <c r="J4705" t="b">
        <f t="shared" si="660"/>
        <v>0</v>
      </c>
      <c r="K4705" t="b">
        <f>OR(E4705&gt;3.5,Q4705&lt;10)</f>
        <v>0</v>
      </c>
      <c r="L4705" t="s">
        <v>19</v>
      </c>
      <c r="M4705" t="s">
        <v>1308</v>
      </c>
      <c r="N4705" t="str">
        <f t="shared" si="661"/>
        <v>None</v>
      </c>
      <c r="O4705" t="str">
        <f t="shared" si="662"/>
        <v>None</v>
      </c>
      <c r="P4705" t="s">
        <v>328</v>
      </c>
      <c r="Q4705" s="2">
        <f t="shared" si="663"/>
        <v>42</v>
      </c>
      <c r="R4705" s="1" t="str">
        <f t="shared" si="664"/>
        <v>Established</v>
      </c>
      <c r="S4705" s="1"/>
      <c r="T4705" t="s">
        <v>606</v>
      </c>
      <c r="U4705" t="s">
        <v>352</v>
      </c>
      <c r="V4705">
        <f t="shared" si="665"/>
        <v>0</v>
      </c>
    </row>
    <row r="4706" spans="1:22" x14ac:dyDescent="0.35">
      <c r="A4706">
        <v>4704</v>
      </c>
      <c r="B4706" t="s">
        <v>7964</v>
      </c>
      <c r="C4706" t="str">
        <f t="shared" si="657"/>
        <v>Don’t Buy</v>
      </c>
      <c r="D4706" t="str">
        <f t="shared" si="658"/>
        <v>Short Name</v>
      </c>
      <c r="E4706">
        <v>4.2</v>
      </c>
      <c r="F4706">
        <f>IF(Q4706&lt;10,E4706+0.1,E4706)</f>
        <v>4.2</v>
      </c>
      <c r="G4706">
        <f>MIN(IF(Q4706&lt;10,E4706+0.5,E4706),5)</f>
        <v>4.2</v>
      </c>
      <c r="H4706" t="str">
        <f t="shared" si="659"/>
        <v>Average Place to Work</v>
      </c>
      <c r="I4706">
        <v>111</v>
      </c>
      <c r="J4706" t="b">
        <f t="shared" si="660"/>
        <v>0</v>
      </c>
      <c r="K4706" t="b">
        <f>OR(E4706&gt;3.5,Q4706&lt;10)</f>
        <v>1</v>
      </c>
      <c r="L4706" t="s">
        <v>19</v>
      </c>
      <c r="M4706" t="s">
        <v>7965</v>
      </c>
      <c r="N4706" t="str">
        <f t="shared" si="661"/>
        <v>None</v>
      </c>
      <c r="O4706" t="str">
        <f t="shared" si="662"/>
        <v>None</v>
      </c>
      <c r="P4706" t="s">
        <v>737</v>
      </c>
      <c r="Q4706" s="2">
        <f t="shared" si="663"/>
        <v>75</v>
      </c>
      <c r="R4706" s="1" t="str">
        <f t="shared" si="664"/>
        <v>Established</v>
      </c>
      <c r="S4706" s="1"/>
      <c r="T4706" t="s">
        <v>606</v>
      </c>
      <c r="U4706" t="s">
        <v>41</v>
      </c>
      <c r="V4706">
        <f t="shared" si="665"/>
        <v>0</v>
      </c>
    </row>
    <row r="4707" spans="1:22" x14ac:dyDescent="0.35">
      <c r="A4707">
        <v>4705</v>
      </c>
      <c r="B4707" t="s">
        <v>7966</v>
      </c>
      <c r="C4707" t="str">
        <f t="shared" si="657"/>
        <v>Don’t Buy</v>
      </c>
      <c r="D4707" t="str">
        <f t="shared" si="658"/>
        <v>Long Name</v>
      </c>
      <c r="E4707">
        <v>4</v>
      </c>
      <c r="F4707">
        <f>IF(Q4707&lt;10,E4707+0.1,E4707)</f>
        <v>4.0999999999999996</v>
      </c>
      <c r="G4707">
        <f>MIN(IF(Q4707&lt;10,E4707+0.5,E4707),5)</f>
        <v>4.5</v>
      </c>
      <c r="H4707" t="str">
        <f t="shared" si="659"/>
        <v>Average Place to Work</v>
      </c>
      <c r="I4707">
        <v>111</v>
      </c>
      <c r="J4707" t="b">
        <f t="shared" si="660"/>
        <v>0</v>
      </c>
      <c r="K4707" t="b">
        <f>OR(E4707&gt;3.5,Q4707&lt;10)</f>
        <v>1</v>
      </c>
      <c r="M4707" t="s">
        <v>1682</v>
      </c>
      <c r="N4707" t="str">
        <f t="shared" si="661"/>
        <v>Indian Silicon Valley Startups</v>
      </c>
      <c r="O4707" t="str">
        <f t="shared" si="662"/>
        <v>Bombay Finances</v>
      </c>
      <c r="Q4707" s="2">
        <f t="shared" si="663"/>
        <v>0</v>
      </c>
      <c r="R4707" s="1" t="str">
        <f t="shared" si="664"/>
        <v>Startup</v>
      </c>
      <c r="S4707" s="1"/>
      <c r="T4707" t="s">
        <v>1481</v>
      </c>
      <c r="U4707" t="s">
        <v>24</v>
      </c>
      <c r="V4707">
        <f t="shared" si="665"/>
        <v>500000</v>
      </c>
    </row>
    <row r="4708" spans="1:22" x14ac:dyDescent="0.35">
      <c r="A4708">
        <v>4706</v>
      </c>
      <c r="B4708" t="s">
        <v>7967</v>
      </c>
      <c r="C4708" t="str">
        <f t="shared" si="657"/>
        <v>Don’t Buy</v>
      </c>
      <c r="D4708" t="str">
        <f t="shared" si="658"/>
        <v>Short Name</v>
      </c>
      <c r="E4708">
        <v>4.2</v>
      </c>
      <c r="F4708">
        <f>IF(Q4708&lt;10,E4708+0.1,E4708)</f>
        <v>4.2</v>
      </c>
      <c r="G4708">
        <f>MIN(IF(Q4708&lt;10,E4708+0.5,E4708),5)</f>
        <v>4.2</v>
      </c>
      <c r="H4708" t="str">
        <f t="shared" si="659"/>
        <v>Average Place to Work</v>
      </c>
      <c r="I4708">
        <v>111</v>
      </c>
      <c r="J4708" t="b">
        <f t="shared" si="660"/>
        <v>0</v>
      </c>
      <c r="K4708" t="b">
        <f>OR(E4708&gt;3.5,Q4708&lt;10)</f>
        <v>1</v>
      </c>
      <c r="M4708" t="s">
        <v>7968</v>
      </c>
      <c r="N4708" t="str">
        <f t="shared" si="661"/>
        <v>None</v>
      </c>
      <c r="O4708" t="str">
        <f t="shared" si="662"/>
        <v>None</v>
      </c>
      <c r="P4708" t="s">
        <v>4257</v>
      </c>
      <c r="Q4708" s="2">
        <f t="shared" si="663"/>
        <v>131</v>
      </c>
      <c r="R4708" s="1" t="str">
        <f t="shared" si="664"/>
        <v>Established</v>
      </c>
      <c r="S4708" s="1"/>
      <c r="U4708" t="s">
        <v>446</v>
      </c>
      <c r="V4708">
        <f t="shared" si="665"/>
        <v>0</v>
      </c>
    </row>
    <row r="4709" spans="1:22" x14ac:dyDescent="0.35">
      <c r="A4709">
        <v>4707</v>
      </c>
      <c r="B4709" t="s">
        <v>7969</v>
      </c>
      <c r="C4709" t="str">
        <f t="shared" si="657"/>
        <v>Don’t Buy</v>
      </c>
      <c r="D4709" t="str">
        <f t="shared" si="658"/>
        <v>Long Name</v>
      </c>
      <c r="E4709">
        <v>4.4000000000000004</v>
      </c>
      <c r="F4709">
        <f>IF(Q4709&lt;10,E4709+0.1,E4709)</f>
        <v>4.4000000000000004</v>
      </c>
      <c r="G4709">
        <f>MIN(IF(Q4709&lt;10,E4709+0.5,E4709),5)</f>
        <v>4.4000000000000004</v>
      </c>
      <c r="H4709" t="str">
        <f t="shared" si="659"/>
        <v>Average Place to Work</v>
      </c>
      <c r="I4709">
        <v>111</v>
      </c>
      <c r="J4709" t="b">
        <f t="shared" si="660"/>
        <v>0</v>
      </c>
      <c r="K4709" t="b">
        <f>OR(E4709&gt;3.5,Q4709&lt;10)</f>
        <v>1</v>
      </c>
      <c r="L4709" t="s">
        <v>9</v>
      </c>
      <c r="M4709" t="s">
        <v>7970</v>
      </c>
      <c r="N4709" t="str">
        <f t="shared" si="661"/>
        <v>None</v>
      </c>
      <c r="O4709" t="str">
        <f t="shared" si="662"/>
        <v>None</v>
      </c>
      <c r="P4709" t="s">
        <v>1555</v>
      </c>
      <c r="Q4709" s="2">
        <f t="shared" si="663"/>
        <v>57</v>
      </c>
      <c r="R4709" s="1" t="str">
        <f t="shared" si="664"/>
        <v>Established</v>
      </c>
      <c r="S4709" s="1"/>
      <c r="T4709" t="s">
        <v>598</v>
      </c>
      <c r="U4709" t="s">
        <v>893</v>
      </c>
      <c r="V4709">
        <f t="shared" si="665"/>
        <v>0</v>
      </c>
    </row>
    <row r="4710" spans="1:22" x14ac:dyDescent="0.35">
      <c r="A4710">
        <v>4708</v>
      </c>
      <c r="B4710" t="s">
        <v>7971</v>
      </c>
      <c r="C4710" t="str">
        <f t="shared" si="657"/>
        <v>Don’t Buy</v>
      </c>
      <c r="D4710" t="str">
        <f t="shared" si="658"/>
        <v>Long Name</v>
      </c>
      <c r="E4710">
        <v>4.2</v>
      </c>
      <c r="F4710">
        <f>IF(Q4710&lt;10,E4710+0.1,E4710)</f>
        <v>4.2</v>
      </c>
      <c r="G4710">
        <f>MIN(IF(Q4710&lt;10,E4710+0.5,E4710),5)</f>
        <v>4.2</v>
      </c>
      <c r="H4710" t="str">
        <f t="shared" si="659"/>
        <v>Average Place to Work</v>
      </c>
      <c r="I4710">
        <v>111</v>
      </c>
      <c r="J4710" t="b">
        <f t="shared" si="660"/>
        <v>0</v>
      </c>
      <c r="K4710" t="b">
        <f>OR(E4710&gt;3.5,Q4710&lt;10)</f>
        <v>1</v>
      </c>
      <c r="L4710" t="s">
        <v>9</v>
      </c>
      <c r="M4710" t="s">
        <v>7972</v>
      </c>
      <c r="N4710" t="str">
        <f t="shared" si="661"/>
        <v>Indian Silicon Valley Startups</v>
      </c>
      <c r="O4710" t="str">
        <f t="shared" si="662"/>
        <v>None</v>
      </c>
      <c r="P4710" t="s">
        <v>59</v>
      </c>
      <c r="Q4710" s="2">
        <f t="shared" si="663"/>
        <v>39</v>
      </c>
      <c r="R4710" s="1" t="str">
        <f t="shared" si="664"/>
        <v>Established</v>
      </c>
      <c r="S4710" s="1"/>
      <c r="T4710" t="s">
        <v>60</v>
      </c>
      <c r="U4710" t="s">
        <v>255</v>
      </c>
      <c r="V4710">
        <f t="shared" si="665"/>
        <v>0</v>
      </c>
    </row>
    <row r="4711" spans="1:22" x14ac:dyDescent="0.35">
      <c r="A4711">
        <v>4709</v>
      </c>
      <c r="B4711" t="s">
        <v>7973</v>
      </c>
      <c r="C4711" t="str">
        <f t="shared" si="657"/>
        <v>Don’t Buy</v>
      </c>
      <c r="D4711" t="str">
        <f t="shared" si="658"/>
        <v>Long Name</v>
      </c>
      <c r="E4711">
        <v>4</v>
      </c>
      <c r="F4711">
        <f>IF(Q4711&lt;10,E4711+0.1,E4711)</f>
        <v>4</v>
      </c>
      <c r="G4711">
        <f>MIN(IF(Q4711&lt;10,E4711+0.5,E4711),5)</f>
        <v>4</v>
      </c>
      <c r="H4711" t="str">
        <f t="shared" si="659"/>
        <v>Average Place to Work</v>
      </c>
      <c r="I4711">
        <v>111</v>
      </c>
      <c r="J4711" t="b">
        <f t="shared" si="660"/>
        <v>0</v>
      </c>
      <c r="K4711" t="b">
        <f>OR(E4711&gt;3.5,Q4711&lt;10)</f>
        <v>1</v>
      </c>
      <c r="L4711" t="s">
        <v>19</v>
      </c>
      <c r="M4711" t="s">
        <v>7974</v>
      </c>
      <c r="N4711" t="str">
        <f t="shared" si="661"/>
        <v>None</v>
      </c>
      <c r="O4711" t="str">
        <f t="shared" si="662"/>
        <v>None</v>
      </c>
      <c r="P4711" t="s">
        <v>21</v>
      </c>
      <c r="Q4711" s="2">
        <f t="shared" si="663"/>
        <v>28</v>
      </c>
      <c r="R4711" s="1" t="str">
        <f t="shared" si="664"/>
        <v>Established</v>
      </c>
      <c r="S4711" s="1"/>
      <c r="T4711" t="s">
        <v>1183</v>
      </c>
      <c r="U4711" t="s">
        <v>160</v>
      </c>
      <c r="V4711">
        <f t="shared" si="665"/>
        <v>0</v>
      </c>
    </row>
    <row r="4712" spans="1:22" x14ac:dyDescent="0.35">
      <c r="A4712">
        <v>4710</v>
      </c>
      <c r="B4712" t="s">
        <v>7975</v>
      </c>
      <c r="C4712" t="str">
        <f t="shared" si="657"/>
        <v>Don’t Buy</v>
      </c>
      <c r="D4712" t="str">
        <f t="shared" si="658"/>
        <v>Long Name</v>
      </c>
      <c r="E4712">
        <v>4.2</v>
      </c>
      <c r="F4712">
        <f>IF(Q4712&lt;10,E4712+0.1,E4712)</f>
        <v>4.2</v>
      </c>
      <c r="G4712">
        <f>MIN(IF(Q4712&lt;10,E4712+0.5,E4712),5)</f>
        <v>4.2</v>
      </c>
      <c r="H4712" t="str">
        <f t="shared" si="659"/>
        <v>Average Place to Work</v>
      </c>
      <c r="I4712">
        <v>111</v>
      </c>
      <c r="J4712" t="b">
        <f t="shared" si="660"/>
        <v>0</v>
      </c>
      <c r="K4712" t="b">
        <f>OR(E4712&gt;3.5,Q4712&lt;10)</f>
        <v>1</v>
      </c>
      <c r="L4712" t="s">
        <v>9</v>
      </c>
      <c r="M4712" t="s">
        <v>7976</v>
      </c>
      <c r="N4712" t="str">
        <f t="shared" si="661"/>
        <v>None</v>
      </c>
      <c r="O4712" t="str">
        <f t="shared" si="662"/>
        <v>None</v>
      </c>
      <c r="P4712" t="s">
        <v>309</v>
      </c>
      <c r="Q4712" s="2">
        <f t="shared" si="663"/>
        <v>40</v>
      </c>
      <c r="R4712" s="1" t="str">
        <f t="shared" si="664"/>
        <v>Established</v>
      </c>
      <c r="S4712" s="1"/>
      <c r="T4712" t="s">
        <v>606</v>
      </c>
      <c r="U4712" t="s">
        <v>647</v>
      </c>
      <c r="V4712">
        <f t="shared" si="665"/>
        <v>0</v>
      </c>
    </row>
    <row r="4713" spans="1:22" x14ac:dyDescent="0.35">
      <c r="A4713">
        <v>4711</v>
      </c>
      <c r="B4713" t="s">
        <v>7977</v>
      </c>
      <c r="C4713" t="str">
        <f t="shared" si="657"/>
        <v>Don’t Buy</v>
      </c>
      <c r="D4713" t="str">
        <f t="shared" si="658"/>
        <v>Long Name</v>
      </c>
      <c r="E4713">
        <v>4.0999999999999996</v>
      </c>
      <c r="F4713">
        <f>IF(Q4713&lt;10,E4713+0.1,E4713)</f>
        <v>4.0999999999999996</v>
      </c>
      <c r="G4713">
        <f>MIN(IF(Q4713&lt;10,E4713+0.5,E4713),5)</f>
        <v>4.0999999999999996</v>
      </c>
      <c r="H4713" t="str">
        <f t="shared" si="659"/>
        <v>Average Place to Work</v>
      </c>
      <c r="I4713">
        <v>111</v>
      </c>
      <c r="J4713" t="b">
        <f t="shared" si="660"/>
        <v>0</v>
      </c>
      <c r="K4713" t="b">
        <f>OR(E4713&gt;3.5,Q4713&lt;10)</f>
        <v>1</v>
      </c>
      <c r="L4713" t="s">
        <v>19</v>
      </c>
      <c r="M4713" t="s">
        <v>7978</v>
      </c>
      <c r="N4713" t="str">
        <f t="shared" si="661"/>
        <v>None</v>
      </c>
      <c r="O4713" t="str">
        <f t="shared" si="662"/>
        <v>None</v>
      </c>
      <c r="P4713" t="s">
        <v>816</v>
      </c>
      <c r="Q4713" s="2">
        <f t="shared" si="663"/>
        <v>56</v>
      </c>
      <c r="R4713" s="1" t="str">
        <f t="shared" si="664"/>
        <v>Established</v>
      </c>
      <c r="S4713" s="1"/>
      <c r="T4713" t="s">
        <v>598</v>
      </c>
      <c r="U4713" t="s">
        <v>83</v>
      </c>
      <c r="V4713">
        <f t="shared" si="665"/>
        <v>0</v>
      </c>
    </row>
    <row r="4714" spans="1:22" x14ac:dyDescent="0.35">
      <c r="A4714">
        <v>4712</v>
      </c>
      <c r="B4714" t="s">
        <v>7979</v>
      </c>
      <c r="C4714" t="str">
        <f t="shared" si="657"/>
        <v>Don’t Buy</v>
      </c>
      <c r="D4714" t="str">
        <f t="shared" si="658"/>
        <v>Long Name</v>
      </c>
      <c r="E4714">
        <v>4.0999999999999996</v>
      </c>
      <c r="F4714">
        <f>IF(Q4714&lt;10,E4714+0.1,E4714)</f>
        <v>4.0999999999999996</v>
      </c>
      <c r="G4714">
        <f>MIN(IF(Q4714&lt;10,E4714+0.5,E4714),5)</f>
        <v>4.0999999999999996</v>
      </c>
      <c r="H4714" t="str">
        <f t="shared" si="659"/>
        <v>Average Place to Work</v>
      </c>
      <c r="I4714">
        <v>111</v>
      </c>
      <c r="J4714" t="b">
        <f t="shared" si="660"/>
        <v>0</v>
      </c>
      <c r="K4714" t="b">
        <f>OR(E4714&gt;3.5,Q4714&lt;10)</f>
        <v>1</v>
      </c>
      <c r="L4714" t="s">
        <v>9</v>
      </c>
      <c r="M4714" t="s">
        <v>7450</v>
      </c>
      <c r="N4714" t="str">
        <f t="shared" si="661"/>
        <v>None</v>
      </c>
      <c r="O4714" t="str">
        <f t="shared" si="662"/>
        <v>None</v>
      </c>
      <c r="P4714" t="s">
        <v>911</v>
      </c>
      <c r="Q4714" s="2">
        <f t="shared" si="663"/>
        <v>65</v>
      </c>
      <c r="R4714" s="1" t="str">
        <f t="shared" si="664"/>
        <v>Established</v>
      </c>
      <c r="S4714" s="1"/>
      <c r="T4714" t="s">
        <v>115</v>
      </c>
      <c r="U4714" t="s">
        <v>171</v>
      </c>
      <c r="V4714">
        <f t="shared" si="665"/>
        <v>0</v>
      </c>
    </row>
    <row r="4715" spans="1:22" x14ac:dyDescent="0.35">
      <c r="A4715">
        <v>4713</v>
      </c>
      <c r="B4715" t="s">
        <v>7980</v>
      </c>
      <c r="C4715" t="str">
        <f t="shared" si="657"/>
        <v>Don’t Buy</v>
      </c>
      <c r="D4715" t="str">
        <f t="shared" si="658"/>
        <v>Long Name</v>
      </c>
      <c r="E4715">
        <v>3.1</v>
      </c>
      <c r="F4715">
        <f>IF(Q4715&lt;10,E4715+0.1,E4715)</f>
        <v>3.1</v>
      </c>
      <c r="G4715">
        <f>MIN(IF(Q4715&lt;10,E4715+0.5,E4715),5)</f>
        <v>3.1</v>
      </c>
      <c r="H4715" t="str">
        <f t="shared" si="659"/>
        <v>Average Place to Work</v>
      </c>
      <c r="I4715">
        <v>111</v>
      </c>
      <c r="J4715" t="b">
        <f t="shared" si="660"/>
        <v>0</v>
      </c>
      <c r="K4715" t="b">
        <f>OR(E4715&gt;3.5,Q4715&lt;10)</f>
        <v>0</v>
      </c>
      <c r="L4715" t="s">
        <v>19</v>
      </c>
      <c r="M4715" t="s">
        <v>2213</v>
      </c>
      <c r="N4715" t="str">
        <f t="shared" si="661"/>
        <v>None</v>
      </c>
      <c r="O4715" t="str">
        <f t="shared" si="662"/>
        <v>None</v>
      </c>
      <c r="P4715" t="s">
        <v>213</v>
      </c>
      <c r="Q4715" s="2">
        <f t="shared" si="663"/>
        <v>12</v>
      </c>
      <c r="R4715" s="1" t="str">
        <f t="shared" si="664"/>
        <v>Established</v>
      </c>
      <c r="S4715" s="1"/>
      <c r="T4715" t="s">
        <v>598</v>
      </c>
      <c r="U4715" t="s">
        <v>7981</v>
      </c>
      <c r="V4715">
        <f t="shared" si="665"/>
        <v>0</v>
      </c>
    </row>
    <row r="4716" spans="1:22" x14ac:dyDescent="0.35">
      <c r="A4716">
        <v>4714</v>
      </c>
      <c r="B4716" t="s">
        <v>7982</v>
      </c>
      <c r="C4716" t="str">
        <f t="shared" si="657"/>
        <v>Don’t Buy</v>
      </c>
      <c r="D4716" t="str">
        <f t="shared" si="658"/>
        <v>Long Name</v>
      </c>
      <c r="E4716">
        <v>4.3</v>
      </c>
      <c r="F4716">
        <f>IF(Q4716&lt;10,E4716+0.1,E4716)</f>
        <v>4.3</v>
      </c>
      <c r="G4716">
        <f>MIN(IF(Q4716&lt;10,E4716+0.5,E4716),5)</f>
        <v>4.3</v>
      </c>
      <c r="H4716" t="str">
        <f t="shared" si="659"/>
        <v>Average Place to Work</v>
      </c>
      <c r="I4716">
        <v>111</v>
      </c>
      <c r="J4716" t="b">
        <f t="shared" si="660"/>
        <v>0</v>
      </c>
      <c r="K4716" t="b">
        <f>OR(E4716&gt;3.5,Q4716&lt;10)</f>
        <v>1</v>
      </c>
      <c r="L4716" t="s">
        <v>19</v>
      </c>
      <c r="M4716" t="s">
        <v>2938</v>
      </c>
      <c r="N4716" t="str">
        <f t="shared" si="661"/>
        <v>None</v>
      </c>
      <c r="O4716" t="str">
        <f t="shared" si="662"/>
        <v>None</v>
      </c>
      <c r="P4716" t="s">
        <v>79</v>
      </c>
      <c r="Q4716" s="2">
        <f t="shared" si="663"/>
        <v>19</v>
      </c>
      <c r="R4716" s="1" t="str">
        <f t="shared" si="664"/>
        <v>Established</v>
      </c>
      <c r="S4716" s="1"/>
      <c r="T4716" t="s">
        <v>606</v>
      </c>
      <c r="U4716" t="s">
        <v>17</v>
      </c>
      <c r="V4716">
        <f t="shared" si="665"/>
        <v>1000000</v>
      </c>
    </row>
    <row r="4717" spans="1:22" x14ac:dyDescent="0.35">
      <c r="A4717">
        <v>4715</v>
      </c>
      <c r="B4717" t="s">
        <v>7983</v>
      </c>
      <c r="C4717" t="str">
        <f t="shared" si="657"/>
        <v>Don’t Buy</v>
      </c>
      <c r="D4717" t="str">
        <f t="shared" si="658"/>
        <v>Short Name</v>
      </c>
      <c r="E4717">
        <v>4.3</v>
      </c>
      <c r="F4717">
        <f>IF(Q4717&lt;10,E4717+0.1,E4717)</f>
        <v>4.3999999999999995</v>
      </c>
      <c r="G4717">
        <f>MIN(IF(Q4717&lt;10,E4717+0.5,E4717),5)</f>
        <v>4.8</v>
      </c>
      <c r="H4717" t="str">
        <f t="shared" si="659"/>
        <v>Average Place to Work</v>
      </c>
      <c r="I4717">
        <v>111</v>
      </c>
      <c r="J4717" t="b">
        <f t="shared" si="660"/>
        <v>0</v>
      </c>
      <c r="K4717" t="b">
        <f>OR(E4717&gt;3.5,Q4717&lt;10)</f>
        <v>1</v>
      </c>
      <c r="L4717" t="s">
        <v>19</v>
      </c>
      <c r="M4717" t="s">
        <v>3524</v>
      </c>
      <c r="N4717" t="str">
        <f t="shared" si="661"/>
        <v>Indian Silicon Valley Startups</v>
      </c>
      <c r="O4717" t="str">
        <f t="shared" si="662"/>
        <v>None</v>
      </c>
      <c r="P4717" t="s">
        <v>269</v>
      </c>
      <c r="Q4717" s="2">
        <f t="shared" si="663"/>
        <v>9</v>
      </c>
      <c r="R4717" s="1" t="str">
        <f t="shared" si="664"/>
        <v>Startup</v>
      </c>
      <c r="S4717" s="1"/>
      <c r="T4717" t="s">
        <v>606</v>
      </c>
      <c r="U4717" t="s">
        <v>24</v>
      </c>
      <c r="V4717">
        <f t="shared" si="665"/>
        <v>1000000</v>
      </c>
    </row>
    <row r="4718" spans="1:22" x14ac:dyDescent="0.35">
      <c r="A4718">
        <v>4716</v>
      </c>
      <c r="B4718" t="s">
        <v>7984</v>
      </c>
      <c r="C4718" t="str">
        <f t="shared" si="657"/>
        <v>Don’t Buy</v>
      </c>
      <c r="D4718" t="str">
        <f t="shared" si="658"/>
        <v>Long Name</v>
      </c>
      <c r="E4718">
        <v>3.7</v>
      </c>
      <c r="F4718">
        <f>IF(Q4718&lt;10,E4718+0.1,E4718)</f>
        <v>3.7</v>
      </c>
      <c r="G4718">
        <f>MIN(IF(Q4718&lt;10,E4718+0.5,E4718),5)</f>
        <v>3.7</v>
      </c>
      <c r="H4718" t="str">
        <f t="shared" si="659"/>
        <v>Average Place to Work</v>
      </c>
      <c r="I4718">
        <v>111</v>
      </c>
      <c r="J4718" t="b">
        <f t="shared" si="660"/>
        <v>0</v>
      </c>
      <c r="K4718" t="b">
        <f>OR(E4718&gt;3.5,Q4718&lt;10)</f>
        <v>1</v>
      </c>
      <c r="L4718" t="s">
        <v>9</v>
      </c>
      <c r="M4718" t="s">
        <v>2570</v>
      </c>
      <c r="N4718" t="str">
        <f t="shared" si="661"/>
        <v>None</v>
      </c>
      <c r="O4718" t="str">
        <f t="shared" si="662"/>
        <v>None</v>
      </c>
      <c r="P4718" t="s">
        <v>39</v>
      </c>
      <c r="Q4718" s="2">
        <f t="shared" si="663"/>
        <v>36</v>
      </c>
      <c r="R4718" s="1" t="str">
        <f t="shared" si="664"/>
        <v>Established</v>
      </c>
      <c r="S4718" s="1"/>
      <c r="T4718" t="s">
        <v>598</v>
      </c>
      <c r="U4718" t="s">
        <v>83</v>
      </c>
      <c r="V4718">
        <f t="shared" si="665"/>
        <v>0</v>
      </c>
    </row>
    <row r="4719" spans="1:22" x14ac:dyDescent="0.35">
      <c r="A4719">
        <v>4717</v>
      </c>
      <c r="B4719" t="s">
        <v>7985</v>
      </c>
      <c r="C4719" t="str">
        <f t="shared" si="657"/>
        <v>Don’t Buy</v>
      </c>
      <c r="D4719" t="str">
        <f t="shared" si="658"/>
        <v>Short Name</v>
      </c>
      <c r="E4719">
        <v>4.5</v>
      </c>
      <c r="F4719">
        <f>IF(Q4719&lt;10,E4719+0.1,E4719)</f>
        <v>4.5999999999999996</v>
      </c>
      <c r="G4719">
        <f>MIN(IF(Q4719&lt;10,E4719+0.5,E4719),5)</f>
        <v>5</v>
      </c>
      <c r="H4719" t="str">
        <f t="shared" si="659"/>
        <v>Average Place to Work</v>
      </c>
      <c r="I4719">
        <v>111</v>
      </c>
      <c r="J4719" t="b">
        <f t="shared" si="660"/>
        <v>0</v>
      </c>
      <c r="K4719" t="b">
        <f>OR(E4719&gt;3.5,Q4719&lt;10)</f>
        <v>1</v>
      </c>
      <c r="L4719" t="s">
        <v>789</v>
      </c>
      <c r="M4719" t="s">
        <v>7986</v>
      </c>
      <c r="N4719" t="str">
        <f t="shared" si="661"/>
        <v>Indian Silicon Valley Startups</v>
      </c>
      <c r="O4719" t="str">
        <f t="shared" si="662"/>
        <v>None</v>
      </c>
      <c r="P4719" t="s">
        <v>170</v>
      </c>
      <c r="Q4719" s="2">
        <f t="shared" si="663"/>
        <v>6</v>
      </c>
      <c r="R4719" s="1" t="str">
        <f t="shared" si="664"/>
        <v>Startup</v>
      </c>
      <c r="S4719" s="1"/>
      <c r="T4719" t="s">
        <v>598</v>
      </c>
      <c r="U4719" t="s">
        <v>17</v>
      </c>
      <c r="V4719">
        <f t="shared" si="665"/>
        <v>1000000</v>
      </c>
    </row>
    <row r="4720" spans="1:22" x14ac:dyDescent="0.35">
      <c r="A4720">
        <v>4718</v>
      </c>
      <c r="B4720" t="s">
        <v>7987</v>
      </c>
      <c r="C4720" t="str">
        <f t="shared" si="657"/>
        <v>Don’t Buy</v>
      </c>
      <c r="D4720" t="str">
        <f t="shared" si="658"/>
        <v>Long Name</v>
      </c>
      <c r="E4720">
        <v>4</v>
      </c>
      <c r="F4720">
        <f>IF(Q4720&lt;10,E4720+0.1,E4720)</f>
        <v>4</v>
      </c>
      <c r="G4720">
        <f>MIN(IF(Q4720&lt;10,E4720+0.5,E4720),5)</f>
        <v>4</v>
      </c>
      <c r="H4720" t="str">
        <f t="shared" si="659"/>
        <v>Average Place to Work</v>
      </c>
      <c r="I4720">
        <v>111</v>
      </c>
      <c r="J4720" t="b">
        <f t="shared" si="660"/>
        <v>0</v>
      </c>
      <c r="K4720" t="b">
        <f>OR(E4720&gt;3.5,Q4720&lt;10)</f>
        <v>1</v>
      </c>
      <c r="M4720" t="s">
        <v>7988</v>
      </c>
      <c r="N4720" t="str">
        <f t="shared" si="661"/>
        <v>None</v>
      </c>
      <c r="O4720" t="str">
        <f t="shared" si="662"/>
        <v>None</v>
      </c>
      <c r="P4720" t="s">
        <v>287</v>
      </c>
      <c r="Q4720" s="2">
        <f t="shared" si="663"/>
        <v>45</v>
      </c>
      <c r="R4720" s="1" t="str">
        <f t="shared" si="664"/>
        <v>Established</v>
      </c>
      <c r="S4720" s="1"/>
      <c r="U4720" t="s">
        <v>255</v>
      </c>
      <c r="V4720">
        <f t="shared" si="665"/>
        <v>0</v>
      </c>
    </row>
    <row r="4721" spans="1:22" x14ac:dyDescent="0.35">
      <c r="A4721">
        <v>4719</v>
      </c>
      <c r="B4721" t="s">
        <v>7989</v>
      </c>
      <c r="C4721" t="str">
        <f t="shared" si="657"/>
        <v>Don’t Buy</v>
      </c>
      <c r="D4721" t="str">
        <f t="shared" si="658"/>
        <v>Short Name</v>
      </c>
      <c r="E4721">
        <v>4.0999999999999996</v>
      </c>
      <c r="F4721">
        <f>IF(Q4721&lt;10,E4721+0.1,E4721)</f>
        <v>4.0999999999999996</v>
      </c>
      <c r="G4721">
        <f>MIN(IF(Q4721&lt;10,E4721+0.5,E4721),5)</f>
        <v>4.0999999999999996</v>
      </c>
      <c r="H4721" t="str">
        <f t="shared" si="659"/>
        <v>Average Place to Work</v>
      </c>
      <c r="I4721">
        <v>111</v>
      </c>
      <c r="J4721" t="b">
        <f t="shared" si="660"/>
        <v>0</v>
      </c>
      <c r="K4721" t="b">
        <f>OR(E4721&gt;3.5,Q4721&lt;10)</f>
        <v>1</v>
      </c>
      <c r="L4721" t="s">
        <v>9</v>
      </c>
      <c r="M4721" t="s">
        <v>7990</v>
      </c>
      <c r="N4721" t="str">
        <f t="shared" si="661"/>
        <v>None</v>
      </c>
      <c r="O4721" t="str">
        <f t="shared" si="662"/>
        <v>None</v>
      </c>
      <c r="P4721" t="s">
        <v>213</v>
      </c>
      <c r="Q4721" s="2">
        <f t="shared" si="663"/>
        <v>12</v>
      </c>
      <c r="R4721" s="1" t="str">
        <f t="shared" si="664"/>
        <v>Established</v>
      </c>
      <c r="S4721" s="1"/>
      <c r="T4721" t="s">
        <v>1183</v>
      </c>
      <c r="U4721" t="s">
        <v>83</v>
      </c>
      <c r="V4721">
        <f t="shared" si="665"/>
        <v>0</v>
      </c>
    </row>
    <row r="4722" spans="1:22" x14ac:dyDescent="0.35">
      <c r="A4722">
        <v>4720</v>
      </c>
      <c r="B4722" t="s">
        <v>7991</v>
      </c>
      <c r="C4722" t="str">
        <f t="shared" si="657"/>
        <v>Don’t Buy</v>
      </c>
      <c r="D4722" t="str">
        <f t="shared" si="658"/>
        <v>Short Name</v>
      </c>
      <c r="E4722">
        <v>3.8</v>
      </c>
      <c r="F4722">
        <f>IF(Q4722&lt;10,E4722+0.1,E4722)</f>
        <v>3.8</v>
      </c>
      <c r="G4722">
        <f>MIN(IF(Q4722&lt;10,E4722+0.5,E4722),5)</f>
        <v>3.8</v>
      </c>
      <c r="H4722" t="str">
        <f t="shared" si="659"/>
        <v>Average Place to Work</v>
      </c>
      <c r="I4722">
        <v>111</v>
      </c>
      <c r="J4722" t="b">
        <f t="shared" si="660"/>
        <v>0</v>
      </c>
      <c r="K4722" t="b">
        <f>OR(E4722&gt;3.5,Q4722&lt;10)</f>
        <v>1</v>
      </c>
      <c r="L4722" t="s">
        <v>19</v>
      </c>
      <c r="M4722" t="s">
        <v>7992</v>
      </c>
      <c r="N4722" t="str">
        <f t="shared" si="661"/>
        <v>Indian Silicon Valley Startups</v>
      </c>
      <c r="O4722" t="str">
        <f t="shared" si="662"/>
        <v>None</v>
      </c>
      <c r="P4722" t="s">
        <v>460</v>
      </c>
      <c r="Q4722" s="2">
        <f t="shared" si="663"/>
        <v>37</v>
      </c>
      <c r="R4722" s="1" t="str">
        <f t="shared" si="664"/>
        <v>Established</v>
      </c>
      <c r="S4722" s="1"/>
      <c r="T4722" t="s">
        <v>60</v>
      </c>
      <c r="U4722" t="s">
        <v>83</v>
      </c>
      <c r="V4722">
        <f t="shared" si="665"/>
        <v>0</v>
      </c>
    </row>
    <row r="4723" spans="1:22" x14ac:dyDescent="0.35">
      <c r="A4723">
        <v>4721</v>
      </c>
      <c r="B4723" t="s">
        <v>7993</v>
      </c>
      <c r="C4723" t="str">
        <f t="shared" si="657"/>
        <v>Don’t Buy</v>
      </c>
      <c r="D4723" t="str">
        <f t="shared" si="658"/>
        <v>Long Name</v>
      </c>
      <c r="E4723">
        <v>4.5</v>
      </c>
      <c r="F4723">
        <f>IF(Q4723&lt;10,E4723+0.1,E4723)</f>
        <v>4.5</v>
      </c>
      <c r="G4723">
        <f>MIN(IF(Q4723&lt;10,E4723+0.5,E4723),5)</f>
        <v>4.5</v>
      </c>
      <c r="H4723" t="str">
        <f t="shared" si="659"/>
        <v>Average Place to Work</v>
      </c>
      <c r="I4723">
        <v>111</v>
      </c>
      <c r="J4723" t="b">
        <f t="shared" si="660"/>
        <v>0</v>
      </c>
      <c r="K4723" t="b">
        <f>OR(E4723&gt;3.5,Q4723&lt;10)</f>
        <v>1</v>
      </c>
      <c r="L4723" t="s">
        <v>19</v>
      </c>
      <c r="M4723" t="s">
        <v>5979</v>
      </c>
      <c r="N4723" t="str">
        <f t="shared" si="661"/>
        <v>None</v>
      </c>
      <c r="O4723" t="str">
        <f t="shared" si="662"/>
        <v>None</v>
      </c>
      <c r="P4723" t="s">
        <v>445</v>
      </c>
      <c r="Q4723" s="2">
        <f t="shared" si="663"/>
        <v>14</v>
      </c>
      <c r="R4723" s="1" t="str">
        <f t="shared" si="664"/>
        <v>Established</v>
      </c>
      <c r="S4723" s="1"/>
      <c r="T4723" t="s">
        <v>1183</v>
      </c>
      <c r="U4723" t="s">
        <v>687</v>
      </c>
      <c r="V4723">
        <f t="shared" si="665"/>
        <v>0</v>
      </c>
    </row>
    <row r="4724" spans="1:22" x14ac:dyDescent="0.35">
      <c r="A4724">
        <v>4722</v>
      </c>
      <c r="B4724" t="s">
        <v>7994</v>
      </c>
      <c r="C4724" t="str">
        <f t="shared" si="657"/>
        <v>Don’t Buy</v>
      </c>
      <c r="D4724" t="str">
        <f t="shared" si="658"/>
        <v>Long Name</v>
      </c>
      <c r="E4724">
        <v>3.9</v>
      </c>
      <c r="F4724">
        <f>IF(Q4724&lt;10,E4724+0.1,E4724)</f>
        <v>3.9</v>
      </c>
      <c r="G4724">
        <f>MIN(IF(Q4724&lt;10,E4724+0.5,E4724),5)</f>
        <v>3.9</v>
      </c>
      <c r="H4724" t="str">
        <f t="shared" si="659"/>
        <v>Average Place to Work</v>
      </c>
      <c r="I4724">
        <v>111</v>
      </c>
      <c r="J4724" t="b">
        <f t="shared" si="660"/>
        <v>0</v>
      </c>
      <c r="K4724" t="b">
        <f>OR(E4724&gt;3.5,Q4724&lt;10)</f>
        <v>1</v>
      </c>
      <c r="M4724" t="s">
        <v>5372</v>
      </c>
      <c r="N4724" t="str">
        <f t="shared" si="661"/>
        <v>None</v>
      </c>
      <c r="O4724" t="str">
        <f t="shared" si="662"/>
        <v>None</v>
      </c>
      <c r="P4724" t="s">
        <v>198</v>
      </c>
      <c r="Q4724" s="2">
        <f t="shared" si="663"/>
        <v>35</v>
      </c>
      <c r="R4724" s="1" t="str">
        <f t="shared" si="664"/>
        <v>Established</v>
      </c>
      <c r="S4724" s="1"/>
      <c r="U4724" t="s">
        <v>24</v>
      </c>
      <c r="V4724">
        <f t="shared" si="665"/>
        <v>500000</v>
      </c>
    </row>
    <row r="4725" spans="1:22" x14ac:dyDescent="0.35">
      <c r="A4725">
        <v>4723</v>
      </c>
      <c r="B4725" t="s">
        <v>7995</v>
      </c>
      <c r="C4725" t="str">
        <f t="shared" si="657"/>
        <v>Don’t Buy</v>
      </c>
      <c r="D4725" t="str">
        <f t="shared" si="658"/>
        <v>Long Name</v>
      </c>
      <c r="E4725">
        <v>3.8</v>
      </c>
      <c r="F4725">
        <f>IF(Q4725&lt;10,E4725+0.1,E4725)</f>
        <v>3.8</v>
      </c>
      <c r="G4725">
        <f>MIN(IF(Q4725&lt;10,E4725+0.5,E4725),5)</f>
        <v>3.8</v>
      </c>
      <c r="H4725" t="str">
        <f t="shared" si="659"/>
        <v>Average Place to Work</v>
      </c>
      <c r="I4725">
        <v>111</v>
      </c>
      <c r="J4725" t="b">
        <f t="shared" si="660"/>
        <v>0</v>
      </c>
      <c r="K4725" t="b">
        <f>OR(E4725&gt;3.5,Q4725&lt;10)</f>
        <v>1</v>
      </c>
      <c r="L4725" t="s">
        <v>19</v>
      </c>
      <c r="M4725" t="s">
        <v>7996</v>
      </c>
      <c r="N4725" t="str">
        <f t="shared" si="661"/>
        <v>None</v>
      </c>
      <c r="O4725" t="str">
        <f t="shared" si="662"/>
        <v>None</v>
      </c>
      <c r="P4725" t="s">
        <v>343</v>
      </c>
      <c r="Q4725" s="2">
        <f t="shared" si="663"/>
        <v>61</v>
      </c>
      <c r="R4725" s="1" t="str">
        <f t="shared" si="664"/>
        <v>Established</v>
      </c>
      <c r="S4725" s="1"/>
      <c r="T4725" t="s">
        <v>1183</v>
      </c>
      <c r="U4725" t="s">
        <v>826</v>
      </c>
      <c r="V4725">
        <f t="shared" si="665"/>
        <v>0</v>
      </c>
    </row>
    <row r="4726" spans="1:22" x14ac:dyDescent="0.35">
      <c r="A4726">
        <v>4724</v>
      </c>
      <c r="B4726" t="s">
        <v>7997</v>
      </c>
      <c r="C4726" t="str">
        <f t="shared" si="657"/>
        <v>Don’t Buy</v>
      </c>
      <c r="D4726" t="str">
        <f t="shared" si="658"/>
        <v>Long Name</v>
      </c>
      <c r="E4726">
        <v>3.6</v>
      </c>
      <c r="F4726">
        <f>IF(Q4726&lt;10,E4726+0.1,E4726)</f>
        <v>3.6</v>
      </c>
      <c r="G4726">
        <f>MIN(IF(Q4726&lt;10,E4726+0.5,E4726),5)</f>
        <v>3.6</v>
      </c>
      <c r="H4726" t="str">
        <f t="shared" si="659"/>
        <v>Average Place to Work</v>
      </c>
      <c r="I4726">
        <v>111</v>
      </c>
      <c r="J4726" t="b">
        <f t="shared" si="660"/>
        <v>0</v>
      </c>
      <c r="K4726" t="b">
        <f>OR(E4726&gt;3.5,Q4726&lt;10)</f>
        <v>1</v>
      </c>
      <c r="L4726" t="s">
        <v>9</v>
      </c>
      <c r="M4726" t="s">
        <v>7998</v>
      </c>
      <c r="N4726" t="str">
        <f t="shared" si="661"/>
        <v>None</v>
      </c>
      <c r="O4726" t="str">
        <f t="shared" si="662"/>
        <v>None</v>
      </c>
      <c r="P4726" t="s">
        <v>16</v>
      </c>
      <c r="Q4726" s="2">
        <f t="shared" si="663"/>
        <v>33</v>
      </c>
      <c r="R4726" s="1" t="str">
        <f t="shared" si="664"/>
        <v>Established</v>
      </c>
      <c r="S4726" s="1"/>
      <c r="T4726" t="s">
        <v>606</v>
      </c>
      <c r="U4726" t="s">
        <v>64</v>
      </c>
      <c r="V4726">
        <f t="shared" si="665"/>
        <v>0</v>
      </c>
    </row>
    <row r="4727" spans="1:22" x14ac:dyDescent="0.35">
      <c r="A4727">
        <v>4725</v>
      </c>
      <c r="B4727" t="s">
        <v>7999</v>
      </c>
      <c r="C4727" t="str">
        <f t="shared" si="657"/>
        <v>Don’t Buy</v>
      </c>
      <c r="D4727" t="str">
        <f t="shared" si="658"/>
        <v>Long Name</v>
      </c>
      <c r="E4727">
        <v>4.3</v>
      </c>
      <c r="F4727">
        <f>IF(Q4727&lt;10,E4727+0.1,E4727)</f>
        <v>4.3</v>
      </c>
      <c r="G4727">
        <f>MIN(IF(Q4727&lt;10,E4727+0.5,E4727),5)</f>
        <v>4.3</v>
      </c>
      <c r="H4727" t="str">
        <f t="shared" si="659"/>
        <v>Average Place to Work</v>
      </c>
      <c r="I4727">
        <v>111</v>
      </c>
      <c r="J4727" t="b">
        <f t="shared" si="660"/>
        <v>0</v>
      </c>
      <c r="K4727" t="b">
        <f>OR(E4727&gt;3.5,Q4727&lt;10)</f>
        <v>1</v>
      </c>
      <c r="L4727" t="s">
        <v>9</v>
      </c>
      <c r="M4727" t="s">
        <v>3074</v>
      </c>
      <c r="N4727" t="str">
        <f t="shared" si="661"/>
        <v>None</v>
      </c>
      <c r="O4727" t="str">
        <f t="shared" si="662"/>
        <v>None</v>
      </c>
      <c r="P4727" t="s">
        <v>1229</v>
      </c>
      <c r="Q4727" s="2">
        <f t="shared" si="663"/>
        <v>112</v>
      </c>
      <c r="R4727" s="1" t="str">
        <f t="shared" si="664"/>
        <v>Established</v>
      </c>
      <c r="S4727" s="1"/>
      <c r="T4727" t="s">
        <v>2426</v>
      </c>
      <c r="U4727" t="s">
        <v>352</v>
      </c>
      <c r="V4727">
        <f t="shared" si="665"/>
        <v>0</v>
      </c>
    </row>
    <row r="4728" spans="1:22" x14ac:dyDescent="0.35">
      <c r="A4728">
        <v>4726</v>
      </c>
      <c r="B4728" t="s">
        <v>8000</v>
      </c>
      <c r="C4728" t="str">
        <f t="shared" si="657"/>
        <v>Don’t Buy</v>
      </c>
      <c r="D4728" t="str">
        <f t="shared" si="658"/>
        <v>Long Name</v>
      </c>
      <c r="E4728">
        <v>3.7</v>
      </c>
      <c r="F4728">
        <f>IF(Q4728&lt;10,E4728+0.1,E4728)</f>
        <v>3.7</v>
      </c>
      <c r="G4728">
        <f>MIN(IF(Q4728&lt;10,E4728+0.5,E4728),5)</f>
        <v>3.7</v>
      </c>
      <c r="H4728" t="str">
        <f t="shared" si="659"/>
        <v>Average Place to Work</v>
      </c>
      <c r="I4728">
        <v>111</v>
      </c>
      <c r="J4728" t="b">
        <f t="shared" si="660"/>
        <v>0</v>
      </c>
      <c r="K4728" t="b">
        <f>OR(E4728&gt;3.5,Q4728&lt;10)</f>
        <v>1</v>
      </c>
      <c r="L4728" t="s">
        <v>19</v>
      </c>
      <c r="M4728" t="s">
        <v>8001</v>
      </c>
      <c r="N4728" t="str">
        <f t="shared" si="661"/>
        <v>None</v>
      </c>
      <c r="O4728" t="str">
        <f t="shared" si="662"/>
        <v>None</v>
      </c>
      <c r="P4728" t="s">
        <v>261</v>
      </c>
      <c r="Q4728" s="2">
        <f t="shared" si="663"/>
        <v>21</v>
      </c>
      <c r="R4728" s="1" t="str">
        <f t="shared" si="664"/>
        <v>Established</v>
      </c>
      <c r="S4728" s="1"/>
      <c r="T4728" t="s">
        <v>598</v>
      </c>
      <c r="U4728" t="s">
        <v>144</v>
      </c>
      <c r="V4728">
        <f t="shared" si="665"/>
        <v>0</v>
      </c>
    </row>
    <row r="4729" spans="1:22" x14ac:dyDescent="0.35">
      <c r="A4729">
        <v>4727</v>
      </c>
      <c r="B4729" t="s">
        <v>8002</v>
      </c>
      <c r="C4729" t="str">
        <f t="shared" si="657"/>
        <v>Don’t Buy</v>
      </c>
      <c r="D4729" t="str">
        <f t="shared" si="658"/>
        <v>Long Name</v>
      </c>
      <c r="E4729">
        <v>4</v>
      </c>
      <c r="F4729">
        <f>IF(Q4729&lt;10,E4729+0.1,E4729)</f>
        <v>4</v>
      </c>
      <c r="G4729">
        <f>MIN(IF(Q4729&lt;10,E4729+0.5,E4729),5)</f>
        <v>4</v>
      </c>
      <c r="H4729" t="str">
        <f t="shared" si="659"/>
        <v>Average Place to Work</v>
      </c>
      <c r="I4729">
        <v>111</v>
      </c>
      <c r="J4729" t="b">
        <f t="shared" si="660"/>
        <v>0</v>
      </c>
      <c r="K4729" t="b">
        <f>OR(E4729&gt;3.5,Q4729&lt;10)</f>
        <v>1</v>
      </c>
      <c r="L4729" t="s">
        <v>9</v>
      </c>
      <c r="M4729" t="s">
        <v>8003</v>
      </c>
      <c r="N4729" t="str">
        <f t="shared" si="661"/>
        <v>None</v>
      </c>
      <c r="O4729" t="str">
        <f t="shared" si="662"/>
        <v>None</v>
      </c>
      <c r="P4729" t="s">
        <v>59</v>
      </c>
      <c r="Q4729" s="2">
        <f t="shared" si="663"/>
        <v>39</v>
      </c>
      <c r="R4729" s="1" t="str">
        <f t="shared" si="664"/>
        <v>Established</v>
      </c>
      <c r="S4729" s="1"/>
      <c r="T4729" t="s">
        <v>606</v>
      </c>
      <c r="U4729" t="s">
        <v>826</v>
      </c>
      <c r="V4729">
        <f t="shared" si="665"/>
        <v>0</v>
      </c>
    </row>
    <row r="4730" spans="1:22" x14ac:dyDescent="0.35">
      <c r="A4730">
        <v>4728</v>
      </c>
      <c r="B4730" t="s">
        <v>8004</v>
      </c>
      <c r="C4730" t="str">
        <f t="shared" si="657"/>
        <v>Buy</v>
      </c>
      <c r="D4730" t="str">
        <f t="shared" si="658"/>
        <v>Long Name</v>
      </c>
      <c r="E4730">
        <v>3.8</v>
      </c>
      <c r="F4730">
        <f>IF(Q4730&lt;10,E4730+0.1,E4730)</f>
        <v>3.8</v>
      </c>
      <c r="G4730">
        <f>MIN(IF(Q4730&lt;10,E4730+0.5,E4730),5)</f>
        <v>3.8</v>
      </c>
      <c r="H4730" t="str">
        <f t="shared" si="659"/>
        <v>Average Place to Work</v>
      </c>
      <c r="I4730">
        <v>111</v>
      </c>
      <c r="J4730" t="b">
        <f t="shared" si="660"/>
        <v>0</v>
      </c>
      <c r="K4730" t="b">
        <f>OR(E4730&gt;3.5,Q4730&lt;10)</f>
        <v>1</v>
      </c>
      <c r="M4730" t="s">
        <v>2714</v>
      </c>
      <c r="N4730" t="str">
        <f t="shared" si="661"/>
        <v>Indian Silicon Valley Startups</v>
      </c>
      <c r="O4730" t="str">
        <f t="shared" si="662"/>
        <v>None</v>
      </c>
      <c r="P4730" t="s">
        <v>1555</v>
      </c>
      <c r="Q4730" s="2">
        <f t="shared" si="663"/>
        <v>57</v>
      </c>
      <c r="R4730" s="1" t="str">
        <f t="shared" si="664"/>
        <v>Established</v>
      </c>
      <c r="S4730" s="1"/>
      <c r="U4730" t="s">
        <v>473</v>
      </c>
      <c r="V4730">
        <f t="shared" si="665"/>
        <v>0</v>
      </c>
    </row>
    <row r="4731" spans="1:22" x14ac:dyDescent="0.35">
      <c r="A4731">
        <v>4729</v>
      </c>
      <c r="B4731" t="s">
        <v>8005</v>
      </c>
      <c r="C4731" t="str">
        <f t="shared" si="657"/>
        <v>Don’t Buy</v>
      </c>
      <c r="D4731" t="str">
        <f t="shared" si="658"/>
        <v>Long Name</v>
      </c>
      <c r="E4731">
        <v>4.3</v>
      </c>
      <c r="F4731">
        <f>IF(Q4731&lt;10,E4731+0.1,E4731)</f>
        <v>4.3</v>
      </c>
      <c r="G4731">
        <f>MIN(IF(Q4731&lt;10,E4731+0.5,E4731),5)</f>
        <v>4.3</v>
      </c>
      <c r="H4731" t="str">
        <f t="shared" si="659"/>
        <v>Average Place to Work</v>
      </c>
      <c r="I4731">
        <v>111</v>
      </c>
      <c r="J4731" t="b">
        <f t="shared" si="660"/>
        <v>0</v>
      </c>
      <c r="K4731" t="b">
        <f>OR(E4731&gt;3.5,Q4731&lt;10)</f>
        <v>1</v>
      </c>
      <c r="M4731" t="s">
        <v>8006</v>
      </c>
      <c r="N4731" t="str">
        <f t="shared" si="661"/>
        <v>None</v>
      </c>
      <c r="O4731" t="str">
        <f t="shared" si="662"/>
        <v>None</v>
      </c>
      <c r="P4731" t="s">
        <v>522</v>
      </c>
      <c r="Q4731" s="2">
        <f t="shared" si="663"/>
        <v>30</v>
      </c>
      <c r="R4731" s="1" t="str">
        <f t="shared" si="664"/>
        <v>Established</v>
      </c>
      <c r="S4731" s="1"/>
      <c r="U4731" t="s">
        <v>92</v>
      </c>
      <c r="V4731">
        <f t="shared" si="665"/>
        <v>0</v>
      </c>
    </row>
    <row r="4732" spans="1:22" x14ac:dyDescent="0.35">
      <c r="A4732">
        <v>4730</v>
      </c>
      <c r="B4732" t="s">
        <v>8007</v>
      </c>
      <c r="C4732" t="str">
        <f t="shared" si="657"/>
        <v>Don’t Buy</v>
      </c>
      <c r="D4732" t="str">
        <f t="shared" si="658"/>
        <v>Long Name</v>
      </c>
      <c r="E4732">
        <v>4</v>
      </c>
      <c r="F4732">
        <f>IF(Q4732&lt;10,E4732+0.1,E4732)</f>
        <v>4</v>
      </c>
      <c r="G4732">
        <f>MIN(IF(Q4732&lt;10,E4732+0.5,E4732),5)</f>
        <v>4</v>
      </c>
      <c r="H4732" t="str">
        <f t="shared" si="659"/>
        <v>Average Place to Work</v>
      </c>
      <c r="I4732">
        <v>111</v>
      </c>
      <c r="J4732" t="b">
        <f t="shared" si="660"/>
        <v>0</v>
      </c>
      <c r="K4732" t="b">
        <f>OR(E4732&gt;3.5,Q4732&lt;10)</f>
        <v>1</v>
      </c>
      <c r="L4732" t="s">
        <v>19</v>
      </c>
      <c r="M4732" t="s">
        <v>790</v>
      </c>
      <c r="N4732" t="str">
        <f t="shared" si="661"/>
        <v>None</v>
      </c>
      <c r="O4732" t="str">
        <f t="shared" si="662"/>
        <v>None</v>
      </c>
      <c r="P4732" t="s">
        <v>44</v>
      </c>
      <c r="Q4732" s="2">
        <f t="shared" si="663"/>
        <v>25</v>
      </c>
      <c r="R4732" s="1" t="str">
        <f t="shared" si="664"/>
        <v>Established</v>
      </c>
      <c r="S4732" s="1"/>
      <c r="T4732" t="s">
        <v>1146</v>
      </c>
      <c r="U4732" t="s">
        <v>17</v>
      </c>
      <c r="V4732">
        <f t="shared" si="665"/>
        <v>500000</v>
      </c>
    </row>
    <row r="4733" spans="1:22" x14ac:dyDescent="0.35">
      <c r="A4733">
        <v>4731</v>
      </c>
      <c r="B4733" t="s">
        <v>8008</v>
      </c>
      <c r="C4733" t="str">
        <f t="shared" si="657"/>
        <v>Don’t Buy</v>
      </c>
      <c r="D4733" t="str">
        <f t="shared" si="658"/>
        <v>Short Name</v>
      </c>
      <c r="E4733">
        <v>4.7</v>
      </c>
      <c r="F4733">
        <f>IF(Q4733&lt;10,E4733+0.1,E4733)</f>
        <v>4.8</v>
      </c>
      <c r="G4733">
        <f>MIN(IF(Q4733&lt;10,E4733+0.5,E4733),5)</f>
        <v>5</v>
      </c>
      <c r="H4733" t="str">
        <f t="shared" si="659"/>
        <v>Great Place to Work</v>
      </c>
      <c r="I4733">
        <v>111</v>
      </c>
      <c r="J4733" t="b">
        <f t="shared" si="660"/>
        <v>0</v>
      </c>
      <c r="K4733" t="b">
        <f>OR(E4733&gt;3.5,Q4733&lt;10)</f>
        <v>1</v>
      </c>
      <c r="L4733" t="s">
        <v>19</v>
      </c>
      <c r="M4733" t="s">
        <v>5792</v>
      </c>
      <c r="N4733" t="str">
        <f t="shared" si="661"/>
        <v>Indian Silicon Valley Startups</v>
      </c>
      <c r="O4733" t="str">
        <f t="shared" si="662"/>
        <v>None</v>
      </c>
      <c r="P4733" t="s">
        <v>170</v>
      </c>
      <c r="Q4733" s="2">
        <f t="shared" si="663"/>
        <v>6</v>
      </c>
      <c r="R4733" s="1" t="str">
        <f t="shared" si="664"/>
        <v>Startup</v>
      </c>
      <c r="S4733" s="1"/>
      <c r="T4733" t="s">
        <v>1183</v>
      </c>
      <c r="U4733" t="s">
        <v>17</v>
      </c>
      <c r="V4733">
        <f t="shared" si="665"/>
        <v>1000000</v>
      </c>
    </row>
    <row r="4734" spans="1:22" x14ac:dyDescent="0.35">
      <c r="A4734">
        <v>4732</v>
      </c>
      <c r="B4734" t="s">
        <v>8009</v>
      </c>
      <c r="C4734" t="str">
        <f t="shared" si="657"/>
        <v>Don’t Buy</v>
      </c>
      <c r="D4734" t="str">
        <f t="shared" si="658"/>
        <v>Long Name</v>
      </c>
      <c r="E4734">
        <v>3.6</v>
      </c>
      <c r="F4734">
        <f>IF(Q4734&lt;10,E4734+0.1,E4734)</f>
        <v>3.6</v>
      </c>
      <c r="G4734">
        <f>MIN(IF(Q4734&lt;10,E4734+0.5,E4734),5)</f>
        <v>3.6</v>
      </c>
      <c r="H4734" t="str">
        <f t="shared" si="659"/>
        <v>Average Place to Work</v>
      </c>
      <c r="I4734">
        <v>111</v>
      </c>
      <c r="J4734" t="b">
        <f t="shared" si="660"/>
        <v>0</v>
      </c>
      <c r="K4734" t="b">
        <f>OR(E4734&gt;3.5,Q4734&lt;10)</f>
        <v>1</v>
      </c>
      <c r="M4734" t="s">
        <v>8010</v>
      </c>
      <c r="N4734" t="str">
        <f t="shared" si="661"/>
        <v>None</v>
      </c>
      <c r="O4734" t="str">
        <f t="shared" si="662"/>
        <v>None</v>
      </c>
      <c r="P4734" t="s">
        <v>180</v>
      </c>
      <c r="Q4734" s="2">
        <f t="shared" si="663"/>
        <v>23</v>
      </c>
      <c r="R4734" s="1" t="str">
        <f t="shared" si="664"/>
        <v>Established</v>
      </c>
      <c r="S4734" s="1"/>
      <c r="U4734" t="s">
        <v>64</v>
      </c>
      <c r="V4734">
        <f t="shared" si="665"/>
        <v>0</v>
      </c>
    </row>
    <row r="4735" spans="1:22" x14ac:dyDescent="0.35">
      <c r="A4735">
        <v>4733</v>
      </c>
      <c r="B4735" t="s">
        <v>8011</v>
      </c>
      <c r="C4735" t="str">
        <f t="shared" si="657"/>
        <v>Don’t Buy</v>
      </c>
      <c r="D4735" t="str">
        <f t="shared" si="658"/>
        <v>Short Name</v>
      </c>
      <c r="E4735">
        <v>4.5999999999999996</v>
      </c>
      <c r="F4735">
        <f>IF(Q4735&lt;10,E4735+0.1,E4735)</f>
        <v>4.6999999999999993</v>
      </c>
      <c r="G4735">
        <f>MIN(IF(Q4735&lt;10,E4735+0.5,E4735),5)</f>
        <v>5</v>
      </c>
      <c r="H4735" t="str">
        <f t="shared" si="659"/>
        <v>Great Place to Work</v>
      </c>
      <c r="I4735">
        <v>111</v>
      </c>
      <c r="J4735" t="b">
        <f t="shared" si="660"/>
        <v>0</v>
      </c>
      <c r="K4735" t="b">
        <f>OR(E4735&gt;3.5,Q4735&lt;10)</f>
        <v>1</v>
      </c>
      <c r="L4735" t="s">
        <v>19</v>
      </c>
      <c r="M4735" t="s">
        <v>5186</v>
      </c>
      <c r="N4735" t="str">
        <f t="shared" si="661"/>
        <v>Indian Silicon Valley Startups</v>
      </c>
      <c r="O4735" t="str">
        <f t="shared" si="662"/>
        <v>None</v>
      </c>
      <c r="P4735" t="s">
        <v>170</v>
      </c>
      <c r="Q4735" s="2">
        <f t="shared" si="663"/>
        <v>6</v>
      </c>
      <c r="R4735" s="1" t="str">
        <f t="shared" si="664"/>
        <v>Startup</v>
      </c>
      <c r="S4735" s="1"/>
      <c r="T4735" t="s">
        <v>1183</v>
      </c>
      <c r="U4735" t="s">
        <v>36</v>
      </c>
      <c r="V4735">
        <f t="shared" si="665"/>
        <v>0</v>
      </c>
    </row>
    <row r="4736" spans="1:22" x14ac:dyDescent="0.35">
      <c r="A4736">
        <v>4734</v>
      </c>
      <c r="B4736" t="s">
        <v>8012</v>
      </c>
      <c r="C4736" t="str">
        <f t="shared" si="657"/>
        <v>Don’t Buy</v>
      </c>
      <c r="D4736" t="str">
        <f t="shared" si="658"/>
        <v>Long Name</v>
      </c>
      <c r="E4736">
        <v>4.5</v>
      </c>
      <c r="F4736">
        <f>IF(Q4736&lt;10,E4736+0.1,E4736)</f>
        <v>4.5</v>
      </c>
      <c r="G4736">
        <f>MIN(IF(Q4736&lt;10,E4736+0.5,E4736),5)</f>
        <v>4.5</v>
      </c>
      <c r="H4736" t="str">
        <f t="shared" si="659"/>
        <v>Average Place to Work</v>
      </c>
      <c r="I4736">
        <v>111</v>
      </c>
      <c r="J4736" t="b">
        <f t="shared" si="660"/>
        <v>0</v>
      </c>
      <c r="K4736" t="b">
        <f>OR(E4736&gt;3.5,Q4736&lt;10)</f>
        <v>1</v>
      </c>
      <c r="L4736" t="s">
        <v>19</v>
      </c>
      <c r="M4736" t="s">
        <v>6865</v>
      </c>
      <c r="N4736" t="str">
        <f t="shared" si="661"/>
        <v>None</v>
      </c>
      <c r="O4736" t="str">
        <f t="shared" si="662"/>
        <v>None</v>
      </c>
      <c r="P4736" t="s">
        <v>833</v>
      </c>
      <c r="Q4736" s="2">
        <f t="shared" si="663"/>
        <v>52</v>
      </c>
      <c r="R4736" s="1" t="str">
        <f t="shared" si="664"/>
        <v>Established</v>
      </c>
      <c r="S4736" s="1"/>
      <c r="T4736" t="s">
        <v>115</v>
      </c>
      <c r="U4736" t="s">
        <v>484</v>
      </c>
      <c r="V4736">
        <f t="shared" si="665"/>
        <v>0</v>
      </c>
    </row>
    <row r="4737" spans="1:22" x14ac:dyDescent="0.35">
      <c r="A4737">
        <v>4735</v>
      </c>
      <c r="B4737" t="s">
        <v>8013</v>
      </c>
      <c r="C4737" t="str">
        <f t="shared" si="657"/>
        <v>Buy</v>
      </c>
      <c r="D4737" t="str">
        <f t="shared" si="658"/>
        <v>Short Name</v>
      </c>
      <c r="E4737">
        <v>3.9</v>
      </c>
      <c r="F4737">
        <f>IF(Q4737&lt;10,E4737+0.1,E4737)</f>
        <v>3.9</v>
      </c>
      <c r="G4737">
        <f>MIN(IF(Q4737&lt;10,E4737+0.5,E4737),5)</f>
        <v>3.9</v>
      </c>
      <c r="H4737" t="str">
        <f t="shared" si="659"/>
        <v>Average Place to Work</v>
      </c>
      <c r="I4737">
        <v>111</v>
      </c>
      <c r="J4737" t="b">
        <f t="shared" si="660"/>
        <v>0</v>
      </c>
      <c r="K4737" t="b">
        <f>OR(E4737&gt;3.5,Q4737&lt;10)</f>
        <v>1</v>
      </c>
      <c r="L4737" t="s">
        <v>19</v>
      </c>
      <c r="M4737" t="s">
        <v>8014</v>
      </c>
      <c r="N4737" t="str">
        <f t="shared" si="661"/>
        <v>None</v>
      </c>
      <c r="O4737" t="str">
        <f t="shared" si="662"/>
        <v>None</v>
      </c>
      <c r="P4737" t="s">
        <v>1555</v>
      </c>
      <c r="Q4737" s="2">
        <f t="shared" si="663"/>
        <v>57</v>
      </c>
      <c r="R4737" s="1" t="str">
        <f t="shared" si="664"/>
        <v>Established</v>
      </c>
      <c r="S4737" s="1"/>
      <c r="T4737" t="s">
        <v>1183</v>
      </c>
      <c r="U4737" t="s">
        <v>484</v>
      </c>
      <c r="V4737">
        <f t="shared" si="665"/>
        <v>0</v>
      </c>
    </row>
    <row r="4738" spans="1:22" x14ac:dyDescent="0.35">
      <c r="A4738">
        <v>4736</v>
      </c>
      <c r="B4738" t="s">
        <v>8015</v>
      </c>
      <c r="C4738" t="str">
        <f t="shared" si="657"/>
        <v>Don’t Buy</v>
      </c>
      <c r="D4738" t="str">
        <f t="shared" si="658"/>
        <v>Long Name</v>
      </c>
      <c r="E4738">
        <v>4.8</v>
      </c>
      <c r="F4738">
        <f>IF(Q4738&lt;10,E4738+0.1,E4738)</f>
        <v>4.8</v>
      </c>
      <c r="G4738">
        <f>MIN(IF(Q4738&lt;10,E4738+0.5,E4738),5)</f>
        <v>4.8</v>
      </c>
      <c r="H4738" t="str">
        <f t="shared" si="659"/>
        <v>Great Place to Work</v>
      </c>
      <c r="I4738">
        <v>111</v>
      </c>
      <c r="J4738" t="b">
        <f t="shared" si="660"/>
        <v>0</v>
      </c>
      <c r="K4738" t="b">
        <f>OR(E4738&gt;3.5,Q4738&lt;10)</f>
        <v>1</v>
      </c>
      <c r="L4738" t="s">
        <v>19</v>
      </c>
      <c r="M4738" t="s">
        <v>8016</v>
      </c>
      <c r="N4738" t="str">
        <f t="shared" si="661"/>
        <v>None</v>
      </c>
      <c r="O4738" t="str">
        <f t="shared" si="662"/>
        <v>None</v>
      </c>
      <c r="P4738" t="s">
        <v>44</v>
      </c>
      <c r="Q4738" s="2">
        <f t="shared" si="663"/>
        <v>25</v>
      </c>
      <c r="R4738" s="1" t="str">
        <f t="shared" si="664"/>
        <v>Established</v>
      </c>
      <c r="S4738" s="1"/>
      <c r="T4738" t="s">
        <v>1183</v>
      </c>
      <c r="U4738" t="s">
        <v>184</v>
      </c>
      <c r="V4738">
        <f t="shared" si="665"/>
        <v>0</v>
      </c>
    </row>
    <row r="4739" spans="1:22" x14ac:dyDescent="0.35">
      <c r="A4739">
        <v>4737</v>
      </c>
      <c r="B4739" t="s">
        <v>8017</v>
      </c>
      <c r="C4739" t="str">
        <f t="shared" ref="C4739:C4802" si="666">IF(OR(LEFT(B4739,1)="T",LEFT(B4739,1)="G"),"Buy","Don’t Buy")</f>
        <v>Don’t Buy</v>
      </c>
      <c r="D4739" t="str">
        <f t="shared" ref="D4739:D4802" si="667">IF(LEN(B4739)&gt;=10,"Long Name","Short Name")</f>
        <v>Long Name</v>
      </c>
      <c r="E4739">
        <v>4.7</v>
      </c>
      <c r="F4739">
        <f>IF(Q4739&lt;10,E4739+0.1,E4739)</f>
        <v>4.8</v>
      </c>
      <c r="G4739">
        <f>MIN(IF(Q4739&lt;10,E4739+0.5,E4739),5)</f>
        <v>5</v>
      </c>
      <c r="H4739" t="str">
        <f t="shared" ref="H4739:H4802" si="668">IF(E4739&gt;4.5,"Great Place to Work","Average Place to Work")</f>
        <v>Great Place to Work</v>
      </c>
      <c r="I4739">
        <v>111</v>
      </c>
      <c r="J4739" t="b">
        <f t="shared" ref="J4739:J4802" si="669">AND(I4739&gt;10000,E4739&gt;4)</f>
        <v>0</v>
      </c>
      <c r="K4739" t="b">
        <f>OR(E4739&gt;3.5,Q4739&lt;10)</f>
        <v>1</v>
      </c>
      <c r="M4739" t="s">
        <v>7928</v>
      </c>
      <c r="N4739" t="str">
        <f t="shared" ref="N4739:N4802" si="670">IF(OR(LEFT(M4739,9)="Banglore",LEFT(M4739,9)="Bengaluru",LEFT(M4739,7)="Chennai",Q4739&lt;10,U4739="Internet"),"Indian Silicon Valley Startups","None")</f>
        <v>Indian Silicon Valley Startups</v>
      </c>
      <c r="O4739" t="str">
        <f t="shared" ref="O4739:O4802" si="671">IF(AND(LEFT(M4739,6)="Mumbai",U4739="Financial Services"),"Bombay Finances","None")</f>
        <v>None</v>
      </c>
      <c r="P4739" t="s">
        <v>258</v>
      </c>
      <c r="Q4739" s="2">
        <f t="shared" ref="Q4739:Q4802" si="672">_xlfn.NUMBERVALUE(SUBSTITUTE(TRIM(P4739)," years old",""))</f>
        <v>7</v>
      </c>
      <c r="R4739" s="1" t="str">
        <f t="shared" ref="R4739:R4802" si="673">IF(Q4739&lt;10,"Startup","Established")</f>
        <v>Startup</v>
      </c>
      <c r="S4739" s="1"/>
      <c r="U4739" t="s">
        <v>13</v>
      </c>
      <c r="V4739">
        <f t="shared" ref="V4739:V4802" si="674">IF(AND(OR(U4739=$U$7,U4739=$U$12),E4739&gt;4),1000000,IF(AND(OR(U4739=$U$7,U4739=$U$12),E4739&lt;=4),500000,IF(AND(U4739=$U$18,E4739&gt;4),800000,0)))</f>
        <v>0</v>
      </c>
    </row>
    <row r="4740" spans="1:22" x14ac:dyDescent="0.35">
      <c r="A4740">
        <v>4738</v>
      </c>
      <c r="B4740" t="s">
        <v>8018</v>
      </c>
      <c r="C4740" t="str">
        <f t="shared" si="666"/>
        <v>Buy</v>
      </c>
      <c r="D4740" t="str">
        <f t="shared" si="667"/>
        <v>Long Name</v>
      </c>
      <c r="E4740">
        <v>4.4000000000000004</v>
      </c>
      <c r="F4740">
        <f>IF(Q4740&lt;10,E4740+0.1,E4740)</f>
        <v>4.5</v>
      </c>
      <c r="G4740">
        <f>MIN(IF(Q4740&lt;10,E4740+0.5,E4740),5)</f>
        <v>4.9000000000000004</v>
      </c>
      <c r="H4740" t="str">
        <f t="shared" si="668"/>
        <v>Average Place to Work</v>
      </c>
      <c r="I4740">
        <v>111</v>
      </c>
      <c r="J4740" t="b">
        <f t="shared" si="669"/>
        <v>0</v>
      </c>
      <c r="K4740" t="b">
        <f>OR(E4740&gt;3.5,Q4740&lt;10)</f>
        <v>1</v>
      </c>
      <c r="M4740" t="s">
        <v>5799</v>
      </c>
      <c r="N4740" t="str">
        <f t="shared" si="670"/>
        <v>Indian Silicon Valley Startups</v>
      </c>
      <c r="O4740" t="str">
        <f t="shared" si="671"/>
        <v>None</v>
      </c>
      <c r="Q4740" s="2">
        <f t="shared" si="672"/>
        <v>0</v>
      </c>
      <c r="R4740" s="1" t="str">
        <f t="shared" si="673"/>
        <v>Startup</v>
      </c>
      <c r="S4740" s="1"/>
      <c r="T4740" t="s">
        <v>1183</v>
      </c>
      <c r="V4740">
        <f t="shared" si="674"/>
        <v>0</v>
      </c>
    </row>
    <row r="4741" spans="1:22" x14ac:dyDescent="0.35">
      <c r="A4741">
        <v>4739</v>
      </c>
      <c r="B4741" t="s">
        <v>8019</v>
      </c>
      <c r="C4741" t="str">
        <f t="shared" si="666"/>
        <v>Don’t Buy</v>
      </c>
      <c r="D4741" t="str">
        <f t="shared" si="667"/>
        <v>Short Name</v>
      </c>
      <c r="E4741">
        <v>3.5</v>
      </c>
      <c r="F4741">
        <f>IF(Q4741&lt;10,E4741+0.1,E4741)</f>
        <v>3.5</v>
      </c>
      <c r="G4741">
        <f>MIN(IF(Q4741&lt;10,E4741+0.5,E4741),5)</f>
        <v>3.5</v>
      </c>
      <c r="H4741" t="str">
        <f t="shared" si="668"/>
        <v>Average Place to Work</v>
      </c>
      <c r="I4741">
        <v>111</v>
      </c>
      <c r="J4741" t="b">
        <f t="shared" si="669"/>
        <v>0</v>
      </c>
      <c r="K4741" t="b">
        <f>OR(E4741&gt;3.5,Q4741&lt;10)</f>
        <v>0</v>
      </c>
      <c r="L4741" t="s">
        <v>19</v>
      </c>
      <c r="M4741" t="s">
        <v>7532</v>
      </c>
      <c r="N4741" t="str">
        <f t="shared" si="670"/>
        <v>Indian Silicon Valley Startups</v>
      </c>
      <c r="O4741" t="str">
        <f t="shared" si="671"/>
        <v>None</v>
      </c>
      <c r="P4741" t="s">
        <v>79</v>
      </c>
      <c r="Q4741" s="2">
        <f t="shared" si="672"/>
        <v>19</v>
      </c>
      <c r="R4741" s="1" t="str">
        <f t="shared" si="673"/>
        <v>Established</v>
      </c>
      <c r="S4741" s="1"/>
      <c r="T4741" t="s">
        <v>598</v>
      </c>
      <c r="U4741" t="s">
        <v>36</v>
      </c>
      <c r="V4741">
        <f t="shared" si="674"/>
        <v>0</v>
      </c>
    </row>
    <row r="4742" spans="1:22" x14ac:dyDescent="0.35">
      <c r="A4742">
        <v>4740</v>
      </c>
      <c r="B4742" t="s">
        <v>8020</v>
      </c>
      <c r="C4742" t="str">
        <f t="shared" si="666"/>
        <v>Don’t Buy</v>
      </c>
      <c r="D4742" t="str">
        <f t="shared" si="667"/>
        <v>Short Name</v>
      </c>
      <c r="E4742">
        <v>4.5999999999999996</v>
      </c>
      <c r="F4742">
        <f>IF(Q4742&lt;10,E4742+0.1,E4742)</f>
        <v>4.5999999999999996</v>
      </c>
      <c r="G4742">
        <f>MIN(IF(Q4742&lt;10,E4742+0.5,E4742),5)</f>
        <v>4.5999999999999996</v>
      </c>
      <c r="H4742" t="str">
        <f t="shared" si="668"/>
        <v>Great Place to Work</v>
      </c>
      <c r="I4742">
        <v>110</v>
      </c>
      <c r="J4742" t="b">
        <f t="shared" si="669"/>
        <v>0</v>
      </c>
      <c r="K4742" t="b">
        <f>OR(E4742&gt;3.5,Q4742&lt;10)</f>
        <v>1</v>
      </c>
      <c r="L4742" t="s">
        <v>19</v>
      </c>
      <c r="M4742" t="s">
        <v>3015</v>
      </c>
      <c r="N4742" t="str">
        <f t="shared" si="670"/>
        <v>None</v>
      </c>
      <c r="O4742" t="str">
        <f t="shared" si="671"/>
        <v>None</v>
      </c>
      <c r="P4742" t="s">
        <v>99</v>
      </c>
      <c r="Q4742" s="2">
        <f t="shared" si="672"/>
        <v>26</v>
      </c>
      <c r="R4742" s="1" t="str">
        <f t="shared" si="673"/>
        <v>Established</v>
      </c>
      <c r="S4742" s="1"/>
      <c r="T4742" t="s">
        <v>115</v>
      </c>
      <c r="U4742" t="s">
        <v>24</v>
      </c>
      <c r="V4742">
        <f t="shared" si="674"/>
        <v>1000000</v>
      </c>
    </row>
    <row r="4743" spans="1:22" x14ac:dyDescent="0.35">
      <c r="A4743">
        <v>4741</v>
      </c>
      <c r="B4743" t="s">
        <v>8021</v>
      </c>
      <c r="C4743" t="str">
        <f t="shared" si="666"/>
        <v>Don’t Buy</v>
      </c>
      <c r="D4743" t="str">
        <f t="shared" si="667"/>
        <v>Short Name</v>
      </c>
      <c r="E4743">
        <v>3.8</v>
      </c>
      <c r="F4743">
        <f>IF(Q4743&lt;10,E4743+0.1,E4743)</f>
        <v>3.8</v>
      </c>
      <c r="G4743">
        <f>MIN(IF(Q4743&lt;10,E4743+0.5,E4743),5)</f>
        <v>3.8</v>
      </c>
      <c r="H4743" t="str">
        <f t="shared" si="668"/>
        <v>Average Place to Work</v>
      </c>
      <c r="I4743">
        <v>110</v>
      </c>
      <c r="J4743" t="b">
        <f t="shared" si="669"/>
        <v>0</v>
      </c>
      <c r="K4743" t="b">
        <f>OR(E4743&gt;3.5,Q4743&lt;10)</f>
        <v>1</v>
      </c>
      <c r="L4743" t="s">
        <v>19</v>
      </c>
      <c r="M4743" t="s">
        <v>2703</v>
      </c>
      <c r="N4743" t="str">
        <f t="shared" si="670"/>
        <v>None</v>
      </c>
      <c r="O4743" t="str">
        <f t="shared" si="671"/>
        <v>None</v>
      </c>
      <c r="P4743" t="s">
        <v>143</v>
      </c>
      <c r="Q4743" s="2">
        <f t="shared" si="672"/>
        <v>24</v>
      </c>
      <c r="R4743" s="1" t="str">
        <f t="shared" si="673"/>
        <v>Established</v>
      </c>
      <c r="S4743" s="1"/>
      <c r="T4743" t="s">
        <v>606</v>
      </c>
      <c r="U4743" t="s">
        <v>523</v>
      </c>
      <c r="V4743">
        <f t="shared" si="674"/>
        <v>0</v>
      </c>
    </row>
    <row r="4744" spans="1:22" x14ac:dyDescent="0.35">
      <c r="A4744">
        <v>4742</v>
      </c>
      <c r="B4744" t="s">
        <v>8022</v>
      </c>
      <c r="C4744" t="str">
        <f t="shared" si="666"/>
        <v>Don’t Buy</v>
      </c>
      <c r="D4744" t="str">
        <f t="shared" si="667"/>
        <v>Long Name</v>
      </c>
      <c r="E4744">
        <v>3.9</v>
      </c>
      <c r="F4744">
        <f>IF(Q4744&lt;10,E4744+0.1,E4744)</f>
        <v>3.9</v>
      </c>
      <c r="G4744">
        <f>MIN(IF(Q4744&lt;10,E4744+0.5,E4744),5)</f>
        <v>3.9</v>
      </c>
      <c r="H4744" t="str">
        <f t="shared" si="668"/>
        <v>Average Place to Work</v>
      </c>
      <c r="I4744">
        <v>110</v>
      </c>
      <c r="J4744" t="b">
        <f t="shared" si="669"/>
        <v>0</v>
      </c>
      <c r="K4744" t="b">
        <f>OR(E4744&gt;3.5,Q4744&lt;10)</f>
        <v>1</v>
      </c>
      <c r="L4744" t="s">
        <v>19</v>
      </c>
      <c r="M4744" t="s">
        <v>1991</v>
      </c>
      <c r="N4744" t="str">
        <f t="shared" si="670"/>
        <v>None</v>
      </c>
      <c r="O4744" t="str">
        <f t="shared" si="671"/>
        <v>None</v>
      </c>
      <c r="P4744" t="s">
        <v>39</v>
      </c>
      <c r="Q4744" s="2">
        <f t="shared" si="672"/>
        <v>36</v>
      </c>
      <c r="R4744" s="1" t="str">
        <f t="shared" si="673"/>
        <v>Established</v>
      </c>
      <c r="S4744" s="1"/>
      <c r="T4744" t="s">
        <v>606</v>
      </c>
      <c r="U4744" t="s">
        <v>83</v>
      </c>
      <c r="V4744">
        <f t="shared" si="674"/>
        <v>0</v>
      </c>
    </row>
    <row r="4745" spans="1:22" x14ac:dyDescent="0.35">
      <c r="A4745">
        <v>4743</v>
      </c>
      <c r="B4745" t="s">
        <v>8023</v>
      </c>
      <c r="C4745" t="str">
        <f t="shared" si="666"/>
        <v>Don’t Buy</v>
      </c>
      <c r="D4745" t="str">
        <f t="shared" si="667"/>
        <v>Long Name</v>
      </c>
      <c r="E4745">
        <v>4.0999999999999996</v>
      </c>
      <c r="F4745">
        <f>IF(Q4745&lt;10,E4745+0.1,E4745)</f>
        <v>4.0999999999999996</v>
      </c>
      <c r="G4745">
        <f>MIN(IF(Q4745&lt;10,E4745+0.5,E4745),5)</f>
        <v>4.0999999999999996</v>
      </c>
      <c r="H4745" t="str">
        <f t="shared" si="668"/>
        <v>Average Place to Work</v>
      </c>
      <c r="I4745">
        <v>110</v>
      </c>
      <c r="J4745" t="b">
        <f t="shared" si="669"/>
        <v>0</v>
      </c>
      <c r="K4745" t="b">
        <f>OR(E4745&gt;3.5,Q4745&lt;10)</f>
        <v>1</v>
      </c>
      <c r="L4745" t="s">
        <v>19</v>
      </c>
      <c r="M4745" t="s">
        <v>8024</v>
      </c>
      <c r="N4745" t="str">
        <f t="shared" si="670"/>
        <v>None</v>
      </c>
      <c r="O4745" t="str">
        <f t="shared" si="671"/>
        <v>None</v>
      </c>
      <c r="P4745" t="s">
        <v>1298</v>
      </c>
      <c r="Q4745" s="2">
        <f t="shared" si="672"/>
        <v>133</v>
      </c>
      <c r="R4745" s="1" t="str">
        <f t="shared" si="673"/>
        <v>Established</v>
      </c>
      <c r="S4745" s="1"/>
      <c r="T4745" t="s">
        <v>219</v>
      </c>
      <c r="U4745" t="s">
        <v>24</v>
      </c>
      <c r="V4745">
        <f t="shared" si="674"/>
        <v>1000000</v>
      </c>
    </row>
    <row r="4746" spans="1:22" x14ac:dyDescent="0.35">
      <c r="A4746">
        <v>4744</v>
      </c>
      <c r="B4746" t="s">
        <v>8025</v>
      </c>
      <c r="C4746" t="str">
        <f t="shared" si="666"/>
        <v>Don’t Buy</v>
      </c>
      <c r="D4746" t="str">
        <f t="shared" si="667"/>
        <v>Long Name</v>
      </c>
      <c r="E4746">
        <v>3.8</v>
      </c>
      <c r="F4746">
        <f>IF(Q4746&lt;10,E4746+0.1,E4746)</f>
        <v>3.8</v>
      </c>
      <c r="G4746">
        <f>MIN(IF(Q4746&lt;10,E4746+0.5,E4746),5)</f>
        <v>3.8</v>
      </c>
      <c r="H4746" t="str">
        <f t="shared" si="668"/>
        <v>Average Place to Work</v>
      </c>
      <c r="I4746">
        <v>110</v>
      </c>
      <c r="J4746" t="b">
        <f t="shared" si="669"/>
        <v>0</v>
      </c>
      <c r="K4746" t="b">
        <f>OR(E4746&gt;3.5,Q4746&lt;10)</f>
        <v>1</v>
      </c>
      <c r="L4746" t="s">
        <v>19</v>
      </c>
      <c r="M4746" t="s">
        <v>5682</v>
      </c>
      <c r="N4746" t="str">
        <f t="shared" si="670"/>
        <v>None</v>
      </c>
      <c r="O4746" t="str">
        <f t="shared" si="671"/>
        <v>None</v>
      </c>
      <c r="P4746" t="s">
        <v>261</v>
      </c>
      <c r="Q4746" s="2">
        <f t="shared" si="672"/>
        <v>21</v>
      </c>
      <c r="R4746" s="1" t="str">
        <f t="shared" si="673"/>
        <v>Established</v>
      </c>
      <c r="S4746" s="1"/>
      <c r="T4746" t="s">
        <v>606</v>
      </c>
      <c r="U4746" t="s">
        <v>24</v>
      </c>
      <c r="V4746">
        <f t="shared" si="674"/>
        <v>500000</v>
      </c>
    </row>
    <row r="4747" spans="1:22" x14ac:dyDescent="0.35">
      <c r="A4747">
        <v>4745</v>
      </c>
      <c r="B4747" t="s">
        <v>8026</v>
      </c>
      <c r="C4747" t="str">
        <f t="shared" si="666"/>
        <v>Don’t Buy</v>
      </c>
      <c r="D4747" t="str">
        <f t="shared" si="667"/>
        <v>Long Name</v>
      </c>
      <c r="E4747">
        <v>4.3</v>
      </c>
      <c r="F4747">
        <f>IF(Q4747&lt;10,E4747+0.1,E4747)</f>
        <v>4.3</v>
      </c>
      <c r="G4747">
        <f>MIN(IF(Q4747&lt;10,E4747+0.5,E4747),5)</f>
        <v>4.3</v>
      </c>
      <c r="H4747" t="str">
        <f t="shared" si="668"/>
        <v>Average Place to Work</v>
      </c>
      <c r="I4747">
        <v>110</v>
      </c>
      <c r="J4747" t="b">
        <f t="shared" si="669"/>
        <v>0</v>
      </c>
      <c r="K4747" t="b">
        <f>OR(E4747&gt;3.5,Q4747&lt;10)</f>
        <v>1</v>
      </c>
      <c r="L4747" t="s">
        <v>19</v>
      </c>
      <c r="M4747" t="s">
        <v>8027</v>
      </c>
      <c r="N4747" t="str">
        <f t="shared" si="670"/>
        <v>None</v>
      </c>
      <c r="O4747" t="str">
        <f t="shared" si="671"/>
        <v>None</v>
      </c>
      <c r="P4747" t="s">
        <v>542</v>
      </c>
      <c r="Q4747" s="2">
        <f t="shared" si="672"/>
        <v>67</v>
      </c>
      <c r="R4747" s="1" t="str">
        <f t="shared" si="673"/>
        <v>Established</v>
      </c>
      <c r="S4747" s="1"/>
      <c r="T4747" t="s">
        <v>598</v>
      </c>
      <c r="U4747" t="s">
        <v>171</v>
      </c>
      <c r="V4747">
        <f t="shared" si="674"/>
        <v>0</v>
      </c>
    </row>
    <row r="4748" spans="1:22" x14ac:dyDescent="0.35">
      <c r="A4748">
        <v>4746</v>
      </c>
      <c r="B4748" t="s">
        <v>8028</v>
      </c>
      <c r="C4748" t="str">
        <f t="shared" si="666"/>
        <v>Don’t Buy</v>
      </c>
      <c r="D4748" t="str">
        <f t="shared" si="667"/>
        <v>Long Name</v>
      </c>
      <c r="E4748">
        <v>4.0999999999999996</v>
      </c>
      <c r="F4748">
        <f>IF(Q4748&lt;10,E4748+0.1,E4748)</f>
        <v>4.0999999999999996</v>
      </c>
      <c r="G4748">
        <f>MIN(IF(Q4748&lt;10,E4748+0.5,E4748),5)</f>
        <v>4.0999999999999996</v>
      </c>
      <c r="H4748" t="str">
        <f t="shared" si="668"/>
        <v>Average Place to Work</v>
      </c>
      <c r="I4748">
        <v>110</v>
      </c>
      <c r="J4748" t="b">
        <f t="shared" si="669"/>
        <v>0</v>
      </c>
      <c r="K4748" t="b">
        <f>OR(E4748&gt;3.5,Q4748&lt;10)</f>
        <v>1</v>
      </c>
      <c r="L4748" t="s">
        <v>9</v>
      </c>
      <c r="M4748" t="s">
        <v>4597</v>
      </c>
      <c r="N4748" t="str">
        <f t="shared" si="670"/>
        <v>None</v>
      </c>
      <c r="O4748" t="str">
        <f t="shared" si="671"/>
        <v>None</v>
      </c>
      <c r="P4748" t="s">
        <v>373</v>
      </c>
      <c r="Q4748" s="2">
        <f t="shared" si="672"/>
        <v>62</v>
      </c>
      <c r="R4748" s="1" t="str">
        <f t="shared" si="673"/>
        <v>Established</v>
      </c>
      <c r="S4748" s="1"/>
      <c r="T4748" t="s">
        <v>115</v>
      </c>
      <c r="U4748" t="s">
        <v>919</v>
      </c>
      <c r="V4748">
        <f t="shared" si="674"/>
        <v>0</v>
      </c>
    </row>
    <row r="4749" spans="1:22" x14ac:dyDescent="0.35">
      <c r="A4749">
        <v>4747</v>
      </c>
      <c r="B4749" t="s">
        <v>8029</v>
      </c>
      <c r="C4749" t="str">
        <f t="shared" si="666"/>
        <v>Don’t Buy</v>
      </c>
      <c r="D4749" t="str">
        <f t="shared" si="667"/>
        <v>Long Name</v>
      </c>
      <c r="E4749">
        <v>4.5</v>
      </c>
      <c r="F4749">
        <f>IF(Q4749&lt;10,E4749+0.1,E4749)</f>
        <v>4.5</v>
      </c>
      <c r="G4749">
        <f>MIN(IF(Q4749&lt;10,E4749+0.5,E4749),5)</f>
        <v>4.5</v>
      </c>
      <c r="H4749" t="str">
        <f t="shared" si="668"/>
        <v>Average Place to Work</v>
      </c>
      <c r="I4749">
        <v>110</v>
      </c>
      <c r="J4749" t="b">
        <f t="shared" si="669"/>
        <v>0</v>
      </c>
      <c r="K4749" t="b">
        <f>OR(E4749&gt;3.5,Q4749&lt;10)</f>
        <v>1</v>
      </c>
      <c r="M4749" t="s">
        <v>3276</v>
      </c>
      <c r="N4749" t="str">
        <f t="shared" si="670"/>
        <v>None</v>
      </c>
      <c r="O4749" t="str">
        <f t="shared" si="671"/>
        <v>None</v>
      </c>
      <c r="P4749" t="s">
        <v>39</v>
      </c>
      <c r="Q4749" s="2">
        <f t="shared" si="672"/>
        <v>36</v>
      </c>
      <c r="R4749" s="1" t="str">
        <f t="shared" si="673"/>
        <v>Established</v>
      </c>
      <c r="S4749" s="1"/>
      <c r="U4749" t="s">
        <v>17</v>
      </c>
      <c r="V4749">
        <f t="shared" si="674"/>
        <v>1000000</v>
      </c>
    </row>
    <row r="4750" spans="1:22" x14ac:dyDescent="0.35">
      <c r="A4750">
        <v>4748</v>
      </c>
      <c r="B4750" t="s">
        <v>8030</v>
      </c>
      <c r="C4750" t="str">
        <f t="shared" si="666"/>
        <v>Don’t Buy</v>
      </c>
      <c r="D4750" t="str">
        <f t="shared" si="667"/>
        <v>Long Name</v>
      </c>
      <c r="E4750">
        <v>4.0999999999999996</v>
      </c>
      <c r="F4750">
        <f>IF(Q4750&lt;10,E4750+0.1,E4750)</f>
        <v>4.0999999999999996</v>
      </c>
      <c r="G4750">
        <f>MIN(IF(Q4750&lt;10,E4750+0.5,E4750),5)</f>
        <v>4.0999999999999996</v>
      </c>
      <c r="H4750" t="str">
        <f t="shared" si="668"/>
        <v>Average Place to Work</v>
      </c>
      <c r="I4750">
        <v>110</v>
      </c>
      <c r="J4750" t="b">
        <f t="shared" si="669"/>
        <v>0</v>
      </c>
      <c r="K4750" t="b">
        <f>OR(E4750&gt;3.5,Q4750&lt;10)</f>
        <v>1</v>
      </c>
      <c r="L4750" t="s">
        <v>19</v>
      </c>
      <c r="M4750" t="s">
        <v>3013</v>
      </c>
      <c r="N4750" t="str">
        <f t="shared" si="670"/>
        <v>None</v>
      </c>
      <c r="O4750" t="str">
        <f t="shared" si="671"/>
        <v>None</v>
      </c>
      <c r="P4750" t="s">
        <v>150</v>
      </c>
      <c r="Q4750" s="2">
        <f t="shared" si="672"/>
        <v>87</v>
      </c>
      <c r="R4750" s="1" t="str">
        <f t="shared" si="673"/>
        <v>Established</v>
      </c>
      <c r="S4750" s="1"/>
      <c r="T4750" t="s">
        <v>598</v>
      </c>
      <c r="U4750" t="s">
        <v>352</v>
      </c>
      <c r="V4750">
        <f t="shared" si="674"/>
        <v>0</v>
      </c>
    </row>
    <row r="4751" spans="1:22" x14ac:dyDescent="0.35">
      <c r="A4751">
        <v>4749</v>
      </c>
      <c r="B4751" t="s">
        <v>8031</v>
      </c>
      <c r="C4751" t="str">
        <f t="shared" si="666"/>
        <v>Don’t Buy</v>
      </c>
      <c r="D4751" t="str">
        <f t="shared" si="667"/>
        <v>Long Name</v>
      </c>
      <c r="E4751">
        <v>3.5</v>
      </c>
      <c r="F4751">
        <f>IF(Q4751&lt;10,E4751+0.1,E4751)</f>
        <v>3.5</v>
      </c>
      <c r="G4751">
        <f>MIN(IF(Q4751&lt;10,E4751+0.5,E4751),5)</f>
        <v>3.5</v>
      </c>
      <c r="H4751" t="str">
        <f t="shared" si="668"/>
        <v>Average Place to Work</v>
      </c>
      <c r="I4751">
        <v>110</v>
      </c>
      <c r="J4751" t="b">
        <f t="shared" si="669"/>
        <v>0</v>
      </c>
      <c r="K4751" t="b">
        <f>OR(E4751&gt;3.5,Q4751&lt;10)</f>
        <v>0</v>
      </c>
      <c r="M4751" t="s">
        <v>8032</v>
      </c>
      <c r="N4751" t="str">
        <f t="shared" si="670"/>
        <v>None</v>
      </c>
      <c r="O4751" t="str">
        <f t="shared" si="671"/>
        <v>None</v>
      </c>
      <c r="P4751" t="s">
        <v>445</v>
      </c>
      <c r="Q4751" s="2">
        <f t="shared" si="672"/>
        <v>14</v>
      </c>
      <c r="R4751" s="1" t="str">
        <f t="shared" si="673"/>
        <v>Established</v>
      </c>
      <c r="S4751" s="1"/>
      <c r="U4751" t="s">
        <v>7103</v>
      </c>
      <c r="V4751">
        <f t="shared" si="674"/>
        <v>0</v>
      </c>
    </row>
    <row r="4752" spans="1:22" x14ac:dyDescent="0.35">
      <c r="A4752">
        <v>4750</v>
      </c>
      <c r="B4752" t="s">
        <v>8033</v>
      </c>
      <c r="C4752" t="str">
        <f t="shared" si="666"/>
        <v>Don’t Buy</v>
      </c>
      <c r="D4752" t="str">
        <f t="shared" si="667"/>
        <v>Long Name</v>
      </c>
      <c r="E4752">
        <v>4</v>
      </c>
      <c r="F4752">
        <f>IF(Q4752&lt;10,E4752+0.1,E4752)</f>
        <v>4</v>
      </c>
      <c r="G4752">
        <f>MIN(IF(Q4752&lt;10,E4752+0.5,E4752),5)</f>
        <v>4</v>
      </c>
      <c r="H4752" t="str">
        <f t="shared" si="668"/>
        <v>Average Place to Work</v>
      </c>
      <c r="I4752">
        <v>110</v>
      </c>
      <c r="J4752" t="b">
        <f t="shared" si="669"/>
        <v>0</v>
      </c>
      <c r="K4752" t="b">
        <f>OR(E4752&gt;3.5,Q4752&lt;10)</f>
        <v>1</v>
      </c>
      <c r="L4752" t="s">
        <v>19</v>
      </c>
      <c r="M4752" t="s">
        <v>3139</v>
      </c>
      <c r="N4752" t="str">
        <f t="shared" si="670"/>
        <v>None</v>
      </c>
      <c r="O4752" t="str">
        <f t="shared" si="671"/>
        <v>None</v>
      </c>
      <c r="P4752" t="s">
        <v>213</v>
      </c>
      <c r="Q4752" s="2">
        <f t="shared" si="672"/>
        <v>12</v>
      </c>
      <c r="R4752" s="1" t="str">
        <f t="shared" si="673"/>
        <v>Established</v>
      </c>
      <c r="S4752" s="1"/>
      <c r="T4752" t="s">
        <v>606</v>
      </c>
      <c r="U4752" t="s">
        <v>17</v>
      </c>
      <c r="V4752">
        <f t="shared" si="674"/>
        <v>500000</v>
      </c>
    </row>
    <row r="4753" spans="1:22" x14ac:dyDescent="0.35">
      <c r="A4753">
        <v>4751</v>
      </c>
      <c r="B4753" t="s">
        <v>8034</v>
      </c>
      <c r="C4753" t="str">
        <f t="shared" si="666"/>
        <v>Don’t Buy</v>
      </c>
      <c r="D4753" t="str">
        <f t="shared" si="667"/>
        <v>Long Name</v>
      </c>
      <c r="E4753">
        <v>3.7</v>
      </c>
      <c r="F4753">
        <f>IF(Q4753&lt;10,E4753+0.1,E4753)</f>
        <v>3.7</v>
      </c>
      <c r="G4753">
        <f>MIN(IF(Q4753&lt;10,E4753+0.5,E4753),5)</f>
        <v>3.7</v>
      </c>
      <c r="H4753" t="str">
        <f t="shared" si="668"/>
        <v>Average Place to Work</v>
      </c>
      <c r="I4753">
        <v>110</v>
      </c>
      <c r="J4753" t="b">
        <f t="shared" si="669"/>
        <v>0</v>
      </c>
      <c r="K4753" t="b">
        <f>OR(E4753&gt;3.5,Q4753&lt;10)</f>
        <v>1</v>
      </c>
      <c r="L4753" t="s">
        <v>9</v>
      </c>
      <c r="M4753" t="s">
        <v>3332</v>
      </c>
      <c r="N4753" t="str">
        <f t="shared" si="670"/>
        <v>None</v>
      </c>
      <c r="O4753" t="str">
        <f t="shared" si="671"/>
        <v>None</v>
      </c>
      <c r="P4753" t="s">
        <v>21</v>
      </c>
      <c r="Q4753" s="2">
        <f t="shared" si="672"/>
        <v>28</v>
      </c>
      <c r="R4753" s="1" t="str">
        <f t="shared" si="673"/>
        <v>Established</v>
      </c>
      <c r="S4753" s="1"/>
      <c r="T4753" t="s">
        <v>606</v>
      </c>
      <c r="U4753" t="s">
        <v>17</v>
      </c>
      <c r="V4753">
        <f t="shared" si="674"/>
        <v>500000</v>
      </c>
    </row>
    <row r="4754" spans="1:22" x14ac:dyDescent="0.35">
      <c r="A4754">
        <v>4752</v>
      </c>
      <c r="B4754" t="s">
        <v>8035</v>
      </c>
      <c r="C4754" t="str">
        <f t="shared" si="666"/>
        <v>Don’t Buy</v>
      </c>
      <c r="D4754" t="str">
        <f t="shared" si="667"/>
        <v>Long Name</v>
      </c>
      <c r="E4754">
        <v>4.2</v>
      </c>
      <c r="F4754">
        <f>IF(Q4754&lt;10,E4754+0.1,E4754)</f>
        <v>4.2</v>
      </c>
      <c r="G4754">
        <f>MIN(IF(Q4754&lt;10,E4754+0.5,E4754),5)</f>
        <v>4.2</v>
      </c>
      <c r="H4754" t="str">
        <f t="shared" si="668"/>
        <v>Average Place to Work</v>
      </c>
      <c r="I4754">
        <v>110</v>
      </c>
      <c r="J4754" t="b">
        <f t="shared" si="669"/>
        <v>0</v>
      </c>
      <c r="K4754" t="b">
        <f>OR(E4754&gt;3.5,Q4754&lt;10)</f>
        <v>1</v>
      </c>
      <c r="L4754" t="s">
        <v>9</v>
      </c>
      <c r="M4754" t="s">
        <v>6181</v>
      </c>
      <c r="N4754" t="str">
        <f t="shared" si="670"/>
        <v>None</v>
      </c>
      <c r="O4754" t="str">
        <f t="shared" si="671"/>
        <v>None</v>
      </c>
      <c r="P4754" t="s">
        <v>21</v>
      </c>
      <c r="Q4754" s="2">
        <f t="shared" si="672"/>
        <v>28</v>
      </c>
      <c r="R4754" s="1" t="str">
        <f t="shared" si="673"/>
        <v>Established</v>
      </c>
      <c r="S4754" s="1"/>
      <c r="T4754" t="s">
        <v>606</v>
      </c>
      <c r="U4754" t="s">
        <v>202</v>
      </c>
      <c r="V4754">
        <f t="shared" si="674"/>
        <v>0</v>
      </c>
    </row>
    <row r="4755" spans="1:22" x14ac:dyDescent="0.35">
      <c r="A4755">
        <v>4753</v>
      </c>
      <c r="B4755" t="s">
        <v>8036</v>
      </c>
      <c r="C4755" t="str">
        <f t="shared" si="666"/>
        <v>Don’t Buy</v>
      </c>
      <c r="D4755" t="str">
        <f t="shared" si="667"/>
        <v>Long Name</v>
      </c>
      <c r="E4755">
        <v>4.0999999999999996</v>
      </c>
      <c r="F4755">
        <f>IF(Q4755&lt;10,E4755+0.1,E4755)</f>
        <v>4.0999999999999996</v>
      </c>
      <c r="G4755">
        <f>MIN(IF(Q4755&lt;10,E4755+0.5,E4755),5)</f>
        <v>4.0999999999999996</v>
      </c>
      <c r="H4755" t="str">
        <f t="shared" si="668"/>
        <v>Average Place to Work</v>
      </c>
      <c r="I4755">
        <v>110</v>
      </c>
      <c r="J4755" t="b">
        <f t="shared" si="669"/>
        <v>0</v>
      </c>
      <c r="K4755" t="b">
        <f>OR(E4755&gt;3.5,Q4755&lt;10)</f>
        <v>1</v>
      </c>
      <c r="L4755" t="s">
        <v>19</v>
      </c>
      <c r="M4755" t="s">
        <v>8037</v>
      </c>
      <c r="N4755" t="str">
        <f t="shared" si="670"/>
        <v>None</v>
      </c>
      <c r="O4755" t="str">
        <f t="shared" si="671"/>
        <v>None</v>
      </c>
      <c r="P4755" t="s">
        <v>67</v>
      </c>
      <c r="Q4755" s="2">
        <f t="shared" si="672"/>
        <v>15</v>
      </c>
      <c r="R4755" s="1" t="str">
        <f t="shared" si="673"/>
        <v>Established</v>
      </c>
      <c r="S4755" s="1"/>
      <c r="T4755" t="s">
        <v>115</v>
      </c>
      <c r="U4755" t="s">
        <v>297</v>
      </c>
      <c r="V4755">
        <f t="shared" si="674"/>
        <v>0</v>
      </c>
    </row>
    <row r="4756" spans="1:22" x14ac:dyDescent="0.35">
      <c r="A4756">
        <v>4754</v>
      </c>
      <c r="B4756" t="s">
        <v>8038</v>
      </c>
      <c r="C4756" t="str">
        <f t="shared" si="666"/>
        <v>Don’t Buy</v>
      </c>
      <c r="D4756" t="str">
        <f t="shared" si="667"/>
        <v>Long Name</v>
      </c>
      <c r="E4756">
        <v>4.5</v>
      </c>
      <c r="F4756">
        <f>IF(Q4756&lt;10,E4756+0.1,E4756)</f>
        <v>4.5</v>
      </c>
      <c r="G4756">
        <f>MIN(IF(Q4756&lt;10,E4756+0.5,E4756),5)</f>
        <v>4.5</v>
      </c>
      <c r="H4756" t="str">
        <f t="shared" si="668"/>
        <v>Average Place to Work</v>
      </c>
      <c r="I4756">
        <v>110</v>
      </c>
      <c r="J4756" t="b">
        <f t="shared" si="669"/>
        <v>0</v>
      </c>
      <c r="K4756" t="b">
        <f>OR(E4756&gt;3.5,Q4756&lt;10)</f>
        <v>1</v>
      </c>
      <c r="L4756" t="s">
        <v>19</v>
      </c>
      <c r="M4756" t="s">
        <v>8039</v>
      </c>
      <c r="N4756" t="str">
        <f t="shared" si="670"/>
        <v>None</v>
      </c>
      <c r="O4756" t="str">
        <f t="shared" si="671"/>
        <v>None</v>
      </c>
      <c r="P4756" t="s">
        <v>2156</v>
      </c>
      <c r="Q4756" s="2">
        <f t="shared" si="672"/>
        <v>106</v>
      </c>
      <c r="R4756" s="1" t="str">
        <f t="shared" si="673"/>
        <v>Established</v>
      </c>
      <c r="S4756" s="1"/>
      <c r="T4756" t="s">
        <v>606</v>
      </c>
      <c r="U4756" t="s">
        <v>687</v>
      </c>
      <c r="V4756">
        <f t="shared" si="674"/>
        <v>0</v>
      </c>
    </row>
    <row r="4757" spans="1:22" x14ac:dyDescent="0.35">
      <c r="A4757">
        <v>4755</v>
      </c>
      <c r="B4757" t="s">
        <v>8040</v>
      </c>
      <c r="C4757" t="str">
        <f t="shared" si="666"/>
        <v>Don’t Buy</v>
      </c>
      <c r="D4757" t="str">
        <f t="shared" si="667"/>
        <v>Short Name</v>
      </c>
      <c r="E4757">
        <v>4.3</v>
      </c>
      <c r="F4757">
        <f>IF(Q4757&lt;10,E4757+0.1,E4757)</f>
        <v>4.3</v>
      </c>
      <c r="G4757">
        <f>MIN(IF(Q4757&lt;10,E4757+0.5,E4757),5)</f>
        <v>4.3</v>
      </c>
      <c r="H4757" t="str">
        <f t="shared" si="668"/>
        <v>Average Place to Work</v>
      </c>
      <c r="I4757">
        <v>110</v>
      </c>
      <c r="J4757" t="b">
        <f t="shared" si="669"/>
        <v>0</v>
      </c>
      <c r="K4757" t="b">
        <f>OR(E4757&gt;3.5,Q4757&lt;10)</f>
        <v>1</v>
      </c>
      <c r="L4757" t="s">
        <v>19</v>
      </c>
      <c r="M4757" t="s">
        <v>5145</v>
      </c>
      <c r="N4757" t="str">
        <f t="shared" si="670"/>
        <v>None</v>
      </c>
      <c r="O4757" t="str">
        <f t="shared" si="671"/>
        <v>None</v>
      </c>
      <c r="P4757" t="s">
        <v>205</v>
      </c>
      <c r="Q4757" s="2">
        <f t="shared" si="672"/>
        <v>47</v>
      </c>
      <c r="R4757" s="1" t="str">
        <f t="shared" si="673"/>
        <v>Established</v>
      </c>
      <c r="S4757" s="1"/>
      <c r="T4757" t="s">
        <v>140</v>
      </c>
      <c r="U4757" t="s">
        <v>227</v>
      </c>
      <c r="V4757">
        <f t="shared" si="674"/>
        <v>0</v>
      </c>
    </row>
    <row r="4758" spans="1:22" x14ac:dyDescent="0.35">
      <c r="A4758">
        <v>4756</v>
      </c>
      <c r="B4758" t="s">
        <v>8041</v>
      </c>
      <c r="C4758" t="str">
        <f t="shared" si="666"/>
        <v>Don’t Buy</v>
      </c>
      <c r="D4758" t="str">
        <f t="shared" si="667"/>
        <v>Long Name</v>
      </c>
      <c r="E4758">
        <v>4</v>
      </c>
      <c r="F4758">
        <f>IF(Q4758&lt;10,E4758+0.1,E4758)</f>
        <v>4</v>
      </c>
      <c r="G4758">
        <f>MIN(IF(Q4758&lt;10,E4758+0.5,E4758),5)</f>
        <v>4</v>
      </c>
      <c r="H4758" t="str">
        <f t="shared" si="668"/>
        <v>Average Place to Work</v>
      </c>
      <c r="I4758">
        <v>110</v>
      </c>
      <c r="J4758" t="b">
        <f t="shared" si="669"/>
        <v>0</v>
      </c>
      <c r="K4758" t="b">
        <f>OR(E4758&gt;3.5,Q4758&lt;10)</f>
        <v>1</v>
      </c>
      <c r="L4758" t="s">
        <v>19</v>
      </c>
      <c r="M4758" t="s">
        <v>8042</v>
      </c>
      <c r="N4758" t="str">
        <f t="shared" si="670"/>
        <v>None</v>
      </c>
      <c r="O4758" t="str">
        <f t="shared" si="671"/>
        <v>None</v>
      </c>
      <c r="P4758" t="s">
        <v>21</v>
      </c>
      <c r="Q4758" s="2">
        <f t="shared" si="672"/>
        <v>28</v>
      </c>
      <c r="R4758" s="1" t="str">
        <f t="shared" si="673"/>
        <v>Established</v>
      </c>
      <c r="S4758" s="1"/>
      <c r="T4758" t="s">
        <v>115</v>
      </c>
      <c r="U4758" t="s">
        <v>24</v>
      </c>
      <c r="V4758">
        <f t="shared" si="674"/>
        <v>500000</v>
      </c>
    </row>
    <row r="4759" spans="1:22" x14ac:dyDescent="0.35">
      <c r="A4759">
        <v>4757</v>
      </c>
      <c r="B4759" t="s">
        <v>8043</v>
      </c>
      <c r="C4759" t="str">
        <f t="shared" si="666"/>
        <v>Buy</v>
      </c>
      <c r="D4759" t="str">
        <f t="shared" si="667"/>
        <v>Long Name</v>
      </c>
      <c r="E4759">
        <v>4.3</v>
      </c>
      <c r="F4759">
        <f>IF(Q4759&lt;10,E4759+0.1,E4759)</f>
        <v>4.3</v>
      </c>
      <c r="G4759">
        <f>MIN(IF(Q4759&lt;10,E4759+0.5,E4759),5)</f>
        <v>4.3</v>
      </c>
      <c r="H4759" t="str">
        <f t="shared" si="668"/>
        <v>Average Place to Work</v>
      </c>
      <c r="I4759">
        <v>110</v>
      </c>
      <c r="J4759" t="b">
        <f t="shared" si="669"/>
        <v>0</v>
      </c>
      <c r="K4759" t="b">
        <f>OR(E4759&gt;3.5,Q4759&lt;10)</f>
        <v>1</v>
      </c>
      <c r="L4759" t="s">
        <v>19</v>
      </c>
      <c r="M4759" t="s">
        <v>3802</v>
      </c>
      <c r="N4759" t="str">
        <f t="shared" si="670"/>
        <v>None</v>
      </c>
      <c r="O4759" t="str">
        <f t="shared" si="671"/>
        <v>None</v>
      </c>
      <c r="P4759" t="s">
        <v>79</v>
      </c>
      <c r="Q4759" s="2">
        <f t="shared" si="672"/>
        <v>19</v>
      </c>
      <c r="R4759" s="1" t="str">
        <f t="shared" si="673"/>
        <v>Established</v>
      </c>
      <c r="S4759" s="1"/>
      <c r="T4759" t="s">
        <v>606</v>
      </c>
      <c r="U4759" t="s">
        <v>647</v>
      </c>
      <c r="V4759">
        <f t="shared" si="674"/>
        <v>0</v>
      </c>
    </row>
    <row r="4760" spans="1:22" x14ac:dyDescent="0.35">
      <c r="A4760">
        <v>4758</v>
      </c>
      <c r="B4760" t="s">
        <v>8044</v>
      </c>
      <c r="C4760" t="str">
        <f t="shared" si="666"/>
        <v>Don’t Buy</v>
      </c>
      <c r="D4760" t="str">
        <f t="shared" si="667"/>
        <v>Long Name</v>
      </c>
      <c r="E4760">
        <v>4.3</v>
      </c>
      <c r="F4760">
        <f>IF(Q4760&lt;10,E4760+0.1,E4760)</f>
        <v>4.3</v>
      </c>
      <c r="G4760">
        <f>MIN(IF(Q4760&lt;10,E4760+0.5,E4760),5)</f>
        <v>4.3</v>
      </c>
      <c r="H4760" t="str">
        <f t="shared" si="668"/>
        <v>Average Place to Work</v>
      </c>
      <c r="I4760">
        <v>110</v>
      </c>
      <c r="J4760" t="b">
        <f t="shared" si="669"/>
        <v>0</v>
      </c>
      <c r="K4760" t="b">
        <f>OR(E4760&gt;3.5,Q4760&lt;10)</f>
        <v>1</v>
      </c>
      <c r="L4760" t="s">
        <v>9</v>
      </c>
      <c r="M4760" t="s">
        <v>6177</v>
      </c>
      <c r="N4760" t="str">
        <f t="shared" si="670"/>
        <v>None</v>
      </c>
      <c r="O4760" t="str">
        <f t="shared" si="671"/>
        <v>None</v>
      </c>
      <c r="P4760" t="s">
        <v>373</v>
      </c>
      <c r="Q4760" s="2">
        <f t="shared" si="672"/>
        <v>62</v>
      </c>
      <c r="R4760" s="1" t="str">
        <f t="shared" si="673"/>
        <v>Established</v>
      </c>
      <c r="S4760" s="1"/>
      <c r="T4760" t="s">
        <v>140</v>
      </c>
      <c r="U4760" t="s">
        <v>2499</v>
      </c>
      <c r="V4760">
        <f t="shared" si="674"/>
        <v>0</v>
      </c>
    </row>
    <row r="4761" spans="1:22" x14ac:dyDescent="0.35">
      <c r="A4761">
        <v>4759</v>
      </c>
      <c r="B4761" t="s">
        <v>8045</v>
      </c>
      <c r="C4761" t="str">
        <f t="shared" si="666"/>
        <v>Don’t Buy</v>
      </c>
      <c r="D4761" t="str">
        <f t="shared" si="667"/>
        <v>Long Name</v>
      </c>
      <c r="E4761">
        <v>4.2</v>
      </c>
      <c r="F4761">
        <f>IF(Q4761&lt;10,E4761+0.1,E4761)</f>
        <v>4.2</v>
      </c>
      <c r="G4761">
        <f>MIN(IF(Q4761&lt;10,E4761+0.5,E4761),5)</f>
        <v>4.2</v>
      </c>
      <c r="H4761" t="str">
        <f t="shared" si="668"/>
        <v>Average Place to Work</v>
      </c>
      <c r="I4761">
        <v>110</v>
      </c>
      <c r="J4761" t="b">
        <f t="shared" si="669"/>
        <v>0</v>
      </c>
      <c r="K4761" t="b">
        <f>OR(E4761&gt;3.5,Q4761&lt;10)</f>
        <v>1</v>
      </c>
      <c r="L4761" t="s">
        <v>19</v>
      </c>
      <c r="M4761" t="s">
        <v>8046</v>
      </c>
      <c r="N4761" t="str">
        <f t="shared" si="670"/>
        <v>None</v>
      </c>
      <c r="O4761" t="str">
        <f t="shared" si="671"/>
        <v>None</v>
      </c>
      <c r="P4761" t="s">
        <v>445</v>
      </c>
      <c r="Q4761" s="2">
        <f t="shared" si="672"/>
        <v>14</v>
      </c>
      <c r="R4761" s="1" t="str">
        <f t="shared" si="673"/>
        <v>Established</v>
      </c>
      <c r="S4761" s="1"/>
      <c r="T4761" t="s">
        <v>606</v>
      </c>
      <c r="U4761" t="s">
        <v>687</v>
      </c>
      <c r="V4761">
        <f t="shared" si="674"/>
        <v>0</v>
      </c>
    </row>
    <row r="4762" spans="1:22" x14ac:dyDescent="0.35">
      <c r="A4762">
        <v>4760</v>
      </c>
      <c r="B4762" t="s">
        <v>8047</v>
      </c>
      <c r="C4762" t="str">
        <f t="shared" si="666"/>
        <v>Don’t Buy</v>
      </c>
      <c r="D4762" t="str">
        <f t="shared" si="667"/>
        <v>Short Name</v>
      </c>
      <c r="E4762">
        <v>4.2</v>
      </c>
      <c r="F4762">
        <f>IF(Q4762&lt;10,E4762+0.1,E4762)</f>
        <v>4.2</v>
      </c>
      <c r="G4762">
        <f>MIN(IF(Q4762&lt;10,E4762+0.5,E4762),5)</f>
        <v>4.2</v>
      </c>
      <c r="H4762" t="str">
        <f t="shared" si="668"/>
        <v>Average Place to Work</v>
      </c>
      <c r="I4762">
        <v>110</v>
      </c>
      <c r="J4762" t="b">
        <f t="shared" si="669"/>
        <v>0</v>
      </c>
      <c r="K4762" t="b">
        <f>OR(E4762&gt;3.5,Q4762&lt;10)</f>
        <v>1</v>
      </c>
      <c r="L4762" t="s">
        <v>19</v>
      </c>
      <c r="M4762" t="s">
        <v>8048</v>
      </c>
      <c r="N4762" t="str">
        <f t="shared" si="670"/>
        <v>None</v>
      </c>
      <c r="O4762" t="str">
        <f t="shared" si="671"/>
        <v>None</v>
      </c>
      <c r="P4762" t="s">
        <v>1165</v>
      </c>
      <c r="Q4762" s="2">
        <f t="shared" si="672"/>
        <v>104</v>
      </c>
      <c r="R4762" s="1" t="str">
        <f t="shared" si="673"/>
        <v>Established</v>
      </c>
      <c r="S4762" s="1"/>
      <c r="T4762" t="s">
        <v>1183</v>
      </c>
      <c r="U4762" t="s">
        <v>986</v>
      </c>
      <c r="V4762">
        <f t="shared" si="674"/>
        <v>0</v>
      </c>
    </row>
    <row r="4763" spans="1:22" x14ac:dyDescent="0.35">
      <c r="A4763">
        <v>4761</v>
      </c>
      <c r="B4763" t="s">
        <v>8049</v>
      </c>
      <c r="C4763" t="str">
        <f t="shared" si="666"/>
        <v>Don’t Buy</v>
      </c>
      <c r="D4763" t="str">
        <f t="shared" si="667"/>
        <v>Long Name</v>
      </c>
      <c r="E4763">
        <v>3.4</v>
      </c>
      <c r="F4763">
        <f>IF(Q4763&lt;10,E4763+0.1,E4763)</f>
        <v>3.4</v>
      </c>
      <c r="G4763">
        <f>MIN(IF(Q4763&lt;10,E4763+0.5,E4763),5)</f>
        <v>3.4</v>
      </c>
      <c r="H4763" t="str">
        <f t="shared" si="668"/>
        <v>Average Place to Work</v>
      </c>
      <c r="I4763">
        <v>110</v>
      </c>
      <c r="J4763" t="b">
        <f t="shared" si="669"/>
        <v>0</v>
      </c>
      <c r="K4763" t="b">
        <f>OR(E4763&gt;3.5,Q4763&lt;10)</f>
        <v>0</v>
      </c>
      <c r="L4763" t="s">
        <v>19</v>
      </c>
      <c r="M4763" t="s">
        <v>2781</v>
      </c>
      <c r="N4763" t="str">
        <f t="shared" si="670"/>
        <v>None</v>
      </c>
      <c r="O4763" t="str">
        <f t="shared" si="671"/>
        <v>None</v>
      </c>
      <c r="P4763" t="s">
        <v>213</v>
      </c>
      <c r="Q4763" s="2">
        <f t="shared" si="672"/>
        <v>12</v>
      </c>
      <c r="R4763" s="1" t="str">
        <f t="shared" si="673"/>
        <v>Established</v>
      </c>
      <c r="S4763" s="1"/>
      <c r="T4763" t="s">
        <v>598</v>
      </c>
      <c r="U4763" t="s">
        <v>687</v>
      </c>
      <c r="V4763">
        <f t="shared" si="674"/>
        <v>0</v>
      </c>
    </row>
    <row r="4764" spans="1:22" x14ac:dyDescent="0.35">
      <c r="A4764">
        <v>4762</v>
      </c>
      <c r="B4764" t="s">
        <v>8050</v>
      </c>
      <c r="C4764" t="str">
        <f t="shared" si="666"/>
        <v>Don’t Buy</v>
      </c>
      <c r="D4764" t="str">
        <f t="shared" si="667"/>
        <v>Long Name</v>
      </c>
      <c r="E4764">
        <v>2.7</v>
      </c>
      <c r="F4764">
        <f>IF(Q4764&lt;10,E4764+0.1,E4764)</f>
        <v>2.7</v>
      </c>
      <c r="G4764">
        <f>MIN(IF(Q4764&lt;10,E4764+0.5,E4764),5)</f>
        <v>2.7</v>
      </c>
      <c r="H4764" t="str">
        <f t="shared" si="668"/>
        <v>Average Place to Work</v>
      </c>
      <c r="I4764">
        <v>110</v>
      </c>
      <c r="J4764" t="b">
        <f t="shared" si="669"/>
        <v>0</v>
      </c>
      <c r="K4764" t="b">
        <f>OR(E4764&gt;3.5,Q4764&lt;10)</f>
        <v>0</v>
      </c>
      <c r="L4764" t="s">
        <v>9</v>
      </c>
      <c r="M4764" t="s">
        <v>284</v>
      </c>
      <c r="N4764" t="str">
        <f t="shared" si="670"/>
        <v>None</v>
      </c>
      <c r="O4764" t="str">
        <f t="shared" si="671"/>
        <v>None</v>
      </c>
      <c r="P4764" t="s">
        <v>21</v>
      </c>
      <c r="Q4764" s="2">
        <f t="shared" si="672"/>
        <v>28</v>
      </c>
      <c r="R4764" s="1" t="str">
        <f t="shared" si="673"/>
        <v>Established</v>
      </c>
      <c r="S4764" s="1"/>
      <c r="T4764" t="s">
        <v>1183</v>
      </c>
      <c r="U4764" t="s">
        <v>1189</v>
      </c>
      <c r="V4764">
        <f t="shared" si="674"/>
        <v>0</v>
      </c>
    </row>
    <row r="4765" spans="1:22" x14ac:dyDescent="0.35">
      <c r="A4765">
        <v>4763</v>
      </c>
      <c r="B4765" t="s">
        <v>8051</v>
      </c>
      <c r="C4765" t="str">
        <f t="shared" si="666"/>
        <v>Don’t Buy</v>
      </c>
      <c r="D4765" t="str">
        <f t="shared" si="667"/>
        <v>Short Name</v>
      </c>
      <c r="E4765">
        <v>4.4000000000000004</v>
      </c>
      <c r="F4765">
        <f>IF(Q4765&lt;10,E4765+0.1,E4765)</f>
        <v>4.4000000000000004</v>
      </c>
      <c r="G4765">
        <f>MIN(IF(Q4765&lt;10,E4765+0.5,E4765),5)</f>
        <v>4.4000000000000004</v>
      </c>
      <c r="H4765" t="str">
        <f t="shared" si="668"/>
        <v>Average Place to Work</v>
      </c>
      <c r="I4765">
        <v>110</v>
      </c>
      <c r="J4765" t="b">
        <f t="shared" si="669"/>
        <v>0</v>
      </c>
      <c r="K4765" t="b">
        <f>OR(E4765&gt;3.5,Q4765&lt;10)</f>
        <v>1</v>
      </c>
      <c r="M4765" t="s">
        <v>8052</v>
      </c>
      <c r="N4765" t="str">
        <f t="shared" si="670"/>
        <v>None</v>
      </c>
      <c r="O4765" t="str">
        <f t="shared" si="671"/>
        <v>None</v>
      </c>
      <c r="P4765" t="s">
        <v>159</v>
      </c>
      <c r="Q4765" s="2">
        <f t="shared" si="672"/>
        <v>80</v>
      </c>
      <c r="R4765" s="1" t="str">
        <f t="shared" si="673"/>
        <v>Established</v>
      </c>
      <c r="S4765" s="1"/>
      <c r="U4765" t="s">
        <v>171</v>
      </c>
      <c r="V4765">
        <f t="shared" si="674"/>
        <v>0</v>
      </c>
    </row>
    <row r="4766" spans="1:22" x14ac:dyDescent="0.35">
      <c r="A4766">
        <v>4764</v>
      </c>
      <c r="B4766" t="s">
        <v>8053</v>
      </c>
      <c r="C4766" t="str">
        <f t="shared" si="666"/>
        <v>Don’t Buy</v>
      </c>
      <c r="D4766" t="str">
        <f t="shared" si="667"/>
        <v>Long Name</v>
      </c>
      <c r="E4766">
        <v>4</v>
      </c>
      <c r="F4766">
        <f>IF(Q4766&lt;10,E4766+0.1,E4766)</f>
        <v>4</v>
      </c>
      <c r="G4766">
        <f>MIN(IF(Q4766&lt;10,E4766+0.5,E4766),5)</f>
        <v>4</v>
      </c>
      <c r="H4766" t="str">
        <f t="shared" si="668"/>
        <v>Average Place to Work</v>
      </c>
      <c r="I4766">
        <v>110</v>
      </c>
      <c r="J4766" t="b">
        <f t="shared" si="669"/>
        <v>0</v>
      </c>
      <c r="K4766" t="b">
        <f>OR(E4766&gt;3.5,Q4766&lt;10)</f>
        <v>1</v>
      </c>
      <c r="L4766" t="s">
        <v>19</v>
      </c>
      <c r="M4766" t="s">
        <v>3217</v>
      </c>
      <c r="N4766" t="str">
        <f t="shared" si="670"/>
        <v>None</v>
      </c>
      <c r="O4766" t="str">
        <f t="shared" si="671"/>
        <v>None</v>
      </c>
      <c r="P4766" t="s">
        <v>118</v>
      </c>
      <c r="Q4766" s="2">
        <f t="shared" si="672"/>
        <v>20</v>
      </c>
      <c r="R4766" s="1" t="str">
        <f t="shared" si="673"/>
        <v>Established</v>
      </c>
      <c r="S4766" s="1"/>
      <c r="T4766" t="s">
        <v>115</v>
      </c>
      <c r="U4766" t="s">
        <v>255</v>
      </c>
      <c r="V4766">
        <f t="shared" si="674"/>
        <v>0</v>
      </c>
    </row>
    <row r="4767" spans="1:22" x14ac:dyDescent="0.35">
      <c r="A4767">
        <v>4765</v>
      </c>
      <c r="B4767" t="s">
        <v>8054</v>
      </c>
      <c r="C4767" t="str">
        <f t="shared" si="666"/>
        <v>Don’t Buy</v>
      </c>
      <c r="D4767" t="str">
        <f t="shared" si="667"/>
        <v>Long Name</v>
      </c>
      <c r="E4767">
        <v>4</v>
      </c>
      <c r="F4767">
        <f>IF(Q4767&lt;10,E4767+0.1,E4767)</f>
        <v>4</v>
      </c>
      <c r="G4767">
        <f>MIN(IF(Q4767&lt;10,E4767+0.5,E4767),5)</f>
        <v>4</v>
      </c>
      <c r="H4767" t="str">
        <f t="shared" si="668"/>
        <v>Average Place to Work</v>
      </c>
      <c r="I4767">
        <v>110</v>
      </c>
      <c r="J4767" t="b">
        <f t="shared" si="669"/>
        <v>0</v>
      </c>
      <c r="K4767" t="b">
        <f>OR(E4767&gt;3.5,Q4767&lt;10)</f>
        <v>1</v>
      </c>
      <c r="L4767" t="s">
        <v>9</v>
      </c>
      <c r="M4767" t="s">
        <v>8055</v>
      </c>
      <c r="N4767" t="str">
        <f t="shared" si="670"/>
        <v>None</v>
      </c>
      <c r="O4767" t="str">
        <f t="shared" si="671"/>
        <v>None</v>
      </c>
      <c r="P4767" t="s">
        <v>522</v>
      </c>
      <c r="Q4767" s="2">
        <f t="shared" si="672"/>
        <v>30</v>
      </c>
      <c r="R4767" s="1" t="str">
        <f t="shared" si="673"/>
        <v>Established</v>
      </c>
      <c r="S4767" s="1"/>
      <c r="T4767" t="s">
        <v>606</v>
      </c>
      <c r="U4767" t="s">
        <v>357</v>
      </c>
      <c r="V4767">
        <f t="shared" si="674"/>
        <v>0</v>
      </c>
    </row>
    <row r="4768" spans="1:22" x14ac:dyDescent="0.35">
      <c r="A4768">
        <v>4766</v>
      </c>
      <c r="B4768" t="s">
        <v>8056</v>
      </c>
      <c r="C4768" t="str">
        <f t="shared" si="666"/>
        <v>Don’t Buy</v>
      </c>
      <c r="D4768" t="str">
        <f t="shared" si="667"/>
        <v>Long Name</v>
      </c>
      <c r="E4768">
        <v>3.3</v>
      </c>
      <c r="F4768">
        <f>IF(Q4768&lt;10,E4768+0.1,E4768)</f>
        <v>3.3</v>
      </c>
      <c r="G4768">
        <f>MIN(IF(Q4768&lt;10,E4768+0.5,E4768),5)</f>
        <v>3.3</v>
      </c>
      <c r="H4768" t="str">
        <f t="shared" si="668"/>
        <v>Average Place to Work</v>
      </c>
      <c r="I4768">
        <v>110</v>
      </c>
      <c r="J4768" t="b">
        <f t="shared" si="669"/>
        <v>0</v>
      </c>
      <c r="K4768" t="b">
        <f>OR(E4768&gt;3.5,Q4768&lt;10)</f>
        <v>0</v>
      </c>
      <c r="L4768" t="s">
        <v>9</v>
      </c>
      <c r="M4768" t="s">
        <v>3572</v>
      </c>
      <c r="N4768" t="str">
        <f t="shared" si="670"/>
        <v>None</v>
      </c>
      <c r="O4768" t="str">
        <f t="shared" si="671"/>
        <v>None</v>
      </c>
      <c r="P4768" t="s">
        <v>292</v>
      </c>
      <c r="Q4768" s="2">
        <f t="shared" si="672"/>
        <v>38</v>
      </c>
      <c r="R4768" s="1" t="str">
        <f t="shared" si="673"/>
        <v>Established</v>
      </c>
      <c r="S4768" s="1"/>
      <c r="T4768" t="s">
        <v>606</v>
      </c>
      <c r="U4768" t="s">
        <v>530</v>
      </c>
      <c r="V4768">
        <f t="shared" si="674"/>
        <v>0</v>
      </c>
    </row>
    <row r="4769" spans="1:22" x14ac:dyDescent="0.35">
      <c r="A4769">
        <v>4767</v>
      </c>
      <c r="B4769" t="s">
        <v>8057</v>
      </c>
      <c r="C4769" t="str">
        <f t="shared" si="666"/>
        <v>Don’t Buy</v>
      </c>
      <c r="D4769" t="str">
        <f t="shared" si="667"/>
        <v>Long Name</v>
      </c>
      <c r="E4769">
        <v>4.0999999999999996</v>
      </c>
      <c r="F4769">
        <f>IF(Q4769&lt;10,E4769+0.1,E4769)</f>
        <v>4.1999999999999993</v>
      </c>
      <c r="G4769">
        <f>MIN(IF(Q4769&lt;10,E4769+0.5,E4769),5)</f>
        <v>4.5999999999999996</v>
      </c>
      <c r="H4769" t="str">
        <f t="shared" si="668"/>
        <v>Average Place to Work</v>
      </c>
      <c r="I4769">
        <v>110</v>
      </c>
      <c r="J4769" t="b">
        <f t="shared" si="669"/>
        <v>0</v>
      </c>
      <c r="K4769" t="b">
        <f>OR(E4769&gt;3.5,Q4769&lt;10)</f>
        <v>1</v>
      </c>
      <c r="M4769" t="s">
        <v>6207</v>
      </c>
      <c r="N4769" t="str">
        <f t="shared" si="670"/>
        <v>Indian Silicon Valley Startups</v>
      </c>
      <c r="O4769" t="str">
        <f t="shared" si="671"/>
        <v>None</v>
      </c>
      <c r="Q4769" s="2">
        <f t="shared" si="672"/>
        <v>0</v>
      </c>
      <c r="R4769" s="1" t="str">
        <f t="shared" si="673"/>
        <v>Startup</v>
      </c>
      <c r="S4769" s="1"/>
      <c r="T4769" t="s">
        <v>140</v>
      </c>
      <c r="U4769" t="s">
        <v>523</v>
      </c>
      <c r="V4769">
        <f t="shared" si="674"/>
        <v>0</v>
      </c>
    </row>
    <row r="4770" spans="1:22" x14ac:dyDescent="0.35">
      <c r="A4770">
        <v>4768</v>
      </c>
      <c r="B4770" t="s">
        <v>8058</v>
      </c>
      <c r="C4770" t="str">
        <f t="shared" si="666"/>
        <v>Don’t Buy</v>
      </c>
      <c r="D4770" t="str">
        <f t="shared" si="667"/>
        <v>Long Name</v>
      </c>
      <c r="E4770">
        <v>4.0999999999999996</v>
      </c>
      <c r="F4770">
        <f>IF(Q4770&lt;10,E4770+0.1,E4770)</f>
        <v>4.0999999999999996</v>
      </c>
      <c r="G4770">
        <f>MIN(IF(Q4770&lt;10,E4770+0.5,E4770),5)</f>
        <v>4.0999999999999996</v>
      </c>
      <c r="H4770" t="str">
        <f t="shared" si="668"/>
        <v>Average Place to Work</v>
      </c>
      <c r="I4770">
        <v>110</v>
      </c>
      <c r="J4770" t="b">
        <f t="shared" si="669"/>
        <v>0</v>
      </c>
      <c r="K4770" t="b">
        <f>OR(E4770&gt;3.5,Q4770&lt;10)</f>
        <v>1</v>
      </c>
      <c r="L4770" t="s">
        <v>19</v>
      </c>
      <c r="M4770" t="s">
        <v>8059</v>
      </c>
      <c r="N4770" t="str">
        <f t="shared" si="670"/>
        <v>None</v>
      </c>
      <c r="O4770" t="str">
        <f t="shared" si="671"/>
        <v>None</v>
      </c>
      <c r="P4770" t="s">
        <v>626</v>
      </c>
      <c r="Q4770" s="2">
        <f t="shared" si="672"/>
        <v>17</v>
      </c>
      <c r="R4770" s="1" t="str">
        <f t="shared" si="673"/>
        <v>Established</v>
      </c>
      <c r="S4770" s="1"/>
      <c r="T4770" t="s">
        <v>115</v>
      </c>
      <c r="U4770" t="s">
        <v>17</v>
      </c>
      <c r="V4770">
        <f t="shared" si="674"/>
        <v>1000000</v>
      </c>
    </row>
    <row r="4771" spans="1:22" x14ac:dyDescent="0.35">
      <c r="A4771">
        <v>4769</v>
      </c>
      <c r="B4771" t="s">
        <v>8060</v>
      </c>
      <c r="C4771" t="str">
        <f t="shared" si="666"/>
        <v>Don’t Buy</v>
      </c>
      <c r="D4771" t="str">
        <f t="shared" si="667"/>
        <v>Long Name</v>
      </c>
      <c r="E4771">
        <v>3.2</v>
      </c>
      <c r="F4771">
        <f>IF(Q4771&lt;10,E4771+0.1,E4771)</f>
        <v>3.2</v>
      </c>
      <c r="G4771">
        <f>MIN(IF(Q4771&lt;10,E4771+0.5,E4771),5)</f>
        <v>3.2</v>
      </c>
      <c r="H4771" t="str">
        <f t="shared" si="668"/>
        <v>Average Place to Work</v>
      </c>
      <c r="I4771">
        <v>110</v>
      </c>
      <c r="J4771" t="b">
        <f t="shared" si="669"/>
        <v>0</v>
      </c>
      <c r="K4771" t="b">
        <f>OR(E4771&gt;3.5,Q4771&lt;10)</f>
        <v>0</v>
      </c>
      <c r="L4771" t="s">
        <v>19</v>
      </c>
      <c r="M4771" t="s">
        <v>4775</v>
      </c>
      <c r="N4771" t="str">
        <f t="shared" si="670"/>
        <v>None</v>
      </c>
      <c r="O4771" t="str">
        <f t="shared" si="671"/>
        <v>None</v>
      </c>
      <c r="P4771" t="s">
        <v>180</v>
      </c>
      <c r="Q4771" s="2">
        <f t="shared" si="672"/>
        <v>23</v>
      </c>
      <c r="R4771" s="1" t="str">
        <f t="shared" si="673"/>
        <v>Established</v>
      </c>
      <c r="S4771" s="1"/>
      <c r="T4771" t="s">
        <v>598</v>
      </c>
      <c r="U4771" t="s">
        <v>5632</v>
      </c>
      <c r="V4771">
        <f t="shared" si="674"/>
        <v>0</v>
      </c>
    </row>
    <row r="4772" spans="1:22" x14ac:dyDescent="0.35">
      <c r="A4772">
        <v>4770</v>
      </c>
      <c r="B4772" t="s">
        <v>8061</v>
      </c>
      <c r="C4772" t="str">
        <f t="shared" si="666"/>
        <v>Don’t Buy</v>
      </c>
      <c r="D4772" t="str">
        <f t="shared" si="667"/>
        <v>Long Name</v>
      </c>
      <c r="E4772">
        <v>3.9</v>
      </c>
      <c r="F4772">
        <f>IF(Q4772&lt;10,E4772+0.1,E4772)</f>
        <v>3.9</v>
      </c>
      <c r="G4772">
        <f>MIN(IF(Q4772&lt;10,E4772+0.5,E4772),5)</f>
        <v>3.9</v>
      </c>
      <c r="H4772" t="str">
        <f t="shared" si="668"/>
        <v>Average Place to Work</v>
      </c>
      <c r="I4772">
        <v>30200</v>
      </c>
      <c r="J4772" t="b">
        <f t="shared" si="669"/>
        <v>0</v>
      </c>
      <c r="K4772" t="b">
        <f>OR(E4772&gt;3.5,Q4772&lt;10)</f>
        <v>1</v>
      </c>
      <c r="L4772" t="s">
        <v>19</v>
      </c>
      <c r="M4772" t="s">
        <v>8062</v>
      </c>
      <c r="N4772" t="str">
        <f t="shared" si="670"/>
        <v>Indian Silicon Valley Startups</v>
      </c>
      <c r="O4772" t="str">
        <f t="shared" si="671"/>
        <v>None</v>
      </c>
      <c r="P4772" t="s">
        <v>67</v>
      </c>
      <c r="Q4772" s="2">
        <f t="shared" si="672"/>
        <v>15</v>
      </c>
      <c r="R4772" s="1" t="str">
        <f t="shared" si="673"/>
        <v>Established</v>
      </c>
      <c r="S4772" s="1"/>
      <c r="T4772" t="s">
        <v>12</v>
      </c>
      <c r="U4772" t="s">
        <v>36</v>
      </c>
      <c r="V4772">
        <f t="shared" si="674"/>
        <v>0</v>
      </c>
    </row>
    <row r="4773" spans="1:22" x14ac:dyDescent="0.35">
      <c r="A4773">
        <v>4771</v>
      </c>
      <c r="B4773" t="s">
        <v>8063</v>
      </c>
      <c r="C4773" t="str">
        <f t="shared" si="666"/>
        <v>Buy</v>
      </c>
      <c r="D4773" t="str">
        <f t="shared" si="667"/>
        <v>Short Name</v>
      </c>
      <c r="E4773">
        <v>3.8</v>
      </c>
      <c r="F4773">
        <f>IF(Q4773&lt;10,E4773+0.1,E4773)</f>
        <v>3.8</v>
      </c>
      <c r="G4773">
        <f>MIN(IF(Q4773&lt;10,E4773+0.5,E4773),5)</f>
        <v>3.8</v>
      </c>
      <c r="H4773" t="str">
        <f t="shared" si="668"/>
        <v>Average Place to Work</v>
      </c>
      <c r="I4773">
        <v>1400</v>
      </c>
      <c r="J4773" t="b">
        <f t="shared" si="669"/>
        <v>0</v>
      </c>
      <c r="K4773" t="b">
        <f>OR(E4773&gt;3.5,Q4773&lt;10)</f>
        <v>1</v>
      </c>
      <c r="L4773" t="s">
        <v>9</v>
      </c>
      <c r="M4773" t="s">
        <v>3210</v>
      </c>
      <c r="N4773" t="str">
        <f t="shared" si="670"/>
        <v>None</v>
      </c>
      <c r="O4773" t="str">
        <f t="shared" si="671"/>
        <v>None</v>
      </c>
      <c r="P4773" t="s">
        <v>522</v>
      </c>
      <c r="Q4773" s="2">
        <f t="shared" si="672"/>
        <v>30</v>
      </c>
      <c r="R4773" s="1" t="str">
        <f t="shared" si="673"/>
        <v>Established</v>
      </c>
      <c r="S4773" s="1"/>
      <c r="T4773" t="s">
        <v>40</v>
      </c>
      <c r="U4773" t="s">
        <v>227</v>
      </c>
      <c r="V4773">
        <f t="shared" si="674"/>
        <v>0</v>
      </c>
    </row>
    <row r="4774" spans="1:22" x14ac:dyDescent="0.35">
      <c r="A4774">
        <v>4772</v>
      </c>
      <c r="B4774" t="s">
        <v>8064</v>
      </c>
      <c r="C4774" t="str">
        <f t="shared" si="666"/>
        <v>Don’t Buy</v>
      </c>
      <c r="D4774" t="str">
        <f t="shared" si="667"/>
        <v>Long Name</v>
      </c>
      <c r="E4774">
        <v>4.0999999999999996</v>
      </c>
      <c r="F4774">
        <f>IF(Q4774&lt;10,E4774+0.1,E4774)</f>
        <v>4.0999999999999996</v>
      </c>
      <c r="G4774">
        <f>MIN(IF(Q4774&lt;10,E4774+0.5,E4774),5)</f>
        <v>4.0999999999999996</v>
      </c>
      <c r="H4774" t="str">
        <f t="shared" si="668"/>
        <v>Average Place to Work</v>
      </c>
      <c r="I4774">
        <v>116</v>
      </c>
      <c r="J4774" t="b">
        <f t="shared" si="669"/>
        <v>0</v>
      </c>
      <c r="K4774" t="b">
        <f>OR(E4774&gt;3.5,Q4774&lt;10)</f>
        <v>1</v>
      </c>
      <c r="L4774" t="s">
        <v>19</v>
      </c>
      <c r="M4774" t="s">
        <v>8065</v>
      </c>
      <c r="N4774" t="str">
        <f t="shared" si="670"/>
        <v>Indian Silicon Valley Startups</v>
      </c>
      <c r="O4774" t="str">
        <f t="shared" si="671"/>
        <v>None</v>
      </c>
      <c r="P4774" t="s">
        <v>833</v>
      </c>
      <c r="Q4774" s="2">
        <f t="shared" si="672"/>
        <v>52</v>
      </c>
      <c r="R4774" s="1" t="str">
        <f t="shared" si="673"/>
        <v>Established</v>
      </c>
      <c r="S4774" s="1"/>
      <c r="T4774" t="s">
        <v>115</v>
      </c>
      <c r="U4774" t="s">
        <v>36</v>
      </c>
      <c r="V4774">
        <f t="shared" si="674"/>
        <v>0</v>
      </c>
    </row>
    <row r="4775" spans="1:22" x14ac:dyDescent="0.35">
      <c r="A4775">
        <v>4773</v>
      </c>
      <c r="B4775" t="s">
        <v>8066</v>
      </c>
      <c r="C4775" t="str">
        <f t="shared" si="666"/>
        <v>Don’t Buy</v>
      </c>
      <c r="D4775" t="str">
        <f t="shared" si="667"/>
        <v>Long Name</v>
      </c>
      <c r="E4775">
        <v>4</v>
      </c>
      <c r="F4775">
        <f>IF(Q4775&lt;10,E4775+0.1,E4775)</f>
        <v>4</v>
      </c>
      <c r="G4775">
        <f>MIN(IF(Q4775&lt;10,E4775+0.5,E4775),5)</f>
        <v>4</v>
      </c>
      <c r="H4775" t="str">
        <f t="shared" si="668"/>
        <v>Average Place to Work</v>
      </c>
      <c r="I4775">
        <v>109</v>
      </c>
      <c r="J4775" t="b">
        <f t="shared" si="669"/>
        <v>0</v>
      </c>
      <c r="K4775" t="b">
        <f>OR(E4775&gt;3.5,Q4775&lt;10)</f>
        <v>1</v>
      </c>
      <c r="L4775" t="s">
        <v>9</v>
      </c>
      <c r="M4775" t="s">
        <v>924</v>
      </c>
      <c r="N4775" t="str">
        <f t="shared" si="670"/>
        <v>None</v>
      </c>
      <c r="O4775" t="str">
        <f t="shared" si="671"/>
        <v>None</v>
      </c>
      <c r="P4775" t="s">
        <v>167</v>
      </c>
      <c r="Q4775" s="2">
        <f t="shared" si="672"/>
        <v>34</v>
      </c>
      <c r="R4775" s="1" t="str">
        <f t="shared" si="673"/>
        <v>Established</v>
      </c>
      <c r="S4775" s="1"/>
      <c r="T4775" t="s">
        <v>115</v>
      </c>
      <c r="U4775" t="s">
        <v>83</v>
      </c>
      <c r="V4775">
        <f t="shared" si="674"/>
        <v>0</v>
      </c>
    </row>
    <row r="4776" spans="1:22" x14ac:dyDescent="0.35">
      <c r="A4776">
        <v>4774</v>
      </c>
      <c r="B4776" t="s">
        <v>8067</v>
      </c>
      <c r="C4776" t="str">
        <f t="shared" si="666"/>
        <v>Buy</v>
      </c>
      <c r="D4776" t="str">
        <f t="shared" si="667"/>
        <v>Long Name</v>
      </c>
      <c r="E4776">
        <v>3.2</v>
      </c>
      <c r="F4776">
        <f>IF(Q4776&lt;10,E4776+0.1,E4776)</f>
        <v>3.2</v>
      </c>
      <c r="G4776">
        <f>MIN(IF(Q4776&lt;10,E4776+0.5,E4776),5)</f>
        <v>3.2</v>
      </c>
      <c r="H4776" t="str">
        <f t="shared" si="668"/>
        <v>Average Place to Work</v>
      </c>
      <c r="I4776">
        <v>109</v>
      </c>
      <c r="J4776" t="b">
        <f t="shared" si="669"/>
        <v>0</v>
      </c>
      <c r="K4776" t="b">
        <f>OR(E4776&gt;3.5,Q4776&lt;10)</f>
        <v>0</v>
      </c>
      <c r="L4776" t="s">
        <v>19</v>
      </c>
      <c r="M4776" t="s">
        <v>8068</v>
      </c>
      <c r="N4776" t="str">
        <f t="shared" si="670"/>
        <v>None</v>
      </c>
      <c r="O4776" t="str">
        <f t="shared" si="671"/>
        <v>None</v>
      </c>
      <c r="P4776" t="s">
        <v>183</v>
      </c>
      <c r="Q4776" s="2">
        <f t="shared" si="672"/>
        <v>10</v>
      </c>
      <c r="R4776" s="1" t="str">
        <f t="shared" si="673"/>
        <v>Established</v>
      </c>
      <c r="S4776" s="1"/>
      <c r="T4776" t="s">
        <v>1183</v>
      </c>
      <c r="U4776" t="s">
        <v>144</v>
      </c>
      <c r="V4776">
        <f t="shared" si="674"/>
        <v>0</v>
      </c>
    </row>
    <row r="4777" spans="1:22" x14ac:dyDescent="0.35">
      <c r="A4777">
        <v>4775</v>
      </c>
      <c r="B4777" t="s">
        <v>8069</v>
      </c>
      <c r="C4777" t="str">
        <f t="shared" si="666"/>
        <v>Don’t Buy</v>
      </c>
      <c r="D4777" t="str">
        <f t="shared" si="667"/>
        <v>Long Name</v>
      </c>
      <c r="E4777">
        <v>3</v>
      </c>
      <c r="F4777">
        <f>IF(Q4777&lt;10,E4777+0.1,E4777)</f>
        <v>3.1</v>
      </c>
      <c r="G4777">
        <f>MIN(IF(Q4777&lt;10,E4777+0.5,E4777),5)</f>
        <v>3.5</v>
      </c>
      <c r="H4777" t="str">
        <f t="shared" si="668"/>
        <v>Average Place to Work</v>
      </c>
      <c r="I4777">
        <v>109</v>
      </c>
      <c r="J4777" t="b">
        <f t="shared" si="669"/>
        <v>0</v>
      </c>
      <c r="K4777" t="b">
        <f>OR(E4777&gt;3.5,Q4777&lt;10)</f>
        <v>1</v>
      </c>
      <c r="L4777" t="s">
        <v>19</v>
      </c>
      <c r="M4777" t="s">
        <v>6568</v>
      </c>
      <c r="N4777" t="str">
        <f t="shared" si="670"/>
        <v>Indian Silicon Valley Startups</v>
      </c>
      <c r="O4777" t="str">
        <f t="shared" si="671"/>
        <v>None</v>
      </c>
      <c r="P4777" t="s">
        <v>502</v>
      </c>
      <c r="Q4777" s="2">
        <f t="shared" si="672"/>
        <v>8</v>
      </c>
      <c r="R4777" s="1" t="str">
        <f t="shared" si="673"/>
        <v>Startup</v>
      </c>
      <c r="S4777" s="1"/>
      <c r="T4777" t="s">
        <v>1146</v>
      </c>
      <c r="U4777" t="s">
        <v>24</v>
      </c>
      <c r="V4777">
        <f t="shared" si="674"/>
        <v>500000</v>
      </c>
    </row>
    <row r="4778" spans="1:22" x14ac:dyDescent="0.35">
      <c r="A4778">
        <v>4776</v>
      </c>
      <c r="B4778" t="s">
        <v>8070</v>
      </c>
      <c r="C4778" t="str">
        <f t="shared" si="666"/>
        <v>Don’t Buy</v>
      </c>
      <c r="D4778" t="str">
        <f t="shared" si="667"/>
        <v>Long Name</v>
      </c>
      <c r="E4778">
        <v>3.9</v>
      </c>
      <c r="F4778">
        <f>IF(Q4778&lt;10,E4778+0.1,E4778)</f>
        <v>3.9</v>
      </c>
      <c r="G4778">
        <f>MIN(IF(Q4778&lt;10,E4778+0.5,E4778),5)</f>
        <v>3.9</v>
      </c>
      <c r="H4778" t="str">
        <f t="shared" si="668"/>
        <v>Average Place to Work</v>
      </c>
      <c r="I4778">
        <v>109</v>
      </c>
      <c r="J4778" t="b">
        <f t="shared" si="669"/>
        <v>0</v>
      </c>
      <c r="K4778" t="b">
        <f>OR(E4778&gt;3.5,Q4778&lt;10)</f>
        <v>1</v>
      </c>
      <c r="M4778" t="s">
        <v>8071</v>
      </c>
      <c r="N4778" t="str">
        <f t="shared" si="670"/>
        <v>None</v>
      </c>
      <c r="O4778" t="str">
        <f t="shared" si="671"/>
        <v>None</v>
      </c>
      <c r="P4778" t="s">
        <v>39</v>
      </c>
      <c r="Q4778" s="2">
        <f t="shared" si="672"/>
        <v>36</v>
      </c>
      <c r="R4778" s="1" t="str">
        <f t="shared" si="673"/>
        <v>Established</v>
      </c>
      <c r="S4778" s="1"/>
      <c r="U4778" t="s">
        <v>92</v>
      </c>
      <c r="V4778">
        <f t="shared" si="674"/>
        <v>0</v>
      </c>
    </row>
    <row r="4779" spans="1:22" x14ac:dyDescent="0.35">
      <c r="A4779">
        <v>4777</v>
      </c>
      <c r="B4779" t="s">
        <v>8072</v>
      </c>
      <c r="C4779" t="str">
        <f t="shared" si="666"/>
        <v>Don’t Buy</v>
      </c>
      <c r="D4779" t="str">
        <f t="shared" si="667"/>
        <v>Long Name</v>
      </c>
      <c r="E4779">
        <v>3.6</v>
      </c>
      <c r="F4779">
        <f>IF(Q4779&lt;10,E4779+0.1,E4779)</f>
        <v>3.7</v>
      </c>
      <c r="G4779">
        <f>MIN(IF(Q4779&lt;10,E4779+0.5,E4779),5)</f>
        <v>4.0999999999999996</v>
      </c>
      <c r="H4779" t="str">
        <f t="shared" si="668"/>
        <v>Average Place to Work</v>
      </c>
      <c r="I4779">
        <v>109</v>
      </c>
      <c r="J4779" t="b">
        <f t="shared" si="669"/>
        <v>0</v>
      </c>
      <c r="K4779" t="b">
        <f>OR(E4779&gt;3.5,Q4779&lt;10)</f>
        <v>1</v>
      </c>
      <c r="N4779" t="str">
        <f t="shared" si="670"/>
        <v>Indian Silicon Valley Startups</v>
      </c>
      <c r="O4779" t="str">
        <f t="shared" si="671"/>
        <v>None</v>
      </c>
      <c r="Q4779" s="2">
        <f t="shared" si="672"/>
        <v>0</v>
      </c>
      <c r="R4779" s="1" t="str">
        <f t="shared" si="673"/>
        <v>Startup</v>
      </c>
      <c r="S4779" s="1"/>
      <c r="U4779" t="s">
        <v>906</v>
      </c>
      <c r="V4779">
        <f t="shared" si="674"/>
        <v>0</v>
      </c>
    </row>
    <row r="4780" spans="1:22" x14ac:dyDescent="0.35">
      <c r="A4780">
        <v>4778</v>
      </c>
      <c r="B4780" t="s">
        <v>8073</v>
      </c>
      <c r="C4780" t="str">
        <f t="shared" si="666"/>
        <v>Don’t Buy</v>
      </c>
      <c r="D4780" t="str">
        <f t="shared" si="667"/>
        <v>Long Name</v>
      </c>
      <c r="E4780">
        <v>4</v>
      </c>
      <c r="F4780">
        <f>IF(Q4780&lt;10,E4780+0.1,E4780)</f>
        <v>4</v>
      </c>
      <c r="G4780">
        <f>MIN(IF(Q4780&lt;10,E4780+0.5,E4780),5)</f>
        <v>4</v>
      </c>
      <c r="H4780" t="str">
        <f t="shared" si="668"/>
        <v>Average Place to Work</v>
      </c>
      <c r="I4780">
        <v>109</v>
      </c>
      <c r="J4780" t="b">
        <f t="shared" si="669"/>
        <v>0</v>
      </c>
      <c r="K4780" t="b">
        <f>OR(E4780&gt;3.5,Q4780&lt;10)</f>
        <v>1</v>
      </c>
      <c r="L4780" t="s">
        <v>9</v>
      </c>
      <c r="M4780" t="s">
        <v>8074</v>
      </c>
      <c r="N4780" t="str">
        <f t="shared" si="670"/>
        <v>None</v>
      </c>
      <c r="O4780" t="str">
        <f t="shared" si="671"/>
        <v>None</v>
      </c>
      <c r="P4780" t="s">
        <v>47</v>
      </c>
      <c r="Q4780" s="2">
        <f t="shared" si="672"/>
        <v>31</v>
      </c>
      <c r="R4780" s="1" t="str">
        <f t="shared" si="673"/>
        <v>Established</v>
      </c>
      <c r="S4780" s="1"/>
      <c r="T4780" t="s">
        <v>115</v>
      </c>
      <c r="U4780" t="s">
        <v>826</v>
      </c>
      <c r="V4780">
        <f t="shared" si="674"/>
        <v>0</v>
      </c>
    </row>
    <row r="4781" spans="1:22" x14ac:dyDescent="0.35">
      <c r="A4781">
        <v>4779</v>
      </c>
      <c r="B4781" t="s">
        <v>8075</v>
      </c>
      <c r="C4781" t="str">
        <f t="shared" si="666"/>
        <v>Don’t Buy</v>
      </c>
      <c r="D4781" t="str">
        <f t="shared" si="667"/>
        <v>Long Name</v>
      </c>
      <c r="E4781">
        <v>4.5</v>
      </c>
      <c r="F4781">
        <f>IF(Q4781&lt;10,E4781+0.1,E4781)</f>
        <v>4.5</v>
      </c>
      <c r="G4781">
        <f>MIN(IF(Q4781&lt;10,E4781+0.5,E4781),5)</f>
        <v>4.5</v>
      </c>
      <c r="H4781" t="str">
        <f t="shared" si="668"/>
        <v>Average Place to Work</v>
      </c>
      <c r="I4781">
        <v>109</v>
      </c>
      <c r="J4781" t="b">
        <f t="shared" si="669"/>
        <v>0</v>
      </c>
      <c r="K4781" t="b">
        <f>OR(E4781&gt;3.5,Q4781&lt;10)</f>
        <v>1</v>
      </c>
      <c r="L4781" t="s">
        <v>19</v>
      </c>
      <c r="M4781" t="s">
        <v>3416</v>
      </c>
      <c r="N4781" t="str">
        <f t="shared" si="670"/>
        <v>None</v>
      </c>
      <c r="O4781" t="str">
        <f t="shared" si="671"/>
        <v>None</v>
      </c>
      <c r="P4781" t="s">
        <v>542</v>
      </c>
      <c r="Q4781" s="2">
        <f t="shared" si="672"/>
        <v>67</v>
      </c>
      <c r="R4781" s="1" t="str">
        <f t="shared" si="673"/>
        <v>Established</v>
      </c>
      <c r="S4781" s="1"/>
      <c r="T4781" t="s">
        <v>606</v>
      </c>
      <c r="U4781" t="s">
        <v>92</v>
      </c>
      <c r="V4781">
        <f t="shared" si="674"/>
        <v>0</v>
      </c>
    </row>
    <row r="4782" spans="1:22" x14ac:dyDescent="0.35">
      <c r="A4782">
        <v>4780</v>
      </c>
      <c r="B4782" t="s">
        <v>8076</v>
      </c>
      <c r="C4782" t="str">
        <f t="shared" si="666"/>
        <v>Don’t Buy</v>
      </c>
      <c r="D4782" t="str">
        <f t="shared" si="667"/>
        <v>Long Name</v>
      </c>
      <c r="E4782">
        <v>4</v>
      </c>
      <c r="F4782">
        <f>IF(Q4782&lt;10,E4782+0.1,E4782)</f>
        <v>4</v>
      </c>
      <c r="G4782">
        <f>MIN(IF(Q4782&lt;10,E4782+0.5,E4782),5)</f>
        <v>4</v>
      </c>
      <c r="H4782" t="str">
        <f t="shared" si="668"/>
        <v>Average Place to Work</v>
      </c>
      <c r="I4782">
        <v>109</v>
      </c>
      <c r="J4782" t="b">
        <f t="shared" si="669"/>
        <v>0</v>
      </c>
      <c r="K4782" t="b">
        <f>OR(E4782&gt;3.5,Q4782&lt;10)</f>
        <v>1</v>
      </c>
      <c r="L4782" t="s">
        <v>19</v>
      </c>
      <c r="M4782" t="s">
        <v>8077</v>
      </c>
      <c r="N4782" t="str">
        <f t="shared" si="670"/>
        <v>None</v>
      </c>
      <c r="O4782" t="str">
        <f t="shared" si="671"/>
        <v>None</v>
      </c>
      <c r="P4782" t="s">
        <v>67</v>
      </c>
      <c r="Q4782" s="2">
        <f t="shared" si="672"/>
        <v>15</v>
      </c>
      <c r="R4782" s="1" t="str">
        <f t="shared" si="673"/>
        <v>Established</v>
      </c>
      <c r="S4782" s="1"/>
      <c r="T4782" t="s">
        <v>606</v>
      </c>
      <c r="U4782" t="s">
        <v>24</v>
      </c>
      <c r="V4782">
        <f t="shared" si="674"/>
        <v>500000</v>
      </c>
    </row>
    <row r="4783" spans="1:22" x14ac:dyDescent="0.35">
      <c r="A4783">
        <v>4781</v>
      </c>
      <c r="B4783" t="s">
        <v>8078</v>
      </c>
      <c r="C4783" t="str">
        <f t="shared" si="666"/>
        <v>Don’t Buy</v>
      </c>
      <c r="D4783" t="str">
        <f t="shared" si="667"/>
        <v>Long Name</v>
      </c>
      <c r="E4783">
        <v>2.7</v>
      </c>
      <c r="F4783">
        <f>IF(Q4783&lt;10,E4783+0.1,E4783)</f>
        <v>2.7</v>
      </c>
      <c r="G4783">
        <f>MIN(IF(Q4783&lt;10,E4783+0.5,E4783),5)</f>
        <v>2.7</v>
      </c>
      <c r="H4783" t="str">
        <f t="shared" si="668"/>
        <v>Average Place to Work</v>
      </c>
      <c r="I4783">
        <v>109</v>
      </c>
      <c r="J4783" t="b">
        <f t="shared" si="669"/>
        <v>0</v>
      </c>
      <c r="K4783" t="b">
        <f>OR(E4783&gt;3.5,Q4783&lt;10)</f>
        <v>0</v>
      </c>
      <c r="L4783" t="s">
        <v>9</v>
      </c>
      <c r="M4783" t="s">
        <v>4556</v>
      </c>
      <c r="N4783" t="str">
        <f t="shared" si="670"/>
        <v>None</v>
      </c>
      <c r="O4783" t="str">
        <f t="shared" si="671"/>
        <v>None</v>
      </c>
      <c r="P4783" t="s">
        <v>39</v>
      </c>
      <c r="Q4783" s="2">
        <f t="shared" si="672"/>
        <v>36</v>
      </c>
      <c r="R4783" s="1" t="str">
        <f t="shared" si="673"/>
        <v>Established</v>
      </c>
      <c r="S4783" s="1"/>
      <c r="T4783" t="s">
        <v>598</v>
      </c>
      <c r="U4783" t="s">
        <v>297</v>
      </c>
      <c r="V4783">
        <f t="shared" si="674"/>
        <v>0</v>
      </c>
    </row>
    <row r="4784" spans="1:22" x14ac:dyDescent="0.35">
      <c r="A4784">
        <v>4782</v>
      </c>
      <c r="B4784" t="s">
        <v>8079</v>
      </c>
      <c r="C4784" t="str">
        <f t="shared" si="666"/>
        <v>Don’t Buy</v>
      </c>
      <c r="D4784" t="str">
        <f t="shared" si="667"/>
        <v>Long Name</v>
      </c>
      <c r="E4784">
        <v>3</v>
      </c>
      <c r="F4784">
        <f>IF(Q4784&lt;10,E4784+0.1,E4784)</f>
        <v>3</v>
      </c>
      <c r="G4784">
        <f>MIN(IF(Q4784&lt;10,E4784+0.5,E4784),5)</f>
        <v>3</v>
      </c>
      <c r="H4784" t="str">
        <f t="shared" si="668"/>
        <v>Average Place to Work</v>
      </c>
      <c r="I4784">
        <v>109</v>
      </c>
      <c r="J4784" t="b">
        <f t="shared" si="669"/>
        <v>0</v>
      </c>
      <c r="K4784" t="b">
        <f>OR(E4784&gt;3.5,Q4784&lt;10)</f>
        <v>0</v>
      </c>
      <c r="M4784" t="s">
        <v>8080</v>
      </c>
      <c r="N4784" t="str">
        <f t="shared" si="670"/>
        <v>None</v>
      </c>
      <c r="O4784" t="str">
        <f t="shared" si="671"/>
        <v>None</v>
      </c>
      <c r="P4784" t="s">
        <v>292</v>
      </c>
      <c r="Q4784" s="2">
        <f t="shared" si="672"/>
        <v>38</v>
      </c>
      <c r="R4784" s="1" t="str">
        <f t="shared" si="673"/>
        <v>Established</v>
      </c>
      <c r="S4784" s="1"/>
      <c r="U4784" t="s">
        <v>238</v>
      </c>
      <c r="V4784">
        <f t="shared" si="674"/>
        <v>0</v>
      </c>
    </row>
    <row r="4785" spans="1:22" x14ac:dyDescent="0.35">
      <c r="A4785">
        <v>4783</v>
      </c>
      <c r="B4785" t="s">
        <v>8081</v>
      </c>
      <c r="C4785" t="str">
        <f t="shared" si="666"/>
        <v>Don’t Buy</v>
      </c>
      <c r="D4785" t="str">
        <f t="shared" si="667"/>
        <v>Long Name</v>
      </c>
      <c r="E4785">
        <v>3.9</v>
      </c>
      <c r="F4785">
        <f>IF(Q4785&lt;10,E4785+0.1,E4785)</f>
        <v>3.9</v>
      </c>
      <c r="G4785">
        <f>MIN(IF(Q4785&lt;10,E4785+0.5,E4785),5)</f>
        <v>3.9</v>
      </c>
      <c r="H4785" t="str">
        <f t="shared" si="668"/>
        <v>Average Place to Work</v>
      </c>
      <c r="I4785">
        <v>109</v>
      </c>
      <c r="J4785" t="b">
        <f t="shared" si="669"/>
        <v>0</v>
      </c>
      <c r="K4785" t="b">
        <f>OR(E4785&gt;3.5,Q4785&lt;10)</f>
        <v>1</v>
      </c>
      <c r="M4785" t="s">
        <v>3631</v>
      </c>
      <c r="N4785" t="str">
        <f t="shared" si="670"/>
        <v>None</v>
      </c>
      <c r="O4785" t="str">
        <f t="shared" si="671"/>
        <v>None</v>
      </c>
      <c r="P4785" t="s">
        <v>95</v>
      </c>
      <c r="Q4785" s="2">
        <f t="shared" si="672"/>
        <v>16</v>
      </c>
      <c r="R4785" s="1" t="str">
        <f t="shared" si="673"/>
        <v>Established</v>
      </c>
      <c r="S4785" s="1"/>
      <c r="U4785" t="s">
        <v>919</v>
      </c>
      <c r="V4785">
        <f t="shared" si="674"/>
        <v>0</v>
      </c>
    </row>
    <row r="4786" spans="1:22" x14ac:dyDescent="0.35">
      <c r="A4786">
        <v>4784</v>
      </c>
      <c r="B4786" t="s">
        <v>8082</v>
      </c>
      <c r="C4786" t="str">
        <f t="shared" si="666"/>
        <v>Don’t Buy</v>
      </c>
      <c r="D4786" t="str">
        <f t="shared" si="667"/>
        <v>Long Name</v>
      </c>
      <c r="E4786">
        <v>4.2</v>
      </c>
      <c r="F4786">
        <f>IF(Q4786&lt;10,E4786+0.1,E4786)</f>
        <v>4.2</v>
      </c>
      <c r="G4786">
        <f>MIN(IF(Q4786&lt;10,E4786+0.5,E4786),5)</f>
        <v>4.2</v>
      </c>
      <c r="H4786" t="str">
        <f t="shared" si="668"/>
        <v>Average Place to Work</v>
      </c>
      <c r="I4786">
        <v>109</v>
      </c>
      <c r="J4786" t="b">
        <f t="shared" si="669"/>
        <v>0</v>
      </c>
      <c r="K4786" t="b">
        <f>OR(E4786&gt;3.5,Q4786&lt;10)</f>
        <v>1</v>
      </c>
      <c r="L4786" t="s">
        <v>19</v>
      </c>
      <c r="M4786" t="s">
        <v>8083</v>
      </c>
      <c r="N4786" t="str">
        <f t="shared" si="670"/>
        <v>None</v>
      </c>
      <c r="O4786" t="str">
        <f t="shared" si="671"/>
        <v>None</v>
      </c>
      <c r="P4786" t="s">
        <v>95</v>
      </c>
      <c r="Q4786" s="2">
        <f t="shared" si="672"/>
        <v>16</v>
      </c>
      <c r="R4786" s="1" t="str">
        <f t="shared" si="673"/>
        <v>Established</v>
      </c>
      <c r="S4786" s="1"/>
      <c r="T4786" t="s">
        <v>598</v>
      </c>
      <c r="U4786" t="s">
        <v>238</v>
      </c>
      <c r="V4786">
        <f t="shared" si="674"/>
        <v>0</v>
      </c>
    </row>
    <row r="4787" spans="1:22" x14ac:dyDescent="0.35">
      <c r="A4787">
        <v>4785</v>
      </c>
      <c r="B4787" t="s">
        <v>8084</v>
      </c>
      <c r="C4787" t="str">
        <f t="shared" si="666"/>
        <v>Don’t Buy</v>
      </c>
      <c r="D4787" t="str">
        <f t="shared" si="667"/>
        <v>Long Name</v>
      </c>
      <c r="E4787">
        <v>4.3</v>
      </c>
      <c r="F4787">
        <f>IF(Q4787&lt;10,E4787+0.1,E4787)</f>
        <v>4.3</v>
      </c>
      <c r="G4787">
        <f>MIN(IF(Q4787&lt;10,E4787+0.5,E4787),5)</f>
        <v>4.3</v>
      </c>
      <c r="H4787" t="str">
        <f t="shared" si="668"/>
        <v>Average Place to Work</v>
      </c>
      <c r="I4787">
        <v>109</v>
      </c>
      <c r="J4787" t="b">
        <f t="shared" si="669"/>
        <v>0</v>
      </c>
      <c r="K4787" t="b">
        <f>OR(E4787&gt;3.5,Q4787&lt;10)</f>
        <v>1</v>
      </c>
      <c r="L4787" t="s">
        <v>9</v>
      </c>
      <c r="M4787" t="s">
        <v>8085</v>
      </c>
      <c r="N4787" t="str">
        <f t="shared" si="670"/>
        <v>None</v>
      </c>
      <c r="O4787" t="str">
        <f t="shared" si="671"/>
        <v>None</v>
      </c>
      <c r="P4787" t="s">
        <v>539</v>
      </c>
      <c r="Q4787" s="2">
        <f t="shared" si="672"/>
        <v>152</v>
      </c>
      <c r="R4787" s="1" t="str">
        <f t="shared" si="673"/>
        <v>Established</v>
      </c>
      <c r="S4787" s="1"/>
      <c r="T4787" t="s">
        <v>606</v>
      </c>
      <c r="U4787" t="s">
        <v>64</v>
      </c>
      <c r="V4787">
        <f t="shared" si="674"/>
        <v>0</v>
      </c>
    </row>
    <row r="4788" spans="1:22" x14ac:dyDescent="0.35">
      <c r="A4788">
        <v>4786</v>
      </c>
      <c r="B4788" t="s">
        <v>8086</v>
      </c>
      <c r="C4788" t="str">
        <f t="shared" si="666"/>
        <v>Don’t Buy</v>
      </c>
      <c r="D4788" t="str">
        <f t="shared" si="667"/>
        <v>Long Name</v>
      </c>
      <c r="E4788">
        <v>3.6</v>
      </c>
      <c r="F4788">
        <f>IF(Q4788&lt;10,E4788+0.1,E4788)</f>
        <v>3.6</v>
      </c>
      <c r="G4788">
        <f>MIN(IF(Q4788&lt;10,E4788+0.5,E4788),5)</f>
        <v>3.6</v>
      </c>
      <c r="H4788" t="str">
        <f t="shared" si="668"/>
        <v>Average Place to Work</v>
      </c>
      <c r="I4788">
        <v>109</v>
      </c>
      <c r="J4788" t="b">
        <f t="shared" si="669"/>
        <v>0</v>
      </c>
      <c r="K4788" t="b">
        <f>OR(E4788&gt;3.5,Q4788&lt;10)</f>
        <v>1</v>
      </c>
      <c r="L4788" t="s">
        <v>19</v>
      </c>
      <c r="M4788" t="s">
        <v>8087</v>
      </c>
      <c r="N4788" t="str">
        <f t="shared" si="670"/>
        <v>None</v>
      </c>
      <c r="O4788" t="str">
        <f t="shared" si="671"/>
        <v>None</v>
      </c>
      <c r="P4788" t="s">
        <v>241</v>
      </c>
      <c r="Q4788" s="2">
        <f t="shared" si="672"/>
        <v>13</v>
      </c>
      <c r="R4788" s="1" t="str">
        <f t="shared" si="673"/>
        <v>Established</v>
      </c>
      <c r="S4788" s="1"/>
      <c r="T4788" t="s">
        <v>115</v>
      </c>
      <c r="U4788" t="s">
        <v>352</v>
      </c>
      <c r="V4788">
        <f t="shared" si="674"/>
        <v>0</v>
      </c>
    </row>
    <row r="4789" spans="1:22" x14ac:dyDescent="0.35">
      <c r="A4789">
        <v>4787</v>
      </c>
      <c r="B4789" t="s">
        <v>8088</v>
      </c>
      <c r="C4789" t="str">
        <f t="shared" si="666"/>
        <v>Don’t Buy</v>
      </c>
      <c r="D4789" t="str">
        <f t="shared" si="667"/>
        <v>Long Name</v>
      </c>
      <c r="E4789">
        <v>4</v>
      </c>
      <c r="F4789">
        <f>IF(Q4789&lt;10,E4789+0.1,E4789)</f>
        <v>4</v>
      </c>
      <c r="G4789">
        <f>MIN(IF(Q4789&lt;10,E4789+0.5,E4789),5)</f>
        <v>4</v>
      </c>
      <c r="H4789" t="str">
        <f t="shared" si="668"/>
        <v>Average Place to Work</v>
      </c>
      <c r="I4789">
        <v>109</v>
      </c>
      <c r="J4789" t="b">
        <f t="shared" si="669"/>
        <v>0</v>
      </c>
      <c r="K4789" t="b">
        <f>OR(E4789&gt;3.5,Q4789&lt;10)</f>
        <v>1</v>
      </c>
      <c r="L4789" t="s">
        <v>9</v>
      </c>
      <c r="M4789" t="s">
        <v>8089</v>
      </c>
      <c r="N4789" t="str">
        <f t="shared" si="670"/>
        <v>None</v>
      </c>
      <c r="O4789" t="str">
        <f t="shared" si="671"/>
        <v>None</v>
      </c>
      <c r="P4789" t="s">
        <v>603</v>
      </c>
      <c r="Q4789" s="2">
        <f t="shared" si="672"/>
        <v>51</v>
      </c>
      <c r="R4789" s="1" t="str">
        <f t="shared" si="673"/>
        <v>Established</v>
      </c>
      <c r="S4789" s="1"/>
      <c r="T4789" t="s">
        <v>115</v>
      </c>
      <c r="U4789" t="s">
        <v>24</v>
      </c>
      <c r="V4789">
        <f t="shared" si="674"/>
        <v>500000</v>
      </c>
    </row>
    <row r="4790" spans="1:22" x14ac:dyDescent="0.35">
      <c r="A4790">
        <v>4788</v>
      </c>
      <c r="B4790" t="s">
        <v>8090</v>
      </c>
      <c r="C4790" t="str">
        <f t="shared" si="666"/>
        <v>Don’t Buy</v>
      </c>
      <c r="D4790" t="str">
        <f t="shared" si="667"/>
        <v>Long Name</v>
      </c>
      <c r="E4790">
        <v>4.4000000000000004</v>
      </c>
      <c r="F4790">
        <f>IF(Q4790&lt;10,E4790+0.1,E4790)</f>
        <v>4.4000000000000004</v>
      </c>
      <c r="G4790">
        <f>MIN(IF(Q4790&lt;10,E4790+0.5,E4790),5)</f>
        <v>4.4000000000000004</v>
      </c>
      <c r="H4790" t="str">
        <f t="shared" si="668"/>
        <v>Average Place to Work</v>
      </c>
      <c r="I4790">
        <v>109</v>
      </c>
      <c r="J4790" t="b">
        <f t="shared" si="669"/>
        <v>0</v>
      </c>
      <c r="K4790" t="b">
        <f>OR(E4790&gt;3.5,Q4790&lt;10)</f>
        <v>1</v>
      </c>
      <c r="L4790" t="s">
        <v>19</v>
      </c>
      <c r="M4790" t="s">
        <v>8091</v>
      </c>
      <c r="N4790" t="str">
        <f t="shared" si="670"/>
        <v>None</v>
      </c>
      <c r="O4790" t="str">
        <f t="shared" si="671"/>
        <v>None</v>
      </c>
      <c r="P4790" t="s">
        <v>715</v>
      </c>
      <c r="Q4790" s="2">
        <f t="shared" si="672"/>
        <v>66</v>
      </c>
      <c r="R4790" s="1" t="str">
        <f t="shared" si="673"/>
        <v>Established</v>
      </c>
      <c r="S4790" s="1"/>
      <c r="T4790" t="s">
        <v>115</v>
      </c>
      <c r="U4790" t="s">
        <v>306</v>
      </c>
      <c r="V4790">
        <f t="shared" si="674"/>
        <v>0</v>
      </c>
    </row>
    <row r="4791" spans="1:22" x14ac:dyDescent="0.35">
      <c r="A4791">
        <v>4789</v>
      </c>
      <c r="B4791" t="s">
        <v>8092</v>
      </c>
      <c r="C4791" t="str">
        <f t="shared" si="666"/>
        <v>Don’t Buy</v>
      </c>
      <c r="D4791" t="str">
        <f t="shared" si="667"/>
        <v>Long Name</v>
      </c>
      <c r="E4791">
        <v>4.2</v>
      </c>
      <c r="F4791">
        <f>IF(Q4791&lt;10,E4791+0.1,E4791)</f>
        <v>4.2</v>
      </c>
      <c r="G4791">
        <f>MIN(IF(Q4791&lt;10,E4791+0.5,E4791),5)</f>
        <v>4.2</v>
      </c>
      <c r="H4791" t="str">
        <f t="shared" si="668"/>
        <v>Average Place to Work</v>
      </c>
      <c r="I4791">
        <v>109</v>
      </c>
      <c r="J4791" t="b">
        <f t="shared" si="669"/>
        <v>0</v>
      </c>
      <c r="K4791" t="b">
        <f>OR(E4791&gt;3.5,Q4791&lt;10)</f>
        <v>1</v>
      </c>
      <c r="L4791" t="s">
        <v>9</v>
      </c>
      <c r="M4791" t="s">
        <v>8093</v>
      </c>
      <c r="N4791" t="str">
        <f t="shared" si="670"/>
        <v>None</v>
      </c>
      <c r="O4791" t="str">
        <f t="shared" si="671"/>
        <v>None</v>
      </c>
      <c r="P4791" t="s">
        <v>423</v>
      </c>
      <c r="Q4791" s="2">
        <f t="shared" si="672"/>
        <v>53</v>
      </c>
      <c r="R4791" s="1" t="str">
        <f t="shared" si="673"/>
        <v>Established</v>
      </c>
      <c r="S4791" s="1"/>
      <c r="T4791" t="s">
        <v>606</v>
      </c>
      <c r="U4791" t="s">
        <v>64</v>
      </c>
      <c r="V4791">
        <f t="shared" si="674"/>
        <v>0</v>
      </c>
    </row>
    <row r="4792" spans="1:22" x14ac:dyDescent="0.35">
      <c r="A4792">
        <v>4790</v>
      </c>
      <c r="B4792" t="s">
        <v>8094</v>
      </c>
      <c r="C4792" t="str">
        <f t="shared" si="666"/>
        <v>Don’t Buy</v>
      </c>
      <c r="D4792" t="str">
        <f t="shared" si="667"/>
        <v>Short Name</v>
      </c>
      <c r="E4792">
        <v>3.9</v>
      </c>
      <c r="F4792">
        <f>IF(Q4792&lt;10,E4792+0.1,E4792)</f>
        <v>3.9</v>
      </c>
      <c r="G4792">
        <f>MIN(IF(Q4792&lt;10,E4792+0.5,E4792),5)</f>
        <v>3.9</v>
      </c>
      <c r="H4792" t="str">
        <f t="shared" si="668"/>
        <v>Average Place to Work</v>
      </c>
      <c r="I4792">
        <v>109</v>
      </c>
      <c r="J4792" t="b">
        <f t="shared" si="669"/>
        <v>0</v>
      </c>
      <c r="K4792" t="b">
        <f>OR(E4792&gt;3.5,Q4792&lt;10)</f>
        <v>1</v>
      </c>
      <c r="L4792" t="s">
        <v>19</v>
      </c>
      <c r="M4792" t="s">
        <v>8095</v>
      </c>
      <c r="N4792" t="str">
        <f t="shared" si="670"/>
        <v>None</v>
      </c>
      <c r="O4792" t="str">
        <f t="shared" si="671"/>
        <v>None</v>
      </c>
      <c r="P4792" t="s">
        <v>1586</v>
      </c>
      <c r="Q4792" s="2">
        <f t="shared" si="672"/>
        <v>110</v>
      </c>
      <c r="R4792" s="1" t="str">
        <f t="shared" si="673"/>
        <v>Established</v>
      </c>
      <c r="S4792" s="1"/>
      <c r="T4792" t="s">
        <v>219</v>
      </c>
      <c r="U4792" t="s">
        <v>64</v>
      </c>
      <c r="V4792">
        <f t="shared" si="674"/>
        <v>0</v>
      </c>
    </row>
    <row r="4793" spans="1:22" x14ac:dyDescent="0.35">
      <c r="A4793">
        <v>4791</v>
      </c>
      <c r="B4793" t="s">
        <v>8096</v>
      </c>
      <c r="C4793" t="str">
        <f t="shared" si="666"/>
        <v>Don’t Buy</v>
      </c>
      <c r="D4793" t="str">
        <f t="shared" si="667"/>
        <v>Long Name</v>
      </c>
      <c r="E4793">
        <v>3.9</v>
      </c>
      <c r="F4793">
        <f>IF(Q4793&lt;10,E4793+0.1,E4793)</f>
        <v>3.9</v>
      </c>
      <c r="G4793">
        <f>MIN(IF(Q4793&lt;10,E4793+0.5,E4793),5)</f>
        <v>3.9</v>
      </c>
      <c r="H4793" t="str">
        <f t="shared" si="668"/>
        <v>Average Place to Work</v>
      </c>
      <c r="I4793">
        <v>109</v>
      </c>
      <c r="J4793" t="b">
        <f t="shared" si="669"/>
        <v>0</v>
      </c>
      <c r="K4793" t="b">
        <f>OR(E4793&gt;3.5,Q4793&lt;10)</f>
        <v>1</v>
      </c>
      <c r="L4793" t="s">
        <v>19</v>
      </c>
      <c r="M4793" t="s">
        <v>8097</v>
      </c>
      <c r="N4793" t="str">
        <f t="shared" si="670"/>
        <v>None</v>
      </c>
      <c r="O4793" t="str">
        <f t="shared" si="671"/>
        <v>None</v>
      </c>
      <c r="P4793" t="s">
        <v>626</v>
      </c>
      <c r="Q4793" s="2">
        <f t="shared" si="672"/>
        <v>17</v>
      </c>
      <c r="R4793" s="1" t="str">
        <f t="shared" si="673"/>
        <v>Established</v>
      </c>
      <c r="S4793" s="1"/>
      <c r="T4793" t="s">
        <v>606</v>
      </c>
      <c r="U4793" t="s">
        <v>687</v>
      </c>
      <c r="V4793">
        <f t="shared" si="674"/>
        <v>0</v>
      </c>
    </row>
    <row r="4794" spans="1:22" x14ac:dyDescent="0.35">
      <c r="A4794">
        <v>4792</v>
      </c>
      <c r="B4794" t="s">
        <v>8098</v>
      </c>
      <c r="C4794" t="str">
        <f t="shared" si="666"/>
        <v>Buy</v>
      </c>
      <c r="D4794" t="str">
        <f t="shared" si="667"/>
        <v>Long Name</v>
      </c>
      <c r="E4794">
        <v>4.4000000000000004</v>
      </c>
      <c r="F4794">
        <f>IF(Q4794&lt;10,E4794+0.1,E4794)</f>
        <v>4.4000000000000004</v>
      </c>
      <c r="G4794">
        <f>MIN(IF(Q4794&lt;10,E4794+0.5,E4794),5)</f>
        <v>4.4000000000000004</v>
      </c>
      <c r="H4794" t="str">
        <f t="shared" si="668"/>
        <v>Average Place to Work</v>
      </c>
      <c r="I4794">
        <v>109</v>
      </c>
      <c r="J4794" t="b">
        <f t="shared" si="669"/>
        <v>0</v>
      </c>
      <c r="K4794" t="b">
        <f>OR(E4794&gt;3.5,Q4794&lt;10)</f>
        <v>1</v>
      </c>
      <c r="L4794" t="s">
        <v>19</v>
      </c>
      <c r="M4794" t="s">
        <v>5214</v>
      </c>
      <c r="N4794" t="str">
        <f t="shared" si="670"/>
        <v>None</v>
      </c>
      <c r="O4794" t="str">
        <f t="shared" si="671"/>
        <v>None</v>
      </c>
      <c r="P4794" t="s">
        <v>343</v>
      </c>
      <c r="Q4794" s="2">
        <f t="shared" si="672"/>
        <v>61</v>
      </c>
      <c r="R4794" s="1" t="str">
        <f t="shared" si="673"/>
        <v>Established</v>
      </c>
      <c r="S4794" s="1"/>
      <c r="T4794" t="s">
        <v>598</v>
      </c>
      <c r="U4794" t="s">
        <v>2908</v>
      </c>
      <c r="V4794">
        <f t="shared" si="674"/>
        <v>0</v>
      </c>
    </row>
    <row r="4795" spans="1:22" x14ac:dyDescent="0.35">
      <c r="A4795">
        <v>4793</v>
      </c>
      <c r="B4795" t="s">
        <v>8099</v>
      </c>
      <c r="C4795" t="str">
        <f t="shared" si="666"/>
        <v>Don’t Buy</v>
      </c>
      <c r="D4795" t="str">
        <f t="shared" si="667"/>
        <v>Long Name</v>
      </c>
      <c r="E4795">
        <v>4.0999999999999996</v>
      </c>
      <c r="F4795">
        <f>IF(Q4795&lt;10,E4795+0.1,E4795)</f>
        <v>4.0999999999999996</v>
      </c>
      <c r="G4795">
        <f>MIN(IF(Q4795&lt;10,E4795+0.5,E4795),5)</f>
        <v>4.0999999999999996</v>
      </c>
      <c r="H4795" t="str">
        <f t="shared" si="668"/>
        <v>Average Place to Work</v>
      </c>
      <c r="I4795">
        <v>109</v>
      </c>
      <c r="J4795" t="b">
        <f t="shared" si="669"/>
        <v>0</v>
      </c>
      <c r="K4795" t="b">
        <f>OR(E4795&gt;3.5,Q4795&lt;10)</f>
        <v>1</v>
      </c>
      <c r="L4795" t="s">
        <v>19</v>
      </c>
      <c r="M4795" t="s">
        <v>5484</v>
      </c>
      <c r="N4795" t="str">
        <f t="shared" si="670"/>
        <v>Indian Silicon Valley Startups</v>
      </c>
      <c r="O4795" t="str">
        <f t="shared" si="671"/>
        <v>None</v>
      </c>
      <c r="P4795" t="s">
        <v>213</v>
      </c>
      <c r="Q4795" s="2">
        <f t="shared" si="672"/>
        <v>12</v>
      </c>
      <c r="R4795" s="1" t="str">
        <f t="shared" si="673"/>
        <v>Established</v>
      </c>
      <c r="S4795" s="1"/>
      <c r="T4795" t="s">
        <v>598</v>
      </c>
      <c r="U4795" t="s">
        <v>36</v>
      </c>
      <c r="V4795">
        <f t="shared" si="674"/>
        <v>0</v>
      </c>
    </row>
    <row r="4796" spans="1:22" x14ac:dyDescent="0.35">
      <c r="A4796">
        <v>4794</v>
      </c>
      <c r="B4796" t="s">
        <v>8100</v>
      </c>
      <c r="C4796" t="str">
        <f t="shared" si="666"/>
        <v>Don’t Buy</v>
      </c>
      <c r="D4796" t="str">
        <f t="shared" si="667"/>
        <v>Short Name</v>
      </c>
      <c r="E4796">
        <v>4</v>
      </c>
      <c r="F4796">
        <f>IF(Q4796&lt;10,E4796+0.1,E4796)</f>
        <v>4</v>
      </c>
      <c r="G4796">
        <f>MIN(IF(Q4796&lt;10,E4796+0.5,E4796),5)</f>
        <v>4</v>
      </c>
      <c r="H4796" t="str">
        <f t="shared" si="668"/>
        <v>Average Place to Work</v>
      </c>
      <c r="I4796">
        <v>109</v>
      </c>
      <c r="J4796" t="b">
        <f t="shared" si="669"/>
        <v>0</v>
      </c>
      <c r="K4796" t="b">
        <f>OR(E4796&gt;3.5,Q4796&lt;10)</f>
        <v>1</v>
      </c>
      <c r="L4796" t="s">
        <v>9</v>
      </c>
      <c r="M4796" t="s">
        <v>3181</v>
      </c>
      <c r="N4796" t="str">
        <f t="shared" si="670"/>
        <v>None</v>
      </c>
      <c r="O4796" t="str">
        <f t="shared" si="671"/>
        <v>None</v>
      </c>
      <c r="P4796" t="s">
        <v>730</v>
      </c>
      <c r="Q4796" s="2">
        <f t="shared" si="672"/>
        <v>97</v>
      </c>
      <c r="R4796" s="1" t="str">
        <f t="shared" si="673"/>
        <v>Established</v>
      </c>
      <c r="S4796" s="1"/>
      <c r="T4796" t="s">
        <v>115</v>
      </c>
      <c r="U4796" t="s">
        <v>160</v>
      </c>
      <c r="V4796">
        <f t="shared" si="674"/>
        <v>0</v>
      </c>
    </row>
    <row r="4797" spans="1:22" x14ac:dyDescent="0.35">
      <c r="A4797">
        <v>4795</v>
      </c>
      <c r="B4797" t="s">
        <v>8101</v>
      </c>
      <c r="C4797" t="str">
        <f t="shared" si="666"/>
        <v>Buy</v>
      </c>
      <c r="D4797" t="str">
        <f t="shared" si="667"/>
        <v>Long Name</v>
      </c>
      <c r="E4797">
        <v>3.9</v>
      </c>
      <c r="F4797">
        <f>IF(Q4797&lt;10,E4797+0.1,E4797)</f>
        <v>3.9</v>
      </c>
      <c r="G4797">
        <f>MIN(IF(Q4797&lt;10,E4797+0.5,E4797),5)</f>
        <v>3.9</v>
      </c>
      <c r="H4797" t="str">
        <f t="shared" si="668"/>
        <v>Average Place to Work</v>
      </c>
      <c r="I4797">
        <v>109</v>
      </c>
      <c r="J4797" t="b">
        <f t="shared" si="669"/>
        <v>0</v>
      </c>
      <c r="K4797" t="b">
        <f>OR(E4797&gt;3.5,Q4797&lt;10)</f>
        <v>1</v>
      </c>
      <c r="L4797" t="s">
        <v>19</v>
      </c>
      <c r="M4797" t="s">
        <v>8102</v>
      </c>
      <c r="N4797" t="str">
        <f t="shared" si="670"/>
        <v>None</v>
      </c>
      <c r="O4797" t="str">
        <f t="shared" si="671"/>
        <v>None</v>
      </c>
      <c r="P4797" t="s">
        <v>460</v>
      </c>
      <c r="Q4797" s="2">
        <f t="shared" si="672"/>
        <v>37</v>
      </c>
      <c r="R4797" s="1" t="str">
        <f t="shared" si="673"/>
        <v>Established</v>
      </c>
      <c r="S4797" s="1"/>
      <c r="T4797" t="s">
        <v>1183</v>
      </c>
      <c r="U4797" t="s">
        <v>83</v>
      </c>
      <c r="V4797">
        <f t="shared" si="674"/>
        <v>0</v>
      </c>
    </row>
    <row r="4798" spans="1:22" x14ac:dyDescent="0.35">
      <c r="A4798">
        <v>4796</v>
      </c>
      <c r="B4798" t="s">
        <v>8103</v>
      </c>
      <c r="C4798" t="str">
        <f t="shared" si="666"/>
        <v>Don’t Buy</v>
      </c>
      <c r="D4798" t="str">
        <f t="shared" si="667"/>
        <v>Long Name</v>
      </c>
      <c r="E4798">
        <v>3.6</v>
      </c>
      <c r="F4798">
        <f>IF(Q4798&lt;10,E4798+0.1,E4798)</f>
        <v>3.6</v>
      </c>
      <c r="G4798">
        <f>MIN(IF(Q4798&lt;10,E4798+0.5,E4798),5)</f>
        <v>3.6</v>
      </c>
      <c r="H4798" t="str">
        <f t="shared" si="668"/>
        <v>Average Place to Work</v>
      </c>
      <c r="I4798">
        <v>109</v>
      </c>
      <c r="J4798" t="b">
        <f t="shared" si="669"/>
        <v>0</v>
      </c>
      <c r="K4798" t="b">
        <f>OR(E4798&gt;3.5,Q4798&lt;10)</f>
        <v>1</v>
      </c>
      <c r="L4798" t="s">
        <v>19</v>
      </c>
      <c r="M4798" t="s">
        <v>2265</v>
      </c>
      <c r="N4798" t="str">
        <f t="shared" si="670"/>
        <v>None</v>
      </c>
      <c r="O4798" t="str">
        <f t="shared" si="671"/>
        <v>None</v>
      </c>
      <c r="P4798" t="s">
        <v>261</v>
      </c>
      <c r="Q4798" s="2">
        <f t="shared" si="672"/>
        <v>21</v>
      </c>
      <c r="R4798" s="1" t="str">
        <f t="shared" si="673"/>
        <v>Established</v>
      </c>
      <c r="S4798" s="1"/>
      <c r="T4798" t="s">
        <v>598</v>
      </c>
      <c r="U4798" t="s">
        <v>1427</v>
      </c>
      <c r="V4798">
        <f t="shared" si="674"/>
        <v>0</v>
      </c>
    </row>
    <row r="4799" spans="1:22" x14ac:dyDescent="0.35">
      <c r="A4799">
        <v>4797</v>
      </c>
      <c r="B4799" t="s">
        <v>8104</v>
      </c>
      <c r="C4799" t="str">
        <f t="shared" si="666"/>
        <v>Don’t Buy</v>
      </c>
      <c r="D4799" t="str">
        <f t="shared" si="667"/>
        <v>Long Name</v>
      </c>
      <c r="E4799">
        <v>2.4</v>
      </c>
      <c r="F4799">
        <f>IF(Q4799&lt;10,E4799+0.1,E4799)</f>
        <v>2.4</v>
      </c>
      <c r="G4799">
        <f>MIN(IF(Q4799&lt;10,E4799+0.5,E4799),5)</f>
        <v>2.4</v>
      </c>
      <c r="H4799" t="str">
        <f t="shared" si="668"/>
        <v>Average Place to Work</v>
      </c>
      <c r="I4799">
        <v>109</v>
      </c>
      <c r="J4799" t="b">
        <f t="shared" si="669"/>
        <v>0</v>
      </c>
      <c r="K4799" t="b">
        <f>OR(E4799&gt;3.5,Q4799&lt;10)</f>
        <v>0</v>
      </c>
      <c r="L4799" t="s">
        <v>19</v>
      </c>
      <c r="M4799" t="s">
        <v>8105</v>
      </c>
      <c r="N4799" t="str">
        <f t="shared" si="670"/>
        <v>None</v>
      </c>
      <c r="O4799" t="str">
        <f t="shared" si="671"/>
        <v>None</v>
      </c>
      <c r="P4799" t="s">
        <v>44</v>
      </c>
      <c r="Q4799" s="2">
        <f t="shared" si="672"/>
        <v>25</v>
      </c>
      <c r="R4799" s="1" t="str">
        <f t="shared" si="673"/>
        <v>Established</v>
      </c>
      <c r="S4799" s="1"/>
      <c r="T4799" t="s">
        <v>1183</v>
      </c>
      <c r="U4799" t="s">
        <v>83</v>
      </c>
      <c r="V4799">
        <f t="shared" si="674"/>
        <v>0</v>
      </c>
    </row>
    <row r="4800" spans="1:22" x14ac:dyDescent="0.35">
      <c r="A4800">
        <v>4798</v>
      </c>
      <c r="B4800" t="s">
        <v>8106</v>
      </c>
      <c r="C4800" t="str">
        <f t="shared" si="666"/>
        <v>Don’t Buy</v>
      </c>
      <c r="D4800" t="str">
        <f t="shared" si="667"/>
        <v>Long Name</v>
      </c>
      <c r="E4800">
        <v>4.3</v>
      </c>
      <c r="F4800">
        <f>IF(Q4800&lt;10,E4800+0.1,E4800)</f>
        <v>4.3</v>
      </c>
      <c r="G4800">
        <f>MIN(IF(Q4800&lt;10,E4800+0.5,E4800),5)</f>
        <v>4.3</v>
      </c>
      <c r="H4800" t="str">
        <f t="shared" si="668"/>
        <v>Average Place to Work</v>
      </c>
      <c r="I4800">
        <v>109</v>
      </c>
      <c r="J4800" t="b">
        <f t="shared" si="669"/>
        <v>0</v>
      </c>
      <c r="K4800" t="b">
        <f>OR(E4800&gt;3.5,Q4800&lt;10)</f>
        <v>1</v>
      </c>
      <c r="L4800" t="s">
        <v>9</v>
      </c>
      <c r="M4800" t="s">
        <v>7069</v>
      </c>
      <c r="N4800" t="str">
        <f t="shared" si="670"/>
        <v>None</v>
      </c>
      <c r="O4800" t="str">
        <f t="shared" si="671"/>
        <v>None</v>
      </c>
      <c r="P4800" t="s">
        <v>16</v>
      </c>
      <c r="Q4800" s="2">
        <f t="shared" si="672"/>
        <v>33</v>
      </c>
      <c r="R4800" s="1" t="str">
        <f t="shared" si="673"/>
        <v>Established</v>
      </c>
      <c r="S4800" s="1"/>
      <c r="T4800" t="s">
        <v>598</v>
      </c>
      <c r="U4800" t="s">
        <v>171</v>
      </c>
      <c r="V4800">
        <f t="shared" si="674"/>
        <v>0</v>
      </c>
    </row>
    <row r="4801" spans="1:22" x14ac:dyDescent="0.35">
      <c r="A4801">
        <v>4799</v>
      </c>
      <c r="B4801" t="s">
        <v>8069</v>
      </c>
      <c r="C4801" t="str">
        <f t="shared" si="666"/>
        <v>Don’t Buy</v>
      </c>
      <c r="D4801" t="str">
        <f t="shared" si="667"/>
        <v>Long Name</v>
      </c>
      <c r="E4801">
        <v>3</v>
      </c>
      <c r="F4801">
        <f>IF(Q4801&lt;10,E4801+0.1,E4801)</f>
        <v>3.1</v>
      </c>
      <c r="G4801">
        <f>MIN(IF(Q4801&lt;10,E4801+0.5,E4801),5)</f>
        <v>3.5</v>
      </c>
      <c r="H4801" t="str">
        <f t="shared" si="668"/>
        <v>Average Place to Work</v>
      </c>
      <c r="I4801">
        <v>109</v>
      </c>
      <c r="J4801" t="b">
        <f t="shared" si="669"/>
        <v>0</v>
      </c>
      <c r="K4801" t="b">
        <f>OR(E4801&gt;3.5,Q4801&lt;10)</f>
        <v>1</v>
      </c>
      <c r="L4801" t="s">
        <v>19</v>
      </c>
      <c r="M4801" t="s">
        <v>6568</v>
      </c>
      <c r="N4801" t="str">
        <f t="shared" si="670"/>
        <v>Indian Silicon Valley Startups</v>
      </c>
      <c r="O4801" t="str">
        <f t="shared" si="671"/>
        <v>None</v>
      </c>
      <c r="P4801" t="s">
        <v>502</v>
      </c>
      <c r="Q4801" s="2">
        <f t="shared" si="672"/>
        <v>8</v>
      </c>
      <c r="R4801" s="1" t="str">
        <f t="shared" si="673"/>
        <v>Startup</v>
      </c>
      <c r="S4801" s="1"/>
      <c r="T4801" t="s">
        <v>1146</v>
      </c>
      <c r="U4801" t="s">
        <v>24</v>
      </c>
      <c r="V4801">
        <f t="shared" si="674"/>
        <v>500000</v>
      </c>
    </row>
    <row r="4802" spans="1:22" x14ac:dyDescent="0.35">
      <c r="A4802">
        <v>4800</v>
      </c>
      <c r="B4802" t="s">
        <v>8070</v>
      </c>
      <c r="C4802" t="str">
        <f t="shared" si="666"/>
        <v>Don’t Buy</v>
      </c>
      <c r="D4802" t="str">
        <f t="shared" si="667"/>
        <v>Long Name</v>
      </c>
      <c r="E4802">
        <v>3.9</v>
      </c>
      <c r="F4802">
        <f>IF(Q4802&lt;10,E4802+0.1,E4802)</f>
        <v>3.9</v>
      </c>
      <c r="G4802">
        <f>MIN(IF(Q4802&lt;10,E4802+0.5,E4802),5)</f>
        <v>3.9</v>
      </c>
      <c r="H4802" t="str">
        <f t="shared" si="668"/>
        <v>Average Place to Work</v>
      </c>
      <c r="I4802">
        <v>109</v>
      </c>
      <c r="J4802" t="b">
        <f t="shared" si="669"/>
        <v>0</v>
      </c>
      <c r="K4802" t="b">
        <f>OR(E4802&gt;3.5,Q4802&lt;10)</f>
        <v>1</v>
      </c>
      <c r="M4802" t="s">
        <v>8071</v>
      </c>
      <c r="N4802" t="str">
        <f t="shared" si="670"/>
        <v>None</v>
      </c>
      <c r="O4802" t="str">
        <f t="shared" si="671"/>
        <v>None</v>
      </c>
      <c r="P4802" t="s">
        <v>39</v>
      </c>
      <c r="Q4802" s="2">
        <f t="shared" si="672"/>
        <v>36</v>
      </c>
      <c r="R4802" s="1" t="str">
        <f t="shared" si="673"/>
        <v>Established</v>
      </c>
      <c r="S4802" s="1"/>
      <c r="U4802" t="s">
        <v>92</v>
      </c>
      <c r="V4802">
        <f t="shared" si="674"/>
        <v>0</v>
      </c>
    </row>
    <row r="4803" spans="1:22" x14ac:dyDescent="0.35">
      <c r="A4803">
        <v>4801</v>
      </c>
      <c r="B4803" t="s">
        <v>8107</v>
      </c>
      <c r="C4803" t="str">
        <f t="shared" ref="C4803:C4866" si="675">IF(OR(LEFT(B4803,1)="T",LEFT(B4803,1)="G"),"Buy","Don’t Buy")</f>
        <v>Don’t Buy</v>
      </c>
      <c r="D4803" t="str">
        <f t="shared" ref="D4803:D4866" si="676">IF(LEN(B4803)&gt;=10,"Long Name","Short Name")</f>
        <v>Long Name</v>
      </c>
      <c r="E4803">
        <v>4</v>
      </c>
      <c r="F4803">
        <f>IF(Q4803&lt;10,E4803+0.1,E4803)</f>
        <v>4</v>
      </c>
      <c r="G4803">
        <f>MIN(IF(Q4803&lt;10,E4803+0.5,E4803),5)</f>
        <v>4</v>
      </c>
      <c r="H4803" t="str">
        <f t="shared" ref="H4803:H4866" si="677">IF(E4803&gt;4.5,"Great Place to Work","Average Place to Work")</f>
        <v>Average Place to Work</v>
      </c>
      <c r="I4803">
        <v>109</v>
      </c>
      <c r="J4803" t="b">
        <f t="shared" ref="J4803:J4866" si="678">AND(I4803&gt;10000,E4803&gt;4)</f>
        <v>0</v>
      </c>
      <c r="K4803" t="b">
        <f>OR(E4803&gt;3.5,Q4803&lt;10)</f>
        <v>1</v>
      </c>
      <c r="L4803" t="s">
        <v>9</v>
      </c>
      <c r="M4803" t="s">
        <v>8108</v>
      </c>
      <c r="N4803" t="str">
        <f t="shared" ref="N4803:N4866" si="679">IF(OR(LEFT(M4803,9)="Banglore",LEFT(M4803,9)="Bengaluru",LEFT(M4803,7)="Chennai",Q4803&lt;10,U4803="Internet"),"Indian Silicon Valley Startups","None")</f>
        <v>None</v>
      </c>
      <c r="O4803" t="str">
        <f t="shared" ref="O4803:O4866" si="680">IF(AND(LEFT(M4803,6)="Mumbai",U4803="Financial Services"),"Bombay Finances","None")</f>
        <v>None</v>
      </c>
      <c r="P4803" t="s">
        <v>261</v>
      </c>
      <c r="Q4803" s="2">
        <f t="shared" ref="Q4803:Q4866" si="681">_xlfn.NUMBERVALUE(SUBSTITUTE(TRIM(P4803)," years old",""))</f>
        <v>21</v>
      </c>
      <c r="R4803" s="1" t="str">
        <f t="shared" ref="R4803:R4866" si="682">IF(Q4803&lt;10,"Startup","Established")</f>
        <v>Established</v>
      </c>
      <c r="S4803" s="1"/>
      <c r="T4803" t="s">
        <v>598</v>
      </c>
      <c r="U4803" t="s">
        <v>83</v>
      </c>
      <c r="V4803">
        <f t="shared" ref="V4803:V4866" si="683">IF(AND(OR(U4803=$U$7,U4803=$U$12),E4803&gt;4),1000000,IF(AND(OR(U4803=$U$7,U4803=$U$12),E4803&lt;=4),500000,IF(AND(U4803=$U$18,E4803&gt;4),800000,0)))</f>
        <v>0</v>
      </c>
    </row>
    <row r="4804" spans="1:22" x14ac:dyDescent="0.35">
      <c r="A4804">
        <v>4802</v>
      </c>
      <c r="B4804" t="s">
        <v>8084</v>
      </c>
      <c r="C4804" t="str">
        <f t="shared" si="675"/>
        <v>Don’t Buy</v>
      </c>
      <c r="D4804" t="str">
        <f t="shared" si="676"/>
        <v>Long Name</v>
      </c>
      <c r="E4804">
        <v>4.3</v>
      </c>
      <c r="F4804">
        <f>IF(Q4804&lt;10,E4804+0.1,E4804)</f>
        <v>4.3</v>
      </c>
      <c r="G4804">
        <f>MIN(IF(Q4804&lt;10,E4804+0.5,E4804),5)</f>
        <v>4.3</v>
      </c>
      <c r="H4804" t="str">
        <f t="shared" si="677"/>
        <v>Average Place to Work</v>
      </c>
      <c r="I4804">
        <v>109</v>
      </c>
      <c r="J4804" t="b">
        <f t="shared" si="678"/>
        <v>0</v>
      </c>
      <c r="K4804" t="b">
        <f>OR(E4804&gt;3.5,Q4804&lt;10)</f>
        <v>1</v>
      </c>
      <c r="L4804" t="s">
        <v>9</v>
      </c>
      <c r="M4804" t="s">
        <v>8085</v>
      </c>
      <c r="N4804" t="str">
        <f t="shared" si="679"/>
        <v>None</v>
      </c>
      <c r="O4804" t="str">
        <f t="shared" si="680"/>
        <v>None</v>
      </c>
      <c r="P4804" t="s">
        <v>539</v>
      </c>
      <c r="Q4804" s="2">
        <f t="shared" si="681"/>
        <v>152</v>
      </c>
      <c r="R4804" s="1" t="str">
        <f t="shared" si="682"/>
        <v>Established</v>
      </c>
      <c r="S4804" s="1"/>
      <c r="T4804" t="s">
        <v>606</v>
      </c>
      <c r="U4804" t="s">
        <v>64</v>
      </c>
      <c r="V4804">
        <f t="shared" si="683"/>
        <v>0</v>
      </c>
    </row>
    <row r="4805" spans="1:22" x14ac:dyDescent="0.35">
      <c r="A4805">
        <v>4803</v>
      </c>
      <c r="B4805" t="s">
        <v>8104</v>
      </c>
      <c r="C4805" t="str">
        <f t="shared" si="675"/>
        <v>Don’t Buy</v>
      </c>
      <c r="D4805" t="str">
        <f t="shared" si="676"/>
        <v>Long Name</v>
      </c>
      <c r="E4805">
        <v>2.4</v>
      </c>
      <c r="F4805">
        <f>IF(Q4805&lt;10,E4805+0.1,E4805)</f>
        <v>2.4</v>
      </c>
      <c r="G4805">
        <f>MIN(IF(Q4805&lt;10,E4805+0.5,E4805),5)</f>
        <v>2.4</v>
      </c>
      <c r="H4805" t="str">
        <f t="shared" si="677"/>
        <v>Average Place to Work</v>
      </c>
      <c r="I4805">
        <v>109</v>
      </c>
      <c r="J4805" t="b">
        <f t="shared" si="678"/>
        <v>0</v>
      </c>
      <c r="K4805" t="b">
        <f>OR(E4805&gt;3.5,Q4805&lt;10)</f>
        <v>0</v>
      </c>
      <c r="L4805" t="s">
        <v>19</v>
      </c>
      <c r="M4805" t="s">
        <v>8105</v>
      </c>
      <c r="N4805" t="str">
        <f t="shared" si="679"/>
        <v>None</v>
      </c>
      <c r="O4805" t="str">
        <f t="shared" si="680"/>
        <v>None</v>
      </c>
      <c r="P4805" t="s">
        <v>44</v>
      </c>
      <c r="Q4805" s="2">
        <f t="shared" si="681"/>
        <v>25</v>
      </c>
      <c r="R4805" s="1" t="str">
        <f t="shared" si="682"/>
        <v>Established</v>
      </c>
      <c r="S4805" s="1"/>
      <c r="T4805" t="s">
        <v>1183</v>
      </c>
      <c r="U4805" t="s">
        <v>83</v>
      </c>
      <c r="V4805">
        <f t="shared" si="683"/>
        <v>0</v>
      </c>
    </row>
    <row r="4806" spans="1:22" x14ac:dyDescent="0.35">
      <c r="A4806">
        <v>4804</v>
      </c>
      <c r="B4806" t="s">
        <v>8082</v>
      </c>
      <c r="C4806" t="str">
        <f t="shared" si="675"/>
        <v>Don’t Buy</v>
      </c>
      <c r="D4806" t="str">
        <f t="shared" si="676"/>
        <v>Long Name</v>
      </c>
      <c r="E4806">
        <v>4.2</v>
      </c>
      <c r="F4806">
        <f>IF(Q4806&lt;10,E4806+0.1,E4806)</f>
        <v>4.2</v>
      </c>
      <c r="G4806">
        <f>MIN(IF(Q4806&lt;10,E4806+0.5,E4806),5)</f>
        <v>4.2</v>
      </c>
      <c r="H4806" t="str">
        <f t="shared" si="677"/>
        <v>Average Place to Work</v>
      </c>
      <c r="I4806">
        <v>109</v>
      </c>
      <c r="J4806" t="b">
        <f t="shared" si="678"/>
        <v>0</v>
      </c>
      <c r="K4806" t="b">
        <f>OR(E4806&gt;3.5,Q4806&lt;10)</f>
        <v>1</v>
      </c>
      <c r="L4806" t="s">
        <v>19</v>
      </c>
      <c r="M4806" t="s">
        <v>8083</v>
      </c>
      <c r="N4806" t="str">
        <f t="shared" si="679"/>
        <v>None</v>
      </c>
      <c r="O4806" t="str">
        <f t="shared" si="680"/>
        <v>None</v>
      </c>
      <c r="P4806" t="s">
        <v>95</v>
      </c>
      <c r="Q4806" s="2">
        <f t="shared" si="681"/>
        <v>16</v>
      </c>
      <c r="R4806" s="1" t="str">
        <f t="shared" si="682"/>
        <v>Established</v>
      </c>
      <c r="S4806" s="1"/>
      <c r="T4806" t="s">
        <v>598</v>
      </c>
      <c r="U4806" t="s">
        <v>238</v>
      </c>
      <c r="V4806">
        <f t="shared" si="683"/>
        <v>0</v>
      </c>
    </row>
    <row r="4807" spans="1:22" x14ac:dyDescent="0.35">
      <c r="A4807">
        <v>4805</v>
      </c>
      <c r="B4807" t="s">
        <v>8109</v>
      </c>
      <c r="C4807" t="str">
        <f t="shared" si="675"/>
        <v>Don’t Buy</v>
      </c>
      <c r="D4807" t="str">
        <f t="shared" si="676"/>
        <v>Long Name</v>
      </c>
      <c r="E4807">
        <v>4.4000000000000004</v>
      </c>
      <c r="F4807">
        <f>IF(Q4807&lt;10,E4807+0.1,E4807)</f>
        <v>4.4000000000000004</v>
      </c>
      <c r="G4807">
        <f>MIN(IF(Q4807&lt;10,E4807+0.5,E4807),5)</f>
        <v>4.4000000000000004</v>
      </c>
      <c r="H4807" t="str">
        <f t="shared" si="677"/>
        <v>Average Place to Work</v>
      </c>
      <c r="I4807">
        <v>109</v>
      </c>
      <c r="J4807" t="b">
        <f t="shared" si="678"/>
        <v>0</v>
      </c>
      <c r="K4807" t="b">
        <f>OR(E4807&gt;3.5,Q4807&lt;10)</f>
        <v>1</v>
      </c>
      <c r="L4807" t="s">
        <v>19</v>
      </c>
      <c r="M4807" t="s">
        <v>8110</v>
      </c>
      <c r="N4807" t="str">
        <f t="shared" si="679"/>
        <v>None</v>
      </c>
      <c r="O4807" t="str">
        <f t="shared" si="680"/>
        <v>None</v>
      </c>
      <c r="P4807" t="s">
        <v>143</v>
      </c>
      <c r="Q4807" s="2">
        <f t="shared" si="681"/>
        <v>24</v>
      </c>
      <c r="R4807" s="1" t="str">
        <f t="shared" si="682"/>
        <v>Established</v>
      </c>
      <c r="S4807" s="1"/>
      <c r="T4807" t="s">
        <v>1183</v>
      </c>
      <c r="U4807" t="s">
        <v>245</v>
      </c>
      <c r="V4807">
        <f t="shared" si="683"/>
        <v>0</v>
      </c>
    </row>
    <row r="4808" spans="1:22" x14ac:dyDescent="0.35">
      <c r="A4808">
        <v>4806</v>
      </c>
      <c r="B4808" t="s">
        <v>8111</v>
      </c>
      <c r="C4808" t="str">
        <f t="shared" si="675"/>
        <v>Don’t Buy</v>
      </c>
      <c r="D4808" t="str">
        <f t="shared" si="676"/>
        <v>Short Name</v>
      </c>
      <c r="E4808">
        <v>4</v>
      </c>
      <c r="F4808">
        <f>IF(Q4808&lt;10,E4808+0.1,E4808)</f>
        <v>4</v>
      </c>
      <c r="G4808">
        <f>MIN(IF(Q4808&lt;10,E4808+0.5,E4808),5)</f>
        <v>4</v>
      </c>
      <c r="H4808" t="str">
        <f t="shared" si="677"/>
        <v>Average Place to Work</v>
      </c>
      <c r="I4808">
        <v>109</v>
      </c>
      <c r="J4808" t="b">
        <f t="shared" si="678"/>
        <v>0</v>
      </c>
      <c r="K4808" t="b">
        <f>OR(E4808&gt;3.5,Q4808&lt;10)</f>
        <v>1</v>
      </c>
      <c r="L4808" t="s">
        <v>19</v>
      </c>
      <c r="M4808" t="s">
        <v>8112</v>
      </c>
      <c r="N4808" t="str">
        <f t="shared" si="679"/>
        <v>None</v>
      </c>
      <c r="O4808" t="str">
        <f t="shared" si="680"/>
        <v>None</v>
      </c>
      <c r="P4808" t="s">
        <v>287</v>
      </c>
      <c r="Q4808" s="2">
        <f t="shared" si="681"/>
        <v>45</v>
      </c>
      <c r="R4808" s="1" t="str">
        <f t="shared" si="682"/>
        <v>Established</v>
      </c>
      <c r="S4808" s="1"/>
      <c r="T4808" t="s">
        <v>3369</v>
      </c>
      <c r="U4808" t="s">
        <v>297</v>
      </c>
      <c r="V4808">
        <f t="shared" si="683"/>
        <v>0</v>
      </c>
    </row>
    <row r="4809" spans="1:22" x14ac:dyDescent="0.35">
      <c r="A4809">
        <v>4807</v>
      </c>
      <c r="B4809" t="s">
        <v>8086</v>
      </c>
      <c r="C4809" t="str">
        <f t="shared" si="675"/>
        <v>Don’t Buy</v>
      </c>
      <c r="D4809" t="str">
        <f t="shared" si="676"/>
        <v>Long Name</v>
      </c>
      <c r="E4809">
        <v>3.6</v>
      </c>
      <c r="F4809">
        <f>IF(Q4809&lt;10,E4809+0.1,E4809)</f>
        <v>3.6</v>
      </c>
      <c r="G4809">
        <f>MIN(IF(Q4809&lt;10,E4809+0.5,E4809),5)</f>
        <v>3.6</v>
      </c>
      <c r="H4809" t="str">
        <f t="shared" si="677"/>
        <v>Average Place to Work</v>
      </c>
      <c r="I4809">
        <v>109</v>
      </c>
      <c r="J4809" t="b">
        <f t="shared" si="678"/>
        <v>0</v>
      </c>
      <c r="K4809" t="b">
        <f>OR(E4809&gt;3.5,Q4809&lt;10)</f>
        <v>1</v>
      </c>
      <c r="L4809" t="s">
        <v>19</v>
      </c>
      <c r="M4809" t="s">
        <v>8087</v>
      </c>
      <c r="N4809" t="str">
        <f t="shared" si="679"/>
        <v>None</v>
      </c>
      <c r="O4809" t="str">
        <f t="shared" si="680"/>
        <v>None</v>
      </c>
      <c r="P4809" t="s">
        <v>241</v>
      </c>
      <c r="Q4809" s="2">
        <f t="shared" si="681"/>
        <v>13</v>
      </c>
      <c r="R4809" s="1" t="str">
        <f t="shared" si="682"/>
        <v>Established</v>
      </c>
      <c r="S4809" s="1"/>
      <c r="T4809" t="s">
        <v>115</v>
      </c>
      <c r="U4809" t="s">
        <v>352</v>
      </c>
      <c r="V4809">
        <f t="shared" si="683"/>
        <v>0</v>
      </c>
    </row>
    <row r="4810" spans="1:22" x14ac:dyDescent="0.35">
      <c r="A4810">
        <v>4808</v>
      </c>
      <c r="B4810" t="s">
        <v>8113</v>
      </c>
      <c r="C4810" t="str">
        <f t="shared" si="675"/>
        <v>Don’t Buy</v>
      </c>
      <c r="D4810" t="str">
        <f t="shared" si="676"/>
        <v>Long Name</v>
      </c>
      <c r="E4810">
        <v>3.5</v>
      </c>
      <c r="F4810">
        <f>IF(Q4810&lt;10,E4810+0.1,E4810)</f>
        <v>3.5</v>
      </c>
      <c r="G4810">
        <f>MIN(IF(Q4810&lt;10,E4810+0.5,E4810),5)</f>
        <v>3.5</v>
      </c>
      <c r="H4810" t="str">
        <f t="shared" si="677"/>
        <v>Average Place to Work</v>
      </c>
      <c r="I4810">
        <v>109</v>
      </c>
      <c r="J4810" t="b">
        <f t="shared" si="678"/>
        <v>0</v>
      </c>
      <c r="K4810" t="b">
        <f>OR(E4810&gt;3.5,Q4810&lt;10)</f>
        <v>0</v>
      </c>
      <c r="L4810" t="s">
        <v>19</v>
      </c>
      <c r="M4810" t="s">
        <v>3524</v>
      </c>
      <c r="N4810" t="str">
        <f t="shared" si="679"/>
        <v>Indian Silicon Valley Startups</v>
      </c>
      <c r="O4810" t="str">
        <f t="shared" si="680"/>
        <v>None</v>
      </c>
      <c r="P4810" t="s">
        <v>445</v>
      </c>
      <c r="Q4810" s="2">
        <f t="shared" si="681"/>
        <v>14</v>
      </c>
      <c r="R4810" s="1" t="str">
        <f t="shared" si="682"/>
        <v>Established</v>
      </c>
      <c r="S4810" s="1"/>
      <c r="T4810" t="s">
        <v>598</v>
      </c>
      <c r="U4810" t="s">
        <v>36</v>
      </c>
      <c r="V4810">
        <f t="shared" si="683"/>
        <v>0</v>
      </c>
    </row>
    <row r="4811" spans="1:22" x14ac:dyDescent="0.35">
      <c r="A4811">
        <v>4809</v>
      </c>
      <c r="B4811" t="s">
        <v>8114</v>
      </c>
      <c r="C4811" t="str">
        <f t="shared" si="675"/>
        <v>Don’t Buy</v>
      </c>
      <c r="D4811" t="str">
        <f t="shared" si="676"/>
        <v>Long Name</v>
      </c>
      <c r="E4811">
        <v>3.6</v>
      </c>
      <c r="F4811">
        <f>IF(Q4811&lt;10,E4811+0.1,E4811)</f>
        <v>3.7</v>
      </c>
      <c r="G4811">
        <f>MIN(IF(Q4811&lt;10,E4811+0.5,E4811),5)</f>
        <v>4.0999999999999996</v>
      </c>
      <c r="H4811" t="str">
        <f t="shared" si="677"/>
        <v>Average Place to Work</v>
      </c>
      <c r="I4811">
        <v>109</v>
      </c>
      <c r="J4811" t="b">
        <f t="shared" si="678"/>
        <v>0</v>
      </c>
      <c r="K4811" t="b">
        <f>OR(E4811&gt;3.5,Q4811&lt;10)</f>
        <v>1</v>
      </c>
      <c r="L4811" t="s">
        <v>19</v>
      </c>
      <c r="M4811" t="s">
        <v>8115</v>
      </c>
      <c r="N4811" t="str">
        <f t="shared" si="679"/>
        <v>Indian Silicon Valley Startups</v>
      </c>
      <c r="O4811" t="str">
        <f t="shared" si="680"/>
        <v>None</v>
      </c>
      <c r="P4811" t="s">
        <v>170</v>
      </c>
      <c r="Q4811" s="2">
        <f t="shared" si="681"/>
        <v>6</v>
      </c>
      <c r="R4811" s="1" t="str">
        <f t="shared" si="682"/>
        <v>Startup</v>
      </c>
      <c r="S4811" s="1"/>
      <c r="T4811" t="s">
        <v>598</v>
      </c>
      <c r="U4811" t="s">
        <v>17</v>
      </c>
      <c r="V4811">
        <f t="shared" si="683"/>
        <v>500000</v>
      </c>
    </row>
    <row r="4812" spans="1:22" x14ac:dyDescent="0.35">
      <c r="A4812">
        <v>4810</v>
      </c>
      <c r="B4812" t="s">
        <v>8116</v>
      </c>
      <c r="C4812" t="str">
        <f t="shared" si="675"/>
        <v>Don’t Buy</v>
      </c>
      <c r="D4812" t="str">
        <f t="shared" si="676"/>
        <v>Long Name</v>
      </c>
      <c r="E4812">
        <v>3.2</v>
      </c>
      <c r="F4812">
        <f>IF(Q4812&lt;10,E4812+0.1,E4812)</f>
        <v>3.2</v>
      </c>
      <c r="G4812">
        <f>MIN(IF(Q4812&lt;10,E4812+0.5,E4812),5)</f>
        <v>3.2</v>
      </c>
      <c r="H4812" t="str">
        <f t="shared" si="677"/>
        <v>Average Place to Work</v>
      </c>
      <c r="I4812">
        <v>109</v>
      </c>
      <c r="J4812" t="b">
        <f t="shared" si="678"/>
        <v>0</v>
      </c>
      <c r="K4812" t="b">
        <f>OR(E4812&gt;3.5,Q4812&lt;10)</f>
        <v>0</v>
      </c>
      <c r="L4812" t="s">
        <v>9</v>
      </c>
      <c r="M4812" t="s">
        <v>4946</v>
      </c>
      <c r="N4812" t="str">
        <f t="shared" si="679"/>
        <v>None</v>
      </c>
      <c r="O4812" t="str">
        <f t="shared" si="680"/>
        <v>None</v>
      </c>
      <c r="P4812" t="s">
        <v>302</v>
      </c>
      <c r="Q4812" s="2">
        <f t="shared" si="681"/>
        <v>32</v>
      </c>
      <c r="R4812" s="1" t="str">
        <f t="shared" si="682"/>
        <v>Established</v>
      </c>
      <c r="S4812" s="1"/>
      <c r="T4812" t="s">
        <v>606</v>
      </c>
      <c r="U4812" t="s">
        <v>530</v>
      </c>
      <c r="V4812">
        <f t="shared" si="683"/>
        <v>0</v>
      </c>
    </row>
    <row r="4813" spans="1:22" x14ac:dyDescent="0.35">
      <c r="A4813">
        <v>4811</v>
      </c>
      <c r="B4813" t="s">
        <v>8117</v>
      </c>
      <c r="C4813" t="str">
        <f t="shared" si="675"/>
        <v>Don’t Buy</v>
      </c>
      <c r="D4813" t="str">
        <f t="shared" si="676"/>
        <v>Long Name</v>
      </c>
      <c r="E4813">
        <v>3.4</v>
      </c>
      <c r="F4813">
        <f>IF(Q4813&lt;10,E4813+0.1,E4813)</f>
        <v>3.5</v>
      </c>
      <c r="G4813">
        <f>MIN(IF(Q4813&lt;10,E4813+0.5,E4813),5)</f>
        <v>3.9</v>
      </c>
      <c r="H4813" t="str">
        <f t="shared" si="677"/>
        <v>Average Place to Work</v>
      </c>
      <c r="I4813">
        <v>109</v>
      </c>
      <c r="J4813" t="b">
        <f t="shared" si="678"/>
        <v>0</v>
      </c>
      <c r="K4813" t="b">
        <f>OR(E4813&gt;3.5,Q4813&lt;10)</f>
        <v>1</v>
      </c>
      <c r="M4813" t="s">
        <v>7169</v>
      </c>
      <c r="N4813" t="str">
        <f t="shared" si="679"/>
        <v>Indian Silicon Valley Startups</v>
      </c>
      <c r="O4813" t="str">
        <f t="shared" si="680"/>
        <v>None</v>
      </c>
      <c r="Q4813" s="2">
        <f t="shared" si="681"/>
        <v>0</v>
      </c>
      <c r="R4813" s="1" t="str">
        <f t="shared" si="682"/>
        <v>Startup</v>
      </c>
      <c r="S4813" s="1"/>
      <c r="T4813" t="s">
        <v>140</v>
      </c>
      <c r="U4813" t="s">
        <v>712</v>
      </c>
      <c r="V4813">
        <f t="shared" si="683"/>
        <v>0</v>
      </c>
    </row>
    <row r="4814" spans="1:22" x14ac:dyDescent="0.35">
      <c r="A4814">
        <v>4812</v>
      </c>
      <c r="B4814" t="s">
        <v>8118</v>
      </c>
      <c r="C4814" t="str">
        <f t="shared" si="675"/>
        <v>Don’t Buy</v>
      </c>
      <c r="D4814" t="str">
        <f t="shared" si="676"/>
        <v>Long Name</v>
      </c>
      <c r="E4814">
        <v>4</v>
      </c>
      <c r="F4814">
        <f>IF(Q4814&lt;10,E4814+0.1,E4814)</f>
        <v>4</v>
      </c>
      <c r="G4814">
        <f>MIN(IF(Q4814&lt;10,E4814+0.5,E4814),5)</f>
        <v>4</v>
      </c>
      <c r="H4814" t="str">
        <f t="shared" si="677"/>
        <v>Average Place to Work</v>
      </c>
      <c r="I4814">
        <v>109</v>
      </c>
      <c r="J4814" t="b">
        <f t="shared" si="678"/>
        <v>0</v>
      </c>
      <c r="K4814" t="b">
        <f>OR(E4814&gt;3.5,Q4814&lt;10)</f>
        <v>1</v>
      </c>
      <c r="L4814" t="s">
        <v>9</v>
      </c>
      <c r="M4814" t="s">
        <v>8119</v>
      </c>
      <c r="N4814" t="str">
        <f t="shared" si="679"/>
        <v>None</v>
      </c>
      <c r="O4814" t="str">
        <f t="shared" si="680"/>
        <v>None</v>
      </c>
      <c r="P4814" t="s">
        <v>213</v>
      </c>
      <c r="Q4814" s="2">
        <f t="shared" si="681"/>
        <v>12</v>
      </c>
      <c r="R4814" s="1" t="str">
        <f t="shared" si="682"/>
        <v>Established</v>
      </c>
      <c r="S4814" s="1"/>
      <c r="T4814" t="s">
        <v>115</v>
      </c>
      <c r="U4814" t="s">
        <v>3370</v>
      </c>
      <c r="V4814">
        <f t="shared" si="683"/>
        <v>0</v>
      </c>
    </row>
    <row r="4815" spans="1:22" x14ac:dyDescent="0.35">
      <c r="A4815">
        <v>4813</v>
      </c>
      <c r="B4815" t="s">
        <v>8120</v>
      </c>
      <c r="C4815" t="str">
        <f t="shared" si="675"/>
        <v>Don’t Buy</v>
      </c>
      <c r="D4815" t="str">
        <f t="shared" si="676"/>
        <v>Long Name</v>
      </c>
      <c r="E4815">
        <v>3.9</v>
      </c>
      <c r="F4815">
        <f>IF(Q4815&lt;10,E4815+0.1,E4815)</f>
        <v>3.9</v>
      </c>
      <c r="G4815">
        <f>MIN(IF(Q4815&lt;10,E4815+0.5,E4815),5)</f>
        <v>3.9</v>
      </c>
      <c r="H4815" t="str">
        <f t="shared" si="677"/>
        <v>Average Place to Work</v>
      </c>
      <c r="I4815">
        <v>109</v>
      </c>
      <c r="J4815" t="b">
        <f t="shared" si="678"/>
        <v>0</v>
      </c>
      <c r="K4815" t="b">
        <f>OR(E4815&gt;3.5,Q4815&lt;10)</f>
        <v>1</v>
      </c>
      <c r="L4815" t="s">
        <v>19</v>
      </c>
      <c r="M4815" t="s">
        <v>3179</v>
      </c>
      <c r="N4815" t="str">
        <f t="shared" si="679"/>
        <v>None</v>
      </c>
      <c r="O4815" t="str">
        <f t="shared" si="680"/>
        <v>Bombay Finances</v>
      </c>
      <c r="P4815" t="s">
        <v>86</v>
      </c>
      <c r="Q4815" s="2">
        <f t="shared" si="681"/>
        <v>27</v>
      </c>
      <c r="R4815" s="1" t="str">
        <f t="shared" si="682"/>
        <v>Established</v>
      </c>
      <c r="S4815" s="1"/>
      <c r="T4815" t="s">
        <v>606</v>
      </c>
      <c r="U4815" t="s">
        <v>24</v>
      </c>
      <c r="V4815">
        <f t="shared" si="683"/>
        <v>500000</v>
      </c>
    </row>
    <row r="4816" spans="1:22" x14ac:dyDescent="0.35">
      <c r="A4816">
        <v>4814</v>
      </c>
      <c r="B4816" t="s">
        <v>8121</v>
      </c>
      <c r="C4816" t="str">
        <f t="shared" si="675"/>
        <v>Don’t Buy</v>
      </c>
      <c r="D4816" t="str">
        <f t="shared" si="676"/>
        <v>Long Name</v>
      </c>
      <c r="E4816">
        <v>4.2</v>
      </c>
      <c r="F4816">
        <f>IF(Q4816&lt;10,E4816+0.1,E4816)</f>
        <v>4.3</v>
      </c>
      <c r="G4816">
        <f>MIN(IF(Q4816&lt;10,E4816+0.5,E4816),5)</f>
        <v>4.7</v>
      </c>
      <c r="H4816" t="str">
        <f t="shared" si="677"/>
        <v>Average Place to Work</v>
      </c>
      <c r="I4816">
        <v>109</v>
      </c>
      <c r="J4816" t="b">
        <f t="shared" si="678"/>
        <v>0</v>
      </c>
      <c r="K4816" t="b">
        <f>OR(E4816&gt;3.5,Q4816&lt;10)</f>
        <v>1</v>
      </c>
      <c r="N4816" t="str">
        <f t="shared" si="679"/>
        <v>Indian Silicon Valley Startups</v>
      </c>
      <c r="O4816" t="str">
        <f t="shared" si="680"/>
        <v>None</v>
      </c>
      <c r="Q4816" s="2">
        <f t="shared" si="681"/>
        <v>0</v>
      </c>
      <c r="R4816" s="1" t="str">
        <f t="shared" si="682"/>
        <v>Startup</v>
      </c>
      <c r="S4816" s="1"/>
      <c r="T4816" t="s">
        <v>1183</v>
      </c>
      <c r="U4816" t="s">
        <v>1829</v>
      </c>
      <c r="V4816">
        <f t="shared" si="683"/>
        <v>0</v>
      </c>
    </row>
    <row r="4817" spans="1:22" x14ac:dyDescent="0.35">
      <c r="A4817">
        <v>4815</v>
      </c>
      <c r="B4817" t="s">
        <v>8122</v>
      </c>
      <c r="C4817" t="str">
        <f t="shared" si="675"/>
        <v>Don’t Buy</v>
      </c>
      <c r="D4817" t="str">
        <f t="shared" si="676"/>
        <v>Short Name</v>
      </c>
      <c r="E4817">
        <v>4</v>
      </c>
      <c r="F4817">
        <f>IF(Q4817&lt;10,E4817+0.1,E4817)</f>
        <v>4</v>
      </c>
      <c r="G4817">
        <f>MIN(IF(Q4817&lt;10,E4817+0.5,E4817),5)</f>
        <v>4</v>
      </c>
      <c r="H4817" t="str">
        <f t="shared" si="677"/>
        <v>Average Place to Work</v>
      </c>
      <c r="I4817">
        <v>109</v>
      </c>
      <c r="J4817" t="b">
        <f t="shared" si="678"/>
        <v>0</v>
      </c>
      <c r="K4817" t="b">
        <f>OR(E4817&gt;3.5,Q4817&lt;10)</f>
        <v>1</v>
      </c>
      <c r="L4817" t="s">
        <v>19</v>
      </c>
      <c r="M4817" t="s">
        <v>8123</v>
      </c>
      <c r="N4817" t="str">
        <f t="shared" si="679"/>
        <v>None</v>
      </c>
      <c r="O4817" t="str">
        <f t="shared" si="680"/>
        <v>None</v>
      </c>
      <c r="P4817" t="s">
        <v>423</v>
      </c>
      <c r="Q4817" s="2">
        <f t="shared" si="681"/>
        <v>53</v>
      </c>
      <c r="R4817" s="1" t="str">
        <f t="shared" si="682"/>
        <v>Established</v>
      </c>
      <c r="S4817" s="1"/>
      <c r="T4817" t="s">
        <v>115</v>
      </c>
      <c r="U4817" t="s">
        <v>17</v>
      </c>
      <c r="V4817">
        <f t="shared" si="683"/>
        <v>500000</v>
      </c>
    </row>
    <row r="4818" spans="1:22" x14ac:dyDescent="0.35">
      <c r="A4818">
        <v>4816</v>
      </c>
      <c r="B4818" t="s">
        <v>8124</v>
      </c>
      <c r="C4818" t="str">
        <f t="shared" si="675"/>
        <v>Buy</v>
      </c>
      <c r="D4818" t="str">
        <f t="shared" si="676"/>
        <v>Long Name</v>
      </c>
      <c r="E4818">
        <v>3.8</v>
      </c>
      <c r="F4818">
        <f>IF(Q4818&lt;10,E4818+0.1,E4818)</f>
        <v>3.8</v>
      </c>
      <c r="G4818">
        <f>MIN(IF(Q4818&lt;10,E4818+0.5,E4818),5)</f>
        <v>3.8</v>
      </c>
      <c r="H4818" t="str">
        <f t="shared" si="677"/>
        <v>Average Place to Work</v>
      </c>
      <c r="I4818">
        <v>109</v>
      </c>
      <c r="J4818" t="b">
        <f t="shared" si="678"/>
        <v>0</v>
      </c>
      <c r="K4818" t="b">
        <f>OR(E4818&gt;3.5,Q4818&lt;10)</f>
        <v>1</v>
      </c>
      <c r="L4818" t="s">
        <v>9</v>
      </c>
      <c r="M4818" t="s">
        <v>3181</v>
      </c>
      <c r="N4818" t="str">
        <f t="shared" si="679"/>
        <v>None</v>
      </c>
      <c r="O4818" t="str">
        <f t="shared" si="680"/>
        <v>None</v>
      </c>
      <c r="P4818" t="s">
        <v>201</v>
      </c>
      <c r="Q4818" s="2">
        <f t="shared" si="681"/>
        <v>89</v>
      </c>
      <c r="R4818" s="1" t="str">
        <f t="shared" si="682"/>
        <v>Established</v>
      </c>
      <c r="S4818" s="1"/>
      <c r="T4818" t="s">
        <v>115</v>
      </c>
      <c r="U4818" t="s">
        <v>83</v>
      </c>
      <c r="V4818">
        <f t="shared" si="683"/>
        <v>0</v>
      </c>
    </row>
    <row r="4819" spans="1:22" x14ac:dyDescent="0.35">
      <c r="A4819">
        <v>4817</v>
      </c>
      <c r="B4819" t="s">
        <v>8125</v>
      </c>
      <c r="C4819" t="str">
        <f t="shared" si="675"/>
        <v>Don’t Buy</v>
      </c>
      <c r="D4819" t="str">
        <f t="shared" si="676"/>
        <v>Short Name</v>
      </c>
      <c r="E4819">
        <v>3.3</v>
      </c>
      <c r="F4819">
        <f>IF(Q4819&lt;10,E4819+0.1,E4819)</f>
        <v>3.3</v>
      </c>
      <c r="G4819">
        <f>MIN(IF(Q4819&lt;10,E4819+0.5,E4819),5)</f>
        <v>3.3</v>
      </c>
      <c r="H4819" t="str">
        <f t="shared" si="677"/>
        <v>Average Place to Work</v>
      </c>
      <c r="I4819">
        <v>108</v>
      </c>
      <c r="J4819" t="b">
        <f t="shared" si="678"/>
        <v>0</v>
      </c>
      <c r="K4819" t="b">
        <f>OR(E4819&gt;3.5,Q4819&lt;10)</f>
        <v>0</v>
      </c>
      <c r="L4819" t="s">
        <v>19</v>
      </c>
      <c r="M4819" t="s">
        <v>7286</v>
      </c>
      <c r="N4819" t="str">
        <f t="shared" si="679"/>
        <v>Indian Silicon Valley Startups</v>
      </c>
      <c r="O4819" t="str">
        <f t="shared" si="680"/>
        <v>None</v>
      </c>
      <c r="P4819" t="s">
        <v>183</v>
      </c>
      <c r="Q4819" s="2">
        <f t="shared" si="681"/>
        <v>10</v>
      </c>
      <c r="R4819" s="1" t="str">
        <f t="shared" si="682"/>
        <v>Established</v>
      </c>
      <c r="S4819" s="1"/>
      <c r="T4819" t="s">
        <v>606</v>
      </c>
      <c r="U4819" t="s">
        <v>36</v>
      </c>
      <c r="V4819">
        <f t="shared" si="683"/>
        <v>0</v>
      </c>
    </row>
    <row r="4820" spans="1:22" x14ac:dyDescent="0.35">
      <c r="A4820">
        <v>4818</v>
      </c>
      <c r="B4820" t="s">
        <v>8126</v>
      </c>
      <c r="C4820" t="str">
        <f t="shared" si="675"/>
        <v>Don’t Buy</v>
      </c>
      <c r="D4820" t="str">
        <f t="shared" si="676"/>
        <v>Long Name</v>
      </c>
      <c r="E4820">
        <v>3.7</v>
      </c>
      <c r="F4820">
        <f>IF(Q4820&lt;10,E4820+0.1,E4820)</f>
        <v>3.7</v>
      </c>
      <c r="G4820">
        <f>MIN(IF(Q4820&lt;10,E4820+0.5,E4820),5)</f>
        <v>3.7</v>
      </c>
      <c r="H4820" t="str">
        <f t="shared" si="677"/>
        <v>Average Place to Work</v>
      </c>
      <c r="I4820">
        <v>108</v>
      </c>
      <c r="J4820" t="b">
        <f t="shared" si="678"/>
        <v>0</v>
      </c>
      <c r="K4820" t="b">
        <f>OR(E4820&gt;3.5,Q4820&lt;10)</f>
        <v>1</v>
      </c>
      <c r="L4820" t="s">
        <v>9</v>
      </c>
      <c r="M4820" t="s">
        <v>1003</v>
      </c>
      <c r="N4820" t="str">
        <f t="shared" si="679"/>
        <v>None</v>
      </c>
      <c r="O4820" t="str">
        <f t="shared" si="680"/>
        <v>None</v>
      </c>
      <c r="P4820" t="s">
        <v>99</v>
      </c>
      <c r="Q4820" s="2">
        <f t="shared" si="681"/>
        <v>26</v>
      </c>
      <c r="R4820" s="1" t="str">
        <f t="shared" si="682"/>
        <v>Established</v>
      </c>
      <c r="S4820" s="1"/>
      <c r="T4820" t="s">
        <v>598</v>
      </c>
      <c r="U4820" t="s">
        <v>41</v>
      </c>
      <c r="V4820">
        <f t="shared" si="683"/>
        <v>0</v>
      </c>
    </row>
    <row r="4821" spans="1:22" x14ac:dyDescent="0.35">
      <c r="A4821">
        <v>4819</v>
      </c>
      <c r="B4821" t="s">
        <v>8127</v>
      </c>
      <c r="C4821" t="str">
        <f t="shared" si="675"/>
        <v>Don’t Buy</v>
      </c>
      <c r="D4821" t="str">
        <f t="shared" si="676"/>
        <v>Short Name</v>
      </c>
      <c r="E4821">
        <v>4.5</v>
      </c>
      <c r="F4821">
        <f>IF(Q4821&lt;10,E4821+0.1,E4821)</f>
        <v>4.5999999999999996</v>
      </c>
      <c r="G4821">
        <f>MIN(IF(Q4821&lt;10,E4821+0.5,E4821),5)</f>
        <v>5</v>
      </c>
      <c r="H4821" t="str">
        <f t="shared" si="677"/>
        <v>Average Place to Work</v>
      </c>
      <c r="I4821">
        <v>108</v>
      </c>
      <c r="J4821" t="b">
        <f t="shared" si="678"/>
        <v>0</v>
      </c>
      <c r="K4821" t="b">
        <f>OR(E4821&gt;3.5,Q4821&lt;10)</f>
        <v>1</v>
      </c>
      <c r="L4821" t="s">
        <v>19</v>
      </c>
      <c r="M4821" t="s">
        <v>6796</v>
      </c>
      <c r="N4821" t="str">
        <f t="shared" si="679"/>
        <v>Indian Silicon Valley Startups</v>
      </c>
      <c r="O4821" t="str">
        <f t="shared" si="680"/>
        <v>None</v>
      </c>
      <c r="P4821" t="s">
        <v>258</v>
      </c>
      <c r="Q4821" s="2">
        <f t="shared" si="681"/>
        <v>7</v>
      </c>
      <c r="R4821" s="1" t="str">
        <f t="shared" si="682"/>
        <v>Startup</v>
      </c>
      <c r="S4821" s="1"/>
      <c r="T4821" t="s">
        <v>598</v>
      </c>
      <c r="U4821" t="s">
        <v>144</v>
      </c>
      <c r="V4821">
        <f t="shared" si="683"/>
        <v>0</v>
      </c>
    </row>
    <row r="4822" spans="1:22" x14ac:dyDescent="0.35">
      <c r="A4822">
        <v>4820</v>
      </c>
      <c r="B4822" t="s">
        <v>8128</v>
      </c>
      <c r="C4822" t="str">
        <f t="shared" si="675"/>
        <v>Don’t Buy</v>
      </c>
      <c r="D4822" t="str">
        <f t="shared" si="676"/>
        <v>Long Name</v>
      </c>
      <c r="E4822">
        <v>4.5999999999999996</v>
      </c>
      <c r="F4822">
        <f>IF(Q4822&lt;10,E4822+0.1,E4822)</f>
        <v>4.5999999999999996</v>
      </c>
      <c r="G4822">
        <f>MIN(IF(Q4822&lt;10,E4822+0.5,E4822),5)</f>
        <v>4.5999999999999996</v>
      </c>
      <c r="H4822" t="str">
        <f t="shared" si="677"/>
        <v>Great Place to Work</v>
      </c>
      <c r="I4822">
        <v>108</v>
      </c>
      <c r="J4822" t="b">
        <f t="shared" si="678"/>
        <v>0</v>
      </c>
      <c r="K4822" t="b">
        <f>OR(E4822&gt;3.5,Q4822&lt;10)</f>
        <v>1</v>
      </c>
      <c r="L4822" t="s">
        <v>19</v>
      </c>
      <c r="M4822" t="s">
        <v>8129</v>
      </c>
      <c r="N4822" t="str">
        <f t="shared" si="679"/>
        <v>None</v>
      </c>
      <c r="O4822" t="str">
        <f t="shared" si="680"/>
        <v>None</v>
      </c>
      <c r="P4822" t="s">
        <v>460</v>
      </c>
      <c r="Q4822" s="2">
        <f t="shared" si="681"/>
        <v>37</v>
      </c>
      <c r="R4822" s="1" t="str">
        <f t="shared" si="682"/>
        <v>Established</v>
      </c>
      <c r="S4822" s="1"/>
      <c r="T4822" t="s">
        <v>606</v>
      </c>
      <c r="U4822" t="s">
        <v>352</v>
      </c>
      <c r="V4822">
        <f t="shared" si="683"/>
        <v>0</v>
      </c>
    </row>
    <row r="4823" spans="1:22" x14ac:dyDescent="0.35">
      <c r="A4823">
        <v>4821</v>
      </c>
      <c r="B4823" t="s">
        <v>8130</v>
      </c>
      <c r="C4823" t="str">
        <f t="shared" si="675"/>
        <v>Don’t Buy</v>
      </c>
      <c r="D4823" t="str">
        <f t="shared" si="676"/>
        <v>Long Name</v>
      </c>
      <c r="E4823">
        <v>4.4000000000000004</v>
      </c>
      <c r="F4823">
        <f>IF(Q4823&lt;10,E4823+0.1,E4823)</f>
        <v>4.4000000000000004</v>
      </c>
      <c r="G4823">
        <f>MIN(IF(Q4823&lt;10,E4823+0.5,E4823),5)</f>
        <v>4.4000000000000004</v>
      </c>
      <c r="H4823" t="str">
        <f t="shared" si="677"/>
        <v>Average Place to Work</v>
      </c>
      <c r="I4823">
        <v>108</v>
      </c>
      <c r="J4823" t="b">
        <f t="shared" si="678"/>
        <v>0</v>
      </c>
      <c r="K4823" t="b">
        <f>OR(E4823&gt;3.5,Q4823&lt;10)</f>
        <v>1</v>
      </c>
      <c r="L4823" t="s">
        <v>19</v>
      </c>
      <c r="M4823" t="s">
        <v>1693</v>
      </c>
      <c r="N4823" t="str">
        <f t="shared" si="679"/>
        <v>None</v>
      </c>
      <c r="O4823" t="str">
        <f t="shared" si="680"/>
        <v>None</v>
      </c>
      <c r="P4823" t="s">
        <v>864</v>
      </c>
      <c r="Q4823" s="2">
        <f t="shared" si="681"/>
        <v>71</v>
      </c>
      <c r="R4823" s="1" t="str">
        <f t="shared" si="682"/>
        <v>Established</v>
      </c>
      <c r="S4823" s="1"/>
      <c r="T4823" t="s">
        <v>1183</v>
      </c>
      <c r="U4823" t="s">
        <v>41</v>
      </c>
      <c r="V4823">
        <f t="shared" si="683"/>
        <v>0</v>
      </c>
    </row>
    <row r="4824" spans="1:22" x14ac:dyDescent="0.35">
      <c r="A4824">
        <v>4822</v>
      </c>
      <c r="B4824" t="s">
        <v>8131</v>
      </c>
      <c r="C4824" t="str">
        <f t="shared" si="675"/>
        <v>Don’t Buy</v>
      </c>
      <c r="D4824" t="str">
        <f t="shared" si="676"/>
        <v>Long Name</v>
      </c>
      <c r="E4824">
        <v>4.2</v>
      </c>
      <c r="F4824">
        <f>IF(Q4824&lt;10,E4824+0.1,E4824)</f>
        <v>4.2</v>
      </c>
      <c r="G4824">
        <f>MIN(IF(Q4824&lt;10,E4824+0.5,E4824),5)</f>
        <v>4.2</v>
      </c>
      <c r="H4824" t="str">
        <f t="shared" si="677"/>
        <v>Average Place to Work</v>
      </c>
      <c r="I4824">
        <v>108</v>
      </c>
      <c r="J4824" t="b">
        <f t="shared" si="678"/>
        <v>0</v>
      </c>
      <c r="K4824" t="b">
        <f>OR(E4824&gt;3.5,Q4824&lt;10)</f>
        <v>1</v>
      </c>
      <c r="L4824" t="s">
        <v>19</v>
      </c>
      <c r="M4824" t="s">
        <v>3311</v>
      </c>
      <c r="N4824" t="str">
        <f t="shared" si="679"/>
        <v>None</v>
      </c>
      <c r="O4824" t="str">
        <f t="shared" si="680"/>
        <v>None</v>
      </c>
      <c r="P4824" t="s">
        <v>99</v>
      </c>
      <c r="Q4824" s="2">
        <f t="shared" si="681"/>
        <v>26</v>
      </c>
      <c r="R4824" s="1" t="str">
        <f t="shared" si="682"/>
        <v>Established</v>
      </c>
      <c r="S4824" s="1"/>
      <c r="T4824" t="s">
        <v>115</v>
      </c>
      <c r="U4824" t="s">
        <v>687</v>
      </c>
      <c r="V4824">
        <f t="shared" si="683"/>
        <v>0</v>
      </c>
    </row>
    <row r="4825" spans="1:22" x14ac:dyDescent="0.35">
      <c r="A4825">
        <v>4823</v>
      </c>
      <c r="B4825" t="s">
        <v>8132</v>
      </c>
      <c r="C4825" t="str">
        <f t="shared" si="675"/>
        <v>Don’t Buy</v>
      </c>
      <c r="D4825" t="str">
        <f t="shared" si="676"/>
        <v>Long Name</v>
      </c>
      <c r="E4825">
        <v>3.8</v>
      </c>
      <c r="F4825">
        <f>IF(Q4825&lt;10,E4825+0.1,E4825)</f>
        <v>3.8</v>
      </c>
      <c r="G4825">
        <f>MIN(IF(Q4825&lt;10,E4825+0.5,E4825),5)</f>
        <v>3.8</v>
      </c>
      <c r="H4825" t="str">
        <f t="shared" si="677"/>
        <v>Average Place to Work</v>
      </c>
      <c r="I4825">
        <v>108</v>
      </c>
      <c r="J4825" t="b">
        <f t="shared" si="678"/>
        <v>0</v>
      </c>
      <c r="K4825" t="b">
        <f>OR(E4825&gt;3.5,Q4825&lt;10)</f>
        <v>1</v>
      </c>
      <c r="L4825" t="s">
        <v>19</v>
      </c>
      <c r="M4825" t="s">
        <v>2117</v>
      </c>
      <c r="N4825" t="str">
        <f t="shared" si="679"/>
        <v>None</v>
      </c>
      <c r="O4825" t="str">
        <f t="shared" si="680"/>
        <v>None</v>
      </c>
      <c r="P4825" t="s">
        <v>749</v>
      </c>
      <c r="Q4825" s="2">
        <f t="shared" si="681"/>
        <v>58</v>
      </c>
      <c r="R4825" s="1" t="str">
        <f t="shared" si="682"/>
        <v>Established</v>
      </c>
      <c r="S4825" s="1"/>
      <c r="T4825" t="s">
        <v>598</v>
      </c>
      <c r="U4825" t="s">
        <v>755</v>
      </c>
      <c r="V4825">
        <f t="shared" si="683"/>
        <v>0</v>
      </c>
    </row>
    <row r="4826" spans="1:22" x14ac:dyDescent="0.35">
      <c r="A4826">
        <v>4824</v>
      </c>
      <c r="B4826" t="s">
        <v>8133</v>
      </c>
      <c r="C4826" t="str">
        <f t="shared" si="675"/>
        <v>Don’t Buy</v>
      </c>
      <c r="D4826" t="str">
        <f t="shared" si="676"/>
        <v>Short Name</v>
      </c>
      <c r="E4826">
        <v>3.7</v>
      </c>
      <c r="F4826">
        <f>IF(Q4826&lt;10,E4826+0.1,E4826)</f>
        <v>3.7</v>
      </c>
      <c r="G4826">
        <f>MIN(IF(Q4826&lt;10,E4826+0.5,E4826),5)</f>
        <v>3.7</v>
      </c>
      <c r="H4826" t="str">
        <f t="shared" si="677"/>
        <v>Average Place to Work</v>
      </c>
      <c r="I4826">
        <v>108</v>
      </c>
      <c r="J4826" t="b">
        <f t="shared" si="678"/>
        <v>0</v>
      </c>
      <c r="K4826" t="b">
        <f>OR(E4826&gt;3.5,Q4826&lt;10)</f>
        <v>1</v>
      </c>
      <c r="L4826" t="s">
        <v>19</v>
      </c>
      <c r="M4826" t="s">
        <v>4335</v>
      </c>
      <c r="N4826" t="str">
        <f t="shared" si="679"/>
        <v>None</v>
      </c>
      <c r="O4826" t="str">
        <f t="shared" si="680"/>
        <v>None</v>
      </c>
      <c r="P4826" t="s">
        <v>35</v>
      </c>
      <c r="Q4826" s="2">
        <f t="shared" si="681"/>
        <v>55</v>
      </c>
      <c r="R4826" s="1" t="str">
        <f t="shared" si="682"/>
        <v>Established</v>
      </c>
      <c r="S4826" s="1"/>
      <c r="T4826" t="s">
        <v>598</v>
      </c>
      <c r="U4826" t="s">
        <v>83</v>
      </c>
      <c r="V4826">
        <f t="shared" si="683"/>
        <v>0</v>
      </c>
    </row>
    <row r="4827" spans="1:22" x14ac:dyDescent="0.35">
      <c r="A4827">
        <v>4825</v>
      </c>
      <c r="B4827" t="s">
        <v>8134</v>
      </c>
      <c r="C4827" t="str">
        <f t="shared" si="675"/>
        <v>Don’t Buy</v>
      </c>
      <c r="D4827" t="str">
        <f t="shared" si="676"/>
        <v>Long Name</v>
      </c>
      <c r="E4827">
        <v>3.9</v>
      </c>
      <c r="F4827">
        <f>IF(Q4827&lt;10,E4827+0.1,E4827)</f>
        <v>3.9</v>
      </c>
      <c r="G4827">
        <f>MIN(IF(Q4827&lt;10,E4827+0.5,E4827),5)</f>
        <v>3.9</v>
      </c>
      <c r="H4827" t="str">
        <f t="shared" si="677"/>
        <v>Average Place to Work</v>
      </c>
      <c r="I4827">
        <v>108</v>
      </c>
      <c r="J4827" t="b">
        <f t="shared" si="678"/>
        <v>0</v>
      </c>
      <c r="K4827" t="b">
        <f>OR(E4827&gt;3.5,Q4827&lt;10)</f>
        <v>1</v>
      </c>
      <c r="L4827" t="s">
        <v>9</v>
      </c>
      <c r="M4827" t="s">
        <v>8135</v>
      </c>
      <c r="N4827" t="str">
        <f t="shared" si="679"/>
        <v>None</v>
      </c>
      <c r="O4827" t="str">
        <f t="shared" si="680"/>
        <v>None</v>
      </c>
      <c r="P4827" t="s">
        <v>445</v>
      </c>
      <c r="Q4827" s="2">
        <f t="shared" si="681"/>
        <v>14</v>
      </c>
      <c r="R4827" s="1" t="str">
        <f t="shared" si="682"/>
        <v>Established</v>
      </c>
      <c r="S4827" s="1"/>
      <c r="T4827" t="s">
        <v>606</v>
      </c>
      <c r="U4827" t="s">
        <v>404</v>
      </c>
      <c r="V4827">
        <f t="shared" si="683"/>
        <v>0</v>
      </c>
    </row>
    <row r="4828" spans="1:22" x14ac:dyDescent="0.35">
      <c r="A4828">
        <v>4826</v>
      </c>
      <c r="B4828" t="s">
        <v>8136</v>
      </c>
      <c r="C4828" t="str">
        <f t="shared" si="675"/>
        <v>Don’t Buy</v>
      </c>
      <c r="D4828" t="str">
        <f t="shared" si="676"/>
        <v>Short Name</v>
      </c>
      <c r="E4828">
        <v>4.2</v>
      </c>
      <c r="F4828">
        <f>IF(Q4828&lt;10,E4828+0.1,E4828)</f>
        <v>4.2</v>
      </c>
      <c r="G4828">
        <f>MIN(IF(Q4828&lt;10,E4828+0.5,E4828),5)</f>
        <v>4.2</v>
      </c>
      <c r="H4828" t="str">
        <f t="shared" si="677"/>
        <v>Average Place to Work</v>
      </c>
      <c r="I4828">
        <v>108</v>
      </c>
      <c r="J4828" t="b">
        <f t="shared" si="678"/>
        <v>0</v>
      </c>
      <c r="K4828" t="b">
        <f>OR(E4828&gt;3.5,Q4828&lt;10)</f>
        <v>1</v>
      </c>
      <c r="L4828" t="s">
        <v>19</v>
      </c>
      <c r="M4828" t="s">
        <v>3719</v>
      </c>
      <c r="N4828" t="str">
        <f t="shared" si="679"/>
        <v>None</v>
      </c>
      <c r="O4828" t="str">
        <f t="shared" si="680"/>
        <v>None</v>
      </c>
      <c r="P4828" t="s">
        <v>626</v>
      </c>
      <c r="Q4828" s="2">
        <f t="shared" si="681"/>
        <v>17</v>
      </c>
      <c r="R4828" s="1" t="str">
        <f t="shared" si="682"/>
        <v>Established</v>
      </c>
      <c r="S4828" s="1"/>
      <c r="T4828" t="s">
        <v>598</v>
      </c>
      <c r="U4828" t="s">
        <v>1345</v>
      </c>
      <c r="V4828">
        <f t="shared" si="683"/>
        <v>0</v>
      </c>
    </row>
    <row r="4829" spans="1:22" x14ac:dyDescent="0.35">
      <c r="A4829">
        <v>4827</v>
      </c>
      <c r="B4829" t="s">
        <v>8137</v>
      </c>
      <c r="C4829" t="str">
        <f t="shared" si="675"/>
        <v>Don’t Buy</v>
      </c>
      <c r="D4829" t="str">
        <f t="shared" si="676"/>
        <v>Long Name</v>
      </c>
      <c r="E4829">
        <v>3.9</v>
      </c>
      <c r="F4829">
        <f>IF(Q4829&lt;10,E4829+0.1,E4829)</f>
        <v>3.9</v>
      </c>
      <c r="G4829">
        <f>MIN(IF(Q4829&lt;10,E4829+0.5,E4829),5)</f>
        <v>3.9</v>
      </c>
      <c r="H4829" t="str">
        <f t="shared" si="677"/>
        <v>Average Place to Work</v>
      </c>
      <c r="I4829">
        <v>108</v>
      </c>
      <c r="J4829" t="b">
        <f t="shared" si="678"/>
        <v>0</v>
      </c>
      <c r="K4829" t="b">
        <f>OR(E4829&gt;3.5,Q4829&lt;10)</f>
        <v>1</v>
      </c>
      <c r="L4829" t="s">
        <v>19</v>
      </c>
      <c r="M4829" t="s">
        <v>8138</v>
      </c>
      <c r="N4829" t="str">
        <f t="shared" si="679"/>
        <v>None</v>
      </c>
      <c r="O4829" t="str">
        <f t="shared" si="680"/>
        <v>None</v>
      </c>
      <c r="P4829" t="s">
        <v>547</v>
      </c>
      <c r="Q4829" s="2">
        <f t="shared" si="681"/>
        <v>63</v>
      </c>
      <c r="R4829" s="1" t="str">
        <f t="shared" si="682"/>
        <v>Established</v>
      </c>
      <c r="S4829" s="1"/>
      <c r="T4829" t="s">
        <v>115</v>
      </c>
      <c r="U4829" t="s">
        <v>687</v>
      </c>
      <c r="V4829">
        <f t="shared" si="683"/>
        <v>0</v>
      </c>
    </row>
    <row r="4830" spans="1:22" x14ac:dyDescent="0.35">
      <c r="A4830">
        <v>4828</v>
      </c>
      <c r="B4830" t="s">
        <v>8139</v>
      </c>
      <c r="C4830" t="str">
        <f t="shared" si="675"/>
        <v>Buy</v>
      </c>
      <c r="D4830" t="str">
        <f t="shared" si="676"/>
        <v>Long Name</v>
      </c>
      <c r="E4830">
        <v>3.3</v>
      </c>
      <c r="F4830">
        <f>IF(Q4830&lt;10,E4830+0.1,E4830)</f>
        <v>3.3</v>
      </c>
      <c r="G4830">
        <f>MIN(IF(Q4830&lt;10,E4830+0.5,E4830),5)</f>
        <v>3.3</v>
      </c>
      <c r="H4830" t="str">
        <f t="shared" si="677"/>
        <v>Average Place to Work</v>
      </c>
      <c r="I4830">
        <v>108</v>
      </c>
      <c r="J4830" t="b">
        <f t="shared" si="678"/>
        <v>0</v>
      </c>
      <c r="K4830" t="b">
        <f>OR(E4830&gt;3.5,Q4830&lt;10)</f>
        <v>0</v>
      </c>
      <c r="L4830" t="s">
        <v>19</v>
      </c>
      <c r="M4830" t="s">
        <v>8140</v>
      </c>
      <c r="N4830" t="str">
        <f t="shared" si="679"/>
        <v>None</v>
      </c>
      <c r="O4830" t="str">
        <f t="shared" si="680"/>
        <v>None</v>
      </c>
      <c r="P4830" t="s">
        <v>955</v>
      </c>
      <c r="Q4830" s="2">
        <f t="shared" si="681"/>
        <v>88</v>
      </c>
      <c r="R4830" s="1" t="str">
        <f t="shared" si="682"/>
        <v>Established</v>
      </c>
      <c r="S4830" s="1"/>
      <c r="T4830" t="s">
        <v>598</v>
      </c>
      <c r="U4830" t="s">
        <v>826</v>
      </c>
      <c r="V4830">
        <f t="shared" si="683"/>
        <v>0</v>
      </c>
    </row>
    <row r="4831" spans="1:22" x14ac:dyDescent="0.35">
      <c r="A4831">
        <v>4829</v>
      </c>
      <c r="B4831" t="s">
        <v>8141</v>
      </c>
      <c r="C4831" t="str">
        <f t="shared" si="675"/>
        <v>Don’t Buy</v>
      </c>
      <c r="D4831" t="str">
        <f t="shared" si="676"/>
        <v>Long Name</v>
      </c>
      <c r="E4831">
        <v>3.5</v>
      </c>
      <c r="F4831">
        <f>IF(Q4831&lt;10,E4831+0.1,E4831)</f>
        <v>3.5</v>
      </c>
      <c r="G4831">
        <f>MIN(IF(Q4831&lt;10,E4831+0.5,E4831),5)</f>
        <v>3.5</v>
      </c>
      <c r="H4831" t="str">
        <f t="shared" si="677"/>
        <v>Average Place to Work</v>
      </c>
      <c r="I4831">
        <v>108</v>
      </c>
      <c r="J4831" t="b">
        <f t="shared" si="678"/>
        <v>0</v>
      </c>
      <c r="K4831" t="b">
        <f>OR(E4831&gt;3.5,Q4831&lt;10)</f>
        <v>0</v>
      </c>
      <c r="M4831" t="s">
        <v>4943</v>
      </c>
      <c r="N4831" t="str">
        <f t="shared" si="679"/>
        <v>None</v>
      </c>
      <c r="O4831" t="str">
        <f t="shared" si="680"/>
        <v>None</v>
      </c>
      <c r="P4831" t="s">
        <v>180</v>
      </c>
      <c r="Q4831" s="2">
        <f t="shared" si="681"/>
        <v>23</v>
      </c>
      <c r="R4831" s="1" t="str">
        <f t="shared" si="682"/>
        <v>Established</v>
      </c>
      <c r="S4831" s="1"/>
      <c r="U4831" t="s">
        <v>83</v>
      </c>
      <c r="V4831">
        <f t="shared" si="683"/>
        <v>0</v>
      </c>
    </row>
    <row r="4832" spans="1:22" x14ac:dyDescent="0.35">
      <c r="A4832">
        <v>4830</v>
      </c>
      <c r="B4832" t="s">
        <v>8142</v>
      </c>
      <c r="C4832" t="str">
        <f t="shared" si="675"/>
        <v>Don’t Buy</v>
      </c>
      <c r="D4832" t="str">
        <f t="shared" si="676"/>
        <v>Long Name</v>
      </c>
      <c r="E4832">
        <v>4</v>
      </c>
      <c r="F4832">
        <f>IF(Q4832&lt;10,E4832+0.1,E4832)</f>
        <v>4</v>
      </c>
      <c r="G4832">
        <f>MIN(IF(Q4832&lt;10,E4832+0.5,E4832),5)</f>
        <v>4</v>
      </c>
      <c r="H4832" t="str">
        <f t="shared" si="677"/>
        <v>Average Place to Work</v>
      </c>
      <c r="I4832">
        <v>108</v>
      </c>
      <c r="J4832" t="b">
        <f t="shared" si="678"/>
        <v>0</v>
      </c>
      <c r="K4832" t="b">
        <f>OR(E4832&gt;3.5,Q4832&lt;10)</f>
        <v>1</v>
      </c>
      <c r="L4832" t="s">
        <v>9</v>
      </c>
      <c r="M4832" t="s">
        <v>4042</v>
      </c>
      <c r="N4832" t="str">
        <f t="shared" si="679"/>
        <v>None</v>
      </c>
      <c r="O4832" t="str">
        <f t="shared" si="680"/>
        <v>None</v>
      </c>
      <c r="P4832" t="s">
        <v>16</v>
      </c>
      <c r="Q4832" s="2">
        <f t="shared" si="681"/>
        <v>33</v>
      </c>
      <c r="R4832" s="1" t="str">
        <f t="shared" si="682"/>
        <v>Established</v>
      </c>
      <c r="S4832" s="1"/>
      <c r="T4832" t="s">
        <v>1183</v>
      </c>
      <c r="U4832" t="s">
        <v>83</v>
      </c>
      <c r="V4832">
        <f t="shared" si="683"/>
        <v>0</v>
      </c>
    </row>
    <row r="4833" spans="1:22" x14ac:dyDescent="0.35">
      <c r="A4833">
        <v>4831</v>
      </c>
      <c r="B4833" t="s">
        <v>8143</v>
      </c>
      <c r="C4833" t="str">
        <f t="shared" si="675"/>
        <v>Don’t Buy</v>
      </c>
      <c r="D4833" t="str">
        <f t="shared" si="676"/>
        <v>Long Name</v>
      </c>
      <c r="E4833">
        <v>4</v>
      </c>
      <c r="F4833">
        <f>IF(Q4833&lt;10,E4833+0.1,E4833)</f>
        <v>4</v>
      </c>
      <c r="G4833">
        <f>MIN(IF(Q4833&lt;10,E4833+0.5,E4833),5)</f>
        <v>4</v>
      </c>
      <c r="H4833" t="str">
        <f t="shared" si="677"/>
        <v>Average Place to Work</v>
      </c>
      <c r="I4833">
        <v>108</v>
      </c>
      <c r="J4833" t="b">
        <f t="shared" si="678"/>
        <v>0</v>
      </c>
      <c r="K4833" t="b">
        <f>OR(E4833&gt;3.5,Q4833&lt;10)</f>
        <v>1</v>
      </c>
      <c r="L4833" t="s">
        <v>9</v>
      </c>
      <c r="M4833" t="s">
        <v>8144</v>
      </c>
      <c r="N4833" t="str">
        <f t="shared" si="679"/>
        <v>None</v>
      </c>
      <c r="O4833" t="str">
        <f t="shared" si="680"/>
        <v>None</v>
      </c>
      <c r="P4833" t="s">
        <v>143</v>
      </c>
      <c r="Q4833" s="2">
        <f t="shared" si="681"/>
        <v>24</v>
      </c>
      <c r="R4833" s="1" t="str">
        <f t="shared" si="682"/>
        <v>Established</v>
      </c>
      <c r="S4833" s="1"/>
      <c r="T4833" t="s">
        <v>598</v>
      </c>
      <c r="U4833" t="s">
        <v>297</v>
      </c>
      <c r="V4833">
        <f t="shared" si="683"/>
        <v>0</v>
      </c>
    </row>
    <row r="4834" spans="1:22" x14ac:dyDescent="0.35">
      <c r="A4834">
        <v>4832</v>
      </c>
      <c r="B4834" t="s">
        <v>8145</v>
      </c>
      <c r="C4834" t="str">
        <f t="shared" si="675"/>
        <v>Buy</v>
      </c>
      <c r="D4834" t="str">
        <f t="shared" si="676"/>
        <v>Short Name</v>
      </c>
      <c r="E4834">
        <v>4.2</v>
      </c>
      <c r="F4834">
        <f>IF(Q4834&lt;10,E4834+0.1,E4834)</f>
        <v>4.2</v>
      </c>
      <c r="G4834">
        <f>MIN(IF(Q4834&lt;10,E4834+0.5,E4834),5)</f>
        <v>4.2</v>
      </c>
      <c r="H4834" t="str">
        <f t="shared" si="677"/>
        <v>Average Place to Work</v>
      </c>
      <c r="I4834">
        <v>108</v>
      </c>
      <c r="J4834" t="b">
        <f t="shared" si="678"/>
        <v>0</v>
      </c>
      <c r="K4834" t="b">
        <f>OR(E4834&gt;3.5,Q4834&lt;10)</f>
        <v>1</v>
      </c>
      <c r="L4834" t="s">
        <v>19</v>
      </c>
      <c r="M4834" t="s">
        <v>8146</v>
      </c>
      <c r="N4834" t="str">
        <f t="shared" si="679"/>
        <v>None</v>
      </c>
      <c r="O4834" t="str">
        <f t="shared" si="680"/>
        <v>None</v>
      </c>
      <c r="P4834" t="s">
        <v>76</v>
      </c>
      <c r="Q4834" s="2">
        <f t="shared" si="681"/>
        <v>44</v>
      </c>
      <c r="R4834" s="1" t="str">
        <f t="shared" si="682"/>
        <v>Established</v>
      </c>
      <c r="S4834" s="1"/>
      <c r="T4834" t="s">
        <v>115</v>
      </c>
      <c r="U4834" t="s">
        <v>144</v>
      </c>
      <c r="V4834">
        <f t="shared" si="683"/>
        <v>0</v>
      </c>
    </row>
    <row r="4835" spans="1:22" x14ac:dyDescent="0.35">
      <c r="A4835">
        <v>4833</v>
      </c>
      <c r="B4835" t="s">
        <v>8147</v>
      </c>
      <c r="C4835" t="str">
        <f t="shared" si="675"/>
        <v>Don’t Buy</v>
      </c>
      <c r="D4835" t="str">
        <f t="shared" si="676"/>
        <v>Long Name</v>
      </c>
      <c r="E4835">
        <v>3.7</v>
      </c>
      <c r="F4835">
        <f>IF(Q4835&lt;10,E4835+0.1,E4835)</f>
        <v>3.7</v>
      </c>
      <c r="G4835">
        <f>MIN(IF(Q4835&lt;10,E4835+0.5,E4835),5)</f>
        <v>3.7</v>
      </c>
      <c r="H4835" t="str">
        <f t="shared" si="677"/>
        <v>Average Place to Work</v>
      </c>
      <c r="I4835">
        <v>108</v>
      </c>
      <c r="J4835" t="b">
        <f t="shared" si="678"/>
        <v>0</v>
      </c>
      <c r="K4835" t="b">
        <f>OR(E4835&gt;3.5,Q4835&lt;10)</f>
        <v>1</v>
      </c>
      <c r="L4835" t="s">
        <v>19</v>
      </c>
      <c r="M4835" t="s">
        <v>8148</v>
      </c>
      <c r="N4835" t="str">
        <f t="shared" si="679"/>
        <v>None</v>
      </c>
      <c r="O4835" t="str">
        <f t="shared" si="680"/>
        <v>None</v>
      </c>
      <c r="P4835" t="s">
        <v>626</v>
      </c>
      <c r="Q4835" s="2">
        <f t="shared" si="681"/>
        <v>17</v>
      </c>
      <c r="R4835" s="1" t="str">
        <f t="shared" si="682"/>
        <v>Established</v>
      </c>
      <c r="S4835" s="1"/>
      <c r="T4835" t="s">
        <v>115</v>
      </c>
      <c r="U4835" t="s">
        <v>17</v>
      </c>
      <c r="V4835">
        <f t="shared" si="683"/>
        <v>500000</v>
      </c>
    </row>
    <row r="4836" spans="1:22" x14ac:dyDescent="0.35">
      <c r="A4836">
        <v>4834</v>
      </c>
      <c r="B4836" t="s">
        <v>8127</v>
      </c>
      <c r="C4836" t="str">
        <f t="shared" si="675"/>
        <v>Don’t Buy</v>
      </c>
      <c r="D4836" t="str">
        <f t="shared" si="676"/>
        <v>Short Name</v>
      </c>
      <c r="E4836">
        <v>4.5</v>
      </c>
      <c r="F4836">
        <f>IF(Q4836&lt;10,E4836+0.1,E4836)</f>
        <v>4.5999999999999996</v>
      </c>
      <c r="G4836">
        <f>MIN(IF(Q4836&lt;10,E4836+0.5,E4836),5)</f>
        <v>5</v>
      </c>
      <c r="H4836" t="str">
        <f t="shared" si="677"/>
        <v>Average Place to Work</v>
      </c>
      <c r="I4836">
        <v>108</v>
      </c>
      <c r="J4836" t="b">
        <f t="shared" si="678"/>
        <v>0</v>
      </c>
      <c r="K4836" t="b">
        <f>OR(E4836&gt;3.5,Q4836&lt;10)</f>
        <v>1</v>
      </c>
      <c r="L4836" t="s">
        <v>19</v>
      </c>
      <c r="M4836" t="s">
        <v>6796</v>
      </c>
      <c r="N4836" t="str">
        <f t="shared" si="679"/>
        <v>Indian Silicon Valley Startups</v>
      </c>
      <c r="O4836" t="str">
        <f t="shared" si="680"/>
        <v>None</v>
      </c>
      <c r="P4836" t="s">
        <v>258</v>
      </c>
      <c r="Q4836" s="2">
        <f t="shared" si="681"/>
        <v>7</v>
      </c>
      <c r="R4836" s="1" t="str">
        <f t="shared" si="682"/>
        <v>Startup</v>
      </c>
      <c r="S4836" s="1"/>
      <c r="T4836" t="s">
        <v>598</v>
      </c>
      <c r="U4836" t="s">
        <v>144</v>
      </c>
      <c r="V4836">
        <f t="shared" si="683"/>
        <v>0</v>
      </c>
    </row>
    <row r="4837" spans="1:22" x14ac:dyDescent="0.35">
      <c r="A4837">
        <v>4835</v>
      </c>
      <c r="B4837" t="s">
        <v>8149</v>
      </c>
      <c r="C4837" t="str">
        <f t="shared" si="675"/>
        <v>Don’t Buy</v>
      </c>
      <c r="D4837" t="str">
        <f t="shared" si="676"/>
        <v>Long Name</v>
      </c>
      <c r="E4837">
        <v>4.2</v>
      </c>
      <c r="F4837">
        <f>IF(Q4837&lt;10,E4837+0.1,E4837)</f>
        <v>4.2</v>
      </c>
      <c r="G4837">
        <f>MIN(IF(Q4837&lt;10,E4837+0.5,E4837),5)</f>
        <v>4.2</v>
      </c>
      <c r="H4837" t="str">
        <f t="shared" si="677"/>
        <v>Average Place to Work</v>
      </c>
      <c r="I4837">
        <v>108</v>
      </c>
      <c r="J4837" t="b">
        <f t="shared" si="678"/>
        <v>0</v>
      </c>
      <c r="K4837" t="b">
        <f>OR(E4837&gt;3.5,Q4837&lt;10)</f>
        <v>1</v>
      </c>
      <c r="L4837" t="s">
        <v>9</v>
      </c>
      <c r="M4837" t="s">
        <v>4623</v>
      </c>
      <c r="N4837" t="str">
        <f t="shared" si="679"/>
        <v>None</v>
      </c>
      <c r="O4837" t="str">
        <f t="shared" si="680"/>
        <v>None</v>
      </c>
      <c r="P4837" t="s">
        <v>515</v>
      </c>
      <c r="Q4837" s="2">
        <f t="shared" si="681"/>
        <v>46</v>
      </c>
      <c r="R4837" s="1" t="str">
        <f t="shared" si="682"/>
        <v>Established</v>
      </c>
      <c r="S4837" s="1"/>
      <c r="T4837" t="s">
        <v>115</v>
      </c>
      <c r="U4837" t="s">
        <v>195</v>
      </c>
      <c r="V4837">
        <f t="shared" si="683"/>
        <v>0</v>
      </c>
    </row>
    <row r="4838" spans="1:22" x14ac:dyDescent="0.35">
      <c r="A4838">
        <v>4836</v>
      </c>
      <c r="B4838" t="s">
        <v>8126</v>
      </c>
      <c r="C4838" t="str">
        <f t="shared" si="675"/>
        <v>Don’t Buy</v>
      </c>
      <c r="D4838" t="str">
        <f t="shared" si="676"/>
        <v>Long Name</v>
      </c>
      <c r="E4838">
        <v>3.7</v>
      </c>
      <c r="F4838">
        <f>IF(Q4838&lt;10,E4838+0.1,E4838)</f>
        <v>3.7</v>
      </c>
      <c r="G4838">
        <f>MIN(IF(Q4838&lt;10,E4838+0.5,E4838),5)</f>
        <v>3.7</v>
      </c>
      <c r="H4838" t="str">
        <f t="shared" si="677"/>
        <v>Average Place to Work</v>
      </c>
      <c r="I4838">
        <v>108</v>
      </c>
      <c r="J4838" t="b">
        <f t="shared" si="678"/>
        <v>0</v>
      </c>
      <c r="K4838" t="b">
        <f>OR(E4838&gt;3.5,Q4838&lt;10)</f>
        <v>1</v>
      </c>
      <c r="L4838" t="s">
        <v>9</v>
      </c>
      <c r="M4838" t="s">
        <v>1003</v>
      </c>
      <c r="N4838" t="str">
        <f t="shared" si="679"/>
        <v>None</v>
      </c>
      <c r="O4838" t="str">
        <f t="shared" si="680"/>
        <v>None</v>
      </c>
      <c r="P4838" t="s">
        <v>99</v>
      </c>
      <c r="Q4838" s="2">
        <f t="shared" si="681"/>
        <v>26</v>
      </c>
      <c r="R4838" s="1" t="str">
        <f t="shared" si="682"/>
        <v>Established</v>
      </c>
      <c r="S4838" s="1"/>
      <c r="T4838" t="s">
        <v>598</v>
      </c>
      <c r="U4838" t="s">
        <v>41</v>
      </c>
      <c r="V4838">
        <f t="shared" si="683"/>
        <v>0</v>
      </c>
    </row>
    <row r="4839" spans="1:22" x14ac:dyDescent="0.35">
      <c r="A4839">
        <v>4837</v>
      </c>
      <c r="B4839" t="s">
        <v>8150</v>
      </c>
      <c r="C4839" t="str">
        <f t="shared" si="675"/>
        <v>Don’t Buy</v>
      </c>
      <c r="D4839" t="str">
        <f t="shared" si="676"/>
        <v>Long Name</v>
      </c>
      <c r="E4839">
        <v>4.5999999999999996</v>
      </c>
      <c r="F4839">
        <f>IF(Q4839&lt;10,E4839+0.1,E4839)</f>
        <v>4.5999999999999996</v>
      </c>
      <c r="G4839">
        <f>MIN(IF(Q4839&lt;10,E4839+0.5,E4839),5)</f>
        <v>4.5999999999999996</v>
      </c>
      <c r="H4839" t="str">
        <f t="shared" si="677"/>
        <v>Great Place to Work</v>
      </c>
      <c r="I4839">
        <v>108</v>
      </c>
      <c r="J4839" t="b">
        <f t="shared" si="678"/>
        <v>0</v>
      </c>
      <c r="K4839" t="b">
        <f>OR(E4839&gt;3.5,Q4839&lt;10)</f>
        <v>1</v>
      </c>
      <c r="M4839" t="s">
        <v>4834</v>
      </c>
      <c r="N4839" t="str">
        <f t="shared" si="679"/>
        <v>None</v>
      </c>
      <c r="O4839" t="str">
        <f t="shared" si="680"/>
        <v>None</v>
      </c>
      <c r="P4839" t="s">
        <v>79</v>
      </c>
      <c r="Q4839" s="2">
        <f t="shared" si="681"/>
        <v>19</v>
      </c>
      <c r="R4839" s="1" t="str">
        <f t="shared" si="682"/>
        <v>Established</v>
      </c>
      <c r="S4839" s="1"/>
      <c r="U4839" t="s">
        <v>484</v>
      </c>
      <c r="V4839">
        <f t="shared" si="683"/>
        <v>0</v>
      </c>
    </row>
    <row r="4840" spans="1:22" x14ac:dyDescent="0.35">
      <c r="A4840">
        <v>4838</v>
      </c>
      <c r="B4840" t="s">
        <v>8151</v>
      </c>
      <c r="C4840" t="str">
        <f t="shared" si="675"/>
        <v>Don’t Buy</v>
      </c>
      <c r="D4840" t="str">
        <f t="shared" si="676"/>
        <v>Long Name</v>
      </c>
      <c r="E4840">
        <v>4.4000000000000004</v>
      </c>
      <c r="F4840">
        <f>IF(Q4840&lt;10,E4840+0.1,E4840)</f>
        <v>4.4000000000000004</v>
      </c>
      <c r="G4840">
        <f>MIN(IF(Q4840&lt;10,E4840+0.5,E4840),5)</f>
        <v>4.4000000000000004</v>
      </c>
      <c r="H4840" t="str">
        <f t="shared" si="677"/>
        <v>Average Place to Work</v>
      </c>
      <c r="I4840">
        <v>108</v>
      </c>
      <c r="J4840" t="b">
        <f t="shared" si="678"/>
        <v>0</v>
      </c>
      <c r="K4840" t="b">
        <f>OR(E4840&gt;3.5,Q4840&lt;10)</f>
        <v>1</v>
      </c>
      <c r="L4840" t="s">
        <v>9</v>
      </c>
      <c r="M4840" t="s">
        <v>3670</v>
      </c>
      <c r="N4840" t="str">
        <f t="shared" si="679"/>
        <v>Indian Silicon Valley Startups</v>
      </c>
      <c r="O4840" t="str">
        <f t="shared" si="680"/>
        <v>None</v>
      </c>
      <c r="P4840" t="s">
        <v>39</v>
      </c>
      <c r="Q4840" s="2">
        <f t="shared" si="681"/>
        <v>36</v>
      </c>
      <c r="R4840" s="1" t="str">
        <f t="shared" si="682"/>
        <v>Established</v>
      </c>
      <c r="S4840" s="1"/>
      <c r="T4840" t="s">
        <v>606</v>
      </c>
      <c r="U4840" t="s">
        <v>24</v>
      </c>
      <c r="V4840">
        <f t="shared" si="683"/>
        <v>1000000</v>
      </c>
    </row>
    <row r="4841" spans="1:22" x14ac:dyDescent="0.35">
      <c r="A4841">
        <v>4839</v>
      </c>
      <c r="B4841" t="s">
        <v>8128</v>
      </c>
      <c r="C4841" t="str">
        <f t="shared" si="675"/>
        <v>Don’t Buy</v>
      </c>
      <c r="D4841" t="str">
        <f t="shared" si="676"/>
        <v>Long Name</v>
      </c>
      <c r="E4841">
        <v>4.5999999999999996</v>
      </c>
      <c r="F4841">
        <f>IF(Q4841&lt;10,E4841+0.1,E4841)</f>
        <v>4.5999999999999996</v>
      </c>
      <c r="G4841">
        <f>MIN(IF(Q4841&lt;10,E4841+0.5,E4841),5)</f>
        <v>4.5999999999999996</v>
      </c>
      <c r="H4841" t="str">
        <f t="shared" si="677"/>
        <v>Great Place to Work</v>
      </c>
      <c r="I4841">
        <v>108</v>
      </c>
      <c r="J4841" t="b">
        <f t="shared" si="678"/>
        <v>0</v>
      </c>
      <c r="K4841" t="b">
        <f>OR(E4841&gt;3.5,Q4841&lt;10)</f>
        <v>1</v>
      </c>
      <c r="L4841" t="s">
        <v>19</v>
      </c>
      <c r="M4841" t="s">
        <v>8129</v>
      </c>
      <c r="N4841" t="str">
        <f t="shared" si="679"/>
        <v>None</v>
      </c>
      <c r="O4841" t="str">
        <f t="shared" si="680"/>
        <v>None</v>
      </c>
      <c r="P4841" t="s">
        <v>460</v>
      </c>
      <c r="Q4841" s="2">
        <f t="shared" si="681"/>
        <v>37</v>
      </c>
      <c r="R4841" s="1" t="str">
        <f t="shared" si="682"/>
        <v>Established</v>
      </c>
      <c r="S4841" s="1"/>
      <c r="T4841" t="s">
        <v>606</v>
      </c>
      <c r="U4841" t="s">
        <v>352</v>
      </c>
      <c r="V4841">
        <f t="shared" si="683"/>
        <v>0</v>
      </c>
    </row>
    <row r="4842" spans="1:22" x14ac:dyDescent="0.35">
      <c r="A4842">
        <v>4840</v>
      </c>
      <c r="B4842" t="s">
        <v>8152</v>
      </c>
      <c r="C4842" t="str">
        <f t="shared" si="675"/>
        <v>Don’t Buy</v>
      </c>
      <c r="D4842" t="str">
        <f t="shared" si="676"/>
        <v>Long Name</v>
      </c>
      <c r="E4842">
        <v>3.7</v>
      </c>
      <c r="F4842">
        <f>IF(Q4842&lt;10,E4842+0.1,E4842)</f>
        <v>3.7</v>
      </c>
      <c r="G4842">
        <f>MIN(IF(Q4842&lt;10,E4842+0.5,E4842),5)</f>
        <v>3.7</v>
      </c>
      <c r="H4842" t="str">
        <f t="shared" si="677"/>
        <v>Average Place to Work</v>
      </c>
      <c r="I4842">
        <v>108</v>
      </c>
      <c r="J4842" t="b">
        <f t="shared" si="678"/>
        <v>0</v>
      </c>
      <c r="K4842" t="b">
        <f>OR(E4842&gt;3.5,Q4842&lt;10)</f>
        <v>1</v>
      </c>
      <c r="L4842" t="s">
        <v>19</v>
      </c>
      <c r="M4842" t="s">
        <v>8153</v>
      </c>
      <c r="N4842" t="str">
        <f t="shared" si="679"/>
        <v>Indian Silicon Valley Startups</v>
      </c>
      <c r="O4842" t="str">
        <f t="shared" si="680"/>
        <v>None</v>
      </c>
      <c r="P4842" t="s">
        <v>522</v>
      </c>
      <c r="Q4842" s="2">
        <f t="shared" si="681"/>
        <v>30</v>
      </c>
      <c r="R4842" s="1" t="str">
        <f t="shared" si="682"/>
        <v>Established</v>
      </c>
      <c r="S4842" s="1"/>
      <c r="T4842" t="s">
        <v>598</v>
      </c>
      <c r="U4842" t="s">
        <v>297</v>
      </c>
      <c r="V4842">
        <f t="shared" si="683"/>
        <v>0</v>
      </c>
    </row>
    <row r="4843" spans="1:22" x14ac:dyDescent="0.35">
      <c r="A4843">
        <v>4841</v>
      </c>
      <c r="B4843" t="s">
        <v>8154</v>
      </c>
      <c r="C4843" t="str">
        <f t="shared" si="675"/>
        <v>Don’t Buy</v>
      </c>
      <c r="D4843" t="str">
        <f t="shared" si="676"/>
        <v>Long Name</v>
      </c>
      <c r="E4843">
        <v>4</v>
      </c>
      <c r="F4843">
        <f>IF(Q4843&lt;10,E4843+0.1,E4843)</f>
        <v>4</v>
      </c>
      <c r="G4843">
        <f>MIN(IF(Q4843&lt;10,E4843+0.5,E4843),5)</f>
        <v>4</v>
      </c>
      <c r="H4843" t="str">
        <f t="shared" si="677"/>
        <v>Average Place to Work</v>
      </c>
      <c r="I4843">
        <v>108</v>
      </c>
      <c r="J4843" t="b">
        <f t="shared" si="678"/>
        <v>0</v>
      </c>
      <c r="K4843" t="b">
        <f>OR(E4843&gt;3.5,Q4843&lt;10)</f>
        <v>1</v>
      </c>
      <c r="M4843" t="s">
        <v>3900</v>
      </c>
      <c r="N4843" t="str">
        <f t="shared" si="679"/>
        <v>None</v>
      </c>
      <c r="O4843" t="str">
        <f t="shared" si="680"/>
        <v>Bombay Finances</v>
      </c>
      <c r="P4843" t="s">
        <v>5866</v>
      </c>
      <c r="Q4843" s="2">
        <f t="shared" si="681"/>
        <v>147</v>
      </c>
      <c r="R4843" s="1" t="str">
        <f t="shared" si="682"/>
        <v>Established</v>
      </c>
      <c r="S4843" s="1"/>
      <c r="U4843" t="s">
        <v>24</v>
      </c>
      <c r="V4843">
        <f t="shared" si="683"/>
        <v>500000</v>
      </c>
    </row>
    <row r="4844" spans="1:22" x14ac:dyDescent="0.35">
      <c r="A4844">
        <v>4842</v>
      </c>
      <c r="B4844" t="s">
        <v>8155</v>
      </c>
      <c r="C4844" t="str">
        <f t="shared" si="675"/>
        <v>Buy</v>
      </c>
      <c r="D4844" t="str">
        <f t="shared" si="676"/>
        <v>Short Name</v>
      </c>
      <c r="E4844">
        <v>3.9</v>
      </c>
      <c r="F4844">
        <f>IF(Q4844&lt;10,E4844+0.1,E4844)</f>
        <v>3.9</v>
      </c>
      <c r="G4844">
        <f>MIN(IF(Q4844&lt;10,E4844+0.5,E4844),5)</f>
        <v>3.9</v>
      </c>
      <c r="H4844" t="str">
        <f t="shared" si="677"/>
        <v>Average Place to Work</v>
      </c>
      <c r="I4844">
        <v>108</v>
      </c>
      <c r="J4844" t="b">
        <f t="shared" si="678"/>
        <v>0</v>
      </c>
      <c r="K4844" t="b">
        <f>OR(E4844&gt;3.5,Q4844&lt;10)</f>
        <v>1</v>
      </c>
      <c r="L4844" t="s">
        <v>9</v>
      </c>
      <c r="M4844" t="s">
        <v>3152</v>
      </c>
      <c r="N4844" t="str">
        <f t="shared" si="679"/>
        <v>None</v>
      </c>
      <c r="O4844" t="str">
        <f t="shared" si="680"/>
        <v>None</v>
      </c>
      <c r="P4844" t="s">
        <v>445</v>
      </c>
      <c r="Q4844" s="2">
        <f t="shared" si="681"/>
        <v>14</v>
      </c>
      <c r="R4844" s="1" t="str">
        <f t="shared" si="682"/>
        <v>Established</v>
      </c>
      <c r="S4844" s="1"/>
      <c r="T4844" t="s">
        <v>60</v>
      </c>
      <c r="U4844" t="s">
        <v>68</v>
      </c>
      <c r="V4844">
        <f t="shared" si="683"/>
        <v>0</v>
      </c>
    </row>
    <row r="4845" spans="1:22" x14ac:dyDescent="0.35">
      <c r="A4845">
        <v>4843</v>
      </c>
      <c r="B4845" t="s">
        <v>8156</v>
      </c>
      <c r="C4845" t="str">
        <f t="shared" si="675"/>
        <v>Don’t Buy</v>
      </c>
      <c r="D4845" t="str">
        <f t="shared" si="676"/>
        <v>Long Name</v>
      </c>
      <c r="E4845">
        <v>3.9</v>
      </c>
      <c r="F4845">
        <f>IF(Q4845&lt;10,E4845+0.1,E4845)</f>
        <v>3.9</v>
      </c>
      <c r="G4845">
        <f>MIN(IF(Q4845&lt;10,E4845+0.5,E4845),5)</f>
        <v>3.9</v>
      </c>
      <c r="H4845" t="str">
        <f t="shared" si="677"/>
        <v>Average Place to Work</v>
      </c>
      <c r="I4845">
        <v>108</v>
      </c>
      <c r="J4845" t="b">
        <f t="shared" si="678"/>
        <v>0</v>
      </c>
      <c r="K4845" t="b">
        <f>OR(E4845&gt;3.5,Q4845&lt;10)</f>
        <v>1</v>
      </c>
      <c r="L4845" t="s">
        <v>9</v>
      </c>
      <c r="M4845" t="s">
        <v>3857</v>
      </c>
      <c r="N4845" t="str">
        <f t="shared" si="679"/>
        <v>Indian Silicon Valley Startups</v>
      </c>
      <c r="O4845" t="str">
        <f t="shared" si="680"/>
        <v>None</v>
      </c>
      <c r="P4845" t="s">
        <v>587</v>
      </c>
      <c r="Q4845" s="2">
        <f t="shared" si="681"/>
        <v>76</v>
      </c>
      <c r="R4845" s="1" t="str">
        <f t="shared" si="682"/>
        <v>Established</v>
      </c>
      <c r="S4845" s="1"/>
      <c r="T4845" t="s">
        <v>115</v>
      </c>
      <c r="U4845" t="s">
        <v>83</v>
      </c>
      <c r="V4845">
        <f t="shared" si="683"/>
        <v>0</v>
      </c>
    </row>
    <row r="4846" spans="1:22" x14ac:dyDescent="0.35">
      <c r="A4846">
        <v>4844</v>
      </c>
      <c r="B4846" t="s">
        <v>8157</v>
      </c>
      <c r="C4846" t="str">
        <f t="shared" si="675"/>
        <v>Don’t Buy</v>
      </c>
      <c r="D4846" t="str">
        <f t="shared" si="676"/>
        <v>Long Name</v>
      </c>
      <c r="E4846">
        <v>3.9</v>
      </c>
      <c r="F4846">
        <f>IF(Q4846&lt;10,E4846+0.1,E4846)</f>
        <v>4</v>
      </c>
      <c r="G4846">
        <f>MIN(IF(Q4846&lt;10,E4846+0.5,E4846),5)</f>
        <v>4.4000000000000004</v>
      </c>
      <c r="H4846" t="str">
        <f t="shared" si="677"/>
        <v>Average Place to Work</v>
      </c>
      <c r="I4846">
        <v>108</v>
      </c>
      <c r="J4846" t="b">
        <f t="shared" si="678"/>
        <v>0</v>
      </c>
      <c r="K4846" t="b">
        <f>OR(E4846&gt;3.5,Q4846&lt;10)</f>
        <v>1</v>
      </c>
      <c r="M4846" t="s">
        <v>8158</v>
      </c>
      <c r="N4846" t="str">
        <f t="shared" si="679"/>
        <v>Indian Silicon Valley Startups</v>
      </c>
      <c r="O4846" t="str">
        <f t="shared" si="680"/>
        <v>None</v>
      </c>
      <c r="Q4846" s="2">
        <f t="shared" si="681"/>
        <v>0</v>
      </c>
      <c r="R4846" s="1" t="str">
        <f t="shared" si="682"/>
        <v>Startup</v>
      </c>
      <c r="S4846" s="1"/>
      <c r="V4846">
        <f t="shared" si="683"/>
        <v>0</v>
      </c>
    </row>
    <row r="4847" spans="1:22" x14ac:dyDescent="0.35">
      <c r="A4847">
        <v>4845</v>
      </c>
      <c r="B4847" t="s">
        <v>8133</v>
      </c>
      <c r="C4847" t="str">
        <f t="shared" si="675"/>
        <v>Don’t Buy</v>
      </c>
      <c r="D4847" t="str">
        <f t="shared" si="676"/>
        <v>Short Name</v>
      </c>
      <c r="E4847">
        <v>3.7</v>
      </c>
      <c r="F4847">
        <f>IF(Q4847&lt;10,E4847+0.1,E4847)</f>
        <v>3.7</v>
      </c>
      <c r="G4847">
        <f>MIN(IF(Q4847&lt;10,E4847+0.5,E4847),5)</f>
        <v>3.7</v>
      </c>
      <c r="H4847" t="str">
        <f t="shared" si="677"/>
        <v>Average Place to Work</v>
      </c>
      <c r="I4847">
        <v>108</v>
      </c>
      <c r="J4847" t="b">
        <f t="shared" si="678"/>
        <v>0</v>
      </c>
      <c r="K4847" t="b">
        <f>OR(E4847&gt;3.5,Q4847&lt;10)</f>
        <v>1</v>
      </c>
      <c r="L4847" t="s">
        <v>19</v>
      </c>
      <c r="M4847" t="s">
        <v>4335</v>
      </c>
      <c r="N4847" t="str">
        <f t="shared" si="679"/>
        <v>None</v>
      </c>
      <c r="O4847" t="str">
        <f t="shared" si="680"/>
        <v>None</v>
      </c>
      <c r="P4847" t="s">
        <v>35</v>
      </c>
      <c r="Q4847" s="2">
        <f t="shared" si="681"/>
        <v>55</v>
      </c>
      <c r="R4847" s="1" t="str">
        <f t="shared" si="682"/>
        <v>Established</v>
      </c>
      <c r="S4847" s="1"/>
      <c r="T4847" t="s">
        <v>598</v>
      </c>
      <c r="U4847" t="s">
        <v>83</v>
      </c>
      <c r="V4847">
        <f t="shared" si="683"/>
        <v>0</v>
      </c>
    </row>
    <row r="4848" spans="1:22" x14ac:dyDescent="0.35">
      <c r="A4848">
        <v>4846</v>
      </c>
      <c r="B4848" t="s">
        <v>8130</v>
      </c>
      <c r="C4848" t="str">
        <f t="shared" si="675"/>
        <v>Don’t Buy</v>
      </c>
      <c r="D4848" t="str">
        <f t="shared" si="676"/>
        <v>Long Name</v>
      </c>
      <c r="E4848">
        <v>4.4000000000000004</v>
      </c>
      <c r="F4848">
        <f>IF(Q4848&lt;10,E4848+0.1,E4848)</f>
        <v>4.4000000000000004</v>
      </c>
      <c r="G4848">
        <f>MIN(IF(Q4848&lt;10,E4848+0.5,E4848),5)</f>
        <v>4.4000000000000004</v>
      </c>
      <c r="H4848" t="str">
        <f t="shared" si="677"/>
        <v>Average Place to Work</v>
      </c>
      <c r="I4848">
        <v>108</v>
      </c>
      <c r="J4848" t="b">
        <f t="shared" si="678"/>
        <v>0</v>
      </c>
      <c r="K4848" t="b">
        <f>OR(E4848&gt;3.5,Q4848&lt;10)</f>
        <v>1</v>
      </c>
      <c r="L4848" t="s">
        <v>19</v>
      </c>
      <c r="M4848" t="s">
        <v>1693</v>
      </c>
      <c r="N4848" t="str">
        <f t="shared" si="679"/>
        <v>None</v>
      </c>
      <c r="O4848" t="str">
        <f t="shared" si="680"/>
        <v>None</v>
      </c>
      <c r="P4848" t="s">
        <v>864</v>
      </c>
      <c r="Q4848" s="2">
        <f t="shared" si="681"/>
        <v>71</v>
      </c>
      <c r="R4848" s="1" t="str">
        <f t="shared" si="682"/>
        <v>Established</v>
      </c>
      <c r="S4848" s="1"/>
      <c r="T4848" t="s">
        <v>1183</v>
      </c>
      <c r="U4848" t="s">
        <v>41</v>
      </c>
      <c r="V4848">
        <f t="shared" si="683"/>
        <v>0</v>
      </c>
    </row>
    <row r="4849" spans="1:22" x14ac:dyDescent="0.35">
      <c r="A4849">
        <v>4847</v>
      </c>
      <c r="B4849" t="s">
        <v>8159</v>
      </c>
      <c r="C4849" t="str">
        <f t="shared" si="675"/>
        <v>Don’t Buy</v>
      </c>
      <c r="D4849" t="str">
        <f t="shared" si="676"/>
        <v>Long Name</v>
      </c>
      <c r="E4849">
        <v>4.4000000000000004</v>
      </c>
      <c r="F4849">
        <f>IF(Q4849&lt;10,E4849+0.1,E4849)</f>
        <v>4.4000000000000004</v>
      </c>
      <c r="G4849">
        <f>MIN(IF(Q4849&lt;10,E4849+0.5,E4849),5)</f>
        <v>4.4000000000000004</v>
      </c>
      <c r="H4849" t="str">
        <f t="shared" si="677"/>
        <v>Average Place to Work</v>
      </c>
      <c r="I4849">
        <v>108</v>
      </c>
      <c r="J4849" t="b">
        <f t="shared" si="678"/>
        <v>0</v>
      </c>
      <c r="K4849" t="b">
        <f>OR(E4849&gt;3.5,Q4849&lt;10)</f>
        <v>1</v>
      </c>
      <c r="L4849" t="s">
        <v>19</v>
      </c>
      <c r="M4849" t="s">
        <v>8080</v>
      </c>
      <c r="N4849" t="str">
        <f t="shared" si="679"/>
        <v>None</v>
      </c>
      <c r="O4849" t="str">
        <f t="shared" si="680"/>
        <v>None</v>
      </c>
      <c r="P4849" t="s">
        <v>505</v>
      </c>
      <c r="Q4849" s="2">
        <f t="shared" si="681"/>
        <v>90</v>
      </c>
      <c r="R4849" s="1" t="str">
        <f t="shared" si="682"/>
        <v>Established</v>
      </c>
      <c r="S4849" s="1"/>
      <c r="T4849" t="s">
        <v>598</v>
      </c>
      <c r="U4849" t="s">
        <v>255</v>
      </c>
      <c r="V4849">
        <f t="shared" si="683"/>
        <v>0</v>
      </c>
    </row>
    <row r="4850" spans="1:22" x14ac:dyDescent="0.35">
      <c r="A4850">
        <v>4848</v>
      </c>
      <c r="B4850" t="s">
        <v>8160</v>
      </c>
      <c r="C4850" t="str">
        <f t="shared" si="675"/>
        <v>Don’t Buy</v>
      </c>
      <c r="D4850" t="str">
        <f t="shared" si="676"/>
        <v>Long Name</v>
      </c>
      <c r="E4850">
        <v>3.7</v>
      </c>
      <c r="F4850">
        <f>IF(Q4850&lt;10,E4850+0.1,E4850)</f>
        <v>3.7</v>
      </c>
      <c r="G4850">
        <f>MIN(IF(Q4850&lt;10,E4850+0.5,E4850),5)</f>
        <v>3.7</v>
      </c>
      <c r="H4850" t="str">
        <f t="shared" si="677"/>
        <v>Average Place to Work</v>
      </c>
      <c r="I4850">
        <v>108</v>
      </c>
      <c r="J4850" t="b">
        <f t="shared" si="678"/>
        <v>0</v>
      </c>
      <c r="K4850" t="b">
        <f>OR(E4850&gt;3.5,Q4850&lt;10)</f>
        <v>1</v>
      </c>
      <c r="L4850" t="s">
        <v>19</v>
      </c>
      <c r="M4850" t="s">
        <v>8161</v>
      </c>
      <c r="N4850" t="str">
        <f t="shared" si="679"/>
        <v>None</v>
      </c>
      <c r="O4850" t="str">
        <f t="shared" si="680"/>
        <v>None</v>
      </c>
      <c r="P4850" t="s">
        <v>82</v>
      </c>
      <c r="Q4850" s="2">
        <f t="shared" si="681"/>
        <v>49</v>
      </c>
      <c r="R4850" s="1" t="str">
        <f t="shared" si="682"/>
        <v>Established</v>
      </c>
      <c r="S4850" s="1"/>
      <c r="T4850" t="s">
        <v>598</v>
      </c>
      <c r="U4850" t="s">
        <v>297</v>
      </c>
      <c r="V4850">
        <f t="shared" si="683"/>
        <v>0</v>
      </c>
    </row>
    <row r="4851" spans="1:22" x14ac:dyDescent="0.35">
      <c r="A4851">
        <v>4849</v>
      </c>
      <c r="B4851" t="s">
        <v>8162</v>
      </c>
      <c r="C4851" t="str">
        <f t="shared" si="675"/>
        <v>Don’t Buy</v>
      </c>
      <c r="D4851" t="str">
        <f t="shared" si="676"/>
        <v>Short Name</v>
      </c>
      <c r="E4851">
        <v>4.2</v>
      </c>
      <c r="F4851">
        <f>IF(Q4851&lt;10,E4851+0.1,E4851)</f>
        <v>4.2</v>
      </c>
      <c r="G4851">
        <f>MIN(IF(Q4851&lt;10,E4851+0.5,E4851),5)</f>
        <v>4.2</v>
      </c>
      <c r="H4851" t="str">
        <f t="shared" si="677"/>
        <v>Average Place to Work</v>
      </c>
      <c r="I4851">
        <v>108</v>
      </c>
      <c r="J4851" t="b">
        <f t="shared" si="678"/>
        <v>0</v>
      </c>
      <c r="K4851" t="b">
        <f>OR(E4851&gt;3.5,Q4851&lt;10)</f>
        <v>1</v>
      </c>
      <c r="L4851" t="s">
        <v>19</v>
      </c>
      <c r="M4851" t="s">
        <v>8163</v>
      </c>
      <c r="N4851" t="str">
        <f t="shared" si="679"/>
        <v>None</v>
      </c>
      <c r="O4851" t="str">
        <f t="shared" si="680"/>
        <v>None</v>
      </c>
      <c r="P4851" t="s">
        <v>16</v>
      </c>
      <c r="Q4851" s="2">
        <f t="shared" si="681"/>
        <v>33</v>
      </c>
      <c r="R4851" s="1" t="str">
        <f t="shared" si="682"/>
        <v>Established</v>
      </c>
      <c r="S4851" s="1"/>
      <c r="T4851" t="s">
        <v>115</v>
      </c>
      <c r="U4851" t="s">
        <v>202</v>
      </c>
      <c r="V4851">
        <f t="shared" si="683"/>
        <v>0</v>
      </c>
    </row>
    <row r="4852" spans="1:22" x14ac:dyDescent="0.35">
      <c r="A4852">
        <v>4850</v>
      </c>
      <c r="B4852" t="s">
        <v>8137</v>
      </c>
      <c r="C4852" t="str">
        <f t="shared" si="675"/>
        <v>Don’t Buy</v>
      </c>
      <c r="D4852" t="str">
        <f t="shared" si="676"/>
        <v>Long Name</v>
      </c>
      <c r="E4852">
        <v>3.9</v>
      </c>
      <c r="F4852">
        <f>IF(Q4852&lt;10,E4852+0.1,E4852)</f>
        <v>3.9</v>
      </c>
      <c r="G4852">
        <f>MIN(IF(Q4852&lt;10,E4852+0.5,E4852),5)</f>
        <v>3.9</v>
      </c>
      <c r="H4852" t="str">
        <f t="shared" si="677"/>
        <v>Average Place to Work</v>
      </c>
      <c r="I4852">
        <v>108</v>
      </c>
      <c r="J4852" t="b">
        <f t="shared" si="678"/>
        <v>0</v>
      </c>
      <c r="K4852" t="b">
        <f>OR(E4852&gt;3.5,Q4852&lt;10)</f>
        <v>1</v>
      </c>
      <c r="L4852" t="s">
        <v>19</v>
      </c>
      <c r="M4852" t="s">
        <v>8138</v>
      </c>
      <c r="N4852" t="str">
        <f t="shared" si="679"/>
        <v>None</v>
      </c>
      <c r="O4852" t="str">
        <f t="shared" si="680"/>
        <v>None</v>
      </c>
      <c r="P4852" t="s">
        <v>547</v>
      </c>
      <c r="Q4852" s="2">
        <f t="shared" si="681"/>
        <v>63</v>
      </c>
      <c r="R4852" s="1" t="str">
        <f t="shared" si="682"/>
        <v>Established</v>
      </c>
      <c r="S4852" s="1"/>
      <c r="T4852" t="s">
        <v>115</v>
      </c>
      <c r="U4852" t="s">
        <v>687</v>
      </c>
      <c r="V4852">
        <f t="shared" si="683"/>
        <v>0</v>
      </c>
    </row>
    <row r="4853" spans="1:22" x14ac:dyDescent="0.35">
      <c r="A4853">
        <v>4851</v>
      </c>
      <c r="B4853" t="s">
        <v>8139</v>
      </c>
      <c r="C4853" t="str">
        <f t="shared" si="675"/>
        <v>Buy</v>
      </c>
      <c r="D4853" t="str">
        <f t="shared" si="676"/>
        <v>Long Name</v>
      </c>
      <c r="E4853">
        <v>3.3</v>
      </c>
      <c r="F4853">
        <f>IF(Q4853&lt;10,E4853+0.1,E4853)</f>
        <v>3.3</v>
      </c>
      <c r="G4853">
        <f>MIN(IF(Q4853&lt;10,E4853+0.5,E4853),5)</f>
        <v>3.3</v>
      </c>
      <c r="H4853" t="str">
        <f t="shared" si="677"/>
        <v>Average Place to Work</v>
      </c>
      <c r="I4853">
        <v>108</v>
      </c>
      <c r="J4853" t="b">
        <f t="shared" si="678"/>
        <v>0</v>
      </c>
      <c r="K4853" t="b">
        <f>OR(E4853&gt;3.5,Q4853&lt;10)</f>
        <v>0</v>
      </c>
      <c r="L4853" t="s">
        <v>19</v>
      </c>
      <c r="M4853" t="s">
        <v>8140</v>
      </c>
      <c r="N4853" t="str">
        <f t="shared" si="679"/>
        <v>None</v>
      </c>
      <c r="O4853" t="str">
        <f t="shared" si="680"/>
        <v>None</v>
      </c>
      <c r="P4853" t="s">
        <v>955</v>
      </c>
      <c r="Q4853" s="2">
        <f t="shared" si="681"/>
        <v>88</v>
      </c>
      <c r="R4853" s="1" t="str">
        <f t="shared" si="682"/>
        <v>Established</v>
      </c>
      <c r="S4853" s="1"/>
      <c r="T4853" t="s">
        <v>598</v>
      </c>
      <c r="U4853" t="s">
        <v>826</v>
      </c>
      <c r="V4853">
        <f t="shared" si="683"/>
        <v>0</v>
      </c>
    </row>
    <row r="4854" spans="1:22" x14ac:dyDescent="0.35">
      <c r="A4854">
        <v>4852</v>
      </c>
      <c r="B4854" t="s">
        <v>8132</v>
      </c>
      <c r="C4854" t="str">
        <f t="shared" si="675"/>
        <v>Don’t Buy</v>
      </c>
      <c r="D4854" t="str">
        <f t="shared" si="676"/>
        <v>Long Name</v>
      </c>
      <c r="E4854">
        <v>3.8</v>
      </c>
      <c r="F4854">
        <f>IF(Q4854&lt;10,E4854+0.1,E4854)</f>
        <v>3.8</v>
      </c>
      <c r="G4854">
        <f>MIN(IF(Q4854&lt;10,E4854+0.5,E4854),5)</f>
        <v>3.8</v>
      </c>
      <c r="H4854" t="str">
        <f t="shared" si="677"/>
        <v>Average Place to Work</v>
      </c>
      <c r="I4854">
        <v>108</v>
      </c>
      <c r="J4854" t="b">
        <f t="shared" si="678"/>
        <v>0</v>
      </c>
      <c r="K4854" t="b">
        <f>OR(E4854&gt;3.5,Q4854&lt;10)</f>
        <v>1</v>
      </c>
      <c r="L4854" t="s">
        <v>19</v>
      </c>
      <c r="M4854" t="s">
        <v>2117</v>
      </c>
      <c r="N4854" t="str">
        <f t="shared" si="679"/>
        <v>None</v>
      </c>
      <c r="O4854" t="str">
        <f t="shared" si="680"/>
        <v>None</v>
      </c>
      <c r="P4854" t="s">
        <v>749</v>
      </c>
      <c r="Q4854" s="2">
        <f t="shared" si="681"/>
        <v>58</v>
      </c>
      <c r="R4854" s="1" t="str">
        <f t="shared" si="682"/>
        <v>Established</v>
      </c>
      <c r="S4854" s="1"/>
      <c r="T4854" t="s">
        <v>598</v>
      </c>
      <c r="U4854" t="s">
        <v>755</v>
      </c>
      <c r="V4854">
        <f t="shared" si="683"/>
        <v>0</v>
      </c>
    </row>
    <row r="4855" spans="1:22" x14ac:dyDescent="0.35">
      <c r="A4855">
        <v>4853</v>
      </c>
      <c r="B4855" t="s">
        <v>8164</v>
      </c>
      <c r="C4855" t="str">
        <f t="shared" si="675"/>
        <v>Don’t Buy</v>
      </c>
      <c r="D4855" t="str">
        <f t="shared" si="676"/>
        <v>Long Name</v>
      </c>
      <c r="E4855">
        <v>3.9</v>
      </c>
      <c r="F4855">
        <f>IF(Q4855&lt;10,E4855+0.1,E4855)</f>
        <v>4</v>
      </c>
      <c r="G4855">
        <f>MIN(IF(Q4855&lt;10,E4855+0.5,E4855),5)</f>
        <v>4.4000000000000004</v>
      </c>
      <c r="H4855" t="str">
        <f t="shared" si="677"/>
        <v>Average Place to Work</v>
      </c>
      <c r="I4855">
        <v>108</v>
      </c>
      <c r="J4855" t="b">
        <f t="shared" si="678"/>
        <v>0</v>
      </c>
      <c r="K4855" t="b">
        <f>OR(E4855&gt;3.5,Q4855&lt;10)</f>
        <v>1</v>
      </c>
      <c r="N4855" t="str">
        <f t="shared" si="679"/>
        <v>Indian Silicon Valley Startups</v>
      </c>
      <c r="O4855" t="str">
        <f t="shared" si="680"/>
        <v>None</v>
      </c>
      <c r="Q4855" s="2">
        <f t="shared" si="681"/>
        <v>0</v>
      </c>
      <c r="R4855" s="1" t="str">
        <f t="shared" si="682"/>
        <v>Startup</v>
      </c>
      <c r="S4855" s="1"/>
      <c r="T4855" t="s">
        <v>115</v>
      </c>
      <c r="U4855" t="s">
        <v>238</v>
      </c>
      <c r="V4855">
        <f t="shared" si="683"/>
        <v>0</v>
      </c>
    </row>
    <row r="4856" spans="1:22" x14ac:dyDescent="0.35">
      <c r="A4856">
        <v>4854</v>
      </c>
      <c r="B4856" t="s">
        <v>8165</v>
      </c>
      <c r="C4856" t="str">
        <f t="shared" si="675"/>
        <v>Don’t Buy</v>
      </c>
      <c r="D4856" t="str">
        <f t="shared" si="676"/>
        <v>Long Name</v>
      </c>
      <c r="E4856">
        <v>4.5</v>
      </c>
      <c r="F4856">
        <f>IF(Q4856&lt;10,E4856+0.1,E4856)</f>
        <v>4.5999999999999996</v>
      </c>
      <c r="G4856">
        <f>MIN(IF(Q4856&lt;10,E4856+0.5,E4856),5)</f>
        <v>5</v>
      </c>
      <c r="H4856" t="str">
        <f t="shared" si="677"/>
        <v>Average Place to Work</v>
      </c>
      <c r="I4856">
        <v>108</v>
      </c>
      <c r="J4856" t="b">
        <f t="shared" si="678"/>
        <v>0</v>
      </c>
      <c r="K4856" t="b">
        <f>OR(E4856&gt;3.5,Q4856&lt;10)</f>
        <v>1</v>
      </c>
      <c r="M4856" t="s">
        <v>8166</v>
      </c>
      <c r="N4856" t="str">
        <f t="shared" si="679"/>
        <v>Indian Silicon Valley Startups</v>
      </c>
      <c r="O4856" t="str">
        <f t="shared" si="680"/>
        <v>None</v>
      </c>
      <c r="Q4856" s="2">
        <f t="shared" si="681"/>
        <v>0</v>
      </c>
      <c r="R4856" s="1" t="str">
        <f t="shared" si="682"/>
        <v>Startup</v>
      </c>
      <c r="S4856" s="1"/>
      <c r="T4856" t="s">
        <v>1183</v>
      </c>
      <c r="U4856" t="s">
        <v>530</v>
      </c>
      <c r="V4856">
        <f t="shared" si="683"/>
        <v>0</v>
      </c>
    </row>
    <row r="4857" spans="1:22" x14ac:dyDescent="0.35">
      <c r="A4857">
        <v>4855</v>
      </c>
      <c r="B4857" t="s">
        <v>8167</v>
      </c>
      <c r="C4857" t="str">
        <f t="shared" si="675"/>
        <v>Buy</v>
      </c>
      <c r="D4857" t="str">
        <f t="shared" si="676"/>
        <v>Long Name</v>
      </c>
      <c r="E4857">
        <v>4.3</v>
      </c>
      <c r="F4857">
        <f>IF(Q4857&lt;10,E4857+0.1,E4857)</f>
        <v>4.3</v>
      </c>
      <c r="G4857">
        <f>MIN(IF(Q4857&lt;10,E4857+0.5,E4857),5)</f>
        <v>4.3</v>
      </c>
      <c r="H4857" t="str">
        <f t="shared" si="677"/>
        <v>Average Place to Work</v>
      </c>
      <c r="I4857">
        <v>108</v>
      </c>
      <c r="J4857" t="b">
        <f t="shared" si="678"/>
        <v>0</v>
      </c>
      <c r="K4857" t="b">
        <f>OR(E4857&gt;3.5,Q4857&lt;10)</f>
        <v>1</v>
      </c>
      <c r="L4857" t="s">
        <v>19</v>
      </c>
      <c r="M4857" t="s">
        <v>8168</v>
      </c>
      <c r="N4857" t="str">
        <f t="shared" si="679"/>
        <v>None</v>
      </c>
      <c r="O4857" t="str">
        <f t="shared" si="680"/>
        <v>None</v>
      </c>
      <c r="P4857" t="s">
        <v>167</v>
      </c>
      <c r="Q4857" s="2">
        <f t="shared" si="681"/>
        <v>34</v>
      </c>
      <c r="R4857" s="1" t="str">
        <f t="shared" si="682"/>
        <v>Established</v>
      </c>
      <c r="S4857" s="1"/>
      <c r="T4857" t="s">
        <v>115</v>
      </c>
      <c r="U4857" t="s">
        <v>455</v>
      </c>
      <c r="V4857">
        <f t="shared" si="683"/>
        <v>0</v>
      </c>
    </row>
    <row r="4858" spans="1:22" x14ac:dyDescent="0.35">
      <c r="A4858">
        <v>4856</v>
      </c>
      <c r="B4858" t="s">
        <v>8169</v>
      </c>
      <c r="C4858" t="str">
        <f t="shared" si="675"/>
        <v>Don’t Buy</v>
      </c>
      <c r="D4858" t="str">
        <f t="shared" si="676"/>
        <v>Short Name</v>
      </c>
      <c r="E4858">
        <v>4.0999999999999996</v>
      </c>
      <c r="F4858">
        <f>IF(Q4858&lt;10,E4858+0.1,E4858)</f>
        <v>4.0999999999999996</v>
      </c>
      <c r="G4858">
        <f>MIN(IF(Q4858&lt;10,E4858+0.5,E4858),5)</f>
        <v>4.0999999999999996</v>
      </c>
      <c r="H4858" t="str">
        <f t="shared" si="677"/>
        <v>Average Place to Work</v>
      </c>
      <c r="I4858">
        <v>108</v>
      </c>
      <c r="J4858" t="b">
        <f t="shared" si="678"/>
        <v>0</v>
      </c>
      <c r="K4858" t="b">
        <f>OR(E4858&gt;3.5,Q4858&lt;10)</f>
        <v>1</v>
      </c>
      <c r="L4858" t="s">
        <v>19</v>
      </c>
      <c r="M4858" t="s">
        <v>8170</v>
      </c>
      <c r="N4858" t="str">
        <f t="shared" si="679"/>
        <v>Indian Silicon Valley Startups</v>
      </c>
      <c r="O4858" t="str">
        <f t="shared" si="680"/>
        <v>None</v>
      </c>
      <c r="P4858" t="s">
        <v>183</v>
      </c>
      <c r="Q4858" s="2">
        <f t="shared" si="681"/>
        <v>10</v>
      </c>
      <c r="R4858" s="1" t="str">
        <f t="shared" si="682"/>
        <v>Established</v>
      </c>
      <c r="S4858" s="1"/>
      <c r="T4858" t="s">
        <v>598</v>
      </c>
      <c r="U4858" t="s">
        <v>36</v>
      </c>
      <c r="V4858">
        <f t="shared" si="683"/>
        <v>0</v>
      </c>
    </row>
    <row r="4859" spans="1:22" x14ac:dyDescent="0.35">
      <c r="A4859">
        <v>4857</v>
      </c>
      <c r="B4859" t="s">
        <v>8171</v>
      </c>
      <c r="C4859" t="str">
        <f t="shared" si="675"/>
        <v>Don’t Buy</v>
      </c>
      <c r="D4859" t="str">
        <f t="shared" si="676"/>
        <v>Long Name</v>
      </c>
      <c r="E4859">
        <v>4.4000000000000004</v>
      </c>
      <c r="F4859">
        <f>IF(Q4859&lt;10,E4859+0.1,E4859)</f>
        <v>4.5</v>
      </c>
      <c r="G4859">
        <f>MIN(IF(Q4859&lt;10,E4859+0.5,E4859),5)</f>
        <v>4.9000000000000004</v>
      </c>
      <c r="H4859" t="str">
        <f t="shared" si="677"/>
        <v>Average Place to Work</v>
      </c>
      <c r="I4859">
        <v>108</v>
      </c>
      <c r="J4859" t="b">
        <f t="shared" si="678"/>
        <v>0</v>
      </c>
      <c r="K4859" t="b">
        <f>OR(E4859&gt;3.5,Q4859&lt;10)</f>
        <v>1</v>
      </c>
      <c r="M4859" t="s">
        <v>8172</v>
      </c>
      <c r="N4859" t="str">
        <f t="shared" si="679"/>
        <v>Indian Silicon Valley Startups</v>
      </c>
      <c r="O4859" t="str">
        <f t="shared" si="680"/>
        <v>None</v>
      </c>
      <c r="Q4859" s="2">
        <f t="shared" si="681"/>
        <v>0</v>
      </c>
      <c r="R4859" s="1" t="str">
        <f t="shared" si="682"/>
        <v>Startup</v>
      </c>
      <c r="S4859" s="1"/>
      <c r="T4859" t="s">
        <v>115</v>
      </c>
      <c r="U4859" t="s">
        <v>64</v>
      </c>
      <c r="V4859">
        <f t="shared" si="683"/>
        <v>0</v>
      </c>
    </row>
    <row r="4860" spans="1:22" x14ac:dyDescent="0.35">
      <c r="A4860">
        <v>4858</v>
      </c>
      <c r="B4860" t="s">
        <v>8173</v>
      </c>
      <c r="C4860" t="str">
        <f t="shared" si="675"/>
        <v>Don’t Buy</v>
      </c>
      <c r="D4860" t="str">
        <f t="shared" si="676"/>
        <v>Short Name</v>
      </c>
      <c r="E4860">
        <v>2.2000000000000002</v>
      </c>
      <c r="F4860">
        <f>IF(Q4860&lt;10,E4860+0.1,E4860)</f>
        <v>2.2000000000000002</v>
      </c>
      <c r="G4860">
        <f>MIN(IF(Q4860&lt;10,E4860+0.5,E4860),5)</f>
        <v>2.2000000000000002</v>
      </c>
      <c r="H4860" t="str">
        <f t="shared" si="677"/>
        <v>Average Place to Work</v>
      </c>
      <c r="I4860">
        <v>107</v>
      </c>
      <c r="J4860" t="b">
        <f t="shared" si="678"/>
        <v>0</v>
      </c>
      <c r="K4860" t="b">
        <f>OR(E4860&gt;3.5,Q4860&lt;10)</f>
        <v>0</v>
      </c>
      <c r="L4860" t="s">
        <v>19</v>
      </c>
      <c r="M4860" t="s">
        <v>6366</v>
      </c>
      <c r="N4860" t="str">
        <f t="shared" si="679"/>
        <v>None</v>
      </c>
      <c r="O4860" t="str">
        <f t="shared" si="680"/>
        <v>None</v>
      </c>
      <c r="P4860" t="s">
        <v>76</v>
      </c>
      <c r="Q4860" s="2">
        <f t="shared" si="681"/>
        <v>44</v>
      </c>
      <c r="R4860" s="1" t="str">
        <f t="shared" si="682"/>
        <v>Established</v>
      </c>
      <c r="S4860" s="1"/>
      <c r="T4860" t="s">
        <v>3757</v>
      </c>
      <c r="U4860" t="s">
        <v>8174</v>
      </c>
      <c r="V4860">
        <f t="shared" si="683"/>
        <v>0</v>
      </c>
    </row>
    <row r="4861" spans="1:22" x14ac:dyDescent="0.35">
      <c r="A4861">
        <v>4859</v>
      </c>
      <c r="B4861" t="s">
        <v>8175</v>
      </c>
      <c r="C4861" t="str">
        <f t="shared" si="675"/>
        <v>Don’t Buy</v>
      </c>
      <c r="D4861" t="str">
        <f t="shared" si="676"/>
        <v>Long Name</v>
      </c>
      <c r="E4861">
        <v>3.9</v>
      </c>
      <c r="F4861">
        <f>IF(Q4861&lt;10,E4861+0.1,E4861)</f>
        <v>3.9</v>
      </c>
      <c r="G4861">
        <f>MIN(IF(Q4861&lt;10,E4861+0.5,E4861),5)</f>
        <v>3.9</v>
      </c>
      <c r="H4861" t="str">
        <f t="shared" si="677"/>
        <v>Average Place to Work</v>
      </c>
      <c r="I4861">
        <v>107</v>
      </c>
      <c r="J4861" t="b">
        <f t="shared" si="678"/>
        <v>0</v>
      </c>
      <c r="K4861" t="b">
        <f>OR(E4861&gt;3.5,Q4861&lt;10)</f>
        <v>1</v>
      </c>
      <c r="L4861" t="s">
        <v>19</v>
      </c>
      <c r="M4861" t="s">
        <v>8176</v>
      </c>
      <c r="N4861" t="str">
        <f t="shared" si="679"/>
        <v>None</v>
      </c>
      <c r="O4861" t="str">
        <f t="shared" si="680"/>
        <v>None</v>
      </c>
      <c r="P4861" t="s">
        <v>213</v>
      </c>
      <c r="Q4861" s="2">
        <f t="shared" si="681"/>
        <v>12</v>
      </c>
      <c r="R4861" s="1" t="str">
        <f t="shared" si="682"/>
        <v>Established</v>
      </c>
      <c r="S4861" s="1"/>
      <c r="T4861" t="s">
        <v>1183</v>
      </c>
      <c r="U4861" t="s">
        <v>92</v>
      </c>
      <c r="V4861">
        <f t="shared" si="683"/>
        <v>0</v>
      </c>
    </row>
    <row r="4862" spans="1:22" x14ac:dyDescent="0.35">
      <c r="A4862">
        <v>4860</v>
      </c>
      <c r="B4862" t="s">
        <v>8173</v>
      </c>
      <c r="C4862" t="str">
        <f t="shared" si="675"/>
        <v>Don’t Buy</v>
      </c>
      <c r="D4862" t="str">
        <f t="shared" si="676"/>
        <v>Short Name</v>
      </c>
      <c r="E4862">
        <v>2.2000000000000002</v>
      </c>
      <c r="F4862">
        <f>IF(Q4862&lt;10,E4862+0.1,E4862)</f>
        <v>2.2000000000000002</v>
      </c>
      <c r="G4862">
        <f>MIN(IF(Q4862&lt;10,E4862+0.5,E4862),5)</f>
        <v>2.2000000000000002</v>
      </c>
      <c r="H4862" t="str">
        <f t="shared" si="677"/>
        <v>Average Place to Work</v>
      </c>
      <c r="I4862">
        <v>107</v>
      </c>
      <c r="J4862" t="b">
        <f t="shared" si="678"/>
        <v>0</v>
      </c>
      <c r="K4862" t="b">
        <f>OR(E4862&gt;3.5,Q4862&lt;10)</f>
        <v>0</v>
      </c>
      <c r="L4862" t="s">
        <v>19</v>
      </c>
      <c r="M4862" t="s">
        <v>6366</v>
      </c>
      <c r="N4862" t="str">
        <f t="shared" si="679"/>
        <v>None</v>
      </c>
      <c r="O4862" t="str">
        <f t="shared" si="680"/>
        <v>None</v>
      </c>
      <c r="P4862" t="s">
        <v>76</v>
      </c>
      <c r="Q4862" s="2">
        <f t="shared" si="681"/>
        <v>44</v>
      </c>
      <c r="R4862" s="1" t="str">
        <f t="shared" si="682"/>
        <v>Established</v>
      </c>
      <c r="S4862" s="1"/>
      <c r="T4862" t="s">
        <v>3757</v>
      </c>
      <c r="U4862" t="s">
        <v>8174</v>
      </c>
      <c r="V4862">
        <f t="shared" si="683"/>
        <v>0</v>
      </c>
    </row>
    <row r="4863" spans="1:22" x14ac:dyDescent="0.35">
      <c r="A4863">
        <v>4861</v>
      </c>
      <c r="B4863" t="s">
        <v>8177</v>
      </c>
      <c r="C4863" t="str">
        <f t="shared" si="675"/>
        <v>Don’t Buy</v>
      </c>
      <c r="D4863" t="str">
        <f t="shared" si="676"/>
        <v>Short Name</v>
      </c>
      <c r="E4863">
        <v>3.8</v>
      </c>
      <c r="F4863">
        <f>IF(Q4863&lt;10,E4863+0.1,E4863)</f>
        <v>3.8</v>
      </c>
      <c r="G4863">
        <f>MIN(IF(Q4863&lt;10,E4863+0.5,E4863),5)</f>
        <v>3.8</v>
      </c>
      <c r="H4863" t="str">
        <f t="shared" si="677"/>
        <v>Average Place to Work</v>
      </c>
      <c r="I4863">
        <v>107</v>
      </c>
      <c r="J4863" t="b">
        <f t="shared" si="678"/>
        <v>0</v>
      </c>
      <c r="K4863" t="b">
        <f>OR(E4863&gt;3.5,Q4863&lt;10)</f>
        <v>1</v>
      </c>
      <c r="L4863" t="s">
        <v>9</v>
      </c>
      <c r="M4863" t="s">
        <v>3122</v>
      </c>
      <c r="N4863" t="str">
        <f t="shared" si="679"/>
        <v>None</v>
      </c>
      <c r="O4863" t="str">
        <f t="shared" si="680"/>
        <v>None</v>
      </c>
      <c r="P4863" t="s">
        <v>232</v>
      </c>
      <c r="Q4863" s="2">
        <f t="shared" si="681"/>
        <v>43</v>
      </c>
      <c r="R4863" s="1" t="str">
        <f t="shared" si="682"/>
        <v>Established</v>
      </c>
      <c r="S4863" s="1"/>
      <c r="T4863" t="s">
        <v>115</v>
      </c>
      <c r="U4863" t="s">
        <v>2461</v>
      </c>
      <c r="V4863">
        <f t="shared" si="683"/>
        <v>0</v>
      </c>
    </row>
    <row r="4864" spans="1:22" x14ac:dyDescent="0.35">
      <c r="A4864">
        <v>4862</v>
      </c>
      <c r="B4864" t="s">
        <v>8178</v>
      </c>
      <c r="C4864" t="str">
        <f t="shared" si="675"/>
        <v>Don’t Buy</v>
      </c>
      <c r="D4864" t="str">
        <f t="shared" si="676"/>
        <v>Long Name</v>
      </c>
      <c r="E4864">
        <v>3.7</v>
      </c>
      <c r="F4864">
        <f>IF(Q4864&lt;10,E4864+0.1,E4864)</f>
        <v>3.7</v>
      </c>
      <c r="G4864">
        <f>MIN(IF(Q4864&lt;10,E4864+0.5,E4864),5)</f>
        <v>3.7</v>
      </c>
      <c r="H4864" t="str">
        <f t="shared" si="677"/>
        <v>Average Place to Work</v>
      </c>
      <c r="I4864">
        <v>107</v>
      </c>
      <c r="J4864" t="b">
        <f t="shared" si="678"/>
        <v>0</v>
      </c>
      <c r="K4864" t="b">
        <f>OR(E4864&gt;3.5,Q4864&lt;10)</f>
        <v>1</v>
      </c>
      <c r="M4864" t="s">
        <v>2864</v>
      </c>
      <c r="N4864" t="str">
        <f t="shared" si="679"/>
        <v>None</v>
      </c>
      <c r="O4864" t="str">
        <f t="shared" si="680"/>
        <v>None</v>
      </c>
      <c r="P4864" t="s">
        <v>95</v>
      </c>
      <c r="Q4864" s="2">
        <f t="shared" si="681"/>
        <v>16</v>
      </c>
      <c r="R4864" s="1" t="str">
        <f t="shared" si="682"/>
        <v>Established</v>
      </c>
      <c r="S4864" s="1"/>
      <c r="U4864" t="s">
        <v>147</v>
      </c>
      <c r="V4864">
        <f t="shared" si="683"/>
        <v>0</v>
      </c>
    </row>
    <row r="4865" spans="1:22" x14ac:dyDescent="0.35">
      <c r="A4865">
        <v>4863</v>
      </c>
      <c r="B4865" t="s">
        <v>8179</v>
      </c>
      <c r="C4865" t="str">
        <f t="shared" si="675"/>
        <v>Don’t Buy</v>
      </c>
      <c r="D4865" t="str">
        <f t="shared" si="676"/>
        <v>Long Name</v>
      </c>
      <c r="E4865">
        <v>3.9</v>
      </c>
      <c r="F4865">
        <f>IF(Q4865&lt;10,E4865+0.1,E4865)</f>
        <v>3.9</v>
      </c>
      <c r="G4865">
        <f>MIN(IF(Q4865&lt;10,E4865+0.5,E4865),5)</f>
        <v>3.9</v>
      </c>
      <c r="H4865" t="str">
        <f t="shared" si="677"/>
        <v>Average Place to Work</v>
      </c>
      <c r="I4865">
        <v>107</v>
      </c>
      <c r="J4865" t="b">
        <f t="shared" si="678"/>
        <v>0</v>
      </c>
      <c r="K4865" t="b">
        <f>OR(E4865&gt;3.5,Q4865&lt;10)</f>
        <v>1</v>
      </c>
      <c r="L4865" t="s">
        <v>19</v>
      </c>
      <c r="M4865" t="s">
        <v>8180</v>
      </c>
      <c r="N4865" t="str">
        <f t="shared" si="679"/>
        <v>None</v>
      </c>
      <c r="O4865" t="str">
        <f t="shared" si="680"/>
        <v>None</v>
      </c>
      <c r="P4865" t="s">
        <v>1444</v>
      </c>
      <c r="Q4865" s="2">
        <f t="shared" si="681"/>
        <v>94</v>
      </c>
      <c r="R4865" s="1" t="str">
        <f t="shared" si="682"/>
        <v>Established</v>
      </c>
      <c r="S4865" s="1"/>
      <c r="T4865" t="s">
        <v>606</v>
      </c>
      <c r="U4865" t="s">
        <v>92</v>
      </c>
      <c r="V4865">
        <f t="shared" si="683"/>
        <v>0</v>
      </c>
    </row>
    <row r="4866" spans="1:22" x14ac:dyDescent="0.35">
      <c r="A4866">
        <v>4864</v>
      </c>
      <c r="B4866" t="s">
        <v>8181</v>
      </c>
      <c r="C4866" t="str">
        <f t="shared" si="675"/>
        <v>Don’t Buy</v>
      </c>
      <c r="D4866" t="str">
        <f t="shared" si="676"/>
        <v>Long Name</v>
      </c>
      <c r="E4866">
        <v>4.7</v>
      </c>
      <c r="F4866">
        <f>IF(Q4866&lt;10,E4866+0.1,E4866)</f>
        <v>4.7</v>
      </c>
      <c r="G4866">
        <f>MIN(IF(Q4866&lt;10,E4866+0.5,E4866),5)</f>
        <v>4.7</v>
      </c>
      <c r="H4866" t="str">
        <f t="shared" si="677"/>
        <v>Great Place to Work</v>
      </c>
      <c r="I4866">
        <v>107</v>
      </c>
      <c r="J4866" t="b">
        <f t="shared" si="678"/>
        <v>0</v>
      </c>
      <c r="K4866" t="b">
        <f>OR(E4866&gt;3.5,Q4866&lt;10)</f>
        <v>1</v>
      </c>
      <c r="M4866" t="s">
        <v>3855</v>
      </c>
      <c r="N4866" t="str">
        <f t="shared" si="679"/>
        <v>None</v>
      </c>
      <c r="O4866" t="str">
        <f t="shared" si="680"/>
        <v>None</v>
      </c>
      <c r="P4866" t="s">
        <v>159</v>
      </c>
      <c r="Q4866" s="2">
        <f t="shared" si="681"/>
        <v>80</v>
      </c>
      <c r="R4866" s="1" t="str">
        <f t="shared" si="682"/>
        <v>Established</v>
      </c>
      <c r="S4866" s="1"/>
      <c r="U4866" t="s">
        <v>687</v>
      </c>
      <c r="V4866">
        <f t="shared" si="683"/>
        <v>0</v>
      </c>
    </row>
    <row r="4867" spans="1:22" x14ac:dyDescent="0.35">
      <c r="A4867">
        <v>4865</v>
      </c>
      <c r="B4867" t="s">
        <v>8182</v>
      </c>
      <c r="C4867" t="str">
        <f t="shared" ref="C4867:C4930" si="684">IF(OR(LEFT(B4867,1)="T",LEFT(B4867,1)="G"),"Buy","Don’t Buy")</f>
        <v>Don’t Buy</v>
      </c>
      <c r="D4867" t="str">
        <f t="shared" ref="D4867:D4930" si="685">IF(LEN(B4867)&gt;=10,"Long Name","Short Name")</f>
        <v>Long Name</v>
      </c>
      <c r="E4867">
        <v>4.0999999999999996</v>
      </c>
      <c r="F4867">
        <f>IF(Q4867&lt;10,E4867+0.1,E4867)</f>
        <v>4.0999999999999996</v>
      </c>
      <c r="G4867">
        <f>MIN(IF(Q4867&lt;10,E4867+0.5,E4867),5)</f>
        <v>4.0999999999999996</v>
      </c>
      <c r="H4867" t="str">
        <f t="shared" ref="H4867:H4930" si="686">IF(E4867&gt;4.5,"Great Place to Work","Average Place to Work")</f>
        <v>Average Place to Work</v>
      </c>
      <c r="I4867">
        <v>107</v>
      </c>
      <c r="J4867" t="b">
        <f t="shared" ref="J4867:J4930" si="687">AND(I4867&gt;10000,E4867&gt;4)</f>
        <v>0</v>
      </c>
      <c r="K4867" t="b">
        <f>OR(E4867&gt;3.5,Q4867&lt;10)</f>
        <v>1</v>
      </c>
      <c r="L4867" t="s">
        <v>19</v>
      </c>
      <c r="M4867" t="s">
        <v>1494</v>
      </c>
      <c r="N4867" t="str">
        <f t="shared" ref="N4867:N4930" si="688">IF(OR(LEFT(M4867,9)="Banglore",LEFT(M4867,9)="Bengaluru",LEFT(M4867,7)="Chennai",Q4867&lt;10,U4867="Internet"),"Indian Silicon Valley Startups","None")</f>
        <v>None</v>
      </c>
      <c r="O4867" t="str">
        <f t="shared" ref="O4867:O4930" si="689">IF(AND(LEFT(M4867,6)="Mumbai",U4867="Financial Services"),"Bombay Finances","None")</f>
        <v>None</v>
      </c>
      <c r="P4867" t="s">
        <v>82</v>
      </c>
      <c r="Q4867" s="2">
        <f t="shared" ref="Q4867:Q4930" si="690">_xlfn.NUMBERVALUE(SUBSTITUTE(TRIM(P4867)," years old",""))</f>
        <v>49</v>
      </c>
      <c r="R4867" s="1" t="str">
        <f t="shared" ref="R4867:R4930" si="691">IF(Q4867&lt;10,"Startup","Established")</f>
        <v>Established</v>
      </c>
      <c r="S4867" s="1"/>
      <c r="T4867" t="s">
        <v>1183</v>
      </c>
      <c r="U4867" t="s">
        <v>647</v>
      </c>
      <c r="V4867">
        <f t="shared" ref="V4867:V4930" si="692">IF(AND(OR(U4867=$U$7,U4867=$U$12),E4867&gt;4),1000000,IF(AND(OR(U4867=$U$7,U4867=$U$12),E4867&lt;=4),500000,IF(AND(U4867=$U$18,E4867&gt;4),800000,0)))</f>
        <v>0</v>
      </c>
    </row>
    <row r="4868" spans="1:22" x14ac:dyDescent="0.35">
      <c r="A4868">
        <v>4866</v>
      </c>
      <c r="B4868" t="s">
        <v>8183</v>
      </c>
      <c r="C4868" t="str">
        <f t="shared" si="684"/>
        <v>Don’t Buy</v>
      </c>
      <c r="D4868" t="str">
        <f t="shared" si="685"/>
        <v>Long Name</v>
      </c>
      <c r="E4868">
        <v>4.3</v>
      </c>
      <c r="F4868">
        <f>IF(Q4868&lt;10,E4868+0.1,E4868)</f>
        <v>4.3</v>
      </c>
      <c r="G4868">
        <f>MIN(IF(Q4868&lt;10,E4868+0.5,E4868),5)</f>
        <v>4.3</v>
      </c>
      <c r="H4868" t="str">
        <f t="shared" si="686"/>
        <v>Average Place to Work</v>
      </c>
      <c r="I4868">
        <v>107</v>
      </c>
      <c r="J4868" t="b">
        <f t="shared" si="687"/>
        <v>0</v>
      </c>
      <c r="K4868" t="b">
        <f>OR(E4868&gt;3.5,Q4868&lt;10)</f>
        <v>1</v>
      </c>
      <c r="L4868" t="s">
        <v>19</v>
      </c>
      <c r="M4868" t="s">
        <v>8184</v>
      </c>
      <c r="N4868" t="str">
        <f t="shared" si="688"/>
        <v>None</v>
      </c>
      <c r="O4868" t="str">
        <f t="shared" si="689"/>
        <v>None</v>
      </c>
      <c r="P4868" t="s">
        <v>663</v>
      </c>
      <c r="Q4868" s="2">
        <f t="shared" si="690"/>
        <v>99</v>
      </c>
      <c r="R4868" s="1" t="str">
        <f t="shared" si="691"/>
        <v>Established</v>
      </c>
      <c r="S4868" s="1"/>
      <c r="T4868" t="s">
        <v>606</v>
      </c>
      <c r="U4868" t="s">
        <v>83</v>
      </c>
      <c r="V4868">
        <f t="shared" si="692"/>
        <v>0</v>
      </c>
    </row>
    <row r="4869" spans="1:22" x14ac:dyDescent="0.35">
      <c r="A4869">
        <v>4867</v>
      </c>
      <c r="B4869" t="s">
        <v>8185</v>
      </c>
      <c r="C4869" t="str">
        <f t="shared" si="684"/>
        <v>Don’t Buy</v>
      </c>
      <c r="D4869" t="str">
        <f t="shared" si="685"/>
        <v>Long Name</v>
      </c>
      <c r="E4869">
        <v>3.7</v>
      </c>
      <c r="F4869">
        <f>IF(Q4869&lt;10,E4869+0.1,E4869)</f>
        <v>3.7</v>
      </c>
      <c r="G4869">
        <f>MIN(IF(Q4869&lt;10,E4869+0.5,E4869),5)</f>
        <v>3.7</v>
      </c>
      <c r="H4869" t="str">
        <f t="shared" si="686"/>
        <v>Average Place to Work</v>
      </c>
      <c r="I4869">
        <v>107</v>
      </c>
      <c r="J4869" t="b">
        <f t="shared" si="687"/>
        <v>0</v>
      </c>
      <c r="K4869" t="b">
        <f>OR(E4869&gt;3.5,Q4869&lt;10)</f>
        <v>1</v>
      </c>
      <c r="L4869" t="s">
        <v>19</v>
      </c>
      <c r="M4869" t="s">
        <v>8186</v>
      </c>
      <c r="N4869" t="str">
        <f t="shared" si="688"/>
        <v>None</v>
      </c>
      <c r="O4869" t="str">
        <f t="shared" si="689"/>
        <v>None</v>
      </c>
      <c r="P4869" t="s">
        <v>44</v>
      </c>
      <c r="Q4869" s="2">
        <f t="shared" si="690"/>
        <v>25</v>
      </c>
      <c r="R4869" s="1" t="str">
        <f t="shared" si="691"/>
        <v>Established</v>
      </c>
      <c r="S4869" s="1"/>
      <c r="T4869" t="s">
        <v>1183</v>
      </c>
      <c r="U4869" t="s">
        <v>17</v>
      </c>
      <c r="V4869">
        <f t="shared" si="692"/>
        <v>500000</v>
      </c>
    </row>
    <row r="4870" spans="1:22" x14ac:dyDescent="0.35">
      <c r="A4870">
        <v>4868</v>
      </c>
      <c r="B4870" t="s">
        <v>8187</v>
      </c>
      <c r="C4870" t="str">
        <f t="shared" si="684"/>
        <v>Don’t Buy</v>
      </c>
      <c r="D4870" t="str">
        <f t="shared" si="685"/>
        <v>Long Name</v>
      </c>
      <c r="E4870">
        <v>4.0999999999999996</v>
      </c>
      <c r="F4870">
        <f>IF(Q4870&lt;10,E4870+0.1,E4870)</f>
        <v>4.0999999999999996</v>
      </c>
      <c r="G4870">
        <f>MIN(IF(Q4870&lt;10,E4870+0.5,E4870),5)</f>
        <v>4.0999999999999996</v>
      </c>
      <c r="H4870" t="str">
        <f t="shared" si="686"/>
        <v>Average Place to Work</v>
      </c>
      <c r="I4870">
        <v>107</v>
      </c>
      <c r="J4870" t="b">
        <f t="shared" si="687"/>
        <v>0</v>
      </c>
      <c r="K4870" t="b">
        <f>OR(E4870&gt;3.5,Q4870&lt;10)</f>
        <v>1</v>
      </c>
      <c r="L4870" t="s">
        <v>19</v>
      </c>
      <c r="M4870" t="s">
        <v>7127</v>
      </c>
      <c r="N4870" t="str">
        <f t="shared" si="688"/>
        <v>None</v>
      </c>
      <c r="O4870" t="str">
        <f t="shared" si="689"/>
        <v>None</v>
      </c>
      <c r="P4870" t="s">
        <v>833</v>
      </c>
      <c r="Q4870" s="2">
        <f t="shared" si="690"/>
        <v>52</v>
      </c>
      <c r="R4870" s="1" t="str">
        <f t="shared" si="691"/>
        <v>Established</v>
      </c>
      <c r="S4870" s="1"/>
      <c r="T4870" t="s">
        <v>115</v>
      </c>
      <c r="U4870" t="s">
        <v>92</v>
      </c>
      <c r="V4870">
        <f t="shared" si="692"/>
        <v>0</v>
      </c>
    </row>
    <row r="4871" spans="1:22" x14ac:dyDescent="0.35">
      <c r="A4871">
        <v>4869</v>
      </c>
      <c r="B4871" t="s">
        <v>8188</v>
      </c>
      <c r="C4871" t="str">
        <f t="shared" si="684"/>
        <v>Don’t Buy</v>
      </c>
      <c r="D4871" t="str">
        <f t="shared" si="685"/>
        <v>Short Name</v>
      </c>
      <c r="E4871">
        <v>4.5999999999999996</v>
      </c>
      <c r="F4871">
        <f>IF(Q4871&lt;10,E4871+0.1,E4871)</f>
        <v>4.6999999999999993</v>
      </c>
      <c r="G4871">
        <f>MIN(IF(Q4871&lt;10,E4871+0.5,E4871),5)</f>
        <v>5</v>
      </c>
      <c r="H4871" t="str">
        <f t="shared" si="686"/>
        <v>Great Place to Work</v>
      </c>
      <c r="I4871">
        <v>107</v>
      </c>
      <c r="J4871" t="b">
        <f t="shared" si="687"/>
        <v>0</v>
      </c>
      <c r="K4871" t="b">
        <f>OR(E4871&gt;3.5,Q4871&lt;10)</f>
        <v>1</v>
      </c>
      <c r="L4871" t="s">
        <v>19</v>
      </c>
      <c r="M4871" t="s">
        <v>8189</v>
      </c>
      <c r="N4871" t="str">
        <f t="shared" si="688"/>
        <v>Indian Silicon Valley Startups</v>
      </c>
      <c r="O4871" t="str">
        <f t="shared" si="689"/>
        <v>None</v>
      </c>
      <c r="P4871" t="s">
        <v>502</v>
      </c>
      <c r="Q4871" s="2">
        <f t="shared" si="690"/>
        <v>8</v>
      </c>
      <c r="R4871" s="1" t="str">
        <f t="shared" si="691"/>
        <v>Startup</v>
      </c>
      <c r="S4871" s="1"/>
      <c r="T4871" t="s">
        <v>1183</v>
      </c>
      <c r="U4871" t="s">
        <v>312</v>
      </c>
      <c r="V4871">
        <f t="shared" si="692"/>
        <v>0</v>
      </c>
    </row>
    <row r="4872" spans="1:22" x14ac:dyDescent="0.35">
      <c r="A4872">
        <v>4870</v>
      </c>
      <c r="B4872" t="s">
        <v>8190</v>
      </c>
      <c r="C4872" t="str">
        <f t="shared" si="684"/>
        <v>Don’t Buy</v>
      </c>
      <c r="D4872" t="str">
        <f t="shared" si="685"/>
        <v>Long Name</v>
      </c>
      <c r="E4872">
        <v>3.8</v>
      </c>
      <c r="F4872">
        <f>IF(Q4872&lt;10,E4872+0.1,E4872)</f>
        <v>3.8</v>
      </c>
      <c r="G4872">
        <f>MIN(IF(Q4872&lt;10,E4872+0.5,E4872),5)</f>
        <v>3.8</v>
      </c>
      <c r="H4872" t="str">
        <f t="shared" si="686"/>
        <v>Average Place to Work</v>
      </c>
      <c r="I4872">
        <v>107</v>
      </c>
      <c r="J4872" t="b">
        <f t="shared" si="687"/>
        <v>0</v>
      </c>
      <c r="K4872" t="b">
        <f>OR(E4872&gt;3.5,Q4872&lt;10)</f>
        <v>1</v>
      </c>
      <c r="L4872" t="s">
        <v>19</v>
      </c>
      <c r="M4872" t="s">
        <v>1991</v>
      </c>
      <c r="N4872" t="str">
        <f t="shared" si="688"/>
        <v>None</v>
      </c>
      <c r="O4872" t="str">
        <f t="shared" si="689"/>
        <v>Bombay Finances</v>
      </c>
      <c r="P4872" t="s">
        <v>44</v>
      </c>
      <c r="Q4872" s="2">
        <f t="shared" si="690"/>
        <v>25</v>
      </c>
      <c r="R4872" s="1" t="str">
        <f t="shared" si="691"/>
        <v>Established</v>
      </c>
      <c r="S4872" s="1"/>
      <c r="T4872" t="s">
        <v>115</v>
      </c>
      <c r="U4872" t="s">
        <v>24</v>
      </c>
      <c r="V4872">
        <f t="shared" si="692"/>
        <v>500000</v>
      </c>
    </row>
    <row r="4873" spans="1:22" x14ac:dyDescent="0.35">
      <c r="A4873">
        <v>4871</v>
      </c>
      <c r="B4873" t="s">
        <v>3094</v>
      </c>
      <c r="C4873" t="str">
        <f t="shared" si="684"/>
        <v>Don’t Buy</v>
      </c>
      <c r="D4873" t="str">
        <f t="shared" si="685"/>
        <v>Long Name</v>
      </c>
      <c r="E4873">
        <v>4.3</v>
      </c>
      <c r="F4873">
        <f>IF(Q4873&lt;10,E4873+0.1,E4873)</f>
        <v>4.3</v>
      </c>
      <c r="G4873">
        <f>MIN(IF(Q4873&lt;10,E4873+0.5,E4873),5)</f>
        <v>4.3</v>
      </c>
      <c r="H4873" t="str">
        <f t="shared" si="686"/>
        <v>Average Place to Work</v>
      </c>
      <c r="I4873">
        <v>107</v>
      </c>
      <c r="J4873" t="b">
        <f t="shared" si="687"/>
        <v>0</v>
      </c>
      <c r="K4873" t="b">
        <f>OR(E4873&gt;3.5,Q4873&lt;10)</f>
        <v>1</v>
      </c>
      <c r="L4873" t="s">
        <v>19</v>
      </c>
      <c r="M4873" t="s">
        <v>6946</v>
      </c>
      <c r="N4873" t="str">
        <f t="shared" si="688"/>
        <v>None</v>
      </c>
      <c r="O4873" t="str">
        <f t="shared" si="689"/>
        <v>None</v>
      </c>
      <c r="P4873" t="s">
        <v>626</v>
      </c>
      <c r="Q4873" s="2">
        <f t="shared" si="690"/>
        <v>17</v>
      </c>
      <c r="R4873" s="1" t="str">
        <f t="shared" si="691"/>
        <v>Established</v>
      </c>
      <c r="S4873" s="1"/>
      <c r="T4873" t="s">
        <v>115</v>
      </c>
      <c r="U4873" t="s">
        <v>227</v>
      </c>
      <c r="V4873">
        <f t="shared" si="692"/>
        <v>0</v>
      </c>
    </row>
    <row r="4874" spans="1:22" x14ac:dyDescent="0.35">
      <c r="A4874">
        <v>4872</v>
      </c>
      <c r="B4874" t="s">
        <v>8191</v>
      </c>
      <c r="C4874" t="str">
        <f t="shared" si="684"/>
        <v>Don’t Buy</v>
      </c>
      <c r="D4874" t="str">
        <f t="shared" si="685"/>
        <v>Long Name</v>
      </c>
      <c r="E4874">
        <v>4.0999999999999996</v>
      </c>
      <c r="F4874">
        <f>IF(Q4874&lt;10,E4874+0.1,E4874)</f>
        <v>4.0999999999999996</v>
      </c>
      <c r="G4874">
        <f>MIN(IF(Q4874&lt;10,E4874+0.5,E4874),5)</f>
        <v>4.0999999999999996</v>
      </c>
      <c r="H4874" t="str">
        <f t="shared" si="686"/>
        <v>Average Place to Work</v>
      </c>
      <c r="I4874">
        <v>107</v>
      </c>
      <c r="J4874" t="b">
        <f t="shared" si="687"/>
        <v>0</v>
      </c>
      <c r="K4874" t="b">
        <f>OR(E4874&gt;3.5,Q4874&lt;10)</f>
        <v>1</v>
      </c>
      <c r="L4874" t="s">
        <v>19</v>
      </c>
      <c r="M4874" t="s">
        <v>1215</v>
      </c>
      <c r="N4874" t="str">
        <f t="shared" si="688"/>
        <v>None</v>
      </c>
      <c r="O4874" t="str">
        <f t="shared" si="689"/>
        <v>None</v>
      </c>
      <c r="P4874" t="s">
        <v>39</v>
      </c>
      <c r="Q4874" s="2">
        <f t="shared" si="690"/>
        <v>36</v>
      </c>
      <c r="R4874" s="1" t="str">
        <f t="shared" si="691"/>
        <v>Established</v>
      </c>
      <c r="S4874" s="1"/>
      <c r="T4874" t="s">
        <v>606</v>
      </c>
      <c r="U4874" t="s">
        <v>1677</v>
      </c>
      <c r="V4874">
        <f t="shared" si="692"/>
        <v>0</v>
      </c>
    </row>
    <row r="4875" spans="1:22" x14ac:dyDescent="0.35">
      <c r="A4875">
        <v>4873</v>
      </c>
      <c r="B4875" t="s">
        <v>8192</v>
      </c>
      <c r="C4875" t="str">
        <f t="shared" si="684"/>
        <v>Buy</v>
      </c>
      <c r="D4875" t="str">
        <f t="shared" si="685"/>
        <v>Short Name</v>
      </c>
      <c r="E4875">
        <v>4.3</v>
      </c>
      <c r="F4875">
        <f>IF(Q4875&lt;10,E4875+0.1,E4875)</f>
        <v>4.3</v>
      </c>
      <c r="G4875">
        <f>MIN(IF(Q4875&lt;10,E4875+0.5,E4875),5)</f>
        <v>4.3</v>
      </c>
      <c r="H4875" t="str">
        <f t="shared" si="686"/>
        <v>Average Place to Work</v>
      </c>
      <c r="I4875">
        <v>107</v>
      </c>
      <c r="J4875" t="b">
        <f t="shared" si="687"/>
        <v>0</v>
      </c>
      <c r="K4875" t="b">
        <f>OR(E4875&gt;3.5,Q4875&lt;10)</f>
        <v>1</v>
      </c>
      <c r="M4875" t="s">
        <v>3488</v>
      </c>
      <c r="N4875" t="str">
        <f t="shared" si="688"/>
        <v>None</v>
      </c>
      <c r="O4875" t="str">
        <f t="shared" si="689"/>
        <v>None</v>
      </c>
      <c r="P4875" t="s">
        <v>626</v>
      </c>
      <c r="Q4875" s="2">
        <f t="shared" si="690"/>
        <v>17</v>
      </c>
      <c r="R4875" s="1" t="str">
        <f t="shared" si="691"/>
        <v>Established</v>
      </c>
      <c r="S4875" s="1"/>
      <c r="U4875" t="s">
        <v>2848</v>
      </c>
      <c r="V4875">
        <f t="shared" si="692"/>
        <v>0</v>
      </c>
    </row>
    <row r="4876" spans="1:22" x14ac:dyDescent="0.35">
      <c r="A4876">
        <v>4874</v>
      </c>
      <c r="B4876" t="s">
        <v>8193</v>
      </c>
      <c r="C4876" t="str">
        <f t="shared" si="684"/>
        <v>Don’t Buy</v>
      </c>
      <c r="D4876" t="str">
        <f t="shared" si="685"/>
        <v>Long Name</v>
      </c>
      <c r="E4876">
        <v>4.4000000000000004</v>
      </c>
      <c r="F4876">
        <f>IF(Q4876&lt;10,E4876+0.1,E4876)</f>
        <v>4.4000000000000004</v>
      </c>
      <c r="G4876">
        <f>MIN(IF(Q4876&lt;10,E4876+0.5,E4876),5)</f>
        <v>4.4000000000000004</v>
      </c>
      <c r="H4876" t="str">
        <f t="shared" si="686"/>
        <v>Average Place to Work</v>
      </c>
      <c r="I4876">
        <v>107</v>
      </c>
      <c r="J4876" t="b">
        <f t="shared" si="687"/>
        <v>0</v>
      </c>
      <c r="K4876" t="b">
        <f>OR(E4876&gt;3.5,Q4876&lt;10)</f>
        <v>1</v>
      </c>
      <c r="M4876" t="s">
        <v>8194</v>
      </c>
      <c r="N4876" t="str">
        <f t="shared" si="688"/>
        <v>None</v>
      </c>
      <c r="O4876" t="str">
        <f t="shared" si="689"/>
        <v>None</v>
      </c>
      <c r="P4876" t="s">
        <v>654</v>
      </c>
      <c r="Q4876" s="2">
        <f t="shared" si="690"/>
        <v>50</v>
      </c>
      <c r="R4876" s="1" t="str">
        <f t="shared" si="691"/>
        <v>Established</v>
      </c>
      <c r="S4876" s="1"/>
      <c r="U4876" t="s">
        <v>893</v>
      </c>
      <c r="V4876">
        <f t="shared" si="692"/>
        <v>0</v>
      </c>
    </row>
    <row r="4877" spans="1:22" x14ac:dyDescent="0.35">
      <c r="A4877">
        <v>4875</v>
      </c>
      <c r="B4877" t="s">
        <v>8195</v>
      </c>
      <c r="C4877" t="str">
        <f t="shared" si="684"/>
        <v>Don’t Buy</v>
      </c>
      <c r="D4877" t="str">
        <f t="shared" si="685"/>
        <v>Long Name</v>
      </c>
      <c r="E4877">
        <v>3.4</v>
      </c>
      <c r="F4877">
        <f>IF(Q4877&lt;10,E4877+0.1,E4877)</f>
        <v>3.4</v>
      </c>
      <c r="G4877">
        <f>MIN(IF(Q4877&lt;10,E4877+0.5,E4877),5)</f>
        <v>3.4</v>
      </c>
      <c r="H4877" t="str">
        <f t="shared" si="686"/>
        <v>Average Place to Work</v>
      </c>
      <c r="I4877">
        <v>107</v>
      </c>
      <c r="J4877" t="b">
        <f t="shared" si="687"/>
        <v>0</v>
      </c>
      <c r="K4877" t="b">
        <f>OR(E4877&gt;3.5,Q4877&lt;10)</f>
        <v>0</v>
      </c>
      <c r="L4877" t="s">
        <v>19</v>
      </c>
      <c r="M4877" t="s">
        <v>5954</v>
      </c>
      <c r="N4877" t="str">
        <f t="shared" si="688"/>
        <v>None</v>
      </c>
      <c r="O4877" t="str">
        <f t="shared" si="689"/>
        <v>None</v>
      </c>
      <c r="P4877" t="s">
        <v>434</v>
      </c>
      <c r="Q4877" s="2">
        <f t="shared" si="690"/>
        <v>64</v>
      </c>
      <c r="R4877" s="1" t="str">
        <f t="shared" si="691"/>
        <v>Established</v>
      </c>
      <c r="S4877" s="1"/>
      <c r="T4877" t="s">
        <v>598</v>
      </c>
      <c r="U4877" t="s">
        <v>297</v>
      </c>
      <c r="V4877">
        <f t="shared" si="692"/>
        <v>0</v>
      </c>
    </row>
    <row r="4878" spans="1:22" x14ac:dyDescent="0.35">
      <c r="A4878">
        <v>4876</v>
      </c>
      <c r="B4878" t="s">
        <v>8196</v>
      </c>
      <c r="C4878" t="str">
        <f t="shared" si="684"/>
        <v>Don’t Buy</v>
      </c>
      <c r="D4878" t="str">
        <f t="shared" si="685"/>
        <v>Long Name</v>
      </c>
      <c r="E4878">
        <v>4.5</v>
      </c>
      <c r="F4878">
        <f>IF(Q4878&lt;10,E4878+0.1,E4878)</f>
        <v>4.5</v>
      </c>
      <c r="G4878">
        <f>MIN(IF(Q4878&lt;10,E4878+0.5,E4878),5)</f>
        <v>4.5</v>
      </c>
      <c r="H4878" t="str">
        <f t="shared" si="686"/>
        <v>Average Place to Work</v>
      </c>
      <c r="I4878">
        <v>107</v>
      </c>
      <c r="J4878" t="b">
        <f t="shared" si="687"/>
        <v>0</v>
      </c>
      <c r="K4878" t="b">
        <f>OR(E4878&gt;3.5,Q4878&lt;10)</f>
        <v>1</v>
      </c>
      <c r="L4878" t="s">
        <v>19</v>
      </c>
      <c r="M4878" t="s">
        <v>4865</v>
      </c>
      <c r="N4878" t="str">
        <f t="shared" si="688"/>
        <v>None</v>
      </c>
      <c r="O4878" t="str">
        <f t="shared" si="689"/>
        <v>None</v>
      </c>
      <c r="P4878" t="s">
        <v>833</v>
      </c>
      <c r="Q4878" s="2">
        <f t="shared" si="690"/>
        <v>52</v>
      </c>
      <c r="R4878" s="1" t="str">
        <f t="shared" si="691"/>
        <v>Established</v>
      </c>
      <c r="S4878" s="1"/>
      <c r="T4878" t="s">
        <v>598</v>
      </c>
      <c r="U4878" t="s">
        <v>160</v>
      </c>
      <c r="V4878">
        <f t="shared" si="692"/>
        <v>0</v>
      </c>
    </row>
    <row r="4879" spans="1:22" x14ac:dyDescent="0.35">
      <c r="A4879">
        <v>4877</v>
      </c>
      <c r="B4879" t="s">
        <v>8197</v>
      </c>
      <c r="C4879" t="str">
        <f t="shared" si="684"/>
        <v>Buy</v>
      </c>
      <c r="D4879" t="str">
        <f t="shared" si="685"/>
        <v>Short Name</v>
      </c>
      <c r="E4879">
        <v>4.2</v>
      </c>
      <c r="F4879">
        <f>IF(Q4879&lt;10,E4879+0.1,E4879)</f>
        <v>4.2</v>
      </c>
      <c r="G4879">
        <f>MIN(IF(Q4879&lt;10,E4879+0.5,E4879),5)</f>
        <v>4.2</v>
      </c>
      <c r="H4879" t="str">
        <f t="shared" si="686"/>
        <v>Average Place to Work</v>
      </c>
      <c r="I4879">
        <v>107</v>
      </c>
      <c r="J4879" t="b">
        <f t="shared" si="687"/>
        <v>0</v>
      </c>
      <c r="K4879" t="b">
        <f>OR(E4879&gt;3.5,Q4879&lt;10)</f>
        <v>1</v>
      </c>
      <c r="L4879" t="s">
        <v>19</v>
      </c>
      <c r="M4879" t="s">
        <v>4390</v>
      </c>
      <c r="N4879" t="str">
        <f t="shared" si="688"/>
        <v>None</v>
      </c>
      <c r="O4879" t="str">
        <f t="shared" si="689"/>
        <v>None</v>
      </c>
      <c r="P4879" t="s">
        <v>99</v>
      </c>
      <c r="Q4879" s="2">
        <f t="shared" si="690"/>
        <v>26</v>
      </c>
      <c r="R4879" s="1" t="str">
        <f t="shared" si="691"/>
        <v>Established</v>
      </c>
      <c r="S4879" s="1"/>
      <c r="T4879" t="s">
        <v>115</v>
      </c>
      <c r="U4879" t="s">
        <v>357</v>
      </c>
      <c r="V4879">
        <f t="shared" si="692"/>
        <v>0</v>
      </c>
    </row>
    <row r="4880" spans="1:22" x14ac:dyDescent="0.35">
      <c r="A4880">
        <v>4878</v>
      </c>
      <c r="B4880" t="s">
        <v>8198</v>
      </c>
      <c r="C4880" t="str">
        <f t="shared" si="684"/>
        <v>Don’t Buy</v>
      </c>
      <c r="D4880" t="str">
        <f t="shared" si="685"/>
        <v>Long Name</v>
      </c>
      <c r="E4880">
        <v>3.4</v>
      </c>
      <c r="F4880">
        <f>IF(Q4880&lt;10,E4880+0.1,E4880)</f>
        <v>3.4</v>
      </c>
      <c r="G4880">
        <f>MIN(IF(Q4880&lt;10,E4880+0.5,E4880),5)</f>
        <v>3.4</v>
      </c>
      <c r="H4880" t="str">
        <f t="shared" si="686"/>
        <v>Average Place to Work</v>
      </c>
      <c r="I4880">
        <v>107</v>
      </c>
      <c r="J4880" t="b">
        <f t="shared" si="687"/>
        <v>0</v>
      </c>
      <c r="K4880" t="b">
        <f>OR(E4880&gt;3.5,Q4880&lt;10)</f>
        <v>0</v>
      </c>
      <c r="L4880" t="s">
        <v>19</v>
      </c>
      <c r="M4880" t="s">
        <v>2781</v>
      </c>
      <c r="N4880" t="str">
        <f t="shared" si="688"/>
        <v>None</v>
      </c>
      <c r="O4880" t="str">
        <f t="shared" si="689"/>
        <v>None</v>
      </c>
      <c r="P4880" t="s">
        <v>156</v>
      </c>
      <c r="Q4880" s="2">
        <f t="shared" si="690"/>
        <v>18</v>
      </c>
      <c r="R4880" s="1" t="str">
        <f t="shared" si="691"/>
        <v>Established</v>
      </c>
      <c r="S4880" s="1"/>
      <c r="T4880" t="s">
        <v>598</v>
      </c>
      <c r="U4880" t="s">
        <v>17</v>
      </c>
      <c r="V4880">
        <f t="shared" si="692"/>
        <v>500000</v>
      </c>
    </row>
    <row r="4881" spans="1:22" x14ac:dyDescent="0.35">
      <c r="A4881">
        <v>4879</v>
      </c>
      <c r="B4881" t="s">
        <v>8199</v>
      </c>
      <c r="C4881" t="str">
        <f t="shared" si="684"/>
        <v>Buy</v>
      </c>
      <c r="D4881" t="str">
        <f t="shared" si="685"/>
        <v>Long Name</v>
      </c>
      <c r="E4881">
        <v>4</v>
      </c>
      <c r="F4881">
        <f>IF(Q4881&lt;10,E4881+0.1,E4881)</f>
        <v>4.0999999999999996</v>
      </c>
      <c r="G4881">
        <f>MIN(IF(Q4881&lt;10,E4881+0.5,E4881),5)</f>
        <v>4.5</v>
      </c>
      <c r="H4881" t="str">
        <f t="shared" si="686"/>
        <v>Average Place to Work</v>
      </c>
      <c r="I4881">
        <v>107</v>
      </c>
      <c r="J4881" t="b">
        <f t="shared" si="687"/>
        <v>0</v>
      </c>
      <c r="K4881" t="b">
        <f>OR(E4881&gt;3.5,Q4881&lt;10)</f>
        <v>1</v>
      </c>
      <c r="L4881" t="s">
        <v>19</v>
      </c>
      <c r="M4881" t="s">
        <v>8200</v>
      </c>
      <c r="N4881" t="str">
        <f t="shared" si="688"/>
        <v>Indian Silicon Valley Startups</v>
      </c>
      <c r="O4881" t="str">
        <f t="shared" si="689"/>
        <v>None</v>
      </c>
      <c r="P4881" t="s">
        <v>502</v>
      </c>
      <c r="Q4881" s="2">
        <f t="shared" si="690"/>
        <v>8</v>
      </c>
      <c r="R4881" s="1" t="str">
        <f t="shared" si="691"/>
        <v>Startup</v>
      </c>
      <c r="S4881" s="1"/>
      <c r="T4881" t="s">
        <v>1146</v>
      </c>
      <c r="U4881" t="s">
        <v>687</v>
      </c>
      <c r="V4881">
        <f t="shared" si="692"/>
        <v>0</v>
      </c>
    </row>
    <row r="4882" spans="1:22" x14ac:dyDescent="0.35">
      <c r="A4882">
        <v>4880</v>
      </c>
      <c r="B4882" t="s">
        <v>8201</v>
      </c>
      <c r="C4882" t="str">
        <f t="shared" si="684"/>
        <v>Don’t Buy</v>
      </c>
      <c r="D4882" t="str">
        <f t="shared" si="685"/>
        <v>Short Name</v>
      </c>
      <c r="E4882">
        <v>3.5</v>
      </c>
      <c r="F4882">
        <f>IF(Q4882&lt;10,E4882+0.1,E4882)</f>
        <v>3.5</v>
      </c>
      <c r="G4882">
        <f>MIN(IF(Q4882&lt;10,E4882+0.5,E4882),5)</f>
        <v>3.5</v>
      </c>
      <c r="H4882" t="str">
        <f t="shared" si="686"/>
        <v>Average Place to Work</v>
      </c>
      <c r="I4882">
        <v>107</v>
      </c>
      <c r="J4882" t="b">
        <f t="shared" si="687"/>
        <v>0</v>
      </c>
      <c r="K4882" t="b">
        <f>OR(E4882&gt;3.5,Q4882&lt;10)</f>
        <v>0</v>
      </c>
      <c r="L4882" t="s">
        <v>19</v>
      </c>
      <c r="M4882" t="s">
        <v>8202</v>
      </c>
      <c r="N4882" t="str">
        <f t="shared" si="688"/>
        <v>Indian Silicon Valley Startups</v>
      </c>
      <c r="O4882" t="str">
        <f t="shared" si="689"/>
        <v>None</v>
      </c>
      <c r="P4882" t="s">
        <v>241</v>
      </c>
      <c r="Q4882" s="2">
        <f t="shared" si="690"/>
        <v>13</v>
      </c>
      <c r="R4882" s="1" t="str">
        <f t="shared" si="691"/>
        <v>Established</v>
      </c>
      <c r="S4882" s="1"/>
      <c r="T4882" t="s">
        <v>598</v>
      </c>
      <c r="U4882" t="s">
        <v>36</v>
      </c>
      <c r="V4882">
        <f t="shared" si="692"/>
        <v>0</v>
      </c>
    </row>
    <row r="4883" spans="1:22" x14ac:dyDescent="0.35">
      <c r="A4883">
        <v>4881</v>
      </c>
      <c r="B4883" t="s">
        <v>8203</v>
      </c>
      <c r="C4883" t="str">
        <f t="shared" si="684"/>
        <v>Don’t Buy</v>
      </c>
      <c r="D4883" t="str">
        <f t="shared" si="685"/>
        <v>Long Name</v>
      </c>
      <c r="E4883">
        <v>4</v>
      </c>
      <c r="F4883">
        <f>IF(Q4883&lt;10,E4883+0.1,E4883)</f>
        <v>4</v>
      </c>
      <c r="G4883">
        <f>MIN(IF(Q4883&lt;10,E4883+0.5,E4883),5)</f>
        <v>4</v>
      </c>
      <c r="H4883" t="str">
        <f t="shared" si="686"/>
        <v>Average Place to Work</v>
      </c>
      <c r="I4883">
        <v>107</v>
      </c>
      <c r="J4883" t="b">
        <f t="shared" si="687"/>
        <v>0</v>
      </c>
      <c r="K4883" t="b">
        <f>OR(E4883&gt;3.5,Q4883&lt;10)</f>
        <v>1</v>
      </c>
      <c r="L4883" t="s">
        <v>19</v>
      </c>
      <c r="M4883" t="s">
        <v>2011</v>
      </c>
      <c r="N4883" t="str">
        <f t="shared" si="688"/>
        <v>None</v>
      </c>
      <c r="O4883" t="str">
        <f t="shared" si="689"/>
        <v>None</v>
      </c>
      <c r="P4883" t="s">
        <v>626</v>
      </c>
      <c r="Q4883" s="2">
        <f t="shared" si="690"/>
        <v>17</v>
      </c>
      <c r="R4883" s="1" t="str">
        <f t="shared" si="691"/>
        <v>Established</v>
      </c>
      <c r="S4883" s="1"/>
      <c r="T4883" t="s">
        <v>606</v>
      </c>
      <c r="U4883" t="s">
        <v>41</v>
      </c>
      <c r="V4883">
        <f t="shared" si="692"/>
        <v>0</v>
      </c>
    </row>
    <row r="4884" spans="1:22" x14ac:dyDescent="0.35">
      <c r="A4884">
        <v>4882</v>
      </c>
      <c r="B4884" t="s">
        <v>8204</v>
      </c>
      <c r="C4884" t="str">
        <f t="shared" si="684"/>
        <v>Don’t Buy</v>
      </c>
      <c r="D4884" t="str">
        <f t="shared" si="685"/>
        <v>Long Name</v>
      </c>
      <c r="E4884">
        <v>4.0999999999999996</v>
      </c>
      <c r="F4884">
        <f>IF(Q4884&lt;10,E4884+0.1,E4884)</f>
        <v>4.0999999999999996</v>
      </c>
      <c r="G4884">
        <f>MIN(IF(Q4884&lt;10,E4884+0.5,E4884),5)</f>
        <v>4.0999999999999996</v>
      </c>
      <c r="H4884" t="str">
        <f t="shared" si="686"/>
        <v>Average Place to Work</v>
      </c>
      <c r="I4884">
        <v>107</v>
      </c>
      <c r="J4884" t="b">
        <f t="shared" si="687"/>
        <v>0</v>
      </c>
      <c r="K4884" t="b">
        <f>OR(E4884&gt;3.5,Q4884&lt;10)</f>
        <v>1</v>
      </c>
      <c r="L4884" t="s">
        <v>19</v>
      </c>
      <c r="M4884" t="s">
        <v>8205</v>
      </c>
      <c r="N4884" t="str">
        <f t="shared" si="688"/>
        <v>None</v>
      </c>
      <c r="O4884" t="str">
        <f t="shared" si="689"/>
        <v>None</v>
      </c>
      <c r="P4884" t="s">
        <v>1130</v>
      </c>
      <c r="Q4884" s="2">
        <f t="shared" si="690"/>
        <v>210</v>
      </c>
      <c r="R4884" s="1" t="str">
        <f t="shared" si="691"/>
        <v>Established</v>
      </c>
      <c r="S4884" s="1"/>
      <c r="T4884" t="s">
        <v>1183</v>
      </c>
      <c r="U4884" t="s">
        <v>83</v>
      </c>
      <c r="V4884">
        <f t="shared" si="692"/>
        <v>0</v>
      </c>
    </row>
    <row r="4885" spans="1:22" x14ac:dyDescent="0.35">
      <c r="A4885">
        <v>4883</v>
      </c>
      <c r="B4885" t="s">
        <v>8206</v>
      </c>
      <c r="C4885" t="str">
        <f t="shared" si="684"/>
        <v>Don’t Buy</v>
      </c>
      <c r="D4885" t="str">
        <f t="shared" si="685"/>
        <v>Long Name</v>
      </c>
      <c r="E4885">
        <v>3.3</v>
      </c>
      <c r="F4885">
        <f>IF(Q4885&lt;10,E4885+0.1,E4885)</f>
        <v>3.3</v>
      </c>
      <c r="G4885">
        <f>MIN(IF(Q4885&lt;10,E4885+0.5,E4885),5)</f>
        <v>3.3</v>
      </c>
      <c r="H4885" t="str">
        <f t="shared" si="686"/>
        <v>Average Place to Work</v>
      </c>
      <c r="I4885">
        <v>107</v>
      </c>
      <c r="J4885" t="b">
        <f t="shared" si="687"/>
        <v>0</v>
      </c>
      <c r="K4885" t="b">
        <f>OR(E4885&gt;3.5,Q4885&lt;10)</f>
        <v>0</v>
      </c>
      <c r="L4885" t="s">
        <v>19</v>
      </c>
      <c r="M4885" t="s">
        <v>1723</v>
      </c>
      <c r="N4885" t="str">
        <f t="shared" si="688"/>
        <v>None</v>
      </c>
      <c r="O4885" t="str">
        <f t="shared" si="689"/>
        <v>None</v>
      </c>
      <c r="P4885" t="s">
        <v>328</v>
      </c>
      <c r="Q4885" s="2">
        <f t="shared" si="690"/>
        <v>42</v>
      </c>
      <c r="R4885" s="1" t="str">
        <f t="shared" si="691"/>
        <v>Established</v>
      </c>
      <c r="S4885" s="1"/>
      <c r="T4885" t="s">
        <v>598</v>
      </c>
      <c r="U4885" t="s">
        <v>83</v>
      </c>
      <c r="V4885">
        <f t="shared" si="692"/>
        <v>0</v>
      </c>
    </row>
    <row r="4886" spans="1:22" x14ac:dyDescent="0.35">
      <c r="A4886">
        <v>4884</v>
      </c>
      <c r="B4886" t="s">
        <v>8207</v>
      </c>
      <c r="C4886" t="str">
        <f t="shared" si="684"/>
        <v>Don’t Buy</v>
      </c>
      <c r="D4886" t="str">
        <f t="shared" si="685"/>
        <v>Short Name</v>
      </c>
      <c r="E4886">
        <v>3.8</v>
      </c>
      <c r="F4886">
        <f>IF(Q4886&lt;10,E4886+0.1,E4886)</f>
        <v>3.8</v>
      </c>
      <c r="G4886">
        <f>MIN(IF(Q4886&lt;10,E4886+0.5,E4886),5)</f>
        <v>3.8</v>
      </c>
      <c r="H4886" t="str">
        <f t="shared" si="686"/>
        <v>Average Place to Work</v>
      </c>
      <c r="I4886">
        <v>107</v>
      </c>
      <c r="J4886" t="b">
        <f t="shared" si="687"/>
        <v>0</v>
      </c>
      <c r="K4886" t="b">
        <f>OR(E4886&gt;3.5,Q4886&lt;10)</f>
        <v>1</v>
      </c>
      <c r="M4886" t="s">
        <v>2960</v>
      </c>
      <c r="N4886" t="str">
        <f t="shared" si="688"/>
        <v>Indian Silicon Valley Startups</v>
      </c>
      <c r="O4886" t="str">
        <f t="shared" si="689"/>
        <v>None</v>
      </c>
      <c r="P4886" t="s">
        <v>8208</v>
      </c>
      <c r="Q4886" s="2">
        <f t="shared" si="690"/>
        <v>182</v>
      </c>
      <c r="R4886" s="1" t="str">
        <f t="shared" si="691"/>
        <v>Established</v>
      </c>
      <c r="S4886" s="1"/>
      <c r="U4886" t="s">
        <v>312</v>
      </c>
      <c r="V4886">
        <f t="shared" si="692"/>
        <v>0</v>
      </c>
    </row>
    <row r="4887" spans="1:22" x14ac:dyDescent="0.35">
      <c r="A4887">
        <v>4885</v>
      </c>
      <c r="B4887" t="s">
        <v>8209</v>
      </c>
      <c r="C4887" t="str">
        <f t="shared" si="684"/>
        <v>Don’t Buy</v>
      </c>
      <c r="D4887" t="str">
        <f t="shared" si="685"/>
        <v>Long Name</v>
      </c>
      <c r="E4887">
        <v>4.0999999999999996</v>
      </c>
      <c r="F4887">
        <f>IF(Q4887&lt;10,E4887+0.1,E4887)</f>
        <v>4.0999999999999996</v>
      </c>
      <c r="G4887">
        <f>MIN(IF(Q4887&lt;10,E4887+0.5,E4887),5)</f>
        <v>4.0999999999999996</v>
      </c>
      <c r="H4887" t="str">
        <f t="shared" si="686"/>
        <v>Average Place to Work</v>
      </c>
      <c r="I4887">
        <v>107</v>
      </c>
      <c r="J4887" t="b">
        <f t="shared" si="687"/>
        <v>0</v>
      </c>
      <c r="K4887" t="b">
        <f>OR(E4887&gt;3.5,Q4887&lt;10)</f>
        <v>1</v>
      </c>
      <c r="M4887" t="s">
        <v>8210</v>
      </c>
      <c r="N4887" t="str">
        <f t="shared" si="688"/>
        <v>None</v>
      </c>
      <c r="O4887" t="str">
        <f t="shared" si="689"/>
        <v>None</v>
      </c>
      <c r="P4887" t="s">
        <v>55</v>
      </c>
      <c r="Q4887" s="2">
        <f t="shared" si="690"/>
        <v>111</v>
      </c>
      <c r="R4887" s="1" t="str">
        <f t="shared" si="691"/>
        <v>Established</v>
      </c>
      <c r="S4887" s="1"/>
      <c r="U4887" t="s">
        <v>4944</v>
      </c>
      <c r="V4887">
        <f t="shared" si="692"/>
        <v>0</v>
      </c>
    </row>
    <row r="4888" spans="1:22" x14ac:dyDescent="0.35">
      <c r="A4888">
        <v>4886</v>
      </c>
      <c r="B4888" t="s">
        <v>8211</v>
      </c>
      <c r="C4888" t="str">
        <f t="shared" si="684"/>
        <v>Don’t Buy</v>
      </c>
      <c r="D4888" t="str">
        <f t="shared" si="685"/>
        <v>Short Name</v>
      </c>
      <c r="E4888">
        <v>4.2</v>
      </c>
      <c r="F4888">
        <f>IF(Q4888&lt;10,E4888+0.1,E4888)</f>
        <v>4.2</v>
      </c>
      <c r="G4888">
        <f>MIN(IF(Q4888&lt;10,E4888+0.5,E4888),5)</f>
        <v>4.2</v>
      </c>
      <c r="H4888" t="str">
        <f t="shared" si="686"/>
        <v>Average Place to Work</v>
      </c>
      <c r="I4888">
        <v>107</v>
      </c>
      <c r="J4888" t="b">
        <f t="shared" si="687"/>
        <v>0</v>
      </c>
      <c r="K4888" t="b">
        <f>OR(E4888&gt;3.5,Q4888&lt;10)</f>
        <v>1</v>
      </c>
      <c r="L4888" t="s">
        <v>19</v>
      </c>
      <c r="M4888" t="s">
        <v>3572</v>
      </c>
      <c r="N4888" t="str">
        <f t="shared" si="688"/>
        <v>None</v>
      </c>
      <c r="O4888" t="str">
        <f t="shared" si="689"/>
        <v>None</v>
      </c>
      <c r="P4888" t="s">
        <v>213</v>
      </c>
      <c r="Q4888" s="2">
        <f t="shared" si="690"/>
        <v>12</v>
      </c>
      <c r="R4888" s="1" t="str">
        <f t="shared" si="691"/>
        <v>Established</v>
      </c>
      <c r="S4888" s="1"/>
      <c r="T4888" t="s">
        <v>606</v>
      </c>
      <c r="U4888" t="s">
        <v>227</v>
      </c>
      <c r="V4888">
        <f t="shared" si="692"/>
        <v>0</v>
      </c>
    </row>
    <row r="4889" spans="1:22" x14ac:dyDescent="0.35">
      <c r="A4889">
        <v>4887</v>
      </c>
      <c r="B4889" t="s">
        <v>8212</v>
      </c>
      <c r="C4889" t="str">
        <f t="shared" si="684"/>
        <v>Don’t Buy</v>
      </c>
      <c r="D4889" t="str">
        <f t="shared" si="685"/>
        <v>Short Name</v>
      </c>
      <c r="E4889">
        <v>3.7</v>
      </c>
      <c r="F4889">
        <f>IF(Q4889&lt;10,E4889+0.1,E4889)</f>
        <v>3.7</v>
      </c>
      <c r="G4889">
        <f>MIN(IF(Q4889&lt;10,E4889+0.5,E4889),5)</f>
        <v>3.7</v>
      </c>
      <c r="H4889" t="str">
        <f t="shared" si="686"/>
        <v>Average Place to Work</v>
      </c>
      <c r="I4889">
        <v>107</v>
      </c>
      <c r="J4889" t="b">
        <f t="shared" si="687"/>
        <v>0</v>
      </c>
      <c r="K4889" t="b">
        <f>OR(E4889&gt;3.5,Q4889&lt;10)</f>
        <v>1</v>
      </c>
      <c r="L4889" t="s">
        <v>9</v>
      </c>
      <c r="M4889" t="s">
        <v>3536</v>
      </c>
      <c r="N4889" t="str">
        <f t="shared" si="688"/>
        <v>None</v>
      </c>
      <c r="O4889" t="str">
        <f t="shared" si="689"/>
        <v>None</v>
      </c>
      <c r="P4889" t="s">
        <v>515</v>
      </c>
      <c r="Q4889" s="2">
        <f t="shared" si="690"/>
        <v>46</v>
      </c>
      <c r="R4889" s="1" t="str">
        <f t="shared" si="691"/>
        <v>Established</v>
      </c>
      <c r="S4889" s="1"/>
      <c r="T4889" t="s">
        <v>115</v>
      </c>
      <c r="U4889" t="s">
        <v>171</v>
      </c>
      <c r="V4889">
        <f t="shared" si="692"/>
        <v>0</v>
      </c>
    </row>
    <row r="4890" spans="1:22" x14ac:dyDescent="0.35">
      <c r="A4890">
        <v>4888</v>
      </c>
      <c r="B4890" t="s">
        <v>8213</v>
      </c>
      <c r="C4890" t="str">
        <f t="shared" si="684"/>
        <v>Don’t Buy</v>
      </c>
      <c r="D4890" t="str">
        <f t="shared" si="685"/>
        <v>Long Name</v>
      </c>
      <c r="E4890">
        <v>3.8</v>
      </c>
      <c r="F4890">
        <f>IF(Q4890&lt;10,E4890+0.1,E4890)</f>
        <v>3.8</v>
      </c>
      <c r="G4890">
        <f>MIN(IF(Q4890&lt;10,E4890+0.5,E4890),5)</f>
        <v>3.8</v>
      </c>
      <c r="H4890" t="str">
        <f t="shared" si="686"/>
        <v>Average Place to Work</v>
      </c>
      <c r="I4890">
        <v>107</v>
      </c>
      <c r="J4890" t="b">
        <f t="shared" si="687"/>
        <v>0</v>
      </c>
      <c r="K4890" t="b">
        <f>OR(E4890&gt;3.5,Q4890&lt;10)</f>
        <v>1</v>
      </c>
      <c r="L4890" t="s">
        <v>19</v>
      </c>
      <c r="M4890" t="s">
        <v>8214</v>
      </c>
      <c r="N4890" t="str">
        <f t="shared" si="688"/>
        <v>None</v>
      </c>
      <c r="O4890" t="str">
        <f t="shared" si="689"/>
        <v>None</v>
      </c>
      <c r="P4890" t="s">
        <v>95</v>
      </c>
      <c r="Q4890" s="2">
        <f t="shared" si="690"/>
        <v>16</v>
      </c>
      <c r="R4890" s="1" t="str">
        <f t="shared" si="691"/>
        <v>Established</v>
      </c>
      <c r="S4890" s="1"/>
      <c r="T4890" t="s">
        <v>1146</v>
      </c>
      <c r="U4890" t="s">
        <v>160</v>
      </c>
      <c r="V4890">
        <f t="shared" si="692"/>
        <v>0</v>
      </c>
    </row>
    <row r="4891" spans="1:22" x14ac:dyDescent="0.35">
      <c r="A4891">
        <v>4889</v>
      </c>
      <c r="B4891" t="s">
        <v>8215</v>
      </c>
      <c r="C4891" t="str">
        <f t="shared" si="684"/>
        <v>Don’t Buy</v>
      </c>
      <c r="D4891" t="str">
        <f t="shared" si="685"/>
        <v>Long Name</v>
      </c>
      <c r="E4891">
        <v>4.2</v>
      </c>
      <c r="F4891">
        <f>IF(Q4891&lt;10,E4891+0.1,E4891)</f>
        <v>4.3</v>
      </c>
      <c r="G4891">
        <f>MIN(IF(Q4891&lt;10,E4891+0.5,E4891),5)</f>
        <v>4.7</v>
      </c>
      <c r="H4891" t="str">
        <f t="shared" si="686"/>
        <v>Average Place to Work</v>
      </c>
      <c r="I4891">
        <v>107</v>
      </c>
      <c r="J4891" t="b">
        <f t="shared" si="687"/>
        <v>0</v>
      </c>
      <c r="K4891" t="b">
        <f>OR(E4891&gt;3.5,Q4891&lt;10)</f>
        <v>1</v>
      </c>
      <c r="L4891" t="s">
        <v>19</v>
      </c>
      <c r="M4891" t="s">
        <v>4991</v>
      </c>
      <c r="N4891" t="str">
        <f t="shared" si="688"/>
        <v>Indian Silicon Valley Startups</v>
      </c>
      <c r="O4891" t="str">
        <f t="shared" si="689"/>
        <v>None</v>
      </c>
      <c r="P4891" t="s">
        <v>258</v>
      </c>
      <c r="Q4891" s="2">
        <f t="shared" si="690"/>
        <v>7</v>
      </c>
      <c r="R4891" s="1" t="str">
        <f t="shared" si="691"/>
        <v>Startup</v>
      </c>
      <c r="S4891" s="1"/>
      <c r="T4891" t="s">
        <v>598</v>
      </c>
      <c r="U4891" t="s">
        <v>255</v>
      </c>
      <c r="V4891">
        <f t="shared" si="692"/>
        <v>0</v>
      </c>
    </row>
    <row r="4892" spans="1:22" x14ac:dyDescent="0.35">
      <c r="A4892">
        <v>4890</v>
      </c>
      <c r="B4892" t="s">
        <v>8216</v>
      </c>
      <c r="C4892" t="str">
        <f t="shared" si="684"/>
        <v>Don’t Buy</v>
      </c>
      <c r="D4892" t="str">
        <f t="shared" si="685"/>
        <v>Long Name</v>
      </c>
      <c r="E4892">
        <v>3.8</v>
      </c>
      <c r="F4892">
        <f>IF(Q4892&lt;10,E4892+0.1,E4892)</f>
        <v>3.9</v>
      </c>
      <c r="G4892">
        <f>MIN(IF(Q4892&lt;10,E4892+0.5,E4892),5)</f>
        <v>4.3</v>
      </c>
      <c r="H4892" t="str">
        <f t="shared" si="686"/>
        <v>Average Place to Work</v>
      </c>
      <c r="I4892">
        <v>107</v>
      </c>
      <c r="J4892" t="b">
        <f t="shared" si="687"/>
        <v>0</v>
      </c>
      <c r="K4892" t="b">
        <f>OR(E4892&gt;3.5,Q4892&lt;10)</f>
        <v>1</v>
      </c>
      <c r="M4892" t="s">
        <v>6003</v>
      </c>
      <c r="N4892" t="str">
        <f t="shared" si="688"/>
        <v>Indian Silicon Valley Startups</v>
      </c>
      <c r="O4892" t="str">
        <f t="shared" si="689"/>
        <v>None</v>
      </c>
      <c r="P4892" t="s">
        <v>258</v>
      </c>
      <c r="Q4892" s="2">
        <f t="shared" si="690"/>
        <v>7</v>
      </c>
      <c r="R4892" s="1" t="str">
        <f t="shared" si="691"/>
        <v>Startup</v>
      </c>
      <c r="S4892" s="1"/>
      <c r="U4892" t="s">
        <v>2908</v>
      </c>
      <c r="V4892">
        <f t="shared" si="692"/>
        <v>0</v>
      </c>
    </row>
    <row r="4893" spans="1:22" x14ac:dyDescent="0.35">
      <c r="A4893">
        <v>4891</v>
      </c>
      <c r="B4893" t="s">
        <v>8217</v>
      </c>
      <c r="C4893" t="str">
        <f t="shared" si="684"/>
        <v>Don’t Buy</v>
      </c>
      <c r="D4893" t="str">
        <f t="shared" si="685"/>
        <v>Long Name</v>
      </c>
      <c r="E4893">
        <v>3.8</v>
      </c>
      <c r="F4893">
        <f>IF(Q4893&lt;10,E4893+0.1,E4893)</f>
        <v>3.9</v>
      </c>
      <c r="G4893">
        <f>MIN(IF(Q4893&lt;10,E4893+0.5,E4893),5)</f>
        <v>4.3</v>
      </c>
      <c r="H4893" t="str">
        <f t="shared" si="686"/>
        <v>Average Place to Work</v>
      </c>
      <c r="I4893">
        <v>107</v>
      </c>
      <c r="J4893" t="b">
        <f t="shared" si="687"/>
        <v>0</v>
      </c>
      <c r="K4893" t="b">
        <f>OR(E4893&gt;3.5,Q4893&lt;10)</f>
        <v>1</v>
      </c>
      <c r="M4893" t="s">
        <v>8218</v>
      </c>
      <c r="N4893" t="str">
        <f t="shared" si="688"/>
        <v>Indian Silicon Valley Startups</v>
      </c>
      <c r="O4893" t="str">
        <f t="shared" si="689"/>
        <v>None</v>
      </c>
      <c r="Q4893" s="2">
        <f t="shared" si="690"/>
        <v>0</v>
      </c>
      <c r="R4893" s="1" t="str">
        <f t="shared" si="691"/>
        <v>Startup</v>
      </c>
      <c r="S4893" s="1"/>
      <c r="T4893" t="s">
        <v>606</v>
      </c>
      <c r="U4893" t="s">
        <v>195</v>
      </c>
      <c r="V4893">
        <f t="shared" si="692"/>
        <v>0</v>
      </c>
    </row>
    <row r="4894" spans="1:22" x14ac:dyDescent="0.35">
      <c r="A4894">
        <v>4892</v>
      </c>
      <c r="B4894" t="s">
        <v>8219</v>
      </c>
      <c r="C4894" t="str">
        <f t="shared" si="684"/>
        <v>Don’t Buy</v>
      </c>
      <c r="D4894" t="str">
        <f t="shared" si="685"/>
        <v>Long Name</v>
      </c>
      <c r="E4894">
        <v>3.8</v>
      </c>
      <c r="F4894">
        <f>IF(Q4894&lt;10,E4894+0.1,E4894)</f>
        <v>3.8</v>
      </c>
      <c r="G4894">
        <f>MIN(IF(Q4894&lt;10,E4894+0.5,E4894),5)</f>
        <v>3.8</v>
      </c>
      <c r="H4894" t="str">
        <f t="shared" si="686"/>
        <v>Average Place to Work</v>
      </c>
      <c r="I4894">
        <v>107</v>
      </c>
      <c r="J4894" t="b">
        <f t="shared" si="687"/>
        <v>0</v>
      </c>
      <c r="K4894" t="b">
        <f>OR(E4894&gt;3.5,Q4894&lt;10)</f>
        <v>1</v>
      </c>
      <c r="L4894" t="s">
        <v>19</v>
      </c>
      <c r="M4894" t="s">
        <v>7155</v>
      </c>
      <c r="N4894" t="str">
        <f t="shared" si="688"/>
        <v>Indian Silicon Valley Startups</v>
      </c>
      <c r="O4894" t="str">
        <f t="shared" si="689"/>
        <v>None</v>
      </c>
      <c r="P4894" t="s">
        <v>183</v>
      </c>
      <c r="Q4894" s="2">
        <f t="shared" si="690"/>
        <v>10</v>
      </c>
      <c r="R4894" s="1" t="str">
        <f t="shared" si="691"/>
        <v>Established</v>
      </c>
      <c r="S4894" s="1"/>
      <c r="T4894" t="s">
        <v>1183</v>
      </c>
      <c r="U4894" t="s">
        <v>36</v>
      </c>
      <c r="V4894">
        <f t="shared" si="692"/>
        <v>0</v>
      </c>
    </row>
    <row r="4895" spans="1:22" x14ac:dyDescent="0.35">
      <c r="A4895">
        <v>4893</v>
      </c>
      <c r="B4895" t="s">
        <v>8220</v>
      </c>
      <c r="C4895" t="str">
        <f t="shared" si="684"/>
        <v>Don’t Buy</v>
      </c>
      <c r="D4895" t="str">
        <f t="shared" si="685"/>
        <v>Long Name</v>
      </c>
      <c r="E4895">
        <v>4.0999999999999996</v>
      </c>
      <c r="F4895">
        <f>IF(Q4895&lt;10,E4895+0.1,E4895)</f>
        <v>4.0999999999999996</v>
      </c>
      <c r="G4895">
        <f>MIN(IF(Q4895&lt;10,E4895+0.5,E4895),5)</f>
        <v>4.0999999999999996</v>
      </c>
      <c r="H4895" t="str">
        <f t="shared" si="686"/>
        <v>Average Place to Work</v>
      </c>
      <c r="I4895">
        <v>107</v>
      </c>
      <c r="J4895" t="b">
        <f t="shared" si="687"/>
        <v>0</v>
      </c>
      <c r="K4895" t="b">
        <f>OR(E4895&gt;3.5,Q4895&lt;10)</f>
        <v>1</v>
      </c>
      <c r="M4895" t="s">
        <v>5837</v>
      </c>
      <c r="N4895" t="str">
        <f t="shared" si="688"/>
        <v>None</v>
      </c>
      <c r="O4895" t="str">
        <f t="shared" si="689"/>
        <v>None</v>
      </c>
      <c r="P4895" t="s">
        <v>445</v>
      </c>
      <c r="Q4895" s="2">
        <f t="shared" si="690"/>
        <v>14</v>
      </c>
      <c r="R4895" s="1" t="str">
        <f t="shared" si="691"/>
        <v>Established</v>
      </c>
      <c r="S4895" s="1"/>
      <c r="U4895" t="s">
        <v>255</v>
      </c>
      <c r="V4895">
        <f t="shared" si="692"/>
        <v>0</v>
      </c>
    </row>
    <row r="4896" spans="1:22" x14ac:dyDescent="0.35">
      <c r="A4896">
        <v>4894</v>
      </c>
      <c r="B4896" t="s">
        <v>8221</v>
      </c>
      <c r="C4896" t="str">
        <f t="shared" si="684"/>
        <v>Don’t Buy</v>
      </c>
      <c r="D4896" t="str">
        <f t="shared" si="685"/>
        <v>Long Name</v>
      </c>
      <c r="E4896">
        <v>3.6</v>
      </c>
      <c r="F4896">
        <f>IF(Q4896&lt;10,E4896+0.1,E4896)</f>
        <v>3.6</v>
      </c>
      <c r="G4896">
        <f>MIN(IF(Q4896&lt;10,E4896+0.5,E4896),5)</f>
        <v>3.6</v>
      </c>
      <c r="H4896" t="str">
        <f t="shared" si="686"/>
        <v>Average Place to Work</v>
      </c>
      <c r="I4896">
        <v>107</v>
      </c>
      <c r="J4896" t="b">
        <f t="shared" si="687"/>
        <v>0</v>
      </c>
      <c r="K4896" t="b">
        <f>OR(E4896&gt;3.5,Q4896&lt;10)</f>
        <v>1</v>
      </c>
      <c r="L4896" t="s">
        <v>19</v>
      </c>
      <c r="M4896" t="s">
        <v>8222</v>
      </c>
      <c r="N4896" t="str">
        <f t="shared" si="688"/>
        <v>None</v>
      </c>
      <c r="O4896" t="str">
        <f t="shared" si="689"/>
        <v>None</v>
      </c>
      <c r="P4896" t="s">
        <v>460</v>
      </c>
      <c r="Q4896" s="2">
        <f t="shared" si="690"/>
        <v>37</v>
      </c>
      <c r="R4896" s="1" t="str">
        <f t="shared" si="691"/>
        <v>Established</v>
      </c>
      <c r="S4896" s="1"/>
      <c r="T4896" t="s">
        <v>60</v>
      </c>
      <c r="U4896" t="s">
        <v>92</v>
      </c>
      <c r="V4896">
        <f t="shared" si="692"/>
        <v>0</v>
      </c>
    </row>
    <row r="4897" spans="1:22" x14ac:dyDescent="0.35">
      <c r="A4897">
        <v>4895</v>
      </c>
      <c r="B4897" t="s">
        <v>8223</v>
      </c>
      <c r="C4897" t="str">
        <f t="shared" si="684"/>
        <v>Don’t Buy</v>
      </c>
      <c r="D4897" t="str">
        <f t="shared" si="685"/>
        <v>Long Name</v>
      </c>
      <c r="E4897">
        <v>4.5999999999999996</v>
      </c>
      <c r="F4897">
        <f>IF(Q4897&lt;10,E4897+0.1,E4897)</f>
        <v>4.5999999999999996</v>
      </c>
      <c r="G4897">
        <f>MIN(IF(Q4897&lt;10,E4897+0.5,E4897),5)</f>
        <v>4.5999999999999996</v>
      </c>
      <c r="H4897" t="str">
        <f t="shared" si="686"/>
        <v>Great Place to Work</v>
      </c>
      <c r="I4897">
        <v>107</v>
      </c>
      <c r="J4897" t="b">
        <f t="shared" si="687"/>
        <v>0</v>
      </c>
      <c r="K4897" t="b">
        <f>OR(E4897&gt;3.5,Q4897&lt;10)</f>
        <v>1</v>
      </c>
      <c r="M4897" t="s">
        <v>7482</v>
      </c>
      <c r="N4897" t="str">
        <f t="shared" si="688"/>
        <v>None</v>
      </c>
      <c r="O4897" t="str">
        <f t="shared" si="689"/>
        <v>None</v>
      </c>
      <c r="P4897" t="s">
        <v>21</v>
      </c>
      <c r="Q4897" s="2">
        <f t="shared" si="690"/>
        <v>28</v>
      </c>
      <c r="R4897" s="1" t="str">
        <f t="shared" si="691"/>
        <v>Established</v>
      </c>
      <c r="S4897" s="1"/>
      <c r="U4897" t="s">
        <v>687</v>
      </c>
      <c r="V4897">
        <f t="shared" si="692"/>
        <v>0</v>
      </c>
    </row>
    <row r="4898" spans="1:22" x14ac:dyDescent="0.35">
      <c r="A4898">
        <v>4896</v>
      </c>
      <c r="B4898" t="s">
        <v>8224</v>
      </c>
      <c r="C4898" t="str">
        <f t="shared" si="684"/>
        <v>Don’t Buy</v>
      </c>
      <c r="D4898" t="str">
        <f t="shared" si="685"/>
        <v>Short Name</v>
      </c>
      <c r="E4898">
        <v>3.6</v>
      </c>
      <c r="F4898">
        <f>IF(Q4898&lt;10,E4898+0.1,E4898)</f>
        <v>3.7</v>
      </c>
      <c r="G4898">
        <f>MIN(IF(Q4898&lt;10,E4898+0.5,E4898),5)</f>
        <v>4.0999999999999996</v>
      </c>
      <c r="H4898" t="str">
        <f t="shared" si="686"/>
        <v>Average Place to Work</v>
      </c>
      <c r="I4898">
        <v>107</v>
      </c>
      <c r="J4898" t="b">
        <f t="shared" si="687"/>
        <v>0</v>
      </c>
      <c r="K4898" t="b">
        <f>OR(E4898&gt;3.5,Q4898&lt;10)</f>
        <v>1</v>
      </c>
      <c r="M4898" t="s">
        <v>2394</v>
      </c>
      <c r="N4898" t="str">
        <f t="shared" si="688"/>
        <v>Indian Silicon Valley Startups</v>
      </c>
      <c r="O4898" t="str">
        <f t="shared" si="689"/>
        <v>None</v>
      </c>
      <c r="P4898" t="s">
        <v>71</v>
      </c>
      <c r="Q4898" s="2">
        <f t="shared" si="690"/>
        <v>4</v>
      </c>
      <c r="R4898" s="1" t="str">
        <f t="shared" si="691"/>
        <v>Startup</v>
      </c>
      <c r="S4898" s="1"/>
      <c r="U4898" t="s">
        <v>6296</v>
      </c>
      <c r="V4898">
        <f t="shared" si="692"/>
        <v>0</v>
      </c>
    </row>
    <row r="4899" spans="1:22" x14ac:dyDescent="0.35">
      <c r="A4899">
        <v>4897</v>
      </c>
      <c r="B4899" t="s">
        <v>8225</v>
      </c>
      <c r="C4899" t="str">
        <f t="shared" si="684"/>
        <v>Don’t Buy</v>
      </c>
      <c r="D4899" t="str">
        <f t="shared" si="685"/>
        <v>Long Name</v>
      </c>
      <c r="E4899">
        <v>4</v>
      </c>
      <c r="F4899">
        <f>IF(Q4899&lt;10,E4899+0.1,E4899)</f>
        <v>4</v>
      </c>
      <c r="G4899">
        <f>MIN(IF(Q4899&lt;10,E4899+0.5,E4899),5)</f>
        <v>4</v>
      </c>
      <c r="H4899" t="str">
        <f t="shared" si="686"/>
        <v>Average Place to Work</v>
      </c>
      <c r="I4899">
        <v>107</v>
      </c>
      <c r="J4899" t="b">
        <f t="shared" si="687"/>
        <v>0</v>
      </c>
      <c r="K4899" t="b">
        <f>OR(E4899&gt;3.5,Q4899&lt;10)</f>
        <v>1</v>
      </c>
      <c r="L4899" t="s">
        <v>19</v>
      </c>
      <c r="M4899" t="s">
        <v>8226</v>
      </c>
      <c r="N4899" t="str">
        <f t="shared" si="688"/>
        <v>None</v>
      </c>
      <c r="O4899" t="str">
        <f t="shared" si="689"/>
        <v>None</v>
      </c>
      <c r="P4899" t="s">
        <v>50</v>
      </c>
      <c r="Q4899" s="2">
        <f t="shared" si="690"/>
        <v>29</v>
      </c>
      <c r="R4899" s="1" t="str">
        <f t="shared" si="691"/>
        <v>Established</v>
      </c>
      <c r="S4899" s="1"/>
      <c r="T4899" t="s">
        <v>606</v>
      </c>
      <c r="U4899" t="s">
        <v>17</v>
      </c>
      <c r="V4899">
        <f t="shared" si="692"/>
        <v>500000</v>
      </c>
    </row>
    <row r="4900" spans="1:22" x14ac:dyDescent="0.35">
      <c r="A4900">
        <v>4898</v>
      </c>
      <c r="B4900" t="s">
        <v>8227</v>
      </c>
      <c r="C4900" t="str">
        <f t="shared" si="684"/>
        <v>Don’t Buy</v>
      </c>
      <c r="D4900" t="str">
        <f t="shared" si="685"/>
        <v>Long Name</v>
      </c>
      <c r="E4900">
        <v>4.0999999999999996</v>
      </c>
      <c r="F4900">
        <f>IF(Q4900&lt;10,E4900+0.1,E4900)</f>
        <v>4.0999999999999996</v>
      </c>
      <c r="G4900">
        <f>MIN(IF(Q4900&lt;10,E4900+0.5,E4900),5)</f>
        <v>4.0999999999999996</v>
      </c>
      <c r="H4900" t="str">
        <f t="shared" si="686"/>
        <v>Average Place to Work</v>
      </c>
      <c r="I4900">
        <v>107</v>
      </c>
      <c r="J4900" t="b">
        <f t="shared" si="687"/>
        <v>0</v>
      </c>
      <c r="K4900" t="b">
        <f>OR(E4900&gt;3.5,Q4900&lt;10)</f>
        <v>1</v>
      </c>
      <c r="L4900" t="s">
        <v>9</v>
      </c>
      <c r="M4900" t="s">
        <v>924</v>
      </c>
      <c r="N4900" t="str">
        <f t="shared" si="688"/>
        <v>None</v>
      </c>
      <c r="O4900" t="str">
        <f t="shared" si="689"/>
        <v>None</v>
      </c>
      <c r="P4900" t="s">
        <v>626</v>
      </c>
      <c r="Q4900" s="2">
        <f t="shared" si="690"/>
        <v>17</v>
      </c>
      <c r="R4900" s="1" t="str">
        <f t="shared" si="691"/>
        <v>Established</v>
      </c>
      <c r="S4900" s="1"/>
      <c r="T4900" t="s">
        <v>60</v>
      </c>
      <c r="U4900" t="s">
        <v>83</v>
      </c>
      <c r="V4900">
        <f t="shared" si="692"/>
        <v>0</v>
      </c>
    </row>
    <row r="4901" spans="1:22" x14ac:dyDescent="0.35">
      <c r="A4901">
        <v>4899</v>
      </c>
      <c r="B4901" t="s">
        <v>8228</v>
      </c>
      <c r="C4901" t="str">
        <f t="shared" si="684"/>
        <v>Don’t Buy</v>
      </c>
      <c r="D4901" t="str">
        <f t="shared" si="685"/>
        <v>Short Name</v>
      </c>
      <c r="E4901">
        <v>4.3</v>
      </c>
      <c r="F4901">
        <f>IF(Q4901&lt;10,E4901+0.1,E4901)</f>
        <v>4.3999999999999995</v>
      </c>
      <c r="G4901">
        <f>MIN(IF(Q4901&lt;10,E4901+0.5,E4901),5)</f>
        <v>4.8</v>
      </c>
      <c r="H4901" t="str">
        <f t="shared" si="686"/>
        <v>Average Place to Work</v>
      </c>
      <c r="I4901">
        <v>107</v>
      </c>
      <c r="J4901" t="b">
        <f t="shared" si="687"/>
        <v>0</v>
      </c>
      <c r="K4901" t="b">
        <f>OR(E4901&gt;3.5,Q4901&lt;10)</f>
        <v>1</v>
      </c>
      <c r="L4901" t="s">
        <v>19</v>
      </c>
      <c r="M4901" t="s">
        <v>6568</v>
      </c>
      <c r="N4901" t="str">
        <f t="shared" si="688"/>
        <v>Indian Silicon Valley Startups</v>
      </c>
      <c r="O4901" t="str">
        <f t="shared" si="689"/>
        <v>None</v>
      </c>
      <c r="P4901" t="s">
        <v>502</v>
      </c>
      <c r="Q4901" s="2">
        <f t="shared" si="690"/>
        <v>8</v>
      </c>
      <c r="R4901" s="1" t="str">
        <f t="shared" si="691"/>
        <v>Startup</v>
      </c>
      <c r="S4901" s="1"/>
      <c r="T4901" t="s">
        <v>598</v>
      </c>
      <c r="U4901" t="s">
        <v>36</v>
      </c>
      <c r="V4901">
        <f t="shared" si="692"/>
        <v>0</v>
      </c>
    </row>
    <row r="4902" spans="1:22" x14ac:dyDescent="0.35">
      <c r="A4902">
        <v>4900</v>
      </c>
      <c r="B4902" t="s">
        <v>8229</v>
      </c>
      <c r="C4902" t="str">
        <f t="shared" si="684"/>
        <v>Don’t Buy</v>
      </c>
      <c r="D4902" t="str">
        <f t="shared" si="685"/>
        <v>Long Name</v>
      </c>
      <c r="E4902">
        <v>4.2</v>
      </c>
      <c r="F4902">
        <f>IF(Q4902&lt;10,E4902+0.1,E4902)</f>
        <v>4.2</v>
      </c>
      <c r="G4902">
        <f>MIN(IF(Q4902&lt;10,E4902+0.5,E4902),5)</f>
        <v>4.2</v>
      </c>
      <c r="H4902" t="str">
        <f t="shared" si="686"/>
        <v>Average Place to Work</v>
      </c>
      <c r="I4902">
        <v>850</v>
      </c>
      <c r="J4902" t="b">
        <f t="shared" si="687"/>
        <v>0</v>
      </c>
      <c r="K4902" t="b">
        <f>OR(E4902&gt;3.5,Q4902&lt;10)</f>
        <v>1</v>
      </c>
      <c r="L4902" t="s">
        <v>19</v>
      </c>
      <c r="M4902" t="s">
        <v>8230</v>
      </c>
      <c r="N4902" t="str">
        <f t="shared" si="688"/>
        <v>Indian Silicon Valley Startups</v>
      </c>
      <c r="O4902" t="str">
        <f t="shared" si="689"/>
        <v>None</v>
      </c>
      <c r="P4902" t="s">
        <v>21</v>
      </c>
      <c r="Q4902" s="2">
        <f t="shared" si="690"/>
        <v>28</v>
      </c>
      <c r="R4902" s="1" t="str">
        <f t="shared" si="691"/>
        <v>Established</v>
      </c>
      <c r="S4902" s="1"/>
      <c r="T4902" t="s">
        <v>40</v>
      </c>
      <c r="U4902" t="s">
        <v>36</v>
      </c>
      <c r="V4902">
        <f t="shared" si="692"/>
        <v>0</v>
      </c>
    </row>
    <row r="4903" spans="1:22" x14ac:dyDescent="0.35">
      <c r="A4903">
        <v>4901</v>
      </c>
      <c r="B4903" t="s">
        <v>8231</v>
      </c>
      <c r="C4903" t="str">
        <f t="shared" si="684"/>
        <v>Don’t Buy</v>
      </c>
      <c r="D4903" t="str">
        <f t="shared" si="685"/>
        <v>Long Name</v>
      </c>
      <c r="E4903">
        <v>4.0999999999999996</v>
      </c>
      <c r="F4903">
        <f>IF(Q4903&lt;10,E4903+0.1,E4903)</f>
        <v>4.0999999999999996</v>
      </c>
      <c r="G4903">
        <f>MIN(IF(Q4903&lt;10,E4903+0.5,E4903),5)</f>
        <v>4.0999999999999996</v>
      </c>
      <c r="H4903" t="str">
        <f t="shared" si="686"/>
        <v>Average Place to Work</v>
      </c>
      <c r="I4903">
        <v>452</v>
      </c>
      <c r="J4903" t="b">
        <f t="shared" si="687"/>
        <v>0</v>
      </c>
      <c r="K4903" t="b">
        <f>OR(E4903&gt;3.5,Q4903&lt;10)</f>
        <v>1</v>
      </c>
      <c r="L4903" t="s">
        <v>19</v>
      </c>
      <c r="M4903" t="s">
        <v>2275</v>
      </c>
      <c r="N4903" t="str">
        <f t="shared" si="688"/>
        <v>None</v>
      </c>
      <c r="O4903" t="str">
        <f t="shared" si="689"/>
        <v>None</v>
      </c>
      <c r="P4903" t="s">
        <v>365</v>
      </c>
      <c r="Q4903" s="2">
        <f t="shared" si="690"/>
        <v>125</v>
      </c>
      <c r="R4903" s="1" t="str">
        <f t="shared" si="691"/>
        <v>Established</v>
      </c>
      <c r="S4903" s="1"/>
      <c r="T4903" t="s">
        <v>115</v>
      </c>
      <c r="U4903" t="s">
        <v>195</v>
      </c>
      <c r="V4903">
        <f t="shared" si="692"/>
        <v>0</v>
      </c>
    </row>
    <row r="4904" spans="1:22" x14ac:dyDescent="0.35">
      <c r="A4904">
        <v>4902</v>
      </c>
      <c r="B4904" t="s">
        <v>8232</v>
      </c>
      <c r="C4904" t="str">
        <f t="shared" si="684"/>
        <v>Don’t Buy</v>
      </c>
      <c r="D4904" t="str">
        <f t="shared" si="685"/>
        <v>Short Name</v>
      </c>
      <c r="E4904">
        <v>4.7</v>
      </c>
      <c r="F4904">
        <f>IF(Q4904&lt;10,E4904+0.1,E4904)</f>
        <v>4.7</v>
      </c>
      <c r="G4904">
        <f>MIN(IF(Q4904&lt;10,E4904+0.5,E4904),5)</f>
        <v>4.7</v>
      </c>
      <c r="H4904" t="str">
        <f t="shared" si="686"/>
        <v>Great Place to Work</v>
      </c>
      <c r="I4904">
        <v>128</v>
      </c>
      <c r="J4904" t="b">
        <f t="shared" si="687"/>
        <v>0</v>
      </c>
      <c r="K4904" t="b">
        <f>OR(E4904&gt;3.5,Q4904&lt;10)</f>
        <v>1</v>
      </c>
      <c r="L4904" t="s">
        <v>19</v>
      </c>
      <c r="M4904" t="s">
        <v>1976</v>
      </c>
      <c r="N4904" t="str">
        <f t="shared" si="688"/>
        <v>None</v>
      </c>
      <c r="O4904" t="str">
        <f t="shared" si="689"/>
        <v>None</v>
      </c>
      <c r="P4904" t="s">
        <v>21</v>
      </c>
      <c r="Q4904" s="2">
        <f t="shared" si="690"/>
        <v>28</v>
      </c>
      <c r="R4904" s="1" t="str">
        <f t="shared" si="691"/>
        <v>Established</v>
      </c>
      <c r="S4904" s="1"/>
      <c r="T4904" t="s">
        <v>1183</v>
      </c>
      <c r="U4904" t="s">
        <v>195</v>
      </c>
      <c r="V4904">
        <f t="shared" si="692"/>
        <v>0</v>
      </c>
    </row>
    <row r="4905" spans="1:22" x14ac:dyDescent="0.35">
      <c r="A4905">
        <v>4903</v>
      </c>
      <c r="B4905" t="s">
        <v>8233</v>
      </c>
      <c r="C4905" t="str">
        <f t="shared" si="684"/>
        <v>Don’t Buy</v>
      </c>
      <c r="D4905" t="str">
        <f t="shared" si="685"/>
        <v>Long Name</v>
      </c>
      <c r="E4905">
        <v>3.9</v>
      </c>
      <c r="F4905">
        <f>IF(Q4905&lt;10,E4905+0.1,E4905)</f>
        <v>3.9</v>
      </c>
      <c r="G4905">
        <f>MIN(IF(Q4905&lt;10,E4905+0.5,E4905),5)</f>
        <v>3.9</v>
      </c>
      <c r="H4905" t="str">
        <f t="shared" si="686"/>
        <v>Average Place to Work</v>
      </c>
      <c r="I4905">
        <v>106</v>
      </c>
      <c r="J4905" t="b">
        <f t="shared" si="687"/>
        <v>0</v>
      </c>
      <c r="K4905" t="b">
        <f>OR(E4905&gt;3.5,Q4905&lt;10)</f>
        <v>1</v>
      </c>
      <c r="L4905" t="s">
        <v>19</v>
      </c>
      <c r="M4905" t="s">
        <v>2528</v>
      </c>
      <c r="N4905" t="str">
        <f t="shared" si="688"/>
        <v>None</v>
      </c>
      <c r="O4905" t="str">
        <f t="shared" si="689"/>
        <v>None</v>
      </c>
      <c r="P4905" t="s">
        <v>111</v>
      </c>
      <c r="Q4905" s="2">
        <f t="shared" si="690"/>
        <v>22</v>
      </c>
      <c r="R4905" s="1" t="str">
        <f t="shared" si="691"/>
        <v>Established</v>
      </c>
      <c r="S4905" s="1"/>
      <c r="T4905" t="s">
        <v>598</v>
      </c>
      <c r="U4905" t="s">
        <v>17</v>
      </c>
      <c r="V4905">
        <f t="shared" si="692"/>
        <v>500000</v>
      </c>
    </row>
    <row r="4906" spans="1:22" x14ac:dyDescent="0.35">
      <c r="A4906">
        <v>4904</v>
      </c>
      <c r="B4906" t="s">
        <v>8234</v>
      </c>
      <c r="C4906" t="str">
        <f t="shared" si="684"/>
        <v>Buy</v>
      </c>
      <c r="D4906" t="str">
        <f t="shared" si="685"/>
        <v>Long Name</v>
      </c>
      <c r="E4906">
        <v>3.8</v>
      </c>
      <c r="F4906">
        <f>IF(Q4906&lt;10,E4906+0.1,E4906)</f>
        <v>3.8</v>
      </c>
      <c r="G4906">
        <f>MIN(IF(Q4906&lt;10,E4906+0.5,E4906),5)</f>
        <v>3.8</v>
      </c>
      <c r="H4906" t="str">
        <f t="shared" si="686"/>
        <v>Average Place to Work</v>
      </c>
      <c r="I4906">
        <v>106</v>
      </c>
      <c r="J4906" t="b">
        <f t="shared" si="687"/>
        <v>0</v>
      </c>
      <c r="K4906" t="b">
        <f>OR(E4906&gt;3.5,Q4906&lt;10)</f>
        <v>1</v>
      </c>
      <c r="L4906" t="s">
        <v>19</v>
      </c>
      <c r="M4906" t="s">
        <v>8235</v>
      </c>
      <c r="N4906" t="str">
        <f t="shared" si="688"/>
        <v>None</v>
      </c>
      <c r="O4906" t="str">
        <f t="shared" si="689"/>
        <v>None</v>
      </c>
      <c r="P4906" t="s">
        <v>5499</v>
      </c>
      <c r="Q4906" s="2">
        <f t="shared" si="690"/>
        <v>108</v>
      </c>
      <c r="R4906" s="1" t="str">
        <f t="shared" si="691"/>
        <v>Established</v>
      </c>
      <c r="S4906" s="1"/>
      <c r="T4906" t="s">
        <v>115</v>
      </c>
      <c r="U4906" t="s">
        <v>687</v>
      </c>
      <c r="V4906">
        <f t="shared" si="692"/>
        <v>0</v>
      </c>
    </row>
    <row r="4907" spans="1:22" x14ac:dyDescent="0.35">
      <c r="A4907">
        <v>4905</v>
      </c>
      <c r="B4907" t="s">
        <v>8236</v>
      </c>
      <c r="C4907" t="str">
        <f t="shared" si="684"/>
        <v>Don’t Buy</v>
      </c>
      <c r="D4907" t="str">
        <f t="shared" si="685"/>
        <v>Long Name</v>
      </c>
      <c r="E4907">
        <v>4.2</v>
      </c>
      <c r="F4907">
        <f>IF(Q4907&lt;10,E4907+0.1,E4907)</f>
        <v>4.2</v>
      </c>
      <c r="G4907">
        <f>MIN(IF(Q4907&lt;10,E4907+0.5,E4907),5)</f>
        <v>4.2</v>
      </c>
      <c r="H4907" t="str">
        <f t="shared" si="686"/>
        <v>Average Place to Work</v>
      </c>
      <c r="I4907">
        <v>106</v>
      </c>
      <c r="J4907" t="b">
        <f t="shared" si="687"/>
        <v>0</v>
      </c>
      <c r="K4907" t="b">
        <f>OR(E4907&gt;3.5,Q4907&lt;10)</f>
        <v>1</v>
      </c>
      <c r="M4907" t="s">
        <v>7320</v>
      </c>
      <c r="N4907" t="str">
        <f t="shared" si="688"/>
        <v>None</v>
      </c>
      <c r="O4907" t="str">
        <f t="shared" si="689"/>
        <v>None</v>
      </c>
      <c r="P4907" t="s">
        <v>79</v>
      </c>
      <c r="Q4907" s="2">
        <f t="shared" si="690"/>
        <v>19</v>
      </c>
      <c r="R4907" s="1" t="str">
        <f t="shared" si="691"/>
        <v>Established</v>
      </c>
      <c r="S4907" s="1"/>
      <c r="U4907" t="s">
        <v>1063</v>
      </c>
      <c r="V4907">
        <f t="shared" si="692"/>
        <v>0</v>
      </c>
    </row>
    <row r="4908" spans="1:22" x14ac:dyDescent="0.35">
      <c r="A4908">
        <v>4906</v>
      </c>
      <c r="B4908" t="s">
        <v>8237</v>
      </c>
      <c r="C4908" t="str">
        <f t="shared" si="684"/>
        <v>Don’t Buy</v>
      </c>
      <c r="D4908" t="str">
        <f t="shared" si="685"/>
        <v>Long Name</v>
      </c>
      <c r="E4908">
        <v>4</v>
      </c>
      <c r="F4908">
        <f>IF(Q4908&lt;10,E4908+0.1,E4908)</f>
        <v>4</v>
      </c>
      <c r="G4908">
        <f>MIN(IF(Q4908&lt;10,E4908+0.5,E4908),5)</f>
        <v>4</v>
      </c>
      <c r="H4908" t="str">
        <f t="shared" si="686"/>
        <v>Average Place to Work</v>
      </c>
      <c r="I4908">
        <v>106</v>
      </c>
      <c r="J4908" t="b">
        <f t="shared" si="687"/>
        <v>0</v>
      </c>
      <c r="K4908" t="b">
        <f>OR(E4908&gt;3.5,Q4908&lt;10)</f>
        <v>1</v>
      </c>
      <c r="L4908" t="s">
        <v>19</v>
      </c>
      <c r="M4908" t="s">
        <v>8238</v>
      </c>
      <c r="N4908" t="str">
        <f t="shared" si="688"/>
        <v>None</v>
      </c>
      <c r="O4908" t="str">
        <f t="shared" si="689"/>
        <v>None</v>
      </c>
      <c r="P4908" t="s">
        <v>423</v>
      </c>
      <c r="Q4908" s="2">
        <f t="shared" si="690"/>
        <v>53</v>
      </c>
      <c r="R4908" s="1" t="str">
        <f t="shared" si="691"/>
        <v>Established</v>
      </c>
      <c r="S4908" s="1"/>
      <c r="T4908" t="s">
        <v>606</v>
      </c>
      <c r="U4908" t="s">
        <v>404</v>
      </c>
      <c r="V4908">
        <f t="shared" si="692"/>
        <v>0</v>
      </c>
    </row>
    <row r="4909" spans="1:22" x14ac:dyDescent="0.35">
      <c r="A4909">
        <v>4907</v>
      </c>
      <c r="B4909" t="s">
        <v>8239</v>
      </c>
      <c r="C4909" t="str">
        <f t="shared" si="684"/>
        <v>Don’t Buy</v>
      </c>
      <c r="D4909" t="str">
        <f t="shared" si="685"/>
        <v>Long Name</v>
      </c>
      <c r="E4909">
        <v>4.3</v>
      </c>
      <c r="F4909">
        <f>IF(Q4909&lt;10,E4909+0.1,E4909)</f>
        <v>4.3</v>
      </c>
      <c r="G4909">
        <f>MIN(IF(Q4909&lt;10,E4909+0.5,E4909),5)</f>
        <v>4.3</v>
      </c>
      <c r="H4909" t="str">
        <f t="shared" si="686"/>
        <v>Average Place to Work</v>
      </c>
      <c r="I4909">
        <v>106</v>
      </c>
      <c r="J4909" t="b">
        <f t="shared" si="687"/>
        <v>0</v>
      </c>
      <c r="K4909" t="b">
        <f>OR(E4909&gt;3.5,Q4909&lt;10)</f>
        <v>1</v>
      </c>
      <c r="L4909" t="s">
        <v>9</v>
      </c>
      <c r="M4909" t="s">
        <v>7358</v>
      </c>
      <c r="N4909" t="str">
        <f t="shared" si="688"/>
        <v>None</v>
      </c>
      <c r="O4909" t="str">
        <f t="shared" si="689"/>
        <v>None</v>
      </c>
      <c r="P4909" t="s">
        <v>1853</v>
      </c>
      <c r="Q4909" s="2">
        <f t="shared" si="690"/>
        <v>134</v>
      </c>
      <c r="R4909" s="1" t="str">
        <f t="shared" si="691"/>
        <v>Established</v>
      </c>
      <c r="S4909" s="1"/>
      <c r="T4909" t="s">
        <v>12</v>
      </c>
      <c r="U4909" t="s">
        <v>2499</v>
      </c>
      <c r="V4909">
        <f t="shared" si="692"/>
        <v>0</v>
      </c>
    </row>
    <row r="4910" spans="1:22" x14ac:dyDescent="0.35">
      <c r="A4910">
        <v>4908</v>
      </c>
      <c r="B4910" t="s">
        <v>8240</v>
      </c>
      <c r="C4910" t="str">
        <f t="shared" si="684"/>
        <v>Don’t Buy</v>
      </c>
      <c r="D4910" t="str">
        <f t="shared" si="685"/>
        <v>Long Name</v>
      </c>
      <c r="E4910">
        <v>3.6</v>
      </c>
      <c r="F4910">
        <f>IF(Q4910&lt;10,E4910+0.1,E4910)</f>
        <v>3.6</v>
      </c>
      <c r="G4910">
        <f>MIN(IF(Q4910&lt;10,E4910+0.5,E4910),5)</f>
        <v>3.6</v>
      </c>
      <c r="H4910" t="str">
        <f t="shared" si="686"/>
        <v>Average Place to Work</v>
      </c>
      <c r="I4910">
        <v>106</v>
      </c>
      <c r="J4910" t="b">
        <f t="shared" si="687"/>
        <v>0</v>
      </c>
      <c r="K4910" t="b">
        <f>OR(E4910&gt;3.5,Q4910&lt;10)</f>
        <v>1</v>
      </c>
      <c r="M4910" t="s">
        <v>8241</v>
      </c>
      <c r="N4910" t="str">
        <f t="shared" si="688"/>
        <v>None</v>
      </c>
      <c r="O4910" t="str">
        <f t="shared" si="689"/>
        <v>None</v>
      </c>
      <c r="P4910" t="s">
        <v>328</v>
      </c>
      <c r="Q4910" s="2">
        <f t="shared" si="690"/>
        <v>42</v>
      </c>
      <c r="R4910" s="1" t="str">
        <f t="shared" si="691"/>
        <v>Established</v>
      </c>
      <c r="S4910" s="1"/>
      <c r="U4910" t="s">
        <v>297</v>
      </c>
      <c r="V4910">
        <f t="shared" si="692"/>
        <v>0</v>
      </c>
    </row>
    <row r="4911" spans="1:22" x14ac:dyDescent="0.35">
      <c r="A4911">
        <v>4909</v>
      </c>
      <c r="B4911" t="s">
        <v>8242</v>
      </c>
      <c r="C4911" t="str">
        <f t="shared" si="684"/>
        <v>Buy</v>
      </c>
      <c r="D4911" t="str">
        <f t="shared" si="685"/>
        <v>Long Name</v>
      </c>
      <c r="E4911">
        <v>3.8</v>
      </c>
      <c r="F4911">
        <f>IF(Q4911&lt;10,E4911+0.1,E4911)</f>
        <v>3.8</v>
      </c>
      <c r="G4911">
        <f>MIN(IF(Q4911&lt;10,E4911+0.5,E4911),5)</f>
        <v>3.8</v>
      </c>
      <c r="H4911" t="str">
        <f t="shared" si="686"/>
        <v>Average Place to Work</v>
      </c>
      <c r="I4911">
        <v>106</v>
      </c>
      <c r="J4911" t="b">
        <f t="shared" si="687"/>
        <v>0</v>
      </c>
      <c r="K4911" t="b">
        <f>OR(E4911&gt;3.5,Q4911&lt;10)</f>
        <v>1</v>
      </c>
      <c r="M4911" t="s">
        <v>851</v>
      </c>
      <c r="N4911" t="str">
        <f t="shared" si="688"/>
        <v>None</v>
      </c>
      <c r="O4911" t="str">
        <f t="shared" si="689"/>
        <v>None</v>
      </c>
      <c r="P4911" t="s">
        <v>86</v>
      </c>
      <c r="Q4911" s="2">
        <f t="shared" si="690"/>
        <v>27</v>
      </c>
      <c r="R4911" s="1" t="str">
        <f t="shared" si="691"/>
        <v>Established</v>
      </c>
      <c r="S4911" s="1"/>
      <c r="U4911" t="s">
        <v>147</v>
      </c>
      <c r="V4911">
        <f t="shared" si="692"/>
        <v>0</v>
      </c>
    </row>
    <row r="4912" spans="1:22" x14ac:dyDescent="0.35">
      <c r="A4912">
        <v>4910</v>
      </c>
      <c r="B4912" t="s">
        <v>8243</v>
      </c>
      <c r="C4912" t="str">
        <f t="shared" si="684"/>
        <v>Don’t Buy</v>
      </c>
      <c r="D4912" t="str">
        <f t="shared" si="685"/>
        <v>Long Name</v>
      </c>
      <c r="E4912">
        <v>3.3</v>
      </c>
      <c r="F4912">
        <f>IF(Q4912&lt;10,E4912+0.1,E4912)</f>
        <v>3.3</v>
      </c>
      <c r="G4912">
        <f>MIN(IF(Q4912&lt;10,E4912+0.5,E4912),5)</f>
        <v>3.3</v>
      </c>
      <c r="H4912" t="str">
        <f t="shared" si="686"/>
        <v>Average Place to Work</v>
      </c>
      <c r="I4912">
        <v>106</v>
      </c>
      <c r="J4912" t="b">
        <f t="shared" si="687"/>
        <v>0</v>
      </c>
      <c r="K4912" t="b">
        <f>OR(E4912&gt;3.5,Q4912&lt;10)</f>
        <v>0</v>
      </c>
      <c r="L4912" t="s">
        <v>19</v>
      </c>
      <c r="M4912" t="s">
        <v>8244</v>
      </c>
      <c r="N4912" t="str">
        <f t="shared" si="688"/>
        <v>None</v>
      </c>
      <c r="O4912" t="str">
        <f t="shared" si="689"/>
        <v>None</v>
      </c>
      <c r="P4912" t="s">
        <v>666</v>
      </c>
      <c r="Q4912" s="2">
        <f t="shared" si="690"/>
        <v>48</v>
      </c>
      <c r="R4912" s="1" t="str">
        <f t="shared" si="691"/>
        <v>Established</v>
      </c>
      <c r="S4912" s="1"/>
      <c r="T4912" t="s">
        <v>606</v>
      </c>
      <c r="U4912" t="s">
        <v>13</v>
      </c>
      <c r="V4912">
        <f t="shared" si="692"/>
        <v>0</v>
      </c>
    </row>
    <row r="4913" spans="1:22" x14ac:dyDescent="0.35">
      <c r="A4913">
        <v>4911</v>
      </c>
      <c r="B4913" t="s">
        <v>8245</v>
      </c>
      <c r="C4913" t="str">
        <f t="shared" si="684"/>
        <v>Don’t Buy</v>
      </c>
      <c r="D4913" t="str">
        <f t="shared" si="685"/>
        <v>Long Name</v>
      </c>
      <c r="E4913">
        <v>4.0999999999999996</v>
      </c>
      <c r="F4913">
        <f>IF(Q4913&lt;10,E4913+0.1,E4913)</f>
        <v>4.0999999999999996</v>
      </c>
      <c r="G4913">
        <f>MIN(IF(Q4913&lt;10,E4913+0.5,E4913),5)</f>
        <v>4.0999999999999996</v>
      </c>
      <c r="H4913" t="str">
        <f t="shared" si="686"/>
        <v>Average Place to Work</v>
      </c>
      <c r="I4913">
        <v>106</v>
      </c>
      <c r="J4913" t="b">
        <f t="shared" si="687"/>
        <v>0</v>
      </c>
      <c r="K4913" t="b">
        <f>OR(E4913&gt;3.5,Q4913&lt;10)</f>
        <v>1</v>
      </c>
      <c r="L4913" t="s">
        <v>19</v>
      </c>
      <c r="M4913" t="s">
        <v>7654</v>
      </c>
      <c r="N4913" t="str">
        <f t="shared" si="688"/>
        <v>None</v>
      </c>
      <c r="O4913" t="str">
        <f t="shared" si="689"/>
        <v>None</v>
      </c>
      <c r="P4913" t="s">
        <v>111</v>
      </c>
      <c r="Q4913" s="2">
        <f t="shared" si="690"/>
        <v>22</v>
      </c>
      <c r="R4913" s="1" t="str">
        <f t="shared" si="691"/>
        <v>Established</v>
      </c>
      <c r="S4913" s="1"/>
      <c r="T4913" t="s">
        <v>2721</v>
      </c>
      <c r="U4913" t="s">
        <v>255</v>
      </c>
      <c r="V4913">
        <f t="shared" si="692"/>
        <v>0</v>
      </c>
    </row>
    <row r="4914" spans="1:22" x14ac:dyDescent="0.35">
      <c r="A4914">
        <v>4912</v>
      </c>
      <c r="B4914" t="s">
        <v>8246</v>
      </c>
      <c r="C4914" t="str">
        <f t="shared" si="684"/>
        <v>Don’t Buy</v>
      </c>
      <c r="D4914" t="str">
        <f t="shared" si="685"/>
        <v>Long Name</v>
      </c>
      <c r="E4914">
        <v>3.6</v>
      </c>
      <c r="F4914">
        <f>IF(Q4914&lt;10,E4914+0.1,E4914)</f>
        <v>3.6</v>
      </c>
      <c r="G4914">
        <f>MIN(IF(Q4914&lt;10,E4914+0.5,E4914),5)</f>
        <v>3.6</v>
      </c>
      <c r="H4914" t="str">
        <f t="shared" si="686"/>
        <v>Average Place to Work</v>
      </c>
      <c r="I4914">
        <v>106</v>
      </c>
      <c r="J4914" t="b">
        <f t="shared" si="687"/>
        <v>0</v>
      </c>
      <c r="K4914" t="b">
        <f>OR(E4914&gt;3.5,Q4914&lt;10)</f>
        <v>1</v>
      </c>
      <c r="L4914" t="s">
        <v>19</v>
      </c>
      <c r="M4914" t="s">
        <v>8247</v>
      </c>
      <c r="N4914" t="str">
        <f t="shared" si="688"/>
        <v>Indian Silicon Valley Startups</v>
      </c>
      <c r="O4914" t="str">
        <f t="shared" si="689"/>
        <v>None</v>
      </c>
      <c r="P4914" t="s">
        <v>156</v>
      </c>
      <c r="Q4914" s="2">
        <f t="shared" si="690"/>
        <v>18</v>
      </c>
      <c r="R4914" s="1" t="str">
        <f t="shared" si="691"/>
        <v>Established</v>
      </c>
      <c r="S4914" s="1"/>
      <c r="T4914" t="s">
        <v>598</v>
      </c>
      <c r="U4914" t="s">
        <v>36</v>
      </c>
      <c r="V4914">
        <f t="shared" si="692"/>
        <v>0</v>
      </c>
    </row>
    <row r="4915" spans="1:22" x14ac:dyDescent="0.35">
      <c r="A4915">
        <v>4913</v>
      </c>
      <c r="B4915" t="s">
        <v>8248</v>
      </c>
      <c r="C4915" t="str">
        <f t="shared" si="684"/>
        <v>Don’t Buy</v>
      </c>
      <c r="D4915" t="str">
        <f t="shared" si="685"/>
        <v>Long Name</v>
      </c>
      <c r="E4915">
        <v>3.7</v>
      </c>
      <c r="F4915">
        <f>IF(Q4915&lt;10,E4915+0.1,E4915)</f>
        <v>3.7</v>
      </c>
      <c r="G4915">
        <f>MIN(IF(Q4915&lt;10,E4915+0.5,E4915),5)</f>
        <v>3.7</v>
      </c>
      <c r="H4915" t="str">
        <f t="shared" si="686"/>
        <v>Average Place to Work</v>
      </c>
      <c r="I4915">
        <v>106</v>
      </c>
      <c r="J4915" t="b">
        <f t="shared" si="687"/>
        <v>0</v>
      </c>
      <c r="K4915" t="b">
        <f>OR(E4915&gt;3.5,Q4915&lt;10)</f>
        <v>1</v>
      </c>
      <c r="L4915" t="s">
        <v>19</v>
      </c>
      <c r="M4915" t="s">
        <v>8249</v>
      </c>
      <c r="N4915" t="str">
        <f t="shared" si="688"/>
        <v>None</v>
      </c>
      <c r="O4915" t="str">
        <f t="shared" si="689"/>
        <v>None</v>
      </c>
      <c r="P4915" t="s">
        <v>636</v>
      </c>
      <c r="Q4915" s="2">
        <f t="shared" si="690"/>
        <v>138</v>
      </c>
      <c r="R4915" s="1" t="str">
        <f t="shared" si="691"/>
        <v>Established</v>
      </c>
      <c r="S4915" s="1"/>
      <c r="T4915" t="s">
        <v>606</v>
      </c>
      <c r="U4915" t="s">
        <v>64</v>
      </c>
      <c r="V4915">
        <f t="shared" si="692"/>
        <v>0</v>
      </c>
    </row>
    <row r="4916" spans="1:22" x14ac:dyDescent="0.35">
      <c r="A4916">
        <v>4914</v>
      </c>
      <c r="B4916" t="s">
        <v>8250</v>
      </c>
      <c r="C4916" t="str">
        <f t="shared" si="684"/>
        <v>Don’t Buy</v>
      </c>
      <c r="D4916" t="str">
        <f t="shared" si="685"/>
        <v>Short Name</v>
      </c>
      <c r="E4916">
        <v>3.9</v>
      </c>
      <c r="F4916">
        <f>IF(Q4916&lt;10,E4916+0.1,E4916)</f>
        <v>3.9</v>
      </c>
      <c r="G4916">
        <f>MIN(IF(Q4916&lt;10,E4916+0.5,E4916),5)</f>
        <v>3.9</v>
      </c>
      <c r="H4916" t="str">
        <f t="shared" si="686"/>
        <v>Average Place to Work</v>
      </c>
      <c r="I4916">
        <v>106</v>
      </c>
      <c r="J4916" t="b">
        <f t="shared" si="687"/>
        <v>0</v>
      </c>
      <c r="K4916" t="b">
        <f>OR(E4916&gt;3.5,Q4916&lt;10)</f>
        <v>1</v>
      </c>
      <c r="L4916" t="s">
        <v>19</v>
      </c>
      <c r="M4916" t="s">
        <v>6254</v>
      </c>
      <c r="N4916" t="str">
        <f t="shared" si="688"/>
        <v>None</v>
      </c>
      <c r="O4916" t="str">
        <f t="shared" si="689"/>
        <v>None</v>
      </c>
      <c r="P4916" t="s">
        <v>95</v>
      </c>
      <c r="Q4916" s="2">
        <f t="shared" si="690"/>
        <v>16</v>
      </c>
      <c r="R4916" s="1" t="str">
        <f t="shared" si="691"/>
        <v>Established</v>
      </c>
      <c r="S4916" s="1"/>
      <c r="T4916" t="s">
        <v>598</v>
      </c>
      <c r="U4916" t="s">
        <v>312</v>
      </c>
      <c r="V4916">
        <f t="shared" si="692"/>
        <v>0</v>
      </c>
    </row>
    <row r="4917" spans="1:22" x14ac:dyDescent="0.35">
      <c r="A4917">
        <v>4915</v>
      </c>
      <c r="B4917" t="s">
        <v>8251</v>
      </c>
      <c r="C4917" t="str">
        <f t="shared" si="684"/>
        <v>Don’t Buy</v>
      </c>
      <c r="D4917" t="str">
        <f t="shared" si="685"/>
        <v>Long Name</v>
      </c>
      <c r="E4917">
        <v>3.6</v>
      </c>
      <c r="F4917">
        <f>IF(Q4917&lt;10,E4917+0.1,E4917)</f>
        <v>3.6</v>
      </c>
      <c r="G4917">
        <f>MIN(IF(Q4917&lt;10,E4917+0.5,E4917),5)</f>
        <v>3.6</v>
      </c>
      <c r="H4917" t="str">
        <f t="shared" si="686"/>
        <v>Average Place to Work</v>
      </c>
      <c r="I4917">
        <v>106</v>
      </c>
      <c r="J4917" t="b">
        <f t="shared" si="687"/>
        <v>0</v>
      </c>
      <c r="K4917" t="b">
        <f>OR(E4917&gt;3.5,Q4917&lt;10)</f>
        <v>1</v>
      </c>
      <c r="L4917" t="s">
        <v>9</v>
      </c>
      <c r="M4917" t="s">
        <v>6003</v>
      </c>
      <c r="N4917" t="str">
        <f t="shared" si="688"/>
        <v>None</v>
      </c>
      <c r="O4917" t="str">
        <f t="shared" si="689"/>
        <v>None</v>
      </c>
      <c r="P4917" t="s">
        <v>5631</v>
      </c>
      <c r="Q4917" s="2">
        <f t="shared" si="690"/>
        <v>117</v>
      </c>
      <c r="R4917" s="1" t="str">
        <f t="shared" si="691"/>
        <v>Established</v>
      </c>
      <c r="S4917" s="1"/>
      <c r="T4917" t="s">
        <v>1183</v>
      </c>
      <c r="U4917" t="s">
        <v>160</v>
      </c>
      <c r="V4917">
        <f t="shared" si="692"/>
        <v>0</v>
      </c>
    </row>
    <row r="4918" spans="1:22" x14ac:dyDescent="0.35">
      <c r="A4918">
        <v>4916</v>
      </c>
      <c r="B4918" t="s">
        <v>8252</v>
      </c>
      <c r="C4918" t="str">
        <f t="shared" si="684"/>
        <v>Don’t Buy</v>
      </c>
      <c r="D4918" t="str">
        <f t="shared" si="685"/>
        <v>Long Name</v>
      </c>
      <c r="E4918">
        <v>4.3</v>
      </c>
      <c r="F4918">
        <f>IF(Q4918&lt;10,E4918+0.1,E4918)</f>
        <v>4.3</v>
      </c>
      <c r="G4918">
        <f>MIN(IF(Q4918&lt;10,E4918+0.5,E4918),5)</f>
        <v>4.3</v>
      </c>
      <c r="H4918" t="str">
        <f t="shared" si="686"/>
        <v>Average Place to Work</v>
      </c>
      <c r="I4918">
        <v>106</v>
      </c>
      <c r="J4918" t="b">
        <f t="shared" si="687"/>
        <v>0</v>
      </c>
      <c r="K4918" t="b">
        <f>OR(E4918&gt;3.5,Q4918&lt;10)</f>
        <v>1</v>
      </c>
      <c r="L4918" t="s">
        <v>19</v>
      </c>
      <c r="M4918" t="s">
        <v>4181</v>
      </c>
      <c r="N4918" t="str">
        <f t="shared" si="688"/>
        <v>None</v>
      </c>
      <c r="O4918" t="str">
        <f t="shared" si="689"/>
        <v>None</v>
      </c>
      <c r="P4918" t="s">
        <v>95</v>
      </c>
      <c r="Q4918" s="2">
        <f t="shared" si="690"/>
        <v>16</v>
      </c>
      <c r="R4918" s="1" t="str">
        <f t="shared" si="691"/>
        <v>Established</v>
      </c>
      <c r="S4918" s="1"/>
      <c r="T4918" t="s">
        <v>598</v>
      </c>
      <c r="U4918" t="s">
        <v>17</v>
      </c>
      <c r="V4918">
        <f t="shared" si="692"/>
        <v>1000000</v>
      </c>
    </row>
    <row r="4919" spans="1:22" x14ac:dyDescent="0.35">
      <c r="A4919">
        <v>4917</v>
      </c>
      <c r="B4919" t="s">
        <v>8253</v>
      </c>
      <c r="C4919" t="str">
        <f t="shared" si="684"/>
        <v>Don’t Buy</v>
      </c>
      <c r="D4919" t="str">
        <f t="shared" si="685"/>
        <v>Short Name</v>
      </c>
      <c r="E4919">
        <v>4.5</v>
      </c>
      <c r="F4919">
        <f>IF(Q4919&lt;10,E4919+0.1,E4919)</f>
        <v>4.5</v>
      </c>
      <c r="G4919">
        <f>MIN(IF(Q4919&lt;10,E4919+0.5,E4919),5)</f>
        <v>4.5</v>
      </c>
      <c r="H4919" t="str">
        <f t="shared" si="686"/>
        <v>Average Place to Work</v>
      </c>
      <c r="I4919">
        <v>106</v>
      </c>
      <c r="J4919" t="b">
        <f t="shared" si="687"/>
        <v>0</v>
      </c>
      <c r="K4919" t="b">
        <f>OR(E4919&gt;3.5,Q4919&lt;10)</f>
        <v>1</v>
      </c>
      <c r="L4919" t="s">
        <v>19</v>
      </c>
      <c r="M4919" t="s">
        <v>8254</v>
      </c>
      <c r="N4919" t="str">
        <f t="shared" si="688"/>
        <v>None</v>
      </c>
      <c r="O4919" t="str">
        <f t="shared" si="689"/>
        <v>None</v>
      </c>
      <c r="P4919" t="s">
        <v>156</v>
      </c>
      <c r="Q4919" s="2">
        <f t="shared" si="690"/>
        <v>18</v>
      </c>
      <c r="R4919" s="1" t="str">
        <f t="shared" si="691"/>
        <v>Established</v>
      </c>
      <c r="S4919" s="1"/>
      <c r="T4919" t="s">
        <v>1183</v>
      </c>
      <c r="U4919" t="s">
        <v>17</v>
      </c>
      <c r="V4919">
        <f t="shared" si="692"/>
        <v>1000000</v>
      </c>
    </row>
    <row r="4920" spans="1:22" x14ac:dyDescent="0.35">
      <c r="A4920">
        <v>4918</v>
      </c>
      <c r="B4920" t="s">
        <v>8255</v>
      </c>
      <c r="C4920" t="str">
        <f t="shared" si="684"/>
        <v>Don’t Buy</v>
      </c>
      <c r="D4920" t="str">
        <f t="shared" si="685"/>
        <v>Long Name</v>
      </c>
      <c r="E4920">
        <v>3.2</v>
      </c>
      <c r="F4920">
        <f>IF(Q4920&lt;10,E4920+0.1,E4920)</f>
        <v>3.2</v>
      </c>
      <c r="G4920">
        <f>MIN(IF(Q4920&lt;10,E4920+0.5,E4920),5)</f>
        <v>3.2</v>
      </c>
      <c r="H4920" t="str">
        <f t="shared" si="686"/>
        <v>Average Place to Work</v>
      </c>
      <c r="I4920">
        <v>106</v>
      </c>
      <c r="J4920" t="b">
        <f t="shared" si="687"/>
        <v>0</v>
      </c>
      <c r="K4920" t="b">
        <f>OR(E4920&gt;3.5,Q4920&lt;10)</f>
        <v>0</v>
      </c>
      <c r="L4920" t="s">
        <v>9</v>
      </c>
      <c r="M4920" t="s">
        <v>1494</v>
      </c>
      <c r="N4920" t="str">
        <f t="shared" si="688"/>
        <v>None</v>
      </c>
      <c r="O4920" t="str">
        <f t="shared" si="689"/>
        <v>None</v>
      </c>
      <c r="P4920" t="s">
        <v>47</v>
      </c>
      <c r="Q4920" s="2">
        <f t="shared" si="690"/>
        <v>31</v>
      </c>
      <c r="R4920" s="1" t="str">
        <f t="shared" si="691"/>
        <v>Established</v>
      </c>
      <c r="S4920" s="1"/>
      <c r="T4920" t="s">
        <v>606</v>
      </c>
      <c r="U4920" t="s">
        <v>238</v>
      </c>
      <c r="V4920">
        <f t="shared" si="692"/>
        <v>0</v>
      </c>
    </row>
    <row r="4921" spans="1:22" x14ac:dyDescent="0.35">
      <c r="A4921">
        <v>4919</v>
      </c>
      <c r="B4921" t="s">
        <v>8256</v>
      </c>
      <c r="C4921" t="str">
        <f t="shared" si="684"/>
        <v>Don’t Buy</v>
      </c>
      <c r="D4921" t="str">
        <f t="shared" si="685"/>
        <v>Long Name</v>
      </c>
      <c r="E4921">
        <v>3.5</v>
      </c>
      <c r="F4921">
        <f>IF(Q4921&lt;10,E4921+0.1,E4921)</f>
        <v>3.5</v>
      </c>
      <c r="G4921">
        <f>MIN(IF(Q4921&lt;10,E4921+0.5,E4921),5)</f>
        <v>3.5</v>
      </c>
      <c r="H4921" t="str">
        <f t="shared" si="686"/>
        <v>Average Place to Work</v>
      </c>
      <c r="I4921">
        <v>106</v>
      </c>
      <c r="J4921" t="b">
        <f t="shared" si="687"/>
        <v>0</v>
      </c>
      <c r="K4921" t="b">
        <f>OR(E4921&gt;3.5,Q4921&lt;10)</f>
        <v>0</v>
      </c>
      <c r="L4921" t="s">
        <v>19</v>
      </c>
      <c r="M4921" t="s">
        <v>6177</v>
      </c>
      <c r="N4921" t="str">
        <f t="shared" si="688"/>
        <v>None</v>
      </c>
      <c r="O4921" t="str">
        <f t="shared" si="689"/>
        <v>None</v>
      </c>
      <c r="P4921" t="s">
        <v>445</v>
      </c>
      <c r="Q4921" s="2">
        <f t="shared" si="690"/>
        <v>14</v>
      </c>
      <c r="R4921" s="1" t="str">
        <f t="shared" si="691"/>
        <v>Established</v>
      </c>
      <c r="S4921" s="1"/>
      <c r="T4921" t="s">
        <v>115</v>
      </c>
      <c r="U4921" t="s">
        <v>352</v>
      </c>
      <c r="V4921">
        <f t="shared" si="692"/>
        <v>0</v>
      </c>
    </row>
    <row r="4922" spans="1:22" x14ac:dyDescent="0.35">
      <c r="A4922">
        <v>4920</v>
      </c>
      <c r="B4922" t="s">
        <v>8257</v>
      </c>
      <c r="C4922" t="str">
        <f t="shared" si="684"/>
        <v>Don’t Buy</v>
      </c>
      <c r="D4922" t="str">
        <f t="shared" si="685"/>
        <v>Short Name</v>
      </c>
      <c r="E4922">
        <v>3.6</v>
      </c>
      <c r="F4922">
        <f>IF(Q4922&lt;10,E4922+0.1,E4922)</f>
        <v>3.6</v>
      </c>
      <c r="G4922">
        <f>MIN(IF(Q4922&lt;10,E4922+0.5,E4922),5)</f>
        <v>3.6</v>
      </c>
      <c r="H4922" t="str">
        <f t="shared" si="686"/>
        <v>Average Place to Work</v>
      </c>
      <c r="I4922">
        <v>106</v>
      </c>
      <c r="J4922" t="b">
        <f t="shared" si="687"/>
        <v>0</v>
      </c>
      <c r="K4922" t="b">
        <f>OR(E4922&gt;3.5,Q4922&lt;10)</f>
        <v>1</v>
      </c>
      <c r="L4922" t="s">
        <v>19</v>
      </c>
      <c r="M4922" t="s">
        <v>8258</v>
      </c>
      <c r="N4922" t="str">
        <f t="shared" si="688"/>
        <v>None</v>
      </c>
      <c r="O4922" t="str">
        <f t="shared" si="689"/>
        <v>None</v>
      </c>
      <c r="P4922" t="s">
        <v>5631</v>
      </c>
      <c r="Q4922" s="2">
        <f t="shared" si="690"/>
        <v>117</v>
      </c>
      <c r="R4922" s="1" t="str">
        <f t="shared" si="691"/>
        <v>Established</v>
      </c>
      <c r="S4922" s="1"/>
      <c r="T4922" t="s">
        <v>598</v>
      </c>
      <c r="U4922" t="s">
        <v>96</v>
      </c>
      <c r="V4922">
        <f t="shared" si="692"/>
        <v>0</v>
      </c>
    </row>
    <row r="4923" spans="1:22" x14ac:dyDescent="0.35">
      <c r="A4923">
        <v>4921</v>
      </c>
      <c r="B4923" t="s">
        <v>8259</v>
      </c>
      <c r="C4923" t="str">
        <f t="shared" si="684"/>
        <v>Don’t Buy</v>
      </c>
      <c r="D4923" t="str">
        <f t="shared" si="685"/>
        <v>Long Name</v>
      </c>
      <c r="E4923">
        <v>4.0999999999999996</v>
      </c>
      <c r="F4923">
        <f>IF(Q4923&lt;10,E4923+0.1,E4923)</f>
        <v>4.0999999999999996</v>
      </c>
      <c r="G4923">
        <f>MIN(IF(Q4923&lt;10,E4923+0.5,E4923),5)</f>
        <v>4.0999999999999996</v>
      </c>
      <c r="H4923" t="str">
        <f t="shared" si="686"/>
        <v>Average Place to Work</v>
      </c>
      <c r="I4923">
        <v>106</v>
      </c>
      <c r="J4923" t="b">
        <f t="shared" si="687"/>
        <v>0</v>
      </c>
      <c r="K4923" t="b">
        <f>OR(E4923&gt;3.5,Q4923&lt;10)</f>
        <v>1</v>
      </c>
      <c r="L4923" t="s">
        <v>19</v>
      </c>
      <c r="M4923" t="s">
        <v>3572</v>
      </c>
      <c r="N4923" t="str">
        <f t="shared" si="688"/>
        <v>None</v>
      </c>
      <c r="O4923" t="str">
        <f t="shared" si="689"/>
        <v>None</v>
      </c>
      <c r="P4923" t="s">
        <v>445</v>
      </c>
      <c r="Q4923" s="2">
        <f t="shared" si="690"/>
        <v>14</v>
      </c>
      <c r="R4923" s="1" t="str">
        <f t="shared" si="691"/>
        <v>Established</v>
      </c>
      <c r="S4923" s="1"/>
      <c r="T4923" t="s">
        <v>1183</v>
      </c>
      <c r="U4923" t="s">
        <v>687</v>
      </c>
      <c r="V4923">
        <f t="shared" si="692"/>
        <v>0</v>
      </c>
    </row>
    <row r="4924" spans="1:22" x14ac:dyDescent="0.35">
      <c r="A4924">
        <v>4922</v>
      </c>
      <c r="B4924" t="s">
        <v>8260</v>
      </c>
      <c r="C4924" t="str">
        <f t="shared" si="684"/>
        <v>Don’t Buy</v>
      </c>
      <c r="D4924" t="str">
        <f t="shared" si="685"/>
        <v>Long Name</v>
      </c>
      <c r="E4924">
        <v>3.9</v>
      </c>
      <c r="F4924">
        <f>IF(Q4924&lt;10,E4924+0.1,E4924)</f>
        <v>3.9</v>
      </c>
      <c r="G4924">
        <f>MIN(IF(Q4924&lt;10,E4924+0.5,E4924),5)</f>
        <v>3.9</v>
      </c>
      <c r="H4924" t="str">
        <f t="shared" si="686"/>
        <v>Average Place to Work</v>
      </c>
      <c r="I4924">
        <v>106</v>
      </c>
      <c r="J4924" t="b">
        <f t="shared" si="687"/>
        <v>0</v>
      </c>
      <c r="K4924" t="b">
        <f>OR(E4924&gt;3.5,Q4924&lt;10)</f>
        <v>1</v>
      </c>
      <c r="L4924" t="s">
        <v>19</v>
      </c>
      <c r="M4924" t="s">
        <v>5004</v>
      </c>
      <c r="N4924" t="str">
        <f t="shared" si="688"/>
        <v>Indian Silicon Valley Startups</v>
      </c>
      <c r="O4924" t="str">
        <f t="shared" si="689"/>
        <v>None</v>
      </c>
      <c r="P4924" t="s">
        <v>47</v>
      </c>
      <c r="Q4924" s="2">
        <f t="shared" si="690"/>
        <v>31</v>
      </c>
      <c r="R4924" s="1" t="str">
        <f t="shared" si="691"/>
        <v>Established</v>
      </c>
      <c r="S4924" s="1"/>
      <c r="T4924" t="s">
        <v>598</v>
      </c>
      <c r="U4924" t="s">
        <v>36</v>
      </c>
      <c r="V4924">
        <f t="shared" si="692"/>
        <v>0</v>
      </c>
    </row>
    <row r="4925" spans="1:22" x14ac:dyDescent="0.35">
      <c r="A4925">
        <v>4923</v>
      </c>
      <c r="B4925" t="s">
        <v>8261</v>
      </c>
      <c r="C4925" t="str">
        <f t="shared" si="684"/>
        <v>Don’t Buy</v>
      </c>
      <c r="D4925" t="str">
        <f t="shared" si="685"/>
        <v>Long Name</v>
      </c>
      <c r="E4925">
        <v>2.9</v>
      </c>
      <c r="F4925">
        <f>IF(Q4925&lt;10,E4925+0.1,E4925)</f>
        <v>2.9</v>
      </c>
      <c r="G4925">
        <f>MIN(IF(Q4925&lt;10,E4925+0.5,E4925),5)</f>
        <v>2.9</v>
      </c>
      <c r="H4925" t="str">
        <f t="shared" si="686"/>
        <v>Average Place to Work</v>
      </c>
      <c r="I4925">
        <v>106</v>
      </c>
      <c r="J4925" t="b">
        <f t="shared" si="687"/>
        <v>0</v>
      </c>
      <c r="K4925" t="b">
        <f>OR(E4925&gt;3.5,Q4925&lt;10)</f>
        <v>0</v>
      </c>
      <c r="L4925" t="s">
        <v>19</v>
      </c>
      <c r="M4925" t="s">
        <v>8262</v>
      </c>
      <c r="N4925" t="str">
        <f t="shared" si="688"/>
        <v>None</v>
      </c>
      <c r="O4925" t="str">
        <f t="shared" si="689"/>
        <v>None</v>
      </c>
      <c r="P4925" t="s">
        <v>79</v>
      </c>
      <c r="Q4925" s="2">
        <f t="shared" si="690"/>
        <v>19</v>
      </c>
      <c r="R4925" s="1" t="str">
        <f t="shared" si="691"/>
        <v>Established</v>
      </c>
      <c r="S4925" s="1"/>
      <c r="T4925" t="s">
        <v>606</v>
      </c>
      <c r="U4925" t="s">
        <v>13</v>
      </c>
      <c r="V4925">
        <f t="shared" si="692"/>
        <v>0</v>
      </c>
    </row>
    <row r="4926" spans="1:22" x14ac:dyDescent="0.35">
      <c r="A4926">
        <v>4924</v>
      </c>
      <c r="B4926" t="s">
        <v>8263</v>
      </c>
      <c r="C4926" t="str">
        <f t="shared" si="684"/>
        <v>Don’t Buy</v>
      </c>
      <c r="D4926" t="str">
        <f t="shared" si="685"/>
        <v>Long Name</v>
      </c>
      <c r="E4926">
        <v>4</v>
      </c>
      <c r="F4926">
        <f>IF(Q4926&lt;10,E4926+0.1,E4926)</f>
        <v>4</v>
      </c>
      <c r="G4926">
        <f>MIN(IF(Q4926&lt;10,E4926+0.5,E4926),5)</f>
        <v>4</v>
      </c>
      <c r="H4926" t="str">
        <f t="shared" si="686"/>
        <v>Average Place to Work</v>
      </c>
      <c r="I4926">
        <v>106</v>
      </c>
      <c r="J4926" t="b">
        <f t="shared" si="687"/>
        <v>0</v>
      </c>
      <c r="K4926" t="b">
        <f>OR(E4926&gt;3.5,Q4926&lt;10)</f>
        <v>1</v>
      </c>
      <c r="L4926" t="s">
        <v>9</v>
      </c>
      <c r="M4926" t="s">
        <v>1935</v>
      </c>
      <c r="N4926" t="str">
        <f t="shared" si="688"/>
        <v>None</v>
      </c>
      <c r="O4926" t="str">
        <f t="shared" si="689"/>
        <v>None</v>
      </c>
      <c r="P4926" t="s">
        <v>309</v>
      </c>
      <c r="Q4926" s="2">
        <f t="shared" si="690"/>
        <v>40</v>
      </c>
      <c r="R4926" s="1" t="str">
        <f t="shared" si="691"/>
        <v>Established</v>
      </c>
      <c r="S4926" s="1"/>
      <c r="T4926" t="s">
        <v>598</v>
      </c>
      <c r="U4926" t="s">
        <v>202</v>
      </c>
      <c r="V4926">
        <f t="shared" si="692"/>
        <v>0</v>
      </c>
    </row>
    <row r="4927" spans="1:22" x14ac:dyDescent="0.35">
      <c r="A4927">
        <v>4925</v>
      </c>
      <c r="B4927" t="s">
        <v>8264</v>
      </c>
      <c r="C4927" t="str">
        <f t="shared" si="684"/>
        <v>Don’t Buy</v>
      </c>
      <c r="D4927" t="str">
        <f t="shared" si="685"/>
        <v>Long Name</v>
      </c>
      <c r="E4927">
        <v>4.5</v>
      </c>
      <c r="F4927">
        <f>IF(Q4927&lt;10,E4927+0.1,E4927)</f>
        <v>4.5</v>
      </c>
      <c r="G4927">
        <f>MIN(IF(Q4927&lt;10,E4927+0.5,E4927),5)</f>
        <v>4.5</v>
      </c>
      <c r="H4927" t="str">
        <f t="shared" si="686"/>
        <v>Average Place to Work</v>
      </c>
      <c r="I4927">
        <v>106</v>
      </c>
      <c r="J4927" t="b">
        <f t="shared" si="687"/>
        <v>0</v>
      </c>
      <c r="K4927" t="b">
        <f>OR(E4927&gt;3.5,Q4927&lt;10)</f>
        <v>1</v>
      </c>
      <c r="L4927" t="s">
        <v>19</v>
      </c>
      <c r="M4927" t="s">
        <v>6897</v>
      </c>
      <c r="N4927" t="str">
        <f t="shared" si="688"/>
        <v>None</v>
      </c>
      <c r="O4927" t="str">
        <f t="shared" si="689"/>
        <v>None</v>
      </c>
      <c r="P4927" t="s">
        <v>180</v>
      </c>
      <c r="Q4927" s="2">
        <f t="shared" si="690"/>
        <v>23</v>
      </c>
      <c r="R4927" s="1" t="str">
        <f t="shared" si="691"/>
        <v>Established</v>
      </c>
      <c r="S4927" s="1"/>
      <c r="T4927" t="s">
        <v>598</v>
      </c>
      <c r="U4927" t="s">
        <v>92</v>
      </c>
      <c r="V4927">
        <f t="shared" si="692"/>
        <v>0</v>
      </c>
    </row>
    <row r="4928" spans="1:22" x14ac:dyDescent="0.35">
      <c r="A4928">
        <v>4926</v>
      </c>
      <c r="B4928" t="s">
        <v>8265</v>
      </c>
      <c r="C4928" t="str">
        <f t="shared" si="684"/>
        <v>Don’t Buy</v>
      </c>
      <c r="D4928" t="str">
        <f t="shared" si="685"/>
        <v>Long Name</v>
      </c>
      <c r="E4928">
        <v>3.5</v>
      </c>
      <c r="F4928">
        <f>IF(Q4928&lt;10,E4928+0.1,E4928)</f>
        <v>3.5</v>
      </c>
      <c r="G4928">
        <f>MIN(IF(Q4928&lt;10,E4928+0.5,E4928),5)</f>
        <v>3.5</v>
      </c>
      <c r="H4928" t="str">
        <f t="shared" si="686"/>
        <v>Average Place to Work</v>
      </c>
      <c r="I4928">
        <v>106</v>
      </c>
      <c r="J4928" t="b">
        <f t="shared" si="687"/>
        <v>0</v>
      </c>
      <c r="K4928" t="b">
        <f>OR(E4928&gt;3.5,Q4928&lt;10)</f>
        <v>0</v>
      </c>
      <c r="L4928" t="s">
        <v>19</v>
      </c>
      <c r="M4928" t="s">
        <v>8266</v>
      </c>
      <c r="N4928" t="str">
        <f t="shared" si="688"/>
        <v>None</v>
      </c>
      <c r="O4928" t="str">
        <f t="shared" si="689"/>
        <v>None</v>
      </c>
      <c r="P4928" t="s">
        <v>67</v>
      </c>
      <c r="Q4928" s="2">
        <f t="shared" si="690"/>
        <v>15</v>
      </c>
      <c r="R4928" s="1" t="str">
        <f t="shared" si="691"/>
        <v>Established</v>
      </c>
      <c r="S4928" s="1"/>
      <c r="T4928" t="s">
        <v>1183</v>
      </c>
      <c r="U4928" t="s">
        <v>1677</v>
      </c>
      <c r="V4928">
        <f t="shared" si="692"/>
        <v>0</v>
      </c>
    </row>
    <row r="4929" spans="1:22" x14ac:dyDescent="0.35">
      <c r="A4929">
        <v>4927</v>
      </c>
      <c r="B4929" t="s">
        <v>8267</v>
      </c>
      <c r="C4929" t="str">
        <f t="shared" si="684"/>
        <v>Buy</v>
      </c>
      <c r="D4929" t="str">
        <f t="shared" si="685"/>
        <v>Long Name</v>
      </c>
      <c r="E4929">
        <v>4.0999999999999996</v>
      </c>
      <c r="F4929">
        <f>IF(Q4929&lt;10,E4929+0.1,E4929)</f>
        <v>4.0999999999999996</v>
      </c>
      <c r="G4929">
        <f>MIN(IF(Q4929&lt;10,E4929+0.5,E4929),5)</f>
        <v>4.0999999999999996</v>
      </c>
      <c r="H4929" t="str">
        <f t="shared" si="686"/>
        <v>Average Place to Work</v>
      </c>
      <c r="I4929">
        <v>106</v>
      </c>
      <c r="J4929" t="b">
        <f t="shared" si="687"/>
        <v>0</v>
      </c>
      <c r="K4929" t="b">
        <f>OR(E4929&gt;3.5,Q4929&lt;10)</f>
        <v>1</v>
      </c>
      <c r="L4929" t="s">
        <v>19</v>
      </c>
      <c r="M4929" t="s">
        <v>8268</v>
      </c>
      <c r="N4929" t="str">
        <f t="shared" si="688"/>
        <v>None</v>
      </c>
      <c r="O4929" t="str">
        <f t="shared" si="689"/>
        <v>None</v>
      </c>
      <c r="P4929" t="s">
        <v>16</v>
      </c>
      <c r="Q4929" s="2">
        <f t="shared" si="690"/>
        <v>33</v>
      </c>
      <c r="R4929" s="1" t="str">
        <f t="shared" si="691"/>
        <v>Established</v>
      </c>
      <c r="S4929" s="1"/>
      <c r="T4929" t="s">
        <v>1183</v>
      </c>
      <c r="U4929" t="s">
        <v>1345</v>
      </c>
      <c r="V4929">
        <f t="shared" si="692"/>
        <v>0</v>
      </c>
    </row>
    <row r="4930" spans="1:22" x14ac:dyDescent="0.35">
      <c r="A4930">
        <v>4928</v>
      </c>
      <c r="B4930" t="s">
        <v>8269</v>
      </c>
      <c r="C4930" t="str">
        <f t="shared" si="684"/>
        <v>Don’t Buy</v>
      </c>
      <c r="D4930" t="str">
        <f t="shared" si="685"/>
        <v>Long Name</v>
      </c>
      <c r="E4930">
        <v>3.7</v>
      </c>
      <c r="F4930">
        <f>IF(Q4930&lt;10,E4930+0.1,E4930)</f>
        <v>3.7</v>
      </c>
      <c r="G4930">
        <f>MIN(IF(Q4930&lt;10,E4930+0.5,E4930),5)</f>
        <v>3.7</v>
      </c>
      <c r="H4930" t="str">
        <f t="shared" si="686"/>
        <v>Average Place to Work</v>
      </c>
      <c r="I4930">
        <v>106</v>
      </c>
      <c r="J4930" t="b">
        <f t="shared" si="687"/>
        <v>0</v>
      </c>
      <c r="K4930" t="b">
        <f>OR(E4930&gt;3.5,Q4930&lt;10)</f>
        <v>1</v>
      </c>
      <c r="L4930" t="s">
        <v>19</v>
      </c>
      <c r="M4930" t="s">
        <v>4337</v>
      </c>
      <c r="N4930" t="str">
        <f t="shared" si="688"/>
        <v>None</v>
      </c>
      <c r="O4930" t="str">
        <f t="shared" si="689"/>
        <v>None</v>
      </c>
      <c r="P4930" t="s">
        <v>118</v>
      </c>
      <c r="Q4930" s="2">
        <f t="shared" si="690"/>
        <v>20</v>
      </c>
      <c r="R4930" s="1" t="str">
        <f t="shared" si="691"/>
        <v>Established</v>
      </c>
      <c r="S4930" s="1"/>
      <c r="T4930" t="s">
        <v>115</v>
      </c>
      <c r="U4930" t="s">
        <v>17</v>
      </c>
      <c r="V4930">
        <f t="shared" si="692"/>
        <v>500000</v>
      </c>
    </row>
    <row r="4931" spans="1:22" x14ac:dyDescent="0.35">
      <c r="A4931">
        <v>4929</v>
      </c>
      <c r="B4931" t="s">
        <v>8270</v>
      </c>
      <c r="C4931" t="str">
        <f t="shared" ref="C4931:C4994" si="693">IF(OR(LEFT(B4931,1)="T",LEFT(B4931,1)="G"),"Buy","Don’t Buy")</f>
        <v>Don’t Buy</v>
      </c>
      <c r="D4931" t="str">
        <f t="shared" ref="D4931:D4994" si="694">IF(LEN(B4931)&gt;=10,"Long Name","Short Name")</f>
        <v>Long Name</v>
      </c>
      <c r="E4931">
        <v>4.0999999999999996</v>
      </c>
      <c r="F4931">
        <f>IF(Q4931&lt;10,E4931+0.1,E4931)</f>
        <v>4.0999999999999996</v>
      </c>
      <c r="G4931">
        <f>MIN(IF(Q4931&lt;10,E4931+0.5,E4931),5)</f>
        <v>4.0999999999999996</v>
      </c>
      <c r="H4931" t="str">
        <f t="shared" ref="H4931:H4994" si="695">IF(E4931&gt;4.5,"Great Place to Work","Average Place to Work")</f>
        <v>Average Place to Work</v>
      </c>
      <c r="I4931">
        <v>106</v>
      </c>
      <c r="J4931" t="b">
        <f t="shared" ref="J4931:J4994" si="696">AND(I4931&gt;10000,E4931&gt;4)</f>
        <v>0</v>
      </c>
      <c r="K4931" t="b">
        <f>OR(E4931&gt;3.5,Q4931&lt;10)</f>
        <v>1</v>
      </c>
      <c r="L4931" t="s">
        <v>19</v>
      </c>
      <c r="M4931" t="s">
        <v>6254</v>
      </c>
      <c r="N4931" t="str">
        <f t="shared" ref="N4931:N4994" si="697">IF(OR(LEFT(M4931,9)="Banglore",LEFT(M4931,9)="Bengaluru",LEFT(M4931,7)="Chennai",Q4931&lt;10,U4931="Internet"),"Indian Silicon Valley Startups","None")</f>
        <v>None</v>
      </c>
      <c r="O4931" t="str">
        <f t="shared" ref="O4931:O4994" si="698">IF(AND(LEFT(M4931,6)="Mumbai",U4931="Financial Services"),"Bombay Finances","None")</f>
        <v>None</v>
      </c>
      <c r="P4931" t="s">
        <v>343</v>
      </c>
      <c r="Q4931" s="2">
        <f t="shared" ref="Q4931:Q4994" si="699">_xlfn.NUMBERVALUE(SUBSTITUTE(TRIM(P4931)," years old",""))</f>
        <v>61</v>
      </c>
      <c r="R4931" s="1" t="str">
        <f t="shared" ref="R4931:R4994" si="700">IF(Q4931&lt;10,"Startup","Established")</f>
        <v>Established</v>
      </c>
      <c r="S4931" s="1"/>
      <c r="T4931" t="s">
        <v>115</v>
      </c>
      <c r="U4931" t="s">
        <v>1427</v>
      </c>
      <c r="V4931">
        <f t="shared" ref="V4931:V4994" si="701">IF(AND(OR(U4931=$U$7,U4931=$U$12),E4931&gt;4),1000000,IF(AND(OR(U4931=$U$7,U4931=$U$12),E4931&lt;=4),500000,IF(AND(U4931=$U$18,E4931&gt;4),800000,0)))</f>
        <v>0</v>
      </c>
    </row>
    <row r="4932" spans="1:22" x14ac:dyDescent="0.35">
      <c r="A4932">
        <v>4930</v>
      </c>
      <c r="B4932" t="s">
        <v>8271</v>
      </c>
      <c r="C4932" t="str">
        <f t="shared" si="693"/>
        <v>Don’t Buy</v>
      </c>
      <c r="D4932" t="str">
        <f t="shared" si="694"/>
        <v>Long Name</v>
      </c>
      <c r="E4932">
        <v>4.0999999999999996</v>
      </c>
      <c r="F4932">
        <f>IF(Q4932&lt;10,E4932+0.1,E4932)</f>
        <v>4.0999999999999996</v>
      </c>
      <c r="G4932">
        <f>MIN(IF(Q4932&lt;10,E4932+0.5,E4932),5)</f>
        <v>4.0999999999999996</v>
      </c>
      <c r="H4932" t="str">
        <f t="shared" si="695"/>
        <v>Average Place to Work</v>
      </c>
      <c r="I4932">
        <v>106</v>
      </c>
      <c r="J4932" t="b">
        <f t="shared" si="696"/>
        <v>0</v>
      </c>
      <c r="K4932" t="b">
        <f>OR(E4932&gt;3.5,Q4932&lt;10)</f>
        <v>1</v>
      </c>
      <c r="L4932" t="s">
        <v>19</v>
      </c>
      <c r="M4932" t="s">
        <v>2023</v>
      </c>
      <c r="N4932" t="str">
        <f t="shared" si="697"/>
        <v>None</v>
      </c>
      <c r="O4932" t="str">
        <f t="shared" si="698"/>
        <v>None</v>
      </c>
      <c r="P4932" t="s">
        <v>32</v>
      </c>
      <c r="Q4932" s="2">
        <f t="shared" si="699"/>
        <v>41</v>
      </c>
      <c r="R4932" s="1" t="str">
        <f t="shared" si="700"/>
        <v>Established</v>
      </c>
      <c r="S4932" s="1"/>
      <c r="T4932" t="s">
        <v>115</v>
      </c>
      <c r="U4932" t="s">
        <v>519</v>
      </c>
      <c r="V4932">
        <f t="shared" si="701"/>
        <v>0</v>
      </c>
    </row>
    <row r="4933" spans="1:22" x14ac:dyDescent="0.35">
      <c r="A4933">
        <v>4931</v>
      </c>
      <c r="B4933" t="s">
        <v>8272</v>
      </c>
      <c r="C4933" t="str">
        <f t="shared" si="693"/>
        <v>Don’t Buy</v>
      </c>
      <c r="D4933" t="str">
        <f t="shared" si="694"/>
        <v>Long Name</v>
      </c>
      <c r="E4933">
        <v>3.5</v>
      </c>
      <c r="F4933">
        <f>IF(Q4933&lt;10,E4933+0.1,E4933)</f>
        <v>3.5</v>
      </c>
      <c r="G4933">
        <f>MIN(IF(Q4933&lt;10,E4933+0.5,E4933),5)</f>
        <v>3.5</v>
      </c>
      <c r="H4933" t="str">
        <f t="shared" si="695"/>
        <v>Average Place to Work</v>
      </c>
      <c r="I4933">
        <v>106</v>
      </c>
      <c r="J4933" t="b">
        <f t="shared" si="696"/>
        <v>0</v>
      </c>
      <c r="K4933" t="b">
        <f>OR(E4933&gt;3.5,Q4933&lt;10)</f>
        <v>0</v>
      </c>
      <c r="L4933" t="s">
        <v>9</v>
      </c>
      <c r="M4933" t="s">
        <v>709</v>
      </c>
      <c r="N4933" t="str">
        <f t="shared" si="697"/>
        <v>None</v>
      </c>
      <c r="O4933" t="str">
        <f t="shared" si="698"/>
        <v>None</v>
      </c>
      <c r="P4933" t="s">
        <v>749</v>
      </c>
      <c r="Q4933" s="2">
        <f t="shared" si="699"/>
        <v>58</v>
      </c>
      <c r="R4933" s="1" t="str">
        <f t="shared" si="700"/>
        <v>Established</v>
      </c>
      <c r="S4933" s="1"/>
      <c r="T4933" t="s">
        <v>1183</v>
      </c>
      <c r="U4933" t="s">
        <v>83</v>
      </c>
      <c r="V4933">
        <f t="shared" si="701"/>
        <v>0</v>
      </c>
    </row>
    <row r="4934" spans="1:22" x14ac:dyDescent="0.35">
      <c r="A4934">
        <v>4932</v>
      </c>
      <c r="B4934" t="s">
        <v>8273</v>
      </c>
      <c r="C4934" t="str">
        <f t="shared" si="693"/>
        <v>Don’t Buy</v>
      </c>
      <c r="D4934" t="str">
        <f t="shared" si="694"/>
        <v>Long Name</v>
      </c>
      <c r="E4934">
        <v>4.2</v>
      </c>
      <c r="F4934">
        <f>IF(Q4934&lt;10,E4934+0.1,E4934)</f>
        <v>4.2</v>
      </c>
      <c r="G4934">
        <f>MIN(IF(Q4934&lt;10,E4934+0.5,E4934),5)</f>
        <v>4.2</v>
      </c>
      <c r="H4934" t="str">
        <f t="shared" si="695"/>
        <v>Average Place to Work</v>
      </c>
      <c r="I4934">
        <v>106</v>
      </c>
      <c r="J4934" t="b">
        <f t="shared" si="696"/>
        <v>0</v>
      </c>
      <c r="K4934" t="b">
        <f>OR(E4934&gt;3.5,Q4934&lt;10)</f>
        <v>1</v>
      </c>
      <c r="L4934" t="s">
        <v>19</v>
      </c>
      <c r="M4934" t="s">
        <v>4381</v>
      </c>
      <c r="N4934" t="str">
        <f t="shared" si="697"/>
        <v>None</v>
      </c>
      <c r="O4934" t="str">
        <f t="shared" si="698"/>
        <v>None</v>
      </c>
      <c r="P4934" t="s">
        <v>35</v>
      </c>
      <c r="Q4934" s="2">
        <f t="shared" si="699"/>
        <v>55</v>
      </c>
      <c r="R4934" s="1" t="str">
        <f t="shared" si="700"/>
        <v>Established</v>
      </c>
      <c r="S4934" s="1"/>
      <c r="T4934" t="s">
        <v>606</v>
      </c>
      <c r="U4934" t="s">
        <v>312</v>
      </c>
      <c r="V4934">
        <f t="shared" si="701"/>
        <v>0</v>
      </c>
    </row>
    <row r="4935" spans="1:22" x14ac:dyDescent="0.35">
      <c r="A4935">
        <v>4933</v>
      </c>
      <c r="B4935" t="s">
        <v>8274</v>
      </c>
      <c r="C4935" t="str">
        <f t="shared" si="693"/>
        <v>Don’t Buy</v>
      </c>
      <c r="D4935" t="str">
        <f t="shared" si="694"/>
        <v>Long Name</v>
      </c>
      <c r="E4935">
        <v>4.2</v>
      </c>
      <c r="F4935">
        <f>IF(Q4935&lt;10,E4935+0.1,E4935)</f>
        <v>4.2</v>
      </c>
      <c r="G4935">
        <f>MIN(IF(Q4935&lt;10,E4935+0.5,E4935),5)</f>
        <v>4.2</v>
      </c>
      <c r="H4935" t="str">
        <f t="shared" si="695"/>
        <v>Average Place to Work</v>
      </c>
      <c r="I4935">
        <v>106</v>
      </c>
      <c r="J4935" t="b">
        <f t="shared" si="696"/>
        <v>0</v>
      </c>
      <c r="K4935" t="b">
        <f>OR(E4935&gt;3.5,Q4935&lt;10)</f>
        <v>1</v>
      </c>
      <c r="L4935" t="s">
        <v>19</v>
      </c>
      <c r="M4935" t="s">
        <v>8275</v>
      </c>
      <c r="N4935" t="str">
        <f t="shared" si="697"/>
        <v>None</v>
      </c>
      <c r="O4935" t="str">
        <f t="shared" si="698"/>
        <v>None</v>
      </c>
      <c r="P4935" t="s">
        <v>955</v>
      </c>
      <c r="Q4935" s="2">
        <f t="shared" si="699"/>
        <v>88</v>
      </c>
      <c r="R4935" s="1" t="str">
        <f t="shared" si="700"/>
        <v>Established</v>
      </c>
      <c r="S4935" s="1"/>
      <c r="T4935" t="s">
        <v>598</v>
      </c>
      <c r="U4935" t="s">
        <v>83</v>
      </c>
      <c r="V4935">
        <f t="shared" si="701"/>
        <v>0</v>
      </c>
    </row>
    <row r="4936" spans="1:22" x14ac:dyDescent="0.35">
      <c r="A4936">
        <v>4934</v>
      </c>
      <c r="B4936" t="s">
        <v>8276</v>
      </c>
      <c r="C4936" t="str">
        <f t="shared" si="693"/>
        <v>Don’t Buy</v>
      </c>
      <c r="D4936" t="str">
        <f t="shared" si="694"/>
        <v>Short Name</v>
      </c>
      <c r="E4936">
        <v>4</v>
      </c>
      <c r="F4936">
        <f>IF(Q4936&lt;10,E4936+0.1,E4936)</f>
        <v>4</v>
      </c>
      <c r="G4936">
        <f>MIN(IF(Q4936&lt;10,E4936+0.5,E4936),5)</f>
        <v>4</v>
      </c>
      <c r="H4936" t="str">
        <f t="shared" si="695"/>
        <v>Average Place to Work</v>
      </c>
      <c r="I4936">
        <v>106</v>
      </c>
      <c r="J4936" t="b">
        <f t="shared" si="696"/>
        <v>0</v>
      </c>
      <c r="K4936" t="b">
        <f>OR(E4936&gt;3.5,Q4936&lt;10)</f>
        <v>1</v>
      </c>
      <c r="L4936" t="s">
        <v>19</v>
      </c>
      <c r="M4936" t="s">
        <v>8277</v>
      </c>
      <c r="N4936" t="str">
        <f t="shared" si="697"/>
        <v>None</v>
      </c>
      <c r="O4936" t="str">
        <f t="shared" si="698"/>
        <v>None</v>
      </c>
      <c r="P4936" t="s">
        <v>365</v>
      </c>
      <c r="Q4936" s="2">
        <f t="shared" si="699"/>
        <v>125</v>
      </c>
      <c r="R4936" s="1" t="str">
        <f t="shared" si="700"/>
        <v>Established</v>
      </c>
      <c r="S4936" s="1"/>
      <c r="T4936" t="s">
        <v>598</v>
      </c>
      <c r="U4936" t="s">
        <v>202</v>
      </c>
      <c r="V4936">
        <f t="shared" si="701"/>
        <v>0</v>
      </c>
    </row>
    <row r="4937" spans="1:22" x14ac:dyDescent="0.35">
      <c r="A4937">
        <v>4935</v>
      </c>
      <c r="B4937" t="s">
        <v>8278</v>
      </c>
      <c r="C4937" t="str">
        <f t="shared" si="693"/>
        <v>Don’t Buy</v>
      </c>
      <c r="D4937" t="str">
        <f t="shared" si="694"/>
        <v>Short Name</v>
      </c>
      <c r="E4937">
        <v>4.5</v>
      </c>
      <c r="F4937">
        <f>IF(Q4937&lt;10,E4937+0.1,E4937)</f>
        <v>4.5</v>
      </c>
      <c r="G4937">
        <f>MIN(IF(Q4937&lt;10,E4937+0.5,E4937),5)</f>
        <v>4.5</v>
      </c>
      <c r="H4937" t="str">
        <f t="shared" si="695"/>
        <v>Average Place to Work</v>
      </c>
      <c r="I4937">
        <v>106</v>
      </c>
      <c r="J4937" t="b">
        <f t="shared" si="696"/>
        <v>0</v>
      </c>
      <c r="K4937" t="b">
        <f>OR(E4937&gt;3.5,Q4937&lt;10)</f>
        <v>1</v>
      </c>
      <c r="L4937" t="s">
        <v>19</v>
      </c>
      <c r="M4937" t="s">
        <v>8279</v>
      </c>
      <c r="N4937" t="str">
        <f t="shared" si="697"/>
        <v>None</v>
      </c>
      <c r="O4937" t="str">
        <f t="shared" si="698"/>
        <v>None</v>
      </c>
      <c r="P4937" t="s">
        <v>79</v>
      </c>
      <c r="Q4937" s="2">
        <f t="shared" si="699"/>
        <v>19</v>
      </c>
      <c r="R4937" s="1" t="str">
        <f t="shared" si="700"/>
        <v>Established</v>
      </c>
      <c r="S4937" s="1"/>
      <c r="T4937" t="s">
        <v>1183</v>
      </c>
      <c r="U4937" t="s">
        <v>17</v>
      </c>
      <c r="V4937">
        <f t="shared" si="701"/>
        <v>1000000</v>
      </c>
    </row>
    <row r="4938" spans="1:22" x14ac:dyDescent="0.35">
      <c r="A4938">
        <v>4936</v>
      </c>
      <c r="B4938" t="s">
        <v>8280</v>
      </c>
      <c r="C4938" t="str">
        <f t="shared" si="693"/>
        <v>Don’t Buy</v>
      </c>
      <c r="D4938" t="str">
        <f t="shared" si="694"/>
        <v>Long Name</v>
      </c>
      <c r="E4938">
        <v>3.9</v>
      </c>
      <c r="F4938">
        <f>IF(Q4938&lt;10,E4938+0.1,E4938)</f>
        <v>3.9</v>
      </c>
      <c r="G4938">
        <f>MIN(IF(Q4938&lt;10,E4938+0.5,E4938),5)</f>
        <v>3.9</v>
      </c>
      <c r="H4938" t="str">
        <f t="shared" si="695"/>
        <v>Average Place to Work</v>
      </c>
      <c r="I4938">
        <v>106</v>
      </c>
      <c r="J4938" t="b">
        <f t="shared" si="696"/>
        <v>0</v>
      </c>
      <c r="K4938" t="b">
        <f>OR(E4938&gt;3.5,Q4938&lt;10)</f>
        <v>1</v>
      </c>
      <c r="L4938" t="s">
        <v>19</v>
      </c>
      <c r="M4938" t="s">
        <v>775</v>
      </c>
      <c r="N4938" t="str">
        <f t="shared" si="697"/>
        <v>None</v>
      </c>
      <c r="O4938" t="str">
        <f t="shared" si="698"/>
        <v>None</v>
      </c>
      <c r="P4938" t="s">
        <v>67</v>
      </c>
      <c r="Q4938" s="2">
        <f t="shared" si="699"/>
        <v>15</v>
      </c>
      <c r="R4938" s="1" t="str">
        <f t="shared" si="700"/>
        <v>Established</v>
      </c>
      <c r="S4938" s="1"/>
      <c r="T4938" t="s">
        <v>598</v>
      </c>
      <c r="U4938" t="s">
        <v>68</v>
      </c>
      <c r="V4938">
        <f t="shared" si="701"/>
        <v>0</v>
      </c>
    </row>
    <row r="4939" spans="1:22" x14ac:dyDescent="0.35">
      <c r="A4939">
        <v>4937</v>
      </c>
      <c r="B4939" t="s">
        <v>8281</v>
      </c>
      <c r="C4939" t="str">
        <f t="shared" si="693"/>
        <v>Don’t Buy</v>
      </c>
      <c r="D4939" t="str">
        <f t="shared" si="694"/>
        <v>Long Name</v>
      </c>
      <c r="E4939">
        <v>4</v>
      </c>
      <c r="F4939">
        <f>IF(Q4939&lt;10,E4939+0.1,E4939)</f>
        <v>4</v>
      </c>
      <c r="G4939">
        <f>MIN(IF(Q4939&lt;10,E4939+0.5,E4939),5)</f>
        <v>4</v>
      </c>
      <c r="H4939" t="str">
        <f t="shared" si="695"/>
        <v>Average Place to Work</v>
      </c>
      <c r="I4939">
        <v>106</v>
      </c>
      <c r="J4939" t="b">
        <f t="shared" si="696"/>
        <v>0</v>
      </c>
      <c r="K4939" t="b">
        <f>OR(E4939&gt;3.5,Q4939&lt;10)</f>
        <v>1</v>
      </c>
      <c r="L4939" t="s">
        <v>9</v>
      </c>
      <c r="M4939" t="s">
        <v>1884</v>
      </c>
      <c r="N4939" t="str">
        <f t="shared" si="697"/>
        <v>None</v>
      </c>
      <c r="O4939" t="str">
        <f t="shared" si="698"/>
        <v>Bombay Finances</v>
      </c>
      <c r="P4939" t="s">
        <v>50</v>
      </c>
      <c r="Q4939" s="2">
        <f t="shared" si="699"/>
        <v>29</v>
      </c>
      <c r="R4939" s="1" t="str">
        <f t="shared" si="700"/>
        <v>Established</v>
      </c>
      <c r="S4939" s="1"/>
      <c r="T4939" t="s">
        <v>1183</v>
      </c>
      <c r="U4939" t="s">
        <v>24</v>
      </c>
      <c r="V4939">
        <f t="shared" si="701"/>
        <v>500000</v>
      </c>
    </row>
    <row r="4940" spans="1:22" x14ac:dyDescent="0.35">
      <c r="A4940">
        <v>4938</v>
      </c>
      <c r="B4940" t="s">
        <v>8282</v>
      </c>
      <c r="C4940" t="str">
        <f t="shared" si="693"/>
        <v>Buy</v>
      </c>
      <c r="D4940" t="str">
        <f t="shared" si="694"/>
        <v>Short Name</v>
      </c>
      <c r="E4940">
        <v>4.2</v>
      </c>
      <c r="F4940">
        <f>IF(Q4940&lt;10,E4940+0.1,E4940)</f>
        <v>4.2</v>
      </c>
      <c r="G4940">
        <f>MIN(IF(Q4940&lt;10,E4940+0.5,E4940),5)</f>
        <v>4.2</v>
      </c>
      <c r="H4940" t="str">
        <f t="shared" si="695"/>
        <v>Average Place to Work</v>
      </c>
      <c r="I4940">
        <v>106</v>
      </c>
      <c r="J4940" t="b">
        <f t="shared" si="696"/>
        <v>0</v>
      </c>
      <c r="K4940" t="b">
        <f>OR(E4940&gt;3.5,Q4940&lt;10)</f>
        <v>1</v>
      </c>
      <c r="L4940" t="s">
        <v>19</v>
      </c>
      <c r="M4940" t="s">
        <v>8283</v>
      </c>
      <c r="N4940" t="str">
        <f t="shared" si="697"/>
        <v>None</v>
      </c>
      <c r="O4940" t="str">
        <f t="shared" si="698"/>
        <v>None</v>
      </c>
      <c r="P4940" t="s">
        <v>95</v>
      </c>
      <c r="Q4940" s="2">
        <f t="shared" si="699"/>
        <v>16</v>
      </c>
      <c r="R4940" s="1" t="str">
        <f t="shared" si="700"/>
        <v>Established</v>
      </c>
      <c r="S4940" s="1"/>
      <c r="T4940" t="s">
        <v>1146</v>
      </c>
      <c r="U4940" t="s">
        <v>160</v>
      </c>
      <c r="V4940">
        <f t="shared" si="701"/>
        <v>0</v>
      </c>
    </row>
    <row r="4941" spans="1:22" x14ac:dyDescent="0.35">
      <c r="A4941">
        <v>4939</v>
      </c>
      <c r="B4941" t="s">
        <v>8284</v>
      </c>
      <c r="C4941" t="str">
        <f t="shared" si="693"/>
        <v>Don’t Buy</v>
      </c>
      <c r="D4941" t="str">
        <f t="shared" si="694"/>
        <v>Long Name</v>
      </c>
      <c r="E4941">
        <v>4.2</v>
      </c>
      <c r="F4941">
        <f>IF(Q4941&lt;10,E4941+0.1,E4941)</f>
        <v>4.2</v>
      </c>
      <c r="G4941">
        <f>MIN(IF(Q4941&lt;10,E4941+0.5,E4941),5)</f>
        <v>4.2</v>
      </c>
      <c r="H4941" t="str">
        <f t="shared" si="695"/>
        <v>Average Place to Work</v>
      </c>
      <c r="I4941">
        <v>106</v>
      </c>
      <c r="J4941" t="b">
        <f t="shared" si="696"/>
        <v>0</v>
      </c>
      <c r="K4941" t="b">
        <f>OR(E4941&gt;3.5,Q4941&lt;10)</f>
        <v>1</v>
      </c>
      <c r="L4941" t="s">
        <v>19</v>
      </c>
      <c r="M4941" t="s">
        <v>8285</v>
      </c>
      <c r="N4941" t="str">
        <f t="shared" si="697"/>
        <v>None</v>
      </c>
      <c r="O4941" t="str">
        <f t="shared" si="698"/>
        <v>None</v>
      </c>
      <c r="P4941" t="s">
        <v>114</v>
      </c>
      <c r="Q4941" s="2">
        <f t="shared" si="699"/>
        <v>11</v>
      </c>
      <c r="R4941" s="1" t="str">
        <f t="shared" si="700"/>
        <v>Established</v>
      </c>
      <c r="S4941" s="1"/>
      <c r="T4941" t="s">
        <v>115</v>
      </c>
      <c r="U4941" t="s">
        <v>24</v>
      </c>
      <c r="V4941">
        <f t="shared" si="701"/>
        <v>1000000</v>
      </c>
    </row>
    <row r="4942" spans="1:22" x14ac:dyDescent="0.35">
      <c r="A4942">
        <v>4940</v>
      </c>
      <c r="B4942" t="s">
        <v>8286</v>
      </c>
      <c r="C4942" t="str">
        <f t="shared" si="693"/>
        <v>Don’t Buy</v>
      </c>
      <c r="D4942" t="str">
        <f t="shared" si="694"/>
        <v>Long Name</v>
      </c>
      <c r="E4942">
        <v>4.0999999999999996</v>
      </c>
      <c r="F4942">
        <f>IF(Q4942&lt;10,E4942+0.1,E4942)</f>
        <v>4.1999999999999993</v>
      </c>
      <c r="G4942">
        <f>MIN(IF(Q4942&lt;10,E4942+0.5,E4942),5)</f>
        <v>4.5999999999999996</v>
      </c>
      <c r="H4942" t="str">
        <f t="shared" si="695"/>
        <v>Average Place to Work</v>
      </c>
      <c r="I4942">
        <v>106</v>
      </c>
      <c r="J4942" t="b">
        <f t="shared" si="696"/>
        <v>0</v>
      </c>
      <c r="K4942" t="b">
        <f>OR(E4942&gt;3.5,Q4942&lt;10)</f>
        <v>1</v>
      </c>
      <c r="L4942" t="s">
        <v>19</v>
      </c>
      <c r="M4942" t="s">
        <v>8287</v>
      </c>
      <c r="N4942" t="str">
        <f t="shared" si="697"/>
        <v>Indian Silicon Valley Startups</v>
      </c>
      <c r="O4942" t="str">
        <f t="shared" si="698"/>
        <v>None</v>
      </c>
      <c r="P4942" t="s">
        <v>269</v>
      </c>
      <c r="Q4942" s="2">
        <f t="shared" si="699"/>
        <v>9</v>
      </c>
      <c r="R4942" s="1" t="str">
        <f t="shared" si="700"/>
        <v>Startup</v>
      </c>
      <c r="S4942" s="1"/>
      <c r="T4942" t="s">
        <v>598</v>
      </c>
      <c r="U4942" t="s">
        <v>17</v>
      </c>
      <c r="V4942">
        <f t="shared" si="701"/>
        <v>1000000</v>
      </c>
    </row>
    <row r="4943" spans="1:22" x14ac:dyDescent="0.35">
      <c r="A4943">
        <v>4941</v>
      </c>
      <c r="B4943" t="s">
        <v>8288</v>
      </c>
      <c r="C4943" t="str">
        <f t="shared" si="693"/>
        <v>Don’t Buy</v>
      </c>
      <c r="D4943" t="str">
        <f t="shared" si="694"/>
        <v>Short Name</v>
      </c>
      <c r="E4943">
        <v>4</v>
      </c>
      <c r="F4943">
        <f>IF(Q4943&lt;10,E4943+0.1,E4943)</f>
        <v>4</v>
      </c>
      <c r="G4943">
        <f>MIN(IF(Q4943&lt;10,E4943+0.5,E4943),5)</f>
        <v>4</v>
      </c>
      <c r="H4943" t="str">
        <f t="shared" si="695"/>
        <v>Average Place to Work</v>
      </c>
      <c r="I4943">
        <v>106</v>
      </c>
      <c r="J4943" t="b">
        <f t="shared" si="696"/>
        <v>0</v>
      </c>
      <c r="K4943" t="b">
        <f>OR(E4943&gt;3.5,Q4943&lt;10)</f>
        <v>1</v>
      </c>
      <c r="M4943" t="s">
        <v>8289</v>
      </c>
      <c r="N4943" t="str">
        <f t="shared" si="697"/>
        <v>None</v>
      </c>
      <c r="O4943" t="str">
        <f t="shared" si="698"/>
        <v>None</v>
      </c>
      <c r="P4943" t="s">
        <v>156</v>
      </c>
      <c r="Q4943" s="2">
        <f t="shared" si="699"/>
        <v>18</v>
      </c>
      <c r="R4943" s="1" t="str">
        <f t="shared" si="700"/>
        <v>Established</v>
      </c>
      <c r="S4943" s="1"/>
      <c r="U4943" t="s">
        <v>755</v>
      </c>
      <c r="V4943">
        <f t="shared" si="701"/>
        <v>0</v>
      </c>
    </row>
    <row r="4944" spans="1:22" x14ac:dyDescent="0.35">
      <c r="A4944">
        <v>4942</v>
      </c>
      <c r="B4944" t="s">
        <v>8290</v>
      </c>
      <c r="C4944" t="str">
        <f t="shared" si="693"/>
        <v>Don’t Buy</v>
      </c>
      <c r="D4944" t="str">
        <f t="shared" si="694"/>
        <v>Long Name</v>
      </c>
      <c r="E4944">
        <v>3.9</v>
      </c>
      <c r="F4944">
        <f>IF(Q4944&lt;10,E4944+0.1,E4944)</f>
        <v>3.9</v>
      </c>
      <c r="G4944">
        <f>MIN(IF(Q4944&lt;10,E4944+0.5,E4944),5)</f>
        <v>3.9</v>
      </c>
      <c r="H4944" t="str">
        <f t="shared" si="695"/>
        <v>Average Place to Work</v>
      </c>
      <c r="I4944">
        <v>106</v>
      </c>
      <c r="J4944" t="b">
        <f t="shared" si="696"/>
        <v>0</v>
      </c>
      <c r="K4944" t="b">
        <f>OR(E4944&gt;3.5,Q4944&lt;10)</f>
        <v>1</v>
      </c>
      <c r="M4944" t="s">
        <v>6873</v>
      </c>
      <c r="N4944" t="str">
        <f t="shared" si="697"/>
        <v>None</v>
      </c>
      <c r="O4944" t="str">
        <f t="shared" si="698"/>
        <v>None</v>
      </c>
      <c r="P4944" t="s">
        <v>114</v>
      </c>
      <c r="Q4944" s="2">
        <f t="shared" si="699"/>
        <v>11</v>
      </c>
      <c r="R4944" s="1" t="str">
        <f t="shared" si="700"/>
        <v>Established</v>
      </c>
      <c r="S4944" s="1"/>
      <c r="U4944" t="s">
        <v>931</v>
      </c>
      <c r="V4944">
        <f t="shared" si="701"/>
        <v>0</v>
      </c>
    </row>
    <row r="4945" spans="1:22" x14ac:dyDescent="0.35">
      <c r="A4945">
        <v>4943</v>
      </c>
      <c r="B4945" t="s">
        <v>8291</v>
      </c>
      <c r="C4945" t="str">
        <f t="shared" si="693"/>
        <v>Don’t Buy</v>
      </c>
      <c r="D4945" t="str">
        <f t="shared" si="694"/>
        <v>Long Name</v>
      </c>
      <c r="E4945">
        <v>3.9</v>
      </c>
      <c r="F4945">
        <f>IF(Q4945&lt;10,E4945+0.1,E4945)</f>
        <v>3.9</v>
      </c>
      <c r="G4945">
        <f>MIN(IF(Q4945&lt;10,E4945+0.5,E4945),5)</f>
        <v>3.9</v>
      </c>
      <c r="H4945" t="str">
        <f t="shared" si="695"/>
        <v>Average Place to Work</v>
      </c>
      <c r="I4945">
        <v>106</v>
      </c>
      <c r="J4945" t="b">
        <f t="shared" si="696"/>
        <v>0</v>
      </c>
      <c r="K4945" t="b">
        <f>OR(E4945&gt;3.5,Q4945&lt;10)</f>
        <v>1</v>
      </c>
      <c r="L4945" t="s">
        <v>19</v>
      </c>
      <c r="M4945" t="s">
        <v>2556</v>
      </c>
      <c r="N4945" t="str">
        <f t="shared" si="697"/>
        <v>None</v>
      </c>
      <c r="O4945" t="str">
        <f t="shared" si="698"/>
        <v>None</v>
      </c>
      <c r="P4945" t="s">
        <v>111</v>
      </c>
      <c r="Q4945" s="2">
        <f t="shared" si="699"/>
        <v>22</v>
      </c>
      <c r="R4945" s="1" t="str">
        <f t="shared" si="700"/>
        <v>Established</v>
      </c>
      <c r="S4945" s="1"/>
      <c r="T4945" t="s">
        <v>1183</v>
      </c>
      <c r="U4945" t="s">
        <v>160</v>
      </c>
      <c r="V4945">
        <f t="shared" si="701"/>
        <v>0</v>
      </c>
    </row>
    <row r="4946" spans="1:22" x14ac:dyDescent="0.35">
      <c r="A4946">
        <v>4944</v>
      </c>
      <c r="B4946" t="s">
        <v>8292</v>
      </c>
      <c r="C4946" t="str">
        <f t="shared" si="693"/>
        <v>Don’t Buy</v>
      </c>
      <c r="D4946" t="str">
        <f t="shared" si="694"/>
        <v>Long Name</v>
      </c>
      <c r="E4946">
        <v>3.6</v>
      </c>
      <c r="F4946">
        <f>IF(Q4946&lt;10,E4946+0.1,E4946)</f>
        <v>3.6</v>
      </c>
      <c r="G4946">
        <f>MIN(IF(Q4946&lt;10,E4946+0.5,E4946),5)</f>
        <v>3.6</v>
      </c>
      <c r="H4946" t="str">
        <f t="shared" si="695"/>
        <v>Average Place to Work</v>
      </c>
      <c r="I4946">
        <v>106</v>
      </c>
      <c r="J4946" t="b">
        <f t="shared" si="696"/>
        <v>0</v>
      </c>
      <c r="K4946" t="b">
        <f>OR(E4946&gt;3.5,Q4946&lt;10)</f>
        <v>1</v>
      </c>
      <c r="M4946" t="s">
        <v>2365</v>
      </c>
      <c r="N4946" t="str">
        <f t="shared" si="697"/>
        <v>None</v>
      </c>
      <c r="O4946" t="str">
        <f t="shared" si="698"/>
        <v>None</v>
      </c>
      <c r="P4946" t="s">
        <v>445</v>
      </c>
      <c r="Q4946" s="2">
        <f t="shared" si="699"/>
        <v>14</v>
      </c>
      <c r="R4946" s="1" t="str">
        <f t="shared" si="700"/>
        <v>Established</v>
      </c>
      <c r="S4946" s="1"/>
      <c r="U4946" t="s">
        <v>17</v>
      </c>
      <c r="V4946">
        <f t="shared" si="701"/>
        <v>500000</v>
      </c>
    </row>
    <row r="4947" spans="1:22" x14ac:dyDescent="0.35">
      <c r="A4947">
        <v>4945</v>
      </c>
      <c r="B4947" t="s">
        <v>8293</v>
      </c>
      <c r="C4947" t="str">
        <f t="shared" si="693"/>
        <v>Don’t Buy</v>
      </c>
      <c r="D4947" t="str">
        <f t="shared" si="694"/>
        <v>Long Name</v>
      </c>
      <c r="E4947">
        <v>4.4000000000000004</v>
      </c>
      <c r="F4947">
        <f>IF(Q4947&lt;10,E4947+0.1,E4947)</f>
        <v>4.5</v>
      </c>
      <c r="G4947">
        <f>MIN(IF(Q4947&lt;10,E4947+0.5,E4947),5)</f>
        <v>4.9000000000000004</v>
      </c>
      <c r="H4947" t="str">
        <f t="shared" si="695"/>
        <v>Average Place to Work</v>
      </c>
      <c r="I4947">
        <v>106</v>
      </c>
      <c r="J4947" t="b">
        <f t="shared" si="696"/>
        <v>0</v>
      </c>
      <c r="K4947" t="b">
        <f>OR(E4947&gt;3.5,Q4947&lt;10)</f>
        <v>1</v>
      </c>
      <c r="L4947" t="s">
        <v>19</v>
      </c>
      <c r="M4947" t="s">
        <v>8294</v>
      </c>
      <c r="N4947" t="str">
        <f t="shared" si="697"/>
        <v>Indian Silicon Valley Startups</v>
      </c>
      <c r="O4947" t="str">
        <f t="shared" si="698"/>
        <v>None</v>
      </c>
      <c r="P4947" t="s">
        <v>269</v>
      </c>
      <c r="Q4947" s="2">
        <f t="shared" si="699"/>
        <v>9</v>
      </c>
      <c r="R4947" s="1" t="str">
        <f t="shared" si="700"/>
        <v>Startup</v>
      </c>
      <c r="S4947" s="1"/>
      <c r="T4947" t="s">
        <v>598</v>
      </c>
      <c r="U4947" t="s">
        <v>352</v>
      </c>
      <c r="V4947">
        <f t="shared" si="701"/>
        <v>0</v>
      </c>
    </row>
    <row r="4948" spans="1:22" x14ac:dyDescent="0.35">
      <c r="A4948">
        <v>4946</v>
      </c>
      <c r="B4948" t="s">
        <v>8295</v>
      </c>
      <c r="C4948" t="str">
        <f t="shared" si="693"/>
        <v>Don’t Buy</v>
      </c>
      <c r="D4948" t="str">
        <f t="shared" si="694"/>
        <v>Long Name</v>
      </c>
      <c r="E4948">
        <v>3.5</v>
      </c>
      <c r="F4948">
        <f>IF(Q4948&lt;10,E4948+0.1,E4948)</f>
        <v>3.5</v>
      </c>
      <c r="G4948">
        <f>MIN(IF(Q4948&lt;10,E4948+0.5,E4948),5)</f>
        <v>3.5</v>
      </c>
      <c r="H4948" t="str">
        <f t="shared" si="695"/>
        <v>Average Place to Work</v>
      </c>
      <c r="I4948">
        <v>106</v>
      </c>
      <c r="J4948" t="b">
        <f t="shared" si="696"/>
        <v>0</v>
      </c>
      <c r="K4948" t="b">
        <f>OR(E4948&gt;3.5,Q4948&lt;10)</f>
        <v>0</v>
      </c>
      <c r="L4948" t="s">
        <v>19</v>
      </c>
      <c r="M4948" t="s">
        <v>8296</v>
      </c>
      <c r="N4948" t="str">
        <f t="shared" si="697"/>
        <v>None</v>
      </c>
      <c r="O4948" t="str">
        <f t="shared" si="698"/>
        <v>None</v>
      </c>
      <c r="P4948" t="s">
        <v>21</v>
      </c>
      <c r="Q4948" s="2">
        <f t="shared" si="699"/>
        <v>28</v>
      </c>
      <c r="R4948" s="1" t="str">
        <f t="shared" si="700"/>
        <v>Established</v>
      </c>
      <c r="S4948" s="1"/>
      <c r="T4948" t="s">
        <v>1183</v>
      </c>
      <c r="U4948" t="s">
        <v>83</v>
      </c>
      <c r="V4948">
        <f t="shared" si="701"/>
        <v>0</v>
      </c>
    </row>
    <row r="4949" spans="1:22" x14ac:dyDescent="0.35">
      <c r="A4949">
        <v>4947</v>
      </c>
      <c r="B4949" t="s">
        <v>8297</v>
      </c>
      <c r="C4949" t="str">
        <f t="shared" si="693"/>
        <v>Don’t Buy</v>
      </c>
      <c r="D4949" t="str">
        <f t="shared" si="694"/>
        <v>Long Name</v>
      </c>
      <c r="E4949">
        <v>4.2</v>
      </c>
      <c r="F4949">
        <f>IF(Q4949&lt;10,E4949+0.1,E4949)</f>
        <v>4.2</v>
      </c>
      <c r="G4949">
        <f>MIN(IF(Q4949&lt;10,E4949+0.5,E4949),5)</f>
        <v>4.2</v>
      </c>
      <c r="H4949" t="str">
        <f t="shared" si="695"/>
        <v>Average Place to Work</v>
      </c>
      <c r="I4949">
        <v>106</v>
      </c>
      <c r="J4949" t="b">
        <f t="shared" si="696"/>
        <v>0</v>
      </c>
      <c r="K4949" t="b">
        <f>OR(E4949&gt;3.5,Q4949&lt;10)</f>
        <v>1</v>
      </c>
      <c r="L4949" t="s">
        <v>19</v>
      </c>
      <c r="M4949" t="s">
        <v>8298</v>
      </c>
      <c r="N4949" t="str">
        <f t="shared" si="697"/>
        <v>None</v>
      </c>
      <c r="O4949" t="str">
        <f t="shared" si="698"/>
        <v>None</v>
      </c>
      <c r="P4949" t="s">
        <v>547</v>
      </c>
      <c r="Q4949" s="2">
        <f t="shared" si="699"/>
        <v>63</v>
      </c>
      <c r="R4949" s="1" t="str">
        <f t="shared" si="700"/>
        <v>Established</v>
      </c>
      <c r="S4949" s="1"/>
      <c r="T4949" t="s">
        <v>60</v>
      </c>
      <c r="U4949" t="s">
        <v>24</v>
      </c>
      <c r="V4949">
        <f t="shared" si="701"/>
        <v>1000000</v>
      </c>
    </row>
    <row r="4950" spans="1:22" x14ac:dyDescent="0.35">
      <c r="A4950">
        <v>4948</v>
      </c>
      <c r="B4950" t="s">
        <v>8299</v>
      </c>
      <c r="C4950" t="str">
        <f t="shared" si="693"/>
        <v>Don’t Buy</v>
      </c>
      <c r="D4950" t="str">
        <f t="shared" si="694"/>
        <v>Long Name</v>
      </c>
      <c r="E4950">
        <v>4</v>
      </c>
      <c r="F4950">
        <f>IF(Q4950&lt;10,E4950+0.1,E4950)</f>
        <v>4</v>
      </c>
      <c r="G4950">
        <f>MIN(IF(Q4950&lt;10,E4950+0.5,E4950),5)</f>
        <v>4</v>
      </c>
      <c r="H4950" t="str">
        <f t="shared" si="695"/>
        <v>Average Place to Work</v>
      </c>
      <c r="I4950">
        <v>106</v>
      </c>
      <c r="J4950" t="b">
        <f t="shared" si="696"/>
        <v>0</v>
      </c>
      <c r="K4950" t="b">
        <f>OR(E4950&gt;3.5,Q4950&lt;10)</f>
        <v>1</v>
      </c>
      <c r="M4950" t="s">
        <v>8300</v>
      </c>
      <c r="N4950" t="str">
        <f t="shared" si="697"/>
        <v>Indian Silicon Valley Startups</v>
      </c>
      <c r="O4950" t="str">
        <f t="shared" si="698"/>
        <v>None</v>
      </c>
      <c r="P4950" t="s">
        <v>44</v>
      </c>
      <c r="Q4950" s="2">
        <f t="shared" si="699"/>
        <v>25</v>
      </c>
      <c r="R4950" s="1" t="str">
        <f t="shared" si="700"/>
        <v>Established</v>
      </c>
      <c r="S4950" s="1"/>
      <c r="U4950" t="s">
        <v>1135</v>
      </c>
      <c r="V4950">
        <f t="shared" si="701"/>
        <v>0</v>
      </c>
    </row>
    <row r="4951" spans="1:22" x14ac:dyDescent="0.35">
      <c r="A4951">
        <v>4949</v>
      </c>
      <c r="B4951" t="s">
        <v>8301</v>
      </c>
      <c r="C4951" t="str">
        <f t="shared" si="693"/>
        <v>Don’t Buy</v>
      </c>
      <c r="D4951" t="str">
        <f t="shared" si="694"/>
        <v>Long Name</v>
      </c>
      <c r="E4951">
        <v>4.2</v>
      </c>
      <c r="F4951">
        <f>IF(Q4951&lt;10,E4951+0.1,E4951)</f>
        <v>4.2</v>
      </c>
      <c r="G4951">
        <f>MIN(IF(Q4951&lt;10,E4951+0.5,E4951),5)</f>
        <v>4.2</v>
      </c>
      <c r="H4951" t="str">
        <f t="shared" si="695"/>
        <v>Average Place to Work</v>
      </c>
      <c r="I4951">
        <v>106</v>
      </c>
      <c r="J4951" t="b">
        <f t="shared" si="696"/>
        <v>0</v>
      </c>
      <c r="K4951" t="b">
        <f>OR(E4951&gt;3.5,Q4951&lt;10)</f>
        <v>1</v>
      </c>
      <c r="L4951" t="s">
        <v>9</v>
      </c>
      <c r="M4951" t="s">
        <v>8241</v>
      </c>
      <c r="N4951" t="str">
        <f t="shared" si="697"/>
        <v>None</v>
      </c>
      <c r="O4951" t="str">
        <f t="shared" si="698"/>
        <v>None</v>
      </c>
      <c r="P4951" t="s">
        <v>309</v>
      </c>
      <c r="Q4951" s="2">
        <f t="shared" si="699"/>
        <v>40</v>
      </c>
      <c r="R4951" s="1" t="str">
        <f t="shared" si="700"/>
        <v>Established</v>
      </c>
      <c r="S4951" s="1"/>
      <c r="T4951" t="s">
        <v>115</v>
      </c>
      <c r="U4951" t="s">
        <v>755</v>
      </c>
      <c r="V4951">
        <f t="shared" si="701"/>
        <v>0</v>
      </c>
    </row>
    <row r="4952" spans="1:22" x14ac:dyDescent="0.35">
      <c r="A4952">
        <v>4950</v>
      </c>
      <c r="B4952" t="s">
        <v>402</v>
      </c>
      <c r="C4952" t="str">
        <f t="shared" si="693"/>
        <v>Don’t Buy</v>
      </c>
      <c r="D4952" t="str">
        <f t="shared" si="694"/>
        <v>Long Name</v>
      </c>
      <c r="E4952">
        <v>4.5</v>
      </c>
      <c r="F4952">
        <f>IF(Q4952&lt;10,E4952+0.1,E4952)</f>
        <v>4.5999999999999996</v>
      </c>
      <c r="G4952">
        <f>MIN(IF(Q4952&lt;10,E4952+0.5,E4952),5)</f>
        <v>5</v>
      </c>
      <c r="H4952" t="str">
        <f t="shared" si="695"/>
        <v>Average Place to Work</v>
      </c>
      <c r="I4952">
        <v>106</v>
      </c>
      <c r="J4952" t="b">
        <f t="shared" si="696"/>
        <v>0</v>
      </c>
      <c r="K4952" t="b">
        <f>OR(E4952&gt;3.5,Q4952&lt;10)</f>
        <v>1</v>
      </c>
      <c r="M4952" t="s">
        <v>1811</v>
      </c>
      <c r="N4952" t="str">
        <f t="shared" si="697"/>
        <v>Indian Silicon Valley Startups</v>
      </c>
      <c r="O4952" t="str">
        <f t="shared" si="698"/>
        <v>None</v>
      </c>
      <c r="Q4952" s="2">
        <f t="shared" si="699"/>
        <v>0</v>
      </c>
      <c r="R4952" s="1" t="str">
        <f t="shared" si="700"/>
        <v>Startup</v>
      </c>
      <c r="S4952" s="1"/>
      <c r="V4952">
        <f t="shared" si="701"/>
        <v>0</v>
      </c>
    </row>
    <row r="4953" spans="1:22" x14ac:dyDescent="0.35">
      <c r="A4953">
        <v>4951</v>
      </c>
      <c r="B4953" t="s">
        <v>8302</v>
      </c>
      <c r="C4953" t="str">
        <f t="shared" si="693"/>
        <v>Don’t Buy</v>
      </c>
      <c r="D4953" t="str">
        <f t="shared" si="694"/>
        <v>Long Name</v>
      </c>
      <c r="E4953">
        <v>3.5</v>
      </c>
      <c r="F4953">
        <f>IF(Q4953&lt;10,E4953+0.1,E4953)</f>
        <v>3.5</v>
      </c>
      <c r="G4953">
        <f>MIN(IF(Q4953&lt;10,E4953+0.5,E4953),5)</f>
        <v>3.5</v>
      </c>
      <c r="H4953" t="str">
        <f t="shared" si="695"/>
        <v>Average Place to Work</v>
      </c>
      <c r="I4953">
        <v>106</v>
      </c>
      <c r="J4953" t="b">
        <f t="shared" si="696"/>
        <v>0</v>
      </c>
      <c r="K4953" t="b">
        <f>OR(E4953&gt;3.5,Q4953&lt;10)</f>
        <v>0</v>
      </c>
      <c r="L4953" t="s">
        <v>19</v>
      </c>
      <c r="M4953" t="s">
        <v>6254</v>
      </c>
      <c r="N4953" t="str">
        <f t="shared" si="697"/>
        <v>None</v>
      </c>
      <c r="O4953" t="str">
        <f t="shared" si="698"/>
        <v>None</v>
      </c>
      <c r="P4953" t="s">
        <v>95</v>
      </c>
      <c r="Q4953" s="2">
        <f t="shared" si="699"/>
        <v>16</v>
      </c>
      <c r="R4953" s="1" t="str">
        <f t="shared" si="700"/>
        <v>Established</v>
      </c>
      <c r="S4953" s="1"/>
      <c r="T4953" t="s">
        <v>598</v>
      </c>
      <c r="U4953" t="s">
        <v>192</v>
      </c>
      <c r="V4953">
        <f t="shared" si="701"/>
        <v>0</v>
      </c>
    </row>
    <row r="4954" spans="1:22" x14ac:dyDescent="0.35">
      <c r="A4954">
        <v>4952</v>
      </c>
      <c r="B4954" t="s">
        <v>8303</v>
      </c>
      <c r="C4954" t="str">
        <f t="shared" si="693"/>
        <v>Don’t Buy</v>
      </c>
      <c r="D4954" t="str">
        <f t="shared" si="694"/>
        <v>Long Name</v>
      </c>
      <c r="E4954">
        <v>4.3</v>
      </c>
      <c r="F4954">
        <f>IF(Q4954&lt;10,E4954+0.1,E4954)</f>
        <v>4.3</v>
      </c>
      <c r="G4954">
        <f>MIN(IF(Q4954&lt;10,E4954+0.5,E4954),5)</f>
        <v>4.3</v>
      </c>
      <c r="H4954" t="str">
        <f t="shared" si="695"/>
        <v>Average Place to Work</v>
      </c>
      <c r="I4954">
        <v>106</v>
      </c>
      <c r="J4954" t="b">
        <f t="shared" si="696"/>
        <v>0</v>
      </c>
      <c r="K4954" t="b">
        <f>OR(E4954&gt;3.5,Q4954&lt;10)</f>
        <v>1</v>
      </c>
      <c r="L4954" t="s">
        <v>9</v>
      </c>
      <c r="M4954" t="s">
        <v>3636</v>
      </c>
      <c r="N4954" t="str">
        <f t="shared" si="697"/>
        <v>None</v>
      </c>
      <c r="O4954" t="str">
        <f t="shared" si="698"/>
        <v>None</v>
      </c>
      <c r="P4954" t="s">
        <v>95</v>
      </c>
      <c r="Q4954" s="2">
        <f t="shared" si="699"/>
        <v>16</v>
      </c>
      <c r="R4954" s="1" t="str">
        <f t="shared" si="700"/>
        <v>Established</v>
      </c>
      <c r="S4954" s="1"/>
      <c r="T4954" t="s">
        <v>598</v>
      </c>
      <c r="U4954" t="s">
        <v>755</v>
      </c>
      <c r="V4954">
        <f t="shared" si="701"/>
        <v>0</v>
      </c>
    </row>
    <row r="4955" spans="1:22" x14ac:dyDescent="0.35">
      <c r="A4955">
        <v>4953</v>
      </c>
      <c r="B4955" t="s">
        <v>3094</v>
      </c>
      <c r="C4955" t="str">
        <f t="shared" si="693"/>
        <v>Don’t Buy</v>
      </c>
      <c r="D4955" t="str">
        <f t="shared" si="694"/>
        <v>Long Name</v>
      </c>
      <c r="E4955">
        <v>4</v>
      </c>
      <c r="F4955">
        <f>IF(Q4955&lt;10,E4955+0.1,E4955)</f>
        <v>4</v>
      </c>
      <c r="G4955">
        <f>MIN(IF(Q4955&lt;10,E4955+0.5,E4955),5)</f>
        <v>4</v>
      </c>
      <c r="H4955" t="str">
        <f t="shared" si="695"/>
        <v>Average Place to Work</v>
      </c>
      <c r="I4955">
        <v>106</v>
      </c>
      <c r="J4955" t="b">
        <f t="shared" si="696"/>
        <v>0</v>
      </c>
      <c r="K4955" t="b">
        <f>OR(E4955&gt;3.5,Q4955&lt;10)</f>
        <v>1</v>
      </c>
      <c r="L4955" t="s">
        <v>19</v>
      </c>
      <c r="M4955" t="s">
        <v>8304</v>
      </c>
      <c r="N4955" t="str">
        <f t="shared" si="697"/>
        <v>None</v>
      </c>
      <c r="O4955" t="str">
        <f t="shared" si="698"/>
        <v>None</v>
      </c>
      <c r="P4955" t="s">
        <v>235</v>
      </c>
      <c r="Q4955" s="2">
        <f t="shared" si="699"/>
        <v>74</v>
      </c>
      <c r="R4955" s="1" t="str">
        <f t="shared" si="700"/>
        <v>Established</v>
      </c>
      <c r="S4955" s="1"/>
      <c r="T4955" t="s">
        <v>40</v>
      </c>
      <c r="U4955" t="s">
        <v>1427</v>
      </c>
      <c r="V4955">
        <f t="shared" si="701"/>
        <v>0</v>
      </c>
    </row>
    <row r="4956" spans="1:22" x14ac:dyDescent="0.35">
      <c r="A4956">
        <v>4954</v>
      </c>
      <c r="B4956" t="s">
        <v>8305</v>
      </c>
      <c r="C4956" t="str">
        <f t="shared" si="693"/>
        <v>Don’t Buy</v>
      </c>
      <c r="D4956" t="str">
        <f t="shared" si="694"/>
        <v>Long Name</v>
      </c>
      <c r="E4956">
        <v>4</v>
      </c>
      <c r="F4956">
        <f>IF(Q4956&lt;10,E4956+0.1,E4956)</f>
        <v>4.0999999999999996</v>
      </c>
      <c r="G4956">
        <f>MIN(IF(Q4956&lt;10,E4956+0.5,E4956),5)</f>
        <v>4.5</v>
      </c>
      <c r="H4956" t="str">
        <f t="shared" si="695"/>
        <v>Average Place to Work</v>
      </c>
      <c r="I4956">
        <v>106</v>
      </c>
      <c r="J4956" t="b">
        <f t="shared" si="696"/>
        <v>0</v>
      </c>
      <c r="K4956" t="b">
        <f>OR(E4956&gt;3.5,Q4956&lt;10)</f>
        <v>1</v>
      </c>
      <c r="L4956" t="s">
        <v>19</v>
      </c>
      <c r="M4956" t="s">
        <v>8306</v>
      </c>
      <c r="N4956" t="str">
        <f t="shared" si="697"/>
        <v>Indian Silicon Valley Startups</v>
      </c>
      <c r="O4956" t="str">
        <f t="shared" si="698"/>
        <v>None</v>
      </c>
      <c r="P4956" t="s">
        <v>170</v>
      </c>
      <c r="Q4956" s="2">
        <f t="shared" si="699"/>
        <v>6</v>
      </c>
      <c r="R4956" s="1" t="str">
        <f t="shared" si="700"/>
        <v>Startup</v>
      </c>
      <c r="S4956" s="1"/>
      <c r="T4956" t="s">
        <v>606</v>
      </c>
      <c r="U4956" t="s">
        <v>195</v>
      </c>
      <c r="V4956">
        <f t="shared" si="701"/>
        <v>0</v>
      </c>
    </row>
    <row r="4957" spans="1:22" x14ac:dyDescent="0.35">
      <c r="A4957">
        <v>4955</v>
      </c>
      <c r="B4957" t="s">
        <v>8307</v>
      </c>
      <c r="C4957" t="str">
        <f t="shared" si="693"/>
        <v>Don’t Buy</v>
      </c>
      <c r="D4957" t="str">
        <f t="shared" si="694"/>
        <v>Long Name</v>
      </c>
      <c r="E4957">
        <v>4.0999999999999996</v>
      </c>
      <c r="F4957">
        <f>IF(Q4957&lt;10,E4957+0.1,E4957)</f>
        <v>4.1999999999999993</v>
      </c>
      <c r="G4957">
        <f>MIN(IF(Q4957&lt;10,E4957+0.5,E4957),5)</f>
        <v>4.5999999999999996</v>
      </c>
      <c r="H4957" t="str">
        <f t="shared" si="695"/>
        <v>Average Place to Work</v>
      </c>
      <c r="I4957">
        <v>106</v>
      </c>
      <c r="J4957" t="b">
        <f t="shared" si="696"/>
        <v>0</v>
      </c>
      <c r="K4957" t="b">
        <f>OR(E4957&gt;3.5,Q4957&lt;10)</f>
        <v>1</v>
      </c>
      <c r="M4957" t="s">
        <v>8308</v>
      </c>
      <c r="N4957" t="str">
        <f t="shared" si="697"/>
        <v>Indian Silicon Valley Startups</v>
      </c>
      <c r="O4957" t="str">
        <f t="shared" si="698"/>
        <v>None</v>
      </c>
      <c r="Q4957" s="2">
        <f t="shared" si="699"/>
        <v>0</v>
      </c>
      <c r="R4957" s="1" t="str">
        <f t="shared" si="700"/>
        <v>Startup</v>
      </c>
      <c r="S4957" s="1"/>
      <c r="T4957" t="s">
        <v>606</v>
      </c>
      <c r="U4957" t="s">
        <v>312</v>
      </c>
      <c r="V4957">
        <f t="shared" si="701"/>
        <v>0</v>
      </c>
    </row>
    <row r="4958" spans="1:22" x14ac:dyDescent="0.35">
      <c r="A4958">
        <v>4956</v>
      </c>
      <c r="B4958" t="s">
        <v>8309</v>
      </c>
      <c r="C4958" t="str">
        <f t="shared" si="693"/>
        <v>Don’t Buy</v>
      </c>
      <c r="D4958" t="str">
        <f t="shared" si="694"/>
        <v>Long Name</v>
      </c>
      <c r="E4958">
        <v>4</v>
      </c>
      <c r="F4958">
        <f>IF(Q4958&lt;10,E4958+0.1,E4958)</f>
        <v>4</v>
      </c>
      <c r="G4958">
        <f>MIN(IF(Q4958&lt;10,E4958+0.5,E4958),5)</f>
        <v>4</v>
      </c>
      <c r="H4958" t="str">
        <f t="shared" si="695"/>
        <v>Average Place to Work</v>
      </c>
      <c r="I4958">
        <v>106</v>
      </c>
      <c r="J4958" t="b">
        <f t="shared" si="696"/>
        <v>0</v>
      </c>
      <c r="K4958" t="b">
        <f>OR(E4958&gt;3.5,Q4958&lt;10)</f>
        <v>1</v>
      </c>
      <c r="L4958" t="s">
        <v>19</v>
      </c>
      <c r="M4958" t="s">
        <v>5799</v>
      </c>
      <c r="N4958" t="str">
        <f t="shared" si="697"/>
        <v>None</v>
      </c>
      <c r="O4958" t="str">
        <f t="shared" si="698"/>
        <v>None</v>
      </c>
      <c r="P4958" t="s">
        <v>201</v>
      </c>
      <c r="Q4958" s="2">
        <f t="shared" si="699"/>
        <v>89</v>
      </c>
      <c r="R4958" s="1" t="str">
        <f t="shared" si="700"/>
        <v>Established</v>
      </c>
      <c r="S4958" s="1"/>
      <c r="T4958" t="s">
        <v>2721</v>
      </c>
      <c r="U4958" t="s">
        <v>160</v>
      </c>
      <c r="V4958">
        <f t="shared" si="701"/>
        <v>0</v>
      </c>
    </row>
    <row r="4959" spans="1:22" x14ac:dyDescent="0.35">
      <c r="A4959">
        <v>4957</v>
      </c>
      <c r="B4959" t="s">
        <v>8310</v>
      </c>
      <c r="C4959" t="str">
        <f t="shared" si="693"/>
        <v>Don’t Buy</v>
      </c>
      <c r="D4959" t="str">
        <f t="shared" si="694"/>
        <v>Short Name</v>
      </c>
      <c r="E4959">
        <v>3.8</v>
      </c>
      <c r="F4959">
        <f>IF(Q4959&lt;10,E4959+0.1,E4959)</f>
        <v>3.8</v>
      </c>
      <c r="G4959">
        <f>MIN(IF(Q4959&lt;10,E4959+0.5,E4959),5)</f>
        <v>3.8</v>
      </c>
      <c r="H4959" t="str">
        <f t="shared" si="695"/>
        <v>Average Place to Work</v>
      </c>
      <c r="I4959">
        <v>106</v>
      </c>
      <c r="J4959" t="b">
        <f t="shared" si="696"/>
        <v>0</v>
      </c>
      <c r="K4959" t="b">
        <f>OR(E4959&gt;3.5,Q4959&lt;10)</f>
        <v>1</v>
      </c>
      <c r="L4959" t="s">
        <v>19</v>
      </c>
      <c r="M4959" t="s">
        <v>8311</v>
      </c>
      <c r="N4959" t="str">
        <f t="shared" si="697"/>
        <v>None</v>
      </c>
      <c r="O4959" t="str">
        <f t="shared" si="698"/>
        <v>None</v>
      </c>
      <c r="P4959" t="s">
        <v>1426</v>
      </c>
      <c r="Q4959" s="2">
        <f t="shared" si="699"/>
        <v>169</v>
      </c>
      <c r="R4959" s="1" t="str">
        <f t="shared" si="700"/>
        <v>Established</v>
      </c>
      <c r="S4959" s="1"/>
      <c r="T4959" t="s">
        <v>598</v>
      </c>
      <c r="U4959" t="s">
        <v>83</v>
      </c>
      <c r="V4959">
        <f t="shared" si="701"/>
        <v>0</v>
      </c>
    </row>
    <row r="4960" spans="1:22" x14ac:dyDescent="0.35">
      <c r="A4960">
        <v>4958</v>
      </c>
      <c r="B4960" t="s">
        <v>8312</v>
      </c>
      <c r="C4960" t="str">
        <f t="shared" si="693"/>
        <v>Don’t Buy</v>
      </c>
      <c r="D4960" t="str">
        <f t="shared" si="694"/>
        <v>Long Name</v>
      </c>
      <c r="E4960">
        <v>3.5</v>
      </c>
      <c r="F4960">
        <f>IF(Q4960&lt;10,E4960+0.1,E4960)</f>
        <v>3.5</v>
      </c>
      <c r="G4960">
        <f>MIN(IF(Q4960&lt;10,E4960+0.5,E4960),5)</f>
        <v>3.5</v>
      </c>
      <c r="H4960" t="str">
        <f t="shared" si="695"/>
        <v>Average Place to Work</v>
      </c>
      <c r="I4960">
        <v>106</v>
      </c>
      <c r="J4960" t="b">
        <f t="shared" si="696"/>
        <v>0</v>
      </c>
      <c r="K4960" t="b">
        <f>OR(E4960&gt;3.5,Q4960&lt;10)</f>
        <v>0</v>
      </c>
      <c r="L4960" t="s">
        <v>9</v>
      </c>
      <c r="M4960" t="s">
        <v>6185</v>
      </c>
      <c r="N4960" t="str">
        <f t="shared" si="697"/>
        <v>None</v>
      </c>
      <c r="O4960" t="str">
        <f t="shared" si="698"/>
        <v>None</v>
      </c>
      <c r="P4960" t="s">
        <v>522</v>
      </c>
      <c r="Q4960" s="2">
        <f t="shared" si="699"/>
        <v>30</v>
      </c>
      <c r="R4960" s="1" t="str">
        <f t="shared" si="700"/>
        <v>Established</v>
      </c>
      <c r="S4960" s="1"/>
      <c r="T4960" t="s">
        <v>606</v>
      </c>
      <c r="U4960" t="s">
        <v>83</v>
      </c>
      <c r="V4960">
        <f t="shared" si="701"/>
        <v>0</v>
      </c>
    </row>
    <row r="4961" spans="1:22" x14ac:dyDescent="0.35">
      <c r="A4961">
        <v>4959</v>
      </c>
      <c r="B4961" t="s">
        <v>8313</v>
      </c>
      <c r="C4961" t="str">
        <f t="shared" si="693"/>
        <v>Don’t Buy</v>
      </c>
      <c r="D4961" t="str">
        <f t="shared" si="694"/>
        <v>Long Name</v>
      </c>
      <c r="E4961">
        <v>4.0999999999999996</v>
      </c>
      <c r="F4961">
        <f>IF(Q4961&lt;10,E4961+0.1,E4961)</f>
        <v>4.1999999999999993</v>
      </c>
      <c r="G4961">
        <f>MIN(IF(Q4961&lt;10,E4961+0.5,E4961),5)</f>
        <v>4.5999999999999996</v>
      </c>
      <c r="H4961" t="str">
        <f t="shared" si="695"/>
        <v>Average Place to Work</v>
      </c>
      <c r="I4961">
        <v>106</v>
      </c>
      <c r="J4961" t="b">
        <f t="shared" si="696"/>
        <v>0</v>
      </c>
      <c r="K4961" t="b">
        <f>OR(E4961&gt;3.5,Q4961&lt;10)</f>
        <v>1</v>
      </c>
      <c r="L4961" t="s">
        <v>19</v>
      </c>
      <c r="M4961" t="s">
        <v>5024</v>
      </c>
      <c r="N4961" t="str">
        <f t="shared" si="697"/>
        <v>Indian Silicon Valley Startups</v>
      </c>
      <c r="O4961" t="str">
        <f t="shared" si="698"/>
        <v>None</v>
      </c>
      <c r="P4961" t="s">
        <v>258</v>
      </c>
      <c r="Q4961" s="2">
        <f t="shared" si="699"/>
        <v>7</v>
      </c>
      <c r="R4961" s="1" t="str">
        <f t="shared" si="700"/>
        <v>Startup</v>
      </c>
      <c r="S4961" s="1"/>
      <c r="T4961" t="s">
        <v>606</v>
      </c>
      <c r="U4961" t="s">
        <v>171</v>
      </c>
      <c r="V4961">
        <f t="shared" si="701"/>
        <v>0</v>
      </c>
    </row>
    <row r="4962" spans="1:22" x14ac:dyDescent="0.35">
      <c r="A4962">
        <v>4960</v>
      </c>
      <c r="B4962" t="s">
        <v>8314</v>
      </c>
      <c r="C4962" t="str">
        <f t="shared" si="693"/>
        <v>Don’t Buy</v>
      </c>
      <c r="D4962" t="str">
        <f t="shared" si="694"/>
        <v>Long Name</v>
      </c>
      <c r="E4962">
        <v>4.2</v>
      </c>
      <c r="F4962">
        <f>IF(Q4962&lt;10,E4962+0.1,E4962)</f>
        <v>4.2</v>
      </c>
      <c r="G4962">
        <f>MIN(IF(Q4962&lt;10,E4962+0.5,E4962),5)</f>
        <v>4.2</v>
      </c>
      <c r="H4962" t="str">
        <f t="shared" si="695"/>
        <v>Average Place to Work</v>
      </c>
      <c r="I4962">
        <v>105</v>
      </c>
      <c r="J4962" t="b">
        <f t="shared" si="696"/>
        <v>0</v>
      </c>
      <c r="K4962" t="b">
        <f>OR(E4962&gt;3.5,Q4962&lt;10)</f>
        <v>1</v>
      </c>
      <c r="L4962" t="s">
        <v>9</v>
      </c>
      <c r="M4962" t="s">
        <v>2749</v>
      </c>
      <c r="N4962" t="str">
        <f t="shared" si="697"/>
        <v>None</v>
      </c>
      <c r="O4962" t="str">
        <f t="shared" si="698"/>
        <v>None</v>
      </c>
      <c r="P4962" t="s">
        <v>302</v>
      </c>
      <c r="Q4962" s="2">
        <f t="shared" si="699"/>
        <v>32</v>
      </c>
      <c r="R4962" s="1" t="str">
        <f t="shared" si="700"/>
        <v>Established</v>
      </c>
      <c r="S4962" s="1"/>
      <c r="T4962" t="s">
        <v>606</v>
      </c>
      <c r="U4962" t="s">
        <v>17</v>
      </c>
      <c r="V4962">
        <f t="shared" si="701"/>
        <v>1000000</v>
      </c>
    </row>
    <row r="4963" spans="1:22" x14ac:dyDescent="0.35">
      <c r="A4963">
        <v>4961</v>
      </c>
      <c r="B4963" t="s">
        <v>8315</v>
      </c>
      <c r="C4963" t="str">
        <f t="shared" si="693"/>
        <v>Don’t Buy</v>
      </c>
      <c r="D4963" t="str">
        <f t="shared" si="694"/>
        <v>Long Name</v>
      </c>
      <c r="E4963">
        <v>4.0999999999999996</v>
      </c>
      <c r="F4963">
        <f>IF(Q4963&lt;10,E4963+0.1,E4963)</f>
        <v>4.0999999999999996</v>
      </c>
      <c r="G4963">
        <f>MIN(IF(Q4963&lt;10,E4963+0.5,E4963),5)</f>
        <v>4.0999999999999996</v>
      </c>
      <c r="H4963" t="str">
        <f t="shared" si="695"/>
        <v>Average Place to Work</v>
      </c>
      <c r="I4963">
        <v>105</v>
      </c>
      <c r="J4963" t="b">
        <f t="shared" si="696"/>
        <v>0</v>
      </c>
      <c r="K4963" t="b">
        <f>OR(E4963&gt;3.5,Q4963&lt;10)</f>
        <v>1</v>
      </c>
      <c r="L4963" t="s">
        <v>19</v>
      </c>
      <c r="M4963" t="s">
        <v>8316</v>
      </c>
      <c r="N4963" t="str">
        <f t="shared" si="697"/>
        <v>Indian Silicon Valley Startups</v>
      </c>
      <c r="O4963" t="str">
        <f t="shared" si="698"/>
        <v>None</v>
      </c>
      <c r="P4963" t="s">
        <v>95</v>
      </c>
      <c r="Q4963" s="2">
        <f t="shared" si="699"/>
        <v>16</v>
      </c>
      <c r="R4963" s="1" t="str">
        <f t="shared" si="700"/>
        <v>Established</v>
      </c>
      <c r="S4963" s="1"/>
      <c r="T4963" t="s">
        <v>598</v>
      </c>
      <c r="U4963" t="s">
        <v>36</v>
      </c>
      <c r="V4963">
        <f t="shared" si="701"/>
        <v>0</v>
      </c>
    </row>
    <row r="4964" spans="1:22" x14ac:dyDescent="0.35">
      <c r="A4964">
        <v>4962</v>
      </c>
      <c r="B4964" t="s">
        <v>8317</v>
      </c>
      <c r="C4964" t="str">
        <f t="shared" si="693"/>
        <v>Don’t Buy</v>
      </c>
      <c r="D4964" t="str">
        <f t="shared" si="694"/>
        <v>Long Name</v>
      </c>
      <c r="E4964">
        <v>4.5</v>
      </c>
      <c r="F4964">
        <f>IF(Q4964&lt;10,E4964+0.1,E4964)</f>
        <v>4.5</v>
      </c>
      <c r="G4964">
        <f>MIN(IF(Q4964&lt;10,E4964+0.5,E4964),5)</f>
        <v>4.5</v>
      </c>
      <c r="H4964" t="str">
        <f t="shared" si="695"/>
        <v>Average Place to Work</v>
      </c>
      <c r="I4964">
        <v>105</v>
      </c>
      <c r="J4964" t="b">
        <f t="shared" si="696"/>
        <v>0</v>
      </c>
      <c r="K4964" t="b">
        <f>OR(E4964&gt;3.5,Q4964&lt;10)</f>
        <v>1</v>
      </c>
      <c r="M4964" t="s">
        <v>8318</v>
      </c>
      <c r="N4964" t="str">
        <f t="shared" si="697"/>
        <v>None</v>
      </c>
      <c r="O4964" t="str">
        <f t="shared" si="698"/>
        <v>None</v>
      </c>
      <c r="P4964" t="s">
        <v>302</v>
      </c>
      <c r="Q4964" s="2">
        <f t="shared" si="699"/>
        <v>32</v>
      </c>
      <c r="R4964" s="1" t="str">
        <f t="shared" si="700"/>
        <v>Established</v>
      </c>
      <c r="S4964" s="1"/>
      <c r="U4964" t="s">
        <v>312</v>
      </c>
      <c r="V4964">
        <f t="shared" si="701"/>
        <v>0</v>
      </c>
    </row>
    <row r="4965" spans="1:22" x14ac:dyDescent="0.35">
      <c r="A4965">
        <v>4963</v>
      </c>
      <c r="B4965" t="s">
        <v>8319</v>
      </c>
      <c r="C4965" t="str">
        <f t="shared" si="693"/>
        <v>Don’t Buy</v>
      </c>
      <c r="D4965" t="str">
        <f t="shared" si="694"/>
        <v>Long Name</v>
      </c>
      <c r="E4965">
        <v>4</v>
      </c>
      <c r="F4965">
        <f>IF(Q4965&lt;10,E4965+0.1,E4965)</f>
        <v>4</v>
      </c>
      <c r="G4965">
        <f>MIN(IF(Q4965&lt;10,E4965+0.5,E4965),5)</f>
        <v>4</v>
      </c>
      <c r="H4965" t="str">
        <f t="shared" si="695"/>
        <v>Average Place to Work</v>
      </c>
      <c r="I4965">
        <v>105</v>
      </c>
      <c r="J4965" t="b">
        <f t="shared" si="696"/>
        <v>0</v>
      </c>
      <c r="K4965" t="b">
        <f>OR(E4965&gt;3.5,Q4965&lt;10)</f>
        <v>1</v>
      </c>
      <c r="L4965" t="s">
        <v>9</v>
      </c>
      <c r="M4965" t="s">
        <v>6790</v>
      </c>
      <c r="N4965" t="str">
        <f t="shared" si="697"/>
        <v>None</v>
      </c>
      <c r="O4965" t="str">
        <f t="shared" si="698"/>
        <v>None</v>
      </c>
      <c r="P4965" t="s">
        <v>833</v>
      </c>
      <c r="Q4965" s="2">
        <f t="shared" si="699"/>
        <v>52</v>
      </c>
      <c r="R4965" s="1" t="str">
        <f t="shared" si="700"/>
        <v>Established</v>
      </c>
      <c r="S4965" s="1"/>
      <c r="T4965" t="s">
        <v>606</v>
      </c>
      <c r="U4965" t="s">
        <v>64</v>
      </c>
      <c r="V4965">
        <f t="shared" si="701"/>
        <v>0</v>
      </c>
    </row>
    <row r="4966" spans="1:22" x14ac:dyDescent="0.35">
      <c r="A4966">
        <v>4964</v>
      </c>
      <c r="B4966" t="s">
        <v>8320</v>
      </c>
      <c r="C4966" t="str">
        <f t="shared" si="693"/>
        <v>Don’t Buy</v>
      </c>
      <c r="D4966" t="str">
        <f t="shared" si="694"/>
        <v>Long Name</v>
      </c>
      <c r="E4966">
        <v>3.8</v>
      </c>
      <c r="F4966">
        <f>IF(Q4966&lt;10,E4966+0.1,E4966)</f>
        <v>3.8</v>
      </c>
      <c r="G4966">
        <f>MIN(IF(Q4966&lt;10,E4966+0.5,E4966),5)</f>
        <v>3.8</v>
      </c>
      <c r="H4966" t="str">
        <f t="shared" si="695"/>
        <v>Average Place to Work</v>
      </c>
      <c r="I4966">
        <v>105</v>
      </c>
      <c r="J4966" t="b">
        <f t="shared" si="696"/>
        <v>0</v>
      </c>
      <c r="K4966" t="b">
        <f>OR(E4966&gt;3.5,Q4966&lt;10)</f>
        <v>1</v>
      </c>
      <c r="L4966" t="s">
        <v>19</v>
      </c>
      <c r="M4966" t="s">
        <v>8321</v>
      </c>
      <c r="N4966" t="str">
        <f t="shared" si="697"/>
        <v>None</v>
      </c>
      <c r="O4966" t="str">
        <f t="shared" si="698"/>
        <v>None</v>
      </c>
      <c r="P4966" t="s">
        <v>156</v>
      </c>
      <c r="Q4966" s="2">
        <f t="shared" si="699"/>
        <v>18</v>
      </c>
      <c r="R4966" s="1" t="str">
        <f t="shared" si="700"/>
        <v>Established</v>
      </c>
      <c r="S4966" s="1"/>
      <c r="T4966" t="s">
        <v>1183</v>
      </c>
      <c r="U4966" t="s">
        <v>1829</v>
      </c>
      <c r="V4966">
        <f t="shared" si="701"/>
        <v>0</v>
      </c>
    </row>
    <row r="4967" spans="1:22" x14ac:dyDescent="0.35">
      <c r="A4967">
        <v>4965</v>
      </c>
      <c r="B4967" t="s">
        <v>8322</v>
      </c>
      <c r="C4967" t="str">
        <f t="shared" si="693"/>
        <v>Don’t Buy</v>
      </c>
      <c r="D4967" t="str">
        <f t="shared" si="694"/>
        <v>Long Name</v>
      </c>
      <c r="E4967">
        <v>3.4</v>
      </c>
      <c r="F4967">
        <f>IF(Q4967&lt;10,E4967+0.1,E4967)</f>
        <v>3.4</v>
      </c>
      <c r="G4967">
        <f>MIN(IF(Q4967&lt;10,E4967+0.5,E4967),5)</f>
        <v>3.4</v>
      </c>
      <c r="H4967" t="str">
        <f t="shared" si="695"/>
        <v>Average Place to Work</v>
      </c>
      <c r="I4967">
        <v>105</v>
      </c>
      <c r="J4967" t="b">
        <f t="shared" si="696"/>
        <v>0</v>
      </c>
      <c r="K4967" t="b">
        <f>OR(E4967&gt;3.5,Q4967&lt;10)</f>
        <v>0</v>
      </c>
      <c r="L4967" t="s">
        <v>19</v>
      </c>
      <c r="M4967" t="s">
        <v>1003</v>
      </c>
      <c r="N4967" t="str">
        <f t="shared" si="697"/>
        <v>None</v>
      </c>
      <c r="O4967" t="str">
        <f t="shared" si="698"/>
        <v>None</v>
      </c>
      <c r="P4967" t="s">
        <v>180</v>
      </c>
      <c r="Q4967" s="2">
        <f t="shared" si="699"/>
        <v>23</v>
      </c>
      <c r="R4967" s="1" t="str">
        <f t="shared" si="700"/>
        <v>Established</v>
      </c>
      <c r="S4967" s="1"/>
      <c r="T4967" t="s">
        <v>598</v>
      </c>
      <c r="U4967" t="s">
        <v>1795</v>
      </c>
      <c r="V4967">
        <f t="shared" si="701"/>
        <v>0</v>
      </c>
    </row>
    <row r="4968" spans="1:22" x14ac:dyDescent="0.35">
      <c r="A4968">
        <v>4966</v>
      </c>
      <c r="B4968" t="s">
        <v>8323</v>
      </c>
      <c r="C4968" t="str">
        <f t="shared" si="693"/>
        <v>Don’t Buy</v>
      </c>
      <c r="D4968" t="str">
        <f t="shared" si="694"/>
        <v>Long Name</v>
      </c>
      <c r="E4968">
        <v>4.2</v>
      </c>
      <c r="F4968">
        <f>IF(Q4968&lt;10,E4968+0.1,E4968)</f>
        <v>4.2</v>
      </c>
      <c r="G4968">
        <f>MIN(IF(Q4968&lt;10,E4968+0.5,E4968),5)</f>
        <v>4.2</v>
      </c>
      <c r="H4968" t="str">
        <f t="shared" si="695"/>
        <v>Average Place to Work</v>
      </c>
      <c r="I4968">
        <v>105</v>
      </c>
      <c r="J4968" t="b">
        <f t="shared" si="696"/>
        <v>0</v>
      </c>
      <c r="K4968" t="b">
        <f>OR(E4968&gt;3.5,Q4968&lt;10)</f>
        <v>1</v>
      </c>
      <c r="L4968" t="s">
        <v>19</v>
      </c>
      <c r="M4968" t="s">
        <v>8055</v>
      </c>
      <c r="N4968" t="str">
        <f t="shared" si="697"/>
        <v>None</v>
      </c>
      <c r="O4968" t="str">
        <f t="shared" si="698"/>
        <v>None</v>
      </c>
      <c r="P4968" t="s">
        <v>654</v>
      </c>
      <c r="Q4968" s="2">
        <f t="shared" si="699"/>
        <v>50</v>
      </c>
      <c r="R4968" s="1" t="str">
        <f t="shared" si="700"/>
        <v>Established</v>
      </c>
      <c r="S4968" s="1"/>
      <c r="T4968" t="s">
        <v>1183</v>
      </c>
      <c r="U4968" t="s">
        <v>2577</v>
      </c>
      <c r="V4968">
        <f t="shared" si="701"/>
        <v>0</v>
      </c>
    </row>
    <row r="4969" spans="1:22" x14ac:dyDescent="0.35">
      <c r="A4969">
        <v>4967</v>
      </c>
      <c r="B4969" t="s">
        <v>8324</v>
      </c>
      <c r="C4969" t="str">
        <f t="shared" si="693"/>
        <v>Don’t Buy</v>
      </c>
      <c r="D4969" t="str">
        <f t="shared" si="694"/>
        <v>Long Name</v>
      </c>
      <c r="E4969">
        <v>3.8</v>
      </c>
      <c r="F4969">
        <f>IF(Q4969&lt;10,E4969+0.1,E4969)</f>
        <v>3.8</v>
      </c>
      <c r="G4969">
        <f>MIN(IF(Q4969&lt;10,E4969+0.5,E4969),5)</f>
        <v>3.8</v>
      </c>
      <c r="H4969" t="str">
        <f t="shared" si="695"/>
        <v>Average Place to Work</v>
      </c>
      <c r="I4969">
        <v>105</v>
      </c>
      <c r="J4969" t="b">
        <f t="shared" si="696"/>
        <v>0</v>
      </c>
      <c r="K4969" t="b">
        <f>OR(E4969&gt;3.5,Q4969&lt;10)</f>
        <v>1</v>
      </c>
      <c r="L4969" t="s">
        <v>19</v>
      </c>
      <c r="M4969" t="s">
        <v>8325</v>
      </c>
      <c r="N4969" t="str">
        <f t="shared" si="697"/>
        <v>None</v>
      </c>
      <c r="O4969" t="str">
        <f t="shared" si="698"/>
        <v>None</v>
      </c>
      <c r="P4969" t="s">
        <v>183</v>
      </c>
      <c r="Q4969" s="2">
        <f t="shared" si="699"/>
        <v>10</v>
      </c>
      <c r="R4969" s="1" t="str">
        <f t="shared" si="700"/>
        <v>Established</v>
      </c>
      <c r="S4969" s="1"/>
      <c r="T4969" t="s">
        <v>598</v>
      </c>
      <c r="U4969" t="s">
        <v>530</v>
      </c>
      <c r="V4969">
        <f t="shared" si="701"/>
        <v>0</v>
      </c>
    </row>
    <row r="4970" spans="1:22" x14ac:dyDescent="0.35">
      <c r="A4970">
        <v>4968</v>
      </c>
      <c r="B4970" t="s">
        <v>8326</v>
      </c>
      <c r="C4970" t="str">
        <f t="shared" si="693"/>
        <v>Don’t Buy</v>
      </c>
      <c r="D4970" t="str">
        <f t="shared" si="694"/>
        <v>Long Name</v>
      </c>
      <c r="E4970">
        <v>4.9000000000000004</v>
      </c>
      <c r="F4970">
        <f>IF(Q4970&lt;10,E4970+0.1,E4970)</f>
        <v>5</v>
      </c>
      <c r="G4970">
        <f>MIN(IF(Q4970&lt;10,E4970+0.5,E4970),5)</f>
        <v>5</v>
      </c>
      <c r="H4970" t="str">
        <f t="shared" si="695"/>
        <v>Great Place to Work</v>
      </c>
      <c r="I4970">
        <v>105</v>
      </c>
      <c r="J4970" t="b">
        <f t="shared" si="696"/>
        <v>0</v>
      </c>
      <c r="K4970" t="b">
        <f>OR(E4970&gt;3.5,Q4970&lt;10)</f>
        <v>1</v>
      </c>
      <c r="L4970" t="s">
        <v>19</v>
      </c>
      <c r="M4970" t="s">
        <v>8327</v>
      </c>
      <c r="N4970" t="str">
        <f t="shared" si="697"/>
        <v>Indian Silicon Valley Startups</v>
      </c>
      <c r="O4970" t="str">
        <f t="shared" si="698"/>
        <v>None</v>
      </c>
      <c r="Q4970" s="2">
        <f t="shared" si="699"/>
        <v>0</v>
      </c>
      <c r="R4970" s="1" t="str">
        <f t="shared" si="700"/>
        <v>Startup</v>
      </c>
      <c r="S4970" s="1"/>
      <c r="U4970" t="s">
        <v>530</v>
      </c>
      <c r="V4970">
        <f t="shared" si="701"/>
        <v>0</v>
      </c>
    </row>
    <row r="4971" spans="1:22" x14ac:dyDescent="0.35">
      <c r="A4971">
        <v>4969</v>
      </c>
      <c r="B4971" t="s">
        <v>8328</v>
      </c>
      <c r="C4971" t="str">
        <f t="shared" si="693"/>
        <v>Don’t Buy</v>
      </c>
      <c r="D4971" t="str">
        <f t="shared" si="694"/>
        <v>Long Name</v>
      </c>
      <c r="E4971">
        <v>4</v>
      </c>
      <c r="F4971">
        <f>IF(Q4971&lt;10,E4971+0.1,E4971)</f>
        <v>4.0999999999999996</v>
      </c>
      <c r="G4971">
        <f>MIN(IF(Q4971&lt;10,E4971+0.5,E4971),5)</f>
        <v>4.5</v>
      </c>
      <c r="H4971" t="str">
        <f t="shared" si="695"/>
        <v>Average Place to Work</v>
      </c>
      <c r="I4971">
        <v>105</v>
      </c>
      <c r="J4971" t="b">
        <f t="shared" si="696"/>
        <v>0</v>
      </c>
      <c r="K4971" t="b">
        <f>OR(E4971&gt;3.5,Q4971&lt;10)</f>
        <v>1</v>
      </c>
      <c r="L4971" t="s">
        <v>19</v>
      </c>
      <c r="M4971" t="s">
        <v>2095</v>
      </c>
      <c r="N4971" t="str">
        <f t="shared" si="697"/>
        <v>Indian Silicon Valley Startups</v>
      </c>
      <c r="O4971" t="str">
        <f t="shared" si="698"/>
        <v>None</v>
      </c>
      <c r="P4971" t="s">
        <v>258</v>
      </c>
      <c r="Q4971" s="2">
        <f t="shared" si="699"/>
        <v>7</v>
      </c>
      <c r="R4971" s="1" t="str">
        <f t="shared" si="700"/>
        <v>Startup</v>
      </c>
      <c r="S4971" s="1"/>
      <c r="T4971" t="s">
        <v>1183</v>
      </c>
      <c r="U4971" t="s">
        <v>36</v>
      </c>
      <c r="V4971">
        <f t="shared" si="701"/>
        <v>0</v>
      </c>
    </row>
    <row r="4972" spans="1:22" x14ac:dyDescent="0.35">
      <c r="A4972">
        <v>4970</v>
      </c>
      <c r="B4972" t="s">
        <v>8329</v>
      </c>
      <c r="C4972" t="str">
        <f t="shared" si="693"/>
        <v>Don’t Buy</v>
      </c>
      <c r="D4972" t="str">
        <f t="shared" si="694"/>
        <v>Long Name</v>
      </c>
      <c r="E4972">
        <v>3.8</v>
      </c>
      <c r="F4972">
        <f>IF(Q4972&lt;10,E4972+0.1,E4972)</f>
        <v>3.8</v>
      </c>
      <c r="G4972">
        <f>MIN(IF(Q4972&lt;10,E4972+0.5,E4972),5)</f>
        <v>3.8</v>
      </c>
      <c r="H4972" t="str">
        <f t="shared" si="695"/>
        <v>Average Place to Work</v>
      </c>
      <c r="I4972">
        <v>105</v>
      </c>
      <c r="J4972" t="b">
        <f t="shared" si="696"/>
        <v>0</v>
      </c>
      <c r="K4972" t="b">
        <f>OR(E4972&gt;3.5,Q4972&lt;10)</f>
        <v>1</v>
      </c>
      <c r="L4972" t="s">
        <v>19</v>
      </c>
      <c r="M4972" t="s">
        <v>5388</v>
      </c>
      <c r="N4972" t="str">
        <f t="shared" si="697"/>
        <v>None</v>
      </c>
      <c r="O4972" t="str">
        <f t="shared" si="698"/>
        <v>None</v>
      </c>
      <c r="P4972" t="s">
        <v>515</v>
      </c>
      <c r="Q4972" s="2">
        <f t="shared" si="699"/>
        <v>46</v>
      </c>
      <c r="R4972" s="1" t="str">
        <f t="shared" si="700"/>
        <v>Established</v>
      </c>
      <c r="S4972" s="1"/>
      <c r="T4972" t="s">
        <v>598</v>
      </c>
      <c r="U4972" t="s">
        <v>826</v>
      </c>
      <c r="V4972">
        <f t="shared" si="701"/>
        <v>0</v>
      </c>
    </row>
    <row r="4973" spans="1:22" x14ac:dyDescent="0.35">
      <c r="A4973">
        <v>4971</v>
      </c>
      <c r="B4973" t="s">
        <v>8330</v>
      </c>
      <c r="C4973" t="str">
        <f t="shared" si="693"/>
        <v>Don’t Buy</v>
      </c>
      <c r="D4973" t="str">
        <f t="shared" si="694"/>
        <v>Long Name</v>
      </c>
      <c r="E4973">
        <v>3.8</v>
      </c>
      <c r="F4973">
        <f>IF(Q4973&lt;10,E4973+0.1,E4973)</f>
        <v>3.8</v>
      </c>
      <c r="G4973">
        <f>MIN(IF(Q4973&lt;10,E4973+0.5,E4973),5)</f>
        <v>3.8</v>
      </c>
      <c r="H4973" t="str">
        <f t="shared" si="695"/>
        <v>Average Place to Work</v>
      </c>
      <c r="I4973">
        <v>105</v>
      </c>
      <c r="J4973" t="b">
        <f t="shared" si="696"/>
        <v>0</v>
      </c>
      <c r="K4973" t="b">
        <f>OR(E4973&gt;3.5,Q4973&lt;10)</f>
        <v>1</v>
      </c>
      <c r="L4973" t="s">
        <v>19</v>
      </c>
      <c r="M4973" t="s">
        <v>7807</v>
      </c>
      <c r="N4973" t="str">
        <f t="shared" si="697"/>
        <v>None</v>
      </c>
      <c r="O4973" t="str">
        <f t="shared" si="698"/>
        <v>None</v>
      </c>
      <c r="P4973" t="s">
        <v>79</v>
      </c>
      <c r="Q4973" s="2">
        <f t="shared" si="699"/>
        <v>19</v>
      </c>
      <c r="R4973" s="1" t="str">
        <f t="shared" si="700"/>
        <v>Established</v>
      </c>
      <c r="S4973" s="1"/>
      <c r="T4973" t="s">
        <v>598</v>
      </c>
      <c r="U4973" t="s">
        <v>2577</v>
      </c>
      <c r="V4973">
        <f t="shared" si="701"/>
        <v>0</v>
      </c>
    </row>
    <row r="4974" spans="1:22" x14ac:dyDescent="0.35">
      <c r="A4974">
        <v>4972</v>
      </c>
      <c r="B4974" t="s">
        <v>8331</v>
      </c>
      <c r="C4974" t="str">
        <f t="shared" si="693"/>
        <v>Don’t Buy</v>
      </c>
      <c r="D4974" t="str">
        <f t="shared" si="694"/>
        <v>Long Name</v>
      </c>
      <c r="E4974">
        <v>4.0999999999999996</v>
      </c>
      <c r="F4974">
        <f>IF(Q4974&lt;10,E4974+0.1,E4974)</f>
        <v>4.0999999999999996</v>
      </c>
      <c r="G4974">
        <f>MIN(IF(Q4974&lt;10,E4974+0.5,E4974),5)</f>
        <v>4.0999999999999996</v>
      </c>
      <c r="H4974" t="str">
        <f t="shared" si="695"/>
        <v>Average Place to Work</v>
      </c>
      <c r="I4974">
        <v>105</v>
      </c>
      <c r="J4974" t="b">
        <f t="shared" si="696"/>
        <v>0</v>
      </c>
      <c r="K4974" t="b">
        <f>OR(E4974&gt;3.5,Q4974&lt;10)</f>
        <v>1</v>
      </c>
      <c r="L4974" t="s">
        <v>19</v>
      </c>
      <c r="M4974" t="s">
        <v>6770</v>
      </c>
      <c r="N4974" t="str">
        <f t="shared" si="697"/>
        <v>Indian Silicon Valley Startups</v>
      </c>
      <c r="O4974" t="str">
        <f t="shared" si="698"/>
        <v>None</v>
      </c>
      <c r="P4974" t="s">
        <v>309</v>
      </c>
      <c r="Q4974" s="2">
        <f t="shared" si="699"/>
        <v>40</v>
      </c>
      <c r="R4974" s="1" t="str">
        <f t="shared" si="700"/>
        <v>Established</v>
      </c>
      <c r="S4974" s="1"/>
      <c r="T4974" t="s">
        <v>1183</v>
      </c>
      <c r="U4974" t="s">
        <v>17</v>
      </c>
      <c r="V4974">
        <f t="shared" si="701"/>
        <v>1000000</v>
      </c>
    </row>
    <row r="4975" spans="1:22" x14ac:dyDescent="0.35">
      <c r="A4975">
        <v>4973</v>
      </c>
      <c r="B4975" t="s">
        <v>8332</v>
      </c>
      <c r="C4975" t="str">
        <f t="shared" si="693"/>
        <v>Don’t Buy</v>
      </c>
      <c r="D4975" t="str">
        <f t="shared" si="694"/>
        <v>Long Name</v>
      </c>
      <c r="E4975">
        <v>3.8</v>
      </c>
      <c r="F4975">
        <f>IF(Q4975&lt;10,E4975+0.1,E4975)</f>
        <v>3.8</v>
      </c>
      <c r="G4975">
        <f>MIN(IF(Q4975&lt;10,E4975+0.5,E4975),5)</f>
        <v>3.8</v>
      </c>
      <c r="H4975" t="str">
        <f t="shared" si="695"/>
        <v>Average Place to Work</v>
      </c>
      <c r="I4975">
        <v>105</v>
      </c>
      <c r="J4975" t="b">
        <f t="shared" si="696"/>
        <v>0</v>
      </c>
      <c r="K4975" t="b">
        <f>OR(E4975&gt;3.5,Q4975&lt;10)</f>
        <v>1</v>
      </c>
      <c r="L4975" t="s">
        <v>19</v>
      </c>
      <c r="M4975" t="s">
        <v>4631</v>
      </c>
      <c r="N4975" t="str">
        <f t="shared" si="697"/>
        <v>None</v>
      </c>
      <c r="O4975" t="str">
        <f t="shared" si="698"/>
        <v>None</v>
      </c>
      <c r="P4975" t="s">
        <v>118</v>
      </c>
      <c r="Q4975" s="2">
        <f t="shared" si="699"/>
        <v>20</v>
      </c>
      <c r="R4975" s="1" t="str">
        <f t="shared" si="700"/>
        <v>Established</v>
      </c>
      <c r="S4975" s="1"/>
      <c r="T4975" t="s">
        <v>1183</v>
      </c>
      <c r="U4975" t="s">
        <v>297</v>
      </c>
      <c r="V4975">
        <f t="shared" si="701"/>
        <v>0</v>
      </c>
    </row>
    <row r="4976" spans="1:22" x14ac:dyDescent="0.35">
      <c r="A4976">
        <v>4974</v>
      </c>
      <c r="B4976" t="s">
        <v>8333</v>
      </c>
      <c r="C4976" t="str">
        <f t="shared" si="693"/>
        <v>Don’t Buy</v>
      </c>
      <c r="D4976" t="str">
        <f t="shared" si="694"/>
        <v>Long Name</v>
      </c>
      <c r="E4976">
        <v>3.7</v>
      </c>
      <c r="F4976">
        <f>IF(Q4976&lt;10,E4976+0.1,E4976)</f>
        <v>3.7</v>
      </c>
      <c r="G4976">
        <f>MIN(IF(Q4976&lt;10,E4976+0.5,E4976),5)</f>
        <v>3.7</v>
      </c>
      <c r="H4976" t="str">
        <f t="shared" si="695"/>
        <v>Average Place to Work</v>
      </c>
      <c r="I4976">
        <v>105</v>
      </c>
      <c r="J4976" t="b">
        <f t="shared" si="696"/>
        <v>0</v>
      </c>
      <c r="K4976" t="b">
        <f>OR(E4976&gt;3.5,Q4976&lt;10)</f>
        <v>1</v>
      </c>
      <c r="L4976" t="s">
        <v>19</v>
      </c>
      <c r="M4976" t="s">
        <v>8334</v>
      </c>
      <c r="N4976" t="str">
        <f t="shared" si="697"/>
        <v>Indian Silicon Valley Startups</v>
      </c>
      <c r="O4976" t="str">
        <f t="shared" si="698"/>
        <v>None</v>
      </c>
      <c r="P4976" t="s">
        <v>445</v>
      </c>
      <c r="Q4976" s="2">
        <f t="shared" si="699"/>
        <v>14</v>
      </c>
      <c r="R4976" s="1" t="str">
        <f t="shared" si="700"/>
        <v>Established</v>
      </c>
      <c r="S4976" s="1"/>
      <c r="T4976" t="s">
        <v>606</v>
      </c>
      <c r="U4976" t="s">
        <v>36</v>
      </c>
      <c r="V4976">
        <f t="shared" si="701"/>
        <v>0</v>
      </c>
    </row>
    <row r="4977" spans="1:22" x14ac:dyDescent="0.35">
      <c r="A4977">
        <v>4975</v>
      </c>
      <c r="B4977" t="s">
        <v>8335</v>
      </c>
      <c r="C4977" t="str">
        <f t="shared" si="693"/>
        <v>Don’t Buy</v>
      </c>
      <c r="D4977" t="str">
        <f t="shared" si="694"/>
        <v>Long Name</v>
      </c>
      <c r="E4977">
        <v>4.4000000000000004</v>
      </c>
      <c r="F4977">
        <f>IF(Q4977&lt;10,E4977+0.1,E4977)</f>
        <v>4.4000000000000004</v>
      </c>
      <c r="G4977">
        <f>MIN(IF(Q4977&lt;10,E4977+0.5,E4977),5)</f>
        <v>4.4000000000000004</v>
      </c>
      <c r="H4977" t="str">
        <f t="shared" si="695"/>
        <v>Average Place to Work</v>
      </c>
      <c r="I4977">
        <v>105</v>
      </c>
      <c r="J4977" t="b">
        <f t="shared" si="696"/>
        <v>0</v>
      </c>
      <c r="K4977" t="b">
        <f>OR(E4977&gt;3.5,Q4977&lt;10)</f>
        <v>1</v>
      </c>
      <c r="L4977" t="s">
        <v>19</v>
      </c>
      <c r="M4977" t="s">
        <v>4354</v>
      </c>
      <c r="N4977" t="str">
        <f t="shared" si="697"/>
        <v>None</v>
      </c>
      <c r="O4977" t="str">
        <f t="shared" si="698"/>
        <v>None</v>
      </c>
      <c r="P4977" t="s">
        <v>114</v>
      </c>
      <c r="Q4977" s="2">
        <f t="shared" si="699"/>
        <v>11</v>
      </c>
      <c r="R4977" s="1" t="str">
        <f t="shared" si="700"/>
        <v>Established</v>
      </c>
      <c r="S4977" s="1"/>
      <c r="T4977" t="s">
        <v>1183</v>
      </c>
      <c r="U4977" t="s">
        <v>641</v>
      </c>
      <c r="V4977">
        <f t="shared" si="701"/>
        <v>0</v>
      </c>
    </row>
    <row r="4978" spans="1:22" x14ac:dyDescent="0.35">
      <c r="A4978">
        <v>4976</v>
      </c>
      <c r="B4978" t="s">
        <v>8336</v>
      </c>
      <c r="C4978" t="str">
        <f t="shared" si="693"/>
        <v>Don’t Buy</v>
      </c>
      <c r="D4978" t="str">
        <f t="shared" si="694"/>
        <v>Long Name</v>
      </c>
      <c r="E4978">
        <v>4.5</v>
      </c>
      <c r="F4978">
        <f>IF(Q4978&lt;10,E4978+0.1,E4978)</f>
        <v>4.5</v>
      </c>
      <c r="G4978">
        <f>MIN(IF(Q4978&lt;10,E4978+0.5,E4978),5)</f>
        <v>4.5</v>
      </c>
      <c r="H4978" t="str">
        <f t="shared" si="695"/>
        <v>Average Place to Work</v>
      </c>
      <c r="I4978">
        <v>105</v>
      </c>
      <c r="J4978" t="b">
        <f t="shared" si="696"/>
        <v>0</v>
      </c>
      <c r="K4978" t="b">
        <f>OR(E4978&gt;3.5,Q4978&lt;10)</f>
        <v>1</v>
      </c>
      <c r="M4978" t="s">
        <v>8337</v>
      </c>
      <c r="N4978" t="str">
        <f t="shared" si="697"/>
        <v>None</v>
      </c>
      <c r="O4978" t="str">
        <f t="shared" si="698"/>
        <v>None</v>
      </c>
      <c r="P4978" t="s">
        <v>167</v>
      </c>
      <c r="Q4978" s="2">
        <f t="shared" si="699"/>
        <v>34</v>
      </c>
      <c r="R4978" s="1" t="str">
        <f t="shared" si="700"/>
        <v>Established</v>
      </c>
      <c r="S4978" s="1"/>
      <c r="U4978" t="s">
        <v>4953</v>
      </c>
      <c r="V4978">
        <f t="shared" si="701"/>
        <v>0</v>
      </c>
    </row>
    <row r="4979" spans="1:22" x14ac:dyDescent="0.35">
      <c r="A4979">
        <v>4977</v>
      </c>
      <c r="B4979" t="s">
        <v>8338</v>
      </c>
      <c r="C4979" t="str">
        <f t="shared" si="693"/>
        <v>Don’t Buy</v>
      </c>
      <c r="D4979" t="str">
        <f t="shared" si="694"/>
        <v>Long Name</v>
      </c>
      <c r="E4979">
        <v>4</v>
      </c>
      <c r="F4979">
        <f>IF(Q4979&lt;10,E4979+0.1,E4979)</f>
        <v>4</v>
      </c>
      <c r="G4979">
        <f>MIN(IF(Q4979&lt;10,E4979+0.5,E4979),5)</f>
        <v>4</v>
      </c>
      <c r="H4979" t="str">
        <f t="shared" si="695"/>
        <v>Average Place to Work</v>
      </c>
      <c r="I4979">
        <v>105</v>
      </c>
      <c r="J4979" t="b">
        <f t="shared" si="696"/>
        <v>0</v>
      </c>
      <c r="K4979" t="b">
        <f>OR(E4979&gt;3.5,Q4979&lt;10)</f>
        <v>1</v>
      </c>
      <c r="L4979" t="s">
        <v>19</v>
      </c>
      <c r="M4979" t="s">
        <v>8339</v>
      </c>
      <c r="N4979" t="str">
        <f t="shared" si="697"/>
        <v>Indian Silicon Valley Startups</v>
      </c>
      <c r="O4979" t="str">
        <f t="shared" si="698"/>
        <v>None</v>
      </c>
      <c r="P4979" t="s">
        <v>143</v>
      </c>
      <c r="Q4979" s="2">
        <f t="shared" si="699"/>
        <v>24</v>
      </c>
      <c r="R4979" s="1" t="str">
        <f t="shared" si="700"/>
        <v>Established</v>
      </c>
      <c r="S4979" s="1"/>
      <c r="T4979" t="s">
        <v>606</v>
      </c>
      <c r="U4979" t="s">
        <v>36</v>
      </c>
      <c r="V4979">
        <f t="shared" si="701"/>
        <v>0</v>
      </c>
    </row>
    <row r="4980" spans="1:22" x14ac:dyDescent="0.35">
      <c r="A4980">
        <v>4978</v>
      </c>
      <c r="B4980" t="s">
        <v>8340</v>
      </c>
      <c r="C4980" t="str">
        <f t="shared" si="693"/>
        <v>Buy</v>
      </c>
      <c r="D4980" t="str">
        <f t="shared" si="694"/>
        <v>Long Name</v>
      </c>
      <c r="E4980">
        <v>4.0999999999999996</v>
      </c>
      <c r="F4980">
        <f>IF(Q4980&lt;10,E4980+0.1,E4980)</f>
        <v>4.0999999999999996</v>
      </c>
      <c r="G4980">
        <f>MIN(IF(Q4980&lt;10,E4980+0.5,E4980),5)</f>
        <v>4.0999999999999996</v>
      </c>
      <c r="H4980" t="str">
        <f t="shared" si="695"/>
        <v>Average Place to Work</v>
      </c>
      <c r="I4980">
        <v>105</v>
      </c>
      <c r="J4980" t="b">
        <f t="shared" si="696"/>
        <v>0</v>
      </c>
      <c r="K4980" t="b">
        <f>OR(E4980&gt;3.5,Q4980&lt;10)</f>
        <v>1</v>
      </c>
      <c r="L4980" t="s">
        <v>9</v>
      </c>
      <c r="M4980" t="s">
        <v>1324</v>
      </c>
      <c r="N4980" t="str">
        <f t="shared" si="697"/>
        <v>None</v>
      </c>
      <c r="O4980" t="str">
        <f t="shared" si="698"/>
        <v>None</v>
      </c>
      <c r="P4980" t="s">
        <v>95</v>
      </c>
      <c r="Q4980" s="2">
        <f t="shared" si="699"/>
        <v>16</v>
      </c>
      <c r="R4980" s="1" t="str">
        <f t="shared" si="700"/>
        <v>Established</v>
      </c>
      <c r="S4980" s="1"/>
      <c r="T4980" t="s">
        <v>606</v>
      </c>
      <c r="U4980" t="s">
        <v>171</v>
      </c>
      <c r="V4980">
        <f t="shared" si="701"/>
        <v>0</v>
      </c>
    </row>
    <row r="4981" spans="1:22" x14ac:dyDescent="0.35">
      <c r="A4981">
        <v>4979</v>
      </c>
      <c r="B4981" t="s">
        <v>8341</v>
      </c>
      <c r="C4981" t="str">
        <f t="shared" si="693"/>
        <v>Don’t Buy</v>
      </c>
      <c r="D4981" t="str">
        <f t="shared" si="694"/>
        <v>Long Name</v>
      </c>
      <c r="E4981">
        <v>4.3</v>
      </c>
      <c r="F4981">
        <f>IF(Q4981&lt;10,E4981+0.1,E4981)</f>
        <v>4.3</v>
      </c>
      <c r="G4981">
        <f>MIN(IF(Q4981&lt;10,E4981+0.5,E4981),5)</f>
        <v>4.3</v>
      </c>
      <c r="H4981" t="str">
        <f t="shared" si="695"/>
        <v>Average Place to Work</v>
      </c>
      <c r="I4981">
        <v>105</v>
      </c>
      <c r="J4981" t="b">
        <f t="shared" si="696"/>
        <v>0</v>
      </c>
      <c r="K4981" t="b">
        <f>OR(E4981&gt;3.5,Q4981&lt;10)</f>
        <v>1</v>
      </c>
      <c r="L4981" t="s">
        <v>19</v>
      </c>
      <c r="M4981" t="s">
        <v>4631</v>
      </c>
      <c r="N4981" t="str">
        <f t="shared" si="697"/>
        <v>None</v>
      </c>
      <c r="O4981" t="str">
        <f t="shared" si="698"/>
        <v>None</v>
      </c>
      <c r="P4981" t="s">
        <v>841</v>
      </c>
      <c r="Q4981" s="2">
        <f t="shared" si="699"/>
        <v>72</v>
      </c>
      <c r="R4981" s="1" t="str">
        <f t="shared" si="700"/>
        <v>Established</v>
      </c>
      <c r="S4981" s="1"/>
      <c r="T4981" t="s">
        <v>115</v>
      </c>
      <c r="U4981" t="s">
        <v>473</v>
      </c>
      <c r="V4981">
        <f t="shared" si="701"/>
        <v>0</v>
      </c>
    </row>
    <row r="4982" spans="1:22" x14ac:dyDescent="0.35">
      <c r="A4982">
        <v>4980</v>
      </c>
      <c r="B4982" t="s">
        <v>8342</v>
      </c>
      <c r="C4982" t="str">
        <f t="shared" si="693"/>
        <v>Don’t Buy</v>
      </c>
      <c r="D4982" t="str">
        <f t="shared" si="694"/>
        <v>Long Name</v>
      </c>
      <c r="E4982">
        <v>4</v>
      </c>
      <c r="F4982">
        <f>IF(Q4982&lt;10,E4982+0.1,E4982)</f>
        <v>4</v>
      </c>
      <c r="G4982">
        <f>MIN(IF(Q4982&lt;10,E4982+0.5,E4982),5)</f>
        <v>4</v>
      </c>
      <c r="H4982" t="str">
        <f t="shared" si="695"/>
        <v>Average Place to Work</v>
      </c>
      <c r="I4982">
        <v>105</v>
      </c>
      <c r="J4982" t="b">
        <f t="shared" si="696"/>
        <v>0</v>
      </c>
      <c r="K4982" t="b">
        <f>OR(E4982&gt;3.5,Q4982&lt;10)</f>
        <v>1</v>
      </c>
      <c r="L4982" t="s">
        <v>19</v>
      </c>
      <c r="M4982" t="s">
        <v>8343</v>
      </c>
      <c r="N4982" t="str">
        <f t="shared" si="697"/>
        <v>None</v>
      </c>
      <c r="O4982" t="str">
        <f t="shared" si="698"/>
        <v>None</v>
      </c>
      <c r="P4982" t="s">
        <v>114</v>
      </c>
      <c r="Q4982" s="2">
        <f t="shared" si="699"/>
        <v>11</v>
      </c>
      <c r="R4982" s="1" t="str">
        <f t="shared" si="700"/>
        <v>Established</v>
      </c>
      <c r="S4982" s="1"/>
      <c r="T4982" t="s">
        <v>606</v>
      </c>
      <c r="U4982" t="s">
        <v>484</v>
      </c>
      <c r="V4982">
        <f t="shared" si="701"/>
        <v>0</v>
      </c>
    </row>
    <row r="4983" spans="1:22" x14ac:dyDescent="0.35">
      <c r="A4983">
        <v>4981</v>
      </c>
      <c r="B4983" t="s">
        <v>8344</v>
      </c>
      <c r="C4983" t="str">
        <f t="shared" si="693"/>
        <v>Don’t Buy</v>
      </c>
      <c r="D4983" t="str">
        <f t="shared" si="694"/>
        <v>Long Name</v>
      </c>
      <c r="E4983">
        <v>4</v>
      </c>
      <c r="F4983">
        <f>IF(Q4983&lt;10,E4983+0.1,E4983)</f>
        <v>4</v>
      </c>
      <c r="G4983">
        <f>MIN(IF(Q4983&lt;10,E4983+0.5,E4983),5)</f>
        <v>4</v>
      </c>
      <c r="H4983" t="str">
        <f t="shared" si="695"/>
        <v>Average Place to Work</v>
      </c>
      <c r="I4983">
        <v>105</v>
      </c>
      <c r="J4983" t="b">
        <f t="shared" si="696"/>
        <v>0</v>
      </c>
      <c r="K4983" t="b">
        <f>OR(E4983&gt;3.5,Q4983&lt;10)</f>
        <v>1</v>
      </c>
      <c r="L4983" t="s">
        <v>19</v>
      </c>
      <c r="M4983" t="s">
        <v>8345</v>
      </c>
      <c r="N4983" t="str">
        <f t="shared" si="697"/>
        <v>None</v>
      </c>
      <c r="O4983" t="str">
        <f t="shared" si="698"/>
        <v>None</v>
      </c>
      <c r="P4983" t="s">
        <v>292</v>
      </c>
      <c r="Q4983" s="2">
        <f t="shared" si="699"/>
        <v>38</v>
      </c>
      <c r="R4983" s="1" t="str">
        <f t="shared" si="700"/>
        <v>Established</v>
      </c>
      <c r="S4983" s="1"/>
      <c r="T4983" t="s">
        <v>3757</v>
      </c>
      <c r="U4983" t="s">
        <v>64</v>
      </c>
      <c r="V4983">
        <f t="shared" si="701"/>
        <v>0</v>
      </c>
    </row>
    <row r="4984" spans="1:22" x14ac:dyDescent="0.35">
      <c r="A4984">
        <v>4982</v>
      </c>
      <c r="B4984" t="s">
        <v>8346</v>
      </c>
      <c r="C4984" t="str">
        <f t="shared" si="693"/>
        <v>Don’t Buy</v>
      </c>
      <c r="D4984" t="str">
        <f t="shared" si="694"/>
        <v>Long Name</v>
      </c>
      <c r="E4984">
        <v>4.2</v>
      </c>
      <c r="F4984">
        <f>IF(Q4984&lt;10,E4984+0.1,E4984)</f>
        <v>4.2</v>
      </c>
      <c r="G4984">
        <f>MIN(IF(Q4984&lt;10,E4984+0.5,E4984),5)</f>
        <v>4.2</v>
      </c>
      <c r="H4984" t="str">
        <f t="shared" si="695"/>
        <v>Average Place to Work</v>
      </c>
      <c r="I4984">
        <v>105</v>
      </c>
      <c r="J4984" t="b">
        <f t="shared" si="696"/>
        <v>0</v>
      </c>
      <c r="K4984" t="b">
        <f>OR(E4984&gt;3.5,Q4984&lt;10)</f>
        <v>1</v>
      </c>
      <c r="L4984" t="s">
        <v>9</v>
      </c>
      <c r="M4984" t="s">
        <v>5718</v>
      </c>
      <c r="N4984" t="str">
        <f t="shared" si="697"/>
        <v>None</v>
      </c>
      <c r="O4984" t="str">
        <f t="shared" si="698"/>
        <v>None</v>
      </c>
      <c r="P4984" t="s">
        <v>666</v>
      </c>
      <c r="Q4984" s="2">
        <f t="shared" si="699"/>
        <v>48</v>
      </c>
      <c r="R4984" s="1" t="str">
        <f t="shared" si="700"/>
        <v>Established</v>
      </c>
      <c r="S4984" s="1"/>
      <c r="T4984" t="s">
        <v>1183</v>
      </c>
      <c r="U4984" t="s">
        <v>2499</v>
      </c>
      <c r="V4984">
        <f t="shared" si="701"/>
        <v>0</v>
      </c>
    </row>
    <row r="4985" spans="1:22" x14ac:dyDescent="0.35">
      <c r="A4985">
        <v>4983</v>
      </c>
      <c r="B4985" t="s">
        <v>8347</v>
      </c>
      <c r="C4985" t="str">
        <f t="shared" si="693"/>
        <v>Don’t Buy</v>
      </c>
      <c r="D4985" t="str">
        <f t="shared" si="694"/>
        <v>Long Name</v>
      </c>
      <c r="E4985">
        <v>4.3</v>
      </c>
      <c r="F4985">
        <f>IF(Q4985&lt;10,E4985+0.1,E4985)</f>
        <v>4.3</v>
      </c>
      <c r="G4985">
        <f>MIN(IF(Q4985&lt;10,E4985+0.5,E4985),5)</f>
        <v>4.3</v>
      </c>
      <c r="H4985" t="str">
        <f t="shared" si="695"/>
        <v>Average Place to Work</v>
      </c>
      <c r="I4985">
        <v>105</v>
      </c>
      <c r="J4985" t="b">
        <f t="shared" si="696"/>
        <v>0</v>
      </c>
      <c r="K4985" t="b">
        <f>OR(E4985&gt;3.5,Q4985&lt;10)</f>
        <v>1</v>
      </c>
      <c r="L4985" t="s">
        <v>9</v>
      </c>
      <c r="M4985" t="s">
        <v>8348</v>
      </c>
      <c r="N4985" t="str">
        <f t="shared" si="697"/>
        <v>None</v>
      </c>
      <c r="O4985" t="str">
        <f t="shared" si="698"/>
        <v>None</v>
      </c>
      <c r="P4985" t="s">
        <v>8349</v>
      </c>
      <c r="Q4985" s="2">
        <f t="shared" si="699"/>
        <v>178</v>
      </c>
      <c r="R4985" s="1" t="str">
        <f t="shared" si="700"/>
        <v>Established</v>
      </c>
      <c r="S4985" s="1"/>
      <c r="T4985" t="s">
        <v>598</v>
      </c>
      <c r="U4985" t="s">
        <v>24</v>
      </c>
      <c r="V4985">
        <f t="shared" si="701"/>
        <v>1000000</v>
      </c>
    </row>
    <row r="4986" spans="1:22" x14ac:dyDescent="0.35">
      <c r="A4986">
        <v>4984</v>
      </c>
      <c r="B4986" t="s">
        <v>8350</v>
      </c>
      <c r="C4986" t="str">
        <f t="shared" si="693"/>
        <v>Don’t Buy</v>
      </c>
      <c r="D4986" t="str">
        <f t="shared" si="694"/>
        <v>Long Name</v>
      </c>
      <c r="E4986">
        <v>3.3</v>
      </c>
      <c r="F4986">
        <f>IF(Q4986&lt;10,E4986+0.1,E4986)</f>
        <v>3.3</v>
      </c>
      <c r="G4986">
        <f>MIN(IF(Q4986&lt;10,E4986+0.5,E4986),5)</f>
        <v>3.3</v>
      </c>
      <c r="H4986" t="str">
        <f t="shared" si="695"/>
        <v>Average Place to Work</v>
      </c>
      <c r="I4986">
        <v>105</v>
      </c>
      <c r="J4986" t="b">
        <f t="shared" si="696"/>
        <v>0</v>
      </c>
      <c r="K4986" t="b">
        <f>OR(E4986&gt;3.5,Q4986&lt;10)</f>
        <v>0</v>
      </c>
      <c r="L4986" t="s">
        <v>19</v>
      </c>
      <c r="M4986" t="s">
        <v>3548</v>
      </c>
      <c r="N4986" t="str">
        <f t="shared" si="697"/>
        <v>None</v>
      </c>
      <c r="O4986" t="str">
        <f t="shared" si="698"/>
        <v>None</v>
      </c>
      <c r="P4986" t="s">
        <v>183</v>
      </c>
      <c r="Q4986" s="2">
        <f t="shared" si="699"/>
        <v>10</v>
      </c>
      <c r="R4986" s="1" t="str">
        <f t="shared" si="700"/>
        <v>Established</v>
      </c>
      <c r="S4986" s="1"/>
      <c r="T4986" t="s">
        <v>606</v>
      </c>
      <c r="U4986" t="s">
        <v>24</v>
      </c>
      <c r="V4986">
        <f t="shared" si="701"/>
        <v>500000</v>
      </c>
    </row>
    <row r="4987" spans="1:22" x14ac:dyDescent="0.35">
      <c r="A4987">
        <v>4985</v>
      </c>
      <c r="B4987" t="s">
        <v>8351</v>
      </c>
      <c r="C4987" t="str">
        <f t="shared" si="693"/>
        <v>Don’t Buy</v>
      </c>
      <c r="D4987" t="str">
        <f t="shared" si="694"/>
        <v>Long Name</v>
      </c>
      <c r="E4987">
        <v>3.6</v>
      </c>
      <c r="F4987">
        <f>IF(Q4987&lt;10,E4987+0.1,E4987)</f>
        <v>3.6</v>
      </c>
      <c r="G4987">
        <f>MIN(IF(Q4987&lt;10,E4987+0.5,E4987),5)</f>
        <v>3.6</v>
      </c>
      <c r="H4987" t="str">
        <f t="shared" si="695"/>
        <v>Average Place to Work</v>
      </c>
      <c r="I4987">
        <v>105</v>
      </c>
      <c r="J4987" t="b">
        <f t="shared" si="696"/>
        <v>0</v>
      </c>
      <c r="K4987" t="b">
        <f>OR(E4987&gt;3.5,Q4987&lt;10)</f>
        <v>1</v>
      </c>
      <c r="M4987" t="s">
        <v>3004</v>
      </c>
      <c r="N4987" t="str">
        <f t="shared" si="697"/>
        <v>None</v>
      </c>
      <c r="O4987" t="str">
        <f t="shared" si="698"/>
        <v>None</v>
      </c>
      <c r="P4987" t="s">
        <v>16</v>
      </c>
      <c r="Q4987" s="2">
        <f t="shared" si="699"/>
        <v>33</v>
      </c>
      <c r="R4987" s="1" t="str">
        <f t="shared" si="700"/>
        <v>Established</v>
      </c>
      <c r="S4987" s="1"/>
      <c r="U4987" t="s">
        <v>83</v>
      </c>
      <c r="V4987">
        <f t="shared" si="701"/>
        <v>0</v>
      </c>
    </row>
    <row r="4988" spans="1:22" x14ac:dyDescent="0.35">
      <c r="A4988">
        <v>4986</v>
      </c>
      <c r="B4988" t="s">
        <v>8352</v>
      </c>
      <c r="C4988" t="str">
        <f t="shared" si="693"/>
        <v>Buy</v>
      </c>
      <c r="D4988" t="str">
        <f t="shared" si="694"/>
        <v>Long Name</v>
      </c>
      <c r="E4988">
        <v>4.0999999999999996</v>
      </c>
      <c r="F4988">
        <f>IF(Q4988&lt;10,E4988+0.1,E4988)</f>
        <v>4.0999999999999996</v>
      </c>
      <c r="G4988">
        <f>MIN(IF(Q4988&lt;10,E4988+0.5,E4988),5)</f>
        <v>4.0999999999999996</v>
      </c>
      <c r="H4988" t="str">
        <f t="shared" si="695"/>
        <v>Average Place to Work</v>
      </c>
      <c r="I4988">
        <v>105</v>
      </c>
      <c r="J4988" t="b">
        <f t="shared" si="696"/>
        <v>0</v>
      </c>
      <c r="K4988" t="b">
        <f>OR(E4988&gt;3.5,Q4988&lt;10)</f>
        <v>1</v>
      </c>
      <c r="M4988" t="s">
        <v>2072</v>
      </c>
      <c r="N4988" t="str">
        <f t="shared" si="697"/>
        <v>None</v>
      </c>
      <c r="O4988" t="str">
        <f t="shared" si="698"/>
        <v>None</v>
      </c>
      <c r="P4988" t="s">
        <v>143</v>
      </c>
      <c r="Q4988" s="2">
        <f t="shared" si="699"/>
        <v>24</v>
      </c>
      <c r="R4988" s="1" t="str">
        <f t="shared" si="700"/>
        <v>Established</v>
      </c>
      <c r="S4988" s="1"/>
      <c r="U4988" t="s">
        <v>92</v>
      </c>
      <c r="V4988">
        <f t="shared" si="701"/>
        <v>0</v>
      </c>
    </row>
    <row r="4989" spans="1:22" x14ac:dyDescent="0.35">
      <c r="A4989">
        <v>4987</v>
      </c>
      <c r="B4989" t="s">
        <v>8353</v>
      </c>
      <c r="C4989" t="str">
        <f t="shared" si="693"/>
        <v>Buy</v>
      </c>
      <c r="D4989" t="str">
        <f t="shared" si="694"/>
        <v>Long Name</v>
      </c>
      <c r="E4989">
        <v>3</v>
      </c>
      <c r="F4989">
        <f>IF(Q4989&lt;10,E4989+0.1,E4989)</f>
        <v>3</v>
      </c>
      <c r="G4989">
        <f>MIN(IF(Q4989&lt;10,E4989+0.5,E4989),5)</f>
        <v>3</v>
      </c>
      <c r="H4989" t="str">
        <f t="shared" si="695"/>
        <v>Average Place to Work</v>
      </c>
      <c r="I4989">
        <v>105</v>
      </c>
      <c r="J4989" t="b">
        <f t="shared" si="696"/>
        <v>0</v>
      </c>
      <c r="K4989" t="b">
        <f>OR(E4989&gt;3.5,Q4989&lt;10)</f>
        <v>0</v>
      </c>
      <c r="L4989" t="s">
        <v>19</v>
      </c>
      <c r="M4989" t="s">
        <v>3540</v>
      </c>
      <c r="N4989" t="str">
        <f t="shared" si="697"/>
        <v>None</v>
      </c>
      <c r="O4989" t="str">
        <f t="shared" si="698"/>
        <v>None</v>
      </c>
      <c r="P4989" t="s">
        <v>183</v>
      </c>
      <c r="Q4989" s="2">
        <f t="shared" si="699"/>
        <v>10</v>
      </c>
      <c r="R4989" s="1" t="str">
        <f t="shared" si="700"/>
        <v>Established</v>
      </c>
      <c r="S4989" s="1"/>
      <c r="T4989" t="s">
        <v>1183</v>
      </c>
      <c r="U4989" t="s">
        <v>13</v>
      </c>
      <c r="V4989">
        <f t="shared" si="701"/>
        <v>0</v>
      </c>
    </row>
    <row r="4990" spans="1:22" x14ac:dyDescent="0.35">
      <c r="A4990">
        <v>4988</v>
      </c>
      <c r="B4990" t="s">
        <v>8354</v>
      </c>
      <c r="C4990" t="str">
        <f t="shared" si="693"/>
        <v>Don’t Buy</v>
      </c>
      <c r="D4990" t="str">
        <f t="shared" si="694"/>
        <v>Long Name</v>
      </c>
      <c r="E4990">
        <v>4</v>
      </c>
      <c r="F4990">
        <f>IF(Q4990&lt;10,E4990+0.1,E4990)</f>
        <v>4</v>
      </c>
      <c r="G4990">
        <f>MIN(IF(Q4990&lt;10,E4990+0.5,E4990),5)</f>
        <v>4</v>
      </c>
      <c r="H4990" t="str">
        <f t="shared" si="695"/>
        <v>Average Place to Work</v>
      </c>
      <c r="I4990">
        <v>105</v>
      </c>
      <c r="J4990" t="b">
        <f t="shared" si="696"/>
        <v>0</v>
      </c>
      <c r="K4990" t="b">
        <f>OR(E4990&gt;3.5,Q4990&lt;10)</f>
        <v>1</v>
      </c>
      <c r="L4990" t="s">
        <v>19</v>
      </c>
      <c r="M4990" t="s">
        <v>8355</v>
      </c>
      <c r="N4990" t="str">
        <f t="shared" si="697"/>
        <v>None</v>
      </c>
      <c r="O4990" t="str">
        <f t="shared" si="698"/>
        <v>None</v>
      </c>
      <c r="P4990" t="s">
        <v>99</v>
      </c>
      <c r="Q4990" s="2">
        <f t="shared" si="699"/>
        <v>26</v>
      </c>
      <c r="R4990" s="1" t="str">
        <f t="shared" si="700"/>
        <v>Established</v>
      </c>
      <c r="S4990" s="1"/>
      <c r="T4990" t="s">
        <v>598</v>
      </c>
      <c r="U4990" t="s">
        <v>56</v>
      </c>
      <c r="V4990">
        <f t="shared" si="701"/>
        <v>0</v>
      </c>
    </row>
    <row r="4991" spans="1:22" x14ac:dyDescent="0.35">
      <c r="A4991">
        <v>4989</v>
      </c>
      <c r="B4991" t="s">
        <v>8356</v>
      </c>
      <c r="C4991" t="str">
        <f t="shared" si="693"/>
        <v>Don’t Buy</v>
      </c>
      <c r="D4991" t="str">
        <f t="shared" si="694"/>
        <v>Long Name</v>
      </c>
      <c r="E4991">
        <v>4.3</v>
      </c>
      <c r="F4991">
        <f>IF(Q4991&lt;10,E4991+0.1,E4991)</f>
        <v>4.3</v>
      </c>
      <c r="G4991">
        <f>MIN(IF(Q4991&lt;10,E4991+0.5,E4991),5)</f>
        <v>4.3</v>
      </c>
      <c r="H4991" t="str">
        <f t="shared" si="695"/>
        <v>Average Place to Work</v>
      </c>
      <c r="I4991">
        <v>105</v>
      </c>
      <c r="J4991" t="b">
        <f t="shared" si="696"/>
        <v>0</v>
      </c>
      <c r="K4991" t="b">
        <f>OR(E4991&gt;3.5,Q4991&lt;10)</f>
        <v>1</v>
      </c>
      <c r="L4991" t="s">
        <v>348</v>
      </c>
      <c r="M4991" t="s">
        <v>3804</v>
      </c>
      <c r="N4991" t="str">
        <f t="shared" si="697"/>
        <v>None</v>
      </c>
      <c r="O4991" t="str">
        <f t="shared" si="698"/>
        <v>Bombay Finances</v>
      </c>
      <c r="P4991" t="s">
        <v>213</v>
      </c>
      <c r="Q4991" s="2">
        <f t="shared" si="699"/>
        <v>12</v>
      </c>
      <c r="R4991" s="1" t="str">
        <f t="shared" si="700"/>
        <v>Established</v>
      </c>
      <c r="S4991" s="1"/>
      <c r="T4991" t="s">
        <v>115</v>
      </c>
      <c r="U4991" t="s">
        <v>24</v>
      </c>
      <c r="V4991">
        <f t="shared" si="701"/>
        <v>1000000</v>
      </c>
    </row>
    <row r="4992" spans="1:22" x14ac:dyDescent="0.35">
      <c r="A4992">
        <v>4990</v>
      </c>
      <c r="B4992" t="s">
        <v>8357</v>
      </c>
      <c r="C4992" t="str">
        <f t="shared" si="693"/>
        <v>Don’t Buy</v>
      </c>
      <c r="D4992" t="str">
        <f t="shared" si="694"/>
        <v>Long Name</v>
      </c>
      <c r="E4992">
        <v>4.2</v>
      </c>
      <c r="F4992">
        <f>IF(Q4992&lt;10,E4992+0.1,E4992)</f>
        <v>4.3</v>
      </c>
      <c r="G4992">
        <f>MIN(IF(Q4992&lt;10,E4992+0.5,E4992),5)</f>
        <v>4.7</v>
      </c>
      <c r="H4992" t="str">
        <f t="shared" si="695"/>
        <v>Average Place to Work</v>
      </c>
      <c r="I4992">
        <v>105</v>
      </c>
      <c r="J4992" t="b">
        <f t="shared" si="696"/>
        <v>0</v>
      </c>
      <c r="K4992" t="b">
        <f>OR(E4992&gt;3.5,Q4992&lt;10)</f>
        <v>1</v>
      </c>
      <c r="L4992" t="s">
        <v>19</v>
      </c>
      <c r="M4992" t="s">
        <v>8358</v>
      </c>
      <c r="N4992" t="str">
        <f t="shared" si="697"/>
        <v>Indian Silicon Valley Startups</v>
      </c>
      <c r="O4992" t="str">
        <f t="shared" si="698"/>
        <v>None</v>
      </c>
      <c r="Q4992" s="2">
        <f t="shared" si="699"/>
        <v>0</v>
      </c>
      <c r="R4992" s="1" t="str">
        <f t="shared" si="700"/>
        <v>Startup</v>
      </c>
      <c r="S4992" s="1"/>
      <c r="U4992" t="s">
        <v>3715</v>
      </c>
      <c r="V4992">
        <f t="shared" si="701"/>
        <v>0</v>
      </c>
    </row>
    <row r="4993" spans="1:22" x14ac:dyDescent="0.35">
      <c r="A4993">
        <v>4991</v>
      </c>
      <c r="B4993" t="s">
        <v>8359</v>
      </c>
      <c r="C4993" t="str">
        <f t="shared" si="693"/>
        <v>Don’t Buy</v>
      </c>
      <c r="D4993" t="str">
        <f t="shared" si="694"/>
        <v>Long Name</v>
      </c>
      <c r="E4993">
        <v>4.5999999999999996</v>
      </c>
      <c r="F4993">
        <f>IF(Q4993&lt;10,E4993+0.1,E4993)</f>
        <v>4.5999999999999996</v>
      </c>
      <c r="G4993">
        <f>MIN(IF(Q4993&lt;10,E4993+0.5,E4993),5)</f>
        <v>4.5999999999999996</v>
      </c>
      <c r="H4993" t="str">
        <f t="shared" si="695"/>
        <v>Great Place to Work</v>
      </c>
      <c r="I4993">
        <v>105</v>
      </c>
      <c r="J4993" t="b">
        <f t="shared" si="696"/>
        <v>0</v>
      </c>
      <c r="K4993" t="b">
        <f>OR(E4993&gt;3.5,Q4993&lt;10)</f>
        <v>1</v>
      </c>
      <c r="L4993" t="s">
        <v>19</v>
      </c>
      <c r="M4993" t="s">
        <v>5767</v>
      </c>
      <c r="N4993" t="str">
        <f t="shared" si="697"/>
        <v>Indian Silicon Valley Startups</v>
      </c>
      <c r="O4993" t="str">
        <f t="shared" si="698"/>
        <v>None</v>
      </c>
      <c r="P4993" t="s">
        <v>241</v>
      </c>
      <c r="Q4993" s="2">
        <f t="shared" si="699"/>
        <v>13</v>
      </c>
      <c r="R4993" s="1" t="str">
        <f t="shared" si="700"/>
        <v>Established</v>
      </c>
      <c r="S4993" s="1"/>
      <c r="T4993" t="s">
        <v>598</v>
      </c>
      <c r="U4993" t="s">
        <v>36</v>
      </c>
      <c r="V4993">
        <f t="shared" si="701"/>
        <v>0</v>
      </c>
    </row>
    <row r="4994" spans="1:22" x14ac:dyDescent="0.35">
      <c r="A4994">
        <v>4992</v>
      </c>
      <c r="B4994" t="s">
        <v>8360</v>
      </c>
      <c r="C4994" t="str">
        <f t="shared" si="693"/>
        <v>Don’t Buy</v>
      </c>
      <c r="D4994" t="str">
        <f t="shared" si="694"/>
        <v>Long Name</v>
      </c>
      <c r="E4994">
        <v>3.7</v>
      </c>
      <c r="F4994">
        <f>IF(Q4994&lt;10,E4994+0.1,E4994)</f>
        <v>3.7</v>
      </c>
      <c r="G4994">
        <f>MIN(IF(Q4994&lt;10,E4994+0.5,E4994),5)</f>
        <v>3.7</v>
      </c>
      <c r="H4994" t="str">
        <f t="shared" si="695"/>
        <v>Average Place to Work</v>
      </c>
      <c r="I4994">
        <v>105</v>
      </c>
      <c r="J4994" t="b">
        <f t="shared" si="696"/>
        <v>0</v>
      </c>
      <c r="K4994" t="b">
        <f>OR(E4994&gt;3.5,Q4994&lt;10)</f>
        <v>1</v>
      </c>
      <c r="L4994" t="s">
        <v>19</v>
      </c>
      <c r="M4994" t="s">
        <v>3656</v>
      </c>
      <c r="N4994" t="str">
        <f t="shared" si="697"/>
        <v>None</v>
      </c>
      <c r="O4994" t="str">
        <f t="shared" si="698"/>
        <v>None</v>
      </c>
      <c r="P4994" t="s">
        <v>198</v>
      </c>
      <c r="Q4994" s="2">
        <f t="shared" si="699"/>
        <v>35</v>
      </c>
      <c r="R4994" s="1" t="str">
        <f t="shared" si="700"/>
        <v>Established</v>
      </c>
      <c r="S4994" s="1"/>
      <c r="T4994" t="s">
        <v>606</v>
      </c>
      <c r="U4994" t="s">
        <v>17</v>
      </c>
      <c r="V4994">
        <f t="shared" si="701"/>
        <v>500000</v>
      </c>
    </row>
    <row r="4995" spans="1:22" x14ac:dyDescent="0.35">
      <c r="A4995">
        <v>4993</v>
      </c>
      <c r="B4995" t="s">
        <v>8361</v>
      </c>
      <c r="C4995" t="str">
        <f t="shared" ref="C4995:C5058" si="702">IF(OR(LEFT(B4995,1)="T",LEFT(B4995,1)="G"),"Buy","Don’t Buy")</f>
        <v>Don’t Buy</v>
      </c>
      <c r="D4995" t="str">
        <f t="shared" ref="D4995:D5058" si="703">IF(LEN(B4995)&gt;=10,"Long Name","Short Name")</f>
        <v>Long Name</v>
      </c>
      <c r="E4995">
        <v>3.8</v>
      </c>
      <c r="F4995">
        <f>IF(Q4995&lt;10,E4995+0.1,E4995)</f>
        <v>3.9</v>
      </c>
      <c r="G4995">
        <f>MIN(IF(Q4995&lt;10,E4995+0.5,E4995),5)</f>
        <v>4.3</v>
      </c>
      <c r="H4995" t="str">
        <f t="shared" ref="H4995:H5058" si="704">IF(E4995&gt;4.5,"Great Place to Work","Average Place to Work")</f>
        <v>Average Place to Work</v>
      </c>
      <c r="I4995">
        <v>105</v>
      </c>
      <c r="J4995" t="b">
        <f t="shared" ref="J4995:J5058" si="705">AND(I4995&gt;10000,E4995&gt;4)</f>
        <v>0</v>
      </c>
      <c r="K4995" t="b">
        <f>OR(E4995&gt;3.5,Q4995&lt;10)</f>
        <v>1</v>
      </c>
      <c r="M4995" t="s">
        <v>8362</v>
      </c>
      <c r="N4995" t="str">
        <f t="shared" ref="N4995:N5058" si="706">IF(OR(LEFT(M4995,9)="Banglore",LEFT(M4995,9)="Bengaluru",LEFT(M4995,7)="Chennai",Q4995&lt;10,U4995="Internet"),"Indian Silicon Valley Startups","None")</f>
        <v>Indian Silicon Valley Startups</v>
      </c>
      <c r="O4995" t="str">
        <f t="shared" ref="O4995:O5058" si="707">IF(AND(LEFT(M4995,6)="Mumbai",U4995="Financial Services"),"Bombay Finances","None")</f>
        <v>None</v>
      </c>
      <c r="P4995" t="s">
        <v>269</v>
      </c>
      <c r="Q4995" s="2">
        <f t="shared" ref="Q4995:Q5058" si="708">_xlfn.NUMBERVALUE(SUBSTITUTE(TRIM(P4995)," years old",""))</f>
        <v>9</v>
      </c>
      <c r="R4995" s="1" t="str">
        <f t="shared" ref="R4995:R5058" si="709">IF(Q4995&lt;10,"Startup","Established")</f>
        <v>Startup</v>
      </c>
      <c r="S4995" s="1"/>
      <c r="U4995" t="s">
        <v>24</v>
      </c>
      <c r="V4995">
        <f t="shared" ref="V4995:V5058" si="710">IF(AND(OR(U4995=$U$7,U4995=$U$12),E4995&gt;4),1000000,IF(AND(OR(U4995=$U$7,U4995=$U$12),E4995&lt;=4),500000,IF(AND(U4995=$U$18,E4995&gt;4),800000,0)))</f>
        <v>500000</v>
      </c>
    </row>
    <row r="4996" spans="1:22" x14ac:dyDescent="0.35">
      <c r="A4996">
        <v>4994</v>
      </c>
      <c r="B4996" t="s">
        <v>8363</v>
      </c>
      <c r="C4996" t="str">
        <f t="shared" si="702"/>
        <v>Don’t Buy</v>
      </c>
      <c r="D4996" t="str">
        <f t="shared" si="703"/>
        <v>Long Name</v>
      </c>
      <c r="E4996">
        <v>4.5999999999999996</v>
      </c>
      <c r="F4996">
        <f>IF(Q4996&lt;10,E4996+0.1,E4996)</f>
        <v>4.6999999999999993</v>
      </c>
      <c r="G4996">
        <f>MIN(IF(Q4996&lt;10,E4996+0.5,E4996),5)</f>
        <v>5</v>
      </c>
      <c r="H4996" t="str">
        <f t="shared" si="704"/>
        <v>Great Place to Work</v>
      </c>
      <c r="I4996">
        <v>105</v>
      </c>
      <c r="J4996" t="b">
        <f t="shared" si="705"/>
        <v>0</v>
      </c>
      <c r="K4996" t="b">
        <f>OR(E4996&gt;3.5,Q4996&lt;10)</f>
        <v>1</v>
      </c>
      <c r="M4996" t="s">
        <v>8364</v>
      </c>
      <c r="N4996" t="str">
        <f t="shared" si="706"/>
        <v>Indian Silicon Valley Startups</v>
      </c>
      <c r="O4996" t="str">
        <f t="shared" si="707"/>
        <v>None</v>
      </c>
      <c r="Q4996" s="2">
        <f t="shared" si="708"/>
        <v>0</v>
      </c>
      <c r="R4996" s="1" t="str">
        <f t="shared" si="709"/>
        <v>Startup</v>
      </c>
      <c r="S4996" s="1"/>
      <c r="T4996" t="s">
        <v>598</v>
      </c>
      <c r="U4996" t="s">
        <v>17</v>
      </c>
      <c r="V4996">
        <f t="shared" si="710"/>
        <v>1000000</v>
      </c>
    </row>
    <row r="4997" spans="1:22" x14ac:dyDescent="0.35">
      <c r="A4997">
        <v>4995</v>
      </c>
      <c r="B4997" t="s">
        <v>8365</v>
      </c>
      <c r="C4997" t="str">
        <f t="shared" si="702"/>
        <v>Don’t Buy</v>
      </c>
      <c r="D4997" t="str">
        <f t="shared" si="703"/>
        <v>Long Name</v>
      </c>
      <c r="E4997">
        <v>4</v>
      </c>
      <c r="F4997">
        <f>IF(Q4997&lt;10,E4997+0.1,E4997)</f>
        <v>4</v>
      </c>
      <c r="G4997">
        <f>MIN(IF(Q4997&lt;10,E4997+0.5,E4997),5)</f>
        <v>4</v>
      </c>
      <c r="H4997" t="str">
        <f t="shared" si="704"/>
        <v>Average Place to Work</v>
      </c>
      <c r="I4997">
        <v>105</v>
      </c>
      <c r="J4997" t="b">
        <f t="shared" si="705"/>
        <v>0</v>
      </c>
      <c r="K4997" t="b">
        <f>OR(E4997&gt;3.5,Q4997&lt;10)</f>
        <v>1</v>
      </c>
      <c r="L4997" t="s">
        <v>19</v>
      </c>
      <c r="M4997" t="s">
        <v>8366</v>
      </c>
      <c r="N4997" t="str">
        <f t="shared" si="706"/>
        <v>None</v>
      </c>
      <c r="O4997" t="str">
        <f t="shared" si="707"/>
        <v>None</v>
      </c>
      <c r="P4997" t="s">
        <v>47</v>
      </c>
      <c r="Q4997" s="2">
        <f t="shared" si="708"/>
        <v>31</v>
      </c>
      <c r="R4997" s="1" t="str">
        <f t="shared" si="709"/>
        <v>Established</v>
      </c>
      <c r="S4997" s="1"/>
      <c r="T4997" t="s">
        <v>1183</v>
      </c>
      <c r="U4997" t="s">
        <v>357</v>
      </c>
      <c r="V4997">
        <f t="shared" si="710"/>
        <v>0</v>
      </c>
    </row>
    <row r="4998" spans="1:22" x14ac:dyDescent="0.35">
      <c r="A4998">
        <v>4996</v>
      </c>
      <c r="B4998" t="s">
        <v>8367</v>
      </c>
      <c r="C4998" t="str">
        <f t="shared" si="702"/>
        <v>Don’t Buy</v>
      </c>
      <c r="D4998" t="str">
        <f t="shared" si="703"/>
        <v>Long Name</v>
      </c>
      <c r="E4998">
        <v>4</v>
      </c>
      <c r="F4998">
        <f>IF(Q4998&lt;10,E4998+0.1,E4998)</f>
        <v>4</v>
      </c>
      <c r="G4998">
        <f>MIN(IF(Q4998&lt;10,E4998+0.5,E4998),5)</f>
        <v>4</v>
      </c>
      <c r="H4998" t="str">
        <f t="shared" si="704"/>
        <v>Average Place to Work</v>
      </c>
      <c r="I4998">
        <v>105</v>
      </c>
      <c r="J4998" t="b">
        <f t="shared" si="705"/>
        <v>0</v>
      </c>
      <c r="K4998" t="b">
        <f>OR(E4998&gt;3.5,Q4998&lt;10)</f>
        <v>1</v>
      </c>
      <c r="L4998" t="s">
        <v>9</v>
      </c>
      <c r="M4998" t="s">
        <v>4170</v>
      </c>
      <c r="N4998" t="str">
        <f t="shared" si="706"/>
        <v>None</v>
      </c>
      <c r="O4998" t="str">
        <f t="shared" si="707"/>
        <v>None</v>
      </c>
      <c r="P4998" t="s">
        <v>522</v>
      </c>
      <c r="Q4998" s="2">
        <f t="shared" si="708"/>
        <v>30</v>
      </c>
      <c r="R4998" s="1" t="str">
        <f t="shared" si="709"/>
        <v>Established</v>
      </c>
      <c r="S4998" s="1"/>
      <c r="T4998" t="s">
        <v>115</v>
      </c>
      <c r="U4998" t="s">
        <v>64</v>
      </c>
      <c r="V4998">
        <f t="shared" si="710"/>
        <v>0</v>
      </c>
    </row>
    <row r="4999" spans="1:22" x14ac:dyDescent="0.35">
      <c r="A4999">
        <v>4997</v>
      </c>
      <c r="B4999" t="s">
        <v>8368</v>
      </c>
      <c r="C4999" t="str">
        <f t="shared" si="702"/>
        <v>Don’t Buy</v>
      </c>
      <c r="D4999" t="str">
        <f t="shared" si="703"/>
        <v>Long Name</v>
      </c>
      <c r="E4999">
        <v>4.8</v>
      </c>
      <c r="F4999">
        <f>IF(Q4999&lt;10,E4999+0.1,E4999)</f>
        <v>4.8</v>
      </c>
      <c r="G4999">
        <f>MIN(IF(Q4999&lt;10,E4999+0.5,E4999),5)</f>
        <v>4.8</v>
      </c>
      <c r="H4999" t="str">
        <f t="shared" si="704"/>
        <v>Great Place to Work</v>
      </c>
      <c r="I4999">
        <v>105</v>
      </c>
      <c r="J4999" t="b">
        <f t="shared" si="705"/>
        <v>0</v>
      </c>
      <c r="K4999" t="b">
        <f>OR(E4999&gt;3.5,Q4999&lt;10)</f>
        <v>1</v>
      </c>
      <c r="L4999" t="s">
        <v>19</v>
      </c>
      <c r="M4999" t="s">
        <v>8369</v>
      </c>
      <c r="N4999" t="str">
        <f t="shared" si="706"/>
        <v>None</v>
      </c>
      <c r="O4999" t="str">
        <f t="shared" si="707"/>
        <v>None</v>
      </c>
      <c r="P4999" t="s">
        <v>445</v>
      </c>
      <c r="Q4999" s="2">
        <f t="shared" si="708"/>
        <v>14</v>
      </c>
      <c r="R4999" s="1" t="str">
        <f t="shared" si="709"/>
        <v>Established</v>
      </c>
      <c r="S4999" s="1"/>
      <c r="T4999" t="s">
        <v>598</v>
      </c>
      <c r="U4999" t="s">
        <v>144</v>
      </c>
      <c r="V4999">
        <f t="shared" si="710"/>
        <v>0</v>
      </c>
    </row>
    <row r="5000" spans="1:22" x14ac:dyDescent="0.35">
      <c r="A5000">
        <v>4998</v>
      </c>
      <c r="B5000" t="s">
        <v>8370</v>
      </c>
      <c r="C5000" t="str">
        <f t="shared" si="702"/>
        <v>Don’t Buy</v>
      </c>
      <c r="D5000" t="str">
        <f t="shared" si="703"/>
        <v>Long Name</v>
      </c>
      <c r="E5000">
        <v>4.2</v>
      </c>
      <c r="F5000">
        <f>IF(Q5000&lt;10,E5000+0.1,E5000)</f>
        <v>4.2</v>
      </c>
      <c r="G5000">
        <f>MIN(IF(Q5000&lt;10,E5000+0.5,E5000),5)</f>
        <v>4.2</v>
      </c>
      <c r="H5000" t="str">
        <f t="shared" si="704"/>
        <v>Average Place to Work</v>
      </c>
      <c r="I5000">
        <v>118</v>
      </c>
      <c r="J5000" t="b">
        <f t="shared" si="705"/>
        <v>0</v>
      </c>
      <c r="K5000" t="b">
        <f>OR(E5000&gt;3.5,Q5000&lt;10)</f>
        <v>1</v>
      </c>
      <c r="L5000" t="s">
        <v>19</v>
      </c>
      <c r="M5000" t="s">
        <v>1431</v>
      </c>
      <c r="N5000" t="str">
        <f t="shared" si="706"/>
        <v>None</v>
      </c>
      <c r="O5000" t="str">
        <f t="shared" si="707"/>
        <v>None</v>
      </c>
      <c r="P5000" t="s">
        <v>44</v>
      </c>
      <c r="Q5000" s="2">
        <f t="shared" si="708"/>
        <v>25</v>
      </c>
      <c r="R5000" s="1" t="str">
        <f t="shared" si="709"/>
        <v>Established</v>
      </c>
      <c r="S5000" s="1"/>
      <c r="T5000" t="s">
        <v>1183</v>
      </c>
      <c r="U5000" t="s">
        <v>752</v>
      </c>
      <c r="V5000">
        <f t="shared" si="710"/>
        <v>0</v>
      </c>
    </row>
    <row r="5001" spans="1:22" x14ac:dyDescent="0.35">
      <c r="A5001">
        <v>4999</v>
      </c>
      <c r="B5001" t="s">
        <v>8371</v>
      </c>
      <c r="C5001" t="str">
        <f t="shared" si="702"/>
        <v>Don’t Buy</v>
      </c>
      <c r="D5001" t="str">
        <f t="shared" si="703"/>
        <v>Long Name</v>
      </c>
      <c r="E5001">
        <v>3.6</v>
      </c>
      <c r="F5001">
        <f>IF(Q5001&lt;10,E5001+0.1,E5001)</f>
        <v>3.6</v>
      </c>
      <c r="G5001">
        <f>MIN(IF(Q5001&lt;10,E5001+0.5,E5001),5)</f>
        <v>3.6</v>
      </c>
      <c r="H5001" t="str">
        <f t="shared" si="704"/>
        <v>Average Place to Work</v>
      </c>
      <c r="I5001">
        <v>104</v>
      </c>
      <c r="J5001" t="b">
        <f t="shared" si="705"/>
        <v>0</v>
      </c>
      <c r="K5001" t="b">
        <f>OR(E5001&gt;3.5,Q5001&lt;10)</f>
        <v>1</v>
      </c>
      <c r="L5001" t="s">
        <v>19</v>
      </c>
      <c r="M5001" t="s">
        <v>8372</v>
      </c>
      <c r="N5001" t="str">
        <f t="shared" si="706"/>
        <v>None</v>
      </c>
      <c r="O5001" t="str">
        <f t="shared" si="707"/>
        <v>None</v>
      </c>
      <c r="P5001" t="s">
        <v>39</v>
      </c>
      <c r="Q5001" s="2">
        <f t="shared" si="708"/>
        <v>36</v>
      </c>
      <c r="R5001" s="1" t="str">
        <f t="shared" si="709"/>
        <v>Established</v>
      </c>
      <c r="S5001" s="1"/>
      <c r="T5001" t="s">
        <v>1183</v>
      </c>
      <c r="U5001" t="s">
        <v>312</v>
      </c>
      <c r="V5001">
        <f t="shared" si="710"/>
        <v>0</v>
      </c>
    </row>
    <row r="5002" spans="1:22" x14ac:dyDescent="0.35">
      <c r="A5002">
        <v>5000</v>
      </c>
      <c r="B5002" t="s">
        <v>8373</v>
      </c>
      <c r="C5002" t="str">
        <f t="shared" si="702"/>
        <v>Buy</v>
      </c>
      <c r="D5002" t="str">
        <f t="shared" si="703"/>
        <v>Long Name</v>
      </c>
      <c r="E5002">
        <v>3.9</v>
      </c>
      <c r="F5002">
        <f>IF(Q5002&lt;10,E5002+0.1,E5002)</f>
        <v>3.9</v>
      </c>
      <c r="G5002">
        <f>MIN(IF(Q5002&lt;10,E5002+0.5,E5002),5)</f>
        <v>3.9</v>
      </c>
      <c r="H5002" t="str">
        <f t="shared" si="704"/>
        <v>Average Place to Work</v>
      </c>
      <c r="I5002">
        <v>104</v>
      </c>
      <c r="J5002" t="b">
        <f t="shared" si="705"/>
        <v>0</v>
      </c>
      <c r="K5002" t="b">
        <f>OR(E5002&gt;3.5,Q5002&lt;10)</f>
        <v>1</v>
      </c>
      <c r="M5002" t="s">
        <v>8374</v>
      </c>
      <c r="N5002" t="str">
        <f t="shared" si="706"/>
        <v>None</v>
      </c>
      <c r="O5002" t="str">
        <f t="shared" si="707"/>
        <v>None</v>
      </c>
      <c r="P5002" t="s">
        <v>1555</v>
      </c>
      <c r="Q5002" s="2">
        <f t="shared" si="708"/>
        <v>57</v>
      </c>
      <c r="R5002" s="1" t="str">
        <f t="shared" si="709"/>
        <v>Established</v>
      </c>
      <c r="S5002" s="1"/>
      <c r="U5002" t="s">
        <v>446</v>
      </c>
      <c r="V5002">
        <f t="shared" si="710"/>
        <v>0</v>
      </c>
    </row>
    <row r="5003" spans="1:22" x14ac:dyDescent="0.35">
      <c r="A5003">
        <v>5001</v>
      </c>
      <c r="B5003" t="s">
        <v>8375</v>
      </c>
      <c r="C5003" t="str">
        <f t="shared" si="702"/>
        <v>Buy</v>
      </c>
      <c r="D5003" t="str">
        <f t="shared" si="703"/>
        <v>Long Name</v>
      </c>
      <c r="E5003">
        <v>3.8</v>
      </c>
      <c r="F5003">
        <f>IF(Q5003&lt;10,E5003+0.1,E5003)</f>
        <v>3.8</v>
      </c>
      <c r="G5003">
        <f>MIN(IF(Q5003&lt;10,E5003+0.5,E5003),5)</f>
        <v>3.8</v>
      </c>
      <c r="H5003" t="str">
        <f t="shared" si="704"/>
        <v>Average Place to Work</v>
      </c>
      <c r="I5003">
        <v>104</v>
      </c>
      <c r="J5003" t="b">
        <f t="shared" si="705"/>
        <v>0</v>
      </c>
      <c r="K5003" t="b">
        <f>OR(E5003&gt;3.5,Q5003&lt;10)</f>
        <v>1</v>
      </c>
      <c r="M5003" t="s">
        <v>3004</v>
      </c>
      <c r="N5003" t="str">
        <f t="shared" si="706"/>
        <v>None</v>
      </c>
      <c r="O5003" t="str">
        <f t="shared" si="707"/>
        <v>None</v>
      </c>
      <c r="P5003" t="s">
        <v>67</v>
      </c>
      <c r="Q5003" s="2">
        <f t="shared" si="708"/>
        <v>15</v>
      </c>
      <c r="R5003" s="1" t="str">
        <f t="shared" si="709"/>
        <v>Established</v>
      </c>
      <c r="S5003" s="1"/>
      <c r="U5003" t="s">
        <v>893</v>
      </c>
      <c r="V5003">
        <f t="shared" si="710"/>
        <v>0</v>
      </c>
    </row>
    <row r="5004" spans="1:22" x14ac:dyDescent="0.35">
      <c r="A5004">
        <v>5002</v>
      </c>
      <c r="B5004" t="s">
        <v>8376</v>
      </c>
      <c r="C5004" t="str">
        <f t="shared" si="702"/>
        <v>Don’t Buy</v>
      </c>
      <c r="D5004" t="str">
        <f t="shared" si="703"/>
        <v>Long Name</v>
      </c>
      <c r="E5004">
        <v>4.0999999999999996</v>
      </c>
      <c r="F5004">
        <f>IF(Q5004&lt;10,E5004+0.1,E5004)</f>
        <v>4.0999999999999996</v>
      </c>
      <c r="G5004">
        <f>MIN(IF(Q5004&lt;10,E5004+0.5,E5004),5)</f>
        <v>4.0999999999999996</v>
      </c>
      <c r="H5004" t="str">
        <f t="shared" si="704"/>
        <v>Average Place to Work</v>
      </c>
      <c r="I5004">
        <v>104</v>
      </c>
      <c r="J5004" t="b">
        <f t="shared" si="705"/>
        <v>0</v>
      </c>
      <c r="K5004" t="b">
        <f>OR(E5004&gt;3.5,Q5004&lt;10)</f>
        <v>1</v>
      </c>
      <c r="L5004" t="s">
        <v>19</v>
      </c>
      <c r="M5004" t="s">
        <v>2103</v>
      </c>
      <c r="N5004" t="str">
        <f t="shared" si="706"/>
        <v>Indian Silicon Valley Startups</v>
      </c>
      <c r="O5004" t="str">
        <f t="shared" si="707"/>
        <v>None</v>
      </c>
      <c r="P5004" t="s">
        <v>111</v>
      </c>
      <c r="Q5004" s="2">
        <f t="shared" si="708"/>
        <v>22</v>
      </c>
      <c r="R5004" s="1" t="str">
        <f t="shared" si="709"/>
        <v>Established</v>
      </c>
      <c r="S5004" s="1"/>
      <c r="T5004" t="s">
        <v>115</v>
      </c>
      <c r="U5004" t="s">
        <v>92</v>
      </c>
      <c r="V5004">
        <f t="shared" si="710"/>
        <v>0</v>
      </c>
    </row>
    <row r="5005" spans="1:22" x14ac:dyDescent="0.35">
      <c r="A5005">
        <v>5003</v>
      </c>
      <c r="B5005" t="s">
        <v>8377</v>
      </c>
      <c r="C5005" t="str">
        <f t="shared" si="702"/>
        <v>Don’t Buy</v>
      </c>
      <c r="D5005" t="str">
        <f t="shared" si="703"/>
        <v>Long Name</v>
      </c>
      <c r="E5005">
        <v>4.0999999999999996</v>
      </c>
      <c r="F5005">
        <f>IF(Q5005&lt;10,E5005+0.1,E5005)</f>
        <v>4.0999999999999996</v>
      </c>
      <c r="G5005">
        <f>MIN(IF(Q5005&lt;10,E5005+0.5,E5005),5)</f>
        <v>4.0999999999999996</v>
      </c>
      <c r="H5005" t="str">
        <f t="shared" si="704"/>
        <v>Average Place to Work</v>
      </c>
      <c r="I5005">
        <v>104</v>
      </c>
      <c r="J5005" t="b">
        <f t="shared" si="705"/>
        <v>0</v>
      </c>
      <c r="K5005" t="b">
        <f>OR(E5005&gt;3.5,Q5005&lt;10)</f>
        <v>1</v>
      </c>
      <c r="L5005" t="s">
        <v>19</v>
      </c>
      <c r="M5005" t="s">
        <v>8378</v>
      </c>
      <c r="N5005" t="str">
        <f t="shared" si="706"/>
        <v>None</v>
      </c>
      <c r="O5005" t="str">
        <f t="shared" si="707"/>
        <v>None</v>
      </c>
      <c r="P5005" t="s">
        <v>3708</v>
      </c>
      <c r="Q5005" s="2">
        <f t="shared" si="708"/>
        <v>122</v>
      </c>
      <c r="R5005" s="1" t="str">
        <f t="shared" si="709"/>
        <v>Established</v>
      </c>
      <c r="S5005" s="1"/>
      <c r="T5005" t="s">
        <v>1183</v>
      </c>
      <c r="U5005" t="s">
        <v>24</v>
      </c>
      <c r="V5005">
        <f t="shared" si="710"/>
        <v>1000000</v>
      </c>
    </row>
    <row r="5006" spans="1:22" x14ac:dyDescent="0.35">
      <c r="A5006">
        <v>5004</v>
      </c>
      <c r="B5006" t="s">
        <v>8379</v>
      </c>
      <c r="C5006" t="str">
        <f t="shared" si="702"/>
        <v>Don’t Buy</v>
      </c>
      <c r="D5006" t="str">
        <f t="shared" si="703"/>
        <v>Long Name</v>
      </c>
      <c r="E5006">
        <v>4</v>
      </c>
      <c r="F5006">
        <f>IF(Q5006&lt;10,E5006+0.1,E5006)</f>
        <v>4</v>
      </c>
      <c r="G5006">
        <f>MIN(IF(Q5006&lt;10,E5006+0.5,E5006),5)</f>
        <v>4</v>
      </c>
      <c r="H5006" t="str">
        <f t="shared" si="704"/>
        <v>Average Place to Work</v>
      </c>
      <c r="I5006">
        <v>104</v>
      </c>
      <c r="J5006" t="b">
        <f t="shared" si="705"/>
        <v>0</v>
      </c>
      <c r="K5006" t="b">
        <f>OR(E5006&gt;3.5,Q5006&lt;10)</f>
        <v>1</v>
      </c>
      <c r="L5006" t="s">
        <v>19</v>
      </c>
      <c r="M5006" t="s">
        <v>8380</v>
      </c>
      <c r="N5006" t="str">
        <f t="shared" si="706"/>
        <v>None</v>
      </c>
      <c r="O5006" t="str">
        <f t="shared" si="707"/>
        <v>None</v>
      </c>
      <c r="P5006" t="s">
        <v>32</v>
      </c>
      <c r="Q5006" s="2">
        <f t="shared" si="708"/>
        <v>41</v>
      </c>
      <c r="R5006" s="1" t="str">
        <f t="shared" si="709"/>
        <v>Established</v>
      </c>
      <c r="S5006" s="1"/>
      <c r="T5006" t="s">
        <v>1183</v>
      </c>
      <c r="U5006" t="s">
        <v>24</v>
      </c>
      <c r="V5006">
        <f t="shared" si="710"/>
        <v>500000</v>
      </c>
    </row>
    <row r="5007" spans="1:22" x14ac:dyDescent="0.35">
      <c r="A5007">
        <v>5005</v>
      </c>
      <c r="B5007" t="s">
        <v>8381</v>
      </c>
      <c r="C5007" t="str">
        <f t="shared" si="702"/>
        <v>Buy</v>
      </c>
      <c r="D5007" t="str">
        <f t="shared" si="703"/>
        <v>Long Name</v>
      </c>
      <c r="E5007">
        <v>3.8</v>
      </c>
      <c r="F5007">
        <f>IF(Q5007&lt;10,E5007+0.1,E5007)</f>
        <v>3.8</v>
      </c>
      <c r="G5007">
        <f>MIN(IF(Q5007&lt;10,E5007+0.5,E5007),5)</f>
        <v>3.8</v>
      </c>
      <c r="H5007" t="str">
        <f t="shared" si="704"/>
        <v>Average Place to Work</v>
      </c>
      <c r="I5007">
        <v>104</v>
      </c>
      <c r="J5007" t="b">
        <f t="shared" si="705"/>
        <v>0</v>
      </c>
      <c r="K5007" t="b">
        <f>OR(E5007&gt;3.5,Q5007&lt;10)</f>
        <v>1</v>
      </c>
      <c r="M5007" t="s">
        <v>3592</v>
      </c>
      <c r="N5007" t="str">
        <f t="shared" si="706"/>
        <v>None</v>
      </c>
      <c r="O5007" t="str">
        <f t="shared" si="707"/>
        <v>None</v>
      </c>
      <c r="P5007" t="s">
        <v>156</v>
      </c>
      <c r="Q5007" s="2">
        <f t="shared" si="708"/>
        <v>18</v>
      </c>
      <c r="R5007" s="1" t="str">
        <f t="shared" si="709"/>
        <v>Established</v>
      </c>
      <c r="S5007" s="1"/>
      <c r="U5007" t="s">
        <v>3370</v>
      </c>
      <c r="V5007">
        <f t="shared" si="710"/>
        <v>0</v>
      </c>
    </row>
    <row r="5008" spans="1:22" x14ac:dyDescent="0.35">
      <c r="A5008">
        <v>5006</v>
      </c>
      <c r="B5008" t="s">
        <v>8382</v>
      </c>
      <c r="C5008" t="str">
        <f t="shared" si="702"/>
        <v>Don’t Buy</v>
      </c>
      <c r="D5008" t="str">
        <f t="shared" si="703"/>
        <v>Long Name</v>
      </c>
      <c r="E5008">
        <v>3.8</v>
      </c>
      <c r="F5008">
        <f>IF(Q5008&lt;10,E5008+0.1,E5008)</f>
        <v>3.8</v>
      </c>
      <c r="G5008">
        <f>MIN(IF(Q5008&lt;10,E5008+0.5,E5008),5)</f>
        <v>3.8</v>
      </c>
      <c r="H5008" t="str">
        <f t="shared" si="704"/>
        <v>Average Place to Work</v>
      </c>
      <c r="I5008">
        <v>104</v>
      </c>
      <c r="J5008" t="b">
        <f t="shared" si="705"/>
        <v>0</v>
      </c>
      <c r="K5008" t="b">
        <f>OR(E5008&gt;3.5,Q5008&lt;10)</f>
        <v>1</v>
      </c>
      <c r="M5008" t="s">
        <v>8383</v>
      </c>
      <c r="N5008" t="str">
        <f t="shared" si="706"/>
        <v>Indian Silicon Valley Startups</v>
      </c>
      <c r="O5008" t="str">
        <f t="shared" si="707"/>
        <v>None</v>
      </c>
      <c r="P5008" t="s">
        <v>5257</v>
      </c>
      <c r="Q5008" s="2">
        <f t="shared" si="708"/>
        <v>109</v>
      </c>
      <c r="R5008" s="1" t="str">
        <f t="shared" si="709"/>
        <v>Established</v>
      </c>
      <c r="S5008" s="1"/>
      <c r="U5008" t="s">
        <v>36</v>
      </c>
      <c r="V5008">
        <f t="shared" si="710"/>
        <v>0</v>
      </c>
    </row>
    <row r="5009" spans="1:22" x14ac:dyDescent="0.35">
      <c r="A5009">
        <v>5007</v>
      </c>
      <c r="B5009" t="s">
        <v>8384</v>
      </c>
      <c r="C5009" t="str">
        <f t="shared" si="702"/>
        <v>Don’t Buy</v>
      </c>
      <c r="D5009" t="str">
        <f t="shared" si="703"/>
        <v>Long Name</v>
      </c>
      <c r="E5009">
        <v>2.9</v>
      </c>
      <c r="F5009">
        <f>IF(Q5009&lt;10,E5009+0.1,E5009)</f>
        <v>2.9</v>
      </c>
      <c r="G5009">
        <f>MIN(IF(Q5009&lt;10,E5009+0.5,E5009),5)</f>
        <v>2.9</v>
      </c>
      <c r="H5009" t="str">
        <f t="shared" si="704"/>
        <v>Average Place to Work</v>
      </c>
      <c r="I5009">
        <v>104</v>
      </c>
      <c r="J5009" t="b">
        <f t="shared" si="705"/>
        <v>0</v>
      </c>
      <c r="K5009" t="b">
        <f>OR(E5009&gt;3.5,Q5009&lt;10)</f>
        <v>0</v>
      </c>
      <c r="L5009" t="s">
        <v>19</v>
      </c>
      <c r="M5009" t="s">
        <v>8385</v>
      </c>
      <c r="N5009" t="str">
        <f t="shared" si="706"/>
        <v>None</v>
      </c>
      <c r="O5009" t="str">
        <f t="shared" si="707"/>
        <v>None</v>
      </c>
      <c r="P5009" t="s">
        <v>261</v>
      </c>
      <c r="Q5009" s="2">
        <f t="shared" si="708"/>
        <v>21</v>
      </c>
      <c r="R5009" s="1" t="str">
        <f t="shared" si="709"/>
        <v>Established</v>
      </c>
      <c r="S5009" s="1"/>
      <c r="T5009" t="s">
        <v>3757</v>
      </c>
      <c r="U5009" t="s">
        <v>83</v>
      </c>
      <c r="V5009">
        <f t="shared" si="710"/>
        <v>0</v>
      </c>
    </row>
    <row r="5010" spans="1:22" x14ac:dyDescent="0.35">
      <c r="A5010">
        <v>5008</v>
      </c>
      <c r="B5010" t="s">
        <v>8386</v>
      </c>
      <c r="C5010" t="str">
        <f t="shared" si="702"/>
        <v>Don’t Buy</v>
      </c>
      <c r="D5010" t="str">
        <f t="shared" si="703"/>
        <v>Long Name</v>
      </c>
      <c r="E5010">
        <v>3.5</v>
      </c>
      <c r="F5010">
        <f>IF(Q5010&lt;10,E5010+0.1,E5010)</f>
        <v>3.5</v>
      </c>
      <c r="G5010">
        <f>MIN(IF(Q5010&lt;10,E5010+0.5,E5010),5)</f>
        <v>3.5</v>
      </c>
      <c r="H5010" t="str">
        <f t="shared" si="704"/>
        <v>Average Place to Work</v>
      </c>
      <c r="I5010">
        <v>104</v>
      </c>
      <c r="J5010" t="b">
        <f t="shared" si="705"/>
        <v>0</v>
      </c>
      <c r="K5010" t="b">
        <f>OR(E5010&gt;3.5,Q5010&lt;10)</f>
        <v>0</v>
      </c>
      <c r="M5010" t="s">
        <v>8387</v>
      </c>
      <c r="N5010" t="str">
        <f t="shared" si="706"/>
        <v>None</v>
      </c>
      <c r="O5010" t="str">
        <f t="shared" si="707"/>
        <v>None</v>
      </c>
      <c r="P5010" t="s">
        <v>86</v>
      </c>
      <c r="Q5010" s="2">
        <f t="shared" si="708"/>
        <v>27</v>
      </c>
      <c r="R5010" s="1" t="str">
        <f t="shared" si="709"/>
        <v>Established</v>
      </c>
      <c r="S5010" s="1"/>
      <c r="U5010" t="s">
        <v>64</v>
      </c>
      <c r="V5010">
        <f t="shared" si="710"/>
        <v>0</v>
      </c>
    </row>
    <row r="5011" spans="1:22" x14ac:dyDescent="0.35">
      <c r="A5011">
        <v>5009</v>
      </c>
      <c r="B5011" t="s">
        <v>8388</v>
      </c>
      <c r="C5011" t="str">
        <f t="shared" si="702"/>
        <v>Buy</v>
      </c>
      <c r="D5011" t="str">
        <f t="shared" si="703"/>
        <v>Long Name</v>
      </c>
      <c r="E5011">
        <v>4.2</v>
      </c>
      <c r="F5011">
        <f>IF(Q5011&lt;10,E5011+0.1,E5011)</f>
        <v>4.2</v>
      </c>
      <c r="G5011">
        <f>MIN(IF(Q5011&lt;10,E5011+0.5,E5011),5)</f>
        <v>4.2</v>
      </c>
      <c r="H5011" t="str">
        <f t="shared" si="704"/>
        <v>Average Place to Work</v>
      </c>
      <c r="I5011">
        <v>104</v>
      </c>
      <c r="J5011" t="b">
        <f t="shared" si="705"/>
        <v>0</v>
      </c>
      <c r="K5011" t="b">
        <f>OR(E5011&gt;3.5,Q5011&lt;10)</f>
        <v>1</v>
      </c>
      <c r="L5011" t="s">
        <v>19</v>
      </c>
      <c r="M5011" t="s">
        <v>1494</v>
      </c>
      <c r="N5011" t="str">
        <f t="shared" si="706"/>
        <v>None</v>
      </c>
      <c r="O5011" t="str">
        <f t="shared" si="707"/>
        <v>None</v>
      </c>
      <c r="P5011" t="s">
        <v>143</v>
      </c>
      <c r="Q5011" s="2">
        <f t="shared" si="708"/>
        <v>24</v>
      </c>
      <c r="R5011" s="1" t="str">
        <f t="shared" si="709"/>
        <v>Established</v>
      </c>
      <c r="S5011" s="1"/>
      <c r="T5011" t="s">
        <v>598</v>
      </c>
      <c r="U5011" t="s">
        <v>92</v>
      </c>
      <c r="V5011">
        <f t="shared" si="710"/>
        <v>0</v>
      </c>
    </row>
    <row r="5012" spans="1:22" x14ac:dyDescent="0.35">
      <c r="A5012">
        <v>5010</v>
      </c>
      <c r="B5012" t="s">
        <v>8389</v>
      </c>
      <c r="C5012" t="str">
        <f t="shared" si="702"/>
        <v>Don’t Buy</v>
      </c>
      <c r="D5012" t="str">
        <f t="shared" si="703"/>
        <v>Long Name</v>
      </c>
      <c r="E5012">
        <v>3.7</v>
      </c>
      <c r="F5012">
        <f>IF(Q5012&lt;10,E5012+0.1,E5012)</f>
        <v>3.7</v>
      </c>
      <c r="G5012">
        <f>MIN(IF(Q5012&lt;10,E5012+0.5,E5012),5)</f>
        <v>3.7</v>
      </c>
      <c r="H5012" t="str">
        <f t="shared" si="704"/>
        <v>Average Place to Work</v>
      </c>
      <c r="I5012">
        <v>104</v>
      </c>
      <c r="J5012" t="b">
        <f t="shared" si="705"/>
        <v>0</v>
      </c>
      <c r="K5012" t="b">
        <f>OR(E5012&gt;3.5,Q5012&lt;10)</f>
        <v>1</v>
      </c>
      <c r="L5012" t="s">
        <v>19</v>
      </c>
      <c r="M5012" t="s">
        <v>8390</v>
      </c>
      <c r="N5012" t="str">
        <f t="shared" si="706"/>
        <v>None</v>
      </c>
      <c r="O5012" t="str">
        <f t="shared" si="707"/>
        <v>None</v>
      </c>
      <c r="P5012" t="s">
        <v>114</v>
      </c>
      <c r="Q5012" s="2">
        <f t="shared" si="708"/>
        <v>11</v>
      </c>
      <c r="R5012" s="1" t="str">
        <f t="shared" si="709"/>
        <v>Established</v>
      </c>
      <c r="S5012" s="1"/>
      <c r="T5012" t="s">
        <v>606</v>
      </c>
      <c r="U5012" t="s">
        <v>96</v>
      </c>
      <c r="V5012">
        <f t="shared" si="710"/>
        <v>0</v>
      </c>
    </row>
    <row r="5013" spans="1:22" x14ac:dyDescent="0.35">
      <c r="A5013">
        <v>5011</v>
      </c>
      <c r="B5013" t="s">
        <v>8371</v>
      </c>
      <c r="C5013" t="str">
        <f t="shared" si="702"/>
        <v>Don’t Buy</v>
      </c>
      <c r="D5013" t="str">
        <f t="shared" si="703"/>
        <v>Long Name</v>
      </c>
      <c r="E5013">
        <v>3.6</v>
      </c>
      <c r="F5013">
        <f>IF(Q5013&lt;10,E5013+0.1,E5013)</f>
        <v>3.6</v>
      </c>
      <c r="G5013">
        <f>MIN(IF(Q5013&lt;10,E5013+0.5,E5013),5)</f>
        <v>3.6</v>
      </c>
      <c r="H5013" t="str">
        <f t="shared" si="704"/>
        <v>Average Place to Work</v>
      </c>
      <c r="I5013">
        <v>104</v>
      </c>
      <c r="J5013" t="b">
        <f t="shared" si="705"/>
        <v>0</v>
      </c>
      <c r="K5013" t="b">
        <f>OR(E5013&gt;3.5,Q5013&lt;10)</f>
        <v>1</v>
      </c>
      <c r="L5013" t="s">
        <v>19</v>
      </c>
      <c r="M5013" t="s">
        <v>8372</v>
      </c>
      <c r="N5013" t="str">
        <f t="shared" si="706"/>
        <v>None</v>
      </c>
      <c r="O5013" t="str">
        <f t="shared" si="707"/>
        <v>None</v>
      </c>
      <c r="P5013" t="s">
        <v>39</v>
      </c>
      <c r="Q5013" s="2">
        <f t="shared" si="708"/>
        <v>36</v>
      </c>
      <c r="R5013" s="1" t="str">
        <f t="shared" si="709"/>
        <v>Established</v>
      </c>
      <c r="S5013" s="1"/>
      <c r="T5013" t="s">
        <v>1183</v>
      </c>
      <c r="U5013" t="s">
        <v>312</v>
      </c>
      <c r="V5013">
        <f t="shared" si="710"/>
        <v>0</v>
      </c>
    </row>
    <row r="5014" spans="1:22" x14ac:dyDescent="0.35">
      <c r="A5014">
        <v>5012</v>
      </c>
      <c r="B5014" t="s">
        <v>8377</v>
      </c>
      <c r="C5014" t="str">
        <f t="shared" si="702"/>
        <v>Don’t Buy</v>
      </c>
      <c r="D5014" t="str">
        <f t="shared" si="703"/>
        <v>Long Name</v>
      </c>
      <c r="E5014">
        <v>4.0999999999999996</v>
      </c>
      <c r="F5014">
        <f>IF(Q5014&lt;10,E5014+0.1,E5014)</f>
        <v>4.0999999999999996</v>
      </c>
      <c r="G5014">
        <f>MIN(IF(Q5014&lt;10,E5014+0.5,E5014),5)</f>
        <v>4.0999999999999996</v>
      </c>
      <c r="H5014" t="str">
        <f t="shared" si="704"/>
        <v>Average Place to Work</v>
      </c>
      <c r="I5014">
        <v>104</v>
      </c>
      <c r="J5014" t="b">
        <f t="shared" si="705"/>
        <v>0</v>
      </c>
      <c r="K5014" t="b">
        <f>OR(E5014&gt;3.5,Q5014&lt;10)</f>
        <v>1</v>
      </c>
      <c r="L5014" t="s">
        <v>19</v>
      </c>
      <c r="M5014" t="s">
        <v>8378</v>
      </c>
      <c r="N5014" t="str">
        <f t="shared" si="706"/>
        <v>None</v>
      </c>
      <c r="O5014" t="str">
        <f t="shared" si="707"/>
        <v>None</v>
      </c>
      <c r="P5014" t="s">
        <v>3708</v>
      </c>
      <c r="Q5014" s="2">
        <f t="shared" si="708"/>
        <v>122</v>
      </c>
      <c r="R5014" s="1" t="str">
        <f t="shared" si="709"/>
        <v>Established</v>
      </c>
      <c r="S5014" s="1"/>
      <c r="T5014" t="s">
        <v>1183</v>
      </c>
      <c r="U5014" t="s">
        <v>24</v>
      </c>
      <c r="V5014">
        <f t="shared" si="710"/>
        <v>1000000</v>
      </c>
    </row>
    <row r="5015" spans="1:22" x14ac:dyDescent="0.35">
      <c r="A5015">
        <v>5013</v>
      </c>
      <c r="B5015" t="s">
        <v>8391</v>
      </c>
      <c r="C5015" t="str">
        <f t="shared" si="702"/>
        <v>Don’t Buy</v>
      </c>
      <c r="D5015" t="str">
        <f t="shared" si="703"/>
        <v>Long Name</v>
      </c>
      <c r="E5015">
        <v>4</v>
      </c>
      <c r="F5015">
        <f>IF(Q5015&lt;10,E5015+0.1,E5015)</f>
        <v>4</v>
      </c>
      <c r="G5015">
        <f>MIN(IF(Q5015&lt;10,E5015+0.5,E5015),5)</f>
        <v>4</v>
      </c>
      <c r="H5015" t="str">
        <f t="shared" si="704"/>
        <v>Average Place to Work</v>
      </c>
      <c r="I5015">
        <v>104</v>
      </c>
      <c r="J5015" t="b">
        <f t="shared" si="705"/>
        <v>0</v>
      </c>
      <c r="K5015" t="b">
        <f>OR(E5015&gt;3.5,Q5015&lt;10)</f>
        <v>1</v>
      </c>
      <c r="L5015" t="s">
        <v>19</v>
      </c>
      <c r="M5015" t="s">
        <v>2766</v>
      </c>
      <c r="N5015" t="str">
        <f t="shared" si="706"/>
        <v>None</v>
      </c>
      <c r="O5015" t="str">
        <f t="shared" si="707"/>
        <v>None</v>
      </c>
      <c r="P5015" t="s">
        <v>156</v>
      </c>
      <c r="Q5015" s="2">
        <f t="shared" si="708"/>
        <v>18</v>
      </c>
      <c r="R5015" s="1" t="str">
        <f t="shared" si="709"/>
        <v>Established</v>
      </c>
      <c r="S5015" s="1"/>
      <c r="T5015" t="s">
        <v>598</v>
      </c>
      <c r="U5015" t="s">
        <v>202</v>
      </c>
      <c r="V5015">
        <f t="shared" si="710"/>
        <v>0</v>
      </c>
    </row>
    <row r="5016" spans="1:22" x14ac:dyDescent="0.35">
      <c r="A5016">
        <v>5014</v>
      </c>
      <c r="B5016" t="s">
        <v>8392</v>
      </c>
      <c r="C5016" t="str">
        <f t="shared" si="702"/>
        <v>Don’t Buy</v>
      </c>
      <c r="D5016" t="str">
        <f t="shared" si="703"/>
        <v>Long Name</v>
      </c>
      <c r="E5016">
        <v>3.7</v>
      </c>
      <c r="F5016">
        <f>IF(Q5016&lt;10,E5016+0.1,E5016)</f>
        <v>3.7</v>
      </c>
      <c r="G5016">
        <f>MIN(IF(Q5016&lt;10,E5016+0.5,E5016),5)</f>
        <v>3.7</v>
      </c>
      <c r="H5016" t="str">
        <f t="shared" si="704"/>
        <v>Average Place to Work</v>
      </c>
      <c r="I5016">
        <v>104</v>
      </c>
      <c r="J5016" t="b">
        <f t="shared" si="705"/>
        <v>0</v>
      </c>
      <c r="K5016" t="b">
        <f>OR(E5016&gt;3.5,Q5016&lt;10)</f>
        <v>1</v>
      </c>
      <c r="L5016" t="s">
        <v>9</v>
      </c>
      <c r="M5016" t="s">
        <v>5698</v>
      </c>
      <c r="N5016" t="str">
        <f t="shared" si="706"/>
        <v>Indian Silicon Valley Startups</v>
      </c>
      <c r="O5016" t="str">
        <f t="shared" si="707"/>
        <v>None</v>
      </c>
      <c r="P5016" t="s">
        <v>335</v>
      </c>
      <c r="Q5016" s="2">
        <f t="shared" si="708"/>
        <v>73</v>
      </c>
      <c r="R5016" s="1" t="str">
        <f t="shared" si="709"/>
        <v>Established</v>
      </c>
      <c r="S5016" s="1"/>
      <c r="T5016" t="s">
        <v>115</v>
      </c>
      <c r="U5016" t="s">
        <v>92</v>
      </c>
      <c r="V5016">
        <f t="shared" si="710"/>
        <v>0</v>
      </c>
    </row>
    <row r="5017" spans="1:22" x14ac:dyDescent="0.35">
      <c r="A5017">
        <v>5015</v>
      </c>
      <c r="B5017" t="s">
        <v>8393</v>
      </c>
      <c r="C5017" t="str">
        <f t="shared" si="702"/>
        <v>Don’t Buy</v>
      </c>
      <c r="D5017" t="str">
        <f t="shared" si="703"/>
        <v>Long Name</v>
      </c>
      <c r="E5017">
        <v>3.7</v>
      </c>
      <c r="F5017">
        <f>IF(Q5017&lt;10,E5017+0.1,E5017)</f>
        <v>3.7</v>
      </c>
      <c r="G5017">
        <f>MIN(IF(Q5017&lt;10,E5017+0.5,E5017),5)</f>
        <v>3.7</v>
      </c>
      <c r="H5017" t="str">
        <f t="shared" si="704"/>
        <v>Average Place to Work</v>
      </c>
      <c r="I5017">
        <v>104</v>
      </c>
      <c r="J5017" t="b">
        <f t="shared" si="705"/>
        <v>0</v>
      </c>
      <c r="K5017" t="b">
        <f>OR(E5017&gt;3.5,Q5017&lt;10)</f>
        <v>1</v>
      </c>
      <c r="L5017" t="s">
        <v>9</v>
      </c>
      <c r="M5017" t="s">
        <v>4513</v>
      </c>
      <c r="N5017" t="str">
        <f t="shared" si="706"/>
        <v>None</v>
      </c>
      <c r="O5017" t="str">
        <f t="shared" si="707"/>
        <v>None</v>
      </c>
      <c r="P5017" t="s">
        <v>16</v>
      </c>
      <c r="Q5017" s="2">
        <f t="shared" si="708"/>
        <v>33</v>
      </c>
      <c r="R5017" s="1" t="str">
        <f t="shared" si="709"/>
        <v>Established</v>
      </c>
      <c r="S5017" s="1"/>
      <c r="T5017" t="s">
        <v>606</v>
      </c>
      <c r="U5017" t="s">
        <v>306</v>
      </c>
      <c r="V5017">
        <f t="shared" si="710"/>
        <v>0</v>
      </c>
    </row>
    <row r="5018" spans="1:22" x14ac:dyDescent="0.35">
      <c r="A5018">
        <v>5016</v>
      </c>
      <c r="B5018" t="s">
        <v>8373</v>
      </c>
      <c r="C5018" t="str">
        <f t="shared" si="702"/>
        <v>Buy</v>
      </c>
      <c r="D5018" t="str">
        <f t="shared" si="703"/>
        <v>Long Name</v>
      </c>
      <c r="E5018">
        <v>3.9</v>
      </c>
      <c r="F5018">
        <f>IF(Q5018&lt;10,E5018+0.1,E5018)</f>
        <v>3.9</v>
      </c>
      <c r="G5018">
        <f>MIN(IF(Q5018&lt;10,E5018+0.5,E5018),5)</f>
        <v>3.9</v>
      </c>
      <c r="H5018" t="str">
        <f t="shared" si="704"/>
        <v>Average Place to Work</v>
      </c>
      <c r="I5018">
        <v>104</v>
      </c>
      <c r="J5018" t="b">
        <f t="shared" si="705"/>
        <v>0</v>
      </c>
      <c r="K5018" t="b">
        <f>OR(E5018&gt;3.5,Q5018&lt;10)</f>
        <v>1</v>
      </c>
      <c r="M5018" t="s">
        <v>8374</v>
      </c>
      <c r="N5018" t="str">
        <f t="shared" si="706"/>
        <v>None</v>
      </c>
      <c r="O5018" t="str">
        <f t="shared" si="707"/>
        <v>None</v>
      </c>
      <c r="P5018" t="s">
        <v>1555</v>
      </c>
      <c r="Q5018" s="2">
        <f t="shared" si="708"/>
        <v>57</v>
      </c>
      <c r="R5018" s="1" t="str">
        <f t="shared" si="709"/>
        <v>Established</v>
      </c>
      <c r="S5018" s="1"/>
      <c r="U5018" t="s">
        <v>446</v>
      </c>
      <c r="V5018">
        <f t="shared" si="710"/>
        <v>0</v>
      </c>
    </row>
    <row r="5019" spans="1:22" x14ac:dyDescent="0.35">
      <c r="A5019">
        <v>5017</v>
      </c>
      <c r="B5019" t="s">
        <v>8384</v>
      </c>
      <c r="C5019" t="str">
        <f t="shared" si="702"/>
        <v>Don’t Buy</v>
      </c>
      <c r="D5019" t="str">
        <f t="shared" si="703"/>
        <v>Long Name</v>
      </c>
      <c r="E5019">
        <v>2.9</v>
      </c>
      <c r="F5019">
        <f>IF(Q5019&lt;10,E5019+0.1,E5019)</f>
        <v>2.9</v>
      </c>
      <c r="G5019">
        <f>MIN(IF(Q5019&lt;10,E5019+0.5,E5019),5)</f>
        <v>2.9</v>
      </c>
      <c r="H5019" t="str">
        <f t="shared" si="704"/>
        <v>Average Place to Work</v>
      </c>
      <c r="I5019">
        <v>104</v>
      </c>
      <c r="J5019" t="b">
        <f t="shared" si="705"/>
        <v>0</v>
      </c>
      <c r="K5019" t="b">
        <f>OR(E5019&gt;3.5,Q5019&lt;10)</f>
        <v>0</v>
      </c>
      <c r="L5019" t="s">
        <v>19</v>
      </c>
      <c r="M5019" t="s">
        <v>8385</v>
      </c>
      <c r="N5019" t="str">
        <f t="shared" si="706"/>
        <v>None</v>
      </c>
      <c r="O5019" t="str">
        <f t="shared" si="707"/>
        <v>None</v>
      </c>
      <c r="P5019" t="s">
        <v>261</v>
      </c>
      <c r="Q5019" s="2">
        <f t="shared" si="708"/>
        <v>21</v>
      </c>
      <c r="R5019" s="1" t="str">
        <f t="shared" si="709"/>
        <v>Established</v>
      </c>
      <c r="S5019" s="1"/>
      <c r="T5019" t="s">
        <v>3757</v>
      </c>
      <c r="U5019" t="s">
        <v>83</v>
      </c>
      <c r="V5019">
        <f t="shared" si="710"/>
        <v>0</v>
      </c>
    </row>
    <row r="5020" spans="1:22" x14ac:dyDescent="0.35">
      <c r="A5020">
        <v>5018</v>
      </c>
      <c r="B5020" t="s">
        <v>8386</v>
      </c>
      <c r="C5020" t="str">
        <f t="shared" si="702"/>
        <v>Don’t Buy</v>
      </c>
      <c r="D5020" t="str">
        <f t="shared" si="703"/>
        <v>Long Name</v>
      </c>
      <c r="E5020">
        <v>3.5</v>
      </c>
      <c r="F5020">
        <f>IF(Q5020&lt;10,E5020+0.1,E5020)</f>
        <v>3.5</v>
      </c>
      <c r="G5020">
        <f>MIN(IF(Q5020&lt;10,E5020+0.5,E5020),5)</f>
        <v>3.5</v>
      </c>
      <c r="H5020" t="str">
        <f t="shared" si="704"/>
        <v>Average Place to Work</v>
      </c>
      <c r="I5020">
        <v>104</v>
      </c>
      <c r="J5020" t="b">
        <f t="shared" si="705"/>
        <v>0</v>
      </c>
      <c r="K5020" t="b">
        <f>OR(E5020&gt;3.5,Q5020&lt;10)</f>
        <v>0</v>
      </c>
      <c r="M5020" t="s">
        <v>8387</v>
      </c>
      <c r="N5020" t="str">
        <f t="shared" si="706"/>
        <v>None</v>
      </c>
      <c r="O5020" t="str">
        <f t="shared" si="707"/>
        <v>None</v>
      </c>
      <c r="P5020" t="s">
        <v>86</v>
      </c>
      <c r="Q5020" s="2">
        <f t="shared" si="708"/>
        <v>27</v>
      </c>
      <c r="R5020" s="1" t="str">
        <f t="shared" si="709"/>
        <v>Established</v>
      </c>
      <c r="S5020" s="1"/>
      <c r="U5020" t="s">
        <v>64</v>
      </c>
      <c r="V5020">
        <f t="shared" si="710"/>
        <v>0</v>
      </c>
    </row>
    <row r="5021" spans="1:22" x14ac:dyDescent="0.35">
      <c r="A5021">
        <v>5019</v>
      </c>
      <c r="B5021" t="s">
        <v>8379</v>
      </c>
      <c r="C5021" t="str">
        <f t="shared" si="702"/>
        <v>Don’t Buy</v>
      </c>
      <c r="D5021" t="str">
        <f t="shared" si="703"/>
        <v>Long Name</v>
      </c>
      <c r="E5021">
        <v>4</v>
      </c>
      <c r="F5021">
        <f>IF(Q5021&lt;10,E5021+0.1,E5021)</f>
        <v>4</v>
      </c>
      <c r="G5021">
        <f>MIN(IF(Q5021&lt;10,E5021+0.5,E5021),5)</f>
        <v>4</v>
      </c>
      <c r="H5021" t="str">
        <f t="shared" si="704"/>
        <v>Average Place to Work</v>
      </c>
      <c r="I5021">
        <v>104</v>
      </c>
      <c r="J5021" t="b">
        <f t="shared" si="705"/>
        <v>0</v>
      </c>
      <c r="K5021" t="b">
        <f>OR(E5021&gt;3.5,Q5021&lt;10)</f>
        <v>1</v>
      </c>
      <c r="L5021" t="s">
        <v>19</v>
      </c>
      <c r="M5021" t="s">
        <v>8380</v>
      </c>
      <c r="N5021" t="str">
        <f t="shared" si="706"/>
        <v>None</v>
      </c>
      <c r="O5021" t="str">
        <f t="shared" si="707"/>
        <v>None</v>
      </c>
      <c r="P5021" t="s">
        <v>32</v>
      </c>
      <c r="Q5021" s="2">
        <f t="shared" si="708"/>
        <v>41</v>
      </c>
      <c r="R5021" s="1" t="str">
        <f t="shared" si="709"/>
        <v>Established</v>
      </c>
      <c r="S5021" s="1"/>
      <c r="T5021" t="s">
        <v>1183</v>
      </c>
      <c r="U5021" t="s">
        <v>24</v>
      </c>
      <c r="V5021">
        <f t="shared" si="710"/>
        <v>500000</v>
      </c>
    </row>
    <row r="5022" spans="1:22" x14ac:dyDescent="0.35">
      <c r="A5022">
        <v>5020</v>
      </c>
      <c r="B5022" t="s">
        <v>8381</v>
      </c>
      <c r="C5022" t="str">
        <f t="shared" si="702"/>
        <v>Buy</v>
      </c>
      <c r="D5022" t="str">
        <f t="shared" si="703"/>
        <v>Long Name</v>
      </c>
      <c r="E5022">
        <v>3.8</v>
      </c>
      <c r="F5022">
        <f>IF(Q5022&lt;10,E5022+0.1,E5022)</f>
        <v>3.8</v>
      </c>
      <c r="G5022">
        <f>MIN(IF(Q5022&lt;10,E5022+0.5,E5022),5)</f>
        <v>3.8</v>
      </c>
      <c r="H5022" t="str">
        <f t="shared" si="704"/>
        <v>Average Place to Work</v>
      </c>
      <c r="I5022">
        <v>104</v>
      </c>
      <c r="J5022" t="b">
        <f t="shared" si="705"/>
        <v>0</v>
      </c>
      <c r="K5022" t="b">
        <f>OR(E5022&gt;3.5,Q5022&lt;10)</f>
        <v>1</v>
      </c>
      <c r="M5022" t="s">
        <v>3592</v>
      </c>
      <c r="N5022" t="str">
        <f t="shared" si="706"/>
        <v>None</v>
      </c>
      <c r="O5022" t="str">
        <f t="shared" si="707"/>
        <v>None</v>
      </c>
      <c r="P5022" t="s">
        <v>156</v>
      </c>
      <c r="Q5022" s="2">
        <f t="shared" si="708"/>
        <v>18</v>
      </c>
      <c r="R5022" s="1" t="str">
        <f t="shared" si="709"/>
        <v>Established</v>
      </c>
      <c r="S5022" s="1"/>
      <c r="U5022" t="s">
        <v>3370</v>
      </c>
      <c r="V5022">
        <f t="shared" si="710"/>
        <v>0</v>
      </c>
    </row>
    <row r="5023" spans="1:22" x14ac:dyDescent="0.35">
      <c r="A5023">
        <v>5021</v>
      </c>
      <c r="B5023" t="s">
        <v>8394</v>
      </c>
      <c r="C5023" t="str">
        <f t="shared" si="702"/>
        <v>Don’t Buy</v>
      </c>
      <c r="D5023" t="str">
        <f t="shared" si="703"/>
        <v>Long Name</v>
      </c>
      <c r="E5023">
        <v>4.4000000000000004</v>
      </c>
      <c r="F5023">
        <f>IF(Q5023&lt;10,E5023+0.1,E5023)</f>
        <v>4.4000000000000004</v>
      </c>
      <c r="G5023">
        <f>MIN(IF(Q5023&lt;10,E5023+0.5,E5023),5)</f>
        <v>4.4000000000000004</v>
      </c>
      <c r="H5023" t="str">
        <f t="shared" si="704"/>
        <v>Average Place to Work</v>
      </c>
      <c r="I5023">
        <v>104</v>
      </c>
      <c r="J5023" t="b">
        <f t="shared" si="705"/>
        <v>0</v>
      </c>
      <c r="K5023" t="b">
        <f>OR(E5023&gt;3.5,Q5023&lt;10)</f>
        <v>1</v>
      </c>
      <c r="M5023" t="s">
        <v>8395</v>
      </c>
      <c r="N5023" t="str">
        <f t="shared" si="706"/>
        <v>None</v>
      </c>
      <c r="O5023" t="str">
        <f t="shared" si="707"/>
        <v>None</v>
      </c>
      <c r="P5023" t="s">
        <v>118</v>
      </c>
      <c r="Q5023" s="2">
        <f t="shared" si="708"/>
        <v>20</v>
      </c>
      <c r="R5023" s="1" t="str">
        <f t="shared" si="709"/>
        <v>Established</v>
      </c>
      <c r="S5023" s="1"/>
      <c r="U5023" t="s">
        <v>227</v>
      </c>
      <c r="V5023">
        <f t="shared" si="710"/>
        <v>0</v>
      </c>
    </row>
    <row r="5024" spans="1:22" x14ac:dyDescent="0.35">
      <c r="A5024">
        <v>5022</v>
      </c>
      <c r="B5024" t="s">
        <v>8382</v>
      </c>
      <c r="C5024" t="str">
        <f t="shared" si="702"/>
        <v>Don’t Buy</v>
      </c>
      <c r="D5024" t="str">
        <f t="shared" si="703"/>
        <v>Long Name</v>
      </c>
      <c r="E5024">
        <v>3.8</v>
      </c>
      <c r="F5024">
        <f>IF(Q5024&lt;10,E5024+0.1,E5024)</f>
        <v>3.8</v>
      </c>
      <c r="G5024">
        <f>MIN(IF(Q5024&lt;10,E5024+0.5,E5024),5)</f>
        <v>3.8</v>
      </c>
      <c r="H5024" t="str">
        <f t="shared" si="704"/>
        <v>Average Place to Work</v>
      </c>
      <c r="I5024">
        <v>104</v>
      </c>
      <c r="J5024" t="b">
        <f t="shared" si="705"/>
        <v>0</v>
      </c>
      <c r="K5024" t="b">
        <f>OR(E5024&gt;3.5,Q5024&lt;10)</f>
        <v>1</v>
      </c>
      <c r="M5024" t="s">
        <v>8383</v>
      </c>
      <c r="N5024" t="str">
        <f t="shared" si="706"/>
        <v>Indian Silicon Valley Startups</v>
      </c>
      <c r="O5024" t="str">
        <f t="shared" si="707"/>
        <v>None</v>
      </c>
      <c r="P5024" t="s">
        <v>5257</v>
      </c>
      <c r="Q5024" s="2">
        <f t="shared" si="708"/>
        <v>109</v>
      </c>
      <c r="R5024" s="1" t="str">
        <f t="shared" si="709"/>
        <v>Established</v>
      </c>
      <c r="S5024" s="1"/>
      <c r="U5024" t="s">
        <v>36</v>
      </c>
      <c r="V5024">
        <f t="shared" si="710"/>
        <v>0</v>
      </c>
    </row>
    <row r="5025" spans="1:22" x14ac:dyDescent="0.35">
      <c r="A5025">
        <v>5023</v>
      </c>
      <c r="B5025" t="s">
        <v>8396</v>
      </c>
      <c r="C5025" t="str">
        <f t="shared" si="702"/>
        <v>Don’t Buy</v>
      </c>
      <c r="D5025" t="str">
        <f t="shared" si="703"/>
        <v>Long Name</v>
      </c>
      <c r="E5025">
        <v>3.4</v>
      </c>
      <c r="F5025">
        <f>IF(Q5025&lt;10,E5025+0.1,E5025)</f>
        <v>3.4</v>
      </c>
      <c r="G5025">
        <f>MIN(IF(Q5025&lt;10,E5025+0.5,E5025),5)</f>
        <v>3.4</v>
      </c>
      <c r="H5025" t="str">
        <f t="shared" si="704"/>
        <v>Average Place to Work</v>
      </c>
      <c r="I5025">
        <v>104</v>
      </c>
      <c r="J5025" t="b">
        <f t="shared" si="705"/>
        <v>0</v>
      </c>
      <c r="K5025" t="b">
        <f>OR(E5025&gt;3.5,Q5025&lt;10)</f>
        <v>0</v>
      </c>
      <c r="L5025" t="s">
        <v>19</v>
      </c>
      <c r="M5025" t="s">
        <v>8397</v>
      </c>
      <c r="N5025" t="str">
        <f t="shared" si="706"/>
        <v>None</v>
      </c>
      <c r="O5025" t="str">
        <f t="shared" si="707"/>
        <v>None</v>
      </c>
      <c r="P5025" t="s">
        <v>99</v>
      </c>
      <c r="Q5025" s="2">
        <f t="shared" si="708"/>
        <v>26</v>
      </c>
      <c r="R5025" s="1" t="str">
        <f t="shared" si="709"/>
        <v>Established</v>
      </c>
      <c r="S5025" s="1"/>
      <c r="T5025" t="s">
        <v>1183</v>
      </c>
      <c r="U5025" t="s">
        <v>92</v>
      </c>
      <c r="V5025">
        <f t="shared" si="710"/>
        <v>0</v>
      </c>
    </row>
    <row r="5026" spans="1:22" x14ac:dyDescent="0.35">
      <c r="A5026">
        <v>5024</v>
      </c>
      <c r="B5026" t="s">
        <v>8398</v>
      </c>
      <c r="C5026" t="str">
        <f t="shared" si="702"/>
        <v>Don’t Buy</v>
      </c>
      <c r="D5026" t="str">
        <f t="shared" si="703"/>
        <v>Long Name</v>
      </c>
      <c r="E5026">
        <v>4.5</v>
      </c>
      <c r="F5026">
        <f>IF(Q5026&lt;10,E5026+0.1,E5026)</f>
        <v>4.5</v>
      </c>
      <c r="G5026">
        <f>MIN(IF(Q5026&lt;10,E5026+0.5,E5026),5)</f>
        <v>4.5</v>
      </c>
      <c r="H5026" t="str">
        <f t="shared" si="704"/>
        <v>Average Place to Work</v>
      </c>
      <c r="I5026">
        <v>104</v>
      </c>
      <c r="J5026" t="b">
        <f t="shared" si="705"/>
        <v>0</v>
      </c>
      <c r="K5026" t="b">
        <f>OR(E5026&gt;3.5,Q5026&lt;10)</f>
        <v>1</v>
      </c>
      <c r="L5026" t="s">
        <v>19</v>
      </c>
      <c r="M5026" t="s">
        <v>8399</v>
      </c>
      <c r="N5026" t="str">
        <f t="shared" si="706"/>
        <v>None</v>
      </c>
      <c r="O5026" t="str">
        <f t="shared" si="707"/>
        <v>None</v>
      </c>
      <c r="P5026" t="s">
        <v>235</v>
      </c>
      <c r="Q5026" s="2">
        <f t="shared" si="708"/>
        <v>74</v>
      </c>
      <c r="R5026" s="1" t="str">
        <f t="shared" si="709"/>
        <v>Established</v>
      </c>
      <c r="S5026" s="1"/>
      <c r="T5026" t="s">
        <v>115</v>
      </c>
      <c r="U5026" t="s">
        <v>455</v>
      </c>
      <c r="V5026">
        <f t="shared" si="710"/>
        <v>0</v>
      </c>
    </row>
    <row r="5027" spans="1:22" x14ac:dyDescent="0.35">
      <c r="A5027">
        <v>5025</v>
      </c>
      <c r="B5027" t="s">
        <v>8400</v>
      </c>
      <c r="C5027" t="str">
        <f t="shared" si="702"/>
        <v>Don’t Buy</v>
      </c>
      <c r="D5027" t="str">
        <f t="shared" si="703"/>
        <v>Long Name</v>
      </c>
      <c r="E5027">
        <v>4.3</v>
      </c>
      <c r="F5027">
        <f>IF(Q5027&lt;10,E5027+0.1,E5027)</f>
        <v>4.3</v>
      </c>
      <c r="G5027">
        <f>MIN(IF(Q5027&lt;10,E5027+0.5,E5027),5)</f>
        <v>4.3</v>
      </c>
      <c r="H5027" t="str">
        <f t="shared" si="704"/>
        <v>Average Place to Work</v>
      </c>
      <c r="I5027">
        <v>104</v>
      </c>
      <c r="J5027" t="b">
        <f t="shared" si="705"/>
        <v>0</v>
      </c>
      <c r="K5027" t="b">
        <f>OR(E5027&gt;3.5,Q5027&lt;10)</f>
        <v>1</v>
      </c>
      <c r="L5027" t="s">
        <v>19</v>
      </c>
      <c r="M5027" t="s">
        <v>8401</v>
      </c>
      <c r="N5027" t="str">
        <f t="shared" si="706"/>
        <v>None</v>
      </c>
      <c r="O5027" t="str">
        <f t="shared" si="707"/>
        <v>None</v>
      </c>
      <c r="P5027" t="s">
        <v>1093</v>
      </c>
      <c r="Q5027" s="2">
        <f t="shared" si="708"/>
        <v>105</v>
      </c>
      <c r="R5027" s="1" t="str">
        <f t="shared" si="709"/>
        <v>Established</v>
      </c>
      <c r="S5027" s="1"/>
      <c r="T5027" t="s">
        <v>115</v>
      </c>
      <c r="U5027" t="s">
        <v>175</v>
      </c>
      <c r="V5027">
        <f t="shared" si="710"/>
        <v>0</v>
      </c>
    </row>
    <row r="5028" spans="1:22" x14ac:dyDescent="0.35">
      <c r="A5028">
        <v>5026</v>
      </c>
      <c r="B5028" t="s">
        <v>8402</v>
      </c>
      <c r="C5028" t="str">
        <f t="shared" si="702"/>
        <v>Don’t Buy</v>
      </c>
      <c r="D5028" t="str">
        <f t="shared" si="703"/>
        <v>Long Name</v>
      </c>
      <c r="E5028">
        <v>3.8</v>
      </c>
      <c r="F5028">
        <f>IF(Q5028&lt;10,E5028+0.1,E5028)</f>
        <v>3.8</v>
      </c>
      <c r="G5028">
        <f>MIN(IF(Q5028&lt;10,E5028+0.5,E5028),5)</f>
        <v>3.8</v>
      </c>
      <c r="H5028" t="str">
        <f t="shared" si="704"/>
        <v>Average Place to Work</v>
      </c>
      <c r="I5028">
        <v>104</v>
      </c>
      <c r="J5028" t="b">
        <f t="shared" si="705"/>
        <v>0</v>
      </c>
      <c r="K5028" t="b">
        <f>OR(E5028&gt;3.5,Q5028&lt;10)</f>
        <v>1</v>
      </c>
      <c r="L5028" t="s">
        <v>19</v>
      </c>
      <c r="M5028" t="s">
        <v>5008</v>
      </c>
      <c r="N5028" t="str">
        <f t="shared" si="706"/>
        <v>None</v>
      </c>
      <c r="O5028" t="str">
        <f t="shared" si="707"/>
        <v>None</v>
      </c>
      <c r="P5028" t="s">
        <v>21</v>
      </c>
      <c r="Q5028" s="2">
        <f t="shared" si="708"/>
        <v>28</v>
      </c>
      <c r="R5028" s="1" t="str">
        <f t="shared" si="709"/>
        <v>Established</v>
      </c>
      <c r="S5028" s="1"/>
      <c r="T5028" t="s">
        <v>115</v>
      </c>
      <c r="U5028" t="s">
        <v>24</v>
      </c>
      <c r="V5028">
        <f t="shared" si="710"/>
        <v>500000</v>
      </c>
    </row>
    <row r="5029" spans="1:22" x14ac:dyDescent="0.35">
      <c r="A5029">
        <v>5027</v>
      </c>
      <c r="B5029" t="s">
        <v>8375</v>
      </c>
      <c r="C5029" t="str">
        <f t="shared" si="702"/>
        <v>Buy</v>
      </c>
      <c r="D5029" t="str">
        <f t="shared" si="703"/>
        <v>Long Name</v>
      </c>
      <c r="E5029">
        <v>3.8</v>
      </c>
      <c r="F5029">
        <f>IF(Q5029&lt;10,E5029+0.1,E5029)</f>
        <v>3.8</v>
      </c>
      <c r="G5029">
        <f>MIN(IF(Q5029&lt;10,E5029+0.5,E5029),5)</f>
        <v>3.8</v>
      </c>
      <c r="H5029" t="str">
        <f t="shared" si="704"/>
        <v>Average Place to Work</v>
      </c>
      <c r="I5029">
        <v>104</v>
      </c>
      <c r="J5029" t="b">
        <f t="shared" si="705"/>
        <v>0</v>
      </c>
      <c r="K5029" t="b">
        <f>OR(E5029&gt;3.5,Q5029&lt;10)</f>
        <v>1</v>
      </c>
      <c r="M5029" t="s">
        <v>3004</v>
      </c>
      <c r="N5029" t="str">
        <f t="shared" si="706"/>
        <v>None</v>
      </c>
      <c r="O5029" t="str">
        <f t="shared" si="707"/>
        <v>None</v>
      </c>
      <c r="P5029" t="s">
        <v>67</v>
      </c>
      <c r="Q5029" s="2">
        <f t="shared" si="708"/>
        <v>15</v>
      </c>
      <c r="R5029" s="1" t="str">
        <f t="shared" si="709"/>
        <v>Established</v>
      </c>
      <c r="S5029" s="1"/>
      <c r="U5029" t="s">
        <v>893</v>
      </c>
      <c r="V5029">
        <f t="shared" si="710"/>
        <v>0</v>
      </c>
    </row>
    <row r="5030" spans="1:22" x14ac:dyDescent="0.35">
      <c r="A5030">
        <v>5028</v>
      </c>
      <c r="B5030" t="s">
        <v>8403</v>
      </c>
      <c r="C5030" t="str">
        <f t="shared" si="702"/>
        <v>Buy</v>
      </c>
      <c r="D5030" t="str">
        <f t="shared" si="703"/>
        <v>Long Name</v>
      </c>
      <c r="E5030">
        <v>4.5999999999999996</v>
      </c>
      <c r="F5030">
        <f>IF(Q5030&lt;10,E5030+0.1,E5030)</f>
        <v>4.5999999999999996</v>
      </c>
      <c r="G5030">
        <f>MIN(IF(Q5030&lt;10,E5030+0.5,E5030),5)</f>
        <v>4.5999999999999996</v>
      </c>
      <c r="H5030" t="str">
        <f t="shared" si="704"/>
        <v>Great Place to Work</v>
      </c>
      <c r="I5030">
        <v>104</v>
      </c>
      <c r="J5030" t="b">
        <f t="shared" si="705"/>
        <v>0</v>
      </c>
      <c r="K5030" t="b">
        <f>OR(E5030&gt;3.5,Q5030&lt;10)</f>
        <v>1</v>
      </c>
      <c r="L5030" t="s">
        <v>789</v>
      </c>
      <c r="M5030" t="s">
        <v>8404</v>
      </c>
      <c r="N5030" t="str">
        <f t="shared" si="706"/>
        <v>Indian Silicon Valley Startups</v>
      </c>
      <c r="O5030" t="str">
        <f t="shared" si="707"/>
        <v>None</v>
      </c>
      <c r="P5030" t="s">
        <v>213</v>
      </c>
      <c r="Q5030" s="2">
        <f t="shared" si="708"/>
        <v>12</v>
      </c>
      <c r="R5030" s="1" t="str">
        <f t="shared" si="709"/>
        <v>Established</v>
      </c>
      <c r="S5030" s="1"/>
      <c r="T5030" t="s">
        <v>598</v>
      </c>
      <c r="U5030" t="s">
        <v>36</v>
      </c>
      <c r="V5030">
        <f t="shared" si="710"/>
        <v>0</v>
      </c>
    </row>
    <row r="5031" spans="1:22" x14ac:dyDescent="0.35">
      <c r="A5031">
        <v>5029</v>
      </c>
      <c r="B5031" t="s">
        <v>8405</v>
      </c>
      <c r="C5031" t="str">
        <f t="shared" si="702"/>
        <v>Don’t Buy</v>
      </c>
      <c r="D5031" t="str">
        <f t="shared" si="703"/>
        <v>Long Name</v>
      </c>
      <c r="E5031">
        <v>2.7</v>
      </c>
      <c r="F5031">
        <f>IF(Q5031&lt;10,E5031+0.1,E5031)</f>
        <v>2.7</v>
      </c>
      <c r="G5031">
        <f>MIN(IF(Q5031&lt;10,E5031+0.5,E5031),5)</f>
        <v>2.7</v>
      </c>
      <c r="H5031" t="str">
        <f t="shared" si="704"/>
        <v>Average Place to Work</v>
      </c>
      <c r="I5031">
        <v>104</v>
      </c>
      <c r="J5031" t="b">
        <f t="shared" si="705"/>
        <v>0</v>
      </c>
      <c r="K5031" t="b">
        <f>OR(E5031&gt;3.5,Q5031&lt;10)</f>
        <v>0</v>
      </c>
      <c r="L5031" t="s">
        <v>19</v>
      </c>
      <c r="M5031" t="s">
        <v>8406</v>
      </c>
      <c r="N5031" t="str">
        <f t="shared" si="706"/>
        <v>None</v>
      </c>
      <c r="O5031" t="str">
        <f t="shared" si="707"/>
        <v>None</v>
      </c>
      <c r="P5031" t="s">
        <v>183</v>
      </c>
      <c r="Q5031" s="2">
        <f t="shared" si="708"/>
        <v>10</v>
      </c>
      <c r="R5031" s="1" t="str">
        <f t="shared" si="709"/>
        <v>Established</v>
      </c>
      <c r="S5031" s="1"/>
      <c r="T5031" t="s">
        <v>606</v>
      </c>
      <c r="U5031" t="s">
        <v>297</v>
      </c>
      <c r="V5031">
        <f t="shared" si="710"/>
        <v>0</v>
      </c>
    </row>
    <row r="5032" spans="1:22" x14ac:dyDescent="0.35">
      <c r="A5032">
        <v>5030</v>
      </c>
      <c r="B5032" t="s">
        <v>8407</v>
      </c>
      <c r="C5032" t="str">
        <f t="shared" si="702"/>
        <v>Don’t Buy</v>
      </c>
      <c r="D5032" t="str">
        <f t="shared" si="703"/>
        <v>Long Name</v>
      </c>
      <c r="E5032">
        <v>4</v>
      </c>
      <c r="F5032">
        <f>IF(Q5032&lt;10,E5032+0.1,E5032)</f>
        <v>4</v>
      </c>
      <c r="G5032">
        <f>MIN(IF(Q5032&lt;10,E5032+0.5,E5032),5)</f>
        <v>4</v>
      </c>
      <c r="H5032" t="str">
        <f t="shared" si="704"/>
        <v>Average Place to Work</v>
      </c>
      <c r="I5032">
        <v>104</v>
      </c>
      <c r="J5032" t="b">
        <f t="shared" si="705"/>
        <v>0</v>
      </c>
      <c r="K5032" t="b">
        <f>OR(E5032&gt;3.5,Q5032&lt;10)</f>
        <v>1</v>
      </c>
      <c r="L5032" t="s">
        <v>19</v>
      </c>
      <c r="M5032" t="s">
        <v>4667</v>
      </c>
      <c r="N5032" t="str">
        <f t="shared" si="706"/>
        <v>None</v>
      </c>
      <c r="O5032" t="str">
        <f t="shared" si="707"/>
        <v>None</v>
      </c>
      <c r="P5032" t="s">
        <v>143</v>
      </c>
      <c r="Q5032" s="2">
        <f t="shared" si="708"/>
        <v>24</v>
      </c>
      <c r="R5032" s="1" t="str">
        <f t="shared" si="709"/>
        <v>Established</v>
      </c>
      <c r="S5032" s="1"/>
      <c r="T5032" t="s">
        <v>140</v>
      </c>
      <c r="U5032" t="s">
        <v>297</v>
      </c>
      <c r="V5032">
        <f t="shared" si="710"/>
        <v>0</v>
      </c>
    </row>
    <row r="5033" spans="1:22" x14ac:dyDescent="0.35">
      <c r="A5033">
        <v>5031</v>
      </c>
      <c r="B5033" t="s">
        <v>8408</v>
      </c>
      <c r="C5033" t="str">
        <f t="shared" si="702"/>
        <v>Don’t Buy</v>
      </c>
      <c r="D5033" t="str">
        <f t="shared" si="703"/>
        <v>Long Name</v>
      </c>
      <c r="E5033">
        <v>4.3</v>
      </c>
      <c r="F5033">
        <f>IF(Q5033&lt;10,E5033+0.1,E5033)</f>
        <v>4.3</v>
      </c>
      <c r="G5033">
        <f>MIN(IF(Q5033&lt;10,E5033+0.5,E5033),5)</f>
        <v>4.3</v>
      </c>
      <c r="H5033" t="str">
        <f t="shared" si="704"/>
        <v>Average Place to Work</v>
      </c>
      <c r="I5033">
        <v>104</v>
      </c>
      <c r="J5033" t="b">
        <f t="shared" si="705"/>
        <v>0</v>
      </c>
      <c r="K5033" t="b">
        <f>OR(E5033&gt;3.5,Q5033&lt;10)</f>
        <v>1</v>
      </c>
      <c r="M5033" t="s">
        <v>6450</v>
      </c>
      <c r="N5033" t="str">
        <f t="shared" si="706"/>
        <v>Indian Silicon Valley Startups</v>
      </c>
      <c r="O5033" t="str">
        <f t="shared" si="707"/>
        <v>None</v>
      </c>
      <c r="P5033" t="s">
        <v>50</v>
      </c>
      <c r="Q5033" s="2">
        <f t="shared" si="708"/>
        <v>29</v>
      </c>
      <c r="R5033" s="1" t="str">
        <f t="shared" si="709"/>
        <v>Established</v>
      </c>
      <c r="S5033" s="1"/>
      <c r="U5033" t="s">
        <v>312</v>
      </c>
      <c r="V5033">
        <f t="shared" si="710"/>
        <v>0</v>
      </c>
    </row>
    <row r="5034" spans="1:22" x14ac:dyDescent="0.35">
      <c r="A5034">
        <v>5032</v>
      </c>
      <c r="B5034" t="s">
        <v>8409</v>
      </c>
      <c r="C5034" t="str">
        <f t="shared" si="702"/>
        <v>Don’t Buy</v>
      </c>
      <c r="D5034" t="str">
        <f t="shared" si="703"/>
        <v>Long Name</v>
      </c>
      <c r="E5034">
        <v>4.3</v>
      </c>
      <c r="F5034">
        <f>IF(Q5034&lt;10,E5034+0.1,E5034)</f>
        <v>4.3</v>
      </c>
      <c r="G5034">
        <f>MIN(IF(Q5034&lt;10,E5034+0.5,E5034),5)</f>
        <v>4.3</v>
      </c>
      <c r="H5034" t="str">
        <f t="shared" si="704"/>
        <v>Average Place to Work</v>
      </c>
      <c r="I5034">
        <v>104</v>
      </c>
      <c r="J5034" t="b">
        <f t="shared" si="705"/>
        <v>0</v>
      </c>
      <c r="K5034" t="b">
        <f>OR(E5034&gt;3.5,Q5034&lt;10)</f>
        <v>1</v>
      </c>
      <c r="M5034" t="s">
        <v>6003</v>
      </c>
      <c r="N5034" t="str">
        <f t="shared" si="706"/>
        <v>None</v>
      </c>
      <c r="O5034" t="str">
        <f t="shared" si="707"/>
        <v>None</v>
      </c>
      <c r="P5034" t="s">
        <v>232</v>
      </c>
      <c r="Q5034" s="2">
        <f t="shared" si="708"/>
        <v>43</v>
      </c>
      <c r="R5034" s="1" t="str">
        <f t="shared" si="709"/>
        <v>Established</v>
      </c>
      <c r="S5034" s="1"/>
      <c r="U5034" t="s">
        <v>92</v>
      </c>
      <c r="V5034">
        <f t="shared" si="710"/>
        <v>0</v>
      </c>
    </row>
    <row r="5035" spans="1:22" x14ac:dyDescent="0.35">
      <c r="A5035">
        <v>5033</v>
      </c>
      <c r="B5035" t="s">
        <v>8410</v>
      </c>
      <c r="C5035" t="str">
        <f t="shared" si="702"/>
        <v>Don’t Buy</v>
      </c>
      <c r="D5035" t="str">
        <f t="shared" si="703"/>
        <v>Short Name</v>
      </c>
      <c r="E5035">
        <v>3.4</v>
      </c>
      <c r="F5035">
        <f>IF(Q5035&lt;10,E5035+0.1,E5035)</f>
        <v>3.5</v>
      </c>
      <c r="G5035">
        <f>MIN(IF(Q5035&lt;10,E5035+0.5,E5035),5)</f>
        <v>3.9</v>
      </c>
      <c r="H5035" t="str">
        <f t="shared" si="704"/>
        <v>Average Place to Work</v>
      </c>
      <c r="I5035">
        <v>104</v>
      </c>
      <c r="J5035" t="b">
        <f t="shared" si="705"/>
        <v>0</v>
      </c>
      <c r="K5035" t="b">
        <f>OR(E5035&gt;3.5,Q5035&lt;10)</f>
        <v>1</v>
      </c>
      <c r="M5035" t="s">
        <v>8411</v>
      </c>
      <c r="N5035" t="str">
        <f t="shared" si="706"/>
        <v>Indian Silicon Valley Startups</v>
      </c>
      <c r="O5035" t="str">
        <f t="shared" si="707"/>
        <v>None</v>
      </c>
      <c r="Q5035" s="2">
        <f t="shared" si="708"/>
        <v>0</v>
      </c>
      <c r="R5035" s="1" t="str">
        <f t="shared" si="709"/>
        <v>Startup</v>
      </c>
      <c r="S5035" s="1"/>
      <c r="T5035" t="s">
        <v>2372</v>
      </c>
      <c r="U5035" t="s">
        <v>153</v>
      </c>
      <c r="V5035">
        <f t="shared" si="710"/>
        <v>0</v>
      </c>
    </row>
    <row r="5036" spans="1:22" x14ac:dyDescent="0.35">
      <c r="A5036">
        <v>5034</v>
      </c>
      <c r="B5036" t="s">
        <v>8412</v>
      </c>
      <c r="C5036" t="str">
        <f t="shared" si="702"/>
        <v>Don’t Buy</v>
      </c>
      <c r="D5036" t="str">
        <f t="shared" si="703"/>
        <v>Long Name</v>
      </c>
      <c r="E5036">
        <v>4.3</v>
      </c>
      <c r="F5036">
        <f>IF(Q5036&lt;10,E5036+0.1,E5036)</f>
        <v>4.3999999999999995</v>
      </c>
      <c r="G5036">
        <f>MIN(IF(Q5036&lt;10,E5036+0.5,E5036),5)</f>
        <v>4.8</v>
      </c>
      <c r="H5036" t="str">
        <f t="shared" si="704"/>
        <v>Average Place to Work</v>
      </c>
      <c r="I5036">
        <v>104</v>
      </c>
      <c r="J5036" t="b">
        <f t="shared" si="705"/>
        <v>0</v>
      </c>
      <c r="K5036" t="b">
        <f>OR(E5036&gt;3.5,Q5036&lt;10)</f>
        <v>1</v>
      </c>
      <c r="M5036" t="s">
        <v>8413</v>
      </c>
      <c r="N5036" t="str">
        <f t="shared" si="706"/>
        <v>Indian Silicon Valley Startups</v>
      </c>
      <c r="O5036" t="str">
        <f t="shared" si="707"/>
        <v>None</v>
      </c>
      <c r="Q5036" s="2">
        <f t="shared" si="708"/>
        <v>0</v>
      </c>
      <c r="R5036" s="1" t="str">
        <f t="shared" si="709"/>
        <v>Startup</v>
      </c>
      <c r="S5036" s="1"/>
      <c r="T5036" t="s">
        <v>60</v>
      </c>
      <c r="U5036" t="s">
        <v>36</v>
      </c>
      <c r="V5036">
        <f t="shared" si="710"/>
        <v>0</v>
      </c>
    </row>
    <row r="5037" spans="1:22" x14ac:dyDescent="0.35">
      <c r="A5037">
        <v>5035</v>
      </c>
      <c r="B5037" t="s">
        <v>8414</v>
      </c>
      <c r="C5037" t="str">
        <f t="shared" si="702"/>
        <v>Don’t Buy</v>
      </c>
      <c r="D5037" t="str">
        <f t="shared" si="703"/>
        <v>Long Name</v>
      </c>
      <c r="E5037">
        <v>3.7</v>
      </c>
      <c r="F5037">
        <f>IF(Q5037&lt;10,E5037+0.1,E5037)</f>
        <v>3.7</v>
      </c>
      <c r="G5037">
        <f>MIN(IF(Q5037&lt;10,E5037+0.5,E5037),5)</f>
        <v>3.7</v>
      </c>
      <c r="H5037" t="str">
        <f t="shared" si="704"/>
        <v>Average Place to Work</v>
      </c>
      <c r="I5037">
        <v>104</v>
      </c>
      <c r="J5037" t="b">
        <f t="shared" si="705"/>
        <v>0</v>
      </c>
      <c r="K5037" t="b">
        <f>OR(E5037&gt;3.5,Q5037&lt;10)</f>
        <v>1</v>
      </c>
      <c r="L5037" t="s">
        <v>19</v>
      </c>
      <c r="M5037" t="s">
        <v>8415</v>
      </c>
      <c r="N5037" t="str">
        <f t="shared" si="706"/>
        <v>None</v>
      </c>
      <c r="O5037" t="str">
        <f t="shared" si="707"/>
        <v>None</v>
      </c>
      <c r="P5037" t="s">
        <v>99</v>
      </c>
      <c r="Q5037" s="2">
        <f t="shared" si="708"/>
        <v>26</v>
      </c>
      <c r="R5037" s="1" t="str">
        <f t="shared" si="709"/>
        <v>Established</v>
      </c>
      <c r="S5037" s="1"/>
      <c r="T5037" t="s">
        <v>1183</v>
      </c>
      <c r="U5037" t="s">
        <v>687</v>
      </c>
      <c r="V5037">
        <f t="shared" si="710"/>
        <v>0</v>
      </c>
    </row>
    <row r="5038" spans="1:22" x14ac:dyDescent="0.35">
      <c r="A5038">
        <v>5036</v>
      </c>
      <c r="B5038" t="s">
        <v>8416</v>
      </c>
      <c r="C5038" t="str">
        <f t="shared" si="702"/>
        <v>Don’t Buy</v>
      </c>
      <c r="D5038" t="str">
        <f t="shared" si="703"/>
        <v>Long Name</v>
      </c>
      <c r="E5038">
        <v>3.8</v>
      </c>
      <c r="F5038">
        <f>IF(Q5038&lt;10,E5038+0.1,E5038)</f>
        <v>3.9</v>
      </c>
      <c r="G5038">
        <f>MIN(IF(Q5038&lt;10,E5038+0.5,E5038),5)</f>
        <v>4.3</v>
      </c>
      <c r="H5038" t="str">
        <f t="shared" si="704"/>
        <v>Average Place to Work</v>
      </c>
      <c r="I5038">
        <v>104</v>
      </c>
      <c r="J5038" t="b">
        <f t="shared" si="705"/>
        <v>0</v>
      </c>
      <c r="K5038" t="b">
        <f>OR(E5038&gt;3.5,Q5038&lt;10)</f>
        <v>1</v>
      </c>
      <c r="L5038" t="s">
        <v>19</v>
      </c>
      <c r="M5038" t="s">
        <v>8417</v>
      </c>
      <c r="N5038" t="str">
        <f t="shared" si="706"/>
        <v>Indian Silicon Valley Startups</v>
      </c>
      <c r="O5038" t="str">
        <f t="shared" si="707"/>
        <v>None</v>
      </c>
      <c r="P5038" t="s">
        <v>269</v>
      </c>
      <c r="Q5038" s="2">
        <f t="shared" si="708"/>
        <v>9</v>
      </c>
      <c r="R5038" s="1" t="str">
        <f t="shared" si="709"/>
        <v>Startup</v>
      </c>
      <c r="S5038" s="1"/>
      <c r="T5038" t="s">
        <v>1146</v>
      </c>
      <c r="U5038" t="s">
        <v>687</v>
      </c>
      <c r="V5038">
        <f t="shared" si="710"/>
        <v>0</v>
      </c>
    </row>
    <row r="5039" spans="1:22" x14ac:dyDescent="0.35">
      <c r="A5039">
        <v>5037</v>
      </c>
      <c r="B5039" t="s">
        <v>8418</v>
      </c>
      <c r="C5039" t="str">
        <f t="shared" si="702"/>
        <v>Don’t Buy</v>
      </c>
      <c r="D5039" t="str">
        <f t="shared" si="703"/>
        <v>Long Name</v>
      </c>
      <c r="E5039">
        <v>3.9</v>
      </c>
      <c r="F5039">
        <f>IF(Q5039&lt;10,E5039+0.1,E5039)</f>
        <v>3.9</v>
      </c>
      <c r="G5039">
        <f>MIN(IF(Q5039&lt;10,E5039+0.5,E5039),5)</f>
        <v>3.9</v>
      </c>
      <c r="H5039" t="str">
        <f t="shared" si="704"/>
        <v>Average Place to Work</v>
      </c>
      <c r="I5039">
        <v>104</v>
      </c>
      <c r="J5039" t="b">
        <f t="shared" si="705"/>
        <v>0</v>
      </c>
      <c r="K5039" t="b">
        <f>OR(E5039&gt;3.5,Q5039&lt;10)</f>
        <v>1</v>
      </c>
      <c r="L5039" t="s">
        <v>19</v>
      </c>
      <c r="M5039" t="s">
        <v>765</v>
      </c>
      <c r="N5039" t="str">
        <f t="shared" si="706"/>
        <v>None</v>
      </c>
      <c r="O5039" t="str">
        <f t="shared" si="707"/>
        <v>None</v>
      </c>
      <c r="P5039" t="s">
        <v>59</v>
      </c>
      <c r="Q5039" s="2">
        <f t="shared" si="708"/>
        <v>39</v>
      </c>
      <c r="R5039" s="1" t="str">
        <f t="shared" si="709"/>
        <v>Established</v>
      </c>
      <c r="S5039" s="1"/>
      <c r="T5039" t="s">
        <v>598</v>
      </c>
      <c r="U5039" t="s">
        <v>160</v>
      </c>
      <c r="V5039">
        <f t="shared" si="710"/>
        <v>0</v>
      </c>
    </row>
    <row r="5040" spans="1:22" x14ac:dyDescent="0.35">
      <c r="A5040">
        <v>5038</v>
      </c>
      <c r="B5040" t="s">
        <v>8419</v>
      </c>
      <c r="C5040" t="str">
        <f t="shared" si="702"/>
        <v>Don’t Buy</v>
      </c>
      <c r="D5040" t="str">
        <f t="shared" si="703"/>
        <v>Long Name</v>
      </c>
      <c r="E5040">
        <v>4.2</v>
      </c>
      <c r="F5040">
        <f>IF(Q5040&lt;10,E5040+0.1,E5040)</f>
        <v>4.2</v>
      </c>
      <c r="G5040">
        <f>MIN(IF(Q5040&lt;10,E5040+0.5,E5040),5)</f>
        <v>4.2</v>
      </c>
      <c r="H5040" t="str">
        <f t="shared" si="704"/>
        <v>Average Place to Work</v>
      </c>
      <c r="I5040">
        <v>499</v>
      </c>
      <c r="J5040" t="b">
        <f t="shared" si="705"/>
        <v>0</v>
      </c>
      <c r="K5040" t="b">
        <f>OR(E5040&gt;3.5,Q5040&lt;10)</f>
        <v>1</v>
      </c>
      <c r="L5040" t="s">
        <v>19</v>
      </c>
      <c r="M5040" t="s">
        <v>8420</v>
      </c>
      <c r="N5040" t="str">
        <f t="shared" si="706"/>
        <v>None</v>
      </c>
      <c r="O5040" t="str">
        <f t="shared" si="707"/>
        <v>None</v>
      </c>
      <c r="P5040" t="s">
        <v>434</v>
      </c>
      <c r="Q5040" s="2">
        <f t="shared" si="708"/>
        <v>64</v>
      </c>
      <c r="R5040" s="1" t="str">
        <f t="shared" si="709"/>
        <v>Established</v>
      </c>
      <c r="S5040" s="1"/>
      <c r="T5040" t="s">
        <v>1183</v>
      </c>
      <c r="U5040" t="s">
        <v>4548</v>
      </c>
      <c r="V5040">
        <f t="shared" si="710"/>
        <v>0</v>
      </c>
    </row>
    <row r="5041" spans="1:22" x14ac:dyDescent="0.35">
      <c r="A5041">
        <v>5039</v>
      </c>
      <c r="B5041" t="s">
        <v>8421</v>
      </c>
      <c r="C5041" t="str">
        <f t="shared" si="702"/>
        <v>Don’t Buy</v>
      </c>
      <c r="D5041" t="str">
        <f t="shared" si="703"/>
        <v>Short Name</v>
      </c>
      <c r="E5041">
        <v>3.8</v>
      </c>
      <c r="F5041">
        <f>IF(Q5041&lt;10,E5041+0.1,E5041)</f>
        <v>3.8</v>
      </c>
      <c r="G5041">
        <f>MIN(IF(Q5041&lt;10,E5041+0.5,E5041),5)</f>
        <v>3.8</v>
      </c>
      <c r="H5041" t="str">
        <f t="shared" si="704"/>
        <v>Average Place to Work</v>
      </c>
      <c r="I5041">
        <v>103</v>
      </c>
      <c r="J5041" t="b">
        <f t="shared" si="705"/>
        <v>0</v>
      </c>
      <c r="K5041" t="b">
        <f>OR(E5041&gt;3.5,Q5041&lt;10)</f>
        <v>1</v>
      </c>
      <c r="L5041" t="s">
        <v>19</v>
      </c>
      <c r="M5041" t="s">
        <v>8422</v>
      </c>
      <c r="N5041" t="str">
        <f t="shared" si="706"/>
        <v>None</v>
      </c>
      <c r="O5041" t="str">
        <f t="shared" si="707"/>
        <v>None</v>
      </c>
      <c r="P5041" t="s">
        <v>32</v>
      </c>
      <c r="Q5041" s="2">
        <f t="shared" si="708"/>
        <v>41</v>
      </c>
      <c r="R5041" s="1" t="str">
        <f t="shared" si="709"/>
        <v>Established</v>
      </c>
      <c r="S5041" s="1"/>
      <c r="T5041" t="s">
        <v>606</v>
      </c>
      <c r="U5041" t="s">
        <v>24</v>
      </c>
      <c r="V5041">
        <f t="shared" si="710"/>
        <v>500000</v>
      </c>
    </row>
    <row r="5042" spans="1:22" x14ac:dyDescent="0.35">
      <c r="A5042">
        <v>5040</v>
      </c>
      <c r="B5042" t="s">
        <v>8423</v>
      </c>
      <c r="C5042" t="str">
        <f t="shared" si="702"/>
        <v>Don’t Buy</v>
      </c>
      <c r="D5042" t="str">
        <f t="shared" si="703"/>
        <v>Short Name</v>
      </c>
      <c r="E5042">
        <v>3.4</v>
      </c>
      <c r="F5042">
        <f>IF(Q5042&lt;10,E5042+0.1,E5042)</f>
        <v>3.4</v>
      </c>
      <c r="G5042">
        <f>MIN(IF(Q5042&lt;10,E5042+0.5,E5042),5)</f>
        <v>3.4</v>
      </c>
      <c r="H5042" t="str">
        <f t="shared" si="704"/>
        <v>Average Place to Work</v>
      </c>
      <c r="I5042">
        <v>103</v>
      </c>
      <c r="J5042" t="b">
        <f t="shared" si="705"/>
        <v>0</v>
      </c>
      <c r="K5042" t="b">
        <f>OR(E5042&gt;3.5,Q5042&lt;10)</f>
        <v>0</v>
      </c>
      <c r="L5042" t="s">
        <v>19</v>
      </c>
      <c r="M5042" t="s">
        <v>3857</v>
      </c>
      <c r="N5042" t="str">
        <f t="shared" si="706"/>
        <v>Indian Silicon Valley Startups</v>
      </c>
      <c r="O5042" t="str">
        <f t="shared" si="707"/>
        <v>None</v>
      </c>
      <c r="P5042" t="s">
        <v>47</v>
      </c>
      <c r="Q5042" s="2">
        <f t="shared" si="708"/>
        <v>31</v>
      </c>
      <c r="R5042" s="1" t="str">
        <f t="shared" si="709"/>
        <v>Established</v>
      </c>
      <c r="S5042" s="1"/>
      <c r="T5042" t="s">
        <v>115</v>
      </c>
      <c r="U5042" t="s">
        <v>24</v>
      </c>
      <c r="V5042">
        <f t="shared" si="710"/>
        <v>500000</v>
      </c>
    </row>
    <row r="5043" spans="1:22" x14ac:dyDescent="0.35">
      <c r="A5043">
        <v>5041</v>
      </c>
      <c r="B5043" t="s">
        <v>8424</v>
      </c>
      <c r="C5043" t="str">
        <f t="shared" si="702"/>
        <v>Don’t Buy</v>
      </c>
      <c r="D5043" t="str">
        <f t="shared" si="703"/>
        <v>Long Name</v>
      </c>
      <c r="E5043">
        <v>3.6</v>
      </c>
      <c r="F5043">
        <f>IF(Q5043&lt;10,E5043+0.1,E5043)</f>
        <v>3.6</v>
      </c>
      <c r="G5043">
        <f>MIN(IF(Q5043&lt;10,E5043+0.5,E5043),5)</f>
        <v>3.6</v>
      </c>
      <c r="H5043" t="str">
        <f t="shared" si="704"/>
        <v>Average Place to Work</v>
      </c>
      <c r="I5043">
        <v>103</v>
      </c>
      <c r="J5043" t="b">
        <f t="shared" si="705"/>
        <v>0</v>
      </c>
      <c r="K5043" t="b">
        <f>OR(E5043&gt;3.5,Q5043&lt;10)</f>
        <v>1</v>
      </c>
      <c r="L5043" t="s">
        <v>19</v>
      </c>
      <c r="M5043" t="s">
        <v>8425</v>
      </c>
      <c r="N5043" t="str">
        <f t="shared" si="706"/>
        <v>None</v>
      </c>
      <c r="O5043" t="str">
        <f t="shared" si="707"/>
        <v>None</v>
      </c>
      <c r="P5043" t="s">
        <v>156</v>
      </c>
      <c r="Q5043" s="2">
        <f t="shared" si="708"/>
        <v>18</v>
      </c>
      <c r="R5043" s="1" t="str">
        <f t="shared" si="709"/>
        <v>Established</v>
      </c>
      <c r="S5043" s="1"/>
      <c r="T5043" t="s">
        <v>606</v>
      </c>
      <c r="U5043" t="s">
        <v>144</v>
      </c>
      <c r="V5043">
        <f t="shared" si="710"/>
        <v>0</v>
      </c>
    </row>
    <row r="5044" spans="1:22" x14ac:dyDescent="0.35">
      <c r="A5044">
        <v>5042</v>
      </c>
      <c r="B5044" t="s">
        <v>8426</v>
      </c>
      <c r="C5044" t="str">
        <f t="shared" si="702"/>
        <v>Don’t Buy</v>
      </c>
      <c r="D5044" t="str">
        <f t="shared" si="703"/>
        <v>Long Name</v>
      </c>
      <c r="E5044">
        <v>3.4</v>
      </c>
      <c r="F5044">
        <f>IF(Q5044&lt;10,E5044+0.1,E5044)</f>
        <v>3.4</v>
      </c>
      <c r="G5044">
        <f>MIN(IF(Q5044&lt;10,E5044+0.5,E5044),5)</f>
        <v>3.4</v>
      </c>
      <c r="H5044" t="str">
        <f t="shared" si="704"/>
        <v>Average Place to Work</v>
      </c>
      <c r="I5044">
        <v>103</v>
      </c>
      <c r="J5044" t="b">
        <f t="shared" si="705"/>
        <v>0</v>
      </c>
      <c r="K5044" t="b">
        <f>OR(E5044&gt;3.5,Q5044&lt;10)</f>
        <v>0</v>
      </c>
      <c r="L5044" t="s">
        <v>19</v>
      </c>
      <c r="M5044" t="s">
        <v>8427</v>
      </c>
      <c r="N5044" t="str">
        <f t="shared" si="706"/>
        <v>None</v>
      </c>
      <c r="O5044" t="str">
        <f t="shared" si="707"/>
        <v>None</v>
      </c>
      <c r="P5044" t="s">
        <v>47</v>
      </c>
      <c r="Q5044" s="2">
        <f t="shared" si="708"/>
        <v>31</v>
      </c>
      <c r="R5044" s="1" t="str">
        <f t="shared" si="709"/>
        <v>Established</v>
      </c>
      <c r="S5044" s="1"/>
      <c r="T5044" t="s">
        <v>115</v>
      </c>
      <c r="U5044" t="s">
        <v>17</v>
      </c>
      <c r="V5044">
        <f t="shared" si="710"/>
        <v>500000</v>
      </c>
    </row>
    <row r="5045" spans="1:22" x14ac:dyDescent="0.35">
      <c r="A5045">
        <v>5043</v>
      </c>
      <c r="B5045" t="s">
        <v>1225</v>
      </c>
      <c r="C5045" t="str">
        <f t="shared" si="702"/>
        <v>Buy</v>
      </c>
      <c r="D5045" t="str">
        <f t="shared" si="703"/>
        <v>Long Name</v>
      </c>
      <c r="E5045">
        <v>4.4000000000000004</v>
      </c>
      <c r="F5045">
        <f>IF(Q5045&lt;10,E5045+0.1,E5045)</f>
        <v>4.4000000000000004</v>
      </c>
      <c r="G5045">
        <f>MIN(IF(Q5045&lt;10,E5045+0.5,E5045),5)</f>
        <v>4.4000000000000004</v>
      </c>
      <c r="H5045" t="str">
        <f t="shared" si="704"/>
        <v>Average Place to Work</v>
      </c>
      <c r="I5045">
        <v>103</v>
      </c>
      <c r="J5045" t="b">
        <f t="shared" si="705"/>
        <v>0</v>
      </c>
      <c r="K5045" t="b">
        <f>OR(E5045&gt;3.5,Q5045&lt;10)</f>
        <v>1</v>
      </c>
      <c r="M5045" t="s">
        <v>8428</v>
      </c>
      <c r="N5045" t="str">
        <f t="shared" si="706"/>
        <v>None</v>
      </c>
      <c r="O5045" t="str">
        <f t="shared" si="707"/>
        <v>None</v>
      </c>
      <c r="P5045" t="s">
        <v>118</v>
      </c>
      <c r="Q5045" s="2">
        <f t="shared" si="708"/>
        <v>20</v>
      </c>
      <c r="R5045" s="1" t="str">
        <f t="shared" si="709"/>
        <v>Established</v>
      </c>
      <c r="S5045" s="1"/>
      <c r="U5045" t="s">
        <v>92</v>
      </c>
      <c r="V5045">
        <f t="shared" si="710"/>
        <v>0</v>
      </c>
    </row>
    <row r="5046" spans="1:22" x14ac:dyDescent="0.35">
      <c r="A5046">
        <v>5044</v>
      </c>
      <c r="B5046" t="s">
        <v>8429</v>
      </c>
      <c r="C5046" t="str">
        <f t="shared" si="702"/>
        <v>Don’t Buy</v>
      </c>
      <c r="D5046" t="str">
        <f t="shared" si="703"/>
        <v>Long Name</v>
      </c>
      <c r="E5046">
        <v>3.6</v>
      </c>
      <c r="F5046">
        <f>IF(Q5046&lt;10,E5046+0.1,E5046)</f>
        <v>3.6</v>
      </c>
      <c r="G5046">
        <f>MIN(IF(Q5046&lt;10,E5046+0.5,E5046),5)</f>
        <v>3.6</v>
      </c>
      <c r="H5046" t="str">
        <f t="shared" si="704"/>
        <v>Average Place to Work</v>
      </c>
      <c r="I5046">
        <v>103</v>
      </c>
      <c r="J5046" t="b">
        <f t="shared" si="705"/>
        <v>0</v>
      </c>
      <c r="K5046" t="b">
        <f>OR(E5046&gt;3.5,Q5046&lt;10)</f>
        <v>1</v>
      </c>
      <c r="L5046" t="s">
        <v>9</v>
      </c>
      <c r="M5046" t="s">
        <v>4168</v>
      </c>
      <c r="N5046" t="str">
        <f t="shared" si="706"/>
        <v>None</v>
      </c>
      <c r="O5046" t="str">
        <f t="shared" si="707"/>
        <v>None</v>
      </c>
      <c r="P5046" t="s">
        <v>47</v>
      </c>
      <c r="Q5046" s="2">
        <f t="shared" si="708"/>
        <v>31</v>
      </c>
      <c r="R5046" s="1" t="str">
        <f t="shared" si="709"/>
        <v>Established</v>
      </c>
      <c r="S5046" s="1"/>
      <c r="T5046" t="s">
        <v>598</v>
      </c>
      <c r="U5046" t="s">
        <v>446</v>
      </c>
      <c r="V5046">
        <f t="shared" si="710"/>
        <v>0</v>
      </c>
    </row>
    <row r="5047" spans="1:22" x14ac:dyDescent="0.35">
      <c r="A5047">
        <v>5045</v>
      </c>
      <c r="B5047" t="s">
        <v>8430</v>
      </c>
      <c r="C5047" t="str">
        <f t="shared" si="702"/>
        <v>Buy</v>
      </c>
      <c r="D5047" t="str">
        <f t="shared" si="703"/>
        <v>Long Name</v>
      </c>
      <c r="E5047">
        <v>4</v>
      </c>
      <c r="F5047">
        <f>IF(Q5047&lt;10,E5047+0.1,E5047)</f>
        <v>4</v>
      </c>
      <c r="G5047">
        <f>MIN(IF(Q5047&lt;10,E5047+0.5,E5047),5)</f>
        <v>4</v>
      </c>
      <c r="H5047" t="str">
        <f t="shared" si="704"/>
        <v>Average Place to Work</v>
      </c>
      <c r="I5047">
        <v>103</v>
      </c>
      <c r="J5047" t="b">
        <f t="shared" si="705"/>
        <v>0</v>
      </c>
      <c r="K5047" t="b">
        <f>OR(E5047&gt;3.5,Q5047&lt;10)</f>
        <v>1</v>
      </c>
      <c r="L5047" t="s">
        <v>19</v>
      </c>
      <c r="M5047" t="s">
        <v>1410</v>
      </c>
      <c r="N5047" t="str">
        <f t="shared" si="706"/>
        <v>None</v>
      </c>
      <c r="O5047" t="str">
        <f t="shared" si="707"/>
        <v>None</v>
      </c>
      <c r="P5047" t="s">
        <v>86</v>
      </c>
      <c r="Q5047" s="2">
        <f t="shared" si="708"/>
        <v>27</v>
      </c>
      <c r="R5047" s="1" t="str">
        <f t="shared" si="709"/>
        <v>Established</v>
      </c>
      <c r="S5047" s="1"/>
      <c r="T5047" t="s">
        <v>115</v>
      </c>
      <c r="U5047" t="s">
        <v>64</v>
      </c>
      <c r="V5047">
        <f t="shared" si="710"/>
        <v>0</v>
      </c>
    </row>
    <row r="5048" spans="1:22" x14ac:dyDescent="0.35">
      <c r="A5048">
        <v>5046</v>
      </c>
      <c r="B5048" t="s">
        <v>8431</v>
      </c>
      <c r="C5048" t="str">
        <f t="shared" si="702"/>
        <v>Don’t Buy</v>
      </c>
      <c r="D5048" t="str">
        <f t="shared" si="703"/>
        <v>Long Name</v>
      </c>
      <c r="E5048">
        <v>3</v>
      </c>
      <c r="F5048">
        <f>IF(Q5048&lt;10,E5048+0.1,E5048)</f>
        <v>3</v>
      </c>
      <c r="G5048">
        <f>MIN(IF(Q5048&lt;10,E5048+0.5,E5048),5)</f>
        <v>3</v>
      </c>
      <c r="H5048" t="str">
        <f t="shared" si="704"/>
        <v>Average Place to Work</v>
      </c>
      <c r="I5048">
        <v>103</v>
      </c>
      <c r="J5048" t="b">
        <f t="shared" si="705"/>
        <v>0</v>
      </c>
      <c r="K5048" t="b">
        <f>OR(E5048&gt;3.5,Q5048&lt;10)</f>
        <v>0</v>
      </c>
      <c r="L5048" t="s">
        <v>19</v>
      </c>
      <c r="M5048" t="s">
        <v>790</v>
      </c>
      <c r="N5048" t="str">
        <f t="shared" si="706"/>
        <v>None</v>
      </c>
      <c r="O5048" t="str">
        <f t="shared" si="707"/>
        <v>None</v>
      </c>
      <c r="P5048" t="s">
        <v>79</v>
      </c>
      <c r="Q5048" s="2">
        <f t="shared" si="708"/>
        <v>19</v>
      </c>
      <c r="R5048" s="1" t="str">
        <f t="shared" si="709"/>
        <v>Established</v>
      </c>
      <c r="S5048" s="1"/>
      <c r="T5048" t="s">
        <v>1183</v>
      </c>
      <c r="U5048" t="s">
        <v>24</v>
      </c>
      <c r="V5048">
        <f t="shared" si="710"/>
        <v>500000</v>
      </c>
    </row>
    <row r="5049" spans="1:22" x14ac:dyDescent="0.35">
      <c r="A5049">
        <v>5047</v>
      </c>
      <c r="B5049" t="s">
        <v>8432</v>
      </c>
      <c r="C5049" t="str">
        <f t="shared" si="702"/>
        <v>Don’t Buy</v>
      </c>
      <c r="D5049" t="str">
        <f t="shared" si="703"/>
        <v>Long Name</v>
      </c>
      <c r="E5049">
        <v>4.3</v>
      </c>
      <c r="F5049">
        <f>IF(Q5049&lt;10,E5049+0.1,E5049)</f>
        <v>4.3</v>
      </c>
      <c r="G5049">
        <f>MIN(IF(Q5049&lt;10,E5049+0.5,E5049),5)</f>
        <v>4.3</v>
      </c>
      <c r="H5049" t="str">
        <f t="shared" si="704"/>
        <v>Average Place to Work</v>
      </c>
      <c r="I5049">
        <v>103</v>
      </c>
      <c r="J5049" t="b">
        <f t="shared" si="705"/>
        <v>0</v>
      </c>
      <c r="K5049" t="b">
        <f>OR(E5049&gt;3.5,Q5049&lt;10)</f>
        <v>1</v>
      </c>
      <c r="L5049" t="s">
        <v>19</v>
      </c>
      <c r="M5049" t="s">
        <v>8433</v>
      </c>
      <c r="N5049" t="str">
        <f t="shared" si="706"/>
        <v>None</v>
      </c>
      <c r="O5049" t="str">
        <f t="shared" si="707"/>
        <v>None</v>
      </c>
      <c r="P5049" t="s">
        <v>8434</v>
      </c>
      <c r="Q5049" s="2">
        <f t="shared" si="708"/>
        <v>142</v>
      </c>
      <c r="R5049" s="1" t="str">
        <f t="shared" si="709"/>
        <v>Established</v>
      </c>
      <c r="S5049" s="1"/>
      <c r="T5049" t="s">
        <v>1146</v>
      </c>
      <c r="U5049" t="s">
        <v>2848</v>
      </c>
      <c r="V5049">
        <f t="shared" si="710"/>
        <v>0</v>
      </c>
    </row>
    <row r="5050" spans="1:22" x14ac:dyDescent="0.35">
      <c r="A5050">
        <v>5048</v>
      </c>
      <c r="B5050" t="s">
        <v>8435</v>
      </c>
      <c r="C5050" t="str">
        <f t="shared" si="702"/>
        <v>Don’t Buy</v>
      </c>
      <c r="D5050" t="str">
        <f t="shared" si="703"/>
        <v>Long Name</v>
      </c>
      <c r="E5050">
        <v>4</v>
      </c>
      <c r="F5050">
        <f>IF(Q5050&lt;10,E5050+0.1,E5050)</f>
        <v>4</v>
      </c>
      <c r="G5050">
        <f>MIN(IF(Q5050&lt;10,E5050+0.5,E5050),5)</f>
        <v>4</v>
      </c>
      <c r="H5050" t="str">
        <f t="shared" si="704"/>
        <v>Average Place to Work</v>
      </c>
      <c r="I5050">
        <v>103</v>
      </c>
      <c r="J5050" t="b">
        <f t="shared" si="705"/>
        <v>0</v>
      </c>
      <c r="K5050" t="b">
        <f>OR(E5050&gt;3.5,Q5050&lt;10)</f>
        <v>1</v>
      </c>
      <c r="L5050" t="s">
        <v>19</v>
      </c>
      <c r="M5050" t="s">
        <v>2766</v>
      </c>
      <c r="N5050" t="str">
        <f t="shared" si="706"/>
        <v>None</v>
      </c>
      <c r="O5050" t="str">
        <f t="shared" si="707"/>
        <v>None</v>
      </c>
      <c r="P5050" t="s">
        <v>241</v>
      </c>
      <c r="Q5050" s="2">
        <f t="shared" si="708"/>
        <v>13</v>
      </c>
      <c r="R5050" s="1" t="str">
        <f t="shared" si="709"/>
        <v>Established</v>
      </c>
      <c r="S5050" s="1"/>
      <c r="T5050" t="s">
        <v>606</v>
      </c>
      <c r="U5050" t="s">
        <v>160</v>
      </c>
      <c r="V5050">
        <f t="shared" si="710"/>
        <v>0</v>
      </c>
    </row>
    <row r="5051" spans="1:22" x14ac:dyDescent="0.35">
      <c r="A5051">
        <v>5049</v>
      </c>
      <c r="B5051" t="s">
        <v>8436</v>
      </c>
      <c r="C5051" t="str">
        <f t="shared" si="702"/>
        <v>Buy</v>
      </c>
      <c r="D5051" t="str">
        <f t="shared" si="703"/>
        <v>Long Name</v>
      </c>
      <c r="E5051">
        <v>4.0999999999999996</v>
      </c>
      <c r="F5051">
        <f>IF(Q5051&lt;10,E5051+0.1,E5051)</f>
        <v>4.0999999999999996</v>
      </c>
      <c r="G5051">
        <f>MIN(IF(Q5051&lt;10,E5051+0.5,E5051),5)</f>
        <v>4.0999999999999996</v>
      </c>
      <c r="H5051" t="str">
        <f t="shared" si="704"/>
        <v>Average Place to Work</v>
      </c>
      <c r="I5051">
        <v>103</v>
      </c>
      <c r="J5051" t="b">
        <f t="shared" si="705"/>
        <v>0</v>
      </c>
      <c r="K5051" t="b">
        <f>OR(E5051&gt;3.5,Q5051&lt;10)</f>
        <v>1</v>
      </c>
      <c r="M5051" t="s">
        <v>7654</v>
      </c>
      <c r="N5051" t="str">
        <f t="shared" si="706"/>
        <v>None</v>
      </c>
      <c r="O5051" t="str">
        <f t="shared" si="707"/>
        <v>None</v>
      </c>
      <c r="P5051" t="s">
        <v>955</v>
      </c>
      <c r="Q5051" s="2">
        <f t="shared" si="708"/>
        <v>88</v>
      </c>
      <c r="R5051" s="1" t="str">
        <f t="shared" si="709"/>
        <v>Established</v>
      </c>
      <c r="S5051" s="1"/>
      <c r="U5051" t="s">
        <v>64</v>
      </c>
      <c r="V5051">
        <f t="shared" si="710"/>
        <v>0</v>
      </c>
    </row>
    <row r="5052" spans="1:22" x14ac:dyDescent="0.35">
      <c r="A5052">
        <v>5050</v>
      </c>
      <c r="B5052" t="s">
        <v>8437</v>
      </c>
      <c r="C5052" t="str">
        <f t="shared" si="702"/>
        <v>Buy</v>
      </c>
      <c r="D5052" t="str">
        <f t="shared" si="703"/>
        <v>Long Name</v>
      </c>
      <c r="E5052">
        <v>3.4</v>
      </c>
      <c r="F5052">
        <f>IF(Q5052&lt;10,E5052+0.1,E5052)</f>
        <v>3.4</v>
      </c>
      <c r="G5052">
        <f>MIN(IF(Q5052&lt;10,E5052+0.5,E5052),5)</f>
        <v>3.4</v>
      </c>
      <c r="H5052" t="str">
        <f t="shared" si="704"/>
        <v>Average Place to Work</v>
      </c>
      <c r="I5052">
        <v>103</v>
      </c>
      <c r="J5052" t="b">
        <f t="shared" si="705"/>
        <v>0</v>
      </c>
      <c r="K5052" t="b">
        <f>OR(E5052&gt;3.5,Q5052&lt;10)</f>
        <v>0</v>
      </c>
      <c r="M5052" t="s">
        <v>4972</v>
      </c>
      <c r="N5052" t="str">
        <f t="shared" si="706"/>
        <v>None</v>
      </c>
      <c r="O5052" t="str">
        <f t="shared" si="707"/>
        <v>None</v>
      </c>
      <c r="P5052" t="s">
        <v>67</v>
      </c>
      <c r="Q5052" s="2">
        <f t="shared" si="708"/>
        <v>15</v>
      </c>
      <c r="R5052" s="1" t="str">
        <f t="shared" si="709"/>
        <v>Established</v>
      </c>
      <c r="S5052" s="1"/>
      <c r="U5052" t="s">
        <v>195</v>
      </c>
      <c r="V5052">
        <f t="shared" si="710"/>
        <v>0</v>
      </c>
    </row>
    <row r="5053" spans="1:22" x14ac:dyDescent="0.35">
      <c r="A5053">
        <v>5051</v>
      </c>
      <c r="B5053" t="s">
        <v>8438</v>
      </c>
      <c r="C5053" t="str">
        <f t="shared" si="702"/>
        <v>Don’t Buy</v>
      </c>
      <c r="D5053" t="str">
        <f t="shared" si="703"/>
        <v>Long Name</v>
      </c>
      <c r="E5053">
        <v>3.4</v>
      </c>
      <c r="F5053">
        <f>IF(Q5053&lt;10,E5053+0.1,E5053)</f>
        <v>3.4</v>
      </c>
      <c r="G5053">
        <f>MIN(IF(Q5053&lt;10,E5053+0.5,E5053),5)</f>
        <v>3.4</v>
      </c>
      <c r="H5053" t="str">
        <f t="shared" si="704"/>
        <v>Average Place to Work</v>
      </c>
      <c r="I5053">
        <v>103</v>
      </c>
      <c r="J5053" t="b">
        <f t="shared" si="705"/>
        <v>0</v>
      </c>
      <c r="K5053" t="b">
        <f>OR(E5053&gt;3.5,Q5053&lt;10)</f>
        <v>0</v>
      </c>
      <c r="L5053" t="s">
        <v>19</v>
      </c>
      <c r="M5053" t="s">
        <v>8439</v>
      </c>
      <c r="N5053" t="str">
        <f t="shared" si="706"/>
        <v>None</v>
      </c>
      <c r="O5053" t="str">
        <f t="shared" si="707"/>
        <v>None</v>
      </c>
      <c r="P5053" t="s">
        <v>67</v>
      </c>
      <c r="Q5053" s="2">
        <f t="shared" si="708"/>
        <v>15</v>
      </c>
      <c r="R5053" s="1" t="str">
        <f t="shared" si="709"/>
        <v>Established</v>
      </c>
      <c r="S5053" s="1"/>
      <c r="T5053" t="s">
        <v>598</v>
      </c>
      <c r="U5053" t="s">
        <v>92</v>
      </c>
      <c r="V5053">
        <f t="shared" si="710"/>
        <v>0</v>
      </c>
    </row>
    <row r="5054" spans="1:22" x14ac:dyDescent="0.35">
      <c r="A5054">
        <v>5052</v>
      </c>
      <c r="B5054" t="s">
        <v>8440</v>
      </c>
      <c r="C5054" t="str">
        <f t="shared" si="702"/>
        <v>Don’t Buy</v>
      </c>
      <c r="D5054" t="str">
        <f t="shared" si="703"/>
        <v>Long Name</v>
      </c>
      <c r="E5054">
        <v>3.8</v>
      </c>
      <c r="F5054">
        <f>IF(Q5054&lt;10,E5054+0.1,E5054)</f>
        <v>3.8</v>
      </c>
      <c r="G5054">
        <f>MIN(IF(Q5054&lt;10,E5054+0.5,E5054),5)</f>
        <v>3.8</v>
      </c>
      <c r="H5054" t="str">
        <f t="shared" si="704"/>
        <v>Average Place to Work</v>
      </c>
      <c r="I5054">
        <v>103</v>
      </c>
      <c r="J5054" t="b">
        <f t="shared" si="705"/>
        <v>0</v>
      </c>
      <c r="K5054" t="b">
        <f>OR(E5054&gt;3.5,Q5054&lt;10)</f>
        <v>1</v>
      </c>
      <c r="L5054" t="s">
        <v>19</v>
      </c>
      <c r="M5054" t="s">
        <v>8441</v>
      </c>
      <c r="N5054" t="str">
        <f t="shared" si="706"/>
        <v>None</v>
      </c>
      <c r="O5054" t="str">
        <f t="shared" si="707"/>
        <v>None</v>
      </c>
      <c r="P5054" t="s">
        <v>287</v>
      </c>
      <c r="Q5054" s="2">
        <f t="shared" si="708"/>
        <v>45</v>
      </c>
      <c r="R5054" s="1" t="str">
        <f t="shared" si="709"/>
        <v>Established</v>
      </c>
      <c r="S5054" s="1"/>
      <c r="T5054" t="s">
        <v>598</v>
      </c>
      <c r="U5054" t="s">
        <v>64</v>
      </c>
      <c r="V5054">
        <f t="shared" si="710"/>
        <v>0</v>
      </c>
    </row>
    <row r="5055" spans="1:22" x14ac:dyDescent="0.35">
      <c r="A5055">
        <v>5053</v>
      </c>
      <c r="B5055" t="s">
        <v>8442</v>
      </c>
      <c r="C5055" t="str">
        <f t="shared" si="702"/>
        <v>Buy</v>
      </c>
      <c r="D5055" t="str">
        <f t="shared" si="703"/>
        <v>Long Name</v>
      </c>
      <c r="E5055">
        <v>3.9</v>
      </c>
      <c r="F5055">
        <f>IF(Q5055&lt;10,E5055+0.1,E5055)</f>
        <v>3.9</v>
      </c>
      <c r="G5055">
        <f>MIN(IF(Q5055&lt;10,E5055+0.5,E5055),5)</f>
        <v>3.9</v>
      </c>
      <c r="H5055" t="str">
        <f t="shared" si="704"/>
        <v>Average Place to Work</v>
      </c>
      <c r="I5055">
        <v>103</v>
      </c>
      <c r="J5055" t="b">
        <f t="shared" si="705"/>
        <v>0</v>
      </c>
      <c r="K5055" t="b">
        <f>OR(E5055&gt;3.5,Q5055&lt;10)</f>
        <v>1</v>
      </c>
      <c r="L5055" t="s">
        <v>19</v>
      </c>
      <c r="M5055" t="s">
        <v>5889</v>
      </c>
      <c r="N5055" t="str">
        <f t="shared" si="706"/>
        <v>None</v>
      </c>
      <c r="O5055" t="str">
        <f t="shared" si="707"/>
        <v>None</v>
      </c>
      <c r="P5055" t="s">
        <v>213</v>
      </c>
      <c r="Q5055" s="2">
        <f t="shared" si="708"/>
        <v>12</v>
      </c>
      <c r="R5055" s="1" t="str">
        <f t="shared" si="709"/>
        <v>Established</v>
      </c>
      <c r="S5055" s="1"/>
      <c r="T5055" t="s">
        <v>1183</v>
      </c>
      <c r="U5055" t="s">
        <v>147</v>
      </c>
      <c r="V5055">
        <f t="shared" si="710"/>
        <v>0</v>
      </c>
    </row>
    <row r="5056" spans="1:22" x14ac:dyDescent="0.35">
      <c r="A5056">
        <v>5054</v>
      </c>
      <c r="B5056" t="s">
        <v>8443</v>
      </c>
      <c r="C5056" t="str">
        <f t="shared" si="702"/>
        <v>Don’t Buy</v>
      </c>
      <c r="D5056" t="str">
        <f t="shared" si="703"/>
        <v>Long Name</v>
      </c>
      <c r="E5056">
        <v>4.0999999999999996</v>
      </c>
      <c r="F5056">
        <f>IF(Q5056&lt;10,E5056+0.1,E5056)</f>
        <v>4.0999999999999996</v>
      </c>
      <c r="G5056">
        <f>MIN(IF(Q5056&lt;10,E5056+0.5,E5056),5)</f>
        <v>4.0999999999999996</v>
      </c>
      <c r="H5056" t="str">
        <f t="shared" si="704"/>
        <v>Average Place to Work</v>
      </c>
      <c r="I5056">
        <v>103</v>
      </c>
      <c r="J5056" t="b">
        <f t="shared" si="705"/>
        <v>0</v>
      </c>
      <c r="K5056" t="b">
        <f>OR(E5056&gt;3.5,Q5056&lt;10)</f>
        <v>1</v>
      </c>
      <c r="L5056" t="s">
        <v>9</v>
      </c>
      <c r="M5056" t="s">
        <v>6185</v>
      </c>
      <c r="N5056" t="str">
        <f t="shared" si="706"/>
        <v>None</v>
      </c>
      <c r="O5056" t="str">
        <f t="shared" si="707"/>
        <v>None</v>
      </c>
      <c r="P5056" t="s">
        <v>180</v>
      </c>
      <c r="Q5056" s="2">
        <f t="shared" si="708"/>
        <v>23</v>
      </c>
      <c r="R5056" s="1" t="str">
        <f t="shared" si="709"/>
        <v>Established</v>
      </c>
      <c r="S5056" s="1"/>
      <c r="T5056" t="s">
        <v>606</v>
      </c>
      <c r="U5056" t="s">
        <v>17</v>
      </c>
      <c r="V5056">
        <f t="shared" si="710"/>
        <v>1000000</v>
      </c>
    </row>
    <row r="5057" spans="1:22" x14ac:dyDescent="0.35">
      <c r="A5057">
        <v>5055</v>
      </c>
      <c r="B5057" t="s">
        <v>8444</v>
      </c>
      <c r="C5057" t="str">
        <f t="shared" si="702"/>
        <v>Don’t Buy</v>
      </c>
      <c r="D5057" t="str">
        <f t="shared" si="703"/>
        <v>Long Name</v>
      </c>
      <c r="E5057">
        <v>3.2</v>
      </c>
      <c r="F5057">
        <f>IF(Q5057&lt;10,E5057+0.1,E5057)</f>
        <v>3.2</v>
      </c>
      <c r="G5057">
        <f>MIN(IF(Q5057&lt;10,E5057+0.5,E5057),5)</f>
        <v>3.2</v>
      </c>
      <c r="H5057" t="str">
        <f t="shared" si="704"/>
        <v>Average Place to Work</v>
      </c>
      <c r="I5057">
        <v>103</v>
      </c>
      <c r="J5057" t="b">
        <f t="shared" si="705"/>
        <v>0</v>
      </c>
      <c r="K5057" t="b">
        <f>OR(E5057&gt;3.5,Q5057&lt;10)</f>
        <v>0</v>
      </c>
      <c r="L5057" t="s">
        <v>9</v>
      </c>
      <c r="M5057" t="s">
        <v>4225</v>
      </c>
      <c r="N5057" t="str">
        <f t="shared" si="706"/>
        <v>None</v>
      </c>
      <c r="O5057" t="str">
        <f t="shared" si="707"/>
        <v>None</v>
      </c>
      <c r="P5057" t="s">
        <v>302</v>
      </c>
      <c r="Q5057" s="2">
        <f t="shared" si="708"/>
        <v>32</v>
      </c>
      <c r="R5057" s="1" t="str">
        <f t="shared" si="709"/>
        <v>Established</v>
      </c>
      <c r="S5057" s="1"/>
      <c r="T5057" t="s">
        <v>115</v>
      </c>
      <c r="U5057" t="s">
        <v>312</v>
      </c>
      <c r="V5057">
        <f t="shared" si="710"/>
        <v>0</v>
      </c>
    </row>
    <row r="5058" spans="1:22" x14ac:dyDescent="0.35">
      <c r="A5058">
        <v>5056</v>
      </c>
      <c r="B5058" t="s">
        <v>8445</v>
      </c>
      <c r="C5058" t="str">
        <f t="shared" si="702"/>
        <v>Don’t Buy</v>
      </c>
      <c r="D5058" t="str">
        <f t="shared" si="703"/>
        <v>Long Name</v>
      </c>
      <c r="E5058">
        <v>3.2</v>
      </c>
      <c r="F5058">
        <f>IF(Q5058&lt;10,E5058+0.1,E5058)</f>
        <v>3.2</v>
      </c>
      <c r="G5058">
        <f>MIN(IF(Q5058&lt;10,E5058+0.5,E5058),5)</f>
        <v>3.2</v>
      </c>
      <c r="H5058" t="str">
        <f t="shared" si="704"/>
        <v>Average Place to Work</v>
      </c>
      <c r="I5058">
        <v>103</v>
      </c>
      <c r="J5058" t="b">
        <f t="shared" si="705"/>
        <v>0</v>
      </c>
      <c r="K5058" t="b">
        <f>OR(E5058&gt;3.5,Q5058&lt;10)</f>
        <v>0</v>
      </c>
      <c r="L5058" t="s">
        <v>19</v>
      </c>
      <c r="M5058" t="s">
        <v>2781</v>
      </c>
      <c r="N5058" t="str">
        <f t="shared" si="706"/>
        <v>Indian Silicon Valley Startups</v>
      </c>
      <c r="O5058" t="str">
        <f t="shared" si="707"/>
        <v>None</v>
      </c>
      <c r="P5058" t="s">
        <v>67</v>
      </c>
      <c r="Q5058" s="2">
        <f t="shared" si="708"/>
        <v>15</v>
      </c>
      <c r="R5058" s="1" t="str">
        <f t="shared" si="709"/>
        <v>Established</v>
      </c>
      <c r="S5058" s="1"/>
      <c r="T5058" t="s">
        <v>598</v>
      </c>
      <c r="U5058" t="s">
        <v>36</v>
      </c>
      <c r="V5058">
        <f t="shared" si="710"/>
        <v>0</v>
      </c>
    </row>
    <row r="5059" spans="1:22" x14ac:dyDescent="0.35">
      <c r="A5059">
        <v>5057</v>
      </c>
      <c r="B5059" t="s">
        <v>8446</v>
      </c>
      <c r="C5059" t="str">
        <f t="shared" ref="C5059:C5122" si="711">IF(OR(LEFT(B5059,1)="T",LEFT(B5059,1)="G"),"Buy","Don’t Buy")</f>
        <v>Don’t Buy</v>
      </c>
      <c r="D5059" t="str">
        <f t="shared" ref="D5059:D5122" si="712">IF(LEN(B5059)&gt;=10,"Long Name","Short Name")</f>
        <v>Long Name</v>
      </c>
      <c r="E5059">
        <v>3.7</v>
      </c>
      <c r="F5059">
        <f>IF(Q5059&lt;10,E5059+0.1,E5059)</f>
        <v>3.7</v>
      </c>
      <c r="G5059">
        <f>MIN(IF(Q5059&lt;10,E5059+0.5,E5059),5)</f>
        <v>3.7</v>
      </c>
      <c r="H5059" t="str">
        <f t="shared" ref="H5059:H5122" si="713">IF(E5059&gt;4.5,"Great Place to Work","Average Place to Work")</f>
        <v>Average Place to Work</v>
      </c>
      <c r="I5059">
        <v>103</v>
      </c>
      <c r="J5059" t="b">
        <f t="shared" ref="J5059:J5122" si="714">AND(I5059&gt;10000,E5059&gt;4)</f>
        <v>0</v>
      </c>
      <c r="K5059" t="b">
        <f>OR(E5059&gt;3.5,Q5059&lt;10)</f>
        <v>1</v>
      </c>
      <c r="L5059" t="s">
        <v>19</v>
      </c>
      <c r="M5059" t="s">
        <v>3385</v>
      </c>
      <c r="N5059" t="str">
        <f t="shared" ref="N5059:N5122" si="715">IF(OR(LEFT(M5059,9)="Banglore",LEFT(M5059,9)="Bengaluru",LEFT(M5059,7)="Chennai",Q5059&lt;10,U5059="Internet"),"Indian Silicon Valley Startups","None")</f>
        <v>None</v>
      </c>
      <c r="O5059" t="str">
        <f t="shared" ref="O5059:O5122" si="716">IF(AND(LEFT(M5059,6)="Mumbai",U5059="Financial Services"),"Bombay Finances","None")</f>
        <v>None</v>
      </c>
      <c r="P5059" t="s">
        <v>111</v>
      </c>
      <c r="Q5059" s="2">
        <f t="shared" ref="Q5059:Q5122" si="717">_xlfn.NUMBERVALUE(SUBSTITUTE(TRIM(P5059)," years old",""))</f>
        <v>22</v>
      </c>
      <c r="R5059" s="1" t="str">
        <f t="shared" ref="R5059:R5122" si="718">IF(Q5059&lt;10,"Startup","Established")</f>
        <v>Established</v>
      </c>
      <c r="S5059" s="1"/>
      <c r="T5059" t="s">
        <v>606</v>
      </c>
      <c r="U5059" t="s">
        <v>144</v>
      </c>
      <c r="V5059">
        <f t="shared" ref="V5059:V5122" si="719">IF(AND(OR(U5059=$U$7,U5059=$U$12),E5059&gt;4),1000000,IF(AND(OR(U5059=$U$7,U5059=$U$12),E5059&lt;=4),500000,IF(AND(U5059=$U$18,E5059&gt;4),800000,0)))</f>
        <v>0</v>
      </c>
    </row>
    <row r="5060" spans="1:22" x14ac:dyDescent="0.35">
      <c r="A5060">
        <v>5058</v>
      </c>
      <c r="B5060" t="s">
        <v>8447</v>
      </c>
      <c r="C5060" t="str">
        <f t="shared" si="711"/>
        <v>Don’t Buy</v>
      </c>
      <c r="D5060" t="str">
        <f t="shared" si="712"/>
        <v>Long Name</v>
      </c>
      <c r="E5060">
        <v>3.7</v>
      </c>
      <c r="F5060">
        <f>IF(Q5060&lt;10,E5060+0.1,E5060)</f>
        <v>3.7</v>
      </c>
      <c r="G5060">
        <f>MIN(IF(Q5060&lt;10,E5060+0.5,E5060),5)</f>
        <v>3.7</v>
      </c>
      <c r="H5060" t="str">
        <f t="shared" si="713"/>
        <v>Average Place to Work</v>
      </c>
      <c r="I5060">
        <v>103</v>
      </c>
      <c r="J5060" t="b">
        <f t="shared" si="714"/>
        <v>0</v>
      </c>
      <c r="K5060" t="b">
        <f>OR(E5060&gt;3.5,Q5060&lt;10)</f>
        <v>1</v>
      </c>
      <c r="L5060" t="s">
        <v>19</v>
      </c>
      <c r="M5060" t="s">
        <v>2570</v>
      </c>
      <c r="N5060" t="str">
        <f t="shared" si="715"/>
        <v>None</v>
      </c>
      <c r="O5060" t="str">
        <f t="shared" si="716"/>
        <v>None</v>
      </c>
      <c r="P5060" t="s">
        <v>626</v>
      </c>
      <c r="Q5060" s="2">
        <f t="shared" si="717"/>
        <v>17</v>
      </c>
      <c r="R5060" s="1" t="str">
        <f t="shared" si="718"/>
        <v>Established</v>
      </c>
      <c r="S5060" s="1"/>
      <c r="T5060" t="s">
        <v>115</v>
      </c>
      <c r="U5060" t="s">
        <v>404</v>
      </c>
      <c r="V5060">
        <f t="shared" si="719"/>
        <v>0</v>
      </c>
    </row>
    <row r="5061" spans="1:22" x14ac:dyDescent="0.35">
      <c r="A5061">
        <v>5059</v>
      </c>
      <c r="B5061" t="s">
        <v>8448</v>
      </c>
      <c r="C5061" t="str">
        <f t="shared" si="711"/>
        <v>Don’t Buy</v>
      </c>
      <c r="D5061" t="str">
        <f t="shared" si="712"/>
        <v>Long Name</v>
      </c>
      <c r="E5061">
        <v>4.2</v>
      </c>
      <c r="F5061">
        <f>IF(Q5061&lt;10,E5061+0.1,E5061)</f>
        <v>4.2</v>
      </c>
      <c r="G5061">
        <f>MIN(IF(Q5061&lt;10,E5061+0.5,E5061),5)</f>
        <v>4.2</v>
      </c>
      <c r="H5061" t="str">
        <f t="shared" si="713"/>
        <v>Average Place to Work</v>
      </c>
      <c r="I5061">
        <v>103</v>
      </c>
      <c r="J5061" t="b">
        <f t="shared" si="714"/>
        <v>0</v>
      </c>
      <c r="K5061" t="b">
        <f>OR(E5061&gt;3.5,Q5061&lt;10)</f>
        <v>1</v>
      </c>
      <c r="L5061" t="s">
        <v>19</v>
      </c>
      <c r="M5061" t="s">
        <v>5923</v>
      </c>
      <c r="N5061" t="str">
        <f t="shared" si="715"/>
        <v>None</v>
      </c>
      <c r="O5061" t="str">
        <f t="shared" si="716"/>
        <v>None</v>
      </c>
      <c r="P5061" t="s">
        <v>180</v>
      </c>
      <c r="Q5061" s="2">
        <f t="shared" si="717"/>
        <v>23</v>
      </c>
      <c r="R5061" s="1" t="str">
        <f t="shared" si="718"/>
        <v>Established</v>
      </c>
      <c r="S5061" s="1"/>
      <c r="T5061" t="s">
        <v>598</v>
      </c>
      <c r="U5061" t="s">
        <v>755</v>
      </c>
      <c r="V5061">
        <f t="shared" si="719"/>
        <v>0</v>
      </c>
    </row>
    <row r="5062" spans="1:22" x14ac:dyDescent="0.35">
      <c r="A5062">
        <v>5060</v>
      </c>
      <c r="B5062" t="s">
        <v>8449</v>
      </c>
      <c r="C5062" t="str">
        <f t="shared" si="711"/>
        <v>Don’t Buy</v>
      </c>
      <c r="D5062" t="str">
        <f t="shared" si="712"/>
        <v>Long Name</v>
      </c>
      <c r="E5062">
        <v>3.6</v>
      </c>
      <c r="F5062">
        <f>IF(Q5062&lt;10,E5062+0.1,E5062)</f>
        <v>3.6</v>
      </c>
      <c r="G5062">
        <f>MIN(IF(Q5062&lt;10,E5062+0.5,E5062),5)</f>
        <v>3.6</v>
      </c>
      <c r="H5062" t="str">
        <f t="shared" si="713"/>
        <v>Average Place to Work</v>
      </c>
      <c r="I5062">
        <v>103</v>
      </c>
      <c r="J5062" t="b">
        <f t="shared" si="714"/>
        <v>0</v>
      </c>
      <c r="K5062" t="b">
        <f>OR(E5062&gt;3.5,Q5062&lt;10)</f>
        <v>1</v>
      </c>
      <c r="L5062" t="s">
        <v>19</v>
      </c>
      <c r="M5062" t="s">
        <v>4206</v>
      </c>
      <c r="N5062" t="str">
        <f t="shared" si="715"/>
        <v>Indian Silicon Valley Startups</v>
      </c>
      <c r="O5062" t="str">
        <f t="shared" si="716"/>
        <v>None</v>
      </c>
      <c r="P5062" t="s">
        <v>79</v>
      </c>
      <c r="Q5062" s="2">
        <f t="shared" si="717"/>
        <v>19</v>
      </c>
      <c r="R5062" s="1" t="str">
        <f t="shared" si="718"/>
        <v>Established</v>
      </c>
      <c r="S5062" s="1"/>
      <c r="T5062" t="s">
        <v>598</v>
      </c>
      <c r="U5062" t="s">
        <v>36</v>
      </c>
      <c r="V5062">
        <f t="shared" si="719"/>
        <v>0</v>
      </c>
    </row>
    <row r="5063" spans="1:22" x14ac:dyDescent="0.35">
      <c r="A5063">
        <v>5061</v>
      </c>
      <c r="B5063" t="s">
        <v>8450</v>
      </c>
      <c r="C5063" t="str">
        <f t="shared" si="711"/>
        <v>Don’t Buy</v>
      </c>
      <c r="D5063" t="str">
        <f t="shared" si="712"/>
        <v>Long Name</v>
      </c>
      <c r="E5063">
        <v>4</v>
      </c>
      <c r="F5063">
        <f>IF(Q5063&lt;10,E5063+0.1,E5063)</f>
        <v>4</v>
      </c>
      <c r="G5063">
        <f>MIN(IF(Q5063&lt;10,E5063+0.5,E5063),5)</f>
        <v>4</v>
      </c>
      <c r="H5063" t="str">
        <f t="shared" si="713"/>
        <v>Average Place to Work</v>
      </c>
      <c r="I5063">
        <v>103</v>
      </c>
      <c r="J5063" t="b">
        <f t="shared" si="714"/>
        <v>0</v>
      </c>
      <c r="K5063" t="b">
        <f>OR(E5063&gt;3.5,Q5063&lt;10)</f>
        <v>1</v>
      </c>
      <c r="L5063" t="s">
        <v>19</v>
      </c>
      <c r="M5063" t="s">
        <v>3572</v>
      </c>
      <c r="N5063" t="str">
        <f t="shared" si="715"/>
        <v>None</v>
      </c>
      <c r="O5063" t="str">
        <f t="shared" si="716"/>
        <v>None</v>
      </c>
      <c r="P5063" t="s">
        <v>213</v>
      </c>
      <c r="Q5063" s="2">
        <f t="shared" si="717"/>
        <v>12</v>
      </c>
      <c r="R5063" s="1" t="str">
        <f t="shared" si="718"/>
        <v>Established</v>
      </c>
      <c r="S5063" s="1"/>
      <c r="T5063" t="s">
        <v>598</v>
      </c>
      <c r="U5063" t="s">
        <v>6216</v>
      </c>
      <c r="V5063">
        <f t="shared" si="719"/>
        <v>0</v>
      </c>
    </row>
    <row r="5064" spans="1:22" x14ac:dyDescent="0.35">
      <c r="A5064">
        <v>5062</v>
      </c>
      <c r="B5064" t="s">
        <v>8451</v>
      </c>
      <c r="C5064" t="str">
        <f t="shared" si="711"/>
        <v>Don’t Buy</v>
      </c>
      <c r="D5064" t="str">
        <f t="shared" si="712"/>
        <v>Long Name</v>
      </c>
      <c r="E5064">
        <v>4.3</v>
      </c>
      <c r="F5064">
        <f>IF(Q5064&lt;10,E5064+0.1,E5064)</f>
        <v>4.3</v>
      </c>
      <c r="G5064">
        <f>MIN(IF(Q5064&lt;10,E5064+0.5,E5064),5)</f>
        <v>4.3</v>
      </c>
      <c r="H5064" t="str">
        <f t="shared" si="713"/>
        <v>Average Place to Work</v>
      </c>
      <c r="I5064">
        <v>103</v>
      </c>
      <c r="J5064" t="b">
        <f t="shared" si="714"/>
        <v>0</v>
      </c>
      <c r="K5064" t="b">
        <f>OR(E5064&gt;3.5,Q5064&lt;10)</f>
        <v>1</v>
      </c>
      <c r="M5064" t="s">
        <v>8452</v>
      </c>
      <c r="N5064" t="str">
        <f t="shared" si="715"/>
        <v>Indian Silicon Valley Startups</v>
      </c>
      <c r="O5064" t="str">
        <f t="shared" si="716"/>
        <v>None</v>
      </c>
      <c r="P5064" t="s">
        <v>213</v>
      </c>
      <c r="Q5064" s="2">
        <f t="shared" si="717"/>
        <v>12</v>
      </c>
      <c r="R5064" s="1" t="str">
        <f t="shared" si="718"/>
        <v>Established</v>
      </c>
      <c r="S5064" s="1"/>
      <c r="U5064" t="s">
        <v>41</v>
      </c>
      <c r="V5064">
        <f t="shared" si="719"/>
        <v>0</v>
      </c>
    </row>
    <row r="5065" spans="1:22" x14ac:dyDescent="0.35">
      <c r="A5065">
        <v>5063</v>
      </c>
      <c r="B5065" t="s">
        <v>8453</v>
      </c>
      <c r="C5065" t="str">
        <f t="shared" si="711"/>
        <v>Buy</v>
      </c>
      <c r="D5065" t="str">
        <f t="shared" si="712"/>
        <v>Long Name</v>
      </c>
      <c r="E5065">
        <v>4</v>
      </c>
      <c r="F5065">
        <f>IF(Q5065&lt;10,E5065+0.1,E5065)</f>
        <v>4</v>
      </c>
      <c r="G5065">
        <f>MIN(IF(Q5065&lt;10,E5065+0.5,E5065),5)</f>
        <v>4</v>
      </c>
      <c r="H5065" t="str">
        <f t="shared" si="713"/>
        <v>Average Place to Work</v>
      </c>
      <c r="I5065">
        <v>103</v>
      </c>
      <c r="J5065" t="b">
        <f t="shared" si="714"/>
        <v>0</v>
      </c>
      <c r="K5065" t="b">
        <f>OR(E5065&gt;3.5,Q5065&lt;10)</f>
        <v>1</v>
      </c>
      <c r="L5065" t="s">
        <v>19</v>
      </c>
      <c r="M5065" t="s">
        <v>2543</v>
      </c>
      <c r="N5065" t="str">
        <f t="shared" si="715"/>
        <v>None</v>
      </c>
      <c r="O5065" t="str">
        <f t="shared" si="716"/>
        <v>None</v>
      </c>
      <c r="P5065" t="s">
        <v>76</v>
      </c>
      <c r="Q5065" s="2">
        <f t="shared" si="717"/>
        <v>44</v>
      </c>
      <c r="R5065" s="1" t="str">
        <f t="shared" si="718"/>
        <v>Established</v>
      </c>
      <c r="S5065" s="1"/>
      <c r="T5065" t="s">
        <v>115</v>
      </c>
      <c r="U5065" t="s">
        <v>826</v>
      </c>
      <c r="V5065">
        <f t="shared" si="719"/>
        <v>0</v>
      </c>
    </row>
    <row r="5066" spans="1:22" x14ac:dyDescent="0.35">
      <c r="A5066">
        <v>5064</v>
      </c>
      <c r="B5066" t="s">
        <v>8454</v>
      </c>
      <c r="C5066" t="str">
        <f t="shared" si="711"/>
        <v>Don’t Buy</v>
      </c>
      <c r="D5066" t="str">
        <f t="shared" si="712"/>
        <v>Long Name</v>
      </c>
      <c r="E5066">
        <v>3.1</v>
      </c>
      <c r="F5066">
        <f>IF(Q5066&lt;10,E5066+0.1,E5066)</f>
        <v>3.1</v>
      </c>
      <c r="G5066">
        <f>MIN(IF(Q5066&lt;10,E5066+0.5,E5066),5)</f>
        <v>3.1</v>
      </c>
      <c r="H5066" t="str">
        <f t="shared" si="713"/>
        <v>Average Place to Work</v>
      </c>
      <c r="I5066">
        <v>103</v>
      </c>
      <c r="J5066" t="b">
        <f t="shared" si="714"/>
        <v>0</v>
      </c>
      <c r="K5066" t="b">
        <f>OR(E5066&gt;3.5,Q5066&lt;10)</f>
        <v>0</v>
      </c>
      <c r="L5066" t="s">
        <v>19</v>
      </c>
      <c r="M5066" t="s">
        <v>2766</v>
      </c>
      <c r="N5066" t="str">
        <f t="shared" si="715"/>
        <v>None</v>
      </c>
      <c r="O5066" t="str">
        <f t="shared" si="716"/>
        <v>None</v>
      </c>
      <c r="P5066" t="s">
        <v>213</v>
      </c>
      <c r="Q5066" s="2">
        <f t="shared" si="717"/>
        <v>12</v>
      </c>
      <c r="R5066" s="1" t="str">
        <f t="shared" si="718"/>
        <v>Established</v>
      </c>
      <c r="S5066" s="1"/>
      <c r="T5066" t="s">
        <v>1183</v>
      </c>
      <c r="U5066" t="s">
        <v>352</v>
      </c>
      <c r="V5066">
        <f t="shared" si="719"/>
        <v>0</v>
      </c>
    </row>
    <row r="5067" spans="1:22" x14ac:dyDescent="0.35">
      <c r="A5067">
        <v>5065</v>
      </c>
      <c r="B5067" t="s">
        <v>8455</v>
      </c>
      <c r="C5067" t="str">
        <f t="shared" si="711"/>
        <v>Don’t Buy</v>
      </c>
      <c r="D5067" t="str">
        <f t="shared" si="712"/>
        <v>Long Name</v>
      </c>
      <c r="E5067">
        <v>3.9</v>
      </c>
      <c r="F5067">
        <f>IF(Q5067&lt;10,E5067+0.1,E5067)</f>
        <v>3.9</v>
      </c>
      <c r="G5067">
        <f>MIN(IF(Q5067&lt;10,E5067+0.5,E5067),5)</f>
        <v>3.9</v>
      </c>
      <c r="H5067" t="str">
        <f t="shared" si="713"/>
        <v>Average Place to Work</v>
      </c>
      <c r="I5067">
        <v>103</v>
      </c>
      <c r="J5067" t="b">
        <f t="shared" si="714"/>
        <v>0</v>
      </c>
      <c r="K5067" t="b">
        <f>OR(E5067&gt;3.5,Q5067&lt;10)</f>
        <v>1</v>
      </c>
      <c r="L5067" t="s">
        <v>19</v>
      </c>
      <c r="M5067" t="s">
        <v>8456</v>
      </c>
      <c r="N5067" t="str">
        <f t="shared" si="715"/>
        <v>Indian Silicon Valley Startups</v>
      </c>
      <c r="O5067" t="str">
        <f t="shared" si="716"/>
        <v>None</v>
      </c>
      <c r="P5067" t="s">
        <v>180</v>
      </c>
      <c r="Q5067" s="2">
        <f t="shared" si="717"/>
        <v>23</v>
      </c>
      <c r="R5067" s="1" t="str">
        <f t="shared" si="718"/>
        <v>Established</v>
      </c>
      <c r="S5067" s="1"/>
      <c r="T5067" t="s">
        <v>598</v>
      </c>
      <c r="U5067" t="s">
        <v>36</v>
      </c>
      <c r="V5067">
        <f t="shared" si="719"/>
        <v>0</v>
      </c>
    </row>
    <row r="5068" spans="1:22" x14ac:dyDescent="0.35">
      <c r="A5068">
        <v>5066</v>
      </c>
      <c r="B5068" t="s">
        <v>8457</v>
      </c>
      <c r="C5068" t="str">
        <f t="shared" si="711"/>
        <v>Don’t Buy</v>
      </c>
      <c r="D5068" t="str">
        <f t="shared" si="712"/>
        <v>Short Name</v>
      </c>
      <c r="E5068">
        <v>3.7</v>
      </c>
      <c r="F5068">
        <f>IF(Q5068&lt;10,E5068+0.1,E5068)</f>
        <v>3.7</v>
      </c>
      <c r="G5068">
        <f>MIN(IF(Q5068&lt;10,E5068+0.5,E5068),5)</f>
        <v>3.7</v>
      </c>
      <c r="H5068" t="str">
        <f t="shared" si="713"/>
        <v>Average Place to Work</v>
      </c>
      <c r="I5068">
        <v>103</v>
      </c>
      <c r="J5068" t="b">
        <f t="shared" si="714"/>
        <v>0</v>
      </c>
      <c r="K5068" t="b">
        <f>OR(E5068&gt;3.5,Q5068&lt;10)</f>
        <v>1</v>
      </c>
      <c r="L5068" t="s">
        <v>19</v>
      </c>
      <c r="M5068" t="s">
        <v>8458</v>
      </c>
      <c r="N5068" t="str">
        <f t="shared" si="715"/>
        <v>None</v>
      </c>
      <c r="O5068" t="str">
        <f t="shared" si="716"/>
        <v>None</v>
      </c>
      <c r="P5068" t="s">
        <v>99</v>
      </c>
      <c r="Q5068" s="2">
        <f t="shared" si="717"/>
        <v>26</v>
      </c>
      <c r="R5068" s="1" t="str">
        <f t="shared" si="718"/>
        <v>Established</v>
      </c>
      <c r="S5068" s="1"/>
      <c r="T5068" t="s">
        <v>598</v>
      </c>
      <c r="U5068" t="s">
        <v>1677</v>
      </c>
      <c r="V5068">
        <f t="shared" si="719"/>
        <v>0</v>
      </c>
    </row>
    <row r="5069" spans="1:22" x14ac:dyDescent="0.35">
      <c r="A5069">
        <v>5067</v>
      </c>
      <c r="B5069" t="s">
        <v>8459</v>
      </c>
      <c r="C5069" t="str">
        <f t="shared" si="711"/>
        <v>Don’t Buy</v>
      </c>
      <c r="D5069" t="str">
        <f t="shared" si="712"/>
        <v>Long Name</v>
      </c>
      <c r="E5069">
        <v>4.5999999999999996</v>
      </c>
      <c r="F5069">
        <f>IF(Q5069&lt;10,E5069+0.1,E5069)</f>
        <v>4.6999999999999993</v>
      </c>
      <c r="G5069">
        <f>MIN(IF(Q5069&lt;10,E5069+0.5,E5069),5)</f>
        <v>5</v>
      </c>
      <c r="H5069" t="str">
        <f t="shared" si="713"/>
        <v>Great Place to Work</v>
      </c>
      <c r="I5069">
        <v>103</v>
      </c>
      <c r="J5069" t="b">
        <f t="shared" si="714"/>
        <v>0</v>
      </c>
      <c r="K5069" t="b">
        <f>OR(E5069&gt;3.5,Q5069&lt;10)</f>
        <v>1</v>
      </c>
      <c r="M5069" t="s">
        <v>1435</v>
      </c>
      <c r="N5069" t="str">
        <f t="shared" si="715"/>
        <v>Indian Silicon Valley Startups</v>
      </c>
      <c r="O5069" t="str">
        <f t="shared" si="716"/>
        <v>None</v>
      </c>
      <c r="Q5069" s="2">
        <f t="shared" si="717"/>
        <v>0</v>
      </c>
      <c r="R5069" s="1" t="str">
        <f t="shared" si="718"/>
        <v>Startup</v>
      </c>
      <c r="S5069" s="1"/>
      <c r="T5069" t="s">
        <v>140</v>
      </c>
      <c r="U5069" t="s">
        <v>8460</v>
      </c>
      <c r="V5069">
        <f t="shared" si="719"/>
        <v>0</v>
      </c>
    </row>
    <row r="5070" spans="1:22" x14ac:dyDescent="0.35">
      <c r="A5070">
        <v>5068</v>
      </c>
      <c r="B5070" t="s">
        <v>8461</v>
      </c>
      <c r="C5070" t="str">
        <f t="shared" si="711"/>
        <v>Don’t Buy</v>
      </c>
      <c r="D5070" t="str">
        <f t="shared" si="712"/>
        <v>Long Name</v>
      </c>
      <c r="E5070">
        <v>4.4000000000000004</v>
      </c>
      <c r="F5070">
        <f>IF(Q5070&lt;10,E5070+0.1,E5070)</f>
        <v>4.4000000000000004</v>
      </c>
      <c r="G5070">
        <f>MIN(IF(Q5070&lt;10,E5070+0.5,E5070),5)</f>
        <v>4.4000000000000004</v>
      </c>
      <c r="H5070" t="str">
        <f t="shared" si="713"/>
        <v>Average Place to Work</v>
      </c>
      <c r="I5070">
        <v>103</v>
      </c>
      <c r="J5070" t="b">
        <f t="shared" si="714"/>
        <v>0</v>
      </c>
      <c r="K5070" t="b">
        <f>OR(E5070&gt;3.5,Q5070&lt;10)</f>
        <v>1</v>
      </c>
      <c r="L5070" t="s">
        <v>19</v>
      </c>
      <c r="M5070" t="s">
        <v>8462</v>
      </c>
      <c r="N5070" t="str">
        <f t="shared" si="715"/>
        <v>None</v>
      </c>
      <c r="O5070" t="str">
        <f t="shared" si="716"/>
        <v>None</v>
      </c>
      <c r="P5070" t="s">
        <v>21</v>
      </c>
      <c r="Q5070" s="2">
        <f t="shared" si="717"/>
        <v>28</v>
      </c>
      <c r="R5070" s="1" t="str">
        <f t="shared" si="718"/>
        <v>Established</v>
      </c>
      <c r="S5070" s="1"/>
      <c r="T5070" t="s">
        <v>115</v>
      </c>
      <c r="U5070" t="s">
        <v>184</v>
      </c>
      <c r="V5070">
        <f t="shared" si="719"/>
        <v>0</v>
      </c>
    </row>
    <row r="5071" spans="1:22" x14ac:dyDescent="0.35">
      <c r="A5071">
        <v>5069</v>
      </c>
      <c r="B5071" t="s">
        <v>8463</v>
      </c>
      <c r="C5071" t="str">
        <f t="shared" si="711"/>
        <v>Don’t Buy</v>
      </c>
      <c r="D5071" t="str">
        <f t="shared" si="712"/>
        <v>Long Name</v>
      </c>
      <c r="E5071">
        <v>4.7</v>
      </c>
      <c r="F5071">
        <f>IF(Q5071&lt;10,E5071+0.1,E5071)</f>
        <v>4.7</v>
      </c>
      <c r="G5071">
        <f>MIN(IF(Q5071&lt;10,E5071+0.5,E5071),5)</f>
        <v>4.7</v>
      </c>
      <c r="H5071" t="str">
        <f t="shared" si="713"/>
        <v>Great Place to Work</v>
      </c>
      <c r="I5071">
        <v>103</v>
      </c>
      <c r="J5071" t="b">
        <f t="shared" si="714"/>
        <v>0</v>
      </c>
      <c r="K5071" t="b">
        <f>OR(E5071&gt;3.5,Q5071&lt;10)</f>
        <v>1</v>
      </c>
      <c r="L5071" t="s">
        <v>19</v>
      </c>
      <c r="M5071" t="s">
        <v>8464</v>
      </c>
      <c r="N5071" t="str">
        <f t="shared" si="715"/>
        <v>None</v>
      </c>
      <c r="O5071" t="str">
        <f t="shared" si="716"/>
        <v>None</v>
      </c>
      <c r="P5071" t="s">
        <v>111</v>
      </c>
      <c r="Q5071" s="2">
        <f t="shared" si="717"/>
        <v>22</v>
      </c>
      <c r="R5071" s="1" t="str">
        <f t="shared" si="718"/>
        <v>Established</v>
      </c>
      <c r="S5071" s="1"/>
      <c r="T5071" t="s">
        <v>598</v>
      </c>
      <c r="U5071" t="s">
        <v>96</v>
      </c>
      <c r="V5071">
        <f t="shared" si="719"/>
        <v>0</v>
      </c>
    </row>
    <row r="5072" spans="1:22" x14ac:dyDescent="0.35">
      <c r="A5072">
        <v>5070</v>
      </c>
      <c r="B5072" t="s">
        <v>8465</v>
      </c>
      <c r="C5072" t="str">
        <f t="shared" si="711"/>
        <v>Don’t Buy</v>
      </c>
      <c r="D5072" t="str">
        <f t="shared" si="712"/>
        <v>Long Name</v>
      </c>
      <c r="E5072">
        <v>4.4000000000000004</v>
      </c>
      <c r="F5072">
        <f>IF(Q5072&lt;10,E5072+0.1,E5072)</f>
        <v>4.4000000000000004</v>
      </c>
      <c r="G5072">
        <f>MIN(IF(Q5072&lt;10,E5072+0.5,E5072),5)</f>
        <v>4.4000000000000004</v>
      </c>
      <c r="H5072" t="str">
        <f t="shared" si="713"/>
        <v>Average Place to Work</v>
      </c>
      <c r="I5072">
        <v>103</v>
      </c>
      <c r="J5072" t="b">
        <f t="shared" si="714"/>
        <v>0</v>
      </c>
      <c r="K5072" t="b">
        <f>OR(E5072&gt;3.5,Q5072&lt;10)</f>
        <v>1</v>
      </c>
      <c r="L5072" t="s">
        <v>19</v>
      </c>
      <c r="M5072" t="s">
        <v>3802</v>
      </c>
      <c r="N5072" t="str">
        <f t="shared" si="715"/>
        <v>None</v>
      </c>
      <c r="O5072" t="str">
        <f t="shared" si="716"/>
        <v>None</v>
      </c>
      <c r="P5072" t="s">
        <v>292</v>
      </c>
      <c r="Q5072" s="2">
        <f t="shared" si="717"/>
        <v>38</v>
      </c>
      <c r="R5072" s="1" t="str">
        <f t="shared" si="718"/>
        <v>Established</v>
      </c>
      <c r="S5072" s="1"/>
      <c r="T5072" t="s">
        <v>1183</v>
      </c>
      <c r="U5072" t="s">
        <v>214</v>
      </c>
      <c r="V5072">
        <f t="shared" si="719"/>
        <v>0</v>
      </c>
    </row>
    <row r="5073" spans="1:22" x14ac:dyDescent="0.35">
      <c r="A5073">
        <v>5071</v>
      </c>
      <c r="B5073" t="s">
        <v>8466</v>
      </c>
      <c r="C5073" t="str">
        <f t="shared" si="711"/>
        <v>Don’t Buy</v>
      </c>
      <c r="D5073" t="str">
        <f t="shared" si="712"/>
        <v>Long Name</v>
      </c>
      <c r="E5073">
        <v>4.0999999999999996</v>
      </c>
      <c r="F5073">
        <f>IF(Q5073&lt;10,E5073+0.1,E5073)</f>
        <v>4.0999999999999996</v>
      </c>
      <c r="G5073">
        <f>MIN(IF(Q5073&lt;10,E5073+0.5,E5073),5)</f>
        <v>4.0999999999999996</v>
      </c>
      <c r="H5073" t="str">
        <f t="shared" si="713"/>
        <v>Average Place to Work</v>
      </c>
      <c r="I5073">
        <v>103</v>
      </c>
      <c r="J5073" t="b">
        <f t="shared" si="714"/>
        <v>0</v>
      </c>
      <c r="K5073" t="b">
        <f>OR(E5073&gt;3.5,Q5073&lt;10)</f>
        <v>1</v>
      </c>
      <c r="L5073" t="s">
        <v>19</v>
      </c>
      <c r="M5073" t="s">
        <v>8467</v>
      </c>
      <c r="N5073" t="str">
        <f t="shared" si="715"/>
        <v>None</v>
      </c>
      <c r="O5073" t="str">
        <f t="shared" si="716"/>
        <v>None</v>
      </c>
      <c r="P5073" t="s">
        <v>749</v>
      </c>
      <c r="Q5073" s="2">
        <f t="shared" si="717"/>
        <v>58</v>
      </c>
      <c r="R5073" s="1" t="str">
        <f t="shared" si="718"/>
        <v>Established</v>
      </c>
      <c r="S5073" s="1"/>
      <c r="T5073" t="s">
        <v>8468</v>
      </c>
      <c r="U5073" t="s">
        <v>446</v>
      </c>
      <c r="V5073">
        <f t="shared" si="719"/>
        <v>0</v>
      </c>
    </row>
    <row r="5074" spans="1:22" x14ac:dyDescent="0.35">
      <c r="A5074">
        <v>5072</v>
      </c>
      <c r="B5074" t="s">
        <v>8469</v>
      </c>
      <c r="C5074" t="str">
        <f t="shared" si="711"/>
        <v>Don’t Buy</v>
      </c>
      <c r="D5074" t="str">
        <f t="shared" si="712"/>
        <v>Long Name</v>
      </c>
      <c r="E5074">
        <v>4.8</v>
      </c>
      <c r="F5074">
        <f>IF(Q5074&lt;10,E5074+0.1,E5074)</f>
        <v>4.8999999999999995</v>
      </c>
      <c r="G5074">
        <f>MIN(IF(Q5074&lt;10,E5074+0.5,E5074),5)</f>
        <v>5</v>
      </c>
      <c r="H5074" t="str">
        <f t="shared" si="713"/>
        <v>Great Place to Work</v>
      </c>
      <c r="I5074">
        <v>103</v>
      </c>
      <c r="J5074" t="b">
        <f t="shared" si="714"/>
        <v>0</v>
      </c>
      <c r="K5074" t="b">
        <f>OR(E5074&gt;3.5,Q5074&lt;10)</f>
        <v>1</v>
      </c>
      <c r="L5074" t="s">
        <v>19</v>
      </c>
      <c r="M5074" t="s">
        <v>2271</v>
      </c>
      <c r="N5074" t="str">
        <f t="shared" si="715"/>
        <v>Indian Silicon Valley Startups</v>
      </c>
      <c r="O5074" t="str">
        <f t="shared" si="716"/>
        <v>None</v>
      </c>
      <c r="P5074" t="s">
        <v>108</v>
      </c>
      <c r="Q5074" s="2">
        <f t="shared" si="717"/>
        <v>5</v>
      </c>
      <c r="R5074" s="1" t="str">
        <f t="shared" si="718"/>
        <v>Startup</v>
      </c>
      <c r="S5074" s="1"/>
      <c r="T5074" t="s">
        <v>1183</v>
      </c>
      <c r="U5074" t="s">
        <v>17</v>
      </c>
      <c r="V5074">
        <f t="shared" si="719"/>
        <v>1000000</v>
      </c>
    </row>
    <row r="5075" spans="1:22" x14ac:dyDescent="0.35">
      <c r="A5075">
        <v>5073</v>
      </c>
      <c r="B5075" t="s">
        <v>8470</v>
      </c>
      <c r="C5075" t="str">
        <f t="shared" si="711"/>
        <v>Don’t Buy</v>
      </c>
      <c r="D5075" t="str">
        <f t="shared" si="712"/>
        <v>Long Name</v>
      </c>
      <c r="E5075">
        <v>3.8</v>
      </c>
      <c r="F5075">
        <f>IF(Q5075&lt;10,E5075+0.1,E5075)</f>
        <v>3.8</v>
      </c>
      <c r="G5075">
        <f>MIN(IF(Q5075&lt;10,E5075+0.5,E5075),5)</f>
        <v>3.8</v>
      </c>
      <c r="H5075" t="str">
        <f t="shared" si="713"/>
        <v>Average Place to Work</v>
      </c>
      <c r="I5075">
        <v>103</v>
      </c>
      <c r="J5075" t="b">
        <f t="shared" si="714"/>
        <v>0</v>
      </c>
      <c r="K5075" t="b">
        <f>OR(E5075&gt;3.5,Q5075&lt;10)</f>
        <v>1</v>
      </c>
      <c r="L5075" t="s">
        <v>19</v>
      </c>
      <c r="M5075" t="s">
        <v>4531</v>
      </c>
      <c r="N5075" t="str">
        <f t="shared" si="715"/>
        <v>Indian Silicon Valley Startups</v>
      </c>
      <c r="O5075" t="str">
        <f t="shared" si="716"/>
        <v>None</v>
      </c>
      <c r="P5075" t="s">
        <v>111</v>
      </c>
      <c r="Q5075" s="2">
        <f t="shared" si="717"/>
        <v>22</v>
      </c>
      <c r="R5075" s="1" t="str">
        <f t="shared" si="718"/>
        <v>Established</v>
      </c>
      <c r="S5075" s="1"/>
      <c r="T5075" t="s">
        <v>598</v>
      </c>
      <c r="U5075" t="s">
        <v>17</v>
      </c>
      <c r="V5075">
        <f t="shared" si="719"/>
        <v>500000</v>
      </c>
    </row>
    <row r="5076" spans="1:22" x14ac:dyDescent="0.35">
      <c r="A5076">
        <v>5074</v>
      </c>
      <c r="B5076" t="s">
        <v>8471</v>
      </c>
      <c r="C5076" t="str">
        <f t="shared" si="711"/>
        <v>Don’t Buy</v>
      </c>
      <c r="D5076" t="str">
        <f t="shared" si="712"/>
        <v>Short Name</v>
      </c>
      <c r="E5076">
        <v>2.7</v>
      </c>
      <c r="F5076">
        <f>IF(Q5076&lt;10,E5076+0.1,E5076)</f>
        <v>2.7</v>
      </c>
      <c r="G5076">
        <f>MIN(IF(Q5076&lt;10,E5076+0.5,E5076),5)</f>
        <v>2.7</v>
      </c>
      <c r="H5076" t="str">
        <f t="shared" si="713"/>
        <v>Average Place to Work</v>
      </c>
      <c r="I5076">
        <v>103</v>
      </c>
      <c r="J5076" t="b">
        <f t="shared" si="714"/>
        <v>0</v>
      </c>
      <c r="K5076" t="b">
        <f>OR(E5076&gt;3.5,Q5076&lt;10)</f>
        <v>0</v>
      </c>
      <c r="L5076" t="s">
        <v>19</v>
      </c>
      <c r="M5076" t="s">
        <v>8472</v>
      </c>
      <c r="N5076" t="str">
        <f t="shared" si="715"/>
        <v>None</v>
      </c>
      <c r="O5076" t="str">
        <f t="shared" si="716"/>
        <v>None</v>
      </c>
      <c r="P5076" t="s">
        <v>261</v>
      </c>
      <c r="Q5076" s="2">
        <f t="shared" si="717"/>
        <v>21</v>
      </c>
      <c r="R5076" s="1" t="str">
        <f t="shared" si="718"/>
        <v>Established</v>
      </c>
      <c r="S5076" s="1"/>
      <c r="T5076" t="s">
        <v>598</v>
      </c>
      <c r="U5076" t="s">
        <v>2472</v>
      </c>
      <c r="V5076">
        <f t="shared" si="719"/>
        <v>0</v>
      </c>
    </row>
    <row r="5077" spans="1:22" x14ac:dyDescent="0.35">
      <c r="A5077">
        <v>5075</v>
      </c>
      <c r="B5077" t="s">
        <v>8473</v>
      </c>
      <c r="C5077" t="str">
        <f t="shared" si="711"/>
        <v>Don’t Buy</v>
      </c>
      <c r="D5077" t="str">
        <f t="shared" si="712"/>
        <v>Long Name</v>
      </c>
      <c r="E5077">
        <v>3.8</v>
      </c>
      <c r="F5077">
        <f>IF(Q5077&lt;10,E5077+0.1,E5077)</f>
        <v>3.9</v>
      </c>
      <c r="G5077">
        <f>MIN(IF(Q5077&lt;10,E5077+0.5,E5077),5)</f>
        <v>4.3</v>
      </c>
      <c r="H5077" t="str">
        <f t="shared" si="713"/>
        <v>Average Place to Work</v>
      </c>
      <c r="I5077">
        <v>103</v>
      </c>
      <c r="J5077" t="b">
        <f t="shared" si="714"/>
        <v>0</v>
      </c>
      <c r="K5077" t="b">
        <f>OR(E5077&gt;3.5,Q5077&lt;10)</f>
        <v>1</v>
      </c>
      <c r="L5077" t="s">
        <v>19</v>
      </c>
      <c r="M5077" t="s">
        <v>3139</v>
      </c>
      <c r="N5077" t="str">
        <f t="shared" si="715"/>
        <v>Indian Silicon Valley Startups</v>
      </c>
      <c r="O5077" t="str">
        <f t="shared" si="716"/>
        <v>None</v>
      </c>
      <c r="P5077" t="s">
        <v>258</v>
      </c>
      <c r="Q5077" s="2">
        <f t="shared" si="717"/>
        <v>7</v>
      </c>
      <c r="R5077" s="1" t="str">
        <f t="shared" si="718"/>
        <v>Startup</v>
      </c>
      <c r="S5077" s="1"/>
      <c r="T5077" t="s">
        <v>606</v>
      </c>
      <c r="U5077" t="s">
        <v>13</v>
      </c>
      <c r="V5077">
        <f t="shared" si="719"/>
        <v>0</v>
      </c>
    </row>
    <row r="5078" spans="1:22" x14ac:dyDescent="0.35">
      <c r="A5078">
        <v>5076</v>
      </c>
      <c r="B5078" t="s">
        <v>8474</v>
      </c>
      <c r="C5078" t="str">
        <f t="shared" si="711"/>
        <v>Don’t Buy</v>
      </c>
      <c r="D5078" t="str">
        <f t="shared" si="712"/>
        <v>Short Name</v>
      </c>
      <c r="E5078">
        <v>4.0999999999999996</v>
      </c>
      <c r="F5078">
        <f>IF(Q5078&lt;10,E5078+0.1,E5078)</f>
        <v>4.0999999999999996</v>
      </c>
      <c r="G5078">
        <f>MIN(IF(Q5078&lt;10,E5078+0.5,E5078),5)</f>
        <v>4.0999999999999996</v>
      </c>
      <c r="H5078" t="str">
        <f t="shared" si="713"/>
        <v>Average Place to Work</v>
      </c>
      <c r="I5078">
        <v>103</v>
      </c>
      <c r="J5078" t="b">
        <f t="shared" si="714"/>
        <v>0</v>
      </c>
      <c r="K5078" t="b">
        <f>OR(E5078&gt;3.5,Q5078&lt;10)</f>
        <v>1</v>
      </c>
      <c r="L5078" t="s">
        <v>9</v>
      </c>
      <c r="M5078" t="s">
        <v>2611</v>
      </c>
      <c r="N5078" t="str">
        <f t="shared" si="715"/>
        <v>None</v>
      </c>
      <c r="O5078" t="str">
        <f t="shared" si="716"/>
        <v>None</v>
      </c>
      <c r="P5078" t="s">
        <v>47</v>
      </c>
      <c r="Q5078" s="2">
        <f t="shared" si="717"/>
        <v>31</v>
      </c>
      <c r="R5078" s="1" t="str">
        <f t="shared" si="718"/>
        <v>Established</v>
      </c>
      <c r="S5078" s="1"/>
      <c r="T5078" t="s">
        <v>115</v>
      </c>
      <c r="U5078" t="s">
        <v>83</v>
      </c>
      <c r="V5078">
        <f t="shared" si="719"/>
        <v>0</v>
      </c>
    </row>
    <row r="5079" spans="1:22" x14ac:dyDescent="0.35">
      <c r="A5079">
        <v>5077</v>
      </c>
      <c r="B5079" t="s">
        <v>8475</v>
      </c>
      <c r="C5079" t="str">
        <f t="shared" si="711"/>
        <v>Buy</v>
      </c>
      <c r="D5079" t="str">
        <f t="shared" si="712"/>
        <v>Long Name</v>
      </c>
      <c r="E5079">
        <v>3.8</v>
      </c>
      <c r="F5079">
        <f>IF(Q5079&lt;10,E5079+0.1,E5079)</f>
        <v>3.8</v>
      </c>
      <c r="G5079">
        <f>MIN(IF(Q5079&lt;10,E5079+0.5,E5079),5)</f>
        <v>3.8</v>
      </c>
      <c r="H5079" t="str">
        <f t="shared" si="713"/>
        <v>Average Place to Work</v>
      </c>
      <c r="I5079">
        <v>120</v>
      </c>
      <c r="J5079" t="b">
        <f t="shared" si="714"/>
        <v>0</v>
      </c>
      <c r="K5079" t="b">
        <f>OR(E5079&gt;3.5,Q5079&lt;10)</f>
        <v>1</v>
      </c>
      <c r="L5079" t="s">
        <v>19</v>
      </c>
      <c r="M5079" t="s">
        <v>8476</v>
      </c>
      <c r="N5079" t="str">
        <f t="shared" si="715"/>
        <v>None</v>
      </c>
      <c r="O5079" t="str">
        <f t="shared" si="716"/>
        <v>None</v>
      </c>
      <c r="P5079" t="s">
        <v>99</v>
      </c>
      <c r="Q5079" s="2">
        <f t="shared" si="717"/>
        <v>26</v>
      </c>
      <c r="R5079" s="1" t="str">
        <f t="shared" si="718"/>
        <v>Established</v>
      </c>
      <c r="S5079" s="1"/>
      <c r="T5079" t="s">
        <v>598</v>
      </c>
      <c r="U5079" t="s">
        <v>17</v>
      </c>
      <c r="V5079">
        <f t="shared" si="719"/>
        <v>500000</v>
      </c>
    </row>
    <row r="5080" spans="1:22" x14ac:dyDescent="0.35">
      <c r="A5080">
        <v>5078</v>
      </c>
      <c r="B5080" t="s">
        <v>8477</v>
      </c>
      <c r="C5080" t="str">
        <f t="shared" si="711"/>
        <v>Don’t Buy</v>
      </c>
      <c r="D5080" t="str">
        <f t="shared" si="712"/>
        <v>Long Name</v>
      </c>
      <c r="E5080">
        <v>4.2</v>
      </c>
      <c r="F5080">
        <f>IF(Q5080&lt;10,E5080+0.1,E5080)</f>
        <v>4.2</v>
      </c>
      <c r="G5080">
        <f>MIN(IF(Q5080&lt;10,E5080+0.5,E5080),5)</f>
        <v>4.2</v>
      </c>
      <c r="H5080" t="str">
        <f t="shared" si="713"/>
        <v>Average Place to Work</v>
      </c>
      <c r="I5080">
        <v>113</v>
      </c>
      <c r="J5080" t="b">
        <f t="shared" si="714"/>
        <v>0</v>
      </c>
      <c r="K5080" t="b">
        <f>OR(E5080&gt;3.5,Q5080&lt;10)</f>
        <v>1</v>
      </c>
      <c r="L5080" t="s">
        <v>19</v>
      </c>
      <c r="M5080" t="s">
        <v>8478</v>
      </c>
      <c r="N5080" t="str">
        <f t="shared" si="715"/>
        <v>None</v>
      </c>
      <c r="O5080" t="str">
        <f t="shared" si="716"/>
        <v>None</v>
      </c>
      <c r="P5080" t="s">
        <v>232</v>
      </c>
      <c r="Q5080" s="2">
        <f t="shared" si="717"/>
        <v>43</v>
      </c>
      <c r="R5080" s="1" t="str">
        <f t="shared" si="718"/>
        <v>Established</v>
      </c>
      <c r="S5080" s="1"/>
      <c r="T5080" t="s">
        <v>115</v>
      </c>
      <c r="U5080" t="s">
        <v>83</v>
      </c>
      <c r="V5080">
        <f t="shared" si="719"/>
        <v>0</v>
      </c>
    </row>
    <row r="5081" spans="1:22" x14ac:dyDescent="0.35">
      <c r="A5081">
        <v>5079</v>
      </c>
      <c r="B5081" t="s">
        <v>8479</v>
      </c>
      <c r="C5081" t="str">
        <f t="shared" si="711"/>
        <v>Don’t Buy</v>
      </c>
      <c r="D5081" t="str">
        <f t="shared" si="712"/>
        <v>Long Name</v>
      </c>
      <c r="E5081">
        <v>3.7</v>
      </c>
      <c r="F5081">
        <f>IF(Q5081&lt;10,E5081+0.1,E5081)</f>
        <v>3.7</v>
      </c>
      <c r="G5081">
        <f>MIN(IF(Q5081&lt;10,E5081+0.5,E5081),5)</f>
        <v>3.7</v>
      </c>
      <c r="H5081" t="str">
        <f t="shared" si="713"/>
        <v>Average Place to Work</v>
      </c>
      <c r="I5081">
        <v>102</v>
      </c>
      <c r="J5081" t="b">
        <f t="shared" si="714"/>
        <v>0</v>
      </c>
      <c r="K5081" t="b">
        <f>OR(E5081&gt;3.5,Q5081&lt;10)</f>
        <v>1</v>
      </c>
      <c r="L5081" t="s">
        <v>9</v>
      </c>
      <c r="M5081" t="s">
        <v>2818</v>
      </c>
      <c r="N5081" t="str">
        <f t="shared" si="715"/>
        <v>None</v>
      </c>
      <c r="O5081" t="str">
        <f t="shared" si="716"/>
        <v>None</v>
      </c>
      <c r="P5081" t="s">
        <v>111</v>
      </c>
      <c r="Q5081" s="2">
        <f t="shared" si="717"/>
        <v>22</v>
      </c>
      <c r="R5081" s="1" t="str">
        <f t="shared" si="718"/>
        <v>Established</v>
      </c>
      <c r="S5081" s="1"/>
      <c r="T5081" t="s">
        <v>1183</v>
      </c>
      <c r="U5081" t="s">
        <v>297</v>
      </c>
      <c r="V5081">
        <f t="shared" si="719"/>
        <v>0</v>
      </c>
    </row>
    <row r="5082" spans="1:22" x14ac:dyDescent="0.35">
      <c r="A5082">
        <v>5080</v>
      </c>
      <c r="B5082" t="s">
        <v>8480</v>
      </c>
      <c r="C5082" t="str">
        <f t="shared" si="711"/>
        <v>Buy</v>
      </c>
      <c r="D5082" t="str">
        <f t="shared" si="712"/>
        <v>Long Name</v>
      </c>
      <c r="E5082">
        <v>3.6</v>
      </c>
      <c r="F5082">
        <f>IF(Q5082&lt;10,E5082+0.1,E5082)</f>
        <v>3.6</v>
      </c>
      <c r="G5082">
        <f>MIN(IF(Q5082&lt;10,E5082+0.5,E5082),5)</f>
        <v>3.6</v>
      </c>
      <c r="H5082" t="str">
        <f t="shared" si="713"/>
        <v>Average Place to Work</v>
      </c>
      <c r="I5082">
        <v>102</v>
      </c>
      <c r="J5082" t="b">
        <f t="shared" si="714"/>
        <v>0</v>
      </c>
      <c r="K5082" t="b">
        <f>OR(E5082&gt;3.5,Q5082&lt;10)</f>
        <v>1</v>
      </c>
      <c r="L5082" t="s">
        <v>9</v>
      </c>
      <c r="M5082" t="s">
        <v>8481</v>
      </c>
      <c r="N5082" t="str">
        <f t="shared" si="715"/>
        <v>None</v>
      </c>
      <c r="O5082" t="str">
        <f t="shared" si="716"/>
        <v>None</v>
      </c>
      <c r="P5082" t="s">
        <v>360</v>
      </c>
      <c r="Q5082" s="2">
        <f t="shared" si="717"/>
        <v>60</v>
      </c>
      <c r="R5082" s="1" t="str">
        <f t="shared" si="718"/>
        <v>Established</v>
      </c>
      <c r="S5082" s="1"/>
      <c r="T5082" t="s">
        <v>115</v>
      </c>
      <c r="U5082" t="s">
        <v>160</v>
      </c>
      <c r="V5082">
        <f t="shared" si="719"/>
        <v>0</v>
      </c>
    </row>
    <row r="5083" spans="1:22" x14ac:dyDescent="0.35">
      <c r="A5083">
        <v>5081</v>
      </c>
      <c r="B5083" t="s">
        <v>8482</v>
      </c>
      <c r="C5083" t="str">
        <f t="shared" si="711"/>
        <v>Don’t Buy</v>
      </c>
      <c r="D5083" t="str">
        <f t="shared" si="712"/>
        <v>Short Name</v>
      </c>
      <c r="E5083">
        <v>3.9</v>
      </c>
      <c r="F5083">
        <f>IF(Q5083&lt;10,E5083+0.1,E5083)</f>
        <v>4</v>
      </c>
      <c r="G5083">
        <f>MIN(IF(Q5083&lt;10,E5083+0.5,E5083),5)</f>
        <v>4.4000000000000004</v>
      </c>
      <c r="H5083" t="str">
        <f t="shared" si="713"/>
        <v>Average Place to Work</v>
      </c>
      <c r="I5083">
        <v>102</v>
      </c>
      <c r="J5083" t="b">
        <f t="shared" si="714"/>
        <v>0</v>
      </c>
      <c r="K5083" t="b">
        <f>OR(E5083&gt;3.5,Q5083&lt;10)</f>
        <v>1</v>
      </c>
      <c r="M5083" t="s">
        <v>3391</v>
      </c>
      <c r="N5083" t="str">
        <f t="shared" si="715"/>
        <v>Indian Silicon Valley Startups</v>
      </c>
      <c r="O5083" t="str">
        <f t="shared" si="716"/>
        <v>None</v>
      </c>
      <c r="Q5083" s="2">
        <f t="shared" si="717"/>
        <v>0</v>
      </c>
      <c r="R5083" s="1" t="str">
        <f t="shared" si="718"/>
        <v>Startup</v>
      </c>
      <c r="S5083" s="1"/>
      <c r="T5083" t="s">
        <v>1434</v>
      </c>
      <c r="U5083" t="s">
        <v>1189</v>
      </c>
      <c r="V5083">
        <f t="shared" si="719"/>
        <v>0</v>
      </c>
    </row>
    <row r="5084" spans="1:22" x14ac:dyDescent="0.35">
      <c r="A5084">
        <v>5082</v>
      </c>
      <c r="B5084" t="s">
        <v>8483</v>
      </c>
      <c r="C5084" t="str">
        <f t="shared" si="711"/>
        <v>Don’t Buy</v>
      </c>
      <c r="D5084" t="str">
        <f t="shared" si="712"/>
        <v>Long Name</v>
      </c>
      <c r="E5084">
        <v>3.5</v>
      </c>
      <c r="F5084">
        <f>IF(Q5084&lt;10,E5084+0.1,E5084)</f>
        <v>3.5</v>
      </c>
      <c r="G5084">
        <f>MIN(IF(Q5084&lt;10,E5084+0.5,E5084),5)</f>
        <v>3.5</v>
      </c>
      <c r="H5084" t="str">
        <f t="shared" si="713"/>
        <v>Average Place to Work</v>
      </c>
      <c r="I5084">
        <v>102</v>
      </c>
      <c r="J5084" t="b">
        <f t="shared" si="714"/>
        <v>0</v>
      </c>
      <c r="K5084" t="b">
        <f>OR(E5084&gt;3.5,Q5084&lt;10)</f>
        <v>0</v>
      </c>
      <c r="L5084" t="s">
        <v>19</v>
      </c>
      <c r="M5084" t="s">
        <v>2490</v>
      </c>
      <c r="N5084" t="str">
        <f t="shared" si="715"/>
        <v>None</v>
      </c>
      <c r="O5084" t="str">
        <f t="shared" si="716"/>
        <v>None</v>
      </c>
      <c r="P5084" t="s">
        <v>21</v>
      </c>
      <c r="Q5084" s="2">
        <f t="shared" si="717"/>
        <v>28</v>
      </c>
      <c r="R5084" s="1" t="str">
        <f t="shared" si="718"/>
        <v>Established</v>
      </c>
      <c r="S5084" s="1"/>
      <c r="T5084" t="s">
        <v>115</v>
      </c>
      <c r="U5084" t="s">
        <v>2908</v>
      </c>
      <c r="V5084">
        <f t="shared" si="719"/>
        <v>0</v>
      </c>
    </row>
    <row r="5085" spans="1:22" x14ac:dyDescent="0.35">
      <c r="A5085">
        <v>5083</v>
      </c>
      <c r="B5085" t="s">
        <v>8484</v>
      </c>
      <c r="C5085" t="str">
        <f t="shared" si="711"/>
        <v>Don’t Buy</v>
      </c>
      <c r="D5085" t="str">
        <f t="shared" si="712"/>
        <v>Long Name</v>
      </c>
      <c r="E5085">
        <v>4.5</v>
      </c>
      <c r="F5085">
        <f>IF(Q5085&lt;10,E5085+0.1,E5085)</f>
        <v>4.5</v>
      </c>
      <c r="G5085">
        <f>MIN(IF(Q5085&lt;10,E5085+0.5,E5085),5)</f>
        <v>4.5</v>
      </c>
      <c r="H5085" t="str">
        <f t="shared" si="713"/>
        <v>Average Place to Work</v>
      </c>
      <c r="I5085">
        <v>102</v>
      </c>
      <c r="J5085" t="b">
        <f t="shared" si="714"/>
        <v>0</v>
      </c>
      <c r="K5085" t="b">
        <f>OR(E5085&gt;3.5,Q5085&lt;10)</f>
        <v>1</v>
      </c>
      <c r="L5085" t="s">
        <v>19</v>
      </c>
      <c r="M5085" t="s">
        <v>3342</v>
      </c>
      <c r="N5085" t="str">
        <f t="shared" si="715"/>
        <v>None</v>
      </c>
      <c r="O5085" t="str">
        <f t="shared" si="716"/>
        <v>None</v>
      </c>
      <c r="P5085" t="s">
        <v>2686</v>
      </c>
      <c r="Q5085" s="2">
        <f t="shared" si="717"/>
        <v>120</v>
      </c>
      <c r="R5085" s="1" t="str">
        <f t="shared" si="718"/>
        <v>Established</v>
      </c>
      <c r="S5085" s="1"/>
      <c r="T5085" t="s">
        <v>606</v>
      </c>
      <c r="U5085" t="s">
        <v>352</v>
      </c>
      <c r="V5085">
        <f t="shared" si="719"/>
        <v>0</v>
      </c>
    </row>
    <row r="5086" spans="1:22" x14ac:dyDescent="0.35">
      <c r="A5086">
        <v>5084</v>
      </c>
      <c r="B5086" t="s">
        <v>8485</v>
      </c>
      <c r="C5086" t="str">
        <f t="shared" si="711"/>
        <v>Don’t Buy</v>
      </c>
      <c r="D5086" t="str">
        <f t="shared" si="712"/>
        <v>Long Name</v>
      </c>
      <c r="E5086">
        <v>4</v>
      </c>
      <c r="F5086">
        <f>IF(Q5086&lt;10,E5086+0.1,E5086)</f>
        <v>4</v>
      </c>
      <c r="G5086">
        <f>MIN(IF(Q5086&lt;10,E5086+0.5,E5086),5)</f>
        <v>4</v>
      </c>
      <c r="H5086" t="str">
        <f t="shared" si="713"/>
        <v>Average Place to Work</v>
      </c>
      <c r="I5086">
        <v>102</v>
      </c>
      <c r="J5086" t="b">
        <f t="shared" si="714"/>
        <v>0</v>
      </c>
      <c r="K5086" t="b">
        <f>OR(E5086&gt;3.5,Q5086&lt;10)</f>
        <v>1</v>
      </c>
      <c r="L5086" t="s">
        <v>19</v>
      </c>
      <c r="M5086" t="s">
        <v>8486</v>
      </c>
      <c r="N5086" t="str">
        <f t="shared" si="715"/>
        <v>None</v>
      </c>
      <c r="O5086" t="str">
        <f t="shared" si="716"/>
        <v>None</v>
      </c>
      <c r="P5086" t="s">
        <v>213</v>
      </c>
      <c r="Q5086" s="2">
        <f t="shared" si="717"/>
        <v>12</v>
      </c>
      <c r="R5086" s="1" t="str">
        <f t="shared" si="718"/>
        <v>Established</v>
      </c>
      <c r="S5086" s="1"/>
      <c r="T5086" t="s">
        <v>598</v>
      </c>
      <c r="U5086" t="s">
        <v>17</v>
      </c>
      <c r="V5086">
        <f t="shared" si="719"/>
        <v>500000</v>
      </c>
    </row>
    <row r="5087" spans="1:22" x14ac:dyDescent="0.35">
      <c r="A5087">
        <v>5085</v>
      </c>
      <c r="B5087" t="s">
        <v>8487</v>
      </c>
      <c r="C5087" t="str">
        <f t="shared" si="711"/>
        <v>Don’t Buy</v>
      </c>
      <c r="D5087" t="str">
        <f t="shared" si="712"/>
        <v>Long Name</v>
      </c>
      <c r="E5087">
        <v>4.0999999999999996</v>
      </c>
      <c r="F5087">
        <f>IF(Q5087&lt;10,E5087+0.1,E5087)</f>
        <v>4.0999999999999996</v>
      </c>
      <c r="G5087">
        <f>MIN(IF(Q5087&lt;10,E5087+0.5,E5087),5)</f>
        <v>4.0999999999999996</v>
      </c>
      <c r="H5087" t="str">
        <f t="shared" si="713"/>
        <v>Average Place to Work</v>
      </c>
      <c r="I5087">
        <v>102</v>
      </c>
      <c r="J5087" t="b">
        <f t="shared" si="714"/>
        <v>0</v>
      </c>
      <c r="K5087" t="b">
        <f>OR(E5087&gt;3.5,Q5087&lt;10)</f>
        <v>1</v>
      </c>
      <c r="M5087" t="s">
        <v>2175</v>
      </c>
      <c r="N5087" t="str">
        <f t="shared" si="715"/>
        <v>None</v>
      </c>
      <c r="O5087" t="str">
        <f t="shared" si="716"/>
        <v>None</v>
      </c>
      <c r="P5087" t="s">
        <v>99</v>
      </c>
      <c r="Q5087" s="2">
        <f t="shared" si="717"/>
        <v>26</v>
      </c>
      <c r="R5087" s="1" t="str">
        <f t="shared" si="718"/>
        <v>Established</v>
      </c>
      <c r="S5087" s="1"/>
      <c r="U5087" t="s">
        <v>144</v>
      </c>
      <c r="V5087">
        <f t="shared" si="719"/>
        <v>0</v>
      </c>
    </row>
    <row r="5088" spans="1:22" x14ac:dyDescent="0.35">
      <c r="A5088">
        <v>5086</v>
      </c>
      <c r="B5088" t="s">
        <v>8488</v>
      </c>
      <c r="C5088" t="str">
        <f t="shared" si="711"/>
        <v>Don’t Buy</v>
      </c>
      <c r="D5088" t="str">
        <f t="shared" si="712"/>
        <v>Short Name</v>
      </c>
      <c r="E5088">
        <v>4.0999999999999996</v>
      </c>
      <c r="F5088">
        <f>IF(Q5088&lt;10,E5088+0.1,E5088)</f>
        <v>4.0999999999999996</v>
      </c>
      <c r="G5088">
        <f>MIN(IF(Q5088&lt;10,E5088+0.5,E5088),5)</f>
        <v>4.0999999999999996</v>
      </c>
      <c r="H5088" t="str">
        <f t="shared" si="713"/>
        <v>Average Place to Work</v>
      </c>
      <c r="I5088">
        <v>102</v>
      </c>
      <c r="J5088" t="b">
        <f t="shared" si="714"/>
        <v>0</v>
      </c>
      <c r="K5088" t="b">
        <f>OR(E5088&gt;3.5,Q5088&lt;10)</f>
        <v>1</v>
      </c>
      <c r="L5088" t="s">
        <v>9</v>
      </c>
      <c r="M5088" t="s">
        <v>1976</v>
      </c>
      <c r="N5088" t="str">
        <f t="shared" si="715"/>
        <v>None</v>
      </c>
      <c r="O5088" t="str">
        <f t="shared" si="716"/>
        <v>None</v>
      </c>
      <c r="P5088" t="s">
        <v>434</v>
      </c>
      <c r="Q5088" s="2">
        <f t="shared" si="717"/>
        <v>64</v>
      </c>
      <c r="R5088" s="1" t="str">
        <f t="shared" si="718"/>
        <v>Established</v>
      </c>
      <c r="S5088" s="1"/>
      <c r="T5088" t="s">
        <v>606</v>
      </c>
      <c r="U5088" t="s">
        <v>826</v>
      </c>
      <c r="V5088">
        <f t="shared" si="719"/>
        <v>0</v>
      </c>
    </row>
    <row r="5089" spans="1:22" x14ac:dyDescent="0.35">
      <c r="A5089">
        <v>5087</v>
      </c>
      <c r="B5089" t="s">
        <v>8489</v>
      </c>
      <c r="C5089" t="str">
        <f t="shared" si="711"/>
        <v>Don’t Buy</v>
      </c>
      <c r="D5089" t="str">
        <f t="shared" si="712"/>
        <v>Long Name</v>
      </c>
      <c r="E5089">
        <v>4.0999999999999996</v>
      </c>
      <c r="F5089">
        <f>IF(Q5089&lt;10,E5089+0.1,E5089)</f>
        <v>4.0999999999999996</v>
      </c>
      <c r="G5089">
        <f>MIN(IF(Q5089&lt;10,E5089+0.5,E5089),5)</f>
        <v>4.0999999999999996</v>
      </c>
      <c r="H5089" t="str">
        <f t="shared" si="713"/>
        <v>Average Place to Work</v>
      </c>
      <c r="I5089">
        <v>102</v>
      </c>
      <c r="J5089" t="b">
        <f t="shared" si="714"/>
        <v>0</v>
      </c>
      <c r="K5089" t="b">
        <f>OR(E5089&gt;3.5,Q5089&lt;10)</f>
        <v>1</v>
      </c>
      <c r="L5089" t="s">
        <v>19</v>
      </c>
      <c r="M5089" t="s">
        <v>4063</v>
      </c>
      <c r="N5089" t="str">
        <f t="shared" si="715"/>
        <v>None</v>
      </c>
      <c r="O5089" t="str">
        <f t="shared" si="716"/>
        <v>None</v>
      </c>
      <c r="P5089" t="s">
        <v>666</v>
      </c>
      <c r="Q5089" s="2">
        <f t="shared" si="717"/>
        <v>48</v>
      </c>
      <c r="R5089" s="1" t="str">
        <f t="shared" si="718"/>
        <v>Established</v>
      </c>
      <c r="S5089" s="1"/>
      <c r="T5089" t="s">
        <v>606</v>
      </c>
      <c r="U5089" t="s">
        <v>171</v>
      </c>
      <c r="V5089">
        <f t="shared" si="719"/>
        <v>0</v>
      </c>
    </row>
    <row r="5090" spans="1:22" x14ac:dyDescent="0.35">
      <c r="A5090">
        <v>5088</v>
      </c>
      <c r="B5090" t="s">
        <v>8490</v>
      </c>
      <c r="C5090" t="str">
        <f t="shared" si="711"/>
        <v>Don’t Buy</v>
      </c>
      <c r="D5090" t="str">
        <f t="shared" si="712"/>
        <v>Long Name</v>
      </c>
      <c r="E5090">
        <v>4.5</v>
      </c>
      <c r="F5090">
        <f>IF(Q5090&lt;10,E5090+0.1,E5090)</f>
        <v>4.5</v>
      </c>
      <c r="G5090">
        <f>MIN(IF(Q5090&lt;10,E5090+0.5,E5090),5)</f>
        <v>4.5</v>
      </c>
      <c r="H5090" t="str">
        <f t="shared" si="713"/>
        <v>Average Place to Work</v>
      </c>
      <c r="I5090">
        <v>102</v>
      </c>
      <c r="J5090" t="b">
        <f t="shared" si="714"/>
        <v>0</v>
      </c>
      <c r="K5090" t="b">
        <f>OR(E5090&gt;3.5,Q5090&lt;10)</f>
        <v>1</v>
      </c>
      <c r="L5090" t="s">
        <v>19</v>
      </c>
      <c r="M5090" t="s">
        <v>4206</v>
      </c>
      <c r="N5090" t="str">
        <f t="shared" si="715"/>
        <v>None</v>
      </c>
      <c r="O5090" t="str">
        <f t="shared" si="716"/>
        <v>None</v>
      </c>
      <c r="P5090" t="s">
        <v>47</v>
      </c>
      <c r="Q5090" s="2">
        <f t="shared" si="717"/>
        <v>31</v>
      </c>
      <c r="R5090" s="1" t="str">
        <f t="shared" si="718"/>
        <v>Established</v>
      </c>
      <c r="S5090" s="1"/>
      <c r="T5090" t="s">
        <v>1183</v>
      </c>
      <c r="U5090" t="s">
        <v>826</v>
      </c>
      <c r="V5090">
        <f t="shared" si="719"/>
        <v>0</v>
      </c>
    </row>
    <row r="5091" spans="1:22" x14ac:dyDescent="0.35">
      <c r="A5091">
        <v>5089</v>
      </c>
      <c r="B5091" t="s">
        <v>8491</v>
      </c>
      <c r="C5091" t="str">
        <f t="shared" si="711"/>
        <v>Don’t Buy</v>
      </c>
      <c r="D5091" t="str">
        <f t="shared" si="712"/>
        <v>Long Name</v>
      </c>
      <c r="E5091">
        <v>3.2</v>
      </c>
      <c r="F5091">
        <f>IF(Q5091&lt;10,E5091+0.1,E5091)</f>
        <v>3.2</v>
      </c>
      <c r="G5091">
        <f>MIN(IF(Q5091&lt;10,E5091+0.5,E5091),5)</f>
        <v>3.2</v>
      </c>
      <c r="H5091" t="str">
        <f t="shared" si="713"/>
        <v>Average Place to Work</v>
      </c>
      <c r="I5091">
        <v>102</v>
      </c>
      <c r="J5091" t="b">
        <f t="shared" si="714"/>
        <v>0</v>
      </c>
      <c r="K5091" t="b">
        <f>OR(E5091&gt;3.5,Q5091&lt;10)</f>
        <v>0</v>
      </c>
      <c r="L5091" t="s">
        <v>19</v>
      </c>
      <c r="M5091" t="s">
        <v>98</v>
      </c>
      <c r="N5091" t="str">
        <f t="shared" si="715"/>
        <v>None</v>
      </c>
      <c r="O5091" t="str">
        <f t="shared" si="716"/>
        <v>None</v>
      </c>
      <c r="P5091" t="s">
        <v>47</v>
      </c>
      <c r="Q5091" s="2">
        <f t="shared" si="717"/>
        <v>31</v>
      </c>
      <c r="R5091" s="1" t="str">
        <f t="shared" si="718"/>
        <v>Established</v>
      </c>
      <c r="S5091" s="1"/>
      <c r="T5091" t="s">
        <v>1183</v>
      </c>
      <c r="U5091" t="s">
        <v>202</v>
      </c>
      <c r="V5091">
        <f t="shared" si="719"/>
        <v>0</v>
      </c>
    </row>
    <row r="5092" spans="1:22" x14ac:dyDescent="0.35">
      <c r="A5092">
        <v>5090</v>
      </c>
      <c r="B5092" t="s">
        <v>8492</v>
      </c>
      <c r="C5092" t="str">
        <f t="shared" si="711"/>
        <v>Don’t Buy</v>
      </c>
      <c r="D5092" t="str">
        <f t="shared" si="712"/>
        <v>Long Name</v>
      </c>
      <c r="E5092">
        <v>2.7</v>
      </c>
      <c r="F5092">
        <f>IF(Q5092&lt;10,E5092+0.1,E5092)</f>
        <v>2.7</v>
      </c>
      <c r="G5092">
        <f>MIN(IF(Q5092&lt;10,E5092+0.5,E5092),5)</f>
        <v>2.7</v>
      </c>
      <c r="H5092" t="str">
        <f t="shared" si="713"/>
        <v>Average Place to Work</v>
      </c>
      <c r="I5092">
        <v>102</v>
      </c>
      <c r="J5092" t="b">
        <f t="shared" si="714"/>
        <v>0</v>
      </c>
      <c r="K5092" t="b">
        <f>OR(E5092&gt;3.5,Q5092&lt;10)</f>
        <v>0</v>
      </c>
      <c r="L5092" t="s">
        <v>9</v>
      </c>
      <c r="M5092" t="s">
        <v>8037</v>
      </c>
      <c r="N5092" t="str">
        <f t="shared" si="715"/>
        <v>None</v>
      </c>
      <c r="O5092" t="str">
        <f t="shared" si="716"/>
        <v>None</v>
      </c>
      <c r="P5092" t="s">
        <v>47</v>
      </c>
      <c r="Q5092" s="2">
        <f t="shared" si="717"/>
        <v>31</v>
      </c>
      <c r="R5092" s="1" t="str">
        <f t="shared" si="718"/>
        <v>Established</v>
      </c>
      <c r="S5092" s="1"/>
      <c r="T5092" t="s">
        <v>1183</v>
      </c>
      <c r="U5092" t="s">
        <v>986</v>
      </c>
      <c r="V5092">
        <f t="shared" si="719"/>
        <v>0</v>
      </c>
    </row>
    <row r="5093" spans="1:22" x14ac:dyDescent="0.35">
      <c r="A5093">
        <v>5091</v>
      </c>
      <c r="B5093" t="s">
        <v>8493</v>
      </c>
      <c r="C5093" t="str">
        <f t="shared" si="711"/>
        <v>Don’t Buy</v>
      </c>
      <c r="D5093" t="str">
        <f t="shared" si="712"/>
        <v>Long Name</v>
      </c>
      <c r="E5093">
        <v>4.0999999999999996</v>
      </c>
      <c r="F5093">
        <f>IF(Q5093&lt;10,E5093+0.1,E5093)</f>
        <v>4.0999999999999996</v>
      </c>
      <c r="G5093">
        <f>MIN(IF(Q5093&lt;10,E5093+0.5,E5093),5)</f>
        <v>4.0999999999999996</v>
      </c>
      <c r="H5093" t="str">
        <f t="shared" si="713"/>
        <v>Average Place to Work</v>
      </c>
      <c r="I5093">
        <v>102</v>
      </c>
      <c r="J5093" t="b">
        <f t="shared" si="714"/>
        <v>0</v>
      </c>
      <c r="K5093" t="b">
        <f>OR(E5093&gt;3.5,Q5093&lt;10)</f>
        <v>1</v>
      </c>
      <c r="L5093" t="s">
        <v>789</v>
      </c>
      <c r="M5093" t="s">
        <v>3281</v>
      </c>
      <c r="N5093" t="str">
        <f t="shared" si="715"/>
        <v>None</v>
      </c>
      <c r="O5093" t="str">
        <f t="shared" si="716"/>
        <v>None</v>
      </c>
      <c r="P5093" t="s">
        <v>95</v>
      </c>
      <c r="Q5093" s="2">
        <f t="shared" si="717"/>
        <v>16</v>
      </c>
      <c r="R5093" s="1" t="str">
        <f t="shared" si="718"/>
        <v>Established</v>
      </c>
      <c r="S5093" s="1"/>
      <c r="T5093" t="s">
        <v>598</v>
      </c>
      <c r="U5093" t="s">
        <v>24</v>
      </c>
      <c r="V5093">
        <f t="shared" si="719"/>
        <v>1000000</v>
      </c>
    </row>
    <row r="5094" spans="1:22" x14ac:dyDescent="0.35">
      <c r="A5094">
        <v>5092</v>
      </c>
      <c r="B5094" t="s">
        <v>8494</v>
      </c>
      <c r="C5094" t="str">
        <f t="shared" si="711"/>
        <v>Don’t Buy</v>
      </c>
      <c r="D5094" t="str">
        <f t="shared" si="712"/>
        <v>Long Name</v>
      </c>
      <c r="E5094">
        <v>4.2</v>
      </c>
      <c r="F5094">
        <f>IF(Q5094&lt;10,E5094+0.1,E5094)</f>
        <v>4.2</v>
      </c>
      <c r="G5094">
        <f>MIN(IF(Q5094&lt;10,E5094+0.5,E5094),5)</f>
        <v>4.2</v>
      </c>
      <c r="H5094" t="str">
        <f t="shared" si="713"/>
        <v>Average Place to Work</v>
      </c>
      <c r="I5094">
        <v>102</v>
      </c>
      <c r="J5094" t="b">
        <f t="shared" si="714"/>
        <v>0</v>
      </c>
      <c r="K5094" t="b">
        <f>OR(E5094&gt;3.5,Q5094&lt;10)</f>
        <v>1</v>
      </c>
      <c r="L5094" t="s">
        <v>19</v>
      </c>
      <c r="M5094" t="s">
        <v>8495</v>
      </c>
      <c r="N5094" t="str">
        <f t="shared" si="715"/>
        <v>None</v>
      </c>
      <c r="O5094" t="str">
        <f t="shared" si="716"/>
        <v>None</v>
      </c>
      <c r="P5094" t="s">
        <v>99</v>
      </c>
      <c r="Q5094" s="2">
        <f t="shared" si="717"/>
        <v>26</v>
      </c>
      <c r="R5094" s="1" t="str">
        <f t="shared" si="718"/>
        <v>Established</v>
      </c>
      <c r="S5094" s="1"/>
      <c r="T5094" t="s">
        <v>606</v>
      </c>
      <c r="U5094" t="s">
        <v>446</v>
      </c>
      <c r="V5094">
        <f t="shared" si="719"/>
        <v>0</v>
      </c>
    </row>
    <row r="5095" spans="1:22" x14ac:dyDescent="0.35">
      <c r="A5095">
        <v>5093</v>
      </c>
      <c r="B5095" t="s">
        <v>8496</v>
      </c>
      <c r="C5095" t="str">
        <f t="shared" si="711"/>
        <v>Don’t Buy</v>
      </c>
      <c r="D5095" t="str">
        <f t="shared" si="712"/>
        <v>Long Name</v>
      </c>
      <c r="E5095">
        <v>3.3</v>
      </c>
      <c r="F5095">
        <f>IF(Q5095&lt;10,E5095+0.1,E5095)</f>
        <v>3.3</v>
      </c>
      <c r="G5095">
        <f>MIN(IF(Q5095&lt;10,E5095+0.5,E5095),5)</f>
        <v>3.3</v>
      </c>
      <c r="H5095" t="str">
        <f t="shared" si="713"/>
        <v>Average Place to Work</v>
      </c>
      <c r="I5095">
        <v>102</v>
      </c>
      <c r="J5095" t="b">
        <f t="shared" si="714"/>
        <v>0</v>
      </c>
      <c r="K5095" t="b">
        <f>OR(E5095&gt;3.5,Q5095&lt;10)</f>
        <v>0</v>
      </c>
      <c r="L5095" t="s">
        <v>19</v>
      </c>
      <c r="M5095" t="s">
        <v>8497</v>
      </c>
      <c r="N5095" t="str">
        <f t="shared" si="715"/>
        <v>None</v>
      </c>
      <c r="O5095" t="str">
        <f t="shared" si="716"/>
        <v>None</v>
      </c>
      <c r="P5095" t="s">
        <v>261</v>
      </c>
      <c r="Q5095" s="2">
        <f t="shared" si="717"/>
        <v>21</v>
      </c>
      <c r="R5095" s="1" t="str">
        <f t="shared" si="718"/>
        <v>Established</v>
      </c>
      <c r="S5095" s="1"/>
      <c r="T5095" t="s">
        <v>598</v>
      </c>
      <c r="U5095" t="s">
        <v>4548</v>
      </c>
      <c r="V5095">
        <f t="shared" si="719"/>
        <v>0</v>
      </c>
    </row>
    <row r="5096" spans="1:22" x14ac:dyDescent="0.35">
      <c r="A5096">
        <v>5094</v>
      </c>
      <c r="B5096" t="s">
        <v>8498</v>
      </c>
      <c r="C5096" t="str">
        <f t="shared" si="711"/>
        <v>Don’t Buy</v>
      </c>
      <c r="D5096" t="str">
        <f t="shared" si="712"/>
        <v>Long Name</v>
      </c>
      <c r="E5096">
        <v>3.4</v>
      </c>
      <c r="F5096">
        <f>IF(Q5096&lt;10,E5096+0.1,E5096)</f>
        <v>3.4</v>
      </c>
      <c r="G5096">
        <f>MIN(IF(Q5096&lt;10,E5096+0.5,E5096),5)</f>
        <v>3.4</v>
      </c>
      <c r="H5096" t="str">
        <f t="shared" si="713"/>
        <v>Average Place to Work</v>
      </c>
      <c r="I5096">
        <v>102</v>
      </c>
      <c r="J5096" t="b">
        <f t="shared" si="714"/>
        <v>0</v>
      </c>
      <c r="K5096" t="b">
        <f>OR(E5096&gt;3.5,Q5096&lt;10)</f>
        <v>0</v>
      </c>
      <c r="L5096" t="s">
        <v>19</v>
      </c>
      <c r="M5096" t="s">
        <v>3685</v>
      </c>
      <c r="N5096" t="str">
        <f t="shared" si="715"/>
        <v>None</v>
      </c>
      <c r="O5096" t="str">
        <f t="shared" si="716"/>
        <v>None</v>
      </c>
      <c r="P5096" t="s">
        <v>86</v>
      </c>
      <c r="Q5096" s="2">
        <f t="shared" si="717"/>
        <v>27</v>
      </c>
      <c r="R5096" s="1" t="str">
        <f t="shared" si="718"/>
        <v>Established</v>
      </c>
      <c r="S5096" s="1"/>
      <c r="T5096" t="s">
        <v>1183</v>
      </c>
      <c r="U5096" t="s">
        <v>227</v>
      </c>
      <c r="V5096">
        <f t="shared" si="719"/>
        <v>0</v>
      </c>
    </row>
    <row r="5097" spans="1:22" x14ac:dyDescent="0.35">
      <c r="A5097">
        <v>5095</v>
      </c>
      <c r="B5097" t="s">
        <v>8499</v>
      </c>
      <c r="C5097" t="str">
        <f t="shared" si="711"/>
        <v>Don’t Buy</v>
      </c>
      <c r="D5097" t="str">
        <f t="shared" si="712"/>
        <v>Long Name</v>
      </c>
      <c r="E5097">
        <v>4.2</v>
      </c>
      <c r="F5097">
        <f>IF(Q5097&lt;10,E5097+0.1,E5097)</f>
        <v>4.2</v>
      </c>
      <c r="G5097">
        <f>MIN(IF(Q5097&lt;10,E5097+0.5,E5097),5)</f>
        <v>4.2</v>
      </c>
      <c r="H5097" t="str">
        <f t="shared" si="713"/>
        <v>Average Place to Work</v>
      </c>
      <c r="I5097">
        <v>102</v>
      </c>
      <c r="J5097" t="b">
        <f t="shared" si="714"/>
        <v>0</v>
      </c>
      <c r="K5097" t="b">
        <f>OR(E5097&gt;3.5,Q5097&lt;10)</f>
        <v>1</v>
      </c>
      <c r="L5097" t="s">
        <v>19</v>
      </c>
      <c r="M5097" t="s">
        <v>8500</v>
      </c>
      <c r="N5097" t="str">
        <f t="shared" si="715"/>
        <v>None</v>
      </c>
      <c r="O5097" t="str">
        <f t="shared" si="716"/>
        <v>None</v>
      </c>
      <c r="P5097" t="s">
        <v>21</v>
      </c>
      <c r="Q5097" s="2">
        <f t="shared" si="717"/>
        <v>28</v>
      </c>
      <c r="R5097" s="1" t="str">
        <f t="shared" si="718"/>
        <v>Established</v>
      </c>
      <c r="S5097" s="1"/>
      <c r="T5097" t="s">
        <v>3369</v>
      </c>
      <c r="U5097" t="s">
        <v>255</v>
      </c>
      <c r="V5097">
        <f t="shared" si="719"/>
        <v>0</v>
      </c>
    </row>
    <row r="5098" spans="1:22" x14ac:dyDescent="0.35">
      <c r="A5098">
        <v>5096</v>
      </c>
      <c r="B5098" t="s">
        <v>8501</v>
      </c>
      <c r="C5098" t="str">
        <f t="shared" si="711"/>
        <v>Don’t Buy</v>
      </c>
      <c r="D5098" t="str">
        <f t="shared" si="712"/>
        <v>Long Name</v>
      </c>
      <c r="E5098">
        <v>4.0999999999999996</v>
      </c>
      <c r="F5098">
        <f>IF(Q5098&lt;10,E5098+0.1,E5098)</f>
        <v>4.0999999999999996</v>
      </c>
      <c r="G5098">
        <f>MIN(IF(Q5098&lt;10,E5098+0.5,E5098),5)</f>
        <v>4.0999999999999996</v>
      </c>
      <c r="H5098" t="str">
        <f t="shared" si="713"/>
        <v>Average Place to Work</v>
      </c>
      <c r="I5098">
        <v>102</v>
      </c>
      <c r="J5098" t="b">
        <f t="shared" si="714"/>
        <v>0</v>
      </c>
      <c r="K5098" t="b">
        <f>OR(E5098&gt;3.5,Q5098&lt;10)</f>
        <v>1</v>
      </c>
      <c r="L5098" t="s">
        <v>19</v>
      </c>
      <c r="M5098" t="s">
        <v>8502</v>
      </c>
      <c r="N5098" t="str">
        <f t="shared" si="715"/>
        <v>None</v>
      </c>
      <c r="O5098" t="str">
        <f t="shared" si="716"/>
        <v>None</v>
      </c>
      <c r="P5098" t="s">
        <v>198</v>
      </c>
      <c r="Q5098" s="2">
        <f t="shared" si="717"/>
        <v>35</v>
      </c>
      <c r="R5098" s="1" t="str">
        <f t="shared" si="718"/>
        <v>Established</v>
      </c>
      <c r="S5098" s="1"/>
      <c r="T5098" t="s">
        <v>606</v>
      </c>
      <c r="U5098" t="s">
        <v>446</v>
      </c>
      <c r="V5098">
        <f t="shared" si="719"/>
        <v>0</v>
      </c>
    </row>
    <row r="5099" spans="1:22" x14ac:dyDescent="0.35">
      <c r="A5099">
        <v>5097</v>
      </c>
      <c r="B5099" t="s">
        <v>8503</v>
      </c>
      <c r="C5099" t="str">
        <f t="shared" si="711"/>
        <v>Don’t Buy</v>
      </c>
      <c r="D5099" t="str">
        <f t="shared" si="712"/>
        <v>Long Name</v>
      </c>
      <c r="E5099">
        <v>3.9</v>
      </c>
      <c r="F5099">
        <f>IF(Q5099&lt;10,E5099+0.1,E5099)</f>
        <v>3.9</v>
      </c>
      <c r="G5099">
        <f>MIN(IF(Q5099&lt;10,E5099+0.5,E5099),5)</f>
        <v>3.9</v>
      </c>
      <c r="H5099" t="str">
        <f t="shared" si="713"/>
        <v>Average Place to Work</v>
      </c>
      <c r="I5099">
        <v>102</v>
      </c>
      <c r="J5099" t="b">
        <f t="shared" si="714"/>
        <v>0</v>
      </c>
      <c r="K5099" t="b">
        <f>OR(E5099&gt;3.5,Q5099&lt;10)</f>
        <v>1</v>
      </c>
      <c r="L5099" t="s">
        <v>19</v>
      </c>
      <c r="M5099" t="s">
        <v>4181</v>
      </c>
      <c r="N5099" t="str">
        <f t="shared" si="715"/>
        <v>None</v>
      </c>
      <c r="O5099" t="str">
        <f t="shared" si="716"/>
        <v>None</v>
      </c>
      <c r="P5099" t="s">
        <v>1530</v>
      </c>
      <c r="Q5099" s="2">
        <f t="shared" si="717"/>
        <v>59</v>
      </c>
      <c r="R5099" s="1" t="str">
        <f t="shared" si="718"/>
        <v>Established</v>
      </c>
      <c r="S5099" s="1"/>
      <c r="T5099" t="s">
        <v>115</v>
      </c>
      <c r="U5099" t="s">
        <v>404</v>
      </c>
      <c r="V5099">
        <f t="shared" si="719"/>
        <v>0</v>
      </c>
    </row>
    <row r="5100" spans="1:22" x14ac:dyDescent="0.35">
      <c r="A5100">
        <v>5098</v>
      </c>
      <c r="B5100" t="s">
        <v>8504</v>
      </c>
      <c r="C5100" t="str">
        <f t="shared" si="711"/>
        <v>Don’t Buy</v>
      </c>
      <c r="D5100" t="str">
        <f t="shared" si="712"/>
        <v>Long Name</v>
      </c>
      <c r="E5100">
        <v>4.2</v>
      </c>
      <c r="F5100">
        <f>IF(Q5100&lt;10,E5100+0.1,E5100)</f>
        <v>4.2</v>
      </c>
      <c r="G5100">
        <f>MIN(IF(Q5100&lt;10,E5100+0.5,E5100),5)</f>
        <v>4.2</v>
      </c>
      <c r="H5100" t="str">
        <f t="shared" si="713"/>
        <v>Average Place to Work</v>
      </c>
      <c r="I5100">
        <v>102</v>
      </c>
      <c r="J5100" t="b">
        <f t="shared" si="714"/>
        <v>0</v>
      </c>
      <c r="K5100" t="b">
        <f>OR(E5100&gt;3.5,Q5100&lt;10)</f>
        <v>1</v>
      </c>
      <c r="L5100" t="s">
        <v>9</v>
      </c>
      <c r="M5100" t="s">
        <v>8505</v>
      </c>
      <c r="N5100" t="str">
        <f t="shared" si="715"/>
        <v>None</v>
      </c>
      <c r="O5100" t="str">
        <f t="shared" si="716"/>
        <v>None</v>
      </c>
      <c r="P5100" t="s">
        <v>232</v>
      </c>
      <c r="Q5100" s="2">
        <f t="shared" si="717"/>
        <v>43</v>
      </c>
      <c r="R5100" s="1" t="str">
        <f t="shared" si="718"/>
        <v>Established</v>
      </c>
      <c r="S5100" s="1"/>
      <c r="T5100" t="s">
        <v>115</v>
      </c>
      <c r="U5100" t="s">
        <v>297</v>
      </c>
      <c r="V5100">
        <f t="shared" si="719"/>
        <v>0</v>
      </c>
    </row>
    <row r="5101" spans="1:22" x14ac:dyDescent="0.35">
      <c r="A5101">
        <v>5099</v>
      </c>
      <c r="B5101" t="s">
        <v>8506</v>
      </c>
      <c r="C5101" t="str">
        <f t="shared" si="711"/>
        <v>Don’t Buy</v>
      </c>
      <c r="D5101" t="str">
        <f t="shared" si="712"/>
        <v>Short Name</v>
      </c>
      <c r="E5101">
        <v>4.2</v>
      </c>
      <c r="F5101">
        <f>IF(Q5101&lt;10,E5101+0.1,E5101)</f>
        <v>4.2</v>
      </c>
      <c r="G5101">
        <f>MIN(IF(Q5101&lt;10,E5101+0.5,E5101),5)</f>
        <v>4.2</v>
      </c>
      <c r="H5101" t="str">
        <f t="shared" si="713"/>
        <v>Average Place to Work</v>
      </c>
      <c r="I5101">
        <v>102</v>
      </c>
      <c r="J5101" t="b">
        <f t="shared" si="714"/>
        <v>0</v>
      </c>
      <c r="K5101" t="b">
        <f>OR(E5101&gt;3.5,Q5101&lt;10)</f>
        <v>1</v>
      </c>
      <c r="L5101" t="s">
        <v>19</v>
      </c>
      <c r="M5101" t="s">
        <v>8464</v>
      </c>
      <c r="N5101" t="str">
        <f t="shared" si="715"/>
        <v>None</v>
      </c>
      <c r="O5101" t="str">
        <f t="shared" si="716"/>
        <v>None</v>
      </c>
      <c r="P5101" t="s">
        <v>143</v>
      </c>
      <c r="Q5101" s="2">
        <f t="shared" si="717"/>
        <v>24</v>
      </c>
      <c r="R5101" s="1" t="str">
        <f t="shared" si="718"/>
        <v>Established</v>
      </c>
      <c r="S5101" s="1"/>
      <c r="T5101" t="s">
        <v>598</v>
      </c>
      <c r="U5101" t="s">
        <v>17</v>
      </c>
      <c r="V5101">
        <f t="shared" si="719"/>
        <v>1000000</v>
      </c>
    </row>
    <row r="5102" spans="1:22" x14ac:dyDescent="0.35">
      <c r="A5102">
        <v>5100</v>
      </c>
      <c r="B5102" t="s">
        <v>8507</v>
      </c>
      <c r="C5102" t="str">
        <f t="shared" si="711"/>
        <v>Don’t Buy</v>
      </c>
      <c r="D5102" t="str">
        <f t="shared" si="712"/>
        <v>Long Name</v>
      </c>
      <c r="E5102">
        <v>4.3</v>
      </c>
      <c r="F5102">
        <f>IF(Q5102&lt;10,E5102+0.1,E5102)</f>
        <v>4.3</v>
      </c>
      <c r="G5102">
        <f>MIN(IF(Q5102&lt;10,E5102+0.5,E5102),5)</f>
        <v>4.3</v>
      </c>
      <c r="H5102" t="str">
        <f t="shared" si="713"/>
        <v>Average Place to Work</v>
      </c>
      <c r="I5102">
        <v>102</v>
      </c>
      <c r="J5102" t="b">
        <f t="shared" si="714"/>
        <v>0</v>
      </c>
      <c r="K5102" t="b">
        <f>OR(E5102&gt;3.5,Q5102&lt;10)</f>
        <v>1</v>
      </c>
      <c r="L5102" t="s">
        <v>19</v>
      </c>
      <c r="M5102" t="s">
        <v>6865</v>
      </c>
      <c r="N5102" t="str">
        <f t="shared" si="715"/>
        <v>None</v>
      </c>
      <c r="O5102" t="str">
        <f t="shared" si="716"/>
        <v>None</v>
      </c>
      <c r="P5102" t="s">
        <v>79</v>
      </c>
      <c r="Q5102" s="2">
        <f t="shared" si="717"/>
        <v>19</v>
      </c>
      <c r="R5102" s="1" t="str">
        <f t="shared" si="718"/>
        <v>Established</v>
      </c>
      <c r="S5102" s="1"/>
      <c r="T5102" t="s">
        <v>1183</v>
      </c>
      <c r="U5102" t="s">
        <v>519</v>
      </c>
      <c r="V5102">
        <f t="shared" si="719"/>
        <v>0</v>
      </c>
    </row>
    <row r="5103" spans="1:22" x14ac:dyDescent="0.35">
      <c r="A5103">
        <v>5101</v>
      </c>
      <c r="B5103" t="s">
        <v>8508</v>
      </c>
      <c r="C5103" t="str">
        <f t="shared" si="711"/>
        <v>Don’t Buy</v>
      </c>
      <c r="D5103" t="str">
        <f t="shared" si="712"/>
        <v>Long Name</v>
      </c>
      <c r="E5103">
        <v>3.9</v>
      </c>
      <c r="F5103">
        <f>IF(Q5103&lt;10,E5103+0.1,E5103)</f>
        <v>3.9</v>
      </c>
      <c r="G5103">
        <f>MIN(IF(Q5103&lt;10,E5103+0.5,E5103),5)</f>
        <v>3.9</v>
      </c>
      <c r="H5103" t="str">
        <f t="shared" si="713"/>
        <v>Average Place to Work</v>
      </c>
      <c r="I5103">
        <v>102</v>
      </c>
      <c r="J5103" t="b">
        <f t="shared" si="714"/>
        <v>0</v>
      </c>
      <c r="K5103" t="b">
        <f>OR(E5103&gt;3.5,Q5103&lt;10)</f>
        <v>1</v>
      </c>
      <c r="L5103" t="s">
        <v>19</v>
      </c>
      <c r="M5103" t="s">
        <v>8509</v>
      </c>
      <c r="N5103" t="str">
        <f t="shared" si="715"/>
        <v>None</v>
      </c>
      <c r="O5103" t="str">
        <f t="shared" si="716"/>
        <v>None</v>
      </c>
      <c r="P5103" t="s">
        <v>16</v>
      </c>
      <c r="Q5103" s="2">
        <f t="shared" si="717"/>
        <v>33</v>
      </c>
      <c r="R5103" s="1" t="str">
        <f t="shared" si="718"/>
        <v>Established</v>
      </c>
      <c r="S5103" s="1"/>
      <c r="T5103" t="s">
        <v>606</v>
      </c>
      <c r="U5103" t="s">
        <v>171</v>
      </c>
      <c r="V5103">
        <f t="shared" si="719"/>
        <v>0</v>
      </c>
    </row>
    <row r="5104" spans="1:22" x14ac:dyDescent="0.35">
      <c r="A5104">
        <v>5102</v>
      </c>
      <c r="B5104" t="s">
        <v>8510</v>
      </c>
      <c r="C5104" t="str">
        <f t="shared" si="711"/>
        <v>Don’t Buy</v>
      </c>
      <c r="D5104" t="str">
        <f t="shared" si="712"/>
        <v>Long Name</v>
      </c>
      <c r="E5104">
        <v>3.8</v>
      </c>
      <c r="F5104">
        <f>IF(Q5104&lt;10,E5104+0.1,E5104)</f>
        <v>3.8</v>
      </c>
      <c r="G5104">
        <f>MIN(IF(Q5104&lt;10,E5104+0.5,E5104),5)</f>
        <v>3.8</v>
      </c>
      <c r="H5104" t="str">
        <f t="shared" si="713"/>
        <v>Average Place to Work</v>
      </c>
      <c r="I5104">
        <v>102</v>
      </c>
      <c r="J5104" t="b">
        <f t="shared" si="714"/>
        <v>0</v>
      </c>
      <c r="K5104" t="b">
        <f>OR(E5104&gt;3.5,Q5104&lt;10)</f>
        <v>1</v>
      </c>
      <c r="L5104" t="s">
        <v>19</v>
      </c>
      <c r="M5104" t="s">
        <v>1991</v>
      </c>
      <c r="N5104" t="str">
        <f t="shared" si="715"/>
        <v>None</v>
      </c>
      <c r="O5104" t="str">
        <f t="shared" si="716"/>
        <v>None</v>
      </c>
      <c r="P5104" t="s">
        <v>373</v>
      </c>
      <c r="Q5104" s="2">
        <f t="shared" si="717"/>
        <v>62</v>
      </c>
      <c r="R5104" s="1" t="str">
        <f t="shared" si="718"/>
        <v>Established</v>
      </c>
      <c r="S5104" s="1"/>
      <c r="T5104" t="s">
        <v>606</v>
      </c>
      <c r="U5104" t="s">
        <v>446</v>
      </c>
      <c r="V5104">
        <f t="shared" si="719"/>
        <v>0</v>
      </c>
    </row>
    <row r="5105" spans="1:22" x14ac:dyDescent="0.35">
      <c r="A5105">
        <v>5103</v>
      </c>
      <c r="B5105" t="s">
        <v>8511</v>
      </c>
      <c r="C5105" t="str">
        <f t="shared" si="711"/>
        <v>Don’t Buy</v>
      </c>
      <c r="D5105" t="str">
        <f t="shared" si="712"/>
        <v>Short Name</v>
      </c>
      <c r="E5105">
        <v>3.3</v>
      </c>
      <c r="F5105">
        <f>IF(Q5105&lt;10,E5105+0.1,E5105)</f>
        <v>3.4</v>
      </c>
      <c r="G5105">
        <f>MIN(IF(Q5105&lt;10,E5105+0.5,E5105),5)</f>
        <v>3.8</v>
      </c>
      <c r="H5105" t="str">
        <f t="shared" si="713"/>
        <v>Average Place to Work</v>
      </c>
      <c r="I5105">
        <v>102</v>
      </c>
      <c r="J5105" t="b">
        <f t="shared" si="714"/>
        <v>0</v>
      </c>
      <c r="K5105" t="b">
        <f>OR(E5105&gt;3.5,Q5105&lt;10)</f>
        <v>1</v>
      </c>
      <c r="L5105" t="s">
        <v>19</v>
      </c>
      <c r="M5105" t="s">
        <v>8512</v>
      </c>
      <c r="N5105" t="str">
        <f t="shared" si="715"/>
        <v>Indian Silicon Valley Startups</v>
      </c>
      <c r="O5105" t="str">
        <f t="shared" si="716"/>
        <v>None</v>
      </c>
      <c r="P5105" t="s">
        <v>71</v>
      </c>
      <c r="Q5105" s="2">
        <f t="shared" si="717"/>
        <v>4</v>
      </c>
      <c r="R5105" s="1" t="str">
        <f t="shared" si="718"/>
        <v>Startup</v>
      </c>
      <c r="S5105" s="1"/>
      <c r="T5105" t="s">
        <v>598</v>
      </c>
      <c r="U5105" t="s">
        <v>13</v>
      </c>
      <c r="V5105">
        <f t="shared" si="719"/>
        <v>0</v>
      </c>
    </row>
    <row r="5106" spans="1:22" x14ac:dyDescent="0.35">
      <c r="A5106">
        <v>5104</v>
      </c>
      <c r="B5106" t="s">
        <v>8513</v>
      </c>
      <c r="C5106" t="str">
        <f t="shared" si="711"/>
        <v>Buy</v>
      </c>
      <c r="D5106" t="str">
        <f t="shared" si="712"/>
        <v>Long Name</v>
      </c>
      <c r="E5106">
        <v>3.6</v>
      </c>
      <c r="F5106">
        <f>IF(Q5106&lt;10,E5106+0.1,E5106)</f>
        <v>3.6</v>
      </c>
      <c r="G5106">
        <f>MIN(IF(Q5106&lt;10,E5106+0.5,E5106),5)</f>
        <v>3.6</v>
      </c>
      <c r="H5106" t="str">
        <f t="shared" si="713"/>
        <v>Average Place to Work</v>
      </c>
      <c r="I5106">
        <v>102</v>
      </c>
      <c r="J5106" t="b">
        <f t="shared" si="714"/>
        <v>0</v>
      </c>
      <c r="K5106" t="b">
        <f>OR(E5106&gt;3.5,Q5106&lt;10)</f>
        <v>1</v>
      </c>
      <c r="M5106" t="s">
        <v>8514</v>
      </c>
      <c r="N5106" t="str">
        <f t="shared" si="715"/>
        <v>None</v>
      </c>
      <c r="O5106" t="str">
        <f t="shared" si="716"/>
        <v>None</v>
      </c>
      <c r="P5106" t="s">
        <v>1188</v>
      </c>
      <c r="Q5106" s="2">
        <f t="shared" si="717"/>
        <v>114</v>
      </c>
      <c r="R5106" s="1" t="str">
        <f t="shared" si="718"/>
        <v>Established</v>
      </c>
      <c r="S5106" s="1"/>
      <c r="U5106" t="s">
        <v>455</v>
      </c>
      <c r="V5106">
        <f t="shared" si="719"/>
        <v>0</v>
      </c>
    </row>
    <row r="5107" spans="1:22" x14ac:dyDescent="0.35">
      <c r="A5107">
        <v>5105</v>
      </c>
      <c r="B5107" t="s">
        <v>8515</v>
      </c>
      <c r="C5107" t="str">
        <f t="shared" si="711"/>
        <v>Don’t Buy</v>
      </c>
      <c r="D5107" t="str">
        <f t="shared" si="712"/>
        <v>Long Name</v>
      </c>
      <c r="E5107">
        <v>4.5</v>
      </c>
      <c r="F5107">
        <f>IF(Q5107&lt;10,E5107+0.1,E5107)</f>
        <v>4.5999999999999996</v>
      </c>
      <c r="G5107">
        <f>MIN(IF(Q5107&lt;10,E5107+0.5,E5107),5)</f>
        <v>5</v>
      </c>
      <c r="H5107" t="str">
        <f t="shared" si="713"/>
        <v>Average Place to Work</v>
      </c>
      <c r="I5107">
        <v>102</v>
      </c>
      <c r="J5107" t="b">
        <f t="shared" si="714"/>
        <v>0</v>
      </c>
      <c r="K5107" t="b">
        <f>OR(E5107&gt;3.5,Q5107&lt;10)</f>
        <v>1</v>
      </c>
      <c r="L5107" t="s">
        <v>19</v>
      </c>
      <c r="M5107" t="s">
        <v>8516</v>
      </c>
      <c r="N5107" t="str">
        <f t="shared" si="715"/>
        <v>Indian Silicon Valley Startups</v>
      </c>
      <c r="O5107" t="str">
        <f t="shared" si="716"/>
        <v>None</v>
      </c>
      <c r="P5107" t="s">
        <v>258</v>
      </c>
      <c r="Q5107" s="2">
        <f t="shared" si="717"/>
        <v>7</v>
      </c>
      <c r="R5107" s="1" t="str">
        <f t="shared" si="718"/>
        <v>Startup</v>
      </c>
      <c r="S5107" s="1"/>
      <c r="T5107" t="s">
        <v>598</v>
      </c>
      <c r="U5107" t="s">
        <v>41</v>
      </c>
      <c r="V5107">
        <f t="shared" si="719"/>
        <v>0</v>
      </c>
    </row>
    <row r="5108" spans="1:22" x14ac:dyDescent="0.35">
      <c r="A5108">
        <v>5106</v>
      </c>
      <c r="B5108" t="s">
        <v>8517</v>
      </c>
      <c r="C5108" t="str">
        <f t="shared" si="711"/>
        <v>Don’t Buy</v>
      </c>
      <c r="D5108" t="str">
        <f t="shared" si="712"/>
        <v>Long Name</v>
      </c>
      <c r="E5108">
        <v>4.7</v>
      </c>
      <c r="F5108">
        <f>IF(Q5108&lt;10,E5108+0.1,E5108)</f>
        <v>4.7</v>
      </c>
      <c r="G5108">
        <f>MIN(IF(Q5108&lt;10,E5108+0.5,E5108),5)</f>
        <v>4.7</v>
      </c>
      <c r="H5108" t="str">
        <f t="shared" si="713"/>
        <v>Great Place to Work</v>
      </c>
      <c r="I5108">
        <v>102</v>
      </c>
      <c r="J5108" t="b">
        <f t="shared" si="714"/>
        <v>0</v>
      </c>
      <c r="K5108" t="b">
        <f>OR(E5108&gt;3.5,Q5108&lt;10)</f>
        <v>1</v>
      </c>
      <c r="L5108" t="s">
        <v>19</v>
      </c>
      <c r="M5108" t="s">
        <v>8518</v>
      </c>
      <c r="N5108" t="str">
        <f t="shared" si="715"/>
        <v>None</v>
      </c>
      <c r="O5108" t="str">
        <f t="shared" si="716"/>
        <v>None</v>
      </c>
      <c r="P5108" t="s">
        <v>99</v>
      </c>
      <c r="Q5108" s="2">
        <f t="shared" si="717"/>
        <v>26</v>
      </c>
      <c r="R5108" s="1" t="str">
        <f t="shared" si="718"/>
        <v>Established</v>
      </c>
      <c r="S5108" s="1"/>
      <c r="T5108" t="s">
        <v>598</v>
      </c>
      <c r="U5108" t="s">
        <v>519</v>
      </c>
      <c r="V5108">
        <f t="shared" si="719"/>
        <v>0</v>
      </c>
    </row>
    <row r="5109" spans="1:22" x14ac:dyDescent="0.35">
      <c r="A5109">
        <v>5107</v>
      </c>
      <c r="B5109" t="s">
        <v>8519</v>
      </c>
      <c r="C5109" t="str">
        <f t="shared" si="711"/>
        <v>Don’t Buy</v>
      </c>
      <c r="D5109" t="str">
        <f t="shared" si="712"/>
        <v>Long Name</v>
      </c>
      <c r="E5109">
        <v>3.8</v>
      </c>
      <c r="F5109">
        <f>IF(Q5109&lt;10,E5109+0.1,E5109)</f>
        <v>3.8</v>
      </c>
      <c r="G5109">
        <f>MIN(IF(Q5109&lt;10,E5109+0.5,E5109),5)</f>
        <v>3.8</v>
      </c>
      <c r="H5109" t="str">
        <f t="shared" si="713"/>
        <v>Average Place to Work</v>
      </c>
      <c r="I5109">
        <v>102</v>
      </c>
      <c r="J5109" t="b">
        <f t="shared" si="714"/>
        <v>0</v>
      </c>
      <c r="K5109" t="b">
        <f>OR(E5109&gt;3.5,Q5109&lt;10)</f>
        <v>1</v>
      </c>
      <c r="L5109" t="s">
        <v>19</v>
      </c>
      <c r="M5109" t="s">
        <v>4042</v>
      </c>
      <c r="N5109" t="str">
        <f t="shared" si="715"/>
        <v>None</v>
      </c>
      <c r="O5109" t="str">
        <f t="shared" si="716"/>
        <v>None</v>
      </c>
      <c r="P5109" t="s">
        <v>302</v>
      </c>
      <c r="Q5109" s="2">
        <f t="shared" si="717"/>
        <v>32</v>
      </c>
      <c r="R5109" s="1" t="str">
        <f t="shared" si="718"/>
        <v>Established</v>
      </c>
      <c r="S5109" s="1"/>
      <c r="T5109" t="s">
        <v>606</v>
      </c>
      <c r="U5109" t="s">
        <v>64</v>
      </c>
      <c r="V5109">
        <f t="shared" si="719"/>
        <v>0</v>
      </c>
    </row>
    <row r="5110" spans="1:22" x14ac:dyDescent="0.35">
      <c r="A5110">
        <v>5108</v>
      </c>
      <c r="B5110" t="s">
        <v>8520</v>
      </c>
      <c r="C5110" t="str">
        <f t="shared" si="711"/>
        <v>Don’t Buy</v>
      </c>
      <c r="D5110" t="str">
        <f t="shared" si="712"/>
        <v>Short Name</v>
      </c>
      <c r="E5110">
        <v>4.0999999999999996</v>
      </c>
      <c r="F5110">
        <f>IF(Q5110&lt;10,E5110+0.1,E5110)</f>
        <v>4.0999999999999996</v>
      </c>
      <c r="G5110">
        <f>MIN(IF(Q5110&lt;10,E5110+0.5,E5110),5)</f>
        <v>4.0999999999999996</v>
      </c>
      <c r="H5110" t="str">
        <f t="shared" si="713"/>
        <v>Average Place to Work</v>
      </c>
      <c r="I5110">
        <v>102</v>
      </c>
      <c r="J5110" t="b">
        <f t="shared" si="714"/>
        <v>0</v>
      </c>
      <c r="K5110" t="b">
        <f>OR(E5110&gt;3.5,Q5110&lt;10)</f>
        <v>1</v>
      </c>
      <c r="L5110" t="s">
        <v>9</v>
      </c>
      <c r="M5110" t="s">
        <v>6881</v>
      </c>
      <c r="N5110" t="str">
        <f t="shared" si="715"/>
        <v>Indian Silicon Valley Startups</v>
      </c>
      <c r="O5110" t="str">
        <f t="shared" si="716"/>
        <v>None</v>
      </c>
      <c r="P5110" t="s">
        <v>86</v>
      </c>
      <c r="Q5110" s="2">
        <f t="shared" si="717"/>
        <v>27</v>
      </c>
      <c r="R5110" s="1" t="str">
        <f t="shared" si="718"/>
        <v>Established</v>
      </c>
      <c r="S5110" s="1"/>
      <c r="T5110" t="s">
        <v>1183</v>
      </c>
      <c r="U5110" t="s">
        <v>144</v>
      </c>
      <c r="V5110">
        <f t="shared" si="719"/>
        <v>0</v>
      </c>
    </row>
    <row r="5111" spans="1:22" x14ac:dyDescent="0.35">
      <c r="A5111">
        <v>5109</v>
      </c>
      <c r="B5111" t="s">
        <v>8521</v>
      </c>
      <c r="C5111" t="str">
        <f t="shared" si="711"/>
        <v>Don’t Buy</v>
      </c>
      <c r="D5111" t="str">
        <f t="shared" si="712"/>
        <v>Long Name</v>
      </c>
      <c r="E5111">
        <v>4.3</v>
      </c>
      <c r="F5111">
        <f>IF(Q5111&lt;10,E5111+0.1,E5111)</f>
        <v>4.3</v>
      </c>
      <c r="G5111">
        <f>MIN(IF(Q5111&lt;10,E5111+0.5,E5111),5)</f>
        <v>4.3</v>
      </c>
      <c r="H5111" t="str">
        <f t="shared" si="713"/>
        <v>Average Place to Work</v>
      </c>
      <c r="I5111">
        <v>102</v>
      </c>
      <c r="J5111" t="b">
        <f t="shared" si="714"/>
        <v>0</v>
      </c>
      <c r="K5111" t="b">
        <f>OR(E5111&gt;3.5,Q5111&lt;10)</f>
        <v>1</v>
      </c>
      <c r="L5111" t="s">
        <v>19</v>
      </c>
      <c r="M5111" t="s">
        <v>8522</v>
      </c>
      <c r="N5111" t="str">
        <f t="shared" si="715"/>
        <v>Indian Silicon Valley Startups</v>
      </c>
      <c r="O5111" t="str">
        <f t="shared" si="716"/>
        <v>None</v>
      </c>
      <c r="P5111" t="s">
        <v>955</v>
      </c>
      <c r="Q5111" s="2">
        <f t="shared" si="717"/>
        <v>88</v>
      </c>
      <c r="R5111" s="1" t="str">
        <f t="shared" si="718"/>
        <v>Established</v>
      </c>
      <c r="S5111" s="1"/>
      <c r="T5111" t="s">
        <v>606</v>
      </c>
      <c r="U5111" t="s">
        <v>36</v>
      </c>
      <c r="V5111">
        <f t="shared" si="719"/>
        <v>0</v>
      </c>
    </row>
    <row r="5112" spans="1:22" x14ac:dyDescent="0.35">
      <c r="A5112">
        <v>5110</v>
      </c>
      <c r="B5112" t="s">
        <v>8523</v>
      </c>
      <c r="C5112" t="str">
        <f t="shared" si="711"/>
        <v>Don’t Buy</v>
      </c>
      <c r="D5112" t="str">
        <f t="shared" si="712"/>
        <v>Long Name</v>
      </c>
      <c r="E5112">
        <v>3.7</v>
      </c>
      <c r="F5112">
        <f>IF(Q5112&lt;10,E5112+0.1,E5112)</f>
        <v>3.7</v>
      </c>
      <c r="G5112">
        <f>MIN(IF(Q5112&lt;10,E5112+0.5,E5112),5)</f>
        <v>3.7</v>
      </c>
      <c r="H5112" t="str">
        <f t="shared" si="713"/>
        <v>Average Place to Work</v>
      </c>
      <c r="I5112">
        <v>102</v>
      </c>
      <c r="J5112" t="b">
        <f t="shared" si="714"/>
        <v>0</v>
      </c>
      <c r="K5112" t="b">
        <f>OR(E5112&gt;3.5,Q5112&lt;10)</f>
        <v>1</v>
      </c>
      <c r="M5112" t="s">
        <v>8524</v>
      </c>
      <c r="N5112" t="str">
        <f t="shared" si="715"/>
        <v>None</v>
      </c>
      <c r="O5112" t="str">
        <f t="shared" si="716"/>
        <v>None</v>
      </c>
      <c r="P5112" t="s">
        <v>841</v>
      </c>
      <c r="Q5112" s="2">
        <f t="shared" si="717"/>
        <v>72</v>
      </c>
      <c r="R5112" s="1" t="str">
        <f t="shared" si="718"/>
        <v>Established</v>
      </c>
      <c r="S5112" s="1"/>
      <c r="U5112" t="s">
        <v>4056</v>
      </c>
      <c r="V5112">
        <f t="shared" si="719"/>
        <v>0</v>
      </c>
    </row>
    <row r="5113" spans="1:22" x14ac:dyDescent="0.35">
      <c r="A5113">
        <v>5111</v>
      </c>
      <c r="B5113" t="s">
        <v>8525</v>
      </c>
      <c r="C5113" t="str">
        <f t="shared" si="711"/>
        <v>Don’t Buy</v>
      </c>
      <c r="D5113" t="str">
        <f t="shared" si="712"/>
        <v>Long Name</v>
      </c>
      <c r="E5113">
        <v>3.7</v>
      </c>
      <c r="F5113">
        <f>IF(Q5113&lt;10,E5113+0.1,E5113)</f>
        <v>3.7</v>
      </c>
      <c r="G5113">
        <f>MIN(IF(Q5113&lt;10,E5113+0.5,E5113),5)</f>
        <v>3.7</v>
      </c>
      <c r="H5113" t="str">
        <f t="shared" si="713"/>
        <v>Average Place to Work</v>
      </c>
      <c r="I5113">
        <v>102</v>
      </c>
      <c r="J5113" t="b">
        <f t="shared" si="714"/>
        <v>0</v>
      </c>
      <c r="K5113" t="b">
        <f>OR(E5113&gt;3.5,Q5113&lt;10)</f>
        <v>1</v>
      </c>
      <c r="L5113" t="s">
        <v>19</v>
      </c>
      <c r="M5113" t="s">
        <v>1976</v>
      </c>
      <c r="N5113" t="str">
        <f t="shared" si="715"/>
        <v>None</v>
      </c>
      <c r="O5113" t="str">
        <f t="shared" si="716"/>
        <v>None</v>
      </c>
      <c r="P5113" t="s">
        <v>1738</v>
      </c>
      <c r="Q5113" s="2">
        <f t="shared" si="717"/>
        <v>166</v>
      </c>
      <c r="R5113" s="1" t="str">
        <f t="shared" si="718"/>
        <v>Established</v>
      </c>
      <c r="S5113" s="1"/>
      <c r="T5113" t="s">
        <v>1183</v>
      </c>
      <c r="U5113" t="s">
        <v>2577</v>
      </c>
      <c r="V5113">
        <f t="shared" si="719"/>
        <v>0</v>
      </c>
    </row>
    <row r="5114" spans="1:22" x14ac:dyDescent="0.35">
      <c r="A5114">
        <v>5112</v>
      </c>
      <c r="B5114" t="s">
        <v>8526</v>
      </c>
      <c r="C5114" t="str">
        <f t="shared" si="711"/>
        <v>Don’t Buy</v>
      </c>
      <c r="D5114" t="str">
        <f t="shared" si="712"/>
        <v>Short Name</v>
      </c>
      <c r="E5114">
        <v>3.6</v>
      </c>
      <c r="F5114">
        <f>IF(Q5114&lt;10,E5114+0.1,E5114)</f>
        <v>3.6</v>
      </c>
      <c r="G5114">
        <f>MIN(IF(Q5114&lt;10,E5114+0.5,E5114),5)</f>
        <v>3.6</v>
      </c>
      <c r="H5114" t="str">
        <f t="shared" si="713"/>
        <v>Average Place to Work</v>
      </c>
      <c r="I5114">
        <v>102</v>
      </c>
      <c r="J5114" t="b">
        <f t="shared" si="714"/>
        <v>0</v>
      </c>
      <c r="K5114" t="b">
        <f>OR(E5114&gt;3.5,Q5114&lt;10)</f>
        <v>1</v>
      </c>
      <c r="L5114" t="s">
        <v>19</v>
      </c>
      <c r="M5114" t="s">
        <v>8527</v>
      </c>
      <c r="N5114" t="str">
        <f t="shared" si="715"/>
        <v>None</v>
      </c>
      <c r="O5114" t="str">
        <f t="shared" si="716"/>
        <v>None</v>
      </c>
      <c r="P5114" t="s">
        <v>95</v>
      </c>
      <c r="Q5114" s="2">
        <f t="shared" si="717"/>
        <v>16</v>
      </c>
      <c r="R5114" s="1" t="str">
        <f t="shared" si="718"/>
        <v>Established</v>
      </c>
      <c r="S5114" s="1"/>
      <c r="T5114" t="s">
        <v>598</v>
      </c>
      <c r="U5114" t="s">
        <v>64</v>
      </c>
      <c r="V5114">
        <f t="shared" si="719"/>
        <v>0</v>
      </c>
    </row>
    <row r="5115" spans="1:22" x14ac:dyDescent="0.35">
      <c r="A5115">
        <v>5113</v>
      </c>
      <c r="B5115" t="s">
        <v>8528</v>
      </c>
      <c r="C5115" t="str">
        <f t="shared" si="711"/>
        <v>Don’t Buy</v>
      </c>
      <c r="D5115" t="str">
        <f t="shared" si="712"/>
        <v>Long Name</v>
      </c>
      <c r="E5115">
        <v>4.0999999999999996</v>
      </c>
      <c r="F5115">
        <f>IF(Q5115&lt;10,E5115+0.1,E5115)</f>
        <v>4.0999999999999996</v>
      </c>
      <c r="G5115">
        <f>MIN(IF(Q5115&lt;10,E5115+0.5,E5115),5)</f>
        <v>4.0999999999999996</v>
      </c>
      <c r="H5115" t="str">
        <f t="shared" si="713"/>
        <v>Average Place to Work</v>
      </c>
      <c r="I5115">
        <v>102</v>
      </c>
      <c r="J5115" t="b">
        <f t="shared" si="714"/>
        <v>0</v>
      </c>
      <c r="K5115" t="b">
        <f>OR(E5115&gt;3.5,Q5115&lt;10)</f>
        <v>1</v>
      </c>
      <c r="L5115" t="s">
        <v>19</v>
      </c>
      <c r="M5115" t="s">
        <v>3735</v>
      </c>
      <c r="N5115" t="str">
        <f t="shared" si="715"/>
        <v>None</v>
      </c>
      <c r="O5115" t="str">
        <f t="shared" si="716"/>
        <v>None</v>
      </c>
      <c r="P5115" t="s">
        <v>198</v>
      </c>
      <c r="Q5115" s="2">
        <f t="shared" si="717"/>
        <v>35</v>
      </c>
      <c r="R5115" s="1" t="str">
        <f t="shared" si="718"/>
        <v>Established</v>
      </c>
      <c r="S5115" s="1"/>
      <c r="T5115" t="s">
        <v>1183</v>
      </c>
      <c r="U5115" t="s">
        <v>255</v>
      </c>
      <c r="V5115">
        <f t="shared" si="719"/>
        <v>0</v>
      </c>
    </row>
    <row r="5116" spans="1:22" x14ac:dyDescent="0.35">
      <c r="A5116">
        <v>5114</v>
      </c>
      <c r="B5116" t="s">
        <v>8529</v>
      </c>
      <c r="C5116" t="str">
        <f t="shared" si="711"/>
        <v>Don’t Buy</v>
      </c>
      <c r="D5116" t="str">
        <f t="shared" si="712"/>
        <v>Long Name</v>
      </c>
      <c r="E5116">
        <v>3.3</v>
      </c>
      <c r="F5116">
        <f>IF(Q5116&lt;10,E5116+0.1,E5116)</f>
        <v>3.3</v>
      </c>
      <c r="G5116">
        <f>MIN(IF(Q5116&lt;10,E5116+0.5,E5116),5)</f>
        <v>3.3</v>
      </c>
      <c r="H5116" t="str">
        <f t="shared" si="713"/>
        <v>Average Place to Work</v>
      </c>
      <c r="I5116">
        <v>102</v>
      </c>
      <c r="J5116" t="b">
        <f t="shared" si="714"/>
        <v>0</v>
      </c>
      <c r="K5116" t="b">
        <f>OR(E5116&gt;3.5,Q5116&lt;10)</f>
        <v>0</v>
      </c>
      <c r="L5116" t="s">
        <v>19</v>
      </c>
      <c r="M5116" t="s">
        <v>2543</v>
      </c>
      <c r="N5116" t="str">
        <f t="shared" si="715"/>
        <v>None</v>
      </c>
      <c r="O5116" t="str">
        <f t="shared" si="716"/>
        <v>None</v>
      </c>
      <c r="P5116" t="s">
        <v>654</v>
      </c>
      <c r="Q5116" s="2">
        <f t="shared" si="717"/>
        <v>50</v>
      </c>
      <c r="R5116" s="1" t="str">
        <f t="shared" si="718"/>
        <v>Established</v>
      </c>
      <c r="S5116" s="1"/>
      <c r="T5116" t="s">
        <v>606</v>
      </c>
      <c r="U5116" t="s">
        <v>202</v>
      </c>
      <c r="V5116">
        <f t="shared" si="719"/>
        <v>0</v>
      </c>
    </row>
    <row r="5117" spans="1:22" x14ac:dyDescent="0.35">
      <c r="A5117">
        <v>5115</v>
      </c>
      <c r="B5117" t="s">
        <v>8530</v>
      </c>
      <c r="C5117" t="str">
        <f t="shared" si="711"/>
        <v>Don’t Buy</v>
      </c>
      <c r="D5117" t="str">
        <f t="shared" si="712"/>
        <v>Long Name</v>
      </c>
      <c r="E5117">
        <v>3.8</v>
      </c>
      <c r="F5117">
        <f>IF(Q5117&lt;10,E5117+0.1,E5117)</f>
        <v>3.8</v>
      </c>
      <c r="G5117">
        <f>MIN(IF(Q5117&lt;10,E5117+0.5,E5117),5)</f>
        <v>3.8</v>
      </c>
      <c r="H5117" t="str">
        <f t="shared" si="713"/>
        <v>Average Place to Work</v>
      </c>
      <c r="I5117">
        <v>102</v>
      </c>
      <c r="J5117" t="b">
        <f t="shared" si="714"/>
        <v>0</v>
      </c>
      <c r="K5117" t="b">
        <f>OR(E5117&gt;3.5,Q5117&lt;10)</f>
        <v>1</v>
      </c>
      <c r="L5117" t="s">
        <v>19</v>
      </c>
      <c r="M5117" t="s">
        <v>8531</v>
      </c>
      <c r="N5117" t="str">
        <f t="shared" si="715"/>
        <v>None</v>
      </c>
      <c r="O5117" t="str">
        <f t="shared" si="716"/>
        <v>None</v>
      </c>
      <c r="P5117" t="s">
        <v>47</v>
      </c>
      <c r="Q5117" s="2">
        <f t="shared" si="717"/>
        <v>31</v>
      </c>
      <c r="R5117" s="1" t="str">
        <f t="shared" si="718"/>
        <v>Established</v>
      </c>
      <c r="S5117" s="1"/>
      <c r="T5117" t="s">
        <v>115</v>
      </c>
      <c r="U5117" t="s">
        <v>24</v>
      </c>
      <c r="V5117">
        <f t="shared" si="719"/>
        <v>500000</v>
      </c>
    </row>
    <row r="5118" spans="1:22" x14ac:dyDescent="0.35">
      <c r="A5118">
        <v>5116</v>
      </c>
      <c r="B5118" t="s">
        <v>8532</v>
      </c>
      <c r="C5118" t="str">
        <f t="shared" si="711"/>
        <v>Don’t Buy</v>
      </c>
      <c r="D5118" t="str">
        <f t="shared" si="712"/>
        <v>Long Name</v>
      </c>
      <c r="E5118">
        <v>4.2</v>
      </c>
      <c r="F5118">
        <f>IF(Q5118&lt;10,E5118+0.1,E5118)</f>
        <v>4.2</v>
      </c>
      <c r="G5118">
        <f>MIN(IF(Q5118&lt;10,E5118+0.5,E5118),5)</f>
        <v>4.2</v>
      </c>
      <c r="H5118" t="str">
        <f t="shared" si="713"/>
        <v>Average Place to Work</v>
      </c>
      <c r="I5118">
        <v>102</v>
      </c>
      <c r="J5118" t="b">
        <f t="shared" si="714"/>
        <v>0</v>
      </c>
      <c r="K5118" t="b">
        <f>OR(E5118&gt;3.5,Q5118&lt;10)</f>
        <v>1</v>
      </c>
      <c r="L5118" t="s">
        <v>19</v>
      </c>
      <c r="M5118" t="s">
        <v>4531</v>
      </c>
      <c r="N5118" t="str">
        <f t="shared" si="715"/>
        <v>Indian Silicon Valley Startups</v>
      </c>
      <c r="O5118" t="str">
        <f t="shared" si="716"/>
        <v>None</v>
      </c>
      <c r="P5118" t="s">
        <v>76</v>
      </c>
      <c r="Q5118" s="2">
        <f t="shared" si="717"/>
        <v>44</v>
      </c>
      <c r="R5118" s="1" t="str">
        <f t="shared" si="718"/>
        <v>Established</v>
      </c>
      <c r="S5118" s="1"/>
      <c r="T5118" t="s">
        <v>115</v>
      </c>
      <c r="U5118" t="s">
        <v>687</v>
      </c>
      <c r="V5118">
        <f t="shared" si="719"/>
        <v>0</v>
      </c>
    </row>
    <row r="5119" spans="1:22" x14ac:dyDescent="0.35">
      <c r="A5119">
        <v>5117</v>
      </c>
      <c r="B5119" t="s">
        <v>8533</v>
      </c>
      <c r="C5119" t="str">
        <f t="shared" si="711"/>
        <v>Don’t Buy</v>
      </c>
      <c r="D5119" t="str">
        <f t="shared" si="712"/>
        <v>Long Name</v>
      </c>
      <c r="E5119">
        <v>3.6</v>
      </c>
      <c r="F5119">
        <f>IF(Q5119&lt;10,E5119+0.1,E5119)</f>
        <v>3.6</v>
      </c>
      <c r="G5119">
        <f>MIN(IF(Q5119&lt;10,E5119+0.5,E5119),5)</f>
        <v>3.6</v>
      </c>
      <c r="H5119" t="str">
        <f t="shared" si="713"/>
        <v>Average Place to Work</v>
      </c>
      <c r="I5119">
        <v>102</v>
      </c>
      <c r="J5119" t="b">
        <f t="shared" si="714"/>
        <v>0</v>
      </c>
      <c r="K5119" t="b">
        <f>OR(E5119&gt;3.5,Q5119&lt;10)</f>
        <v>1</v>
      </c>
      <c r="L5119" t="s">
        <v>9</v>
      </c>
      <c r="M5119" t="s">
        <v>7919</v>
      </c>
      <c r="N5119" t="str">
        <f t="shared" si="715"/>
        <v>None</v>
      </c>
      <c r="O5119" t="str">
        <f t="shared" si="716"/>
        <v>None</v>
      </c>
      <c r="P5119" t="s">
        <v>749</v>
      </c>
      <c r="Q5119" s="2">
        <f t="shared" si="717"/>
        <v>58</v>
      </c>
      <c r="R5119" s="1" t="str">
        <f t="shared" si="718"/>
        <v>Established</v>
      </c>
      <c r="S5119" s="1"/>
      <c r="T5119" t="s">
        <v>115</v>
      </c>
      <c r="U5119" t="s">
        <v>83</v>
      </c>
      <c r="V5119">
        <f t="shared" si="719"/>
        <v>0</v>
      </c>
    </row>
    <row r="5120" spans="1:22" x14ac:dyDescent="0.35">
      <c r="A5120">
        <v>5118</v>
      </c>
      <c r="B5120" t="s">
        <v>8534</v>
      </c>
      <c r="C5120" t="str">
        <f t="shared" si="711"/>
        <v>Don’t Buy</v>
      </c>
      <c r="D5120" t="str">
        <f t="shared" si="712"/>
        <v>Long Name</v>
      </c>
      <c r="E5120">
        <v>3.3</v>
      </c>
      <c r="F5120">
        <f>IF(Q5120&lt;10,E5120+0.1,E5120)</f>
        <v>3.3</v>
      </c>
      <c r="G5120">
        <f>MIN(IF(Q5120&lt;10,E5120+0.5,E5120),5)</f>
        <v>3.3</v>
      </c>
      <c r="H5120" t="str">
        <f t="shared" si="713"/>
        <v>Average Place to Work</v>
      </c>
      <c r="I5120">
        <v>102</v>
      </c>
      <c r="J5120" t="b">
        <f t="shared" si="714"/>
        <v>0</v>
      </c>
      <c r="K5120" t="b">
        <f>OR(E5120&gt;3.5,Q5120&lt;10)</f>
        <v>0</v>
      </c>
      <c r="L5120" t="s">
        <v>9</v>
      </c>
      <c r="M5120" t="s">
        <v>5563</v>
      </c>
      <c r="N5120" t="str">
        <f t="shared" si="715"/>
        <v>None</v>
      </c>
      <c r="O5120" t="str">
        <f t="shared" si="716"/>
        <v>None</v>
      </c>
      <c r="P5120" t="s">
        <v>16</v>
      </c>
      <c r="Q5120" s="2">
        <f t="shared" si="717"/>
        <v>33</v>
      </c>
      <c r="R5120" s="1" t="str">
        <f t="shared" si="718"/>
        <v>Established</v>
      </c>
      <c r="S5120" s="1"/>
      <c r="T5120" t="s">
        <v>598</v>
      </c>
      <c r="U5120" t="s">
        <v>312</v>
      </c>
      <c r="V5120">
        <f t="shared" si="719"/>
        <v>0</v>
      </c>
    </row>
    <row r="5121" spans="1:22" x14ac:dyDescent="0.35">
      <c r="A5121">
        <v>5119</v>
      </c>
      <c r="B5121" t="s">
        <v>8535</v>
      </c>
      <c r="C5121" t="str">
        <f t="shared" si="711"/>
        <v>Don’t Buy</v>
      </c>
      <c r="D5121" t="str">
        <f t="shared" si="712"/>
        <v>Long Name</v>
      </c>
      <c r="E5121">
        <v>3.8</v>
      </c>
      <c r="F5121">
        <f>IF(Q5121&lt;10,E5121+0.1,E5121)</f>
        <v>3.8</v>
      </c>
      <c r="G5121">
        <f>MIN(IF(Q5121&lt;10,E5121+0.5,E5121),5)</f>
        <v>3.8</v>
      </c>
      <c r="H5121" t="str">
        <f t="shared" si="713"/>
        <v>Average Place to Work</v>
      </c>
      <c r="I5121">
        <v>102</v>
      </c>
      <c r="J5121" t="b">
        <f t="shared" si="714"/>
        <v>0</v>
      </c>
      <c r="K5121" t="b">
        <f>OR(E5121&gt;3.5,Q5121&lt;10)</f>
        <v>1</v>
      </c>
      <c r="L5121" t="s">
        <v>19</v>
      </c>
      <c r="M5121" t="s">
        <v>7928</v>
      </c>
      <c r="N5121" t="str">
        <f t="shared" si="715"/>
        <v>Indian Silicon Valley Startups</v>
      </c>
      <c r="O5121" t="str">
        <f t="shared" si="716"/>
        <v>None</v>
      </c>
      <c r="P5121" t="s">
        <v>67</v>
      </c>
      <c r="Q5121" s="2">
        <f t="shared" si="717"/>
        <v>15</v>
      </c>
      <c r="R5121" s="1" t="str">
        <f t="shared" si="718"/>
        <v>Established</v>
      </c>
      <c r="S5121" s="1"/>
      <c r="T5121" t="s">
        <v>606</v>
      </c>
      <c r="U5121" t="s">
        <v>227</v>
      </c>
      <c r="V5121">
        <f t="shared" si="719"/>
        <v>0</v>
      </c>
    </row>
    <row r="5122" spans="1:22" x14ac:dyDescent="0.35">
      <c r="A5122">
        <v>5120</v>
      </c>
      <c r="B5122" t="s">
        <v>8536</v>
      </c>
      <c r="C5122" t="str">
        <f t="shared" si="711"/>
        <v>Don’t Buy</v>
      </c>
      <c r="D5122" t="str">
        <f t="shared" si="712"/>
        <v>Long Name</v>
      </c>
      <c r="E5122">
        <v>4.5</v>
      </c>
      <c r="F5122">
        <f>IF(Q5122&lt;10,E5122+0.1,E5122)</f>
        <v>4.5999999999999996</v>
      </c>
      <c r="G5122">
        <f>MIN(IF(Q5122&lt;10,E5122+0.5,E5122),5)</f>
        <v>5</v>
      </c>
      <c r="H5122" t="str">
        <f t="shared" si="713"/>
        <v>Average Place to Work</v>
      </c>
      <c r="I5122">
        <v>102</v>
      </c>
      <c r="J5122" t="b">
        <f t="shared" si="714"/>
        <v>0</v>
      </c>
      <c r="K5122" t="b">
        <f>OR(E5122&gt;3.5,Q5122&lt;10)</f>
        <v>1</v>
      </c>
      <c r="L5122" t="s">
        <v>19</v>
      </c>
      <c r="M5122" t="s">
        <v>1542</v>
      </c>
      <c r="N5122" t="str">
        <f t="shared" si="715"/>
        <v>Indian Silicon Valley Startups</v>
      </c>
      <c r="O5122" t="str">
        <f t="shared" si="716"/>
        <v>None</v>
      </c>
      <c r="P5122" t="s">
        <v>170</v>
      </c>
      <c r="Q5122" s="2">
        <f t="shared" si="717"/>
        <v>6</v>
      </c>
      <c r="R5122" s="1" t="str">
        <f t="shared" si="718"/>
        <v>Startup</v>
      </c>
      <c r="S5122" s="1"/>
      <c r="T5122" t="s">
        <v>115</v>
      </c>
      <c r="U5122" t="s">
        <v>446</v>
      </c>
      <c r="V5122">
        <f t="shared" si="719"/>
        <v>0</v>
      </c>
    </row>
    <row r="5123" spans="1:22" x14ac:dyDescent="0.35">
      <c r="A5123">
        <v>5121</v>
      </c>
      <c r="B5123" t="s">
        <v>8537</v>
      </c>
      <c r="C5123" t="str">
        <f t="shared" ref="C5123:C5186" si="720">IF(OR(LEFT(B5123,1)="T",LEFT(B5123,1)="G"),"Buy","Don’t Buy")</f>
        <v>Don’t Buy</v>
      </c>
      <c r="D5123" t="str">
        <f t="shared" ref="D5123:D5186" si="721">IF(LEN(B5123)&gt;=10,"Long Name","Short Name")</f>
        <v>Long Name</v>
      </c>
      <c r="E5123">
        <v>4.2</v>
      </c>
      <c r="F5123">
        <f>IF(Q5123&lt;10,E5123+0.1,E5123)</f>
        <v>4.2</v>
      </c>
      <c r="G5123">
        <f>MIN(IF(Q5123&lt;10,E5123+0.5,E5123),5)</f>
        <v>4.2</v>
      </c>
      <c r="H5123" t="str">
        <f t="shared" ref="H5123:H5186" si="722">IF(E5123&gt;4.5,"Great Place to Work","Average Place to Work")</f>
        <v>Average Place to Work</v>
      </c>
      <c r="I5123">
        <v>102</v>
      </c>
      <c r="J5123" t="b">
        <f t="shared" ref="J5123:J5186" si="723">AND(I5123&gt;10000,E5123&gt;4)</f>
        <v>0</v>
      </c>
      <c r="K5123" t="b">
        <f>OR(E5123&gt;3.5,Q5123&lt;10)</f>
        <v>1</v>
      </c>
      <c r="M5123" t="s">
        <v>5954</v>
      </c>
      <c r="N5123" t="str">
        <f t="shared" ref="N5123:N5186" si="724">IF(OR(LEFT(M5123,9)="Banglore",LEFT(M5123,9)="Bengaluru",LEFT(M5123,7)="Chennai",Q5123&lt;10,U5123="Internet"),"Indian Silicon Valley Startups","None")</f>
        <v>None</v>
      </c>
      <c r="O5123" t="str">
        <f t="shared" ref="O5123:O5186" si="725">IF(AND(LEFT(M5123,6)="Mumbai",U5123="Financial Services"),"Bombay Finances","None")</f>
        <v>None</v>
      </c>
      <c r="P5123" t="s">
        <v>156</v>
      </c>
      <c r="Q5123" s="2">
        <f t="shared" ref="Q5123:Q5186" si="726">_xlfn.NUMBERVALUE(SUBSTITUTE(TRIM(P5123)," years old",""))</f>
        <v>18</v>
      </c>
      <c r="R5123" s="1" t="str">
        <f t="shared" ref="R5123:R5186" si="727">IF(Q5123&lt;10,"Startup","Established")</f>
        <v>Established</v>
      </c>
      <c r="S5123" s="1"/>
      <c r="U5123" t="s">
        <v>17</v>
      </c>
      <c r="V5123">
        <f t="shared" ref="V5123:V5186" si="728">IF(AND(OR(U5123=$U$7,U5123=$U$12),E5123&gt;4),1000000,IF(AND(OR(U5123=$U$7,U5123=$U$12),E5123&lt;=4),500000,IF(AND(U5123=$U$18,E5123&gt;4),800000,0)))</f>
        <v>1000000</v>
      </c>
    </row>
    <row r="5124" spans="1:22" x14ac:dyDescent="0.35">
      <c r="A5124">
        <v>5122</v>
      </c>
      <c r="B5124" t="s">
        <v>8538</v>
      </c>
      <c r="C5124" t="str">
        <f t="shared" si="720"/>
        <v>Don’t Buy</v>
      </c>
      <c r="D5124" t="str">
        <f t="shared" si="721"/>
        <v>Long Name</v>
      </c>
      <c r="E5124">
        <v>3.6</v>
      </c>
      <c r="F5124">
        <f>IF(Q5124&lt;10,E5124+0.1,E5124)</f>
        <v>3.6</v>
      </c>
      <c r="G5124">
        <f>MIN(IF(Q5124&lt;10,E5124+0.5,E5124),5)</f>
        <v>3.6</v>
      </c>
      <c r="H5124" t="str">
        <f t="shared" si="722"/>
        <v>Average Place to Work</v>
      </c>
      <c r="I5124">
        <v>102</v>
      </c>
      <c r="J5124" t="b">
        <f t="shared" si="723"/>
        <v>0</v>
      </c>
      <c r="K5124" t="b">
        <f>OR(E5124&gt;3.5,Q5124&lt;10)</f>
        <v>1</v>
      </c>
      <c r="M5124" t="s">
        <v>6018</v>
      </c>
      <c r="N5124" t="str">
        <f t="shared" si="724"/>
        <v>None</v>
      </c>
      <c r="O5124" t="str">
        <f t="shared" si="725"/>
        <v>None</v>
      </c>
      <c r="P5124" t="s">
        <v>241</v>
      </c>
      <c r="Q5124" s="2">
        <f t="shared" si="726"/>
        <v>13</v>
      </c>
      <c r="R5124" s="1" t="str">
        <f t="shared" si="727"/>
        <v>Established</v>
      </c>
      <c r="S5124" s="1"/>
      <c r="U5124" t="s">
        <v>64</v>
      </c>
      <c r="V5124">
        <f t="shared" si="728"/>
        <v>0</v>
      </c>
    </row>
    <row r="5125" spans="1:22" x14ac:dyDescent="0.35">
      <c r="A5125">
        <v>5123</v>
      </c>
      <c r="B5125" t="s">
        <v>8539</v>
      </c>
      <c r="C5125" t="str">
        <f t="shared" si="720"/>
        <v>Don’t Buy</v>
      </c>
      <c r="D5125" t="str">
        <f t="shared" si="721"/>
        <v>Long Name</v>
      </c>
      <c r="E5125">
        <v>3.2</v>
      </c>
      <c r="F5125">
        <f>IF(Q5125&lt;10,E5125+0.1,E5125)</f>
        <v>3.2</v>
      </c>
      <c r="G5125">
        <f>MIN(IF(Q5125&lt;10,E5125+0.5,E5125),5)</f>
        <v>3.2</v>
      </c>
      <c r="H5125" t="str">
        <f t="shared" si="722"/>
        <v>Average Place to Work</v>
      </c>
      <c r="I5125">
        <v>102</v>
      </c>
      <c r="J5125" t="b">
        <f t="shared" si="723"/>
        <v>0</v>
      </c>
      <c r="K5125" t="b">
        <f>OR(E5125&gt;3.5,Q5125&lt;10)</f>
        <v>0</v>
      </c>
      <c r="L5125" t="s">
        <v>9</v>
      </c>
      <c r="M5125" t="s">
        <v>1501</v>
      </c>
      <c r="N5125" t="str">
        <f t="shared" si="724"/>
        <v>None</v>
      </c>
      <c r="O5125" t="str">
        <f t="shared" si="725"/>
        <v>None</v>
      </c>
      <c r="P5125" t="s">
        <v>522</v>
      </c>
      <c r="Q5125" s="2">
        <f t="shared" si="726"/>
        <v>30</v>
      </c>
      <c r="R5125" s="1" t="str">
        <f t="shared" si="727"/>
        <v>Established</v>
      </c>
      <c r="S5125" s="1"/>
      <c r="T5125" t="s">
        <v>598</v>
      </c>
      <c r="U5125" t="s">
        <v>1677</v>
      </c>
      <c r="V5125">
        <f t="shared" si="728"/>
        <v>0</v>
      </c>
    </row>
    <row r="5126" spans="1:22" x14ac:dyDescent="0.35">
      <c r="A5126">
        <v>5124</v>
      </c>
      <c r="B5126" t="s">
        <v>8540</v>
      </c>
      <c r="C5126" t="str">
        <f t="shared" si="720"/>
        <v>Don’t Buy</v>
      </c>
      <c r="D5126" t="str">
        <f t="shared" si="721"/>
        <v>Short Name</v>
      </c>
      <c r="E5126">
        <v>3.3</v>
      </c>
      <c r="F5126">
        <f>IF(Q5126&lt;10,E5126+0.1,E5126)</f>
        <v>3.4</v>
      </c>
      <c r="G5126">
        <f>MIN(IF(Q5126&lt;10,E5126+0.5,E5126),5)</f>
        <v>3.8</v>
      </c>
      <c r="H5126" t="str">
        <f t="shared" si="722"/>
        <v>Average Place to Work</v>
      </c>
      <c r="I5126">
        <v>102</v>
      </c>
      <c r="J5126" t="b">
        <f t="shared" si="723"/>
        <v>0</v>
      </c>
      <c r="K5126" t="b">
        <f>OR(E5126&gt;3.5,Q5126&lt;10)</f>
        <v>1</v>
      </c>
      <c r="L5126" t="s">
        <v>19</v>
      </c>
      <c r="M5126" t="s">
        <v>8541</v>
      </c>
      <c r="N5126" t="str">
        <f t="shared" si="724"/>
        <v>Indian Silicon Valley Startups</v>
      </c>
      <c r="O5126" t="str">
        <f t="shared" si="725"/>
        <v>None</v>
      </c>
      <c r="P5126" t="s">
        <v>269</v>
      </c>
      <c r="Q5126" s="2">
        <f t="shared" si="726"/>
        <v>9</v>
      </c>
      <c r="R5126" s="1" t="str">
        <f t="shared" si="727"/>
        <v>Startup</v>
      </c>
      <c r="S5126" s="1"/>
      <c r="T5126" t="s">
        <v>8542</v>
      </c>
      <c r="U5126" t="s">
        <v>392</v>
      </c>
      <c r="V5126">
        <f t="shared" si="728"/>
        <v>0</v>
      </c>
    </row>
    <row r="5127" spans="1:22" x14ac:dyDescent="0.35">
      <c r="A5127">
        <v>5125</v>
      </c>
      <c r="B5127" t="s">
        <v>8543</v>
      </c>
      <c r="C5127" t="str">
        <f t="shared" si="720"/>
        <v>Don’t Buy</v>
      </c>
      <c r="D5127" t="str">
        <f t="shared" si="721"/>
        <v>Long Name</v>
      </c>
      <c r="E5127">
        <v>4.3</v>
      </c>
      <c r="F5127">
        <f>IF(Q5127&lt;10,E5127+0.1,E5127)</f>
        <v>4.3</v>
      </c>
      <c r="G5127">
        <f>MIN(IF(Q5127&lt;10,E5127+0.5,E5127),5)</f>
        <v>4.3</v>
      </c>
      <c r="H5127" t="str">
        <f t="shared" si="722"/>
        <v>Average Place to Work</v>
      </c>
      <c r="I5127">
        <v>102</v>
      </c>
      <c r="J5127" t="b">
        <f t="shared" si="723"/>
        <v>0</v>
      </c>
      <c r="K5127" t="b">
        <f>OR(E5127&gt;3.5,Q5127&lt;10)</f>
        <v>1</v>
      </c>
      <c r="L5127" t="s">
        <v>19</v>
      </c>
      <c r="M5127" t="s">
        <v>8544</v>
      </c>
      <c r="N5127" t="str">
        <f t="shared" si="724"/>
        <v>None</v>
      </c>
      <c r="O5127" t="str">
        <f t="shared" si="725"/>
        <v>None</v>
      </c>
      <c r="P5127" t="s">
        <v>2118</v>
      </c>
      <c r="Q5127" s="2">
        <f t="shared" si="726"/>
        <v>107</v>
      </c>
      <c r="R5127" s="1" t="str">
        <f t="shared" si="727"/>
        <v>Established</v>
      </c>
      <c r="S5127" s="1"/>
      <c r="T5127" t="s">
        <v>606</v>
      </c>
      <c r="U5127" t="s">
        <v>147</v>
      </c>
      <c r="V5127">
        <f t="shared" si="728"/>
        <v>0</v>
      </c>
    </row>
    <row r="5128" spans="1:22" x14ac:dyDescent="0.35">
      <c r="A5128">
        <v>5126</v>
      </c>
      <c r="B5128" t="s">
        <v>8545</v>
      </c>
      <c r="C5128" t="str">
        <f t="shared" si="720"/>
        <v>Don’t Buy</v>
      </c>
      <c r="D5128" t="str">
        <f t="shared" si="721"/>
        <v>Long Name</v>
      </c>
      <c r="E5128">
        <v>3.7</v>
      </c>
      <c r="F5128">
        <f>IF(Q5128&lt;10,E5128+0.1,E5128)</f>
        <v>3.7</v>
      </c>
      <c r="G5128">
        <f>MIN(IF(Q5128&lt;10,E5128+0.5,E5128),5)</f>
        <v>3.7</v>
      </c>
      <c r="H5128" t="str">
        <f t="shared" si="722"/>
        <v>Average Place to Work</v>
      </c>
      <c r="I5128">
        <v>102</v>
      </c>
      <c r="J5128" t="b">
        <f t="shared" si="723"/>
        <v>0</v>
      </c>
      <c r="K5128" t="b">
        <f>OR(E5128&gt;3.5,Q5128&lt;10)</f>
        <v>1</v>
      </c>
      <c r="L5128" t="s">
        <v>19</v>
      </c>
      <c r="M5128" t="s">
        <v>8546</v>
      </c>
      <c r="N5128" t="str">
        <f t="shared" si="724"/>
        <v>None</v>
      </c>
      <c r="O5128" t="str">
        <f t="shared" si="725"/>
        <v>None</v>
      </c>
      <c r="P5128" t="s">
        <v>309</v>
      </c>
      <c r="Q5128" s="2">
        <f t="shared" si="726"/>
        <v>40</v>
      </c>
      <c r="R5128" s="1" t="str">
        <f t="shared" si="727"/>
        <v>Established</v>
      </c>
      <c r="S5128" s="1"/>
      <c r="T5128" t="s">
        <v>606</v>
      </c>
      <c r="U5128" t="s">
        <v>473</v>
      </c>
      <c r="V5128">
        <f t="shared" si="728"/>
        <v>0</v>
      </c>
    </row>
    <row r="5129" spans="1:22" x14ac:dyDescent="0.35">
      <c r="A5129">
        <v>5127</v>
      </c>
      <c r="B5129" t="s">
        <v>8547</v>
      </c>
      <c r="C5129" t="str">
        <f t="shared" si="720"/>
        <v>Don’t Buy</v>
      </c>
      <c r="D5129" t="str">
        <f t="shared" si="721"/>
        <v>Short Name</v>
      </c>
      <c r="E5129">
        <v>3.8</v>
      </c>
      <c r="F5129">
        <f>IF(Q5129&lt;10,E5129+0.1,E5129)</f>
        <v>3.8</v>
      </c>
      <c r="G5129">
        <f>MIN(IF(Q5129&lt;10,E5129+0.5,E5129),5)</f>
        <v>3.8</v>
      </c>
      <c r="H5129" t="str">
        <f t="shared" si="722"/>
        <v>Average Place to Work</v>
      </c>
      <c r="I5129">
        <v>357</v>
      </c>
      <c r="J5129" t="b">
        <f t="shared" si="723"/>
        <v>0</v>
      </c>
      <c r="K5129" t="b">
        <f>OR(E5129&gt;3.5,Q5129&lt;10)</f>
        <v>1</v>
      </c>
      <c r="L5129" t="s">
        <v>19</v>
      </c>
      <c r="M5129" t="s">
        <v>8548</v>
      </c>
      <c r="N5129" t="str">
        <f t="shared" si="724"/>
        <v>None</v>
      </c>
      <c r="O5129" t="str">
        <f t="shared" si="725"/>
        <v>None</v>
      </c>
      <c r="P5129" t="s">
        <v>1530</v>
      </c>
      <c r="Q5129" s="2">
        <f t="shared" si="726"/>
        <v>59</v>
      </c>
      <c r="R5129" s="1" t="str">
        <f t="shared" si="727"/>
        <v>Established</v>
      </c>
      <c r="S5129" s="1"/>
      <c r="T5129" t="s">
        <v>115</v>
      </c>
      <c r="U5129" t="s">
        <v>357</v>
      </c>
      <c r="V5129">
        <f t="shared" si="728"/>
        <v>0</v>
      </c>
    </row>
    <row r="5130" spans="1:22" x14ac:dyDescent="0.35">
      <c r="A5130">
        <v>5128</v>
      </c>
      <c r="B5130" t="s">
        <v>8549</v>
      </c>
      <c r="C5130" t="str">
        <f t="shared" si="720"/>
        <v>Don’t Buy</v>
      </c>
      <c r="D5130" t="str">
        <f t="shared" si="721"/>
        <v>Long Name</v>
      </c>
      <c r="E5130">
        <v>4.3</v>
      </c>
      <c r="F5130">
        <f>IF(Q5130&lt;10,E5130+0.1,E5130)</f>
        <v>4.3</v>
      </c>
      <c r="G5130">
        <f>MIN(IF(Q5130&lt;10,E5130+0.5,E5130),5)</f>
        <v>4.3</v>
      </c>
      <c r="H5130" t="str">
        <f t="shared" si="722"/>
        <v>Average Place to Work</v>
      </c>
      <c r="I5130">
        <v>104</v>
      </c>
      <c r="J5130" t="b">
        <f t="shared" si="723"/>
        <v>0</v>
      </c>
      <c r="K5130" t="b">
        <f>OR(E5130&gt;3.5,Q5130&lt;10)</f>
        <v>1</v>
      </c>
      <c r="L5130" t="s">
        <v>19</v>
      </c>
      <c r="M5130" t="s">
        <v>8550</v>
      </c>
      <c r="N5130" t="str">
        <f t="shared" si="724"/>
        <v>Indian Silicon Valley Startups</v>
      </c>
      <c r="O5130" t="str">
        <f t="shared" si="725"/>
        <v>None</v>
      </c>
      <c r="P5130" t="s">
        <v>423</v>
      </c>
      <c r="Q5130" s="2">
        <f t="shared" si="726"/>
        <v>53</v>
      </c>
      <c r="R5130" s="1" t="str">
        <f t="shared" si="727"/>
        <v>Established</v>
      </c>
      <c r="S5130" s="1"/>
      <c r="T5130" t="s">
        <v>1481</v>
      </c>
      <c r="U5130" t="s">
        <v>36</v>
      </c>
      <c r="V5130">
        <f t="shared" si="728"/>
        <v>0</v>
      </c>
    </row>
    <row r="5131" spans="1:22" x14ac:dyDescent="0.35">
      <c r="A5131">
        <v>5129</v>
      </c>
      <c r="B5131" t="s">
        <v>8551</v>
      </c>
      <c r="C5131" t="str">
        <f t="shared" si="720"/>
        <v>Don’t Buy</v>
      </c>
      <c r="D5131" t="str">
        <f t="shared" si="721"/>
        <v>Long Name</v>
      </c>
      <c r="E5131">
        <v>3.1</v>
      </c>
      <c r="F5131">
        <f>IF(Q5131&lt;10,E5131+0.1,E5131)</f>
        <v>3.1</v>
      </c>
      <c r="G5131">
        <f>MIN(IF(Q5131&lt;10,E5131+0.5,E5131),5)</f>
        <v>3.1</v>
      </c>
      <c r="H5131" t="str">
        <f t="shared" si="722"/>
        <v>Average Place to Work</v>
      </c>
      <c r="I5131">
        <v>101</v>
      </c>
      <c r="J5131" t="b">
        <f t="shared" si="723"/>
        <v>0</v>
      </c>
      <c r="K5131" t="b">
        <f>OR(E5131&gt;3.5,Q5131&lt;10)</f>
        <v>0</v>
      </c>
      <c r="L5131" t="s">
        <v>19</v>
      </c>
      <c r="M5131" t="s">
        <v>8552</v>
      </c>
      <c r="N5131" t="str">
        <f t="shared" si="724"/>
        <v>None</v>
      </c>
      <c r="O5131" t="str">
        <f t="shared" si="725"/>
        <v>None</v>
      </c>
      <c r="P5131" t="s">
        <v>626</v>
      </c>
      <c r="Q5131" s="2">
        <f t="shared" si="726"/>
        <v>17</v>
      </c>
      <c r="R5131" s="1" t="str">
        <f t="shared" si="727"/>
        <v>Established</v>
      </c>
      <c r="S5131" s="1"/>
      <c r="T5131" t="s">
        <v>598</v>
      </c>
      <c r="U5131" t="s">
        <v>297</v>
      </c>
      <c r="V5131">
        <f t="shared" si="728"/>
        <v>0</v>
      </c>
    </row>
    <row r="5132" spans="1:22" x14ac:dyDescent="0.35">
      <c r="A5132">
        <v>5130</v>
      </c>
      <c r="B5132" t="s">
        <v>8553</v>
      </c>
      <c r="C5132" t="str">
        <f t="shared" si="720"/>
        <v>Buy</v>
      </c>
      <c r="D5132" t="str">
        <f t="shared" si="721"/>
        <v>Short Name</v>
      </c>
      <c r="E5132">
        <v>4</v>
      </c>
      <c r="F5132">
        <f>IF(Q5132&lt;10,E5132+0.1,E5132)</f>
        <v>4</v>
      </c>
      <c r="G5132">
        <f>MIN(IF(Q5132&lt;10,E5132+0.5,E5132),5)</f>
        <v>4</v>
      </c>
      <c r="H5132" t="str">
        <f t="shared" si="722"/>
        <v>Average Place to Work</v>
      </c>
      <c r="I5132">
        <v>101</v>
      </c>
      <c r="J5132" t="b">
        <f t="shared" si="723"/>
        <v>0</v>
      </c>
      <c r="K5132" t="b">
        <f>OR(E5132&gt;3.5,Q5132&lt;10)</f>
        <v>1</v>
      </c>
      <c r="L5132" t="s">
        <v>19</v>
      </c>
      <c r="M5132" t="s">
        <v>8554</v>
      </c>
      <c r="N5132" t="str">
        <f t="shared" si="724"/>
        <v>None</v>
      </c>
      <c r="O5132" t="str">
        <f t="shared" si="725"/>
        <v>None</v>
      </c>
      <c r="P5132" t="s">
        <v>869</v>
      </c>
      <c r="Q5132" s="2">
        <f t="shared" si="726"/>
        <v>85</v>
      </c>
      <c r="R5132" s="1" t="str">
        <f t="shared" si="727"/>
        <v>Established</v>
      </c>
      <c r="S5132" s="1"/>
      <c r="T5132" t="s">
        <v>598</v>
      </c>
      <c r="U5132" t="s">
        <v>404</v>
      </c>
      <c r="V5132">
        <f t="shared" si="728"/>
        <v>0</v>
      </c>
    </row>
    <row r="5133" spans="1:22" x14ac:dyDescent="0.35">
      <c r="A5133">
        <v>5131</v>
      </c>
      <c r="B5133" t="s">
        <v>8555</v>
      </c>
      <c r="C5133" t="str">
        <f t="shared" si="720"/>
        <v>Buy</v>
      </c>
      <c r="D5133" t="str">
        <f t="shared" si="721"/>
        <v>Short Name</v>
      </c>
      <c r="E5133">
        <v>4</v>
      </c>
      <c r="F5133">
        <f>IF(Q5133&lt;10,E5133+0.1,E5133)</f>
        <v>4</v>
      </c>
      <c r="G5133">
        <f>MIN(IF(Q5133&lt;10,E5133+0.5,E5133),5)</f>
        <v>4</v>
      </c>
      <c r="H5133" t="str">
        <f t="shared" si="722"/>
        <v>Average Place to Work</v>
      </c>
      <c r="I5133">
        <v>101</v>
      </c>
      <c r="J5133" t="b">
        <f t="shared" si="723"/>
        <v>0</v>
      </c>
      <c r="K5133" t="b">
        <f>OR(E5133&gt;3.5,Q5133&lt;10)</f>
        <v>1</v>
      </c>
      <c r="L5133" t="s">
        <v>19</v>
      </c>
      <c r="M5133" t="s">
        <v>8556</v>
      </c>
      <c r="N5133" t="str">
        <f t="shared" si="724"/>
        <v>None</v>
      </c>
      <c r="O5133" t="str">
        <f t="shared" si="725"/>
        <v>None</v>
      </c>
      <c r="P5133" t="s">
        <v>174</v>
      </c>
      <c r="Q5133" s="2">
        <f t="shared" si="726"/>
        <v>127</v>
      </c>
      <c r="R5133" s="1" t="str">
        <f t="shared" si="727"/>
        <v>Established</v>
      </c>
      <c r="S5133" s="1"/>
      <c r="T5133" t="s">
        <v>598</v>
      </c>
      <c r="U5133" t="s">
        <v>160</v>
      </c>
      <c r="V5133">
        <f t="shared" si="728"/>
        <v>0</v>
      </c>
    </row>
    <row r="5134" spans="1:22" x14ac:dyDescent="0.35">
      <c r="A5134">
        <v>5132</v>
      </c>
      <c r="B5134" t="s">
        <v>8557</v>
      </c>
      <c r="C5134" t="str">
        <f t="shared" si="720"/>
        <v>Don’t Buy</v>
      </c>
      <c r="D5134" t="str">
        <f t="shared" si="721"/>
        <v>Long Name</v>
      </c>
      <c r="E5134">
        <v>3.3</v>
      </c>
      <c r="F5134">
        <f>IF(Q5134&lt;10,E5134+0.1,E5134)</f>
        <v>3.3</v>
      </c>
      <c r="G5134">
        <f>MIN(IF(Q5134&lt;10,E5134+0.5,E5134),5)</f>
        <v>3.3</v>
      </c>
      <c r="H5134" t="str">
        <f t="shared" si="722"/>
        <v>Average Place to Work</v>
      </c>
      <c r="I5134">
        <v>101</v>
      </c>
      <c r="J5134" t="b">
        <f t="shared" si="723"/>
        <v>0</v>
      </c>
      <c r="K5134" t="b">
        <f>OR(E5134&gt;3.5,Q5134&lt;10)</f>
        <v>0</v>
      </c>
      <c r="L5134" t="s">
        <v>19</v>
      </c>
      <c r="M5134" t="s">
        <v>4212</v>
      </c>
      <c r="N5134" t="str">
        <f t="shared" si="724"/>
        <v>None</v>
      </c>
      <c r="O5134" t="str">
        <f t="shared" si="725"/>
        <v>None</v>
      </c>
      <c r="P5134" t="s">
        <v>50</v>
      </c>
      <c r="Q5134" s="2">
        <f t="shared" si="726"/>
        <v>29</v>
      </c>
      <c r="R5134" s="1" t="str">
        <f t="shared" si="727"/>
        <v>Established</v>
      </c>
      <c r="S5134" s="1"/>
      <c r="T5134" t="s">
        <v>598</v>
      </c>
      <c r="U5134" t="s">
        <v>1829</v>
      </c>
      <c r="V5134">
        <f t="shared" si="728"/>
        <v>0</v>
      </c>
    </row>
    <row r="5135" spans="1:22" x14ac:dyDescent="0.35">
      <c r="A5135">
        <v>5133</v>
      </c>
      <c r="B5135" t="s">
        <v>8558</v>
      </c>
      <c r="C5135" t="str">
        <f t="shared" si="720"/>
        <v>Buy</v>
      </c>
      <c r="D5135" t="str">
        <f t="shared" si="721"/>
        <v>Long Name</v>
      </c>
      <c r="E5135">
        <v>3.6</v>
      </c>
      <c r="F5135">
        <f>IF(Q5135&lt;10,E5135+0.1,E5135)</f>
        <v>3.6</v>
      </c>
      <c r="G5135">
        <f>MIN(IF(Q5135&lt;10,E5135+0.5,E5135),5)</f>
        <v>3.6</v>
      </c>
      <c r="H5135" t="str">
        <f t="shared" si="722"/>
        <v>Average Place to Work</v>
      </c>
      <c r="I5135">
        <v>101</v>
      </c>
      <c r="J5135" t="b">
        <f t="shared" si="723"/>
        <v>0</v>
      </c>
      <c r="K5135" t="b">
        <f>OR(E5135&gt;3.5,Q5135&lt;10)</f>
        <v>1</v>
      </c>
      <c r="L5135" t="s">
        <v>19</v>
      </c>
      <c r="M5135" t="s">
        <v>8559</v>
      </c>
      <c r="N5135" t="str">
        <f t="shared" si="724"/>
        <v>None</v>
      </c>
      <c r="O5135" t="str">
        <f t="shared" si="725"/>
        <v>None</v>
      </c>
      <c r="P5135" t="s">
        <v>180</v>
      </c>
      <c r="Q5135" s="2">
        <f t="shared" si="726"/>
        <v>23</v>
      </c>
      <c r="R5135" s="1" t="str">
        <f t="shared" si="727"/>
        <v>Established</v>
      </c>
      <c r="S5135" s="1"/>
      <c r="T5135" t="s">
        <v>115</v>
      </c>
      <c r="U5135" t="s">
        <v>171</v>
      </c>
      <c r="V5135">
        <f t="shared" si="728"/>
        <v>0</v>
      </c>
    </row>
    <row r="5136" spans="1:22" x14ac:dyDescent="0.35">
      <c r="A5136">
        <v>5134</v>
      </c>
      <c r="B5136" t="s">
        <v>8560</v>
      </c>
      <c r="C5136" t="str">
        <f t="shared" si="720"/>
        <v>Don’t Buy</v>
      </c>
      <c r="D5136" t="str">
        <f t="shared" si="721"/>
        <v>Long Name</v>
      </c>
      <c r="E5136">
        <v>3.1</v>
      </c>
      <c r="F5136">
        <f>IF(Q5136&lt;10,E5136+0.1,E5136)</f>
        <v>3.1</v>
      </c>
      <c r="G5136">
        <f>MIN(IF(Q5136&lt;10,E5136+0.5,E5136),5)</f>
        <v>3.1</v>
      </c>
      <c r="H5136" t="str">
        <f t="shared" si="722"/>
        <v>Average Place to Work</v>
      </c>
      <c r="I5136">
        <v>101</v>
      </c>
      <c r="J5136" t="b">
        <f t="shared" si="723"/>
        <v>0</v>
      </c>
      <c r="K5136" t="b">
        <f>OR(E5136&gt;3.5,Q5136&lt;10)</f>
        <v>0</v>
      </c>
      <c r="L5136" t="s">
        <v>19</v>
      </c>
      <c r="M5136" t="s">
        <v>1976</v>
      </c>
      <c r="N5136" t="str">
        <f t="shared" si="724"/>
        <v>None</v>
      </c>
      <c r="O5136" t="str">
        <f t="shared" si="725"/>
        <v>Bombay Finances</v>
      </c>
      <c r="P5136" t="s">
        <v>67</v>
      </c>
      <c r="Q5136" s="2">
        <f t="shared" si="726"/>
        <v>15</v>
      </c>
      <c r="R5136" s="1" t="str">
        <f t="shared" si="727"/>
        <v>Established</v>
      </c>
      <c r="S5136" s="1"/>
      <c r="T5136" t="s">
        <v>606</v>
      </c>
      <c r="U5136" t="s">
        <v>24</v>
      </c>
      <c r="V5136">
        <f t="shared" si="728"/>
        <v>500000</v>
      </c>
    </row>
    <row r="5137" spans="1:22" x14ac:dyDescent="0.35">
      <c r="A5137">
        <v>5135</v>
      </c>
      <c r="B5137" t="s">
        <v>8561</v>
      </c>
      <c r="C5137" t="str">
        <f t="shared" si="720"/>
        <v>Don’t Buy</v>
      </c>
      <c r="D5137" t="str">
        <f t="shared" si="721"/>
        <v>Long Name</v>
      </c>
      <c r="E5137">
        <v>4</v>
      </c>
      <c r="F5137">
        <f>IF(Q5137&lt;10,E5137+0.1,E5137)</f>
        <v>4</v>
      </c>
      <c r="G5137">
        <f>MIN(IF(Q5137&lt;10,E5137+0.5,E5137),5)</f>
        <v>4</v>
      </c>
      <c r="H5137" t="str">
        <f t="shared" si="722"/>
        <v>Average Place to Work</v>
      </c>
      <c r="I5137">
        <v>101</v>
      </c>
      <c r="J5137" t="b">
        <f t="shared" si="723"/>
        <v>0</v>
      </c>
      <c r="K5137" t="b">
        <f>OR(E5137&gt;3.5,Q5137&lt;10)</f>
        <v>1</v>
      </c>
      <c r="M5137" t="s">
        <v>8562</v>
      </c>
      <c r="N5137" t="str">
        <f t="shared" si="724"/>
        <v>None</v>
      </c>
      <c r="O5137" t="str">
        <f t="shared" si="725"/>
        <v>None</v>
      </c>
      <c r="P5137" t="s">
        <v>50</v>
      </c>
      <c r="Q5137" s="2">
        <f t="shared" si="726"/>
        <v>29</v>
      </c>
      <c r="R5137" s="1" t="str">
        <f t="shared" si="727"/>
        <v>Established</v>
      </c>
      <c r="S5137" s="1"/>
      <c r="U5137" t="s">
        <v>687</v>
      </c>
      <c r="V5137">
        <f t="shared" si="728"/>
        <v>0</v>
      </c>
    </row>
    <row r="5138" spans="1:22" x14ac:dyDescent="0.35">
      <c r="A5138">
        <v>5136</v>
      </c>
      <c r="B5138" t="s">
        <v>8563</v>
      </c>
      <c r="C5138" t="str">
        <f t="shared" si="720"/>
        <v>Don’t Buy</v>
      </c>
      <c r="D5138" t="str">
        <f t="shared" si="721"/>
        <v>Long Name</v>
      </c>
      <c r="E5138">
        <v>4.2</v>
      </c>
      <c r="F5138">
        <f>IF(Q5138&lt;10,E5138+0.1,E5138)</f>
        <v>4.2</v>
      </c>
      <c r="G5138">
        <f>MIN(IF(Q5138&lt;10,E5138+0.5,E5138),5)</f>
        <v>4.2</v>
      </c>
      <c r="H5138" t="str">
        <f t="shared" si="722"/>
        <v>Average Place to Work</v>
      </c>
      <c r="I5138">
        <v>101</v>
      </c>
      <c r="J5138" t="b">
        <f t="shared" si="723"/>
        <v>0</v>
      </c>
      <c r="K5138" t="b">
        <f>OR(E5138&gt;3.5,Q5138&lt;10)</f>
        <v>1</v>
      </c>
      <c r="M5138" t="s">
        <v>3900</v>
      </c>
      <c r="N5138" t="str">
        <f t="shared" si="724"/>
        <v>None</v>
      </c>
      <c r="O5138" t="str">
        <f t="shared" si="725"/>
        <v>Bombay Finances</v>
      </c>
      <c r="P5138" t="s">
        <v>114</v>
      </c>
      <c r="Q5138" s="2">
        <f t="shared" si="726"/>
        <v>11</v>
      </c>
      <c r="R5138" s="1" t="str">
        <f t="shared" si="727"/>
        <v>Established</v>
      </c>
      <c r="S5138" s="1"/>
      <c r="U5138" t="s">
        <v>24</v>
      </c>
      <c r="V5138">
        <f t="shared" si="728"/>
        <v>1000000</v>
      </c>
    </row>
    <row r="5139" spans="1:22" x14ac:dyDescent="0.35">
      <c r="A5139">
        <v>5137</v>
      </c>
      <c r="B5139" t="s">
        <v>8564</v>
      </c>
      <c r="C5139" t="str">
        <f t="shared" si="720"/>
        <v>Don’t Buy</v>
      </c>
      <c r="D5139" t="str">
        <f t="shared" si="721"/>
        <v>Long Name</v>
      </c>
      <c r="E5139">
        <v>3.7</v>
      </c>
      <c r="F5139">
        <f>IF(Q5139&lt;10,E5139+0.1,E5139)</f>
        <v>3.7</v>
      </c>
      <c r="G5139">
        <f>MIN(IF(Q5139&lt;10,E5139+0.5,E5139),5)</f>
        <v>3.7</v>
      </c>
      <c r="H5139" t="str">
        <f t="shared" si="722"/>
        <v>Average Place to Work</v>
      </c>
      <c r="I5139">
        <v>101</v>
      </c>
      <c r="J5139" t="b">
        <f t="shared" si="723"/>
        <v>0</v>
      </c>
      <c r="K5139" t="b">
        <f>OR(E5139&gt;3.5,Q5139&lt;10)</f>
        <v>1</v>
      </c>
      <c r="L5139" t="s">
        <v>19</v>
      </c>
      <c r="M5139" t="s">
        <v>7626</v>
      </c>
      <c r="N5139" t="str">
        <f t="shared" si="724"/>
        <v>None</v>
      </c>
      <c r="O5139" t="str">
        <f t="shared" si="725"/>
        <v>None</v>
      </c>
      <c r="P5139" t="s">
        <v>423</v>
      </c>
      <c r="Q5139" s="2">
        <f t="shared" si="726"/>
        <v>53</v>
      </c>
      <c r="R5139" s="1" t="str">
        <f t="shared" si="727"/>
        <v>Established</v>
      </c>
      <c r="S5139" s="1"/>
      <c r="T5139" t="s">
        <v>606</v>
      </c>
      <c r="U5139" t="s">
        <v>352</v>
      </c>
      <c r="V5139">
        <f t="shared" si="728"/>
        <v>0</v>
      </c>
    </row>
    <row r="5140" spans="1:22" x14ac:dyDescent="0.35">
      <c r="A5140">
        <v>5138</v>
      </c>
      <c r="B5140" t="s">
        <v>8565</v>
      </c>
      <c r="C5140" t="str">
        <f t="shared" si="720"/>
        <v>Don’t Buy</v>
      </c>
      <c r="D5140" t="str">
        <f t="shared" si="721"/>
        <v>Long Name</v>
      </c>
      <c r="E5140">
        <v>3.4</v>
      </c>
      <c r="F5140">
        <f>IF(Q5140&lt;10,E5140+0.1,E5140)</f>
        <v>3.4</v>
      </c>
      <c r="G5140">
        <f>MIN(IF(Q5140&lt;10,E5140+0.5,E5140),5)</f>
        <v>3.4</v>
      </c>
      <c r="H5140" t="str">
        <f t="shared" si="722"/>
        <v>Average Place to Work</v>
      </c>
      <c r="I5140">
        <v>101</v>
      </c>
      <c r="J5140" t="b">
        <f t="shared" si="723"/>
        <v>0</v>
      </c>
      <c r="K5140" t="b">
        <f>OR(E5140&gt;3.5,Q5140&lt;10)</f>
        <v>0</v>
      </c>
      <c r="M5140" t="s">
        <v>7200</v>
      </c>
      <c r="N5140" t="str">
        <f t="shared" si="724"/>
        <v>None</v>
      </c>
      <c r="O5140" t="str">
        <f t="shared" si="725"/>
        <v>None</v>
      </c>
      <c r="P5140" t="s">
        <v>95</v>
      </c>
      <c r="Q5140" s="2">
        <f t="shared" si="726"/>
        <v>16</v>
      </c>
      <c r="R5140" s="1" t="str">
        <f t="shared" si="727"/>
        <v>Established</v>
      </c>
      <c r="S5140" s="1"/>
      <c r="U5140" t="s">
        <v>24</v>
      </c>
      <c r="V5140">
        <f t="shared" si="728"/>
        <v>500000</v>
      </c>
    </row>
    <row r="5141" spans="1:22" x14ac:dyDescent="0.35">
      <c r="A5141">
        <v>5139</v>
      </c>
      <c r="B5141" t="s">
        <v>8566</v>
      </c>
      <c r="C5141" t="str">
        <f t="shared" si="720"/>
        <v>Don’t Buy</v>
      </c>
      <c r="D5141" t="str">
        <f t="shared" si="721"/>
        <v>Long Name</v>
      </c>
      <c r="E5141">
        <v>4.2</v>
      </c>
      <c r="F5141">
        <f>IF(Q5141&lt;10,E5141+0.1,E5141)</f>
        <v>4.2</v>
      </c>
      <c r="G5141">
        <f>MIN(IF(Q5141&lt;10,E5141+0.5,E5141),5)</f>
        <v>4.2</v>
      </c>
      <c r="H5141" t="str">
        <f t="shared" si="722"/>
        <v>Average Place to Work</v>
      </c>
      <c r="I5141">
        <v>101</v>
      </c>
      <c r="J5141" t="b">
        <f t="shared" si="723"/>
        <v>0</v>
      </c>
      <c r="K5141" t="b">
        <f>OR(E5141&gt;3.5,Q5141&lt;10)</f>
        <v>1</v>
      </c>
      <c r="L5141" t="s">
        <v>19</v>
      </c>
      <c r="M5141" t="s">
        <v>8567</v>
      </c>
      <c r="N5141" t="str">
        <f t="shared" si="724"/>
        <v>None</v>
      </c>
      <c r="O5141" t="str">
        <f t="shared" si="725"/>
        <v>None</v>
      </c>
      <c r="P5141" t="s">
        <v>167</v>
      </c>
      <c r="Q5141" s="2">
        <f t="shared" si="726"/>
        <v>34</v>
      </c>
      <c r="R5141" s="1" t="str">
        <f t="shared" si="727"/>
        <v>Established</v>
      </c>
      <c r="S5141" s="1"/>
      <c r="T5141" t="s">
        <v>140</v>
      </c>
      <c r="U5141" t="s">
        <v>306</v>
      </c>
      <c r="V5141">
        <f t="shared" si="728"/>
        <v>0</v>
      </c>
    </row>
    <row r="5142" spans="1:22" x14ac:dyDescent="0.35">
      <c r="A5142">
        <v>5140</v>
      </c>
      <c r="B5142" t="s">
        <v>8568</v>
      </c>
      <c r="C5142" t="str">
        <f t="shared" si="720"/>
        <v>Don’t Buy</v>
      </c>
      <c r="D5142" t="str">
        <f t="shared" si="721"/>
        <v>Long Name</v>
      </c>
      <c r="E5142">
        <v>4.3</v>
      </c>
      <c r="F5142">
        <f>IF(Q5142&lt;10,E5142+0.1,E5142)</f>
        <v>4.3</v>
      </c>
      <c r="G5142">
        <f>MIN(IF(Q5142&lt;10,E5142+0.5,E5142),5)</f>
        <v>4.3</v>
      </c>
      <c r="H5142" t="str">
        <f t="shared" si="722"/>
        <v>Average Place to Work</v>
      </c>
      <c r="I5142">
        <v>101</v>
      </c>
      <c r="J5142" t="b">
        <f t="shared" si="723"/>
        <v>0</v>
      </c>
      <c r="K5142" t="b">
        <f>OR(E5142&gt;3.5,Q5142&lt;10)</f>
        <v>1</v>
      </c>
      <c r="L5142" t="s">
        <v>19</v>
      </c>
      <c r="M5142" t="s">
        <v>5447</v>
      </c>
      <c r="N5142" t="str">
        <f t="shared" si="724"/>
        <v>None</v>
      </c>
      <c r="O5142" t="str">
        <f t="shared" si="725"/>
        <v>None</v>
      </c>
      <c r="P5142" t="s">
        <v>292</v>
      </c>
      <c r="Q5142" s="2">
        <f t="shared" si="726"/>
        <v>38</v>
      </c>
      <c r="R5142" s="1" t="str">
        <f t="shared" si="727"/>
        <v>Established</v>
      </c>
      <c r="S5142" s="1"/>
      <c r="T5142" t="s">
        <v>115</v>
      </c>
      <c r="U5142" t="s">
        <v>92</v>
      </c>
      <c r="V5142">
        <f t="shared" si="728"/>
        <v>0</v>
      </c>
    </row>
    <row r="5143" spans="1:22" x14ac:dyDescent="0.35">
      <c r="A5143">
        <v>5141</v>
      </c>
      <c r="B5143" t="s">
        <v>8569</v>
      </c>
      <c r="C5143" t="str">
        <f t="shared" si="720"/>
        <v>Don’t Buy</v>
      </c>
      <c r="D5143" t="str">
        <f t="shared" si="721"/>
        <v>Long Name</v>
      </c>
      <c r="E5143">
        <v>3.9</v>
      </c>
      <c r="F5143">
        <f>IF(Q5143&lt;10,E5143+0.1,E5143)</f>
        <v>3.9</v>
      </c>
      <c r="G5143">
        <f>MIN(IF(Q5143&lt;10,E5143+0.5,E5143),5)</f>
        <v>3.9</v>
      </c>
      <c r="H5143" t="str">
        <f t="shared" si="722"/>
        <v>Average Place to Work</v>
      </c>
      <c r="I5143">
        <v>101</v>
      </c>
      <c r="J5143" t="b">
        <f t="shared" si="723"/>
        <v>0</v>
      </c>
      <c r="K5143" t="b">
        <f>OR(E5143&gt;3.5,Q5143&lt;10)</f>
        <v>1</v>
      </c>
      <c r="L5143" t="s">
        <v>19</v>
      </c>
      <c r="M5143" t="s">
        <v>5954</v>
      </c>
      <c r="N5143" t="str">
        <f t="shared" si="724"/>
        <v>None</v>
      </c>
      <c r="O5143" t="str">
        <f t="shared" si="725"/>
        <v>None</v>
      </c>
      <c r="P5143" t="s">
        <v>180</v>
      </c>
      <c r="Q5143" s="2">
        <f t="shared" si="726"/>
        <v>23</v>
      </c>
      <c r="R5143" s="1" t="str">
        <f t="shared" si="727"/>
        <v>Established</v>
      </c>
      <c r="S5143" s="1"/>
      <c r="T5143" t="s">
        <v>598</v>
      </c>
      <c r="U5143" t="s">
        <v>83</v>
      </c>
      <c r="V5143">
        <f t="shared" si="728"/>
        <v>0</v>
      </c>
    </row>
    <row r="5144" spans="1:22" x14ac:dyDescent="0.35">
      <c r="A5144">
        <v>5142</v>
      </c>
      <c r="B5144" t="s">
        <v>8570</v>
      </c>
      <c r="C5144" t="str">
        <f t="shared" si="720"/>
        <v>Don’t Buy</v>
      </c>
      <c r="D5144" t="str">
        <f t="shared" si="721"/>
        <v>Short Name</v>
      </c>
      <c r="E5144">
        <v>3.8</v>
      </c>
      <c r="F5144">
        <f>IF(Q5144&lt;10,E5144+0.1,E5144)</f>
        <v>3.8</v>
      </c>
      <c r="G5144">
        <f>MIN(IF(Q5144&lt;10,E5144+0.5,E5144),5)</f>
        <v>3.8</v>
      </c>
      <c r="H5144" t="str">
        <f t="shared" si="722"/>
        <v>Average Place to Work</v>
      </c>
      <c r="I5144">
        <v>101</v>
      </c>
      <c r="J5144" t="b">
        <f t="shared" si="723"/>
        <v>0</v>
      </c>
      <c r="K5144" t="b">
        <f>OR(E5144&gt;3.5,Q5144&lt;10)</f>
        <v>1</v>
      </c>
      <c r="L5144" t="s">
        <v>19</v>
      </c>
      <c r="M5144" t="s">
        <v>8571</v>
      </c>
      <c r="N5144" t="str">
        <f t="shared" si="724"/>
        <v>None</v>
      </c>
      <c r="O5144" t="str">
        <f t="shared" si="725"/>
        <v>None</v>
      </c>
      <c r="P5144" t="s">
        <v>232</v>
      </c>
      <c r="Q5144" s="2">
        <f t="shared" si="726"/>
        <v>43</v>
      </c>
      <c r="R5144" s="1" t="str">
        <f t="shared" si="727"/>
        <v>Established</v>
      </c>
      <c r="S5144" s="1"/>
      <c r="T5144" t="s">
        <v>1183</v>
      </c>
      <c r="U5144" t="s">
        <v>64</v>
      </c>
      <c r="V5144">
        <f t="shared" si="728"/>
        <v>0</v>
      </c>
    </row>
    <row r="5145" spans="1:22" x14ac:dyDescent="0.35">
      <c r="A5145">
        <v>5143</v>
      </c>
      <c r="B5145" t="s">
        <v>8572</v>
      </c>
      <c r="C5145" t="str">
        <f t="shared" si="720"/>
        <v>Don’t Buy</v>
      </c>
      <c r="D5145" t="str">
        <f t="shared" si="721"/>
        <v>Long Name</v>
      </c>
      <c r="E5145">
        <v>4.0999999999999996</v>
      </c>
      <c r="F5145">
        <f>IF(Q5145&lt;10,E5145+0.1,E5145)</f>
        <v>4.0999999999999996</v>
      </c>
      <c r="G5145">
        <f>MIN(IF(Q5145&lt;10,E5145+0.5,E5145),5)</f>
        <v>4.0999999999999996</v>
      </c>
      <c r="H5145" t="str">
        <f t="shared" si="722"/>
        <v>Average Place to Work</v>
      </c>
      <c r="I5145">
        <v>101</v>
      </c>
      <c r="J5145" t="b">
        <f t="shared" si="723"/>
        <v>0</v>
      </c>
      <c r="K5145" t="b">
        <f>OR(E5145&gt;3.5,Q5145&lt;10)</f>
        <v>1</v>
      </c>
      <c r="L5145" t="s">
        <v>19</v>
      </c>
      <c r="M5145" t="s">
        <v>8573</v>
      </c>
      <c r="N5145" t="str">
        <f t="shared" si="724"/>
        <v>None</v>
      </c>
      <c r="O5145" t="str">
        <f t="shared" si="725"/>
        <v>None</v>
      </c>
      <c r="P5145" t="s">
        <v>1078</v>
      </c>
      <c r="Q5145" s="2">
        <f t="shared" si="726"/>
        <v>96</v>
      </c>
      <c r="R5145" s="1" t="str">
        <f t="shared" si="727"/>
        <v>Established</v>
      </c>
      <c r="S5145" s="1"/>
      <c r="T5145" t="s">
        <v>598</v>
      </c>
      <c r="U5145" t="s">
        <v>7103</v>
      </c>
      <c r="V5145">
        <f t="shared" si="728"/>
        <v>0</v>
      </c>
    </row>
    <row r="5146" spans="1:22" x14ac:dyDescent="0.35">
      <c r="A5146">
        <v>5144</v>
      </c>
      <c r="B5146" t="s">
        <v>8574</v>
      </c>
      <c r="C5146" t="str">
        <f t="shared" si="720"/>
        <v>Don’t Buy</v>
      </c>
      <c r="D5146" t="str">
        <f t="shared" si="721"/>
        <v>Long Name</v>
      </c>
      <c r="E5146">
        <v>4</v>
      </c>
      <c r="F5146">
        <f>IF(Q5146&lt;10,E5146+0.1,E5146)</f>
        <v>4</v>
      </c>
      <c r="G5146">
        <f>MIN(IF(Q5146&lt;10,E5146+0.5,E5146),5)</f>
        <v>4</v>
      </c>
      <c r="H5146" t="str">
        <f t="shared" si="722"/>
        <v>Average Place to Work</v>
      </c>
      <c r="I5146">
        <v>101</v>
      </c>
      <c r="J5146" t="b">
        <f t="shared" si="723"/>
        <v>0</v>
      </c>
      <c r="K5146" t="b">
        <f>OR(E5146&gt;3.5,Q5146&lt;10)</f>
        <v>1</v>
      </c>
      <c r="L5146" t="s">
        <v>9</v>
      </c>
      <c r="M5146" t="s">
        <v>2570</v>
      </c>
      <c r="N5146" t="str">
        <f t="shared" si="724"/>
        <v>None</v>
      </c>
      <c r="O5146" t="str">
        <f t="shared" si="725"/>
        <v>None</v>
      </c>
      <c r="P5146" t="s">
        <v>460</v>
      </c>
      <c r="Q5146" s="2">
        <f t="shared" si="726"/>
        <v>37</v>
      </c>
      <c r="R5146" s="1" t="str">
        <f t="shared" si="727"/>
        <v>Established</v>
      </c>
      <c r="S5146" s="1"/>
      <c r="T5146" t="s">
        <v>115</v>
      </c>
      <c r="U5146" t="s">
        <v>83</v>
      </c>
      <c r="V5146">
        <f t="shared" si="728"/>
        <v>0</v>
      </c>
    </row>
    <row r="5147" spans="1:22" x14ac:dyDescent="0.35">
      <c r="A5147">
        <v>5145</v>
      </c>
      <c r="B5147" t="s">
        <v>8575</v>
      </c>
      <c r="C5147" t="str">
        <f t="shared" si="720"/>
        <v>Don’t Buy</v>
      </c>
      <c r="D5147" t="str">
        <f t="shared" si="721"/>
        <v>Long Name</v>
      </c>
      <c r="E5147">
        <v>4.3</v>
      </c>
      <c r="F5147">
        <f>IF(Q5147&lt;10,E5147+0.1,E5147)</f>
        <v>4.3999999999999995</v>
      </c>
      <c r="G5147">
        <f>MIN(IF(Q5147&lt;10,E5147+0.5,E5147),5)</f>
        <v>4.8</v>
      </c>
      <c r="H5147" t="str">
        <f t="shared" si="722"/>
        <v>Average Place to Work</v>
      </c>
      <c r="I5147">
        <v>101</v>
      </c>
      <c r="J5147" t="b">
        <f t="shared" si="723"/>
        <v>0</v>
      </c>
      <c r="K5147" t="b">
        <f>OR(E5147&gt;3.5,Q5147&lt;10)</f>
        <v>1</v>
      </c>
      <c r="L5147" t="s">
        <v>19</v>
      </c>
      <c r="M5147" t="s">
        <v>4922</v>
      </c>
      <c r="N5147" t="str">
        <f t="shared" si="724"/>
        <v>Indian Silicon Valley Startups</v>
      </c>
      <c r="O5147" t="str">
        <f t="shared" si="725"/>
        <v>None</v>
      </c>
      <c r="P5147" t="s">
        <v>258</v>
      </c>
      <c r="Q5147" s="2">
        <f t="shared" si="726"/>
        <v>7</v>
      </c>
      <c r="R5147" s="1" t="str">
        <f t="shared" si="727"/>
        <v>Startup</v>
      </c>
      <c r="S5147" s="1"/>
      <c r="T5147" t="s">
        <v>1183</v>
      </c>
      <c r="U5147" t="s">
        <v>5632</v>
      </c>
      <c r="V5147">
        <f t="shared" si="728"/>
        <v>0</v>
      </c>
    </row>
    <row r="5148" spans="1:22" x14ac:dyDescent="0.35">
      <c r="A5148">
        <v>5146</v>
      </c>
      <c r="B5148" t="s">
        <v>8576</v>
      </c>
      <c r="C5148" t="str">
        <f t="shared" si="720"/>
        <v>Don’t Buy</v>
      </c>
      <c r="D5148" t="str">
        <f t="shared" si="721"/>
        <v>Short Name</v>
      </c>
      <c r="E5148">
        <v>4</v>
      </c>
      <c r="F5148">
        <f>IF(Q5148&lt;10,E5148+0.1,E5148)</f>
        <v>4.0999999999999996</v>
      </c>
      <c r="G5148">
        <f>MIN(IF(Q5148&lt;10,E5148+0.5,E5148),5)</f>
        <v>4.5</v>
      </c>
      <c r="H5148" t="str">
        <f t="shared" si="722"/>
        <v>Average Place to Work</v>
      </c>
      <c r="I5148">
        <v>101</v>
      </c>
      <c r="J5148" t="b">
        <f t="shared" si="723"/>
        <v>0</v>
      </c>
      <c r="K5148" t="b">
        <f>OR(E5148&gt;3.5,Q5148&lt;10)</f>
        <v>1</v>
      </c>
      <c r="L5148" t="s">
        <v>19</v>
      </c>
      <c r="M5148" t="s">
        <v>2543</v>
      </c>
      <c r="N5148" t="str">
        <f t="shared" si="724"/>
        <v>Indian Silicon Valley Startups</v>
      </c>
      <c r="O5148" t="str">
        <f t="shared" si="725"/>
        <v>Bombay Finances</v>
      </c>
      <c r="P5148" t="s">
        <v>170</v>
      </c>
      <c r="Q5148" s="2">
        <f t="shared" si="726"/>
        <v>6</v>
      </c>
      <c r="R5148" s="1" t="str">
        <f t="shared" si="727"/>
        <v>Startup</v>
      </c>
      <c r="S5148" s="1"/>
      <c r="T5148" t="s">
        <v>1183</v>
      </c>
      <c r="U5148" t="s">
        <v>24</v>
      </c>
      <c r="V5148">
        <f t="shared" si="728"/>
        <v>500000</v>
      </c>
    </row>
    <row r="5149" spans="1:22" x14ac:dyDescent="0.35">
      <c r="A5149">
        <v>5147</v>
      </c>
      <c r="B5149" t="s">
        <v>8577</v>
      </c>
      <c r="C5149" t="str">
        <f t="shared" si="720"/>
        <v>Don’t Buy</v>
      </c>
      <c r="D5149" t="str">
        <f t="shared" si="721"/>
        <v>Long Name</v>
      </c>
      <c r="E5149">
        <v>3.9</v>
      </c>
      <c r="F5149">
        <f>IF(Q5149&lt;10,E5149+0.1,E5149)</f>
        <v>3.9</v>
      </c>
      <c r="G5149">
        <f>MIN(IF(Q5149&lt;10,E5149+0.5,E5149),5)</f>
        <v>3.9</v>
      </c>
      <c r="H5149" t="str">
        <f t="shared" si="722"/>
        <v>Average Place to Work</v>
      </c>
      <c r="I5149">
        <v>101</v>
      </c>
      <c r="J5149" t="b">
        <f t="shared" si="723"/>
        <v>0</v>
      </c>
      <c r="K5149" t="b">
        <f>OR(E5149&gt;3.5,Q5149&lt;10)</f>
        <v>1</v>
      </c>
      <c r="L5149" t="s">
        <v>19</v>
      </c>
      <c r="M5149" t="s">
        <v>8578</v>
      </c>
      <c r="N5149" t="str">
        <f t="shared" si="724"/>
        <v>None</v>
      </c>
      <c r="O5149" t="str">
        <f t="shared" si="725"/>
        <v>None</v>
      </c>
      <c r="P5149" t="s">
        <v>360</v>
      </c>
      <c r="Q5149" s="2">
        <f t="shared" si="726"/>
        <v>60</v>
      </c>
      <c r="R5149" s="1" t="str">
        <f t="shared" si="727"/>
        <v>Established</v>
      </c>
      <c r="S5149" s="1"/>
      <c r="T5149" t="s">
        <v>606</v>
      </c>
      <c r="U5149" t="s">
        <v>64</v>
      </c>
      <c r="V5149">
        <f t="shared" si="728"/>
        <v>0</v>
      </c>
    </row>
    <row r="5150" spans="1:22" x14ac:dyDescent="0.35">
      <c r="A5150">
        <v>5148</v>
      </c>
      <c r="B5150" t="s">
        <v>8579</v>
      </c>
      <c r="C5150" t="str">
        <f t="shared" si="720"/>
        <v>Don’t Buy</v>
      </c>
      <c r="D5150" t="str">
        <f t="shared" si="721"/>
        <v>Long Name</v>
      </c>
      <c r="E5150">
        <v>4</v>
      </c>
      <c r="F5150">
        <f>IF(Q5150&lt;10,E5150+0.1,E5150)</f>
        <v>4</v>
      </c>
      <c r="G5150">
        <f>MIN(IF(Q5150&lt;10,E5150+0.5,E5150),5)</f>
        <v>4</v>
      </c>
      <c r="H5150" t="str">
        <f t="shared" si="722"/>
        <v>Average Place to Work</v>
      </c>
      <c r="I5150">
        <v>101</v>
      </c>
      <c r="J5150" t="b">
        <f t="shared" si="723"/>
        <v>0</v>
      </c>
      <c r="K5150" t="b">
        <f>OR(E5150&gt;3.5,Q5150&lt;10)</f>
        <v>1</v>
      </c>
      <c r="L5150" t="s">
        <v>19</v>
      </c>
      <c r="M5150" t="s">
        <v>8105</v>
      </c>
      <c r="N5150" t="str">
        <f t="shared" si="724"/>
        <v>None</v>
      </c>
      <c r="O5150" t="str">
        <f t="shared" si="725"/>
        <v>None</v>
      </c>
      <c r="P5150" t="s">
        <v>423</v>
      </c>
      <c r="Q5150" s="2">
        <f t="shared" si="726"/>
        <v>53</v>
      </c>
      <c r="R5150" s="1" t="str">
        <f t="shared" si="727"/>
        <v>Established</v>
      </c>
      <c r="S5150" s="1"/>
      <c r="T5150" t="s">
        <v>2721</v>
      </c>
      <c r="U5150" t="s">
        <v>24</v>
      </c>
      <c r="V5150">
        <f t="shared" si="728"/>
        <v>500000</v>
      </c>
    </row>
    <row r="5151" spans="1:22" x14ac:dyDescent="0.35">
      <c r="A5151">
        <v>5149</v>
      </c>
      <c r="B5151" t="s">
        <v>8580</v>
      </c>
      <c r="C5151" t="str">
        <f t="shared" si="720"/>
        <v>Don’t Buy</v>
      </c>
      <c r="D5151" t="str">
        <f t="shared" si="721"/>
        <v>Long Name</v>
      </c>
      <c r="E5151">
        <v>4.7</v>
      </c>
      <c r="F5151">
        <f>IF(Q5151&lt;10,E5151+0.1,E5151)</f>
        <v>4.7</v>
      </c>
      <c r="G5151">
        <f>MIN(IF(Q5151&lt;10,E5151+0.5,E5151),5)</f>
        <v>4.7</v>
      </c>
      <c r="H5151" t="str">
        <f t="shared" si="722"/>
        <v>Great Place to Work</v>
      </c>
      <c r="I5151">
        <v>101</v>
      </c>
      <c r="J5151" t="b">
        <f t="shared" si="723"/>
        <v>0</v>
      </c>
      <c r="K5151" t="b">
        <f>OR(E5151&gt;3.5,Q5151&lt;10)</f>
        <v>1</v>
      </c>
      <c r="M5151" t="s">
        <v>8581</v>
      </c>
      <c r="N5151" t="str">
        <f t="shared" si="724"/>
        <v>None</v>
      </c>
      <c r="O5151" t="str">
        <f t="shared" si="725"/>
        <v>None</v>
      </c>
      <c r="P5151" t="s">
        <v>749</v>
      </c>
      <c r="Q5151" s="2">
        <f t="shared" si="726"/>
        <v>58</v>
      </c>
      <c r="R5151" s="1" t="str">
        <f t="shared" si="727"/>
        <v>Established</v>
      </c>
      <c r="S5151" s="1"/>
      <c r="U5151" t="s">
        <v>647</v>
      </c>
      <c r="V5151">
        <f t="shared" si="728"/>
        <v>0</v>
      </c>
    </row>
    <row r="5152" spans="1:22" x14ac:dyDescent="0.35">
      <c r="A5152">
        <v>5150</v>
      </c>
      <c r="B5152" t="s">
        <v>8582</v>
      </c>
      <c r="C5152" t="str">
        <f t="shared" si="720"/>
        <v>Don’t Buy</v>
      </c>
      <c r="D5152" t="str">
        <f t="shared" si="721"/>
        <v>Long Name</v>
      </c>
      <c r="E5152">
        <v>3.3</v>
      </c>
      <c r="F5152">
        <f>IF(Q5152&lt;10,E5152+0.1,E5152)</f>
        <v>3.3</v>
      </c>
      <c r="G5152">
        <f>MIN(IF(Q5152&lt;10,E5152+0.5,E5152),5)</f>
        <v>3.3</v>
      </c>
      <c r="H5152" t="str">
        <f t="shared" si="722"/>
        <v>Average Place to Work</v>
      </c>
      <c r="I5152">
        <v>101</v>
      </c>
      <c r="J5152" t="b">
        <f t="shared" si="723"/>
        <v>0</v>
      </c>
      <c r="K5152" t="b">
        <f>OR(E5152&gt;3.5,Q5152&lt;10)</f>
        <v>0</v>
      </c>
      <c r="L5152" t="s">
        <v>19</v>
      </c>
      <c r="M5152" t="s">
        <v>8583</v>
      </c>
      <c r="N5152" t="str">
        <f t="shared" si="724"/>
        <v>None</v>
      </c>
      <c r="O5152" t="str">
        <f t="shared" si="725"/>
        <v>None</v>
      </c>
      <c r="P5152" t="s">
        <v>59</v>
      </c>
      <c r="Q5152" s="2">
        <f t="shared" si="726"/>
        <v>39</v>
      </c>
      <c r="R5152" s="1" t="str">
        <f t="shared" si="727"/>
        <v>Established</v>
      </c>
      <c r="S5152" s="1"/>
      <c r="T5152" t="s">
        <v>598</v>
      </c>
      <c r="U5152" t="s">
        <v>83</v>
      </c>
      <c r="V5152">
        <f t="shared" si="728"/>
        <v>0</v>
      </c>
    </row>
    <row r="5153" spans="1:22" x14ac:dyDescent="0.35">
      <c r="A5153">
        <v>5151</v>
      </c>
      <c r="B5153" t="s">
        <v>8584</v>
      </c>
      <c r="C5153" t="str">
        <f t="shared" si="720"/>
        <v>Don’t Buy</v>
      </c>
      <c r="D5153" t="str">
        <f t="shared" si="721"/>
        <v>Long Name</v>
      </c>
      <c r="E5153">
        <v>4</v>
      </c>
      <c r="F5153">
        <f>IF(Q5153&lt;10,E5153+0.1,E5153)</f>
        <v>4</v>
      </c>
      <c r="G5153">
        <f>MIN(IF(Q5153&lt;10,E5153+0.5,E5153),5)</f>
        <v>4</v>
      </c>
      <c r="H5153" t="str">
        <f t="shared" si="722"/>
        <v>Average Place to Work</v>
      </c>
      <c r="I5153">
        <v>101</v>
      </c>
      <c r="J5153" t="b">
        <f t="shared" si="723"/>
        <v>0</v>
      </c>
      <c r="K5153" t="b">
        <f>OR(E5153&gt;3.5,Q5153&lt;10)</f>
        <v>1</v>
      </c>
      <c r="L5153" t="s">
        <v>19</v>
      </c>
      <c r="M5153" t="s">
        <v>8585</v>
      </c>
      <c r="N5153" t="str">
        <f t="shared" si="724"/>
        <v>None</v>
      </c>
      <c r="O5153" t="str">
        <f t="shared" si="725"/>
        <v>None</v>
      </c>
      <c r="P5153" t="s">
        <v>715</v>
      </c>
      <c r="Q5153" s="2">
        <f t="shared" si="726"/>
        <v>66</v>
      </c>
      <c r="R5153" s="1" t="str">
        <f t="shared" si="727"/>
        <v>Established</v>
      </c>
      <c r="S5153" s="1"/>
      <c r="T5153" t="s">
        <v>606</v>
      </c>
      <c r="U5153" t="s">
        <v>446</v>
      </c>
      <c r="V5153">
        <f t="shared" si="728"/>
        <v>0</v>
      </c>
    </row>
    <row r="5154" spans="1:22" x14ac:dyDescent="0.35">
      <c r="A5154">
        <v>5152</v>
      </c>
      <c r="B5154" t="s">
        <v>8586</v>
      </c>
      <c r="C5154" t="str">
        <f t="shared" si="720"/>
        <v>Don’t Buy</v>
      </c>
      <c r="D5154" t="str">
        <f t="shared" si="721"/>
        <v>Long Name</v>
      </c>
      <c r="E5154">
        <v>4.3</v>
      </c>
      <c r="F5154">
        <f>IF(Q5154&lt;10,E5154+0.1,E5154)</f>
        <v>4.3</v>
      </c>
      <c r="G5154">
        <f>MIN(IF(Q5154&lt;10,E5154+0.5,E5154),5)</f>
        <v>4.3</v>
      </c>
      <c r="H5154" t="str">
        <f t="shared" si="722"/>
        <v>Average Place to Work</v>
      </c>
      <c r="I5154">
        <v>101</v>
      </c>
      <c r="J5154" t="b">
        <f t="shared" si="723"/>
        <v>0</v>
      </c>
      <c r="K5154" t="b">
        <f>OR(E5154&gt;3.5,Q5154&lt;10)</f>
        <v>1</v>
      </c>
      <c r="L5154" t="s">
        <v>19</v>
      </c>
      <c r="M5154" t="s">
        <v>8587</v>
      </c>
      <c r="N5154" t="str">
        <f t="shared" si="724"/>
        <v>None</v>
      </c>
      <c r="O5154" t="str">
        <f t="shared" si="725"/>
        <v>None</v>
      </c>
      <c r="P5154" t="s">
        <v>76</v>
      </c>
      <c r="Q5154" s="2">
        <f t="shared" si="726"/>
        <v>44</v>
      </c>
      <c r="R5154" s="1" t="str">
        <f t="shared" si="727"/>
        <v>Established</v>
      </c>
      <c r="S5154" s="1"/>
      <c r="T5154" t="s">
        <v>3757</v>
      </c>
      <c r="U5154" t="s">
        <v>352</v>
      </c>
      <c r="V5154">
        <f t="shared" si="728"/>
        <v>0</v>
      </c>
    </row>
    <row r="5155" spans="1:22" x14ac:dyDescent="0.35">
      <c r="A5155">
        <v>5153</v>
      </c>
      <c r="B5155" t="s">
        <v>8588</v>
      </c>
      <c r="C5155" t="str">
        <f t="shared" si="720"/>
        <v>Don’t Buy</v>
      </c>
      <c r="D5155" t="str">
        <f t="shared" si="721"/>
        <v>Long Name</v>
      </c>
      <c r="E5155">
        <v>4.3</v>
      </c>
      <c r="F5155">
        <f>IF(Q5155&lt;10,E5155+0.1,E5155)</f>
        <v>4.3</v>
      </c>
      <c r="G5155">
        <f>MIN(IF(Q5155&lt;10,E5155+0.5,E5155),5)</f>
        <v>4.3</v>
      </c>
      <c r="H5155" t="str">
        <f t="shared" si="722"/>
        <v>Average Place to Work</v>
      </c>
      <c r="I5155">
        <v>101</v>
      </c>
      <c r="J5155" t="b">
        <f t="shared" si="723"/>
        <v>0</v>
      </c>
      <c r="K5155" t="b">
        <f>OR(E5155&gt;3.5,Q5155&lt;10)</f>
        <v>1</v>
      </c>
      <c r="L5155" t="s">
        <v>9</v>
      </c>
      <c r="M5155" t="s">
        <v>6254</v>
      </c>
      <c r="N5155" t="str">
        <f t="shared" si="724"/>
        <v>None</v>
      </c>
      <c r="O5155" t="str">
        <f t="shared" si="725"/>
        <v>None</v>
      </c>
      <c r="P5155" t="s">
        <v>118</v>
      </c>
      <c r="Q5155" s="2">
        <f t="shared" si="726"/>
        <v>20</v>
      </c>
      <c r="R5155" s="1" t="str">
        <f t="shared" si="727"/>
        <v>Established</v>
      </c>
      <c r="S5155" s="1"/>
      <c r="T5155" t="s">
        <v>115</v>
      </c>
      <c r="U5155" t="s">
        <v>227</v>
      </c>
      <c r="V5155">
        <f t="shared" si="728"/>
        <v>0</v>
      </c>
    </row>
    <row r="5156" spans="1:22" x14ac:dyDescent="0.35">
      <c r="A5156">
        <v>5154</v>
      </c>
      <c r="B5156" t="s">
        <v>8589</v>
      </c>
      <c r="C5156" t="str">
        <f t="shared" si="720"/>
        <v>Buy</v>
      </c>
      <c r="D5156" t="str">
        <f t="shared" si="721"/>
        <v>Long Name</v>
      </c>
      <c r="E5156">
        <v>4</v>
      </c>
      <c r="F5156">
        <f>IF(Q5156&lt;10,E5156+0.1,E5156)</f>
        <v>4</v>
      </c>
      <c r="G5156">
        <f>MIN(IF(Q5156&lt;10,E5156+0.5,E5156),5)</f>
        <v>4</v>
      </c>
      <c r="H5156" t="str">
        <f t="shared" si="722"/>
        <v>Average Place to Work</v>
      </c>
      <c r="I5156">
        <v>101</v>
      </c>
      <c r="J5156" t="b">
        <f t="shared" si="723"/>
        <v>0</v>
      </c>
      <c r="K5156" t="b">
        <f>OR(E5156&gt;3.5,Q5156&lt;10)</f>
        <v>1</v>
      </c>
      <c r="L5156" t="s">
        <v>19</v>
      </c>
      <c r="M5156" t="s">
        <v>8590</v>
      </c>
      <c r="N5156" t="str">
        <f t="shared" si="724"/>
        <v>Indian Silicon Valley Startups</v>
      </c>
      <c r="O5156" t="str">
        <f t="shared" si="725"/>
        <v>None</v>
      </c>
      <c r="P5156" t="s">
        <v>213</v>
      </c>
      <c r="Q5156" s="2">
        <f t="shared" si="726"/>
        <v>12</v>
      </c>
      <c r="R5156" s="1" t="str">
        <f t="shared" si="727"/>
        <v>Established</v>
      </c>
      <c r="S5156" s="1"/>
      <c r="T5156" t="s">
        <v>1183</v>
      </c>
      <c r="U5156" t="s">
        <v>17</v>
      </c>
      <c r="V5156">
        <f t="shared" si="728"/>
        <v>500000</v>
      </c>
    </row>
    <row r="5157" spans="1:22" x14ac:dyDescent="0.35">
      <c r="A5157">
        <v>5155</v>
      </c>
      <c r="B5157" t="s">
        <v>8591</v>
      </c>
      <c r="C5157" t="str">
        <f t="shared" si="720"/>
        <v>Don’t Buy</v>
      </c>
      <c r="D5157" t="str">
        <f t="shared" si="721"/>
        <v>Long Name</v>
      </c>
      <c r="E5157">
        <v>3.5</v>
      </c>
      <c r="F5157">
        <f>IF(Q5157&lt;10,E5157+0.1,E5157)</f>
        <v>3.5</v>
      </c>
      <c r="G5157">
        <f>MIN(IF(Q5157&lt;10,E5157+0.5,E5157),5)</f>
        <v>3.5</v>
      </c>
      <c r="H5157" t="str">
        <f t="shared" si="722"/>
        <v>Average Place to Work</v>
      </c>
      <c r="I5157">
        <v>101</v>
      </c>
      <c r="J5157" t="b">
        <f t="shared" si="723"/>
        <v>0</v>
      </c>
      <c r="K5157" t="b">
        <f>OR(E5157&gt;3.5,Q5157&lt;10)</f>
        <v>0</v>
      </c>
      <c r="L5157" t="s">
        <v>19</v>
      </c>
      <c r="M5157" t="s">
        <v>8592</v>
      </c>
      <c r="N5157" t="str">
        <f t="shared" si="724"/>
        <v>None</v>
      </c>
      <c r="O5157" t="str">
        <f t="shared" si="725"/>
        <v>None</v>
      </c>
      <c r="P5157" t="s">
        <v>95</v>
      </c>
      <c r="Q5157" s="2">
        <f t="shared" si="726"/>
        <v>16</v>
      </c>
      <c r="R5157" s="1" t="str">
        <f t="shared" si="727"/>
        <v>Established</v>
      </c>
      <c r="S5157" s="1"/>
      <c r="T5157" t="s">
        <v>606</v>
      </c>
      <c r="U5157" t="s">
        <v>17</v>
      </c>
      <c r="V5157">
        <f t="shared" si="728"/>
        <v>500000</v>
      </c>
    </row>
    <row r="5158" spans="1:22" x14ac:dyDescent="0.35">
      <c r="A5158">
        <v>5156</v>
      </c>
      <c r="B5158" t="s">
        <v>8593</v>
      </c>
      <c r="C5158" t="str">
        <f t="shared" si="720"/>
        <v>Don’t Buy</v>
      </c>
      <c r="D5158" t="str">
        <f t="shared" si="721"/>
        <v>Long Name</v>
      </c>
      <c r="E5158">
        <v>4.2</v>
      </c>
      <c r="F5158">
        <f>IF(Q5158&lt;10,E5158+0.1,E5158)</f>
        <v>4.2</v>
      </c>
      <c r="G5158">
        <f>MIN(IF(Q5158&lt;10,E5158+0.5,E5158),5)</f>
        <v>4.2</v>
      </c>
      <c r="H5158" t="str">
        <f t="shared" si="722"/>
        <v>Average Place to Work</v>
      </c>
      <c r="I5158">
        <v>101</v>
      </c>
      <c r="J5158" t="b">
        <f t="shared" si="723"/>
        <v>0</v>
      </c>
      <c r="K5158" t="b">
        <f>OR(E5158&gt;3.5,Q5158&lt;10)</f>
        <v>1</v>
      </c>
      <c r="L5158" t="s">
        <v>9</v>
      </c>
      <c r="M5158" t="s">
        <v>517</v>
      </c>
      <c r="N5158" t="str">
        <f t="shared" si="724"/>
        <v>None</v>
      </c>
      <c r="O5158" t="str">
        <f t="shared" si="725"/>
        <v>None</v>
      </c>
      <c r="P5158" t="s">
        <v>491</v>
      </c>
      <c r="Q5158" s="2">
        <f t="shared" si="726"/>
        <v>91</v>
      </c>
      <c r="R5158" s="1" t="str">
        <f t="shared" si="727"/>
        <v>Established</v>
      </c>
      <c r="S5158" s="1"/>
      <c r="T5158" t="s">
        <v>60</v>
      </c>
      <c r="U5158" t="s">
        <v>24</v>
      </c>
      <c r="V5158">
        <f t="shared" si="728"/>
        <v>1000000</v>
      </c>
    </row>
    <row r="5159" spans="1:22" x14ac:dyDescent="0.35">
      <c r="A5159">
        <v>5157</v>
      </c>
      <c r="B5159" t="s">
        <v>8594</v>
      </c>
      <c r="C5159" t="str">
        <f t="shared" si="720"/>
        <v>Don’t Buy</v>
      </c>
      <c r="D5159" t="str">
        <f t="shared" si="721"/>
        <v>Long Name</v>
      </c>
      <c r="E5159">
        <v>4.3</v>
      </c>
      <c r="F5159">
        <f>IF(Q5159&lt;10,E5159+0.1,E5159)</f>
        <v>4.3</v>
      </c>
      <c r="G5159">
        <f>MIN(IF(Q5159&lt;10,E5159+0.5,E5159),5)</f>
        <v>4.3</v>
      </c>
      <c r="H5159" t="str">
        <f t="shared" si="722"/>
        <v>Average Place to Work</v>
      </c>
      <c r="I5159">
        <v>101</v>
      </c>
      <c r="J5159" t="b">
        <f t="shared" si="723"/>
        <v>0</v>
      </c>
      <c r="K5159" t="b">
        <f>OR(E5159&gt;3.5,Q5159&lt;10)</f>
        <v>1</v>
      </c>
      <c r="L5159" t="s">
        <v>19</v>
      </c>
      <c r="M5159" t="s">
        <v>3754</v>
      </c>
      <c r="N5159" t="str">
        <f t="shared" si="724"/>
        <v>None</v>
      </c>
      <c r="O5159" t="str">
        <f t="shared" si="725"/>
        <v>None</v>
      </c>
      <c r="P5159" t="s">
        <v>522</v>
      </c>
      <c r="Q5159" s="2">
        <f t="shared" si="726"/>
        <v>30</v>
      </c>
      <c r="R5159" s="1" t="str">
        <f t="shared" si="727"/>
        <v>Established</v>
      </c>
      <c r="S5159" s="1"/>
      <c r="T5159" t="s">
        <v>115</v>
      </c>
      <c r="U5159" t="s">
        <v>312</v>
      </c>
      <c r="V5159">
        <f t="shared" si="728"/>
        <v>0</v>
      </c>
    </row>
    <row r="5160" spans="1:22" x14ac:dyDescent="0.35">
      <c r="A5160">
        <v>5158</v>
      </c>
      <c r="B5160" t="s">
        <v>8595</v>
      </c>
      <c r="C5160" t="str">
        <f t="shared" si="720"/>
        <v>Don’t Buy</v>
      </c>
      <c r="D5160" t="str">
        <f t="shared" si="721"/>
        <v>Long Name</v>
      </c>
      <c r="E5160">
        <v>4.5999999999999996</v>
      </c>
      <c r="F5160">
        <f>IF(Q5160&lt;10,E5160+0.1,E5160)</f>
        <v>4.5999999999999996</v>
      </c>
      <c r="G5160">
        <f>MIN(IF(Q5160&lt;10,E5160+0.5,E5160),5)</f>
        <v>4.5999999999999996</v>
      </c>
      <c r="H5160" t="str">
        <f t="shared" si="722"/>
        <v>Great Place to Work</v>
      </c>
      <c r="I5160">
        <v>101</v>
      </c>
      <c r="J5160" t="b">
        <f t="shared" si="723"/>
        <v>0</v>
      </c>
      <c r="K5160" t="b">
        <f>OR(E5160&gt;3.5,Q5160&lt;10)</f>
        <v>1</v>
      </c>
      <c r="L5160" t="s">
        <v>19</v>
      </c>
      <c r="M5160" t="s">
        <v>5672</v>
      </c>
      <c r="N5160" t="str">
        <f t="shared" si="724"/>
        <v>Indian Silicon Valley Startups</v>
      </c>
      <c r="O5160" t="str">
        <f t="shared" si="725"/>
        <v>None</v>
      </c>
      <c r="P5160" t="s">
        <v>114</v>
      </c>
      <c r="Q5160" s="2">
        <f t="shared" si="726"/>
        <v>11</v>
      </c>
      <c r="R5160" s="1" t="str">
        <f t="shared" si="727"/>
        <v>Established</v>
      </c>
      <c r="S5160" s="1"/>
      <c r="T5160" t="s">
        <v>598</v>
      </c>
      <c r="U5160" t="s">
        <v>17</v>
      </c>
      <c r="V5160">
        <f t="shared" si="728"/>
        <v>1000000</v>
      </c>
    </row>
    <row r="5161" spans="1:22" x14ac:dyDescent="0.35">
      <c r="A5161">
        <v>5159</v>
      </c>
      <c r="B5161" t="s">
        <v>8596</v>
      </c>
      <c r="C5161" t="str">
        <f t="shared" si="720"/>
        <v>Don’t Buy</v>
      </c>
      <c r="D5161" t="str">
        <f t="shared" si="721"/>
        <v>Long Name</v>
      </c>
      <c r="E5161">
        <v>4</v>
      </c>
      <c r="F5161">
        <f>IF(Q5161&lt;10,E5161+0.1,E5161)</f>
        <v>4</v>
      </c>
      <c r="G5161">
        <f>MIN(IF(Q5161&lt;10,E5161+0.5,E5161),5)</f>
        <v>4</v>
      </c>
      <c r="H5161" t="str">
        <f t="shared" si="722"/>
        <v>Average Place to Work</v>
      </c>
      <c r="I5161">
        <v>101</v>
      </c>
      <c r="J5161" t="b">
        <f t="shared" si="723"/>
        <v>0</v>
      </c>
      <c r="K5161" t="b">
        <f>OR(E5161&gt;3.5,Q5161&lt;10)</f>
        <v>1</v>
      </c>
      <c r="L5161" t="s">
        <v>19</v>
      </c>
      <c r="M5161" t="s">
        <v>1106</v>
      </c>
      <c r="N5161" t="str">
        <f t="shared" si="724"/>
        <v>None</v>
      </c>
      <c r="O5161" t="str">
        <f t="shared" si="725"/>
        <v>None</v>
      </c>
      <c r="P5161" t="s">
        <v>198</v>
      </c>
      <c r="Q5161" s="2">
        <f t="shared" si="726"/>
        <v>35</v>
      </c>
      <c r="R5161" s="1" t="str">
        <f t="shared" si="727"/>
        <v>Established</v>
      </c>
      <c r="S5161" s="1"/>
      <c r="T5161" t="s">
        <v>140</v>
      </c>
      <c r="U5161" t="s">
        <v>202</v>
      </c>
      <c r="V5161">
        <f t="shared" si="728"/>
        <v>0</v>
      </c>
    </row>
    <row r="5162" spans="1:22" x14ac:dyDescent="0.35">
      <c r="A5162">
        <v>5160</v>
      </c>
      <c r="B5162" t="s">
        <v>8597</v>
      </c>
      <c r="C5162" t="str">
        <f t="shared" si="720"/>
        <v>Don’t Buy</v>
      </c>
      <c r="D5162" t="str">
        <f t="shared" si="721"/>
        <v>Short Name</v>
      </c>
      <c r="E5162">
        <v>3.8</v>
      </c>
      <c r="F5162">
        <f>IF(Q5162&lt;10,E5162+0.1,E5162)</f>
        <v>3.8</v>
      </c>
      <c r="G5162">
        <f>MIN(IF(Q5162&lt;10,E5162+0.5,E5162),5)</f>
        <v>3.8</v>
      </c>
      <c r="H5162" t="str">
        <f t="shared" si="722"/>
        <v>Average Place to Work</v>
      </c>
      <c r="I5162">
        <v>101</v>
      </c>
      <c r="J5162" t="b">
        <f t="shared" si="723"/>
        <v>0</v>
      </c>
      <c r="K5162" t="b">
        <f>OR(E5162&gt;3.5,Q5162&lt;10)</f>
        <v>1</v>
      </c>
      <c r="L5162" t="s">
        <v>19</v>
      </c>
      <c r="M5162" t="s">
        <v>8598</v>
      </c>
      <c r="N5162" t="str">
        <f t="shared" si="724"/>
        <v>None</v>
      </c>
      <c r="O5162" t="str">
        <f t="shared" si="725"/>
        <v>None</v>
      </c>
      <c r="P5162" t="s">
        <v>95</v>
      </c>
      <c r="Q5162" s="2">
        <f t="shared" si="726"/>
        <v>16</v>
      </c>
      <c r="R5162" s="1" t="str">
        <f t="shared" si="727"/>
        <v>Established</v>
      </c>
      <c r="S5162" s="1"/>
      <c r="T5162" t="s">
        <v>606</v>
      </c>
      <c r="U5162" t="s">
        <v>92</v>
      </c>
      <c r="V5162">
        <f t="shared" si="728"/>
        <v>0</v>
      </c>
    </row>
    <row r="5163" spans="1:22" x14ac:dyDescent="0.35">
      <c r="A5163">
        <v>5161</v>
      </c>
      <c r="B5163" t="s">
        <v>8599</v>
      </c>
      <c r="C5163" t="str">
        <f t="shared" si="720"/>
        <v>Don’t Buy</v>
      </c>
      <c r="D5163" t="str">
        <f t="shared" si="721"/>
        <v>Long Name</v>
      </c>
      <c r="E5163">
        <v>4</v>
      </c>
      <c r="F5163">
        <f>IF(Q5163&lt;10,E5163+0.1,E5163)</f>
        <v>4</v>
      </c>
      <c r="G5163">
        <f>MIN(IF(Q5163&lt;10,E5163+0.5,E5163),5)</f>
        <v>4</v>
      </c>
      <c r="H5163" t="str">
        <f t="shared" si="722"/>
        <v>Average Place to Work</v>
      </c>
      <c r="I5163">
        <v>101</v>
      </c>
      <c r="J5163" t="b">
        <f t="shared" si="723"/>
        <v>0</v>
      </c>
      <c r="K5163" t="b">
        <f>OR(E5163&gt;3.5,Q5163&lt;10)</f>
        <v>1</v>
      </c>
      <c r="L5163" t="s">
        <v>19</v>
      </c>
      <c r="M5163" t="s">
        <v>3353</v>
      </c>
      <c r="N5163" t="str">
        <f t="shared" si="724"/>
        <v>None</v>
      </c>
      <c r="O5163" t="str">
        <f t="shared" si="725"/>
        <v>None</v>
      </c>
      <c r="P5163" t="s">
        <v>434</v>
      </c>
      <c r="Q5163" s="2">
        <f t="shared" si="726"/>
        <v>64</v>
      </c>
      <c r="R5163" s="1" t="str">
        <f t="shared" si="727"/>
        <v>Established</v>
      </c>
      <c r="S5163" s="1"/>
      <c r="T5163" t="s">
        <v>598</v>
      </c>
      <c r="U5163" t="s">
        <v>202</v>
      </c>
      <c r="V5163">
        <f t="shared" si="728"/>
        <v>0</v>
      </c>
    </row>
    <row r="5164" spans="1:22" x14ac:dyDescent="0.35">
      <c r="A5164">
        <v>5162</v>
      </c>
      <c r="B5164" t="s">
        <v>8600</v>
      </c>
      <c r="C5164" t="str">
        <f t="shared" si="720"/>
        <v>Buy</v>
      </c>
      <c r="D5164" t="str">
        <f t="shared" si="721"/>
        <v>Long Name</v>
      </c>
      <c r="E5164">
        <v>3.9</v>
      </c>
      <c r="F5164">
        <f>IF(Q5164&lt;10,E5164+0.1,E5164)</f>
        <v>3.9</v>
      </c>
      <c r="G5164">
        <f>MIN(IF(Q5164&lt;10,E5164+0.5,E5164),5)</f>
        <v>3.9</v>
      </c>
      <c r="H5164" t="str">
        <f t="shared" si="722"/>
        <v>Average Place to Work</v>
      </c>
      <c r="I5164">
        <v>101</v>
      </c>
      <c r="J5164" t="b">
        <f t="shared" si="723"/>
        <v>0</v>
      </c>
      <c r="K5164" t="b">
        <f>OR(E5164&gt;3.5,Q5164&lt;10)</f>
        <v>1</v>
      </c>
      <c r="L5164" t="s">
        <v>19</v>
      </c>
      <c r="M5164" t="s">
        <v>2560</v>
      </c>
      <c r="N5164" t="str">
        <f t="shared" si="724"/>
        <v>None</v>
      </c>
      <c r="O5164" t="str">
        <f t="shared" si="725"/>
        <v>None</v>
      </c>
      <c r="P5164" t="s">
        <v>180</v>
      </c>
      <c r="Q5164" s="2">
        <f t="shared" si="726"/>
        <v>23</v>
      </c>
      <c r="R5164" s="1" t="str">
        <f t="shared" si="727"/>
        <v>Established</v>
      </c>
      <c r="S5164" s="1"/>
      <c r="T5164" t="s">
        <v>1183</v>
      </c>
      <c r="U5164" t="s">
        <v>446</v>
      </c>
      <c r="V5164">
        <f t="shared" si="728"/>
        <v>0</v>
      </c>
    </row>
    <row r="5165" spans="1:22" x14ac:dyDescent="0.35">
      <c r="A5165">
        <v>5163</v>
      </c>
      <c r="B5165" t="s">
        <v>8601</v>
      </c>
      <c r="C5165" t="str">
        <f t="shared" si="720"/>
        <v>Don’t Buy</v>
      </c>
      <c r="D5165" t="str">
        <f t="shared" si="721"/>
        <v>Long Name</v>
      </c>
      <c r="E5165">
        <v>4.2</v>
      </c>
      <c r="F5165">
        <f>IF(Q5165&lt;10,E5165+0.1,E5165)</f>
        <v>4.2</v>
      </c>
      <c r="G5165">
        <f>MIN(IF(Q5165&lt;10,E5165+0.5,E5165),5)</f>
        <v>4.2</v>
      </c>
      <c r="H5165" t="str">
        <f t="shared" si="722"/>
        <v>Average Place to Work</v>
      </c>
      <c r="I5165">
        <v>101</v>
      </c>
      <c r="J5165" t="b">
        <f t="shared" si="723"/>
        <v>0</v>
      </c>
      <c r="K5165" t="b">
        <f>OR(E5165&gt;3.5,Q5165&lt;10)</f>
        <v>1</v>
      </c>
      <c r="M5165" t="s">
        <v>6003</v>
      </c>
      <c r="N5165" t="str">
        <f t="shared" si="724"/>
        <v>None</v>
      </c>
      <c r="O5165" t="str">
        <f t="shared" si="725"/>
        <v>None</v>
      </c>
      <c r="P5165" t="s">
        <v>156</v>
      </c>
      <c r="Q5165" s="2">
        <f t="shared" si="726"/>
        <v>18</v>
      </c>
      <c r="R5165" s="1" t="str">
        <f t="shared" si="727"/>
        <v>Established</v>
      </c>
      <c r="S5165" s="1"/>
      <c r="U5165" t="s">
        <v>312</v>
      </c>
      <c r="V5165">
        <f t="shared" si="728"/>
        <v>0</v>
      </c>
    </row>
    <row r="5166" spans="1:22" x14ac:dyDescent="0.35">
      <c r="A5166">
        <v>5164</v>
      </c>
      <c r="B5166" t="s">
        <v>8602</v>
      </c>
      <c r="C5166" t="str">
        <f t="shared" si="720"/>
        <v>Don’t Buy</v>
      </c>
      <c r="D5166" t="str">
        <f t="shared" si="721"/>
        <v>Long Name</v>
      </c>
      <c r="E5166">
        <v>3.3</v>
      </c>
      <c r="F5166">
        <f>IF(Q5166&lt;10,E5166+0.1,E5166)</f>
        <v>3.4</v>
      </c>
      <c r="G5166">
        <f>MIN(IF(Q5166&lt;10,E5166+0.5,E5166),5)</f>
        <v>3.8</v>
      </c>
      <c r="H5166" t="str">
        <f t="shared" si="722"/>
        <v>Average Place to Work</v>
      </c>
      <c r="I5166">
        <v>101</v>
      </c>
      <c r="J5166" t="b">
        <f t="shared" si="723"/>
        <v>0</v>
      </c>
      <c r="K5166" t="b">
        <f>OR(E5166&gt;3.5,Q5166&lt;10)</f>
        <v>1</v>
      </c>
      <c r="M5166" t="s">
        <v>8603</v>
      </c>
      <c r="N5166" t="str">
        <f t="shared" si="724"/>
        <v>Indian Silicon Valley Startups</v>
      </c>
      <c r="O5166" t="str">
        <f t="shared" si="725"/>
        <v>None</v>
      </c>
      <c r="Q5166" s="2">
        <f t="shared" si="726"/>
        <v>0</v>
      </c>
      <c r="R5166" s="1" t="str">
        <f t="shared" si="727"/>
        <v>Startup</v>
      </c>
      <c r="S5166" s="1"/>
      <c r="T5166" t="s">
        <v>1183</v>
      </c>
      <c r="U5166" t="s">
        <v>17</v>
      </c>
      <c r="V5166">
        <f t="shared" si="728"/>
        <v>500000</v>
      </c>
    </row>
    <row r="5167" spans="1:22" x14ac:dyDescent="0.35">
      <c r="A5167">
        <v>5165</v>
      </c>
      <c r="B5167" t="s">
        <v>8604</v>
      </c>
      <c r="C5167" t="str">
        <f t="shared" si="720"/>
        <v>Don’t Buy</v>
      </c>
      <c r="D5167" t="str">
        <f t="shared" si="721"/>
        <v>Long Name</v>
      </c>
      <c r="E5167">
        <v>4.2</v>
      </c>
      <c r="F5167">
        <f>IF(Q5167&lt;10,E5167+0.1,E5167)</f>
        <v>4.2</v>
      </c>
      <c r="G5167">
        <f>MIN(IF(Q5167&lt;10,E5167+0.5,E5167),5)</f>
        <v>4.2</v>
      </c>
      <c r="H5167" t="str">
        <f t="shared" si="722"/>
        <v>Average Place to Work</v>
      </c>
      <c r="I5167">
        <v>101</v>
      </c>
      <c r="J5167" t="b">
        <f t="shared" si="723"/>
        <v>0</v>
      </c>
      <c r="K5167" t="b">
        <f>OR(E5167&gt;3.5,Q5167&lt;10)</f>
        <v>1</v>
      </c>
      <c r="L5167" t="s">
        <v>19</v>
      </c>
      <c r="M5167" t="s">
        <v>5698</v>
      </c>
      <c r="N5167" t="str">
        <f t="shared" si="724"/>
        <v>Indian Silicon Valley Startups</v>
      </c>
      <c r="O5167" t="str">
        <f t="shared" si="725"/>
        <v>None</v>
      </c>
      <c r="P5167" t="s">
        <v>626</v>
      </c>
      <c r="Q5167" s="2">
        <f t="shared" si="726"/>
        <v>17</v>
      </c>
      <c r="R5167" s="1" t="str">
        <f t="shared" si="727"/>
        <v>Established</v>
      </c>
      <c r="S5167" s="1"/>
      <c r="T5167" t="s">
        <v>598</v>
      </c>
      <c r="U5167" t="s">
        <v>192</v>
      </c>
      <c r="V5167">
        <f t="shared" si="728"/>
        <v>0</v>
      </c>
    </row>
    <row r="5168" spans="1:22" x14ac:dyDescent="0.35">
      <c r="A5168">
        <v>5166</v>
      </c>
      <c r="B5168" t="s">
        <v>8605</v>
      </c>
      <c r="C5168" t="str">
        <f t="shared" si="720"/>
        <v>Buy</v>
      </c>
      <c r="D5168" t="str">
        <f t="shared" si="721"/>
        <v>Long Name</v>
      </c>
      <c r="E5168">
        <v>4.3</v>
      </c>
      <c r="F5168">
        <f>IF(Q5168&lt;10,E5168+0.1,E5168)</f>
        <v>4.3</v>
      </c>
      <c r="G5168">
        <f>MIN(IF(Q5168&lt;10,E5168+0.5,E5168),5)</f>
        <v>4.3</v>
      </c>
      <c r="H5168" t="str">
        <f t="shared" si="722"/>
        <v>Average Place to Work</v>
      </c>
      <c r="I5168">
        <v>101</v>
      </c>
      <c r="J5168" t="b">
        <f t="shared" si="723"/>
        <v>0</v>
      </c>
      <c r="K5168" t="b">
        <f>OR(E5168&gt;3.5,Q5168&lt;10)</f>
        <v>1</v>
      </c>
      <c r="L5168" t="s">
        <v>19</v>
      </c>
      <c r="M5168" t="s">
        <v>6169</v>
      </c>
      <c r="N5168" t="str">
        <f t="shared" si="724"/>
        <v>None</v>
      </c>
      <c r="O5168" t="str">
        <f t="shared" si="725"/>
        <v>None</v>
      </c>
      <c r="P5168" t="s">
        <v>79</v>
      </c>
      <c r="Q5168" s="2">
        <f t="shared" si="726"/>
        <v>19</v>
      </c>
      <c r="R5168" s="1" t="str">
        <f t="shared" si="727"/>
        <v>Established</v>
      </c>
      <c r="S5168" s="1"/>
      <c r="T5168" t="s">
        <v>606</v>
      </c>
      <c r="U5168" t="s">
        <v>17</v>
      </c>
      <c r="V5168">
        <f t="shared" si="728"/>
        <v>1000000</v>
      </c>
    </row>
    <row r="5169" spans="1:22" x14ac:dyDescent="0.35">
      <c r="A5169">
        <v>5167</v>
      </c>
      <c r="B5169" t="s">
        <v>8606</v>
      </c>
      <c r="C5169" t="str">
        <f t="shared" si="720"/>
        <v>Don’t Buy</v>
      </c>
      <c r="D5169" t="str">
        <f t="shared" si="721"/>
        <v>Long Name</v>
      </c>
      <c r="E5169">
        <v>4.2</v>
      </c>
      <c r="F5169">
        <f>IF(Q5169&lt;10,E5169+0.1,E5169)</f>
        <v>4.2</v>
      </c>
      <c r="G5169">
        <f>MIN(IF(Q5169&lt;10,E5169+0.5,E5169),5)</f>
        <v>4.2</v>
      </c>
      <c r="H5169" t="str">
        <f t="shared" si="722"/>
        <v>Average Place to Work</v>
      </c>
      <c r="I5169">
        <v>101</v>
      </c>
      <c r="J5169" t="b">
        <f t="shared" si="723"/>
        <v>0</v>
      </c>
      <c r="K5169" t="b">
        <f>OR(E5169&gt;3.5,Q5169&lt;10)</f>
        <v>1</v>
      </c>
      <c r="L5169" t="s">
        <v>19</v>
      </c>
      <c r="M5169" t="s">
        <v>3139</v>
      </c>
      <c r="N5169" t="str">
        <f t="shared" si="724"/>
        <v>None</v>
      </c>
      <c r="O5169" t="str">
        <f t="shared" si="725"/>
        <v>None</v>
      </c>
      <c r="P5169" t="s">
        <v>50</v>
      </c>
      <c r="Q5169" s="2">
        <f t="shared" si="726"/>
        <v>29</v>
      </c>
      <c r="R5169" s="1" t="str">
        <f t="shared" si="727"/>
        <v>Established</v>
      </c>
      <c r="S5169" s="1"/>
      <c r="T5169" t="s">
        <v>598</v>
      </c>
      <c r="U5169" t="s">
        <v>17</v>
      </c>
      <c r="V5169">
        <f t="shared" si="728"/>
        <v>1000000</v>
      </c>
    </row>
    <row r="5170" spans="1:22" x14ac:dyDescent="0.35">
      <c r="A5170">
        <v>5168</v>
      </c>
      <c r="B5170" t="s">
        <v>8607</v>
      </c>
      <c r="C5170" t="str">
        <f t="shared" si="720"/>
        <v>Don’t Buy</v>
      </c>
      <c r="D5170" t="str">
        <f t="shared" si="721"/>
        <v>Long Name</v>
      </c>
      <c r="E5170">
        <v>3.3</v>
      </c>
      <c r="F5170">
        <f>IF(Q5170&lt;10,E5170+0.1,E5170)</f>
        <v>3.3</v>
      </c>
      <c r="G5170">
        <f>MIN(IF(Q5170&lt;10,E5170+0.5,E5170),5)</f>
        <v>3.3</v>
      </c>
      <c r="H5170" t="str">
        <f t="shared" si="722"/>
        <v>Average Place to Work</v>
      </c>
      <c r="I5170">
        <v>101</v>
      </c>
      <c r="J5170" t="b">
        <f t="shared" si="723"/>
        <v>0</v>
      </c>
      <c r="K5170" t="b">
        <f>OR(E5170&gt;3.5,Q5170&lt;10)</f>
        <v>0</v>
      </c>
      <c r="L5170" t="s">
        <v>19</v>
      </c>
      <c r="M5170" t="s">
        <v>1025</v>
      </c>
      <c r="N5170" t="str">
        <f t="shared" si="724"/>
        <v>Indian Silicon Valley Startups</v>
      </c>
      <c r="O5170" t="str">
        <f t="shared" si="725"/>
        <v>None</v>
      </c>
      <c r="P5170" t="s">
        <v>79</v>
      </c>
      <c r="Q5170" s="2">
        <f t="shared" si="726"/>
        <v>19</v>
      </c>
      <c r="R5170" s="1" t="str">
        <f t="shared" si="727"/>
        <v>Established</v>
      </c>
      <c r="S5170" s="1"/>
      <c r="T5170" t="s">
        <v>1481</v>
      </c>
      <c r="U5170" t="s">
        <v>17</v>
      </c>
      <c r="V5170">
        <f t="shared" si="728"/>
        <v>500000</v>
      </c>
    </row>
    <row r="5171" spans="1:22" x14ac:dyDescent="0.35">
      <c r="A5171">
        <v>5169</v>
      </c>
      <c r="B5171" t="s">
        <v>8608</v>
      </c>
      <c r="C5171" t="str">
        <f t="shared" si="720"/>
        <v>Don’t Buy</v>
      </c>
      <c r="D5171" t="str">
        <f t="shared" si="721"/>
        <v>Long Name</v>
      </c>
      <c r="E5171">
        <v>3</v>
      </c>
      <c r="F5171">
        <f>IF(Q5171&lt;10,E5171+0.1,E5171)</f>
        <v>3</v>
      </c>
      <c r="G5171">
        <f>MIN(IF(Q5171&lt;10,E5171+0.5,E5171),5)</f>
        <v>3</v>
      </c>
      <c r="H5171" t="str">
        <f t="shared" si="722"/>
        <v>Average Place to Work</v>
      </c>
      <c r="I5171">
        <v>101</v>
      </c>
      <c r="J5171" t="b">
        <f t="shared" si="723"/>
        <v>0</v>
      </c>
      <c r="K5171" t="b">
        <f>OR(E5171&gt;3.5,Q5171&lt;10)</f>
        <v>0</v>
      </c>
      <c r="L5171" t="s">
        <v>19</v>
      </c>
      <c r="M5171" t="s">
        <v>3900</v>
      </c>
      <c r="N5171" t="str">
        <f t="shared" si="724"/>
        <v>None</v>
      </c>
      <c r="O5171" t="str">
        <f t="shared" si="725"/>
        <v>None</v>
      </c>
      <c r="P5171" t="s">
        <v>309</v>
      </c>
      <c r="Q5171" s="2">
        <f t="shared" si="726"/>
        <v>40</v>
      </c>
      <c r="R5171" s="1" t="str">
        <f t="shared" si="727"/>
        <v>Established</v>
      </c>
      <c r="S5171" s="1"/>
      <c r="T5171" t="s">
        <v>598</v>
      </c>
      <c r="U5171" t="s">
        <v>530</v>
      </c>
      <c r="V5171">
        <f t="shared" si="728"/>
        <v>0</v>
      </c>
    </row>
    <row r="5172" spans="1:22" x14ac:dyDescent="0.35">
      <c r="A5172">
        <v>5170</v>
      </c>
      <c r="B5172" t="s">
        <v>8609</v>
      </c>
      <c r="C5172" t="str">
        <f t="shared" si="720"/>
        <v>Don’t Buy</v>
      </c>
      <c r="D5172" t="str">
        <f t="shared" si="721"/>
        <v>Long Name</v>
      </c>
      <c r="E5172">
        <v>4.5</v>
      </c>
      <c r="F5172">
        <f>IF(Q5172&lt;10,E5172+0.1,E5172)</f>
        <v>4.5</v>
      </c>
      <c r="G5172">
        <f>MIN(IF(Q5172&lt;10,E5172+0.5,E5172),5)</f>
        <v>4.5</v>
      </c>
      <c r="H5172" t="str">
        <f t="shared" si="722"/>
        <v>Average Place to Work</v>
      </c>
      <c r="I5172">
        <v>101</v>
      </c>
      <c r="J5172" t="b">
        <f t="shared" si="723"/>
        <v>0</v>
      </c>
      <c r="K5172" t="b">
        <f>OR(E5172&gt;3.5,Q5172&lt;10)</f>
        <v>1</v>
      </c>
      <c r="L5172" t="s">
        <v>19</v>
      </c>
      <c r="M5172" t="s">
        <v>8610</v>
      </c>
      <c r="N5172" t="str">
        <f t="shared" si="724"/>
        <v>None</v>
      </c>
      <c r="O5172" t="str">
        <f t="shared" si="725"/>
        <v>None</v>
      </c>
      <c r="P5172" t="s">
        <v>76</v>
      </c>
      <c r="Q5172" s="2">
        <f t="shared" si="726"/>
        <v>44</v>
      </c>
      <c r="R5172" s="1" t="str">
        <f t="shared" si="727"/>
        <v>Established</v>
      </c>
      <c r="S5172" s="1"/>
      <c r="T5172" t="s">
        <v>140</v>
      </c>
      <c r="U5172" t="s">
        <v>175</v>
      </c>
      <c r="V5172">
        <f t="shared" si="728"/>
        <v>0</v>
      </c>
    </row>
    <row r="5173" spans="1:22" x14ac:dyDescent="0.35">
      <c r="A5173">
        <v>5171</v>
      </c>
      <c r="B5173" t="s">
        <v>8611</v>
      </c>
      <c r="C5173" t="str">
        <f t="shared" si="720"/>
        <v>Don’t Buy</v>
      </c>
      <c r="D5173" t="str">
        <f t="shared" si="721"/>
        <v>Long Name</v>
      </c>
      <c r="E5173">
        <v>3.6</v>
      </c>
      <c r="F5173">
        <f>IF(Q5173&lt;10,E5173+0.1,E5173)</f>
        <v>3.6</v>
      </c>
      <c r="G5173">
        <f>MIN(IF(Q5173&lt;10,E5173+0.5,E5173),5)</f>
        <v>3.6</v>
      </c>
      <c r="H5173" t="str">
        <f t="shared" si="722"/>
        <v>Average Place to Work</v>
      </c>
      <c r="I5173">
        <v>101</v>
      </c>
      <c r="J5173" t="b">
        <f t="shared" si="723"/>
        <v>0</v>
      </c>
      <c r="K5173" t="b">
        <f>OR(E5173&gt;3.5,Q5173&lt;10)</f>
        <v>1</v>
      </c>
      <c r="L5173" t="s">
        <v>19</v>
      </c>
      <c r="M5173" t="s">
        <v>8612</v>
      </c>
      <c r="N5173" t="str">
        <f t="shared" si="724"/>
        <v>None</v>
      </c>
      <c r="O5173" t="str">
        <f t="shared" si="725"/>
        <v>None</v>
      </c>
      <c r="P5173" t="s">
        <v>67</v>
      </c>
      <c r="Q5173" s="2">
        <f t="shared" si="726"/>
        <v>15</v>
      </c>
      <c r="R5173" s="1" t="str">
        <f t="shared" si="727"/>
        <v>Established</v>
      </c>
      <c r="S5173" s="1"/>
      <c r="T5173" t="s">
        <v>1183</v>
      </c>
      <c r="U5173" t="s">
        <v>1427</v>
      </c>
      <c r="V5173">
        <f t="shared" si="728"/>
        <v>0</v>
      </c>
    </row>
    <row r="5174" spans="1:22" x14ac:dyDescent="0.35">
      <c r="A5174">
        <v>5172</v>
      </c>
      <c r="B5174" t="s">
        <v>8613</v>
      </c>
      <c r="C5174" t="str">
        <f t="shared" si="720"/>
        <v>Don’t Buy</v>
      </c>
      <c r="D5174" t="str">
        <f t="shared" si="721"/>
        <v>Long Name</v>
      </c>
      <c r="E5174">
        <v>4.5</v>
      </c>
      <c r="F5174">
        <f>IF(Q5174&lt;10,E5174+0.1,E5174)</f>
        <v>4.5</v>
      </c>
      <c r="G5174">
        <f>MIN(IF(Q5174&lt;10,E5174+0.5,E5174),5)</f>
        <v>4.5</v>
      </c>
      <c r="H5174" t="str">
        <f t="shared" si="722"/>
        <v>Average Place to Work</v>
      </c>
      <c r="I5174">
        <v>101</v>
      </c>
      <c r="J5174" t="b">
        <f t="shared" si="723"/>
        <v>0</v>
      </c>
      <c r="K5174" t="b">
        <f>OR(E5174&gt;3.5,Q5174&lt;10)</f>
        <v>1</v>
      </c>
      <c r="L5174" t="s">
        <v>19</v>
      </c>
      <c r="M5174" t="s">
        <v>8614</v>
      </c>
      <c r="N5174" t="str">
        <f t="shared" si="724"/>
        <v>None</v>
      </c>
      <c r="O5174" t="str">
        <f t="shared" si="725"/>
        <v>None</v>
      </c>
      <c r="P5174" t="s">
        <v>95</v>
      </c>
      <c r="Q5174" s="2">
        <f t="shared" si="726"/>
        <v>16</v>
      </c>
      <c r="R5174" s="1" t="str">
        <f t="shared" si="727"/>
        <v>Established</v>
      </c>
      <c r="S5174" s="1"/>
      <c r="T5174" t="s">
        <v>1183</v>
      </c>
      <c r="U5174" t="s">
        <v>144</v>
      </c>
      <c r="V5174">
        <f t="shared" si="728"/>
        <v>0</v>
      </c>
    </row>
    <row r="5175" spans="1:22" x14ac:dyDescent="0.35">
      <c r="A5175">
        <v>5173</v>
      </c>
      <c r="B5175" t="s">
        <v>8615</v>
      </c>
      <c r="C5175" t="str">
        <f t="shared" si="720"/>
        <v>Don’t Buy</v>
      </c>
      <c r="D5175" t="str">
        <f t="shared" si="721"/>
        <v>Long Name</v>
      </c>
      <c r="E5175">
        <v>4.2</v>
      </c>
      <c r="F5175">
        <f>IF(Q5175&lt;10,E5175+0.1,E5175)</f>
        <v>4.2</v>
      </c>
      <c r="G5175">
        <f>MIN(IF(Q5175&lt;10,E5175+0.5,E5175),5)</f>
        <v>4.2</v>
      </c>
      <c r="H5175" t="str">
        <f t="shared" si="722"/>
        <v>Average Place to Work</v>
      </c>
      <c r="I5175">
        <v>101</v>
      </c>
      <c r="J5175" t="b">
        <f t="shared" si="723"/>
        <v>0</v>
      </c>
      <c r="K5175" t="b">
        <f>OR(E5175&gt;3.5,Q5175&lt;10)</f>
        <v>1</v>
      </c>
      <c r="L5175" t="s">
        <v>9</v>
      </c>
      <c r="M5175" t="s">
        <v>5026</v>
      </c>
      <c r="N5175" t="str">
        <f t="shared" si="724"/>
        <v>None</v>
      </c>
      <c r="O5175" t="str">
        <f t="shared" si="725"/>
        <v>None</v>
      </c>
      <c r="P5175" t="s">
        <v>445</v>
      </c>
      <c r="Q5175" s="2">
        <f t="shared" si="726"/>
        <v>14</v>
      </c>
      <c r="R5175" s="1" t="str">
        <f t="shared" si="727"/>
        <v>Established</v>
      </c>
      <c r="S5175" s="1"/>
      <c r="T5175" t="s">
        <v>115</v>
      </c>
      <c r="U5175" t="s">
        <v>92</v>
      </c>
      <c r="V5175">
        <f t="shared" si="728"/>
        <v>0</v>
      </c>
    </row>
    <row r="5176" spans="1:22" x14ac:dyDescent="0.35">
      <c r="A5176">
        <v>5174</v>
      </c>
      <c r="B5176" t="s">
        <v>8616</v>
      </c>
      <c r="C5176" t="str">
        <f t="shared" si="720"/>
        <v>Buy</v>
      </c>
      <c r="D5176" t="str">
        <f t="shared" si="721"/>
        <v>Long Name</v>
      </c>
      <c r="E5176">
        <v>3.7</v>
      </c>
      <c r="F5176">
        <f>IF(Q5176&lt;10,E5176+0.1,E5176)</f>
        <v>3.8000000000000003</v>
      </c>
      <c r="G5176">
        <f>MIN(IF(Q5176&lt;10,E5176+0.5,E5176),5)</f>
        <v>4.2</v>
      </c>
      <c r="H5176" t="str">
        <f t="shared" si="722"/>
        <v>Average Place to Work</v>
      </c>
      <c r="I5176">
        <v>101</v>
      </c>
      <c r="J5176" t="b">
        <f t="shared" si="723"/>
        <v>0</v>
      </c>
      <c r="K5176" t="b">
        <f>OR(E5176&gt;3.5,Q5176&lt;10)</f>
        <v>1</v>
      </c>
      <c r="L5176" t="s">
        <v>19</v>
      </c>
      <c r="M5176" t="s">
        <v>6473</v>
      </c>
      <c r="N5176" t="str">
        <f t="shared" si="724"/>
        <v>Indian Silicon Valley Startups</v>
      </c>
      <c r="O5176" t="str">
        <f t="shared" si="725"/>
        <v>None</v>
      </c>
      <c r="P5176" t="s">
        <v>170</v>
      </c>
      <c r="Q5176" s="2">
        <f t="shared" si="726"/>
        <v>6</v>
      </c>
      <c r="R5176" s="1" t="str">
        <f t="shared" si="727"/>
        <v>Startup</v>
      </c>
      <c r="S5176" s="1"/>
      <c r="T5176" t="s">
        <v>606</v>
      </c>
      <c r="U5176" t="s">
        <v>36</v>
      </c>
      <c r="V5176">
        <f t="shared" si="728"/>
        <v>0</v>
      </c>
    </row>
    <row r="5177" spans="1:22" x14ac:dyDescent="0.35">
      <c r="A5177">
        <v>5175</v>
      </c>
      <c r="B5177" t="s">
        <v>8617</v>
      </c>
      <c r="C5177" t="str">
        <f t="shared" si="720"/>
        <v>Don’t Buy</v>
      </c>
      <c r="D5177" t="str">
        <f t="shared" si="721"/>
        <v>Long Name</v>
      </c>
      <c r="E5177">
        <v>4</v>
      </c>
      <c r="F5177">
        <f>IF(Q5177&lt;10,E5177+0.1,E5177)</f>
        <v>4</v>
      </c>
      <c r="G5177">
        <f>MIN(IF(Q5177&lt;10,E5177+0.5,E5177),5)</f>
        <v>4</v>
      </c>
      <c r="H5177" t="str">
        <f t="shared" si="722"/>
        <v>Average Place to Work</v>
      </c>
      <c r="I5177">
        <v>101</v>
      </c>
      <c r="J5177" t="b">
        <f t="shared" si="723"/>
        <v>0</v>
      </c>
      <c r="K5177" t="b">
        <f>OR(E5177&gt;3.5,Q5177&lt;10)</f>
        <v>1</v>
      </c>
      <c r="L5177" t="s">
        <v>19</v>
      </c>
      <c r="M5177" t="s">
        <v>3130</v>
      </c>
      <c r="N5177" t="str">
        <f t="shared" si="724"/>
        <v>None</v>
      </c>
      <c r="O5177" t="str">
        <f t="shared" si="725"/>
        <v>None</v>
      </c>
      <c r="P5177" t="s">
        <v>86</v>
      </c>
      <c r="Q5177" s="2">
        <f t="shared" si="726"/>
        <v>27</v>
      </c>
      <c r="R5177" s="1" t="str">
        <f t="shared" si="727"/>
        <v>Established</v>
      </c>
      <c r="S5177" s="1"/>
      <c r="T5177" t="s">
        <v>2426</v>
      </c>
      <c r="U5177" t="s">
        <v>64</v>
      </c>
      <c r="V5177">
        <f t="shared" si="728"/>
        <v>0</v>
      </c>
    </row>
    <row r="5178" spans="1:22" x14ac:dyDescent="0.35">
      <c r="A5178">
        <v>5176</v>
      </c>
      <c r="B5178" t="s">
        <v>8618</v>
      </c>
      <c r="C5178" t="str">
        <f t="shared" si="720"/>
        <v>Don’t Buy</v>
      </c>
      <c r="D5178" t="str">
        <f t="shared" si="721"/>
        <v>Long Name</v>
      </c>
      <c r="E5178">
        <v>4.2</v>
      </c>
      <c r="F5178">
        <f>IF(Q5178&lt;10,E5178+0.1,E5178)</f>
        <v>4.2</v>
      </c>
      <c r="G5178">
        <f>MIN(IF(Q5178&lt;10,E5178+0.5,E5178),5)</f>
        <v>4.2</v>
      </c>
      <c r="H5178" t="str">
        <f t="shared" si="722"/>
        <v>Average Place to Work</v>
      </c>
      <c r="I5178">
        <v>101</v>
      </c>
      <c r="J5178" t="b">
        <f t="shared" si="723"/>
        <v>0</v>
      </c>
      <c r="K5178" t="b">
        <f>OR(E5178&gt;3.5,Q5178&lt;10)</f>
        <v>1</v>
      </c>
      <c r="L5178" t="s">
        <v>19</v>
      </c>
      <c r="M5178" t="s">
        <v>4631</v>
      </c>
      <c r="N5178" t="str">
        <f t="shared" si="724"/>
        <v>None</v>
      </c>
      <c r="O5178" t="str">
        <f t="shared" si="725"/>
        <v>None</v>
      </c>
      <c r="P5178" t="s">
        <v>715</v>
      </c>
      <c r="Q5178" s="2">
        <f t="shared" si="726"/>
        <v>66</v>
      </c>
      <c r="R5178" s="1" t="str">
        <f t="shared" si="727"/>
        <v>Established</v>
      </c>
      <c r="S5178" s="1"/>
      <c r="T5178" t="s">
        <v>606</v>
      </c>
      <c r="U5178" t="s">
        <v>195</v>
      </c>
      <c r="V5178">
        <f t="shared" si="728"/>
        <v>0</v>
      </c>
    </row>
    <row r="5179" spans="1:22" x14ac:dyDescent="0.35">
      <c r="A5179">
        <v>5177</v>
      </c>
      <c r="B5179" t="s">
        <v>8619</v>
      </c>
      <c r="C5179" t="str">
        <f t="shared" si="720"/>
        <v>Don’t Buy</v>
      </c>
      <c r="D5179" t="str">
        <f t="shared" si="721"/>
        <v>Long Name</v>
      </c>
      <c r="E5179">
        <v>3.8</v>
      </c>
      <c r="F5179">
        <f>IF(Q5179&lt;10,E5179+0.1,E5179)</f>
        <v>3.8</v>
      </c>
      <c r="G5179">
        <f>MIN(IF(Q5179&lt;10,E5179+0.5,E5179),5)</f>
        <v>3.8</v>
      </c>
      <c r="H5179" t="str">
        <f t="shared" si="722"/>
        <v>Average Place to Work</v>
      </c>
      <c r="I5179">
        <v>101</v>
      </c>
      <c r="J5179" t="b">
        <f t="shared" si="723"/>
        <v>0</v>
      </c>
      <c r="K5179" t="b">
        <f>OR(E5179&gt;3.5,Q5179&lt;10)</f>
        <v>1</v>
      </c>
      <c r="M5179" t="s">
        <v>4294</v>
      </c>
      <c r="N5179" t="str">
        <f t="shared" si="724"/>
        <v>Indian Silicon Valley Startups</v>
      </c>
      <c r="O5179" t="str">
        <f t="shared" si="725"/>
        <v>None</v>
      </c>
      <c r="P5179" t="s">
        <v>16</v>
      </c>
      <c r="Q5179" s="2">
        <f t="shared" si="726"/>
        <v>33</v>
      </c>
      <c r="R5179" s="1" t="str">
        <f t="shared" si="727"/>
        <v>Established</v>
      </c>
      <c r="S5179" s="1"/>
      <c r="U5179" t="s">
        <v>919</v>
      </c>
      <c r="V5179">
        <f t="shared" si="728"/>
        <v>0</v>
      </c>
    </row>
    <row r="5180" spans="1:22" x14ac:dyDescent="0.35">
      <c r="A5180">
        <v>5178</v>
      </c>
      <c r="B5180" t="s">
        <v>8620</v>
      </c>
      <c r="C5180" t="str">
        <f t="shared" si="720"/>
        <v>Don’t Buy</v>
      </c>
      <c r="D5180" t="str">
        <f t="shared" si="721"/>
        <v>Short Name</v>
      </c>
      <c r="E5180">
        <v>4.5999999999999996</v>
      </c>
      <c r="F5180">
        <f>IF(Q5180&lt;10,E5180+0.1,E5180)</f>
        <v>4.6999999999999993</v>
      </c>
      <c r="G5180">
        <f>MIN(IF(Q5180&lt;10,E5180+0.5,E5180),5)</f>
        <v>5</v>
      </c>
      <c r="H5180" t="str">
        <f t="shared" si="722"/>
        <v>Great Place to Work</v>
      </c>
      <c r="I5180">
        <v>101</v>
      </c>
      <c r="J5180" t="b">
        <f t="shared" si="723"/>
        <v>0</v>
      </c>
      <c r="K5180" t="b">
        <f>OR(E5180&gt;3.5,Q5180&lt;10)</f>
        <v>1</v>
      </c>
      <c r="L5180" t="s">
        <v>19</v>
      </c>
      <c r="M5180" t="s">
        <v>8621</v>
      </c>
      <c r="N5180" t="str">
        <f t="shared" si="724"/>
        <v>Indian Silicon Valley Startups</v>
      </c>
      <c r="O5180" t="str">
        <f t="shared" si="725"/>
        <v>None</v>
      </c>
      <c r="P5180" t="s">
        <v>1182</v>
      </c>
      <c r="Q5180" s="2">
        <f t="shared" si="726"/>
        <v>2</v>
      </c>
      <c r="R5180" s="1" t="str">
        <f t="shared" si="727"/>
        <v>Startup</v>
      </c>
      <c r="S5180" s="1"/>
      <c r="T5180" t="s">
        <v>8542</v>
      </c>
      <c r="U5180" t="s">
        <v>523</v>
      </c>
      <c r="V5180">
        <f t="shared" si="728"/>
        <v>0</v>
      </c>
    </row>
    <row r="5181" spans="1:22" x14ac:dyDescent="0.35">
      <c r="A5181">
        <v>5179</v>
      </c>
      <c r="B5181" t="s">
        <v>8622</v>
      </c>
      <c r="C5181" t="str">
        <f t="shared" si="720"/>
        <v>Don’t Buy</v>
      </c>
      <c r="D5181" t="str">
        <f t="shared" si="721"/>
        <v>Long Name</v>
      </c>
      <c r="E5181">
        <v>3.8</v>
      </c>
      <c r="F5181">
        <f>IF(Q5181&lt;10,E5181+0.1,E5181)</f>
        <v>3.9</v>
      </c>
      <c r="G5181">
        <f>MIN(IF(Q5181&lt;10,E5181+0.5,E5181),5)</f>
        <v>4.3</v>
      </c>
      <c r="H5181" t="str">
        <f t="shared" si="722"/>
        <v>Average Place to Work</v>
      </c>
      <c r="I5181">
        <v>101</v>
      </c>
      <c r="J5181" t="b">
        <f t="shared" si="723"/>
        <v>0</v>
      </c>
      <c r="K5181" t="b">
        <f>OR(E5181&gt;3.5,Q5181&lt;10)</f>
        <v>1</v>
      </c>
      <c r="L5181" t="s">
        <v>19</v>
      </c>
      <c r="M5181" t="s">
        <v>8623</v>
      </c>
      <c r="N5181" t="str">
        <f t="shared" si="724"/>
        <v>Indian Silicon Valley Startups</v>
      </c>
      <c r="O5181" t="str">
        <f t="shared" si="725"/>
        <v>None</v>
      </c>
      <c r="P5181" t="s">
        <v>1680</v>
      </c>
      <c r="Q5181" s="2">
        <f t="shared" si="726"/>
        <v>3</v>
      </c>
      <c r="R5181" s="1" t="str">
        <f t="shared" si="727"/>
        <v>Startup</v>
      </c>
      <c r="S5181" s="1"/>
      <c r="T5181" t="s">
        <v>598</v>
      </c>
      <c r="U5181" t="s">
        <v>1135</v>
      </c>
      <c r="V5181">
        <f t="shared" si="728"/>
        <v>0</v>
      </c>
    </row>
    <row r="5182" spans="1:22" x14ac:dyDescent="0.35">
      <c r="A5182">
        <v>5180</v>
      </c>
      <c r="B5182" t="s">
        <v>8624</v>
      </c>
      <c r="C5182" t="str">
        <f t="shared" si="720"/>
        <v>Buy</v>
      </c>
      <c r="D5182" t="str">
        <f t="shared" si="721"/>
        <v>Long Name</v>
      </c>
      <c r="E5182">
        <v>4.2</v>
      </c>
      <c r="F5182">
        <f>IF(Q5182&lt;10,E5182+0.1,E5182)</f>
        <v>4.3</v>
      </c>
      <c r="G5182">
        <f>MIN(IF(Q5182&lt;10,E5182+0.5,E5182),5)</f>
        <v>4.7</v>
      </c>
      <c r="H5182" t="str">
        <f t="shared" si="722"/>
        <v>Average Place to Work</v>
      </c>
      <c r="I5182">
        <v>101</v>
      </c>
      <c r="J5182" t="b">
        <f t="shared" si="723"/>
        <v>0</v>
      </c>
      <c r="K5182" t="b">
        <f>OR(E5182&gt;3.5,Q5182&lt;10)</f>
        <v>1</v>
      </c>
      <c r="M5182" t="s">
        <v>8625</v>
      </c>
      <c r="N5182" t="str">
        <f t="shared" si="724"/>
        <v>Indian Silicon Valley Startups</v>
      </c>
      <c r="O5182" t="str">
        <f t="shared" si="725"/>
        <v>None</v>
      </c>
      <c r="Q5182" s="2">
        <f t="shared" si="726"/>
        <v>0</v>
      </c>
      <c r="R5182" s="1" t="str">
        <f t="shared" si="727"/>
        <v>Startup</v>
      </c>
      <c r="S5182" s="1"/>
      <c r="U5182" t="s">
        <v>255</v>
      </c>
      <c r="V5182">
        <f t="shared" si="728"/>
        <v>0</v>
      </c>
    </row>
    <row r="5183" spans="1:22" x14ac:dyDescent="0.35">
      <c r="A5183">
        <v>5181</v>
      </c>
      <c r="B5183" t="s">
        <v>8626</v>
      </c>
      <c r="C5183" t="str">
        <f t="shared" si="720"/>
        <v>Don’t Buy</v>
      </c>
      <c r="D5183" t="str">
        <f t="shared" si="721"/>
        <v>Long Name</v>
      </c>
      <c r="E5183">
        <v>4.5999999999999996</v>
      </c>
      <c r="F5183">
        <f>IF(Q5183&lt;10,E5183+0.1,E5183)</f>
        <v>4.6999999999999993</v>
      </c>
      <c r="G5183">
        <f>MIN(IF(Q5183&lt;10,E5183+0.5,E5183),5)</f>
        <v>5</v>
      </c>
      <c r="H5183" t="str">
        <f t="shared" si="722"/>
        <v>Great Place to Work</v>
      </c>
      <c r="I5183">
        <v>101</v>
      </c>
      <c r="J5183" t="b">
        <f t="shared" si="723"/>
        <v>0</v>
      </c>
      <c r="K5183" t="b">
        <f>OR(E5183&gt;3.5,Q5183&lt;10)</f>
        <v>1</v>
      </c>
      <c r="L5183" t="s">
        <v>19</v>
      </c>
      <c r="M5183" t="s">
        <v>5834</v>
      </c>
      <c r="N5183" t="str">
        <f t="shared" si="724"/>
        <v>Indian Silicon Valley Startups</v>
      </c>
      <c r="O5183" t="str">
        <f t="shared" si="725"/>
        <v>None</v>
      </c>
      <c r="P5183" t="s">
        <v>108</v>
      </c>
      <c r="Q5183" s="2">
        <f t="shared" si="726"/>
        <v>5</v>
      </c>
      <c r="R5183" s="1" t="str">
        <f t="shared" si="727"/>
        <v>Startup</v>
      </c>
      <c r="S5183" s="1"/>
      <c r="T5183" t="s">
        <v>1183</v>
      </c>
      <c r="U5183" t="s">
        <v>144</v>
      </c>
      <c r="V5183">
        <f t="shared" si="728"/>
        <v>0</v>
      </c>
    </row>
    <row r="5184" spans="1:22" x14ac:dyDescent="0.35">
      <c r="A5184">
        <v>5182</v>
      </c>
      <c r="B5184" t="s">
        <v>8627</v>
      </c>
      <c r="C5184" t="str">
        <f t="shared" si="720"/>
        <v>Don’t Buy</v>
      </c>
      <c r="D5184" t="str">
        <f t="shared" si="721"/>
        <v>Long Name</v>
      </c>
      <c r="E5184">
        <v>4.2</v>
      </c>
      <c r="F5184">
        <f>IF(Q5184&lt;10,E5184+0.1,E5184)</f>
        <v>4.2</v>
      </c>
      <c r="G5184">
        <f>MIN(IF(Q5184&lt;10,E5184+0.5,E5184),5)</f>
        <v>4.2</v>
      </c>
      <c r="H5184" t="str">
        <f t="shared" si="722"/>
        <v>Average Place to Work</v>
      </c>
      <c r="I5184">
        <v>100</v>
      </c>
      <c r="J5184" t="b">
        <f t="shared" si="723"/>
        <v>0</v>
      </c>
      <c r="K5184" t="b">
        <f>OR(E5184&gt;3.5,Q5184&lt;10)</f>
        <v>1</v>
      </c>
      <c r="L5184" t="s">
        <v>19</v>
      </c>
      <c r="M5184" t="s">
        <v>8628</v>
      </c>
      <c r="N5184" t="str">
        <f t="shared" si="724"/>
        <v>Indian Silicon Valley Startups</v>
      </c>
      <c r="O5184" t="str">
        <f t="shared" si="725"/>
        <v>None</v>
      </c>
      <c r="P5184" t="s">
        <v>198</v>
      </c>
      <c r="Q5184" s="2">
        <f t="shared" si="726"/>
        <v>35</v>
      </c>
      <c r="R5184" s="1" t="str">
        <f t="shared" si="727"/>
        <v>Established</v>
      </c>
      <c r="S5184" s="1"/>
      <c r="T5184" t="s">
        <v>115</v>
      </c>
      <c r="U5184" t="s">
        <v>36</v>
      </c>
      <c r="V5184">
        <f t="shared" si="728"/>
        <v>0</v>
      </c>
    </row>
    <row r="5185" spans="1:22" x14ac:dyDescent="0.35">
      <c r="A5185">
        <v>5183</v>
      </c>
      <c r="B5185" t="s">
        <v>8629</v>
      </c>
      <c r="C5185" t="str">
        <f t="shared" si="720"/>
        <v>Don’t Buy</v>
      </c>
      <c r="D5185" t="str">
        <f t="shared" si="721"/>
        <v>Short Name</v>
      </c>
      <c r="E5185">
        <v>3.4</v>
      </c>
      <c r="F5185">
        <f>IF(Q5185&lt;10,E5185+0.1,E5185)</f>
        <v>3.4</v>
      </c>
      <c r="G5185">
        <f>MIN(IF(Q5185&lt;10,E5185+0.5,E5185),5)</f>
        <v>3.4</v>
      </c>
      <c r="H5185" t="str">
        <f t="shared" si="722"/>
        <v>Average Place to Work</v>
      </c>
      <c r="I5185">
        <v>100</v>
      </c>
      <c r="J5185" t="b">
        <f t="shared" si="723"/>
        <v>0</v>
      </c>
      <c r="K5185" t="b">
        <f>OR(E5185&gt;3.5,Q5185&lt;10)</f>
        <v>0</v>
      </c>
      <c r="L5185" t="s">
        <v>19</v>
      </c>
      <c r="M5185" t="s">
        <v>8630</v>
      </c>
      <c r="N5185" t="str">
        <f t="shared" si="724"/>
        <v>None</v>
      </c>
      <c r="O5185" t="str">
        <f t="shared" si="725"/>
        <v>None</v>
      </c>
      <c r="P5185" t="s">
        <v>114</v>
      </c>
      <c r="Q5185" s="2">
        <f t="shared" si="726"/>
        <v>11</v>
      </c>
      <c r="R5185" s="1" t="str">
        <f t="shared" si="727"/>
        <v>Established</v>
      </c>
      <c r="S5185" s="1"/>
      <c r="T5185" t="s">
        <v>598</v>
      </c>
      <c r="U5185" t="s">
        <v>92</v>
      </c>
      <c r="V5185">
        <f t="shared" si="728"/>
        <v>0</v>
      </c>
    </row>
    <row r="5186" spans="1:22" x14ac:dyDescent="0.35">
      <c r="A5186">
        <v>5184</v>
      </c>
      <c r="B5186" t="s">
        <v>8631</v>
      </c>
      <c r="C5186" t="str">
        <f t="shared" si="720"/>
        <v>Don’t Buy</v>
      </c>
      <c r="D5186" t="str">
        <f t="shared" si="721"/>
        <v>Long Name</v>
      </c>
      <c r="E5186">
        <v>3.7</v>
      </c>
      <c r="F5186">
        <f>IF(Q5186&lt;10,E5186+0.1,E5186)</f>
        <v>3.7</v>
      </c>
      <c r="G5186">
        <f>MIN(IF(Q5186&lt;10,E5186+0.5,E5186),5)</f>
        <v>3.7</v>
      </c>
      <c r="H5186" t="str">
        <f t="shared" si="722"/>
        <v>Average Place to Work</v>
      </c>
      <c r="I5186">
        <v>100</v>
      </c>
      <c r="J5186" t="b">
        <f t="shared" si="723"/>
        <v>0</v>
      </c>
      <c r="K5186" t="b">
        <f>OR(E5186&gt;3.5,Q5186&lt;10)</f>
        <v>1</v>
      </c>
      <c r="L5186" t="s">
        <v>9</v>
      </c>
      <c r="M5186" t="s">
        <v>8632</v>
      </c>
      <c r="N5186" t="str">
        <f t="shared" si="724"/>
        <v>None</v>
      </c>
      <c r="O5186" t="str">
        <f t="shared" si="725"/>
        <v>None</v>
      </c>
      <c r="P5186" t="s">
        <v>47</v>
      </c>
      <c r="Q5186" s="2">
        <f t="shared" si="726"/>
        <v>31</v>
      </c>
      <c r="R5186" s="1" t="str">
        <f t="shared" si="727"/>
        <v>Established</v>
      </c>
      <c r="S5186" s="1"/>
      <c r="T5186" t="s">
        <v>598</v>
      </c>
      <c r="U5186" t="s">
        <v>17</v>
      </c>
      <c r="V5186">
        <f t="shared" si="728"/>
        <v>500000</v>
      </c>
    </row>
    <row r="5187" spans="1:22" x14ac:dyDescent="0.35">
      <c r="A5187">
        <v>5185</v>
      </c>
      <c r="B5187" t="s">
        <v>8633</v>
      </c>
      <c r="C5187" t="str">
        <f t="shared" ref="C5187:C5250" si="729">IF(OR(LEFT(B5187,1)="T",LEFT(B5187,1)="G"),"Buy","Don’t Buy")</f>
        <v>Don’t Buy</v>
      </c>
      <c r="D5187" t="str">
        <f t="shared" ref="D5187:D5250" si="730">IF(LEN(B5187)&gt;=10,"Long Name","Short Name")</f>
        <v>Short Name</v>
      </c>
      <c r="E5187">
        <v>4.5</v>
      </c>
      <c r="F5187">
        <f>IF(Q5187&lt;10,E5187+0.1,E5187)</f>
        <v>4.5</v>
      </c>
      <c r="G5187">
        <f>MIN(IF(Q5187&lt;10,E5187+0.5,E5187),5)</f>
        <v>4.5</v>
      </c>
      <c r="H5187" t="str">
        <f t="shared" ref="H5187:H5250" si="731">IF(E5187&gt;4.5,"Great Place to Work","Average Place to Work")</f>
        <v>Average Place to Work</v>
      </c>
      <c r="I5187">
        <v>100</v>
      </c>
      <c r="J5187" t="b">
        <f t="shared" ref="J5187:J5250" si="732">AND(I5187&gt;10000,E5187&gt;4)</f>
        <v>0</v>
      </c>
      <c r="K5187" t="b">
        <f>OR(E5187&gt;3.5,Q5187&lt;10)</f>
        <v>1</v>
      </c>
      <c r="L5187" t="s">
        <v>19</v>
      </c>
      <c r="M5187" t="s">
        <v>8634</v>
      </c>
      <c r="N5187" t="str">
        <f t="shared" ref="N5187:N5250" si="733">IF(OR(LEFT(M5187,9)="Banglore",LEFT(M5187,9)="Bengaluru",LEFT(M5187,7)="Chennai",Q5187&lt;10,U5187="Internet"),"Indian Silicon Valley Startups","None")</f>
        <v>Indian Silicon Valley Startups</v>
      </c>
      <c r="O5187" t="str">
        <f t="shared" ref="O5187:O5250" si="734">IF(AND(LEFT(M5187,6)="Mumbai",U5187="Financial Services"),"Bombay Finances","None")</f>
        <v>None</v>
      </c>
      <c r="P5187" t="s">
        <v>143</v>
      </c>
      <c r="Q5187" s="2">
        <f t="shared" ref="Q5187:Q5250" si="735">_xlfn.NUMBERVALUE(SUBSTITUTE(TRIM(P5187)," years old",""))</f>
        <v>24</v>
      </c>
      <c r="R5187" s="1" t="str">
        <f t="shared" ref="R5187:R5250" si="736">IF(Q5187&lt;10,"Startup","Established")</f>
        <v>Established</v>
      </c>
      <c r="S5187" s="1"/>
      <c r="T5187" t="s">
        <v>115</v>
      </c>
      <c r="U5187" t="s">
        <v>36</v>
      </c>
      <c r="V5187">
        <f t="shared" ref="V5187:V5250" si="737">IF(AND(OR(U5187=$U$7,U5187=$U$12),E5187&gt;4),1000000,IF(AND(OR(U5187=$U$7,U5187=$U$12),E5187&lt;=4),500000,IF(AND(U5187=$U$18,E5187&gt;4),800000,0)))</f>
        <v>0</v>
      </c>
    </row>
    <row r="5188" spans="1:22" x14ac:dyDescent="0.35">
      <c r="A5188">
        <v>5186</v>
      </c>
      <c r="B5188" t="s">
        <v>8635</v>
      </c>
      <c r="C5188" t="str">
        <f t="shared" si="729"/>
        <v>Don’t Buy</v>
      </c>
      <c r="D5188" t="str">
        <f t="shared" si="730"/>
        <v>Long Name</v>
      </c>
      <c r="E5188">
        <v>3.8</v>
      </c>
      <c r="F5188">
        <f>IF(Q5188&lt;10,E5188+0.1,E5188)</f>
        <v>3.8</v>
      </c>
      <c r="G5188">
        <f>MIN(IF(Q5188&lt;10,E5188+0.5,E5188),5)</f>
        <v>3.8</v>
      </c>
      <c r="H5188" t="str">
        <f t="shared" si="731"/>
        <v>Average Place to Work</v>
      </c>
      <c r="I5188">
        <v>100</v>
      </c>
      <c r="J5188" t="b">
        <f t="shared" si="732"/>
        <v>0</v>
      </c>
      <c r="K5188" t="b">
        <f>OR(E5188&gt;3.5,Q5188&lt;10)</f>
        <v>1</v>
      </c>
      <c r="L5188" t="s">
        <v>19</v>
      </c>
      <c r="M5188" t="s">
        <v>5447</v>
      </c>
      <c r="N5188" t="str">
        <f t="shared" si="733"/>
        <v>None</v>
      </c>
      <c r="O5188" t="str">
        <f t="shared" si="734"/>
        <v>None</v>
      </c>
      <c r="P5188" t="s">
        <v>67</v>
      </c>
      <c r="Q5188" s="2">
        <f t="shared" si="735"/>
        <v>15</v>
      </c>
      <c r="R5188" s="1" t="str">
        <f t="shared" si="736"/>
        <v>Established</v>
      </c>
      <c r="S5188" s="1"/>
      <c r="T5188" t="s">
        <v>140</v>
      </c>
      <c r="U5188" t="s">
        <v>312</v>
      </c>
      <c r="V5188">
        <f t="shared" si="737"/>
        <v>0</v>
      </c>
    </row>
    <row r="5189" spans="1:22" x14ac:dyDescent="0.35">
      <c r="A5189">
        <v>5187</v>
      </c>
      <c r="B5189" t="s">
        <v>8636</v>
      </c>
      <c r="C5189" t="str">
        <f t="shared" si="729"/>
        <v>Don’t Buy</v>
      </c>
      <c r="D5189" t="str">
        <f t="shared" si="730"/>
        <v>Long Name</v>
      </c>
      <c r="E5189">
        <v>4.2</v>
      </c>
      <c r="F5189">
        <f>IF(Q5189&lt;10,E5189+0.1,E5189)</f>
        <v>4.2</v>
      </c>
      <c r="G5189">
        <f>MIN(IF(Q5189&lt;10,E5189+0.5,E5189),5)</f>
        <v>4.2</v>
      </c>
      <c r="H5189" t="str">
        <f t="shared" si="731"/>
        <v>Average Place to Work</v>
      </c>
      <c r="I5189">
        <v>100</v>
      </c>
      <c r="J5189" t="b">
        <f t="shared" si="732"/>
        <v>0</v>
      </c>
      <c r="K5189" t="b">
        <f>OR(E5189&gt;3.5,Q5189&lt;10)</f>
        <v>1</v>
      </c>
      <c r="M5189" t="s">
        <v>8637</v>
      </c>
      <c r="N5189" t="str">
        <f t="shared" si="733"/>
        <v>None</v>
      </c>
      <c r="O5189" t="str">
        <f t="shared" si="734"/>
        <v>None</v>
      </c>
      <c r="P5189" t="s">
        <v>841</v>
      </c>
      <c r="Q5189" s="2">
        <f t="shared" si="735"/>
        <v>72</v>
      </c>
      <c r="R5189" s="1" t="str">
        <f t="shared" si="736"/>
        <v>Established</v>
      </c>
      <c r="S5189" s="1"/>
      <c r="U5189" t="s">
        <v>446</v>
      </c>
      <c r="V5189">
        <f t="shared" si="737"/>
        <v>0</v>
      </c>
    </row>
    <row r="5190" spans="1:22" x14ac:dyDescent="0.35">
      <c r="A5190">
        <v>5188</v>
      </c>
      <c r="B5190" t="s">
        <v>8638</v>
      </c>
      <c r="C5190" t="str">
        <f t="shared" si="729"/>
        <v>Don’t Buy</v>
      </c>
      <c r="D5190" t="str">
        <f t="shared" si="730"/>
        <v>Long Name</v>
      </c>
      <c r="E5190">
        <v>3.3</v>
      </c>
      <c r="F5190">
        <f>IF(Q5190&lt;10,E5190+0.1,E5190)</f>
        <v>3.3</v>
      </c>
      <c r="G5190">
        <f>MIN(IF(Q5190&lt;10,E5190+0.5,E5190),5)</f>
        <v>3.3</v>
      </c>
      <c r="H5190" t="str">
        <f t="shared" si="731"/>
        <v>Average Place to Work</v>
      </c>
      <c r="I5190">
        <v>100</v>
      </c>
      <c r="J5190" t="b">
        <f t="shared" si="732"/>
        <v>0</v>
      </c>
      <c r="K5190" t="b">
        <f>OR(E5190&gt;3.5,Q5190&lt;10)</f>
        <v>0</v>
      </c>
      <c r="L5190" t="s">
        <v>19</v>
      </c>
      <c r="M5190" t="s">
        <v>8639</v>
      </c>
      <c r="N5190" t="str">
        <f t="shared" si="733"/>
        <v>None</v>
      </c>
      <c r="O5190" t="str">
        <f t="shared" si="734"/>
        <v>None</v>
      </c>
      <c r="P5190" t="s">
        <v>86</v>
      </c>
      <c r="Q5190" s="2">
        <f t="shared" si="735"/>
        <v>27</v>
      </c>
      <c r="R5190" s="1" t="str">
        <f t="shared" si="736"/>
        <v>Established</v>
      </c>
      <c r="S5190" s="1"/>
      <c r="T5190" t="s">
        <v>2721</v>
      </c>
      <c r="U5190" t="s">
        <v>214</v>
      </c>
      <c r="V5190">
        <f t="shared" si="737"/>
        <v>0</v>
      </c>
    </row>
    <row r="5191" spans="1:22" x14ac:dyDescent="0.35">
      <c r="A5191">
        <v>5189</v>
      </c>
      <c r="B5191" t="s">
        <v>8640</v>
      </c>
      <c r="C5191" t="str">
        <f t="shared" si="729"/>
        <v>Don’t Buy</v>
      </c>
      <c r="D5191" t="str">
        <f t="shared" si="730"/>
        <v>Short Name</v>
      </c>
      <c r="E5191">
        <v>3.7</v>
      </c>
      <c r="F5191">
        <f>IF(Q5191&lt;10,E5191+0.1,E5191)</f>
        <v>3.7</v>
      </c>
      <c r="G5191">
        <f>MIN(IF(Q5191&lt;10,E5191+0.5,E5191),5)</f>
        <v>3.7</v>
      </c>
      <c r="H5191" t="str">
        <f t="shared" si="731"/>
        <v>Average Place to Work</v>
      </c>
      <c r="I5191">
        <v>100</v>
      </c>
      <c r="J5191" t="b">
        <f t="shared" si="732"/>
        <v>0</v>
      </c>
      <c r="K5191" t="b">
        <f>OR(E5191&gt;3.5,Q5191&lt;10)</f>
        <v>1</v>
      </c>
      <c r="L5191" t="s">
        <v>9</v>
      </c>
      <c r="M5191" t="s">
        <v>8641</v>
      </c>
      <c r="N5191" t="str">
        <f t="shared" si="733"/>
        <v>None</v>
      </c>
      <c r="O5191" t="str">
        <f t="shared" si="734"/>
        <v>None</v>
      </c>
      <c r="P5191" t="s">
        <v>515</v>
      </c>
      <c r="Q5191" s="2">
        <f t="shared" si="735"/>
        <v>46</v>
      </c>
      <c r="R5191" s="1" t="str">
        <f t="shared" si="736"/>
        <v>Established</v>
      </c>
      <c r="S5191" s="1"/>
      <c r="T5191" t="s">
        <v>1481</v>
      </c>
      <c r="U5191" t="s">
        <v>24</v>
      </c>
      <c r="V5191">
        <f t="shared" si="737"/>
        <v>500000</v>
      </c>
    </row>
    <row r="5192" spans="1:22" x14ac:dyDescent="0.35">
      <c r="A5192">
        <v>5190</v>
      </c>
      <c r="B5192" t="s">
        <v>8642</v>
      </c>
      <c r="C5192" t="str">
        <f t="shared" si="729"/>
        <v>Buy</v>
      </c>
      <c r="D5192" t="str">
        <f t="shared" si="730"/>
        <v>Short Name</v>
      </c>
      <c r="E5192">
        <v>4.0999999999999996</v>
      </c>
      <c r="F5192">
        <f>IF(Q5192&lt;10,E5192+0.1,E5192)</f>
        <v>4.0999999999999996</v>
      </c>
      <c r="G5192">
        <f>MIN(IF(Q5192&lt;10,E5192+0.5,E5192),5)</f>
        <v>4.0999999999999996</v>
      </c>
      <c r="H5192" t="str">
        <f t="shared" si="731"/>
        <v>Average Place to Work</v>
      </c>
      <c r="I5192">
        <v>100</v>
      </c>
      <c r="J5192" t="b">
        <f t="shared" si="732"/>
        <v>0</v>
      </c>
      <c r="K5192" t="b">
        <f>OR(E5192&gt;3.5,Q5192&lt;10)</f>
        <v>1</v>
      </c>
      <c r="L5192" t="s">
        <v>19</v>
      </c>
      <c r="M5192" t="s">
        <v>8643</v>
      </c>
      <c r="N5192" t="str">
        <f t="shared" si="733"/>
        <v>None</v>
      </c>
      <c r="O5192" t="str">
        <f t="shared" si="734"/>
        <v>None</v>
      </c>
      <c r="P5192" t="s">
        <v>505</v>
      </c>
      <c r="Q5192" s="2">
        <f t="shared" si="735"/>
        <v>90</v>
      </c>
      <c r="R5192" s="1" t="str">
        <f t="shared" si="736"/>
        <v>Established</v>
      </c>
      <c r="S5192" s="1"/>
      <c r="T5192" t="s">
        <v>115</v>
      </c>
      <c r="U5192" t="s">
        <v>175</v>
      </c>
      <c r="V5192">
        <f t="shared" si="737"/>
        <v>0</v>
      </c>
    </row>
    <row r="5193" spans="1:22" x14ac:dyDescent="0.35">
      <c r="A5193">
        <v>5191</v>
      </c>
      <c r="B5193" t="s">
        <v>8644</v>
      </c>
      <c r="C5193" t="str">
        <f t="shared" si="729"/>
        <v>Don’t Buy</v>
      </c>
      <c r="D5193" t="str">
        <f t="shared" si="730"/>
        <v>Long Name</v>
      </c>
      <c r="E5193">
        <v>2.6</v>
      </c>
      <c r="F5193">
        <f>IF(Q5193&lt;10,E5193+0.1,E5193)</f>
        <v>2.6</v>
      </c>
      <c r="G5193">
        <f>MIN(IF(Q5193&lt;10,E5193+0.5,E5193),5)</f>
        <v>2.6</v>
      </c>
      <c r="H5193" t="str">
        <f t="shared" si="731"/>
        <v>Average Place to Work</v>
      </c>
      <c r="I5193">
        <v>100</v>
      </c>
      <c r="J5193" t="b">
        <f t="shared" si="732"/>
        <v>0</v>
      </c>
      <c r="K5193" t="b">
        <f>OR(E5193&gt;3.5,Q5193&lt;10)</f>
        <v>0</v>
      </c>
      <c r="L5193" t="s">
        <v>19</v>
      </c>
      <c r="M5193" t="s">
        <v>3540</v>
      </c>
      <c r="N5193" t="str">
        <f t="shared" si="733"/>
        <v>None</v>
      </c>
      <c r="O5193" t="str">
        <f t="shared" si="734"/>
        <v>None</v>
      </c>
      <c r="P5193" t="s">
        <v>213</v>
      </c>
      <c r="Q5193" s="2">
        <f t="shared" si="735"/>
        <v>12</v>
      </c>
      <c r="R5193" s="1" t="str">
        <f t="shared" si="736"/>
        <v>Established</v>
      </c>
      <c r="S5193" s="1"/>
      <c r="T5193" t="s">
        <v>606</v>
      </c>
      <c r="U5193" t="s">
        <v>56</v>
      </c>
      <c r="V5193">
        <f t="shared" si="737"/>
        <v>0</v>
      </c>
    </row>
    <row r="5194" spans="1:22" x14ac:dyDescent="0.35">
      <c r="A5194">
        <v>5192</v>
      </c>
      <c r="B5194" t="s">
        <v>8645</v>
      </c>
      <c r="C5194" t="str">
        <f t="shared" si="729"/>
        <v>Don’t Buy</v>
      </c>
      <c r="D5194" t="str">
        <f t="shared" si="730"/>
        <v>Long Name</v>
      </c>
      <c r="E5194">
        <v>4</v>
      </c>
      <c r="F5194">
        <f>IF(Q5194&lt;10,E5194+0.1,E5194)</f>
        <v>4</v>
      </c>
      <c r="G5194">
        <f>MIN(IF(Q5194&lt;10,E5194+0.5,E5194),5)</f>
        <v>4</v>
      </c>
      <c r="H5194" t="str">
        <f t="shared" si="731"/>
        <v>Average Place to Work</v>
      </c>
      <c r="I5194">
        <v>100</v>
      </c>
      <c r="J5194" t="b">
        <f t="shared" si="732"/>
        <v>0</v>
      </c>
      <c r="K5194" t="b">
        <f>OR(E5194&gt;3.5,Q5194&lt;10)</f>
        <v>1</v>
      </c>
      <c r="L5194" t="s">
        <v>19</v>
      </c>
      <c r="M5194" t="s">
        <v>4225</v>
      </c>
      <c r="N5194" t="str">
        <f t="shared" si="733"/>
        <v>None</v>
      </c>
      <c r="O5194" t="str">
        <f t="shared" si="734"/>
        <v>None</v>
      </c>
      <c r="P5194" t="s">
        <v>1255</v>
      </c>
      <c r="Q5194" s="2">
        <f t="shared" si="735"/>
        <v>69</v>
      </c>
      <c r="R5194" s="1" t="str">
        <f t="shared" si="736"/>
        <v>Established</v>
      </c>
      <c r="S5194" s="1"/>
      <c r="T5194" t="s">
        <v>115</v>
      </c>
      <c r="U5194" t="s">
        <v>255</v>
      </c>
      <c r="V5194">
        <f t="shared" si="737"/>
        <v>0</v>
      </c>
    </row>
    <row r="5195" spans="1:22" x14ac:dyDescent="0.35">
      <c r="A5195">
        <v>5193</v>
      </c>
      <c r="B5195" t="s">
        <v>8646</v>
      </c>
      <c r="C5195" t="str">
        <f t="shared" si="729"/>
        <v>Don’t Buy</v>
      </c>
      <c r="D5195" t="str">
        <f t="shared" si="730"/>
        <v>Long Name</v>
      </c>
      <c r="E5195">
        <v>3.3</v>
      </c>
      <c r="F5195">
        <f>IF(Q5195&lt;10,E5195+0.1,E5195)</f>
        <v>3.3</v>
      </c>
      <c r="G5195">
        <f>MIN(IF(Q5195&lt;10,E5195+0.5,E5195),5)</f>
        <v>3.3</v>
      </c>
      <c r="H5195" t="str">
        <f t="shared" si="731"/>
        <v>Average Place to Work</v>
      </c>
      <c r="I5195">
        <v>100</v>
      </c>
      <c r="J5195" t="b">
        <f t="shared" si="732"/>
        <v>0</v>
      </c>
      <c r="K5195" t="b">
        <f>OR(E5195&gt;3.5,Q5195&lt;10)</f>
        <v>0</v>
      </c>
      <c r="L5195" t="s">
        <v>9</v>
      </c>
      <c r="M5195" t="s">
        <v>6680</v>
      </c>
      <c r="N5195" t="str">
        <f t="shared" si="733"/>
        <v>None</v>
      </c>
      <c r="O5195" t="str">
        <f t="shared" si="734"/>
        <v>None</v>
      </c>
      <c r="P5195" t="s">
        <v>11</v>
      </c>
      <c r="Q5195" s="2">
        <f t="shared" si="735"/>
        <v>54</v>
      </c>
      <c r="R5195" s="1" t="str">
        <f t="shared" si="736"/>
        <v>Established</v>
      </c>
      <c r="S5195" s="1"/>
      <c r="T5195" t="s">
        <v>598</v>
      </c>
      <c r="U5195" t="s">
        <v>92</v>
      </c>
      <c r="V5195">
        <f t="shared" si="737"/>
        <v>0</v>
      </c>
    </row>
    <row r="5196" spans="1:22" x14ac:dyDescent="0.35">
      <c r="A5196">
        <v>5194</v>
      </c>
      <c r="B5196" t="s">
        <v>8647</v>
      </c>
      <c r="C5196" t="str">
        <f t="shared" si="729"/>
        <v>Don’t Buy</v>
      </c>
      <c r="D5196" t="str">
        <f t="shared" si="730"/>
        <v>Long Name</v>
      </c>
      <c r="E5196">
        <v>3.4</v>
      </c>
      <c r="F5196">
        <f>IF(Q5196&lt;10,E5196+0.1,E5196)</f>
        <v>3.4</v>
      </c>
      <c r="G5196">
        <f>MIN(IF(Q5196&lt;10,E5196+0.5,E5196),5)</f>
        <v>3.4</v>
      </c>
      <c r="H5196" t="str">
        <f t="shared" si="731"/>
        <v>Average Place to Work</v>
      </c>
      <c r="I5196">
        <v>100</v>
      </c>
      <c r="J5196" t="b">
        <f t="shared" si="732"/>
        <v>0</v>
      </c>
      <c r="K5196" t="b">
        <f>OR(E5196&gt;3.5,Q5196&lt;10)</f>
        <v>0</v>
      </c>
      <c r="M5196" t="s">
        <v>8648</v>
      </c>
      <c r="N5196" t="str">
        <f t="shared" si="733"/>
        <v>None</v>
      </c>
      <c r="O5196" t="str">
        <f t="shared" si="734"/>
        <v>None</v>
      </c>
      <c r="P5196" t="s">
        <v>118</v>
      </c>
      <c r="Q5196" s="2">
        <f t="shared" si="735"/>
        <v>20</v>
      </c>
      <c r="R5196" s="1" t="str">
        <f t="shared" si="736"/>
        <v>Established</v>
      </c>
      <c r="S5196" s="1"/>
      <c r="U5196" t="s">
        <v>17</v>
      </c>
      <c r="V5196">
        <f t="shared" si="737"/>
        <v>500000</v>
      </c>
    </row>
    <row r="5197" spans="1:22" x14ac:dyDescent="0.35">
      <c r="A5197">
        <v>5195</v>
      </c>
      <c r="B5197" t="s">
        <v>8649</v>
      </c>
      <c r="C5197" t="str">
        <f t="shared" si="729"/>
        <v>Don’t Buy</v>
      </c>
      <c r="D5197" t="str">
        <f t="shared" si="730"/>
        <v>Long Name</v>
      </c>
      <c r="E5197">
        <v>3.7</v>
      </c>
      <c r="F5197">
        <f>IF(Q5197&lt;10,E5197+0.1,E5197)</f>
        <v>3.7</v>
      </c>
      <c r="G5197">
        <f>MIN(IF(Q5197&lt;10,E5197+0.5,E5197),5)</f>
        <v>3.7</v>
      </c>
      <c r="H5197" t="str">
        <f t="shared" si="731"/>
        <v>Average Place to Work</v>
      </c>
      <c r="I5197">
        <v>100</v>
      </c>
      <c r="J5197" t="b">
        <f t="shared" si="732"/>
        <v>0</v>
      </c>
      <c r="K5197" t="b">
        <f>OR(E5197&gt;3.5,Q5197&lt;10)</f>
        <v>1</v>
      </c>
      <c r="L5197" t="s">
        <v>9</v>
      </c>
      <c r="M5197" t="s">
        <v>2818</v>
      </c>
      <c r="N5197" t="str">
        <f t="shared" si="733"/>
        <v>None</v>
      </c>
      <c r="O5197" t="str">
        <f t="shared" si="734"/>
        <v>None</v>
      </c>
      <c r="P5197" t="s">
        <v>167</v>
      </c>
      <c r="Q5197" s="2">
        <f t="shared" si="735"/>
        <v>34</v>
      </c>
      <c r="R5197" s="1" t="str">
        <f t="shared" si="736"/>
        <v>Established</v>
      </c>
      <c r="S5197" s="1"/>
      <c r="T5197" t="s">
        <v>115</v>
      </c>
      <c r="U5197" t="s">
        <v>446</v>
      </c>
      <c r="V5197">
        <f t="shared" si="737"/>
        <v>0</v>
      </c>
    </row>
    <row r="5198" spans="1:22" x14ac:dyDescent="0.35">
      <c r="A5198">
        <v>5196</v>
      </c>
      <c r="B5198" t="s">
        <v>8650</v>
      </c>
      <c r="C5198" t="str">
        <f t="shared" si="729"/>
        <v>Don’t Buy</v>
      </c>
      <c r="D5198" t="str">
        <f t="shared" si="730"/>
        <v>Long Name</v>
      </c>
      <c r="E5198">
        <v>3.9</v>
      </c>
      <c r="F5198">
        <f>IF(Q5198&lt;10,E5198+0.1,E5198)</f>
        <v>3.9</v>
      </c>
      <c r="G5198">
        <f>MIN(IF(Q5198&lt;10,E5198+0.5,E5198),5)</f>
        <v>3.9</v>
      </c>
      <c r="H5198" t="str">
        <f t="shared" si="731"/>
        <v>Average Place to Work</v>
      </c>
      <c r="I5198">
        <v>100</v>
      </c>
      <c r="J5198" t="b">
        <f t="shared" si="732"/>
        <v>0</v>
      </c>
      <c r="K5198" t="b">
        <f>OR(E5198&gt;3.5,Q5198&lt;10)</f>
        <v>1</v>
      </c>
      <c r="L5198" t="s">
        <v>19</v>
      </c>
      <c r="M5198" t="s">
        <v>8651</v>
      </c>
      <c r="N5198" t="str">
        <f t="shared" si="733"/>
        <v>None</v>
      </c>
      <c r="O5198" t="str">
        <f t="shared" si="734"/>
        <v>None</v>
      </c>
      <c r="P5198" t="s">
        <v>198</v>
      </c>
      <c r="Q5198" s="2">
        <f t="shared" si="735"/>
        <v>35</v>
      </c>
      <c r="R5198" s="1" t="str">
        <f t="shared" si="736"/>
        <v>Established</v>
      </c>
      <c r="S5198" s="1"/>
      <c r="T5198" t="s">
        <v>598</v>
      </c>
      <c r="U5198" t="s">
        <v>92</v>
      </c>
      <c r="V5198">
        <f t="shared" si="737"/>
        <v>0</v>
      </c>
    </row>
    <row r="5199" spans="1:22" x14ac:dyDescent="0.35">
      <c r="A5199">
        <v>5197</v>
      </c>
      <c r="B5199" t="s">
        <v>8652</v>
      </c>
      <c r="C5199" t="str">
        <f t="shared" si="729"/>
        <v>Don’t Buy</v>
      </c>
      <c r="D5199" t="str">
        <f t="shared" si="730"/>
        <v>Long Name</v>
      </c>
      <c r="E5199">
        <v>4</v>
      </c>
      <c r="F5199">
        <f>IF(Q5199&lt;10,E5199+0.1,E5199)</f>
        <v>4</v>
      </c>
      <c r="G5199">
        <f>MIN(IF(Q5199&lt;10,E5199+0.5,E5199),5)</f>
        <v>4</v>
      </c>
      <c r="H5199" t="str">
        <f t="shared" si="731"/>
        <v>Average Place to Work</v>
      </c>
      <c r="I5199">
        <v>100</v>
      </c>
      <c r="J5199" t="b">
        <f t="shared" si="732"/>
        <v>0</v>
      </c>
      <c r="K5199" t="b">
        <f>OR(E5199&gt;3.5,Q5199&lt;10)</f>
        <v>1</v>
      </c>
      <c r="M5199" t="s">
        <v>8653</v>
      </c>
      <c r="N5199" t="str">
        <f t="shared" si="733"/>
        <v>None</v>
      </c>
      <c r="O5199" t="str">
        <f t="shared" si="734"/>
        <v>None</v>
      </c>
      <c r="P5199" t="s">
        <v>423</v>
      </c>
      <c r="Q5199" s="2">
        <f t="shared" si="735"/>
        <v>53</v>
      </c>
      <c r="R5199" s="1" t="str">
        <f t="shared" si="736"/>
        <v>Established</v>
      </c>
      <c r="S5199" s="1"/>
      <c r="U5199" t="s">
        <v>357</v>
      </c>
      <c r="V5199">
        <f t="shared" si="737"/>
        <v>0</v>
      </c>
    </row>
    <row r="5200" spans="1:22" x14ac:dyDescent="0.35">
      <c r="A5200">
        <v>5198</v>
      </c>
      <c r="B5200" t="s">
        <v>8654</v>
      </c>
      <c r="C5200" t="str">
        <f t="shared" si="729"/>
        <v>Don’t Buy</v>
      </c>
      <c r="D5200" t="str">
        <f t="shared" si="730"/>
        <v>Long Name</v>
      </c>
      <c r="E5200">
        <v>3.6</v>
      </c>
      <c r="F5200">
        <f>IF(Q5200&lt;10,E5200+0.1,E5200)</f>
        <v>3.6</v>
      </c>
      <c r="G5200">
        <f>MIN(IF(Q5200&lt;10,E5200+0.5,E5200),5)</f>
        <v>3.6</v>
      </c>
      <c r="H5200" t="str">
        <f t="shared" si="731"/>
        <v>Average Place to Work</v>
      </c>
      <c r="I5200">
        <v>100</v>
      </c>
      <c r="J5200" t="b">
        <f t="shared" si="732"/>
        <v>0</v>
      </c>
      <c r="K5200" t="b">
        <f>OR(E5200&gt;3.5,Q5200&lt;10)</f>
        <v>1</v>
      </c>
      <c r="L5200" t="s">
        <v>19</v>
      </c>
      <c r="M5200" t="s">
        <v>8241</v>
      </c>
      <c r="N5200" t="str">
        <f t="shared" si="733"/>
        <v>None</v>
      </c>
      <c r="O5200" t="str">
        <f t="shared" si="734"/>
        <v>None</v>
      </c>
      <c r="P5200" t="s">
        <v>67</v>
      </c>
      <c r="Q5200" s="2">
        <f t="shared" si="735"/>
        <v>15</v>
      </c>
      <c r="R5200" s="1" t="str">
        <f t="shared" si="736"/>
        <v>Established</v>
      </c>
      <c r="S5200" s="1"/>
      <c r="T5200" t="s">
        <v>140</v>
      </c>
      <c r="U5200" t="s">
        <v>227</v>
      </c>
      <c r="V5200">
        <f t="shared" si="737"/>
        <v>0</v>
      </c>
    </row>
    <row r="5201" spans="1:22" x14ac:dyDescent="0.35">
      <c r="A5201">
        <v>5199</v>
      </c>
      <c r="B5201" t="s">
        <v>8655</v>
      </c>
      <c r="C5201" t="str">
        <f t="shared" si="729"/>
        <v>Don’t Buy</v>
      </c>
      <c r="D5201" t="str">
        <f t="shared" si="730"/>
        <v>Long Name</v>
      </c>
      <c r="E5201">
        <v>3.6</v>
      </c>
      <c r="F5201">
        <f>IF(Q5201&lt;10,E5201+0.1,E5201)</f>
        <v>3.6</v>
      </c>
      <c r="G5201">
        <f>MIN(IF(Q5201&lt;10,E5201+0.5,E5201),5)</f>
        <v>3.6</v>
      </c>
      <c r="H5201" t="str">
        <f t="shared" si="731"/>
        <v>Average Place to Work</v>
      </c>
      <c r="I5201">
        <v>100</v>
      </c>
      <c r="J5201" t="b">
        <f t="shared" si="732"/>
        <v>0</v>
      </c>
      <c r="K5201" t="b">
        <f>OR(E5201&gt;3.5,Q5201&lt;10)</f>
        <v>1</v>
      </c>
      <c r="M5201" t="s">
        <v>8656</v>
      </c>
      <c r="N5201" t="str">
        <f t="shared" si="733"/>
        <v>None</v>
      </c>
      <c r="O5201" t="str">
        <f t="shared" si="734"/>
        <v>None</v>
      </c>
      <c r="P5201" t="s">
        <v>67</v>
      </c>
      <c r="Q5201" s="2">
        <f t="shared" si="735"/>
        <v>15</v>
      </c>
      <c r="R5201" s="1" t="str">
        <f t="shared" si="736"/>
        <v>Established</v>
      </c>
      <c r="S5201" s="1"/>
      <c r="U5201" t="s">
        <v>455</v>
      </c>
      <c r="V5201">
        <f t="shared" si="737"/>
        <v>0</v>
      </c>
    </row>
    <row r="5202" spans="1:22" x14ac:dyDescent="0.35">
      <c r="A5202">
        <v>5200</v>
      </c>
      <c r="B5202" t="s">
        <v>8657</v>
      </c>
      <c r="C5202" t="str">
        <f t="shared" si="729"/>
        <v>Don’t Buy</v>
      </c>
      <c r="D5202" t="str">
        <f t="shared" si="730"/>
        <v>Long Name</v>
      </c>
      <c r="E5202">
        <v>3.6</v>
      </c>
      <c r="F5202">
        <f>IF(Q5202&lt;10,E5202+0.1,E5202)</f>
        <v>3.6</v>
      </c>
      <c r="G5202">
        <f>MIN(IF(Q5202&lt;10,E5202+0.5,E5202),5)</f>
        <v>3.6</v>
      </c>
      <c r="H5202" t="str">
        <f t="shared" si="731"/>
        <v>Average Place to Work</v>
      </c>
      <c r="I5202">
        <v>100</v>
      </c>
      <c r="J5202" t="b">
        <f t="shared" si="732"/>
        <v>0</v>
      </c>
      <c r="K5202" t="b">
        <f>OR(E5202&gt;3.5,Q5202&lt;10)</f>
        <v>1</v>
      </c>
      <c r="L5202" t="s">
        <v>9</v>
      </c>
      <c r="M5202" t="s">
        <v>765</v>
      </c>
      <c r="N5202" t="str">
        <f t="shared" si="733"/>
        <v>None</v>
      </c>
      <c r="O5202" t="str">
        <f t="shared" si="734"/>
        <v>None</v>
      </c>
      <c r="P5202" t="s">
        <v>21</v>
      </c>
      <c r="Q5202" s="2">
        <f t="shared" si="735"/>
        <v>28</v>
      </c>
      <c r="R5202" s="1" t="str">
        <f t="shared" si="736"/>
        <v>Established</v>
      </c>
      <c r="S5202" s="1"/>
      <c r="T5202" t="s">
        <v>115</v>
      </c>
      <c r="U5202" t="s">
        <v>446</v>
      </c>
      <c r="V5202">
        <f t="shared" si="737"/>
        <v>0</v>
      </c>
    </row>
    <row r="5203" spans="1:22" x14ac:dyDescent="0.35">
      <c r="A5203">
        <v>5201</v>
      </c>
      <c r="B5203" t="s">
        <v>8658</v>
      </c>
      <c r="C5203" t="str">
        <f t="shared" si="729"/>
        <v>Don’t Buy</v>
      </c>
      <c r="D5203" t="str">
        <f t="shared" si="730"/>
        <v>Long Name</v>
      </c>
      <c r="E5203">
        <v>3.4</v>
      </c>
      <c r="F5203">
        <f>IF(Q5203&lt;10,E5203+0.1,E5203)</f>
        <v>3.4</v>
      </c>
      <c r="G5203">
        <f>MIN(IF(Q5203&lt;10,E5203+0.5,E5203),5)</f>
        <v>3.4</v>
      </c>
      <c r="H5203" t="str">
        <f t="shared" si="731"/>
        <v>Average Place to Work</v>
      </c>
      <c r="I5203">
        <v>100</v>
      </c>
      <c r="J5203" t="b">
        <f t="shared" si="732"/>
        <v>0</v>
      </c>
      <c r="K5203" t="b">
        <f>OR(E5203&gt;3.5,Q5203&lt;10)</f>
        <v>0</v>
      </c>
      <c r="L5203" t="s">
        <v>19</v>
      </c>
      <c r="M5203" t="s">
        <v>4225</v>
      </c>
      <c r="N5203" t="str">
        <f t="shared" si="733"/>
        <v>None</v>
      </c>
      <c r="O5203" t="str">
        <f t="shared" si="734"/>
        <v>None</v>
      </c>
      <c r="P5203" t="s">
        <v>434</v>
      </c>
      <c r="Q5203" s="2">
        <f t="shared" si="735"/>
        <v>64</v>
      </c>
      <c r="R5203" s="1" t="str">
        <f t="shared" si="736"/>
        <v>Established</v>
      </c>
      <c r="S5203" s="1"/>
      <c r="T5203" t="s">
        <v>598</v>
      </c>
      <c r="U5203" t="s">
        <v>297</v>
      </c>
      <c r="V5203">
        <f t="shared" si="737"/>
        <v>0</v>
      </c>
    </row>
    <row r="5204" spans="1:22" x14ac:dyDescent="0.35">
      <c r="A5204">
        <v>5202</v>
      </c>
      <c r="B5204" t="s">
        <v>8659</v>
      </c>
      <c r="C5204" t="str">
        <f t="shared" si="729"/>
        <v>Don’t Buy</v>
      </c>
      <c r="D5204" t="str">
        <f t="shared" si="730"/>
        <v>Short Name</v>
      </c>
      <c r="E5204">
        <v>2.9</v>
      </c>
      <c r="F5204">
        <f>IF(Q5204&lt;10,E5204+0.1,E5204)</f>
        <v>3</v>
      </c>
      <c r="G5204">
        <f>MIN(IF(Q5204&lt;10,E5204+0.5,E5204),5)</f>
        <v>3.4</v>
      </c>
      <c r="H5204" t="str">
        <f t="shared" si="731"/>
        <v>Average Place to Work</v>
      </c>
      <c r="I5204">
        <v>100</v>
      </c>
      <c r="J5204" t="b">
        <f t="shared" si="732"/>
        <v>0</v>
      </c>
      <c r="K5204" t="b">
        <f>OR(E5204&gt;3.5,Q5204&lt;10)</f>
        <v>1</v>
      </c>
      <c r="L5204" t="s">
        <v>19</v>
      </c>
      <c r="M5204" t="s">
        <v>3139</v>
      </c>
      <c r="N5204" t="str">
        <f t="shared" si="733"/>
        <v>Indian Silicon Valley Startups</v>
      </c>
      <c r="O5204" t="str">
        <f t="shared" si="734"/>
        <v>None</v>
      </c>
      <c r="P5204" t="s">
        <v>269</v>
      </c>
      <c r="Q5204" s="2">
        <f t="shared" si="735"/>
        <v>9</v>
      </c>
      <c r="R5204" s="1" t="str">
        <f t="shared" si="736"/>
        <v>Startup</v>
      </c>
      <c r="S5204" s="1"/>
      <c r="T5204" t="s">
        <v>606</v>
      </c>
      <c r="U5204" t="s">
        <v>36</v>
      </c>
      <c r="V5204">
        <f t="shared" si="737"/>
        <v>0</v>
      </c>
    </row>
    <row r="5205" spans="1:22" x14ac:dyDescent="0.35">
      <c r="A5205">
        <v>5203</v>
      </c>
      <c r="B5205" t="s">
        <v>8660</v>
      </c>
      <c r="C5205" t="str">
        <f t="shared" si="729"/>
        <v>Buy</v>
      </c>
      <c r="D5205" t="str">
        <f t="shared" si="730"/>
        <v>Long Name</v>
      </c>
      <c r="E5205">
        <v>4.3</v>
      </c>
      <c r="F5205">
        <f>IF(Q5205&lt;10,E5205+0.1,E5205)</f>
        <v>4.3</v>
      </c>
      <c r="G5205">
        <f>MIN(IF(Q5205&lt;10,E5205+0.5,E5205),5)</f>
        <v>4.3</v>
      </c>
      <c r="H5205" t="str">
        <f t="shared" si="731"/>
        <v>Average Place to Work</v>
      </c>
      <c r="I5205">
        <v>100</v>
      </c>
      <c r="J5205" t="b">
        <f t="shared" si="732"/>
        <v>0</v>
      </c>
      <c r="K5205" t="b">
        <f>OR(E5205&gt;3.5,Q5205&lt;10)</f>
        <v>1</v>
      </c>
      <c r="L5205" t="s">
        <v>19</v>
      </c>
      <c r="M5205" t="s">
        <v>8661</v>
      </c>
      <c r="N5205" t="str">
        <f t="shared" si="733"/>
        <v>Indian Silicon Valley Startups</v>
      </c>
      <c r="O5205" t="str">
        <f t="shared" si="734"/>
        <v>None</v>
      </c>
      <c r="P5205" t="s">
        <v>445</v>
      </c>
      <c r="Q5205" s="2">
        <f t="shared" si="735"/>
        <v>14</v>
      </c>
      <c r="R5205" s="1" t="str">
        <f t="shared" si="736"/>
        <v>Established</v>
      </c>
      <c r="S5205" s="1"/>
      <c r="T5205" t="s">
        <v>598</v>
      </c>
      <c r="U5205" t="s">
        <v>36</v>
      </c>
      <c r="V5205">
        <f t="shared" si="737"/>
        <v>0</v>
      </c>
    </row>
    <row r="5206" spans="1:22" x14ac:dyDescent="0.35">
      <c r="A5206">
        <v>5204</v>
      </c>
      <c r="B5206" t="s">
        <v>8662</v>
      </c>
      <c r="C5206" t="str">
        <f t="shared" si="729"/>
        <v>Don’t Buy</v>
      </c>
      <c r="D5206" t="str">
        <f t="shared" si="730"/>
        <v>Long Name</v>
      </c>
      <c r="E5206">
        <v>3.7</v>
      </c>
      <c r="F5206">
        <f>IF(Q5206&lt;10,E5206+0.1,E5206)</f>
        <v>3.7</v>
      </c>
      <c r="G5206">
        <f>MIN(IF(Q5206&lt;10,E5206+0.5,E5206),5)</f>
        <v>3.7</v>
      </c>
      <c r="H5206" t="str">
        <f t="shared" si="731"/>
        <v>Average Place to Work</v>
      </c>
      <c r="I5206">
        <v>100</v>
      </c>
      <c r="J5206" t="b">
        <f t="shared" si="732"/>
        <v>0</v>
      </c>
      <c r="K5206" t="b">
        <f>OR(E5206&gt;3.5,Q5206&lt;10)</f>
        <v>1</v>
      </c>
      <c r="L5206" t="s">
        <v>19</v>
      </c>
      <c r="M5206" t="s">
        <v>8663</v>
      </c>
      <c r="N5206" t="str">
        <f t="shared" si="733"/>
        <v>None</v>
      </c>
      <c r="O5206" t="str">
        <f t="shared" si="734"/>
        <v>None</v>
      </c>
      <c r="P5206" t="s">
        <v>111</v>
      </c>
      <c r="Q5206" s="2">
        <f t="shared" si="735"/>
        <v>22</v>
      </c>
      <c r="R5206" s="1" t="str">
        <f t="shared" si="736"/>
        <v>Established</v>
      </c>
      <c r="S5206" s="1"/>
      <c r="T5206" t="s">
        <v>606</v>
      </c>
      <c r="U5206" t="s">
        <v>41</v>
      </c>
      <c r="V5206">
        <f t="shared" si="737"/>
        <v>0</v>
      </c>
    </row>
    <row r="5207" spans="1:22" x14ac:dyDescent="0.35">
      <c r="A5207">
        <v>5205</v>
      </c>
      <c r="B5207" t="s">
        <v>8664</v>
      </c>
      <c r="C5207" t="str">
        <f t="shared" si="729"/>
        <v>Don’t Buy</v>
      </c>
      <c r="D5207" t="str">
        <f t="shared" si="730"/>
        <v>Short Name</v>
      </c>
      <c r="E5207">
        <v>3.1</v>
      </c>
      <c r="F5207">
        <f>IF(Q5207&lt;10,E5207+0.1,E5207)</f>
        <v>3.1</v>
      </c>
      <c r="G5207">
        <f>MIN(IF(Q5207&lt;10,E5207+0.5,E5207),5)</f>
        <v>3.1</v>
      </c>
      <c r="H5207" t="str">
        <f t="shared" si="731"/>
        <v>Average Place to Work</v>
      </c>
      <c r="I5207">
        <v>100</v>
      </c>
      <c r="J5207" t="b">
        <f t="shared" si="732"/>
        <v>0</v>
      </c>
      <c r="K5207" t="b">
        <f>OR(E5207&gt;3.5,Q5207&lt;10)</f>
        <v>0</v>
      </c>
      <c r="L5207" t="s">
        <v>19</v>
      </c>
      <c r="M5207" t="s">
        <v>8665</v>
      </c>
      <c r="N5207" t="str">
        <f t="shared" si="733"/>
        <v>None</v>
      </c>
      <c r="O5207" t="str">
        <f t="shared" si="734"/>
        <v>None</v>
      </c>
      <c r="P5207" t="s">
        <v>16</v>
      </c>
      <c r="Q5207" s="2">
        <f t="shared" si="735"/>
        <v>33</v>
      </c>
      <c r="R5207" s="1" t="str">
        <f t="shared" si="736"/>
        <v>Established</v>
      </c>
      <c r="S5207" s="1"/>
      <c r="T5207" t="s">
        <v>115</v>
      </c>
      <c r="U5207" t="s">
        <v>312</v>
      </c>
      <c r="V5207">
        <f t="shared" si="737"/>
        <v>0</v>
      </c>
    </row>
    <row r="5208" spans="1:22" x14ac:dyDescent="0.35">
      <c r="A5208">
        <v>5206</v>
      </c>
      <c r="B5208" t="s">
        <v>8666</v>
      </c>
      <c r="C5208" t="str">
        <f t="shared" si="729"/>
        <v>Don’t Buy</v>
      </c>
      <c r="D5208" t="str">
        <f t="shared" si="730"/>
        <v>Short Name</v>
      </c>
      <c r="E5208">
        <v>3.9</v>
      </c>
      <c r="F5208">
        <f>IF(Q5208&lt;10,E5208+0.1,E5208)</f>
        <v>4</v>
      </c>
      <c r="G5208">
        <f>MIN(IF(Q5208&lt;10,E5208+0.5,E5208),5)</f>
        <v>4.4000000000000004</v>
      </c>
      <c r="H5208" t="str">
        <f t="shared" si="731"/>
        <v>Average Place to Work</v>
      </c>
      <c r="I5208">
        <v>100</v>
      </c>
      <c r="J5208" t="b">
        <f t="shared" si="732"/>
        <v>0</v>
      </c>
      <c r="K5208" t="b">
        <f>OR(E5208&gt;3.5,Q5208&lt;10)</f>
        <v>1</v>
      </c>
      <c r="L5208" t="s">
        <v>19</v>
      </c>
      <c r="M5208" t="s">
        <v>3948</v>
      </c>
      <c r="N5208" t="str">
        <f t="shared" si="733"/>
        <v>Indian Silicon Valley Startups</v>
      </c>
      <c r="O5208" t="str">
        <f t="shared" si="734"/>
        <v>None</v>
      </c>
      <c r="P5208" t="s">
        <v>502</v>
      </c>
      <c r="Q5208" s="2">
        <f t="shared" si="735"/>
        <v>8</v>
      </c>
      <c r="R5208" s="1" t="str">
        <f t="shared" si="736"/>
        <v>Startup</v>
      </c>
      <c r="S5208" s="1"/>
      <c r="T5208" t="s">
        <v>115</v>
      </c>
      <c r="U5208" t="s">
        <v>36</v>
      </c>
      <c r="V5208">
        <f t="shared" si="737"/>
        <v>0</v>
      </c>
    </row>
    <row r="5209" spans="1:22" x14ac:dyDescent="0.35">
      <c r="A5209">
        <v>5207</v>
      </c>
      <c r="B5209" t="s">
        <v>8667</v>
      </c>
      <c r="C5209" t="str">
        <f t="shared" si="729"/>
        <v>Buy</v>
      </c>
      <c r="D5209" t="str">
        <f t="shared" si="730"/>
        <v>Long Name</v>
      </c>
      <c r="E5209">
        <v>3.9</v>
      </c>
      <c r="F5209">
        <f>IF(Q5209&lt;10,E5209+0.1,E5209)</f>
        <v>3.9</v>
      </c>
      <c r="G5209">
        <f>MIN(IF(Q5209&lt;10,E5209+0.5,E5209),5)</f>
        <v>3.9</v>
      </c>
      <c r="H5209" t="str">
        <f t="shared" si="731"/>
        <v>Average Place to Work</v>
      </c>
      <c r="I5209">
        <v>100</v>
      </c>
      <c r="J5209" t="b">
        <f t="shared" si="732"/>
        <v>0</v>
      </c>
      <c r="K5209" t="b">
        <f>OR(E5209&gt;3.5,Q5209&lt;10)</f>
        <v>1</v>
      </c>
      <c r="L5209" t="s">
        <v>9</v>
      </c>
      <c r="M5209" t="s">
        <v>8668</v>
      </c>
      <c r="N5209" t="str">
        <f t="shared" si="733"/>
        <v>None</v>
      </c>
      <c r="O5209" t="str">
        <f t="shared" si="734"/>
        <v>None</v>
      </c>
      <c r="P5209" t="s">
        <v>39</v>
      </c>
      <c r="Q5209" s="2">
        <f t="shared" si="735"/>
        <v>36</v>
      </c>
      <c r="R5209" s="1" t="str">
        <f t="shared" si="736"/>
        <v>Established</v>
      </c>
      <c r="S5209" s="1"/>
      <c r="T5209" t="s">
        <v>606</v>
      </c>
      <c r="U5209" t="s">
        <v>17</v>
      </c>
      <c r="V5209">
        <f t="shared" si="737"/>
        <v>500000</v>
      </c>
    </row>
    <row r="5210" spans="1:22" x14ac:dyDescent="0.35">
      <c r="A5210">
        <v>5208</v>
      </c>
      <c r="B5210" t="s">
        <v>8669</v>
      </c>
      <c r="C5210" t="str">
        <f t="shared" si="729"/>
        <v>Don’t Buy</v>
      </c>
      <c r="D5210" t="str">
        <f t="shared" si="730"/>
        <v>Long Name</v>
      </c>
      <c r="E5210">
        <v>3.9</v>
      </c>
      <c r="F5210">
        <f>IF(Q5210&lt;10,E5210+0.1,E5210)</f>
        <v>3.9</v>
      </c>
      <c r="G5210">
        <f>MIN(IF(Q5210&lt;10,E5210+0.5,E5210),5)</f>
        <v>3.9</v>
      </c>
      <c r="H5210" t="str">
        <f t="shared" si="731"/>
        <v>Average Place to Work</v>
      </c>
      <c r="I5210">
        <v>100</v>
      </c>
      <c r="J5210" t="b">
        <f t="shared" si="732"/>
        <v>0</v>
      </c>
      <c r="K5210" t="b">
        <f>OR(E5210&gt;3.5,Q5210&lt;10)</f>
        <v>1</v>
      </c>
      <c r="L5210" t="s">
        <v>19</v>
      </c>
      <c r="M5210" t="s">
        <v>4435</v>
      </c>
      <c r="N5210" t="str">
        <f t="shared" si="733"/>
        <v>None</v>
      </c>
      <c r="O5210" t="str">
        <f t="shared" si="734"/>
        <v>None</v>
      </c>
      <c r="P5210" t="s">
        <v>1255</v>
      </c>
      <c r="Q5210" s="2">
        <f t="shared" si="735"/>
        <v>69</v>
      </c>
      <c r="R5210" s="1" t="str">
        <f t="shared" si="736"/>
        <v>Established</v>
      </c>
      <c r="S5210" s="1"/>
      <c r="T5210" t="s">
        <v>140</v>
      </c>
      <c r="U5210" t="s">
        <v>1795</v>
      </c>
      <c r="V5210">
        <f t="shared" si="737"/>
        <v>0</v>
      </c>
    </row>
    <row r="5211" spans="1:22" x14ac:dyDescent="0.35">
      <c r="A5211">
        <v>5209</v>
      </c>
      <c r="B5211" t="s">
        <v>8670</v>
      </c>
      <c r="C5211" t="str">
        <f t="shared" si="729"/>
        <v>Don’t Buy</v>
      </c>
      <c r="D5211" t="str">
        <f t="shared" si="730"/>
        <v>Long Name</v>
      </c>
      <c r="E5211">
        <v>3</v>
      </c>
      <c r="F5211">
        <f>IF(Q5211&lt;10,E5211+0.1,E5211)</f>
        <v>3</v>
      </c>
      <c r="G5211">
        <f>MIN(IF(Q5211&lt;10,E5211+0.5,E5211),5)</f>
        <v>3</v>
      </c>
      <c r="H5211" t="str">
        <f t="shared" si="731"/>
        <v>Average Place to Work</v>
      </c>
      <c r="I5211">
        <v>100</v>
      </c>
      <c r="J5211" t="b">
        <f t="shared" si="732"/>
        <v>0</v>
      </c>
      <c r="K5211" t="b">
        <f>OR(E5211&gt;3.5,Q5211&lt;10)</f>
        <v>0</v>
      </c>
      <c r="L5211" t="s">
        <v>9</v>
      </c>
      <c r="M5211" t="s">
        <v>4044</v>
      </c>
      <c r="N5211" t="str">
        <f t="shared" si="733"/>
        <v>None</v>
      </c>
      <c r="O5211" t="str">
        <f t="shared" si="734"/>
        <v>None</v>
      </c>
      <c r="P5211" t="s">
        <v>522</v>
      </c>
      <c r="Q5211" s="2">
        <f t="shared" si="735"/>
        <v>30</v>
      </c>
      <c r="R5211" s="1" t="str">
        <f t="shared" si="736"/>
        <v>Established</v>
      </c>
      <c r="S5211" s="1"/>
      <c r="T5211" t="s">
        <v>598</v>
      </c>
      <c r="U5211" t="s">
        <v>41</v>
      </c>
      <c r="V5211">
        <f t="shared" si="737"/>
        <v>0</v>
      </c>
    </row>
    <row r="5212" spans="1:22" x14ac:dyDescent="0.35">
      <c r="A5212">
        <v>5210</v>
      </c>
      <c r="B5212" t="s">
        <v>8671</v>
      </c>
      <c r="C5212" t="str">
        <f t="shared" si="729"/>
        <v>Don’t Buy</v>
      </c>
      <c r="D5212" t="str">
        <f t="shared" si="730"/>
        <v>Short Name</v>
      </c>
      <c r="E5212">
        <v>3.7</v>
      </c>
      <c r="F5212">
        <f>IF(Q5212&lt;10,E5212+0.1,E5212)</f>
        <v>3.7</v>
      </c>
      <c r="G5212">
        <f>MIN(IF(Q5212&lt;10,E5212+0.5,E5212),5)</f>
        <v>3.7</v>
      </c>
      <c r="H5212" t="str">
        <f t="shared" si="731"/>
        <v>Average Place to Work</v>
      </c>
      <c r="I5212">
        <v>100</v>
      </c>
      <c r="J5212" t="b">
        <f t="shared" si="732"/>
        <v>0</v>
      </c>
      <c r="K5212" t="b">
        <f>OR(E5212&gt;3.5,Q5212&lt;10)</f>
        <v>1</v>
      </c>
      <c r="L5212" t="s">
        <v>19</v>
      </c>
      <c r="M5212" t="s">
        <v>8672</v>
      </c>
      <c r="N5212" t="str">
        <f t="shared" si="733"/>
        <v>None</v>
      </c>
      <c r="O5212" t="str">
        <f t="shared" si="734"/>
        <v>None</v>
      </c>
      <c r="P5212" t="s">
        <v>213</v>
      </c>
      <c r="Q5212" s="2">
        <f t="shared" si="735"/>
        <v>12</v>
      </c>
      <c r="R5212" s="1" t="str">
        <f t="shared" si="736"/>
        <v>Established</v>
      </c>
      <c r="S5212" s="1"/>
      <c r="T5212" t="s">
        <v>598</v>
      </c>
      <c r="U5212" t="s">
        <v>144</v>
      </c>
      <c r="V5212">
        <f t="shared" si="737"/>
        <v>0</v>
      </c>
    </row>
    <row r="5213" spans="1:22" x14ac:dyDescent="0.35">
      <c r="A5213">
        <v>5211</v>
      </c>
      <c r="B5213" t="s">
        <v>8673</v>
      </c>
      <c r="C5213" t="str">
        <f t="shared" si="729"/>
        <v>Don’t Buy</v>
      </c>
      <c r="D5213" t="str">
        <f t="shared" si="730"/>
        <v>Long Name</v>
      </c>
      <c r="E5213">
        <v>3.5</v>
      </c>
      <c r="F5213">
        <f>IF(Q5213&lt;10,E5213+0.1,E5213)</f>
        <v>3.5</v>
      </c>
      <c r="G5213">
        <f>MIN(IF(Q5213&lt;10,E5213+0.5,E5213),5)</f>
        <v>3.5</v>
      </c>
      <c r="H5213" t="str">
        <f t="shared" si="731"/>
        <v>Average Place to Work</v>
      </c>
      <c r="I5213">
        <v>100</v>
      </c>
      <c r="J5213" t="b">
        <f t="shared" si="732"/>
        <v>0</v>
      </c>
      <c r="K5213" t="b">
        <f>OR(E5213&gt;3.5,Q5213&lt;10)</f>
        <v>0</v>
      </c>
      <c r="L5213" t="s">
        <v>19</v>
      </c>
      <c r="M5213" t="s">
        <v>1501</v>
      </c>
      <c r="N5213" t="str">
        <f t="shared" si="733"/>
        <v>None</v>
      </c>
      <c r="O5213" t="str">
        <f t="shared" si="734"/>
        <v>None</v>
      </c>
      <c r="P5213" t="s">
        <v>626</v>
      </c>
      <c r="Q5213" s="2">
        <f t="shared" si="735"/>
        <v>17</v>
      </c>
      <c r="R5213" s="1" t="str">
        <f t="shared" si="736"/>
        <v>Established</v>
      </c>
      <c r="S5213" s="1"/>
      <c r="T5213" t="s">
        <v>1183</v>
      </c>
      <c r="U5213" t="s">
        <v>8174</v>
      </c>
      <c r="V5213">
        <f t="shared" si="737"/>
        <v>0</v>
      </c>
    </row>
    <row r="5214" spans="1:22" x14ac:dyDescent="0.35">
      <c r="A5214">
        <v>5212</v>
      </c>
      <c r="B5214" t="s">
        <v>8674</v>
      </c>
      <c r="C5214" t="str">
        <f t="shared" si="729"/>
        <v>Don’t Buy</v>
      </c>
      <c r="D5214" t="str">
        <f t="shared" si="730"/>
        <v>Long Name</v>
      </c>
      <c r="E5214">
        <v>3.1</v>
      </c>
      <c r="F5214">
        <f>IF(Q5214&lt;10,E5214+0.1,E5214)</f>
        <v>3.1</v>
      </c>
      <c r="G5214">
        <f>MIN(IF(Q5214&lt;10,E5214+0.5,E5214),5)</f>
        <v>3.1</v>
      </c>
      <c r="H5214" t="str">
        <f t="shared" si="731"/>
        <v>Average Place to Work</v>
      </c>
      <c r="I5214">
        <v>100</v>
      </c>
      <c r="J5214" t="b">
        <f t="shared" si="732"/>
        <v>0</v>
      </c>
      <c r="K5214" t="b">
        <f>OR(E5214&gt;3.5,Q5214&lt;10)</f>
        <v>0</v>
      </c>
      <c r="L5214" t="s">
        <v>19</v>
      </c>
      <c r="M5214" t="s">
        <v>3534</v>
      </c>
      <c r="N5214" t="str">
        <f t="shared" si="733"/>
        <v>None</v>
      </c>
      <c r="O5214" t="str">
        <f t="shared" si="734"/>
        <v>None</v>
      </c>
      <c r="P5214" t="s">
        <v>47</v>
      </c>
      <c r="Q5214" s="2">
        <f t="shared" si="735"/>
        <v>31</v>
      </c>
      <c r="R5214" s="1" t="str">
        <f t="shared" si="736"/>
        <v>Established</v>
      </c>
      <c r="S5214" s="1"/>
      <c r="T5214" t="s">
        <v>1183</v>
      </c>
      <c r="U5214" t="s">
        <v>41</v>
      </c>
      <c r="V5214">
        <f t="shared" si="737"/>
        <v>0</v>
      </c>
    </row>
    <row r="5215" spans="1:22" x14ac:dyDescent="0.35">
      <c r="A5215">
        <v>5213</v>
      </c>
      <c r="B5215" t="s">
        <v>8675</v>
      </c>
      <c r="C5215" t="str">
        <f t="shared" si="729"/>
        <v>Don’t Buy</v>
      </c>
      <c r="D5215" t="str">
        <f t="shared" si="730"/>
        <v>Long Name</v>
      </c>
      <c r="E5215">
        <v>4.5</v>
      </c>
      <c r="F5215">
        <f>IF(Q5215&lt;10,E5215+0.1,E5215)</f>
        <v>4.5999999999999996</v>
      </c>
      <c r="G5215">
        <f>MIN(IF(Q5215&lt;10,E5215+0.5,E5215),5)</f>
        <v>5</v>
      </c>
      <c r="H5215" t="str">
        <f t="shared" si="731"/>
        <v>Average Place to Work</v>
      </c>
      <c r="I5215">
        <v>100</v>
      </c>
      <c r="J5215" t="b">
        <f t="shared" si="732"/>
        <v>0</v>
      </c>
      <c r="K5215" t="b">
        <f>OR(E5215&gt;3.5,Q5215&lt;10)</f>
        <v>1</v>
      </c>
      <c r="L5215" t="s">
        <v>19</v>
      </c>
      <c r="M5215" t="s">
        <v>8676</v>
      </c>
      <c r="N5215" t="str">
        <f t="shared" si="733"/>
        <v>Indian Silicon Valley Startups</v>
      </c>
      <c r="O5215" t="str">
        <f t="shared" si="734"/>
        <v>None</v>
      </c>
      <c r="P5215" t="s">
        <v>258</v>
      </c>
      <c r="Q5215" s="2">
        <f t="shared" si="735"/>
        <v>7</v>
      </c>
      <c r="R5215" s="1" t="str">
        <f t="shared" si="736"/>
        <v>Startup</v>
      </c>
      <c r="S5215" s="1"/>
      <c r="T5215" t="s">
        <v>1481</v>
      </c>
      <c r="U5215" t="s">
        <v>255</v>
      </c>
      <c r="V5215">
        <f t="shared" si="737"/>
        <v>0</v>
      </c>
    </row>
    <row r="5216" spans="1:22" x14ac:dyDescent="0.35">
      <c r="A5216">
        <v>5214</v>
      </c>
      <c r="B5216" t="s">
        <v>8677</v>
      </c>
      <c r="C5216" t="str">
        <f t="shared" si="729"/>
        <v>Don’t Buy</v>
      </c>
      <c r="D5216" t="str">
        <f t="shared" si="730"/>
        <v>Long Name</v>
      </c>
      <c r="E5216">
        <v>3.7</v>
      </c>
      <c r="F5216">
        <f>IF(Q5216&lt;10,E5216+0.1,E5216)</f>
        <v>3.7</v>
      </c>
      <c r="G5216">
        <f>MIN(IF(Q5216&lt;10,E5216+0.5,E5216),5)</f>
        <v>3.7</v>
      </c>
      <c r="H5216" t="str">
        <f t="shared" si="731"/>
        <v>Average Place to Work</v>
      </c>
      <c r="I5216">
        <v>100</v>
      </c>
      <c r="J5216" t="b">
        <f t="shared" si="732"/>
        <v>0</v>
      </c>
      <c r="K5216" t="b">
        <f>OR(E5216&gt;3.5,Q5216&lt;10)</f>
        <v>1</v>
      </c>
      <c r="L5216" t="s">
        <v>19</v>
      </c>
      <c r="M5216" t="s">
        <v>924</v>
      </c>
      <c r="N5216" t="str">
        <f t="shared" si="733"/>
        <v>None</v>
      </c>
      <c r="O5216" t="str">
        <f t="shared" si="734"/>
        <v>None</v>
      </c>
      <c r="P5216" t="s">
        <v>67</v>
      </c>
      <c r="Q5216" s="2">
        <f t="shared" si="735"/>
        <v>15</v>
      </c>
      <c r="R5216" s="1" t="str">
        <f t="shared" si="736"/>
        <v>Established</v>
      </c>
      <c r="S5216" s="1"/>
      <c r="T5216" t="s">
        <v>140</v>
      </c>
      <c r="U5216" t="s">
        <v>175</v>
      </c>
      <c r="V5216">
        <f t="shared" si="737"/>
        <v>0</v>
      </c>
    </row>
    <row r="5217" spans="1:22" x14ac:dyDescent="0.35">
      <c r="A5217">
        <v>5215</v>
      </c>
      <c r="B5217" t="s">
        <v>8678</v>
      </c>
      <c r="C5217" t="str">
        <f t="shared" si="729"/>
        <v>Don’t Buy</v>
      </c>
      <c r="D5217" t="str">
        <f t="shared" si="730"/>
        <v>Long Name</v>
      </c>
      <c r="E5217">
        <v>4.7</v>
      </c>
      <c r="F5217">
        <f>IF(Q5217&lt;10,E5217+0.1,E5217)</f>
        <v>4.7</v>
      </c>
      <c r="G5217">
        <f>MIN(IF(Q5217&lt;10,E5217+0.5,E5217),5)</f>
        <v>4.7</v>
      </c>
      <c r="H5217" t="str">
        <f t="shared" si="731"/>
        <v>Great Place to Work</v>
      </c>
      <c r="I5217">
        <v>100</v>
      </c>
      <c r="J5217" t="b">
        <f t="shared" si="732"/>
        <v>0</v>
      </c>
      <c r="K5217" t="b">
        <f>OR(E5217&gt;3.5,Q5217&lt;10)</f>
        <v>1</v>
      </c>
      <c r="L5217" t="s">
        <v>19</v>
      </c>
      <c r="M5217" t="s">
        <v>2570</v>
      </c>
      <c r="N5217" t="str">
        <f t="shared" si="733"/>
        <v>None</v>
      </c>
      <c r="O5217" t="str">
        <f t="shared" si="734"/>
        <v>None</v>
      </c>
      <c r="P5217" t="s">
        <v>626</v>
      </c>
      <c r="Q5217" s="2">
        <f t="shared" si="735"/>
        <v>17</v>
      </c>
      <c r="R5217" s="1" t="str">
        <f t="shared" si="736"/>
        <v>Established</v>
      </c>
      <c r="S5217" s="1"/>
      <c r="T5217" t="s">
        <v>1183</v>
      </c>
      <c r="U5217" t="s">
        <v>17</v>
      </c>
      <c r="V5217">
        <f t="shared" si="737"/>
        <v>1000000</v>
      </c>
    </row>
    <row r="5218" spans="1:22" x14ac:dyDescent="0.35">
      <c r="A5218">
        <v>5216</v>
      </c>
      <c r="B5218" t="s">
        <v>8679</v>
      </c>
      <c r="C5218" t="str">
        <f t="shared" si="729"/>
        <v>Don’t Buy</v>
      </c>
      <c r="D5218" t="str">
        <f t="shared" si="730"/>
        <v>Long Name</v>
      </c>
      <c r="E5218">
        <v>4.0999999999999996</v>
      </c>
      <c r="F5218">
        <f>IF(Q5218&lt;10,E5218+0.1,E5218)</f>
        <v>4.0999999999999996</v>
      </c>
      <c r="G5218">
        <f>MIN(IF(Q5218&lt;10,E5218+0.5,E5218),5)</f>
        <v>4.0999999999999996</v>
      </c>
      <c r="H5218" t="str">
        <f t="shared" si="731"/>
        <v>Average Place to Work</v>
      </c>
      <c r="I5218">
        <v>100</v>
      </c>
      <c r="J5218" t="b">
        <f t="shared" si="732"/>
        <v>0</v>
      </c>
      <c r="K5218" t="b">
        <f>OR(E5218&gt;3.5,Q5218&lt;10)</f>
        <v>1</v>
      </c>
      <c r="L5218" t="s">
        <v>9</v>
      </c>
      <c r="M5218" t="s">
        <v>3281</v>
      </c>
      <c r="N5218" t="str">
        <f t="shared" si="733"/>
        <v>None</v>
      </c>
      <c r="O5218" t="str">
        <f t="shared" si="734"/>
        <v>None</v>
      </c>
      <c r="P5218" t="s">
        <v>198</v>
      </c>
      <c r="Q5218" s="2">
        <f t="shared" si="735"/>
        <v>35</v>
      </c>
      <c r="R5218" s="1" t="str">
        <f t="shared" si="736"/>
        <v>Established</v>
      </c>
      <c r="S5218" s="1"/>
      <c r="T5218" t="s">
        <v>598</v>
      </c>
      <c r="U5218" t="s">
        <v>255</v>
      </c>
      <c r="V5218">
        <f t="shared" si="737"/>
        <v>0</v>
      </c>
    </row>
    <row r="5219" spans="1:22" x14ac:dyDescent="0.35">
      <c r="A5219">
        <v>5217</v>
      </c>
      <c r="B5219" t="s">
        <v>8680</v>
      </c>
      <c r="C5219" t="str">
        <f t="shared" si="729"/>
        <v>Don’t Buy</v>
      </c>
      <c r="D5219" t="str">
        <f t="shared" si="730"/>
        <v>Long Name</v>
      </c>
      <c r="E5219">
        <v>4.5</v>
      </c>
      <c r="F5219">
        <f>IF(Q5219&lt;10,E5219+0.1,E5219)</f>
        <v>4.5</v>
      </c>
      <c r="G5219">
        <f>MIN(IF(Q5219&lt;10,E5219+0.5,E5219),5)</f>
        <v>4.5</v>
      </c>
      <c r="H5219" t="str">
        <f t="shared" si="731"/>
        <v>Average Place to Work</v>
      </c>
      <c r="I5219">
        <v>100</v>
      </c>
      <c r="J5219" t="b">
        <f t="shared" si="732"/>
        <v>0</v>
      </c>
      <c r="K5219" t="b">
        <f>OR(E5219&gt;3.5,Q5219&lt;10)</f>
        <v>1</v>
      </c>
      <c r="L5219" t="s">
        <v>19</v>
      </c>
      <c r="M5219" t="s">
        <v>3656</v>
      </c>
      <c r="N5219" t="str">
        <f t="shared" si="733"/>
        <v>None</v>
      </c>
      <c r="O5219" t="str">
        <f t="shared" si="734"/>
        <v>None</v>
      </c>
      <c r="P5219" t="s">
        <v>205</v>
      </c>
      <c r="Q5219" s="2">
        <f t="shared" si="735"/>
        <v>47</v>
      </c>
      <c r="R5219" s="1" t="str">
        <f t="shared" si="736"/>
        <v>Established</v>
      </c>
      <c r="S5219" s="1"/>
      <c r="T5219" t="s">
        <v>1183</v>
      </c>
      <c r="U5219" t="s">
        <v>255</v>
      </c>
      <c r="V5219">
        <f t="shared" si="737"/>
        <v>0</v>
      </c>
    </row>
    <row r="5220" spans="1:22" x14ac:dyDescent="0.35">
      <c r="A5220">
        <v>5218</v>
      </c>
      <c r="B5220" t="s">
        <v>8681</v>
      </c>
      <c r="C5220" t="str">
        <f t="shared" si="729"/>
        <v>Don’t Buy</v>
      </c>
      <c r="D5220" t="str">
        <f t="shared" si="730"/>
        <v>Long Name</v>
      </c>
      <c r="E5220">
        <v>4.2</v>
      </c>
      <c r="F5220">
        <f>IF(Q5220&lt;10,E5220+0.1,E5220)</f>
        <v>4.2</v>
      </c>
      <c r="G5220">
        <f>MIN(IF(Q5220&lt;10,E5220+0.5,E5220),5)</f>
        <v>4.2</v>
      </c>
      <c r="H5220" t="str">
        <f t="shared" si="731"/>
        <v>Average Place to Work</v>
      </c>
      <c r="I5220">
        <v>100</v>
      </c>
      <c r="J5220" t="b">
        <f t="shared" si="732"/>
        <v>0</v>
      </c>
      <c r="K5220" t="b">
        <f>OR(E5220&gt;3.5,Q5220&lt;10)</f>
        <v>1</v>
      </c>
      <c r="L5220" t="s">
        <v>19</v>
      </c>
      <c r="M5220" t="s">
        <v>3181</v>
      </c>
      <c r="N5220" t="str">
        <f t="shared" si="733"/>
        <v>None</v>
      </c>
      <c r="O5220" t="str">
        <f t="shared" si="734"/>
        <v>None</v>
      </c>
      <c r="P5220" t="s">
        <v>44</v>
      </c>
      <c r="Q5220" s="2">
        <f t="shared" si="735"/>
        <v>25</v>
      </c>
      <c r="R5220" s="1" t="str">
        <f t="shared" si="736"/>
        <v>Established</v>
      </c>
      <c r="S5220" s="1"/>
      <c r="T5220" t="s">
        <v>115</v>
      </c>
      <c r="U5220" t="s">
        <v>455</v>
      </c>
      <c r="V5220">
        <f t="shared" si="737"/>
        <v>0</v>
      </c>
    </row>
    <row r="5221" spans="1:22" x14ac:dyDescent="0.35">
      <c r="A5221">
        <v>5219</v>
      </c>
      <c r="B5221" t="s">
        <v>8682</v>
      </c>
      <c r="C5221" t="str">
        <f t="shared" si="729"/>
        <v>Don’t Buy</v>
      </c>
      <c r="D5221" t="str">
        <f t="shared" si="730"/>
        <v>Long Name</v>
      </c>
      <c r="E5221">
        <v>3.9</v>
      </c>
      <c r="F5221">
        <f>IF(Q5221&lt;10,E5221+0.1,E5221)</f>
        <v>3.9</v>
      </c>
      <c r="G5221">
        <f>MIN(IF(Q5221&lt;10,E5221+0.5,E5221),5)</f>
        <v>3.9</v>
      </c>
      <c r="H5221" t="str">
        <f t="shared" si="731"/>
        <v>Average Place to Work</v>
      </c>
      <c r="I5221">
        <v>100</v>
      </c>
      <c r="J5221" t="b">
        <f t="shared" si="732"/>
        <v>0</v>
      </c>
      <c r="K5221" t="b">
        <f>OR(E5221&gt;3.5,Q5221&lt;10)</f>
        <v>1</v>
      </c>
      <c r="M5221" t="s">
        <v>5745</v>
      </c>
      <c r="N5221" t="str">
        <f t="shared" si="733"/>
        <v>None</v>
      </c>
      <c r="O5221" t="str">
        <f t="shared" si="734"/>
        <v>None</v>
      </c>
      <c r="P5221" t="s">
        <v>328</v>
      </c>
      <c r="Q5221" s="2">
        <f t="shared" si="735"/>
        <v>42</v>
      </c>
      <c r="R5221" s="1" t="str">
        <f t="shared" si="736"/>
        <v>Established</v>
      </c>
      <c r="S5221" s="1"/>
      <c r="U5221" t="s">
        <v>687</v>
      </c>
      <c r="V5221">
        <f t="shared" si="737"/>
        <v>0</v>
      </c>
    </row>
    <row r="5222" spans="1:22" x14ac:dyDescent="0.35">
      <c r="A5222">
        <v>5220</v>
      </c>
      <c r="B5222" t="s">
        <v>8683</v>
      </c>
      <c r="C5222" t="str">
        <f t="shared" si="729"/>
        <v>Don’t Buy</v>
      </c>
      <c r="D5222" t="str">
        <f t="shared" si="730"/>
        <v>Long Name</v>
      </c>
      <c r="E5222">
        <v>3.7</v>
      </c>
      <c r="F5222">
        <f>IF(Q5222&lt;10,E5222+0.1,E5222)</f>
        <v>3.7</v>
      </c>
      <c r="G5222">
        <f>MIN(IF(Q5222&lt;10,E5222+0.5,E5222),5)</f>
        <v>3.7</v>
      </c>
      <c r="H5222" t="str">
        <f t="shared" si="731"/>
        <v>Average Place to Work</v>
      </c>
      <c r="I5222">
        <v>100</v>
      </c>
      <c r="J5222" t="b">
        <f t="shared" si="732"/>
        <v>0</v>
      </c>
      <c r="K5222" t="b">
        <f>OR(E5222&gt;3.5,Q5222&lt;10)</f>
        <v>1</v>
      </c>
      <c r="L5222" t="s">
        <v>19</v>
      </c>
      <c r="M5222" t="s">
        <v>8684</v>
      </c>
      <c r="N5222" t="str">
        <f t="shared" si="733"/>
        <v>None</v>
      </c>
      <c r="O5222" t="str">
        <f t="shared" si="734"/>
        <v>None</v>
      </c>
      <c r="P5222" t="s">
        <v>167</v>
      </c>
      <c r="Q5222" s="2">
        <f t="shared" si="735"/>
        <v>34</v>
      </c>
      <c r="R5222" s="1" t="str">
        <f t="shared" si="736"/>
        <v>Established</v>
      </c>
      <c r="S5222" s="1"/>
      <c r="T5222" t="s">
        <v>1183</v>
      </c>
      <c r="U5222" t="s">
        <v>352</v>
      </c>
      <c r="V5222">
        <f t="shared" si="737"/>
        <v>0</v>
      </c>
    </row>
    <row r="5223" spans="1:22" x14ac:dyDescent="0.35">
      <c r="A5223">
        <v>5221</v>
      </c>
      <c r="B5223" t="s">
        <v>8685</v>
      </c>
      <c r="C5223" t="str">
        <f t="shared" si="729"/>
        <v>Don’t Buy</v>
      </c>
      <c r="D5223" t="str">
        <f t="shared" si="730"/>
        <v>Long Name</v>
      </c>
      <c r="E5223">
        <v>3.6</v>
      </c>
      <c r="F5223">
        <f>IF(Q5223&lt;10,E5223+0.1,E5223)</f>
        <v>3.6</v>
      </c>
      <c r="G5223">
        <f>MIN(IF(Q5223&lt;10,E5223+0.5,E5223),5)</f>
        <v>3.6</v>
      </c>
      <c r="H5223" t="str">
        <f t="shared" si="731"/>
        <v>Average Place to Work</v>
      </c>
      <c r="I5223">
        <v>100</v>
      </c>
      <c r="J5223" t="b">
        <f t="shared" si="732"/>
        <v>0</v>
      </c>
      <c r="K5223" t="b">
        <f>OR(E5223&gt;3.5,Q5223&lt;10)</f>
        <v>1</v>
      </c>
      <c r="L5223" t="s">
        <v>9</v>
      </c>
      <c r="M5223" t="s">
        <v>8686</v>
      </c>
      <c r="N5223" t="str">
        <f t="shared" si="733"/>
        <v>None</v>
      </c>
      <c r="O5223" t="str">
        <f t="shared" si="734"/>
        <v>None</v>
      </c>
      <c r="P5223" t="s">
        <v>35</v>
      </c>
      <c r="Q5223" s="2">
        <f t="shared" si="735"/>
        <v>55</v>
      </c>
      <c r="R5223" s="1" t="str">
        <f t="shared" si="736"/>
        <v>Established</v>
      </c>
      <c r="S5223" s="1"/>
      <c r="T5223" t="s">
        <v>115</v>
      </c>
      <c r="U5223" t="s">
        <v>312</v>
      </c>
      <c r="V5223">
        <f t="shared" si="737"/>
        <v>0</v>
      </c>
    </row>
    <row r="5224" spans="1:22" x14ac:dyDescent="0.35">
      <c r="A5224">
        <v>5222</v>
      </c>
      <c r="B5224" t="s">
        <v>8687</v>
      </c>
      <c r="C5224" t="str">
        <f t="shared" si="729"/>
        <v>Don’t Buy</v>
      </c>
      <c r="D5224" t="str">
        <f t="shared" si="730"/>
        <v>Long Name</v>
      </c>
      <c r="E5224">
        <v>4</v>
      </c>
      <c r="F5224">
        <f>IF(Q5224&lt;10,E5224+0.1,E5224)</f>
        <v>4</v>
      </c>
      <c r="G5224">
        <f>MIN(IF(Q5224&lt;10,E5224+0.5,E5224),5)</f>
        <v>4</v>
      </c>
      <c r="H5224" t="str">
        <f t="shared" si="731"/>
        <v>Average Place to Work</v>
      </c>
      <c r="I5224">
        <v>100</v>
      </c>
      <c r="J5224" t="b">
        <f t="shared" si="732"/>
        <v>0</v>
      </c>
      <c r="K5224" t="b">
        <f>OR(E5224&gt;3.5,Q5224&lt;10)</f>
        <v>1</v>
      </c>
      <c r="L5224" t="s">
        <v>9</v>
      </c>
      <c r="M5224" t="s">
        <v>6085</v>
      </c>
      <c r="N5224" t="str">
        <f t="shared" si="733"/>
        <v>None</v>
      </c>
      <c r="O5224" t="str">
        <f t="shared" si="734"/>
        <v>None</v>
      </c>
      <c r="P5224" t="s">
        <v>16</v>
      </c>
      <c r="Q5224" s="2">
        <f t="shared" si="735"/>
        <v>33</v>
      </c>
      <c r="R5224" s="1" t="str">
        <f t="shared" si="736"/>
        <v>Established</v>
      </c>
      <c r="S5224" s="1"/>
      <c r="T5224" t="s">
        <v>606</v>
      </c>
      <c r="U5224" t="s">
        <v>687</v>
      </c>
      <c r="V5224">
        <f t="shared" si="737"/>
        <v>0</v>
      </c>
    </row>
    <row r="5225" spans="1:22" x14ac:dyDescent="0.35">
      <c r="A5225">
        <v>5223</v>
      </c>
      <c r="B5225" t="s">
        <v>8688</v>
      </c>
      <c r="C5225" t="str">
        <f t="shared" si="729"/>
        <v>Don’t Buy</v>
      </c>
      <c r="D5225" t="str">
        <f t="shared" si="730"/>
        <v>Long Name</v>
      </c>
      <c r="E5225">
        <v>4.4000000000000004</v>
      </c>
      <c r="F5225">
        <f>IF(Q5225&lt;10,E5225+0.1,E5225)</f>
        <v>4.4000000000000004</v>
      </c>
      <c r="G5225">
        <f>MIN(IF(Q5225&lt;10,E5225+0.5,E5225),5)</f>
        <v>4.4000000000000004</v>
      </c>
      <c r="H5225" t="str">
        <f t="shared" si="731"/>
        <v>Average Place to Work</v>
      </c>
      <c r="I5225">
        <v>100</v>
      </c>
      <c r="J5225" t="b">
        <f t="shared" si="732"/>
        <v>0</v>
      </c>
      <c r="K5225" t="b">
        <f>OR(E5225&gt;3.5,Q5225&lt;10)</f>
        <v>1</v>
      </c>
      <c r="L5225" t="s">
        <v>19</v>
      </c>
      <c r="M5225" t="s">
        <v>8689</v>
      </c>
      <c r="N5225" t="str">
        <f t="shared" si="733"/>
        <v>None</v>
      </c>
      <c r="O5225" t="str">
        <f t="shared" si="734"/>
        <v>None</v>
      </c>
      <c r="P5225" t="s">
        <v>111</v>
      </c>
      <c r="Q5225" s="2">
        <f t="shared" si="735"/>
        <v>22</v>
      </c>
      <c r="R5225" s="1" t="str">
        <f t="shared" si="736"/>
        <v>Established</v>
      </c>
      <c r="S5225" s="1"/>
      <c r="T5225" t="s">
        <v>115</v>
      </c>
      <c r="U5225" t="s">
        <v>826</v>
      </c>
      <c r="V5225">
        <f t="shared" si="737"/>
        <v>0</v>
      </c>
    </row>
    <row r="5226" spans="1:22" x14ac:dyDescent="0.35">
      <c r="A5226">
        <v>5224</v>
      </c>
      <c r="B5226" t="s">
        <v>8690</v>
      </c>
      <c r="C5226" t="str">
        <f t="shared" si="729"/>
        <v>Don’t Buy</v>
      </c>
      <c r="D5226" t="str">
        <f t="shared" si="730"/>
        <v>Short Name</v>
      </c>
      <c r="E5226">
        <v>3.9</v>
      </c>
      <c r="F5226">
        <f>IF(Q5226&lt;10,E5226+0.1,E5226)</f>
        <v>3.9</v>
      </c>
      <c r="G5226">
        <f>MIN(IF(Q5226&lt;10,E5226+0.5,E5226),5)</f>
        <v>3.9</v>
      </c>
      <c r="H5226" t="str">
        <f t="shared" si="731"/>
        <v>Average Place to Work</v>
      </c>
      <c r="I5226">
        <v>100</v>
      </c>
      <c r="J5226" t="b">
        <f t="shared" si="732"/>
        <v>0</v>
      </c>
      <c r="K5226" t="b">
        <f>OR(E5226&gt;3.5,Q5226&lt;10)</f>
        <v>1</v>
      </c>
      <c r="L5226" t="s">
        <v>9</v>
      </c>
      <c r="M5226" t="s">
        <v>7037</v>
      </c>
      <c r="N5226" t="str">
        <f t="shared" si="733"/>
        <v>Indian Silicon Valley Startups</v>
      </c>
      <c r="O5226" t="str">
        <f t="shared" si="734"/>
        <v>None</v>
      </c>
      <c r="P5226" t="s">
        <v>626</v>
      </c>
      <c r="Q5226" s="2">
        <f t="shared" si="735"/>
        <v>17</v>
      </c>
      <c r="R5226" s="1" t="str">
        <f t="shared" si="736"/>
        <v>Established</v>
      </c>
      <c r="S5226" s="1"/>
      <c r="T5226" t="s">
        <v>115</v>
      </c>
      <c r="U5226" t="s">
        <v>36</v>
      </c>
      <c r="V5226">
        <f t="shared" si="737"/>
        <v>0</v>
      </c>
    </row>
    <row r="5227" spans="1:22" x14ac:dyDescent="0.35">
      <c r="A5227">
        <v>5225</v>
      </c>
      <c r="B5227" t="s">
        <v>8691</v>
      </c>
      <c r="C5227" t="str">
        <f t="shared" si="729"/>
        <v>Buy</v>
      </c>
      <c r="D5227" t="str">
        <f t="shared" si="730"/>
        <v>Long Name</v>
      </c>
      <c r="E5227">
        <v>4.2</v>
      </c>
      <c r="F5227">
        <f>IF(Q5227&lt;10,E5227+0.1,E5227)</f>
        <v>4.2</v>
      </c>
      <c r="G5227">
        <f>MIN(IF(Q5227&lt;10,E5227+0.5,E5227),5)</f>
        <v>4.2</v>
      </c>
      <c r="H5227" t="str">
        <f t="shared" si="731"/>
        <v>Average Place to Work</v>
      </c>
      <c r="I5227">
        <v>100</v>
      </c>
      <c r="J5227" t="b">
        <f t="shared" si="732"/>
        <v>0</v>
      </c>
      <c r="K5227" t="b">
        <f>OR(E5227&gt;3.5,Q5227&lt;10)</f>
        <v>1</v>
      </c>
      <c r="L5227" t="s">
        <v>19</v>
      </c>
      <c r="M5227" t="s">
        <v>5279</v>
      </c>
      <c r="N5227" t="str">
        <f t="shared" si="733"/>
        <v>None</v>
      </c>
      <c r="O5227" t="str">
        <f t="shared" si="734"/>
        <v>None</v>
      </c>
      <c r="P5227" t="s">
        <v>518</v>
      </c>
      <c r="Q5227" s="2">
        <f t="shared" si="735"/>
        <v>68</v>
      </c>
      <c r="R5227" s="1" t="str">
        <f t="shared" si="736"/>
        <v>Established</v>
      </c>
      <c r="S5227" s="1"/>
      <c r="T5227" t="s">
        <v>1183</v>
      </c>
      <c r="U5227" t="s">
        <v>92</v>
      </c>
      <c r="V5227">
        <f t="shared" si="737"/>
        <v>0</v>
      </c>
    </row>
    <row r="5228" spans="1:22" x14ac:dyDescent="0.35">
      <c r="A5228">
        <v>5226</v>
      </c>
      <c r="B5228" t="s">
        <v>8692</v>
      </c>
      <c r="C5228" t="str">
        <f t="shared" si="729"/>
        <v>Don’t Buy</v>
      </c>
      <c r="D5228" t="str">
        <f t="shared" si="730"/>
        <v>Long Name</v>
      </c>
      <c r="E5228">
        <v>3.9</v>
      </c>
      <c r="F5228">
        <f>IF(Q5228&lt;10,E5228+0.1,E5228)</f>
        <v>3.9</v>
      </c>
      <c r="G5228">
        <f>MIN(IF(Q5228&lt;10,E5228+0.5,E5228),5)</f>
        <v>3.9</v>
      </c>
      <c r="H5228" t="str">
        <f t="shared" si="731"/>
        <v>Average Place to Work</v>
      </c>
      <c r="I5228">
        <v>100</v>
      </c>
      <c r="J5228" t="b">
        <f t="shared" si="732"/>
        <v>0</v>
      </c>
      <c r="K5228" t="b">
        <f>OR(E5228&gt;3.5,Q5228&lt;10)</f>
        <v>1</v>
      </c>
      <c r="L5228" t="s">
        <v>19</v>
      </c>
      <c r="M5228" t="s">
        <v>765</v>
      </c>
      <c r="N5228" t="str">
        <f t="shared" si="733"/>
        <v>None</v>
      </c>
      <c r="O5228" t="str">
        <f t="shared" si="734"/>
        <v>None</v>
      </c>
      <c r="P5228" t="s">
        <v>50</v>
      </c>
      <c r="Q5228" s="2">
        <f t="shared" si="735"/>
        <v>29</v>
      </c>
      <c r="R5228" s="1" t="str">
        <f t="shared" si="736"/>
        <v>Established</v>
      </c>
      <c r="S5228" s="1"/>
      <c r="T5228" t="s">
        <v>606</v>
      </c>
      <c r="U5228" t="s">
        <v>446</v>
      </c>
      <c r="V5228">
        <f t="shared" si="737"/>
        <v>0</v>
      </c>
    </row>
    <row r="5229" spans="1:22" x14ac:dyDescent="0.35">
      <c r="A5229">
        <v>5227</v>
      </c>
      <c r="B5229" t="s">
        <v>8693</v>
      </c>
      <c r="C5229" t="str">
        <f t="shared" si="729"/>
        <v>Don’t Buy</v>
      </c>
      <c r="D5229" t="str">
        <f t="shared" si="730"/>
        <v>Long Name</v>
      </c>
      <c r="E5229">
        <v>4</v>
      </c>
      <c r="F5229">
        <f>IF(Q5229&lt;10,E5229+0.1,E5229)</f>
        <v>4</v>
      </c>
      <c r="G5229">
        <f>MIN(IF(Q5229&lt;10,E5229+0.5,E5229),5)</f>
        <v>4</v>
      </c>
      <c r="H5229" t="str">
        <f t="shared" si="731"/>
        <v>Average Place to Work</v>
      </c>
      <c r="I5229">
        <v>100</v>
      </c>
      <c r="J5229" t="b">
        <f t="shared" si="732"/>
        <v>0</v>
      </c>
      <c r="K5229" t="b">
        <f>OR(E5229&gt;3.5,Q5229&lt;10)</f>
        <v>1</v>
      </c>
      <c r="M5229" t="s">
        <v>8694</v>
      </c>
      <c r="N5229" t="str">
        <f t="shared" si="733"/>
        <v>None</v>
      </c>
      <c r="O5229" t="str">
        <f t="shared" si="734"/>
        <v>None</v>
      </c>
      <c r="P5229" t="s">
        <v>76</v>
      </c>
      <c r="Q5229" s="2">
        <f t="shared" si="735"/>
        <v>44</v>
      </c>
      <c r="R5229" s="1" t="str">
        <f t="shared" si="736"/>
        <v>Established</v>
      </c>
      <c r="S5229" s="1"/>
      <c r="U5229" t="s">
        <v>227</v>
      </c>
      <c r="V5229">
        <f t="shared" si="737"/>
        <v>0</v>
      </c>
    </row>
    <row r="5230" spans="1:22" x14ac:dyDescent="0.35">
      <c r="A5230">
        <v>5228</v>
      </c>
      <c r="B5230" t="s">
        <v>8695</v>
      </c>
      <c r="C5230" t="str">
        <f t="shared" si="729"/>
        <v>Don’t Buy</v>
      </c>
      <c r="D5230" t="str">
        <f t="shared" si="730"/>
        <v>Long Name</v>
      </c>
      <c r="E5230">
        <v>4</v>
      </c>
      <c r="F5230">
        <f>IF(Q5230&lt;10,E5230+0.1,E5230)</f>
        <v>4</v>
      </c>
      <c r="G5230">
        <f>MIN(IF(Q5230&lt;10,E5230+0.5,E5230),5)</f>
        <v>4</v>
      </c>
      <c r="H5230" t="str">
        <f t="shared" si="731"/>
        <v>Average Place to Work</v>
      </c>
      <c r="I5230">
        <v>100</v>
      </c>
      <c r="J5230" t="b">
        <f t="shared" si="732"/>
        <v>0</v>
      </c>
      <c r="K5230" t="b">
        <f>OR(E5230&gt;3.5,Q5230&lt;10)</f>
        <v>1</v>
      </c>
      <c r="L5230" t="s">
        <v>19</v>
      </c>
      <c r="M5230" t="s">
        <v>2000</v>
      </c>
      <c r="N5230" t="str">
        <f t="shared" si="733"/>
        <v>None</v>
      </c>
      <c r="O5230" t="str">
        <f t="shared" si="734"/>
        <v>None</v>
      </c>
      <c r="P5230" t="s">
        <v>445</v>
      </c>
      <c r="Q5230" s="2">
        <f t="shared" si="735"/>
        <v>14</v>
      </c>
      <c r="R5230" s="1" t="str">
        <f t="shared" si="736"/>
        <v>Established</v>
      </c>
      <c r="S5230" s="1"/>
      <c r="T5230" t="s">
        <v>1183</v>
      </c>
      <c r="U5230" t="s">
        <v>24</v>
      </c>
      <c r="V5230">
        <f t="shared" si="737"/>
        <v>500000</v>
      </c>
    </row>
    <row r="5231" spans="1:22" x14ac:dyDescent="0.35">
      <c r="A5231">
        <v>5229</v>
      </c>
      <c r="B5231" t="s">
        <v>8696</v>
      </c>
      <c r="C5231" t="str">
        <f t="shared" si="729"/>
        <v>Don’t Buy</v>
      </c>
      <c r="D5231" t="str">
        <f t="shared" si="730"/>
        <v>Long Name</v>
      </c>
      <c r="E5231">
        <v>4.2</v>
      </c>
      <c r="F5231">
        <f>IF(Q5231&lt;10,E5231+0.1,E5231)</f>
        <v>4.2</v>
      </c>
      <c r="G5231">
        <f>MIN(IF(Q5231&lt;10,E5231+0.5,E5231),5)</f>
        <v>4.2</v>
      </c>
      <c r="H5231" t="str">
        <f t="shared" si="731"/>
        <v>Average Place to Work</v>
      </c>
      <c r="I5231">
        <v>100</v>
      </c>
      <c r="J5231" t="b">
        <f t="shared" si="732"/>
        <v>0</v>
      </c>
      <c r="K5231" t="b">
        <f>OR(E5231&gt;3.5,Q5231&lt;10)</f>
        <v>1</v>
      </c>
      <c r="L5231" t="s">
        <v>19</v>
      </c>
      <c r="M5231" t="s">
        <v>4331</v>
      </c>
      <c r="N5231" t="str">
        <f t="shared" si="733"/>
        <v>Indian Silicon Valley Startups</v>
      </c>
      <c r="O5231" t="str">
        <f t="shared" si="734"/>
        <v>None</v>
      </c>
      <c r="P5231" t="s">
        <v>156</v>
      </c>
      <c r="Q5231" s="2">
        <f t="shared" si="735"/>
        <v>18</v>
      </c>
      <c r="R5231" s="1" t="str">
        <f t="shared" si="736"/>
        <v>Established</v>
      </c>
      <c r="S5231" s="1"/>
      <c r="T5231" t="s">
        <v>606</v>
      </c>
      <c r="U5231" t="s">
        <v>36</v>
      </c>
      <c r="V5231">
        <f t="shared" si="737"/>
        <v>0</v>
      </c>
    </row>
    <row r="5232" spans="1:22" x14ac:dyDescent="0.35">
      <c r="A5232">
        <v>5230</v>
      </c>
      <c r="B5232" t="s">
        <v>8697</v>
      </c>
      <c r="C5232" t="str">
        <f t="shared" si="729"/>
        <v>Don’t Buy</v>
      </c>
      <c r="D5232" t="str">
        <f t="shared" si="730"/>
        <v>Long Name</v>
      </c>
      <c r="E5232">
        <v>3.2</v>
      </c>
      <c r="F5232">
        <f>IF(Q5232&lt;10,E5232+0.1,E5232)</f>
        <v>3.2</v>
      </c>
      <c r="G5232">
        <f>MIN(IF(Q5232&lt;10,E5232+0.5,E5232),5)</f>
        <v>3.2</v>
      </c>
      <c r="H5232" t="str">
        <f t="shared" si="731"/>
        <v>Average Place to Work</v>
      </c>
      <c r="I5232">
        <v>100</v>
      </c>
      <c r="J5232" t="b">
        <f t="shared" si="732"/>
        <v>0</v>
      </c>
      <c r="K5232" t="b">
        <f>OR(E5232&gt;3.5,Q5232&lt;10)</f>
        <v>0</v>
      </c>
      <c r="L5232" t="s">
        <v>9</v>
      </c>
      <c r="M5232" t="s">
        <v>2175</v>
      </c>
      <c r="N5232" t="str">
        <f t="shared" si="733"/>
        <v>None</v>
      </c>
      <c r="O5232" t="str">
        <f t="shared" si="734"/>
        <v>None</v>
      </c>
      <c r="P5232" t="s">
        <v>292</v>
      </c>
      <c r="Q5232" s="2">
        <f t="shared" si="735"/>
        <v>38</v>
      </c>
      <c r="R5232" s="1" t="str">
        <f t="shared" si="736"/>
        <v>Established</v>
      </c>
      <c r="S5232" s="1"/>
      <c r="T5232" t="s">
        <v>606</v>
      </c>
      <c r="U5232" t="s">
        <v>92</v>
      </c>
      <c r="V5232">
        <f t="shared" si="737"/>
        <v>0</v>
      </c>
    </row>
    <row r="5233" spans="1:22" x14ac:dyDescent="0.35">
      <c r="A5233">
        <v>5231</v>
      </c>
      <c r="B5233" t="s">
        <v>8698</v>
      </c>
      <c r="C5233" t="str">
        <f t="shared" si="729"/>
        <v>Don’t Buy</v>
      </c>
      <c r="D5233" t="str">
        <f t="shared" si="730"/>
        <v>Long Name</v>
      </c>
      <c r="E5233">
        <v>4.5</v>
      </c>
      <c r="F5233">
        <f>IF(Q5233&lt;10,E5233+0.1,E5233)</f>
        <v>4.5</v>
      </c>
      <c r="G5233">
        <f>MIN(IF(Q5233&lt;10,E5233+0.5,E5233),5)</f>
        <v>4.5</v>
      </c>
      <c r="H5233" t="str">
        <f t="shared" si="731"/>
        <v>Average Place to Work</v>
      </c>
      <c r="I5233">
        <v>100</v>
      </c>
      <c r="J5233" t="b">
        <f t="shared" si="732"/>
        <v>0</v>
      </c>
      <c r="K5233" t="b">
        <f>OR(E5233&gt;3.5,Q5233&lt;10)</f>
        <v>1</v>
      </c>
      <c r="L5233" t="s">
        <v>19</v>
      </c>
      <c r="M5233" t="s">
        <v>8699</v>
      </c>
      <c r="N5233" t="str">
        <f t="shared" si="733"/>
        <v>None</v>
      </c>
      <c r="O5233" t="str">
        <f t="shared" si="734"/>
        <v>None</v>
      </c>
      <c r="P5233" t="s">
        <v>445</v>
      </c>
      <c r="Q5233" s="2">
        <f t="shared" si="735"/>
        <v>14</v>
      </c>
      <c r="R5233" s="1" t="str">
        <f t="shared" si="736"/>
        <v>Established</v>
      </c>
      <c r="S5233" s="1"/>
      <c r="T5233" t="s">
        <v>1146</v>
      </c>
      <c r="U5233" t="s">
        <v>352</v>
      </c>
      <c r="V5233">
        <f t="shared" si="737"/>
        <v>0</v>
      </c>
    </row>
    <row r="5234" spans="1:22" x14ac:dyDescent="0.35">
      <c r="A5234">
        <v>5232</v>
      </c>
      <c r="B5234" t="s">
        <v>8700</v>
      </c>
      <c r="C5234" t="str">
        <f t="shared" si="729"/>
        <v>Don’t Buy</v>
      </c>
      <c r="D5234" t="str">
        <f t="shared" si="730"/>
        <v>Long Name</v>
      </c>
      <c r="E5234">
        <v>4.0999999999999996</v>
      </c>
      <c r="F5234">
        <f>IF(Q5234&lt;10,E5234+0.1,E5234)</f>
        <v>4.0999999999999996</v>
      </c>
      <c r="G5234">
        <f>MIN(IF(Q5234&lt;10,E5234+0.5,E5234),5)</f>
        <v>4.0999999999999996</v>
      </c>
      <c r="H5234" t="str">
        <f t="shared" si="731"/>
        <v>Average Place to Work</v>
      </c>
      <c r="I5234">
        <v>100</v>
      </c>
      <c r="J5234" t="b">
        <f t="shared" si="732"/>
        <v>0</v>
      </c>
      <c r="K5234" t="b">
        <f>OR(E5234&gt;3.5,Q5234&lt;10)</f>
        <v>1</v>
      </c>
      <c r="M5234" t="s">
        <v>8701</v>
      </c>
      <c r="N5234" t="str">
        <f t="shared" si="733"/>
        <v>None</v>
      </c>
      <c r="O5234" t="str">
        <f t="shared" si="734"/>
        <v>None</v>
      </c>
      <c r="P5234" t="s">
        <v>86</v>
      </c>
      <c r="Q5234" s="2">
        <f t="shared" si="735"/>
        <v>27</v>
      </c>
      <c r="R5234" s="1" t="str">
        <f t="shared" si="736"/>
        <v>Established</v>
      </c>
      <c r="S5234" s="1"/>
      <c r="U5234" t="s">
        <v>3370</v>
      </c>
      <c r="V5234">
        <f t="shared" si="737"/>
        <v>0</v>
      </c>
    </row>
    <row r="5235" spans="1:22" x14ac:dyDescent="0.35">
      <c r="A5235">
        <v>5233</v>
      </c>
      <c r="B5235" t="s">
        <v>8702</v>
      </c>
      <c r="C5235" t="str">
        <f t="shared" si="729"/>
        <v>Don’t Buy</v>
      </c>
      <c r="D5235" t="str">
        <f t="shared" si="730"/>
        <v>Long Name</v>
      </c>
      <c r="E5235">
        <v>3.7</v>
      </c>
      <c r="F5235">
        <f>IF(Q5235&lt;10,E5235+0.1,E5235)</f>
        <v>3.8000000000000003</v>
      </c>
      <c r="G5235">
        <f>MIN(IF(Q5235&lt;10,E5235+0.5,E5235),5)</f>
        <v>4.2</v>
      </c>
      <c r="H5235" t="str">
        <f t="shared" si="731"/>
        <v>Average Place to Work</v>
      </c>
      <c r="I5235">
        <v>100</v>
      </c>
      <c r="J5235" t="b">
        <f t="shared" si="732"/>
        <v>0</v>
      </c>
      <c r="K5235" t="b">
        <f>OR(E5235&gt;3.5,Q5235&lt;10)</f>
        <v>1</v>
      </c>
      <c r="M5235" t="s">
        <v>7960</v>
      </c>
      <c r="N5235" t="str">
        <f t="shared" si="733"/>
        <v>Indian Silicon Valley Startups</v>
      </c>
      <c r="O5235" t="str">
        <f t="shared" si="734"/>
        <v>None</v>
      </c>
      <c r="Q5235" s="2">
        <f t="shared" si="735"/>
        <v>0</v>
      </c>
      <c r="R5235" s="1" t="str">
        <f t="shared" si="736"/>
        <v>Startup</v>
      </c>
      <c r="S5235" s="1"/>
      <c r="T5235" t="s">
        <v>115</v>
      </c>
      <c r="V5235">
        <f t="shared" si="737"/>
        <v>0</v>
      </c>
    </row>
    <row r="5236" spans="1:22" x14ac:dyDescent="0.35">
      <c r="A5236">
        <v>5234</v>
      </c>
      <c r="B5236" t="s">
        <v>8703</v>
      </c>
      <c r="C5236" t="str">
        <f t="shared" si="729"/>
        <v>Buy</v>
      </c>
      <c r="D5236" t="str">
        <f t="shared" si="730"/>
        <v>Long Name</v>
      </c>
      <c r="E5236">
        <v>4.4000000000000004</v>
      </c>
      <c r="F5236">
        <f>IF(Q5236&lt;10,E5236+0.1,E5236)</f>
        <v>4.5</v>
      </c>
      <c r="G5236">
        <f>MIN(IF(Q5236&lt;10,E5236+0.5,E5236),5)</f>
        <v>4.9000000000000004</v>
      </c>
      <c r="H5236" t="str">
        <f t="shared" si="731"/>
        <v>Average Place to Work</v>
      </c>
      <c r="I5236">
        <v>100</v>
      </c>
      <c r="J5236" t="b">
        <f t="shared" si="732"/>
        <v>0</v>
      </c>
      <c r="K5236" t="b">
        <f>OR(E5236&gt;3.5,Q5236&lt;10)</f>
        <v>1</v>
      </c>
      <c r="M5236" t="s">
        <v>8704</v>
      </c>
      <c r="N5236" t="str">
        <f t="shared" si="733"/>
        <v>Indian Silicon Valley Startups</v>
      </c>
      <c r="O5236" t="str">
        <f t="shared" si="734"/>
        <v>None</v>
      </c>
      <c r="P5236" t="s">
        <v>170</v>
      </c>
      <c r="Q5236" s="2">
        <f t="shared" si="735"/>
        <v>6</v>
      </c>
      <c r="R5236" s="1" t="str">
        <f t="shared" si="736"/>
        <v>Startup</v>
      </c>
      <c r="S5236" s="1"/>
      <c r="U5236" t="s">
        <v>687</v>
      </c>
      <c r="V5236">
        <f t="shared" si="737"/>
        <v>0</v>
      </c>
    </row>
    <row r="5237" spans="1:22" x14ac:dyDescent="0.35">
      <c r="A5237">
        <v>5235</v>
      </c>
      <c r="B5237" t="s">
        <v>8705</v>
      </c>
      <c r="C5237" t="str">
        <f t="shared" si="729"/>
        <v>Don’t Buy</v>
      </c>
      <c r="D5237" t="str">
        <f t="shared" si="730"/>
        <v>Long Name</v>
      </c>
      <c r="E5237">
        <v>3.4</v>
      </c>
      <c r="F5237">
        <f>IF(Q5237&lt;10,E5237+0.1,E5237)</f>
        <v>3.4</v>
      </c>
      <c r="G5237">
        <f>MIN(IF(Q5237&lt;10,E5237+0.5,E5237),5)</f>
        <v>3.4</v>
      </c>
      <c r="H5237" t="str">
        <f t="shared" si="731"/>
        <v>Average Place to Work</v>
      </c>
      <c r="I5237">
        <v>100</v>
      </c>
      <c r="J5237" t="b">
        <f t="shared" si="732"/>
        <v>0</v>
      </c>
      <c r="K5237" t="b">
        <f>OR(E5237&gt;3.5,Q5237&lt;10)</f>
        <v>0</v>
      </c>
      <c r="L5237" t="s">
        <v>19</v>
      </c>
      <c r="M5237" t="s">
        <v>8706</v>
      </c>
      <c r="N5237" t="str">
        <f t="shared" si="733"/>
        <v>None</v>
      </c>
      <c r="O5237" t="str">
        <f t="shared" si="734"/>
        <v>None</v>
      </c>
      <c r="P5237" t="s">
        <v>213</v>
      </c>
      <c r="Q5237" s="2">
        <f t="shared" si="735"/>
        <v>12</v>
      </c>
      <c r="R5237" s="1" t="str">
        <f t="shared" si="736"/>
        <v>Established</v>
      </c>
      <c r="S5237" s="1"/>
      <c r="T5237" t="s">
        <v>598</v>
      </c>
      <c r="U5237" t="s">
        <v>83</v>
      </c>
      <c r="V5237">
        <f t="shared" si="737"/>
        <v>0</v>
      </c>
    </row>
    <row r="5238" spans="1:22" x14ac:dyDescent="0.35">
      <c r="A5238">
        <v>5236</v>
      </c>
      <c r="B5238" t="s">
        <v>8707</v>
      </c>
      <c r="C5238" t="str">
        <f t="shared" si="729"/>
        <v>Buy</v>
      </c>
      <c r="D5238" t="str">
        <f t="shared" si="730"/>
        <v>Long Name</v>
      </c>
      <c r="E5238">
        <v>3.6</v>
      </c>
      <c r="F5238">
        <f>IF(Q5238&lt;10,E5238+0.1,E5238)</f>
        <v>3.6</v>
      </c>
      <c r="G5238">
        <f>MIN(IF(Q5238&lt;10,E5238+0.5,E5238),5)</f>
        <v>3.6</v>
      </c>
      <c r="H5238" t="str">
        <f t="shared" si="731"/>
        <v>Average Place to Work</v>
      </c>
      <c r="I5238">
        <v>100</v>
      </c>
      <c r="J5238" t="b">
        <f t="shared" si="732"/>
        <v>0</v>
      </c>
      <c r="K5238" t="b">
        <f>OR(E5238&gt;3.5,Q5238&lt;10)</f>
        <v>1</v>
      </c>
      <c r="L5238" t="s">
        <v>19</v>
      </c>
      <c r="M5238" t="s">
        <v>8708</v>
      </c>
      <c r="N5238" t="str">
        <f t="shared" si="733"/>
        <v>None</v>
      </c>
      <c r="O5238" t="str">
        <f t="shared" si="734"/>
        <v>None</v>
      </c>
      <c r="P5238" t="s">
        <v>167</v>
      </c>
      <c r="Q5238" s="2">
        <f t="shared" si="735"/>
        <v>34</v>
      </c>
      <c r="R5238" s="1" t="str">
        <f t="shared" si="736"/>
        <v>Established</v>
      </c>
      <c r="S5238" s="1"/>
      <c r="T5238" t="s">
        <v>606</v>
      </c>
      <c r="U5238" t="s">
        <v>68</v>
      </c>
      <c r="V5238">
        <f t="shared" si="737"/>
        <v>0</v>
      </c>
    </row>
    <row r="5239" spans="1:22" x14ac:dyDescent="0.35">
      <c r="A5239">
        <v>5237</v>
      </c>
      <c r="B5239" t="s">
        <v>8709</v>
      </c>
      <c r="C5239" t="str">
        <f t="shared" si="729"/>
        <v>Don’t Buy</v>
      </c>
      <c r="D5239" t="str">
        <f t="shared" si="730"/>
        <v>Long Name</v>
      </c>
      <c r="E5239">
        <v>3.8</v>
      </c>
      <c r="F5239">
        <f>IF(Q5239&lt;10,E5239+0.1,E5239)</f>
        <v>3.8</v>
      </c>
      <c r="G5239">
        <f>MIN(IF(Q5239&lt;10,E5239+0.5,E5239),5)</f>
        <v>3.8</v>
      </c>
      <c r="H5239" t="str">
        <f t="shared" si="731"/>
        <v>Average Place to Work</v>
      </c>
      <c r="I5239">
        <v>99</v>
      </c>
      <c r="J5239" t="b">
        <f t="shared" si="732"/>
        <v>0</v>
      </c>
      <c r="K5239" t="b">
        <f>OR(E5239&gt;3.5,Q5239&lt;10)</f>
        <v>1</v>
      </c>
      <c r="L5239" t="s">
        <v>19</v>
      </c>
      <c r="M5239" t="s">
        <v>6482</v>
      </c>
      <c r="N5239" t="str">
        <f t="shared" si="733"/>
        <v>None</v>
      </c>
      <c r="O5239" t="str">
        <f t="shared" si="734"/>
        <v>None</v>
      </c>
      <c r="P5239" t="s">
        <v>309</v>
      </c>
      <c r="Q5239" s="2">
        <f t="shared" si="735"/>
        <v>40</v>
      </c>
      <c r="R5239" s="1" t="str">
        <f t="shared" si="736"/>
        <v>Established</v>
      </c>
      <c r="S5239" s="1"/>
      <c r="T5239" t="s">
        <v>598</v>
      </c>
      <c r="U5239" t="s">
        <v>404</v>
      </c>
      <c r="V5239">
        <f t="shared" si="737"/>
        <v>0</v>
      </c>
    </row>
    <row r="5240" spans="1:22" x14ac:dyDescent="0.35">
      <c r="A5240">
        <v>5238</v>
      </c>
      <c r="B5240" t="s">
        <v>8710</v>
      </c>
      <c r="C5240" t="str">
        <f t="shared" si="729"/>
        <v>Don’t Buy</v>
      </c>
      <c r="D5240" t="str">
        <f t="shared" si="730"/>
        <v>Short Name</v>
      </c>
      <c r="E5240">
        <v>3.5</v>
      </c>
      <c r="F5240">
        <f>IF(Q5240&lt;10,E5240+0.1,E5240)</f>
        <v>3.5</v>
      </c>
      <c r="G5240">
        <f>MIN(IF(Q5240&lt;10,E5240+0.5,E5240),5)</f>
        <v>3.5</v>
      </c>
      <c r="H5240" t="str">
        <f t="shared" si="731"/>
        <v>Average Place to Work</v>
      </c>
      <c r="I5240">
        <v>99</v>
      </c>
      <c r="J5240" t="b">
        <f t="shared" si="732"/>
        <v>0</v>
      </c>
      <c r="K5240" t="b">
        <f>OR(E5240&gt;3.5,Q5240&lt;10)</f>
        <v>0</v>
      </c>
      <c r="L5240" t="s">
        <v>19</v>
      </c>
      <c r="M5240" t="s">
        <v>806</v>
      </c>
      <c r="N5240" t="str">
        <f t="shared" si="733"/>
        <v>None</v>
      </c>
      <c r="O5240" t="str">
        <f t="shared" si="734"/>
        <v>None</v>
      </c>
      <c r="P5240" t="s">
        <v>445</v>
      </c>
      <c r="Q5240" s="2">
        <f t="shared" si="735"/>
        <v>14</v>
      </c>
      <c r="R5240" s="1" t="str">
        <f t="shared" si="736"/>
        <v>Established</v>
      </c>
      <c r="S5240" s="1"/>
      <c r="T5240" t="s">
        <v>606</v>
      </c>
      <c r="U5240" t="s">
        <v>17</v>
      </c>
      <c r="V5240">
        <f t="shared" si="737"/>
        <v>500000</v>
      </c>
    </row>
    <row r="5241" spans="1:22" x14ac:dyDescent="0.35">
      <c r="A5241">
        <v>5239</v>
      </c>
      <c r="B5241" t="s">
        <v>8711</v>
      </c>
      <c r="C5241" t="str">
        <f t="shared" si="729"/>
        <v>Don’t Buy</v>
      </c>
      <c r="D5241" t="str">
        <f t="shared" si="730"/>
        <v>Long Name</v>
      </c>
      <c r="E5241">
        <v>3.5</v>
      </c>
      <c r="F5241">
        <f>IF(Q5241&lt;10,E5241+0.1,E5241)</f>
        <v>3.5</v>
      </c>
      <c r="G5241">
        <f>MIN(IF(Q5241&lt;10,E5241+0.5,E5241),5)</f>
        <v>3.5</v>
      </c>
      <c r="H5241" t="str">
        <f t="shared" si="731"/>
        <v>Average Place to Work</v>
      </c>
      <c r="I5241">
        <v>99</v>
      </c>
      <c r="J5241" t="b">
        <f t="shared" si="732"/>
        <v>0</v>
      </c>
      <c r="K5241" t="b">
        <f>OR(E5241&gt;3.5,Q5241&lt;10)</f>
        <v>0</v>
      </c>
      <c r="L5241" t="s">
        <v>19</v>
      </c>
      <c r="M5241" t="s">
        <v>7021</v>
      </c>
      <c r="N5241" t="str">
        <f t="shared" si="733"/>
        <v>None</v>
      </c>
      <c r="O5241" t="str">
        <f t="shared" si="734"/>
        <v>None</v>
      </c>
      <c r="P5241" t="s">
        <v>445</v>
      </c>
      <c r="Q5241" s="2">
        <f t="shared" si="735"/>
        <v>14</v>
      </c>
      <c r="R5241" s="1" t="str">
        <f t="shared" si="736"/>
        <v>Established</v>
      </c>
      <c r="S5241" s="1"/>
      <c r="T5241" t="s">
        <v>606</v>
      </c>
      <c r="U5241" t="s">
        <v>68</v>
      </c>
      <c r="V5241">
        <f t="shared" si="737"/>
        <v>0</v>
      </c>
    </row>
    <row r="5242" spans="1:22" x14ac:dyDescent="0.35">
      <c r="A5242">
        <v>5240</v>
      </c>
      <c r="B5242" t="s">
        <v>8712</v>
      </c>
      <c r="C5242" t="str">
        <f t="shared" si="729"/>
        <v>Don’t Buy</v>
      </c>
      <c r="D5242" t="str">
        <f t="shared" si="730"/>
        <v>Long Name</v>
      </c>
      <c r="E5242">
        <v>3.7</v>
      </c>
      <c r="F5242">
        <f>IF(Q5242&lt;10,E5242+0.1,E5242)</f>
        <v>3.7</v>
      </c>
      <c r="G5242">
        <f>MIN(IF(Q5242&lt;10,E5242+0.5,E5242),5)</f>
        <v>3.7</v>
      </c>
      <c r="H5242" t="str">
        <f t="shared" si="731"/>
        <v>Average Place to Work</v>
      </c>
      <c r="I5242">
        <v>99</v>
      </c>
      <c r="J5242" t="b">
        <f t="shared" si="732"/>
        <v>0</v>
      </c>
      <c r="K5242" t="b">
        <f>OR(E5242&gt;3.5,Q5242&lt;10)</f>
        <v>1</v>
      </c>
      <c r="L5242" t="s">
        <v>19</v>
      </c>
      <c r="M5242" t="s">
        <v>1746</v>
      </c>
      <c r="N5242" t="str">
        <f t="shared" si="733"/>
        <v>None</v>
      </c>
      <c r="O5242" t="str">
        <f t="shared" si="734"/>
        <v>None</v>
      </c>
      <c r="P5242" t="s">
        <v>44</v>
      </c>
      <c r="Q5242" s="2">
        <f t="shared" si="735"/>
        <v>25</v>
      </c>
      <c r="R5242" s="1" t="str">
        <f t="shared" si="736"/>
        <v>Established</v>
      </c>
      <c r="S5242" s="1"/>
      <c r="T5242" t="s">
        <v>598</v>
      </c>
      <c r="U5242" t="s">
        <v>41</v>
      </c>
      <c r="V5242">
        <f t="shared" si="737"/>
        <v>0</v>
      </c>
    </row>
    <row r="5243" spans="1:22" x14ac:dyDescent="0.35">
      <c r="A5243">
        <v>5241</v>
      </c>
      <c r="B5243" t="s">
        <v>8713</v>
      </c>
      <c r="C5243" t="str">
        <f t="shared" si="729"/>
        <v>Don’t Buy</v>
      </c>
      <c r="D5243" t="str">
        <f t="shared" si="730"/>
        <v>Long Name</v>
      </c>
      <c r="E5243">
        <v>4.0999999999999996</v>
      </c>
      <c r="F5243">
        <f>IF(Q5243&lt;10,E5243+0.1,E5243)</f>
        <v>4.0999999999999996</v>
      </c>
      <c r="G5243">
        <f>MIN(IF(Q5243&lt;10,E5243+0.5,E5243),5)</f>
        <v>4.0999999999999996</v>
      </c>
      <c r="H5243" t="str">
        <f t="shared" si="731"/>
        <v>Average Place to Work</v>
      </c>
      <c r="I5243">
        <v>99</v>
      </c>
      <c r="J5243" t="b">
        <f t="shared" si="732"/>
        <v>0</v>
      </c>
      <c r="K5243" t="b">
        <f>OR(E5243&gt;3.5,Q5243&lt;10)</f>
        <v>1</v>
      </c>
      <c r="L5243" t="s">
        <v>19</v>
      </c>
      <c r="M5243" t="s">
        <v>8714</v>
      </c>
      <c r="N5243" t="str">
        <f t="shared" si="733"/>
        <v>Indian Silicon Valley Startups</v>
      </c>
      <c r="O5243" t="str">
        <f t="shared" si="734"/>
        <v>None</v>
      </c>
      <c r="P5243" t="s">
        <v>111</v>
      </c>
      <c r="Q5243" s="2">
        <f t="shared" si="735"/>
        <v>22</v>
      </c>
      <c r="R5243" s="1" t="str">
        <f t="shared" si="736"/>
        <v>Established</v>
      </c>
      <c r="S5243" s="1"/>
      <c r="T5243" t="s">
        <v>115</v>
      </c>
      <c r="U5243" t="s">
        <v>36</v>
      </c>
      <c r="V5243">
        <f t="shared" si="737"/>
        <v>0</v>
      </c>
    </row>
    <row r="5244" spans="1:22" x14ac:dyDescent="0.35">
      <c r="A5244">
        <v>5242</v>
      </c>
      <c r="B5244" t="s">
        <v>8715</v>
      </c>
      <c r="C5244" t="str">
        <f t="shared" si="729"/>
        <v>Don’t Buy</v>
      </c>
      <c r="D5244" t="str">
        <f t="shared" si="730"/>
        <v>Long Name</v>
      </c>
      <c r="E5244">
        <v>4.5</v>
      </c>
      <c r="F5244">
        <f>IF(Q5244&lt;10,E5244+0.1,E5244)</f>
        <v>4.5</v>
      </c>
      <c r="G5244">
        <f>MIN(IF(Q5244&lt;10,E5244+0.5,E5244),5)</f>
        <v>4.5</v>
      </c>
      <c r="H5244" t="str">
        <f t="shared" si="731"/>
        <v>Average Place to Work</v>
      </c>
      <c r="I5244">
        <v>99</v>
      </c>
      <c r="J5244" t="b">
        <f t="shared" si="732"/>
        <v>0</v>
      </c>
      <c r="K5244" t="b">
        <f>OR(E5244&gt;3.5,Q5244&lt;10)</f>
        <v>1</v>
      </c>
      <c r="L5244" t="s">
        <v>9</v>
      </c>
      <c r="M5244" t="s">
        <v>2570</v>
      </c>
      <c r="N5244" t="str">
        <f t="shared" si="733"/>
        <v>None</v>
      </c>
      <c r="O5244" t="str">
        <f t="shared" si="734"/>
        <v>None</v>
      </c>
      <c r="P5244" t="s">
        <v>50</v>
      </c>
      <c r="Q5244" s="2">
        <f t="shared" si="735"/>
        <v>29</v>
      </c>
      <c r="R5244" s="1" t="str">
        <f t="shared" si="736"/>
        <v>Established</v>
      </c>
      <c r="S5244" s="1"/>
      <c r="T5244" t="s">
        <v>606</v>
      </c>
      <c r="U5244" t="s">
        <v>755</v>
      </c>
      <c r="V5244">
        <f t="shared" si="737"/>
        <v>0</v>
      </c>
    </row>
    <row r="5245" spans="1:22" x14ac:dyDescent="0.35">
      <c r="A5245">
        <v>5243</v>
      </c>
      <c r="B5245" t="s">
        <v>8716</v>
      </c>
      <c r="C5245" t="str">
        <f t="shared" si="729"/>
        <v>Don’t Buy</v>
      </c>
      <c r="D5245" t="str">
        <f t="shared" si="730"/>
        <v>Long Name</v>
      </c>
      <c r="E5245">
        <v>4.2</v>
      </c>
      <c r="F5245">
        <f>IF(Q5245&lt;10,E5245+0.1,E5245)</f>
        <v>4.2</v>
      </c>
      <c r="G5245">
        <f>MIN(IF(Q5245&lt;10,E5245+0.5,E5245),5)</f>
        <v>4.2</v>
      </c>
      <c r="H5245" t="str">
        <f t="shared" si="731"/>
        <v>Average Place to Work</v>
      </c>
      <c r="I5245">
        <v>99</v>
      </c>
      <c r="J5245" t="b">
        <f t="shared" si="732"/>
        <v>0</v>
      </c>
      <c r="K5245" t="b">
        <f>OR(E5245&gt;3.5,Q5245&lt;10)</f>
        <v>1</v>
      </c>
      <c r="L5245" t="s">
        <v>19</v>
      </c>
      <c r="M5245" t="s">
        <v>885</v>
      </c>
      <c r="N5245" t="str">
        <f t="shared" si="733"/>
        <v>None</v>
      </c>
      <c r="O5245" t="str">
        <f t="shared" si="734"/>
        <v>None</v>
      </c>
      <c r="P5245" t="s">
        <v>445</v>
      </c>
      <c r="Q5245" s="2">
        <f t="shared" si="735"/>
        <v>14</v>
      </c>
      <c r="R5245" s="1" t="str">
        <f t="shared" si="736"/>
        <v>Established</v>
      </c>
      <c r="S5245" s="1"/>
      <c r="T5245" t="s">
        <v>1183</v>
      </c>
      <c r="U5245" t="s">
        <v>647</v>
      </c>
      <c r="V5245">
        <f t="shared" si="737"/>
        <v>0</v>
      </c>
    </row>
    <row r="5246" spans="1:22" x14ac:dyDescent="0.35">
      <c r="A5246">
        <v>5244</v>
      </c>
      <c r="B5246" t="s">
        <v>8717</v>
      </c>
      <c r="C5246" t="str">
        <f t="shared" si="729"/>
        <v>Don’t Buy</v>
      </c>
      <c r="D5246" t="str">
        <f t="shared" si="730"/>
        <v>Long Name</v>
      </c>
      <c r="E5246">
        <v>4</v>
      </c>
      <c r="F5246">
        <f>IF(Q5246&lt;10,E5246+0.1,E5246)</f>
        <v>4</v>
      </c>
      <c r="G5246">
        <f>MIN(IF(Q5246&lt;10,E5246+0.5,E5246),5)</f>
        <v>4</v>
      </c>
      <c r="H5246" t="str">
        <f t="shared" si="731"/>
        <v>Average Place to Work</v>
      </c>
      <c r="I5246">
        <v>99</v>
      </c>
      <c r="J5246" t="b">
        <f t="shared" si="732"/>
        <v>0</v>
      </c>
      <c r="K5246" t="b">
        <f>OR(E5246&gt;3.5,Q5246&lt;10)</f>
        <v>1</v>
      </c>
      <c r="L5246" t="s">
        <v>19</v>
      </c>
      <c r="M5246" t="s">
        <v>3488</v>
      </c>
      <c r="N5246" t="str">
        <f t="shared" si="733"/>
        <v>None</v>
      </c>
      <c r="O5246" t="str">
        <f t="shared" si="734"/>
        <v>None</v>
      </c>
      <c r="P5246" t="s">
        <v>241</v>
      </c>
      <c r="Q5246" s="2">
        <f t="shared" si="735"/>
        <v>13</v>
      </c>
      <c r="R5246" s="1" t="str">
        <f t="shared" si="736"/>
        <v>Established</v>
      </c>
      <c r="S5246" s="1"/>
      <c r="T5246" t="s">
        <v>219</v>
      </c>
      <c r="U5246" t="s">
        <v>56</v>
      </c>
      <c r="V5246">
        <f t="shared" si="737"/>
        <v>0</v>
      </c>
    </row>
    <row r="5247" spans="1:22" x14ac:dyDescent="0.35">
      <c r="A5247">
        <v>5245</v>
      </c>
      <c r="B5247" t="s">
        <v>8718</v>
      </c>
      <c r="C5247" t="str">
        <f t="shared" si="729"/>
        <v>Don’t Buy</v>
      </c>
      <c r="D5247" t="str">
        <f t="shared" si="730"/>
        <v>Long Name</v>
      </c>
      <c r="E5247">
        <v>4.3</v>
      </c>
      <c r="F5247">
        <f>IF(Q5247&lt;10,E5247+0.1,E5247)</f>
        <v>4.3</v>
      </c>
      <c r="G5247">
        <f>MIN(IF(Q5247&lt;10,E5247+0.5,E5247),5)</f>
        <v>4.3</v>
      </c>
      <c r="H5247" t="str">
        <f t="shared" si="731"/>
        <v>Average Place to Work</v>
      </c>
      <c r="I5247">
        <v>99</v>
      </c>
      <c r="J5247" t="b">
        <f t="shared" si="732"/>
        <v>0</v>
      </c>
      <c r="K5247" t="b">
        <f>OR(E5247&gt;3.5,Q5247&lt;10)</f>
        <v>1</v>
      </c>
      <c r="L5247" t="s">
        <v>9</v>
      </c>
      <c r="M5247" t="s">
        <v>7654</v>
      </c>
      <c r="N5247" t="str">
        <f t="shared" si="733"/>
        <v>None</v>
      </c>
      <c r="O5247" t="str">
        <f t="shared" si="734"/>
        <v>None</v>
      </c>
      <c r="P5247" t="s">
        <v>111</v>
      </c>
      <c r="Q5247" s="2">
        <f t="shared" si="735"/>
        <v>22</v>
      </c>
      <c r="R5247" s="1" t="str">
        <f t="shared" si="736"/>
        <v>Established</v>
      </c>
      <c r="S5247" s="1"/>
      <c r="T5247" t="s">
        <v>598</v>
      </c>
      <c r="U5247" t="s">
        <v>455</v>
      </c>
      <c r="V5247">
        <f t="shared" si="737"/>
        <v>0</v>
      </c>
    </row>
    <row r="5248" spans="1:22" x14ac:dyDescent="0.35">
      <c r="A5248">
        <v>5246</v>
      </c>
      <c r="B5248" t="s">
        <v>8719</v>
      </c>
      <c r="C5248" t="str">
        <f t="shared" si="729"/>
        <v>Don’t Buy</v>
      </c>
      <c r="D5248" t="str">
        <f t="shared" si="730"/>
        <v>Short Name</v>
      </c>
      <c r="E5248">
        <v>4.3</v>
      </c>
      <c r="F5248">
        <f>IF(Q5248&lt;10,E5248+0.1,E5248)</f>
        <v>4.3</v>
      </c>
      <c r="G5248">
        <f>MIN(IF(Q5248&lt;10,E5248+0.5,E5248),5)</f>
        <v>4.3</v>
      </c>
      <c r="H5248" t="str">
        <f t="shared" si="731"/>
        <v>Average Place to Work</v>
      </c>
      <c r="I5248">
        <v>99</v>
      </c>
      <c r="J5248" t="b">
        <f t="shared" si="732"/>
        <v>0</v>
      </c>
      <c r="K5248" t="b">
        <f>OR(E5248&gt;3.5,Q5248&lt;10)</f>
        <v>1</v>
      </c>
      <c r="L5248" t="s">
        <v>19</v>
      </c>
      <c r="M5248" t="s">
        <v>2916</v>
      </c>
      <c r="N5248" t="str">
        <f t="shared" si="733"/>
        <v>None</v>
      </c>
      <c r="O5248" t="str">
        <f t="shared" si="734"/>
        <v>None</v>
      </c>
      <c r="P5248" t="s">
        <v>587</v>
      </c>
      <c r="Q5248" s="2">
        <f t="shared" si="735"/>
        <v>76</v>
      </c>
      <c r="R5248" s="1" t="str">
        <f t="shared" si="736"/>
        <v>Established</v>
      </c>
      <c r="S5248" s="1"/>
      <c r="T5248" t="s">
        <v>115</v>
      </c>
      <c r="U5248" t="s">
        <v>64</v>
      </c>
      <c r="V5248">
        <f t="shared" si="737"/>
        <v>0</v>
      </c>
    </row>
    <row r="5249" spans="1:22" x14ac:dyDescent="0.35">
      <c r="A5249">
        <v>5247</v>
      </c>
      <c r="B5249" t="s">
        <v>8720</v>
      </c>
      <c r="C5249" t="str">
        <f t="shared" si="729"/>
        <v>Don’t Buy</v>
      </c>
      <c r="D5249" t="str">
        <f t="shared" si="730"/>
        <v>Long Name</v>
      </c>
      <c r="E5249">
        <v>3.7</v>
      </c>
      <c r="F5249">
        <f>IF(Q5249&lt;10,E5249+0.1,E5249)</f>
        <v>3.7</v>
      </c>
      <c r="G5249">
        <f>MIN(IF(Q5249&lt;10,E5249+0.5,E5249),5)</f>
        <v>3.7</v>
      </c>
      <c r="H5249" t="str">
        <f t="shared" si="731"/>
        <v>Average Place to Work</v>
      </c>
      <c r="I5249">
        <v>99</v>
      </c>
      <c r="J5249" t="b">
        <f t="shared" si="732"/>
        <v>0</v>
      </c>
      <c r="K5249" t="b">
        <f>OR(E5249&gt;3.5,Q5249&lt;10)</f>
        <v>1</v>
      </c>
      <c r="L5249" t="s">
        <v>19</v>
      </c>
      <c r="M5249" t="s">
        <v>8721</v>
      </c>
      <c r="N5249" t="str">
        <f t="shared" si="733"/>
        <v>None</v>
      </c>
      <c r="O5249" t="str">
        <f t="shared" si="734"/>
        <v>None</v>
      </c>
      <c r="P5249" t="s">
        <v>59</v>
      </c>
      <c r="Q5249" s="2">
        <f t="shared" si="735"/>
        <v>39</v>
      </c>
      <c r="R5249" s="1" t="str">
        <f t="shared" si="736"/>
        <v>Established</v>
      </c>
      <c r="S5249" s="1"/>
      <c r="T5249" t="s">
        <v>219</v>
      </c>
      <c r="U5249" t="s">
        <v>1677</v>
      </c>
      <c r="V5249">
        <f t="shared" si="737"/>
        <v>0</v>
      </c>
    </row>
    <row r="5250" spans="1:22" x14ac:dyDescent="0.35">
      <c r="A5250">
        <v>5248</v>
      </c>
      <c r="B5250" t="s">
        <v>8722</v>
      </c>
      <c r="C5250" t="str">
        <f t="shared" si="729"/>
        <v>Don’t Buy</v>
      </c>
      <c r="D5250" t="str">
        <f t="shared" si="730"/>
        <v>Long Name</v>
      </c>
      <c r="E5250">
        <v>3.7</v>
      </c>
      <c r="F5250">
        <f>IF(Q5250&lt;10,E5250+0.1,E5250)</f>
        <v>3.8000000000000003</v>
      </c>
      <c r="G5250">
        <f>MIN(IF(Q5250&lt;10,E5250+0.5,E5250),5)</f>
        <v>4.2</v>
      </c>
      <c r="H5250" t="str">
        <f t="shared" si="731"/>
        <v>Average Place to Work</v>
      </c>
      <c r="I5250">
        <v>99</v>
      </c>
      <c r="J5250" t="b">
        <f t="shared" si="732"/>
        <v>0</v>
      </c>
      <c r="K5250" t="b">
        <f>OR(E5250&gt;3.5,Q5250&lt;10)</f>
        <v>1</v>
      </c>
      <c r="L5250" t="s">
        <v>9</v>
      </c>
      <c r="M5250" t="s">
        <v>1204</v>
      </c>
      <c r="N5250" t="str">
        <f t="shared" si="733"/>
        <v>Indian Silicon Valley Startups</v>
      </c>
      <c r="O5250" t="str">
        <f t="shared" si="734"/>
        <v>None</v>
      </c>
      <c r="P5250" t="s">
        <v>258</v>
      </c>
      <c r="Q5250" s="2">
        <f t="shared" si="735"/>
        <v>7</v>
      </c>
      <c r="R5250" s="1" t="str">
        <f t="shared" si="736"/>
        <v>Startup</v>
      </c>
      <c r="S5250" s="1"/>
      <c r="T5250" t="s">
        <v>1183</v>
      </c>
      <c r="U5250" t="s">
        <v>352</v>
      </c>
      <c r="V5250">
        <f t="shared" si="737"/>
        <v>0</v>
      </c>
    </row>
    <row r="5251" spans="1:22" x14ac:dyDescent="0.35">
      <c r="A5251">
        <v>5249</v>
      </c>
      <c r="B5251" t="s">
        <v>8723</v>
      </c>
      <c r="C5251" t="str">
        <f t="shared" ref="C5251:C5314" si="738">IF(OR(LEFT(B5251,1)="T",LEFT(B5251,1)="G"),"Buy","Don’t Buy")</f>
        <v>Don’t Buy</v>
      </c>
      <c r="D5251" t="str">
        <f t="shared" ref="D5251:D5314" si="739">IF(LEN(B5251)&gt;=10,"Long Name","Short Name")</f>
        <v>Long Name</v>
      </c>
      <c r="E5251">
        <v>3.8</v>
      </c>
      <c r="F5251">
        <f>IF(Q5251&lt;10,E5251+0.1,E5251)</f>
        <v>3.8</v>
      </c>
      <c r="G5251">
        <f>MIN(IF(Q5251&lt;10,E5251+0.5,E5251),5)</f>
        <v>3.8</v>
      </c>
      <c r="H5251" t="str">
        <f t="shared" ref="H5251:H5314" si="740">IF(E5251&gt;4.5,"Great Place to Work","Average Place to Work")</f>
        <v>Average Place to Work</v>
      </c>
      <c r="I5251">
        <v>99</v>
      </c>
      <c r="J5251" t="b">
        <f t="shared" ref="J5251:J5314" si="741">AND(I5251&gt;10000,E5251&gt;4)</f>
        <v>0</v>
      </c>
      <c r="K5251" t="b">
        <f>OR(E5251&gt;3.5,Q5251&lt;10)</f>
        <v>1</v>
      </c>
      <c r="L5251" t="s">
        <v>19</v>
      </c>
      <c r="M5251" t="s">
        <v>8724</v>
      </c>
      <c r="N5251" t="str">
        <f t="shared" ref="N5251:N5314" si="742">IF(OR(LEFT(M5251,9)="Banglore",LEFT(M5251,9)="Bengaluru",LEFT(M5251,7)="Chennai",Q5251&lt;10,U5251="Internet"),"Indian Silicon Valley Startups","None")</f>
        <v>None</v>
      </c>
      <c r="O5251" t="str">
        <f t="shared" ref="O5251:O5314" si="743">IF(AND(LEFT(M5251,6)="Mumbai",U5251="Financial Services"),"Bombay Finances","None")</f>
        <v>None</v>
      </c>
      <c r="P5251" t="s">
        <v>201</v>
      </c>
      <c r="Q5251" s="2">
        <f t="shared" ref="Q5251:Q5314" si="744">_xlfn.NUMBERVALUE(SUBSTITUTE(TRIM(P5251)," years old",""))</f>
        <v>89</v>
      </c>
      <c r="R5251" s="1" t="str">
        <f t="shared" ref="R5251:R5314" si="745">IF(Q5251&lt;10,"Startup","Established")</f>
        <v>Established</v>
      </c>
      <c r="S5251" s="1"/>
      <c r="T5251" t="s">
        <v>115</v>
      </c>
      <c r="U5251" t="s">
        <v>306</v>
      </c>
      <c r="V5251">
        <f t="shared" ref="V5251:V5314" si="746">IF(AND(OR(U5251=$U$7,U5251=$U$12),E5251&gt;4),1000000,IF(AND(OR(U5251=$U$7,U5251=$U$12),E5251&lt;=4),500000,IF(AND(U5251=$U$18,E5251&gt;4),800000,0)))</f>
        <v>0</v>
      </c>
    </row>
    <row r="5252" spans="1:22" x14ac:dyDescent="0.35">
      <c r="A5252">
        <v>5250</v>
      </c>
      <c r="B5252" t="s">
        <v>8718</v>
      </c>
      <c r="C5252" t="str">
        <f t="shared" si="738"/>
        <v>Don’t Buy</v>
      </c>
      <c r="D5252" t="str">
        <f t="shared" si="739"/>
        <v>Long Name</v>
      </c>
      <c r="E5252">
        <v>4.3</v>
      </c>
      <c r="F5252">
        <f>IF(Q5252&lt;10,E5252+0.1,E5252)</f>
        <v>4.3</v>
      </c>
      <c r="G5252">
        <f>MIN(IF(Q5252&lt;10,E5252+0.5,E5252),5)</f>
        <v>4.3</v>
      </c>
      <c r="H5252" t="str">
        <f t="shared" si="740"/>
        <v>Average Place to Work</v>
      </c>
      <c r="I5252">
        <v>99</v>
      </c>
      <c r="J5252" t="b">
        <f t="shared" si="741"/>
        <v>0</v>
      </c>
      <c r="K5252" t="b">
        <f>OR(E5252&gt;3.5,Q5252&lt;10)</f>
        <v>1</v>
      </c>
      <c r="L5252" t="s">
        <v>9</v>
      </c>
      <c r="M5252" t="s">
        <v>7654</v>
      </c>
      <c r="N5252" t="str">
        <f t="shared" si="742"/>
        <v>None</v>
      </c>
      <c r="O5252" t="str">
        <f t="shared" si="743"/>
        <v>None</v>
      </c>
      <c r="P5252" t="s">
        <v>111</v>
      </c>
      <c r="Q5252" s="2">
        <f t="shared" si="744"/>
        <v>22</v>
      </c>
      <c r="R5252" s="1" t="str">
        <f t="shared" si="745"/>
        <v>Established</v>
      </c>
      <c r="S5252" s="1"/>
      <c r="T5252" t="s">
        <v>598</v>
      </c>
      <c r="U5252" t="s">
        <v>455</v>
      </c>
      <c r="V5252">
        <f t="shared" si="746"/>
        <v>0</v>
      </c>
    </row>
    <row r="5253" spans="1:22" x14ac:dyDescent="0.35">
      <c r="A5253">
        <v>5251</v>
      </c>
      <c r="B5253" t="s">
        <v>8725</v>
      </c>
      <c r="C5253" t="str">
        <f t="shared" si="738"/>
        <v>Don’t Buy</v>
      </c>
      <c r="D5253" t="str">
        <f t="shared" si="739"/>
        <v>Long Name</v>
      </c>
      <c r="E5253">
        <v>4.5999999999999996</v>
      </c>
      <c r="F5253">
        <f>IF(Q5253&lt;10,E5253+0.1,E5253)</f>
        <v>4.6999999999999993</v>
      </c>
      <c r="G5253">
        <f>MIN(IF(Q5253&lt;10,E5253+0.5,E5253),5)</f>
        <v>5</v>
      </c>
      <c r="H5253" t="str">
        <f t="shared" si="740"/>
        <v>Great Place to Work</v>
      </c>
      <c r="I5253">
        <v>99</v>
      </c>
      <c r="J5253" t="b">
        <f t="shared" si="741"/>
        <v>0</v>
      </c>
      <c r="K5253" t="b">
        <f>OR(E5253&gt;3.5,Q5253&lt;10)</f>
        <v>1</v>
      </c>
      <c r="M5253" t="s">
        <v>8726</v>
      </c>
      <c r="N5253" t="str">
        <f t="shared" si="742"/>
        <v>Indian Silicon Valley Startups</v>
      </c>
      <c r="O5253" t="str">
        <f t="shared" si="743"/>
        <v>None</v>
      </c>
      <c r="Q5253" s="2">
        <f t="shared" si="744"/>
        <v>0</v>
      </c>
      <c r="R5253" s="1" t="str">
        <f t="shared" si="745"/>
        <v>Startup</v>
      </c>
      <c r="S5253" s="1"/>
      <c r="T5253" t="s">
        <v>2426</v>
      </c>
      <c r="U5253" t="s">
        <v>1345</v>
      </c>
      <c r="V5253">
        <f t="shared" si="746"/>
        <v>0</v>
      </c>
    </row>
    <row r="5254" spans="1:22" x14ac:dyDescent="0.35">
      <c r="A5254">
        <v>5252</v>
      </c>
      <c r="B5254" t="s">
        <v>8727</v>
      </c>
      <c r="C5254" t="str">
        <f t="shared" si="738"/>
        <v>Don’t Buy</v>
      </c>
      <c r="D5254" t="str">
        <f t="shared" si="739"/>
        <v>Long Name</v>
      </c>
      <c r="E5254">
        <v>4.0999999999999996</v>
      </c>
      <c r="F5254">
        <f>IF(Q5254&lt;10,E5254+0.1,E5254)</f>
        <v>4.0999999999999996</v>
      </c>
      <c r="G5254">
        <f>MIN(IF(Q5254&lt;10,E5254+0.5,E5254),5)</f>
        <v>4.0999999999999996</v>
      </c>
      <c r="H5254" t="str">
        <f t="shared" si="740"/>
        <v>Average Place to Work</v>
      </c>
      <c r="I5254">
        <v>99</v>
      </c>
      <c r="J5254" t="b">
        <f t="shared" si="741"/>
        <v>0</v>
      </c>
      <c r="K5254" t="b">
        <f>OR(E5254&gt;3.5,Q5254&lt;10)</f>
        <v>1</v>
      </c>
      <c r="L5254" t="s">
        <v>19</v>
      </c>
      <c r="M5254" t="s">
        <v>8728</v>
      </c>
      <c r="N5254" t="str">
        <f t="shared" si="742"/>
        <v>None</v>
      </c>
      <c r="O5254" t="str">
        <f t="shared" si="743"/>
        <v>None</v>
      </c>
      <c r="P5254" t="s">
        <v>44</v>
      </c>
      <c r="Q5254" s="2">
        <f t="shared" si="744"/>
        <v>25</v>
      </c>
      <c r="R5254" s="1" t="str">
        <f t="shared" si="745"/>
        <v>Established</v>
      </c>
      <c r="S5254" s="1"/>
      <c r="T5254" t="s">
        <v>115</v>
      </c>
      <c r="U5254" t="s">
        <v>64</v>
      </c>
      <c r="V5254">
        <f t="shared" si="746"/>
        <v>0</v>
      </c>
    </row>
    <row r="5255" spans="1:22" x14ac:dyDescent="0.35">
      <c r="A5255">
        <v>5253</v>
      </c>
      <c r="B5255" t="s">
        <v>8729</v>
      </c>
      <c r="C5255" t="str">
        <f t="shared" si="738"/>
        <v>Don’t Buy</v>
      </c>
      <c r="D5255" t="str">
        <f t="shared" si="739"/>
        <v>Long Name</v>
      </c>
      <c r="E5255">
        <v>3.9</v>
      </c>
      <c r="F5255">
        <f>IF(Q5255&lt;10,E5255+0.1,E5255)</f>
        <v>3.9</v>
      </c>
      <c r="G5255">
        <f>MIN(IF(Q5255&lt;10,E5255+0.5,E5255),5)</f>
        <v>3.9</v>
      </c>
      <c r="H5255" t="str">
        <f t="shared" si="740"/>
        <v>Average Place to Work</v>
      </c>
      <c r="I5255">
        <v>99</v>
      </c>
      <c r="J5255" t="b">
        <f t="shared" si="741"/>
        <v>0</v>
      </c>
      <c r="K5255" t="b">
        <f>OR(E5255&gt;3.5,Q5255&lt;10)</f>
        <v>1</v>
      </c>
      <c r="L5255" t="s">
        <v>19</v>
      </c>
      <c r="M5255" t="s">
        <v>7869</v>
      </c>
      <c r="N5255" t="str">
        <f t="shared" si="742"/>
        <v>None</v>
      </c>
      <c r="O5255" t="str">
        <f t="shared" si="743"/>
        <v>None</v>
      </c>
      <c r="P5255" t="s">
        <v>156</v>
      </c>
      <c r="Q5255" s="2">
        <f t="shared" si="744"/>
        <v>18</v>
      </c>
      <c r="R5255" s="1" t="str">
        <f t="shared" si="745"/>
        <v>Established</v>
      </c>
      <c r="S5255" s="1"/>
      <c r="T5255" t="s">
        <v>598</v>
      </c>
      <c r="U5255" t="s">
        <v>455</v>
      </c>
      <c r="V5255">
        <f t="shared" si="746"/>
        <v>0</v>
      </c>
    </row>
    <row r="5256" spans="1:22" x14ac:dyDescent="0.35">
      <c r="A5256">
        <v>5254</v>
      </c>
      <c r="B5256" t="s">
        <v>8730</v>
      </c>
      <c r="C5256" t="str">
        <f t="shared" si="738"/>
        <v>Don’t Buy</v>
      </c>
      <c r="D5256" t="str">
        <f t="shared" si="739"/>
        <v>Long Name</v>
      </c>
      <c r="E5256">
        <v>3.7</v>
      </c>
      <c r="F5256">
        <f>IF(Q5256&lt;10,E5256+0.1,E5256)</f>
        <v>3.7</v>
      </c>
      <c r="G5256">
        <f>MIN(IF(Q5256&lt;10,E5256+0.5,E5256),5)</f>
        <v>3.7</v>
      </c>
      <c r="H5256" t="str">
        <f t="shared" si="740"/>
        <v>Average Place to Work</v>
      </c>
      <c r="I5256">
        <v>99</v>
      </c>
      <c r="J5256" t="b">
        <f t="shared" si="741"/>
        <v>0</v>
      </c>
      <c r="K5256" t="b">
        <f>OR(E5256&gt;3.5,Q5256&lt;10)</f>
        <v>1</v>
      </c>
      <c r="L5256" t="s">
        <v>19</v>
      </c>
      <c r="M5256" t="s">
        <v>5822</v>
      </c>
      <c r="N5256" t="str">
        <f t="shared" si="742"/>
        <v>Indian Silicon Valley Startups</v>
      </c>
      <c r="O5256" t="str">
        <f t="shared" si="743"/>
        <v>None</v>
      </c>
      <c r="P5256" t="s">
        <v>373</v>
      </c>
      <c r="Q5256" s="2">
        <f t="shared" si="744"/>
        <v>62</v>
      </c>
      <c r="R5256" s="1" t="str">
        <f t="shared" si="745"/>
        <v>Established</v>
      </c>
      <c r="S5256" s="1"/>
      <c r="T5256" t="s">
        <v>598</v>
      </c>
      <c r="U5256" t="s">
        <v>755</v>
      </c>
      <c r="V5256">
        <f t="shared" si="746"/>
        <v>0</v>
      </c>
    </row>
    <row r="5257" spans="1:22" x14ac:dyDescent="0.35">
      <c r="A5257">
        <v>5255</v>
      </c>
      <c r="B5257" t="s">
        <v>8731</v>
      </c>
      <c r="C5257" t="str">
        <f t="shared" si="738"/>
        <v>Don’t Buy</v>
      </c>
      <c r="D5257" t="str">
        <f t="shared" si="739"/>
        <v>Long Name</v>
      </c>
      <c r="E5257">
        <v>3.8</v>
      </c>
      <c r="F5257">
        <f>IF(Q5257&lt;10,E5257+0.1,E5257)</f>
        <v>3.8</v>
      </c>
      <c r="G5257">
        <f>MIN(IF(Q5257&lt;10,E5257+0.5,E5257),5)</f>
        <v>3.8</v>
      </c>
      <c r="H5257" t="str">
        <f t="shared" si="740"/>
        <v>Average Place to Work</v>
      </c>
      <c r="I5257">
        <v>99</v>
      </c>
      <c r="J5257" t="b">
        <f t="shared" si="741"/>
        <v>0</v>
      </c>
      <c r="K5257" t="b">
        <f>OR(E5257&gt;3.5,Q5257&lt;10)</f>
        <v>1</v>
      </c>
      <c r="L5257" t="s">
        <v>9</v>
      </c>
      <c r="M5257" t="s">
        <v>5772</v>
      </c>
      <c r="N5257" t="str">
        <f t="shared" si="742"/>
        <v>Indian Silicon Valley Startups</v>
      </c>
      <c r="O5257" t="str">
        <f t="shared" si="743"/>
        <v>None</v>
      </c>
      <c r="P5257" t="s">
        <v>261</v>
      </c>
      <c r="Q5257" s="2">
        <f t="shared" si="744"/>
        <v>21</v>
      </c>
      <c r="R5257" s="1" t="str">
        <f t="shared" si="745"/>
        <v>Established</v>
      </c>
      <c r="S5257" s="1"/>
      <c r="T5257" t="s">
        <v>606</v>
      </c>
      <c r="U5257" t="s">
        <v>36</v>
      </c>
      <c r="V5257">
        <f t="shared" si="746"/>
        <v>0</v>
      </c>
    </row>
    <row r="5258" spans="1:22" x14ac:dyDescent="0.35">
      <c r="A5258">
        <v>5256</v>
      </c>
      <c r="B5258" t="s">
        <v>8716</v>
      </c>
      <c r="C5258" t="str">
        <f t="shared" si="738"/>
        <v>Don’t Buy</v>
      </c>
      <c r="D5258" t="str">
        <f t="shared" si="739"/>
        <v>Long Name</v>
      </c>
      <c r="E5258">
        <v>4.2</v>
      </c>
      <c r="F5258">
        <f>IF(Q5258&lt;10,E5258+0.1,E5258)</f>
        <v>4.2</v>
      </c>
      <c r="G5258">
        <f>MIN(IF(Q5258&lt;10,E5258+0.5,E5258),5)</f>
        <v>4.2</v>
      </c>
      <c r="H5258" t="str">
        <f t="shared" si="740"/>
        <v>Average Place to Work</v>
      </c>
      <c r="I5258">
        <v>99</v>
      </c>
      <c r="J5258" t="b">
        <f t="shared" si="741"/>
        <v>0</v>
      </c>
      <c r="K5258" t="b">
        <f>OR(E5258&gt;3.5,Q5258&lt;10)</f>
        <v>1</v>
      </c>
      <c r="L5258" t="s">
        <v>19</v>
      </c>
      <c r="M5258" t="s">
        <v>885</v>
      </c>
      <c r="N5258" t="str">
        <f t="shared" si="742"/>
        <v>None</v>
      </c>
      <c r="O5258" t="str">
        <f t="shared" si="743"/>
        <v>None</v>
      </c>
      <c r="P5258" t="s">
        <v>445</v>
      </c>
      <c r="Q5258" s="2">
        <f t="shared" si="744"/>
        <v>14</v>
      </c>
      <c r="R5258" s="1" t="str">
        <f t="shared" si="745"/>
        <v>Established</v>
      </c>
      <c r="S5258" s="1"/>
      <c r="T5258" t="s">
        <v>1183</v>
      </c>
      <c r="U5258" t="s">
        <v>647</v>
      </c>
      <c r="V5258">
        <f t="shared" si="746"/>
        <v>0</v>
      </c>
    </row>
    <row r="5259" spans="1:22" x14ac:dyDescent="0.35">
      <c r="A5259">
        <v>5257</v>
      </c>
      <c r="B5259" t="s">
        <v>8717</v>
      </c>
      <c r="C5259" t="str">
        <f t="shared" si="738"/>
        <v>Don’t Buy</v>
      </c>
      <c r="D5259" t="str">
        <f t="shared" si="739"/>
        <v>Long Name</v>
      </c>
      <c r="E5259">
        <v>4</v>
      </c>
      <c r="F5259">
        <f>IF(Q5259&lt;10,E5259+0.1,E5259)</f>
        <v>4</v>
      </c>
      <c r="G5259">
        <f>MIN(IF(Q5259&lt;10,E5259+0.5,E5259),5)</f>
        <v>4</v>
      </c>
      <c r="H5259" t="str">
        <f t="shared" si="740"/>
        <v>Average Place to Work</v>
      </c>
      <c r="I5259">
        <v>99</v>
      </c>
      <c r="J5259" t="b">
        <f t="shared" si="741"/>
        <v>0</v>
      </c>
      <c r="K5259" t="b">
        <f>OR(E5259&gt;3.5,Q5259&lt;10)</f>
        <v>1</v>
      </c>
      <c r="L5259" t="s">
        <v>19</v>
      </c>
      <c r="M5259" t="s">
        <v>3488</v>
      </c>
      <c r="N5259" t="str">
        <f t="shared" si="742"/>
        <v>None</v>
      </c>
      <c r="O5259" t="str">
        <f t="shared" si="743"/>
        <v>None</v>
      </c>
      <c r="P5259" t="s">
        <v>241</v>
      </c>
      <c r="Q5259" s="2">
        <f t="shared" si="744"/>
        <v>13</v>
      </c>
      <c r="R5259" s="1" t="str">
        <f t="shared" si="745"/>
        <v>Established</v>
      </c>
      <c r="S5259" s="1"/>
      <c r="T5259" t="s">
        <v>219</v>
      </c>
      <c r="U5259" t="s">
        <v>56</v>
      </c>
      <c r="V5259">
        <f t="shared" si="746"/>
        <v>0</v>
      </c>
    </row>
    <row r="5260" spans="1:22" x14ac:dyDescent="0.35">
      <c r="A5260">
        <v>5258</v>
      </c>
      <c r="B5260" t="s">
        <v>8732</v>
      </c>
      <c r="C5260" t="str">
        <f t="shared" si="738"/>
        <v>Don’t Buy</v>
      </c>
      <c r="D5260" t="str">
        <f t="shared" si="739"/>
        <v>Long Name</v>
      </c>
      <c r="E5260">
        <v>3.5</v>
      </c>
      <c r="F5260">
        <f>IF(Q5260&lt;10,E5260+0.1,E5260)</f>
        <v>3.5</v>
      </c>
      <c r="G5260">
        <f>MIN(IF(Q5260&lt;10,E5260+0.5,E5260),5)</f>
        <v>3.5</v>
      </c>
      <c r="H5260" t="str">
        <f t="shared" si="740"/>
        <v>Average Place to Work</v>
      </c>
      <c r="I5260">
        <v>99</v>
      </c>
      <c r="J5260" t="b">
        <f t="shared" si="741"/>
        <v>0</v>
      </c>
      <c r="K5260" t="b">
        <f>OR(E5260&gt;3.5,Q5260&lt;10)</f>
        <v>0</v>
      </c>
      <c r="L5260" t="s">
        <v>19</v>
      </c>
      <c r="M5260" t="s">
        <v>8080</v>
      </c>
      <c r="N5260" t="str">
        <f t="shared" si="742"/>
        <v>None</v>
      </c>
      <c r="O5260" t="str">
        <f t="shared" si="743"/>
        <v>None</v>
      </c>
      <c r="P5260" t="s">
        <v>39</v>
      </c>
      <c r="Q5260" s="2">
        <f t="shared" si="744"/>
        <v>36</v>
      </c>
      <c r="R5260" s="1" t="str">
        <f t="shared" si="745"/>
        <v>Established</v>
      </c>
      <c r="S5260" s="1"/>
      <c r="T5260" t="s">
        <v>598</v>
      </c>
      <c r="U5260" t="s">
        <v>312</v>
      </c>
      <c r="V5260">
        <f t="shared" si="746"/>
        <v>0</v>
      </c>
    </row>
    <row r="5261" spans="1:22" x14ac:dyDescent="0.35">
      <c r="A5261">
        <v>5259</v>
      </c>
      <c r="B5261" t="s">
        <v>8733</v>
      </c>
      <c r="C5261" t="str">
        <f t="shared" si="738"/>
        <v>Don’t Buy</v>
      </c>
      <c r="D5261" t="str">
        <f t="shared" si="739"/>
        <v>Long Name</v>
      </c>
      <c r="E5261">
        <v>3.9</v>
      </c>
      <c r="F5261">
        <f>IF(Q5261&lt;10,E5261+0.1,E5261)</f>
        <v>3.9</v>
      </c>
      <c r="G5261">
        <f>MIN(IF(Q5261&lt;10,E5261+0.5,E5261),5)</f>
        <v>3.9</v>
      </c>
      <c r="H5261" t="str">
        <f t="shared" si="740"/>
        <v>Average Place to Work</v>
      </c>
      <c r="I5261">
        <v>99</v>
      </c>
      <c r="J5261" t="b">
        <f t="shared" si="741"/>
        <v>0</v>
      </c>
      <c r="K5261" t="b">
        <f>OR(E5261&gt;3.5,Q5261&lt;10)</f>
        <v>1</v>
      </c>
      <c r="L5261" t="s">
        <v>19</v>
      </c>
      <c r="M5261" t="s">
        <v>8734</v>
      </c>
      <c r="N5261" t="str">
        <f t="shared" si="742"/>
        <v>None</v>
      </c>
      <c r="O5261" t="str">
        <f t="shared" si="743"/>
        <v>None</v>
      </c>
      <c r="P5261" t="s">
        <v>515</v>
      </c>
      <c r="Q5261" s="2">
        <f t="shared" si="744"/>
        <v>46</v>
      </c>
      <c r="R5261" s="1" t="str">
        <f t="shared" si="745"/>
        <v>Established</v>
      </c>
      <c r="S5261" s="1"/>
      <c r="T5261" t="s">
        <v>1183</v>
      </c>
      <c r="U5261" t="s">
        <v>83</v>
      </c>
      <c r="V5261">
        <f t="shared" si="746"/>
        <v>0</v>
      </c>
    </row>
    <row r="5262" spans="1:22" x14ac:dyDescent="0.35">
      <c r="A5262">
        <v>5260</v>
      </c>
      <c r="B5262" t="s">
        <v>8709</v>
      </c>
      <c r="C5262" t="str">
        <f t="shared" si="738"/>
        <v>Don’t Buy</v>
      </c>
      <c r="D5262" t="str">
        <f t="shared" si="739"/>
        <v>Long Name</v>
      </c>
      <c r="E5262">
        <v>3.8</v>
      </c>
      <c r="F5262">
        <f>IF(Q5262&lt;10,E5262+0.1,E5262)</f>
        <v>3.8</v>
      </c>
      <c r="G5262">
        <f>MIN(IF(Q5262&lt;10,E5262+0.5,E5262),5)</f>
        <v>3.8</v>
      </c>
      <c r="H5262" t="str">
        <f t="shared" si="740"/>
        <v>Average Place to Work</v>
      </c>
      <c r="I5262">
        <v>99</v>
      </c>
      <c r="J5262" t="b">
        <f t="shared" si="741"/>
        <v>0</v>
      </c>
      <c r="K5262" t="b">
        <f>OR(E5262&gt;3.5,Q5262&lt;10)</f>
        <v>1</v>
      </c>
      <c r="L5262" t="s">
        <v>19</v>
      </c>
      <c r="M5262" t="s">
        <v>6482</v>
      </c>
      <c r="N5262" t="str">
        <f t="shared" si="742"/>
        <v>None</v>
      </c>
      <c r="O5262" t="str">
        <f t="shared" si="743"/>
        <v>None</v>
      </c>
      <c r="P5262" t="s">
        <v>309</v>
      </c>
      <c r="Q5262" s="2">
        <f t="shared" si="744"/>
        <v>40</v>
      </c>
      <c r="R5262" s="1" t="str">
        <f t="shared" si="745"/>
        <v>Established</v>
      </c>
      <c r="S5262" s="1"/>
      <c r="T5262" t="s">
        <v>598</v>
      </c>
      <c r="U5262" t="s">
        <v>404</v>
      </c>
      <c r="V5262">
        <f t="shared" si="746"/>
        <v>0</v>
      </c>
    </row>
    <row r="5263" spans="1:22" x14ac:dyDescent="0.35">
      <c r="A5263">
        <v>5261</v>
      </c>
      <c r="B5263" t="s">
        <v>8735</v>
      </c>
      <c r="C5263" t="str">
        <f t="shared" si="738"/>
        <v>Don’t Buy</v>
      </c>
      <c r="D5263" t="str">
        <f t="shared" si="739"/>
        <v>Long Name</v>
      </c>
      <c r="E5263">
        <v>4.2</v>
      </c>
      <c r="F5263">
        <f>IF(Q5263&lt;10,E5263+0.1,E5263)</f>
        <v>4.2</v>
      </c>
      <c r="G5263">
        <f>MIN(IF(Q5263&lt;10,E5263+0.5,E5263),5)</f>
        <v>4.2</v>
      </c>
      <c r="H5263" t="str">
        <f t="shared" si="740"/>
        <v>Average Place to Work</v>
      </c>
      <c r="I5263">
        <v>99</v>
      </c>
      <c r="J5263" t="b">
        <f t="shared" si="741"/>
        <v>0</v>
      </c>
      <c r="K5263" t="b">
        <f>OR(E5263&gt;3.5,Q5263&lt;10)</f>
        <v>1</v>
      </c>
      <c r="L5263" t="s">
        <v>19</v>
      </c>
      <c r="M5263" t="s">
        <v>8736</v>
      </c>
      <c r="N5263" t="str">
        <f t="shared" si="742"/>
        <v>None</v>
      </c>
      <c r="O5263" t="str">
        <f t="shared" si="743"/>
        <v>None</v>
      </c>
      <c r="P5263" t="s">
        <v>198</v>
      </c>
      <c r="Q5263" s="2">
        <f t="shared" si="744"/>
        <v>35</v>
      </c>
      <c r="R5263" s="1" t="str">
        <f t="shared" si="745"/>
        <v>Established</v>
      </c>
      <c r="S5263" s="1"/>
      <c r="T5263" t="s">
        <v>1183</v>
      </c>
      <c r="U5263" t="s">
        <v>202</v>
      </c>
      <c r="V5263">
        <f t="shared" si="746"/>
        <v>0</v>
      </c>
    </row>
    <row r="5264" spans="1:22" x14ac:dyDescent="0.35">
      <c r="A5264">
        <v>5262</v>
      </c>
      <c r="B5264" t="s">
        <v>8737</v>
      </c>
      <c r="C5264" t="str">
        <f t="shared" si="738"/>
        <v>Don’t Buy</v>
      </c>
      <c r="D5264" t="str">
        <f t="shared" si="739"/>
        <v>Short Name</v>
      </c>
      <c r="E5264">
        <v>3.8</v>
      </c>
      <c r="F5264">
        <f>IF(Q5264&lt;10,E5264+0.1,E5264)</f>
        <v>3.8</v>
      </c>
      <c r="G5264">
        <f>MIN(IF(Q5264&lt;10,E5264+0.5,E5264),5)</f>
        <v>3.8</v>
      </c>
      <c r="H5264" t="str">
        <f t="shared" si="740"/>
        <v>Average Place to Work</v>
      </c>
      <c r="I5264">
        <v>99</v>
      </c>
      <c r="J5264" t="b">
        <f t="shared" si="741"/>
        <v>0</v>
      </c>
      <c r="K5264" t="b">
        <f>OR(E5264&gt;3.5,Q5264&lt;10)</f>
        <v>1</v>
      </c>
      <c r="L5264" t="s">
        <v>19</v>
      </c>
      <c r="M5264" t="s">
        <v>5484</v>
      </c>
      <c r="N5264" t="str">
        <f t="shared" si="742"/>
        <v>None</v>
      </c>
      <c r="O5264" t="str">
        <f t="shared" si="743"/>
        <v>None</v>
      </c>
      <c r="P5264" t="s">
        <v>95</v>
      </c>
      <c r="Q5264" s="2">
        <f t="shared" si="744"/>
        <v>16</v>
      </c>
      <c r="R5264" s="1" t="str">
        <f t="shared" si="745"/>
        <v>Established</v>
      </c>
      <c r="S5264" s="1"/>
      <c r="T5264" t="s">
        <v>115</v>
      </c>
      <c r="U5264" t="s">
        <v>144</v>
      </c>
      <c r="V5264">
        <f t="shared" si="746"/>
        <v>0</v>
      </c>
    </row>
    <row r="5265" spans="1:22" x14ac:dyDescent="0.35">
      <c r="A5265">
        <v>5263</v>
      </c>
      <c r="B5265" t="s">
        <v>8738</v>
      </c>
      <c r="C5265" t="str">
        <f t="shared" si="738"/>
        <v>Don’t Buy</v>
      </c>
      <c r="D5265" t="str">
        <f t="shared" si="739"/>
        <v>Long Name</v>
      </c>
      <c r="E5265">
        <v>4.3</v>
      </c>
      <c r="F5265">
        <f>IF(Q5265&lt;10,E5265+0.1,E5265)</f>
        <v>4.3</v>
      </c>
      <c r="G5265">
        <f>MIN(IF(Q5265&lt;10,E5265+0.5,E5265),5)</f>
        <v>4.3</v>
      </c>
      <c r="H5265" t="str">
        <f t="shared" si="740"/>
        <v>Average Place to Work</v>
      </c>
      <c r="I5265">
        <v>99</v>
      </c>
      <c r="J5265" t="b">
        <f t="shared" si="741"/>
        <v>0</v>
      </c>
      <c r="K5265" t="b">
        <f>OR(E5265&gt;3.5,Q5265&lt;10)</f>
        <v>1</v>
      </c>
      <c r="L5265" t="s">
        <v>19</v>
      </c>
      <c r="M5265" t="s">
        <v>4531</v>
      </c>
      <c r="N5265" t="str">
        <f t="shared" si="742"/>
        <v>Indian Silicon Valley Startups</v>
      </c>
      <c r="O5265" t="str">
        <f t="shared" si="743"/>
        <v>None</v>
      </c>
      <c r="P5265" t="s">
        <v>44</v>
      </c>
      <c r="Q5265" s="2">
        <f t="shared" si="744"/>
        <v>25</v>
      </c>
      <c r="R5265" s="1" t="str">
        <f t="shared" si="745"/>
        <v>Established</v>
      </c>
      <c r="S5265" s="1"/>
      <c r="T5265" t="s">
        <v>598</v>
      </c>
      <c r="U5265" t="s">
        <v>36</v>
      </c>
      <c r="V5265">
        <f t="shared" si="746"/>
        <v>0</v>
      </c>
    </row>
    <row r="5266" spans="1:22" x14ac:dyDescent="0.35">
      <c r="A5266">
        <v>5264</v>
      </c>
      <c r="B5266" t="s">
        <v>8712</v>
      </c>
      <c r="C5266" t="str">
        <f t="shared" si="738"/>
        <v>Don’t Buy</v>
      </c>
      <c r="D5266" t="str">
        <f t="shared" si="739"/>
        <v>Long Name</v>
      </c>
      <c r="E5266">
        <v>3.7</v>
      </c>
      <c r="F5266">
        <f>IF(Q5266&lt;10,E5266+0.1,E5266)</f>
        <v>3.7</v>
      </c>
      <c r="G5266">
        <f>MIN(IF(Q5266&lt;10,E5266+0.5,E5266),5)</f>
        <v>3.7</v>
      </c>
      <c r="H5266" t="str">
        <f t="shared" si="740"/>
        <v>Average Place to Work</v>
      </c>
      <c r="I5266">
        <v>99</v>
      </c>
      <c r="J5266" t="b">
        <f t="shared" si="741"/>
        <v>0</v>
      </c>
      <c r="K5266" t="b">
        <f>OR(E5266&gt;3.5,Q5266&lt;10)</f>
        <v>1</v>
      </c>
      <c r="L5266" t="s">
        <v>19</v>
      </c>
      <c r="M5266" t="s">
        <v>1746</v>
      </c>
      <c r="N5266" t="str">
        <f t="shared" si="742"/>
        <v>None</v>
      </c>
      <c r="O5266" t="str">
        <f t="shared" si="743"/>
        <v>None</v>
      </c>
      <c r="P5266" t="s">
        <v>44</v>
      </c>
      <c r="Q5266" s="2">
        <f t="shared" si="744"/>
        <v>25</v>
      </c>
      <c r="R5266" s="1" t="str">
        <f t="shared" si="745"/>
        <v>Established</v>
      </c>
      <c r="S5266" s="1"/>
      <c r="T5266" t="s">
        <v>598</v>
      </c>
      <c r="U5266" t="s">
        <v>41</v>
      </c>
      <c r="V5266">
        <f t="shared" si="746"/>
        <v>0</v>
      </c>
    </row>
    <row r="5267" spans="1:22" x14ac:dyDescent="0.35">
      <c r="A5267">
        <v>5265</v>
      </c>
      <c r="B5267" t="s">
        <v>8713</v>
      </c>
      <c r="C5267" t="str">
        <f t="shared" si="738"/>
        <v>Don’t Buy</v>
      </c>
      <c r="D5267" t="str">
        <f t="shared" si="739"/>
        <v>Long Name</v>
      </c>
      <c r="E5267">
        <v>4.0999999999999996</v>
      </c>
      <c r="F5267">
        <f>IF(Q5267&lt;10,E5267+0.1,E5267)</f>
        <v>4.0999999999999996</v>
      </c>
      <c r="G5267">
        <f>MIN(IF(Q5267&lt;10,E5267+0.5,E5267),5)</f>
        <v>4.0999999999999996</v>
      </c>
      <c r="H5267" t="str">
        <f t="shared" si="740"/>
        <v>Average Place to Work</v>
      </c>
      <c r="I5267">
        <v>99</v>
      </c>
      <c r="J5267" t="b">
        <f t="shared" si="741"/>
        <v>0</v>
      </c>
      <c r="K5267" t="b">
        <f>OR(E5267&gt;3.5,Q5267&lt;10)</f>
        <v>1</v>
      </c>
      <c r="L5267" t="s">
        <v>19</v>
      </c>
      <c r="M5267" t="s">
        <v>8714</v>
      </c>
      <c r="N5267" t="str">
        <f t="shared" si="742"/>
        <v>Indian Silicon Valley Startups</v>
      </c>
      <c r="O5267" t="str">
        <f t="shared" si="743"/>
        <v>None</v>
      </c>
      <c r="P5267" t="s">
        <v>111</v>
      </c>
      <c r="Q5267" s="2">
        <f t="shared" si="744"/>
        <v>22</v>
      </c>
      <c r="R5267" s="1" t="str">
        <f t="shared" si="745"/>
        <v>Established</v>
      </c>
      <c r="S5267" s="1"/>
      <c r="T5267" t="s">
        <v>115</v>
      </c>
      <c r="U5267" t="s">
        <v>36</v>
      </c>
      <c r="V5267">
        <f t="shared" si="746"/>
        <v>0</v>
      </c>
    </row>
    <row r="5268" spans="1:22" x14ac:dyDescent="0.35">
      <c r="A5268">
        <v>5266</v>
      </c>
      <c r="B5268" t="s">
        <v>8715</v>
      </c>
      <c r="C5268" t="str">
        <f t="shared" si="738"/>
        <v>Don’t Buy</v>
      </c>
      <c r="D5268" t="str">
        <f t="shared" si="739"/>
        <v>Long Name</v>
      </c>
      <c r="E5268">
        <v>4.5</v>
      </c>
      <c r="F5268">
        <f>IF(Q5268&lt;10,E5268+0.1,E5268)</f>
        <v>4.5</v>
      </c>
      <c r="G5268">
        <f>MIN(IF(Q5268&lt;10,E5268+0.5,E5268),5)</f>
        <v>4.5</v>
      </c>
      <c r="H5268" t="str">
        <f t="shared" si="740"/>
        <v>Average Place to Work</v>
      </c>
      <c r="I5268">
        <v>99</v>
      </c>
      <c r="J5268" t="b">
        <f t="shared" si="741"/>
        <v>0</v>
      </c>
      <c r="K5268" t="b">
        <f>OR(E5268&gt;3.5,Q5268&lt;10)</f>
        <v>1</v>
      </c>
      <c r="L5268" t="s">
        <v>9</v>
      </c>
      <c r="M5268" t="s">
        <v>2570</v>
      </c>
      <c r="N5268" t="str">
        <f t="shared" si="742"/>
        <v>None</v>
      </c>
      <c r="O5268" t="str">
        <f t="shared" si="743"/>
        <v>None</v>
      </c>
      <c r="P5268" t="s">
        <v>50</v>
      </c>
      <c r="Q5268" s="2">
        <f t="shared" si="744"/>
        <v>29</v>
      </c>
      <c r="R5268" s="1" t="str">
        <f t="shared" si="745"/>
        <v>Established</v>
      </c>
      <c r="S5268" s="1"/>
      <c r="T5268" t="s">
        <v>606</v>
      </c>
      <c r="U5268" t="s">
        <v>755</v>
      </c>
      <c r="V5268">
        <f t="shared" si="746"/>
        <v>0</v>
      </c>
    </row>
    <row r="5269" spans="1:22" x14ac:dyDescent="0.35">
      <c r="A5269">
        <v>5267</v>
      </c>
      <c r="B5269" t="s">
        <v>8739</v>
      </c>
      <c r="C5269" t="str">
        <f t="shared" si="738"/>
        <v>Don’t Buy</v>
      </c>
      <c r="D5269" t="str">
        <f t="shared" si="739"/>
        <v>Long Name</v>
      </c>
      <c r="E5269">
        <v>3.6</v>
      </c>
      <c r="F5269">
        <f>IF(Q5269&lt;10,E5269+0.1,E5269)</f>
        <v>3.6</v>
      </c>
      <c r="G5269">
        <f>MIN(IF(Q5269&lt;10,E5269+0.5,E5269),5)</f>
        <v>3.6</v>
      </c>
      <c r="H5269" t="str">
        <f t="shared" si="740"/>
        <v>Average Place to Work</v>
      </c>
      <c r="I5269">
        <v>99</v>
      </c>
      <c r="J5269" t="b">
        <f t="shared" si="741"/>
        <v>0</v>
      </c>
      <c r="K5269" t="b">
        <f>OR(E5269&gt;3.5,Q5269&lt;10)</f>
        <v>1</v>
      </c>
      <c r="L5269" t="s">
        <v>19</v>
      </c>
      <c r="M5269" t="s">
        <v>6166</v>
      </c>
      <c r="N5269" t="str">
        <f t="shared" si="742"/>
        <v>None</v>
      </c>
      <c r="O5269" t="str">
        <f t="shared" si="743"/>
        <v>None</v>
      </c>
      <c r="P5269" t="s">
        <v>1255</v>
      </c>
      <c r="Q5269" s="2">
        <f t="shared" si="744"/>
        <v>69</v>
      </c>
      <c r="R5269" s="1" t="str">
        <f t="shared" si="745"/>
        <v>Established</v>
      </c>
      <c r="S5269" s="1"/>
      <c r="T5269" t="s">
        <v>598</v>
      </c>
      <c r="U5269" t="s">
        <v>2577</v>
      </c>
      <c r="V5269">
        <f t="shared" si="746"/>
        <v>0</v>
      </c>
    </row>
    <row r="5270" spans="1:22" x14ac:dyDescent="0.35">
      <c r="A5270">
        <v>5268</v>
      </c>
      <c r="B5270" t="s">
        <v>8720</v>
      </c>
      <c r="C5270" t="str">
        <f t="shared" si="738"/>
        <v>Don’t Buy</v>
      </c>
      <c r="D5270" t="str">
        <f t="shared" si="739"/>
        <v>Long Name</v>
      </c>
      <c r="E5270">
        <v>3.7</v>
      </c>
      <c r="F5270">
        <f>IF(Q5270&lt;10,E5270+0.1,E5270)</f>
        <v>3.7</v>
      </c>
      <c r="G5270">
        <f>MIN(IF(Q5270&lt;10,E5270+0.5,E5270),5)</f>
        <v>3.7</v>
      </c>
      <c r="H5270" t="str">
        <f t="shared" si="740"/>
        <v>Average Place to Work</v>
      </c>
      <c r="I5270">
        <v>99</v>
      </c>
      <c r="J5270" t="b">
        <f t="shared" si="741"/>
        <v>0</v>
      </c>
      <c r="K5270" t="b">
        <f>OR(E5270&gt;3.5,Q5270&lt;10)</f>
        <v>1</v>
      </c>
      <c r="L5270" t="s">
        <v>19</v>
      </c>
      <c r="M5270" t="s">
        <v>8721</v>
      </c>
      <c r="N5270" t="str">
        <f t="shared" si="742"/>
        <v>None</v>
      </c>
      <c r="O5270" t="str">
        <f t="shared" si="743"/>
        <v>None</v>
      </c>
      <c r="P5270" t="s">
        <v>59</v>
      </c>
      <c r="Q5270" s="2">
        <f t="shared" si="744"/>
        <v>39</v>
      </c>
      <c r="R5270" s="1" t="str">
        <f t="shared" si="745"/>
        <v>Established</v>
      </c>
      <c r="S5270" s="1"/>
      <c r="T5270" t="s">
        <v>219</v>
      </c>
      <c r="U5270" t="s">
        <v>1677</v>
      </c>
      <c r="V5270">
        <f t="shared" si="746"/>
        <v>0</v>
      </c>
    </row>
    <row r="5271" spans="1:22" x14ac:dyDescent="0.35">
      <c r="A5271">
        <v>5269</v>
      </c>
      <c r="B5271" t="s">
        <v>8719</v>
      </c>
      <c r="C5271" t="str">
        <f t="shared" si="738"/>
        <v>Don’t Buy</v>
      </c>
      <c r="D5271" t="str">
        <f t="shared" si="739"/>
        <v>Short Name</v>
      </c>
      <c r="E5271">
        <v>4.3</v>
      </c>
      <c r="F5271">
        <f>IF(Q5271&lt;10,E5271+0.1,E5271)</f>
        <v>4.3</v>
      </c>
      <c r="G5271">
        <f>MIN(IF(Q5271&lt;10,E5271+0.5,E5271),5)</f>
        <v>4.3</v>
      </c>
      <c r="H5271" t="str">
        <f t="shared" si="740"/>
        <v>Average Place to Work</v>
      </c>
      <c r="I5271">
        <v>99</v>
      </c>
      <c r="J5271" t="b">
        <f t="shared" si="741"/>
        <v>0</v>
      </c>
      <c r="K5271" t="b">
        <f>OR(E5271&gt;3.5,Q5271&lt;10)</f>
        <v>1</v>
      </c>
      <c r="L5271" t="s">
        <v>19</v>
      </c>
      <c r="M5271" t="s">
        <v>2916</v>
      </c>
      <c r="N5271" t="str">
        <f t="shared" si="742"/>
        <v>None</v>
      </c>
      <c r="O5271" t="str">
        <f t="shared" si="743"/>
        <v>None</v>
      </c>
      <c r="P5271" t="s">
        <v>587</v>
      </c>
      <c r="Q5271" s="2">
        <f t="shared" si="744"/>
        <v>76</v>
      </c>
      <c r="R5271" s="1" t="str">
        <f t="shared" si="745"/>
        <v>Established</v>
      </c>
      <c r="S5271" s="1"/>
      <c r="T5271" t="s">
        <v>115</v>
      </c>
      <c r="U5271" t="s">
        <v>64</v>
      </c>
      <c r="V5271">
        <f t="shared" si="746"/>
        <v>0</v>
      </c>
    </row>
    <row r="5272" spans="1:22" x14ac:dyDescent="0.35">
      <c r="A5272">
        <v>5270</v>
      </c>
      <c r="B5272" t="s">
        <v>8740</v>
      </c>
      <c r="C5272" t="str">
        <f t="shared" si="738"/>
        <v>Don’t Buy</v>
      </c>
      <c r="D5272" t="str">
        <f t="shared" si="739"/>
        <v>Long Name</v>
      </c>
      <c r="E5272">
        <v>4.5999999999999996</v>
      </c>
      <c r="F5272">
        <f>IF(Q5272&lt;10,E5272+0.1,E5272)</f>
        <v>4.5999999999999996</v>
      </c>
      <c r="G5272">
        <f>MIN(IF(Q5272&lt;10,E5272+0.5,E5272),5)</f>
        <v>4.5999999999999996</v>
      </c>
      <c r="H5272" t="str">
        <f t="shared" si="740"/>
        <v>Great Place to Work</v>
      </c>
      <c r="I5272">
        <v>99</v>
      </c>
      <c r="J5272" t="b">
        <f t="shared" si="741"/>
        <v>0</v>
      </c>
      <c r="K5272" t="b">
        <f>OR(E5272&gt;3.5,Q5272&lt;10)</f>
        <v>1</v>
      </c>
      <c r="M5272" t="s">
        <v>8741</v>
      </c>
      <c r="N5272" t="str">
        <f t="shared" si="742"/>
        <v>None</v>
      </c>
      <c r="O5272" t="str">
        <f t="shared" si="743"/>
        <v>None</v>
      </c>
      <c r="P5272" t="s">
        <v>86</v>
      </c>
      <c r="Q5272" s="2">
        <f t="shared" si="744"/>
        <v>27</v>
      </c>
      <c r="R5272" s="1" t="str">
        <f t="shared" si="745"/>
        <v>Established</v>
      </c>
      <c r="S5272" s="1"/>
      <c r="U5272" t="s">
        <v>160</v>
      </c>
      <c r="V5272">
        <f t="shared" si="746"/>
        <v>0</v>
      </c>
    </row>
    <row r="5273" spans="1:22" x14ac:dyDescent="0.35">
      <c r="A5273">
        <v>5271</v>
      </c>
      <c r="B5273" t="s">
        <v>8742</v>
      </c>
      <c r="C5273" t="str">
        <f t="shared" si="738"/>
        <v>Don’t Buy</v>
      </c>
      <c r="D5273" t="str">
        <f t="shared" si="739"/>
        <v>Long Name</v>
      </c>
      <c r="E5273">
        <v>4.7</v>
      </c>
      <c r="F5273">
        <f>IF(Q5273&lt;10,E5273+0.1,E5273)</f>
        <v>4.7</v>
      </c>
      <c r="G5273">
        <f>MIN(IF(Q5273&lt;10,E5273+0.5,E5273),5)</f>
        <v>4.7</v>
      </c>
      <c r="H5273" t="str">
        <f t="shared" si="740"/>
        <v>Great Place to Work</v>
      </c>
      <c r="I5273">
        <v>99</v>
      </c>
      <c r="J5273" t="b">
        <f t="shared" si="741"/>
        <v>0</v>
      </c>
      <c r="K5273" t="b">
        <f>OR(E5273&gt;3.5,Q5273&lt;10)</f>
        <v>1</v>
      </c>
      <c r="M5273" t="s">
        <v>6938</v>
      </c>
      <c r="N5273" t="str">
        <f t="shared" si="742"/>
        <v>None</v>
      </c>
      <c r="O5273" t="str">
        <f t="shared" si="743"/>
        <v>None</v>
      </c>
      <c r="P5273" t="s">
        <v>434</v>
      </c>
      <c r="Q5273" s="2">
        <f t="shared" si="744"/>
        <v>64</v>
      </c>
      <c r="R5273" s="1" t="str">
        <f t="shared" si="745"/>
        <v>Established</v>
      </c>
      <c r="S5273" s="1"/>
      <c r="U5273" t="s">
        <v>297</v>
      </c>
      <c r="V5273">
        <f t="shared" si="746"/>
        <v>0</v>
      </c>
    </row>
    <row r="5274" spans="1:22" x14ac:dyDescent="0.35">
      <c r="A5274">
        <v>5272</v>
      </c>
      <c r="B5274" t="s">
        <v>8743</v>
      </c>
      <c r="C5274" t="str">
        <f t="shared" si="738"/>
        <v>Don’t Buy</v>
      </c>
      <c r="D5274" t="str">
        <f t="shared" si="739"/>
        <v>Long Name</v>
      </c>
      <c r="E5274">
        <v>4.0999999999999996</v>
      </c>
      <c r="F5274">
        <f>IF(Q5274&lt;10,E5274+0.1,E5274)</f>
        <v>4.0999999999999996</v>
      </c>
      <c r="G5274">
        <f>MIN(IF(Q5274&lt;10,E5274+0.5,E5274),5)</f>
        <v>4.0999999999999996</v>
      </c>
      <c r="H5274" t="str">
        <f t="shared" si="740"/>
        <v>Average Place to Work</v>
      </c>
      <c r="I5274">
        <v>99</v>
      </c>
      <c r="J5274" t="b">
        <f t="shared" si="741"/>
        <v>0</v>
      </c>
      <c r="K5274" t="b">
        <f>OR(E5274&gt;3.5,Q5274&lt;10)</f>
        <v>1</v>
      </c>
      <c r="L5274" t="s">
        <v>19</v>
      </c>
      <c r="M5274" t="s">
        <v>8744</v>
      </c>
      <c r="N5274" t="str">
        <f t="shared" si="742"/>
        <v>None</v>
      </c>
      <c r="O5274" t="str">
        <f t="shared" si="743"/>
        <v>None</v>
      </c>
      <c r="P5274" t="s">
        <v>232</v>
      </c>
      <c r="Q5274" s="2">
        <f t="shared" si="744"/>
        <v>43</v>
      </c>
      <c r="R5274" s="1" t="str">
        <f t="shared" si="745"/>
        <v>Established</v>
      </c>
      <c r="S5274" s="1"/>
      <c r="T5274" t="s">
        <v>115</v>
      </c>
      <c r="U5274" t="s">
        <v>455</v>
      </c>
      <c r="V5274">
        <f t="shared" si="746"/>
        <v>0</v>
      </c>
    </row>
    <row r="5275" spans="1:22" x14ac:dyDescent="0.35">
      <c r="A5275">
        <v>5273</v>
      </c>
      <c r="B5275" t="s">
        <v>8745</v>
      </c>
      <c r="C5275" t="str">
        <f t="shared" si="738"/>
        <v>Don’t Buy</v>
      </c>
      <c r="D5275" t="str">
        <f t="shared" si="739"/>
        <v>Long Name</v>
      </c>
      <c r="E5275">
        <v>4.9000000000000004</v>
      </c>
      <c r="F5275">
        <f>IF(Q5275&lt;10,E5275+0.1,E5275)</f>
        <v>5</v>
      </c>
      <c r="G5275">
        <f>MIN(IF(Q5275&lt;10,E5275+0.5,E5275),5)</f>
        <v>5</v>
      </c>
      <c r="H5275" t="str">
        <f t="shared" si="740"/>
        <v>Great Place to Work</v>
      </c>
      <c r="I5275">
        <v>99</v>
      </c>
      <c r="J5275" t="b">
        <f t="shared" si="741"/>
        <v>0</v>
      </c>
      <c r="K5275" t="b">
        <f>OR(E5275&gt;3.5,Q5275&lt;10)</f>
        <v>1</v>
      </c>
      <c r="L5275" t="s">
        <v>19</v>
      </c>
      <c r="M5275" t="s">
        <v>8614</v>
      </c>
      <c r="N5275" t="str">
        <f t="shared" si="742"/>
        <v>Indian Silicon Valley Startups</v>
      </c>
      <c r="O5275" t="str">
        <f t="shared" si="743"/>
        <v>None</v>
      </c>
      <c r="P5275" t="s">
        <v>502</v>
      </c>
      <c r="Q5275" s="2">
        <f t="shared" si="744"/>
        <v>8</v>
      </c>
      <c r="R5275" s="1" t="str">
        <f t="shared" si="745"/>
        <v>Startup</v>
      </c>
      <c r="S5275" s="1"/>
      <c r="T5275" t="s">
        <v>1183</v>
      </c>
      <c r="U5275" t="s">
        <v>41</v>
      </c>
      <c r="V5275">
        <f t="shared" si="746"/>
        <v>0</v>
      </c>
    </row>
    <row r="5276" spans="1:22" x14ac:dyDescent="0.35">
      <c r="A5276">
        <v>5274</v>
      </c>
      <c r="B5276" t="s">
        <v>8722</v>
      </c>
      <c r="C5276" t="str">
        <f t="shared" si="738"/>
        <v>Don’t Buy</v>
      </c>
      <c r="D5276" t="str">
        <f t="shared" si="739"/>
        <v>Long Name</v>
      </c>
      <c r="E5276">
        <v>3.7</v>
      </c>
      <c r="F5276">
        <f>IF(Q5276&lt;10,E5276+0.1,E5276)</f>
        <v>3.8000000000000003</v>
      </c>
      <c r="G5276">
        <f>MIN(IF(Q5276&lt;10,E5276+0.5,E5276),5)</f>
        <v>4.2</v>
      </c>
      <c r="H5276" t="str">
        <f t="shared" si="740"/>
        <v>Average Place to Work</v>
      </c>
      <c r="I5276">
        <v>99</v>
      </c>
      <c r="J5276" t="b">
        <f t="shared" si="741"/>
        <v>0</v>
      </c>
      <c r="K5276" t="b">
        <f>OR(E5276&gt;3.5,Q5276&lt;10)</f>
        <v>1</v>
      </c>
      <c r="L5276" t="s">
        <v>9</v>
      </c>
      <c r="M5276" t="s">
        <v>1204</v>
      </c>
      <c r="N5276" t="str">
        <f t="shared" si="742"/>
        <v>Indian Silicon Valley Startups</v>
      </c>
      <c r="O5276" t="str">
        <f t="shared" si="743"/>
        <v>None</v>
      </c>
      <c r="P5276" t="s">
        <v>258</v>
      </c>
      <c r="Q5276" s="2">
        <f t="shared" si="744"/>
        <v>7</v>
      </c>
      <c r="R5276" s="1" t="str">
        <f t="shared" si="745"/>
        <v>Startup</v>
      </c>
      <c r="S5276" s="1"/>
      <c r="T5276" t="s">
        <v>1183</v>
      </c>
      <c r="U5276" t="s">
        <v>352</v>
      </c>
      <c r="V5276">
        <f t="shared" si="746"/>
        <v>0</v>
      </c>
    </row>
    <row r="5277" spans="1:22" x14ac:dyDescent="0.35">
      <c r="A5277">
        <v>5275</v>
      </c>
      <c r="B5277" t="s">
        <v>8746</v>
      </c>
      <c r="C5277" t="str">
        <f t="shared" si="738"/>
        <v>Buy</v>
      </c>
      <c r="D5277" t="str">
        <f t="shared" si="739"/>
        <v>Short Name</v>
      </c>
      <c r="E5277">
        <v>3.1</v>
      </c>
      <c r="F5277">
        <f>IF(Q5277&lt;10,E5277+0.1,E5277)</f>
        <v>3.2</v>
      </c>
      <c r="G5277">
        <f>MIN(IF(Q5277&lt;10,E5277+0.5,E5277),5)</f>
        <v>3.6</v>
      </c>
      <c r="H5277" t="str">
        <f t="shared" si="740"/>
        <v>Average Place to Work</v>
      </c>
      <c r="I5277">
        <v>99</v>
      </c>
      <c r="J5277" t="b">
        <f t="shared" si="741"/>
        <v>0</v>
      </c>
      <c r="K5277" t="b">
        <f>OR(E5277&gt;3.5,Q5277&lt;10)</f>
        <v>1</v>
      </c>
      <c r="M5277" t="s">
        <v>3948</v>
      </c>
      <c r="N5277" t="str">
        <f t="shared" si="742"/>
        <v>Indian Silicon Valley Startups</v>
      </c>
      <c r="O5277" t="str">
        <f t="shared" si="743"/>
        <v>None</v>
      </c>
      <c r="P5277" t="s">
        <v>170</v>
      </c>
      <c r="Q5277" s="2">
        <f t="shared" si="744"/>
        <v>6</v>
      </c>
      <c r="R5277" s="1" t="str">
        <f t="shared" si="745"/>
        <v>Startup</v>
      </c>
      <c r="S5277" s="1"/>
      <c r="U5277" t="s">
        <v>36</v>
      </c>
      <c r="V5277">
        <f t="shared" si="746"/>
        <v>0</v>
      </c>
    </row>
    <row r="5278" spans="1:22" x14ac:dyDescent="0.35">
      <c r="A5278">
        <v>5276</v>
      </c>
      <c r="B5278" t="s">
        <v>8747</v>
      </c>
      <c r="C5278" t="str">
        <f t="shared" si="738"/>
        <v>Don’t Buy</v>
      </c>
      <c r="D5278" t="str">
        <f t="shared" si="739"/>
        <v>Long Name</v>
      </c>
      <c r="E5278">
        <v>3.9</v>
      </c>
      <c r="F5278">
        <f>IF(Q5278&lt;10,E5278+0.1,E5278)</f>
        <v>3.9</v>
      </c>
      <c r="G5278">
        <f>MIN(IF(Q5278&lt;10,E5278+0.5,E5278),5)</f>
        <v>3.9</v>
      </c>
      <c r="H5278" t="str">
        <f t="shared" si="740"/>
        <v>Average Place to Work</v>
      </c>
      <c r="I5278">
        <v>99</v>
      </c>
      <c r="J5278" t="b">
        <f t="shared" si="741"/>
        <v>0</v>
      </c>
      <c r="K5278" t="b">
        <f>OR(E5278&gt;3.5,Q5278&lt;10)</f>
        <v>1</v>
      </c>
      <c r="L5278" t="s">
        <v>9</v>
      </c>
      <c r="M5278" t="s">
        <v>277</v>
      </c>
      <c r="N5278" t="str">
        <f t="shared" si="742"/>
        <v>None</v>
      </c>
      <c r="O5278" t="str">
        <f t="shared" si="743"/>
        <v>None</v>
      </c>
      <c r="P5278" t="s">
        <v>626</v>
      </c>
      <c r="Q5278" s="2">
        <f t="shared" si="744"/>
        <v>17</v>
      </c>
      <c r="R5278" s="1" t="str">
        <f t="shared" si="745"/>
        <v>Established</v>
      </c>
      <c r="S5278" s="1"/>
      <c r="T5278" t="s">
        <v>1183</v>
      </c>
      <c r="U5278" t="s">
        <v>931</v>
      </c>
      <c r="V5278">
        <f t="shared" si="746"/>
        <v>0</v>
      </c>
    </row>
    <row r="5279" spans="1:22" x14ac:dyDescent="0.35">
      <c r="A5279">
        <v>5277</v>
      </c>
      <c r="B5279" t="s">
        <v>8748</v>
      </c>
      <c r="C5279" t="str">
        <f t="shared" si="738"/>
        <v>Don’t Buy</v>
      </c>
      <c r="D5279" t="str">
        <f t="shared" si="739"/>
        <v>Long Name</v>
      </c>
      <c r="E5279">
        <v>4.0999999999999996</v>
      </c>
      <c r="F5279">
        <f>IF(Q5279&lt;10,E5279+0.1,E5279)</f>
        <v>4.0999999999999996</v>
      </c>
      <c r="G5279">
        <f>MIN(IF(Q5279&lt;10,E5279+0.5,E5279),5)</f>
        <v>4.0999999999999996</v>
      </c>
      <c r="H5279" t="str">
        <f t="shared" si="740"/>
        <v>Average Place to Work</v>
      </c>
      <c r="I5279">
        <v>99</v>
      </c>
      <c r="J5279" t="b">
        <f t="shared" si="741"/>
        <v>0</v>
      </c>
      <c r="K5279" t="b">
        <f>OR(E5279&gt;3.5,Q5279&lt;10)</f>
        <v>1</v>
      </c>
      <c r="L5279" t="s">
        <v>9</v>
      </c>
      <c r="M5279" t="s">
        <v>8749</v>
      </c>
      <c r="N5279" t="str">
        <f t="shared" si="742"/>
        <v>None</v>
      </c>
      <c r="O5279" t="str">
        <f t="shared" si="743"/>
        <v>None</v>
      </c>
      <c r="P5279" t="s">
        <v>423</v>
      </c>
      <c r="Q5279" s="2">
        <f t="shared" si="744"/>
        <v>53</v>
      </c>
      <c r="R5279" s="1" t="str">
        <f t="shared" si="745"/>
        <v>Established</v>
      </c>
      <c r="S5279" s="1"/>
      <c r="T5279" t="s">
        <v>140</v>
      </c>
      <c r="U5279" t="s">
        <v>8174</v>
      </c>
      <c r="V5279">
        <f t="shared" si="746"/>
        <v>0</v>
      </c>
    </row>
    <row r="5280" spans="1:22" x14ac:dyDescent="0.35">
      <c r="A5280">
        <v>5278</v>
      </c>
      <c r="B5280" t="s">
        <v>8750</v>
      </c>
      <c r="C5280" t="str">
        <f t="shared" si="738"/>
        <v>Buy</v>
      </c>
      <c r="D5280" t="str">
        <f t="shared" si="739"/>
        <v>Long Name</v>
      </c>
      <c r="E5280">
        <v>4.5999999999999996</v>
      </c>
      <c r="F5280">
        <f>IF(Q5280&lt;10,E5280+0.1,E5280)</f>
        <v>4.5999999999999996</v>
      </c>
      <c r="G5280">
        <f>MIN(IF(Q5280&lt;10,E5280+0.5,E5280),5)</f>
        <v>4.5999999999999996</v>
      </c>
      <c r="H5280" t="str">
        <f t="shared" si="740"/>
        <v>Great Place to Work</v>
      </c>
      <c r="I5280">
        <v>98</v>
      </c>
      <c r="J5280" t="b">
        <f t="shared" si="741"/>
        <v>0</v>
      </c>
      <c r="K5280" t="b">
        <f>OR(E5280&gt;3.5,Q5280&lt;10)</f>
        <v>1</v>
      </c>
      <c r="L5280" t="s">
        <v>19</v>
      </c>
      <c r="M5280" t="s">
        <v>3332</v>
      </c>
      <c r="N5280" t="str">
        <f t="shared" si="742"/>
        <v>None</v>
      </c>
      <c r="O5280" t="str">
        <f t="shared" si="743"/>
        <v>None</v>
      </c>
      <c r="P5280" t="s">
        <v>261</v>
      </c>
      <c r="Q5280" s="2">
        <f t="shared" si="744"/>
        <v>21</v>
      </c>
      <c r="R5280" s="1" t="str">
        <f t="shared" si="745"/>
        <v>Established</v>
      </c>
      <c r="S5280" s="1"/>
      <c r="T5280" t="s">
        <v>598</v>
      </c>
      <c r="U5280" t="s">
        <v>687</v>
      </c>
      <c r="V5280">
        <f t="shared" si="746"/>
        <v>0</v>
      </c>
    </row>
    <row r="5281" spans="1:22" x14ac:dyDescent="0.35">
      <c r="A5281">
        <v>5279</v>
      </c>
      <c r="B5281" t="s">
        <v>8750</v>
      </c>
      <c r="C5281" t="str">
        <f t="shared" si="738"/>
        <v>Buy</v>
      </c>
      <c r="D5281" t="str">
        <f t="shared" si="739"/>
        <v>Long Name</v>
      </c>
      <c r="E5281">
        <v>4.5999999999999996</v>
      </c>
      <c r="F5281">
        <f>IF(Q5281&lt;10,E5281+0.1,E5281)</f>
        <v>4.5999999999999996</v>
      </c>
      <c r="G5281">
        <f>MIN(IF(Q5281&lt;10,E5281+0.5,E5281),5)</f>
        <v>4.5999999999999996</v>
      </c>
      <c r="H5281" t="str">
        <f t="shared" si="740"/>
        <v>Great Place to Work</v>
      </c>
      <c r="I5281">
        <v>98</v>
      </c>
      <c r="J5281" t="b">
        <f t="shared" si="741"/>
        <v>0</v>
      </c>
      <c r="K5281" t="b">
        <f>OR(E5281&gt;3.5,Q5281&lt;10)</f>
        <v>1</v>
      </c>
      <c r="L5281" t="s">
        <v>19</v>
      </c>
      <c r="M5281" t="s">
        <v>3332</v>
      </c>
      <c r="N5281" t="str">
        <f t="shared" si="742"/>
        <v>None</v>
      </c>
      <c r="O5281" t="str">
        <f t="shared" si="743"/>
        <v>None</v>
      </c>
      <c r="P5281" t="s">
        <v>261</v>
      </c>
      <c r="Q5281" s="2">
        <f t="shared" si="744"/>
        <v>21</v>
      </c>
      <c r="R5281" s="1" t="str">
        <f t="shared" si="745"/>
        <v>Established</v>
      </c>
      <c r="S5281" s="1"/>
      <c r="T5281" t="s">
        <v>598</v>
      </c>
      <c r="U5281" t="s">
        <v>687</v>
      </c>
      <c r="V5281">
        <f t="shared" si="746"/>
        <v>0</v>
      </c>
    </row>
    <row r="5282" spans="1:22" x14ac:dyDescent="0.35">
      <c r="A5282">
        <v>5280</v>
      </c>
      <c r="B5282" t="s">
        <v>8751</v>
      </c>
      <c r="C5282" t="str">
        <f t="shared" si="738"/>
        <v>Don’t Buy</v>
      </c>
      <c r="D5282" t="str">
        <f t="shared" si="739"/>
        <v>Long Name</v>
      </c>
      <c r="E5282">
        <v>3.1</v>
      </c>
      <c r="F5282">
        <f>IF(Q5282&lt;10,E5282+0.1,E5282)</f>
        <v>3.1</v>
      </c>
      <c r="G5282">
        <f>MIN(IF(Q5282&lt;10,E5282+0.5,E5282),5)</f>
        <v>3.1</v>
      </c>
      <c r="H5282" t="str">
        <f t="shared" si="740"/>
        <v>Average Place to Work</v>
      </c>
      <c r="I5282">
        <v>98</v>
      </c>
      <c r="J5282" t="b">
        <f t="shared" si="741"/>
        <v>0</v>
      </c>
      <c r="K5282" t="b">
        <f>OR(E5282&gt;3.5,Q5282&lt;10)</f>
        <v>0</v>
      </c>
      <c r="L5282" t="s">
        <v>19</v>
      </c>
      <c r="M5282" t="s">
        <v>3485</v>
      </c>
      <c r="N5282" t="str">
        <f t="shared" si="742"/>
        <v>Indian Silicon Valley Startups</v>
      </c>
      <c r="O5282" t="str">
        <f t="shared" si="743"/>
        <v>None</v>
      </c>
      <c r="P5282" t="s">
        <v>47</v>
      </c>
      <c r="Q5282" s="2">
        <f t="shared" si="744"/>
        <v>31</v>
      </c>
      <c r="R5282" s="1" t="str">
        <f t="shared" si="745"/>
        <v>Established</v>
      </c>
      <c r="S5282" s="1"/>
      <c r="T5282" t="s">
        <v>606</v>
      </c>
      <c r="U5282" t="s">
        <v>92</v>
      </c>
      <c r="V5282">
        <f t="shared" si="746"/>
        <v>0</v>
      </c>
    </row>
    <row r="5283" spans="1:22" x14ac:dyDescent="0.35">
      <c r="A5283">
        <v>5281</v>
      </c>
      <c r="B5283" t="s">
        <v>8752</v>
      </c>
      <c r="C5283" t="str">
        <f t="shared" si="738"/>
        <v>Don’t Buy</v>
      </c>
      <c r="D5283" t="str">
        <f t="shared" si="739"/>
        <v>Long Name</v>
      </c>
      <c r="E5283">
        <v>2.9</v>
      </c>
      <c r="F5283">
        <f>IF(Q5283&lt;10,E5283+0.1,E5283)</f>
        <v>2.9</v>
      </c>
      <c r="G5283">
        <f>MIN(IF(Q5283&lt;10,E5283+0.5,E5283),5)</f>
        <v>2.9</v>
      </c>
      <c r="H5283" t="str">
        <f t="shared" si="740"/>
        <v>Average Place to Work</v>
      </c>
      <c r="I5283">
        <v>98</v>
      </c>
      <c r="J5283" t="b">
        <f t="shared" si="741"/>
        <v>0</v>
      </c>
      <c r="K5283" t="b">
        <f>OR(E5283&gt;3.5,Q5283&lt;10)</f>
        <v>0</v>
      </c>
      <c r="L5283" t="s">
        <v>19</v>
      </c>
      <c r="M5283" t="s">
        <v>8753</v>
      </c>
      <c r="N5283" t="str">
        <f t="shared" si="742"/>
        <v>None</v>
      </c>
      <c r="O5283" t="str">
        <f t="shared" si="743"/>
        <v>None</v>
      </c>
      <c r="P5283" t="s">
        <v>67</v>
      </c>
      <c r="Q5283" s="2">
        <f t="shared" si="744"/>
        <v>15</v>
      </c>
      <c r="R5283" s="1" t="str">
        <f t="shared" si="745"/>
        <v>Established</v>
      </c>
      <c r="S5283" s="1"/>
      <c r="T5283" t="s">
        <v>598</v>
      </c>
      <c r="U5283" t="s">
        <v>687</v>
      </c>
      <c r="V5283">
        <f t="shared" si="746"/>
        <v>0</v>
      </c>
    </row>
    <row r="5284" spans="1:22" x14ac:dyDescent="0.35">
      <c r="A5284">
        <v>5282</v>
      </c>
      <c r="B5284" t="s">
        <v>8754</v>
      </c>
      <c r="C5284" t="str">
        <f t="shared" si="738"/>
        <v>Don’t Buy</v>
      </c>
      <c r="D5284" t="str">
        <f t="shared" si="739"/>
        <v>Long Name</v>
      </c>
      <c r="E5284">
        <v>3</v>
      </c>
      <c r="F5284">
        <f>IF(Q5284&lt;10,E5284+0.1,E5284)</f>
        <v>3</v>
      </c>
      <c r="G5284">
        <f>MIN(IF(Q5284&lt;10,E5284+0.5,E5284),5)</f>
        <v>3</v>
      </c>
      <c r="H5284" t="str">
        <f t="shared" si="740"/>
        <v>Average Place to Work</v>
      </c>
      <c r="I5284">
        <v>98</v>
      </c>
      <c r="J5284" t="b">
        <f t="shared" si="741"/>
        <v>0</v>
      </c>
      <c r="K5284" t="b">
        <f>OR(E5284&gt;3.5,Q5284&lt;10)</f>
        <v>0</v>
      </c>
      <c r="L5284" t="s">
        <v>19</v>
      </c>
      <c r="M5284" t="s">
        <v>3233</v>
      </c>
      <c r="N5284" t="str">
        <f t="shared" si="742"/>
        <v>None</v>
      </c>
      <c r="O5284" t="str">
        <f t="shared" si="743"/>
        <v>None</v>
      </c>
      <c r="P5284" t="s">
        <v>626</v>
      </c>
      <c r="Q5284" s="2">
        <f t="shared" si="744"/>
        <v>17</v>
      </c>
      <c r="R5284" s="1" t="str">
        <f t="shared" si="745"/>
        <v>Established</v>
      </c>
      <c r="S5284" s="1"/>
      <c r="T5284" t="s">
        <v>598</v>
      </c>
      <c r="U5284" t="s">
        <v>755</v>
      </c>
      <c r="V5284">
        <f t="shared" si="746"/>
        <v>0</v>
      </c>
    </row>
    <row r="5285" spans="1:22" x14ac:dyDescent="0.35">
      <c r="A5285">
        <v>5283</v>
      </c>
      <c r="B5285" t="s">
        <v>8755</v>
      </c>
      <c r="C5285" t="str">
        <f t="shared" si="738"/>
        <v>Don’t Buy</v>
      </c>
      <c r="D5285" t="str">
        <f t="shared" si="739"/>
        <v>Long Name</v>
      </c>
      <c r="E5285">
        <v>4</v>
      </c>
      <c r="F5285">
        <f>IF(Q5285&lt;10,E5285+0.1,E5285)</f>
        <v>4</v>
      </c>
      <c r="G5285">
        <f>MIN(IF(Q5285&lt;10,E5285+0.5,E5285),5)</f>
        <v>4</v>
      </c>
      <c r="H5285" t="str">
        <f t="shared" si="740"/>
        <v>Average Place to Work</v>
      </c>
      <c r="I5285">
        <v>98</v>
      </c>
      <c r="J5285" t="b">
        <f t="shared" si="741"/>
        <v>0</v>
      </c>
      <c r="K5285" t="b">
        <f>OR(E5285&gt;3.5,Q5285&lt;10)</f>
        <v>1</v>
      </c>
      <c r="L5285" t="s">
        <v>9</v>
      </c>
      <c r="M5285" t="s">
        <v>8756</v>
      </c>
      <c r="N5285" t="str">
        <f t="shared" si="742"/>
        <v>None</v>
      </c>
      <c r="O5285" t="str">
        <f t="shared" si="743"/>
        <v>None</v>
      </c>
      <c r="P5285" t="s">
        <v>180</v>
      </c>
      <c r="Q5285" s="2">
        <f t="shared" si="744"/>
        <v>23</v>
      </c>
      <c r="R5285" s="1" t="str">
        <f t="shared" si="745"/>
        <v>Established</v>
      </c>
      <c r="S5285" s="1"/>
      <c r="T5285" t="s">
        <v>606</v>
      </c>
      <c r="U5285" t="s">
        <v>64</v>
      </c>
      <c r="V5285">
        <f t="shared" si="746"/>
        <v>0</v>
      </c>
    </row>
    <row r="5286" spans="1:22" x14ac:dyDescent="0.35">
      <c r="A5286">
        <v>5284</v>
      </c>
      <c r="B5286" t="s">
        <v>8757</v>
      </c>
      <c r="C5286" t="str">
        <f t="shared" si="738"/>
        <v>Don’t Buy</v>
      </c>
      <c r="D5286" t="str">
        <f t="shared" si="739"/>
        <v>Long Name</v>
      </c>
      <c r="E5286">
        <v>3.9</v>
      </c>
      <c r="F5286">
        <f>IF(Q5286&lt;10,E5286+0.1,E5286)</f>
        <v>3.9</v>
      </c>
      <c r="G5286">
        <f>MIN(IF(Q5286&lt;10,E5286+0.5,E5286),5)</f>
        <v>3.9</v>
      </c>
      <c r="H5286" t="str">
        <f t="shared" si="740"/>
        <v>Average Place to Work</v>
      </c>
      <c r="I5286">
        <v>98</v>
      </c>
      <c r="J5286" t="b">
        <f t="shared" si="741"/>
        <v>0</v>
      </c>
      <c r="K5286" t="b">
        <f>OR(E5286&gt;3.5,Q5286&lt;10)</f>
        <v>1</v>
      </c>
      <c r="L5286" t="s">
        <v>19</v>
      </c>
      <c r="M5286" t="s">
        <v>4147</v>
      </c>
      <c r="N5286" t="str">
        <f t="shared" si="742"/>
        <v>None</v>
      </c>
      <c r="O5286" t="str">
        <f t="shared" si="743"/>
        <v>None</v>
      </c>
      <c r="P5286" t="s">
        <v>86</v>
      </c>
      <c r="Q5286" s="2">
        <f t="shared" si="744"/>
        <v>27</v>
      </c>
      <c r="R5286" s="1" t="str">
        <f t="shared" si="745"/>
        <v>Established</v>
      </c>
      <c r="S5286" s="1"/>
      <c r="T5286" t="s">
        <v>115</v>
      </c>
      <c r="U5286" t="s">
        <v>64</v>
      </c>
      <c r="V5286">
        <f t="shared" si="746"/>
        <v>0</v>
      </c>
    </row>
    <row r="5287" spans="1:22" x14ac:dyDescent="0.35">
      <c r="A5287">
        <v>5285</v>
      </c>
      <c r="B5287" t="s">
        <v>8758</v>
      </c>
      <c r="C5287" t="str">
        <f t="shared" si="738"/>
        <v>Don’t Buy</v>
      </c>
      <c r="D5287" t="str">
        <f t="shared" si="739"/>
        <v>Long Name</v>
      </c>
      <c r="E5287">
        <v>3.5</v>
      </c>
      <c r="F5287">
        <f>IF(Q5287&lt;10,E5287+0.1,E5287)</f>
        <v>3.5</v>
      </c>
      <c r="G5287">
        <f>MIN(IF(Q5287&lt;10,E5287+0.5,E5287),5)</f>
        <v>3.5</v>
      </c>
      <c r="H5287" t="str">
        <f t="shared" si="740"/>
        <v>Average Place to Work</v>
      </c>
      <c r="I5287">
        <v>98</v>
      </c>
      <c r="J5287" t="b">
        <f t="shared" si="741"/>
        <v>0</v>
      </c>
      <c r="K5287" t="b">
        <f>OR(E5287&gt;3.5,Q5287&lt;10)</f>
        <v>0</v>
      </c>
      <c r="L5287" t="s">
        <v>9</v>
      </c>
      <c r="M5287" t="s">
        <v>3670</v>
      </c>
      <c r="N5287" t="str">
        <f t="shared" si="742"/>
        <v>Indian Silicon Valley Startups</v>
      </c>
      <c r="O5287" t="str">
        <f t="shared" si="743"/>
        <v>None</v>
      </c>
      <c r="P5287" t="s">
        <v>44</v>
      </c>
      <c r="Q5287" s="2">
        <f t="shared" si="744"/>
        <v>25</v>
      </c>
      <c r="R5287" s="1" t="str">
        <f t="shared" si="745"/>
        <v>Established</v>
      </c>
      <c r="S5287" s="1"/>
      <c r="T5287" t="s">
        <v>2721</v>
      </c>
      <c r="U5287" t="s">
        <v>24</v>
      </c>
      <c r="V5287">
        <f t="shared" si="746"/>
        <v>500000</v>
      </c>
    </row>
    <row r="5288" spans="1:22" x14ac:dyDescent="0.35">
      <c r="A5288">
        <v>5286</v>
      </c>
      <c r="B5288" t="s">
        <v>8759</v>
      </c>
      <c r="C5288" t="str">
        <f t="shared" si="738"/>
        <v>Don’t Buy</v>
      </c>
      <c r="D5288" t="str">
        <f t="shared" si="739"/>
        <v>Long Name</v>
      </c>
      <c r="E5288">
        <v>3.8</v>
      </c>
      <c r="F5288">
        <f>IF(Q5288&lt;10,E5288+0.1,E5288)</f>
        <v>3.8</v>
      </c>
      <c r="G5288">
        <f>MIN(IF(Q5288&lt;10,E5288+0.5,E5288),5)</f>
        <v>3.8</v>
      </c>
      <c r="H5288" t="str">
        <f t="shared" si="740"/>
        <v>Average Place to Work</v>
      </c>
      <c r="I5288">
        <v>98</v>
      </c>
      <c r="J5288" t="b">
        <f t="shared" si="741"/>
        <v>0</v>
      </c>
      <c r="K5288" t="b">
        <f>OR(E5288&gt;3.5,Q5288&lt;10)</f>
        <v>1</v>
      </c>
      <c r="L5288" t="s">
        <v>19</v>
      </c>
      <c r="M5288" t="s">
        <v>4607</v>
      </c>
      <c r="N5288" t="str">
        <f t="shared" si="742"/>
        <v>Indian Silicon Valley Startups</v>
      </c>
      <c r="O5288" t="str">
        <f t="shared" si="743"/>
        <v>None</v>
      </c>
      <c r="P5288" t="s">
        <v>180</v>
      </c>
      <c r="Q5288" s="2">
        <f t="shared" si="744"/>
        <v>23</v>
      </c>
      <c r="R5288" s="1" t="str">
        <f t="shared" si="745"/>
        <v>Established</v>
      </c>
      <c r="S5288" s="1"/>
      <c r="T5288" t="s">
        <v>598</v>
      </c>
      <c r="U5288" t="s">
        <v>17</v>
      </c>
      <c r="V5288">
        <f t="shared" si="746"/>
        <v>500000</v>
      </c>
    </row>
    <row r="5289" spans="1:22" x14ac:dyDescent="0.35">
      <c r="A5289">
        <v>5287</v>
      </c>
      <c r="B5289" t="s">
        <v>8760</v>
      </c>
      <c r="C5289" t="str">
        <f t="shared" si="738"/>
        <v>Don’t Buy</v>
      </c>
      <c r="D5289" t="str">
        <f t="shared" si="739"/>
        <v>Long Name</v>
      </c>
      <c r="E5289">
        <v>4.5</v>
      </c>
      <c r="F5289">
        <f>IF(Q5289&lt;10,E5289+0.1,E5289)</f>
        <v>4.5999999999999996</v>
      </c>
      <c r="G5289">
        <f>MIN(IF(Q5289&lt;10,E5289+0.5,E5289),5)</f>
        <v>5</v>
      </c>
      <c r="H5289" t="str">
        <f t="shared" si="740"/>
        <v>Average Place to Work</v>
      </c>
      <c r="I5289">
        <v>98</v>
      </c>
      <c r="J5289" t="b">
        <f t="shared" si="741"/>
        <v>0</v>
      </c>
      <c r="K5289" t="b">
        <f>OR(E5289&gt;3.5,Q5289&lt;10)</f>
        <v>1</v>
      </c>
      <c r="M5289" t="s">
        <v>765</v>
      </c>
      <c r="N5289" t="str">
        <f t="shared" si="742"/>
        <v>Indian Silicon Valley Startups</v>
      </c>
      <c r="O5289" t="str">
        <f t="shared" si="743"/>
        <v>None</v>
      </c>
      <c r="Q5289" s="2">
        <f t="shared" si="744"/>
        <v>0</v>
      </c>
      <c r="R5289" s="1" t="str">
        <f t="shared" si="745"/>
        <v>Startup</v>
      </c>
      <c r="S5289" s="1"/>
      <c r="T5289" t="s">
        <v>3757</v>
      </c>
      <c r="U5289" t="s">
        <v>24</v>
      </c>
      <c r="V5289">
        <f t="shared" si="746"/>
        <v>1000000</v>
      </c>
    </row>
    <row r="5290" spans="1:22" x14ac:dyDescent="0.35">
      <c r="A5290">
        <v>5288</v>
      </c>
      <c r="B5290" t="s">
        <v>8761</v>
      </c>
      <c r="C5290" t="str">
        <f t="shared" si="738"/>
        <v>Don’t Buy</v>
      </c>
      <c r="D5290" t="str">
        <f t="shared" si="739"/>
        <v>Long Name</v>
      </c>
      <c r="E5290">
        <v>4</v>
      </c>
      <c r="F5290">
        <f>IF(Q5290&lt;10,E5290+0.1,E5290)</f>
        <v>4</v>
      </c>
      <c r="G5290">
        <f>MIN(IF(Q5290&lt;10,E5290+0.5,E5290),5)</f>
        <v>4</v>
      </c>
      <c r="H5290" t="str">
        <f t="shared" si="740"/>
        <v>Average Place to Work</v>
      </c>
      <c r="I5290">
        <v>98</v>
      </c>
      <c r="J5290" t="b">
        <f t="shared" si="741"/>
        <v>0</v>
      </c>
      <c r="K5290" t="b">
        <f>OR(E5290&gt;3.5,Q5290&lt;10)</f>
        <v>1</v>
      </c>
      <c r="L5290" t="s">
        <v>19</v>
      </c>
      <c r="M5290" t="s">
        <v>8762</v>
      </c>
      <c r="N5290" t="str">
        <f t="shared" si="742"/>
        <v>None</v>
      </c>
      <c r="O5290" t="str">
        <f t="shared" si="743"/>
        <v>None</v>
      </c>
      <c r="P5290" t="s">
        <v>1853</v>
      </c>
      <c r="Q5290" s="2">
        <f t="shared" si="744"/>
        <v>134</v>
      </c>
      <c r="R5290" s="1" t="str">
        <f t="shared" si="745"/>
        <v>Established</v>
      </c>
      <c r="S5290" s="1"/>
      <c r="T5290" t="s">
        <v>115</v>
      </c>
      <c r="U5290" t="s">
        <v>752</v>
      </c>
      <c r="V5290">
        <f t="shared" si="746"/>
        <v>0</v>
      </c>
    </row>
    <row r="5291" spans="1:22" x14ac:dyDescent="0.35">
      <c r="A5291">
        <v>5289</v>
      </c>
      <c r="B5291" t="s">
        <v>8763</v>
      </c>
      <c r="C5291" t="str">
        <f t="shared" si="738"/>
        <v>Don’t Buy</v>
      </c>
      <c r="D5291" t="str">
        <f t="shared" si="739"/>
        <v>Long Name</v>
      </c>
      <c r="E5291">
        <v>4.2</v>
      </c>
      <c r="F5291">
        <f>IF(Q5291&lt;10,E5291+0.1,E5291)</f>
        <v>4.2</v>
      </c>
      <c r="G5291">
        <f>MIN(IF(Q5291&lt;10,E5291+0.5,E5291),5)</f>
        <v>4.2</v>
      </c>
      <c r="H5291" t="str">
        <f t="shared" si="740"/>
        <v>Average Place to Work</v>
      </c>
      <c r="I5291">
        <v>98</v>
      </c>
      <c r="J5291" t="b">
        <f t="shared" si="741"/>
        <v>0</v>
      </c>
      <c r="K5291" t="b">
        <f>OR(E5291&gt;3.5,Q5291&lt;10)</f>
        <v>1</v>
      </c>
      <c r="L5291" t="s">
        <v>19</v>
      </c>
      <c r="M5291" t="s">
        <v>8764</v>
      </c>
      <c r="N5291" t="str">
        <f t="shared" si="742"/>
        <v>None</v>
      </c>
      <c r="O5291" t="str">
        <f t="shared" si="743"/>
        <v>None</v>
      </c>
      <c r="P5291" t="s">
        <v>522</v>
      </c>
      <c r="Q5291" s="2">
        <f t="shared" si="744"/>
        <v>30</v>
      </c>
      <c r="R5291" s="1" t="str">
        <f t="shared" si="745"/>
        <v>Established</v>
      </c>
      <c r="S5291" s="1"/>
      <c r="T5291" t="s">
        <v>598</v>
      </c>
      <c r="U5291" t="s">
        <v>64</v>
      </c>
      <c r="V5291">
        <f t="shared" si="746"/>
        <v>0</v>
      </c>
    </row>
    <row r="5292" spans="1:22" x14ac:dyDescent="0.35">
      <c r="A5292">
        <v>5290</v>
      </c>
      <c r="B5292" t="s">
        <v>8765</v>
      </c>
      <c r="C5292" t="str">
        <f t="shared" si="738"/>
        <v>Buy</v>
      </c>
      <c r="D5292" t="str">
        <f t="shared" si="739"/>
        <v>Long Name</v>
      </c>
      <c r="E5292">
        <v>3.7</v>
      </c>
      <c r="F5292">
        <f>IF(Q5292&lt;10,E5292+0.1,E5292)</f>
        <v>3.7</v>
      </c>
      <c r="G5292">
        <f>MIN(IF(Q5292&lt;10,E5292+0.5,E5292),5)</f>
        <v>3.7</v>
      </c>
      <c r="H5292" t="str">
        <f t="shared" si="740"/>
        <v>Average Place to Work</v>
      </c>
      <c r="I5292">
        <v>98</v>
      </c>
      <c r="J5292" t="b">
        <f t="shared" si="741"/>
        <v>0</v>
      </c>
      <c r="K5292" t="b">
        <f>OR(E5292&gt;3.5,Q5292&lt;10)</f>
        <v>1</v>
      </c>
      <c r="L5292" t="s">
        <v>9</v>
      </c>
      <c r="M5292" t="s">
        <v>8766</v>
      </c>
      <c r="N5292" t="str">
        <f t="shared" si="742"/>
        <v>None</v>
      </c>
      <c r="O5292" t="str">
        <f t="shared" si="743"/>
        <v>None</v>
      </c>
      <c r="P5292" t="s">
        <v>82</v>
      </c>
      <c r="Q5292" s="2">
        <f t="shared" si="744"/>
        <v>49</v>
      </c>
      <c r="R5292" s="1" t="str">
        <f t="shared" si="745"/>
        <v>Established</v>
      </c>
      <c r="S5292" s="1"/>
      <c r="T5292" t="s">
        <v>606</v>
      </c>
      <c r="U5292" t="s">
        <v>160</v>
      </c>
      <c r="V5292">
        <f t="shared" si="746"/>
        <v>0</v>
      </c>
    </row>
    <row r="5293" spans="1:22" x14ac:dyDescent="0.35">
      <c r="A5293">
        <v>5291</v>
      </c>
      <c r="B5293" t="s">
        <v>8767</v>
      </c>
      <c r="C5293" t="str">
        <f t="shared" si="738"/>
        <v>Don’t Buy</v>
      </c>
      <c r="D5293" t="str">
        <f t="shared" si="739"/>
        <v>Long Name</v>
      </c>
      <c r="E5293">
        <v>3.5</v>
      </c>
      <c r="F5293">
        <f>IF(Q5293&lt;10,E5293+0.1,E5293)</f>
        <v>3.5</v>
      </c>
      <c r="G5293">
        <f>MIN(IF(Q5293&lt;10,E5293+0.5,E5293),5)</f>
        <v>3.5</v>
      </c>
      <c r="H5293" t="str">
        <f t="shared" si="740"/>
        <v>Average Place to Work</v>
      </c>
      <c r="I5293">
        <v>98</v>
      </c>
      <c r="J5293" t="b">
        <f t="shared" si="741"/>
        <v>0</v>
      </c>
      <c r="K5293" t="b">
        <f>OR(E5293&gt;3.5,Q5293&lt;10)</f>
        <v>0</v>
      </c>
      <c r="L5293" t="s">
        <v>9</v>
      </c>
      <c r="M5293" t="s">
        <v>5004</v>
      </c>
      <c r="N5293" t="str">
        <f t="shared" si="742"/>
        <v>None</v>
      </c>
      <c r="O5293" t="str">
        <f t="shared" si="743"/>
        <v>None</v>
      </c>
      <c r="P5293" t="s">
        <v>59</v>
      </c>
      <c r="Q5293" s="2">
        <f t="shared" si="744"/>
        <v>39</v>
      </c>
      <c r="R5293" s="1" t="str">
        <f t="shared" si="745"/>
        <v>Established</v>
      </c>
      <c r="S5293" s="1"/>
      <c r="T5293" t="s">
        <v>115</v>
      </c>
      <c r="U5293" t="s">
        <v>312</v>
      </c>
      <c r="V5293">
        <f t="shared" si="746"/>
        <v>0</v>
      </c>
    </row>
    <row r="5294" spans="1:22" x14ac:dyDescent="0.35">
      <c r="A5294">
        <v>5292</v>
      </c>
      <c r="B5294" t="s">
        <v>8768</v>
      </c>
      <c r="C5294" t="str">
        <f t="shared" si="738"/>
        <v>Don’t Buy</v>
      </c>
      <c r="D5294" t="str">
        <f t="shared" si="739"/>
        <v>Short Name</v>
      </c>
      <c r="E5294">
        <v>4.9000000000000004</v>
      </c>
      <c r="F5294">
        <f>IF(Q5294&lt;10,E5294+0.1,E5294)</f>
        <v>5</v>
      </c>
      <c r="G5294">
        <f>MIN(IF(Q5294&lt;10,E5294+0.5,E5294),5)</f>
        <v>5</v>
      </c>
      <c r="H5294" t="str">
        <f t="shared" si="740"/>
        <v>Great Place to Work</v>
      </c>
      <c r="I5294">
        <v>98</v>
      </c>
      <c r="J5294" t="b">
        <f t="shared" si="741"/>
        <v>0</v>
      </c>
      <c r="K5294" t="b">
        <f>OR(E5294&gt;3.5,Q5294&lt;10)</f>
        <v>1</v>
      </c>
      <c r="L5294" t="s">
        <v>19</v>
      </c>
      <c r="M5294" t="s">
        <v>5627</v>
      </c>
      <c r="N5294" t="str">
        <f t="shared" si="742"/>
        <v>Indian Silicon Valley Startups</v>
      </c>
      <c r="O5294" t="str">
        <f t="shared" si="743"/>
        <v>None</v>
      </c>
      <c r="Q5294" s="2">
        <f t="shared" si="744"/>
        <v>0</v>
      </c>
      <c r="R5294" s="1" t="str">
        <f t="shared" si="745"/>
        <v>Startup</v>
      </c>
      <c r="S5294" s="1"/>
      <c r="U5294" t="s">
        <v>24</v>
      </c>
      <c r="V5294">
        <f t="shared" si="746"/>
        <v>1000000</v>
      </c>
    </row>
    <row r="5295" spans="1:22" x14ac:dyDescent="0.35">
      <c r="A5295">
        <v>5293</v>
      </c>
      <c r="B5295" t="s">
        <v>8769</v>
      </c>
      <c r="C5295" t="str">
        <f t="shared" si="738"/>
        <v>Buy</v>
      </c>
      <c r="D5295" t="str">
        <f t="shared" si="739"/>
        <v>Long Name</v>
      </c>
      <c r="E5295">
        <v>4.0999999999999996</v>
      </c>
      <c r="F5295">
        <f>IF(Q5295&lt;10,E5295+0.1,E5295)</f>
        <v>4.0999999999999996</v>
      </c>
      <c r="G5295">
        <f>MIN(IF(Q5295&lt;10,E5295+0.5,E5295),5)</f>
        <v>4.0999999999999996</v>
      </c>
      <c r="H5295" t="str">
        <f t="shared" si="740"/>
        <v>Average Place to Work</v>
      </c>
      <c r="I5295">
        <v>98</v>
      </c>
      <c r="J5295" t="b">
        <f t="shared" si="741"/>
        <v>0</v>
      </c>
      <c r="K5295" t="b">
        <f>OR(E5295&gt;3.5,Q5295&lt;10)</f>
        <v>1</v>
      </c>
      <c r="L5295" t="s">
        <v>9</v>
      </c>
      <c r="M5295" t="s">
        <v>8042</v>
      </c>
      <c r="N5295" t="str">
        <f t="shared" si="742"/>
        <v>None</v>
      </c>
      <c r="O5295" t="str">
        <f t="shared" si="743"/>
        <v>None</v>
      </c>
      <c r="P5295" t="s">
        <v>167</v>
      </c>
      <c r="Q5295" s="2">
        <f t="shared" si="744"/>
        <v>34</v>
      </c>
      <c r="R5295" s="1" t="str">
        <f t="shared" si="745"/>
        <v>Established</v>
      </c>
      <c r="S5295" s="1"/>
      <c r="T5295" t="s">
        <v>606</v>
      </c>
      <c r="U5295" t="s">
        <v>24</v>
      </c>
      <c r="V5295">
        <f t="shared" si="746"/>
        <v>1000000</v>
      </c>
    </row>
    <row r="5296" spans="1:22" x14ac:dyDescent="0.35">
      <c r="A5296">
        <v>5294</v>
      </c>
      <c r="B5296" t="s">
        <v>8770</v>
      </c>
      <c r="C5296" t="str">
        <f t="shared" si="738"/>
        <v>Don’t Buy</v>
      </c>
      <c r="D5296" t="str">
        <f t="shared" si="739"/>
        <v>Long Name</v>
      </c>
      <c r="E5296">
        <v>3.9</v>
      </c>
      <c r="F5296">
        <f>IF(Q5296&lt;10,E5296+0.1,E5296)</f>
        <v>3.9</v>
      </c>
      <c r="G5296">
        <f>MIN(IF(Q5296&lt;10,E5296+0.5,E5296),5)</f>
        <v>3.9</v>
      </c>
      <c r="H5296" t="str">
        <f t="shared" si="740"/>
        <v>Average Place to Work</v>
      </c>
      <c r="I5296">
        <v>98</v>
      </c>
      <c r="J5296" t="b">
        <f t="shared" si="741"/>
        <v>0</v>
      </c>
      <c r="K5296" t="b">
        <f>OR(E5296&gt;3.5,Q5296&lt;10)</f>
        <v>1</v>
      </c>
      <c r="M5296" t="s">
        <v>2818</v>
      </c>
      <c r="N5296" t="str">
        <f t="shared" si="742"/>
        <v>Indian Silicon Valley Startups</v>
      </c>
      <c r="O5296" t="str">
        <f t="shared" si="743"/>
        <v>None</v>
      </c>
      <c r="P5296" t="s">
        <v>445</v>
      </c>
      <c r="Q5296" s="2">
        <f t="shared" si="744"/>
        <v>14</v>
      </c>
      <c r="R5296" s="1" t="str">
        <f t="shared" si="745"/>
        <v>Established</v>
      </c>
      <c r="S5296" s="1"/>
      <c r="U5296" t="s">
        <v>36</v>
      </c>
      <c r="V5296">
        <f t="shared" si="746"/>
        <v>0</v>
      </c>
    </row>
    <row r="5297" spans="1:22" x14ac:dyDescent="0.35">
      <c r="A5297">
        <v>5295</v>
      </c>
      <c r="B5297" t="s">
        <v>8771</v>
      </c>
      <c r="C5297" t="str">
        <f t="shared" si="738"/>
        <v>Don’t Buy</v>
      </c>
      <c r="D5297" t="str">
        <f t="shared" si="739"/>
        <v>Long Name</v>
      </c>
      <c r="E5297">
        <v>3.3</v>
      </c>
      <c r="F5297">
        <f>IF(Q5297&lt;10,E5297+0.1,E5297)</f>
        <v>3.3</v>
      </c>
      <c r="G5297">
        <f>MIN(IF(Q5297&lt;10,E5297+0.5,E5297),5)</f>
        <v>3.3</v>
      </c>
      <c r="H5297" t="str">
        <f t="shared" si="740"/>
        <v>Average Place to Work</v>
      </c>
      <c r="I5297">
        <v>98</v>
      </c>
      <c r="J5297" t="b">
        <f t="shared" si="741"/>
        <v>0</v>
      </c>
      <c r="K5297" t="b">
        <f>OR(E5297&gt;3.5,Q5297&lt;10)</f>
        <v>0</v>
      </c>
      <c r="L5297" t="s">
        <v>9</v>
      </c>
      <c r="M5297" t="s">
        <v>8772</v>
      </c>
      <c r="N5297" t="str">
        <f t="shared" si="742"/>
        <v>None</v>
      </c>
      <c r="O5297" t="str">
        <f t="shared" si="743"/>
        <v>None</v>
      </c>
      <c r="P5297" t="s">
        <v>460</v>
      </c>
      <c r="Q5297" s="2">
        <f t="shared" si="744"/>
        <v>37</v>
      </c>
      <c r="R5297" s="1" t="str">
        <f t="shared" si="745"/>
        <v>Established</v>
      </c>
      <c r="S5297" s="1"/>
      <c r="T5297" t="s">
        <v>115</v>
      </c>
      <c r="U5297" t="s">
        <v>83</v>
      </c>
      <c r="V5297">
        <f t="shared" si="746"/>
        <v>0</v>
      </c>
    </row>
    <row r="5298" spans="1:22" x14ac:dyDescent="0.35">
      <c r="A5298">
        <v>5296</v>
      </c>
      <c r="B5298" t="s">
        <v>8773</v>
      </c>
      <c r="C5298" t="str">
        <f t="shared" si="738"/>
        <v>Don’t Buy</v>
      </c>
      <c r="D5298" t="str">
        <f t="shared" si="739"/>
        <v>Long Name</v>
      </c>
      <c r="E5298">
        <v>4.5</v>
      </c>
      <c r="F5298">
        <f>IF(Q5298&lt;10,E5298+0.1,E5298)</f>
        <v>4.5999999999999996</v>
      </c>
      <c r="G5298">
        <f>MIN(IF(Q5298&lt;10,E5298+0.5,E5298),5)</f>
        <v>5</v>
      </c>
      <c r="H5298" t="str">
        <f t="shared" si="740"/>
        <v>Average Place to Work</v>
      </c>
      <c r="I5298">
        <v>98</v>
      </c>
      <c r="J5298" t="b">
        <f t="shared" si="741"/>
        <v>0</v>
      </c>
      <c r="K5298" t="b">
        <f>OR(E5298&gt;3.5,Q5298&lt;10)</f>
        <v>1</v>
      </c>
      <c r="L5298" t="s">
        <v>19</v>
      </c>
      <c r="M5298" t="s">
        <v>8774</v>
      </c>
      <c r="N5298" t="str">
        <f t="shared" si="742"/>
        <v>Indian Silicon Valley Startups</v>
      </c>
      <c r="O5298" t="str">
        <f t="shared" si="743"/>
        <v>None</v>
      </c>
      <c r="P5298" t="s">
        <v>502</v>
      </c>
      <c r="Q5298" s="2">
        <f t="shared" si="744"/>
        <v>8</v>
      </c>
      <c r="R5298" s="1" t="str">
        <f t="shared" si="745"/>
        <v>Startup</v>
      </c>
      <c r="S5298" s="1"/>
      <c r="T5298" t="s">
        <v>1183</v>
      </c>
      <c r="U5298" t="s">
        <v>297</v>
      </c>
      <c r="V5298">
        <f t="shared" si="746"/>
        <v>0</v>
      </c>
    </row>
    <row r="5299" spans="1:22" x14ac:dyDescent="0.35">
      <c r="A5299">
        <v>5297</v>
      </c>
      <c r="B5299" t="s">
        <v>8775</v>
      </c>
      <c r="C5299" t="str">
        <f t="shared" si="738"/>
        <v>Don’t Buy</v>
      </c>
      <c r="D5299" t="str">
        <f t="shared" si="739"/>
        <v>Long Name</v>
      </c>
      <c r="E5299">
        <v>4</v>
      </c>
      <c r="F5299">
        <f>IF(Q5299&lt;10,E5299+0.1,E5299)</f>
        <v>4</v>
      </c>
      <c r="G5299">
        <f>MIN(IF(Q5299&lt;10,E5299+0.5,E5299),5)</f>
        <v>4</v>
      </c>
      <c r="H5299" t="str">
        <f t="shared" si="740"/>
        <v>Average Place to Work</v>
      </c>
      <c r="I5299">
        <v>98</v>
      </c>
      <c r="J5299" t="b">
        <f t="shared" si="741"/>
        <v>0</v>
      </c>
      <c r="K5299" t="b">
        <f>OR(E5299&gt;3.5,Q5299&lt;10)</f>
        <v>1</v>
      </c>
      <c r="L5299" t="s">
        <v>9</v>
      </c>
      <c r="M5299" t="s">
        <v>8776</v>
      </c>
      <c r="N5299" t="str">
        <f t="shared" si="742"/>
        <v>None</v>
      </c>
      <c r="O5299" t="str">
        <f t="shared" si="743"/>
        <v>None</v>
      </c>
      <c r="P5299" t="s">
        <v>32</v>
      </c>
      <c r="Q5299" s="2">
        <f t="shared" si="744"/>
        <v>41</v>
      </c>
      <c r="R5299" s="1" t="str">
        <f t="shared" si="745"/>
        <v>Established</v>
      </c>
      <c r="S5299" s="1"/>
      <c r="T5299" t="s">
        <v>115</v>
      </c>
      <c r="U5299" t="s">
        <v>64</v>
      </c>
      <c r="V5299">
        <f t="shared" si="746"/>
        <v>0</v>
      </c>
    </row>
    <row r="5300" spans="1:22" x14ac:dyDescent="0.35">
      <c r="A5300">
        <v>5298</v>
      </c>
      <c r="B5300" t="s">
        <v>8777</v>
      </c>
      <c r="C5300" t="str">
        <f t="shared" si="738"/>
        <v>Don’t Buy</v>
      </c>
      <c r="D5300" t="str">
        <f t="shared" si="739"/>
        <v>Long Name</v>
      </c>
      <c r="E5300">
        <v>4.0999999999999996</v>
      </c>
      <c r="F5300">
        <f>IF(Q5300&lt;10,E5300+0.1,E5300)</f>
        <v>4.0999999999999996</v>
      </c>
      <c r="G5300">
        <f>MIN(IF(Q5300&lt;10,E5300+0.5,E5300),5)</f>
        <v>4.0999999999999996</v>
      </c>
      <c r="H5300" t="str">
        <f t="shared" si="740"/>
        <v>Average Place to Work</v>
      </c>
      <c r="I5300">
        <v>98</v>
      </c>
      <c r="J5300" t="b">
        <f t="shared" si="741"/>
        <v>0</v>
      </c>
      <c r="K5300" t="b">
        <f>OR(E5300&gt;3.5,Q5300&lt;10)</f>
        <v>1</v>
      </c>
      <c r="L5300" t="s">
        <v>19</v>
      </c>
      <c r="M5300" t="s">
        <v>4102</v>
      </c>
      <c r="N5300" t="str">
        <f t="shared" si="742"/>
        <v>None</v>
      </c>
      <c r="O5300" t="str">
        <f t="shared" si="743"/>
        <v>None</v>
      </c>
      <c r="P5300" t="s">
        <v>99</v>
      </c>
      <c r="Q5300" s="2">
        <f t="shared" si="744"/>
        <v>26</v>
      </c>
      <c r="R5300" s="1" t="str">
        <f t="shared" si="745"/>
        <v>Established</v>
      </c>
      <c r="S5300" s="1"/>
      <c r="T5300" t="s">
        <v>598</v>
      </c>
      <c r="U5300" t="s">
        <v>687</v>
      </c>
      <c r="V5300">
        <f t="shared" si="746"/>
        <v>0</v>
      </c>
    </row>
    <row r="5301" spans="1:22" x14ac:dyDescent="0.35">
      <c r="A5301">
        <v>5299</v>
      </c>
      <c r="B5301" t="s">
        <v>8778</v>
      </c>
      <c r="C5301" t="str">
        <f t="shared" si="738"/>
        <v>Buy</v>
      </c>
      <c r="D5301" t="str">
        <f t="shared" si="739"/>
        <v>Long Name</v>
      </c>
      <c r="E5301">
        <v>4.0999999999999996</v>
      </c>
      <c r="F5301">
        <f>IF(Q5301&lt;10,E5301+0.1,E5301)</f>
        <v>4.0999999999999996</v>
      </c>
      <c r="G5301">
        <f>MIN(IF(Q5301&lt;10,E5301+0.5,E5301),5)</f>
        <v>4.0999999999999996</v>
      </c>
      <c r="H5301" t="str">
        <f t="shared" si="740"/>
        <v>Average Place to Work</v>
      </c>
      <c r="I5301">
        <v>98</v>
      </c>
      <c r="J5301" t="b">
        <f t="shared" si="741"/>
        <v>0</v>
      </c>
      <c r="K5301" t="b">
        <f>OR(E5301&gt;3.5,Q5301&lt;10)</f>
        <v>1</v>
      </c>
      <c r="L5301" t="s">
        <v>19</v>
      </c>
      <c r="M5301" t="s">
        <v>8779</v>
      </c>
      <c r="N5301" t="str">
        <f t="shared" si="742"/>
        <v>None</v>
      </c>
      <c r="O5301" t="str">
        <f t="shared" si="743"/>
        <v>None</v>
      </c>
      <c r="P5301" t="s">
        <v>2686</v>
      </c>
      <c r="Q5301" s="2">
        <f t="shared" si="744"/>
        <v>120</v>
      </c>
      <c r="R5301" s="1" t="str">
        <f t="shared" si="745"/>
        <v>Established</v>
      </c>
      <c r="S5301" s="1"/>
      <c r="T5301" t="s">
        <v>1183</v>
      </c>
      <c r="U5301" t="s">
        <v>297</v>
      </c>
      <c r="V5301">
        <f t="shared" si="746"/>
        <v>0</v>
      </c>
    </row>
    <row r="5302" spans="1:22" x14ac:dyDescent="0.35">
      <c r="A5302">
        <v>5300</v>
      </c>
      <c r="B5302" t="s">
        <v>8780</v>
      </c>
      <c r="C5302" t="str">
        <f t="shared" si="738"/>
        <v>Don’t Buy</v>
      </c>
      <c r="D5302" t="str">
        <f t="shared" si="739"/>
        <v>Short Name</v>
      </c>
      <c r="E5302">
        <v>3.3</v>
      </c>
      <c r="F5302">
        <f>IF(Q5302&lt;10,E5302+0.1,E5302)</f>
        <v>3.3</v>
      </c>
      <c r="G5302">
        <f>MIN(IF(Q5302&lt;10,E5302+0.5,E5302),5)</f>
        <v>3.3</v>
      </c>
      <c r="H5302" t="str">
        <f t="shared" si="740"/>
        <v>Average Place to Work</v>
      </c>
      <c r="I5302">
        <v>98</v>
      </c>
      <c r="J5302" t="b">
        <f t="shared" si="741"/>
        <v>0</v>
      </c>
      <c r="K5302" t="b">
        <f>OR(E5302&gt;3.5,Q5302&lt;10)</f>
        <v>0</v>
      </c>
      <c r="L5302" t="s">
        <v>19</v>
      </c>
      <c r="M5302" t="s">
        <v>8781</v>
      </c>
      <c r="N5302" t="str">
        <f t="shared" si="742"/>
        <v>None</v>
      </c>
      <c r="O5302" t="str">
        <f t="shared" si="743"/>
        <v>None</v>
      </c>
      <c r="P5302" t="s">
        <v>292</v>
      </c>
      <c r="Q5302" s="2">
        <f t="shared" si="744"/>
        <v>38</v>
      </c>
      <c r="R5302" s="1" t="str">
        <f t="shared" si="745"/>
        <v>Established</v>
      </c>
      <c r="S5302" s="1"/>
      <c r="T5302" t="s">
        <v>598</v>
      </c>
      <c r="U5302" t="s">
        <v>83</v>
      </c>
      <c r="V5302">
        <f t="shared" si="746"/>
        <v>0</v>
      </c>
    </row>
    <row r="5303" spans="1:22" x14ac:dyDescent="0.35">
      <c r="A5303">
        <v>5301</v>
      </c>
      <c r="B5303" t="s">
        <v>8782</v>
      </c>
      <c r="C5303" t="str">
        <f t="shared" si="738"/>
        <v>Don’t Buy</v>
      </c>
      <c r="D5303" t="str">
        <f t="shared" si="739"/>
        <v>Long Name</v>
      </c>
      <c r="E5303">
        <v>4.3</v>
      </c>
      <c r="F5303">
        <f>IF(Q5303&lt;10,E5303+0.1,E5303)</f>
        <v>4.3</v>
      </c>
      <c r="G5303">
        <f>MIN(IF(Q5303&lt;10,E5303+0.5,E5303),5)</f>
        <v>4.3</v>
      </c>
      <c r="H5303" t="str">
        <f t="shared" si="740"/>
        <v>Average Place to Work</v>
      </c>
      <c r="I5303">
        <v>98</v>
      </c>
      <c r="J5303" t="b">
        <f t="shared" si="741"/>
        <v>0</v>
      </c>
      <c r="K5303" t="b">
        <f>OR(E5303&gt;3.5,Q5303&lt;10)</f>
        <v>1</v>
      </c>
      <c r="M5303" t="s">
        <v>8783</v>
      </c>
      <c r="N5303" t="str">
        <f t="shared" si="742"/>
        <v>None</v>
      </c>
      <c r="O5303" t="str">
        <f t="shared" si="743"/>
        <v>None</v>
      </c>
      <c r="P5303" t="s">
        <v>180</v>
      </c>
      <c r="Q5303" s="2">
        <f t="shared" si="744"/>
        <v>23</v>
      </c>
      <c r="R5303" s="1" t="str">
        <f t="shared" si="745"/>
        <v>Established</v>
      </c>
      <c r="S5303" s="1"/>
      <c r="U5303" t="s">
        <v>893</v>
      </c>
      <c r="V5303">
        <f t="shared" si="746"/>
        <v>0</v>
      </c>
    </row>
    <row r="5304" spans="1:22" x14ac:dyDescent="0.35">
      <c r="A5304">
        <v>5302</v>
      </c>
      <c r="B5304" t="s">
        <v>8784</v>
      </c>
      <c r="C5304" t="str">
        <f t="shared" si="738"/>
        <v>Don’t Buy</v>
      </c>
      <c r="D5304" t="str">
        <f t="shared" si="739"/>
        <v>Long Name</v>
      </c>
      <c r="E5304">
        <v>4.5</v>
      </c>
      <c r="F5304">
        <f>IF(Q5304&lt;10,E5304+0.1,E5304)</f>
        <v>4.5999999999999996</v>
      </c>
      <c r="G5304">
        <f>MIN(IF(Q5304&lt;10,E5304+0.5,E5304),5)</f>
        <v>5</v>
      </c>
      <c r="H5304" t="str">
        <f t="shared" si="740"/>
        <v>Average Place to Work</v>
      </c>
      <c r="I5304">
        <v>98</v>
      </c>
      <c r="J5304" t="b">
        <f t="shared" si="741"/>
        <v>0</v>
      </c>
      <c r="K5304" t="b">
        <f>OR(E5304&gt;3.5,Q5304&lt;10)</f>
        <v>1</v>
      </c>
      <c r="M5304" t="s">
        <v>6056</v>
      </c>
      <c r="N5304" t="str">
        <f t="shared" si="742"/>
        <v>Indian Silicon Valley Startups</v>
      </c>
      <c r="O5304" t="str">
        <f t="shared" si="743"/>
        <v>None</v>
      </c>
      <c r="Q5304" s="2">
        <f t="shared" si="744"/>
        <v>0</v>
      </c>
      <c r="R5304" s="1" t="str">
        <f t="shared" si="745"/>
        <v>Startup</v>
      </c>
      <c r="S5304" s="1"/>
      <c r="U5304" t="s">
        <v>8785</v>
      </c>
      <c r="V5304">
        <f t="shared" si="746"/>
        <v>0</v>
      </c>
    </row>
    <row r="5305" spans="1:22" x14ac:dyDescent="0.35">
      <c r="A5305">
        <v>5303</v>
      </c>
      <c r="B5305" t="s">
        <v>8786</v>
      </c>
      <c r="C5305" t="str">
        <f t="shared" si="738"/>
        <v>Don’t Buy</v>
      </c>
      <c r="D5305" t="str">
        <f t="shared" si="739"/>
        <v>Short Name</v>
      </c>
      <c r="E5305">
        <v>3.4</v>
      </c>
      <c r="F5305">
        <f>IF(Q5305&lt;10,E5305+0.1,E5305)</f>
        <v>3.4</v>
      </c>
      <c r="G5305">
        <f>MIN(IF(Q5305&lt;10,E5305+0.5,E5305),5)</f>
        <v>3.4</v>
      </c>
      <c r="H5305" t="str">
        <f t="shared" si="740"/>
        <v>Average Place to Work</v>
      </c>
      <c r="I5305">
        <v>98</v>
      </c>
      <c r="J5305" t="b">
        <f t="shared" si="741"/>
        <v>0</v>
      </c>
      <c r="K5305" t="b">
        <f>OR(E5305&gt;3.5,Q5305&lt;10)</f>
        <v>0</v>
      </c>
      <c r="M5305" t="s">
        <v>8787</v>
      </c>
      <c r="N5305" t="str">
        <f t="shared" si="742"/>
        <v>None</v>
      </c>
      <c r="O5305" t="str">
        <f t="shared" si="743"/>
        <v>None</v>
      </c>
      <c r="P5305" t="s">
        <v>5770</v>
      </c>
      <c r="Q5305" s="2">
        <f t="shared" si="744"/>
        <v>129</v>
      </c>
      <c r="R5305" s="1" t="str">
        <f t="shared" si="745"/>
        <v>Established</v>
      </c>
      <c r="S5305" s="1"/>
      <c r="U5305" t="s">
        <v>2908</v>
      </c>
      <c r="V5305">
        <f t="shared" si="746"/>
        <v>0</v>
      </c>
    </row>
    <row r="5306" spans="1:22" x14ac:dyDescent="0.35">
      <c r="A5306">
        <v>5304</v>
      </c>
      <c r="B5306" t="s">
        <v>8788</v>
      </c>
      <c r="C5306" t="str">
        <f t="shared" si="738"/>
        <v>Don’t Buy</v>
      </c>
      <c r="D5306" t="str">
        <f t="shared" si="739"/>
        <v>Long Name</v>
      </c>
      <c r="E5306">
        <v>4.2</v>
      </c>
      <c r="F5306">
        <f>IF(Q5306&lt;10,E5306+0.1,E5306)</f>
        <v>4.2</v>
      </c>
      <c r="G5306">
        <f>MIN(IF(Q5306&lt;10,E5306+0.5,E5306),5)</f>
        <v>4.2</v>
      </c>
      <c r="H5306" t="str">
        <f t="shared" si="740"/>
        <v>Average Place to Work</v>
      </c>
      <c r="I5306">
        <v>98</v>
      </c>
      <c r="J5306" t="b">
        <f t="shared" si="741"/>
        <v>0</v>
      </c>
      <c r="K5306" t="b">
        <f>OR(E5306&gt;3.5,Q5306&lt;10)</f>
        <v>1</v>
      </c>
      <c r="L5306" t="s">
        <v>19</v>
      </c>
      <c r="M5306" t="s">
        <v>8789</v>
      </c>
      <c r="N5306" t="str">
        <f t="shared" si="742"/>
        <v>Indian Silicon Valley Startups</v>
      </c>
      <c r="O5306" t="str">
        <f t="shared" si="743"/>
        <v>None</v>
      </c>
      <c r="P5306" t="s">
        <v>156</v>
      </c>
      <c r="Q5306" s="2">
        <f t="shared" si="744"/>
        <v>18</v>
      </c>
      <c r="R5306" s="1" t="str">
        <f t="shared" si="745"/>
        <v>Established</v>
      </c>
      <c r="S5306" s="1"/>
      <c r="T5306" t="s">
        <v>115</v>
      </c>
      <c r="U5306" t="s">
        <v>36</v>
      </c>
      <c r="V5306">
        <f t="shared" si="746"/>
        <v>0</v>
      </c>
    </row>
    <row r="5307" spans="1:22" x14ac:dyDescent="0.35">
      <c r="A5307">
        <v>5305</v>
      </c>
      <c r="B5307" t="s">
        <v>8790</v>
      </c>
      <c r="C5307" t="str">
        <f t="shared" si="738"/>
        <v>Don’t Buy</v>
      </c>
      <c r="D5307" t="str">
        <f t="shared" si="739"/>
        <v>Long Name</v>
      </c>
      <c r="E5307">
        <v>4</v>
      </c>
      <c r="F5307">
        <f>IF(Q5307&lt;10,E5307+0.1,E5307)</f>
        <v>4</v>
      </c>
      <c r="G5307">
        <f>MIN(IF(Q5307&lt;10,E5307+0.5,E5307),5)</f>
        <v>4</v>
      </c>
      <c r="H5307" t="str">
        <f t="shared" si="740"/>
        <v>Average Place to Work</v>
      </c>
      <c r="I5307">
        <v>98</v>
      </c>
      <c r="J5307" t="b">
        <f t="shared" si="741"/>
        <v>0</v>
      </c>
      <c r="K5307" t="b">
        <f>OR(E5307&gt;3.5,Q5307&lt;10)</f>
        <v>1</v>
      </c>
      <c r="L5307" t="s">
        <v>19</v>
      </c>
      <c r="M5307" t="s">
        <v>5097</v>
      </c>
      <c r="N5307" t="str">
        <f t="shared" si="742"/>
        <v>None</v>
      </c>
      <c r="O5307" t="str">
        <f t="shared" si="743"/>
        <v>None</v>
      </c>
      <c r="P5307" t="s">
        <v>156</v>
      </c>
      <c r="Q5307" s="2">
        <f t="shared" si="744"/>
        <v>18</v>
      </c>
      <c r="R5307" s="1" t="str">
        <f t="shared" si="745"/>
        <v>Established</v>
      </c>
      <c r="S5307" s="1"/>
      <c r="T5307" t="s">
        <v>598</v>
      </c>
      <c r="U5307" t="s">
        <v>255</v>
      </c>
      <c r="V5307">
        <f t="shared" si="746"/>
        <v>0</v>
      </c>
    </row>
    <row r="5308" spans="1:22" x14ac:dyDescent="0.35">
      <c r="A5308">
        <v>5306</v>
      </c>
      <c r="B5308" t="s">
        <v>8791</v>
      </c>
      <c r="C5308" t="str">
        <f t="shared" si="738"/>
        <v>Don’t Buy</v>
      </c>
      <c r="D5308" t="str">
        <f t="shared" si="739"/>
        <v>Long Name</v>
      </c>
      <c r="E5308">
        <v>3.5</v>
      </c>
      <c r="F5308">
        <f>IF(Q5308&lt;10,E5308+0.1,E5308)</f>
        <v>3.5</v>
      </c>
      <c r="G5308">
        <f>MIN(IF(Q5308&lt;10,E5308+0.5,E5308),5)</f>
        <v>3.5</v>
      </c>
      <c r="H5308" t="str">
        <f t="shared" si="740"/>
        <v>Average Place to Work</v>
      </c>
      <c r="I5308">
        <v>98</v>
      </c>
      <c r="J5308" t="b">
        <f t="shared" si="741"/>
        <v>0</v>
      </c>
      <c r="K5308" t="b">
        <f>OR(E5308&gt;3.5,Q5308&lt;10)</f>
        <v>0</v>
      </c>
      <c r="L5308" t="s">
        <v>9</v>
      </c>
      <c r="M5308" t="s">
        <v>8792</v>
      </c>
      <c r="N5308" t="str">
        <f t="shared" si="742"/>
        <v>None</v>
      </c>
      <c r="O5308" t="str">
        <f t="shared" si="743"/>
        <v>None</v>
      </c>
      <c r="P5308" t="s">
        <v>198</v>
      </c>
      <c r="Q5308" s="2">
        <f t="shared" si="744"/>
        <v>35</v>
      </c>
      <c r="R5308" s="1" t="str">
        <f t="shared" si="745"/>
        <v>Established</v>
      </c>
      <c r="S5308" s="1"/>
      <c r="T5308" t="s">
        <v>606</v>
      </c>
      <c r="U5308" t="s">
        <v>64</v>
      </c>
      <c r="V5308">
        <f t="shared" si="746"/>
        <v>0</v>
      </c>
    </row>
    <row r="5309" spans="1:22" x14ac:dyDescent="0.35">
      <c r="A5309">
        <v>5307</v>
      </c>
      <c r="B5309" t="s">
        <v>8793</v>
      </c>
      <c r="C5309" t="str">
        <f t="shared" si="738"/>
        <v>Don’t Buy</v>
      </c>
      <c r="D5309" t="str">
        <f t="shared" si="739"/>
        <v>Long Name</v>
      </c>
      <c r="E5309">
        <v>3.2</v>
      </c>
      <c r="F5309">
        <f>IF(Q5309&lt;10,E5309+0.1,E5309)</f>
        <v>3.2</v>
      </c>
      <c r="G5309">
        <f>MIN(IF(Q5309&lt;10,E5309+0.5,E5309),5)</f>
        <v>3.2</v>
      </c>
      <c r="H5309" t="str">
        <f t="shared" si="740"/>
        <v>Average Place to Work</v>
      </c>
      <c r="I5309">
        <v>98</v>
      </c>
      <c r="J5309" t="b">
        <f t="shared" si="741"/>
        <v>0</v>
      </c>
      <c r="K5309" t="b">
        <f>OR(E5309&gt;3.5,Q5309&lt;10)</f>
        <v>0</v>
      </c>
      <c r="L5309" t="s">
        <v>19</v>
      </c>
      <c r="M5309" t="s">
        <v>6659</v>
      </c>
      <c r="N5309" t="str">
        <f t="shared" si="742"/>
        <v>None</v>
      </c>
      <c r="O5309" t="str">
        <f t="shared" si="743"/>
        <v>None</v>
      </c>
      <c r="P5309" t="s">
        <v>213</v>
      </c>
      <c r="Q5309" s="2">
        <f t="shared" si="744"/>
        <v>12</v>
      </c>
      <c r="R5309" s="1" t="str">
        <f t="shared" si="745"/>
        <v>Established</v>
      </c>
      <c r="S5309" s="1"/>
      <c r="T5309" t="s">
        <v>1183</v>
      </c>
      <c r="U5309" t="s">
        <v>56</v>
      </c>
      <c r="V5309">
        <f t="shared" si="746"/>
        <v>0</v>
      </c>
    </row>
    <row r="5310" spans="1:22" x14ac:dyDescent="0.35">
      <c r="A5310">
        <v>5308</v>
      </c>
      <c r="B5310" t="s">
        <v>8794</v>
      </c>
      <c r="C5310" t="str">
        <f t="shared" si="738"/>
        <v>Don’t Buy</v>
      </c>
      <c r="D5310" t="str">
        <f t="shared" si="739"/>
        <v>Long Name</v>
      </c>
      <c r="E5310">
        <v>4.0999999999999996</v>
      </c>
      <c r="F5310">
        <f>IF(Q5310&lt;10,E5310+0.1,E5310)</f>
        <v>4.0999999999999996</v>
      </c>
      <c r="G5310">
        <f>MIN(IF(Q5310&lt;10,E5310+0.5,E5310),5)</f>
        <v>4.0999999999999996</v>
      </c>
      <c r="H5310" t="str">
        <f t="shared" si="740"/>
        <v>Average Place to Work</v>
      </c>
      <c r="I5310">
        <v>98</v>
      </c>
      <c r="J5310" t="b">
        <f t="shared" si="741"/>
        <v>0</v>
      </c>
      <c r="K5310" t="b">
        <f>OR(E5310&gt;3.5,Q5310&lt;10)</f>
        <v>1</v>
      </c>
      <c r="M5310" t="s">
        <v>6133</v>
      </c>
      <c r="N5310" t="str">
        <f t="shared" si="742"/>
        <v>None</v>
      </c>
      <c r="O5310" t="str">
        <f t="shared" si="743"/>
        <v>None</v>
      </c>
      <c r="P5310" t="s">
        <v>50</v>
      </c>
      <c r="Q5310" s="2">
        <f t="shared" si="744"/>
        <v>29</v>
      </c>
      <c r="R5310" s="1" t="str">
        <f t="shared" si="745"/>
        <v>Established</v>
      </c>
      <c r="S5310" s="1"/>
      <c r="U5310" t="s">
        <v>171</v>
      </c>
      <c r="V5310">
        <f t="shared" si="746"/>
        <v>0</v>
      </c>
    </row>
    <row r="5311" spans="1:22" x14ac:dyDescent="0.35">
      <c r="A5311">
        <v>5309</v>
      </c>
      <c r="B5311" t="s">
        <v>8795</v>
      </c>
      <c r="C5311" t="str">
        <f t="shared" si="738"/>
        <v>Don’t Buy</v>
      </c>
      <c r="D5311" t="str">
        <f t="shared" si="739"/>
        <v>Long Name</v>
      </c>
      <c r="E5311">
        <v>4.4000000000000004</v>
      </c>
      <c r="F5311">
        <f>IF(Q5311&lt;10,E5311+0.1,E5311)</f>
        <v>4.4000000000000004</v>
      </c>
      <c r="G5311">
        <f>MIN(IF(Q5311&lt;10,E5311+0.5,E5311),5)</f>
        <v>4.4000000000000004</v>
      </c>
      <c r="H5311" t="str">
        <f t="shared" si="740"/>
        <v>Average Place to Work</v>
      </c>
      <c r="I5311">
        <v>98</v>
      </c>
      <c r="J5311" t="b">
        <f t="shared" si="741"/>
        <v>0</v>
      </c>
      <c r="K5311" t="b">
        <f>OR(E5311&gt;3.5,Q5311&lt;10)</f>
        <v>1</v>
      </c>
      <c r="L5311" t="s">
        <v>19</v>
      </c>
      <c r="M5311" t="s">
        <v>8796</v>
      </c>
      <c r="N5311" t="str">
        <f t="shared" si="742"/>
        <v>None</v>
      </c>
      <c r="O5311" t="str">
        <f t="shared" si="743"/>
        <v>None</v>
      </c>
      <c r="P5311" t="s">
        <v>1530</v>
      </c>
      <c r="Q5311" s="2">
        <f t="shared" si="744"/>
        <v>59</v>
      </c>
      <c r="R5311" s="1" t="str">
        <f t="shared" si="745"/>
        <v>Established</v>
      </c>
      <c r="S5311" s="1"/>
      <c r="T5311" t="s">
        <v>140</v>
      </c>
      <c r="U5311" t="s">
        <v>64</v>
      </c>
      <c r="V5311">
        <f t="shared" si="746"/>
        <v>0</v>
      </c>
    </row>
    <row r="5312" spans="1:22" x14ac:dyDescent="0.35">
      <c r="A5312">
        <v>5310</v>
      </c>
      <c r="B5312" t="s">
        <v>8797</v>
      </c>
      <c r="C5312" t="str">
        <f t="shared" si="738"/>
        <v>Don’t Buy</v>
      </c>
      <c r="D5312" t="str">
        <f t="shared" si="739"/>
        <v>Long Name</v>
      </c>
      <c r="E5312">
        <v>4</v>
      </c>
      <c r="F5312">
        <f>IF(Q5312&lt;10,E5312+0.1,E5312)</f>
        <v>4</v>
      </c>
      <c r="G5312">
        <f>MIN(IF(Q5312&lt;10,E5312+0.5,E5312),5)</f>
        <v>4</v>
      </c>
      <c r="H5312" t="str">
        <f t="shared" si="740"/>
        <v>Average Place to Work</v>
      </c>
      <c r="I5312">
        <v>98</v>
      </c>
      <c r="J5312" t="b">
        <f t="shared" si="741"/>
        <v>0</v>
      </c>
      <c r="K5312" t="b">
        <f>OR(E5312&gt;3.5,Q5312&lt;10)</f>
        <v>1</v>
      </c>
      <c r="L5312" t="s">
        <v>19</v>
      </c>
      <c r="M5312" t="s">
        <v>8798</v>
      </c>
      <c r="N5312" t="str">
        <f t="shared" si="742"/>
        <v>None</v>
      </c>
      <c r="O5312" t="str">
        <f t="shared" si="743"/>
        <v>None</v>
      </c>
      <c r="P5312" t="s">
        <v>118</v>
      </c>
      <c r="Q5312" s="2">
        <f t="shared" si="744"/>
        <v>20</v>
      </c>
      <c r="R5312" s="1" t="str">
        <f t="shared" si="745"/>
        <v>Established</v>
      </c>
      <c r="S5312" s="1"/>
      <c r="T5312" t="s">
        <v>598</v>
      </c>
      <c r="U5312" t="s">
        <v>352</v>
      </c>
      <c r="V5312">
        <f t="shared" si="746"/>
        <v>0</v>
      </c>
    </row>
    <row r="5313" spans="1:22" x14ac:dyDescent="0.35">
      <c r="A5313">
        <v>5311</v>
      </c>
      <c r="B5313" t="s">
        <v>8799</v>
      </c>
      <c r="C5313" t="str">
        <f t="shared" si="738"/>
        <v>Don’t Buy</v>
      </c>
      <c r="D5313" t="str">
        <f t="shared" si="739"/>
        <v>Long Name</v>
      </c>
      <c r="E5313">
        <v>3.7</v>
      </c>
      <c r="F5313">
        <f>IF(Q5313&lt;10,E5313+0.1,E5313)</f>
        <v>3.7</v>
      </c>
      <c r="G5313">
        <f>MIN(IF(Q5313&lt;10,E5313+0.5,E5313),5)</f>
        <v>3.7</v>
      </c>
      <c r="H5313" t="str">
        <f t="shared" si="740"/>
        <v>Average Place to Work</v>
      </c>
      <c r="I5313">
        <v>98</v>
      </c>
      <c r="J5313" t="b">
        <f t="shared" si="741"/>
        <v>0</v>
      </c>
      <c r="K5313" t="b">
        <f>OR(E5313&gt;3.5,Q5313&lt;10)</f>
        <v>1</v>
      </c>
      <c r="L5313" t="s">
        <v>19</v>
      </c>
      <c r="M5313" t="s">
        <v>8800</v>
      </c>
      <c r="N5313" t="str">
        <f t="shared" si="742"/>
        <v>Indian Silicon Valley Startups</v>
      </c>
      <c r="O5313" t="str">
        <f t="shared" si="743"/>
        <v>None</v>
      </c>
      <c r="P5313" t="s">
        <v>156</v>
      </c>
      <c r="Q5313" s="2">
        <f t="shared" si="744"/>
        <v>18</v>
      </c>
      <c r="R5313" s="1" t="str">
        <f t="shared" si="745"/>
        <v>Established</v>
      </c>
      <c r="S5313" s="1"/>
      <c r="T5313" t="s">
        <v>598</v>
      </c>
      <c r="U5313" t="s">
        <v>36</v>
      </c>
      <c r="V5313">
        <f t="shared" si="746"/>
        <v>0</v>
      </c>
    </row>
    <row r="5314" spans="1:22" x14ac:dyDescent="0.35">
      <c r="A5314">
        <v>5312</v>
      </c>
      <c r="B5314" t="s">
        <v>8801</v>
      </c>
      <c r="C5314" t="str">
        <f t="shared" si="738"/>
        <v>Don’t Buy</v>
      </c>
      <c r="D5314" t="str">
        <f t="shared" si="739"/>
        <v>Short Name</v>
      </c>
      <c r="E5314">
        <v>4.2</v>
      </c>
      <c r="F5314">
        <f>IF(Q5314&lt;10,E5314+0.1,E5314)</f>
        <v>4.2</v>
      </c>
      <c r="G5314">
        <f>MIN(IF(Q5314&lt;10,E5314+0.5,E5314),5)</f>
        <v>4.2</v>
      </c>
      <c r="H5314" t="str">
        <f t="shared" si="740"/>
        <v>Average Place to Work</v>
      </c>
      <c r="I5314">
        <v>98</v>
      </c>
      <c r="J5314" t="b">
        <f t="shared" si="741"/>
        <v>0</v>
      </c>
      <c r="K5314" t="b">
        <f>OR(E5314&gt;3.5,Q5314&lt;10)</f>
        <v>1</v>
      </c>
      <c r="L5314" t="s">
        <v>19</v>
      </c>
      <c r="M5314" t="s">
        <v>6115</v>
      </c>
      <c r="N5314" t="str">
        <f t="shared" si="742"/>
        <v>Indian Silicon Valley Startups</v>
      </c>
      <c r="O5314" t="str">
        <f t="shared" si="743"/>
        <v>None</v>
      </c>
      <c r="P5314" t="s">
        <v>663</v>
      </c>
      <c r="Q5314" s="2">
        <f t="shared" si="744"/>
        <v>99</v>
      </c>
      <c r="R5314" s="1" t="str">
        <f t="shared" si="745"/>
        <v>Established</v>
      </c>
      <c r="S5314" s="1"/>
      <c r="T5314" t="s">
        <v>606</v>
      </c>
      <c r="U5314" t="s">
        <v>357</v>
      </c>
      <c r="V5314">
        <f t="shared" si="746"/>
        <v>0</v>
      </c>
    </row>
    <row r="5315" spans="1:22" x14ac:dyDescent="0.35">
      <c r="A5315">
        <v>5313</v>
      </c>
      <c r="B5315" t="s">
        <v>8802</v>
      </c>
      <c r="C5315" t="str">
        <f t="shared" ref="C5315:C5378" si="747">IF(OR(LEFT(B5315,1)="T",LEFT(B5315,1)="G"),"Buy","Don’t Buy")</f>
        <v>Don’t Buy</v>
      </c>
      <c r="D5315" t="str">
        <f t="shared" ref="D5315:D5378" si="748">IF(LEN(B5315)&gt;=10,"Long Name","Short Name")</f>
        <v>Long Name</v>
      </c>
      <c r="E5315">
        <v>4.2</v>
      </c>
      <c r="F5315">
        <f>IF(Q5315&lt;10,E5315+0.1,E5315)</f>
        <v>4.2</v>
      </c>
      <c r="G5315">
        <f>MIN(IF(Q5315&lt;10,E5315+0.5,E5315),5)</f>
        <v>4.2</v>
      </c>
      <c r="H5315" t="str">
        <f t="shared" ref="H5315:H5378" si="749">IF(E5315&gt;4.5,"Great Place to Work","Average Place to Work")</f>
        <v>Average Place to Work</v>
      </c>
      <c r="I5315">
        <v>98</v>
      </c>
      <c r="J5315" t="b">
        <f t="shared" ref="J5315:J5378" si="750">AND(I5315&gt;10000,E5315&gt;4)</f>
        <v>0</v>
      </c>
      <c r="K5315" t="b">
        <f>OR(E5315&gt;3.5,Q5315&lt;10)</f>
        <v>1</v>
      </c>
      <c r="M5315" t="s">
        <v>2912</v>
      </c>
      <c r="N5315" t="str">
        <f t="shared" ref="N5315:N5378" si="751">IF(OR(LEFT(M5315,9)="Banglore",LEFT(M5315,9)="Bengaluru",LEFT(M5315,7)="Chennai",Q5315&lt;10,U5315="Internet"),"Indian Silicon Valley Startups","None")</f>
        <v>None</v>
      </c>
      <c r="O5315" t="str">
        <f t="shared" ref="O5315:O5378" si="752">IF(AND(LEFT(M5315,6)="Mumbai",U5315="Financial Services"),"Bombay Finances","None")</f>
        <v>None</v>
      </c>
      <c r="P5315" t="s">
        <v>232</v>
      </c>
      <c r="Q5315" s="2">
        <f t="shared" ref="Q5315:Q5378" si="753">_xlfn.NUMBERVALUE(SUBSTITUTE(TRIM(P5315)," years old",""))</f>
        <v>43</v>
      </c>
      <c r="R5315" s="1" t="str">
        <f t="shared" ref="R5315:R5378" si="754">IF(Q5315&lt;10,"Startup","Established")</f>
        <v>Established</v>
      </c>
      <c r="S5315" s="1"/>
      <c r="U5315" t="s">
        <v>5632</v>
      </c>
      <c r="V5315">
        <f t="shared" ref="V5315:V5378" si="755">IF(AND(OR(U5315=$U$7,U5315=$U$12),E5315&gt;4),1000000,IF(AND(OR(U5315=$U$7,U5315=$U$12),E5315&lt;=4),500000,IF(AND(U5315=$U$18,E5315&gt;4),800000,0)))</f>
        <v>0</v>
      </c>
    </row>
    <row r="5316" spans="1:22" x14ac:dyDescent="0.35">
      <c r="A5316">
        <v>5314</v>
      </c>
      <c r="B5316" t="s">
        <v>8803</v>
      </c>
      <c r="C5316" t="str">
        <f t="shared" si="747"/>
        <v>Don’t Buy</v>
      </c>
      <c r="D5316" t="str">
        <f t="shared" si="748"/>
        <v>Long Name</v>
      </c>
      <c r="E5316">
        <v>3.6</v>
      </c>
      <c r="F5316">
        <f>IF(Q5316&lt;10,E5316+0.1,E5316)</f>
        <v>3.6</v>
      </c>
      <c r="G5316">
        <f>MIN(IF(Q5316&lt;10,E5316+0.5,E5316),5)</f>
        <v>3.6</v>
      </c>
      <c r="H5316" t="str">
        <f t="shared" si="749"/>
        <v>Average Place to Work</v>
      </c>
      <c r="I5316">
        <v>98</v>
      </c>
      <c r="J5316" t="b">
        <f t="shared" si="750"/>
        <v>0</v>
      </c>
      <c r="K5316" t="b">
        <f>OR(E5316&gt;3.5,Q5316&lt;10)</f>
        <v>1</v>
      </c>
      <c r="L5316" t="s">
        <v>9</v>
      </c>
      <c r="M5316" t="s">
        <v>1435</v>
      </c>
      <c r="N5316" t="str">
        <f t="shared" si="751"/>
        <v>Indian Silicon Valley Startups</v>
      </c>
      <c r="O5316" t="str">
        <f t="shared" si="752"/>
        <v>None</v>
      </c>
      <c r="P5316" t="s">
        <v>654</v>
      </c>
      <c r="Q5316" s="2">
        <f t="shared" si="753"/>
        <v>50</v>
      </c>
      <c r="R5316" s="1" t="str">
        <f t="shared" si="754"/>
        <v>Established</v>
      </c>
      <c r="S5316" s="1"/>
      <c r="T5316" t="s">
        <v>1481</v>
      </c>
      <c r="U5316" t="s">
        <v>160</v>
      </c>
      <c r="V5316">
        <f t="shared" si="755"/>
        <v>0</v>
      </c>
    </row>
    <row r="5317" spans="1:22" x14ac:dyDescent="0.35">
      <c r="A5317">
        <v>5315</v>
      </c>
      <c r="B5317" t="s">
        <v>8804</v>
      </c>
      <c r="C5317" t="str">
        <f t="shared" si="747"/>
        <v>Don’t Buy</v>
      </c>
      <c r="D5317" t="str">
        <f t="shared" si="748"/>
        <v>Long Name</v>
      </c>
      <c r="E5317">
        <v>3.1</v>
      </c>
      <c r="F5317">
        <f>IF(Q5317&lt;10,E5317+0.1,E5317)</f>
        <v>3.1</v>
      </c>
      <c r="G5317">
        <f>MIN(IF(Q5317&lt;10,E5317+0.5,E5317),5)</f>
        <v>3.1</v>
      </c>
      <c r="H5317" t="str">
        <f t="shared" si="749"/>
        <v>Average Place to Work</v>
      </c>
      <c r="I5317">
        <v>98</v>
      </c>
      <c r="J5317" t="b">
        <f t="shared" si="750"/>
        <v>0</v>
      </c>
      <c r="K5317" t="b">
        <f>OR(E5317&gt;3.5,Q5317&lt;10)</f>
        <v>0</v>
      </c>
      <c r="L5317" t="s">
        <v>19</v>
      </c>
      <c r="M5317" t="s">
        <v>8805</v>
      </c>
      <c r="N5317" t="str">
        <f t="shared" si="751"/>
        <v>Indian Silicon Valley Startups</v>
      </c>
      <c r="O5317" t="str">
        <f t="shared" si="752"/>
        <v>None</v>
      </c>
      <c r="P5317" t="s">
        <v>59</v>
      </c>
      <c r="Q5317" s="2">
        <f t="shared" si="753"/>
        <v>39</v>
      </c>
      <c r="R5317" s="1" t="str">
        <f t="shared" si="754"/>
        <v>Established</v>
      </c>
      <c r="S5317" s="1"/>
      <c r="T5317" t="s">
        <v>115</v>
      </c>
      <c r="U5317" t="s">
        <v>68</v>
      </c>
      <c r="V5317">
        <f t="shared" si="755"/>
        <v>0</v>
      </c>
    </row>
    <row r="5318" spans="1:22" x14ac:dyDescent="0.35">
      <c r="A5318">
        <v>5316</v>
      </c>
      <c r="B5318" t="s">
        <v>8806</v>
      </c>
      <c r="C5318" t="str">
        <f t="shared" si="747"/>
        <v>Don’t Buy</v>
      </c>
      <c r="D5318" t="str">
        <f t="shared" si="748"/>
        <v>Short Name</v>
      </c>
      <c r="E5318">
        <v>3.6</v>
      </c>
      <c r="F5318">
        <f>IF(Q5318&lt;10,E5318+0.1,E5318)</f>
        <v>3.6</v>
      </c>
      <c r="G5318">
        <f>MIN(IF(Q5318&lt;10,E5318+0.5,E5318),5)</f>
        <v>3.6</v>
      </c>
      <c r="H5318" t="str">
        <f t="shared" si="749"/>
        <v>Average Place to Work</v>
      </c>
      <c r="I5318">
        <v>98</v>
      </c>
      <c r="J5318" t="b">
        <f t="shared" si="750"/>
        <v>0</v>
      </c>
      <c r="K5318" t="b">
        <f>OR(E5318&gt;3.5,Q5318&lt;10)</f>
        <v>1</v>
      </c>
      <c r="L5318" t="s">
        <v>19</v>
      </c>
      <c r="M5318" t="s">
        <v>8807</v>
      </c>
      <c r="N5318" t="str">
        <f t="shared" si="751"/>
        <v>None</v>
      </c>
      <c r="O5318" t="str">
        <f t="shared" si="752"/>
        <v>None</v>
      </c>
      <c r="P5318" t="s">
        <v>180</v>
      </c>
      <c r="Q5318" s="2">
        <f t="shared" si="753"/>
        <v>23</v>
      </c>
      <c r="R5318" s="1" t="str">
        <f t="shared" si="754"/>
        <v>Established</v>
      </c>
      <c r="S5318" s="1"/>
      <c r="T5318" t="s">
        <v>60</v>
      </c>
      <c r="U5318" t="s">
        <v>1345</v>
      </c>
      <c r="V5318">
        <f t="shared" si="755"/>
        <v>0</v>
      </c>
    </row>
    <row r="5319" spans="1:22" x14ac:dyDescent="0.35">
      <c r="A5319">
        <v>5317</v>
      </c>
      <c r="B5319" t="s">
        <v>8808</v>
      </c>
      <c r="C5319" t="str">
        <f t="shared" si="747"/>
        <v>Don’t Buy</v>
      </c>
      <c r="D5319" t="str">
        <f t="shared" si="748"/>
        <v>Long Name</v>
      </c>
      <c r="E5319">
        <v>3.3</v>
      </c>
      <c r="F5319">
        <f>IF(Q5319&lt;10,E5319+0.1,E5319)</f>
        <v>3.3</v>
      </c>
      <c r="G5319">
        <f>MIN(IF(Q5319&lt;10,E5319+0.5,E5319),5)</f>
        <v>3.3</v>
      </c>
      <c r="H5319" t="str">
        <f t="shared" si="749"/>
        <v>Average Place to Work</v>
      </c>
      <c r="I5319">
        <v>98</v>
      </c>
      <c r="J5319" t="b">
        <f t="shared" si="750"/>
        <v>0</v>
      </c>
      <c r="K5319" t="b">
        <f>OR(E5319&gt;3.5,Q5319&lt;10)</f>
        <v>0</v>
      </c>
      <c r="L5319" t="s">
        <v>19</v>
      </c>
      <c r="M5319" t="s">
        <v>6115</v>
      </c>
      <c r="N5319" t="str">
        <f t="shared" si="751"/>
        <v>Indian Silicon Valley Startups</v>
      </c>
      <c r="O5319" t="str">
        <f t="shared" si="752"/>
        <v>None</v>
      </c>
      <c r="P5319" t="s">
        <v>213</v>
      </c>
      <c r="Q5319" s="2">
        <f t="shared" si="753"/>
        <v>12</v>
      </c>
      <c r="R5319" s="1" t="str">
        <f t="shared" si="754"/>
        <v>Established</v>
      </c>
      <c r="S5319" s="1"/>
      <c r="T5319" t="s">
        <v>606</v>
      </c>
      <c r="U5319" t="s">
        <v>647</v>
      </c>
      <c r="V5319">
        <f t="shared" si="755"/>
        <v>0</v>
      </c>
    </row>
    <row r="5320" spans="1:22" x14ac:dyDescent="0.35">
      <c r="A5320">
        <v>5318</v>
      </c>
      <c r="B5320" t="s">
        <v>8809</v>
      </c>
      <c r="C5320" t="str">
        <f t="shared" si="747"/>
        <v>Don’t Buy</v>
      </c>
      <c r="D5320" t="str">
        <f t="shared" si="748"/>
        <v>Long Name</v>
      </c>
      <c r="E5320">
        <v>4.3</v>
      </c>
      <c r="F5320">
        <f>IF(Q5320&lt;10,E5320+0.1,E5320)</f>
        <v>4.3</v>
      </c>
      <c r="G5320">
        <f>MIN(IF(Q5320&lt;10,E5320+0.5,E5320),5)</f>
        <v>4.3</v>
      </c>
      <c r="H5320" t="str">
        <f t="shared" si="749"/>
        <v>Average Place to Work</v>
      </c>
      <c r="I5320">
        <v>98</v>
      </c>
      <c r="J5320" t="b">
        <f t="shared" si="750"/>
        <v>0</v>
      </c>
      <c r="K5320" t="b">
        <f>OR(E5320&gt;3.5,Q5320&lt;10)</f>
        <v>1</v>
      </c>
      <c r="L5320" t="s">
        <v>9</v>
      </c>
      <c r="M5320" t="s">
        <v>8810</v>
      </c>
      <c r="N5320" t="str">
        <f t="shared" si="751"/>
        <v>None</v>
      </c>
      <c r="O5320" t="str">
        <f t="shared" si="752"/>
        <v>None</v>
      </c>
      <c r="P5320" t="s">
        <v>183</v>
      </c>
      <c r="Q5320" s="2">
        <f t="shared" si="753"/>
        <v>10</v>
      </c>
      <c r="R5320" s="1" t="str">
        <f t="shared" si="754"/>
        <v>Established</v>
      </c>
      <c r="S5320" s="1"/>
      <c r="T5320" t="s">
        <v>1183</v>
      </c>
      <c r="U5320" t="s">
        <v>130</v>
      </c>
      <c r="V5320">
        <f t="shared" si="755"/>
        <v>0</v>
      </c>
    </row>
    <row r="5321" spans="1:22" x14ac:dyDescent="0.35">
      <c r="A5321">
        <v>5319</v>
      </c>
      <c r="B5321" t="s">
        <v>8811</v>
      </c>
      <c r="C5321" t="str">
        <f t="shared" si="747"/>
        <v>Don’t Buy</v>
      </c>
      <c r="D5321" t="str">
        <f t="shared" si="748"/>
        <v>Long Name</v>
      </c>
      <c r="E5321">
        <v>4.4000000000000004</v>
      </c>
      <c r="F5321">
        <f>IF(Q5321&lt;10,E5321+0.1,E5321)</f>
        <v>4.4000000000000004</v>
      </c>
      <c r="G5321">
        <f>MIN(IF(Q5321&lt;10,E5321+0.5,E5321),5)</f>
        <v>4.4000000000000004</v>
      </c>
      <c r="H5321" t="str">
        <f t="shared" si="749"/>
        <v>Average Place to Work</v>
      </c>
      <c r="I5321">
        <v>98</v>
      </c>
      <c r="J5321" t="b">
        <f t="shared" si="750"/>
        <v>0</v>
      </c>
      <c r="K5321" t="b">
        <f>OR(E5321&gt;3.5,Q5321&lt;10)</f>
        <v>1</v>
      </c>
      <c r="L5321" t="s">
        <v>19</v>
      </c>
      <c r="M5321" t="s">
        <v>8812</v>
      </c>
      <c r="N5321" t="str">
        <f t="shared" si="751"/>
        <v>None</v>
      </c>
      <c r="O5321" t="str">
        <f t="shared" si="752"/>
        <v>None</v>
      </c>
      <c r="P5321" t="s">
        <v>82</v>
      </c>
      <c r="Q5321" s="2">
        <f t="shared" si="753"/>
        <v>49</v>
      </c>
      <c r="R5321" s="1" t="str">
        <f t="shared" si="754"/>
        <v>Established</v>
      </c>
      <c r="S5321" s="1"/>
      <c r="T5321" t="s">
        <v>8468</v>
      </c>
      <c r="U5321" t="s">
        <v>297</v>
      </c>
      <c r="V5321">
        <f t="shared" si="755"/>
        <v>0</v>
      </c>
    </row>
    <row r="5322" spans="1:22" x14ac:dyDescent="0.35">
      <c r="A5322">
        <v>5320</v>
      </c>
      <c r="B5322" t="s">
        <v>8813</v>
      </c>
      <c r="C5322" t="str">
        <f t="shared" si="747"/>
        <v>Don’t Buy</v>
      </c>
      <c r="D5322" t="str">
        <f t="shared" si="748"/>
        <v>Long Name</v>
      </c>
      <c r="E5322">
        <v>3.4</v>
      </c>
      <c r="F5322">
        <f>IF(Q5322&lt;10,E5322+0.1,E5322)</f>
        <v>3.4</v>
      </c>
      <c r="G5322">
        <f>MIN(IF(Q5322&lt;10,E5322+0.5,E5322),5)</f>
        <v>3.4</v>
      </c>
      <c r="H5322" t="str">
        <f t="shared" si="749"/>
        <v>Average Place to Work</v>
      </c>
      <c r="I5322">
        <v>98</v>
      </c>
      <c r="J5322" t="b">
        <f t="shared" si="750"/>
        <v>0</v>
      </c>
      <c r="K5322" t="b">
        <f>OR(E5322&gt;3.5,Q5322&lt;10)</f>
        <v>0</v>
      </c>
      <c r="M5322" t="s">
        <v>8814</v>
      </c>
      <c r="N5322" t="str">
        <f t="shared" si="751"/>
        <v>None</v>
      </c>
      <c r="O5322" t="str">
        <f t="shared" si="752"/>
        <v>None</v>
      </c>
      <c r="P5322" t="s">
        <v>95</v>
      </c>
      <c r="Q5322" s="2">
        <f t="shared" si="753"/>
        <v>16</v>
      </c>
      <c r="R5322" s="1" t="str">
        <f t="shared" si="754"/>
        <v>Established</v>
      </c>
      <c r="S5322" s="1"/>
      <c r="U5322" t="s">
        <v>24</v>
      </c>
      <c r="V5322">
        <f t="shared" si="755"/>
        <v>500000</v>
      </c>
    </row>
    <row r="5323" spans="1:22" x14ac:dyDescent="0.35">
      <c r="A5323">
        <v>5321</v>
      </c>
      <c r="B5323" t="s">
        <v>8815</v>
      </c>
      <c r="C5323" t="str">
        <f t="shared" si="747"/>
        <v>Don’t Buy</v>
      </c>
      <c r="D5323" t="str">
        <f t="shared" si="748"/>
        <v>Long Name</v>
      </c>
      <c r="E5323">
        <v>3.8</v>
      </c>
      <c r="F5323">
        <f>IF(Q5323&lt;10,E5323+0.1,E5323)</f>
        <v>3.9</v>
      </c>
      <c r="G5323">
        <f>MIN(IF(Q5323&lt;10,E5323+0.5,E5323),5)</f>
        <v>4.3</v>
      </c>
      <c r="H5323" t="str">
        <f t="shared" si="749"/>
        <v>Average Place to Work</v>
      </c>
      <c r="I5323">
        <v>98</v>
      </c>
      <c r="J5323" t="b">
        <f t="shared" si="750"/>
        <v>0</v>
      </c>
      <c r="K5323" t="b">
        <f>OR(E5323&gt;3.5,Q5323&lt;10)</f>
        <v>1</v>
      </c>
      <c r="L5323" t="s">
        <v>19</v>
      </c>
      <c r="M5323" t="s">
        <v>3332</v>
      </c>
      <c r="N5323" t="str">
        <f t="shared" si="751"/>
        <v>Indian Silicon Valley Startups</v>
      </c>
      <c r="O5323" t="str">
        <f t="shared" si="752"/>
        <v>None</v>
      </c>
      <c r="P5323" t="s">
        <v>170</v>
      </c>
      <c r="Q5323" s="2">
        <f t="shared" si="753"/>
        <v>6</v>
      </c>
      <c r="R5323" s="1" t="str">
        <f t="shared" si="754"/>
        <v>Startup</v>
      </c>
      <c r="S5323" s="1"/>
      <c r="T5323" t="s">
        <v>606</v>
      </c>
      <c r="U5323" t="s">
        <v>36</v>
      </c>
      <c r="V5323">
        <f t="shared" si="755"/>
        <v>0</v>
      </c>
    </row>
    <row r="5324" spans="1:22" x14ac:dyDescent="0.35">
      <c r="A5324">
        <v>5322</v>
      </c>
      <c r="B5324" t="s">
        <v>8816</v>
      </c>
      <c r="C5324" t="str">
        <f t="shared" si="747"/>
        <v>Don’t Buy</v>
      </c>
      <c r="D5324" t="str">
        <f t="shared" si="748"/>
        <v>Long Name</v>
      </c>
      <c r="E5324">
        <v>4.2</v>
      </c>
      <c r="F5324">
        <f>IF(Q5324&lt;10,E5324+0.1,E5324)</f>
        <v>4.3</v>
      </c>
      <c r="G5324">
        <f>MIN(IF(Q5324&lt;10,E5324+0.5,E5324),5)</f>
        <v>4.7</v>
      </c>
      <c r="H5324" t="str">
        <f t="shared" si="749"/>
        <v>Average Place to Work</v>
      </c>
      <c r="I5324">
        <v>98</v>
      </c>
      <c r="J5324" t="b">
        <f t="shared" si="750"/>
        <v>0</v>
      </c>
      <c r="K5324" t="b">
        <f>OR(E5324&gt;3.5,Q5324&lt;10)</f>
        <v>1</v>
      </c>
      <c r="M5324" t="s">
        <v>4251</v>
      </c>
      <c r="N5324" t="str">
        <f t="shared" si="751"/>
        <v>Indian Silicon Valley Startups</v>
      </c>
      <c r="O5324" t="str">
        <f t="shared" si="752"/>
        <v>None</v>
      </c>
      <c r="Q5324" s="2">
        <f t="shared" si="753"/>
        <v>0</v>
      </c>
      <c r="R5324" s="1" t="str">
        <f t="shared" si="754"/>
        <v>Startup</v>
      </c>
      <c r="S5324" s="1"/>
      <c r="T5324" t="s">
        <v>1183</v>
      </c>
      <c r="U5324" t="s">
        <v>17</v>
      </c>
      <c r="V5324">
        <f t="shared" si="755"/>
        <v>1000000</v>
      </c>
    </row>
    <row r="5325" spans="1:22" x14ac:dyDescent="0.35">
      <c r="A5325">
        <v>5323</v>
      </c>
      <c r="B5325" t="s">
        <v>8817</v>
      </c>
      <c r="C5325" t="str">
        <f t="shared" si="747"/>
        <v>Don’t Buy</v>
      </c>
      <c r="D5325" t="str">
        <f t="shared" si="748"/>
        <v>Short Name</v>
      </c>
      <c r="E5325">
        <v>3.2</v>
      </c>
      <c r="F5325">
        <f>IF(Q5325&lt;10,E5325+0.1,E5325)</f>
        <v>3.2</v>
      </c>
      <c r="G5325">
        <f>MIN(IF(Q5325&lt;10,E5325+0.5,E5325),5)</f>
        <v>3.2</v>
      </c>
      <c r="H5325" t="str">
        <f t="shared" si="749"/>
        <v>Average Place to Work</v>
      </c>
      <c r="I5325">
        <v>98</v>
      </c>
      <c r="J5325" t="b">
        <f t="shared" si="750"/>
        <v>0</v>
      </c>
      <c r="K5325" t="b">
        <f>OR(E5325&gt;3.5,Q5325&lt;10)</f>
        <v>0</v>
      </c>
      <c r="L5325" t="s">
        <v>19</v>
      </c>
      <c r="M5325" t="s">
        <v>8818</v>
      </c>
      <c r="N5325" t="str">
        <f t="shared" si="751"/>
        <v>None</v>
      </c>
      <c r="O5325" t="str">
        <f t="shared" si="752"/>
        <v>None</v>
      </c>
      <c r="P5325" t="s">
        <v>99</v>
      </c>
      <c r="Q5325" s="2">
        <f t="shared" si="753"/>
        <v>26</v>
      </c>
      <c r="R5325" s="1" t="str">
        <f t="shared" si="754"/>
        <v>Established</v>
      </c>
      <c r="S5325" s="1"/>
      <c r="T5325" t="s">
        <v>606</v>
      </c>
      <c r="U5325" t="s">
        <v>2815</v>
      </c>
      <c r="V5325">
        <f t="shared" si="755"/>
        <v>0</v>
      </c>
    </row>
    <row r="5326" spans="1:22" x14ac:dyDescent="0.35">
      <c r="A5326">
        <v>5324</v>
      </c>
      <c r="B5326" t="s">
        <v>8819</v>
      </c>
      <c r="C5326" t="str">
        <f t="shared" si="747"/>
        <v>Don’t Buy</v>
      </c>
      <c r="D5326" t="str">
        <f t="shared" si="748"/>
        <v>Long Name</v>
      </c>
      <c r="E5326">
        <v>3.8</v>
      </c>
      <c r="F5326">
        <f>IF(Q5326&lt;10,E5326+0.1,E5326)</f>
        <v>3.8</v>
      </c>
      <c r="G5326">
        <f>MIN(IF(Q5326&lt;10,E5326+0.5,E5326),5)</f>
        <v>3.8</v>
      </c>
      <c r="H5326" t="str">
        <f t="shared" si="749"/>
        <v>Average Place to Work</v>
      </c>
      <c r="I5326">
        <v>98</v>
      </c>
      <c r="J5326" t="b">
        <f t="shared" si="750"/>
        <v>0</v>
      </c>
      <c r="K5326" t="b">
        <f>OR(E5326&gt;3.5,Q5326&lt;10)</f>
        <v>1</v>
      </c>
      <c r="L5326" t="s">
        <v>19</v>
      </c>
      <c r="M5326" t="s">
        <v>8820</v>
      </c>
      <c r="N5326" t="str">
        <f t="shared" si="751"/>
        <v>None</v>
      </c>
      <c r="O5326" t="str">
        <f t="shared" si="752"/>
        <v>None</v>
      </c>
      <c r="P5326" t="s">
        <v>99</v>
      </c>
      <c r="Q5326" s="2">
        <f t="shared" si="753"/>
        <v>26</v>
      </c>
      <c r="R5326" s="1" t="str">
        <f t="shared" si="754"/>
        <v>Established</v>
      </c>
      <c r="S5326" s="1"/>
      <c r="T5326" t="s">
        <v>60</v>
      </c>
      <c r="U5326" t="s">
        <v>17</v>
      </c>
      <c r="V5326">
        <f t="shared" si="755"/>
        <v>500000</v>
      </c>
    </row>
    <row r="5327" spans="1:22" x14ac:dyDescent="0.35">
      <c r="A5327">
        <v>5325</v>
      </c>
      <c r="B5327" t="s">
        <v>8821</v>
      </c>
      <c r="C5327" t="str">
        <f t="shared" si="747"/>
        <v>Don’t Buy</v>
      </c>
      <c r="D5327" t="str">
        <f t="shared" si="748"/>
        <v>Short Name</v>
      </c>
      <c r="E5327">
        <v>4.2</v>
      </c>
      <c r="F5327">
        <f>IF(Q5327&lt;10,E5327+0.1,E5327)</f>
        <v>4.2</v>
      </c>
      <c r="G5327">
        <f>MIN(IF(Q5327&lt;10,E5327+0.5,E5327),5)</f>
        <v>4.2</v>
      </c>
      <c r="H5327" t="str">
        <f t="shared" si="749"/>
        <v>Average Place to Work</v>
      </c>
      <c r="I5327">
        <v>98</v>
      </c>
      <c r="J5327" t="b">
        <f t="shared" si="750"/>
        <v>0</v>
      </c>
      <c r="K5327" t="b">
        <f>OR(E5327&gt;3.5,Q5327&lt;10)</f>
        <v>1</v>
      </c>
      <c r="L5327" t="s">
        <v>9</v>
      </c>
      <c r="M5327" t="s">
        <v>8822</v>
      </c>
      <c r="N5327" t="str">
        <f t="shared" si="751"/>
        <v>Indian Silicon Valley Startups</v>
      </c>
      <c r="O5327" t="str">
        <f t="shared" si="752"/>
        <v>None</v>
      </c>
      <c r="P5327" t="s">
        <v>434</v>
      </c>
      <c r="Q5327" s="2">
        <f t="shared" si="753"/>
        <v>64</v>
      </c>
      <c r="R5327" s="1" t="str">
        <f t="shared" si="754"/>
        <v>Established</v>
      </c>
      <c r="S5327" s="1"/>
      <c r="T5327" t="s">
        <v>115</v>
      </c>
      <c r="U5327" t="s">
        <v>36</v>
      </c>
      <c r="V5327">
        <f t="shared" si="755"/>
        <v>0</v>
      </c>
    </row>
    <row r="5328" spans="1:22" x14ac:dyDescent="0.35">
      <c r="A5328">
        <v>5326</v>
      </c>
      <c r="B5328" t="s">
        <v>8823</v>
      </c>
      <c r="C5328" t="str">
        <f t="shared" si="747"/>
        <v>Don’t Buy</v>
      </c>
      <c r="D5328" t="str">
        <f t="shared" si="748"/>
        <v>Long Name</v>
      </c>
      <c r="E5328">
        <v>4</v>
      </c>
      <c r="F5328">
        <f>IF(Q5328&lt;10,E5328+0.1,E5328)</f>
        <v>4</v>
      </c>
      <c r="G5328">
        <f>MIN(IF(Q5328&lt;10,E5328+0.5,E5328),5)</f>
        <v>4</v>
      </c>
      <c r="H5328" t="str">
        <f t="shared" si="749"/>
        <v>Average Place to Work</v>
      </c>
      <c r="I5328">
        <v>2200</v>
      </c>
      <c r="J5328" t="b">
        <f t="shared" si="750"/>
        <v>0</v>
      </c>
      <c r="K5328" t="b">
        <f>OR(E5328&gt;3.5,Q5328&lt;10)</f>
        <v>1</v>
      </c>
      <c r="L5328" t="s">
        <v>19</v>
      </c>
      <c r="M5328" t="s">
        <v>6081</v>
      </c>
      <c r="N5328" t="str">
        <f t="shared" si="751"/>
        <v>None</v>
      </c>
      <c r="O5328" t="str">
        <f t="shared" si="752"/>
        <v>None</v>
      </c>
      <c r="P5328" t="s">
        <v>210</v>
      </c>
      <c r="Q5328" s="2">
        <f t="shared" si="753"/>
        <v>70</v>
      </c>
      <c r="R5328" s="1" t="str">
        <f t="shared" si="754"/>
        <v>Established</v>
      </c>
      <c r="S5328" s="1"/>
      <c r="T5328" t="s">
        <v>1183</v>
      </c>
      <c r="U5328" t="s">
        <v>306</v>
      </c>
      <c r="V5328">
        <f t="shared" si="755"/>
        <v>0</v>
      </c>
    </row>
    <row r="5329" spans="1:22" x14ac:dyDescent="0.35">
      <c r="A5329">
        <v>5327</v>
      </c>
      <c r="B5329" t="s">
        <v>8824</v>
      </c>
      <c r="C5329" t="str">
        <f t="shared" si="747"/>
        <v>Don’t Buy</v>
      </c>
      <c r="D5329" t="str">
        <f t="shared" si="748"/>
        <v>Long Name</v>
      </c>
      <c r="E5329">
        <v>3.8</v>
      </c>
      <c r="F5329">
        <f>IF(Q5329&lt;10,E5329+0.1,E5329)</f>
        <v>3.8</v>
      </c>
      <c r="G5329">
        <f>MIN(IF(Q5329&lt;10,E5329+0.5,E5329),5)</f>
        <v>3.8</v>
      </c>
      <c r="H5329" t="str">
        <f t="shared" si="749"/>
        <v>Average Place to Work</v>
      </c>
      <c r="I5329">
        <v>269</v>
      </c>
      <c r="J5329" t="b">
        <f t="shared" si="750"/>
        <v>0</v>
      </c>
      <c r="K5329" t="b">
        <f>OR(E5329&gt;3.5,Q5329&lt;10)</f>
        <v>1</v>
      </c>
      <c r="L5329" t="s">
        <v>19</v>
      </c>
      <c r="M5329" t="s">
        <v>8362</v>
      </c>
      <c r="N5329" t="str">
        <f t="shared" si="751"/>
        <v>None</v>
      </c>
      <c r="O5329" t="str">
        <f t="shared" si="752"/>
        <v>None</v>
      </c>
      <c r="P5329" t="s">
        <v>205</v>
      </c>
      <c r="Q5329" s="2">
        <f t="shared" si="753"/>
        <v>47</v>
      </c>
      <c r="R5329" s="1" t="str">
        <f t="shared" si="754"/>
        <v>Established</v>
      </c>
      <c r="S5329" s="1"/>
      <c r="T5329" t="s">
        <v>115</v>
      </c>
      <c r="U5329" t="s">
        <v>752</v>
      </c>
      <c r="V5329">
        <f t="shared" si="755"/>
        <v>0</v>
      </c>
    </row>
    <row r="5330" spans="1:22" x14ac:dyDescent="0.35">
      <c r="A5330">
        <v>5328</v>
      </c>
      <c r="B5330" t="s">
        <v>8825</v>
      </c>
      <c r="C5330" t="str">
        <f t="shared" si="747"/>
        <v>Don’t Buy</v>
      </c>
      <c r="D5330" t="str">
        <f t="shared" si="748"/>
        <v>Long Name</v>
      </c>
      <c r="E5330">
        <v>4</v>
      </c>
      <c r="F5330">
        <f>IF(Q5330&lt;10,E5330+0.1,E5330)</f>
        <v>4</v>
      </c>
      <c r="G5330">
        <f>MIN(IF(Q5330&lt;10,E5330+0.5,E5330),5)</f>
        <v>4</v>
      </c>
      <c r="H5330" t="str">
        <f t="shared" si="749"/>
        <v>Average Place to Work</v>
      </c>
      <c r="I5330">
        <v>99</v>
      </c>
      <c r="J5330" t="b">
        <f t="shared" si="750"/>
        <v>0</v>
      </c>
      <c r="K5330" t="b">
        <f>OR(E5330&gt;3.5,Q5330&lt;10)</f>
        <v>1</v>
      </c>
      <c r="L5330" t="s">
        <v>19</v>
      </c>
      <c r="M5330" t="s">
        <v>1173</v>
      </c>
      <c r="N5330" t="str">
        <f t="shared" si="751"/>
        <v>Indian Silicon Valley Startups</v>
      </c>
      <c r="O5330" t="str">
        <f t="shared" si="752"/>
        <v>None</v>
      </c>
      <c r="P5330" t="s">
        <v>47</v>
      </c>
      <c r="Q5330" s="2">
        <f t="shared" si="753"/>
        <v>31</v>
      </c>
      <c r="R5330" s="1" t="str">
        <f t="shared" si="754"/>
        <v>Established</v>
      </c>
      <c r="S5330" s="1"/>
      <c r="T5330" t="s">
        <v>598</v>
      </c>
      <c r="U5330" t="s">
        <v>192</v>
      </c>
      <c r="V5330">
        <f t="shared" si="755"/>
        <v>0</v>
      </c>
    </row>
    <row r="5331" spans="1:22" x14ac:dyDescent="0.35">
      <c r="A5331">
        <v>5329</v>
      </c>
      <c r="B5331" t="s">
        <v>8826</v>
      </c>
      <c r="C5331" t="str">
        <f t="shared" si="747"/>
        <v>Don’t Buy</v>
      </c>
      <c r="D5331" t="str">
        <f t="shared" si="748"/>
        <v>Long Name</v>
      </c>
      <c r="E5331">
        <v>4</v>
      </c>
      <c r="F5331">
        <f>IF(Q5331&lt;10,E5331+0.1,E5331)</f>
        <v>4</v>
      </c>
      <c r="G5331">
        <f>MIN(IF(Q5331&lt;10,E5331+0.5,E5331),5)</f>
        <v>4</v>
      </c>
      <c r="H5331" t="str">
        <f t="shared" si="749"/>
        <v>Average Place to Work</v>
      </c>
      <c r="I5331">
        <v>97</v>
      </c>
      <c r="J5331" t="b">
        <f t="shared" si="750"/>
        <v>0</v>
      </c>
      <c r="K5331" t="b">
        <f>OR(E5331&gt;3.5,Q5331&lt;10)</f>
        <v>1</v>
      </c>
      <c r="L5331" t="s">
        <v>19</v>
      </c>
      <c r="M5331" t="s">
        <v>2891</v>
      </c>
      <c r="N5331" t="str">
        <f t="shared" si="751"/>
        <v>None</v>
      </c>
      <c r="O5331" t="str">
        <f t="shared" si="752"/>
        <v>None</v>
      </c>
      <c r="P5331" t="s">
        <v>44</v>
      </c>
      <c r="Q5331" s="2">
        <f t="shared" si="753"/>
        <v>25</v>
      </c>
      <c r="R5331" s="1" t="str">
        <f t="shared" si="754"/>
        <v>Established</v>
      </c>
      <c r="S5331" s="1"/>
      <c r="T5331" t="s">
        <v>1183</v>
      </c>
      <c r="U5331" t="s">
        <v>192</v>
      </c>
      <c r="V5331">
        <f t="shared" si="755"/>
        <v>0</v>
      </c>
    </row>
    <row r="5332" spans="1:22" x14ac:dyDescent="0.35">
      <c r="A5332">
        <v>5330</v>
      </c>
      <c r="B5332" t="s">
        <v>8827</v>
      </c>
      <c r="C5332" t="str">
        <f t="shared" si="747"/>
        <v>Don’t Buy</v>
      </c>
      <c r="D5332" t="str">
        <f t="shared" si="748"/>
        <v>Long Name</v>
      </c>
      <c r="E5332">
        <v>4.2</v>
      </c>
      <c r="F5332">
        <f>IF(Q5332&lt;10,E5332+0.1,E5332)</f>
        <v>4.2</v>
      </c>
      <c r="G5332">
        <f>MIN(IF(Q5332&lt;10,E5332+0.5,E5332),5)</f>
        <v>4.2</v>
      </c>
      <c r="H5332" t="str">
        <f t="shared" si="749"/>
        <v>Average Place to Work</v>
      </c>
      <c r="I5332">
        <v>97</v>
      </c>
      <c r="J5332" t="b">
        <f t="shared" si="750"/>
        <v>0</v>
      </c>
      <c r="K5332" t="b">
        <f>OR(E5332&gt;3.5,Q5332&lt;10)</f>
        <v>1</v>
      </c>
      <c r="L5332" t="s">
        <v>19</v>
      </c>
      <c r="M5332" t="s">
        <v>4697</v>
      </c>
      <c r="N5332" t="str">
        <f t="shared" si="751"/>
        <v>None</v>
      </c>
      <c r="O5332" t="str">
        <f t="shared" si="752"/>
        <v>None</v>
      </c>
      <c r="P5332" t="s">
        <v>67</v>
      </c>
      <c r="Q5332" s="2">
        <f t="shared" si="753"/>
        <v>15</v>
      </c>
      <c r="R5332" s="1" t="str">
        <f t="shared" si="754"/>
        <v>Established</v>
      </c>
      <c r="S5332" s="1"/>
      <c r="T5332" t="s">
        <v>598</v>
      </c>
      <c r="U5332" t="s">
        <v>64</v>
      </c>
      <c r="V5332">
        <f t="shared" si="755"/>
        <v>0</v>
      </c>
    </row>
    <row r="5333" spans="1:22" x14ac:dyDescent="0.35">
      <c r="A5333">
        <v>5331</v>
      </c>
      <c r="B5333" t="s">
        <v>8828</v>
      </c>
      <c r="C5333" t="str">
        <f t="shared" si="747"/>
        <v>Don’t Buy</v>
      </c>
      <c r="D5333" t="str">
        <f t="shared" si="748"/>
        <v>Short Name</v>
      </c>
      <c r="E5333">
        <v>4.3</v>
      </c>
      <c r="F5333">
        <f>IF(Q5333&lt;10,E5333+0.1,E5333)</f>
        <v>4.3</v>
      </c>
      <c r="G5333">
        <f>MIN(IF(Q5333&lt;10,E5333+0.5,E5333),5)</f>
        <v>4.3</v>
      </c>
      <c r="H5333" t="str">
        <f t="shared" si="749"/>
        <v>Average Place to Work</v>
      </c>
      <c r="I5333">
        <v>97</v>
      </c>
      <c r="J5333" t="b">
        <f t="shared" si="750"/>
        <v>0</v>
      </c>
      <c r="K5333" t="b">
        <f>OR(E5333&gt;3.5,Q5333&lt;10)</f>
        <v>1</v>
      </c>
      <c r="L5333" t="s">
        <v>19</v>
      </c>
      <c r="M5333" t="s">
        <v>8829</v>
      </c>
      <c r="N5333" t="str">
        <f t="shared" si="751"/>
        <v>None</v>
      </c>
      <c r="O5333" t="str">
        <f t="shared" si="752"/>
        <v>None</v>
      </c>
      <c r="P5333" t="s">
        <v>21</v>
      </c>
      <c r="Q5333" s="2">
        <f t="shared" si="753"/>
        <v>28</v>
      </c>
      <c r="R5333" s="1" t="str">
        <f t="shared" si="754"/>
        <v>Established</v>
      </c>
      <c r="S5333" s="1"/>
      <c r="T5333" t="s">
        <v>598</v>
      </c>
      <c r="U5333" t="s">
        <v>17</v>
      </c>
      <c r="V5333">
        <f t="shared" si="755"/>
        <v>1000000</v>
      </c>
    </row>
    <row r="5334" spans="1:22" x14ac:dyDescent="0.35">
      <c r="A5334">
        <v>5332</v>
      </c>
      <c r="B5334" t="s">
        <v>8830</v>
      </c>
      <c r="C5334" t="str">
        <f t="shared" si="747"/>
        <v>Don’t Buy</v>
      </c>
      <c r="D5334" t="str">
        <f t="shared" si="748"/>
        <v>Short Name</v>
      </c>
      <c r="E5334">
        <v>4</v>
      </c>
      <c r="F5334">
        <f>IF(Q5334&lt;10,E5334+0.1,E5334)</f>
        <v>4</v>
      </c>
      <c r="G5334">
        <f>MIN(IF(Q5334&lt;10,E5334+0.5,E5334),5)</f>
        <v>4</v>
      </c>
      <c r="H5334" t="str">
        <f t="shared" si="749"/>
        <v>Average Place to Work</v>
      </c>
      <c r="I5334">
        <v>97</v>
      </c>
      <c r="J5334" t="b">
        <f t="shared" si="750"/>
        <v>0</v>
      </c>
      <c r="K5334" t="b">
        <f>OR(E5334&gt;3.5,Q5334&lt;10)</f>
        <v>1</v>
      </c>
      <c r="L5334" t="s">
        <v>19</v>
      </c>
      <c r="M5334" t="s">
        <v>5889</v>
      </c>
      <c r="N5334" t="str">
        <f t="shared" si="751"/>
        <v>None</v>
      </c>
      <c r="O5334" t="str">
        <f t="shared" si="752"/>
        <v>None</v>
      </c>
      <c r="P5334" t="s">
        <v>99</v>
      </c>
      <c r="Q5334" s="2">
        <f t="shared" si="753"/>
        <v>26</v>
      </c>
      <c r="R5334" s="1" t="str">
        <f t="shared" si="754"/>
        <v>Established</v>
      </c>
      <c r="S5334" s="1"/>
      <c r="T5334" t="s">
        <v>1183</v>
      </c>
      <c r="U5334" t="s">
        <v>523</v>
      </c>
      <c r="V5334">
        <f t="shared" si="755"/>
        <v>0</v>
      </c>
    </row>
    <row r="5335" spans="1:22" x14ac:dyDescent="0.35">
      <c r="A5335">
        <v>5333</v>
      </c>
      <c r="B5335" t="s">
        <v>8831</v>
      </c>
      <c r="C5335" t="str">
        <f t="shared" si="747"/>
        <v>Don’t Buy</v>
      </c>
      <c r="D5335" t="str">
        <f t="shared" si="748"/>
        <v>Short Name</v>
      </c>
      <c r="E5335">
        <v>4</v>
      </c>
      <c r="F5335">
        <f>IF(Q5335&lt;10,E5335+0.1,E5335)</f>
        <v>4</v>
      </c>
      <c r="G5335">
        <f>MIN(IF(Q5335&lt;10,E5335+0.5,E5335),5)</f>
        <v>4</v>
      </c>
      <c r="H5335" t="str">
        <f t="shared" si="749"/>
        <v>Average Place to Work</v>
      </c>
      <c r="I5335">
        <v>97</v>
      </c>
      <c r="J5335" t="b">
        <f t="shared" si="750"/>
        <v>0</v>
      </c>
      <c r="K5335" t="b">
        <f>OR(E5335&gt;3.5,Q5335&lt;10)</f>
        <v>1</v>
      </c>
      <c r="L5335" t="s">
        <v>9</v>
      </c>
      <c r="M5335" t="s">
        <v>8832</v>
      </c>
      <c r="N5335" t="str">
        <f t="shared" si="751"/>
        <v>None</v>
      </c>
      <c r="O5335" t="str">
        <f t="shared" si="752"/>
        <v>None</v>
      </c>
      <c r="P5335" t="s">
        <v>292</v>
      </c>
      <c r="Q5335" s="2">
        <f t="shared" si="753"/>
        <v>38</v>
      </c>
      <c r="R5335" s="1" t="str">
        <f t="shared" si="754"/>
        <v>Established</v>
      </c>
      <c r="S5335" s="1"/>
      <c r="T5335" t="s">
        <v>115</v>
      </c>
      <c r="U5335" t="s">
        <v>826</v>
      </c>
      <c r="V5335">
        <f t="shared" si="755"/>
        <v>0</v>
      </c>
    </row>
    <row r="5336" spans="1:22" x14ac:dyDescent="0.35">
      <c r="A5336">
        <v>5334</v>
      </c>
      <c r="B5336" t="s">
        <v>8833</v>
      </c>
      <c r="C5336" t="str">
        <f t="shared" si="747"/>
        <v>Don’t Buy</v>
      </c>
      <c r="D5336" t="str">
        <f t="shared" si="748"/>
        <v>Long Name</v>
      </c>
      <c r="E5336">
        <v>4.4000000000000004</v>
      </c>
      <c r="F5336">
        <f>IF(Q5336&lt;10,E5336+0.1,E5336)</f>
        <v>4.4000000000000004</v>
      </c>
      <c r="G5336">
        <f>MIN(IF(Q5336&lt;10,E5336+0.5,E5336),5)</f>
        <v>4.4000000000000004</v>
      </c>
      <c r="H5336" t="str">
        <f t="shared" si="749"/>
        <v>Average Place to Work</v>
      </c>
      <c r="I5336">
        <v>97</v>
      </c>
      <c r="J5336" t="b">
        <f t="shared" si="750"/>
        <v>0</v>
      </c>
      <c r="K5336" t="b">
        <f>OR(E5336&gt;3.5,Q5336&lt;10)</f>
        <v>1</v>
      </c>
      <c r="L5336" t="s">
        <v>19</v>
      </c>
      <c r="M5336" t="s">
        <v>8834</v>
      </c>
      <c r="N5336" t="str">
        <f t="shared" si="751"/>
        <v>None</v>
      </c>
      <c r="O5336" t="str">
        <f t="shared" si="752"/>
        <v>None</v>
      </c>
      <c r="P5336" t="s">
        <v>156</v>
      </c>
      <c r="Q5336" s="2">
        <f t="shared" si="753"/>
        <v>18</v>
      </c>
      <c r="R5336" s="1" t="str">
        <f t="shared" si="754"/>
        <v>Established</v>
      </c>
      <c r="S5336" s="1"/>
      <c r="T5336" t="s">
        <v>115</v>
      </c>
      <c r="U5336" t="s">
        <v>144</v>
      </c>
      <c r="V5336">
        <f t="shared" si="755"/>
        <v>0</v>
      </c>
    </row>
    <row r="5337" spans="1:22" x14ac:dyDescent="0.35">
      <c r="A5337">
        <v>5335</v>
      </c>
      <c r="B5337" t="s">
        <v>8835</v>
      </c>
      <c r="C5337" t="str">
        <f t="shared" si="747"/>
        <v>Don’t Buy</v>
      </c>
      <c r="D5337" t="str">
        <f t="shared" si="748"/>
        <v>Short Name</v>
      </c>
      <c r="E5337">
        <v>4.5</v>
      </c>
      <c r="F5337">
        <f>IF(Q5337&lt;10,E5337+0.1,E5337)</f>
        <v>4.5999999999999996</v>
      </c>
      <c r="G5337">
        <f>MIN(IF(Q5337&lt;10,E5337+0.5,E5337),5)</f>
        <v>5</v>
      </c>
      <c r="H5337" t="str">
        <f t="shared" si="749"/>
        <v>Average Place to Work</v>
      </c>
      <c r="I5337">
        <v>97</v>
      </c>
      <c r="J5337" t="b">
        <f t="shared" si="750"/>
        <v>0</v>
      </c>
      <c r="K5337" t="b">
        <f>OR(E5337&gt;3.5,Q5337&lt;10)</f>
        <v>1</v>
      </c>
      <c r="L5337" t="s">
        <v>9</v>
      </c>
      <c r="M5337" t="s">
        <v>8836</v>
      </c>
      <c r="N5337" t="str">
        <f t="shared" si="751"/>
        <v>Indian Silicon Valley Startups</v>
      </c>
      <c r="O5337" t="str">
        <f t="shared" si="752"/>
        <v>None</v>
      </c>
      <c r="P5337" t="s">
        <v>258</v>
      </c>
      <c r="Q5337" s="2">
        <f t="shared" si="753"/>
        <v>7</v>
      </c>
      <c r="R5337" s="1" t="str">
        <f t="shared" si="754"/>
        <v>Startup</v>
      </c>
      <c r="S5337" s="1"/>
      <c r="T5337" t="s">
        <v>606</v>
      </c>
      <c r="U5337" t="s">
        <v>214</v>
      </c>
      <c r="V5337">
        <f t="shared" si="755"/>
        <v>0</v>
      </c>
    </row>
    <row r="5338" spans="1:22" x14ac:dyDescent="0.35">
      <c r="A5338">
        <v>5336</v>
      </c>
      <c r="B5338" t="s">
        <v>8837</v>
      </c>
      <c r="C5338" t="str">
        <f t="shared" si="747"/>
        <v>Don’t Buy</v>
      </c>
      <c r="D5338" t="str">
        <f t="shared" si="748"/>
        <v>Long Name</v>
      </c>
      <c r="E5338">
        <v>3.3</v>
      </c>
      <c r="F5338">
        <f>IF(Q5338&lt;10,E5338+0.1,E5338)</f>
        <v>3.3</v>
      </c>
      <c r="G5338">
        <f>MIN(IF(Q5338&lt;10,E5338+0.5,E5338),5)</f>
        <v>3.3</v>
      </c>
      <c r="H5338" t="str">
        <f t="shared" si="749"/>
        <v>Average Place to Work</v>
      </c>
      <c r="I5338">
        <v>97</v>
      </c>
      <c r="J5338" t="b">
        <f t="shared" si="750"/>
        <v>0</v>
      </c>
      <c r="K5338" t="b">
        <f>OR(E5338&gt;3.5,Q5338&lt;10)</f>
        <v>0</v>
      </c>
      <c r="L5338" t="s">
        <v>19</v>
      </c>
      <c r="M5338" t="s">
        <v>2543</v>
      </c>
      <c r="N5338" t="str">
        <f t="shared" si="751"/>
        <v>None</v>
      </c>
      <c r="O5338" t="str">
        <f t="shared" si="752"/>
        <v>None</v>
      </c>
      <c r="P5338" t="s">
        <v>67</v>
      </c>
      <c r="Q5338" s="2">
        <f t="shared" si="753"/>
        <v>15</v>
      </c>
      <c r="R5338" s="1" t="str">
        <f t="shared" si="754"/>
        <v>Established</v>
      </c>
      <c r="S5338" s="1"/>
      <c r="T5338" t="s">
        <v>598</v>
      </c>
      <c r="U5338" t="s">
        <v>297</v>
      </c>
      <c r="V5338">
        <f t="shared" si="755"/>
        <v>0</v>
      </c>
    </row>
    <row r="5339" spans="1:22" x14ac:dyDescent="0.35">
      <c r="A5339">
        <v>5337</v>
      </c>
      <c r="B5339" t="s">
        <v>8838</v>
      </c>
      <c r="C5339" t="str">
        <f t="shared" si="747"/>
        <v>Don’t Buy</v>
      </c>
      <c r="D5339" t="str">
        <f t="shared" si="748"/>
        <v>Long Name</v>
      </c>
      <c r="E5339">
        <v>3.8</v>
      </c>
      <c r="F5339">
        <f>IF(Q5339&lt;10,E5339+0.1,E5339)</f>
        <v>3.8</v>
      </c>
      <c r="G5339">
        <f>MIN(IF(Q5339&lt;10,E5339+0.5,E5339),5)</f>
        <v>3.8</v>
      </c>
      <c r="H5339" t="str">
        <f t="shared" si="749"/>
        <v>Average Place to Work</v>
      </c>
      <c r="I5339">
        <v>97</v>
      </c>
      <c r="J5339" t="b">
        <f t="shared" si="750"/>
        <v>0</v>
      </c>
      <c r="K5339" t="b">
        <f>OR(E5339&gt;3.5,Q5339&lt;10)</f>
        <v>1</v>
      </c>
      <c r="L5339" t="s">
        <v>19</v>
      </c>
      <c r="M5339" t="s">
        <v>6724</v>
      </c>
      <c r="N5339" t="str">
        <f t="shared" si="751"/>
        <v>None</v>
      </c>
      <c r="O5339" t="str">
        <f t="shared" si="752"/>
        <v>None</v>
      </c>
      <c r="P5339" t="s">
        <v>111</v>
      </c>
      <c r="Q5339" s="2">
        <f t="shared" si="753"/>
        <v>22</v>
      </c>
      <c r="R5339" s="1" t="str">
        <f t="shared" si="754"/>
        <v>Established</v>
      </c>
      <c r="S5339" s="1"/>
      <c r="T5339" t="s">
        <v>598</v>
      </c>
      <c r="U5339" t="s">
        <v>306</v>
      </c>
      <c r="V5339">
        <f t="shared" si="755"/>
        <v>0</v>
      </c>
    </row>
    <row r="5340" spans="1:22" x14ac:dyDescent="0.35">
      <c r="A5340">
        <v>5338</v>
      </c>
      <c r="B5340" t="s">
        <v>8839</v>
      </c>
      <c r="C5340" t="str">
        <f t="shared" si="747"/>
        <v>Don’t Buy</v>
      </c>
      <c r="D5340" t="str">
        <f t="shared" si="748"/>
        <v>Long Name</v>
      </c>
      <c r="E5340">
        <v>3.5</v>
      </c>
      <c r="F5340">
        <f>IF(Q5340&lt;10,E5340+0.1,E5340)</f>
        <v>3.5</v>
      </c>
      <c r="G5340">
        <f>MIN(IF(Q5340&lt;10,E5340+0.5,E5340),5)</f>
        <v>3.5</v>
      </c>
      <c r="H5340" t="str">
        <f t="shared" si="749"/>
        <v>Average Place to Work</v>
      </c>
      <c r="I5340">
        <v>97</v>
      </c>
      <c r="J5340" t="b">
        <f t="shared" si="750"/>
        <v>0</v>
      </c>
      <c r="K5340" t="b">
        <f>OR(E5340&gt;3.5,Q5340&lt;10)</f>
        <v>0</v>
      </c>
      <c r="L5340" t="s">
        <v>9</v>
      </c>
      <c r="M5340" t="s">
        <v>8840</v>
      </c>
      <c r="N5340" t="str">
        <f t="shared" si="751"/>
        <v>None</v>
      </c>
      <c r="O5340" t="str">
        <f t="shared" si="752"/>
        <v>None</v>
      </c>
      <c r="P5340" t="s">
        <v>472</v>
      </c>
      <c r="Q5340" s="2">
        <f t="shared" si="753"/>
        <v>98</v>
      </c>
      <c r="R5340" s="1" t="str">
        <f t="shared" si="754"/>
        <v>Established</v>
      </c>
      <c r="S5340" s="1"/>
      <c r="T5340" t="s">
        <v>140</v>
      </c>
      <c r="U5340" t="s">
        <v>24</v>
      </c>
      <c r="V5340">
        <f t="shared" si="755"/>
        <v>500000</v>
      </c>
    </row>
    <row r="5341" spans="1:22" x14ac:dyDescent="0.35">
      <c r="A5341">
        <v>5339</v>
      </c>
      <c r="B5341" t="s">
        <v>8841</v>
      </c>
      <c r="C5341" t="str">
        <f t="shared" si="747"/>
        <v>Don’t Buy</v>
      </c>
      <c r="D5341" t="str">
        <f t="shared" si="748"/>
        <v>Short Name</v>
      </c>
      <c r="E5341">
        <v>4</v>
      </c>
      <c r="F5341">
        <f>IF(Q5341&lt;10,E5341+0.1,E5341)</f>
        <v>4</v>
      </c>
      <c r="G5341">
        <f>MIN(IF(Q5341&lt;10,E5341+0.5,E5341),5)</f>
        <v>4</v>
      </c>
      <c r="H5341" t="str">
        <f t="shared" si="749"/>
        <v>Average Place to Work</v>
      </c>
      <c r="I5341">
        <v>97</v>
      </c>
      <c r="J5341" t="b">
        <f t="shared" si="750"/>
        <v>0</v>
      </c>
      <c r="K5341" t="b">
        <f>OR(E5341&gt;3.5,Q5341&lt;10)</f>
        <v>1</v>
      </c>
      <c r="L5341" t="s">
        <v>9</v>
      </c>
      <c r="M5341" t="s">
        <v>8283</v>
      </c>
      <c r="N5341" t="str">
        <f t="shared" si="751"/>
        <v>None</v>
      </c>
      <c r="O5341" t="str">
        <f t="shared" si="752"/>
        <v>None</v>
      </c>
      <c r="P5341" t="s">
        <v>2156</v>
      </c>
      <c r="Q5341" s="2">
        <f t="shared" si="753"/>
        <v>106</v>
      </c>
      <c r="R5341" s="1" t="str">
        <f t="shared" si="754"/>
        <v>Established</v>
      </c>
      <c r="S5341" s="1"/>
      <c r="T5341" t="s">
        <v>1183</v>
      </c>
      <c r="U5341" t="s">
        <v>64</v>
      </c>
      <c r="V5341">
        <f t="shared" si="755"/>
        <v>0</v>
      </c>
    </row>
    <row r="5342" spans="1:22" x14ac:dyDescent="0.35">
      <c r="A5342">
        <v>5340</v>
      </c>
      <c r="B5342" t="s">
        <v>8842</v>
      </c>
      <c r="C5342" t="str">
        <f t="shared" si="747"/>
        <v>Don’t Buy</v>
      </c>
      <c r="D5342" t="str">
        <f t="shared" si="748"/>
        <v>Long Name</v>
      </c>
      <c r="E5342">
        <v>3.6</v>
      </c>
      <c r="F5342">
        <f>IF(Q5342&lt;10,E5342+0.1,E5342)</f>
        <v>3.6</v>
      </c>
      <c r="G5342">
        <f>MIN(IF(Q5342&lt;10,E5342+0.5,E5342),5)</f>
        <v>3.6</v>
      </c>
      <c r="H5342" t="str">
        <f t="shared" si="749"/>
        <v>Average Place to Work</v>
      </c>
      <c r="I5342">
        <v>97</v>
      </c>
      <c r="J5342" t="b">
        <f t="shared" si="750"/>
        <v>0</v>
      </c>
      <c r="K5342" t="b">
        <f>OR(E5342&gt;3.5,Q5342&lt;10)</f>
        <v>1</v>
      </c>
      <c r="L5342" t="s">
        <v>19</v>
      </c>
      <c r="M5342" t="s">
        <v>8843</v>
      </c>
      <c r="N5342" t="str">
        <f t="shared" si="751"/>
        <v>None</v>
      </c>
      <c r="O5342" t="str">
        <f t="shared" si="752"/>
        <v>None</v>
      </c>
      <c r="P5342" t="s">
        <v>343</v>
      </c>
      <c r="Q5342" s="2">
        <f t="shared" si="753"/>
        <v>61</v>
      </c>
      <c r="R5342" s="1" t="str">
        <f t="shared" si="754"/>
        <v>Established</v>
      </c>
      <c r="S5342" s="1"/>
      <c r="T5342" t="s">
        <v>598</v>
      </c>
      <c r="U5342" t="s">
        <v>238</v>
      </c>
      <c r="V5342">
        <f t="shared" si="755"/>
        <v>0</v>
      </c>
    </row>
    <row r="5343" spans="1:22" x14ac:dyDescent="0.35">
      <c r="A5343">
        <v>5341</v>
      </c>
      <c r="B5343" t="s">
        <v>8844</v>
      </c>
      <c r="C5343" t="str">
        <f t="shared" si="747"/>
        <v>Don’t Buy</v>
      </c>
      <c r="D5343" t="str">
        <f t="shared" si="748"/>
        <v>Long Name</v>
      </c>
      <c r="E5343">
        <v>4.5</v>
      </c>
      <c r="F5343">
        <f>IF(Q5343&lt;10,E5343+0.1,E5343)</f>
        <v>4.5999999999999996</v>
      </c>
      <c r="G5343">
        <f>MIN(IF(Q5343&lt;10,E5343+0.5,E5343),5)</f>
        <v>5</v>
      </c>
      <c r="H5343" t="str">
        <f t="shared" si="749"/>
        <v>Average Place to Work</v>
      </c>
      <c r="I5343">
        <v>97</v>
      </c>
      <c r="J5343" t="b">
        <f t="shared" si="750"/>
        <v>0</v>
      </c>
      <c r="K5343" t="b">
        <f>OR(E5343&gt;3.5,Q5343&lt;10)</f>
        <v>1</v>
      </c>
      <c r="L5343" t="s">
        <v>19</v>
      </c>
      <c r="M5343" t="s">
        <v>8845</v>
      </c>
      <c r="N5343" t="str">
        <f t="shared" si="751"/>
        <v>Indian Silicon Valley Startups</v>
      </c>
      <c r="O5343" t="str">
        <f t="shared" si="752"/>
        <v>None</v>
      </c>
      <c r="Q5343" s="2">
        <f t="shared" si="753"/>
        <v>0</v>
      </c>
      <c r="R5343" s="1" t="str">
        <f t="shared" si="754"/>
        <v>Startup</v>
      </c>
      <c r="S5343" s="1"/>
      <c r="U5343" t="s">
        <v>687</v>
      </c>
      <c r="V5343">
        <f t="shared" si="755"/>
        <v>0</v>
      </c>
    </row>
    <row r="5344" spans="1:22" x14ac:dyDescent="0.35">
      <c r="A5344">
        <v>5342</v>
      </c>
      <c r="B5344" t="s">
        <v>8846</v>
      </c>
      <c r="C5344" t="str">
        <f t="shared" si="747"/>
        <v>Don’t Buy</v>
      </c>
      <c r="D5344" t="str">
        <f t="shared" si="748"/>
        <v>Long Name</v>
      </c>
      <c r="E5344">
        <v>4.8</v>
      </c>
      <c r="F5344">
        <f>IF(Q5344&lt;10,E5344+0.1,E5344)</f>
        <v>4.8999999999999995</v>
      </c>
      <c r="G5344">
        <f>MIN(IF(Q5344&lt;10,E5344+0.5,E5344),5)</f>
        <v>5</v>
      </c>
      <c r="H5344" t="str">
        <f t="shared" si="749"/>
        <v>Great Place to Work</v>
      </c>
      <c r="I5344">
        <v>97</v>
      </c>
      <c r="J5344" t="b">
        <f t="shared" si="750"/>
        <v>0</v>
      </c>
      <c r="K5344" t="b">
        <f>OR(E5344&gt;3.5,Q5344&lt;10)</f>
        <v>1</v>
      </c>
      <c r="M5344" t="s">
        <v>8847</v>
      </c>
      <c r="N5344" t="str">
        <f t="shared" si="751"/>
        <v>Indian Silicon Valley Startups</v>
      </c>
      <c r="O5344" t="str">
        <f t="shared" si="752"/>
        <v>None</v>
      </c>
      <c r="P5344" t="s">
        <v>258</v>
      </c>
      <c r="Q5344" s="2">
        <f t="shared" si="753"/>
        <v>7</v>
      </c>
      <c r="R5344" s="1" t="str">
        <f t="shared" si="754"/>
        <v>Startup</v>
      </c>
      <c r="S5344" s="1"/>
      <c r="U5344" t="s">
        <v>523</v>
      </c>
      <c r="V5344">
        <f t="shared" si="755"/>
        <v>0</v>
      </c>
    </row>
    <row r="5345" spans="1:22" x14ac:dyDescent="0.35">
      <c r="A5345">
        <v>5343</v>
      </c>
      <c r="B5345" t="s">
        <v>8848</v>
      </c>
      <c r="C5345" t="str">
        <f t="shared" si="747"/>
        <v>Don’t Buy</v>
      </c>
      <c r="D5345" t="str">
        <f t="shared" si="748"/>
        <v>Long Name</v>
      </c>
      <c r="E5345">
        <v>4.2</v>
      </c>
      <c r="F5345">
        <f>IF(Q5345&lt;10,E5345+0.1,E5345)</f>
        <v>4.2</v>
      </c>
      <c r="G5345">
        <f>MIN(IF(Q5345&lt;10,E5345+0.5,E5345),5)</f>
        <v>4.2</v>
      </c>
      <c r="H5345" t="str">
        <f t="shared" si="749"/>
        <v>Average Place to Work</v>
      </c>
      <c r="I5345">
        <v>97</v>
      </c>
      <c r="J5345" t="b">
        <f t="shared" si="750"/>
        <v>0</v>
      </c>
      <c r="K5345" t="b">
        <f>OR(E5345&gt;3.5,Q5345&lt;10)</f>
        <v>1</v>
      </c>
      <c r="L5345" t="s">
        <v>9</v>
      </c>
      <c r="M5345" t="s">
        <v>8849</v>
      </c>
      <c r="N5345" t="str">
        <f t="shared" si="751"/>
        <v>None</v>
      </c>
      <c r="O5345" t="str">
        <f t="shared" si="752"/>
        <v>None</v>
      </c>
      <c r="P5345" t="s">
        <v>50</v>
      </c>
      <c r="Q5345" s="2">
        <f t="shared" si="753"/>
        <v>29</v>
      </c>
      <c r="R5345" s="1" t="str">
        <f t="shared" si="754"/>
        <v>Established</v>
      </c>
      <c r="S5345" s="1"/>
      <c r="T5345" t="s">
        <v>1146</v>
      </c>
      <c r="U5345" t="s">
        <v>919</v>
      </c>
      <c r="V5345">
        <f t="shared" si="755"/>
        <v>0</v>
      </c>
    </row>
    <row r="5346" spans="1:22" x14ac:dyDescent="0.35">
      <c r="A5346">
        <v>5344</v>
      </c>
      <c r="B5346" t="s">
        <v>8850</v>
      </c>
      <c r="C5346" t="str">
        <f t="shared" si="747"/>
        <v>Don’t Buy</v>
      </c>
      <c r="D5346" t="str">
        <f t="shared" si="748"/>
        <v>Long Name</v>
      </c>
      <c r="E5346">
        <v>4.4000000000000004</v>
      </c>
      <c r="F5346">
        <f>IF(Q5346&lt;10,E5346+0.1,E5346)</f>
        <v>4.4000000000000004</v>
      </c>
      <c r="G5346">
        <f>MIN(IF(Q5346&lt;10,E5346+0.5,E5346),5)</f>
        <v>4.4000000000000004</v>
      </c>
      <c r="H5346" t="str">
        <f t="shared" si="749"/>
        <v>Average Place to Work</v>
      </c>
      <c r="I5346">
        <v>97</v>
      </c>
      <c r="J5346" t="b">
        <f t="shared" si="750"/>
        <v>0</v>
      </c>
      <c r="K5346" t="b">
        <f>OR(E5346&gt;3.5,Q5346&lt;10)</f>
        <v>1</v>
      </c>
      <c r="L5346" t="s">
        <v>9</v>
      </c>
      <c r="M5346" t="s">
        <v>4416</v>
      </c>
      <c r="N5346" t="str">
        <f t="shared" si="751"/>
        <v>None</v>
      </c>
      <c r="O5346" t="str">
        <f t="shared" si="752"/>
        <v>None</v>
      </c>
      <c r="P5346" t="s">
        <v>287</v>
      </c>
      <c r="Q5346" s="2">
        <f t="shared" si="753"/>
        <v>45</v>
      </c>
      <c r="R5346" s="1" t="str">
        <f t="shared" si="754"/>
        <v>Established</v>
      </c>
      <c r="S5346" s="1"/>
      <c r="T5346" t="s">
        <v>598</v>
      </c>
      <c r="U5346" t="s">
        <v>64</v>
      </c>
      <c r="V5346">
        <f t="shared" si="755"/>
        <v>0</v>
      </c>
    </row>
    <row r="5347" spans="1:22" x14ac:dyDescent="0.35">
      <c r="A5347">
        <v>5345</v>
      </c>
      <c r="B5347" t="s">
        <v>8851</v>
      </c>
      <c r="C5347" t="str">
        <f t="shared" si="747"/>
        <v>Don’t Buy</v>
      </c>
      <c r="D5347" t="str">
        <f t="shared" si="748"/>
        <v>Long Name</v>
      </c>
      <c r="E5347">
        <v>3.9</v>
      </c>
      <c r="F5347">
        <f>IF(Q5347&lt;10,E5347+0.1,E5347)</f>
        <v>3.9</v>
      </c>
      <c r="G5347">
        <f>MIN(IF(Q5347&lt;10,E5347+0.5,E5347),5)</f>
        <v>3.9</v>
      </c>
      <c r="H5347" t="str">
        <f t="shared" si="749"/>
        <v>Average Place to Work</v>
      </c>
      <c r="I5347">
        <v>97</v>
      </c>
      <c r="J5347" t="b">
        <f t="shared" si="750"/>
        <v>0</v>
      </c>
      <c r="K5347" t="b">
        <f>OR(E5347&gt;3.5,Q5347&lt;10)</f>
        <v>1</v>
      </c>
      <c r="M5347" t="s">
        <v>8852</v>
      </c>
      <c r="N5347" t="str">
        <f t="shared" si="751"/>
        <v>None</v>
      </c>
      <c r="O5347" t="str">
        <f t="shared" si="752"/>
        <v>None</v>
      </c>
      <c r="P5347" t="s">
        <v>235</v>
      </c>
      <c r="Q5347" s="2">
        <f t="shared" si="753"/>
        <v>74</v>
      </c>
      <c r="R5347" s="1" t="str">
        <f t="shared" si="754"/>
        <v>Established</v>
      </c>
      <c r="S5347" s="1"/>
      <c r="U5347" t="s">
        <v>41</v>
      </c>
      <c r="V5347">
        <f t="shared" si="755"/>
        <v>0</v>
      </c>
    </row>
    <row r="5348" spans="1:22" x14ac:dyDescent="0.35">
      <c r="A5348">
        <v>5346</v>
      </c>
      <c r="B5348" t="s">
        <v>8853</v>
      </c>
      <c r="C5348" t="str">
        <f t="shared" si="747"/>
        <v>Don’t Buy</v>
      </c>
      <c r="D5348" t="str">
        <f t="shared" si="748"/>
        <v>Long Name</v>
      </c>
      <c r="E5348">
        <v>4.2</v>
      </c>
      <c r="F5348">
        <f>IF(Q5348&lt;10,E5348+0.1,E5348)</f>
        <v>4.2</v>
      </c>
      <c r="G5348">
        <f>MIN(IF(Q5348&lt;10,E5348+0.5,E5348),5)</f>
        <v>4.2</v>
      </c>
      <c r="H5348" t="str">
        <f t="shared" si="749"/>
        <v>Average Place to Work</v>
      </c>
      <c r="I5348">
        <v>97</v>
      </c>
      <c r="J5348" t="b">
        <f t="shared" si="750"/>
        <v>0</v>
      </c>
      <c r="K5348" t="b">
        <f>OR(E5348&gt;3.5,Q5348&lt;10)</f>
        <v>1</v>
      </c>
      <c r="L5348" t="s">
        <v>19</v>
      </c>
      <c r="M5348" t="s">
        <v>8854</v>
      </c>
      <c r="N5348" t="str">
        <f t="shared" si="751"/>
        <v>None</v>
      </c>
      <c r="O5348" t="str">
        <f t="shared" si="752"/>
        <v>None</v>
      </c>
      <c r="P5348" t="s">
        <v>127</v>
      </c>
      <c r="Q5348" s="2">
        <f t="shared" si="753"/>
        <v>146</v>
      </c>
      <c r="R5348" s="1" t="str">
        <f t="shared" si="754"/>
        <v>Established</v>
      </c>
      <c r="S5348" s="1"/>
      <c r="T5348" t="s">
        <v>598</v>
      </c>
      <c r="U5348" t="s">
        <v>92</v>
      </c>
      <c r="V5348">
        <f t="shared" si="755"/>
        <v>0</v>
      </c>
    </row>
    <row r="5349" spans="1:22" x14ac:dyDescent="0.35">
      <c r="A5349">
        <v>5347</v>
      </c>
      <c r="B5349" t="s">
        <v>8855</v>
      </c>
      <c r="C5349" t="str">
        <f t="shared" si="747"/>
        <v>Don’t Buy</v>
      </c>
      <c r="D5349" t="str">
        <f t="shared" si="748"/>
        <v>Long Name</v>
      </c>
      <c r="E5349">
        <v>3.9</v>
      </c>
      <c r="F5349">
        <f>IF(Q5349&lt;10,E5349+0.1,E5349)</f>
        <v>3.9</v>
      </c>
      <c r="G5349">
        <f>MIN(IF(Q5349&lt;10,E5349+0.5,E5349),5)</f>
        <v>3.9</v>
      </c>
      <c r="H5349" t="str">
        <f t="shared" si="749"/>
        <v>Average Place to Work</v>
      </c>
      <c r="I5349">
        <v>97</v>
      </c>
      <c r="J5349" t="b">
        <f t="shared" si="750"/>
        <v>0</v>
      </c>
      <c r="K5349" t="b">
        <f>OR(E5349&gt;3.5,Q5349&lt;10)</f>
        <v>1</v>
      </c>
      <c r="M5349" t="s">
        <v>8856</v>
      </c>
      <c r="N5349" t="str">
        <f t="shared" si="751"/>
        <v>None</v>
      </c>
      <c r="O5349" t="str">
        <f t="shared" si="752"/>
        <v>None</v>
      </c>
      <c r="P5349" t="s">
        <v>99</v>
      </c>
      <c r="Q5349" s="2">
        <f t="shared" si="753"/>
        <v>26</v>
      </c>
      <c r="R5349" s="1" t="str">
        <f t="shared" si="754"/>
        <v>Established</v>
      </c>
      <c r="S5349" s="1"/>
      <c r="U5349" t="s">
        <v>92</v>
      </c>
      <c r="V5349">
        <f t="shared" si="755"/>
        <v>0</v>
      </c>
    </row>
    <row r="5350" spans="1:22" x14ac:dyDescent="0.35">
      <c r="A5350">
        <v>5348</v>
      </c>
      <c r="B5350" t="s">
        <v>8857</v>
      </c>
      <c r="C5350" t="str">
        <f t="shared" si="747"/>
        <v>Don’t Buy</v>
      </c>
      <c r="D5350" t="str">
        <f t="shared" si="748"/>
        <v>Long Name</v>
      </c>
      <c r="E5350">
        <v>3.3</v>
      </c>
      <c r="F5350">
        <f>IF(Q5350&lt;10,E5350+0.1,E5350)</f>
        <v>3.3</v>
      </c>
      <c r="G5350">
        <f>MIN(IF(Q5350&lt;10,E5350+0.5,E5350),5)</f>
        <v>3.3</v>
      </c>
      <c r="H5350" t="str">
        <f t="shared" si="749"/>
        <v>Average Place to Work</v>
      </c>
      <c r="I5350">
        <v>97</v>
      </c>
      <c r="J5350" t="b">
        <f t="shared" si="750"/>
        <v>0</v>
      </c>
      <c r="K5350" t="b">
        <f>OR(E5350&gt;3.5,Q5350&lt;10)</f>
        <v>0</v>
      </c>
      <c r="L5350" t="s">
        <v>19</v>
      </c>
      <c r="M5350" t="s">
        <v>8858</v>
      </c>
      <c r="N5350" t="str">
        <f t="shared" si="751"/>
        <v>None</v>
      </c>
      <c r="O5350" t="str">
        <f t="shared" si="752"/>
        <v>None</v>
      </c>
      <c r="P5350" t="s">
        <v>302</v>
      </c>
      <c r="Q5350" s="2">
        <f t="shared" si="753"/>
        <v>32</v>
      </c>
      <c r="R5350" s="1" t="str">
        <f t="shared" si="754"/>
        <v>Established</v>
      </c>
      <c r="S5350" s="1"/>
      <c r="T5350" t="s">
        <v>598</v>
      </c>
      <c r="U5350" t="s">
        <v>17</v>
      </c>
      <c r="V5350">
        <f t="shared" si="755"/>
        <v>500000</v>
      </c>
    </row>
    <row r="5351" spans="1:22" x14ac:dyDescent="0.35">
      <c r="A5351">
        <v>5349</v>
      </c>
      <c r="B5351" t="s">
        <v>8859</v>
      </c>
      <c r="C5351" t="str">
        <f t="shared" si="747"/>
        <v>Don’t Buy</v>
      </c>
      <c r="D5351" t="str">
        <f t="shared" si="748"/>
        <v>Long Name</v>
      </c>
      <c r="E5351">
        <v>3.9</v>
      </c>
      <c r="F5351">
        <f>IF(Q5351&lt;10,E5351+0.1,E5351)</f>
        <v>3.9</v>
      </c>
      <c r="G5351">
        <f>MIN(IF(Q5351&lt;10,E5351+0.5,E5351),5)</f>
        <v>3.9</v>
      </c>
      <c r="H5351" t="str">
        <f t="shared" si="749"/>
        <v>Average Place to Work</v>
      </c>
      <c r="I5351">
        <v>97</v>
      </c>
      <c r="J5351" t="b">
        <f t="shared" si="750"/>
        <v>0</v>
      </c>
      <c r="K5351" t="b">
        <f>OR(E5351&gt;3.5,Q5351&lt;10)</f>
        <v>1</v>
      </c>
      <c r="L5351" t="s">
        <v>19</v>
      </c>
      <c r="M5351" t="s">
        <v>8860</v>
      </c>
      <c r="N5351" t="str">
        <f t="shared" si="751"/>
        <v>None</v>
      </c>
      <c r="O5351" t="str">
        <f t="shared" si="752"/>
        <v>None</v>
      </c>
      <c r="P5351" t="s">
        <v>445</v>
      </c>
      <c r="Q5351" s="2">
        <f t="shared" si="753"/>
        <v>14</v>
      </c>
      <c r="R5351" s="1" t="str">
        <f t="shared" si="754"/>
        <v>Established</v>
      </c>
      <c r="S5351" s="1"/>
      <c r="T5351" t="s">
        <v>3757</v>
      </c>
      <c r="U5351" t="s">
        <v>227</v>
      </c>
      <c r="V5351">
        <f t="shared" si="755"/>
        <v>0</v>
      </c>
    </row>
    <row r="5352" spans="1:22" x14ac:dyDescent="0.35">
      <c r="A5352">
        <v>5350</v>
      </c>
      <c r="B5352" t="s">
        <v>8861</v>
      </c>
      <c r="C5352" t="str">
        <f t="shared" si="747"/>
        <v>Don’t Buy</v>
      </c>
      <c r="D5352" t="str">
        <f t="shared" si="748"/>
        <v>Long Name</v>
      </c>
      <c r="E5352">
        <v>3.8</v>
      </c>
      <c r="F5352">
        <f>IF(Q5352&lt;10,E5352+0.1,E5352)</f>
        <v>3.8</v>
      </c>
      <c r="G5352">
        <f>MIN(IF(Q5352&lt;10,E5352+0.5,E5352),5)</f>
        <v>3.8</v>
      </c>
      <c r="H5352" t="str">
        <f t="shared" si="749"/>
        <v>Average Place to Work</v>
      </c>
      <c r="I5352">
        <v>97</v>
      </c>
      <c r="J5352" t="b">
        <f t="shared" si="750"/>
        <v>0</v>
      </c>
      <c r="K5352" t="b">
        <f>OR(E5352&gt;3.5,Q5352&lt;10)</f>
        <v>1</v>
      </c>
      <c r="L5352" t="s">
        <v>19</v>
      </c>
      <c r="M5352" t="s">
        <v>5847</v>
      </c>
      <c r="N5352" t="str">
        <f t="shared" si="751"/>
        <v>None</v>
      </c>
      <c r="O5352" t="str">
        <f t="shared" si="752"/>
        <v>None</v>
      </c>
      <c r="P5352" t="s">
        <v>445</v>
      </c>
      <c r="Q5352" s="2">
        <f t="shared" si="753"/>
        <v>14</v>
      </c>
      <c r="R5352" s="1" t="str">
        <f t="shared" si="754"/>
        <v>Established</v>
      </c>
      <c r="S5352" s="1"/>
      <c r="T5352" t="s">
        <v>606</v>
      </c>
      <c r="U5352" t="s">
        <v>13</v>
      </c>
      <c r="V5352">
        <f t="shared" si="755"/>
        <v>0</v>
      </c>
    </row>
    <row r="5353" spans="1:22" x14ac:dyDescent="0.35">
      <c r="A5353">
        <v>5351</v>
      </c>
      <c r="B5353" t="s">
        <v>8862</v>
      </c>
      <c r="C5353" t="str">
        <f t="shared" si="747"/>
        <v>Don’t Buy</v>
      </c>
      <c r="D5353" t="str">
        <f t="shared" si="748"/>
        <v>Long Name</v>
      </c>
      <c r="E5353">
        <v>3.7</v>
      </c>
      <c r="F5353">
        <f>IF(Q5353&lt;10,E5353+0.1,E5353)</f>
        <v>3.7</v>
      </c>
      <c r="G5353">
        <f>MIN(IF(Q5353&lt;10,E5353+0.5,E5353),5)</f>
        <v>3.7</v>
      </c>
      <c r="H5353" t="str">
        <f t="shared" si="749"/>
        <v>Average Place to Work</v>
      </c>
      <c r="I5353">
        <v>97</v>
      </c>
      <c r="J5353" t="b">
        <f t="shared" si="750"/>
        <v>0</v>
      </c>
      <c r="K5353" t="b">
        <f>OR(E5353&gt;3.5,Q5353&lt;10)</f>
        <v>1</v>
      </c>
      <c r="L5353" t="s">
        <v>9</v>
      </c>
      <c r="M5353" t="s">
        <v>2864</v>
      </c>
      <c r="N5353" t="str">
        <f t="shared" si="751"/>
        <v>None</v>
      </c>
      <c r="O5353" t="str">
        <f t="shared" si="752"/>
        <v>None</v>
      </c>
      <c r="P5353" t="s">
        <v>302</v>
      </c>
      <c r="Q5353" s="2">
        <f t="shared" si="753"/>
        <v>32</v>
      </c>
      <c r="R5353" s="1" t="str">
        <f t="shared" si="754"/>
        <v>Established</v>
      </c>
      <c r="S5353" s="1"/>
      <c r="T5353" t="s">
        <v>606</v>
      </c>
      <c r="U5353" t="s">
        <v>83</v>
      </c>
      <c r="V5353">
        <f t="shared" si="755"/>
        <v>0</v>
      </c>
    </row>
    <row r="5354" spans="1:22" x14ac:dyDescent="0.35">
      <c r="A5354">
        <v>5352</v>
      </c>
      <c r="B5354" t="s">
        <v>8863</v>
      </c>
      <c r="C5354" t="str">
        <f t="shared" si="747"/>
        <v>Don’t Buy</v>
      </c>
      <c r="D5354" t="str">
        <f t="shared" si="748"/>
        <v>Long Name</v>
      </c>
      <c r="E5354">
        <v>4.0999999999999996</v>
      </c>
      <c r="F5354">
        <f>IF(Q5354&lt;10,E5354+0.1,E5354)</f>
        <v>4.0999999999999996</v>
      </c>
      <c r="G5354">
        <f>MIN(IF(Q5354&lt;10,E5354+0.5,E5354),5)</f>
        <v>4.0999999999999996</v>
      </c>
      <c r="H5354" t="str">
        <f t="shared" si="749"/>
        <v>Average Place to Work</v>
      </c>
      <c r="I5354">
        <v>97</v>
      </c>
      <c r="J5354" t="b">
        <f t="shared" si="750"/>
        <v>0</v>
      </c>
      <c r="K5354" t="b">
        <f>OR(E5354&gt;3.5,Q5354&lt;10)</f>
        <v>1</v>
      </c>
      <c r="L5354" t="s">
        <v>9</v>
      </c>
      <c r="M5354" t="s">
        <v>605</v>
      </c>
      <c r="N5354" t="str">
        <f t="shared" si="751"/>
        <v>None</v>
      </c>
      <c r="O5354" t="str">
        <f t="shared" si="752"/>
        <v>None</v>
      </c>
      <c r="P5354" t="s">
        <v>59</v>
      </c>
      <c r="Q5354" s="2">
        <f t="shared" si="753"/>
        <v>39</v>
      </c>
      <c r="R5354" s="1" t="str">
        <f t="shared" si="754"/>
        <v>Established</v>
      </c>
      <c r="S5354" s="1"/>
      <c r="T5354" t="s">
        <v>598</v>
      </c>
      <c r="U5354" t="s">
        <v>297</v>
      </c>
      <c r="V5354">
        <f t="shared" si="755"/>
        <v>0</v>
      </c>
    </row>
    <row r="5355" spans="1:22" x14ac:dyDescent="0.35">
      <c r="A5355">
        <v>5353</v>
      </c>
      <c r="B5355" t="s">
        <v>8864</v>
      </c>
      <c r="C5355" t="str">
        <f t="shared" si="747"/>
        <v>Don’t Buy</v>
      </c>
      <c r="D5355" t="str">
        <f t="shared" si="748"/>
        <v>Short Name</v>
      </c>
      <c r="E5355">
        <v>4.2</v>
      </c>
      <c r="F5355">
        <f>IF(Q5355&lt;10,E5355+0.1,E5355)</f>
        <v>4.2</v>
      </c>
      <c r="G5355">
        <f>MIN(IF(Q5355&lt;10,E5355+0.5,E5355),5)</f>
        <v>4.2</v>
      </c>
      <c r="H5355" t="str">
        <f t="shared" si="749"/>
        <v>Average Place to Work</v>
      </c>
      <c r="I5355">
        <v>97</v>
      </c>
      <c r="J5355" t="b">
        <f t="shared" si="750"/>
        <v>0</v>
      </c>
      <c r="K5355" t="b">
        <f>OR(E5355&gt;3.5,Q5355&lt;10)</f>
        <v>1</v>
      </c>
      <c r="L5355" t="s">
        <v>9</v>
      </c>
      <c r="M5355" t="s">
        <v>8865</v>
      </c>
      <c r="N5355" t="str">
        <f t="shared" si="751"/>
        <v>Indian Silicon Valley Startups</v>
      </c>
      <c r="O5355" t="str">
        <f t="shared" si="752"/>
        <v>None</v>
      </c>
      <c r="P5355" t="s">
        <v>213</v>
      </c>
      <c r="Q5355" s="2">
        <f t="shared" si="753"/>
        <v>12</v>
      </c>
      <c r="R5355" s="1" t="str">
        <f t="shared" si="754"/>
        <v>Established</v>
      </c>
      <c r="S5355" s="1"/>
      <c r="T5355" t="s">
        <v>115</v>
      </c>
      <c r="U5355" t="s">
        <v>36</v>
      </c>
      <c r="V5355">
        <f t="shared" si="755"/>
        <v>0</v>
      </c>
    </row>
    <row r="5356" spans="1:22" x14ac:dyDescent="0.35">
      <c r="A5356">
        <v>5354</v>
      </c>
      <c r="B5356" t="s">
        <v>8866</v>
      </c>
      <c r="C5356" t="str">
        <f t="shared" si="747"/>
        <v>Don’t Buy</v>
      </c>
      <c r="D5356" t="str">
        <f t="shared" si="748"/>
        <v>Long Name</v>
      </c>
      <c r="E5356">
        <v>4.2</v>
      </c>
      <c r="F5356">
        <f>IF(Q5356&lt;10,E5356+0.1,E5356)</f>
        <v>4.2</v>
      </c>
      <c r="G5356">
        <f>MIN(IF(Q5356&lt;10,E5356+0.5,E5356),5)</f>
        <v>4.2</v>
      </c>
      <c r="H5356" t="str">
        <f t="shared" si="749"/>
        <v>Average Place to Work</v>
      </c>
      <c r="I5356">
        <v>97</v>
      </c>
      <c r="J5356" t="b">
        <f t="shared" si="750"/>
        <v>0</v>
      </c>
      <c r="K5356" t="b">
        <f>OR(E5356&gt;3.5,Q5356&lt;10)</f>
        <v>1</v>
      </c>
      <c r="L5356" t="s">
        <v>19</v>
      </c>
      <c r="M5356" t="s">
        <v>7554</v>
      </c>
      <c r="N5356" t="str">
        <f t="shared" si="751"/>
        <v>None</v>
      </c>
      <c r="O5356" t="str">
        <f t="shared" si="752"/>
        <v>None</v>
      </c>
      <c r="P5356" t="s">
        <v>111</v>
      </c>
      <c r="Q5356" s="2">
        <f t="shared" si="753"/>
        <v>22</v>
      </c>
      <c r="R5356" s="1" t="str">
        <f t="shared" si="754"/>
        <v>Established</v>
      </c>
      <c r="S5356" s="1"/>
      <c r="T5356" t="s">
        <v>606</v>
      </c>
      <c r="U5356" t="s">
        <v>24</v>
      </c>
      <c r="V5356">
        <f t="shared" si="755"/>
        <v>1000000</v>
      </c>
    </row>
    <row r="5357" spans="1:22" x14ac:dyDescent="0.35">
      <c r="A5357">
        <v>5355</v>
      </c>
      <c r="B5357" t="s">
        <v>8867</v>
      </c>
      <c r="C5357" t="str">
        <f t="shared" si="747"/>
        <v>Don’t Buy</v>
      </c>
      <c r="D5357" t="str">
        <f t="shared" si="748"/>
        <v>Long Name</v>
      </c>
      <c r="E5357">
        <v>4.2</v>
      </c>
      <c r="F5357">
        <f>IF(Q5357&lt;10,E5357+0.1,E5357)</f>
        <v>4.2</v>
      </c>
      <c r="G5357">
        <f>MIN(IF(Q5357&lt;10,E5357+0.5,E5357),5)</f>
        <v>4.2</v>
      </c>
      <c r="H5357" t="str">
        <f t="shared" si="749"/>
        <v>Average Place to Work</v>
      </c>
      <c r="I5357">
        <v>97</v>
      </c>
      <c r="J5357" t="b">
        <f t="shared" si="750"/>
        <v>0</v>
      </c>
      <c r="K5357" t="b">
        <f>OR(E5357&gt;3.5,Q5357&lt;10)</f>
        <v>1</v>
      </c>
      <c r="L5357" t="s">
        <v>19</v>
      </c>
      <c r="M5357" t="s">
        <v>8868</v>
      </c>
      <c r="N5357" t="str">
        <f t="shared" si="751"/>
        <v>None</v>
      </c>
      <c r="O5357" t="str">
        <f t="shared" si="752"/>
        <v>None</v>
      </c>
      <c r="P5357" t="s">
        <v>3052</v>
      </c>
      <c r="Q5357" s="2">
        <f t="shared" si="753"/>
        <v>101</v>
      </c>
      <c r="R5357" s="1" t="str">
        <f t="shared" si="754"/>
        <v>Established</v>
      </c>
      <c r="S5357" s="1"/>
      <c r="T5357" t="s">
        <v>1481</v>
      </c>
      <c r="U5357" t="s">
        <v>92</v>
      </c>
      <c r="V5357">
        <f t="shared" si="755"/>
        <v>0</v>
      </c>
    </row>
    <row r="5358" spans="1:22" x14ac:dyDescent="0.35">
      <c r="A5358">
        <v>5356</v>
      </c>
      <c r="B5358" t="s">
        <v>8869</v>
      </c>
      <c r="C5358" t="str">
        <f t="shared" si="747"/>
        <v>Don’t Buy</v>
      </c>
      <c r="D5358" t="str">
        <f t="shared" si="748"/>
        <v>Long Name</v>
      </c>
      <c r="E5358">
        <v>4.0999999999999996</v>
      </c>
      <c r="F5358">
        <f>IF(Q5358&lt;10,E5358+0.1,E5358)</f>
        <v>4.0999999999999996</v>
      </c>
      <c r="G5358">
        <f>MIN(IF(Q5358&lt;10,E5358+0.5,E5358),5)</f>
        <v>4.0999999999999996</v>
      </c>
      <c r="H5358" t="str">
        <f t="shared" si="749"/>
        <v>Average Place to Work</v>
      </c>
      <c r="I5358">
        <v>97</v>
      </c>
      <c r="J5358" t="b">
        <f t="shared" si="750"/>
        <v>0</v>
      </c>
      <c r="K5358" t="b">
        <f>OR(E5358&gt;3.5,Q5358&lt;10)</f>
        <v>1</v>
      </c>
      <c r="L5358" t="s">
        <v>19</v>
      </c>
      <c r="M5358" t="s">
        <v>8870</v>
      </c>
      <c r="N5358" t="str">
        <f t="shared" si="751"/>
        <v>None</v>
      </c>
      <c r="O5358" t="str">
        <f t="shared" si="752"/>
        <v>None</v>
      </c>
      <c r="P5358" t="s">
        <v>8871</v>
      </c>
      <c r="Q5358" s="2">
        <f t="shared" si="753"/>
        <v>295</v>
      </c>
      <c r="R5358" s="1" t="str">
        <f t="shared" si="754"/>
        <v>Established</v>
      </c>
      <c r="S5358" s="1"/>
      <c r="T5358" t="s">
        <v>598</v>
      </c>
      <c r="U5358" t="s">
        <v>24</v>
      </c>
      <c r="V5358">
        <f t="shared" si="755"/>
        <v>1000000</v>
      </c>
    </row>
    <row r="5359" spans="1:22" x14ac:dyDescent="0.35">
      <c r="A5359">
        <v>5357</v>
      </c>
      <c r="B5359" t="s">
        <v>8872</v>
      </c>
      <c r="C5359" t="str">
        <f t="shared" si="747"/>
        <v>Don’t Buy</v>
      </c>
      <c r="D5359" t="str">
        <f t="shared" si="748"/>
        <v>Long Name</v>
      </c>
      <c r="E5359">
        <v>3.3</v>
      </c>
      <c r="F5359">
        <f>IF(Q5359&lt;10,E5359+0.1,E5359)</f>
        <v>3.3</v>
      </c>
      <c r="G5359">
        <f>MIN(IF(Q5359&lt;10,E5359+0.5,E5359),5)</f>
        <v>3.3</v>
      </c>
      <c r="H5359" t="str">
        <f t="shared" si="749"/>
        <v>Average Place to Work</v>
      </c>
      <c r="I5359">
        <v>97</v>
      </c>
      <c r="J5359" t="b">
        <f t="shared" si="750"/>
        <v>0</v>
      </c>
      <c r="K5359" t="b">
        <f>OR(E5359&gt;3.5,Q5359&lt;10)</f>
        <v>0</v>
      </c>
      <c r="M5359" t="s">
        <v>3139</v>
      </c>
      <c r="N5359" t="str">
        <f t="shared" si="751"/>
        <v>None</v>
      </c>
      <c r="O5359" t="str">
        <f t="shared" si="752"/>
        <v>None</v>
      </c>
      <c r="P5359" t="s">
        <v>241</v>
      </c>
      <c r="Q5359" s="2">
        <f t="shared" si="753"/>
        <v>13</v>
      </c>
      <c r="R5359" s="1" t="str">
        <f t="shared" si="754"/>
        <v>Established</v>
      </c>
      <c r="S5359" s="1"/>
      <c r="U5359" t="s">
        <v>1829</v>
      </c>
      <c r="V5359">
        <f t="shared" si="755"/>
        <v>0</v>
      </c>
    </row>
    <row r="5360" spans="1:22" x14ac:dyDescent="0.35">
      <c r="A5360">
        <v>5358</v>
      </c>
      <c r="B5360" t="s">
        <v>8873</v>
      </c>
      <c r="C5360" t="str">
        <f t="shared" si="747"/>
        <v>Don’t Buy</v>
      </c>
      <c r="D5360" t="str">
        <f t="shared" si="748"/>
        <v>Short Name</v>
      </c>
      <c r="E5360">
        <v>4.3</v>
      </c>
      <c r="F5360">
        <f>IF(Q5360&lt;10,E5360+0.1,E5360)</f>
        <v>4.3</v>
      </c>
      <c r="G5360">
        <f>MIN(IF(Q5360&lt;10,E5360+0.5,E5360),5)</f>
        <v>4.3</v>
      </c>
      <c r="H5360" t="str">
        <f t="shared" si="749"/>
        <v>Average Place to Work</v>
      </c>
      <c r="I5360">
        <v>97</v>
      </c>
      <c r="J5360" t="b">
        <f t="shared" si="750"/>
        <v>0</v>
      </c>
      <c r="K5360" t="b">
        <f>OR(E5360&gt;3.5,Q5360&lt;10)</f>
        <v>1</v>
      </c>
      <c r="L5360" t="s">
        <v>19</v>
      </c>
      <c r="M5360" t="s">
        <v>8874</v>
      </c>
      <c r="N5360" t="str">
        <f t="shared" si="751"/>
        <v>None</v>
      </c>
      <c r="O5360" t="str">
        <f t="shared" si="752"/>
        <v>None</v>
      </c>
      <c r="P5360" t="s">
        <v>5805</v>
      </c>
      <c r="Q5360" s="2">
        <f t="shared" si="753"/>
        <v>150</v>
      </c>
      <c r="R5360" s="1" t="str">
        <f t="shared" si="754"/>
        <v>Established</v>
      </c>
      <c r="S5360" s="1"/>
      <c r="T5360" t="s">
        <v>115</v>
      </c>
      <c r="U5360" t="s">
        <v>931</v>
      </c>
      <c r="V5360">
        <f t="shared" si="755"/>
        <v>0</v>
      </c>
    </row>
    <row r="5361" spans="1:22" x14ac:dyDescent="0.35">
      <c r="A5361">
        <v>5359</v>
      </c>
      <c r="B5361" t="s">
        <v>8875</v>
      </c>
      <c r="C5361" t="str">
        <f t="shared" si="747"/>
        <v>Don’t Buy</v>
      </c>
      <c r="D5361" t="str">
        <f t="shared" si="748"/>
        <v>Short Name</v>
      </c>
      <c r="E5361">
        <v>3.3</v>
      </c>
      <c r="F5361">
        <f>IF(Q5361&lt;10,E5361+0.1,E5361)</f>
        <v>3.3</v>
      </c>
      <c r="G5361">
        <f>MIN(IF(Q5361&lt;10,E5361+0.5,E5361),5)</f>
        <v>3.3</v>
      </c>
      <c r="H5361" t="str">
        <f t="shared" si="749"/>
        <v>Average Place to Work</v>
      </c>
      <c r="I5361">
        <v>97</v>
      </c>
      <c r="J5361" t="b">
        <f t="shared" si="750"/>
        <v>0</v>
      </c>
      <c r="K5361" t="b">
        <f>OR(E5361&gt;3.5,Q5361&lt;10)</f>
        <v>0</v>
      </c>
      <c r="L5361" t="s">
        <v>19</v>
      </c>
      <c r="M5361" t="s">
        <v>8876</v>
      </c>
      <c r="N5361" t="str">
        <f t="shared" si="751"/>
        <v>None</v>
      </c>
      <c r="O5361" t="str">
        <f t="shared" si="752"/>
        <v>None</v>
      </c>
      <c r="P5361" t="s">
        <v>156</v>
      </c>
      <c r="Q5361" s="2">
        <f t="shared" si="753"/>
        <v>18</v>
      </c>
      <c r="R5361" s="1" t="str">
        <f t="shared" si="754"/>
        <v>Established</v>
      </c>
      <c r="S5361" s="1"/>
      <c r="T5361" t="s">
        <v>598</v>
      </c>
      <c r="U5361" t="s">
        <v>17</v>
      </c>
      <c r="V5361">
        <f t="shared" si="755"/>
        <v>500000</v>
      </c>
    </row>
    <row r="5362" spans="1:22" x14ac:dyDescent="0.35">
      <c r="A5362">
        <v>5360</v>
      </c>
      <c r="B5362" t="s">
        <v>8877</v>
      </c>
      <c r="C5362" t="str">
        <f t="shared" si="747"/>
        <v>Don’t Buy</v>
      </c>
      <c r="D5362" t="str">
        <f t="shared" si="748"/>
        <v>Long Name</v>
      </c>
      <c r="E5362">
        <v>4.2</v>
      </c>
      <c r="F5362">
        <f>IF(Q5362&lt;10,E5362+0.1,E5362)</f>
        <v>4.2</v>
      </c>
      <c r="G5362">
        <f>MIN(IF(Q5362&lt;10,E5362+0.5,E5362),5)</f>
        <v>4.2</v>
      </c>
      <c r="H5362" t="str">
        <f t="shared" si="749"/>
        <v>Average Place to Work</v>
      </c>
      <c r="I5362">
        <v>97</v>
      </c>
      <c r="J5362" t="b">
        <f t="shared" si="750"/>
        <v>0</v>
      </c>
      <c r="K5362" t="b">
        <f>OR(E5362&gt;3.5,Q5362&lt;10)</f>
        <v>1</v>
      </c>
      <c r="L5362" t="s">
        <v>19</v>
      </c>
      <c r="M5362" t="s">
        <v>2437</v>
      </c>
      <c r="N5362" t="str">
        <f t="shared" si="751"/>
        <v>Indian Silicon Valley Startups</v>
      </c>
      <c r="O5362" t="str">
        <f t="shared" si="752"/>
        <v>None</v>
      </c>
      <c r="P5362" t="s">
        <v>261</v>
      </c>
      <c r="Q5362" s="2">
        <f t="shared" si="753"/>
        <v>21</v>
      </c>
      <c r="R5362" s="1" t="str">
        <f t="shared" si="754"/>
        <v>Established</v>
      </c>
      <c r="S5362" s="1"/>
      <c r="T5362" t="s">
        <v>598</v>
      </c>
      <c r="U5362" t="s">
        <v>36</v>
      </c>
      <c r="V5362">
        <f t="shared" si="755"/>
        <v>0</v>
      </c>
    </row>
    <row r="5363" spans="1:22" x14ac:dyDescent="0.35">
      <c r="A5363">
        <v>5361</v>
      </c>
      <c r="B5363" t="s">
        <v>8878</v>
      </c>
      <c r="C5363" t="str">
        <f t="shared" si="747"/>
        <v>Don’t Buy</v>
      </c>
      <c r="D5363" t="str">
        <f t="shared" si="748"/>
        <v>Long Name</v>
      </c>
      <c r="E5363">
        <v>4.5999999999999996</v>
      </c>
      <c r="F5363">
        <f>IF(Q5363&lt;10,E5363+0.1,E5363)</f>
        <v>4.5999999999999996</v>
      </c>
      <c r="G5363">
        <f>MIN(IF(Q5363&lt;10,E5363+0.5,E5363),5)</f>
        <v>4.5999999999999996</v>
      </c>
      <c r="H5363" t="str">
        <f t="shared" si="749"/>
        <v>Great Place to Work</v>
      </c>
      <c r="I5363">
        <v>97</v>
      </c>
      <c r="J5363" t="b">
        <f t="shared" si="750"/>
        <v>0</v>
      </c>
      <c r="K5363" t="b">
        <f>OR(E5363&gt;3.5,Q5363&lt;10)</f>
        <v>1</v>
      </c>
      <c r="L5363" t="s">
        <v>9</v>
      </c>
      <c r="M5363" t="s">
        <v>4044</v>
      </c>
      <c r="N5363" t="str">
        <f t="shared" si="751"/>
        <v>None</v>
      </c>
      <c r="O5363" t="str">
        <f t="shared" si="752"/>
        <v>None</v>
      </c>
      <c r="P5363" t="s">
        <v>292</v>
      </c>
      <c r="Q5363" s="2">
        <f t="shared" si="753"/>
        <v>38</v>
      </c>
      <c r="R5363" s="1" t="str">
        <f t="shared" si="754"/>
        <v>Established</v>
      </c>
      <c r="S5363" s="1"/>
      <c r="T5363" t="s">
        <v>606</v>
      </c>
      <c r="U5363" t="s">
        <v>83</v>
      </c>
      <c r="V5363">
        <f t="shared" si="755"/>
        <v>0</v>
      </c>
    </row>
    <row r="5364" spans="1:22" x14ac:dyDescent="0.35">
      <c r="A5364">
        <v>5362</v>
      </c>
      <c r="B5364" t="s">
        <v>8879</v>
      </c>
      <c r="C5364" t="str">
        <f t="shared" si="747"/>
        <v>Don’t Buy</v>
      </c>
      <c r="D5364" t="str">
        <f t="shared" si="748"/>
        <v>Long Name</v>
      </c>
      <c r="E5364">
        <v>4</v>
      </c>
      <c r="F5364">
        <f>IF(Q5364&lt;10,E5364+0.1,E5364)</f>
        <v>4</v>
      </c>
      <c r="G5364">
        <f>MIN(IF(Q5364&lt;10,E5364+0.5,E5364),5)</f>
        <v>4</v>
      </c>
      <c r="H5364" t="str">
        <f t="shared" si="749"/>
        <v>Average Place to Work</v>
      </c>
      <c r="I5364">
        <v>97</v>
      </c>
      <c r="J5364" t="b">
        <f t="shared" si="750"/>
        <v>0</v>
      </c>
      <c r="K5364" t="b">
        <f>OR(E5364&gt;3.5,Q5364&lt;10)</f>
        <v>1</v>
      </c>
      <c r="L5364" t="s">
        <v>19</v>
      </c>
      <c r="M5364" t="s">
        <v>3967</v>
      </c>
      <c r="N5364" t="str">
        <f t="shared" si="751"/>
        <v>None</v>
      </c>
      <c r="O5364" t="str">
        <f t="shared" si="752"/>
        <v>None</v>
      </c>
      <c r="P5364" t="s">
        <v>198</v>
      </c>
      <c r="Q5364" s="2">
        <f t="shared" si="753"/>
        <v>35</v>
      </c>
      <c r="R5364" s="1" t="str">
        <f t="shared" si="754"/>
        <v>Established</v>
      </c>
      <c r="S5364" s="1"/>
      <c r="T5364" t="s">
        <v>606</v>
      </c>
      <c r="U5364" t="s">
        <v>17</v>
      </c>
      <c r="V5364">
        <f t="shared" si="755"/>
        <v>500000</v>
      </c>
    </row>
    <row r="5365" spans="1:22" x14ac:dyDescent="0.35">
      <c r="A5365">
        <v>5363</v>
      </c>
      <c r="B5365" t="s">
        <v>8880</v>
      </c>
      <c r="C5365" t="str">
        <f t="shared" si="747"/>
        <v>Don’t Buy</v>
      </c>
      <c r="D5365" t="str">
        <f t="shared" si="748"/>
        <v>Short Name</v>
      </c>
      <c r="E5365">
        <v>4</v>
      </c>
      <c r="F5365">
        <f>IF(Q5365&lt;10,E5365+0.1,E5365)</f>
        <v>4</v>
      </c>
      <c r="G5365">
        <f>MIN(IF(Q5365&lt;10,E5365+0.5,E5365),5)</f>
        <v>4</v>
      </c>
      <c r="H5365" t="str">
        <f t="shared" si="749"/>
        <v>Average Place to Work</v>
      </c>
      <c r="I5365">
        <v>97</v>
      </c>
      <c r="J5365" t="b">
        <f t="shared" si="750"/>
        <v>0</v>
      </c>
      <c r="K5365" t="b">
        <f>OR(E5365&gt;3.5,Q5365&lt;10)</f>
        <v>1</v>
      </c>
      <c r="L5365" t="s">
        <v>19</v>
      </c>
      <c r="M5365" t="s">
        <v>2818</v>
      </c>
      <c r="N5365" t="str">
        <f t="shared" si="751"/>
        <v>Indian Silicon Valley Startups</v>
      </c>
      <c r="O5365" t="str">
        <f t="shared" si="752"/>
        <v>None</v>
      </c>
      <c r="P5365" t="s">
        <v>626</v>
      </c>
      <c r="Q5365" s="2">
        <f t="shared" si="753"/>
        <v>17</v>
      </c>
      <c r="R5365" s="1" t="str">
        <f t="shared" si="754"/>
        <v>Established</v>
      </c>
      <c r="S5365" s="1"/>
      <c r="T5365" t="s">
        <v>606</v>
      </c>
      <c r="U5365" t="s">
        <v>36</v>
      </c>
      <c r="V5365">
        <f t="shared" si="755"/>
        <v>0</v>
      </c>
    </row>
    <row r="5366" spans="1:22" x14ac:dyDescent="0.35">
      <c r="A5366">
        <v>5364</v>
      </c>
      <c r="B5366" t="s">
        <v>8881</v>
      </c>
      <c r="C5366" t="str">
        <f t="shared" si="747"/>
        <v>Don’t Buy</v>
      </c>
      <c r="D5366" t="str">
        <f t="shared" si="748"/>
        <v>Long Name</v>
      </c>
      <c r="E5366">
        <v>4</v>
      </c>
      <c r="F5366">
        <f>IF(Q5366&lt;10,E5366+0.1,E5366)</f>
        <v>4</v>
      </c>
      <c r="G5366">
        <f>MIN(IF(Q5366&lt;10,E5366+0.5,E5366),5)</f>
        <v>4</v>
      </c>
      <c r="H5366" t="str">
        <f t="shared" si="749"/>
        <v>Average Place to Work</v>
      </c>
      <c r="I5366">
        <v>97</v>
      </c>
      <c r="J5366" t="b">
        <f t="shared" si="750"/>
        <v>0</v>
      </c>
      <c r="K5366" t="b">
        <f>OR(E5366&gt;3.5,Q5366&lt;10)</f>
        <v>1</v>
      </c>
      <c r="L5366" t="s">
        <v>19</v>
      </c>
      <c r="M5366" t="s">
        <v>8882</v>
      </c>
      <c r="N5366" t="str">
        <f t="shared" si="751"/>
        <v>None</v>
      </c>
      <c r="O5366" t="str">
        <f t="shared" si="752"/>
        <v>None</v>
      </c>
      <c r="P5366" t="s">
        <v>50</v>
      </c>
      <c r="Q5366" s="2">
        <f t="shared" si="753"/>
        <v>29</v>
      </c>
      <c r="R5366" s="1" t="str">
        <f t="shared" si="754"/>
        <v>Established</v>
      </c>
      <c r="S5366" s="1"/>
      <c r="T5366" t="s">
        <v>115</v>
      </c>
      <c r="U5366" t="s">
        <v>171</v>
      </c>
      <c r="V5366">
        <f t="shared" si="755"/>
        <v>0</v>
      </c>
    </row>
    <row r="5367" spans="1:22" x14ac:dyDescent="0.35">
      <c r="A5367">
        <v>5365</v>
      </c>
      <c r="B5367" t="s">
        <v>8883</v>
      </c>
      <c r="C5367" t="str">
        <f t="shared" si="747"/>
        <v>Buy</v>
      </c>
      <c r="D5367" t="str">
        <f t="shared" si="748"/>
        <v>Long Name</v>
      </c>
      <c r="E5367">
        <v>4.5999999999999996</v>
      </c>
      <c r="F5367">
        <f>IF(Q5367&lt;10,E5367+0.1,E5367)</f>
        <v>4.5999999999999996</v>
      </c>
      <c r="G5367">
        <f>MIN(IF(Q5367&lt;10,E5367+0.5,E5367),5)</f>
        <v>4.5999999999999996</v>
      </c>
      <c r="H5367" t="str">
        <f t="shared" si="749"/>
        <v>Great Place to Work</v>
      </c>
      <c r="I5367">
        <v>97</v>
      </c>
      <c r="J5367" t="b">
        <f t="shared" si="750"/>
        <v>0</v>
      </c>
      <c r="K5367" t="b">
        <f>OR(E5367&gt;3.5,Q5367&lt;10)</f>
        <v>1</v>
      </c>
      <c r="L5367" t="s">
        <v>19</v>
      </c>
      <c r="M5367" t="s">
        <v>8884</v>
      </c>
      <c r="N5367" t="str">
        <f t="shared" si="751"/>
        <v>None</v>
      </c>
      <c r="O5367" t="str">
        <f t="shared" si="752"/>
        <v>None</v>
      </c>
      <c r="P5367" t="s">
        <v>241</v>
      </c>
      <c r="Q5367" s="2">
        <f t="shared" si="753"/>
        <v>13</v>
      </c>
      <c r="R5367" s="1" t="str">
        <f t="shared" si="754"/>
        <v>Established</v>
      </c>
      <c r="S5367" s="1"/>
      <c r="T5367" t="s">
        <v>606</v>
      </c>
      <c r="U5367" t="s">
        <v>92</v>
      </c>
      <c r="V5367">
        <f t="shared" si="755"/>
        <v>0</v>
      </c>
    </row>
    <row r="5368" spans="1:22" x14ac:dyDescent="0.35">
      <c r="A5368">
        <v>5366</v>
      </c>
      <c r="B5368" t="s">
        <v>8885</v>
      </c>
      <c r="C5368" t="str">
        <f t="shared" si="747"/>
        <v>Don’t Buy</v>
      </c>
      <c r="D5368" t="str">
        <f t="shared" si="748"/>
        <v>Short Name</v>
      </c>
      <c r="E5368">
        <v>3.7</v>
      </c>
      <c r="F5368">
        <f>IF(Q5368&lt;10,E5368+0.1,E5368)</f>
        <v>3.7</v>
      </c>
      <c r="G5368">
        <f>MIN(IF(Q5368&lt;10,E5368+0.5,E5368),5)</f>
        <v>3.7</v>
      </c>
      <c r="H5368" t="str">
        <f t="shared" si="749"/>
        <v>Average Place to Work</v>
      </c>
      <c r="I5368">
        <v>97</v>
      </c>
      <c r="J5368" t="b">
        <f t="shared" si="750"/>
        <v>0</v>
      </c>
      <c r="K5368" t="b">
        <f>OR(E5368&gt;3.5,Q5368&lt;10)</f>
        <v>1</v>
      </c>
      <c r="L5368" t="s">
        <v>19</v>
      </c>
      <c r="M5368" t="s">
        <v>4161</v>
      </c>
      <c r="N5368" t="str">
        <f t="shared" si="751"/>
        <v>None</v>
      </c>
      <c r="O5368" t="str">
        <f t="shared" si="752"/>
        <v>None</v>
      </c>
      <c r="P5368" t="s">
        <v>423</v>
      </c>
      <c r="Q5368" s="2">
        <f t="shared" si="753"/>
        <v>53</v>
      </c>
      <c r="R5368" s="1" t="str">
        <f t="shared" si="754"/>
        <v>Established</v>
      </c>
      <c r="S5368" s="1"/>
      <c r="T5368" t="s">
        <v>1183</v>
      </c>
      <c r="U5368" t="s">
        <v>906</v>
      </c>
      <c r="V5368">
        <f t="shared" si="755"/>
        <v>0</v>
      </c>
    </row>
    <row r="5369" spans="1:22" x14ac:dyDescent="0.35">
      <c r="A5369">
        <v>5367</v>
      </c>
      <c r="B5369" t="s">
        <v>8886</v>
      </c>
      <c r="C5369" t="str">
        <f t="shared" si="747"/>
        <v>Don’t Buy</v>
      </c>
      <c r="D5369" t="str">
        <f t="shared" si="748"/>
        <v>Long Name</v>
      </c>
      <c r="E5369">
        <v>3.3</v>
      </c>
      <c r="F5369">
        <f>IF(Q5369&lt;10,E5369+0.1,E5369)</f>
        <v>3.3</v>
      </c>
      <c r="G5369">
        <f>MIN(IF(Q5369&lt;10,E5369+0.5,E5369),5)</f>
        <v>3.3</v>
      </c>
      <c r="H5369" t="str">
        <f t="shared" si="749"/>
        <v>Average Place to Work</v>
      </c>
      <c r="I5369">
        <v>97</v>
      </c>
      <c r="J5369" t="b">
        <f t="shared" si="750"/>
        <v>0</v>
      </c>
      <c r="K5369" t="b">
        <f>OR(E5369&gt;3.5,Q5369&lt;10)</f>
        <v>0</v>
      </c>
      <c r="L5369" t="s">
        <v>9</v>
      </c>
      <c r="M5369" t="s">
        <v>4873</v>
      </c>
      <c r="N5369" t="str">
        <f t="shared" si="751"/>
        <v>None</v>
      </c>
      <c r="O5369" t="str">
        <f t="shared" si="752"/>
        <v>None</v>
      </c>
      <c r="P5369" t="s">
        <v>241</v>
      </c>
      <c r="Q5369" s="2">
        <f t="shared" si="753"/>
        <v>13</v>
      </c>
      <c r="R5369" s="1" t="str">
        <f t="shared" si="754"/>
        <v>Established</v>
      </c>
      <c r="S5369" s="1"/>
      <c r="T5369" t="s">
        <v>1183</v>
      </c>
      <c r="U5369" t="s">
        <v>24</v>
      </c>
      <c r="V5369">
        <f t="shared" si="755"/>
        <v>500000</v>
      </c>
    </row>
    <row r="5370" spans="1:22" x14ac:dyDescent="0.35">
      <c r="A5370">
        <v>5368</v>
      </c>
      <c r="B5370" t="s">
        <v>8887</v>
      </c>
      <c r="C5370" t="str">
        <f t="shared" si="747"/>
        <v>Don’t Buy</v>
      </c>
      <c r="D5370" t="str">
        <f t="shared" si="748"/>
        <v>Long Name</v>
      </c>
      <c r="E5370">
        <v>4</v>
      </c>
      <c r="F5370">
        <f>IF(Q5370&lt;10,E5370+0.1,E5370)</f>
        <v>4</v>
      </c>
      <c r="G5370">
        <f>MIN(IF(Q5370&lt;10,E5370+0.5,E5370),5)</f>
        <v>4</v>
      </c>
      <c r="H5370" t="str">
        <f t="shared" si="749"/>
        <v>Average Place to Work</v>
      </c>
      <c r="I5370">
        <v>97</v>
      </c>
      <c r="J5370" t="b">
        <f t="shared" si="750"/>
        <v>0</v>
      </c>
      <c r="K5370" t="b">
        <f>OR(E5370&gt;3.5,Q5370&lt;10)</f>
        <v>1</v>
      </c>
      <c r="L5370" t="s">
        <v>19</v>
      </c>
      <c r="M5370" t="s">
        <v>8888</v>
      </c>
      <c r="N5370" t="str">
        <f t="shared" si="751"/>
        <v>None</v>
      </c>
      <c r="O5370" t="str">
        <f t="shared" si="752"/>
        <v>None</v>
      </c>
      <c r="P5370" t="s">
        <v>167</v>
      </c>
      <c r="Q5370" s="2">
        <f t="shared" si="753"/>
        <v>34</v>
      </c>
      <c r="R5370" s="1" t="str">
        <f t="shared" si="754"/>
        <v>Established</v>
      </c>
      <c r="S5370" s="1"/>
      <c r="T5370" t="s">
        <v>115</v>
      </c>
      <c r="U5370" t="s">
        <v>92</v>
      </c>
      <c r="V5370">
        <f t="shared" si="755"/>
        <v>0</v>
      </c>
    </row>
    <row r="5371" spans="1:22" x14ac:dyDescent="0.35">
      <c r="A5371">
        <v>5369</v>
      </c>
      <c r="B5371" t="s">
        <v>8872</v>
      </c>
      <c r="C5371" t="str">
        <f t="shared" si="747"/>
        <v>Don’t Buy</v>
      </c>
      <c r="D5371" t="str">
        <f t="shared" si="748"/>
        <v>Long Name</v>
      </c>
      <c r="E5371">
        <v>3.3</v>
      </c>
      <c r="F5371">
        <f>IF(Q5371&lt;10,E5371+0.1,E5371)</f>
        <v>3.3</v>
      </c>
      <c r="G5371">
        <f>MIN(IF(Q5371&lt;10,E5371+0.5,E5371),5)</f>
        <v>3.3</v>
      </c>
      <c r="H5371" t="str">
        <f t="shared" si="749"/>
        <v>Average Place to Work</v>
      </c>
      <c r="I5371">
        <v>97</v>
      </c>
      <c r="J5371" t="b">
        <f t="shared" si="750"/>
        <v>0</v>
      </c>
      <c r="K5371" t="b">
        <f>OR(E5371&gt;3.5,Q5371&lt;10)</f>
        <v>0</v>
      </c>
      <c r="M5371" t="s">
        <v>3139</v>
      </c>
      <c r="N5371" t="str">
        <f t="shared" si="751"/>
        <v>None</v>
      </c>
      <c r="O5371" t="str">
        <f t="shared" si="752"/>
        <v>None</v>
      </c>
      <c r="P5371" t="s">
        <v>241</v>
      </c>
      <c r="Q5371" s="2">
        <f t="shared" si="753"/>
        <v>13</v>
      </c>
      <c r="R5371" s="1" t="str">
        <f t="shared" si="754"/>
        <v>Established</v>
      </c>
      <c r="S5371" s="1"/>
      <c r="U5371" t="s">
        <v>1829</v>
      </c>
      <c r="V5371">
        <f t="shared" si="755"/>
        <v>0</v>
      </c>
    </row>
    <row r="5372" spans="1:22" x14ac:dyDescent="0.35">
      <c r="A5372">
        <v>5370</v>
      </c>
      <c r="B5372" t="s">
        <v>8873</v>
      </c>
      <c r="C5372" t="str">
        <f t="shared" si="747"/>
        <v>Don’t Buy</v>
      </c>
      <c r="D5372" t="str">
        <f t="shared" si="748"/>
        <v>Short Name</v>
      </c>
      <c r="E5372">
        <v>4.3</v>
      </c>
      <c r="F5372">
        <f>IF(Q5372&lt;10,E5372+0.1,E5372)</f>
        <v>4.3</v>
      </c>
      <c r="G5372">
        <f>MIN(IF(Q5372&lt;10,E5372+0.5,E5372),5)</f>
        <v>4.3</v>
      </c>
      <c r="H5372" t="str">
        <f t="shared" si="749"/>
        <v>Average Place to Work</v>
      </c>
      <c r="I5372">
        <v>97</v>
      </c>
      <c r="J5372" t="b">
        <f t="shared" si="750"/>
        <v>0</v>
      </c>
      <c r="K5372" t="b">
        <f>OR(E5372&gt;3.5,Q5372&lt;10)</f>
        <v>1</v>
      </c>
      <c r="L5372" t="s">
        <v>19</v>
      </c>
      <c r="M5372" t="s">
        <v>8874</v>
      </c>
      <c r="N5372" t="str">
        <f t="shared" si="751"/>
        <v>None</v>
      </c>
      <c r="O5372" t="str">
        <f t="shared" si="752"/>
        <v>None</v>
      </c>
      <c r="P5372" t="s">
        <v>5805</v>
      </c>
      <c r="Q5372" s="2">
        <f t="shared" si="753"/>
        <v>150</v>
      </c>
      <c r="R5372" s="1" t="str">
        <f t="shared" si="754"/>
        <v>Established</v>
      </c>
      <c r="S5372" s="1"/>
      <c r="T5372" t="s">
        <v>115</v>
      </c>
      <c r="U5372" t="s">
        <v>931</v>
      </c>
      <c r="V5372">
        <f t="shared" si="755"/>
        <v>0</v>
      </c>
    </row>
    <row r="5373" spans="1:22" x14ac:dyDescent="0.35">
      <c r="A5373">
        <v>5371</v>
      </c>
      <c r="B5373" t="s">
        <v>8846</v>
      </c>
      <c r="C5373" t="str">
        <f t="shared" si="747"/>
        <v>Don’t Buy</v>
      </c>
      <c r="D5373" t="str">
        <f t="shared" si="748"/>
        <v>Long Name</v>
      </c>
      <c r="E5373">
        <v>4.8</v>
      </c>
      <c r="F5373">
        <f>IF(Q5373&lt;10,E5373+0.1,E5373)</f>
        <v>4.8999999999999995</v>
      </c>
      <c r="G5373">
        <f>MIN(IF(Q5373&lt;10,E5373+0.5,E5373),5)</f>
        <v>5</v>
      </c>
      <c r="H5373" t="str">
        <f t="shared" si="749"/>
        <v>Great Place to Work</v>
      </c>
      <c r="I5373">
        <v>97</v>
      </c>
      <c r="J5373" t="b">
        <f t="shared" si="750"/>
        <v>0</v>
      </c>
      <c r="K5373" t="b">
        <f>OR(E5373&gt;3.5,Q5373&lt;10)</f>
        <v>1</v>
      </c>
      <c r="M5373" t="s">
        <v>8847</v>
      </c>
      <c r="N5373" t="str">
        <f t="shared" si="751"/>
        <v>Indian Silicon Valley Startups</v>
      </c>
      <c r="O5373" t="str">
        <f t="shared" si="752"/>
        <v>None</v>
      </c>
      <c r="P5373" t="s">
        <v>258</v>
      </c>
      <c r="Q5373" s="2">
        <f t="shared" si="753"/>
        <v>7</v>
      </c>
      <c r="R5373" s="1" t="str">
        <f t="shared" si="754"/>
        <v>Startup</v>
      </c>
      <c r="S5373" s="1"/>
      <c r="U5373" t="s">
        <v>523</v>
      </c>
      <c r="V5373">
        <f t="shared" si="755"/>
        <v>0</v>
      </c>
    </row>
    <row r="5374" spans="1:22" x14ac:dyDescent="0.35">
      <c r="A5374">
        <v>5372</v>
      </c>
      <c r="B5374" t="s">
        <v>8853</v>
      </c>
      <c r="C5374" t="str">
        <f t="shared" si="747"/>
        <v>Don’t Buy</v>
      </c>
      <c r="D5374" t="str">
        <f t="shared" si="748"/>
        <v>Long Name</v>
      </c>
      <c r="E5374">
        <v>4.2</v>
      </c>
      <c r="F5374">
        <f>IF(Q5374&lt;10,E5374+0.1,E5374)</f>
        <v>4.2</v>
      </c>
      <c r="G5374">
        <f>MIN(IF(Q5374&lt;10,E5374+0.5,E5374),5)</f>
        <v>4.2</v>
      </c>
      <c r="H5374" t="str">
        <f t="shared" si="749"/>
        <v>Average Place to Work</v>
      </c>
      <c r="I5374">
        <v>97</v>
      </c>
      <c r="J5374" t="b">
        <f t="shared" si="750"/>
        <v>0</v>
      </c>
      <c r="K5374" t="b">
        <f>OR(E5374&gt;3.5,Q5374&lt;10)</f>
        <v>1</v>
      </c>
      <c r="L5374" t="s">
        <v>19</v>
      </c>
      <c r="M5374" t="s">
        <v>8854</v>
      </c>
      <c r="N5374" t="str">
        <f t="shared" si="751"/>
        <v>None</v>
      </c>
      <c r="O5374" t="str">
        <f t="shared" si="752"/>
        <v>None</v>
      </c>
      <c r="P5374" t="s">
        <v>127</v>
      </c>
      <c r="Q5374" s="2">
        <f t="shared" si="753"/>
        <v>146</v>
      </c>
      <c r="R5374" s="1" t="str">
        <f t="shared" si="754"/>
        <v>Established</v>
      </c>
      <c r="S5374" s="1"/>
      <c r="T5374" t="s">
        <v>598</v>
      </c>
      <c r="U5374" t="s">
        <v>92</v>
      </c>
      <c r="V5374">
        <f t="shared" si="755"/>
        <v>0</v>
      </c>
    </row>
    <row r="5375" spans="1:22" x14ac:dyDescent="0.35">
      <c r="A5375">
        <v>5373</v>
      </c>
      <c r="B5375" t="s">
        <v>8889</v>
      </c>
      <c r="C5375" t="str">
        <f t="shared" si="747"/>
        <v>Don’t Buy</v>
      </c>
      <c r="D5375" t="str">
        <f t="shared" si="748"/>
        <v>Long Name</v>
      </c>
      <c r="E5375">
        <v>4.0999999999999996</v>
      </c>
      <c r="F5375">
        <f>IF(Q5375&lt;10,E5375+0.1,E5375)</f>
        <v>4.0999999999999996</v>
      </c>
      <c r="G5375">
        <f>MIN(IF(Q5375&lt;10,E5375+0.5,E5375),5)</f>
        <v>4.0999999999999996</v>
      </c>
      <c r="H5375" t="str">
        <f t="shared" si="749"/>
        <v>Average Place to Work</v>
      </c>
      <c r="I5375">
        <v>97</v>
      </c>
      <c r="J5375" t="b">
        <f t="shared" si="750"/>
        <v>0</v>
      </c>
      <c r="K5375" t="b">
        <f>OR(E5375&gt;3.5,Q5375&lt;10)</f>
        <v>1</v>
      </c>
      <c r="M5375" t="s">
        <v>605</v>
      </c>
      <c r="N5375" t="str">
        <f t="shared" si="751"/>
        <v>None</v>
      </c>
      <c r="O5375" t="str">
        <f t="shared" si="752"/>
        <v>None</v>
      </c>
      <c r="P5375" t="s">
        <v>95</v>
      </c>
      <c r="Q5375" s="2">
        <f t="shared" si="753"/>
        <v>16</v>
      </c>
      <c r="R5375" s="1" t="str">
        <f t="shared" si="754"/>
        <v>Established</v>
      </c>
      <c r="S5375" s="1"/>
      <c r="U5375" t="s">
        <v>297</v>
      </c>
      <c r="V5375">
        <f t="shared" si="755"/>
        <v>0</v>
      </c>
    </row>
    <row r="5376" spans="1:22" x14ac:dyDescent="0.35">
      <c r="A5376">
        <v>5374</v>
      </c>
      <c r="B5376" t="s">
        <v>8881</v>
      </c>
      <c r="C5376" t="str">
        <f t="shared" si="747"/>
        <v>Don’t Buy</v>
      </c>
      <c r="D5376" t="str">
        <f t="shared" si="748"/>
        <v>Long Name</v>
      </c>
      <c r="E5376">
        <v>4</v>
      </c>
      <c r="F5376">
        <f>IF(Q5376&lt;10,E5376+0.1,E5376)</f>
        <v>4</v>
      </c>
      <c r="G5376">
        <f>MIN(IF(Q5376&lt;10,E5376+0.5,E5376),5)</f>
        <v>4</v>
      </c>
      <c r="H5376" t="str">
        <f t="shared" si="749"/>
        <v>Average Place to Work</v>
      </c>
      <c r="I5376">
        <v>97</v>
      </c>
      <c r="J5376" t="b">
        <f t="shared" si="750"/>
        <v>0</v>
      </c>
      <c r="K5376" t="b">
        <f>OR(E5376&gt;3.5,Q5376&lt;10)</f>
        <v>1</v>
      </c>
      <c r="L5376" t="s">
        <v>19</v>
      </c>
      <c r="M5376" t="s">
        <v>8882</v>
      </c>
      <c r="N5376" t="str">
        <f t="shared" si="751"/>
        <v>None</v>
      </c>
      <c r="O5376" t="str">
        <f t="shared" si="752"/>
        <v>None</v>
      </c>
      <c r="P5376" t="s">
        <v>50</v>
      </c>
      <c r="Q5376" s="2">
        <f t="shared" si="753"/>
        <v>29</v>
      </c>
      <c r="R5376" s="1" t="str">
        <f t="shared" si="754"/>
        <v>Established</v>
      </c>
      <c r="S5376" s="1"/>
      <c r="T5376" t="s">
        <v>115</v>
      </c>
      <c r="U5376" t="s">
        <v>171</v>
      </c>
      <c r="V5376">
        <f t="shared" si="755"/>
        <v>0</v>
      </c>
    </row>
    <row r="5377" spans="1:22" x14ac:dyDescent="0.35">
      <c r="A5377">
        <v>5375</v>
      </c>
      <c r="B5377" t="s">
        <v>8883</v>
      </c>
      <c r="C5377" t="str">
        <f t="shared" si="747"/>
        <v>Buy</v>
      </c>
      <c r="D5377" t="str">
        <f t="shared" si="748"/>
        <v>Long Name</v>
      </c>
      <c r="E5377">
        <v>4.5999999999999996</v>
      </c>
      <c r="F5377">
        <f>IF(Q5377&lt;10,E5377+0.1,E5377)</f>
        <v>4.5999999999999996</v>
      </c>
      <c r="G5377">
        <f>MIN(IF(Q5377&lt;10,E5377+0.5,E5377),5)</f>
        <v>4.5999999999999996</v>
      </c>
      <c r="H5377" t="str">
        <f t="shared" si="749"/>
        <v>Great Place to Work</v>
      </c>
      <c r="I5377">
        <v>97</v>
      </c>
      <c r="J5377" t="b">
        <f t="shared" si="750"/>
        <v>0</v>
      </c>
      <c r="K5377" t="b">
        <f>OR(E5377&gt;3.5,Q5377&lt;10)</f>
        <v>1</v>
      </c>
      <c r="L5377" t="s">
        <v>19</v>
      </c>
      <c r="M5377" t="s">
        <v>8884</v>
      </c>
      <c r="N5377" t="str">
        <f t="shared" si="751"/>
        <v>None</v>
      </c>
      <c r="O5377" t="str">
        <f t="shared" si="752"/>
        <v>None</v>
      </c>
      <c r="P5377" t="s">
        <v>241</v>
      </c>
      <c r="Q5377" s="2">
        <f t="shared" si="753"/>
        <v>13</v>
      </c>
      <c r="R5377" s="1" t="str">
        <f t="shared" si="754"/>
        <v>Established</v>
      </c>
      <c r="S5377" s="1"/>
      <c r="T5377" t="s">
        <v>606</v>
      </c>
      <c r="U5377" t="s">
        <v>92</v>
      </c>
      <c r="V5377">
        <f t="shared" si="755"/>
        <v>0</v>
      </c>
    </row>
    <row r="5378" spans="1:22" x14ac:dyDescent="0.35">
      <c r="A5378">
        <v>5376</v>
      </c>
      <c r="B5378" t="s">
        <v>8851</v>
      </c>
      <c r="C5378" t="str">
        <f t="shared" si="747"/>
        <v>Don’t Buy</v>
      </c>
      <c r="D5378" t="str">
        <f t="shared" si="748"/>
        <v>Long Name</v>
      </c>
      <c r="E5378">
        <v>3.9</v>
      </c>
      <c r="F5378">
        <f>IF(Q5378&lt;10,E5378+0.1,E5378)</f>
        <v>3.9</v>
      </c>
      <c r="G5378">
        <f>MIN(IF(Q5378&lt;10,E5378+0.5,E5378),5)</f>
        <v>3.9</v>
      </c>
      <c r="H5378" t="str">
        <f t="shared" si="749"/>
        <v>Average Place to Work</v>
      </c>
      <c r="I5378">
        <v>97</v>
      </c>
      <c r="J5378" t="b">
        <f t="shared" si="750"/>
        <v>0</v>
      </c>
      <c r="K5378" t="b">
        <f>OR(E5378&gt;3.5,Q5378&lt;10)</f>
        <v>1</v>
      </c>
      <c r="M5378" t="s">
        <v>8852</v>
      </c>
      <c r="N5378" t="str">
        <f t="shared" si="751"/>
        <v>None</v>
      </c>
      <c r="O5378" t="str">
        <f t="shared" si="752"/>
        <v>None</v>
      </c>
      <c r="P5378" t="s">
        <v>235</v>
      </c>
      <c r="Q5378" s="2">
        <f t="shared" si="753"/>
        <v>74</v>
      </c>
      <c r="R5378" s="1" t="str">
        <f t="shared" si="754"/>
        <v>Established</v>
      </c>
      <c r="S5378" s="1"/>
      <c r="U5378" t="s">
        <v>41</v>
      </c>
      <c r="V5378">
        <f t="shared" si="755"/>
        <v>0</v>
      </c>
    </row>
    <row r="5379" spans="1:22" x14ac:dyDescent="0.35">
      <c r="A5379">
        <v>5377</v>
      </c>
      <c r="B5379" t="s">
        <v>8890</v>
      </c>
      <c r="C5379" t="str">
        <f t="shared" ref="C5379:C5442" si="756">IF(OR(LEFT(B5379,1)="T",LEFT(B5379,1)="G"),"Buy","Don’t Buy")</f>
        <v>Buy</v>
      </c>
      <c r="D5379" t="str">
        <f t="shared" ref="D5379:D5442" si="757">IF(LEN(B5379)&gt;=10,"Long Name","Short Name")</f>
        <v>Long Name</v>
      </c>
      <c r="E5379">
        <v>3.9</v>
      </c>
      <c r="F5379">
        <f>IF(Q5379&lt;10,E5379+0.1,E5379)</f>
        <v>3.9</v>
      </c>
      <c r="G5379">
        <f>MIN(IF(Q5379&lt;10,E5379+0.5,E5379),5)</f>
        <v>3.9</v>
      </c>
      <c r="H5379" t="str">
        <f t="shared" ref="H5379:H5442" si="758">IF(E5379&gt;4.5,"Great Place to Work","Average Place to Work")</f>
        <v>Average Place to Work</v>
      </c>
      <c r="I5379">
        <v>97</v>
      </c>
      <c r="J5379" t="b">
        <f t="shared" ref="J5379:J5442" si="759">AND(I5379&gt;10000,E5379&gt;4)</f>
        <v>0</v>
      </c>
      <c r="K5379" t="b">
        <f>OR(E5379&gt;3.5,Q5379&lt;10)</f>
        <v>1</v>
      </c>
      <c r="L5379" t="s">
        <v>19</v>
      </c>
      <c r="M5379" t="s">
        <v>8585</v>
      </c>
      <c r="N5379" t="str">
        <f t="shared" ref="N5379:N5442" si="760">IF(OR(LEFT(M5379,9)="Banglore",LEFT(M5379,9)="Bengaluru",LEFT(M5379,7)="Chennai",Q5379&lt;10,U5379="Internet"),"Indian Silicon Valley Startups","None")</f>
        <v>None</v>
      </c>
      <c r="O5379" t="str">
        <f t="shared" ref="O5379:O5442" si="761">IF(AND(LEFT(M5379,6)="Mumbai",U5379="Financial Services"),"Bombay Finances","None")</f>
        <v>None</v>
      </c>
      <c r="P5379" t="s">
        <v>626</v>
      </c>
      <c r="Q5379" s="2">
        <f t="shared" ref="Q5379:Q5442" si="762">_xlfn.NUMBERVALUE(SUBSTITUTE(TRIM(P5379)," years old",""))</f>
        <v>17</v>
      </c>
      <c r="R5379" s="1" t="str">
        <f t="shared" ref="R5379:R5442" si="763">IF(Q5379&lt;10,"Startup","Established")</f>
        <v>Established</v>
      </c>
      <c r="S5379" s="1"/>
      <c r="T5379" t="s">
        <v>598</v>
      </c>
      <c r="U5379" t="s">
        <v>92</v>
      </c>
      <c r="V5379">
        <f t="shared" ref="V5379:V5442" si="764">IF(AND(OR(U5379=$U$7,U5379=$U$12),E5379&gt;4),1000000,IF(AND(OR(U5379=$U$7,U5379=$U$12),E5379&lt;=4),500000,IF(AND(U5379=$U$18,E5379&gt;4),800000,0)))</f>
        <v>0</v>
      </c>
    </row>
    <row r="5380" spans="1:22" x14ac:dyDescent="0.35">
      <c r="A5380">
        <v>5378</v>
      </c>
      <c r="B5380" t="s">
        <v>8891</v>
      </c>
      <c r="C5380" t="str">
        <f t="shared" si="756"/>
        <v>Don’t Buy</v>
      </c>
      <c r="D5380" t="str">
        <f t="shared" si="757"/>
        <v>Long Name</v>
      </c>
      <c r="E5380">
        <v>4.4000000000000004</v>
      </c>
      <c r="F5380">
        <f>IF(Q5380&lt;10,E5380+0.1,E5380)</f>
        <v>4.4000000000000004</v>
      </c>
      <c r="G5380">
        <f>MIN(IF(Q5380&lt;10,E5380+0.5,E5380),5)</f>
        <v>4.4000000000000004</v>
      </c>
      <c r="H5380" t="str">
        <f t="shared" si="758"/>
        <v>Average Place to Work</v>
      </c>
      <c r="I5380">
        <v>97</v>
      </c>
      <c r="J5380" t="b">
        <f t="shared" si="759"/>
        <v>0</v>
      </c>
      <c r="K5380" t="b">
        <f>OR(E5380&gt;3.5,Q5380&lt;10)</f>
        <v>1</v>
      </c>
      <c r="L5380" t="s">
        <v>19</v>
      </c>
      <c r="M5380" t="s">
        <v>8892</v>
      </c>
      <c r="N5380" t="str">
        <f t="shared" si="760"/>
        <v>None</v>
      </c>
      <c r="O5380" t="str">
        <f t="shared" si="761"/>
        <v>None</v>
      </c>
      <c r="P5380" t="s">
        <v>241</v>
      </c>
      <c r="Q5380" s="2">
        <f t="shared" si="762"/>
        <v>13</v>
      </c>
      <c r="R5380" s="1" t="str">
        <f t="shared" si="763"/>
        <v>Established</v>
      </c>
      <c r="S5380" s="1"/>
      <c r="T5380" t="s">
        <v>12</v>
      </c>
      <c r="U5380" t="s">
        <v>687</v>
      </c>
      <c r="V5380">
        <f t="shared" si="764"/>
        <v>0</v>
      </c>
    </row>
    <row r="5381" spans="1:22" x14ac:dyDescent="0.35">
      <c r="A5381">
        <v>5379</v>
      </c>
      <c r="B5381" t="s">
        <v>8885</v>
      </c>
      <c r="C5381" t="str">
        <f t="shared" si="756"/>
        <v>Don’t Buy</v>
      </c>
      <c r="D5381" t="str">
        <f t="shared" si="757"/>
        <v>Short Name</v>
      </c>
      <c r="E5381">
        <v>3.7</v>
      </c>
      <c r="F5381">
        <f>IF(Q5381&lt;10,E5381+0.1,E5381)</f>
        <v>3.7</v>
      </c>
      <c r="G5381">
        <f>MIN(IF(Q5381&lt;10,E5381+0.5,E5381),5)</f>
        <v>3.7</v>
      </c>
      <c r="H5381" t="str">
        <f t="shared" si="758"/>
        <v>Average Place to Work</v>
      </c>
      <c r="I5381">
        <v>97</v>
      </c>
      <c r="J5381" t="b">
        <f t="shared" si="759"/>
        <v>0</v>
      </c>
      <c r="K5381" t="b">
        <f>OR(E5381&gt;3.5,Q5381&lt;10)</f>
        <v>1</v>
      </c>
      <c r="L5381" t="s">
        <v>19</v>
      </c>
      <c r="M5381" t="s">
        <v>4161</v>
      </c>
      <c r="N5381" t="str">
        <f t="shared" si="760"/>
        <v>None</v>
      </c>
      <c r="O5381" t="str">
        <f t="shared" si="761"/>
        <v>None</v>
      </c>
      <c r="P5381" t="s">
        <v>423</v>
      </c>
      <c r="Q5381" s="2">
        <f t="shared" si="762"/>
        <v>53</v>
      </c>
      <c r="R5381" s="1" t="str">
        <f t="shared" si="763"/>
        <v>Established</v>
      </c>
      <c r="S5381" s="1"/>
      <c r="T5381" t="s">
        <v>1183</v>
      </c>
      <c r="U5381" t="s">
        <v>906</v>
      </c>
      <c r="V5381">
        <f t="shared" si="764"/>
        <v>0</v>
      </c>
    </row>
    <row r="5382" spans="1:22" x14ac:dyDescent="0.35">
      <c r="A5382">
        <v>5380</v>
      </c>
      <c r="B5382" t="s">
        <v>8893</v>
      </c>
      <c r="C5382" t="str">
        <f t="shared" si="756"/>
        <v>Don’t Buy</v>
      </c>
      <c r="D5382" t="str">
        <f t="shared" si="757"/>
        <v>Short Name</v>
      </c>
      <c r="E5382">
        <v>4.5</v>
      </c>
      <c r="F5382">
        <f>IF(Q5382&lt;10,E5382+0.1,E5382)</f>
        <v>4.5</v>
      </c>
      <c r="G5382">
        <f>MIN(IF(Q5382&lt;10,E5382+0.5,E5382),5)</f>
        <v>4.5</v>
      </c>
      <c r="H5382" t="str">
        <f t="shared" si="758"/>
        <v>Average Place to Work</v>
      </c>
      <c r="I5382">
        <v>97</v>
      </c>
      <c r="J5382" t="b">
        <f t="shared" si="759"/>
        <v>0</v>
      </c>
      <c r="K5382" t="b">
        <f>OR(E5382&gt;3.5,Q5382&lt;10)</f>
        <v>1</v>
      </c>
      <c r="M5382" t="s">
        <v>6537</v>
      </c>
      <c r="N5382" t="str">
        <f t="shared" si="760"/>
        <v>None</v>
      </c>
      <c r="O5382" t="str">
        <f t="shared" si="761"/>
        <v>None</v>
      </c>
      <c r="P5382" t="s">
        <v>95</v>
      </c>
      <c r="Q5382" s="2">
        <f t="shared" si="762"/>
        <v>16</v>
      </c>
      <c r="R5382" s="1" t="str">
        <f t="shared" si="763"/>
        <v>Established</v>
      </c>
      <c r="S5382" s="1"/>
      <c r="U5382" t="s">
        <v>8894</v>
      </c>
      <c r="V5382">
        <f t="shared" si="764"/>
        <v>0</v>
      </c>
    </row>
    <row r="5383" spans="1:22" x14ac:dyDescent="0.35">
      <c r="A5383">
        <v>5381</v>
      </c>
      <c r="B5383" t="s">
        <v>8895</v>
      </c>
      <c r="C5383" t="str">
        <f t="shared" si="756"/>
        <v>Don’t Buy</v>
      </c>
      <c r="D5383" t="str">
        <f t="shared" si="757"/>
        <v>Long Name</v>
      </c>
      <c r="E5383">
        <v>3.5</v>
      </c>
      <c r="F5383">
        <f>IF(Q5383&lt;10,E5383+0.1,E5383)</f>
        <v>3.5</v>
      </c>
      <c r="G5383">
        <f>MIN(IF(Q5383&lt;10,E5383+0.5,E5383),5)</f>
        <v>3.5</v>
      </c>
      <c r="H5383" t="str">
        <f t="shared" si="758"/>
        <v>Average Place to Work</v>
      </c>
      <c r="I5383">
        <v>97</v>
      </c>
      <c r="J5383" t="b">
        <f t="shared" si="759"/>
        <v>0</v>
      </c>
      <c r="K5383" t="b">
        <f>OR(E5383&gt;3.5,Q5383&lt;10)</f>
        <v>0</v>
      </c>
      <c r="L5383" t="s">
        <v>19</v>
      </c>
      <c r="M5383" t="s">
        <v>221</v>
      </c>
      <c r="N5383" t="str">
        <f t="shared" si="760"/>
        <v>None</v>
      </c>
      <c r="O5383" t="str">
        <f t="shared" si="761"/>
        <v>None</v>
      </c>
      <c r="P5383" t="s">
        <v>302</v>
      </c>
      <c r="Q5383" s="2">
        <f t="shared" si="762"/>
        <v>32</v>
      </c>
      <c r="R5383" s="1" t="str">
        <f t="shared" si="763"/>
        <v>Established</v>
      </c>
      <c r="S5383" s="1"/>
      <c r="T5383" t="s">
        <v>2721</v>
      </c>
      <c r="U5383" t="s">
        <v>92</v>
      </c>
      <c r="V5383">
        <f t="shared" si="764"/>
        <v>0</v>
      </c>
    </row>
    <row r="5384" spans="1:22" x14ac:dyDescent="0.35">
      <c r="A5384">
        <v>5382</v>
      </c>
      <c r="B5384" t="s">
        <v>8896</v>
      </c>
      <c r="C5384" t="str">
        <f t="shared" si="756"/>
        <v>Don’t Buy</v>
      </c>
      <c r="D5384" t="str">
        <f t="shared" si="757"/>
        <v>Long Name</v>
      </c>
      <c r="E5384">
        <v>4.2</v>
      </c>
      <c r="F5384">
        <f>IF(Q5384&lt;10,E5384+0.1,E5384)</f>
        <v>4.2</v>
      </c>
      <c r="G5384">
        <f>MIN(IF(Q5384&lt;10,E5384+0.5,E5384),5)</f>
        <v>4.2</v>
      </c>
      <c r="H5384" t="str">
        <f t="shared" si="758"/>
        <v>Average Place to Work</v>
      </c>
      <c r="I5384">
        <v>97</v>
      </c>
      <c r="J5384" t="b">
        <f t="shared" si="759"/>
        <v>0</v>
      </c>
      <c r="K5384" t="b">
        <f>OR(E5384&gt;3.5,Q5384&lt;10)</f>
        <v>1</v>
      </c>
      <c r="L5384" t="s">
        <v>19</v>
      </c>
      <c r="M5384" t="s">
        <v>8897</v>
      </c>
      <c r="N5384" t="str">
        <f t="shared" si="760"/>
        <v>None</v>
      </c>
      <c r="O5384" t="str">
        <f t="shared" si="761"/>
        <v>None</v>
      </c>
      <c r="P5384" t="s">
        <v>183</v>
      </c>
      <c r="Q5384" s="2">
        <f t="shared" si="762"/>
        <v>10</v>
      </c>
      <c r="R5384" s="1" t="str">
        <f t="shared" si="763"/>
        <v>Established</v>
      </c>
      <c r="S5384" s="1"/>
      <c r="T5384" t="s">
        <v>3757</v>
      </c>
      <c r="U5384" t="s">
        <v>687</v>
      </c>
      <c r="V5384">
        <f t="shared" si="764"/>
        <v>0</v>
      </c>
    </row>
    <row r="5385" spans="1:22" x14ac:dyDescent="0.35">
      <c r="A5385">
        <v>5383</v>
      </c>
      <c r="B5385" t="s">
        <v>8898</v>
      </c>
      <c r="C5385" t="str">
        <f t="shared" si="756"/>
        <v>Don’t Buy</v>
      </c>
      <c r="D5385" t="str">
        <f t="shared" si="757"/>
        <v>Long Name</v>
      </c>
      <c r="E5385">
        <v>3.9</v>
      </c>
      <c r="F5385">
        <f>IF(Q5385&lt;10,E5385+0.1,E5385)</f>
        <v>3.9</v>
      </c>
      <c r="G5385">
        <f>MIN(IF(Q5385&lt;10,E5385+0.5,E5385),5)</f>
        <v>3.9</v>
      </c>
      <c r="H5385" t="str">
        <f t="shared" si="758"/>
        <v>Average Place to Work</v>
      </c>
      <c r="I5385">
        <v>97</v>
      </c>
      <c r="J5385" t="b">
        <f t="shared" si="759"/>
        <v>0</v>
      </c>
      <c r="K5385" t="b">
        <f>OR(E5385&gt;3.5,Q5385&lt;10)</f>
        <v>1</v>
      </c>
      <c r="M5385" t="s">
        <v>8899</v>
      </c>
      <c r="N5385" t="str">
        <f t="shared" si="760"/>
        <v>None</v>
      </c>
      <c r="O5385" t="str">
        <f t="shared" si="761"/>
        <v>None</v>
      </c>
      <c r="P5385" t="s">
        <v>213</v>
      </c>
      <c r="Q5385" s="2">
        <f t="shared" si="762"/>
        <v>12</v>
      </c>
      <c r="R5385" s="1" t="str">
        <f t="shared" si="763"/>
        <v>Established</v>
      </c>
      <c r="S5385" s="1"/>
      <c r="U5385" t="s">
        <v>64</v>
      </c>
      <c r="V5385">
        <f t="shared" si="764"/>
        <v>0</v>
      </c>
    </row>
    <row r="5386" spans="1:22" x14ac:dyDescent="0.35">
      <c r="A5386">
        <v>5384</v>
      </c>
      <c r="B5386" t="s">
        <v>8900</v>
      </c>
      <c r="C5386" t="str">
        <f t="shared" si="756"/>
        <v>Don’t Buy</v>
      </c>
      <c r="D5386" t="str">
        <f t="shared" si="757"/>
        <v>Long Name</v>
      </c>
      <c r="E5386">
        <v>3.6</v>
      </c>
      <c r="F5386">
        <f>IF(Q5386&lt;10,E5386+0.1,E5386)</f>
        <v>3.6</v>
      </c>
      <c r="G5386">
        <f>MIN(IF(Q5386&lt;10,E5386+0.5,E5386),5)</f>
        <v>3.6</v>
      </c>
      <c r="H5386" t="str">
        <f t="shared" si="758"/>
        <v>Average Place to Work</v>
      </c>
      <c r="I5386">
        <v>97</v>
      </c>
      <c r="J5386" t="b">
        <f t="shared" si="759"/>
        <v>0</v>
      </c>
      <c r="K5386" t="b">
        <f>OR(E5386&gt;3.5,Q5386&lt;10)</f>
        <v>1</v>
      </c>
      <c r="L5386" t="s">
        <v>9</v>
      </c>
      <c r="M5386" t="s">
        <v>2175</v>
      </c>
      <c r="N5386" t="str">
        <f t="shared" si="760"/>
        <v>None</v>
      </c>
      <c r="O5386" t="str">
        <f t="shared" si="761"/>
        <v>None</v>
      </c>
      <c r="P5386" t="s">
        <v>167</v>
      </c>
      <c r="Q5386" s="2">
        <f t="shared" si="762"/>
        <v>34</v>
      </c>
      <c r="R5386" s="1" t="str">
        <f t="shared" si="763"/>
        <v>Established</v>
      </c>
      <c r="S5386" s="1"/>
      <c r="T5386" t="s">
        <v>115</v>
      </c>
      <c r="U5386" t="s">
        <v>826</v>
      </c>
      <c r="V5386">
        <f t="shared" si="764"/>
        <v>0</v>
      </c>
    </row>
    <row r="5387" spans="1:22" x14ac:dyDescent="0.35">
      <c r="A5387">
        <v>5385</v>
      </c>
      <c r="B5387" t="s">
        <v>8901</v>
      </c>
      <c r="C5387" t="str">
        <f t="shared" si="756"/>
        <v>Don’t Buy</v>
      </c>
      <c r="D5387" t="str">
        <f t="shared" si="757"/>
        <v>Long Name</v>
      </c>
      <c r="E5387">
        <v>4.2</v>
      </c>
      <c r="F5387">
        <f>IF(Q5387&lt;10,E5387+0.1,E5387)</f>
        <v>4.3</v>
      </c>
      <c r="G5387">
        <f>MIN(IF(Q5387&lt;10,E5387+0.5,E5387),5)</f>
        <v>4.7</v>
      </c>
      <c r="H5387" t="str">
        <f t="shared" si="758"/>
        <v>Average Place to Work</v>
      </c>
      <c r="I5387">
        <v>97</v>
      </c>
      <c r="J5387" t="b">
        <f t="shared" si="759"/>
        <v>0</v>
      </c>
      <c r="K5387" t="b">
        <f>OR(E5387&gt;3.5,Q5387&lt;10)</f>
        <v>1</v>
      </c>
      <c r="M5387" t="s">
        <v>6018</v>
      </c>
      <c r="N5387" t="str">
        <f t="shared" si="760"/>
        <v>Indian Silicon Valley Startups</v>
      </c>
      <c r="O5387" t="str">
        <f t="shared" si="761"/>
        <v>None</v>
      </c>
      <c r="Q5387" s="2">
        <f t="shared" si="762"/>
        <v>0</v>
      </c>
      <c r="R5387" s="1" t="str">
        <f t="shared" si="763"/>
        <v>Startup</v>
      </c>
      <c r="S5387" s="1"/>
      <c r="T5387" t="s">
        <v>598</v>
      </c>
      <c r="V5387">
        <f t="shared" si="764"/>
        <v>0</v>
      </c>
    </row>
    <row r="5388" spans="1:22" x14ac:dyDescent="0.35">
      <c r="A5388">
        <v>5386</v>
      </c>
      <c r="B5388" t="s">
        <v>8902</v>
      </c>
      <c r="C5388" t="str">
        <f t="shared" si="756"/>
        <v>Don’t Buy</v>
      </c>
      <c r="D5388" t="str">
        <f t="shared" si="757"/>
        <v>Long Name</v>
      </c>
      <c r="E5388">
        <v>4</v>
      </c>
      <c r="F5388">
        <f>IF(Q5388&lt;10,E5388+0.1,E5388)</f>
        <v>4</v>
      </c>
      <c r="G5388">
        <f>MIN(IF(Q5388&lt;10,E5388+0.5,E5388),5)</f>
        <v>4</v>
      </c>
      <c r="H5388" t="str">
        <f t="shared" si="758"/>
        <v>Average Place to Work</v>
      </c>
      <c r="I5388">
        <v>97</v>
      </c>
      <c r="J5388" t="b">
        <f t="shared" si="759"/>
        <v>0</v>
      </c>
      <c r="K5388" t="b">
        <f>OR(E5388&gt;3.5,Q5388&lt;10)</f>
        <v>1</v>
      </c>
      <c r="M5388" t="s">
        <v>8903</v>
      </c>
      <c r="N5388" t="str">
        <f t="shared" si="760"/>
        <v>None</v>
      </c>
      <c r="O5388" t="str">
        <f t="shared" si="761"/>
        <v>None</v>
      </c>
      <c r="P5388" t="s">
        <v>460</v>
      </c>
      <c r="Q5388" s="2">
        <f t="shared" si="762"/>
        <v>37</v>
      </c>
      <c r="R5388" s="1" t="str">
        <f t="shared" si="763"/>
        <v>Established</v>
      </c>
      <c r="S5388" s="1"/>
      <c r="U5388" t="s">
        <v>13</v>
      </c>
      <c r="V5388">
        <f t="shared" si="764"/>
        <v>0</v>
      </c>
    </row>
    <row r="5389" spans="1:22" x14ac:dyDescent="0.35">
      <c r="A5389">
        <v>5387</v>
      </c>
      <c r="B5389" t="s">
        <v>8904</v>
      </c>
      <c r="C5389" t="str">
        <f t="shared" si="756"/>
        <v>Don’t Buy</v>
      </c>
      <c r="D5389" t="str">
        <f t="shared" si="757"/>
        <v>Long Name</v>
      </c>
      <c r="E5389">
        <v>4.3</v>
      </c>
      <c r="F5389">
        <f>IF(Q5389&lt;10,E5389+0.1,E5389)</f>
        <v>4.3999999999999995</v>
      </c>
      <c r="G5389">
        <f>MIN(IF(Q5389&lt;10,E5389+0.5,E5389),5)</f>
        <v>4.8</v>
      </c>
      <c r="H5389" t="str">
        <f t="shared" si="758"/>
        <v>Average Place to Work</v>
      </c>
      <c r="I5389">
        <v>97</v>
      </c>
      <c r="J5389" t="b">
        <f t="shared" si="759"/>
        <v>0</v>
      </c>
      <c r="K5389" t="b">
        <f>OR(E5389&gt;3.5,Q5389&lt;10)</f>
        <v>1</v>
      </c>
      <c r="M5389" t="s">
        <v>8905</v>
      </c>
      <c r="N5389" t="str">
        <f t="shared" si="760"/>
        <v>Indian Silicon Valley Startups</v>
      </c>
      <c r="O5389" t="str">
        <f t="shared" si="761"/>
        <v>None</v>
      </c>
      <c r="Q5389" s="2">
        <f t="shared" si="762"/>
        <v>0</v>
      </c>
      <c r="R5389" s="1" t="str">
        <f t="shared" si="763"/>
        <v>Startup</v>
      </c>
      <c r="S5389" s="1"/>
      <c r="T5389" t="s">
        <v>2426</v>
      </c>
      <c r="U5389" t="s">
        <v>17</v>
      </c>
      <c r="V5389">
        <f t="shared" si="764"/>
        <v>1000000</v>
      </c>
    </row>
    <row r="5390" spans="1:22" x14ac:dyDescent="0.35">
      <c r="A5390">
        <v>5388</v>
      </c>
      <c r="B5390" t="s">
        <v>8906</v>
      </c>
      <c r="C5390" t="str">
        <f t="shared" si="756"/>
        <v>Don’t Buy</v>
      </c>
      <c r="D5390" t="str">
        <f t="shared" si="757"/>
        <v>Long Name</v>
      </c>
      <c r="E5390">
        <v>4.0999999999999996</v>
      </c>
      <c r="F5390">
        <f>IF(Q5390&lt;10,E5390+0.1,E5390)</f>
        <v>4.0999999999999996</v>
      </c>
      <c r="G5390">
        <f>MIN(IF(Q5390&lt;10,E5390+0.5,E5390),5)</f>
        <v>4.0999999999999996</v>
      </c>
      <c r="H5390" t="str">
        <f t="shared" si="758"/>
        <v>Average Place to Work</v>
      </c>
      <c r="I5390">
        <v>97</v>
      </c>
      <c r="J5390" t="b">
        <f t="shared" si="759"/>
        <v>0</v>
      </c>
      <c r="K5390" t="b">
        <f>OR(E5390&gt;3.5,Q5390&lt;10)</f>
        <v>1</v>
      </c>
      <c r="L5390" t="s">
        <v>9</v>
      </c>
      <c r="M5390" t="s">
        <v>885</v>
      </c>
      <c r="N5390" t="str">
        <f t="shared" si="760"/>
        <v>None</v>
      </c>
      <c r="O5390" t="str">
        <f t="shared" si="761"/>
        <v>None</v>
      </c>
      <c r="P5390" t="s">
        <v>67</v>
      </c>
      <c r="Q5390" s="2">
        <f t="shared" si="762"/>
        <v>15</v>
      </c>
      <c r="R5390" s="1" t="str">
        <f t="shared" si="763"/>
        <v>Established</v>
      </c>
      <c r="S5390" s="1"/>
      <c r="T5390" t="s">
        <v>115</v>
      </c>
      <c r="U5390" t="s">
        <v>352</v>
      </c>
      <c r="V5390">
        <f t="shared" si="764"/>
        <v>0</v>
      </c>
    </row>
    <row r="5391" spans="1:22" x14ac:dyDescent="0.35">
      <c r="A5391">
        <v>5389</v>
      </c>
      <c r="B5391" t="s">
        <v>8907</v>
      </c>
      <c r="C5391" t="str">
        <f t="shared" si="756"/>
        <v>Don’t Buy</v>
      </c>
      <c r="D5391" t="str">
        <f t="shared" si="757"/>
        <v>Long Name</v>
      </c>
      <c r="E5391">
        <v>3.3</v>
      </c>
      <c r="F5391">
        <f>IF(Q5391&lt;10,E5391+0.1,E5391)</f>
        <v>3.3</v>
      </c>
      <c r="G5391">
        <f>MIN(IF(Q5391&lt;10,E5391+0.5,E5391),5)</f>
        <v>3.3</v>
      </c>
      <c r="H5391" t="str">
        <f t="shared" si="758"/>
        <v>Average Place to Work</v>
      </c>
      <c r="I5391">
        <v>97</v>
      </c>
      <c r="J5391" t="b">
        <f t="shared" si="759"/>
        <v>0</v>
      </c>
      <c r="K5391" t="b">
        <f>OR(E5391&gt;3.5,Q5391&lt;10)</f>
        <v>0</v>
      </c>
      <c r="L5391" t="s">
        <v>19</v>
      </c>
      <c r="M5391" t="s">
        <v>8908</v>
      </c>
      <c r="N5391" t="str">
        <f t="shared" si="760"/>
        <v>None</v>
      </c>
      <c r="O5391" t="str">
        <f t="shared" si="761"/>
        <v>None</v>
      </c>
      <c r="P5391" t="s">
        <v>67</v>
      </c>
      <c r="Q5391" s="2">
        <f t="shared" si="762"/>
        <v>15</v>
      </c>
      <c r="R5391" s="1" t="str">
        <f t="shared" si="763"/>
        <v>Established</v>
      </c>
      <c r="S5391" s="1"/>
      <c r="T5391" t="s">
        <v>598</v>
      </c>
      <c r="U5391" t="s">
        <v>238</v>
      </c>
      <c r="V5391">
        <f t="shared" si="764"/>
        <v>0</v>
      </c>
    </row>
    <row r="5392" spans="1:22" x14ac:dyDescent="0.35">
      <c r="A5392">
        <v>5390</v>
      </c>
      <c r="B5392" t="s">
        <v>8909</v>
      </c>
      <c r="C5392" t="str">
        <f t="shared" si="756"/>
        <v>Don’t Buy</v>
      </c>
      <c r="D5392" t="str">
        <f t="shared" si="757"/>
        <v>Short Name</v>
      </c>
      <c r="E5392">
        <v>3.7</v>
      </c>
      <c r="F5392">
        <f>IF(Q5392&lt;10,E5392+0.1,E5392)</f>
        <v>3.7</v>
      </c>
      <c r="G5392">
        <f>MIN(IF(Q5392&lt;10,E5392+0.5,E5392),5)</f>
        <v>3.7</v>
      </c>
      <c r="H5392" t="str">
        <f t="shared" si="758"/>
        <v>Average Place to Work</v>
      </c>
      <c r="I5392">
        <v>97</v>
      </c>
      <c r="J5392" t="b">
        <f t="shared" si="759"/>
        <v>0</v>
      </c>
      <c r="K5392" t="b">
        <f>OR(E5392&gt;3.5,Q5392&lt;10)</f>
        <v>1</v>
      </c>
      <c r="L5392" t="s">
        <v>19</v>
      </c>
      <c r="M5392" t="s">
        <v>8910</v>
      </c>
      <c r="N5392" t="str">
        <f t="shared" si="760"/>
        <v>None</v>
      </c>
      <c r="O5392" t="str">
        <f t="shared" si="761"/>
        <v>None</v>
      </c>
      <c r="P5392" t="s">
        <v>626</v>
      </c>
      <c r="Q5392" s="2">
        <f t="shared" si="762"/>
        <v>17</v>
      </c>
      <c r="R5392" s="1" t="str">
        <f t="shared" si="763"/>
        <v>Established</v>
      </c>
      <c r="S5392" s="1"/>
      <c r="T5392" t="s">
        <v>598</v>
      </c>
      <c r="U5392" t="s">
        <v>523</v>
      </c>
      <c r="V5392">
        <f t="shared" si="764"/>
        <v>0</v>
      </c>
    </row>
    <row r="5393" spans="1:22" x14ac:dyDescent="0.35">
      <c r="A5393">
        <v>5391</v>
      </c>
      <c r="B5393" t="s">
        <v>8911</v>
      </c>
      <c r="C5393" t="str">
        <f t="shared" si="756"/>
        <v>Don’t Buy</v>
      </c>
      <c r="D5393" t="str">
        <f t="shared" si="757"/>
        <v>Long Name</v>
      </c>
      <c r="E5393">
        <v>4.0999999999999996</v>
      </c>
      <c r="F5393">
        <f>IF(Q5393&lt;10,E5393+0.1,E5393)</f>
        <v>4.0999999999999996</v>
      </c>
      <c r="G5393">
        <f>MIN(IF(Q5393&lt;10,E5393+0.5,E5393),5)</f>
        <v>4.0999999999999996</v>
      </c>
      <c r="H5393" t="str">
        <f t="shared" si="758"/>
        <v>Average Place to Work</v>
      </c>
      <c r="I5393">
        <v>148</v>
      </c>
      <c r="J5393" t="b">
        <f t="shared" si="759"/>
        <v>0</v>
      </c>
      <c r="K5393" t="b">
        <f>OR(E5393&gt;3.5,Q5393&lt;10)</f>
        <v>1</v>
      </c>
      <c r="M5393" t="s">
        <v>2837</v>
      </c>
      <c r="N5393" t="str">
        <f t="shared" si="760"/>
        <v>None</v>
      </c>
      <c r="O5393" t="str">
        <f t="shared" si="761"/>
        <v>None</v>
      </c>
      <c r="P5393" t="s">
        <v>111</v>
      </c>
      <c r="Q5393" s="2">
        <f t="shared" si="762"/>
        <v>22</v>
      </c>
      <c r="R5393" s="1" t="str">
        <f t="shared" si="763"/>
        <v>Established</v>
      </c>
      <c r="S5393" s="1"/>
      <c r="U5393" t="s">
        <v>755</v>
      </c>
      <c r="V5393">
        <f t="shared" si="764"/>
        <v>0</v>
      </c>
    </row>
    <row r="5394" spans="1:22" x14ac:dyDescent="0.35">
      <c r="A5394">
        <v>5392</v>
      </c>
      <c r="B5394" t="s">
        <v>8912</v>
      </c>
      <c r="C5394" t="str">
        <f t="shared" si="756"/>
        <v>Don’t Buy</v>
      </c>
      <c r="D5394" t="str">
        <f t="shared" si="757"/>
        <v>Long Name</v>
      </c>
      <c r="E5394">
        <v>3.8</v>
      </c>
      <c r="F5394">
        <f>IF(Q5394&lt;10,E5394+0.1,E5394)</f>
        <v>3.8</v>
      </c>
      <c r="G5394">
        <f>MIN(IF(Q5394&lt;10,E5394+0.5,E5394),5)</f>
        <v>3.8</v>
      </c>
      <c r="H5394" t="str">
        <f t="shared" si="758"/>
        <v>Average Place to Work</v>
      </c>
      <c r="I5394">
        <v>96</v>
      </c>
      <c r="J5394" t="b">
        <f t="shared" si="759"/>
        <v>0</v>
      </c>
      <c r="K5394" t="b">
        <f>OR(E5394&gt;3.5,Q5394&lt;10)</f>
        <v>1</v>
      </c>
      <c r="L5394" t="s">
        <v>19</v>
      </c>
      <c r="M5394" t="s">
        <v>1976</v>
      </c>
      <c r="N5394" t="str">
        <f t="shared" si="760"/>
        <v>Indian Silicon Valley Startups</v>
      </c>
      <c r="O5394" t="str">
        <f t="shared" si="761"/>
        <v>None</v>
      </c>
      <c r="P5394" t="s">
        <v>180</v>
      </c>
      <c r="Q5394" s="2">
        <f t="shared" si="762"/>
        <v>23</v>
      </c>
      <c r="R5394" s="1" t="str">
        <f t="shared" si="763"/>
        <v>Established</v>
      </c>
      <c r="S5394" s="1"/>
      <c r="T5394" t="s">
        <v>606</v>
      </c>
      <c r="U5394" t="s">
        <v>36</v>
      </c>
      <c r="V5394">
        <f t="shared" si="764"/>
        <v>0</v>
      </c>
    </row>
    <row r="5395" spans="1:22" x14ac:dyDescent="0.35">
      <c r="A5395">
        <v>5393</v>
      </c>
      <c r="B5395" t="s">
        <v>8913</v>
      </c>
      <c r="C5395" t="str">
        <f t="shared" si="756"/>
        <v>Don’t Buy</v>
      </c>
      <c r="D5395" t="str">
        <f t="shared" si="757"/>
        <v>Short Name</v>
      </c>
      <c r="E5395">
        <v>3.8</v>
      </c>
      <c r="F5395">
        <f>IF(Q5395&lt;10,E5395+0.1,E5395)</f>
        <v>3.8</v>
      </c>
      <c r="G5395">
        <f>MIN(IF(Q5395&lt;10,E5395+0.5,E5395),5)</f>
        <v>3.8</v>
      </c>
      <c r="H5395" t="str">
        <f t="shared" si="758"/>
        <v>Average Place to Work</v>
      </c>
      <c r="I5395">
        <v>96</v>
      </c>
      <c r="J5395" t="b">
        <f t="shared" si="759"/>
        <v>0</v>
      </c>
      <c r="K5395" t="b">
        <f>OR(E5395&gt;3.5,Q5395&lt;10)</f>
        <v>1</v>
      </c>
      <c r="L5395" t="s">
        <v>19</v>
      </c>
      <c r="M5395" t="s">
        <v>5334</v>
      </c>
      <c r="N5395" t="str">
        <f t="shared" si="760"/>
        <v>None</v>
      </c>
      <c r="O5395" t="str">
        <f t="shared" si="761"/>
        <v>None</v>
      </c>
      <c r="P5395" t="s">
        <v>79</v>
      </c>
      <c r="Q5395" s="2">
        <f t="shared" si="762"/>
        <v>19</v>
      </c>
      <c r="R5395" s="1" t="str">
        <f t="shared" si="763"/>
        <v>Established</v>
      </c>
      <c r="S5395" s="1"/>
      <c r="T5395" t="s">
        <v>606</v>
      </c>
      <c r="U5395" t="s">
        <v>41</v>
      </c>
      <c r="V5395">
        <f t="shared" si="764"/>
        <v>0</v>
      </c>
    </row>
    <row r="5396" spans="1:22" x14ac:dyDescent="0.35">
      <c r="A5396">
        <v>5394</v>
      </c>
      <c r="B5396" t="s">
        <v>8914</v>
      </c>
      <c r="C5396" t="str">
        <f t="shared" si="756"/>
        <v>Don’t Buy</v>
      </c>
      <c r="D5396" t="str">
        <f t="shared" si="757"/>
        <v>Short Name</v>
      </c>
      <c r="E5396">
        <v>3.3</v>
      </c>
      <c r="F5396">
        <f>IF(Q5396&lt;10,E5396+0.1,E5396)</f>
        <v>3.3</v>
      </c>
      <c r="G5396">
        <f>MIN(IF(Q5396&lt;10,E5396+0.5,E5396),5)</f>
        <v>3.3</v>
      </c>
      <c r="H5396" t="str">
        <f t="shared" si="758"/>
        <v>Average Place to Work</v>
      </c>
      <c r="I5396">
        <v>96</v>
      </c>
      <c r="J5396" t="b">
        <f t="shared" si="759"/>
        <v>0</v>
      </c>
      <c r="K5396" t="b">
        <f>OR(E5396&gt;3.5,Q5396&lt;10)</f>
        <v>0</v>
      </c>
      <c r="L5396" t="s">
        <v>19</v>
      </c>
      <c r="M5396" t="s">
        <v>6169</v>
      </c>
      <c r="N5396" t="str">
        <f t="shared" si="760"/>
        <v>Indian Silicon Valley Startups</v>
      </c>
      <c r="O5396" t="str">
        <f t="shared" si="761"/>
        <v>None</v>
      </c>
      <c r="P5396" t="s">
        <v>241</v>
      </c>
      <c r="Q5396" s="2">
        <f t="shared" si="762"/>
        <v>13</v>
      </c>
      <c r="R5396" s="1" t="str">
        <f t="shared" si="763"/>
        <v>Established</v>
      </c>
      <c r="S5396" s="1"/>
      <c r="T5396" t="s">
        <v>598</v>
      </c>
      <c r="U5396" t="s">
        <v>36</v>
      </c>
      <c r="V5396">
        <f t="shared" si="764"/>
        <v>0</v>
      </c>
    </row>
    <row r="5397" spans="1:22" x14ac:dyDescent="0.35">
      <c r="A5397">
        <v>5395</v>
      </c>
      <c r="B5397" t="s">
        <v>8915</v>
      </c>
      <c r="C5397" t="str">
        <f t="shared" si="756"/>
        <v>Don’t Buy</v>
      </c>
      <c r="D5397" t="str">
        <f t="shared" si="757"/>
        <v>Long Name</v>
      </c>
      <c r="E5397">
        <v>4</v>
      </c>
      <c r="F5397">
        <f>IF(Q5397&lt;10,E5397+0.1,E5397)</f>
        <v>4</v>
      </c>
      <c r="G5397">
        <f>MIN(IF(Q5397&lt;10,E5397+0.5,E5397),5)</f>
        <v>4</v>
      </c>
      <c r="H5397" t="str">
        <f t="shared" si="758"/>
        <v>Average Place to Work</v>
      </c>
      <c r="I5397">
        <v>96</v>
      </c>
      <c r="J5397" t="b">
        <f t="shared" si="759"/>
        <v>0</v>
      </c>
      <c r="K5397" t="b">
        <f>OR(E5397&gt;3.5,Q5397&lt;10)</f>
        <v>1</v>
      </c>
      <c r="L5397" t="s">
        <v>9</v>
      </c>
      <c r="M5397" t="s">
        <v>2818</v>
      </c>
      <c r="N5397" t="str">
        <f t="shared" si="760"/>
        <v>None</v>
      </c>
      <c r="O5397" t="str">
        <f t="shared" si="761"/>
        <v>None</v>
      </c>
      <c r="P5397" t="s">
        <v>749</v>
      </c>
      <c r="Q5397" s="2">
        <f t="shared" si="762"/>
        <v>58</v>
      </c>
      <c r="R5397" s="1" t="str">
        <f t="shared" si="763"/>
        <v>Established</v>
      </c>
      <c r="S5397" s="1"/>
      <c r="T5397" t="s">
        <v>115</v>
      </c>
      <c r="U5397" t="s">
        <v>755</v>
      </c>
      <c r="V5397">
        <f t="shared" si="764"/>
        <v>0</v>
      </c>
    </row>
    <row r="5398" spans="1:22" x14ac:dyDescent="0.35">
      <c r="A5398">
        <v>5396</v>
      </c>
      <c r="B5398" t="s">
        <v>8916</v>
      </c>
      <c r="C5398" t="str">
        <f t="shared" si="756"/>
        <v>Don’t Buy</v>
      </c>
      <c r="D5398" t="str">
        <f t="shared" si="757"/>
        <v>Long Name</v>
      </c>
      <c r="E5398">
        <v>4.0999999999999996</v>
      </c>
      <c r="F5398">
        <f>IF(Q5398&lt;10,E5398+0.1,E5398)</f>
        <v>4.0999999999999996</v>
      </c>
      <c r="G5398">
        <f>MIN(IF(Q5398&lt;10,E5398+0.5,E5398),5)</f>
        <v>4.0999999999999996</v>
      </c>
      <c r="H5398" t="str">
        <f t="shared" si="758"/>
        <v>Average Place to Work</v>
      </c>
      <c r="I5398">
        <v>96</v>
      </c>
      <c r="J5398" t="b">
        <f t="shared" si="759"/>
        <v>0</v>
      </c>
      <c r="K5398" t="b">
        <f>OR(E5398&gt;3.5,Q5398&lt;10)</f>
        <v>1</v>
      </c>
      <c r="L5398" t="s">
        <v>19</v>
      </c>
      <c r="M5398" t="s">
        <v>8917</v>
      </c>
      <c r="N5398" t="str">
        <f t="shared" si="760"/>
        <v>None</v>
      </c>
      <c r="O5398" t="str">
        <f t="shared" si="761"/>
        <v>None</v>
      </c>
      <c r="P5398" t="s">
        <v>1555</v>
      </c>
      <c r="Q5398" s="2">
        <f t="shared" si="762"/>
        <v>57</v>
      </c>
      <c r="R5398" s="1" t="str">
        <f t="shared" si="763"/>
        <v>Established</v>
      </c>
      <c r="S5398" s="1"/>
      <c r="T5398" t="s">
        <v>598</v>
      </c>
      <c r="U5398" t="s">
        <v>752</v>
      </c>
      <c r="V5398">
        <f t="shared" si="764"/>
        <v>0</v>
      </c>
    </row>
    <row r="5399" spans="1:22" x14ac:dyDescent="0.35">
      <c r="A5399">
        <v>5397</v>
      </c>
      <c r="B5399" t="s">
        <v>8918</v>
      </c>
      <c r="C5399" t="str">
        <f t="shared" si="756"/>
        <v>Don’t Buy</v>
      </c>
      <c r="D5399" t="str">
        <f t="shared" si="757"/>
        <v>Long Name</v>
      </c>
      <c r="E5399">
        <v>2.9</v>
      </c>
      <c r="F5399">
        <f>IF(Q5399&lt;10,E5399+0.1,E5399)</f>
        <v>2.9</v>
      </c>
      <c r="G5399">
        <f>MIN(IF(Q5399&lt;10,E5399+0.5,E5399),5)</f>
        <v>2.9</v>
      </c>
      <c r="H5399" t="str">
        <f t="shared" si="758"/>
        <v>Average Place to Work</v>
      </c>
      <c r="I5399">
        <v>96</v>
      </c>
      <c r="J5399" t="b">
        <f t="shared" si="759"/>
        <v>0</v>
      </c>
      <c r="K5399" t="b">
        <f>OR(E5399&gt;3.5,Q5399&lt;10)</f>
        <v>0</v>
      </c>
      <c r="L5399" t="s">
        <v>19</v>
      </c>
      <c r="M5399" t="s">
        <v>3855</v>
      </c>
      <c r="N5399" t="str">
        <f t="shared" si="760"/>
        <v>None</v>
      </c>
      <c r="O5399" t="str">
        <f t="shared" si="761"/>
        <v>None</v>
      </c>
      <c r="P5399" t="s">
        <v>626</v>
      </c>
      <c r="Q5399" s="2">
        <f t="shared" si="762"/>
        <v>17</v>
      </c>
      <c r="R5399" s="1" t="str">
        <f t="shared" si="763"/>
        <v>Established</v>
      </c>
      <c r="S5399" s="1"/>
      <c r="T5399" t="s">
        <v>606</v>
      </c>
      <c r="U5399" t="s">
        <v>227</v>
      </c>
      <c r="V5399">
        <f t="shared" si="764"/>
        <v>0</v>
      </c>
    </row>
    <row r="5400" spans="1:22" x14ac:dyDescent="0.35">
      <c r="A5400">
        <v>5398</v>
      </c>
      <c r="B5400" t="s">
        <v>8919</v>
      </c>
      <c r="C5400" t="str">
        <f t="shared" si="756"/>
        <v>Don’t Buy</v>
      </c>
      <c r="D5400" t="str">
        <f t="shared" si="757"/>
        <v>Long Name</v>
      </c>
      <c r="E5400">
        <v>4.4000000000000004</v>
      </c>
      <c r="F5400">
        <f>IF(Q5400&lt;10,E5400+0.1,E5400)</f>
        <v>4.4000000000000004</v>
      </c>
      <c r="G5400">
        <f>MIN(IF(Q5400&lt;10,E5400+0.5,E5400),5)</f>
        <v>4.4000000000000004</v>
      </c>
      <c r="H5400" t="str">
        <f t="shared" si="758"/>
        <v>Average Place to Work</v>
      </c>
      <c r="I5400">
        <v>96</v>
      </c>
      <c r="J5400" t="b">
        <f t="shared" si="759"/>
        <v>0</v>
      </c>
      <c r="K5400" t="b">
        <f>OR(E5400&gt;3.5,Q5400&lt;10)</f>
        <v>1</v>
      </c>
      <c r="L5400" t="s">
        <v>9</v>
      </c>
      <c r="M5400" t="s">
        <v>6115</v>
      </c>
      <c r="N5400" t="str">
        <f t="shared" si="760"/>
        <v>Indian Silicon Valley Startups</v>
      </c>
      <c r="O5400" t="str">
        <f t="shared" si="761"/>
        <v>None</v>
      </c>
      <c r="P5400" t="s">
        <v>111</v>
      </c>
      <c r="Q5400" s="2">
        <f t="shared" si="762"/>
        <v>22</v>
      </c>
      <c r="R5400" s="1" t="str">
        <f t="shared" si="763"/>
        <v>Established</v>
      </c>
      <c r="S5400" s="1"/>
      <c r="T5400" t="s">
        <v>598</v>
      </c>
      <c r="U5400" t="s">
        <v>297</v>
      </c>
      <c r="V5400">
        <f t="shared" si="764"/>
        <v>0</v>
      </c>
    </row>
    <row r="5401" spans="1:22" x14ac:dyDescent="0.35">
      <c r="A5401">
        <v>5399</v>
      </c>
      <c r="B5401" t="s">
        <v>8920</v>
      </c>
      <c r="C5401" t="str">
        <f t="shared" si="756"/>
        <v>Don’t Buy</v>
      </c>
      <c r="D5401" t="str">
        <f t="shared" si="757"/>
        <v>Long Name</v>
      </c>
      <c r="E5401">
        <v>3.9</v>
      </c>
      <c r="F5401">
        <f>IF(Q5401&lt;10,E5401+0.1,E5401)</f>
        <v>3.9</v>
      </c>
      <c r="G5401">
        <f>MIN(IF(Q5401&lt;10,E5401+0.5,E5401),5)</f>
        <v>3.9</v>
      </c>
      <c r="H5401" t="str">
        <f t="shared" si="758"/>
        <v>Average Place to Work</v>
      </c>
      <c r="I5401">
        <v>96</v>
      </c>
      <c r="J5401" t="b">
        <f t="shared" si="759"/>
        <v>0</v>
      </c>
      <c r="K5401" t="b">
        <f>OR(E5401&gt;3.5,Q5401&lt;10)</f>
        <v>1</v>
      </c>
      <c r="L5401" t="s">
        <v>9</v>
      </c>
      <c r="M5401" t="s">
        <v>6942</v>
      </c>
      <c r="N5401" t="str">
        <f t="shared" si="760"/>
        <v>Indian Silicon Valley Startups</v>
      </c>
      <c r="O5401" t="str">
        <f t="shared" si="761"/>
        <v>None</v>
      </c>
      <c r="P5401" t="s">
        <v>111</v>
      </c>
      <c r="Q5401" s="2">
        <f t="shared" si="762"/>
        <v>22</v>
      </c>
      <c r="R5401" s="1" t="str">
        <f t="shared" si="763"/>
        <v>Established</v>
      </c>
      <c r="S5401" s="1"/>
      <c r="T5401" t="s">
        <v>598</v>
      </c>
      <c r="U5401" t="s">
        <v>352</v>
      </c>
      <c r="V5401">
        <f t="shared" si="764"/>
        <v>0</v>
      </c>
    </row>
    <row r="5402" spans="1:22" x14ac:dyDescent="0.35">
      <c r="A5402">
        <v>5400</v>
      </c>
      <c r="B5402" t="s">
        <v>8921</v>
      </c>
      <c r="C5402" t="str">
        <f t="shared" si="756"/>
        <v>Don’t Buy</v>
      </c>
      <c r="D5402" t="str">
        <f t="shared" si="757"/>
        <v>Short Name</v>
      </c>
      <c r="E5402">
        <v>4.4000000000000004</v>
      </c>
      <c r="F5402">
        <f>IF(Q5402&lt;10,E5402+0.1,E5402)</f>
        <v>4.4000000000000004</v>
      </c>
      <c r="G5402">
        <f>MIN(IF(Q5402&lt;10,E5402+0.5,E5402),5)</f>
        <v>4.4000000000000004</v>
      </c>
      <c r="H5402" t="str">
        <f t="shared" si="758"/>
        <v>Average Place to Work</v>
      </c>
      <c r="I5402">
        <v>96</v>
      </c>
      <c r="J5402" t="b">
        <f t="shared" si="759"/>
        <v>0</v>
      </c>
      <c r="K5402" t="b">
        <f>OR(E5402&gt;3.5,Q5402&lt;10)</f>
        <v>1</v>
      </c>
      <c r="L5402" t="s">
        <v>19</v>
      </c>
      <c r="M5402" t="s">
        <v>8922</v>
      </c>
      <c r="N5402" t="str">
        <f t="shared" si="760"/>
        <v>None</v>
      </c>
      <c r="O5402" t="str">
        <f t="shared" si="761"/>
        <v>None</v>
      </c>
      <c r="P5402" t="s">
        <v>547</v>
      </c>
      <c r="Q5402" s="2">
        <f t="shared" si="762"/>
        <v>63</v>
      </c>
      <c r="R5402" s="1" t="str">
        <f t="shared" si="763"/>
        <v>Established</v>
      </c>
      <c r="S5402" s="1"/>
      <c r="T5402" t="s">
        <v>115</v>
      </c>
      <c r="U5402" t="s">
        <v>404</v>
      </c>
      <c r="V5402">
        <f t="shared" si="764"/>
        <v>0</v>
      </c>
    </row>
    <row r="5403" spans="1:22" x14ac:dyDescent="0.35">
      <c r="A5403">
        <v>5401</v>
      </c>
      <c r="B5403" t="s">
        <v>8923</v>
      </c>
      <c r="C5403" t="str">
        <f t="shared" si="756"/>
        <v>Don’t Buy</v>
      </c>
      <c r="D5403" t="str">
        <f t="shared" si="757"/>
        <v>Long Name</v>
      </c>
      <c r="E5403">
        <v>3.5</v>
      </c>
      <c r="F5403">
        <f>IF(Q5403&lt;10,E5403+0.1,E5403)</f>
        <v>3.5</v>
      </c>
      <c r="G5403">
        <f>MIN(IF(Q5403&lt;10,E5403+0.5,E5403),5)</f>
        <v>3.5</v>
      </c>
      <c r="H5403" t="str">
        <f t="shared" si="758"/>
        <v>Average Place to Work</v>
      </c>
      <c r="I5403">
        <v>96</v>
      </c>
      <c r="J5403" t="b">
        <f t="shared" si="759"/>
        <v>0</v>
      </c>
      <c r="K5403" t="b">
        <f>OR(E5403&gt;3.5,Q5403&lt;10)</f>
        <v>0</v>
      </c>
      <c r="L5403" t="s">
        <v>19</v>
      </c>
      <c r="M5403" t="s">
        <v>2611</v>
      </c>
      <c r="N5403" t="str">
        <f t="shared" si="760"/>
        <v>None</v>
      </c>
      <c r="O5403" t="str">
        <f t="shared" si="761"/>
        <v>None</v>
      </c>
      <c r="P5403" t="s">
        <v>111</v>
      </c>
      <c r="Q5403" s="2">
        <f t="shared" si="762"/>
        <v>22</v>
      </c>
      <c r="R5403" s="1" t="str">
        <f t="shared" si="763"/>
        <v>Established</v>
      </c>
      <c r="S5403" s="1"/>
      <c r="T5403" t="s">
        <v>598</v>
      </c>
      <c r="U5403" t="s">
        <v>2908</v>
      </c>
      <c r="V5403">
        <f t="shared" si="764"/>
        <v>0</v>
      </c>
    </row>
    <row r="5404" spans="1:22" x14ac:dyDescent="0.35">
      <c r="A5404">
        <v>5402</v>
      </c>
      <c r="B5404" t="s">
        <v>8924</v>
      </c>
      <c r="C5404" t="str">
        <f t="shared" si="756"/>
        <v>Don’t Buy</v>
      </c>
      <c r="D5404" t="str">
        <f t="shared" si="757"/>
        <v>Long Name</v>
      </c>
      <c r="E5404">
        <v>3.8</v>
      </c>
      <c r="F5404">
        <f>IF(Q5404&lt;10,E5404+0.1,E5404)</f>
        <v>3.8</v>
      </c>
      <c r="G5404">
        <f>MIN(IF(Q5404&lt;10,E5404+0.5,E5404),5)</f>
        <v>3.8</v>
      </c>
      <c r="H5404" t="str">
        <f t="shared" si="758"/>
        <v>Average Place to Work</v>
      </c>
      <c r="I5404">
        <v>96</v>
      </c>
      <c r="J5404" t="b">
        <f t="shared" si="759"/>
        <v>0</v>
      </c>
      <c r="K5404" t="b">
        <f>OR(E5404&gt;3.5,Q5404&lt;10)</f>
        <v>1</v>
      </c>
      <c r="L5404" t="s">
        <v>19</v>
      </c>
      <c r="M5404" t="s">
        <v>8925</v>
      </c>
      <c r="N5404" t="str">
        <f t="shared" si="760"/>
        <v>None</v>
      </c>
      <c r="O5404" t="str">
        <f t="shared" si="761"/>
        <v>None</v>
      </c>
      <c r="P5404" t="s">
        <v>180</v>
      </c>
      <c r="Q5404" s="2">
        <f t="shared" si="762"/>
        <v>23</v>
      </c>
      <c r="R5404" s="1" t="str">
        <f t="shared" si="763"/>
        <v>Established</v>
      </c>
      <c r="S5404" s="1"/>
      <c r="T5404" t="s">
        <v>115</v>
      </c>
      <c r="U5404" t="s">
        <v>214</v>
      </c>
      <c r="V5404">
        <f t="shared" si="764"/>
        <v>0</v>
      </c>
    </row>
    <row r="5405" spans="1:22" x14ac:dyDescent="0.35">
      <c r="A5405">
        <v>5403</v>
      </c>
      <c r="B5405" t="s">
        <v>8926</v>
      </c>
      <c r="C5405" t="str">
        <f t="shared" si="756"/>
        <v>Don’t Buy</v>
      </c>
      <c r="D5405" t="str">
        <f t="shared" si="757"/>
        <v>Long Name</v>
      </c>
      <c r="E5405">
        <v>3.6</v>
      </c>
      <c r="F5405">
        <f>IF(Q5405&lt;10,E5405+0.1,E5405)</f>
        <v>3.6</v>
      </c>
      <c r="G5405">
        <f>MIN(IF(Q5405&lt;10,E5405+0.5,E5405),5)</f>
        <v>3.6</v>
      </c>
      <c r="H5405" t="str">
        <f t="shared" si="758"/>
        <v>Average Place to Work</v>
      </c>
      <c r="I5405">
        <v>96</v>
      </c>
      <c r="J5405" t="b">
        <f t="shared" si="759"/>
        <v>0</v>
      </c>
      <c r="K5405" t="b">
        <f>OR(E5405&gt;3.5,Q5405&lt;10)</f>
        <v>1</v>
      </c>
      <c r="L5405" t="s">
        <v>19</v>
      </c>
      <c r="M5405" t="s">
        <v>8927</v>
      </c>
      <c r="N5405" t="str">
        <f t="shared" si="760"/>
        <v>Indian Silicon Valley Startups</v>
      </c>
      <c r="O5405" t="str">
        <f t="shared" si="761"/>
        <v>None</v>
      </c>
      <c r="P5405" t="s">
        <v>32</v>
      </c>
      <c r="Q5405" s="2">
        <f t="shared" si="762"/>
        <v>41</v>
      </c>
      <c r="R5405" s="1" t="str">
        <f t="shared" si="763"/>
        <v>Established</v>
      </c>
      <c r="S5405" s="1"/>
      <c r="T5405" t="s">
        <v>598</v>
      </c>
      <c r="U5405" t="s">
        <v>36</v>
      </c>
      <c r="V5405">
        <f t="shared" si="764"/>
        <v>0</v>
      </c>
    </row>
    <row r="5406" spans="1:22" x14ac:dyDescent="0.35">
      <c r="A5406">
        <v>5404</v>
      </c>
      <c r="B5406" t="s">
        <v>8928</v>
      </c>
      <c r="C5406" t="str">
        <f t="shared" si="756"/>
        <v>Don’t Buy</v>
      </c>
      <c r="D5406" t="str">
        <f t="shared" si="757"/>
        <v>Long Name</v>
      </c>
      <c r="E5406">
        <v>3.9</v>
      </c>
      <c r="F5406">
        <f>IF(Q5406&lt;10,E5406+0.1,E5406)</f>
        <v>3.9</v>
      </c>
      <c r="G5406">
        <f>MIN(IF(Q5406&lt;10,E5406+0.5,E5406),5)</f>
        <v>3.9</v>
      </c>
      <c r="H5406" t="str">
        <f t="shared" si="758"/>
        <v>Average Place to Work</v>
      </c>
      <c r="I5406">
        <v>96</v>
      </c>
      <c r="J5406" t="b">
        <f t="shared" si="759"/>
        <v>0</v>
      </c>
      <c r="K5406" t="b">
        <f>OR(E5406&gt;3.5,Q5406&lt;10)</f>
        <v>1</v>
      </c>
      <c r="L5406" t="s">
        <v>9</v>
      </c>
      <c r="M5406" t="s">
        <v>7482</v>
      </c>
      <c r="N5406" t="str">
        <f t="shared" si="760"/>
        <v>None</v>
      </c>
      <c r="O5406" t="str">
        <f t="shared" si="761"/>
        <v>None</v>
      </c>
      <c r="P5406" t="s">
        <v>287</v>
      </c>
      <c r="Q5406" s="2">
        <f t="shared" si="762"/>
        <v>45</v>
      </c>
      <c r="R5406" s="1" t="str">
        <f t="shared" si="763"/>
        <v>Established</v>
      </c>
      <c r="S5406" s="1"/>
      <c r="T5406" t="s">
        <v>606</v>
      </c>
      <c r="U5406" t="s">
        <v>171</v>
      </c>
      <c r="V5406">
        <f t="shared" si="764"/>
        <v>0</v>
      </c>
    </row>
    <row r="5407" spans="1:22" x14ac:dyDescent="0.35">
      <c r="A5407">
        <v>5405</v>
      </c>
      <c r="B5407" t="s">
        <v>8929</v>
      </c>
      <c r="C5407" t="str">
        <f t="shared" si="756"/>
        <v>Don’t Buy</v>
      </c>
      <c r="D5407" t="str">
        <f t="shared" si="757"/>
        <v>Long Name</v>
      </c>
      <c r="E5407">
        <v>3.9</v>
      </c>
      <c r="F5407">
        <f>IF(Q5407&lt;10,E5407+0.1,E5407)</f>
        <v>3.9</v>
      </c>
      <c r="G5407">
        <f>MIN(IF(Q5407&lt;10,E5407+0.5,E5407),5)</f>
        <v>3.9</v>
      </c>
      <c r="H5407" t="str">
        <f t="shared" si="758"/>
        <v>Average Place to Work</v>
      </c>
      <c r="I5407">
        <v>96</v>
      </c>
      <c r="J5407" t="b">
        <f t="shared" si="759"/>
        <v>0</v>
      </c>
      <c r="K5407" t="b">
        <f>OR(E5407&gt;3.5,Q5407&lt;10)</f>
        <v>1</v>
      </c>
      <c r="L5407" t="s">
        <v>19</v>
      </c>
      <c r="M5407" t="s">
        <v>8930</v>
      </c>
      <c r="N5407" t="str">
        <f t="shared" si="760"/>
        <v>None</v>
      </c>
      <c r="O5407" t="str">
        <f t="shared" si="761"/>
        <v>None</v>
      </c>
      <c r="P5407" t="s">
        <v>626</v>
      </c>
      <c r="Q5407" s="2">
        <f t="shared" si="762"/>
        <v>17</v>
      </c>
      <c r="R5407" s="1" t="str">
        <f t="shared" si="763"/>
        <v>Established</v>
      </c>
      <c r="S5407" s="1"/>
      <c r="T5407" t="s">
        <v>1183</v>
      </c>
      <c r="U5407" t="s">
        <v>255</v>
      </c>
      <c r="V5407">
        <f t="shared" si="764"/>
        <v>0</v>
      </c>
    </row>
    <row r="5408" spans="1:22" x14ac:dyDescent="0.35">
      <c r="A5408">
        <v>5406</v>
      </c>
      <c r="B5408" t="s">
        <v>8931</v>
      </c>
      <c r="C5408" t="str">
        <f t="shared" si="756"/>
        <v>Don’t Buy</v>
      </c>
      <c r="D5408" t="str">
        <f t="shared" si="757"/>
        <v>Long Name</v>
      </c>
      <c r="E5408">
        <v>3.7</v>
      </c>
      <c r="F5408">
        <f>IF(Q5408&lt;10,E5408+0.1,E5408)</f>
        <v>3.7</v>
      </c>
      <c r="G5408">
        <f>MIN(IF(Q5408&lt;10,E5408+0.5,E5408),5)</f>
        <v>3.7</v>
      </c>
      <c r="H5408" t="str">
        <f t="shared" si="758"/>
        <v>Average Place to Work</v>
      </c>
      <c r="I5408">
        <v>96</v>
      </c>
      <c r="J5408" t="b">
        <f t="shared" si="759"/>
        <v>0</v>
      </c>
      <c r="K5408" t="b">
        <f>OR(E5408&gt;3.5,Q5408&lt;10)</f>
        <v>1</v>
      </c>
      <c r="L5408" t="s">
        <v>19</v>
      </c>
      <c r="M5408" t="s">
        <v>5672</v>
      </c>
      <c r="N5408" t="str">
        <f t="shared" si="760"/>
        <v>Indian Silicon Valley Startups</v>
      </c>
      <c r="O5408" t="str">
        <f t="shared" si="761"/>
        <v>None</v>
      </c>
      <c r="P5408" t="s">
        <v>44</v>
      </c>
      <c r="Q5408" s="2">
        <f t="shared" si="762"/>
        <v>25</v>
      </c>
      <c r="R5408" s="1" t="str">
        <f t="shared" si="763"/>
        <v>Established</v>
      </c>
      <c r="S5408" s="1"/>
      <c r="T5408" t="s">
        <v>606</v>
      </c>
      <c r="U5408" t="s">
        <v>17</v>
      </c>
      <c r="V5408">
        <f t="shared" si="764"/>
        <v>500000</v>
      </c>
    </row>
    <row r="5409" spans="1:22" x14ac:dyDescent="0.35">
      <c r="A5409">
        <v>5407</v>
      </c>
      <c r="B5409" t="s">
        <v>8932</v>
      </c>
      <c r="C5409" t="str">
        <f t="shared" si="756"/>
        <v>Don’t Buy</v>
      </c>
      <c r="D5409" t="str">
        <f t="shared" si="757"/>
        <v>Long Name</v>
      </c>
      <c r="E5409">
        <v>3.8</v>
      </c>
      <c r="F5409">
        <f>IF(Q5409&lt;10,E5409+0.1,E5409)</f>
        <v>3.8</v>
      </c>
      <c r="G5409">
        <f>MIN(IF(Q5409&lt;10,E5409+0.5,E5409),5)</f>
        <v>3.8</v>
      </c>
      <c r="H5409" t="str">
        <f t="shared" si="758"/>
        <v>Average Place to Work</v>
      </c>
      <c r="I5409">
        <v>96</v>
      </c>
      <c r="J5409" t="b">
        <f t="shared" si="759"/>
        <v>0</v>
      </c>
      <c r="K5409" t="b">
        <f>OR(E5409&gt;3.5,Q5409&lt;10)</f>
        <v>1</v>
      </c>
      <c r="L5409" t="s">
        <v>19</v>
      </c>
      <c r="M5409" t="s">
        <v>2607</v>
      </c>
      <c r="N5409" t="str">
        <f t="shared" si="760"/>
        <v>Indian Silicon Valley Startups</v>
      </c>
      <c r="O5409" t="str">
        <f t="shared" si="761"/>
        <v>None</v>
      </c>
      <c r="P5409" t="s">
        <v>423</v>
      </c>
      <c r="Q5409" s="2">
        <f t="shared" si="762"/>
        <v>53</v>
      </c>
      <c r="R5409" s="1" t="str">
        <f t="shared" si="763"/>
        <v>Established</v>
      </c>
      <c r="S5409" s="1"/>
      <c r="T5409" t="s">
        <v>115</v>
      </c>
      <c r="U5409" t="s">
        <v>36</v>
      </c>
      <c r="V5409">
        <f t="shared" si="764"/>
        <v>0</v>
      </c>
    </row>
    <row r="5410" spans="1:22" x14ac:dyDescent="0.35">
      <c r="A5410">
        <v>5408</v>
      </c>
      <c r="B5410" t="s">
        <v>8933</v>
      </c>
      <c r="C5410" t="str">
        <f t="shared" si="756"/>
        <v>Don’t Buy</v>
      </c>
      <c r="D5410" t="str">
        <f t="shared" si="757"/>
        <v>Long Name</v>
      </c>
      <c r="E5410">
        <v>3.6</v>
      </c>
      <c r="F5410">
        <f>IF(Q5410&lt;10,E5410+0.1,E5410)</f>
        <v>3.6</v>
      </c>
      <c r="G5410">
        <f>MIN(IF(Q5410&lt;10,E5410+0.5,E5410),5)</f>
        <v>3.6</v>
      </c>
      <c r="H5410" t="str">
        <f t="shared" si="758"/>
        <v>Average Place to Work</v>
      </c>
      <c r="I5410">
        <v>96</v>
      </c>
      <c r="J5410" t="b">
        <f t="shared" si="759"/>
        <v>0</v>
      </c>
      <c r="K5410" t="b">
        <f>OR(E5410&gt;3.5,Q5410&lt;10)</f>
        <v>1</v>
      </c>
      <c r="L5410" t="s">
        <v>9</v>
      </c>
      <c r="M5410" t="s">
        <v>7130</v>
      </c>
      <c r="N5410" t="str">
        <f t="shared" si="760"/>
        <v>None</v>
      </c>
      <c r="O5410" t="str">
        <f t="shared" si="761"/>
        <v>None</v>
      </c>
      <c r="P5410" t="s">
        <v>328</v>
      </c>
      <c r="Q5410" s="2">
        <f t="shared" si="762"/>
        <v>42</v>
      </c>
      <c r="R5410" s="1" t="str">
        <f t="shared" si="763"/>
        <v>Established</v>
      </c>
      <c r="S5410" s="1"/>
      <c r="T5410" t="s">
        <v>1183</v>
      </c>
      <c r="U5410" t="s">
        <v>826</v>
      </c>
      <c r="V5410">
        <f t="shared" si="764"/>
        <v>0</v>
      </c>
    </row>
    <row r="5411" spans="1:22" x14ac:dyDescent="0.35">
      <c r="A5411">
        <v>5409</v>
      </c>
      <c r="B5411" t="s">
        <v>8934</v>
      </c>
      <c r="C5411" t="str">
        <f t="shared" si="756"/>
        <v>Don’t Buy</v>
      </c>
      <c r="D5411" t="str">
        <f t="shared" si="757"/>
        <v>Long Name</v>
      </c>
      <c r="E5411">
        <v>3.8</v>
      </c>
      <c r="F5411">
        <f>IF(Q5411&lt;10,E5411+0.1,E5411)</f>
        <v>3.8</v>
      </c>
      <c r="G5411">
        <f>MIN(IF(Q5411&lt;10,E5411+0.5,E5411),5)</f>
        <v>3.8</v>
      </c>
      <c r="H5411" t="str">
        <f t="shared" si="758"/>
        <v>Average Place to Work</v>
      </c>
      <c r="I5411">
        <v>96</v>
      </c>
      <c r="J5411" t="b">
        <f t="shared" si="759"/>
        <v>0</v>
      </c>
      <c r="K5411" t="b">
        <f>OR(E5411&gt;3.5,Q5411&lt;10)</f>
        <v>1</v>
      </c>
      <c r="L5411" t="s">
        <v>9</v>
      </c>
      <c r="M5411" t="s">
        <v>4212</v>
      </c>
      <c r="N5411" t="str">
        <f t="shared" si="760"/>
        <v>None</v>
      </c>
      <c r="O5411" t="str">
        <f t="shared" si="761"/>
        <v>None</v>
      </c>
      <c r="P5411" t="s">
        <v>39</v>
      </c>
      <c r="Q5411" s="2">
        <f t="shared" si="762"/>
        <v>36</v>
      </c>
      <c r="R5411" s="1" t="str">
        <f t="shared" si="763"/>
        <v>Established</v>
      </c>
      <c r="S5411" s="1"/>
      <c r="T5411" t="s">
        <v>115</v>
      </c>
      <c r="U5411" t="s">
        <v>92</v>
      </c>
      <c r="V5411">
        <f t="shared" si="764"/>
        <v>0</v>
      </c>
    </row>
    <row r="5412" spans="1:22" x14ac:dyDescent="0.35">
      <c r="A5412">
        <v>5410</v>
      </c>
      <c r="B5412" t="s">
        <v>8935</v>
      </c>
      <c r="C5412" t="str">
        <f t="shared" si="756"/>
        <v>Don’t Buy</v>
      </c>
      <c r="D5412" t="str">
        <f t="shared" si="757"/>
        <v>Long Name</v>
      </c>
      <c r="E5412">
        <v>3.7</v>
      </c>
      <c r="F5412">
        <f>IF(Q5412&lt;10,E5412+0.1,E5412)</f>
        <v>3.7</v>
      </c>
      <c r="G5412">
        <f>MIN(IF(Q5412&lt;10,E5412+0.5,E5412),5)</f>
        <v>3.7</v>
      </c>
      <c r="H5412" t="str">
        <f t="shared" si="758"/>
        <v>Average Place to Work</v>
      </c>
      <c r="I5412">
        <v>96</v>
      </c>
      <c r="J5412" t="b">
        <f t="shared" si="759"/>
        <v>0</v>
      </c>
      <c r="K5412" t="b">
        <f>OR(E5412&gt;3.5,Q5412&lt;10)</f>
        <v>1</v>
      </c>
      <c r="L5412" t="s">
        <v>9</v>
      </c>
      <c r="M5412" t="s">
        <v>2901</v>
      </c>
      <c r="N5412" t="str">
        <f t="shared" si="760"/>
        <v>None</v>
      </c>
      <c r="O5412" t="str">
        <f t="shared" si="761"/>
        <v>None</v>
      </c>
      <c r="P5412" t="s">
        <v>370</v>
      </c>
      <c r="Q5412" s="2">
        <f t="shared" si="762"/>
        <v>116</v>
      </c>
      <c r="R5412" s="1" t="str">
        <f t="shared" si="763"/>
        <v>Established</v>
      </c>
      <c r="S5412" s="1"/>
      <c r="T5412" t="s">
        <v>598</v>
      </c>
      <c r="U5412" t="s">
        <v>826</v>
      </c>
      <c r="V5412">
        <f t="shared" si="764"/>
        <v>0</v>
      </c>
    </row>
    <row r="5413" spans="1:22" x14ac:dyDescent="0.35">
      <c r="A5413">
        <v>5411</v>
      </c>
      <c r="B5413" t="s">
        <v>8936</v>
      </c>
      <c r="C5413" t="str">
        <f t="shared" si="756"/>
        <v>Don’t Buy</v>
      </c>
      <c r="D5413" t="str">
        <f t="shared" si="757"/>
        <v>Short Name</v>
      </c>
      <c r="E5413">
        <v>4.0999999999999996</v>
      </c>
      <c r="F5413">
        <f>IF(Q5413&lt;10,E5413+0.1,E5413)</f>
        <v>4.0999999999999996</v>
      </c>
      <c r="G5413">
        <f>MIN(IF(Q5413&lt;10,E5413+0.5,E5413),5)</f>
        <v>4.0999999999999996</v>
      </c>
      <c r="H5413" t="str">
        <f t="shared" si="758"/>
        <v>Average Place to Work</v>
      </c>
      <c r="I5413">
        <v>96</v>
      </c>
      <c r="J5413" t="b">
        <f t="shared" si="759"/>
        <v>0</v>
      </c>
      <c r="K5413" t="b">
        <f>OR(E5413&gt;3.5,Q5413&lt;10)</f>
        <v>1</v>
      </c>
      <c r="L5413" t="s">
        <v>19</v>
      </c>
      <c r="M5413" t="s">
        <v>8937</v>
      </c>
      <c r="N5413" t="str">
        <f t="shared" si="760"/>
        <v>None</v>
      </c>
      <c r="O5413" t="str">
        <f t="shared" si="761"/>
        <v>None</v>
      </c>
      <c r="P5413" t="s">
        <v>39</v>
      </c>
      <c r="Q5413" s="2">
        <f t="shared" si="762"/>
        <v>36</v>
      </c>
      <c r="R5413" s="1" t="str">
        <f t="shared" si="763"/>
        <v>Established</v>
      </c>
      <c r="S5413" s="1"/>
      <c r="T5413" t="s">
        <v>1183</v>
      </c>
      <c r="U5413" t="s">
        <v>4944</v>
      </c>
      <c r="V5413">
        <f t="shared" si="764"/>
        <v>0</v>
      </c>
    </row>
    <row r="5414" spans="1:22" x14ac:dyDescent="0.35">
      <c r="A5414">
        <v>5412</v>
      </c>
      <c r="B5414" t="s">
        <v>8938</v>
      </c>
      <c r="C5414" t="str">
        <f t="shared" si="756"/>
        <v>Buy</v>
      </c>
      <c r="D5414" t="str">
        <f t="shared" si="757"/>
        <v>Long Name</v>
      </c>
      <c r="E5414">
        <v>4.2</v>
      </c>
      <c r="F5414">
        <f>IF(Q5414&lt;10,E5414+0.1,E5414)</f>
        <v>4.2</v>
      </c>
      <c r="G5414">
        <f>MIN(IF(Q5414&lt;10,E5414+0.5,E5414),5)</f>
        <v>4.2</v>
      </c>
      <c r="H5414" t="str">
        <f t="shared" si="758"/>
        <v>Average Place to Work</v>
      </c>
      <c r="I5414">
        <v>96</v>
      </c>
      <c r="J5414" t="b">
        <f t="shared" si="759"/>
        <v>0</v>
      </c>
      <c r="K5414" t="b">
        <f>OR(E5414&gt;3.5,Q5414&lt;10)</f>
        <v>1</v>
      </c>
      <c r="M5414" t="s">
        <v>6727</v>
      </c>
      <c r="N5414" t="str">
        <f t="shared" si="760"/>
        <v>None</v>
      </c>
      <c r="O5414" t="str">
        <f t="shared" si="761"/>
        <v>None</v>
      </c>
      <c r="P5414" t="s">
        <v>423</v>
      </c>
      <c r="Q5414" s="2">
        <f t="shared" si="762"/>
        <v>53</v>
      </c>
      <c r="R5414" s="1" t="str">
        <f t="shared" si="763"/>
        <v>Established</v>
      </c>
      <c r="S5414" s="1"/>
      <c r="U5414" t="s">
        <v>455</v>
      </c>
      <c r="V5414">
        <f t="shared" si="764"/>
        <v>0</v>
      </c>
    </row>
    <row r="5415" spans="1:22" x14ac:dyDescent="0.35">
      <c r="A5415">
        <v>5413</v>
      </c>
      <c r="B5415" t="s">
        <v>8939</v>
      </c>
      <c r="C5415" t="str">
        <f t="shared" si="756"/>
        <v>Don’t Buy</v>
      </c>
      <c r="D5415" t="str">
        <f t="shared" si="757"/>
        <v>Short Name</v>
      </c>
      <c r="E5415">
        <v>3.2</v>
      </c>
      <c r="F5415">
        <f>IF(Q5415&lt;10,E5415+0.1,E5415)</f>
        <v>3.2</v>
      </c>
      <c r="G5415">
        <f>MIN(IF(Q5415&lt;10,E5415+0.5,E5415),5)</f>
        <v>3.2</v>
      </c>
      <c r="H5415" t="str">
        <f t="shared" si="758"/>
        <v>Average Place to Work</v>
      </c>
      <c r="I5415">
        <v>96</v>
      </c>
      <c r="J5415" t="b">
        <f t="shared" si="759"/>
        <v>0</v>
      </c>
      <c r="K5415" t="b">
        <f>OR(E5415&gt;3.5,Q5415&lt;10)</f>
        <v>0</v>
      </c>
      <c r="L5415" t="s">
        <v>19</v>
      </c>
      <c r="M5415" t="s">
        <v>8940</v>
      </c>
      <c r="N5415" t="str">
        <f t="shared" si="760"/>
        <v>None</v>
      </c>
      <c r="O5415" t="str">
        <f t="shared" si="761"/>
        <v>None</v>
      </c>
      <c r="P5415" t="s">
        <v>180</v>
      </c>
      <c r="Q5415" s="2">
        <f t="shared" si="762"/>
        <v>23</v>
      </c>
      <c r="R5415" s="1" t="str">
        <f t="shared" si="763"/>
        <v>Established</v>
      </c>
      <c r="S5415" s="1"/>
      <c r="T5415" t="s">
        <v>1183</v>
      </c>
      <c r="U5415" t="s">
        <v>13</v>
      </c>
      <c r="V5415">
        <f t="shared" si="764"/>
        <v>0</v>
      </c>
    </row>
    <row r="5416" spans="1:22" x14ac:dyDescent="0.35">
      <c r="A5416">
        <v>5414</v>
      </c>
      <c r="B5416" t="s">
        <v>8941</v>
      </c>
      <c r="C5416" t="str">
        <f t="shared" si="756"/>
        <v>Buy</v>
      </c>
      <c r="D5416" t="str">
        <f t="shared" si="757"/>
        <v>Long Name</v>
      </c>
      <c r="E5416">
        <v>4.0999999999999996</v>
      </c>
      <c r="F5416">
        <f>IF(Q5416&lt;10,E5416+0.1,E5416)</f>
        <v>4.0999999999999996</v>
      </c>
      <c r="G5416">
        <f>MIN(IF(Q5416&lt;10,E5416+0.5,E5416),5)</f>
        <v>4.0999999999999996</v>
      </c>
      <c r="H5416" t="str">
        <f t="shared" si="758"/>
        <v>Average Place to Work</v>
      </c>
      <c r="I5416">
        <v>96</v>
      </c>
      <c r="J5416" t="b">
        <f t="shared" si="759"/>
        <v>0</v>
      </c>
      <c r="K5416" t="b">
        <f>OR(E5416&gt;3.5,Q5416&lt;10)</f>
        <v>1</v>
      </c>
      <c r="L5416" t="s">
        <v>19</v>
      </c>
      <c r="M5416" t="s">
        <v>8942</v>
      </c>
      <c r="N5416" t="str">
        <f t="shared" si="760"/>
        <v>None</v>
      </c>
      <c r="O5416" t="str">
        <f t="shared" si="761"/>
        <v>None</v>
      </c>
      <c r="P5416" t="s">
        <v>79</v>
      </c>
      <c r="Q5416" s="2">
        <f t="shared" si="762"/>
        <v>19</v>
      </c>
      <c r="R5416" s="1" t="str">
        <f t="shared" si="763"/>
        <v>Established</v>
      </c>
      <c r="S5416" s="1"/>
      <c r="T5416" t="s">
        <v>598</v>
      </c>
      <c r="U5416" t="s">
        <v>41</v>
      </c>
      <c r="V5416">
        <f t="shared" si="764"/>
        <v>0</v>
      </c>
    </row>
    <row r="5417" spans="1:22" x14ac:dyDescent="0.35">
      <c r="A5417">
        <v>5415</v>
      </c>
      <c r="B5417" t="s">
        <v>8943</v>
      </c>
      <c r="C5417" t="str">
        <f t="shared" si="756"/>
        <v>Don’t Buy</v>
      </c>
      <c r="D5417" t="str">
        <f t="shared" si="757"/>
        <v>Long Name</v>
      </c>
      <c r="E5417">
        <v>4</v>
      </c>
      <c r="F5417">
        <f>IF(Q5417&lt;10,E5417+0.1,E5417)</f>
        <v>4</v>
      </c>
      <c r="G5417">
        <f>MIN(IF(Q5417&lt;10,E5417+0.5,E5417),5)</f>
        <v>4</v>
      </c>
      <c r="H5417" t="str">
        <f t="shared" si="758"/>
        <v>Average Place to Work</v>
      </c>
      <c r="I5417">
        <v>96</v>
      </c>
      <c r="J5417" t="b">
        <f t="shared" si="759"/>
        <v>0</v>
      </c>
      <c r="K5417" t="b">
        <f>OR(E5417&gt;3.5,Q5417&lt;10)</f>
        <v>1</v>
      </c>
      <c r="L5417" t="s">
        <v>19</v>
      </c>
      <c r="M5417" t="s">
        <v>8944</v>
      </c>
      <c r="N5417" t="str">
        <f t="shared" si="760"/>
        <v>None</v>
      </c>
      <c r="O5417" t="str">
        <f t="shared" si="761"/>
        <v>None</v>
      </c>
      <c r="P5417" t="s">
        <v>522</v>
      </c>
      <c r="Q5417" s="2">
        <f t="shared" si="762"/>
        <v>30</v>
      </c>
      <c r="R5417" s="1" t="str">
        <f t="shared" si="763"/>
        <v>Established</v>
      </c>
      <c r="S5417" s="1"/>
      <c r="T5417" t="s">
        <v>60</v>
      </c>
      <c r="U5417" t="s">
        <v>227</v>
      </c>
      <c r="V5417">
        <f t="shared" si="764"/>
        <v>0</v>
      </c>
    </row>
    <row r="5418" spans="1:22" x14ac:dyDescent="0.35">
      <c r="A5418">
        <v>5416</v>
      </c>
      <c r="B5418" t="s">
        <v>8916</v>
      </c>
      <c r="C5418" t="str">
        <f t="shared" si="756"/>
        <v>Don’t Buy</v>
      </c>
      <c r="D5418" t="str">
        <f t="shared" si="757"/>
        <v>Long Name</v>
      </c>
      <c r="E5418">
        <v>4.0999999999999996</v>
      </c>
      <c r="F5418">
        <f>IF(Q5418&lt;10,E5418+0.1,E5418)</f>
        <v>4.0999999999999996</v>
      </c>
      <c r="G5418">
        <f>MIN(IF(Q5418&lt;10,E5418+0.5,E5418),5)</f>
        <v>4.0999999999999996</v>
      </c>
      <c r="H5418" t="str">
        <f t="shared" si="758"/>
        <v>Average Place to Work</v>
      </c>
      <c r="I5418">
        <v>96</v>
      </c>
      <c r="J5418" t="b">
        <f t="shared" si="759"/>
        <v>0</v>
      </c>
      <c r="K5418" t="b">
        <f>OR(E5418&gt;3.5,Q5418&lt;10)</f>
        <v>1</v>
      </c>
      <c r="L5418" t="s">
        <v>19</v>
      </c>
      <c r="M5418" t="s">
        <v>8917</v>
      </c>
      <c r="N5418" t="str">
        <f t="shared" si="760"/>
        <v>None</v>
      </c>
      <c r="O5418" t="str">
        <f t="shared" si="761"/>
        <v>None</v>
      </c>
      <c r="P5418" t="s">
        <v>1555</v>
      </c>
      <c r="Q5418" s="2">
        <f t="shared" si="762"/>
        <v>57</v>
      </c>
      <c r="R5418" s="1" t="str">
        <f t="shared" si="763"/>
        <v>Established</v>
      </c>
      <c r="S5418" s="1"/>
      <c r="T5418" t="s">
        <v>598</v>
      </c>
      <c r="U5418" t="s">
        <v>752</v>
      </c>
      <c r="V5418">
        <f t="shared" si="764"/>
        <v>0</v>
      </c>
    </row>
    <row r="5419" spans="1:22" x14ac:dyDescent="0.35">
      <c r="A5419">
        <v>5417</v>
      </c>
      <c r="B5419" t="s">
        <v>8945</v>
      </c>
      <c r="C5419" t="str">
        <f t="shared" si="756"/>
        <v>Don’t Buy</v>
      </c>
      <c r="D5419" t="str">
        <f t="shared" si="757"/>
        <v>Long Name</v>
      </c>
      <c r="E5419">
        <v>3.2</v>
      </c>
      <c r="F5419">
        <f>IF(Q5419&lt;10,E5419+0.1,E5419)</f>
        <v>3.2</v>
      </c>
      <c r="G5419">
        <f>MIN(IF(Q5419&lt;10,E5419+0.5,E5419),5)</f>
        <v>3.2</v>
      </c>
      <c r="H5419" t="str">
        <f t="shared" si="758"/>
        <v>Average Place to Work</v>
      </c>
      <c r="I5419">
        <v>96</v>
      </c>
      <c r="J5419" t="b">
        <f t="shared" si="759"/>
        <v>0</v>
      </c>
      <c r="K5419" t="b">
        <f>OR(E5419&gt;3.5,Q5419&lt;10)</f>
        <v>0</v>
      </c>
      <c r="L5419" t="s">
        <v>19</v>
      </c>
      <c r="M5419" t="s">
        <v>1173</v>
      </c>
      <c r="N5419" t="str">
        <f t="shared" si="760"/>
        <v>Indian Silicon Valley Startups</v>
      </c>
      <c r="O5419" t="str">
        <f t="shared" si="761"/>
        <v>None</v>
      </c>
      <c r="P5419" t="s">
        <v>156</v>
      </c>
      <c r="Q5419" s="2">
        <f t="shared" si="762"/>
        <v>18</v>
      </c>
      <c r="R5419" s="1" t="str">
        <f t="shared" si="763"/>
        <v>Established</v>
      </c>
      <c r="S5419" s="1"/>
      <c r="T5419" t="s">
        <v>2721</v>
      </c>
      <c r="U5419" t="s">
        <v>17</v>
      </c>
      <c r="V5419">
        <f t="shared" si="764"/>
        <v>500000</v>
      </c>
    </row>
    <row r="5420" spans="1:22" x14ac:dyDescent="0.35">
      <c r="A5420">
        <v>5418</v>
      </c>
      <c r="B5420" t="s">
        <v>8946</v>
      </c>
      <c r="C5420" t="str">
        <f t="shared" si="756"/>
        <v>Buy</v>
      </c>
      <c r="D5420" t="str">
        <f t="shared" si="757"/>
        <v>Long Name</v>
      </c>
      <c r="E5420">
        <v>4</v>
      </c>
      <c r="F5420">
        <f>IF(Q5420&lt;10,E5420+0.1,E5420)</f>
        <v>4</v>
      </c>
      <c r="G5420">
        <f>MIN(IF(Q5420&lt;10,E5420+0.5,E5420),5)</f>
        <v>4</v>
      </c>
      <c r="H5420" t="str">
        <f t="shared" si="758"/>
        <v>Average Place to Work</v>
      </c>
      <c r="I5420">
        <v>96</v>
      </c>
      <c r="J5420" t="b">
        <f t="shared" si="759"/>
        <v>0</v>
      </c>
      <c r="K5420" t="b">
        <f>OR(E5420&gt;3.5,Q5420&lt;10)</f>
        <v>1</v>
      </c>
      <c r="L5420" t="s">
        <v>19</v>
      </c>
      <c r="M5420" t="s">
        <v>6782</v>
      </c>
      <c r="N5420" t="str">
        <f t="shared" si="760"/>
        <v>None</v>
      </c>
      <c r="O5420" t="str">
        <f t="shared" si="761"/>
        <v>None</v>
      </c>
      <c r="P5420" t="s">
        <v>302</v>
      </c>
      <c r="Q5420" s="2">
        <f t="shared" si="762"/>
        <v>32</v>
      </c>
      <c r="R5420" s="1" t="str">
        <f t="shared" si="763"/>
        <v>Established</v>
      </c>
      <c r="S5420" s="1"/>
      <c r="T5420" t="s">
        <v>598</v>
      </c>
      <c r="U5420" t="s">
        <v>64</v>
      </c>
      <c r="V5420">
        <f t="shared" si="764"/>
        <v>0</v>
      </c>
    </row>
    <row r="5421" spans="1:22" x14ac:dyDescent="0.35">
      <c r="A5421">
        <v>5419</v>
      </c>
      <c r="B5421" t="s">
        <v>8947</v>
      </c>
      <c r="C5421" t="str">
        <f t="shared" si="756"/>
        <v>Don’t Buy</v>
      </c>
      <c r="D5421" t="str">
        <f t="shared" si="757"/>
        <v>Long Name</v>
      </c>
      <c r="E5421">
        <v>3.7</v>
      </c>
      <c r="F5421">
        <f>IF(Q5421&lt;10,E5421+0.1,E5421)</f>
        <v>3.7</v>
      </c>
      <c r="G5421">
        <f>MIN(IF(Q5421&lt;10,E5421+0.5,E5421),5)</f>
        <v>3.7</v>
      </c>
      <c r="H5421" t="str">
        <f t="shared" si="758"/>
        <v>Average Place to Work</v>
      </c>
      <c r="I5421">
        <v>96</v>
      </c>
      <c r="J5421" t="b">
        <f t="shared" si="759"/>
        <v>0</v>
      </c>
      <c r="K5421" t="b">
        <f>OR(E5421&gt;3.5,Q5421&lt;10)</f>
        <v>1</v>
      </c>
      <c r="L5421" t="s">
        <v>19</v>
      </c>
      <c r="M5421" t="s">
        <v>8948</v>
      </c>
      <c r="N5421" t="str">
        <f t="shared" si="760"/>
        <v>None</v>
      </c>
      <c r="O5421" t="str">
        <f t="shared" si="761"/>
        <v>None</v>
      </c>
      <c r="P5421" t="s">
        <v>2594</v>
      </c>
      <c r="Q5421" s="2">
        <f t="shared" si="762"/>
        <v>143</v>
      </c>
      <c r="R5421" s="1" t="str">
        <f t="shared" si="763"/>
        <v>Established</v>
      </c>
      <c r="S5421" s="1"/>
      <c r="T5421" t="s">
        <v>598</v>
      </c>
      <c r="U5421" t="s">
        <v>297</v>
      </c>
      <c r="V5421">
        <f t="shared" si="764"/>
        <v>0</v>
      </c>
    </row>
    <row r="5422" spans="1:22" x14ac:dyDescent="0.35">
      <c r="A5422">
        <v>5420</v>
      </c>
      <c r="B5422" t="s">
        <v>8949</v>
      </c>
      <c r="C5422" t="str">
        <f t="shared" si="756"/>
        <v>Don’t Buy</v>
      </c>
      <c r="D5422" t="str">
        <f t="shared" si="757"/>
        <v>Long Name</v>
      </c>
      <c r="E5422">
        <v>4.3</v>
      </c>
      <c r="F5422">
        <f>IF(Q5422&lt;10,E5422+0.1,E5422)</f>
        <v>4.3</v>
      </c>
      <c r="G5422">
        <f>MIN(IF(Q5422&lt;10,E5422+0.5,E5422),5)</f>
        <v>4.3</v>
      </c>
      <c r="H5422" t="str">
        <f t="shared" si="758"/>
        <v>Average Place to Work</v>
      </c>
      <c r="I5422">
        <v>96</v>
      </c>
      <c r="J5422" t="b">
        <f t="shared" si="759"/>
        <v>0</v>
      </c>
      <c r="K5422" t="b">
        <f>OR(E5422&gt;3.5,Q5422&lt;10)</f>
        <v>1</v>
      </c>
      <c r="L5422" t="s">
        <v>19</v>
      </c>
      <c r="M5422" t="s">
        <v>8950</v>
      </c>
      <c r="N5422" t="str">
        <f t="shared" si="760"/>
        <v>Indian Silicon Valley Startups</v>
      </c>
      <c r="O5422" t="str">
        <f t="shared" si="761"/>
        <v>None</v>
      </c>
      <c r="P5422" t="s">
        <v>360</v>
      </c>
      <c r="Q5422" s="2">
        <f t="shared" si="762"/>
        <v>60</v>
      </c>
      <c r="R5422" s="1" t="str">
        <f t="shared" si="763"/>
        <v>Established</v>
      </c>
      <c r="S5422" s="1"/>
      <c r="T5422" t="s">
        <v>2372</v>
      </c>
      <c r="U5422" t="s">
        <v>36</v>
      </c>
      <c r="V5422">
        <f t="shared" si="764"/>
        <v>0</v>
      </c>
    </row>
    <row r="5423" spans="1:22" x14ac:dyDescent="0.35">
      <c r="A5423">
        <v>5421</v>
      </c>
      <c r="B5423" t="s">
        <v>8951</v>
      </c>
      <c r="C5423" t="str">
        <f t="shared" si="756"/>
        <v>Don’t Buy</v>
      </c>
      <c r="D5423" t="str">
        <f t="shared" si="757"/>
        <v>Short Name</v>
      </c>
      <c r="E5423">
        <v>4.2</v>
      </c>
      <c r="F5423">
        <f>IF(Q5423&lt;10,E5423+0.1,E5423)</f>
        <v>4.2</v>
      </c>
      <c r="G5423">
        <f>MIN(IF(Q5423&lt;10,E5423+0.5,E5423),5)</f>
        <v>4.2</v>
      </c>
      <c r="H5423" t="str">
        <f t="shared" si="758"/>
        <v>Average Place to Work</v>
      </c>
      <c r="I5423">
        <v>96</v>
      </c>
      <c r="J5423" t="b">
        <f t="shared" si="759"/>
        <v>0</v>
      </c>
      <c r="K5423" t="b">
        <f>OR(E5423&gt;3.5,Q5423&lt;10)</f>
        <v>1</v>
      </c>
      <c r="M5423" t="s">
        <v>8268</v>
      </c>
      <c r="N5423" t="str">
        <f t="shared" si="760"/>
        <v>None</v>
      </c>
      <c r="O5423" t="str">
        <f t="shared" si="761"/>
        <v>None</v>
      </c>
      <c r="P5423" t="s">
        <v>1530</v>
      </c>
      <c r="Q5423" s="2">
        <f t="shared" si="762"/>
        <v>59</v>
      </c>
      <c r="R5423" s="1" t="str">
        <f t="shared" si="763"/>
        <v>Established</v>
      </c>
      <c r="S5423" s="1"/>
      <c r="U5423" t="s">
        <v>5356</v>
      </c>
      <c r="V5423">
        <f t="shared" si="764"/>
        <v>0</v>
      </c>
    </row>
    <row r="5424" spans="1:22" x14ac:dyDescent="0.35">
      <c r="A5424">
        <v>5422</v>
      </c>
      <c r="B5424" t="s">
        <v>786</v>
      </c>
      <c r="C5424" t="str">
        <f t="shared" si="756"/>
        <v>Don’t Buy</v>
      </c>
      <c r="D5424" t="str">
        <f t="shared" si="757"/>
        <v>Long Name</v>
      </c>
      <c r="E5424">
        <v>3.9</v>
      </c>
      <c r="F5424">
        <f>IF(Q5424&lt;10,E5424+0.1,E5424)</f>
        <v>3.9</v>
      </c>
      <c r="G5424">
        <f>MIN(IF(Q5424&lt;10,E5424+0.5,E5424),5)</f>
        <v>3.9</v>
      </c>
      <c r="H5424" t="str">
        <f t="shared" si="758"/>
        <v>Average Place to Work</v>
      </c>
      <c r="I5424">
        <v>96</v>
      </c>
      <c r="J5424" t="b">
        <f t="shared" si="759"/>
        <v>0</v>
      </c>
      <c r="K5424" t="b">
        <f>OR(E5424&gt;3.5,Q5424&lt;10)</f>
        <v>1</v>
      </c>
      <c r="L5424" t="s">
        <v>279</v>
      </c>
      <c r="M5424" t="s">
        <v>7972</v>
      </c>
      <c r="N5424" t="str">
        <f t="shared" si="760"/>
        <v>Indian Silicon Valley Startups</v>
      </c>
      <c r="O5424" t="str">
        <f t="shared" si="761"/>
        <v>None</v>
      </c>
      <c r="P5424" t="s">
        <v>21</v>
      </c>
      <c r="Q5424" s="2">
        <f t="shared" si="762"/>
        <v>28</v>
      </c>
      <c r="R5424" s="1" t="str">
        <f t="shared" si="763"/>
        <v>Established</v>
      </c>
      <c r="S5424" s="1"/>
      <c r="T5424" t="s">
        <v>598</v>
      </c>
      <c r="U5424" t="s">
        <v>92</v>
      </c>
      <c r="V5424">
        <f t="shared" si="764"/>
        <v>0</v>
      </c>
    </row>
    <row r="5425" spans="1:22" x14ac:dyDescent="0.35">
      <c r="A5425">
        <v>5423</v>
      </c>
      <c r="B5425" t="s">
        <v>8952</v>
      </c>
      <c r="C5425" t="str">
        <f t="shared" si="756"/>
        <v>Don’t Buy</v>
      </c>
      <c r="D5425" t="str">
        <f t="shared" si="757"/>
        <v>Long Name</v>
      </c>
      <c r="E5425">
        <v>3.1</v>
      </c>
      <c r="F5425">
        <f>IF(Q5425&lt;10,E5425+0.1,E5425)</f>
        <v>3.1</v>
      </c>
      <c r="G5425">
        <f>MIN(IF(Q5425&lt;10,E5425+0.5,E5425),5)</f>
        <v>3.1</v>
      </c>
      <c r="H5425" t="str">
        <f t="shared" si="758"/>
        <v>Average Place to Work</v>
      </c>
      <c r="I5425">
        <v>96</v>
      </c>
      <c r="J5425" t="b">
        <f t="shared" si="759"/>
        <v>0</v>
      </c>
      <c r="K5425" t="b">
        <f>OR(E5425&gt;3.5,Q5425&lt;10)</f>
        <v>0</v>
      </c>
      <c r="L5425" t="s">
        <v>19</v>
      </c>
      <c r="M5425" t="s">
        <v>2371</v>
      </c>
      <c r="N5425" t="str">
        <f t="shared" si="760"/>
        <v>None</v>
      </c>
      <c r="O5425" t="str">
        <f t="shared" si="761"/>
        <v>None</v>
      </c>
      <c r="P5425" t="s">
        <v>241</v>
      </c>
      <c r="Q5425" s="2">
        <f t="shared" si="762"/>
        <v>13</v>
      </c>
      <c r="R5425" s="1" t="str">
        <f t="shared" si="763"/>
        <v>Established</v>
      </c>
      <c r="S5425" s="1"/>
      <c r="T5425" t="s">
        <v>1183</v>
      </c>
      <c r="U5425" t="s">
        <v>255</v>
      </c>
      <c r="V5425">
        <f t="shared" si="764"/>
        <v>0</v>
      </c>
    </row>
    <row r="5426" spans="1:22" x14ac:dyDescent="0.35">
      <c r="A5426">
        <v>5424</v>
      </c>
      <c r="B5426" t="s">
        <v>8953</v>
      </c>
      <c r="C5426" t="str">
        <f t="shared" si="756"/>
        <v>Don’t Buy</v>
      </c>
      <c r="D5426" t="str">
        <f t="shared" si="757"/>
        <v>Long Name</v>
      </c>
      <c r="E5426">
        <v>4.5</v>
      </c>
      <c r="F5426">
        <f>IF(Q5426&lt;10,E5426+0.1,E5426)</f>
        <v>4.5</v>
      </c>
      <c r="G5426">
        <f>MIN(IF(Q5426&lt;10,E5426+0.5,E5426),5)</f>
        <v>4.5</v>
      </c>
      <c r="H5426" t="str">
        <f t="shared" si="758"/>
        <v>Average Place to Work</v>
      </c>
      <c r="I5426">
        <v>96</v>
      </c>
      <c r="J5426" t="b">
        <f t="shared" si="759"/>
        <v>0</v>
      </c>
      <c r="K5426" t="b">
        <f>OR(E5426&gt;3.5,Q5426&lt;10)</f>
        <v>1</v>
      </c>
      <c r="L5426" t="s">
        <v>19</v>
      </c>
      <c r="M5426" t="s">
        <v>8954</v>
      </c>
      <c r="N5426" t="str">
        <f t="shared" si="760"/>
        <v>None</v>
      </c>
      <c r="O5426" t="str">
        <f t="shared" si="761"/>
        <v>None</v>
      </c>
      <c r="P5426" t="s">
        <v>67</v>
      </c>
      <c r="Q5426" s="2">
        <f t="shared" si="762"/>
        <v>15</v>
      </c>
      <c r="R5426" s="1" t="str">
        <f t="shared" si="763"/>
        <v>Established</v>
      </c>
      <c r="S5426" s="1"/>
      <c r="T5426" t="s">
        <v>1183</v>
      </c>
      <c r="U5426" t="s">
        <v>530</v>
      </c>
      <c r="V5426">
        <f t="shared" si="764"/>
        <v>0</v>
      </c>
    </row>
    <row r="5427" spans="1:22" x14ac:dyDescent="0.35">
      <c r="A5427">
        <v>5425</v>
      </c>
      <c r="B5427" t="s">
        <v>8955</v>
      </c>
      <c r="C5427" t="str">
        <f t="shared" si="756"/>
        <v>Buy</v>
      </c>
      <c r="D5427" t="str">
        <f t="shared" si="757"/>
        <v>Long Name</v>
      </c>
      <c r="E5427">
        <v>4.2</v>
      </c>
      <c r="F5427">
        <f>IF(Q5427&lt;10,E5427+0.1,E5427)</f>
        <v>4.2</v>
      </c>
      <c r="G5427">
        <f>MIN(IF(Q5427&lt;10,E5427+0.5,E5427),5)</f>
        <v>4.2</v>
      </c>
      <c r="H5427" t="str">
        <f t="shared" si="758"/>
        <v>Average Place to Work</v>
      </c>
      <c r="I5427">
        <v>96</v>
      </c>
      <c r="J5427" t="b">
        <f t="shared" si="759"/>
        <v>0</v>
      </c>
      <c r="K5427" t="b">
        <f>OR(E5427&gt;3.5,Q5427&lt;10)</f>
        <v>1</v>
      </c>
      <c r="L5427" t="s">
        <v>19</v>
      </c>
      <c r="M5427" t="s">
        <v>8956</v>
      </c>
      <c r="N5427" t="str">
        <f t="shared" si="760"/>
        <v>None</v>
      </c>
      <c r="O5427" t="str">
        <f t="shared" si="761"/>
        <v>None</v>
      </c>
      <c r="P5427" t="s">
        <v>111</v>
      </c>
      <c r="Q5427" s="2">
        <f t="shared" si="762"/>
        <v>22</v>
      </c>
      <c r="R5427" s="1" t="str">
        <f t="shared" si="763"/>
        <v>Established</v>
      </c>
      <c r="S5427" s="1"/>
      <c r="T5427" t="s">
        <v>606</v>
      </c>
      <c r="U5427" t="s">
        <v>17</v>
      </c>
      <c r="V5427">
        <f t="shared" si="764"/>
        <v>1000000</v>
      </c>
    </row>
    <row r="5428" spans="1:22" x14ac:dyDescent="0.35">
      <c r="A5428">
        <v>5426</v>
      </c>
      <c r="B5428" t="s">
        <v>8957</v>
      </c>
      <c r="C5428" t="str">
        <f t="shared" si="756"/>
        <v>Don’t Buy</v>
      </c>
      <c r="D5428" t="str">
        <f t="shared" si="757"/>
        <v>Long Name</v>
      </c>
      <c r="E5428">
        <v>4.3</v>
      </c>
      <c r="F5428">
        <f>IF(Q5428&lt;10,E5428+0.1,E5428)</f>
        <v>4.3</v>
      </c>
      <c r="G5428">
        <f>MIN(IF(Q5428&lt;10,E5428+0.5,E5428),5)</f>
        <v>4.3</v>
      </c>
      <c r="H5428" t="str">
        <f t="shared" si="758"/>
        <v>Average Place to Work</v>
      </c>
      <c r="I5428">
        <v>96</v>
      </c>
      <c r="J5428" t="b">
        <f t="shared" si="759"/>
        <v>0</v>
      </c>
      <c r="K5428" t="b">
        <f>OR(E5428&gt;3.5,Q5428&lt;10)</f>
        <v>1</v>
      </c>
      <c r="L5428" t="s">
        <v>19</v>
      </c>
      <c r="M5428" t="s">
        <v>8958</v>
      </c>
      <c r="N5428" t="str">
        <f t="shared" si="760"/>
        <v>None</v>
      </c>
      <c r="O5428" t="str">
        <f t="shared" si="761"/>
        <v>None</v>
      </c>
      <c r="P5428" t="s">
        <v>1863</v>
      </c>
      <c r="Q5428" s="2">
        <f t="shared" si="762"/>
        <v>128</v>
      </c>
      <c r="R5428" s="1" t="str">
        <f t="shared" si="763"/>
        <v>Established</v>
      </c>
      <c r="S5428" s="1"/>
      <c r="T5428" t="s">
        <v>606</v>
      </c>
      <c r="U5428" t="s">
        <v>24</v>
      </c>
      <c r="V5428">
        <f t="shared" si="764"/>
        <v>1000000</v>
      </c>
    </row>
    <row r="5429" spans="1:22" x14ac:dyDescent="0.35">
      <c r="A5429">
        <v>5427</v>
      </c>
      <c r="B5429" t="s">
        <v>8919</v>
      </c>
      <c r="C5429" t="str">
        <f t="shared" si="756"/>
        <v>Don’t Buy</v>
      </c>
      <c r="D5429" t="str">
        <f t="shared" si="757"/>
        <v>Long Name</v>
      </c>
      <c r="E5429">
        <v>4.4000000000000004</v>
      </c>
      <c r="F5429">
        <f>IF(Q5429&lt;10,E5429+0.1,E5429)</f>
        <v>4.4000000000000004</v>
      </c>
      <c r="G5429">
        <f>MIN(IF(Q5429&lt;10,E5429+0.5,E5429),5)</f>
        <v>4.4000000000000004</v>
      </c>
      <c r="H5429" t="str">
        <f t="shared" si="758"/>
        <v>Average Place to Work</v>
      </c>
      <c r="I5429">
        <v>96</v>
      </c>
      <c r="J5429" t="b">
        <f t="shared" si="759"/>
        <v>0</v>
      </c>
      <c r="K5429" t="b">
        <f>OR(E5429&gt;3.5,Q5429&lt;10)</f>
        <v>1</v>
      </c>
      <c r="L5429" t="s">
        <v>9</v>
      </c>
      <c r="M5429" t="s">
        <v>6115</v>
      </c>
      <c r="N5429" t="str">
        <f t="shared" si="760"/>
        <v>Indian Silicon Valley Startups</v>
      </c>
      <c r="O5429" t="str">
        <f t="shared" si="761"/>
        <v>None</v>
      </c>
      <c r="P5429" t="s">
        <v>111</v>
      </c>
      <c r="Q5429" s="2">
        <f t="shared" si="762"/>
        <v>22</v>
      </c>
      <c r="R5429" s="1" t="str">
        <f t="shared" si="763"/>
        <v>Established</v>
      </c>
      <c r="S5429" s="1"/>
      <c r="T5429" t="s">
        <v>598</v>
      </c>
      <c r="U5429" t="s">
        <v>297</v>
      </c>
      <c r="V5429">
        <f t="shared" si="764"/>
        <v>0</v>
      </c>
    </row>
    <row r="5430" spans="1:22" x14ac:dyDescent="0.35">
      <c r="A5430">
        <v>5428</v>
      </c>
      <c r="B5430" t="s">
        <v>8959</v>
      </c>
      <c r="C5430" t="str">
        <f t="shared" si="756"/>
        <v>Don’t Buy</v>
      </c>
      <c r="D5430" t="str">
        <f t="shared" si="757"/>
        <v>Long Name</v>
      </c>
      <c r="E5430">
        <v>3.6</v>
      </c>
      <c r="F5430">
        <f>IF(Q5430&lt;10,E5430+0.1,E5430)</f>
        <v>3.6</v>
      </c>
      <c r="G5430">
        <f>MIN(IF(Q5430&lt;10,E5430+0.5,E5430),5)</f>
        <v>3.6</v>
      </c>
      <c r="H5430" t="str">
        <f t="shared" si="758"/>
        <v>Average Place to Work</v>
      </c>
      <c r="I5430">
        <v>96</v>
      </c>
      <c r="J5430" t="b">
        <f t="shared" si="759"/>
        <v>0</v>
      </c>
      <c r="K5430" t="b">
        <f>OR(E5430&gt;3.5,Q5430&lt;10)</f>
        <v>1</v>
      </c>
      <c r="L5430" t="s">
        <v>9</v>
      </c>
      <c r="M5430" t="s">
        <v>2818</v>
      </c>
      <c r="N5430" t="str">
        <f t="shared" si="760"/>
        <v>None</v>
      </c>
      <c r="O5430" t="str">
        <f t="shared" si="761"/>
        <v>None</v>
      </c>
      <c r="P5430" t="s">
        <v>232</v>
      </c>
      <c r="Q5430" s="2">
        <f t="shared" si="762"/>
        <v>43</v>
      </c>
      <c r="R5430" s="1" t="str">
        <f t="shared" si="763"/>
        <v>Established</v>
      </c>
      <c r="S5430" s="1"/>
      <c r="T5430" t="s">
        <v>606</v>
      </c>
      <c r="U5430" t="s">
        <v>404</v>
      </c>
      <c r="V5430">
        <f t="shared" si="764"/>
        <v>0</v>
      </c>
    </row>
    <row r="5431" spans="1:22" x14ac:dyDescent="0.35">
      <c r="A5431">
        <v>5429</v>
      </c>
      <c r="B5431" t="s">
        <v>8945</v>
      </c>
      <c r="C5431" t="str">
        <f t="shared" si="756"/>
        <v>Don’t Buy</v>
      </c>
      <c r="D5431" t="str">
        <f t="shared" si="757"/>
        <v>Long Name</v>
      </c>
      <c r="E5431">
        <v>3.2</v>
      </c>
      <c r="F5431">
        <f>IF(Q5431&lt;10,E5431+0.1,E5431)</f>
        <v>3.2</v>
      </c>
      <c r="G5431">
        <f>MIN(IF(Q5431&lt;10,E5431+0.5,E5431),5)</f>
        <v>3.2</v>
      </c>
      <c r="H5431" t="str">
        <f t="shared" si="758"/>
        <v>Average Place to Work</v>
      </c>
      <c r="I5431">
        <v>96</v>
      </c>
      <c r="J5431" t="b">
        <f t="shared" si="759"/>
        <v>0</v>
      </c>
      <c r="K5431" t="b">
        <f>OR(E5431&gt;3.5,Q5431&lt;10)</f>
        <v>0</v>
      </c>
      <c r="L5431" t="s">
        <v>19</v>
      </c>
      <c r="M5431" t="s">
        <v>1173</v>
      </c>
      <c r="N5431" t="str">
        <f t="shared" si="760"/>
        <v>Indian Silicon Valley Startups</v>
      </c>
      <c r="O5431" t="str">
        <f t="shared" si="761"/>
        <v>None</v>
      </c>
      <c r="P5431" t="s">
        <v>156</v>
      </c>
      <c r="Q5431" s="2">
        <f t="shared" si="762"/>
        <v>18</v>
      </c>
      <c r="R5431" s="1" t="str">
        <f t="shared" si="763"/>
        <v>Established</v>
      </c>
      <c r="S5431" s="1"/>
      <c r="T5431" t="s">
        <v>2721</v>
      </c>
      <c r="U5431" t="s">
        <v>17</v>
      </c>
      <c r="V5431">
        <f t="shared" si="764"/>
        <v>500000</v>
      </c>
    </row>
    <row r="5432" spans="1:22" x14ac:dyDescent="0.35">
      <c r="A5432">
        <v>5430</v>
      </c>
      <c r="B5432" t="s">
        <v>8960</v>
      </c>
      <c r="C5432" t="str">
        <f t="shared" si="756"/>
        <v>Don’t Buy</v>
      </c>
      <c r="D5432" t="str">
        <f t="shared" si="757"/>
        <v>Long Name</v>
      </c>
      <c r="E5432">
        <v>4</v>
      </c>
      <c r="F5432">
        <f>IF(Q5432&lt;10,E5432+0.1,E5432)</f>
        <v>4</v>
      </c>
      <c r="G5432">
        <f>MIN(IF(Q5432&lt;10,E5432+0.5,E5432),5)</f>
        <v>4</v>
      </c>
      <c r="H5432" t="str">
        <f t="shared" si="758"/>
        <v>Average Place to Work</v>
      </c>
      <c r="I5432">
        <v>96</v>
      </c>
      <c r="J5432" t="b">
        <f t="shared" si="759"/>
        <v>0</v>
      </c>
      <c r="K5432" t="b">
        <f>OR(E5432&gt;3.5,Q5432&lt;10)</f>
        <v>1</v>
      </c>
      <c r="L5432" t="s">
        <v>19</v>
      </c>
      <c r="M5432" t="s">
        <v>3898</v>
      </c>
      <c r="N5432" t="str">
        <f t="shared" si="760"/>
        <v>Indian Silicon Valley Startups</v>
      </c>
      <c r="O5432" t="str">
        <f t="shared" si="761"/>
        <v>None</v>
      </c>
      <c r="P5432" t="s">
        <v>67</v>
      </c>
      <c r="Q5432" s="2">
        <f t="shared" si="762"/>
        <v>15</v>
      </c>
      <c r="R5432" s="1" t="str">
        <f t="shared" si="763"/>
        <v>Established</v>
      </c>
      <c r="S5432" s="1"/>
      <c r="T5432" t="s">
        <v>598</v>
      </c>
      <c r="U5432" t="s">
        <v>523</v>
      </c>
      <c r="V5432">
        <f t="shared" si="764"/>
        <v>0</v>
      </c>
    </row>
    <row r="5433" spans="1:22" x14ac:dyDescent="0.35">
      <c r="A5433">
        <v>5431</v>
      </c>
      <c r="B5433" t="s">
        <v>8961</v>
      </c>
      <c r="C5433" t="str">
        <f t="shared" si="756"/>
        <v>Don’t Buy</v>
      </c>
      <c r="D5433" t="str">
        <f t="shared" si="757"/>
        <v>Long Name</v>
      </c>
      <c r="E5433">
        <v>4.2</v>
      </c>
      <c r="F5433">
        <f>IF(Q5433&lt;10,E5433+0.1,E5433)</f>
        <v>4.2</v>
      </c>
      <c r="G5433">
        <f>MIN(IF(Q5433&lt;10,E5433+0.5,E5433),5)</f>
        <v>4.2</v>
      </c>
      <c r="H5433" t="str">
        <f t="shared" si="758"/>
        <v>Average Place to Work</v>
      </c>
      <c r="I5433">
        <v>96</v>
      </c>
      <c r="J5433" t="b">
        <f t="shared" si="759"/>
        <v>0</v>
      </c>
      <c r="K5433" t="b">
        <f>OR(E5433&gt;3.5,Q5433&lt;10)</f>
        <v>1</v>
      </c>
      <c r="L5433" t="s">
        <v>19</v>
      </c>
      <c r="M5433" t="s">
        <v>8962</v>
      </c>
      <c r="N5433" t="str">
        <f t="shared" si="760"/>
        <v>None</v>
      </c>
      <c r="O5433" t="str">
        <f t="shared" si="761"/>
        <v>None</v>
      </c>
      <c r="P5433" t="s">
        <v>95</v>
      </c>
      <c r="Q5433" s="2">
        <f t="shared" si="762"/>
        <v>16</v>
      </c>
      <c r="R5433" s="1" t="str">
        <f t="shared" si="763"/>
        <v>Established</v>
      </c>
      <c r="S5433" s="1"/>
      <c r="T5433" t="s">
        <v>1183</v>
      </c>
      <c r="U5433" t="s">
        <v>92</v>
      </c>
      <c r="V5433">
        <f t="shared" si="764"/>
        <v>0</v>
      </c>
    </row>
    <row r="5434" spans="1:22" x14ac:dyDescent="0.35">
      <c r="A5434">
        <v>5432</v>
      </c>
      <c r="B5434" t="s">
        <v>8938</v>
      </c>
      <c r="C5434" t="str">
        <f t="shared" si="756"/>
        <v>Buy</v>
      </c>
      <c r="D5434" t="str">
        <f t="shared" si="757"/>
        <v>Long Name</v>
      </c>
      <c r="E5434">
        <v>4.2</v>
      </c>
      <c r="F5434">
        <f>IF(Q5434&lt;10,E5434+0.1,E5434)</f>
        <v>4.2</v>
      </c>
      <c r="G5434">
        <f>MIN(IF(Q5434&lt;10,E5434+0.5,E5434),5)</f>
        <v>4.2</v>
      </c>
      <c r="H5434" t="str">
        <f t="shared" si="758"/>
        <v>Average Place to Work</v>
      </c>
      <c r="I5434">
        <v>96</v>
      </c>
      <c r="J5434" t="b">
        <f t="shared" si="759"/>
        <v>0</v>
      </c>
      <c r="K5434" t="b">
        <f>OR(E5434&gt;3.5,Q5434&lt;10)</f>
        <v>1</v>
      </c>
      <c r="M5434" t="s">
        <v>6727</v>
      </c>
      <c r="N5434" t="str">
        <f t="shared" si="760"/>
        <v>None</v>
      </c>
      <c r="O5434" t="str">
        <f t="shared" si="761"/>
        <v>None</v>
      </c>
      <c r="P5434" t="s">
        <v>423</v>
      </c>
      <c r="Q5434" s="2">
        <f t="shared" si="762"/>
        <v>53</v>
      </c>
      <c r="R5434" s="1" t="str">
        <f t="shared" si="763"/>
        <v>Established</v>
      </c>
      <c r="S5434" s="1"/>
      <c r="U5434" t="s">
        <v>455</v>
      </c>
      <c r="V5434">
        <f t="shared" si="764"/>
        <v>0</v>
      </c>
    </row>
    <row r="5435" spans="1:22" x14ac:dyDescent="0.35">
      <c r="A5435">
        <v>5433</v>
      </c>
      <c r="B5435" t="s">
        <v>8963</v>
      </c>
      <c r="C5435" t="str">
        <f t="shared" si="756"/>
        <v>Buy</v>
      </c>
      <c r="D5435" t="str">
        <f t="shared" si="757"/>
        <v>Long Name</v>
      </c>
      <c r="E5435">
        <v>4.5</v>
      </c>
      <c r="F5435">
        <f>IF(Q5435&lt;10,E5435+0.1,E5435)</f>
        <v>4.5999999999999996</v>
      </c>
      <c r="G5435">
        <f>MIN(IF(Q5435&lt;10,E5435+0.5,E5435),5)</f>
        <v>5</v>
      </c>
      <c r="H5435" t="str">
        <f t="shared" si="758"/>
        <v>Average Place to Work</v>
      </c>
      <c r="I5435">
        <v>96</v>
      </c>
      <c r="J5435" t="b">
        <f t="shared" si="759"/>
        <v>0</v>
      </c>
      <c r="K5435" t="b">
        <f>OR(E5435&gt;3.5,Q5435&lt;10)</f>
        <v>1</v>
      </c>
      <c r="L5435" t="s">
        <v>19</v>
      </c>
      <c r="M5435" t="s">
        <v>8964</v>
      </c>
      <c r="N5435" t="str">
        <f t="shared" si="760"/>
        <v>Indian Silicon Valley Startups</v>
      </c>
      <c r="O5435" t="str">
        <f t="shared" si="761"/>
        <v>None</v>
      </c>
      <c r="P5435" t="s">
        <v>108</v>
      </c>
      <c r="Q5435" s="2">
        <f t="shared" si="762"/>
        <v>5</v>
      </c>
      <c r="R5435" s="1" t="str">
        <f t="shared" si="763"/>
        <v>Startup</v>
      </c>
      <c r="S5435" s="1"/>
      <c r="T5435" t="s">
        <v>598</v>
      </c>
      <c r="U5435" t="s">
        <v>92</v>
      </c>
      <c r="V5435">
        <f t="shared" si="764"/>
        <v>0</v>
      </c>
    </row>
    <row r="5436" spans="1:22" x14ac:dyDescent="0.35">
      <c r="A5436">
        <v>5434</v>
      </c>
      <c r="B5436" t="s">
        <v>8965</v>
      </c>
      <c r="C5436" t="str">
        <f t="shared" si="756"/>
        <v>Buy</v>
      </c>
      <c r="D5436" t="str">
        <f t="shared" si="757"/>
        <v>Long Name</v>
      </c>
      <c r="E5436">
        <v>4.8</v>
      </c>
      <c r="F5436">
        <f>IF(Q5436&lt;10,E5436+0.1,E5436)</f>
        <v>4.8999999999999995</v>
      </c>
      <c r="G5436">
        <f>MIN(IF(Q5436&lt;10,E5436+0.5,E5436),5)</f>
        <v>5</v>
      </c>
      <c r="H5436" t="str">
        <f t="shared" si="758"/>
        <v>Great Place to Work</v>
      </c>
      <c r="I5436">
        <v>96</v>
      </c>
      <c r="J5436" t="b">
        <f t="shared" si="759"/>
        <v>0</v>
      </c>
      <c r="K5436" t="b">
        <f>OR(E5436&gt;3.5,Q5436&lt;10)</f>
        <v>1</v>
      </c>
      <c r="M5436" t="s">
        <v>8966</v>
      </c>
      <c r="N5436" t="str">
        <f t="shared" si="760"/>
        <v>Indian Silicon Valley Startups</v>
      </c>
      <c r="O5436" t="str">
        <f t="shared" si="761"/>
        <v>None</v>
      </c>
      <c r="Q5436" s="2">
        <f t="shared" si="762"/>
        <v>0</v>
      </c>
      <c r="R5436" s="1" t="str">
        <f t="shared" si="763"/>
        <v>Startup</v>
      </c>
      <c r="S5436" s="1"/>
      <c r="T5436" t="s">
        <v>1183</v>
      </c>
      <c r="U5436" t="s">
        <v>687</v>
      </c>
      <c r="V5436">
        <f t="shared" si="764"/>
        <v>0</v>
      </c>
    </row>
    <row r="5437" spans="1:22" x14ac:dyDescent="0.35">
      <c r="A5437">
        <v>5435</v>
      </c>
      <c r="B5437" t="s">
        <v>8967</v>
      </c>
      <c r="C5437" t="str">
        <f t="shared" si="756"/>
        <v>Don’t Buy</v>
      </c>
      <c r="D5437" t="str">
        <f t="shared" si="757"/>
        <v>Long Name</v>
      </c>
      <c r="E5437">
        <v>4</v>
      </c>
      <c r="F5437">
        <f>IF(Q5437&lt;10,E5437+0.1,E5437)</f>
        <v>4</v>
      </c>
      <c r="G5437">
        <f>MIN(IF(Q5437&lt;10,E5437+0.5,E5437),5)</f>
        <v>4</v>
      </c>
      <c r="H5437" t="str">
        <f t="shared" si="758"/>
        <v>Average Place to Work</v>
      </c>
      <c r="I5437">
        <v>96</v>
      </c>
      <c r="J5437" t="b">
        <f t="shared" si="759"/>
        <v>0</v>
      </c>
      <c r="K5437" t="b">
        <f>OR(E5437&gt;3.5,Q5437&lt;10)</f>
        <v>1</v>
      </c>
      <c r="L5437" t="s">
        <v>19</v>
      </c>
      <c r="M5437" t="s">
        <v>5682</v>
      </c>
      <c r="N5437" t="str">
        <f t="shared" si="760"/>
        <v>None</v>
      </c>
      <c r="O5437" t="str">
        <f t="shared" si="761"/>
        <v>None</v>
      </c>
      <c r="P5437" t="s">
        <v>302</v>
      </c>
      <c r="Q5437" s="2">
        <f t="shared" si="762"/>
        <v>32</v>
      </c>
      <c r="R5437" s="1" t="str">
        <f t="shared" si="763"/>
        <v>Established</v>
      </c>
      <c r="S5437" s="1"/>
      <c r="T5437" t="s">
        <v>606</v>
      </c>
      <c r="U5437" t="s">
        <v>92</v>
      </c>
      <c r="V5437">
        <f t="shared" si="764"/>
        <v>0</v>
      </c>
    </row>
    <row r="5438" spans="1:22" x14ac:dyDescent="0.35">
      <c r="A5438">
        <v>5436</v>
      </c>
      <c r="B5438" t="s">
        <v>8968</v>
      </c>
      <c r="C5438" t="str">
        <f t="shared" si="756"/>
        <v>Don’t Buy</v>
      </c>
      <c r="D5438" t="str">
        <f t="shared" si="757"/>
        <v>Long Name</v>
      </c>
      <c r="E5438">
        <v>4.4000000000000004</v>
      </c>
      <c r="F5438">
        <f>IF(Q5438&lt;10,E5438+0.1,E5438)</f>
        <v>4.5</v>
      </c>
      <c r="G5438">
        <f>MIN(IF(Q5438&lt;10,E5438+0.5,E5438),5)</f>
        <v>4.9000000000000004</v>
      </c>
      <c r="H5438" t="str">
        <f t="shared" si="758"/>
        <v>Average Place to Work</v>
      </c>
      <c r="I5438">
        <v>96</v>
      </c>
      <c r="J5438" t="b">
        <f t="shared" si="759"/>
        <v>0</v>
      </c>
      <c r="K5438" t="b">
        <f>OR(E5438&gt;3.5,Q5438&lt;10)</f>
        <v>1</v>
      </c>
      <c r="L5438" t="s">
        <v>9</v>
      </c>
      <c r="M5438" t="s">
        <v>6790</v>
      </c>
      <c r="N5438" t="str">
        <f t="shared" si="760"/>
        <v>Indian Silicon Valley Startups</v>
      </c>
      <c r="O5438" t="str">
        <f t="shared" si="761"/>
        <v>None</v>
      </c>
      <c r="P5438" t="s">
        <v>71</v>
      </c>
      <c r="Q5438" s="2">
        <f t="shared" si="762"/>
        <v>4</v>
      </c>
      <c r="R5438" s="1" t="str">
        <f t="shared" si="763"/>
        <v>Startup</v>
      </c>
      <c r="S5438" s="1"/>
      <c r="T5438" t="s">
        <v>1183</v>
      </c>
      <c r="U5438" t="s">
        <v>352</v>
      </c>
      <c r="V5438">
        <f t="shared" si="764"/>
        <v>0</v>
      </c>
    </row>
    <row r="5439" spans="1:22" x14ac:dyDescent="0.35">
      <c r="A5439">
        <v>5437</v>
      </c>
      <c r="B5439" t="s">
        <v>8969</v>
      </c>
      <c r="C5439" t="str">
        <f t="shared" si="756"/>
        <v>Don’t Buy</v>
      </c>
      <c r="D5439" t="str">
        <f t="shared" si="757"/>
        <v>Long Name</v>
      </c>
      <c r="E5439">
        <v>3.8</v>
      </c>
      <c r="F5439">
        <f>IF(Q5439&lt;10,E5439+0.1,E5439)</f>
        <v>3.8</v>
      </c>
      <c r="G5439">
        <f>MIN(IF(Q5439&lt;10,E5439+0.5,E5439),5)</f>
        <v>3.8</v>
      </c>
      <c r="H5439" t="str">
        <f t="shared" si="758"/>
        <v>Average Place to Work</v>
      </c>
      <c r="I5439">
        <v>96</v>
      </c>
      <c r="J5439" t="b">
        <f t="shared" si="759"/>
        <v>0</v>
      </c>
      <c r="K5439" t="b">
        <f>OR(E5439&gt;3.5,Q5439&lt;10)</f>
        <v>1</v>
      </c>
      <c r="M5439" t="s">
        <v>8970</v>
      </c>
      <c r="N5439" t="str">
        <f t="shared" si="760"/>
        <v>None</v>
      </c>
      <c r="O5439" t="str">
        <f t="shared" si="761"/>
        <v>None</v>
      </c>
      <c r="P5439" t="s">
        <v>180</v>
      </c>
      <c r="Q5439" s="2">
        <f t="shared" si="762"/>
        <v>23</v>
      </c>
      <c r="R5439" s="1" t="str">
        <f t="shared" si="763"/>
        <v>Established</v>
      </c>
      <c r="S5439" s="1"/>
      <c r="U5439" t="s">
        <v>41</v>
      </c>
      <c r="V5439">
        <f t="shared" si="764"/>
        <v>0</v>
      </c>
    </row>
    <row r="5440" spans="1:22" x14ac:dyDescent="0.35">
      <c r="A5440">
        <v>5438</v>
      </c>
      <c r="B5440" t="s">
        <v>8971</v>
      </c>
      <c r="C5440" t="str">
        <f t="shared" si="756"/>
        <v>Don’t Buy</v>
      </c>
      <c r="D5440" t="str">
        <f t="shared" si="757"/>
        <v>Short Name</v>
      </c>
      <c r="E5440">
        <v>4.0999999999999996</v>
      </c>
      <c r="F5440">
        <f>IF(Q5440&lt;10,E5440+0.1,E5440)</f>
        <v>4.0999999999999996</v>
      </c>
      <c r="G5440">
        <f>MIN(IF(Q5440&lt;10,E5440+0.5,E5440),5)</f>
        <v>4.0999999999999996</v>
      </c>
      <c r="H5440" t="str">
        <f t="shared" si="758"/>
        <v>Average Place to Work</v>
      </c>
      <c r="I5440">
        <v>96</v>
      </c>
      <c r="J5440" t="b">
        <f t="shared" si="759"/>
        <v>0</v>
      </c>
      <c r="K5440" t="b">
        <f>OR(E5440&gt;3.5,Q5440&lt;10)</f>
        <v>1</v>
      </c>
      <c r="L5440" t="s">
        <v>19</v>
      </c>
      <c r="M5440" t="s">
        <v>4335</v>
      </c>
      <c r="N5440" t="str">
        <f t="shared" si="760"/>
        <v>None</v>
      </c>
      <c r="O5440" t="str">
        <f t="shared" si="761"/>
        <v>None</v>
      </c>
      <c r="P5440" t="s">
        <v>445</v>
      </c>
      <c r="Q5440" s="2">
        <f t="shared" si="762"/>
        <v>14</v>
      </c>
      <c r="R5440" s="1" t="str">
        <f t="shared" si="763"/>
        <v>Established</v>
      </c>
      <c r="S5440" s="1"/>
      <c r="T5440" t="s">
        <v>606</v>
      </c>
      <c r="U5440" t="s">
        <v>1677</v>
      </c>
      <c r="V5440">
        <f t="shared" si="764"/>
        <v>0</v>
      </c>
    </row>
    <row r="5441" spans="1:22" x14ac:dyDescent="0.35">
      <c r="A5441">
        <v>5439</v>
      </c>
      <c r="B5441" t="s">
        <v>8972</v>
      </c>
      <c r="C5441" t="str">
        <f t="shared" si="756"/>
        <v>Don’t Buy</v>
      </c>
      <c r="D5441" t="str">
        <f t="shared" si="757"/>
        <v>Short Name</v>
      </c>
      <c r="E5441">
        <v>3.8</v>
      </c>
      <c r="F5441">
        <f>IF(Q5441&lt;10,E5441+0.1,E5441)</f>
        <v>3.8</v>
      </c>
      <c r="G5441">
        <f>MIN(IF(Q5441&lt;10,E5441+0.5,E5441),5)</f>
        <v>3.8</v>
      </c>
      <c r="H5441" t="str">
        <f t="shared" si="758"/>
        <v>Average Place to Work</v>
      </c>
      <c r="I5441">
        <v>96</v>
      </c>
      <c r="J5441" t="b">
        <f t="shared" si="759"/>
        <v>0</v>
      </c>
      <c r="K5441" t="b">
        <f>OR(E5441&gt;3.5,Q5441&lt;10)</f>
        <v>1</v>
      </c>
      <c r="L5441" t="s">
        <v>19</v>
      </c>
      <c r="M5441" t="s">
        <v>8973</v>
      </c>
      <c r="N5441" t="str">
        <f t="shared" si="760"/>
        <v>None</v>
      </c>
      <c r="O5441" t="str">
        <f t="shared" si="761"/>
        <v>None</v>
      </c>
      <c r="P5441" t="s">
        <v>79</v>
      </c>
      <c r="Q5441" s="2">
        <f t="shared" si="762"/>
        <v>19</v>
      </c>
      <c r="R5441" s="1" t="str">
        <f t="shared" si="763"/>
        <v>Established</v>
      </c>
      <c r="S5441" s="1"/>
      <c r="T5441" t="s">
        <v>606</v>
      </c>
      <c r="U5441" t="s">
        <v>17</v>
      </c>
      <c r="V5441">
        <f t="shared" si="764"/>
        <v>500000</v>
      </c>
    </row>
    <row r="5442" spans="1:22" x14ac:dyDescent="0.35">
      <c r="A5442">
        <v>5440</v>
      </c>
      <c r="B5442" t="s">
        <v>8974</v>
      </c>
      <c r="C5442" t="str">
        <f t="shared" si="756"/>
        <v>Don’t Buy</v>
      </c>
      <c r="D5442" t="str">
        <f t="shared" si="757"/>
        <v>Long Name</v>
      </c>
      <c r="E5442">
        <v>3.9</v>
      </c>
      <c r="F5442">
        <f>IF(Q5442&lt;10,E5442+0.1,E5442)</f>
        <v>3.9</v>
      </c>
      <c r="G5442">
        <f>MIN(IF(Q5442&lt;10,E5442+0.5,E5442),5)</f>
        <v>3.9</v>
      </c>
      <c r="H5442" t="str">
        <f t="shared" si="758"/>
        <v>Average Place to Work</v>
      </c>
      <c r="I5442">
        <v>139</v>
      </c>
      <c r="J5442" t="b">
        <f t="shared" si="759"/>
        <v>0</v>
      </c>
      <c r="K5442" t="b">
        <f>OR(E5442&gt;3.5,Q5442&lt;10)</f>
        <v>1</v>
      </c>
      <c r="L5442" t="s">
        <v>9</v>
      </c>
      <c r="M5442" t="s">
        <v>8975</v>
      </c>
      <c r="N5442" t="str">
        <f t="shared" si="760"/>
        <v>None</v>
      </c>
      <c r="O5442" t="str">
        <f t="shared" si="761"/>
        <v>None</v>
      </c>
      <c r="P5442" t="s">
        <v>373</v>
      </c>
      <c r="Q5442" s="2">
        <f t="shared" si="762"/>
        <v>62</v>
      </c>
      <c r="R5442" s="1" t="str">
        <f t="shared" si="763"/>
        <v>Established</v>
      </c>
      <c r="S5442" s="1"/>
      <c r="T5442" t="s">
        <v>115</v>
      </c>
      <c r="U5442" t="s">
        <v>446</v>
      </c>
      <c r="V5442">
        <f t="shared" si="764"/>
        <v>0</v>
      </c>
    </row>
    <row r="5443" spans="1:22" x14ac:dyDescent="0.35">
      <c r="A5443">
        <v>5441</v>
      </c>
      <c r="B5443" t="s">
        <v>8976</v>
      </c>
      <c r="C5443" t="str">
        <f t="shared" ref="C5443:C5506" si="765">IF(OR(LEFT(B5443,1)="T",LEFT(B5443,1)="G"),"Buy","Don’t Buy")</f>
        <v>Don’t Buy</v>
      </c>
      <c r="D5443" t="str">
        <f t="shared" ref="D5443:D5506" si="766">IF(LEN(B5443)&gt;=10,"Long Name","Short Name")</f>
        <v>Short Name</v>
      </c>
      <c r="E5443">
        <v>3.7</v>
      </c>
      <c r="F5443">
        <f>IF(Q5443&lt;10,E5443+0.1,E5443)</f>
        <v>3.7</v>
      </c>
      <c r="G5443">
        <f>MIN(IF(Q5443&lt;10,E5443+0.5,E5443),5)</f>
        <v>3.7</v>
      </c>
      <c r="H5443" t="str">
        <f t="shared" ref="H5443:H5506" si="767">IF(E5443&gt;4.5,"Great Place to Work","Average Place to Work")</f>
        <v>Average Place to Work</v>
      </c>
      <c r="I5443">
        <v>95</v>
      </c>
      <c r="J5443" t="b">
        <f t="shared" ref="J5443:J5506" si="768">AND(I5443&gt;10000,E5443&gt;4)</f>
        <v>0</v>
      </c>
      <c r="K5443" t="b">
        <f>OR(E5443&gt;3.5,Q5443&lt;10)</f>
        <v>1</v>
      </c>
      <c r="L5443" t="s">
        <v>19</v>
      </c>
      <c r="M5443" t="s">
        <v>8977</v>
      </c>
      <c r="N5443" t="str">
        <f t="shared" ref="N5443:N5506" si="769">IF(OR(LEFT(M5443,9)="Banglore",LEFT(M5443,9)="Bengaluru",LEFT(M5443,7)="Chennai",Q5443&lt;10,U5443="Internet"),"Indian Silicon Valley Startups","None")</f>
        <v>Indian Silicon Valley Startups</v>
      </c>
      <c r="O5443" t="str">
        <f t="shared" ref="O5443:O5506" si="770">IF(AND(LEFT(M5443,6)="Mumbai",U5443="Financial Services"),"Bombay Finances","None")</f>
        <v>None</v>
      </c>
      <c r="P5443" t="s">
        <v>156</v>
      </c>
      <c r="Q5443" s="2">
        <f t="shared" ref="Q5443:Q5506" si="771">_xlfn.NUMBERVALUE(SUBSTITUTE(TRIM(P5443)," years old",""))</f>
        <v>18</v>
      </c>
      <c r="R5443" s="1" t="str">
        <f t="shared" ref="R5443:R5506" si="772">IF(Q5443&lt;10,"Startup","Established")</f>
        <v>Established</v>
      </c>
      <c r="S5443" s="1"/>
      <c r="T5443" t="s">
        <v>598</v>
      </c>
      <c r="U5443" t="s">
        <v>36</v>
      </c>
      <c r="V5443">
        <f t="shared" ref="V5443:V5506" si="773">IF(AND(OR(U5443=$U$7,U5443=$U$12),E5443&gt;4),1000000,IF(AND(OR(U5443=$U$7,U5443=$U$12),E5443&lt;=4),500000,IF(AND(U5443=$U$18,E5443&gt;4),800000,0)))</f>
        <v>0</v>
      </c>
    </row>
    <row r="5444" spans="1:22" x14ac:dyDescent="0.35">
      <c r="A5444">
        <v>5442</v>
      </c>
      <c r="B5444" t="s">
        <v>8978</v>
      </c>
      <c r="C5444" t="str">
        <f t="shared" si="765"/>
        <v>Don’t Buy</v>
      </c>
      <c r="D5444" t="str">
        <f t="shared" si="766"/>
        <v>Long Name</v>
      </c>
      <c r="E5444">
        <v>4.3</v>
      </c>
      <c r="F5444">
        <f>IF(Q5444&lt;10,E5444+0.1,E5444)</f>
        <v>4.3</v>
      </c>
      <c r="G5444">
        <f>MIN(IF(Q5444&lt;10,E5444+0.5,E5444),5)</f>
        <v>4.3</v>
      </c>
      <c r="H5444" t="str">
        <f t="shared" si="767"/>
        <v>Average Place to Work</v>
      </c>
      <c r="I5444">
        <v>95</v>
      </c>
      <c r="J5444" t="b">
        <f t="shared" si="768"/>
        <v>0</v>
      </c>
      <c r="K5444" t="b">
        <f>OR(E5444&gt;3.5,Q5444&lt;10)</f>
        <v>1</v>
      </c>
      <c r="L5444" t="s">
        <v>9</v>
      </c>
      <c r="M5444" t="s">
        <v>8979</v>
      </c>
      <c r="N5444" t="str">
        <f t="shared" si="769"/>
        <v>None</v>
      </c>
      <c r="O5444" t="str">
        <f t="shared" si="770"/>
        <v>None</v>
      </c>
      <c r="P5444" t="s">
        <v>287</v>
      </c>
      <c r="Q5444" s="2">
        <f t="shared" si="771"/>
        <v>45</v>
      </c>
      <c r="R5444" s="1" t="str">
        <f t="shared" si="772"/>
        <v>Established</v>
      </c>
      <c r="S5444" s="1"/>
      <c r="T5444" t="s">
        <v>598</v>
      </c>
      <c r="U5444" t="s">
        <v>24</v>
      </c>
      <c r="V5444">
        <f t="shared" si="773"/>
        <v>1000000</v>
      </c>
    </row>
    <row r="5445" spans="1:22" x14ac:dyDescent="0.35">
      <c r="A5445">
        <v>5443</v>
      </c>
      <c r="B5445" t="s">
        <v>8980</v>
      </c>
      <c r="C5445" t="str">
        <f t="shared" si="765"/>
        <v>Don’t Buy</v>
      </c>
      <c r="D5445" t="str">
        <f t="shared" si="766"/>
        <v>Short Name</v>
      </c>
      <c r="E5445">
        <v>4.3</v>
      </c>
      <c r="F5445">
        <f>IF(Q5445&lt;10,E5445+0.1,E5445)</f>
        <v>4.3</v>
      </c>
      <c r="G5445">
        <f>MIN(IF(Q5445&lt;10,E5445+0.5,E5445),5)</f>
        <v>4.3</v>
      </c>
      <c r="H5445" t="str">
        <f t="shared" si="767"/>
        <v>Average Place to Work</v>
      </c>
      <c r="I5445">
        <v>95</v>
      </c>
      <c r="J5445" t="b">
        <f t="shared" si="768"/>
        <v>0</v>
      </c>
      <c r="K5445" t="b">
        <f>OR(E5445&gt;3.5,Q5445&lt;10)</f>
        <v>1</v>
      </c>
      <c r="L5445" t="s">
        <v>19</v>
      </c>
      <c r="M5445" t="s">
        <v>8981</v>
      </c>
      <c r="N5445" t="str">
        <f t="shared" si="769"/>
        <v>None</v>
      </c>
      <c r="O5445" t="str">
        <f t="shared" si="770"/>
        <v>None</v>
      </c>
      <c r="P5445" t="s">
        <v>59</v>
      </c>
      <c r="Q5445" s="2">
        <f t="shared" si="771"/>
        <v>39</v>
      </c>
      <c r="R5445" s="1" t="str">
        <f t="shared" si="772"/>
        <v>Established</v>
      </c>
      <c r="S5445" s="1"/>
      <c r="T5445" t="s">
        <v>598</v>
      </c>
      <c r="U5445" t="s">
        <v>893</v>
      </c>
      <c r="V5445">
        <f t="shared" si="773"/>
        <v>0</v>
      </c>
    </row>
    <row r="5446" spans="1:22" x14ac:dyDescent="0.35">
      <c r="A5446">
        <v>5444</v>
      </c>
      <c r="B5446" t="s">
        <v>8982</v>
      </c>
      <c r="C5446" t="str">
        <f t="shared" si="765"/>
        <v>Don’t Buy</v>
      </c>
      <c r="D5446" t="str">
        <f t="shared" si="766"/>
        <v>Short Name</v>
      </c>
      <c r="E5446">
        <v>4.3</v>
      </c>
      <c r="F5446">
        <f>IF(Q5446&lt;10,E5446+0.1,E5446)</f>
        <v>4.3</v>
      </c>
      <c r="G5446">
        <f>MIN(IF(Q5446&lt;10,E5446+0.5,E5446),5)</f>
        <v>4.3</v>
      </c>
      <c r="H5446" t="str">
        <f t="shared" si="767"/>
        <v>Average Place to Work</v>
      </c>
      <c r="I5446">
        <v>95</v>
      </c>
      <c r="J5446" t="b">
        <f t="shared" si="768"/>
        <v>0</v>
      </c>
      <c r="K5446" t="b">
        <f>OR(E5446&gt;3.5,Q5446&lt;10)</f>
        <v>1</v>
      </c>
      <c r="L5446" t="s">
        <v>19</v>
      </c>
      <c r="M5446" t="s">
        <v>988</v>
      </c>
      <c r="N5446" t="str">
        <f t="shared" si="769"/>
        <v>None</v>
      </c>
      <c r="O5446" t="str">
        <f t="shared" si="770"/>
        <v>None</v>
      </c>
      <c r="P5446" t="s">
        <v>434</v>
      </c>
      <c r="Q5446" s="2">
        <f t="shared" si="771"/>
        <v>64</v>
      </c>
      <c r="R5446" s="1" t="str">
        <f t="shared" si="772"/>
        <v>Established</v>
      </c>
      <c r="S5446" s="1"/>
      <c r="T5446" t="s">
        <v>606</v>
      </c>
      <c r="U5446" t="s">
        <v>473</v>
      </c>
      <c r="V5446">
        <f t="shared" si="773"/>
        <v>0</v>
      </c>
    </row>
    <row r="5447" spans="1:22" x14ac:dyDescent="0.35">
      <c r="A5447">
        <v>5445</v>
      </c>
      <c r="B5447" t="s">
        <v>8983</v>
      </c>
      <c r="C5447" t="str">
        <f t="shared" si="765"/>
        <v>Don’t Buy</v>
      </c>
      <c r="D5447" t="str">
        <f t="shared" si="766"/>
        <v>Long Name</v>
      </c>
      <c r="E5447">
        <v>3.8</v>
      </c>
      <c r="F5447">
        <f>IF(Q5447&lt;10,E5447+0.1,E5447)</f>
        <v>3.9</v>
      </c>
      <c r="G5447">
        <f>MIN(IF(Q5447&lt;10,E5447+0.5,E5447),5)</f>
        <v>4.3</v>
      </c>
      <c r="H5447" t="str">
        <f t="shared" si="767"/>
        <v>Average Place to Work</v>
      </c>
      <c r="I5447">
        <v>95</v>
      </c>
      <c r="J5447" t="b">
        <f t="shared" si="768"/>
        <v>0</v>
      </c>
      <c r="K5447" t="b">
        <f>OR(E5447&gt;3.5,Q5447&lt;10)</f>
        <v>1</v>
      </c>
      <c r="M5447" t="s">
        <v>5118</v>
      </c>
      <c r="N5447" t="str">
        <f t="shared" si="769"/>
        <v>Indian Silicon Valley Startups</v>
      </c>
      <c r="O5447" t="str">
        <f t="shared" si="770"/>
        <v>None</v>
      </c>
      <c r="Q5447" s="2">
        <f t="shared" si="771"/>
        <v>0</v>
      </c>
      <c r="R5447" s="1" t="str">
        <f t="shared" si="772"/>
        <v>Startup</v>
      </c>
      <c r="S5447" s="1"/>
      <c r="T5447" t="s">
        <v>2426</v>
      </c>
      <c r="U5447" t="s">
        <v>24</v>
      </c>
      <c r="V5447">
        <f t="shared" si="773"/>
        <v>500000</v>
      </c>
    </row>
    <row r="5448" spans="1:22" x14ac:dyDescent="0.35">
      <c r="A5448">
        <v>5446</v>
      </c>
      <c r="B5448" t="s">
        <v>8984</v>
      </c>
      <c r="C5448" t="str">
        <f t="shared" si="765"/>
        <v>Don’t Buy</v>
      </c>
      <c r="D5448" t="str">
        <f t="shared" si="766"/>
        <v>Long Name</v>
      </c>
      <c r="E5448">
        <v>3.8</v>
      </c>
      <c r="F5448">
        <f>IF(Q5448&lt;10,E5448+0.1,E5448)</f>
        <v>3.8</v>
      </c>
      <c r="G5448">
        <f>MIN(IF(Q5448&lt;10,E5448+0.5,E5448),5)</f>
        <v>3.8</v>
      </c>
      <c r="H5448" t="str">
        <f t="shared" si="767"/>
        <v>Average Place to Work</v>
      </c>
      <c r="I5448">
        <v>95</v>
      </c>
      <c r="J5448" t="b">
        <f t="shared" si="768"/>
        <v>0</v>
      </c>
      <c r="K5448" t="b">
        <f>OR(E5448&gt;3.5,Q5448&lt;10)</f>
        <v>1</v>
      </c>
      <c r="M5448" t="s">
        <v>8985</v>
      </c>
      <c r="N5448" t="str">
        <f t="shared" si="769"/>
        <v>None</v>
      </c>
      <c r="O5448" t="str">
        <f t="shared" si="770"/>
        <v>None</v>
      </c>
      <c r="P5448" t="s">
        <v>95</v>
      </c>
      <c r="Q5448" s="2">
        <f t="shared" si="771"/>
        <v>16</v>
      </c>
      <c r="R5448" s="1" t="str">
        <f t="shared" si="772"/>
        <v>Established</v>
      </c>
      <c r="S5448" s="1"/>
      <c r="U5448" t="s">
        <v>83</v>
      </c>
      <c r="V5448">
        <f t="shared" si="773"/>
        <v>0</v>
      </c>
    </row>
    <row r="5449" spans="1:22" x14ac:dyDescent="0.35">
      <c r="A5449">
        <v>5447</v>
      </c>
      <c r="B5449" t="s">
        <v>8986</v>
      </c>
      <c r="C5449" t="str">
        <f t="shared" si="765"/>
        <v>Don’t Buy</v>
      </c>
      <c r="D5449" t="str">
        <f t="shared" si="766"/>
        <v>Long Name</v>
      </c>
      <c r="E5449">
        <v>4</v>
      </c>
      <c r="F5449">
        <f>IF(Q5449&lt;10,E5449+0.1,E5449)</f>
        <v>4</v>
      </c>
      <c r="G5449">
        <f>MIN(IF(Q5449&lt;10,E5449+0.5,E5449),5)</f>
        <v>4</v>
      </c>
      <c r="H5449" t="str">
        <f t="shared" si="767"/>
        <v>Average Place to Work</v>
      </c>
      <c r="I5449">
        <v>95</v>
      </c>
      <c r="J5449" t="b">
        <f t="shared" si="768"/>
        <v>0</v>
      </c>
      <c r="K5449" t="b">
        <f>OR(E5449&gt;3.5,Q5449&lt;10)</f>
        <v>1</v>
      </c>
      <c r="L5449" t="s">
        <v>19</v>
      </c>
      <c r="M5449" t="s">
        <v>7125</v>
      </c>
      <c r="N5449" t="str">
        <f t="shared" si="769"/>
        <v>None</v>
      </c>
      <c r="O5449" t="str">
        <f t="shared" si="770"/>
        <v>None</v>
      </c>
      <c r="P5449" t="s">
        <v>626</v>
      </c>
      <c r="Q5449" s="2">
        <f t="shared" si="771"/>
        <v>17</v>
      </c>
      <c r="R5449" s="1" t="str">
        <f t="shared" si="772"/>
        <v>Established</v>
      </c>
      <c r="S5449" s="1"/>
      <c r="T5449" t="s">
        <v>1183</v>
      </c>
      <c r="U5449" t="s">
        <v>64</v>
      </c>
      <c r="V5449">
        <f t="shared" si="773"/>
        <v>0</v>
      </c>
    </row>
    <row r="5450" spans="1:22" x14ac:dyDescent="0.35">
      <c r="A5450">
        <v>5448</v>
      </c>
      <c r="B5450" t="s">
        <v>8987</v>
      </c>
      <c r="C5450" t="str">
        <f t="shared" si="765"/>
        <v>Don’t Buy</v>
      </c>
      <c r="D5450" t="str">
        <f t="shared" si="766"/>
        <v>Long Name</v>
      </c>
      <c r="E5450">
        <v>4</v>
      </c>
      <c r="F5450">
        <f>IF(Q5450&lt;10,E5450+0.1,E5450)</f>
        <v>4</v>
      </c>
      <c r="G5450">
        <f>MIN(IF(Q5450&lt;10,E5450+0.5,E5450),5)</f>
        <v>4</v>
      </c>
      <c r="H5450" t="str">
        <f t="shared" si="767"/>
        <v>Average Place to Work</v>
      </c>
      <c r="I5450">
        <v>95</v>
      </c>
      <c r="J5450" t="b">
        <f t="shared" si="768"/>
        <v>0</v>
      </c>
      <c r="K5450" t="b">
        <f>OR(E5450&gt;3.5,Q5450&lt;10)</f>
        <v>1</v>
      </c>
      <c r="L5450" t="s">
        <v>19</v>
      </c>
      <c r="M5450" t="s">
        <v>4161</v>
      </c>
      <c r="N5450" t="str">
        <f t="shared" si="769"/>
        <v>None</v>
      </c>
      <c r="O5450" t="str">
        <f t="shared" si="770"/>
        <v>None</v>
      </c>
      <c r="P5450" t="s">
        <v>67</v>
      </c>
      <c r="Q5450" s="2">
        <f t="shared" si="771"/>
        <v>15</v>
      </c>
      <c r="R5450" s="1" t="str">
        <f t="shared" si="772"/>
        <v>Established</v>
      </c>
      <c r="S5450" s="1"/>
      <c r="T5450" t="s">
        <v>115</v>
      </c>
      <c r="U5450" t="s">
        <v>752</v>
      </c>
      <c r="V5450">
        <f t="shared" si="773"/>
        <v>0</v>
      </c>
    </row>
    <row r="5451" spans="1:22" x14ac:dyDescent="0.35">
      <c r="A5451">
        <v>5449</v>
      </c>
      <c r="B5451" t="s">
        <v>8988</v>
      </c>
      <c r="C5451" t="str">
        <f t="shared" si="765"/>
        <v>Don’t Buy</v>
      </c>
      <c r="D5451" t="str">
        <f t="shared" si="766"/>
        <v>Short Name</v>
      </c>
      <c r="E5451">
        <v>4</v>
      </c>
      <c r="F5451">
        <f>IF(Q5451&lt;10,E5451+0.1,E5451)</f>
        <v>4</v>
      </c>
      <c r="G5451">
        <f>MIN(IF(Q5451&lt;10,E5451+0.5,E5451),5)</f>
        <v>4</v>
      </c>
      <c r="H5451" t="str">
        <f t="shared" si="767"/>
        <v>Average Place to Work</v>
      </c>
      <c r="I5451">
        <v>95</v>
      </c>
      <c r="J5451" t="b">
        <f t="shared" si="768"/>
        <v>0</v>
      </c>
      <c r="K5451" t="b">
        <f>OR(E5451&gt;3.5,Q5451&lt;10)</f>
        <v>1</v>
      </c>
      <c r="L5451" t="s">
        <v>19</v>
      </c>
      <c r="M5451" t="s">
        <v>4631</v>
      </c>
      <c r="N5451" t="str">
        <f t="shared" si="769"/>
        <v>None</v>
      </c>
      <c r="O5451" t="str">
        <f t="shared" si="770"/>
        <v>None</v>
      </c>
      <c r="P5451" t="s">
        <v>67</v>
      </c>
      <c r="Q5451" s="2">
        <f t="shared" si="771"/>
        <v>15</v>
      </c>
      <c r="R5451" s="1" t="str">
        <f t="shared" si="772"/>
        <v>Established</v>
      </c>
      <c r="S5451" s="1"/>
      <c r="T5451" t="s">
        <v>598</v>
      </c>
      <c r="U5451" t="s">
        <v>1677</v>
      </c>
      <c r="V5451">
        <f t="shared" si="773"/>
        <v>0</v>
      </c>
    </row>
    <row r="5452" spans="1:22" x14ac:dyDescent="0.35">
      <c r="A5452">
        <v>5450</v>
      </c>
      <c r="B5452" t="s">
        <v>8989</v>
      </c>
      <c r="C5452" t="str">
        <f t="shared" si="765"/>
        <v>Don’t Buy</v>
      </c>
      <c r="D5452" t="str">
        <f t="shared" si="766"/>
        <v>Long Name</v>
      </c>
      <c r="E5452">
        <v>4.5999999999999996</v>
      </c>
      <c r="F5452">
        <f>IF(Q5452&lt;10,E5452+0.1,E5452)</f>
        <v>4.5999999999999996</v>
      </c>
      <c r="G5452">
        <f>MIN(IF(Q5452&lt;10,E5452+0.5,E5452),5)</f>
        <v>4.5999999999999996</v>
      </c>
      <c r="H5452" t="str">
        <f t="shared" si="767"/>
        <v>Great Place to Work</v>
      </c>
      <c r="I5452">
        <v>95</v>
      </c>
      <c r="J5452" t="b">
        <f t="shared" si="768"/>
        <v>0</v>
      </c>
      <c r="K5452" t="b">
        <f>OR(E5452&gt;3.5,Q5452&lt;10)</f>
        <v>1</v>
      </c>
      <c r="L5452" t="s">
        <v>9</v>
      </c>
      <c r="M5452" t="s">
        <v>8990</v>
      </c>
      <c r="N5452" t="str">
        <f t="shared" si="769"/>
        <v>None</v>
      </c>
      <c r="O5452" t="str">
        <f t="shared" si="770"/>
        <v>None</v>
      </c>
      <c r="P5452" t="s">
        <v>180</v>
      </c>
      <c r="Q5452" s="2">
        <f t="shared" si="771"/>
        <v>23</v>
      </c>
      <c r="R5452" s="1" t="str">
        <f t="shared" si="772"/>
        <v>Established</v>
      </c>
      <c r="S5452" s="1"/>
      <c r="T5452" t="s">
        <v>115</v>
      </c>
      <c r="U5452" t="s">
        <v>3370</v>
      </c>
      <c r="V5452">
        <f t="shared" si="773"/>
        <v>0</v>
      </c>
    </row>
    <row r="5453" spans="1:22" x14ac:dyDescent="0.35">
      <c r="A5453">
        <v>5451</v>
      </c>
      <c r="B5453" t="s">
        <v>8991</v>
      </c>
      <c r="C5453" t="str">
        <f t="shared" si="765"/>
        <v>Don’t Buy</v>
      </c>
      <c r="D5453" t="str">
        <f t="shared" si="766"/>
        <v>Long Name</v>
      </c>
      <c r="E5453">
        <v>3.9</v>
      </c>
      <c r="F5453">
        <f>IF(Q5453&lt;10,E5453+0.1,E5453)</f>
        <v>3.9</v>
      </c>
      <c r="G5453">
        <f>MIN(IF(Q5453&lt;10,E5453+0.5,E5453),5)</f>
        <v>3.9</v>
      </c>
      <c r="H5453" t="str">
        <f t="shared" si="767"/>
        <v>Average Place to Work</v>
      </c>
      <c r="I5453">
        <v>95</v>
      </c>
      <c r="J5453" t="b">
        <f t="shared" si="768"/>
        <v>0</v>
      </c>
      <c r="K5453" t="b">
        <f>OR(E5453&gt;3.5,Q5453&lt;10)</f>
        <v>1</v>
      </c>
      <c r="M5453" t="s">
        <v>8992</v>
      </c>
      <c r="N5453" t="str">
        <f t="shared" si="769"/>
        <v>None</v>
      </c>
      <c r="O5453" t="str">
        <f t="shared" si="770"/>
        <v>None</v>
      </c>
      <c r="P5453" t="s">
        <v>21</v>
      </c>
      <c r="Q5453" s="2">
        <f t="shared" si="771"/>
        <v>28</v>
      </c>
      <c r="R5453" s="1" t="str">
        <f t="shared" si="772"/>
        <v>Established</v>
      </c>
      <c r="S5453" s="1"/>
      <c r="U5453" t="s">
        <v>530</v>
      </c>
      <c r="V5453">
        <f t="shared" si="773"/>
        <v>0</v>
      </c>
    </row>
    <row r="5454" spans="1:22" x14ac:dyDescent="0.35">
      <c r="A5454">
        <v>5452</v>
      </c>
      <c r="B5454" t="s">
        <v>8993</v>
      </c>
      <c r="C5454" t="str">
        <f t="shared" si="765"/>
        <v>Don’t Buy</v>
      </c>
      <c r="D5454" t="str">
        <f t="shared" si="766"/>
        <v>Long Name</v>
      </c>
      <c r="E5454">
        <v>4.3</v>
      </c>
      <c r="F5454">
        <f>IF(Q5454&lt;10,E5454+0.1,E5454)</f>
        <v>4.3</v>
      </c>
      <c r="G5454">
        <f>MIN(IF(Q5454&lt;10,E5454+0.5,E5454),5)</f>
        <v>4.3</v>
      </c>
      <c r="H5454" t="str">
        <f t="shared" si="767"/>
        <v>Average Place to Work</v>
      </c>
      <c r="I5454">
        <v>95</v>
      </c>
      <c r="J5454" t="b">
        <f t="shared" si="768"/>
        <v>0</v>
      </c>
      <c r="K5454" t="b">
        <f>OR(E5454&gt;3.5,Q5454&lt;10)</f>
        <v>1</v>
      </c>
      <c r="L5454" t="s">
        <v>19</v>
      </c>
      <c r="M5454" t="s">
        <v>5954</v>
      </c>
      <c r="N5454" t="str">
        <f t="shared" si="769"/>
        <v>None</v>
      </c>
      <c r="O5454" t="str">
        <f t="shared" si="770"/>
        <v>None</v>
      </c>
      <c r="P5454" t="s">
        <v>522</v>
      </c>
      <c r="Q5454" s="2">
        <f t="shared" si="771"/>
        <v>30</v>
      </c>
      <c r="R5454" s="1" t="str">
        <f t="shared" si="772"/>
        <v>Established</v>
      </c>
      <c r="S5454" s="1"/>
      <c r="T5454" t="s">
        <v>598</v>
      </c>
      <c r="U5454" t="s">
        <v>306</v>
      </c>
      <c r="V5454">
        <f t="shared" si="773"/>
        <v>0</v>
      </c>
    </row>
    <row r="5455" spans="1:22" x14ac:dyDescent="0.35">
      <c r="A5455">
        <v>5453</v>
      </c>
      <c r="B5455" t="s">
        <v>8994</v>
      </c>
      <c r="C5455" t="str">
        <f t="shared" si="765"/>
        <v>Don’t Buy</v>
      </c>
      <c r="D5455" t="str">
        <f t="shared" si="766"/>
        <v>Short Name</v>
      </c>
      <c r="E5455">
        <v>3.9</v>
      </c>
      <c r="F5455">
        <f>IF(Q5455&lt;10,E5455+0.1,E5455)</f>
        <v>3.9</v>
      </c>
      <c r="G5455">
        <f>MIN(IF(Q5455&lt;10,E5455+0.5,E5455),5)</f>
        <v>3.9</v>
      </c>
      <c r="H5455" t="str">
        <f t="shared" si="767"/>
        <v>Average Place to Work</v>
      </c>
      <c r="I5455">
        <v>95</v>
      </c>
      <c r="J5455" t="b">
        <f t="shared" si="768"/>
        <v>0</v>
      </c>
      <c r="K5455" t="b">
        <f>OR(E5455&gt;3.5,Q5455&lt;10)</f>
        <v>1</v>
      </c>
      <c r="M5455" t="s">
        <v>8625</v>
      </c>
      <c r="N5455" t="str">
        <f t="shared" si="769"/>
        <v>None</v>
      </c>
      <c r="O5455" t="str">
        <f t="shared" si="770"/>
        <v>None</v>
      </c>
      <c r="P5455" t="s">
        <v>47</v>
      </c>
      <c r="Q5455" s="2">
        <f t="shared" si="771"/>
        <v>31</v>
      </c>
      <c r="R5455" s="1" t="str">
        <f t="shared" si="772"/>
        <v>Established</v>
      </c>
      <c r="S5455" s="1"/>
      <c r="U5455" t="s">
        <v>4056</v>
      </c>
      <c r="V5455">
        <f t="shared" si="773"/>
        <v>0</v>
      </c>
    </row>
    <row r="5456" spans="1:22" x14ac:dyDescent="0.35">
      <c r="A5456">
        <v>5454</v>
      </c>
      <c r="B5456" t="s">
        <v>8995</v>
      </c>
      <c r="C5456" t="str">
        <f t="shared" si="765"/>
        <v>Don’t Buy</v>
      </c>
      <c r="D5456" t="str">
        <f t="shared" si="766"/>
        <v>Long Name</v>
      </c>
      <c r="E5456">
        <v>4</v>
      </c>
      <c r="F5456">
        <f>IF(Q5456&lt;10,E5456+0.1,E5456)</f>
        <v>4</v>
      </c>
      <c r="G5456">
        <f>MIN(IF(Q5456&lt;10,E5456+0.5,E5456),5)</f>
        <v>4</v>
      </c>
      <c r="H5456" t="str">
        <f t="shared" si="767"/>
        <v>Average Place to Work</v>
      </c>
      <c r="I5456">
        <v>95</v>
      </c>
      <c r="J5456" t="b">
        <f t="shared" si="768"/>
        <v>0</v>
      </c>
      <c r="K5456" t="b">
        <f>OR(E5456&gt;3.5,Q5456&lt;10)</f>
        <v>1</v>
      </c>
      <c r="L5456" t="s">
        <v>9</v>
      </c>
      <c r="M5456" t="s">
        <v>6444</v>
      </c>
      <c r="N5456" t="str">
        <f t="shared" si="769"/>
        <v>None</v>
      </c>
      <c r="O5456" t="str">
        <f t="shared" si="770"/>
        <v>None</v>
      </c>
      <c r="P5456" t="s">
        <v>213</v>
      </c>
      <c r="Q5456" s="2">
        <f t="shared" si="771"/>
        <v>12</v>
      </c>
      <c r="R5456" s="1" t="str">
        <f t="shared" si="772"/>
        <v>Established</v>
      </c>
      <c r="S5456" s="1"/>
      <c r="T5456" t="s">
        <v>1146</v>
      </c>
      <c r="U5456" t="s">
        <v>13</v>
      </c>
      <c r="V5456">
        <f t="shared" si="773"/>
        <v>0</v>
      </c>
    </row>
    <row r="5457" spans="1:22" x14ac:dyDescent="0.35">
      <c r="A5457">
        <v>5455</v>
      </c>
      <c r="B5457" t="s">
        <v>8996</v>
      </c>
      <c r="C5457" t="str">
        <f t="shared" si="765"/>
        <v>Don’t Buy</v>
      </c>
      <c r="D5457" t="str">
        <f t="shared" si="766"/>
        <v>Long Name</v>
      </c>
      <c r="E5457">
        <v>4.2</v>
      </c>
      <c r="F5457">
        <f>IF(Q5457&lt;10,E5457+0.1,E5457)</f>
        <v>4.2</v>
      </c>
      <c r="G5457">
        <f>MIN(IF(Q5457&lt;10,E5457+0.5,E5457),5)</f>
        <v>4.2</v>
      </c>
      <c r="H5457" t="str">
        <f t="shared" si="767"/>
        <v>Average Place to Work</v>
      </c>
      <c r="I5457">
        <v>95</v>
      </c>
      <c r="J5457" t="b">
        <f t="shared" si="768"/>
        <v>0</v>
      </c>
      <c r="K5457" t="b">
        <f>OR(E5457&gt;3.5,Q5457&lt;10)</f>
        <v>1</v>
      </c>
      <c r="M5457" t="s">
        <v>3902</v>
      </c>
      <c r="N5457" t="str">
        <f t="shared" si="769"/>
        <v>None</v>
      </c>
      <c r="O5457" t="str">
        <f t="shared" si="770"/>
        <v>None</v>
      </c>
      <c r="P5457" t="s">
        <v>547</v>
      </c>
      <c r="Q5457" s="2">
        <f t="shared" si="771"/>
        <v>63</v>
      </c>
      <c r="R5457" s="1" t="str">
        <f t="shared" si="772"/>
        <v>Established</v>
      </c>
      <c r="S5457" s="1"/>
      <c r="U5457" t="s">
        <v>171</v>
      </c>
      <c r="V5457">
        <f t="shared" si="773"/>
        <v>0</v>
      </c>
    </row>
    <row r="5458" spans="1:22" x14ac:dyDescent="0.35">
      <c r="A5458">
        <v>5456</v>
      </c>
      <c r="B5458" t="s">
        <v>8997</v>
      </c>
      <c r="C5458" t="str">
        <f t="shared" si="765"/>
        <v>Don’t Buy</v>
      </c>
      <c r="D5458" t="str">
        <f t="shared" si="766"/>
        <v>Long Name</v>
      </c>
      <c r="E5458">
        <v>4.5999999999999996</v>
      </c>
      <c r="F5458">
        <f>IF(Q5458&lt;10,E5458+0.1,E5458)</f>
        <v>4.5999999999999996</v>
      </c>
      <c r="G5458">
        <f>MIN(IF(Q5458&lt;10,E5458+0.5,E5458),5)</f>
        <v>4.5999999999999996</v>
      </c>
      <c r="H5458" t="str">
        <f t="shared" si="767"/>
        <v>Great Place to Work</v>
      </c>
      <c r="I5458">
        <v>95</v>
      </c>
      <c r="J5458" t="b">
        <f t="shared" si="768"/>
        <v>0</v>
      </c>
      <c r="K5458" t="b">
        <f>OR(E5458&gt;3.5,Q5458&lt;10)</f>
        <v>1</v>
      </c>
      <c r="M5458" t="s">
        <v>8998</v>
      </c>
      <c r="N5458" t="str">
        <f t="shared" si="769"/>
        <v>None</v>
      </c>
      <c r="O5458" t="str">
        <f t="shared" si="770"/>
        <v>None</v>
      </c>
      <c r="P5458" t="s">
        <v>11</v>
      </c>
      <c r="Q5458" s="2">
        <f t="shared" si="771"/>
        <v>54</v>
      </c>
      <c r="R5458" s="1" t="str">
        <f t="shared" si="772"/>
        <v>Established</v>
      </c>
      <c r="S5458" s="1"/>
      <c r="U5458" t="s">
        <v>297</v>
      </c>
      <c r="V5458">
        <f t="shared" si="773"/>
        <v>0</v>
      </c>
    </row>
    <row r="5459" spans="1:22" x14ac:dyDescent="0.35">
      <c r="A5459">
        <v>5457</v>
      </c>
      <c r="B5459" t="s">
        <v>8999</v>
      </c>
      <c r="C5459" t="str">
        <f t="shared" si="765"/>
        <v>Don’t Buy</v>
      </c>
      <c r="D5459" t="str">
        <f t="shared" si="766"/>
        <v>Long Name</v>
      </c>
      <c r="E5459">
        <v>4.5</v>
      </c>
      <c r="F5459">
        <f>IF(Q5459&lt;10,E5459+0.1,E5459)</f>
        <v>4.5</v>
      </c>
      <c r="G5459">
        <f>MIN(IF(Q5459&lt;10,E5459+0.5,E5459),5)</f>
        <v>4.5</v>
      </c>
      <c r="H5459" t="str">
        <f t="shared" si="767"/>
        <v>Average Place to Work</v>
      </c>
      <c r="I5459">
        <v>95</v>
      </c>
      <c r="J5459" t="b">
        <f t="shared" si="768"/>
        <v>0</v>
      </c>
      <c r="K5459" t="b">
        <f>OR(E5459&gt;3.5,Q5459&lt;10)</f>
        <v>1</v>
      </c>
      <c r="L5459" t="s">
        <v>19</v>
      </c>
      <c r="M5459" t="s">
        <v>6550</v>
      </c>
      <c r="N5459" t="str">
        <f t="shared" si="769"/>
        <v>None</v>
      </c>
      <c r="O5459" t="str">
        <f t="shared" si="770"/>
        <v>None</v>
      </c>
      <c r="P5459" t="s">
        <v>515</v>
      </c>
      <c r="Q5459" s="2">
        <f t="shared" si="771"/>
        <v>46</v>
      </c>
      <c r="R5459" s="1" t="str">
        <f t="shared" si="772"/>
        <v>Established</v>
      </c>
      <c r="S5459" s="1"/>
      <c r="T5459" t="s">
        <v>598</v>
      </c>
      <c r="U5459" t="s">
        <v>352</v>
      </c>
      <c r="V5459">
        <f t="shared" si="773"/>
        <v>0</v>
      </c>
    </row>
    <row r="5460" spans="1:22" x14ac:dyDescent="0.35">
      <c r="A5460">
        <v>5458</v>
      </c>
      <c r="B5460" t="s">
        <v>9000</v>
      </c>
      <c r="C5460" t="str">
        <f t="shared" si="765"/>
        <v>Don’t Buy</v>
      </c>
      <c r="D5460" t="str">
        <f t="shared" si="766"/>
        <v>Short Name</v>
      </c>
      <c r="E5460">
        <v>3.1</v>
      </c>
      <c r="F5460">
        <f>IF(Q5460&lt;10,E5460+0.1,E5460)</f>
        <v>3.1</v>
      </c>
      <c r="G5460">
        <f>MIN(IF(Q5460&lt;10,E5460+0.5,E5460),5)</f>
        <v>3.1</v>
      </c>
      <c r="H5460" t="str">
        <f t="shared" si="767"/>
        <v>Average Place to Work</v>
      </c>
      <c r="I5460">
        <v>95</v>
      </c>
      <c r="J5460" t="b">
        <f t="shared" si="768"/>
        <v>0</v>
      </c>
      <c r="K5460" t="b">
        <f>OR(E5460&gt;3.5,Q5460&lt;10)</f>
        <v>0</v>
      </c>
      <c r="L5460" t="s">
        <v>19</v>
      </c>
      <c r="M5460" t="s">
        <v>4181</v>
      </c>
      <c r="N5460" t="str">
        <f t="shared" si="769"/>
        <v>None</v>
      </c>
      <c r="O5460" t="str">
        <f t="shared" si="770"/>
        <v>None</v>
      </c>
      <c r="P5460" t="s">
        <v>79</v>
      </c>
      <c r="Q5460" s="2">
        <f t="shared" si="771"/>
        <v>19</v>
      </c>
      <c r="R5460" s="1" t="str">
        <f t="shared" si="772"/>
        <v>Established</v>
      </c>
      <c r="S5460" s="1"/>
      <c r="T5460" t="s">
        <v>598</v>
      </c>
      <c r="U5460" t="s">
        <v>68</v>
      </c>
      <c r="V5460">
        <f t="shared" si="773"/>
        <v>0</v>
      </c>
    </row>
    <row r="5461" spans="1:22" x14ac:dyDescent="0.35">
      <c r="A5461">
        <v>5459</v>
      </c>
      <c r="B5461" t="s">
        <v>9001</v>
      </c>
      <c r="C5461" t="str">
        <f t="shared" si="765"/>
        <v>Don’t Buy</v>
      </c>
      <c r="D5461" t="str">
        <f t="shared" si="766"/>
        <v>Long Name</v>
      </c>
      <c r="E5461">
        <v>3.5</v>
      </c>
      <c r="F5461">
        <f>IF(Q5461&lt;10,E5461+0.1,E5461)</f>
        <v>3.5</v>
      </c>
      <c r="G5461">
        <f>MIN(IF(Q5461&lt;10,E5461+0.5,E5461),5)</f>
        <v>3.5</v>
      </c>
      <c r="H5461" t="str">
        <f t="shared" si="767"/>
        <v>Average Place to Work</v>
      </c>
      <c r="I5461">
        <v>95</v>
      </c>
      <c r="J5461" t="b">
        <f t="shared" si="768"/>
        <v>0</v>
      </c>
      <c r="K5461" t="b">
        <f>OR(E5461&gt;3.5,Q5461&lt;10)</f>
        <v>0</v>
      </c>
      <c r="L5461" t="s">
        <v>19</v>
      </c>
      <c r="M5461" t="s">
        <v>9002</v>
      </c>
      <c r="N5461" t="str">
        <f t="shared" si="769"/>
        <v>None</v>
      </c>
      <c r="O5461" t="str">
        <f t="shared" si="770"/>
        <v>None</v>
      </c>
      <c r="P5461" t="s">
        <v>156</v>
      </c>
      <c r="Q5461" s="2">
        <f t="shared" si="771"/>
        <v>18</v>
      </c>
      <c r="R5461" s="1" t="str">
        <f t="shared" si="772"/>
        <v>Established</v>
      </c>
      <c r="S5461" s="1"/>
      <c r="T5461" t="s">
        <v>606</v>
      </c>
      <c r="U5461" t="s">
        <v>214</v>
      </c>
      <c r="V5461">
        <f t="shared" si="773"/>
        <v>0</v>
      </c>
    </row>
    <row r="5462" spans="1:22" x14ac:dyDescent="0.35">
      <c r="A5462">
        <v>5460</v>
      </c>
      <c r="B5462" t="s">
        <v>9003</v>
      </c>
      <c r="C5462" t="str">
        <f t="shared" si="765"/>
        <v>Don’t Buy</v>
      </c>
      <c r="D5462" t="str">
        <f t="shared" si="766"/>
        <v>Long Name</v>
      </c>
      <c r="E5462">
        <v>3.5</v>
      </c>
      <c r="F5462">
        <f>IF(Q5462&lt;10,E5462+0.1,E5462)</f>
        <v>3.5</v>
      </c>
      <c r="G5462">
        <f>MIN(IF(Q5462&lt;10,E5462+0.5,E5462),5)</f>
        <v>3.5</v>
      </c>
      <c r="H5462" t="str">
        <f t="shared" si="767"/>
        <v>Average Place to Work</v>
      </c>
      <c r="I5462">
        <v>95</v>
      </c>
      <c r="J5462" t="b">
        <f t="shared" si="768"/>
        <v>0</v>
      </c>
      <c r="K5462" t="b">
        <f>OR(E5462&gt;3.5,Q5462&lt;10)</f>
        <v>0</v>
      </c>
      <c r="L5462" t="s">
        <v>19</v>
      </c>
      <c r="M5462" t="s">
        <v>9004</v>
      </c>
      <c r="N5462" t="str">
        <f t="shared" si="769"/>
        <v>None</v>
      </c>
      <c r="O5462" t="str">
        <f t="shared" si="770"/>
        <v>None</v>
      </c>
      <c r="P5462" t="s">
        <v>67</v>
      </c>
      <c r="Q5462" s="2">
        <f t="shared" si="771"/>
        <v>15</v>
      </c>
      <c r="R5462" s="1" t="str">
        <f t="shared" si="772"/>
        <v>Established</v>
      </c>
      <c r="S5462" s="1"/>
      <c r="T5462" t="s">
        <v>1481</v>
      </c>
      <c r="U5462" t="s">
        <v>214</v>
      </c>
      <c r="V5462">
        <f t="shared" si="773"/>
        <v>0</v>
      </c>
    </row>
    <row r="5463" spans="1:22" x14ac:dyDescent="0.35">
      <c r="A5463">
        <v>5461</v>
      </c>
      <c r="B5463" t="s">
        <v>9005</v>
      </c>
      <c r="C5463" t="str">
        <f t="shared" si="765"/>
        <v>Don’t Buy</v>
      </c>
      <c r="D5463" t="str">
        <f t="shared" si="766"/>
        <v>Long Name</v>
      </c>
      <c r="E5463">
        <v>3.9</v>
      </c>
      <c r="F5463">
        <f>IF(Q5463&lt;10,E5463+0.1,E5463)</f>
        <v>3.9</v>
      </c>
      <c r="G5463">
        <f>MIN(IF(Q5463&lt;10,E5463+0.5,E5463),5)</f>
        <v>3.9</v>
      </c>
      <c r="H5463" t="str">
        <f t="shared" si="767"/>
        <v>Average Place to Work</v>
      </c>
      <c r="I5463">
        <v>95</v>
      </c>
      <c r="J5463" t="b">
        <f t="shared" si="768"/>
        <v>0</v>
      </c>
      <c r="K5463" t="b">
        <f>OR(E5463&gt;3.5,Q5463&lt;10)</f>
        <v>1</v>
      </c>
      <c r="L5463" t="s">
        <v>19</v>
      </c>
      <c r="M5463" t="s">
        <v>4762</v>
      </c>
      <c r="N5463" t="str">
        <f t="shared" si="769"/>
        <v>None</v>
      </c>
      <c r="O5463" t="str">
        <f t="shared" si="770"/>
        <v>None</v>
      </c>
      <c r="P5463" t="s">
        <v>9006</v>
      </c>
      <c r="Q5463" s="2">
        <f t="shared" si="771"/>
        <v>161</v>
      </c>
      <c r="R5463" s="1" t="str">
        <f t="shared" si="772"/>
        <v>Established</v>
      </c>
      <c r="S5463" s="1"/>
      <c r="T5463" t="s">
        <v>115</v>
      </c>
      <c r="U5463" t="s">
        <v>1345</v>
      </c>
      <c r="V5463">
        <f t="shared" si="773"/>
        <v>0</v>
      </c>
    </row>
    <row r="5464" spans="1:22" x14ac:dyDescent="0.35">
      <c r="A5464">
        <v>5462</v>
      </c>
      <c r="B5464" t="s">
        <v>9007</v>
      </c>
      <c r="C5464" t="str">
        <f t="shared" si="765"/>
        <v>Don’t Buy</v>
      </c>
      <c r="D5464" t="str">
        <f t="shared" si="766"/>
        <v>Long Name</v>
      </c>
      <c r="E5464">
        <v>4.3</v>
      </c>
      <c r="F5464">
        <f>IF(Q5464&lt;10,E5464+0.1,E5464)</f>
        <v>4.3</v>
      </c>
      <c r="G5464">
        <f>MIN(IF(Q5464&lt;10,E5464+0.5,E5464),5)</f>
        <v>4.3</v>
      </c>
      <c r="H5464" t="str">
        <f t="shared" si="767"/>
        <v>Average Place to Work</v>
      </c>
      <c r="I5464">
        <v>95</v>
      </c>
      <c r="J5464" t="b">
        <f t="shared" si="768"/>
        <v>0</v>
      </c>
      <c r="K5464" t="b">
        <f>OR(E5464&gt;3.5,Q5464&lt;10)</f>
        <v>1</v>
      </c>
      <c r="L5464" t="s">
        <v>9</v>
      </c>
      <c r="M5464" t="s">
        <v>3311</v>
      </c>
      <c r="N5464" t="str">
        <f t="shared" si="769"/>
        <v>None</v>
      </c>
      <c r="O5464" t="str">
        <f t="shared" si="770"/>
        <v>None</v>
      </c>
      <c r="P5464" t="s">
        <v>79</v>
      </c>
      <c r="Q5464" s="2">
        <f t="shared" si="771"/>
        <v>19</v>
      </c>
      <c r="R5464" s="1" t="str">
        <f t="shared" si="772"/>
        <v>Established</v>
      </c>
      <c r="S5464" s="1"/>
      <c r="T5464" t="s">
        <v>115</v>
      </c>
      <c r="U5464" t="s">
        <v>312</v>
      </c>
      <c r="V5464">
        <f t="shared" si="773"/>
        <v>0</v>
      </c>
    </row>
    <row r="5465" spans="1:22" x14ac:dyDescent="0.35">
      <c r="A5465">
        <v>5463</v>
      </c>
      <c r="B5465" t="s">
        <v>9008</v>
      </c>
      <c r="C5465" t="str">
        <f t="shared" si="765"/>
        <v>Buy</v>
      </c>
      <c r="D5465" t="str">
        <f t="shared" si="766"/>
        <v>Long Name</v>
      </c>
      <c r="E5465">
        <v>4.3</v>
      </c>
      <c r="F5465">
        <f>IF(Q5465&lt;10,E5465+0.1,E5465)</f>
        <v>4.3999999999999995</v>
      </c>
      <c r="G5465">
        <f>MIN(IF(Q5465&lt;10,E5465+0.5,E5465),5)</f>
        <v>4.8</v>
      </c>
      <c r="H5465" t="str">
        <f t="shared" si="767"/>
        <v>Average Place to Work</v>
      </c>
      <c r="I5465">
        <v>95</v>
      </c>
      <c r="J5465" t="b">
        <f t="shared" si="768"/>
        <v>0</v>
      </c>
      <c r="K5465" t="b">
        <f>OR(E5465&gt;3.5,Q5465&lt;10)</f>
        <v>1</v>
      </c>
      <c r="M5465" t="s">
        <v>9009</v>
      </c>
      <c r="N5465" t="str">
        <f t="shared" si="769"/>
        <v>Indian Silicon Valley Startups</v>
      </c>
      <c r="O5465" t="str">
        <f t="shared" si="770"/>
        <v>None</v>
      </c>
      <c r="Q5465" s="2">
        <f t="shared" si="771"/>
        <v>0</v>
      </c>
      <c r="R5465" s="1" t="str">
        <f t="shared" si="772"/>
        <v>Startup</v>
      </c>
      <c r="S5465" s="1"/>
      <c r="T5465" t="s">
        <v>115</v>
      </c>
      <c r="U5465" t="s">
        <v>687</v>
      </c>
      <c r="V5465">
        <f t="shared" si="773"/>
        <v>0</v>
      </c>
    </row>
    <row r="5466" spans="1:22" x14ac:dyDescent="0.35">
      <c r="A5466">
        <v>5464</v>
      </c>
      <c r="B5466" t="s">
        <v>9010</v>
      </c>
      <c r="C5466" t="str">
        <f t="shared" si="765"/>
        <v>Buy</v>
      </c>
      <c r="D5466" t="str">
        <f t="shared" si="766"/>
        <v>Long Name</v>
      </c>
      <c r="E5466">
        <v>3.4</v>
      </c>
      <c r="F5466">
        <f>IF(Q5466&lt;10,E5466+0.1,E5466)</f>
        <v>3.4</v>
      </c>
      <c r="G5466">
        <f>MIN(IF(Q5466&lt;10,E5466+0.5,E5466),5)</f>
        <v>3.4</v>
      </c>
      <c r="H5466" t="str">
        <f t="shared" si="767"/>
        <v>Average Place to Work</v>
      </c>
      <c r="I5466">
        <v>95</v>
      </c>
      <c r="J5466" t="b">
        <f t="shared" si="768"/>
        <v>0</v>
      </c>
      <c r="K5466" t="b">
        <f>OR(E5466&gt;3.5,Q5466&lt;10)</f>
        <v>0</v>
      </c>
      <c r="L5466" t="s">
        <v>19</v>
      </c>
      <c r="M5466" t="s">
        <v>3281</v>
      </c>
      <c r="N5466" t="str">
        <f t="shared" si="769"/>
        <v>None</v>
      </c>
      <c r="O5466" t="str">
        <f t="shared" si="770"/>
        <v>None</v>
      </c>
      <c r="P5466" t="s">
        <v>99</v>
      </c>
      <c r="Q5466" s="2">
        <f t="shared" si="771"/>
        <v>26</v>
      </c>
      <c r="R5466" s="1" t="str">
        <f t="shared" si="772"/>
        <v>Established</v>
      </c>
      <c r="S5466" s="1"/>
      <c r="T5466" t="s">
        <v>606</v>
      </c>
      <c r="U5466" t="s">
        <v>404</v>
      </c>
      <c r="V5466">
        <f t="shared" si="773"/>
        <v>0</v>
      </c>
    </row>
    <row r="5467" spans="1:22" x14ac:dyDescent="0.35">
      <c r="A5467">
        <v>5465</v>
      </c>
      <c r="B5467" t="s">
        <v>9011</v>
      </c>
      <c r="C5467" t="str">
        <f t="shared" si="765"/>
        <v>Don’t Buy</v>
      </c>
      <c r="D5467" t="str">
        <f t="shared" si="766"/>
        <v>Long Name</v>
      </c>
      <c r="E5467">
        <v>3.5</v>
      </c>
      <c r="F5467">
        <f>IF(Q5467&lt;10,E5467+0.1,E5467)</f>
        <v>3.5</v>
      </c>
      <c r="G5467">
        <f>MIN(IF(Q5467&lt;10,E5467+0.5,E5467),5)</f>
        <v>3.5</v>
      </c>
      <c r="H5467" t="str">
        <f t="shared" si="767"/>
        <v>Average Place to Work</v>
      </c>
      <c r="I5467">
        <v>95</v>
      </c>
      <c r="J5467" t="b">
        <f t="shared" si="768"/>
        <v>0</v>
      </c>
      <c r="K5467" t="b">
        <f>OR(E5467&gt;3.5,Q5467&lt;10)</f>
        <v>0</v>
      </c>
      <c r="L5467" t="s">
        <v>19</v>
      </c>
      <c r="M5467" t="s">
        <v>2781</v>
      </c>
      <c r="N5467" t="str">
        <f t="shared" si="769"/>
        <v>Indian Silicon Valley Startups</v>
      </c>
      <c r="O5467" t="str">
        <f t="shared" si="770"/>
        <v>None</v>
      </c>
      <c r="P5467" t="s">
        <v>114</v>
      </c>
      <c r="Q5467" s="2">
        <f t="shared" si="771"/>
        <v>11</v>
      </c>
      <c r="R5467" s="1" t="str">
        <f t="shared" si="772"/>
        <v>Established</v>
      </c>
      <c r="S5467" s="1"/>
      <c r="T5467" t="s">
        <v>598</v>
      </c>
      <c r="U5467" t="s">
        <v>36</v>
      </c>
      <c r="V5467">
        <f t="shared" si="773"/>
        <v>0</v>
      </c>
    </row>
    <row r="5468" spans="1:22" x14ac:dyDescent="0.35">
      <c r="A5468">
        <v>5466</v>
      </c>
      <c r="B5468" t="s">
        <v>9012</v>
      </c>
      <c r="C5468" t="str">
        <f t="shared" si="765"/>
        <v>Don’t Buy</v>
      </c>
      <c r="D5468" t="str">
        <f t="shared" si="766"/>
        <v>Long Name</v>
      </c>
      <c r="E5468">
        <v>4</v>
      </c>
      <c r="F5468">
        <f>IF(Q5468&lt;10,E5468+0.1,E5468)</f>
        <v>4</v>
      </c>
      <c r="G5468">
        <f>MIN(IF(Q5468&lt;10,E5468+0.5,E5468),5)</f>
        <v>4</v>
      </c>
      <c r="H5468" t="str">
        <f t="shared" si="767"/>
        <v>Average Place to Work</v>
      </c>
      <c r="I5468">
        <v>95</v>
      </c>
      <c r="J5468" t="b">
        <f t="shared" si="768"/>
        <v>0</v>
      </c>
      <c r="K5468" t="b">
        <f>OR(E5468&gt;3.5,Q5468&lt;10)</f>
        <v>1</v>
      </c>
      <c r="L5468" t="s">
        <v>9</v>
      </c>
      <c r="M5468" t="s">
        <v>3181</v>
      </c>
      <c r="N5468" t="str">
        <f t="shared" si="769"/>
        <v>None</v>
      </c>
      <c r="O5468" t="str">
        <f t="shared" si="770"/>
        <v>None</v>
      </c>
      <c r="P5468" t="s">
        <v>86</v>
      </c>
      <c r="Q5468" s="2">
        <f t="shared" si="771"/>
        <v>27</v>
      </c>
      <c r="R5468" s="1" t="str">
        <f t="shared" si="772"/>
        <v>Established</v>
      </c>
      <c r="S5468" s="1"/>
      <c r="T5468" t="s">
        <v>606</v>
      </c>
      <c r="U5468" t="s">
        <v>41</v>
      </c>
      <c r="V5468">
        <f t="shared" si="773"/>
        <v>0</v>
      </c>
    </row>
    <row r="5469" spans="1:22" x14ac:dyDescent="0.35">
      <c r="A5469">
        <v>5467</v>
      </c>
      <c r="B5469" t="s">
        <v>9013</v>
      </c>
      <c r="C5469" t="str">
        <f t="shared" si="765"/>
        <v>Don’t Buy</v>
      </c>
      <c r="D5469" t="str">
        <f t="shared" si="766"/>
        <v>Long Name</v>
      </c>
      <c r="E5469">
        <v>4.2</v>
      </c>
      <c r="F5469">
        <f>IF(Q5469&lt;10,E5469+0.1,E5469)</f>
        <v>4.2</v>
      </c>
      <c r="G5469">
        <f>MIN(IF(Q5469&lt;10,E5469+0.5,E5469),5)</f>
        <v>4.2</v>
      </c>
      <c r="H5469" t="str">
        <f t="shared" si="767"/>
        <v>Average Place to Work</v>
      </c>
      <c r="I5469">
        <v>95</v>
      </c>
      <c r="J5469" t="b">
        <f t="shared" si="768"/>
        <v>0</v>
      </c>
      <c r="K5469" t="b">
        <f>OR(E5469&gt;3.5,Q5469&lt;10)</f>
        <v>1</v>
      </c>
      <c r="L5469" t="s">
        <v>19</v>
      </c>
      <c r="M5469" t="s">
        <v>9014</v>
      </c>
      <c r="N5469" t="str">
        <f t="shared" si="769"/>
        <v>None</v>
      </c>
      <c r="O5469" t="str">
        <f t="shared" si="770"/>
        <v>None</v>
      </c>
      <c r="P5469" t="s">
        <v>183</v>
      </c>
      <c r="Q5469" s="2">
        <f t="shared" si="771"/>
        <v>10</v>
      </c>
      <c r="R5469" s="1" t="str">
        <f t="shared" si="772"/>
        <v>Established</v>
      </c>
      <c r="S5469" s="1"/>
      <c r="T5469" t="s">
        <v>1183</v>
      </c>
      <c r="U5469" t="s">
        <v>17</v>
      </c>
      <c r="V5469">
        <f t="shared" si="773"/>
        <v>1000000</v>
      </c>
    </row>
    <row r="5470" spans="1:22" x14ac:dyDescent="0.35">
      <c r="A5470">
        <v>5468</v>
      </c>
      <c r="B5470" t="s">
        <v>9015</v>
      </c>
      <c r="C5470" t="str">
        <f t="shared" si="765"/>
        <v>Don’t Buy</v>
      </c>
      <c r="D5470" t="str">
        <f t="shared" si="766"/>
        <v>Short Name</v>
      </c>
      <c r="E5470">
        <v>4.2</v>
      </c>
      <c r="F5470">
        <f>IF(Q5470&lt;10,E5470+0.1,E5470)</f>
        <v>4.2</v>
      </c>
      <c r="G5470">
        <f>MIN(IF(Q5470&lt;10,E5470+0.5,E5470),5)</f>
        <v>4.2</v>
      </c>
      <c r="H5470" t="str">
        <f t="shared" si="767"/>
        <v>Average Place to Work</v>
      </c>
      <c r="I5470">
        <v>95</v>
      </c>
      <c r="J5470" t="b">
        <f t="shared" si="768"/>
        <v>0</v>
      </c>
      <c r="K5470" t="b">
        <f>OR(E5470&gt;3.5,Q5470&lt;10)</f>
        <v>1</v>
      </c>
      <c r="M5470" t="s">
        <v>9016</v>
      </c>
      <c r="N5470" t="str">
        <f t="shared" si="769"/>
        <v>None</v>
      </c>
      <c r="O5470" t="str">
        <f t="shared" si="770"/>
        <v>None</v>
      </c>
      <c r="P5470" t="s">
        <v>59</v>
      </c>
      <c r="Q5470" s="2">
        <f t="shared" si="771"/>
        <v>39</v>
      </c>
      <c r="R5470" s="1" t="str">
        <f t="shared" si="772"/>
        <v>Established</v>
      </c>
      <c r="S5470" s="1"/>
      <c r="U5470" t="s">
        <v>826</v>
      </c>
      <c r="V5470">
        <f t="shared" si="773"/>
        <v>0</v>
      </c>
    </row>
    <row r="5471" spans="1:22" x14ac:dyDescent="0.35">
      <c r="A5471">
        <v>5469</v>
      </c>
      <c r="B5471" t="s">
        <v>9017</v>
      </c>
      <c r="C5471" t="str">
        <f t="shared" si="765"/>
        <v>Don’t Buy</v>
      </c>
      <c r="D5471" t="str">
        <f t="shared" si="766"/>
        <v>Long Name</v>
      </c>
      <c r="E5471">
        <v>3.8</v>
      </c>
      <c r="F5471">
        <f>IF(Q5471&lt;10,E5471+0.1,E5471)</f>
        <v>3.9</v>
      </c>
      <c r="G5471">
        <f>MIN(IF(Q5471&lt;10,E5471+0.5,E5471),5)</f>
        <v>4.3</v>
      </c>
      <c r="H5471" t="str">
        <f t="shared" si="767"/>
        <v>Average Place to Work</v>
      </c>
      <c r="I5471">
        <v>95</v>
      </c>
      <c r="J5471" t="b">
        <f t="shared" si="768"/>
        <v>0</v>
      </c>
      <c r="K5471" t="b">
        <f>OR(E5471&gt;3.5,Q5471&lt;10)</f>
        <v>1</v>
      </c>
      <c r="L5471" t="s">
        <v>19</v>
      </c>
      <c r="M5471" t="s">
        <v>9018</v>
      </c>
      <c r="N5471" t="str">
        <f t="shared" si="769"/>
        <v>Indian Silicon Valley Startups</v>
      </c>
      <c r="O5471" t="str">
        <f t="shared" si="770"/>
        <v>None</v>
      </c>
      <c r="P5471" t="s">
        <v>502</v>
      </c>
      <c r="Q5471" s="2">
        <f t="shared" si="771"/>
        <v>8</v>
      </c>
      <c r="R5471" s="1" t="str">
        <f t="shared" si="772"/>
        <v>Startup</v>
      </c>
      <c r="S5471" s="1"/>
      <c r="T5471" t="s">
        <v>598</v>
      </c>
      <c r="U5471" t="s">
        <v>24</v>
      </c>
      <c r="V5471">
        <f t="shared" si="773"/>
        <v>500000</v>
      </c>
    </row>
    <row r="5472" spans="1:22" x14ac:dyDescent="0.35">
      <c r="A5472">
        <v>5470</v>
      </c>
      <c r="B5472" t="s">
        <v>9019</v>
      </c>
      <c r="C5472" t="str">
        <f t="shared" si="765"/>
        <v>Don’t Buy</v>
      </c>
      <c r="D5472" t="str">
        <f t="shared" si="766"/>
        <v>Long Name</v>
      </c>
      <c r="E5472">
        <v>4.4000000000000004</v>
      </c>
      <c r="F5472">
        <f>IF(Q5472&lt;10,E5472+0.1,E5472)</f>
        <v>4.5</v>
      </c>
      <c r="G5472">
        <f>MIN(IF(Q5472&lt;10,E5472+0.5,E5472),5)</f>
        <v>4.9000000000000004</v>
      </c>
      <c r="H5472" t="str">
        <f t="shared" si="767"/>
        <v>Average Place to Work</v>
      </c>
      <c r="I5472">
        <v>95</v>
      </c>
      <c r="J5472" t="b">
        <f t="shared" si="768"/>
        <v>0</v>
      </c>
      <c r="K5472" t="b">
        <f>OR(E5472&gt;3.5,Q5472&lt;10)</f>
        <v>1</v>
      </c>
      <c r="M5472" t="s">
        <v>944</v>
      </c>
      <c r="N5472" t="str">
        <f t="shared" si="769"/>
        <v>Indian Silicon Valley Startups</v>
      </c>
      <c r="O5472" t="str">
        <f t="shared" si="770"/>
        <v>None</v>
      </c>
      <c r="Q5472" s="2">
        <f t="shared" si="771"/>
        <v>0</v>
      </c>
      <c r="R5472" s="1" t="str">
        <f t="shared" si="772"/>
        <v>Startup</v>
      </c>
      <c r="S5472" s="1"/>
      <c r="T5472" t="s">
        <v>1183</v>
      </c>
      <c r="U5472" t="s">
        <v>7027</v>
      </c>
      <c r="V5472">
        <f t="shared" si="773"/>
        <v>0</v>
      </c>
    </row>
    <row r="5473" spans="1:22" x14ac:dyDescent="0.35">
      <c r="A5473">
        <v>5471</v>
      </c>
      <c r="B5473" t="s">
        <v>9020</v>
      </c>
      <c r="C5473" t="str">
        <f t="shared" si="765"/>
        <v>Buy</v>
      </c>
      <c r="D5473" t="str">
        <f t="shared" si="766"/>
        <v>Long Name</v>
      </c>
      <c r="E5473">
        <v>4.5</v>
      </c>
      <c r="F5473">
        <f>IF(Q5473&lt;10,E5473+0.1,E5473)</f>
        <v>4.5</v>
      </c>
      <c r="G5473">
        <f>MIN(IF(Q5473&lt;10,E5473+0.5,E5473),5)</f>
        <v>4.5</v>
      </c>
      <c r="H5473" t="str">
        <f t="shared" si="767"/>
        <v>Average Place to Work</v>
      </c>
      <c r="I5473">
        <v>95</v>
      </c>
      <c r="J5473" t="b">
        <f t="shared" si="768"/>
        <v>0</v>
      </c>
      <c r="K5473" t="b">
        <f>OR(E5473&gt;3.5,Q5473&lt;10)</f>
        <v>1</v>
      </c>
      <c r="L5473" t="s">
        <v>19</v>
      </c>
      <c r="M5473" t="s">
        <v>5834</v>
      </c>
      <c r="N5473" t="str">
        <f t="shared" si="769"/>
        <v>None</v>
      </c>
      <c r="O5473" t="str">
        <f t="shared" si="770"/>
        <v>None</v>
      </c>
      <c r="P5473" t="s">
        <v>79</v>
      </c>
      <c r="Q5473" s="2">
        <f t="shared" si="771"/>
        <v>19</v>
      </c>
      <c r="R5473" s="1" t="str">
        <f t="shared" si="772"/>
        <v>Established</v>
      </c>
      <c r="S5473" s="1"/>
      <c r="T5473" t="s">
        <v>1183</v>
      </c>
      <c r="U5473" t="s">
        <v>24</v>
      </c>
      <c r="V5473">
        <f t="shared" si="773"/>
        <v>1000000</v>
      </c>
    </row>
    <row r="5474" spans="1:22" x14ac:dyDescent="0.35">
      <c r="A5474">
        <v>5472</v>
      </c>
      <c r="B5474" t="s">
        <v>9021</v>
      </c>
      <c r="C5474" t="str">
        <f t="shared" si="765"/>
        <v>Don’t Buy</v>
      </c>
      <c r="D5474" t="str">
        <f t="shared" si="766"/>
        <v>Short Name</v>
      </c>
      <c r="E5474">
        <v>3.6</v>
      </c>
      <c r="F5474">
        <f>IF(Q5474&lt;10,E5474+0.1,E5474)</f>
        <v>3.6</v>
      </c>
      <c r="G5474">
        <f>MIN(IF(Q5474&lt;10,E5474+0.5,E5474),5)</f>
        <v>3.6</v>
      </c>
      <c r="H5474" t="str">
        <f t="shared" si="767"/>
        <v>Average Place to Work</v>
      </c>
      <c r="I5474">
        <v>95</v>
      </c>
      <c r="J5474" t="b">
        <f t="shared" si="768"/>
        <v>0</v>
      </c>
      <c r="K5474" t="b">
        <f>OR(E5474&gt;3.5,Q5474&lt;10)</f>
        <v>1</v>
      </c>
      <c r="L5474" t="s">
        <v>19</v>
      </c>
      <c r="M5474" t="s">
        <v>9022</v>
      </c>
      <c r="N5474" t="str">
        <f t="shared" si="769"/>
        <v>None</v>
      </c>
      <c r="O5474" t="str">
        <f t="shared" si="770"/>
        <v>None</v>
      </c>
      <c r="P5474" t="s">
        <v>99</v>
      </c>
      <c r="Q5474" s="2">
        <f t="shared" si="771"/>
        <v>26</v>
      </c>
      <c r="R5474" s="1" t="str">
        <f t="shared" si="772"/>
        <v>Established</v>
      </c>
      <c r="S5474" s="1"/>
      <c r="T5474" t="s">
        <v>598</v>
      </c>
      <c r="U5474" t="s">
        <v>17</v>
      </c>
      <c r="V5474">
        <f t="shared" si="773"/>
        <v>500000</v>
      </c>
    </row>
    <row r="5475" spans="1:22" x14ac:dyDescent="0.35">
      <c r="A5475">
        <v>5473</v>
      </c>
      <c r="B5475" t="s">
        <v>9023</v>
      </c>
      <c r="C5475" t="str">
        <f t="shared" si="765"/>
        <v>Don’t Buy</v>
      </c>
      <c r="D5475" t="str">
        <f t="shared" si="766"/>
        <v>Long Name</v>
      </c>
      <c r="E5475">
        <v>4.7</v>
      </c>
      <c r="F5475">
        <f>IF(Q5475&lt;10,E5475+0.1,E5475)</f>
        <v>4.7</v>
      </c>
      <c r="G5475">
        <f>MIN(IF(Q5475&lt;10,E5475+0.5,E5475),5)</f>
        <v>4.7</v>
      </c>
      <c r="H5475" t="str">
        <f t="shared" si="767"/>
        <v>Great Place to Work</v>
      </c>
      <c r="I5475">
        <v>95</v>
      </c>
      <c r="J5475" t="b">
        <f t="shared" si="768"/>
        <v>0</v>
      </c>
      <c r="K5475" t="b">
        <f>OR(E5475&gt;3.5,Q5475&lt;10)</f>
        <v>1</v>
      </c>
      <c r="M5475" t="s">
        <v>9024</v>
      </c>
      <c r="N5475" t="str">
        <f t="shared" si="769"/>
        <v>None</v>
      </c>
      <c r="O5475" t="str">
        <f t="shared" si="770"/>
        <v>None</v>
      </c>
      <c r="P5475" t="s">
        <v>16</v>
      </c>
      <c r="Q5475" s="2">
        <f t="shared" si="771"/>
        <v>33</v>
      </c>
      <c r="R5475" s="1" t="str">
        <f t="shared" si="772"/>
        <v>Established</v>
      </c>
      <c r="S5475" s="1"/>
      <c r="U5475" t="s">
        <v>214</v>
      </c>
      <c r="V5475">
        <f t="shared" si="773"/>
        <v>0</v>
      </c>
    </row>
    <row r="5476" spans="1:22" x14ac:dyDescent="0.35">
      <c r="A5476">
        <v>5474</v>
      </c>
      <c r="B5476" t="s">
        <v>9025</v>
      </c>
      <c r="C5476" t="str">
        <f t="shared" si="765"/>
        <v>Don’t Buy</v>
      </c>
      <c r="D5476" t="str">
        <f t="shared" si="766"/>
        <v>Long Name</v>
      </c>
      <c r="E5476">
        <v>3.5</v>
      </c>
      <c r="F5476">
        <f>IF(Q5476&lt;10,E5476+0.1,E5476)</f>
        <v>3.5</v>
      </c>
      <c r="G5476">
        <f>MIN(IF(Q5476&lt;10,E5476+0.5,E5476),5)</f>
        <v>3.5</v>
      </c>
      <c r="H5476" t="str">
        <f t="shared" si="767"/>
        <v>Average Place to Work</v>
      </c>
      <c r="I5476">
        <v>95</v>
      </c>
      <c r="J5476" t="b">
        <f t="shared" si="768"/>
        <v>0</v>
      </c>
      <c r="K5476" t="b">
        <f>OR(E5476&gt;3.5,Q5476&lt;10)</f>
        <v>0</v>
      </c>
      <c r="L5476" t="s">
        <v>9</v>
      </c>
      <c r="M5476" t="s">
        <v>5097</v>
      </c>
      <c r="N5476" t="str">
        <f t="shared" si="769"/>
        <v>None</v>
      </c>
      <c r="O5476" t="str">
        <f t="shared" si="770"/>
        <v>None</v>
      </c>
      <c r="P5476" t="s">
        <v>32</v>
      </c>
      <c r="Q5476" s="2">
        <f t="shared" si="771"/>
        <v>41</v>
      </c>
      <c r="R5476" s="1" t="str">
        <f t="shared" si="772"/>
        <v>Established</v>
      </c>
      <c r="S5476" s="1"/>
      <c r="T5476" t="s">
        <v>1183</v>
      </c>
      <c r="U5476" t="s">
        <v>312</v>
      </c>
      <c r="V5476">
        <f t="shared" si="773"/>
        <v>0</v>
      </c>
    </row>
    <row r="5477" spans="1:22" x14ac:dyDescent="0.35">
      <c r="A5477">
        <v>5475</v>
      </c>
      <c r="B5477" t="s">
        <v>9026</v>
      </c>
      <c r="C5477" t="str">
        <f t="shared" si="765"/>
        <v>Don’t Buy</v>
      </c>
      <c r="D5477" t="str">
        <f t="shared" si="766"/>
        <v>Long Name</v>
      </c>
      <c r="E5477">
        <v>3.7</v>
      </c>
      <c r="F5477">
        <f>IF(Q5477&lt;10,E5477+0.1,E5477)</f>
        <v>3.7</v>
      </c>
      <c r="G5477">
        <f>MIN(IF(Q5477&lt;10,E5477+0.5,E5477),5)</f>
        <v>3.7</v>
      </c>
      <c r="H5477" t="str">
        <f t="shared" si="767"/>
        <v>Average Place to Work</v>
      </c>
      <c r="I5477">
        <v>95</v>
      </c>
      <c r="J5477" t="b">
        <f t="shared" si="768"/>
        <v>0</v>
      </c>
      <c r="K5477" t="b">
        <f>OR(E5477&gt;3.5,Q5477&lt;10)</f>
        <v>1</v>
      </c>
      <c r="L5477" t="s">
        <v>19</v>
      </c>
      <c r="M5477" t="s">
        <v>9027</v>
      </c>
      <c r="N5477" t="str">
        <f t="shared" si="769"/>
        <v>None</v>
      </c>
      <c r="O5477" t="str">
        <f t="shared" si="770"/>
        <v>None</v>
      </c>
      <c r="P5477" t="s">
        <v>111</v>
      </c>
      <c r="Q5477" s="2">
        <f t="shared" si="771"/>
        <v>22</v>
      </c>
      <c r="R5477" s="1" t="str">
        <f t="shared" si="772"/>
        <v>Established</v>
      </c>
      <c r="S5477" s="1"/>
      <c r="T5477" t="s">
        <v>2721</v>
      </c>
      <c r="U5477" t="s">
        <v>1189</v>
      </c>
      <c r="V5477">
        <f t="shared" si="773"/>
        <v>0</v>
      </c>
    </row>
    <row r="5478" spans="1:22" x14ac:dyDescent="0.35">
      <c r="A5478">
        <v>5476</v>
      </c>
      <c r="B5478" t="s">
        <v>9028</v>
      </c>
      <c r="C5478" t="str">
        <f t="shared" si="765"/>
        <v>Don’t Buy</v>
      </c>
      <c r="D5478" t="str">
        <f t="shared" si="766"/>
        <v>Long Name</v>
      </c>
      <c r="E5478">
        <v>4.0999999999999996</v>
      </c>
      <c r="F5478">
        <f>IF(Q5478&lt;10,E5478+0.1,E5478)</f>
        <v>4.0999999999999996</v>
      </c>
      <c r="G5478">
        <f>MIN(IF(Q5478&lt;10,E5478+0.5,E5478),5)</f>
        <v>4.0999999999999996</v>
      </c>
      <c r="H5478" t="str">
        <f t="shared" si="767"/>
        <v>Average Place to Work</v>
      </c>
      <c r="I5478">
        <v>95</v>
      </c>
      <c r="J5478" t="b">
        <f t="shared" si="768"/>
        <v>0</v>
      </c>
      <c r="K5478" t="b">
        <f>OR(E5478&gt;3.5,Q5478&lt;10)</f>
        <v>1</v>
      </c>
      <c r="L5478" t="s">
        <v>19</v>
      </c>
      <c r="M5478" t="s">
        <v>2810</v>
      </c>
      <c r="N5478" t="str">
        <f t="shared" si="769"/>
        <v>None</v>
      </c>
      <c r="O5478" t="str">
        <f t="shared" si="770"/>
        <v>None</v>
      </c>
      <c r="P5478" t="s">
        <v>205</v>
      </c>
      <c r="Q5478" s="2">
        <f t="shared" si="771"/>
        <v>47</v>
      </c>
      <c r="R5478" s="1" t="str">
        <f t="shared" si="772"/>
        <v>Established</v>
      </c>
      <c r="S5478" s="1"/>
      <c r="T5478" t="s">
        <v>1183</v>
      </c>
      <c r="U5478" t="s">
        <v>297</v>
      </c>
      <c r="V5478">
        <f t="shared" si="773"/>
        <v>0</v>
      </c>
    </row>
    <row r="5479" spans="1:22" x14ac:dyDescent="0.35">
      <c r="A5479">
        <v>5477</v>
      </c>
      <c r="B5479" t="s">
        <v>9029</v>
      </c>
      <c r="C5479" t="str">
        <f t="shared" si="765"/>
        <v>Don’t Buy</v>
      </c>
      <c r="D5479" t="str">
        <f t="shared" si="766"/>
        <v>Long Name</v>
      </c>
      <c r="E5479">
        <v>3.1</v>
      </c>
      <c r="F5479">
        <f>IF(Q5479&lt;10,E5479+0.1,E5479)</f>
        <v>3.1</v>
      </c>
      <c r="G5479">
        <f>MIN(IF(Q5479&lt;10,E5479+0.5,E5479),5)</f>
        <v>3.1</v>
      </c>
      <c r="H5479" t="str">
        <f t="shared" si="767"/>
        <v>Average Place to Work</v>
      </c>
      <c r="I5479">
        <v>95</v>
      </c>
      <c r="J5479" t="b">
        <f t="shared" si="768"/>
        <v>0</v>
      </c>
      <c r="K5479" t="b">
        <f>OR(E5479&gt;3.5,Q5479&lt;10)</f>
        <v>0</v>
      </c>
      <c r="M5479" t="s">
        <v>6473</v>
      </c>
      <c r="N5479" t="str">
        <f t="shared" si="769"/>
        <v>Indian Silicon Valley Startups</v>
      </c>
      <c r="O5479" t="str">
        <f t="shared" si="770"/>
        <v>None</v>
      </c>
      <c r="P5479" t="s">
        <v>67</v>
      </c>
      <c r="Q5479" s="2">
        <f t="shared" si="771"/>
        <v>15</v>
      </c>
      <c r="R5479" s="1" t="str">
        <f t="shared" si="772"/>
        <v>Established</v>
      </c>
      <c r="S5479" s="1"/>
      <c r="U5479" t="s">
        <v>36</v>
      </c>
      <c r="V5479">
        <f t="shared" si="773"/>
        <v>0</v>
      </c>
    </row>
    <row r="5480" spans="1:22" x14ac:dyDescent="0.35">
      <c r="A5480">
        <v>5478</v>
      </c>
      <c r="B5480" t="s">
        <v>9030</v>
      </c>
      <c r="C5480" t="str">
        <f t="shared" si="765"/>
        <v>Buy</v>
      </c>
      <c r="D5480" t="str">
        <f t="shared" si="766"/>
        <v>Short Name</v>
      </c>
      <c r="E5480">
        <v>4</v>
      </c>
      <c r="F5480">
        <f>IF(Q5480&lt;10,E5480+0.1,E5480)</f>
        <v>4</v>
      </c>
      <c r="G5480">
        <f>MIN(IF(Q5480&lt;10,E5480+0.5,E5480),5)</f>
        <v>4</v>
      </c>
      <c r="H5480" t="str">
        <f t="shared" si="767"/>
        <v>Average Place to Work</v>
      </c>
      <c r="I5480">
        <v>95</v>
      </c>
      <c r="J5480" t="b">
        <f t="shared" si="768"/>
        <v>0</v>
      </c>
      <c r="K5480" t="b">
        <f>OR(E5480&gt;3.5,Q5480&lt;10)</f>
        <v>1</v>
      </c>
      <c r="M5480" t="s">
        <v>9031</v>
      </c>
      <c r="N5480" t="str">
        <f t="shared" si="769"/>
        <v>Indian Silicon Valley Startups</v>
      </c>
      <c r="O5480" t="str">
        <f t="shared" si="770"/>
        <v>None</v>
      </c>
      <c r="P5480" t="s">
        <v>626</v>
      </c>
      <c r="Q5480" s="2">
        <f t="shared" si="771"/>
        <v>17</v>
      </c>
      <c r="R5480" s="1" t="str">
        <f t="shared" si="772"/>
        <v>Established</v>
      </c>
      <c r="S5480" s="1"/>
      <c r="U5480" t="s">
        <v>92</v>
      </c>
      <c r="V5480">
        <f t="shared" si="773"/>
        <v>0</v>
      </c>
    </row>
    <row r="5481" spans="1:22" x14ac:dyDescent="0.35">
      <c r="A5481">
        <v>5479</v>
      </c>
      <c r="B5481" t="s">
        <v>9032</v>
      </c>
      <c r="C5481" t="str">
        <f t="shared" si="765"/>
        <v>Don’t Buy</v>
      </c>
      <c r="D5481" t="str">
        <f t="shared" si="766"/>
        <v>Long Name</v>
      </c>
      <c r="E5481">
        <v>4.4000000000000004</v>
      </c>
      <c r="F5481">
        <f>IF(Q5481&lt;10,E5481+0.1,E5481)</f>
        <v>4.5</v>
      </c>
      <c r="G5481">
        <f>MIN(IF(Q5481&lt;10,E5481+0.5,E5481),5)</f>
        <v>4.9000000000000004</v>
      </c>
      <c r="H5481" t="str">
        <f t="shared" si="767"/>
        <v>Average Place to Work</v>
      </c>
      <c r="I5481">
        <v>95</v>
      </c>
      <c r="J5481" t="b">
        <f t="shared" si="768"/>
        <v>0</v>
      </c>
      <c r="K5481" t="b">
        <f>OR(E5481&gt;3.5,Q5481&lt;10)</f>
        <v>1</v>
      </c>
      <c r="L5481" t="s">
        <v>19</v>
      </c>
      <c r="M5481" t="s">
        <v>9033</v>
      </c>
      <c r="N5481" t="str">
        <f t="shared" si="769"/>
        <v>Indian Silicon Valley Startups</v>
      </c>
      <c r="O5481" t="str">
        <f t="shared" si="770"/>
        <v>None</v>
      </c>
      <c r="P5481" t="s">
        <v>269</v>
      </c>
      <c r="Q5481" s="2">
        <f t="shared" si="771"/>
        <v>9</v>
      </c>
      <c r="R5481" s="1" t="str">
        <f t="shared" si="772"/>
        <v>Startup</v>
      </c>
      <c r="S5481" s="1"/>
      <c r="T5481" t="s">
        <v>1183</v>
      </c>
      <c r="U5481" t="s">
        <v>919</v>
      </c>
      <c r="V5481">
        <f t="shared" si="773"/>
        <v>0</v>
      </c>
    </row>
    <row r="5482" spans="1:22" x14ac:dyDescent="0.35">
      <c r="A5482">
        <v>5480</v>
      </c>
      <c r="B5482" t="s">
        <v>9034</v>
      </c>
      <c r="C5482" t="str">
        <f t="shared" si="765"/>
        <v>Don’t Buy</v>
      </c>
      <c r="D5482" t="str">
        <f t="shared" si="766"/>
        <v>Long Name</v>
      </c>
      <c r="E5482">
        <v>3.3</v>
      </c>
      <c r="F5482">
        <f>IF(Q5482&lt;10,E5482+0.1,E5482)</f>
        <v>3.3</v>
      </c>
      <c r="G5482">
        <f>MIN(IF(Q5482&lt;10,E5482+0.5,E5482),5)</f>
        <v>3.3</v>
      </c>
      <c r="H5482" t="str">
        <f t="shared" si="767"/>
        <v>Average Place to Work</v>
      </c>
      <c r="I5482">
        <v>95</v>
      </c>
      <c r="J5482" t="b">
        <f t="shared" si="768"/>
        <v>0</v>
      </c>
      <c r="K5482" t="b">
        <f>OR(E5482&gt;3.5,Q5482&lt;10)</f>
        <v>0</v>
      </c>
      <c r="L5482" t="s">
        <v>19</v>
      </c>
      <c r="M5482" t="s">
        <v>9035</v>
      </c>
      <c r="N5482" t="str">
        <f t="shared" si="769"/>
        <v>None</v>
      </c>
      <c r="O5482" t="str">
        <f t="shared" si="770"/>
        <v>None</v>
      </c>
      <c r="P5482" t="s">
        <v>445</v>
      </c>
      <c r="Q5482" s="2">
        <f t="shared" si="771"/>
        <v>14</v>
      </c>
      <c r="R5482" s="1" t="str">
        <f t="shared" si="772"/>
        <v>Established</v>
      </c>
      <c r="S5482" s="1"/>
      <c r="T5482" t="s">
        <v>606</v>
      </c>
      <c r="U5482" t="s">
        <v>687</v>
      </c>
      <c r="V5482">
        <f t="shared" si="773"/>
        <v>0</v>
      </c>
    </row>
    <row r="5483" spans="1:22" x14ac:dyDescent="0.35">
      <c r="A5483">
        <v>5481</v>
      </c>
      <c r="B5483" t="s">
        <v>9036</v>
      </c>
      <c r="C5483" t="str">
        <f t="shared" si="765"/>
        <v>Don’t Buy</v>
      </c>
      <c r="D5483" t="str">
        <f t="shared" si="766"/>
        <v>Short Name</v>
      </c>
      <c r="E5483">
        <v>4.0999999999999996</v>
      </c>
      <c r="F5483">
        <f>IF(Q5483&lt;10,E5483+0.1,E5483)</f>
        <v>4.0999999999999996</v>
      </c>
      <c r="G5483">
        <f>MIN(IF(Q5483&lt;10,E5483+0.5,E5483),5)</f>
        <v>4.0999999999999996</v>
      </c>
      <c r="H5483" t="str">
        <f t="shared" si="767"/>
        <v>Average Place to Work</v>
      </c>
      <c r="I5483">
        <v>95</v>
      </c>
      <c r="J5483" t="b">
        <f t="shared" si="768"/>
        <v>0</v>
      </c>
      <c r="K5483" t="b">
        <f>OR(E5483&gt;3.5,Q5483&lt;10)</f>
        <v>1</v>
      </c>
      <c r="L5483" t="s">
        <v>9</v>
      </c>
      <c r="M5483" t="s">
        <v>9037</v>
      </c>
      <c r="N5483" t="str">
        <f t="shared" si="769"/>
        <v>None</v>
      </c>
      <c r="O5483" t="str">
        <f t="shared" si="770"/>
        <v>None</v>
      </c>
      <c r="P5483" t="s">
        <v>86</v>
      </c>
      <c r="Q5483" s="2">
        <f t="shared" si="771"/>
        <v>27</v>
      </c>
      <c r="R5483" s="1" t="str">
        <f t="shared" si="772"/>
        <v>Established</v>
      </c>
      <c r="S5483" s="1"/>
      <c r="T5483" t="s">
        <v>606</v>
      </c>
      <c r="U5483" t="s">
        <v>195</v>
      </c>
      <c r="V5483">
        <f t="shared" si="773"/>
        <v>0</v>
      </c>
    </row>
    <row r="5484" spans="1:22" x14ac:dyDescent="0.35">
      <c r="A5484">
        <v>5482</v>
      </c>
      <c r="B5484" t="s">
        <v>9038</v>
      </c>
      <c r="C5484" t="str">
        <f t="shared" si="765"/>
        <v>Buy</v>
      </c>
      <c r="D5484" t="str">
        <f t="shared" si="766"/>
        <v>Long Name</v>
      </c>
      <c r="E5484">
        <v>4.3</v>
      </c>
      <c r="F5484">
        <f>IF(Q5484&lt;10,E5484+0.1,E5484)</f>
        <v>4.3</v>
      </c>
      <c r="G5484">
        <f>MIN(IF(Q5484&lt;10,E5484+0.5,E5484),5)</f>
        <v>4.3</v>
      </c>
      <c r="H5484" t="str">
        <f t="shared" si="767"/>
        <v>Average Place to Work</v>
      </c>
      <c r="I5484">
        <v>95</v>
      </c>
      <c r="J5484" t="b">
        <f t="shared" si="768"/>
        <v>0</v>
      </c>
      <c r="K5484" t="b">
        <f>OR(E5484&gt;3.5,Q5484&lt;10)</f>
        <v>1</v>
      </c>
      <c r="L5484" t="s">
        <v>19</v>
      </c>
      <c r="M5484" t="s">
        <v>4390</v>
      </c>
      <c r="N5484" t="str">
        <f t="shared" si="769"/>
        <v>None</v>
      </c>
      <c r="O5484" t="str">
        <f t="shared" si="770"/>
        <v>None</v>
      </c>
      <c r="P5484" t="s">
        <v>261</v>
      </c>
      <c r="Q5484" s="2">
        <f t="shared" si="771"/>
        <v>21</v>
      </c>
      <c r="R5484" s="1" t="str">
        <f t="shared" si="772"/>
        <v>Established</v>
      </c>
      <c r="S5484" s="1"/>
      <c r="T5484" t="s">
        <v>1183</v>
      </c>
      <c r="U5484" t="s">
        <v>41</v>
      </c>
      <c r="V5484">
        <f t="shared" si="773"/>
        <v>0</v>
      </c>
    </row>
    <row r="5485" spans="1:22" x14ac:dyDescent="0.35">
      <c r="A5485">
        <v>5483</v>
      </c>
      <c r="B5485" t="s">
        <v>9039</v>
      </c>
      <c r="C5485" t="str">
        <f t="shared" si="765"/>
        <v>Buy</v>
      </c>
      <c r="D5485" t="str">
        <f t="shared" si="766"/>
        <v>Long Name</v>
      </c>
      <c r="E5485">
        <v>3.6</v>
      </c>
      <c r="F5485">
        <f>IF(Q5485&lt;10,E5485+0.1,E5485)</f>
        <v>3.6</v>
      </c>
      <c r="G5485">
        <f>MIN(IF(Q5485&lt;10,E5485+0.5,E5485),5)</f>
        <v>3.6</v>
      </c>
      <c r="H5485" t="str">
        <f t="shared" si="767"/>
        <v>Average Place to Work</v>
      </c>
      <c r="I5485">
        <v>95</v>
      </c>
      <c r="J5485" t="b">
        <f t="shared" si="768"/>
        <v>0</v>
      </c>
      <c r="K5485" t="b">
        <f>OR(E5485&gt;3.5,Q5485&lt;10)</f>
        <v>1</v>
      </c>
      <c r="M5485" t="s">
        <v>9040</v>
      </c>
      <c r="N5485" t="str">
        <f t="shared" si="769"/>
        <v>None</v>
      </c>
      <c r="O5485" t="str">
        <f t="shared" si="770"/>
        <v>None</v>
      </c>
      <c r="P5485" t="s">
        <v>445</v>
      </c>
      <c r="Q5485" s="2">
        <f t="shared" si="771"/>
        <v>14</v>
      </c>
      <c r="R5485" s="1" t="str">
        <f t="shared" si="772"/>
        <v>Established</v>
      </c>
      <c r="S5485" s="1"/>
      <c r="U5485" t="s">
        <v>687</v>
      </c>
      <c r="V5485">
        <f t="shared" si="773"/>
        <v>0</v>
      </c>
    </row>
    <row r="5486" spans="1:22" x14ac:dyDescent="0.35">
      <c r="A5486">
        <v>5484</v>
      </c>
      <c r="B5486" t="s">
        <v>9041</v>
      </c>
      <c r="C5486" t="str">
        <f t="shared" si="765"/>
        <v>Don’t Buy</v>
      </c>
      <c r="D5486" t="str">
        <f t="shared" si="766"/>
        <v>Long Name</v>
      </c>
      <c r="E5486">
        <v>4.5999999999999996</v>
      </c>
      <c r="F5486">
        <f>IF(Q5486&lt;10,E5486+0.1,E5486)</f>
        <v>4.6999999999999993</v>
      </c>
      <c r="G5486">
        <f>MIN(IF(Q5486&lt;10,E5486+0.5,E5486),5)</f>
        <v>5</v>
      </c>
      <c r="H5486" t="str">
        <f t="shared" si="767"/>
        <v>Great Place to Work</v>
      </c>
      <c r="I5486">
        <v>95</v>
      </c>
      <c r="J5486" t="b">
        <f t="shared" si="768"/>
        <v>0</v>
      </c>
      <c r="K5486" t="b">
        <f>OR(E5486&gt;3.5,Q5486&lt;10)</f>
        <v>1</v>
      </c>
      <c r="M5486" t="s">
        <v>7286</v>
      </c>
      <c r="N5486" t="str">
        <f t="shared" si="769"/>
        <v>Indian Silicon Valley Startups</v>
      </c>
      <c r="O5486" t="str">
        <f t="shared" si="770"/>
        <v>None</v>
      </c>
      <c r="P5486" t="s">
        <v>269</v>
      </c>
      <c r="Q5486" s="2">
        <f t="shared" si="771"/>
        <v>9</v>
      </c>
      <c r="R5486" s="1" t="str">
        <f t="shared" si="772"/>
        <v>Startup</v>
      </c>
      <c r="S5486" s="1"/>
      <c r="U5486" t="s">
        <v>687</v>
      </c>
      <c r="V5486">
        <f t="shared" si="773"/>
        <v>0</v>
      </c>
    </row>
    <row r="5487" spans="1:22" x14ac:dyDescent="0.35">
      <c r="A5487">
        <v>5485</v>
      </c>
      <c r="B5487" t="s">
        <v>9042</v>
      </c>
      <c r="C5487" t="str">
        <f t="shared" si="765"/>
        <v>Don’t Buy</v>
      </c>
      <c r="D5487" t="str">
        <f t="shared" si="766"/>
        <v>Long Name</v>
      </c>
      <c r="E5487">
        <v>3.7</v>
      </c>
      <c r="F5487">
        <f>IF(Q5487&lt;10,E5487+0.1,E5487)</f>
        <v>3.7</v>
      </c>
      <c r="G5487">
        <f>MIN(IF(Q5487&lt;10,E5487+0.5,E5487),5)</f>
        <v>3.7</v>
      </c>
      <c r="H5487" t="str">
        <f t="shared" si="767"/>
        <v>Average Place to Work</v>
      </c>
      <c r="I5487">
        <v>95</v>
      </c>
      <c r="J5487" t="b">
        <f t="shared" si="768"/>
        <v>0</v>
      </c>
      <c r="K5487" t="b">
        <f>OR(E5487&gt;3.5,Q5487&lt;10)</f>
        <v>1</v>
      </c>
      <c r="L5487" t="s">
        <v>19</v>
      </c>
      <c r="M5487" t="s">
        <v>2570</v>
      </c>
      <c r="N5487" t="str">
        <f t="shared" si="769"/>
        <v>None</v>
      </c>
      <c r="O5487" t="str">
        <f t="shared" si="770"/>
        <v>None</v>
      </c>
      <c r="P5487" t="s">
        <v>79</v>
      </c>
      <c r="Q5487" s="2">
        <f t="shared" si="771"/>
        <v>19</v>
      </c>
      <c r="R5487" s="1" t="str">
        <f t="shared" si="772"/>
        <v>Established</v>
      </c>
      <c r="S5487" s="1"/>
      <c r="T5487" t="s">
        <v>598</v>
      </c>
      <c r="U5487" t="s">
        <v>13</v>
      </c>
      <c r="V5487">
        <f t="shared" si="773"/>
        <v>0</v>
      </c>
    </row>
    <row r="5488" spans="1:22" x14ac:dyDescent="0.35">
      <c r="A5488">
        <v>5486</v>
      </c>
      <c r="B5488" t="s">
        <v>9043</v>
      </c>
      <c r="C5488" t="str">
        <f t="shared" si="765"/>
        <v>Don’t Buy</v>
      </c>
      <c r="D5488" t="str">
        <f t="shared" si="766"/>
        <v>Long Name</v>
      </c>
      <c r="E5488">
        <v>3.9</v>
      </c>
      <c r="F5488">
        <f>IF(Q5488&lt;10,E5488+0.1,E5488)</f>
        <v>3.9</v>
      </c>
      <c r="G5488">
        <f>MIN(IF(Q5488&lt;10,E5488+0.5,E5488),5)</f>
        <v>3.9</v>
      </c>
      <c r="H5488" t="str">
        <f t="shared" si="767"/>
        <v>Average Place to Work</v>
      </c>
      <c r="I5488">
        <v>95</v>
      </c>
      <c r="J5488" t="b">
        <f t="shared" si="768"/>
        <v>0</v>
      </c>
      <c r="K5488" t="b">
        <f>OR(E5488&gt;3.5,Q5488&lt;10)</f>
        <v>1</v>
      </c>
      <c r="L5488" t="s">
        <v>9</v>
      </c>
      <c r="M5488" t="s">
        <v>2810</v>
      </c>
      <c r="N5488" t="str">
        <f t="shared" si="769"/>
        <v>None</v>
      </c>
      <c r="O5488" t="str">
        <f t="shared" si="770"/>
        <v>None</v>
      </c>
      <c r="P5488" t="s">
        <v>373</v>
      </c>
      <c r="Q5488" s="2">
        <f t="shared" si="771"/>
        <v>62</v>
      </c>
      <c r="R5488" s="1" t="str">
        <f t="shared" si="772"/>
        <v>Established</v>
      </c>
      <c r="S5488" s="1"/>
      <c r="T5488" t="s">
        <v>598</v>
      </c>
      <c r="U5488" t="s">
        <v>919</v>
      </c>
      <c r="V5488">
        <f t="shared" si="773"/>
        <v>0</v>
      </c>
    </row>
    <row r="5489" spans="1:22" x14ac:dyDescent="0.35">
      <c r="A5489">
        <v>5487</v>
      </c>
      <c r="B5489" t="s">
        <v>9044</v>
      </c>
      <c r="C5489" t="str">
        <f t="shared" si="765"/>
        <v>Don’t Buy</v>
      </c>
      <c r="D5489" t="str">
        <f t="shared" si="766"/>
        <v>Short Name</v>
      </c>
      <c r="E5489">
        <v>4.2</v>
      </c>
      <c r="F5489">
        <f>IF(Q5489&lt;10,E5489+0.1,E5489)</f>
        <v>4.2</v>
      </c>
      <c r="G5489">
        <f>MIN(IF(Q5489&lt;10,E5489+0.5,E5489),5)</f>
        <v>4.2</v>
      </c>
      <c r="H5489" t="str">
        <f t="shared" si="767"/>
        <v>Average Place to Work</v>
      </c>
      <c r="I5489">
        <v>95</v>
      </c>
      <c r="J5489" t="b">
        <f t="shared" si="768"/>
        <v>0</v>
      </c>
      <c r="K5489" t="b">
        <f>OR(E5489&gt;3.5,Q5489&lt;10)</f>
        <v>1</v>
      </c>
      <c r="L5489" t="s">
        <v>19</v>
      </c>
      <c r="M5489" t="s">
        <v>9045</v>
      </c>
      <c r="N5489" t="str">
        <f t="shared" si="769"/>
        <v>None</v>
      </c>
      <c r="O5489" t="str">
        <f t="shared" si="770"/>
        <v>None</v>
      </c>
      <c r="P5489" t="s">
        <v>205</v>
      </c>
      <c r="Q5489" s="2">
        <f t="shared" si="771"/>
        <v>47</v>
      </c>
      <c r="R5489" s="1" t="str">
        <f t="shared" si="772"/>
        <v>Established</v>
      </c>
      <c r="S5489" s="1"/>
      <c r="T5489" t="s">
        <v>1183</v>
      </c>
      <c r="U5489" t="s">
        <v>312</v>
      </c>
      <c r="V5489">
        <f t="shared" si="773"/>
        <v>0</v>
      </c>
    </row>
    <row r="5490" spans="1:22" x14ac:dyDescent="0.35">
      <c r="A5490">
        <v>5488</v>
      </c>
      <c r="B5490" t="s">
        <v>9046</v>
      </c>
      <c r="C5490" t="str">
        <f t="shared" si="765"/>
        <v>Don’t Buy</v>
      </c>
      <c r="D5490" t="str">
        <f t="shared" si="766"/>
        <v>Long Name</v>
      </c>
      <c r="E5490">
        <v>4.5999999999999996</v>
      </c>
      <c r="F5490">
        <f>IF(Q5490&lt;10,E5490+0.1,E5490)</f>
        <v>4.5999999999999996</v>
      </c>
      <c r="G5490">
        <f>MIN(IF(Q5490&lt;10,E5490+0.5,E5490),5)</f>
        <v>4.5999999999999996</v>
      </c>
      <c r="H5490" t="str">
        <f t="shared" si="767"/>
        <v>Great Place to Work</v>
      </c>
      <c r="I5490">
        <v>95</v>
      </c>
      <c r="J5490" t="b">
        <f t="shared" si="768"/>
        <v>0</v>
      </c>
      <c r="K5490" t="b">
        <f>OR(E5490&gt;3.5,Q5490&lt;10)</f>
        <v>1</v>
      </c>
      <c r="M5490" t="s">
        <v>8910</v>
      </c>
      <c r="N5490" t="str">
        <f t="shared" si="769"/>
        <v>None</v>
      </c>
      <c r="O5490" t="str">
        <f t="shared" si="770"/>
        <v>None</v>
      </c>
      <c r="P5490" t="s">
        <v>67</v>
      </c>
      <c r="Q5490" s="2">
        <f t="shared" si="771"/>
        <v>15</v>
      </c>
      <c r="R5490" s="1" t="str">
        <f t="shared" si="772"/>
        <v>Established</v>
      </c>
      <c r="S5490" s="1"/>
      <c r="U5490" t="s">
        <v>297</v>
      </c>
      <c r="V5490">
        <f t="shared" si="773"/>
        <v>0</v>
      </c>
    </row>
    <row r="5491" spans="1:22" x14ac:dyDescent="0.35">
      <c r="A5491">
        <v>5489</v>
      </c>
      <c r="B5491" t="s">
        <v>9047</v>
      </c>
      <c r="C5491" t="str">
        <f t="shared" si="765"/>
        <v>Don’t Buy</v>
      </c>
      <c r="D5491" t="str">
        <f t="shared" si="766"/>
        <v>Long Name</v>
      </c>
      <c r="E5491">
        <v>4.3</v>
      </c>
      <c r="F5491">
        <f>IF(Q5491&lt;10,E5491+0.1,E5491)</f>
        <v>4.3</v>
      </c>
      <c r="G5491">
        <f>MIN(IF(Q5491&lt;10,E5491+0.5,E5491),5)</f>
        <v>4.3</v>
      </c>
      <c r="H5491" t="str">
        <f t="shared" si="767"/>
        <v>Average Place to Work</v>
      </c>
      <c r="I5491">
        <v>95</v>
      </c>
      <c r="J5491" t="b">
        <f t="shared" si="768"/>
        <v>0</v>
      </c>
      <c r="K5491" t="b">
        <f>OR(E5491&gt;3.5,Q5491&lt;10)</f>
        <v>1</v>
      </c>
      <c r="L5491" t="s">
        <v>19</v>
      </c>
      <c r="M5491" t="s">
        <v>9048</v>
      </c>
      <c r="N5491" t="str">
        <f t="shared" si="769"/>
        <v>Indian Silicon Valley Startups</v>
      </c>
      <c r="O5491" t="str">
        <f t="shared" si="770"/>
        <v>None</v>
      </c>
      <c r="P5491" t="s">
        <v>118</v>
      </c>
      <c r="Q5491" s="2">
        <f t="shared" si="771"/>
        <v>20</v>
      </c>
      <c r="R5491" s="1" t="str">
        <f t="shared" si="772"/>
        <v>Established</v>
      </c>
      <c r="S5491" s="1"/>
      <c r="T5491" t="s">
        <v>1481</v>
      </c>
      <c r="U5491" t="s">
        <v>36</v>
      </c>
      <c r="V5491">
        <f t="shared" si="773"/>
        <v>0</v>
      </c>
    </row>
    <row r="5492" spans="1:22" x14ac:dyDescent="0.35">
      <c r="A5492">
        <v>5490</v>
      </c>
      <c r="B5492" t="s">
        <v>9049</v>
      </c>
      <c r="C5492" t="str">
        <f t="shared" si="765"/>
        <v>Don’t Buy</v>
      </c>
      <c r="D5492" t="str">
        <f t="shared" si="766"/>
        <v>Long Name</v>
      </c>
      <c r="E5492">
        <v>4</v>
      </c>
      <c r="F5492">
        <f>IF(Q5492&lt;10,E5492+0.1,E5492)</f>
        <v>4</v>
      </c>
      <c r="G5492">
        <f>MIN(IF(Q5492&lt;10,E5492+0.5,E5492),5)</f>
        <v>4</v>
      </c>
      <c r="H5492" t="str">
        <f t="shared" si="767"/>
        <v>Average Place to Work</v>
      </c>
      <c r="I5492">
        <v>95</v>
      </c>
      <c r="J5492" t="b">
        <f t="shared" si="768"/>
        <v>0</v>
      </c>
      <c r="K5492" t="b">
        <f>OR(E5492&gt;3.5,Q5492&lt;10)</f>
        <v>1</v>
      </c>
      <c r="L5492" t="s">
        <v>19</v>
      </c>
      <c r="M5492" t="s">
        <v>1679</v>
      </c>
      <c r="N5492" t="str">
        <f t="shared" si="769"/>
        <v>None</v>
      </c>
      <c r="O5492" t="str">
        <f t="shared" si="770"/>
        <v>None</v>
      </c>
      <c r="P5492" t="s">
        <v>833</v>
      </c>
      <c r="Q5492" s="2">
        <f t="shared" si="771"/>
        <v>52</v>
      </c>
      <c r="R5492" s="1" t="str">
        <f t="shared" si="772"/>
        <v>Established</v>
      </c>
      <c r="S5492" s="1"/>
      <c r="T5492" t="s">
        <v>1183</v>
      </c>
      <c r="U5492" t="s">
        <v>404</v>
      </c>
      <c r="V5492">
        <f t="shared" si="773"/>
        <v>0</v>
      </c>
    </row>
    <row r="5493" spans="1:22" x14ac:dyDescent="0.35">
      <c r="A5493">
        <v>5491</v>
      </c>
      <c r="B5493" t="s">
        <v>9050</v>
      </c>
      <c r="C5493" t="str">
        <f t="shared" si="765"/>
        <v>Don’t Buy</v>
      </c>
      <c r="D5493" t="str">
        <f t="shared" si="766"/>
        <v>Long Name</v>
      </c>
      <c r="E5493">
        <v>3.6</v>
      </c>
      <c r="F5493">
        <f>IF(Q5493&lt;10,E5493+0.1,E5493)</f>
        <v>3.6</v>
      </c>
      <c r="G5493">
        <f>MIN(IF(Q5493&lt;10,E5493+0.5,E5493),5)</f>
        <v>3.6</v>
      </c>
      <c r="H5493" t="str">
        <f t="shared" si="767"/>
        <v>Average Place to Work</v>
      </c>
      <c r="I5493">
        <v>95</v>
      </c>
      <c r="J5493" t="b">
        <f t="shared" si="768"/>
        <v>0</v>
      </c>
      <c r="K5493" t="b">
        <f>OR(E5493&gt;3.5,Q5493&lt;10)</f>
        <v>1</v>
      </c>
      <c r="L5493" t="s">
        <v>9</v>
      </c>
      <c r="M5493" t="s">
        <v>9051</v>
      </c>
      <c r="N5493" t="str">
        <f t="shared" si="769"/>
        <v>None</v>
      </c>
      <c r="O5493" t="str">
        <f t="shared" si="770"/>
        <v>None</v>
      </c>
      <c r="P5493" t="s">
        <v>99</v>
      </c>
      <c r="Q5493" s="2">
        <f t="shared" si="771"/>
        <v>26</v>
      </c>
      <c r="R5493" s="1" t="str">
        <f t="shared" si="772"/>
        <v>Established</v>
      </c>
      <c r="S5493" s="1"/>
      <c r="T5493" t="s">
        <v>140</v>
      </c>
      <c r="U5493" t="s">
        <v>17</v>
      </c>
      <c r="V5493">
        <f t="shared" si="773"/>
        <v>500000</v>
      </c>
    </row>
    <row r="5494" spans="1:22" x14ac:dyDescent="0.35">
      <c r="A5494">
        <v>5492</v>
      </c>
      <c r="B5494" t="s">
        <v>9052</v>
      </c>
      <c r="C5494" t="str">
        <f t="shared" si="765"/>
        <v>Don’t Buy</v>
      </c>
      <c r="D5494" t="str">
        <f t="shared" si="766"/>
        <v>Short Name</v>
      </c>
      <c r="E5494">
        <v>4</v>
      </c>
      <c r="F5494">
        <f>IF(Q5494&lt;10,E5494+0.1,E5494)</f>
        <v>4</v>
      </c>
      <c r="G5494">
        <f>MIN(IF(Q5494&lt;10,E5494+0.5,E5494),5)</f>
        <v>4</v>
      </c>
      <c r="H5494" t="str">
        <f t="shared" si="767"/>
        <v>Average Place to Work</v>
      </c>
      <c r="I5494">
        <v>95</v>
      </c>
      <c r="J5494" t="b">
        <f t="shared" si="768"/>
        <v>0</v>
      </c>
      <c r="K5494" t="b">
        <f>OR(E5494&gt;3.5,Q5494&lt;10)</f>
        <v>1</v>
      </c>
      <c r="M5494" t="s">
        <v>9053</v>
      </c>
      <c r="N5494" t="str">
        <f t="shared" si="769"/>
        <v>None</v>
      </c>
      <c r="O5494" t="str">
        <f t="shared" si="770"/>
        <v>None</v>
      </c>
      <c r="P5494" t="s">
        <v>505</v>
      </c>
      <c r="Q5494" s="2">
        <f t="shared" si="771"/>
        <v>90</v>
      </c>
      <c r="R5494" s="1" t="str">
        <f t="shared" si="772"/>
        <v>Established</v>
      </c>
      <c r="S5494" s="1"/>
      <c r="U5494" t="s">
        <v>6296</v>
      </c>
      <c r="V5494">
        <f t="shared" si="773"/>
        <v>0</v>
      </c>
    </row>
    <row r="5495" spans="1:22" x14ac:dyDescent="0.35">
      <c r="A5495">
        <v>5493</v>
      </c>
      <c r="B5495" t="s">
        <v>9054</v>
      </c>
      <c r="C5495" t="str">
        <f t="shared" si="765"/>
        <v>Don’t Buy</v>
      </c>
      <c r="D5495" t="str">
        <f t="shared" si="766"/>
        <v>Long Name</v>
      </c>
      <c r="E5495">
        <v>4.0999999999999996</v>
      </c>
      <c r="F5495">
        <f>IF(Q5495&lt;10,E5495+0.1,E5495)</f>
        <v>4.0999999999999996</v>
      </c>
      <c r="G5495">
        <f>MIN(IF(Q5495&lt;10,E5495+0.5,E5495),5)</f>
        <v>4.0999999999999996</v>
      </c>
      <c r="H5495" t="str">
        <f t="shared" si="767"/>
        <v>Average Place to Work</v>
      </c>
      <c r="I5495">
        <v>95</v>
      </c>
      <c r="J5495" t="b">
        <f t="shared" si="768"/>
        <v>0</v>
      </c>
      <c r="K5495" t="b">
        <f>OR(E5495&gt;3.5,Q5495&lt;10)</f>
        <v>1</v>
      </c>
      <c r="L5495" t="s">
        <v>19</v>
      </c>
      <c r="M5495" t="s">
        <v>2761</v>
      </c>
      <c r="N5495" t="str">
        <f t="shared" si="769"/>
        <v>None</v>
      </c>
      <c r="O5495" t="str">
        <f t="shared" si="770"/>
        <v>None</v>
      </c>
      <c r="P5495" t="s">
        <v>180</v>
      </c>
      <c r="Q5495" s="2">
        <f t="shared" si="771"/>
        <v>23</v>
      </c>
      <c r="R5495" s="1" t="str">
        <f t="shared" si="772"/>
        <v>Established</v>
      </c>
      <c r="S5495" s="1"/>
      <c r="T5495" t="s">
        <v>606</v>
      </c>
      <c r="U5495" t="s">
        <v>24</v>
      </c>
      <c r="V5495">
        <f t="shared" si="773"/>
        <v>1000000</v>
      </c>
    </row>
    <row r="5496" spans="1:22" x14ac:dyDescent="0.35">
      <c r="A5496">
        <v>5494</v>
      </c>
      <c r="B5496" t="s">
        <v>9055</v>
      </c>
      <c r="C5496" t="str">
        <f t="shared" si="765"/>
        <v>Don’t Buy</v>
      </c>
      <c r="D5496" t="str">
        <f t="shared" si="766"/>
        <v>Long Name</v>
      </c>
      <c r="E5496">
        <v>4.2</v>
      </c>
      <c r="F5496">
        <f>IF(Q5496&lt;10,E5496+0.1,E5496)</f>
        <v>4.2</v>
      </c>
      <c r="G5496">
        <f>MIN(IF(Q5496&lt;10,E5496+0.5,E5496),5)</f>
        <v>4.2</v>
      </c>
      <c r="H5496" t="str">
        <f t="shared" si="767"/>
        <v>Average Place to Work</v>
      </c>
      <c r="I5496">
        <v>95</v>
      </c>
      <c r="J5496" t="b">
        <f t="shared" si="768"/>
        <v>0</v>
      </c>
      <c r="K5496" t="b">
        <f>OR(E5496&gt;3.5,Q5496&lt;10)</f>
        <v>1</v>
      </c>
      <c r="M5496" t="s">
        <v>2492</v>
      </c>
      <c r="N5496" t="str">
        <f t="shared" si="769"/>
        <v>None</v>
      </c>
      <c r="O5496" t="str">
        <f t="shared" si="770"/>
        <v>None</v>
      </c>
      <c r="P5496" t="s">
        <v>111</v>
      </c>
      <c r="Q5496" s="2">
        <f t="shared" si="771"/>
        <v>22</v>
      </c>
      <c r="R5496" s="1" t="str">
        <f t="shared" si="772"/>
        <v>Established</v>
      </c>
      <c r="S5496" s="1"/>
      <c r="U5496" t="s">
        <v>130</v>
      </c>
      <c r="V5496">
        <f t="shared" si="773"/>
        <v>0</v>
      </c>
    </row>
    <row r="5497" spans="1:22" x14ac:dyDescent="0.35">
      <c r="A5497">
        <v>5495</v>
      </c>
      <c r="B5497" t="s">
        <v>9056</v>
      </c>
      <c r="C5497" t="str">
        <f t="shared" si="765"/>
        <v>Don’t Buy</v>
      </c>
      <c r="D5497" t="str">
        <f t="shared" si="766"/>
        <v>Long Name</v>
      </c>
      <c r="E5497">
        <v>4.7</v>
      </c>
      <c r="F5497">
        <f>IF(Q5497&lt;10,E5497+0.1,E5497)</f>
        <v>4.8</v>
      </c>
      <c r="G5497">
        <f>MIN(IF(Q5497&lt;10,E5497+0.5,E5497),5)</f>
        <v>5</v>
      </c>
      <c r="H5497" t="str">
        <f t="shared" si="767"/>
        <v>Great Place to Work</v>
      </c>
      <c r="I5497">
        <v>95</v>
      </c>
      <c r="J5497" t="b">
        <f t="shared" si="768"/>
        <v>0</v>
      </c>
      <c r="K5497" t="b">
        <f>OR(E5497&gt;3.5,Q5497&lt;10)</f>
        <v>1</v>
      </c>
      <c r="M5497" t="s">
        <v>2265</v>
      </c>
      <c r="N5497" t="str">
        <f t="shared" si="769"/>
        <v>Indian Silicon Valley Startups</v>
      </c>
      <c r="O5497" t="str">
        <f t="shared" si="770"/>
        <v>None</v>
      </c>
      <c r="P5497" t="s">
        <v>1680</v>
      </c>
      <c r="Q5497" s="2">
        <f t="shared" si="771"/>
        <v>3</v>
      </c>
      <c r="R5497" s="1" t="str">
        <f t="shared" si="772"/>
        <v>Startup</v>
      </c>
      <c r="S5497" s="1"/>
      <c r="U5497" t="s">
        <v>36</v>
      </c>
      <c r="V5497">
        <f t="shared" si="773"/>
        <v>0</v>
      </c>
    </row>
    <row r="5498" spans="1:22" x14ac:dyDescent="0.35">
      <c r="A5498">
        <v>5496</v>
      </c>
      <c r="B5498" t="s">
        <v>9057</v>
      </c>
      <c r="C5498" t="str">
        <f t="shared" si="765"/>
        <v>Don’t Buy</v>
      </c>
      <c r="D5498" t="str">
        <f t="shared" si="766"/>
        <v>Long Name</v>
      </c>
      <c r="E5498">
        <v>3.9</v>
      </c>
      <c r="F5498">
        <f>IF(Q5498&lt;10,E5498+0.1,E5498)</f>
        <v>3.9</v>
      </c>
      <c r="G5498">
        <f>MIN(IF(Q5498&lt;10,E5498+0.5,E5498),5)</f>
        <v>3.9</v>
      </c>
      <c r="H5498" t="str">
        <f t="shared" si="767"/>
        <v>Average Place to Work</v>
      </c>
      <c r="I5498">
        <v>95</v>
      </c>
      <c r="J5498" t="b">
        <f t="shared" si="768"/>
        <v>0</v>
      </c>
      <c r="K5498" t="b">
        <f>OR(E5498&gt;3.5,Q5498&lt;10)</f>
        <v>1</v>
      </c>
      <c r="L5498" t="s">
        <v>19</v>
      </c>
      <c r="M5498" t="s">
        <v>3139</v>
      </c>
      <c r="N5498" t="str">
        <f t="shared" si="769"/>
        <v>None</v>
      </c>
      <c r="O5498" t="str">
        <f t="shared" si="770"/>
        <v>None</v>
      </c>
      <c r="P5498" t="s">
        <v>213</v>
      </c>
      <c r="Q5498" s="2">
        <f t="shared" si="771"/>
        <v>12</v>
      </c>
      <c r="R5498" s="1" t="str">
        <f t="shared" si="772"/>
        <v>Established</v>
      </c>
      <c r="S5498" s="1"/>
      <c r="T5498" t="s">
        <v>598</v>
      </c>
      <c r="U5498" t="s">
        <v>144</v>
      </c>
      <c r="V5498">
        <f t="shared" si="773"/>
        <v>0</v>
      </c>
    </row>
    <row r="5499" spans="1:22" x14ac:dyDescent="0.35">
      <c r="A5499">
        <v>5497</v>
      </c>
      <c r="B5499" t="s">
        <v>9058</v>
      </c>
      <c r="C5499" t="str">
        <f t="shared" si="765"/>
        <v>Don’t Buy</v>
      </c>
      <c r="D5499" t="str">
        <f t="shared" si="766"/>
        <v>Short Name</v>
      </c>
      <c r="E5499">
        <v>4.3</v>
      </c>
      <c r="F5499">
        <f>IF(Q5499&lt;10,E5499+0.1,E5499)</f>
        <v>4.3</v>
      </c>
      <c r="G5499">
        <f>MIN(IF(Q5499&lt;10,E5499+0.5,E5499),5)</f>
        <v>4.3</v>
      </c>
      <c r="H5499" t="str">
        <f t="shared" si="767"/>
        <v>Average Place to Work</v>
      </c>
      <c r="I5499">
        <v>95</v>
      </c>
      <c r="J5499" t="b">
        <f t="shared" si="768"/>
        <v>0</v>
      </c>
      <c r="K5499" t="b">
        <f>OR(E5499&gt;3.5,Q5499&lt;10)</f>
        <v>1</v>
      </c>
      <c r="L5499" t="s">
        <v>19</v>
      </c>
      <c r="M5499" t="s">
        <v>9059</v>
      </c>
      <c r="N5499" t="str">
        <f t="shared" si="769"/>
        <v>None</v>
      </c>
      <c r="O5499" t="str">
        <f t="shared" si="770"/>
        <v>None</v>
      </c>
      <c r="P5499" t="s">
        <v>111</v>
      </c>
      <c r="Q5499" s="2">
        <f t="shared" si="771"/>
        <v>22</v>
      </c>
      <c r="R5499" s="1" t="str">
        <f t="shared" si="772"/>
        <v>Established</v>
      </c>
      <c r="S5499" s="1"/>
      <c r="T5499" t="s">
        <v>606</v>
      </c>
      <c r="U5499" t="s">
        <v>17</v>
      </c>
      <c r="V5499">
        <f t="shared" si="773"/>
        <v>1000000</v>
      </c>
    </row>
    <row r="5500" spans="1:22" x14ac:dyDescent="0.35">
      <c r="A5500">
        <v>5498</v>
      </c>
      <c r="B5500" t="s">
        <v>9060</v>
      </c>
      <c r="C5500" t="str">
        <f t="shared" si="765"/>
        <v>Don’t Buy</v>
      </c>
      <c r="D5500" t="str">
        <f t="shared" si="766"/>
        <v>Long Name</v>
      </c>
      <c r="E5500">
        <v>4.5</v>
      </c>
      <c r="F5500">
        <f>IF(Q5500&lt;10,E5500+0.1,E5500)</f>
        <v>4.5</v>
      </c>
      <c r="G5500">
        <f>MIN(IF(Q5500&lt;10,E5500+0.5,E5500),5)</f>
        <v>4.5</v>
      </c>
      <c r="H5500" t="str">
        <f t="shared" si="767"/>
        <v>Average Place to Work</v>
      </c>
      <c r="I5500">
        <v>94</v>
      </c>
      <c r="J5500" t="b">
        <f t="shared" si="768"/>
        <v>0</v>
      </c>
      <c r="K5500" t="b">
        <f>OR(E5500&gt;3.5,Q5500&lt;10)</f>
        <v>1</v>
      </c>
      <c r="L5500" t="s">
        <v>9</v>
      </c>
      <c r="M5500" t="s">
        <v>9061</v>
      </c>
      <c r="N5500" t="str">
        <f t="shared" si="769"/>
        <v>None</v>
      </c>
      <c r="O5500" t="str">
        <f t="shared" si="770"/>
        <v>None</v>
      </c>
      <c r="P5500" t="s">
        <v>292</v>
      </c>
      <c r="Q5500" s="2">
        <f t="shared" si="771"/>
        <v>38</v>
      </c>
      <c r="R5500" s="1" t="str">
        <f t="shared" si="772"/>
        <v>Established</v>
      </c>
      <c r="S5500" s="1"/>
      <c r="T5500" t="s">
        <v>606</v>
      </c>
      <c r="U5500" t="s">
        <v>297</v>
      </c>
      <c r="V5500">
        <f t="shared" si="773"/>
        <v>0</v>
      </c>
    </row>
    <row r="5501" spans="1:22" x14ac:dyDescent="0.35">
      <c r="A5501">
        <v>5499</v>
      </c>
      <c r="B5501" t="s">
        <v>9062</v>
      </c>
      <c r="C5501" t="str">
        <f t="shared" si="765"/>
        <v>Don’t Buy</v>
      </c>
      <c r="D5501" t="str">
        <f t="shared" si="766"/>
        <v>Long Name</v>
      </c>
      <c r="E5501">
        <v>3.1</v>
      </c>
      <c r="F5501">
        <f>IF(Q5501&lt;10,E5501+0.1,E5501)</f>
        <v>3.1</v>
      </c>
      <c r="G5501">
        <f>MIN(IF(Q5501&lt;10,E5501+0.5,E5501),5)</f>
        <v>3.1</v>
      </c>
      <c r="H5501" t="str">
        <f t="shared" si="767"/>
        <v>Average Place to Work</v>
      </c>
      <c r="I5501">
        <v>94</v>
      </c>
      <c r="J5501" t="b">
        <f t="shared" si="768"/>
        <v>0</v>
      </c>
      <c r="K5501" t="b">
        <f>OR(E5501&gt;3.5,Q5501&lt;10)</f>
        <v>0</v>
      </c>
      <c r="L5501" t="s">
        <v>19</v>
      </c>
      <c r="M5501" t="s">
        <v>7574</v>
      </c>
      <c r="N5501" t="str">
        <f t="shared" si="769"/>
        <v>None</v>
      </c>
      <c r="O5501" t="str">
        <f t="shared" si="770"/>
        <v>None</v>
      </c>
      <c r="P5501" t="s">
        <v>241</v>
      </c>
      <c r="Q5501" s="2">
        <f t="shared" si="771"/>
        <v>13</v>
      </c>
      <c r="R5501" s="1" t="str">
        <f t="shared" si="772"/>
        <v>Established</v>
      </c>
      <c r="S5501" s="1"/>
      <c r="T5501" t="s">
        <v>1183</v>
      </c>
      <c r="U5501" t="s">
        <v>255</v>
      </c>
      <c r="V5501">
        <f t="shared" si="773"/>
        <v>0</v>
      </c>
    </row>
    <row r="5502" spans="1:22" x14ac:dyDescent="0.35">
      <c r="A5502">
        <v>5500</v>
      </c>
      <c r="B5502" t="s">
        <v>9063</v>
      </c>
      <c r="C5502" t="str">
        <f t="shared" si="765"/>
        <v>Buy</v>
      </c>
      <c r="D5502" t="str">
        <f t="shared" si="766"/>
        <v>Long Name</v>
      </c>
      <c r="E5502">
        <v>4.2</v>
      </c>
      <c r="F5502">
        <f>IF(Q5502&lt;10,E5502+0.1,E5502)</f>
        <v>4.2</v>
      </c>
      <c r="G5502">
        <f>MIN(IF(Q5502&lt;10,E5502+0.5,E5502),5)</f>
        <v>4.2</v>
      </c>
      <c r="H5502" t="str">
        <f t="shared" si="767"/>
        <v>Average Place to Work</v>
      </c>
      <c r="I5502">
        <v>94</v>
      </c>
      <c r="J5502" t="b">
        <f t="shared" si="768"/>
        <v>0</v>
      </c>
      <c r="K5502" t="b">
        <f>OR(E5502&gt;3.5,Q5502&lt;10)</f>
        <v>1</v>
      </c>
      <c r="M5502" t="s">
        <v>8358</v>
      </c>
      <c r="N5502" t="str">
        <f t="shared" si="769"/>
        <v>None</v>
      </c>
      <c r="O5502" t="str">
        <f t="shared" si="770"/>
        <v>None</v>
      </c>
      <c r="P5502" t="s">
        <v>79</v>
      </c>
      <c r="Q5502" s="2">
        <f t="shared" si="771"/>
        <v>19</v>
      </c>
      <c r="R5502" s="1" t="str">
        <f t="shared" si="772"/>
        <v>Established</v>
      </c>
      <c r="S5502" s="1"/>
      <c r="U5502" t="s">
        <v>687</v>
      </c>
      <c r="V5502">
        <f t="shared" si="773"/>
        <v>0</v>
      </c>
    </row>
    <row r="5503" spans="1:22" x14ac:dyDescent="0.35">
      <c r="A5503">
        <v>5501</v>
      </c>
      <c r="B5503" t="s">
        <v>9064</v>
      </c>
      <c r="C5503" t="str">
        <f t="shared" si="765"/>
        <v>Don’t Buy</v>
      </c>
      <c r="D5503" t="str">
        <f t="shared" si="766"/>
        <v>Long Name</v>
      </c>
      <c r="E5503">
        <v>3.7</v>
      </c>
      <c r="F5503">
        <f>IF(Q5503&lt;10,E5503+0.1,E5503)</f>
        <v>3.7</v>
      </c>
      <c r="G5503">
        <f>MIN(IF(Q5503&lt;10,E5503+0.5,E5503),5)</f>
        <v>3.7</v>
      </c>
      <c r="H5503" t="str">
        <f t="shared" si="767"/>
        <v>Average Place to Work</v>
      </c>
      <c r="I5503">
        <v>94</v>
      </c>
      <c r="J5503" t="b">
        <f t="shared" si="768"/>
        <v>0</v>
      </c>
      <c r="K5503" t="b">
        <f>OR(E5503&gt;3.5,Q5503&lt;10)</f>
        <v>1</v>
      </c>
      <c r="L5503" t="s">
        <v>19</v>
      </c>
      <c r="M5503" t="s">
        <v>7640</v>
      </c>
      <c r="N5503" t="str">
        <f t="shared" si="769"/>
        <v>None</v>
      </c>
      <c r="O5503" t="str">
        <f t="shared" si="770"/>
        <v>None</v>
      </c>
      <c r="P5503" t="s">
        <v>67</v>
      </c>
      <c r="Q5503" s="2">
        <f t="shared" si="771"/>
        <v>15</v>
      </c>
      <c r="R5503" s="1" t="str">
        <f t="shared" si="772"/>
        <v>Established</v>
      </c>
      <c r="S5503" s="1"/>
      <c r="T5503" t="s">
        <v>1146</v>
      </c>
      <c r="U5503" t="s">
        <v>255</v>
      </c>
      <c r="V5503">
        <f t="shared" si="773"/>
        <v>0</v>
      </c>
    </row>
    <row r="5504" spans="1:22" x14ac:dyDescent="0.35">
      <c r="A5504">
        <v>5502</v>
      </c>
      <c r="B5504" t="s">
        <v>9065</v>
      </c>
      <c r="C5504" t="str">
        <f t="shared" si="765"/>
        <v>Don’t Buy</v>
      </c>
      <c r="D5504" t="str">
        <f t="shared" si="766"/>
        <v>Long Name</v>
      </c>
      <c r="E5504">
        <v>4.2</v>
      </c>
      <c r="F5504">
        <f>IF(Q5504&lt;10,E5504+0.1,E5504)</f>
        <v>4.2</v>
      </c>
      <c r="G5504">
        <f>MIN(IF(Q5504&lt;10,E5504+0.5,E5504),5)</f>
        <v>4.2</v>
      </c>
      <c r="H5504" t="str">
        <f t="shared" si="767"/>
        <v>Average Place to Work</v>
      </c>
      <c r="I5504">
        <v>94</v>
      </c>
      <c r="J5504" t="b">
        <f t="shared" si="768"/>
        <v>0</v>
      </c>
      <c r="K5504" t="b">
        <f>OR(E5504&gt;3.5,Q5504&lt;10)</f>
        <v>1</v>
      </c>
      <c r="L5504" t="s">
        <v>19</v>
      </c>
      <c r="M5504" t="s">
        <v>3281</v>
      </c>
      <c r="N5504" t="str">
        <f t="shared" si="769"/>
        <v>None</v>
      </c>
      <c r="O5504" t="str">
        <f t="shared" si="770"/>
        <v>None</v>
      </c>
      <c r="P5504" t="s">
        <v>156</v>
      </c>
      <c r="Q5504" s="2">
        <f t="shared" si="771"/>
        <v>18</v>
      </c>
      <c r="R5504" s="1" t="str">
        <f t="shared" si="772"/>
        <v>Established</v>
      </c>
      <c r="S5504" s="1"/>
      <c r="T5504" t="s">
        <v>606</v>
      </c>
      <c r="U5504" t="s">
        <v>144</v>
      </c>
      <c r="V5504">
        <f t="shared" si="773"/>
        <v>0</v>
      </c>
    </row>
    <row r="5505" spans="1:22" x14ac:dyDescent="0.35">
      <c r="A5505">
        <v>5503</v>
      </c>
      <c r="B5505" t="s">
        <v>9066</v>
      </c>
      <c r="C5505" t="str">
        <f t="shared" si="765"/>
        <v>Don’t Buy</v>
      </c>
      <c r="D5505" t="str">
        <f t="shared" si="766"/>
        <v>Long Name</v>
      </c>
      <c r="E5505">
        <v>4.0999999999999996</v>
      </c>
      <c r="F5505">
        <f>IF(Q5505&lt;10,E5505+0.1,E5505)</f>
        <v>4.0999999999999996</v>
      </c>
      <c r="G5505">
        <f>MIN(IF(Q5505&lt;10,E5505+0.5,E5505),5)</f>
        <v>4.0999999999999996</v>
      </c>
      <c r="H5505" t="str">
        <f t="shared" si="767"/>
        <v>Average Place to Work</v>
      </c>
      <c r="I5505">
        <v>94</v>
      </c>
      <c r="J5505" t="b">
        <f t="shared" si="768"/>
        <v>0</v>
      </c>
      <c r="K5505" t="b">
        <f>OR(E5505&gt;3.5,Q5505&lt;10)</f>
        <v>1</v>
      </c>
      <c r="L5505" t="s">
        <v>19</v>
      </c>
      <c r="M5505" t="s">
        <v>6491</v>
      </c>
      <c r="N5505" t="str">
        <f t="shared" si="769"/>
        <v>None</v>
      </c>
      <c r="O5505" t="str">
        <f t="shared" si="770"/>
        <v>None</v>
      </c>
      <c r="P5505" t="s">
        <v>626</v>
      </c>
      <c r="Q5505" s="2">
        <f t="shared" si="771"/>
        <v>17</v>
      </c>
      <c r="R5505" s="1" t="str">
        <f t="shared" si="772"/>
        <v>Established</v>
      </c>
      <c r="S5505" s="1"/>
      <c r="T5505" t="s">
        <v>598</v>
      </c>
      <c r="U5505" t="s">
        <v>530</v>
      </c>
      <c r="V5505">
        <f t="shared" si="773"/>
        <v>0</v>
      </c>
    </row>
    <row r="5506" spans="1:22" x14ac:dyDescent="0.35">
      <c r="A5506">
        <v>5504</v>
      </c>
      <c r="B5506" t="s">
        <v>9067</v>
      </c>
      <c r="C5506" t="str">
        <f t="shared" si="765"/>
        <v>Don’t Buy</v>
      </c>
      <c r="D5506" t="str">
        <f t="shared" si="766"/>
        <v>Long Name</v>
      </c>
      <c r="E5506">
        <v>3.3</v>
      </c>
      <c r="F5506">
        <f>IF(Q5506&lt;10,E5506+0.1,E5506)</f>
        <v>3.3</v>
      </c>
      <c r="G5506">
        <f>MIN(IF(Q5506&lt;10,E5506+0.5,E5506),5)</f>
        <v>3.3</v>
      </c>
      <c r="H5506" t="str">
        <f t="shared" si="767"/>
        <v>Average Place to Work</v>
      </c>
      <c r="I5506">
        <v>94</v>
      </c>
      <c r="J5506" t="b">
        <f t="shared" si="768"/>
        <v>0</v>
      </c>
      <c r="K5506" t="b">
        <f>OR(E5506&gt;3.5,Q5506&lt;10)</f>
        <v>0</v>
      </c>
      <c r="L5506" t="s">
        <v>19</v>
      </c>
      <c r="M5506" t="s">
        <v>9068</v>
      </c>
      <c r="N5506" t="str">
        <f t="shared" si="769"/>
        <v>None</v>
      </c>
      <c r="O5506" t="str">
        <f t="shared" si="770"/>
        <v>None</v>
      </c>
      <c r="P5506" t="s">
        <v>79</v>
      </c>
      <c r="Q5506" s="2">
        <f t="shared" si="771"/>
        <v>19</v>
      </c>
      <c r="R5506" s="1" t="str">
        <f t="shared" si="772"/>
        <v>Established</v>
      </c>
      <c r="S5506" s="1"/>
      <c r="T5506" t="s">
        <v>1146</v>
      </c>
      <c r="U5506" t="s">
        <v>523</v>
      </c>
      <c r="V5506">
        <f t="shared" si="773"/>
        <v>0</v>
      </c>
    </row>
    <row r="5507" spans="1:22" x14ac:dyDescent="0.35">
      <c r="A5507">
        <v>5505</v>
      </c>
      <c r="B5507" t="s">
        <v>9069</v>
      </c>
      <c r="C5507" t="str">
        <f t="shared" ref="C5507:C5570" si="774">IF(OR(LEFT(B5507,1)="T",LEFT(B5507,1)="G"),"Buy","Don’t Buy")</f>
        <v>Don’t Buy</v>
      </c>
      <c r="D5507" t="str">
        <f t="shared" ref="D5507:D5570" si="775">IF(LEN(B5507)&gt;=10,"Long Name","Short Name")</f>
        <v>Long Name</v>
      </c>
      <c r="E5507">
        <v>4.0999999999999996</v>
      </c>
      <c r="F5507">
        <f>IF(Q5507&lt;10,E5507+0.1,E5507)</f>
        <v>4.0999999999999996</v>
      </c>
      <c r="G5507">
        <f>MIN(IF(Q5507&lt;10,E5507+0.5,E5507),5)</f>
        <v>4.0999999999999996</v>
      </c>
      <c r="H5507" t="str">
        <f t="shared" ref="H5507:H5570" si="776">IF(E5507&gt;4.5,"Great Place to Work","Average Place to Work")</f>
        <v>Average Place to Work</v>
      </c>
      <c r="I5507">
        <v>94</v>
      </c>
      <c r="J5507" t="b">
        <f t="shared" ref="J5507:J5570" si="777">AND(I5507&gt;10000,E5507&gt;4)</f>
        <v>0</v>
      </c>
      <c r="K5507" t="b">
        <f>OR(E5507&gt;3.5,Q5507&lt;10)</f>
        <v>1</v>
      </c>
      <c r="L5507" t="s">
        <v>19</v>
      </c>
      <c r="M5507" t="s">
        <v>9070</v>
      </c>
      <c r="N5507" t="str">
        <f t="shared" ref="N5507:N5570" si="778">IF(OR(LEFT(M5507,9)="Banglore",LEFT(M5507,9)="Bengaluru",LEFT(M5507,7)="Chennai",Q5507&lt;10,U5507="Internet"),"Indian Silicon Valley Startups","None")</f>
        <v>None</v>
      </c>
      <c r="O5507" t="str">
        <f t="shared" ref="O5507:O5570" si="779">IF(AND(LEFT(M5507,6)="Mumbai",U5507="Financial Services"),"Bombay Finances","None")</f>
        <v>None</v>
      </c>
      <c r="P5507" t="s">
        <v>1188</v>
      </c>
      <c r="Q5507" s="2">
        <f t="shared" ref="Q5507:Q5570" si="780">_xlfn.NUMBERVALUE(SUBSTITUTE(TRIM(P5507)," years old",""))</f>
        <v>114</v>
      </c>
      <c r="R5507" s="1" t="str">
        <f t="shared" ref="R5507:R5570" si="781">IF(Q5507&lt;10,"Startup","Established")</f>
        <v>Established</v>
      </c>
      <c r="S5507" s="1"/>
      <c r="T5507" t="s">
        <v>606</v>
      </c>
      <c r="U5507" t="s">
        <v>473</v>
      </c>
      <c r="V5507">
        <f t="shared" ref="V5507:V5570" si="782">IF(AND(OR(U5507=$U$7,U5507=$U$12),E5507&gt;4),1000000,IF(AND(OR(U5507=$U$7,U5507=$U$12),E5507&lt;=4),500000,IF(AND(U5507=$U$18,E5507&gt;4),800000,0)))</f>
        <v>0</v>
      </c>
    </row>
    <row r="5508" spans="1:22" x14ac:dyDescent="0.35">
      <c r="A5508">
        <v>5506</v>
      </c>
      <c r="B5508" t="s">
        <v>9071</v>
      </c>
      <c r="C5508" t="str">
        <f t="shared" si="774"/>
        <v>Don’t Buy</v>
      </c>
      <c r="D5508" t="str">
        <f t="shared" si="775"/>
        <v>Long Name</v>
      </c>
      <c r="E5508">
        <v>4.2</v>
      </c>
      <c r="F5508">
        <f>IF(Q5508&lt;10,E5508+0.1,E5508)</f>
        <v>4.2</v>
      </c>
      <c r="G5508">
        <f>MIN(IF(Q5508&lt;10,E5508+0.5,E5508),5)</f>
        <v>4.2</v>
      </c>
      <c r="H5508" t="str">
        <f t="shared" si="776"/>
        <v>Average Place to Work</v>
      </c>
      <c r="I5508">
        <v>94</v>
      </c>
      <c r="J5508" t="b">
        <f t="shared" si="777"/>
        <v>0</v>
      </c>
      <c r="K5508" t="b">
        <f>OR(E5508&gt;3.5,Q5508&lt;10)</f>
        <v>1</v>
      </c>
      <c r="L5508" t="s">
        <v>19</v>
      </c>
      <c r="M5508" t="s">
        <v>98</v>
      </c>
      <c r="N5508" t="str">
        <f t="shared" si="778"/>
        <v>Indian Silicon Valley Startups</v>
      </c>
      <c r="O5508" t="str">
        <f t="shared" si="779"/>
        <v>None</v>
      </c>
      <c r="P5508" t="s">
        <v>522</v>
      </c>
      <c r="Q5508" s="2">
        <f t="shared" si="780"/>
        <v>30</v>
      </c>
      <c r="R5508" s="1" t="str">
        <f t="shared" si="781"/>
        <v>Established</v>
      </c>
      <c r="S5508" s="1"/>
      <c r="T5508" t="s">
        <v>606</v>
      </c>
      <c r="U5508" t="s">
        <v>36</v>
      </c>
      <c r="V5508">
        <f t="shared" si="782"/>
        <v>0</v>
      </c>
    </row>
    <row r="5509" spans="1:22" x14ac:dyDescent="0.35">
      <c r="A5509">
        <v>5507</v>
      </c>
      <c r="B5509" t="s">
        <v>9072</v>
      </c>
      <c r="C5509" t="str">
        <f t="shared" si="774"/>
        <v>Don’t Buy</v>
      </c>
      <c r="D5509" t="str">
        <f t="shared" si="775"/>
        <v>Long Name</v>
      </c>
      <c r="E5509">
        <v>3.9</v>
      </c>
      <c r="F5509">
        <f>IF(Q5509&lt;10,E5509+0.1,E5509)</f>
        <v>3.9</v>
      </c>
      <c r="G5509">
        <f>MIN(IF(Q5509&lt;10,E5509+0.5,E5509),5)</f>
        <v>3.9</v>
      </c>
      <c r="H5509" t="str">
        <f t="shared" si="776"/>
        <v>Average Place to Work</v>
      </c>
      <c r="I5509">
        <v>94</v>
      </c>
      <c r="J5509" t="b">
        <f t="shared" si="777"/>
        <v>0</v>
      </c>
      <c r="K5509" t="b">
        <f>OR(E5509&gt;3.5,Q5509&lt;10)</f>
        <v>1</v>
      </c>
      <c r="L5509" t="s">
        <v>19</v>
      </c>
      <c r="M5509" t="s">
        <v>9073</v>
      </c>
      <c r="N5509" t="str">
        <f t="shared" si="778"/>
        <v>None</v>
      </c>
      <c r="O5509" t="str">
        <f t="shared" si="779"/>
        <v>None</v>
      </c>
      <c r="P5509" t="s">
        <v>114</v>
      </c>
      <c r="Q5509" s="2">
        <f t="shared" si="780"/>
        <v>11</v>
      </c>
      <c r="R5509" s="1" t="str">
        <f t="shared" si="781"/>
        <v>Established</v>
      </c>
      <c r="S5509" s="1"/>
      <c r="T5509" t="s">
        <v>1183</v>
      </c>
      <c r="U5509" t="s">
        <v>312</v>
      </c>
      <c r="V5509">
        <f t="shared" si="782"/>
        <v>0</v>
      </c>
    </row>
    <row r="5510" spans="1:22" x14ac:dyDescent="0.35">
      <c r="A5510">
        <v>5508</v>
      </c>
      <c r="B5510" t="s">
        <v>9074</v>
      </c>
      <c r="C5510" t="str">
        <f t="shared" si="774"/>
        <v>Buy</v>
      </c>
      <c r="D5510" t="str">
        <f t="shared" si="775"/>
        <v>Long Name</v>
      </c>
      <c r="E5510">
        <v>3.8</v>
      </c>
      <c r="F5510">
        <f>IF(Q5510&lt;10,E5510+0.1,E5510)</f>
        <v>3.8</v>
      </c>
      <c r="G5510">
        <f>MIN(IF(Q5510&lt;10,E5510+0.5,E5510),5)</f>
        <v>3.8</v>
      </c>
      <c r="H5510" t="str">
        <f t="shared" si="776"/>
        <v>Average Place to Work</v>
      </c>
      <c r="I5510">
        <v>94</v>
      </c>
      <c r="J5510" t="b">
        <f t="shared" si="777"/>
        <v>0</v>
      </c>
      <c r="K5510" t="b">
        <f>OR(E5510&gt;3.5,Q5510&lt;10)</f>
        <v>1</v>
      </c>
      <c r="L5510" t="s">
        <v>19</v>
      </c>
      <c r="M5510" t="s">
        <v>6910</v>
      </c>
      <c r="N5510" t="str">
        <f t="shared" si="778"/>
        <v>None</v>
      </c>
      <c r="O5510" t="str">
        <f t="shared" si="779"/>
        <v>None</v>
      </c>
      <c r="P5510" t="s">
        <v>522</v>
      </c>
      <c r="Q5510" s="2">
        <f t="shared" si="780"/>
        <v>30</v>
      </c>
      <c r="R5510" s="1" t="str">
        <f t="shared" si="781"/>
        <v>Established</v>
      </c>
      <c r="S5510" s="1"/>
      <c r="T5510" t="s">
        <v>598</v>
      </c>
      <c r="U5510" t="s">
        <v>530</v>
      </c>
      <c r="V5510">
        <f t="shared" si="782"/>
        <v>0</v>
      </c>
    </row>
    <row r="5511" spans="1:22" x14ac:dyDescent="0.35">
      <c r="A5511">
        <v>5509</v>
      </c>
      <c r="B5511" t="s">
        <v>9075</v>
      </c>
      <c r="C5511" t="str">
        <f t="shared" si="774"/>
        <v>Buy</v>
      </c>
      <c r="D5511" t="str">
        <f t="shared" si="775"/>
        <v>Long Name</v>
      </c>
      <c r="E5511">
        <v>3.8</v>
      </c>
      <c r="F5511">
        <f>IF(Q5511&lt;10,E5511+0.1,E5511)</f>
        <v>3.8</v>
      </c>
      <c r="G5511">
        <f>MIN(IF(Q5511&lt;10,E5511+0.5,E5511),5)</f>
        <v>3.8</v>
      </c>
      <c r="H5511" t="str">
        <f t="shared" si="776"/>
        <v>Average Place to Work</v>
      </c>
      <c r="I5511">
        <v>94</v>
      </c>
      <c r="J5511" t="b">
        <f t="shared" si="777"/>
        <v>0</v>
      </c>
      <c r="K5511" t="b">
        <f>OR(E5511&gt;3.5,Q5511&lt;10)</f>
        <v>1</v>
      </c>
      <c r="L5511" t="s">
        <v>19</v>
      </c>
      <c r="M5511" t="s">
        <v>7996</v>
      </c>
      <c r="N5511" t="str">
        <f t="shared" si="778"/>
        <v>None</v>
      </c>
      <c r="O5511" t="str">
        <f t="shared" si="779"/>
        <v>None</v>
      </c>
      <c r="P5511" t="s">
        <v>79</v>
      </c>
      <c r="Q5511" s="2">
        <f t="shared" si="780"/>
        <v>19</v>
      </c>
      <c r="R5511" s="1" t="str">
        <f t="shared" si="781"/>
        <v>Established</v>
      </c>
      <c r="S5511" s="1"/>
      <c r="T5511" t="s">
        <v>598</v>
      </c>
      <c r="U5511" t="s">
        <v>17</v>
      </c>
      <c r="V5511">
        <f t="shared" si="782"/>
        <v>500000</v>
      </c>
    </row>
    <row r="5512" spans="1:22" x14ac:dyDescent="0.35">
      <c r="A5512">
        <v>5510</v>
      </c>
      <c r="B5512" t="s">
        <v>9076</v>
      </c>
      <c r="C5512" t="str">
        <f t="shared" si="774"/>
        <v>Don’t Buy</v>
      </c>
      <c r="D5512" t="str">
        <f t="shared" si="775"/>
        <v>Long Name</v>
      </c>
      <c r="E5512">
        <v>3.7</v>
      </c>
      <c r="F5512">
        <f>IF(Q5512&lt;10,E5512+0.1,E5512)</f>
        <v>3.7</v>
      </c>
      <c r="G5512">
        <f>MIN(IF(Q5512&lt;10,E5512+0.5,E5512),5)</f>
        <v>3.7</v>
      </c>
      <c r="H5512" t="str">
        <f t="shared" si="776"/>
        <v>Average Place to Work</v>
      </c>
      <c r="I5512">
        <v>94</v>
      </c>
      <c r="J5512" t="b">
        <f t="shared" si="777"/>
        <v>0</v>
      </c>
      <c r="K5512" t="b">
        <f>OR(E5512&gt;3.5,Q5512&lt;10)</f>
        <v>1</v>
      </c>
      <c r="L5512" t="s">
        <v>9</v>
      </c>
      <c r="M5512" t="s">
        <v>9077</v>
      </c>
      <c r="N5512" t="str">
        <f t="shared" si="778"/>
        <v>None</v>
      </c>
      <c r="O5512" t="str">
        <f t="shared" si="779"/>
        <v>None</v>
      </c>
      <c r="P5512" t="s">
        <v>626</v>
      </c>
      <c r="Q5512" s="2">
        <f t="shared" si="780"/>
        <v>17</v>
      </c>
      <c r="R5512" s="1" t="str">
        <f t="shared" si="781"/>
        <v>Established</v>
      </c>
      <c r="S5512" s="1"/>
      <c r="T5512" t="s">
        <v>598</v>
      </c>
      <c r="U5512" t="s">
        <v>83</v>
      </c>
      <c r="V5512">
        <f t="shared" si="782"/>
        <v>0</v>
      </c>
    </row>
    <row r="5513" spans="1:22" x14ac:dyDescent="0.35">
      <c r="A5513">
        <v>5511</v>
      </c>
      <c r="B5513" t="s">
        <v>9078</v>
      </c>
      <c r="C5513" t="str">
        <f t="shared" si="774"/>
        <v>Buy</v>
      </c>
      <c r="D5513" t="str">
        <f t="shared" si="775"/>
        <v>Long Name</v>
      </c>
      <c r="E5513">
        <v>3.5</v>
      </c>
      <c r="F5513">
        <f>IF(Q5513&lt;10,E5513+0.1,E5513)</f>
        <v>3.5</v>
      </c>
      <c r="G5513">
        <f>MIN(IF(Q5513&lt;10,E5513+0.5,E5513),5)</f>
        <v>3.5</v>
      </c>
      <c r="H5513" t="str">
        <f t="shared" si="776"/>
        <v>Average Place to Work</v>
      </c>
      <c r="I5513">
        <v>94</v>
      </c>
      <c r="J5513" t="b">
        <f t="shared" si="777"/>
        <v>0</v>
      </c>
      <c r="K5513" t="b">
        <f>OR(E5513&gt;3.5,Q5513&lt;10)</f>
        <v>0</v>
      </c>
      <c r="L5513" t="s">
        <v>19</v>
      </c>
      <c r="M5513" t="s">
        <v>6258</v>
      </c>
      <c r="N5513" t="str">
        <f t="shared" si="778"/>
        <v>None</v>
      </c>
      <c r="O5513" t="str">
        <f t="shared" si="779"/>
        <v>None</v>
      </c>
      <c r="P5513" t="s">
        <v>111</v>
      </c>
      <c r="Q5513" s="2">
        <f t="shared" si="780"/>
        <v>22</v>
      </c>
      <c r="R5513" s="1" t="str">
        <f t="shared" si="781"/>
        <v>Established</v>
      </c>
      <c r="S5513" s="1"/>
      <c r="T5513" t="s">
        <v>598</v>
      </c>
      <c r="U5513" t="s">
        <v>687</v>
      </c>
      <c r="V5513">
        <f t="shared" si="782"/>
        <v>0</v>
      </c>
    </row>
    <row r="5514" spans="1:22" x14ac:dyDescent="0.35">
      <c r="A5514">
        <v>5512</v>
      </c>
      <c r="B5514" t="s">
        <v>9079</v>
      </c>
      <c r="C5514" t="str">
        <f t="shared" si="774"/>
        <v>Buy</v>
      </c>
      <c r="D5514" t="str">
        <f t="shared" si="775"/>
        <v>Long Name</v>
      </c>
      <c r="E5514">
        <v>3.5</v>
      </c>
      <c r="F5514">
        <f>IF(Q5514&lt;10,E5514+0.1,E5514)</f>
        <v>3.5</v>
      </c>
      <c r="G5514">
        <f>MIN(IF(Q5514&lt;10,E5514+0.5,E5514),5)</f>
        <v>3.5</v>
      </c>
      <c r="H5514" t="str">
        <f t="shared" si="776"/>
        <v>Average Place to Work</v>
      </c>
      <c r="I5514">
        <v>94</v>
      </c>
      <c r="J5514" t="b">
        <f t="shared" si="777"/>
        <v>0</v>
      </c>
      <c r="K5514" t="b">
        <f>OR(E5514&gt;3.5,Q5514&lt;10)</f>
        <v>0</v>
      </c>
      <c r="L5514" t="s">
        <v>19</v>
      </c>
      <c r="M5514" t="s">
        <v>9080</v>
      </c>
      <c r="N5514" t="str">
        <f t="shared" si="778"/>
        <v>None</v>
      </c>
      <c r="O5514" t="str">
        <f t="shared" si="779"/>
        <v>None</v>
      </c>
      <c r="P5514" t="s">
        <v>833</v>
      </c>
      <c r="Q5514" s="2">
        <f t="shared" si="780"/>
        <v>52</v>
      </c>
      <c r="R5514" s="1" t="str">
        <f t="shared" si="781"/>
        <v>Established</v>
      </c>
      <c r="S5514" s="1"/>
      <c r="T5514" t="s">
        <v>1183</v>
      </c>
      <c r="U5514" t="s">
        <v>83</v>
      </c>
      <c r="V5514">
        <f t="shared" si="782"/>
        <v>0</v>
      </c>
    </row>
    <row r="5515" spans="1:22" x14ac:dyDescent="0.35">
      <c r="A5515">
        <v>5513</v>
      </c>
      <c r="B5515" t="s">
        <v>9081</v>
      </c>
      <c r="C5515" t="str">
        <f t="shared" si="774"/>
        <v>Don’t Buy</v>
      </c>
      <c r="D5515" t="str">
        <f t="shared" si="775"/>
        <v>Long Name</v>
      </c>
      <c r="E5515">
        <v>3.8</v>
      </c>
      <c r="F5515">
        <f>IF(Q5515&lt;10,E5515+0.1,E5515)</f>
        <v>3.8</v>
      </c>
      <c r="G5515">
        <f>MIN(IF(Q5515&lt;10,E5515+0.5,E5515),5)</f>
        <v>3.8</v>
      </c>
      <c r="H5515" t="str">
        <f t="shared" si="776"/>
        <v>Average Place to Work</v>
      </c>
      <c r="I5515">
        <v>94</v>
      </c>
      <c r="J5515" t="b">
        <f t="shared" si="777"/>
        <v>0</v>
      </c>
      <c r="K5515" t="b">
        <f>OR(E5515&gt;3.5,Q5515&lt;10)</f>
        <v>1</v>
      </c>
      <c r="M5515" t="s">
        <v>9031</v>
      </c>
      <c r="N5515" t="str">
        <f t="shared" si="778"/>
        <v>Indian Silicon Valley Startups</v>
      </c>
      <c r="O5515" t="str">
        <f t="shared" si="779"/>
        <v>None</v>
      </c>
      <c r="P5515" t="s">
        <v>67</v>
      </c>
      <c r="Q5515" s="2">
        <f t="shared" si="780"/>
        <v>15</v>
      </c>
      <c r="R5515" s="1" t="str">
        <f t="shared" si="781"/>
        <v>Established</v>
      </c>
      <c r="S5515" s="1"/>
      <c r="U5515" t="s">
        <v>147</v>
      </c>
      <c r="V5515">
        <f t="shared" si="782"/>
        <v>0</v>
      </c>
    </row>
    <row r="5516" spans="1:22" x14ac:dyDescent="0.35">
      <c r="A5516">
        <v>5514</v>
      </c>
      <c r="B5516" t="s">
        <v>9082</v>
      </c>
      <c r="C5516" t="str">
        <f t="shared" si="774"/>
        <v>Don’t Buy</v>
      </c>
      <c r="D5516" t="str">
        <f t="shared" si="775"/>
        <v>Short Name</v>
      </c>
      <c r="E5516">
        <v>4.0999999999999996</v>
      </c>
      <c r="F5516">
        <f>IF(Q5516&lt;10,E5516+0.1,E5516)</f>
        <v>4.1999999999999993</v>
      </c>
      <c r="G5516">
        <f>MIN(IF(Q5516&lt;10,E5516+0.5,E5516),5)</f>
        <v>4.5999999999999996</v>
      </c>
      <c r="H5516" t="str">
        <f t="shared" si="776"/>
        <v>Average Place to Work</v>
      </c>
      <c r="I5516">
        <v>94</v>
      </c>
      <c r="J5516" t="b">
        <f t="shared" si="777"/>
        <v>0</v>
      </c>
      <c r="K5516" t="b">
        <f>OR(E5516&gt;3.5,Q5516&lt;10)</f>
        <v>1</v>
      </c>
      <c r="L5516" t="s">
        <v>19</v>
      </c>
      <c r="M5516" t="s">
        <v>1620</v>
      </c>
      <c r="N5516" t="str">
        <f t="shared" si="778"/>
        <v>Indian Silicon Valley Startups</v>
      </c>
      <c r="O5516" t="str">
        <f t="shared" si="779"/>
        <v>None</v>
      </c>
      <c r="P5516" t="s">
        <v>502</v>
      </c>
      <c r="Q5516" s="2">
        <f t="shared" si="780"/>
        <v>8</v>
      </c>
      <c r="R5516" s="1" t="str">
        <f t="shared" si="781"/>
        <v>Startup</v>
      </c>
      <c r="S5516" s="1"/>
      <c r="T5516" t="s">
        <v>598</v>
      </c>
      <c r="U5516" t="s">
        <v>826</v>
      </c>
      <c r="V5516">
        <f t="shared" si="782"/>
        <v>0</v>
      </c>
    </row>
    <row r="5517" spans="1:22" x14ac:dyDescent="0.35">
      <c r="A5517">
        <v>5515</v>
      </c>
      <c r="B5517" t="s">
        <v>9083</v>
      </c>
      <c r="C5517" t="str">
        <f t="shared" si="774"/>
        <v>Don’t Buy</v>
      </c>
      <c r="D5517" t="str">
        <f t="shared" si="775"/>
        <v>Long Name</v>
      </c>
      <c r="E5517">
        <v>3.8</v>
      </c>
      <c r="F5517">
        <f>IF(Q5517&lt;10,E5517+0.1,E5517)</f>
        <v>3.8</v>
      </c>
      <c r="G5517">
        <f>MIN(IF(Q5517&lt;10,E5517+0.5,E5517),5)</f>
        <v>3.8</v>
      </c>
      <c r="H5517" t="str">
        <f t="shared" si="776"/>
        <v>Average Place to Work</v>
      </c>
      <c r="I5517">
        <v>94</v>
      </c>
      <c r="J5517" t="b">
        <f t="shared" si="777"/>
        <v>0</v>
      </c>
      <c r="K5517" t="b">
        <f>OR(E5517&gt;3.5,Q5517&lt;10)</f>
        <v>1</v>
      </c>
      <c r="L5517" t="s">
        <v>19</v>
      </c>
      <c r="M5517" t="s">
        <v>6946</v>
      </c>
      <c r="N5517" t="str">
        <f t="shared" si="778"/>
        <v>None</v>
      </c>
      <c r="O5517" t="str">
        <f t="shared" si="779"/>
        <v>Bombay Finances</v>
      </c>
      <c r="P5517" t="s">
        <v>86</v>
      </c>
      <c r="Q5517" s="2">
        <f t="shared" si="780"/>
        <v>27</v>
      </c>
      <c r="R5517" s="1" t="str">
        <f t="shared" si="781"/>
        <v>Established</v>
      </c>
      <c r="S5517" s="1"/>
      <c r="T5517" t="s">
        <v>1481</v>
      </c>
      <c r="U5517" t="s">
        <v>24</v>
      </c>
      <c r="V5517">
        <f t="shared" si="782"/>
        <v>500000</v>
      </c>
    </row>
    <row r="5518" spans="1:22" x14ac:dyDescent="0.35">
      <c r="A5518">
        <v>5516</v>
      </c>
      <c r="B5518" t="s">
        <v>9084</v>
      </c>
      <c r="C5518" t="str">
        <f t="shared" si="774"/>
        <v>Buy</v>
      </c>
      <c r="D5518" t="str">
        <f t="shared" si="775"/>
        <v>Long Name</v>
      </c>
      <c r="E5518">
        <v>3.2</v>
      </c>
      <c r="F5518">
        <f>IF(Q5518&lt;10,E5518+0.1,E5518)</f>
        <v>3.2</v>
      </c>
      <c r="G5518">
        <f>MIN(IF(Q5518&lt;10,E5518+0.5,E5518),5)</f>
        <v>3.2</v>
      </c>
      <c r="H5518" t="str">
        <f t="shared" si="776"/>
        <v>Average Place to Work</v>
      </c>
      <c r="I5518">
        <v>94</v>
      </c>
      <c r="J5518" t="b">
        <f t="shared" si="777"/>
        <v>0</v>
      </c>
      <c r="K5518" t="b">
        <f>OR(E5518&gt;3.5,Q5518&lt;10)</f>
        <v>0</v>
      </c>
      <c r="L5518" t="s">
        <v>19</v>
      </c>
      <c r="M5518" t="s">
        <v>9085</v>
      </c>
      <c r="N5518" t="str">
        <f t="shared" si="778"/>
        <v>None</v>
      </c>
      <c r="O5518" t="str">
        <f t="shared" si="779"/>
        <v>None</v>
      </c>
      <c r="P5518" t="s">
        <v>67</v>
      </c>
      <c r="Q5518" s="2">
        <f t="shared" si="780"/>
        <v>15</v>
      </c>
      <c r="R5518" s="1" t="str">
        <f t="shared" si="781"/>
        <v>Established</v>
      </c>
      <c r="S5518" s="1"/>
      <c r="T5518" t="s">
        <v>1183</v>
      </c>
      <c r="U5518" t="s">
        <v>4548</v>
      </c>
      <c r="V5518">
        <f t="shared" si="782"/>
        <v>0</v>
      </c>
    </row>
    <row r="5519" spans="1:22" x14ac:dyDescent="0.35">
      <c r="A5519">
        <v>5517</v>
      </c>
      <c r="B5519" t="s">
        <v>9086</v>
      </c>
      <c r="C5519" t="str">
        <f t="shared" si="774"/>
        <v>Don’t Buy</v>
      </c>
      <c r="D5519" t="str">
        <f t="shared" si="775"/>
        <v>Long Name</v>
      </c>
      <c r="E5519">
        <v>3.5</v>
      </c>
      <c r="F5519">
        <f>IF(Q5519&lt;10,E5519+0.1,E5519)</f>
        <v>3.5</v>
      </c>
      <c r="G5519">
        <f>MIN(IF(Q5519&lt;10,E5519+0.5,E5519),5)</f>
        <v>3.5</v>
      </c>
      <c r="H5519" t="str">
        <f t="shared" si="776"/>
        <v>Average Place to Work</v>
      </c>
      <c r="I5519">
        <v>94</v>
      </c>
      <c r="J5519" t="b">
        <f t="shared" si="777"/>
        <v>0</v>
      </c>
      <c r="K5519" t="b">
        <f>OR(E5519&gt;3.5,Q5519&lt;10)</f>
        <v>0</v>
      </c>
      <c r="L5519" t="s">
        <v>19</v>
      </c>
      <c r="M5519" t="s">
        <v>3656</v>
      </c>
      <c r="N5519" t="str">
        <f t="shared" si="778"/>
        <v>None</v>
      </c>
      <c r="O5519" t="str">
        <f t="shared" si="779"/>
        <v>None</v>
      </c>
      <c r="P5519" t="s">
        <v>309</v>
      </c>
      <c r="Q5519" s="2">
        <f t="shared" si="780"/>
        <v>40</v>
      </c>
      <c r="R5519" s="1" t="str">
        <f t="shared" si="781"/>
        <v>Established</v>
      </c>
      <c r="S5519" s="1"/>
      <c r="T5519" t="s">
        <v>1183</v>
      </c>
      <c r="U5519" t="s">
        <v>238</v>
      </c>
      <c r="V5519">
        <f t="shared" si="782"/>
        <v>0</v>
      </c>
    </row>
    <row r="5520" spans="1:22" x14ac:dyDescent="0.35">
      <c r="A5520">
        <v>5518</v>
      </c>
      <c r="B5520" t="s">
        <v>9087</v>
      </c>
      <c r="C5520" t="str">
        <f t="shared" si="774"/>
        <v>Don’t Buy</v>
      </c>
      <c r="D5520" t="str">
        <f t="shared" si="775"/>
        <v>Long Name</v>
      </c>
      <c r="E5520">
        <v>4.3</v>
      </c>
      <c r="F5520">
        <f>IF(Q5520&lt;10,E5520+0.1,E5520)</f>
        <v>4.3</v>
      </c>
      <c r="G5520">
        <f>MIN(IF(Q5520&lt;10,E5520+0.5,E5520),5)</f>
        <v>4.3</v>
      </c>
      <c r="H5520" t="str">
        <f t="shared" si="776"/>
        <v>Average Place to Work</v>
      </c>
      <c r="I5520">
        <v>94</v>
      </c>
      <c r="J5520" t="b">
        <f t="shared" si="777"/>
        <v>0</v>
      </c>
      <c r="K5520" t="b">
        <f>OR(E5520&gt;3.5,Q5520&lt;10)</f>
        <v>1</v>
      </c>
      <c r="L5520" t="s">
        <v>19</v>
      </c>
      <c r="M5520" t="s">
        <v>9088</v>
      </c>
      <c r="N5520" t="str">
        <f t="shared" si="778"/>
        <v>Indian Silicon Valley Startups</v>
      </c>
      <c r="O5520" t="str">
        <f t="shared" si="779"/>
        <v>None</v>
      </c>
      <c r="P5520" t="s">
        <v>67</v>
      </c>
      <c r="Q5520" s="2">
        <f t="shared" si="780"/>
        <v>15</v>
      </c>
      <c r="R5520" s="1" t="str">
        <f t="shared" si="781"/>
        <v>Established</v>
      </c>
      <c r="S5520" s="1"/>
      <c r="T5520" t="s">
        <v>606</v>
      </c>
      <c r="U5520" t="s">
        <v>36</v>
      </c>
      <c r="V5520">
        <f t="shared" si="782"/>
        <v>0</v>
      </c>
    </row>
    <row r="5521" spans="1:22" x14ac:dyDescent="0.35">
      <c r="A5521">
        <v>5519</v>
      </c>
      <c r="B5521" t="s">
        <v>9089</v>
      </c>
      <c r="C5521" t="str">
        <f t="shared" si="774"/>
        <v>Buy</v>
      </c>
      <c r="D5521" t="str">
        <f t="shared" si="775"/>
        <v>Short Name</v>
      </c>
      <c r="E5521">
        <v>4</v>
      </c>
      <c r="F5521">
        <f>IF(Q5521&lt;10,E5521+0.1,E5521)</f>
        <v>4.0999999999999996</v>
      </c>
      <c r="G5521">
        <f>MIN(IF(Q5521&lt;10,E5521+0.5,E5521),5)</f>
        <v>4.5</v>
      </c>
      <c r="H5521" t="str">
        <f t="shared" si="776"/>
        <v>Average Place to Work</v>
      </c>
      <c r="I5521">
        <v>94</v>
      </c>
      <c r="J5521" t="b">
        <f t="shared" si="777"/>
        <v>0</v>
      </c>
      <c r="K5521" t="b">
        <f>OR(E5521&gt;3.5,Q5521&lt;10)</f>
        <v>1</v>
      </c>
      <c r="L5521" t="s">
        <v>789</v>
      </c>
      <c r="M5521" t="s">
        <v>903</v>
      </c>
      <c r="N5521" t="str">
        <f t="shared" si="778"/>
        <v>Indian Silicon Valley Startups</v>
      </c>
      <c r="O5521" t="str">
        <f t="shared" si="779"/>
        <v>None</v>
      </c>
      <c r="P5521" t="s">
        <v>170</v>
      </c>
      <c r="Q5521" s="2">
        <f t="shared" si="780"/>
        <v>6</v>
      </c>
      <c r="R5521" s="1" t="str">
        <f t="shared" si="781"/>
        <v>Startup</v>
      </c>
      <c r="S5521" s="1"/>
      <c r="T5521" t="s">
        <v>606</v>
      </c>
      <c r="U5521" t="s">
        <v>687</v>
      </c>
      <c r="V5521">
        <f t="shared" si="782"/>
        <v>0</v>
      </c>
    </row>
    <row r="5522" spans="1:22" x14ac:dyDescent="0.35">
      <c r="A5522">
        <v>5520</v>
      </c>
      <c r="B5522" t="s">
        <v>9090</v>
      </c>
      <c r="C5522" t="str">
        <f t="shared" si="774"/>
        <v>Don’t Buy</v>
      </c>
      <c r="D5522" t="str">
        <f t="shared" si="775"/>
        <v>Long Name</v>
      </c>
      <c r="E5522">
        <v>3.4</v>
      </c>
      <c r="F5522">
        <f>IF(Q5522&lt;10,E5522+0.1,E5522)</f>
        <v>3.4</v>
      </c>
      <c r="G5522">
        <f>MIN(IF(Q5522&lt;10,E5522+0.5,E5522),5)</f>
        <v>3.4</v>
      </c>
      <c r="H5522" t="str">
        <f t="shared" si="776"/>
        <v>Average Place to Work</v>
      </c>
      <c r="I5522">
        <v>94</v>
      </c>
      <c r="J5522" t="b">
        <f t="shared" si="777"/>
        <v>0</v>
      </c>
      <c r="K5522" t="b">
        <f>OR(E5522&gt;3.5,Q5522&lt;10)</f>
        <v>0</v>
      </c>
      <c r="L5522" t="s">
        <v>9</v>
      </c>
      <c r="M5522" t="s">
        <v>5755</v>
      </c>
      <c r="N5522" t="str">
        <f t="shared" si="778"/>
        <v>None</v>
      </c>
      <c r="O5522" t="str">
        <f t="shared" si="779"/>
        <v>None</v>
      </c>
      <c r="P5522" t="s">
        <v>32</v>
      </c>
      <c r="Q5522" s="2">
        <f t="shared" si="780"/>
        <v>41</v>
      </c>
      <c r="R5522" s="1" t="str">
        <f t="shared" si="781"/>
        <v>Established</v>
      </c>
      <c r="S5522" s="1"/>
      <c r="T5522" t="s">
        <v>598</v>
      </c>
      <c r="U5522" t="s">
        <v>1135</v>
      </c>
      <c r="V5522">
        <f t="shared" si="782"/>
        <v>0</v>
      </c>
    </row>
    <row r="5523" spans="1:22" x14ac:dyDescent="0.35">
      <c r="A5523">
        <v>5521</v>
      </c>
      <c r="B5523" t="s">
        <v>9091</v>
      </c>
      <c r="C5523" t="str">
        <f t="shared" si="774"/>
        <v>Don’t Buy</v>
      </c>
      <c r="D5523" t="str">
        <f t="shared" si="775"/>
        <v>Long Name</v>
      </c>
      <c r="E5523">
        <v>4.4000000000000004</v>
      </c>
      <c r="F5523">
        <f>IF(Q5523&lt;10,E5523+0.1,E5523)</f>
        <v>4.4000000000000004</v>
      </c>
      <c r="G5523">
        <f>MIN(IF(Q5523&lt;10,E5523+0.5,E5523),5)</f>
        <v>4.4000000000000004</v>
      </c>
      <c r="H5523" t="str">
        <f t="shared" si="776"/>
        <v>Average Place to Work</v>
      </c>
      <c r="I5523">
        <v>94</v>
      </c>
      <c r="J5523" t="b">
        <f t="shared" si="777"/>
        <v>0</v>
      </c>
      <c r="K5523" t="b">
        <f>OR(E5523&gt;3.5,Q5523&lt;10)</f>
        <v>1</v>
      </c>
      <c r="L5523" t="s">
        <v>19</v>
      </c>
      <c r="M5523" t="s">
        <v>9092</v>
      </c>
      <c r="N5523" t="str">
        <f t="shared" si="778"/>
        <v>None</v>
      </c>
      <c r="O5523" t="str">
        <f t="shared" si="779"/>
        <v>None</v>
      </c>
      <c r="P5523" t="s">
        <v>335</v>
      </c>
      <c r="Q5523" s="2">
        <f t="shared" si="780"/>
        <v>73</v>
      </c>
      <c r="R5523" s="1" t="str">
        <f t="shared" si="781"/>
        <v>Established</v>
      </c>
      <c r="S5523" s="1"/>
      <c r="T5523" t="s">
        <v>115</v>
      </c>
      <c r="U5523" t="s">
        <v>931</v>
      </c>
      <c r="V5523">
        <f t="shared" si="782"/>
        <v>0</v>
      </c>
    </row>
    <row r="5524" spans="1:22" x14ac:dyDescent="0.35">
      <c r="A5524">
        <v>5522</v>
      </c>
      <c r="B5524" t="s">
        <v>9093</v>
      </c>
      <c r="C5524" t="str">
        <f t="shared" si="774"/>
        <v>Don’t Buy</v>
      </c>
      <c r="D5524" t="str">
        <f t="shared" si="775"/>
        <v>Long Name</v>
      </c>
      <c r="E5524">
        <v>3.5</v>
      </c>
      <c r="F5524">
        <f>IF(Q5524&lt;10,E5524+0.1,E5524)</f>
        <v>3.5</v>
      </c>
      <c r="G5524">
        <f>MIN(IF(Q5524&lt;10,E5524+0.5,E5524),5)</f>
        <v>3.5</v>
      </c>
      <c r="H5524" t="str">
        <f t="shared" si="776"/>
        <v>Average Place to Work</v>
      </c>
      <c r="I5524">
        <v>94</v>
      </c>
      <c r="J5524" t="b">
        <f t="shared" si="777"/>
        <v>0</v>
      </c>
      <c r="K5524" t="b">
        <f>OR(E5524&gt;3.5,Q5524&lt;10)</f>
        <v>0</v>
      </c>
      <c r="L5524" t="s">
        <v>19</v>
      </c>
      <c r="M5524" t="s">
        <v>1933</v>
      </c>
      <c r="N5524" t="str">
        <f t="shared" si="778"/>
        <v>None</v>
      </c>
      <c r="O5524" t="str">
        <f t="shared" si="779"/>
        <v>None</v>
      </c>
      <c r="P5524" t="s">
        <v>180</v>
      </c>
      <c r="Q5524" s="2">
        <f t="shared" si="780"/>
        <v>23</v>
      </c>
      <c r="R5524" s="1" t="str">
        <f t="shared" si="781"/>
        <v>Established</v>
      </c>
      <c r="S5524" s="1"/>
      <c r="T5524" t="s">
        <v>606</v>
      </c>
      <c r="U5524" t="s">
        <v>92</v>
      </c>
      <c r="V5524">
        <f t="shared" si="782"/>
        <v>0</v>
      </c>
    </row>
    <row r="5525" spans="1:22" x14ac:dyDescent="0.35">
      <c r="A5525">
        <v>5523</v>
      </c>
      <c r="B5525" t="s">
        <v>9094</v>
      </c>
      <c r="C5525" t="str">
        <f t="shared" si="774"/>
        <v>Don’t Buy</v>
      </c>
      <c r="D5525" t="str">
        <f t="shared" si="775"/>
        <v>Long Name</v>
      </c>
      <c r="E5525">
        <v>4.2</v>
      </c>
      <c r="F5525">
        <f>IF(Q5525&lt;10,E5525+0.1,E5525)</f>
        <v>4.2</v>
      </c>
      <c r="G5525">
        <f>MIN(IF(Q5525&lt;10,E5525+0.5,E5525),5)</f>
        <v>4.2</v>
      </c>
      <c r="H5525" t="str">
        <f t="shared" si="776"/>
        <v>Average Place to Work</v>
      </c>
      <c r="I5525">
        <v>94</v>
      </c>
      <c r="J5525" t="b">
        <f t="shared" si="777"/>
        <v>0</v>
      </c>
      <c r="K5525" t="b">
        <f>OR(E5525&gt;3.5,Q5525&lt;10)</f>
        <v>1</v>
      </c>
      <c r="L5525" t="s">
        <v>19</v>
      </c>
      <c r="M5525" t="s">
        <v>2997</v>
      </c>
      <c r="N5525" t="str">
        <f t="shared" si="778"/>
        <v>Indian Silicon Valley Startups</v>
      </c>
      <c r="O5525" t="str">
        <f t="shared" si="779"/>
        <v>None</v>
      </c>
      <c r="P5525" t="s">
        <v>213</v>
      </c>
      <c r="Q5525" s="2">
        <f t="shared" si="780"/>
        <v>12</v>
      </c>
      <c r="R5525" s="1" t="str">
        <f t="shared" si="781"/>
        <v>Established</v>
      </c>
      <c r="S5525" s="1"/>
      <c r="T5525" t="s">
        <v>140</v>
      </c>
      <c r="U5525" t="s">
        <v>36</v>
      </c>
      <c r="V5525">
        <f t="shared" si="782"/>
        <v>0</v>
      </c>
    </row>
    <row r="5526" spans="1:22" x14ac:dyDescent="0.35">
      <c r="A5526">
        <v>5524</v>
      </c>
      <c r="B5526" t="s">
        <v>9095</v>
      </c>
      <c r="C5526" t="str">
        <f t="shared" si="774"/>
        <v>Don’t Buy</v>
      </c>
      <c r="D5526" t="str">
        <f t="shared" si="775"/>
        <v>Long Name</v>
      </c>
      <c r="E5526">
        <v>4.2</v>
      </c>
      <c r="F5526">
        <f>IF(Q5526&lt;10,E5526+0.1,E5526)</f>
        <v>4.2</v>
      </c>
      <c r="G5526">
        <f>MIN(IF(Q5526&lt;10,E5526+0.5,E5526),5)</f>
        <v>4.2</v>
      </c>
      <c r="H5526" t="str">
        <f t="shared" si="776"/>
        <v>Average Place to Work</v>
      </c>
      <c r="I5526">
        <v>94</v>
      </c>
      <c r="J5526" t="b">
        <f t="shared" si="777"/>
        <v>0</v>
      </c>
      <c r="K5526" t="b">
        <f>OR(E5526&gt;3.5,Q5526&lt;10)</f>
        <v>1</v>
      </c>
      <c r="L5526" t="s">
        <v>19</v>
      </c>
      <c r="M5526" t="s">
        <v>1080</v>
      </c>
      <c r="N5526" t="str">
        <f t="shared" si="778"/>
        <v>None</v>
      </c>
      <c r="O5526" t="str">
        <f t="shared" si="779"/>
        <v>None</v>
      </c>
      <c r="P5526" t="s">
        <v>114</v>
      </c>
      <c r="Q5526" s="2">
        <f t="shared" si="780"/>
        <v>11</v>
      </c>
      <c r="R5526" s="1" t="str">
        <f t="shared" si="781"/>
        <v>Established</v>
      </c>
      <c r="S5526" s="1"/>
      <c r="T5526" t="s">
        <v>598</v>
      </c>
      <c r="U5526" t="s">
        <v>68</v>
      </c>
      <c r="V5526">
        <f t="shared" si="782"/>
        <v>800000</v>
      </c>
    </row>
    <row r="5527" spans="1:22" x14ac:dyDescent="0.35">
      <c r="A5527">
        <v>5525</v>
      </c>
      <c r="B5527" t="s">
        <v>9096</v>
      </c>
      <c r="C5527" t="str">
        <f t="shared" si="774"/>
        <v>Don’t Buy</v>
      </c>
      <c r="D5527" t="str">
        <f t="shared" si="775"/>
        <v>Long Name</v>
      </c>
      <c r="E5527">
        <v>4.3</v>
      </c>
      <c r="F5527">
        <f>IF(Q5527&lt;10,E5527+0.1,E5527)</f>
        <v>4.3</v>
      </c>
      <c r="G5527">
        <f>MIN(IF(Q5527&lt;10,E5527+0.5,E5527),5)</f>
        <v>4.3</v>
      </c>
      <c r="H5527" t="str">
        <f t="shared" si="776"/>
        <v>Average Place to Work</v>
      </c>
      <c r="I5527">
        <v>94</v>
      </c>
      <c r="J5527" t="b">
        <f t="shared" si="777"/>
        <v>0</v>
      </c>
      <c r="K5527" t="b">
        <f>OR(E5527&gt;3.5,Q5527&lt;10)</f>
        <v>1</v>
      </c>
      <c r="L5527" t="s">
        <v>19</v>
      </c>
      <c r="M5527" t="s">
        <v>9097</v>
      </c>
      <c r="N5527" t="str">
        <f t="shared" si="778"/>
        <v>Indian Silicon Valley Startups</v>
      </c>
      <c r="O5527" t="str">
        <f t="shared" si="779"/>
        <v>None</v>
      </c>
      <c r="P5527" t="s">
        <v>111</v>
      </c>
      <c r="Q5527" s="2">
        <f t="shared" si="780"/>
        <v>22</v>
      </c>
      <c r="R5527" s="1" t="str">
        <f t="shared" si="781"/>
        <v>Established</v>
      </c>
      <c r="S5527" s="1"/>
      <c r="T5527" t="s">
        <v>606</v>
      </c>
      <c r="U5527" t="s">
        <v>36</v>
      </c>
      <c r="V5527">
        <f t="shared" si="782"/>
        <v>0</v>
      </c>
    </row>
    <row r="5528" spans="1:22" x14ac:dyDescent="0.35">
      <c r="A5528">
        <v>5526</v>
      </c>
      <c r="B5528" t="s">
        <v>9098</v>
      </c>
      <c r="C5528" t="str">
        <f t="shared" si="774"/>
        <v>Don’t Buy</v>
      </c>
      <c r="D5528" t="str">
        <f t="shared" si="775"/>
        <v>Long Name</v>
      </c>
      <c r="E5528">
        <v>3.7</v>
      </c>
      <c r="F5528">
        <f>IF(Q5528&lt;10,E5528+0.1,E5528)</f>
        <v>3.7</v>
      </c>
      <c r="G5528">
        <f>MIN(IF(Q5528&lt;10,E5528+0.5,E5528),5)</f>
        <v>3.7</v>
      </c>
      <c r="H5528" t="str">
        <f t="shared" si="776"/>
        <v>Average Place to Work</v>
      </c>
      <c r="I5528">
        <v>94</v>
      </c>
      <c r="J5528" t="b">
        <f t="shared" si="777"/>
        <v>0</v>
      </c>
      <c r="K5528" t="b">
        <f>OR(E5528&gt;3.5,Q5528&lt;10)</f>
        <v>1</v>
      </c>
      <c r="L5528" t="s">
        <v>19</v>
      </c>
      <c r="M5528" t="s">
        <v>9099</v>
      </c>
      <c r="N5528" t="str">
        <f t="shared" si="778"/>
        <v>Indian Silicon Valley Startups</v>
      </c>
      <c r="O5528" t="str">
        <f t="shared" si="779"/>
        <v>None</v>
      </c>
      <c r="P5528" t="s">
        <v>67</v>
      </c>
      <c r="Q5528" s="2">
        <f t="shared" si="780"/>
        <v>15</v>
      </c>
      <c r="R5528" s="1" t="str">
        <f t="shared" si="781"/>
        <v>Established</v>
      </c>
      <c r="S5528" s="1"/>
      <c r="T5528" t="s">
        <v>1183</v>
      </c>
      <c r="U5528" t="s">
        <v>36</v>
      </c>
      <c r="V5528">
        <f t="shared" si="782"/>
        <v>0</v>
      </c>
    </row>
    <row r="5529" spans="1:22" x14ac:dyDescent="0.35">
      <c r="A5529">
        <v>5527</v>
      </c>
      <c r="B5529" t="s">
        <v>9100</v>
      </c>
      <c r="C5529" t="str">
        <f t="shared" si="774"/>
        <v>Don’t Buy</v>
      </c>
      <c r="D5529" t="str">
        <f t="shared" si="775"/>
        <v>Long Name</v>
      </c>
      <c r="E5529">
        <v>3.5</v>
      </c>
      <c r="F5529">
        <f>IF(Q5529&lt;10,E5529+0.1,E5529)</f>
        <v>3.5</v>
      </c>
      <c r="G5529">
        <f>MIN(IF(Q5529&lt;10,E5529+0.5,E5529),5)</f>
        <v>3.5</v>
      </c>
      <c r="H5529" t="str">
        <f t="shared" si="776"/>
        <v>Average Place to Work</v>
      </c>
      <c r="I5529">
        <v>94</v>
      </c>
      <c r="J5529" t="b">
        <f t="shared" si="777"/>
        <v>0</v>
      </c>
      <c r="K5529" t="b">
        <f>OR(E5529&gt;3.5,Q5529&lt;10)</f>
        <v>0</v>
      </c>
      <c r="M5529" t="s">
        <v>8006</v>
      </c>
      <c r="N5529" t="str">
        <f t="shared" si="778"/>
        <v>None</v>
      </c>
      <c r="O5529" t="str">
        <f t="shared" si="779"/>
        <v>None</v>
      </c>
      <c r="P5529" t="s">
        <v>47</v>
      </c>
      <c r="Q5529" s="2">
        <f t="shared" si="780"/>
        <v>31</v>
      </c>
      <c r="R5529" s="1" t="str">
        <f t="shared" si="781"/>
        <v>Established</v>
      </c>
      <c r="S5529" s="1"/>
      <c r="U5529" t="s">
        <v>1677</v>
      </c>
      <c r="V5529">
        <f t="shared" si="782"/>
        <v>0</v>
      </c>
    </row>
    <row r="5530" spans="1:22" x14ac:dyDescent="0.35">
      <c r="A5530">
        <v>5528</v>
      </c>
      <c r="B5530" t="s">
        <v>9101</v>
      </c>
      <c r="C5530" t="str">
        <f t="shared" si="774"/>
        <v>Don’t Buy</v>
      </c>
      <c r="D5530" t="str">
        <f t="shared" si="775"/>
        <v>Long Name</v>
      </c>
      <c r="E5530">
        <v>3.9</v>
      </c>
      <c r="F5530">
        <f>IF(Q5530&lt;10,E5530+0.1,E5530)</f>
        <v>3.9</v>
      </c>
      <c r="G5530">
        <f>MIN(IF(Q5530&lt;10,E5530+0.5,E5530),5)</f>
        <v>3.9</v>
      </c>
      <c r="H5530" t="str">
        <f t="shared" si="776"/>
        <v>Average Place to Work</v>
      </c>
      <c r="I5530">
        <v>94</v>
      </c>
      <c r="J5530" t="b">
        <f t="shared" si="777"/>
        <v>0</v>
      </c>
      <c r="K5530" t="b">
        <f>OR(E5530&gt;3.5,Q5530&lt;10)</f>
        <v>1</v>
      </c>
      <c r="L5530" t="s">
        <v>19</v>
      </c>
      <c r="M5530" t="s">
        <v>9102</v>
      </c>
      <c r="N5530" t="str">
        <f t="shared" si="778"/>
        <v>None</v>
      </c>
      <c r="O5530" t="str">
        <f t="shared" si="779"/>
        <v>None</v>
      </c>
      <c r="P5530" t="s">
        <v>248</v>
      </c>
      <c r="Q5530" s="2">
        <f t="shared" si="780"/>
        <v>170</v>
      </c>
      <c r="R5530" s="1" t="str">
        <f t="shared" si="781"/>
        <v>Established</v>
      </c>
      <c r="S5530" s="1"/>
      <c r="T5530" t="s">
        <v>1183</v>
      </c>
      <c r="U5530" t="s">
        <v>192</v>
      </c>
      <c r="V5530">
        <f t="shared" si="782"/>
        <v>0</v>
      </c>
    </row>
    <row r="5531" spans="1:22" x14ac:dyDescent="0.35">
      <c r="A5531">
        <v>5529</v>
      </c>
      <c r="B5531" t="s">
        <v>9103</v>
      </c>
      <c r="C5531" t="str">
        <f t="shared" si="774"/>
        <v>Don’t Buy</v>
      </c>
      <c r="D5531" t="str">
        <f t="shared" si="775"/>
        <v>Long Name</v>
      </c>
      <c r="E5531">
        <v>4.4000000000000004</v>
      </c>
      <c r="F5531">
        <f>IF(Q5531&lt;10,E5531+0.1,E5531)</f>
        <v>4.4000000000000004</v>
      </c>
      <c r="G5531">
        <f>MIN(IF(Q5531&lt;10,E5531+0.5,E5531),5)</f>
        <v>4.4000000000000004</v>
      </c>
      <c r="H5531" t="str">
        <f t="shared" si="776"/>
        <v>Average Place to Work</v>
      </c>
      <c r="I5531">
        <v>94</v>
      </c>
      <c r="J5531" t="b">
        <f t="shared" si="777"/>
        <v>0</v>
      </c>
      <c r="K5531" t="b">
        <f>OR(E5531&gt;3.5,Q5531&lt;10)</f>
        <v>1</v>
      </c>
      <c r="M5531" t="s">
        <v>1215</v>
      </c>
      <c r="N5531" t="str">
        <f t="shared" si="778"/>
        <v>None</v>
      </c>
      <c r="O5531" t="str">
        <f t="shared" si="779"/>
        <v>None</v>
      </c>
      <c r="P5531" t="s">
        <v>21</v>
      </c>
      <c r="Q5531" s="2">
        <f t="shared" si="780"/>
        <v>28</v>
      </c>
      <c r="R5531" s="1" t="str">
        <f t="shared" si="781"/>
        <v>Established</v>
      </c>
      <c r="S5531" s="1"/>
      <c r="U5531" t="s">
        <v>171</v>
      </c>
      <c r="V5531">
        <f t="shared" si="782"/>
        <v>0</v>
      </c>
    </row>
    <row r="5532" spans="1:22" x14ac:dyDescent="0.35">
      <c r="A5532">
        <v>5530</v>
      </c>
      <c r="B5532" t="s">
        <v>9104</v>
      </c>
      <c r="C5532" t="str">
        <f t="shared" si="774"/>
        <v>Don’t Buy</v>
      </c>
      <c r="D5532" t="str">
        <f t="shared" si="775"/>
        <v>Short Name</v>
      </c>
      <c r="E5532">
        <v>4.5999999999999996</v>
      </c>
      <c r="F5532">
        <f>IF(Q5532&lt;10,E5532+0.1,E5532)</f>
        <v>4.5999999999999996</v>
      </c>
      <c r="G5532">
        <f>MIN(IF(Q5532&lt;10,E5532+0.5,E5532),5)</f>
        <v>4.5999999999999996</v>
      </c>
      <c r="H5532" t="str">
        <f t="shared" si="776"/>
        <v>Great Place to Work</v>
      </c>
      <c r="I5532">
        <v>94</v>
      </c>
      <c r="J5532" t="b">
        <f t="shared" si="777"/>
        <v>0</v>
      </c>
      <c r="K5532" t="b">
        <f>OR(E5532&gt;3.5,Q5532&lt;10)</f>
        <v>1</v>
      </c>
      <c r="L5532" t="s">
        <v>19</v>
      </c>
      <c r="M5532" t="s">
        <v>9105</v>
      </c>
      <c r="N5532" t="str">
        <f t="shared" si="778"/>
        <v>Indian Silicon Valley Startups</v>
      </c>
      <c r="O5532" t="str">
        <f t="shared" si="779"/>
        <v>None</v>
      </c>
      <c r="P5532" t="s">
        <v>816</v>
      </c>
      <c r="Q5532" s="2">
        <f t="shared" si="780"/>
        <v>56</v>
      </c>
      <c r="R5532" s="1" t="str">
        <f t="shared" si="781"/>
        <v>Established</v>
      </c>
      <c r="S5532" s="1"/>
      <c r="T5532" t="s">
        <v>115</v>
      </c>
      <c r="U5532" t="s">
        <v>36</v>
      </c>
      <c r="V5532">
        <f t="shared" si="782"/>
        <v>0</v>
      </c>
    </row>
    <row r="5533" spans="1:22" x14ac:dyDescent="0.35">
      <c r="A5533">
        <v>5531</v>
      </c>
      <c r="B5533" t="s">
        <v>9106</v>
      </c>
      <c r="C5533" t="str">
        <f t="shared" si="774"/>
        <v>Don’t Buy</v>
      </c>
      <c r="D5533" t="str">
        <f t="shared" si="775"/>
        <v>Short Name</v>
      </c>
      <c r="E5533">
        <v>4.4000000000000004</v>
      </c>
      <c r="F5533">
        <f>IF(Q5533&lt;10,E5533+0.1,E5533)</f>
        <v>4.5</v>
      </c>
      <c r="G5533">
        <f>MIN(IF(Q5533&lt;10,E5533+0.5,E5533),5)</f>
        <v>4.9000000000000004</v>
      </c>
      <c r="H5533" t="str">
        <f t="shared" si="776"/>
        <v>Average Place to Work</v>
      </c>
      <c r="I5533">
        <v>94</v>
      </c>
      <c r="J5533" t="b">
        <f t="shared" si="777"/>
        <v>0</v>
      </c>
      <c r="K5533" t="b">
        <f>OR(E5533&gt;3.5,Q5533&lt;10)</f>
        <v>1</v>
      </c>
      <c r="M5533" t="s">
        <v>9107</v>
      </c>
      <c r="N5533" t="str">
        <f t="shared" si="778"/>
        <v>Indian Silicon Valley Startups</v>
      </c>
      <c r="O5533" t="str">
        <f t="shared" si="779"/>
        <v>None</v>
      </c>
      <c r="P5533" t="s">
        <v>258</v>
      </c>
      <c r="Q5533" s="2">
        <f t="shared" si="780"/>
        <v>7</v>
      </c>
      <c r="R5533" s="1" t="str">
        <f t="shared" si="781"/>
        <v>Startup</v>
      </c>
      <c r="S5533" s="1"/>
      <c r="U5533" t="s">
        <v>160</v>
      </c>
      <c r="V5533">
        <f t="shared" si="782"/>
        <v>0</v>
      </c>
    </row>
    <row r="5534" spans="1:22" x14ac:dyDescent="0.35">
      <c r="A5534">
        <v>5532</v>
      </c>
      <c r="B5534" t="s">
        <v>9108</v>
      </c>
      <c r="C5534" t="str">
        <f t="shared" si="774"/>
        <v>Don’t Buy</v>
      </c>
      <c r="D5534" t="str">
        <f t="shared" si="775"/>
        <v>Long Name</v>
      </c>
      <c r="E5534">
        <v>4</v>
      </c>
      <c r="F5534">
        <f>IF(Q5534&lt;10,E5534+0.1,E5534)</f>
        <v>4</v>
      </c>
      <c r="G5534">
        <f>MIN(IF(Q5534&lt;10,E5534+0.5,E5534),5)</f>
        <v>4</v>
      </c>
      <c r="H5534" t="str">
        <f t="shared" si="776"/>
        <v>Average Place to Work</v>
      </c>
      <c r="I5534">
        <v>94</v>
      </c>
      <c r="J5534" t="b">
        <f t="shared" si="777"/>
        <v>0</v>
      </c>
      <c r="K5534" t="b">
        <f>OR(E5534&gt;3.5,Q5534&lt;10)</f>
        <v>1</v>
      </c>
      <c r="L5534" t="s">
        <v>19</v>
      </c>
      <c r="M5534" t="s">
        <v>9109</v>
      </c>
      <c r="N5534" t="str">
        <f t="shared" si="778"/>
        <v>None</v>
      </c>
      <c r="O5534" t="str">
        <f t="shared" si="779"/>
        <v>None</v>
      </c>
      <c r="P5534" t="s">
        <v>67</v>
      </c>
      <c r="Q5534" s="2">
        <f t="shared" si="780"/>
        <v>15</v>
      </c>
      <c r="R5534" s="1" t="str">
        <f t="shared" si="781"/>
        <v>Established</v>
      </c>
      <c r="S5534" s="1"/>
      <c r="T5534" t="s">
        <v>1183</v>
      </c>
      <c r="U5534" t="s">
        <v>64</v>
      </c>
      <c r="V5534">
        <f t="shared" si="782"/>
        <v>0</v>
      </c>
    </row>
    <row r="5535" spans="1:22" x14ac:dyDescent="0.35">
      <c r="A5535">
        <v>5533</v>
      </c>
      <c r="B5535" t="s">
        <v>9110</v>
      </c>
      <c r="C5535" t="str">
        <f t="shared" si="774"/>
        <v>Don’t Buy</v>
      </c>
      <c r="D5535" t="str">
        <f t="shared" si="775"/>
        <v>Long Name</v>
      </c>
      <c r="E5535">
        <v>3.8</v>
      </c>
      <c r="F5535">
        <f>IF(Q5535&lt;10,E5535+0.1,E5535)</f>
        <v>3.8</v>
      </c>
      <c r="G5535">
        <f>MIN(IF(Q5535&lt;10,E5535+0.5,E5535),5)</f>
        <v>3.8</v>
      </c>
      <c r="H5535" t="str">
        <f t="shared" si="776"/>
        <v>Average Place to Work</v>
      </c>
      <c r="I5535">
        <v>94</v>
      </c>
      <c r="J5535" t="b">
        <f t="shared" si="777"/>
        <v>0</v>
      </c>
      <c r="K5535" t="b">
        <f>OR(E5535&gt;3.5,Q5535&lt;10)</f>
        <v>1</v>
      </c>
      <c r="L5535" t="s">
        <v>19</v>
      </c>
      <c r="M5535" t="s">
        <v>3024</v>
      </c>
      <c r="N5535" t="str">
        <f t="shared" si="778"/>
        <v>None</v>
      </c>
      <c r="O5535" t="str">
        <f t="shared" si="779"/>
        <v>None</v>
      </c>
      <c r="P5535" t="s">
        <v>180</v>
      </c>
      <c r="Q5535" s="2">
        <f t="shared" si="780"/>
        <v>23</v>
      </c>
      <c r="R5535" s="1" t="str">
        <f t="shared" si="781"/>
        <v>Established</v>
      </c>
      <c r="S5535" s="1"/>
      <c r="T5535" t="s">
        <v>1183</v>
      </c>
      <c r="U5535" t="s">
        <v>227</v>
      </c>
      <c r="V5535">
        <f t="shared" si="782"/>
        <v>0</v>
      </c>
    </row>
    <row r="5536" spans="1:22" x14ac:dyDescent="0.35">
      <c r="A5536">
        <v>5534</v>
      </c>
      <c r="B5536" t="s">
        <v>9111</v>
      </c>
      <c r="C5536" t="str">
        <f t="shared" si="774"/>
        <v>Don’t Buy</v>
      </c>
      <c r="D5536" t="str">
        <f t="shared" si="775"/>
        <v>Long Name</v>
      </c>
      <c r="E5536">
        <v>4.5</v>
      </c>
      <c r="F5536">
        <f>IF(Q5536&lt;10,E5536+0.1,E5536)</f>
        <v>4.5</v>
      </c>
      <c r="G5536">
        <f>MIN(IF(Q5536&lt;10,E5536+0.5,E5536),5)</f>
        <v>4.5</v>
      </c>
      <c r="H5536" t="str">
        <f t="shared" si="776"/>
        <v>Average Place to Work</v>
      </c>
      <c r="I5536">
        <v>94</v>
      </c>
      <c r="J5536" t="b">
        <f t="shared" si="777"/>
        <v>0</v>
      </c>
      <c r="K5536" t="b">
        <f>OR(E5536&gt;3.5,Q5536&lt;10)</f>
        <v>1</v>
      </c>
      <c r="L5536" t="s">
        <v>19</v>
      </c>
      <c r="M5536" t="s">
        <v>6431</v>
      </c>
      <c r="N5536" t="str">
        <f t="shared" si="778"/>
        <v>Indian Silicon Valley Startups</v>
      </c>
      <c r="O5536" t="str">
        <f t="shared" si="779"/>
        <v>None</v>
      </c>
      <c r="P5536" t="s">
        <v>213</v>
      </c>
      <c r="Q5536" s="2">
        <f t="shared" si="780"/>
        <v>12</v>
      </c>
      <c r="R5536" s="1" t="str">
        <f t="shared" si="781"/>
        <v>Established</v>
      </c>
      <c r="S5536" s="1"/>
      <c r="T5536" t="s">
        <v>1183</v>
      </c>
      <c r="U5536" t="s">
        <v>24</v>
      </c>
      <c r="V5536">
        <f t="shared" si="782"/>
        <v>1000000</v>
      </c>
    </row>
    <row r="5537" spans="1:22" x14ac:dyDescent="0.35">
      <c r="A5537">
        <v>5535</v>
      </c>
      <c r="B5537" t="s">
        <v>9112</v>
      </c>
      <c r="C5537" t="str">
        <f t="shared" si="774"/>
        <v>Buy</v>
      </c>
      <c r="D5537" t="str">
        <f t="shared" si="775"/>
        <v>Long Name</v>
      </c>
      <c r="E5537">
        <v>4.3</v>
      </c>
      <c r="F5537">
        <f>IF(Q5537&lt;10,E5537+0.1,E5537)</f>
        <v>4.3</v>
      </c>
      <c r="G5537">
        <f>MIN(IF(Q5537&lt;10,E5537+0.5,E5537),5)</f>
        <v>4.3</v>
      </c>
      <c r="H5537" t="str">
        <f t="shared" si="776"/>
        <v>Average Place to Work</v>
      </c>
      <c r="I5537">
        <v>94</v>
      </c>
      <c r="J5537" t="b">
        <f t="shared" si="777"/>
        <v>0</v>
      </c>
      <c r="K5537" t="b">
        <f>OR(E5537&gt;3.5,Q5537&lt;10)</f>
        <v>1</v>
      </c>
      <c r="L5537" t="s">
        <v>19</v>
      </c>
      <c r="M5537" t="s">
        <v>924</v>
      </c>
      <c r="N5537" t="str">
        <f t="shared" si="778"/>
        <v>None</v>
      </c>
      <c r="O5537" t="str">
        <f t="shared" si="779"/>
        <v>None</v>
      </c>
      <c r="P5537" t="s">
        <v>114</v>
      </c>
      <c r="Q5537" s="2">
        <f t="shared" si="780"/>
        <v>11</v>
      </c>
      <c r="R5537" s="1" t="str">
        <f t="shared" si="781"/>
        <v>Established</v>
      </c>
      <c r="S5537" s="1"/>
      <c r="T5537" t="s">
        <v>1183</v>
      </c>
      <c r="U5537" t="s">
        <v>195</v>
      </c>
      <c r="V5537">
        <f t="shared" si="782"/>
        <v>0</v>
      </c>
    </row>
    <row r="5538" spans="1:22" x14ac:dyDescent="0.35">
      <c r="A5538">
        <v>5536</v>
      </c>
      <c r="B5538" t="s">
        <v>9113</v>
      </c>
      <c r="C5538" t="str">
        <f t="shared" si="774"/>
        <v>Don’t Buy</v>
      </c>
      <c r="D5538" t="str">
        <f t="shared" si="775"/>
        <v>Long Name</v>
      </c>
      <c r="E5538">
        <v>4.0999999999999996</v>
      </c>
      <c r="F5538">
        <f>IF(Q5538&lt;10,E5538+0.1,E5538)</f>
        <v>4.0999999999999996</v>
      </c>
      <c r="G5538">
        <f>MIN(IF(Q5538&lt;10,E5538+0.5,E5538),5)</f>
        <v>4.0999999999999996</v>
      </c>
      <c r="H5538" t="str">
        <f t="shared" si="776"/>
        <v>Average Place to Work</v>
      </c>
      <c r="I5538">
        <v>94</v>
      </c>
      <c r="J5538" t="b">
        <f t="shared" si="777"/>
        <v>0</v>
      </c>
      <c r="K5538" t="b">
        <f>OR(E5538&gt;3.5,Q5538&lt;10)</f>
        <v>1</v>
      </c>
      <c r="L5538" t="s">
        <v>19</v>
      </c>
      <c r="M5538" t="s">
        <v>765</v>
      </c>
      <c r="N5538" t="str">
        <f t="shared" si="778"/>
        <v>None</v>
      </c>
      <c r="O5538" t="str">
        <f t="shared" si="779"/>
        <v>None</v>
      </c>
      <c r="P5538" t="s">
        <v>99</v>
      </c>
      <c r="Q5538" s="2">
        <f t="shared" si="780"/>
        <v>26</v>
      </c>
      <c r="R5538" s="1" t="str">
        <f t="shared" si="781"/>
        <v>Established</v>
      </c>
      <c r="S5538" s="1"/>
      <c r="T5538" t="s">
        <v>1183</v>
      </c>
      <c r="U5538" t="s">
        <v>297</v>
      </c>
      <c r="V5538">
        <f t="shared" si="782"/>
        <v>0</v>
      </c>
    </row>
    <row r="5539" spans="1:22" x14ac:dyDescent="0.35">
      <c r="A5539">
        <v>5537</v>
      </c>
      <c r="B5539" t="s">
        <v>9114</v>
      </c>
      <c r="C5539" t="str">
        <f t="shared" si="774"/>
        <v>Don’t Buy</v>
      </c>
      <c r="D5539" t="str">
        <f t="shared" si="775"/>
        <v>Long Name</v>
      </c>
      <c r="E5539">
        <v>3.9</v>
      </c>
      <c r="F5539">
        <f>IF(Q5539&lt;10,E5539+0.1,E5539)</f>
        <v>3.9</v>
      </c>
      <c r="G5539">
        <f>MIN(IF(Q5539&lt;10,E5539+0.5,E5539),5)</f>
        <v>3.9</v>
      </c>
      <c r="H5539" t="str">
        <f t="shared" si="776"/>
        <v>Average Place to Work</v>
      </c>
      <c r="I5539">
        <v>94</v>
      </c>
      <c r="J5539" t="b">
        <f t="shared" si="777"/>
        <v>0</v>
      </c>
      <c r="K5539" t="b">
        <f>OR(E5539&gt;3.5,Q5539&lt;10)</f>
        <v>1</v>
      </c>
      <c r="L5539" t="s">
        <v>19</v>
      </c>
      <c r="M5539" t="s">
        <v>9115</v>
      </c>
      <c r="N5539" t="str">
        <f t="shared" si="778"/>
        <v>None</v>
      </c>
      <c r="O5539" t="str">
        <f t="shared" si="779"/>
        <v>None</v>
      </c>
      <c r="P5539" t="s">
        <v>95</v>
      </c>
      <c r="Q5539" s="2">
        <f t="shared" si="780"/>
        <v>16</v>
      </c>
      <c r="R5539" s="1" t="str">
        <f t="shared" si="781"/>
        <v>Established</v>
      </c>
      <c r="S5539" s="1"/>
      <c r="T5539" t="s">
        <v>606</v>
      </c>
      <c r="U5539" t="s">
        <v>64</v>
      </c>
      <c r="V5539">
        <f t="shared" si="782"/>
        <v>0</v>
      </c>
    </row>
    <row r="5540" spans="1:22" x14ac:dyDescent="0.35">
      <c r="A5540">
        <v>5538</v>
      </c>
      <c r="B5540" t="s">
        <v>9116</v>
      </c>
      <c r="C5540" t="str">
        <f t="shared" si="774"/>
        <v>Don’t Buy</v>
      </c>
      <c r="D5540" t="str">
        <f t="shared" si="775"/>
        <v>Long Name</v>
      </c>
      <c r="E5540">
        <v>4.3</v>
      </c>
      <c r="F5540">
        <f>IF(Q5540&lt;10,E5540+0.1,E5540)</f>
        <v>4.3</v>
      </c>
      <c r="G5540">
        <f>MIN(IF(Q5540&lt;10,E5540+0.5,E5540),5)</f>
        <v>4.3</v>
      </c>
      <c r="H5540" t="str">
        <f t="shared" si="776"/>
        <v>Average Place to Work</v>
      </c>
      <c r="I5540">
        <v>94</v>
      </c>
      <c r="J5540" t="b">
        <f t="shared" si="777"/>
        <v>0</v>
      </c>
      <c r="K5540" t="b">
        <f>OR(E5540&gt;3.5,Q5540&lt;10)</f>
        <v>1</v>
      </c>
      <c r="L5540" t="s">
        <v>9</v>
      </c>
      <c r="M5540" t="s">
        <v>1746</v>
      </c>
      <c r="N5540" t="str">
        <f t="shared" si="778"/>
        <v>None</v>
      </c>
      <c r="O5540" t="str">
        <f t="shared" si="779"/>
        <v>None</v>
      </c>
      <c r="P5540" t="s">
        <v>309</v>
      </c>
      <c r="Q5540" s="2">
        <f t="shared" si="780"/>
        <v>40</v>
      </c>
      <c r="R5540" s="1" t="str">
        <f t="shared" si="781"/>
        <v>Established</v>
      </c>
      <c r="S5540" s="1"/>
      <c r="T5540" t="s">
        <v>606</v>
      </c>
      <c r="U5540" t="s">
        <v>83</v>
      </c>
      <c r="V5540">
        <f t="shared" si="782"/>
        <v>0</v>
      </c>
    </row>
    <row r="5541" spans="1:22" x14ac:dyDescent="0.35">
      <c r="A5541">
        <v>5539</v>
      </c>
      <c r="B5541" t="s">
        <v>9117</v>
      </c>
      <c r="C5541" t="str">
        <f t="shared" si="774"/>
        <v>Don’t Buy</v>
      </c>
      <c r="D5541" t="str">
        <f t="shared" si="775"/>
        <v>Long Name</v>
      </c>
      <c r="E5541">
        <v>4</v>
      </c>
      <c r="F5541">
        <f>IF(Q5541&lt;10,E5541+0.1,E5541)</f>
        <v>4</v>
      </c>
      <c r="G5541">
        <f>MIN(IF(Q5541&lt;10,E5541+0.5,E5541),5)</f>
        <v>4</v>
      </c>
      <c r="H5541" t="str">
        <f t="shared" si="776"/>
        <v>Average Place to Work</v>
      </c>
      <c r="I5541">
        <v>94</v>
      </c>
      <c r="J5541" t="b">
        <f t="shared" si="777"/>
        <v>0</v>
      </c>
      <c r="K5541" t="b">
        <f>OR(E5541&gt;3.5,Q5541&lt;10)</f>
        <v>1</v>
      </c>
      <c r="L5541" t="s">
        <v>19</v>
      </c>
      <c r="M5541" t="s">
        <v>9118</v>
      </c>
      <c r="N5541" t="str">
        <f t="shared" si="778"/>
        <v>None</v>
      </c>
      <c r="O5541" t="str">
        <f t="shared" si="779"/>
        <v>None</v>
      </c>
      <c r="P5541" t="s">
        <v>261</v>
      </c>
      <c r="Q5541" s="2">
        <f t="shared" si="780"/>
        <v>21</v>
      </c>
      <c r="R5541" s="1" t="str">
        <f t="shared" si="781"/>
        <v>Established</v>
      </c>
      <c r="S5541" s="1"/>
      <c r="T5541" t="s">
        <v>606</v>
      </c>
      <c r="U5541" t="s">
        <v>530</v>
      </c>
      <c r="V5541">
        <f t="shared" si="782"/>
        <v>0</v>
      </c>
    </row>
    <row r="5542" spans="1:22" x14ac:dyDescent="0.35">
      <c r="A5542">
        <v>5540</v>
      </c>
      <c r="B5542" t="s">
        <v>9119</v>
      </c>
      <c r="C5542" t="str">
        <f t="shared" si="774"/>
        <v>Don’t Buy</v>
      </c>
      <c r="D5542" t="str">
        <f t="shared" si="775"/>
        <v>Long Name</v>
      </c>
      <c r="E5542">
        <v>3.7</v>
      </c>
      <c r="F5542">
        <f>IF(Q5542&lt;10,E5542+0.1,E5542)</f>
        <v>3.7</v>
      </c>
      <c r="G5542">
        <f>MIN(IF(Q5542&lt;10,E5542+0.5,E5542),5)</f>
        <v>3.7</v>
      </c>
      <c r="H5542" t="str">
        <f t="shared" si="776"/>
        <v>Average Place to Work</v>
      </c>
      <c r="I5542">
        <v>94</v>
      </c>
      <c r="J5542" t="b">
        <f t="shared" si="777"/>
        <v>0</v>
      </c>
      <c r="K5542" t="b">
        <f>OR(E5542&gt;3.5,Q5542&lt;10)</f>
        <v>1</v>
      </c>
      <c r="L5542" t="s">
        <v>19</v>
      </c>
      <c r="M5542" t="s">
        <v>4911</v>
      </c>
      <c r="N5542" t="str">
        <f t="shared" si="778"/>
        <v>None</v>
      </c>
      <c r="O5542" t="str">
        <f t="shared" si="779"/>
        <v>None</v>
      </c>
      <c r="P5542" t="s">
        <v>213</v>
      </c>
      <c r="Q5542" s="2">
        <f t="shared" si="780"/>
        <v>12</v>
      </c>
      <c r="R5542" s="1" t="str">
        <f t="shared" si="781"/>
        <v>Established</v>
      </c>
      <c r="S5542" s="1"/>
      <c r="T5542" t="s">
        <v>598</v>
      </c>
      <c r="U5542" t="s">
        <v>687</v>
      </c>
      <c r="V5542">
        <f t="shared" si="782"/>
        <v>0</v>
      </c>
    </row>
    <row r="5543" spans="1:22" x14ac:dyDescent="0.35">
      <c r="A5543">
        <v>5541</v>
      </c>
      <c r="B5543" t="s">
        <v>9120</v>
      </c>
      <c r="C5543" t="str">
        <f t="shared" si="774"/>
        <v>Don’t Buy</v>
      </c>
      <c r="D5543" t="str">
        <f t="shared" si="775"/>
        <v>Long Name</v>
      </c>
      <c r="E5543">
        <v>3</v>
      </c>
      <c r="F5543">
        <f>IF(Q5543&lt;10,E5543+0.1,E5543)</f>
        <v>3</v>
      </c>
      <c r="G5543">
        <f>MIN(IF(Q5543&lt;10,E5543+0.5,E5543),5)</f>
        <v>3</v>
      </c>
      <c r="H5543" t="str">
        <f t="shared" si="776"/>
        <v>Average Place to Work</v>
      </c>
      <c r="I5543">
        <v>94</v>
      </c>
      <c r="J5543" t="b">
        <f t="shared" si="777"/>
        <v>0</v>
      </c>
      <c r="K5543" t="b">
        <f>OR(E5543&gt;3.5,Q5543&lt;10)</f>
        <v>0</v>
      </c>
      <c r="L5543" t="s">
        <v>19</v>
      </c>
      <c r="M5543" t="s">
        <v>7591</v>
      </c>
      <c r="N5543" t="str">
        <f t="shared" si="778"/>
        <v>None</v>
      </c>
      <c r="O5543" t="str">
        <f t="shared" si="779"/>
        <v>None</v>
      </c>
      <c r="P5543" t="s">
        <v>292</v>
      </c>
      <c r="Q5543" s="2">
        <f t="shared" si="780"/>
        <v>38</v>
      </c>
      <c r="R5543" s="1" t="str">
        <f t="shared" si="781"/>
        <v>Established</v>
      </c>
      <c r="S5543" s="1"/>
      <c r="T5543" t="s">
        <v>115</v>
      </c>
      <c r="U5543" t="s">
        <v>171</v>
      </c>
      <c r="V5543">
        <f t="shared" si="782"/>
        <v>0</v>
      </c>
    </row>
    <row r="5544" spans="1:22" x14ac:dyDescent="0.35">
      <c r="A5544">
        <v>5542</v>
      </c>
      <c r="B5544" t="s">
        <v>9121</v>
      </c>
      <c r="C5544" t="str">
        <f t="shared" si="774"/>
        <v>Don’t Buy</v>
      </c>
      <c r="D5544" t="str">
        <f t="shared" si="775"/>
        <v>Long Name</v>
      </c>
      <c r="E5544">
        <v>4.3</v>
      </c>
      <c r="F5544">
        <f>IF(Q5544&lt;10,E5544+0.1,E5544)</f>
        <v>4.3</v>
      </c>
      <c r="G5544">
        <f>MIN(IF(Q5544&lt;10,E5544+0.5,E5544),5)</f>
        <v>4.3</v>
      </c>
      <c r="H5544" t="str">
        <f t="shared" si="776"/>
        <v>Average Place to Work</v>
      </c>
      <c r="I5544">
        <v>94</v>
      </c>
      <c r="J5544" t="b">
        <f t="shared" si="777"/>
        <v>0</v>
      </c>
      <c r="K5544" t="b">
        <f>OR(E5544&gt;3.5,Q5544&lt;10)</f>
        <v>1</v>
      </c>
      <c r="L5544" t="s">
        <v>19</v>
      </c>
      <c r="M5544" t="s">
        <v>5334</v>
      </c>
      <c r="N5544" t="str">
        <f t="shared" si="778"/>
        <v>None</v>
      </c>
      <c r="O5544" t="str">
        <f t="shared" si="779"/>
        <v>None</v>
      </c>
      <c r="P5544" t="s">
        <v>143</v>
      </c>
      <c r="Q5544" s="2">
        <f t="shared" si="780"/>
        <v>24</v>
      </c>
      <c r="R5544" s="1" t="str">
        <f t="shared" si="781"/>
        <v>Established</v>
      </c>
      <c r="S5544" s="1"/>
      <c r="T5544" t="s">
        <v>1146</v>
      </c>
      <c r="U5544" t="s">
        <v>530</v>
      </c>
      <c r="V5544">
        <f t="shared" si="782"/>
        <v>0</v>
      </c>
    </row>
    <row r="5545" spans="1:22" x14ac:dyDescent="0.35">
      <c r="A5545">
        <v>5543</v>
      </c>
      <c r="B5545" t="s">
        <v>9122</v>
      </c>
      <c r="C5545" t="str">
        <f t="shared" si="774"/>
        <v>Don’t Buy</v>
      </c>
      <c r="D5545" t="str">
        <f t="shared" si="775"/>
        <v>Long Name</v>
      </c>
      <c r="E5545">
        <v>4.4000000000000004</v>
      </c>
      <c r="F5545">
        <f>IF(Q5545&lt;10,E5545+0.1,E5545)</f>
        <v>4.4000000000000004</v>
      </c>
      <c r="G5545">
        <f>MIN(IF(Q5545&lt;10,E5545+0.5,E5545),5)</f>
        <v>4.4000000000000004</v>
      </c>
      <c r="H5545" t="str">
        <f t="shared" si="776"/>
        <v>Average Place to Work</v>
      </c>
      <c r="I5545">
        <v>94</v>
      </c>
      <c r="J5545" t="b">
        <f t="shared" si="777"/>
        <v>0</v>
      </c>
      <c r="K5545" t="b">
        <f>OR(E5545&gt;3.5,Q5545&lt;10)</f>
        <v>1</v>
      </c>
      <c r="L5545" t="s">
        <v>19</v>
      </c>
      <c r="M5545" t="s">
        <v>5886</v>
      </c>
      <c r="N5545" t="str">
        <f t="shared" si="778"/>
        <v>None</v>
      </c>
      <c r="O5545" t="str">
        <f t="shared" si="779"/>
        <v>None</v>
      </c>
      <c r="P5545" t="s">
        <v>460</v>
      </c>
      <c r="Q5545" s="2">
        <f t="shared" si="780"/>
        <v>37</v>
      </c>
      <c r="R5545" s="1" t="str">
        <f t="shared" si="781"/>
        <v>Established</v>
      </c>
      <c r="S5545" s="1"/>
      <c r="T5545" t="s">
        <v>8542</v>
      </c>
      <c r="U5545" t="s">
        <v>92</v>
      </c>
      <c r="V5545">
        <f t="shared" si="782"/>
        <v>0</v>
      </c>
    </row>
    <row r="5546" spans="1:22" x14ac:dyDescent="0.35">
      <c r="A5546">
        <v>5544</v>
      </c>
      <c r="B5546" t="s">
        <v>9123</v>
      </c>
      <c r="C5546" t="str">
        <f t="shared" si="774"/>
        <v>Don’t Buy</v>
      </c>
      <c r="D5546" t="str">
        <f t="shared" si="775"/>
        <v>Long Name</v>
      </c>
      <c r="E5546">
        <v>4.2</v>
      </c>
      <c r="F5546">
        <f>IF(Q5546&lt;10,E5546+0.1,E5546)</f>
        <v>4.3</v>
      </c>
      <c r="G5546">
        <f>MIN(IF(Q5546&lt;10,E5546+0.5,E5546),5)</f>
        <v>4.7</v>
      </c>
      <c r="H5546" t="str">
        <f t="shared" si="776"/>
        <v>Average Place to Work</v>
      </c>
      <c r="I5546">
        <v>94</v>
      </c>
      <c r="J5546" t="b">
        <f t="shared" si="777"/>
        <v>0</v>
      </c>
      <c r="K5546" t="b">
        <f>OR(E5546&gt;3.5,Q5546&lt;10)</f>
        <v>1</v>
      </c>
      <c r="M5546" t="s">
        <v>7169</v>
      </c>
      <c r="N5546" t="str">
        <f t="shared" si="778"/>
        <v>Indian Silicon Valley Startups</v>
      </c>
      <c r="O5546" t="str">
        <f t="shared" si="779"/>
        <v>None</v>
      </c>
      <c r="P5546" t="s">
        <v>170</v>
      </c>
      <c r="Q5546" s="2">
        <f t="shared" si="780"/>
        <v>6</v>
      </c>
      <c r="R5546" s="1" t="str">
        <f t="shared" si="781"/>
        <v>Startup</v>
      </c>
      <c r="S5546" s="1"/>
      <c r="U5546" t="s">
        <v>130</v>
      </c>
      <c r="V5546">
        <f t="shared" si="782"/>
        <v>0</v>
      </c>
    </row>
    <row r="5547" spans="1:22" x14ac:dyDescent="0.35">
      <c r="A5547">
        <v>5545</v>
      </c>
      <c r="B5547" t="s">
        <v>9124</v>
      </c>
      <c r="C5547" t="str">
        <f t="shared" si="774"/>
        <v>Don’t Buy</v>
      </c>
      <c r="D5547" t="str">
        <f t="shared" si="775"/>
        <v>Long Name</v>
      </c>
      <c r="E5547">
        <v>3.8</v>
      </c>
      <c r="F5547">
        <f>IF(Q5547&lt;10,E5547+0.1,E5547)</f>
        <v>3.9</v>
      </c>
      <c r="G5547">
        <f>MIN(IF(Q5547&lt;10,E5547+0.5,E5547),5)</f>
        <v>4.3</v>
      </c>
      <c r="H5547" t="str">
        <f t="shared" si="776"/>
        <v>Average Place to Work</v>
      </c>
      <c r="I5547">
        <v>94</v>
      </c>
      <c r="J5547" t="b">
        <f t="shared" si="777"/>
        <v>0</v>
      </c>
      <c r="K5547" t="b">
        <f>OR(E5547&gt;3.5,Q5547&lt;10)</f>
        <v>1</v>
      </c>
      <c r="M5547" t="s">
        <v>9125</v>
      </c>
      <c r="N5547" t="str">
        <f t="shared" si="778"/>
        <v>Indian Silicon Valley Startups</v>
      </c>
      <c r="O5547" t="str">
        <f t="shared" si="779"/>
        <v>None</v>
      </c>
      <c r="Q5547" s="2">
        <f t="shared" si="780"/>
        <v>0</v>
      </c>
      <c r="R5547" s="1" t="str">
        <f t="shared" si="781"/>
        <v>Startup</v>
      </c>
      <c r="S5547" s="1"/>
      <c r="T5547" t="s">
        <v>40</v>
      </c>
      <c r="U5547" t="s">
        <v>17</v>
      </c>
      <c r="V5547">
        <f t="shared" si="782"/>
        <v>500000</v>
      </c>
    </row>
    <row r="5548" spans="1:22" x14ac:dyDescent="0.35">
      <c r="A5548">
        <v>5546</v>
      </c>
      <c r="B5548" t="s">
        <v>9126</v>
      </c>
      <c r="C5548" t="str">
        <f t="shared" si="774"/>
        <v>Buy</v>
      </c>
      <c r="D5548" t="str">
        <f t="shared" si="775"/>
        <v>Long Name</v>
      </c>
      <c r="E5548">
        <v>4.5999999999999996</v>
      </c>
      <c r="F5548">
        <f>IF(Q5548&lt;10,E5548+0.1,E5548)</f>
        <v>4.5999999999999996</v>
      </c>
      <c r="G5548">
        <f>MIN(IF(Q5548&lt;10,E5548+0.5,E5548),5)</f>
        <v>4.5999999999999996</v>
      </c>
      <c r="H5548" t="str">
        <f t="shared" si="776"/>
        <v>Great Place to Work</v>
      </c>
      <c r="I5548">
        <v>94</v>
      </c>
      <c r="J5548" t="b">
        <f t="shared" si="777"/>
        <v>0</v>
      </c>
      <c r="K5548" t="b">
        <f>OR(E5548&gt;3.5,Q5548&lt;10)</f>
        <v>1</v>
      </c>
      <c r="L5548" t="s">
        <v>19</v>
      </c>
      <c r="M5548" t="s">
        <v>9127</v>
      </c>
      <c r="N5548" t="str">
        <f t="shared" si="778"/>
        <v>None</v>
      </c>
      <c r="O5548" t="str">
        <f t="shared" si="779"/>
        <v>None</v>
      </c>
      <c r="P5548" t="s">
        <v>213</v>
      </c>
      <c r="Q5548" s="2">
        <f t="shared" si="780"/>
        <v>12</v>
      </c>
      <c r="R5548" s="1" t="str">
        <f t="shared" si="781"/>
        <v>Established</v>
      </c>
      <c r="S5548" s="1"/>
      <c r="T5548" t="s">
        <v>1146</v>
      </c>
      <c r="U5548" t="s">
        <v>687</v>
      </c>
      <c r="V5548">
        <f t="shared" si="782"/>
        <v>0</v>
      </c>
    </row>
    <row r="5549" spans="1:22" x14ac:dyDescent="0.35">
      <c r="A5549">
        <v>5547</v>
      </c>
      <c r="B5549" t="s">
        <v>9128</v>
      </c>
      <c r="C5549" t="str">
        <f t="shared" si="774"/>
        <v>Don’t Buy</v>
      </c>
      <c r="D5549" t="str">
        <f t="shared" si="775"/>
        <v>Long Name</v>
      </c>
      <c r="E5549">
        <v>3.1</v>
      </c>
      <c r="F5549">
        <f>IF(Q5549&lt;10,E5549+0.1,E5549)</f>
        <v>3.2</v>
      </c>
      <c r="G5549">
        <f>MIN(IF(Q5549&lt;10,E5549+0.5,E5549),5)</f>
        <v>3.6</v>
      </c>
      <c r="H5549" t="str">
        <f t="shared" si="776"/>
        <v>Average Place to Work</v>
      </c>
      <c r="I5549">
        <v>94</v>
      </c>
      <c r="J5549" t="b">
        <f t="shared" si="777"/>
        <v>0</v>
      </c>
      <c r="K5549" t="b">
        <f>OR(E5549&gt;3.5,Q5549&lt;10)</f>
        <v>1</v>
      </c>
      <c r="L5549" t="s">
        <v>19</v>
      </c>
      <c r="M5549" t="s">
        <v>790</v>
      </c>
      <c r="N5549" t="str">
        <f t="shared" si="778"/>
        <v>Indian Silicon Valley Startups</v>
      </c>
      <c r="O5549" t="str">
        <f t="shared" si="779"/>
        <v>None</v>
      </c>
      <c r="P5549" t="s">
        <v>502</v>
      </c>
      <c r="Q5549" s="2">
        <f t="shared" si="780"/>
        <v>8</v>
      </c>
      <c r="R5549" s="1" t="str">
        <f t="shared" si="781"/>
        <v>Startup</v>
      </c>
      <c r="S5549" s="1"/>
      <c r="T5549" t="s">
        <v>1183</v>
      </c>
      <c r="U5549" t="s">
        <v>36</v>
      </c>
      <c r="V5549">
        <f t="shared" si="782"/>
        <v>0</v>
      </c>
    </row>
    <row r="5550" spans="1:22" x14ac:dyDescent="0.35">
      <c r="A5550">
        <v>5548</v>
      </c>
      <c r="B5550" t="s">
        <v>9129</v>
      </c>
      <c r="C5550" t="str">
        <f t="shared" si="774"/>
        <v>Don’t Buy</v>
      </c>
      <c r="D5550" t="str">
        <f t="shared" si="775"/>
        <v>Long Name</v>
      </c>
      <c r="E5550">
        <v>4.8</v>
      </c>
      <c r="F5550">
        <f>IF(Q5550&lt;10,E5550+0.1,E5550)</f>
        <v>4.8999999999999995</v>
      </c>
      <c r="G5550">
        <f>MIN(IF(Q5550&lt;10,E5550+0.5,E5550),5)</f>
        <v>5</v>
      </c>
      <c r="H5550" t="str">
        <f t="shared" si="776"/>
        <v>Great Place to Work</v>
      </c>
      <c r="I5550">
        <v>94</v>
      </c>
      <c r="J5550" t="b">
        <f t="shared" si="777"/>
        <v>0</v>
      </c>
      <c r="K5550" t="b">
        <f>OR(E5550&gt;3.5,Q5550&lt;10)</f>
        <v>1</v>
      </c>
      <c r="L5550" t="s">
        <v>789</v>
      </c>
      <c r="M5550" t="s">
        <v>4911</v>
      </c>
      <c r="N5550" t="str">
        <f t="shared" si="778"/>
        <v>Indian Silicon Valley Startups</v>
      </c>
      <c r="O5550" t="str">
        <f t="shared" si="779"/>
        <v>None</v>
      </c>
      <c r="P5550" t="s">
        <v>258</v>
      </c>
      <c r="Q5550" s="2">
        <f t="shared" si="780"/>
        <v>7</v>
      </c>
      <c r="R5550" s="1" t="str">
        <f t="shared" si="781"/>
        <v>Startup</v>
      </c>
      <c r="S5550" s="1"/>
      <c r="T5550" t="s">
        <v>1183</v>
      </c>
      <c r="U5550" t="s">
        <v>17</v>
      </c>
      <c r="V5550">
        <f t="shared" si="782"/>
        <v>1000000</v>
      </c>
    </row>
    <row r="5551" spans="1:22" x14ac:dyDescent="0.35">
      <c r="A5551">
        <v>5549</v>
      </c>
      <c r="B5551" t="s">
        <v>9130</v>
      </c>
      <c r="C5551" t="str">
        <f t="shared" si="774"/>
        <v>Don’t Buy</v>
      </c>
      <c r="D5551" t="str">
        <f t="shared" si="775"/>
        <v>Short Name</v>
      </c>
      <c r="E5551">
        <v>3.8</v>
      </c>
      <c r="F5551">
        <f>IF(Q5551&lt;10,E5551+0.1,E5551)</f>
        <v>3.8</v>
      </c>
      <c r="G5551">
        <f>MIN(IF(Q5551&lt;10,E5551+0.5,E5551),5)</f>
        <v>3.8</v>
      </c>
      <c r="H5551" t="str">
        <f t="shared" si="776"/>
        <v>Average Place to Work</v>
      </c>
      <c r="I5551">
        <v>94</v>
      </c>
      <c r="J5551" t="b">
        <f t="shared" si="777"/>
        <v>0</v>
      </c>
      <c r="K5551" t="b">
        <f>OR(E5551&gt;3.5,Q5551&lt;10)</f>
        <v>1</v>
      </c>
      <c r="L5551" t="s">
        <v>19</v>
      </c>
      <c r="M5551" t="s">
        <v>9131</v>
      </c>
      <c r="N5551" t="str">
        <f t="shared" si="778"/>
        <v>None</v>
      </c>
      <c r="O5551" t="str">
        <f t="shared" si="779"/>
        <v>None</v>
      </c>
      <c r="P5551" t="s">
        <v>118</v>
      </c>
      <c r="Q5551" s="2">
        <f t="shared" si="780"/>
        <v>20</v>
      </c>
      <c r="R5551" s="1" t="str">
        <f t="shared" si="781"/>
        <v>Established</v>
      </c>
      <c r="S5551" s="1"/>
      <c r="T5551" t="s">
        <v>1183</v>
      </c>
      <c r="U5551" t="s">
        <v>1913</v>
      </c>
      <c r="V5551">
        <f t="shared" si="782"/>
        <v>0</v>
      </c>
    </row>
    <row r="5552" spans="1:22" x14ac:dyDescent="0.35">
      <c r="A5552">
        <v>5550</v>
      </c>
      <c r="B5552" t="s">
        <v>9132</v>
      </c>
      <c r="C5552" t="str">
        <f t="shared" si="774"/>
        <v>Don’t Buy</v>
      </c>
      <c r="D5552" t="str">
        <f t="shared" si="775"/>
        <v>Short Name</v>
      </c>
      <c r="E5552">
        <v>4</v>
      </c>
      <c r="F5552">
        <f>IF(Q5552&lt;10,E5552+0.1,E5552)</f>
        <v>4</v>
      </c>
      <c r="G5552">
        <f>MIN(IF(Q5552&lt;10,E5552+0.5,E5552),5)</f>
        <v>4</v>
      </c>
      <c r="H5552" t="str">
        <f t="shared" si="776"/>
        <v>Average Place to Work</v>
      </c>
      <c r="I5552">
        <v>300</v>
      </c>
      <c r="J5552" t="b">
        <f t="shared" si="777"/>
        <v>0</v>
      </c>
      <c r="K5552" t="b">
        <f>OR(E5552&gt;3.5,Q5552&lt;10)</f>
        <v>1</v>
      </c>
      <c r="L5552" t="s">
        <v>19</v>
      </c>
      <c r="M5552" t="s">
        <v>3465</v>
      </c>
      <c r="N5552" t="str">
        <f t="shared" si="778"/>
        <v>None</v>
      </c>
      <c r="O5552" t="str">
        <f t="shared" si="779"/>
        <v>None</v>
      </c>
      <c r="P5552" t="s">
        <v>646</v>
      </c>
      <c r="Q5552" s="2">
        <f t="shared" si="780"/>
        <v>113</v>
      </c>
      <c r="R5552" s="1" t="str">
        <f t="shared" si="781"/>
        <v>Established</v>
      </c>
      <c r="S5552" s="1"/>
      <c r="T5552" t="s">
        <v>115</v>
      </c>
      <c r="U5552" t="s">
        <v>24</v>
      </c>
      <c r="V5552">
        <f t="shared" si="782"/>
        <v>500000</v>
      </c>
    </row>
    <row r="5553" spans="1:22" x14ac:dyDescent="0.35">
      <c r="A5553">
        <v>5551</v>
      </c>
      <c r="B5553" t="s">
        <v>9133</v>
      </c>
      <c r="C5553" t="str">
        <f t="shared" si="774"/>
        <v>Don’t Buy</v>
      </c>
      <c r="D5553" t="str">
        <f t="shared" si="775"/>
        <v>Long Name</v>
      </c>
      <c r="E5553">
        <v>4.3</v>
      </c>
      <c r="F5553">
        <f>IF(Q5553&lt;10,E5553+0.1,E5553)</f>
        <v>4.3</v>
      </c>
      <c r="G5553">
        <f>MIN(IF(Q5553&lt;10,E5553+0.5,E5553),5)</f>
        <v>4.3</v>
      </c>
      <c r="H5553" t="str">
        <f t="shared" si="776"/>
        <v>Average Place to Work</v>
      </c>
      <c r="I5553">
        <v>93</v>
      </c>
      <c r="J5553" t="b">
        <f t="shared" si="777"/>
        <v>0</v>
      </c>
      <c r="K5553" t="b">
        <f>OR(E5553&gt;3.5,Q5553&lt;10)</f>
        <v>1</v>
      </c>
      <c r="L5553" t="s">
        <v>19</v>
      </c>
      <c r="M5553" t="s">
        <v>6774</v>
      </c>
      <c r="N5553" t="str">
        <f t="shared" si="778"/>
        <v>None</v>
      </c>
      <c r="O5553" t="str">
        <f t="shared" si="779"/>
        <v>None</v>
      </c>
      <c r="P5553" t="s">
        <v>143</v>
      </c>
      <c r="Q5553" s="2">
        <f t="shared" si="780"/>
        <v>24</v>
      </c>
      <c r="R5553" s="1" t="str">
        <f t="shared" si="781"/>
        <v>Established</v>
      </c>
      <c r="S5553" s="1"/>
      <c r="T5553" t="s">
        <v>115</v>
      </c>
      <c r="U5553" t="s">
        <v>2908</v>
      </c>
      <c r="V5553">
        <f t="shared" si="782"/>
        <v>0</v>
      </c>
    </row>
    <row r="5554" spans="1:22" x14ac:dyDescent="0.35">
      <c r="A5554">
        <v>5552</v>
      </c>
      <c r="B5554" t="s">
        <v>9134</v>
      </c>
      <c r="C5554" t="str">
        <f t="shared" si="774"/>
        <v>Buy</v>
      </c>
      <c r="D5554" t="str">
        <f t="shared" si="775"/>
        <v>Long Name</v>
      </c>
      <c r="E5554">
        <v>4.0999999999999996</v>
      </c>
      <c r="F5554">
        <f>IF(Q5554&lt;10,E5554+0.1,E5554)</f>
        <v>4.0999999999999996</v>
      </c>
      <c r="G5554">
        <f>MIN(IF(Q5554&lt;10,E5554+0.5,E5554),5)</f>
        <v>4.0999999999999996</v>
      </c>
      <c r="H5554" t="str">
        <f t="shared" si="776"/>
        <v>Average Place to Work</v>
      </c>
      <c r="I5554">
        <v>93</v>
      </c>
      <c r="J5554" t="b">
        <f t="shared" si="777"/>
        <v>0</v>
      </c>
      <c r="K5554" t="b">
        <f>OR(E5554&gt;3.5,Q5554&lt;10)</f>
        <v>1</v>
      </c>
      <c r="L5554" t="s">
        <v>19</v>
      </c>
      <c r="M5554" t="s">
        <v>9135</v>
      </c>
      <c r="N5554" t="str">
        <f t="shared" si="778"/>
        <v>None</v>
      </c>
      <c r="O5554" t="str">
        <f t="shared" si="779"/>
        <v>None</v>
      </c>
      <c r="P5554" t="s">
        <v>2686</v>
      </c>
      <c r="Q5554" s="2">
        <f t="shared" si="780"/>
        <v>120</v>
      </c>
      <c r="R5554" s="1" t="str">
        <f t="shared" si="781"/>
        <v>Established</v>
      </c>
      <c r="S5554" s="1"/>
      <c r="T5554" t="s">
        <v>1183</v>
      </c>
      <c r="U5554" t="s">
        <v>473</v>
      </c>
      <c r="V5554">
        <f t="shared" si="782"/>
        <v>0</v>
      </c>
    </row>
    <row r="5555" spans="1:22" x14ac:dyDescent="0.35">
      <c r="A5555">
        <v>5553</v>
      </c>
      <c r="B5555" t="s">
        <v>9136</v>
      </c>
      <c r="C5555" t="str">
        <f t="shared" si="774"/>
        <v>Don’t Buy</v>
      </c>
      <c r="D5555" t="str">
        <f t="shared" si="775"/>
        <v>Long Name</v>
      </c>
      <c r="E5555">
        <v>3.7</v>
      </c>
      <c r="F5555">
        <f>IF(Q5555&lt;10,E5555+0.1,E5555)</f>
        <v>3.7</v>
      </c>
      <c r="G5555">
        <f>MIN(IF(Q5555&lt;10,E5555+0.5,E5555),5)</f>
        <v>3.7</v>
      </c>
      <c r="H5555" t="str">
        <f t="shared" si="776"/>
        <v>Average Place to Work</v>
      </c>
      <c r="I5555">
        <v>93</v>
      </c>
      <c r="J5555" t="b">
        <f t="shared" si="777"/>
        <v>0</v>
      </c>
      <c r="K5555" t="b">
        <f>OR(E5555&gt;3.5,Q5555&lt;10)</f>
        <v>1</v>
      </c>
      <c r="L5555" t="s">
        <v>9</v>
      </c>
      <c r="M5555" t="s">
        <v>924</v>
      </c>
      <c r="N5555" t="str">
        <f t="shared" si="778"/>
        <v>None</v>
      </c>
      <c r="O5555" t="str">
        <f t="shared" si="779"/>
        <v>None</v>
      </c>
      <c r="P5555" t="s">
        <v>292</v>
      </c>
      <c r="Q5555" s="2">
        <f t="shared" si="780"/>
        <v>38</v>
      </c>
      <c r="R5555" s="1" t="str">
        <f t="shared" si="781"/>
        <v>Established</v>
      </c>
      <c r="S5555" s="1"/>
      <c r="T5555" t="s">
        <v>606</v>
      </c>
      <c r="U5555" t="s">
        <v>5009</v>
      </c>
      <c r="V5555">
        <f t="shared" si="782"/>
        <v>0</v>
      </c>
    </row>
    <row r="5556" spans="1:22" x14ac:dyDescent="0.35">
      <c r="A5556">
        <v>5554</v>
      </c>
      <c r="B5556" t="s">
        <v>9137</v>
      </c>
      <c r="C5556" t="str">
        <f t="shared" si="774"/>
        <v>Don’t Buy</v>
      </c>
      <c r="D5556" t="str">
        <f t="shared" si="775"/>
        <v>Long Name</v>
      </c>
      <c r="E5556">
        <v>4.0999999999999996</v>
      </c>
      <c r="F5556">
        <f>IF(Q5556&lt;10,E5556+0.1,E5556)</f>
        <v>4.0999999999999996</v>
      </c>
      <c r="G5556">
        <f>MIN(IF(Q5556&lt;10,E5556+0.5,E5556),5)</f>
        <v>4.0999999999999996</v>
      </c>
      <c r="H5556" t="str">
        <f t="shared" si="776"/>
        <v>Average Place to Work</v>
      </c>
      <c r="I5556">
        <v>93</v>
      </c>
      <c r="J5556" t="b">
        <f t="shared" si="777"/>
        <v>0</v>
      </c>
      <c r="K5556" t="b">
        <f>OR(E5556&gt;3.5,Q5556&lt;10)</f>
        <v>1</v>
      </c>
      <c r="L5556" t="s">
        <v>9</v>
      </c>
      <c r="M5556" t="s">
        <v>5873</v>
      </c>
      <c r="N5556" t="str">
        <f t="shared" si="778"/>
        <v>None</v>
      </c>
      <c r="O5556" t="str">
        <f t="shared" si="779"/>
        <v>None</v>
      </c>
      <c r="P5556" t="s">
        <v>515</v>
      </c>
      <c r="Q5556" s="2">
        <f t="shared" si="780"/>
        <v>46</v>
      </c>
      <c r="R5556" s="1" t="str">
        <f t="shared" si="781"/>
        <v>Established</v>
      </c>
      <c r="S5556" s="1"/>
      <c r="T5556" t="s">
        <v>606</v>
      </c>
      <c r="U5556" t="s">
        <v>160</v>
      </c>
      <c r="V5556">
        <f t="shared" si="782"/>
        <v>0</v>
      </c>
    </row>
    <row r="5557" spans="1:22" x14ac:dyDescent="0.35">
      <c r="A5557">
        <v>5555</v>
      </c>
      <c r="B5557" t="s">
        <v>9138</v>
      </c>
      <c r="C5557" t="str">
        <f t="shared" si="774"/>
        <v>Don’t Buy</v>
      </c>
      <c r="D5557" t="str">
        <f t="shared" si="775"/>
        <v>Long Name</v>
      </c>
      <c r="E5557">
        <v>3.8</v>
      </c>
      <c r="F5557">
        <f>IF(Q5557&lt;10,E5557+0.1,E5557)</f>
        <v>3.8</v>
      </c>
      <c r="G5557">
        <f>MIN(IF(Q5557&lt;10,E5557+0.5,E5557),5)</f>
        <v>3.8</v>
      </c>
      <c r="H5557" t="str">
        <f t="shared" si="776"/>
        <v>Average Place to Work</v>
      </c>
      <c r="I5557">
        <v>93</v>
      </c>
      <c r="J5557" t="b">
        <f t="shared" si="777"/>
        <v>0</v>
      </c>
      <c r="K5557" t="b">
        <f>OR(E5557&gt;3.5,Q5557&lt;10)</f>
        <v>1</v>
      </c>
      <c r="L5557" t="s">
        <v>19</v>
      </c>
      <c r="M5557" t="s">
        <v>2175</v>
      </c>
      <c r="N5557" t="str">
        <f t="shared" si="778"/>
        <v>None</v>
      </c>
      <c r="O5557" t="str">
        <f t="shared" si="779"/>
        <v>None</v>
      </c>
      <c r="P5557" t="s">
        <v>39</v>
      </c>
      <c r="Q5557" s="2">
        <f t="shared" si="780"/>
        <v>36</v>
      </c>
      <c r="R5557" s="1" t="str">
        <f t="shared" si="781"/>
        <v>Established</v>
      </c>
      <c r="S5557" s="1"/>
      <c r="T5557" t="s">
        <v>115</v>
      </c>
      <c r="U5557" t="s">
        <v>2908</v>
      </c>
      <c r="V5557">
        <f t="shared" si="782"/>
        <v>0</v>
      </c>
    </row>
    <row r="5558" spans="1:22" x14ac:dyDescent="0.35">
      <c r="A5558">
        <v>5556</v>
      </c>
      <c r="B5558" t="s">
        <v>9139</v>
      </c>
      <c r="C5558" t="str">
        <f t="shared" si="774"/>
        <v>Don’t Buy</v>
      </c>
      <c r="D5558" t="str">
        <f t="shared" si="775"/>
        <v>Long Name</v>
      </c>
      <c r="E5558">
        <v>4</v>
      </c>
      <c r="F5558">
        <f>IF(Q5558&lt;10,E5558+0.1,E5558)</f>
        <v>4</v>
      </c>
      <c r="G5558">
        <f>MIN(IF(Q5558&lt;10,E5558+0.5,E5558),5)</f>
        <v>4</v>
      </c>
      <c r="H5558" t="str">
        <f t="shared" si="776"/>
        <v>Average Place to Work</v>
      </c>
      <c r="I5558">
        <v>93</v>
      </c>
      <c r="J5558" t="b">
        <f t="shared" si="777"/>
        <v>0</v>
      </c>
      <c r="K5558" t="b">
        <f>OR(E5558&gt;3.5,Q5558&lt;10)</f>
        <v>1</v>
      </c>
      <c r="L5558" t="s">
        <v>19</v>
      </c>
      <c r="M5558" t="s">
        <v>314</v>
      </c>
      <c r="N5558" t="str">
        <f t="shared" si="778"/>
        <v>None</v>
      </c>
      <c r="O5558" t="str">
        <f t="shared" si="779"/>
        <v>None</v>
      </c>
      <c r="P5558" t="s">
        <v>67</v>
      </c>
      <c r="Q5558" s="2">
        <f t="shared" si="780"/>
        <v>15</v>
      </c>
      <c r="R5558" s="1" t="str">
        <f t="shared" si="781"/>
        <v>Established</v>
      </c>
      <c r="S5558" s="1"/>
      <c r="T5558" t="s">
        <v>598</v>
      </c>
      <c r="U5558" t="s">
        <v>255</v>
      </c>
      <c r="V5558">
        <f t="shared" si="782"/>
        <v>0</v>
      </c>
    </row>
    <row r="5559" spans="1:22" x14ac:dyDescent="0.35">
      <c r="A5559">
        <v>5557</v>
      </c>
      <c r="B5559" t="s">
        <v>9140</v>
      </c>
      <c r="C5559" t="str">
        <f t="shared" si="774"/>
        <v>Don’t Buy</v>
      </c>
      <c r="D5559" t="str">
        <f t="shared" si="775"/>
        <v>Long Name</v>
      </c>
      <c r="E5559">
        <v>3.6</v>
      </c>
      <c r="F5559">
        <f>IF(Q5559&lt;10,E5559+0.1,E5559)</f>
        <v>3.6</v>
      </c>
      <c r="G5559">
        <f>MIN(IF(Q5559&lt;10,E5559+0.5,E5559),5)</f>
        <v>3.6</v>
      </c>
      <c r="H5559" t="str">
        <f t="shared" si="776"/>
        <v>Average Place to Work</v>
      </c>
      <c r="I5559">
        <v>93</v>
      </c>
      <c r="J5559" t="b">
        <f t="shared" si="777"/>
        <v>0</v>
      </c>
      <c r="K5559" t="b">
        <f>OR(E5559&gt;3.5,Q5559&lt;10)</f>
        <v>1</v>
      </c>
      <c r="L5559" t="s">
        <v>19</v>
      </c>
      <c r="M5559" t="s">
        <v>5196</v>
      </c>
      <c r="N5559" t="str">
        <f t="shared" si="778"/>
        <v>None</v>
      </c>
      <c r="O5559" t="str">
        <f t="shared" si="779"/>
        <v>None</v>
      </c>
      <c r="P5559" t="s">
        <v>79</v>
      </c>
      <c r="Q5559" s="2">
        <f t="shared" si="780"/>
        <v>19</v>
      </c>
      <c r="R5559" s="1" t="str">
        <f t="shared" si="781"/>
        <v>Established</v>
      </c>
      <c r="S5559" s="1"/>
      <c r="T5559" t="s">
        <v>598</v>
      </c>
      <c r="U5559" t="s">
        <v>160</v>
      </c>
      <c r="V5559">
        <f t="shared" si="782"/>
        <v>0</v>
      </c>
    </row>
    <row r="5560" spans="1:22" x14ac:dyDescent="0.35">
      <c r="A5560">
        <v>5558</v>
      </c>
      <c r="B5560" t="s">
        <v>9141</v>
      </c>
      <c r="C5560" t="str">
        <f t="shared" si="774"/>
        <v>Don’t Buy</v>
      </c>
      <c r="D5560" t="str">
        <f t="shared" si="775"/>
        <v>Long Name</v>
      </c>
      <c r="E5560">
        <v>4.3</v>
      </c>
      <c r="F5560">
        <f>IF(Q5560&lt;10,E5560+0.1,E5560)</f>
        <v>4.3</v>
      </c>
      <c r="G5560">
        <f>MIN(IF(Q5560&lt;10,E5560+0.5,E5560),5)</f>
        <v>4.3</v>
      </c>
      <c r="H5560" t="str">
        <f t="shared" si="776"/>
        <v>Average Place to Work</v>
      </c>
      <c r="I5560">
        <v>93</v>
      </c>
      <c r="J5560" t="b">
        <f t="shared" si="777"/>
        <v>0</v>
      </c>
      <c r="K5560" t="b">
        <f>OR(E5560&gt;3.5,Q5560&lt;10)</f>
        <v>1</v>
      </c>
      <c r="L5560" t="s">
        <v>9</v>
      </c>
      <c r="M5560" t="s">
        <v>9142</v>
      </c>
      <c r="N5560" t="str">
        <f t="shared" si="778"/>
        <v>None</v>
      </c>
      <c r="O5560" t="str">
        <f t="shared" si="779"/>
        <v>None</v>
      </c>
      <c r="P5560" t="s">
        <v>213</v>
      </c>
      <c r="Q5560" s="2">
        <f t="shared" si="780"/>
        <v>12</v>
      </c>
      <c r="R5560" s="1" t="str">
        <f t="shared" si="781"/>
        <v>Established</v>
      </c>
      <c r="S5560" s="1"/>
      <c r="T5560" t="s">
        <v>598</v>
      </c>
      <c r="U5560" t="s">
        <v>92</v>
      </c>
      <c r="V5560">
        <f t="shared" si="782"/>
        <v>0</v>
      </c>
    </row>
    <row r="5561" spans="1:22" x14ac:dyDescent="0.35">
      <c r="A5561">
        <v>5559</v>
      </c>
      <c r="B5561" t="s">
        <v>9143</v>
      </c>
      <c r="C5561" t="str">
        <f t="shared" si="774"/>
        <v>Don’t Buy</v>
      </c>
      <c r="D5561" t="str">
        <f t="shared" si="775"/>
        <v>Short Name</v>
      </c>
      <c r="E5561">
        <v>3.9</v>
      </c>
      <c r="F5561">
        <f>IF(Q5561&lt;10,E5561+0.1,E5561)</f>
        <v>3.9</v>
      </c>
      <c r="G5561">
        <f>MIN(IF(Q5561&lt;10,E5561+0.5,E5561),5)</f>
        <v>3.9</v>
      </c>
      <c r="H5561" t="str">
        <f t="shared" si="776"/>
        <v>Average Place to Work</v>
      </c>
      <c r="I5561">
        <v>93</v>
      </c>
      <c r="J5561" t="b">
        <f t="shared" si="777"/>
        <v>0</v>
      </c>
      <c r="K5561" t="b">
        <f>OR(E5561&gt;3.5,Q5561&lt;10)</f>
        <v>1</v>
      </c>
      <c r="L5561" t="s">
        <v>19</v>
      </c>
      <c r="M5561" t="s">
        <v>3181</v>
      </c>
      <c r="N5561" t="str">
        <f t="shared" si="778"/>
        <v>None</v>
      </c>
      <c r="O5561" t="str">
        <f t="shared" si="779"/>
        <v>None</v>
      </c>
      <c r="P5561" t="s">
        <v>114</v>
      </c>
      <c r="Q5561" s="2">
        <f t="shared" si="780"/>
        <v>11</v>
      </c>
      <c r="R5561" s="1" t="str">
        <f t="shared" si="781"/>
        <v>Established</v>
      </c>
      <c r="S5561" s="1"/>
      <c r="T5561" t="s">
        <v>1183</v>
      </c>
      <c r="U5561" t="s">
        <v>41</v>
      </c>
      <c r="V5561">
        <f t="shared" si="782"/>
        <v>0</v>
      </c>
    </row>
    <row r="5562" spans="1:22" x14ac:dyDescent="0.35">
      <c r="A5562">
        <v>5560</v>
      </c>
      <c r="B5562" t="s">
        <v>9144</v>
      </c>
      <c r="C5562" t="str">
        <f t="shared" si="774"/>
        <v>Don’t Buy</v>
      </c>
      <c r="D5562" t="str">
        <f t="shared" si="775"/>
        <v>Long Name</v>
      </c>
      <c r="E5562">
        <v>4</v>
      </c>
      <c r="F5562">
        <f>IF(Q5562&lt;10,E5562+0.1,E5562)</f>
        <v>4</v>
      </c>
      <c r="G5562">
        <f>MIN(IF(Q5562&lt;10,E5562+0.5,E5562),5)</f>
        <v>4</v>
      </c>
      <c r="H5562" t="str">
        <f t="shared" si="776"/>
        <v>Average Place to Work</v>
      </c>
      <c r="I5562">
        <v>93</v>
      </c>
      <c r="J5562" t="b">
        <f t="shared" si="777"/>
        <v>0</v>
      </c>
      <c r="K5562" t="b">
        <f>OR(E5562&gt;3.5,Q5562&lt;10)</f>
        <v>1</v>
      </c>
      <c r="L5562" t="s">
        <v>19</v>
      </c>
      <c r="M5562" t="s">
        <v>9145</v>
      </c>
      <c r="N5562" t="str">
        <f t="shared" si="778"/>
        <v>None</v>
      </c>
      <c r="O5562" t="str">
        <f t="shared" si="779"/>
        <v>None</v>
      </c>
      <c r="P5562" t="s">
        <v>86</v>
      </c>
      <c r="Q5562" s="2">
        <f t="shared" si="780"/>
        <v>27</v>
      </c>
      <c r="R5562" s="1" t="str">
        <f t="shared" si="781"/>
        <v>Established</v>
      </c>
      <c r="S5562" s="1"/>
      <c r="T5562" t="s">
        <v>598</v>
      </c>
      <c r="U5562" t="s">
        <v>530</v>
      </c>
      <c r="V5562">
        <f t="shared" si="782"/>
        <v>0</v>
      </c>
    </row>
    <row r="5563" spans="1:22" x14ac:dyDescent="0.35">
      <c r="A5563">
        <v>5561</v>
      </c>
      <c r="B5563" t="s">
        <v>9146</v>
      </c>
      <c r="C5563" t="str">
        <f t="shared" si="774"/>
        <v>Don’t Buy</v>
      </c>
      <c r="D5563" t="str">
        <f t="shared" si="775"/>
        <v>Short Name</v>
      </c>
      <c r="E5563">
        <v>4</v>
      </c>
      <c r="F5563">
        <f>IF(Q5563&lt;10,E5563+0.1,E5563)</f>
        <v>4</v>
      </c>
      <c r="G5563">
        <f>MIN(IF(Q5563&lt;10,E5563+0.5,E5563),5)</f>
        <v>4</v>
      </c>
      <c r="H5563" t="str">
        <f t="shared" si="776"/>
        <v>Average Place to Work</v>
      </c>
      <c r="I5563">
        <v>93</v>
      </c>
      <c r="J5563" t="b">
        <f t="shared" si="777"/>
        <v>0</v>
      </c>
      <c r="K5563" t="b">
        <f>OR(E5563&gt;3.5,Q5563&lt;10)</f>
        <v>1</v>
      </c>
      <c r="L5563" t="s">
        <v>5302</v>
      </c>
      <c r="M5563" t="s">
        <v>9147</v>
      </c>
      <c r="N5563" t="str">
        <f t="shared" si="778"/>
        <v>None</v>
      </c>
      <c r="O5563" t="str">
        <f t="shared" si="779"/>
        <v>None</v>
      </c>
      <c r="P5563" t="s">
        <v>1530</v>
      </c>
      <c r="Q5563" s="2">
        <f t="shared" si="780"/>
        <v>59</v>
      </c>
      <c r="R5563" s="1" t="str">
        <f t="shared" si="781"/>
        <v>Established</v>
      </c>
      <c r="S5563" s="1"/>
      <c r="T5563" t="s">
        <v>3757</v>
      </c>
      <c r="U5563" t="s">
        <v>986</v>
      </c>
      <c r="V5563">
        <f t="shared" si="782"/>
        <v>0</v>
      </c>
    </row>
    <row r="5564" spans="1:22" x14ac:dyDescent="0.35">
      <c r="A5564">
        <v>5562</v>
      </c>
      <c r="B5564" t="s">
        <v>9148</v>
      </c>
      <c r="C5564" t="str">
        <f t="shared" si="774"/>
        <v>Don’t Buy</v>
      </c>
      <c r="D5564" t="str">
        <f t="shared" si="775"/>
        <v>Long Name</v>
      </c>
      <c r="E5564">
        <v>4</v>
      </c>
      <c r="F5564">
        <f>IF(Q5564&lt;10,E5564+0.1,E5564)</f>
        <v>4</v>
      </c>
      <c r="G5564">
        <f>MIN(IF(Q5564&lt;10,E5564+0.5,E5564),5)</f>
        <v>4</v>
      </c>
      <c r="H5564" t="str">
        <f t="shared" si="776"/>
        <v>Average Place to Work</v>
      </c>
      <c r="I5564">
        <v>93</v>
      </c>
      <c r="J5564" t="b">
        <f t="shared" si="777"/>
        <v>0</v>
      </c>
      <c r="K5564" t="b">
        <f>OR(E5564&gt;3.5,Q5564&lt;10)</f>
        <v>1</v>
      </c>
      <c r="L5564" t="s">
        <v>9</v>
      </c>
      <c r="M5564" t="s">
        <v>3900</v>
      </c>
      <c r="N5564" t="str">
        <f t="shared" si="778"/>
        <v>None</v>
      </c>
      <c r="O5564" t="str">
        <f t="shared" si="779"/>
        <v>None</v>
      </c>
      <c r="P5564" t="s">
        <v>67</v>
      </c>
      <c r="Q5564" s="2">
        <f t="shared" si="780"/>
        <v>15</v>
      </c>
      <c r="R5564" s="1" t="str">
        <f t="shared" si="781"/>
        <v>Established</v>
      </c>
      <c r="S5564" s="1"/>
      <c r="T5564" t="s">
        <v>1183</v>
      </c>
      <c r="U5564" t="s">
        <v>83</v>
      </c>
      <c r="V5564">
        <f t="shared" si="782"/>
        <v>0</v>
      </c>
    </row>
    <row r="5565" spans="1:22" x14ac:dyDescent="0.35">
      <c r="A5565">
        <v>5563</v>
      </c>
      <c r="B5565" t="s">
        <v>9149</v>
      </c>
      <c r="C5565" t="str">
        <f t="shared" si="774"/>
        <v>Don’t Buy</v>
      </c>
      <c r="D5565" t="str">
        <f t="shared" si="775"/>
        <v>Long Name</v>
      </c>
      <c r="E5565">
        <v>3.1</v>
      </c>
      <c r="F5565">
        <f>IF(Q5565&lt;10,E5565+0.1,E5565)</f>
        <v>3.1</v>
      </c>
      <c r="G5565">
        <f>MIN(IF(Q5565&lt;10,E5565+0.5,E5565),5)</f>
        <v>3.1</v>
      </c>
      <c r="H5565" t="str">
        <f t="shared" si="776"/>
        <v>Average Place to Work</v>
      </c>
      <c r="I5565">
        <v>93</v>
      </c>
      <c r="J5565" t="b">
        <f t="shared" si="777"/>
        <v>0</v>
      </c>
      <c r="K5565" t="b">
        <f>OR(E5565&gt;3.5,Q5565&lt;10)</f>
        <v>0</v>
      </c>
      <c r="L5565" t="s">
        <v>19</v>
      </c>
      <c r="M5565" t="s">
        <v>9150</v>
      </c>
      <c r="N5565" t="str">
        <f t="shared" si="778"/>
        <v>None</v>
      </c>
      <c r="O5565" t="str">
        <f t="shared" si="779"/>
        <v>None</v>
      </c>
      <c r="P5565" t="s">
        <v>328</v>
      </c>
      <c r="Q5565" s="2">
        <f t="shared" si="780"/>
        <v>42</v>
      </c>
      <c r="R5565" s="1" t="str">
        <f t="shared" si="781"/>
        <v>Established</v>
      </c>
      <c r="S5565" s="1"/>
      <c r="T5565" t="s">
        <v>598</v>
      </c>
      <c r="U5565" t="s">
        <v>919</v>
      </c>
      <c r="V5565">
        <f t="shared" si="782"/>
        <v>0</v>
      </c>
    </row>
    <row r="5566" spans="1:22" x14ac:dyDescent="0.35">
      <c r="A5566">
        <v>5564</v>
      </c>
      <c r="B5566" t="s">
        <v>9151</v>
      </c>
      <c r="C5566" t="str">
        <f t="shared" si="774"/>
        <v>Don’t Buy</v>
      </c>
      <c r="D5566" t="str">
        <f t="shared" si="775"/>
        <v>Short Name</v>
      </c>
      <c r="E5566">
        <v>4.4000000000000004</v>
      </c>
      <c r="F5566">
        <f>IF(Q5566&lt;10,E5566+0.1,E5566)</f>
        <v>4.4000000000000004</v>
      </c>
      <c r="G5566">
        <f>MIN(IF(Q5566&lt;10,E5566+0.5,E5566),5)</f>
        <v>4.4000000000000004</v>
      </c>
      <c r="H5566" t="str">
        <f t="shared" si="776"/>
        <v>Average Place to Work</v>
      </c>
      <c r="I5566">
        <v>93</v>
      </c>
      <c r="J5566" t="b">
        <f t="shared" si="777"/>
        <v>0</v>
      </c>
      <c r="K5566" t="b">
        <f>OR(E5566&gt;3.5,Q5566&lt;10)</f>
        <v>1</v>
      </c>
      <c r="M5566" t="s">
        <v>9152</v>
      </c>
      <c r="N5566" t="str">
        <f t="shared" si="778"/>
        <v>None</v>
      </c>
      <c r="O5566" t="str">
        <f t="shared" si="779"/>
        <v>None</v>
      </c>
      <c r="P5566" t="s">
        <v>32</v>
      </c>
      <c r="Q5566" s="2">
        <f t="shared" si="780"/>
        <v>41</v>
      </c>
      <c r="R5566" s="1" t="str">
        <f t="shared" si="781"/>
        <v>Established</v>
      </c>
      <c r="S5566" s="1"/>
      <c r="U5566" t="s">
        <v>986</v>
      </c>
      <c r="V5566">
        <f t="shared" si="782"/>
        <v>0</v>
      </c>
    </row>
    <row r="5567" spans="1:22" x14ac:dyDescent="0.35">
      <c r="A5567">
        <v>5565</v>
      </c>
      <c r="B5567" t="s">
        <v>9153</v>
      </c>
      <c r="C5567" t="str">
        <f t="shared" si="774"/>
        <v>Don’t Buy</v>
      </c>
      <c r="D5567" t="str">
        <f t="shared" si="775"/>
        <v>Long Name</v>
      </c>
      <c r="E5567">
        <v>4.5999999999999996</v>
      </c>
      <c r="F5567">
        <f>IF(Q5567&lt;10,E5567+0.1,E5567)</f>
        <v>4.5999999999999996</v>
      </c>
      <c r="G5567">
        <f>MIN(IF(Q5567&lt;10,E5567+0.5,E5567),5)</f>
        <v>4.5999999999999996</v>
      </c>
      <c r="H5567" t="str">
        <f t="shared" si="776"/>
        <v>Great Place to Work</v>
      </c>
      <c r="I5567">
        <v>93</v>
      </c>
      <c r="J5567" t="b">
        <f t="shared" si="777"/>
        <v>0</v>
      </c>
      <c r="K5567" t="b">
        <f>OR(E5567&gt;3.5,Q5567&lt;10)</f>
        <v>1</v>
      </c>
      <c r="L5567" t="s">
        <v>9</v>
      </c>
      <c r="M5567" t="s">
        <v>6185</v>
      </c>
      <c r="N5567" t="str">
        <f t="shared" si="778"/>
        <v>None</v>
      </c>
      <c r="O5567" t="str">
        <f t="shared" si="779"/>
        <v>None</v>
      </c>
      <c r="P5567" t="s">
        <v>434</v>
      </c>
      <c r="Q5567" s="2">
        <f t="shared" si="780"/>
        <v>64</v>
      </c>
      <c r="R5567" s="1" t="str">
        <f t="shared" si="781"/>
        <v>Established</v>
      </c>
      <c r="S5567" s="1"/>
      <c r="T5567" t="s">
        <v>2372</v>
      </c>
      <c r="U5567" t="s">
        <v>473</v>
      </c>
      <c r="V5567">
        <f t="shared" si="782"/>
        <v>0</v>
      </c>
    </row>
    <row r="5568" spans="1:22" x14ac:dyDescent="0.35">
      <c r="A5568">
        <v>5566</v>
      </c>
      <c r="B5568" t="s">
        <v>9154</v>
      </c>
      <c r="C5568" t="str">
        <f t="shared" si="774"/>
        <v>Don’t Buy</v>
      </c>
      <c r="D5568" t="str">
        <f t="shared" si="775"/>
        <v>Long Name</v>
      </c>
      <c r="E5568">
        <v>4</v>
      </c>
      <c r="F5568">
        <f>IF(Q5568&lt;10,E5568+0.1,E5568)</f>
        <v>4</v>
      </c>
      <c r="G5568">
        <f>MIN(IF(Q5568&lt;10,E5568+0.5,E5568),5)</f>
        <v>4</v>
      </c>
      <c r="H5568" t="str">
        <f t="shared" si="776"/>
        <v>Average Place to Work</v>
      </c>
      <c r="I5568">
        <v>93</v>
      </c>
      <c r="J5568" t="b">
        <f t="shared" si="777"/>
        <v>0</v>
      </c>
      <c r="K5568" t="b">
        <f>OR(E5568&gt;3.5,Q5568&lt;10)</f>
        <v>1</v>
      </c>
      <c r="L5568" t="s">
        <v>19</v>
      </c>
      <c r="M5568" t="s">
        <v>9155</v>
      </c>
      <c r="N5568" t="str">
        <f t="shared" si="778"/>
        <v>None</v>
      </c>
      <c r="O5568" t="str">
        <f t="shared" si="779"/>
        <v>None</v>
      </c>
      <c r="P5568" t="s">
        <v>302</v>
      </c>
      <c r="Q5568" s="2">
        <f t="shared" si="780"/>
        <v>32</v>
      </c>
      <c r="R5568" s="1" t="str">
        <f t="shared" si="781"/>
        <v>Established</v>
      </c>
      <c r="S5568" s="1"/>
      <c r="T5568" t="s">
        <v>606</v>
      </c>
      <c r="U5568" t="s">
        <v>473</v>
      </c>
      <c r="V5568">
        <f t="shared" si="782"/>
        <v>0</v>
      </c>
    </row>
    <row r="5569" spans="1:22" x14ac:dyDescent="0.35">
      <c r="A5569">
        <v>5567</v>
      </c>
      <c r="B5569" t="s">
        <v>9156</v>
      </c>
      <c r="C5569" t="str">
        <f t="shared" si="774"/>
        <v>Don’t Buy</v>
      </c>
      <c r="D5569" t="str">
        <f t="shared" si="775"/>
        <v>Long Name</v>
      </c>
      <c r="E5569">
        <v>4.2</v>
      </c>
      <c r="F5569">
        <f>IF(Q5569&lt;10,E5569+0.1,E5569)</f>
        <v>4.2</v>
      </c>
      <c r="G5569">
        <f>MIN(IF(Q5569&lt;10,E5569+0.5,E5569),5)</f>
        <v>4.2</v>
      </c>
      <c r="H5569" t="str">
        <f t="shared" si="776"/>
        <v>Average Place to Work</v>
      </c>
      <c r="I5569">
        <v>93</v>
      </c>
      <c r="J5569" t="b">
        <f t="shared" si="777"/>
        <v>0</v>
      </c>
      <c r="K5569" t="b">
        <f>OR(E5569&gt;3.5,Q5569&lt;10)</f>
        <v>1</v>
      </c>
      <c r="L5569" t="s">
        <v>19</v>
      </c>
      <c r="M5569" t="s">
        <v>3714</v>
      </c>
      <c r="N5569" t="str">
        <f t="shared" si="778"/>
        <v>None</v>
      </c>
      <c r="O5569" t="str">
        <f t="shared" si="779"/>
        <v>None</v>
      </c>
      <c r="P5569" t="s">
        <v>515</v>
      </c>
      <c r="Q5569" s="2">
        <f t="shared" si="780"/>
        <v>46</v>
      </c>
      <c r="R5569" s="1" t="str">
        <f t="shared" si="781"/>
        <v>Established</v>
      </c>
      <c r="S5569" s="1"/>
      <c r="T5569" t="s">
        <v>1146</v>
      </c>
      <c r="U5569" t="s">
        <v>893</v>
      </c>
      <c r="V5569">
        <f t="shared" si="782"/>
        <v>0</v>
      </c>
    </row>
    <row r="5570" spans="1:22" x14ac:dyDescent="0.35">
      <c r="A5570">
        <v>5568</v>
      </c>
      <c r="B5570" t="s">
        <v>9157</v>
      </c>
      <c r="C5570" t="str">
        <f t="shared" si="774"/>
        <v>Don’t Buy</v>
      </c>
      <c r="D5570" t="str">
        <f t="shared" si="775"/>
        <v>Long Name</v>
      </c>
      <c r="E5570">
        <v>3.5</v>
      </c>
      <c r="F5570">
        <f>IF(Q5570&lt;10,E5570+0.1,E5570)</f>
        <v>3.6</v>
      </c>
      <c r="G5570">
        <f>MIN(IF(Q5570&lt;10,E5570+0.5,E5570),5)</f>
        <v>4</v>
      </c>
      <c r="H5570" t="str">
        <f t="shared" si="776"/>
        <v>Average Place to Work</v>
      </c>
      <c r="I5570">
        <v>93</v>
      </c>
      <c r="J5570" t="b">
        <f t="shared" si="777"/>
        <v>0</v>
      </c>
      <c r="K5570" t="b">
        <f>OR(E5570&gt;3.5,Q5570&lt;10)</f>
        <v>1</v>
      </c>
      <c r="L5570" t="s">
        <v>19</v>
      </c>
      <c r="M5570" t="s">
        <v>9158</v>
      </c>
      <c r="N5570" t="str">
        <f t="shared" si="778"/>
        <v>Indian Silicon Valley Startups</v>
      </c>
      <c r="O5570" t="str">
        <f t="shared" si="779"/>
        <v>None</v>
      </c>
      <c r="P5570" t="s">
        <v>258</v>
      </c>
      <c r="Q5570" s="2">
        <f t="shared" si="780"/>
        <v>7</v>
      </c>
      <c r="R5570" s="1" t="str">
        <f t="shared" si="781"/>
        <v>Startup</v>
      </c>
      <c r="S5570" s="1"/>
      <c r="T5570" t="s">
        <v>598</v>
      </c>
      <c r="U5570" t="s">
        <v>130</v>
      </c>
      <c r="V5570">
        <f t="shared" si="782"/>
        <v>0</v>
      </c>
    </row>
    <row r="5571" spans="1:22" x14ac:dyDescent="0.35">
      <c r="A5571">
        <v>5569</v>
      </c>
      <c r="B5571" t="s">
        <v>9159</v>
      </c>
      <c r="C5571" t="str">
        <f t="shared" ref="C5571:C5634" si="783">IF(OR(LEFT(B5571,1)="T",LEFT(B5571,1)="G"),"Buy","Don’t Buy")</f>
        <v>Don’t Buy</v>
      </c>
      <c r="D5571" t="str">
        <f t="shared" ref="D5571:D5634" si="784">IF(LEN(B5571)&gt;=10,"Long Name","Short Name")</f>
        <v>Long Name</v>
      </c>
      <c r="E5571">
        <v>4.3</v>
      </c>
      <c r="F5571">
        <f>IF(Q5571&lt;10,E5571+0.1,E5571)</f>
        <v>4.3</v>
      </c>
      <c r="G5571">
        <f>MIN(IF(Q5571&lt;10,E5571+0.5,E5571),5)</f>
        <v>4.3</v>
      </c>
      <c r="H5571" t="str">
        <f t="shared" ref="H5571:H5634" si="785">IF(E5571&gt;4.5,"Great Place to Work","Average Place to Work")</f>
        <v>Average Place to Work</v>
      </c>
      <c r="I5571">
        <v>93</v>
      </c>
      <c r="J5571" t="b">
        <f t="shared" ref="J5571:J5634" si="786">AND(I5571&gt;10000,E5571&gt;4)</f>
        <v>0</v>
      </c>
      <c r="K5571" t="b">
        <f>OR(E5571&gt;3.5,Q5571&lt;10)</f>
        <v>1</v>
      </c>
      <c r="L5571" t="s">
        <v>19</v>
      </c>
      <c r="M5571" t="s">
        <v>9160</v>
      </c>
      <c r="N5571" t="str">
        <f t="shared" ref="N5571:N5634" si="787">IF(OR(LEFT(M5571,9)="Banglore",LEFT(M5571,9)="Bengaluru",LEFT(M5571,7)="Chennai",Q5571&lt;10,U5571="Internet"),"Indian Silicon Valley Startups","None")</f>
        <v>None</v>
      </c>
      <c r="O5571" t="str">
        <f t="shared" ref="O5571:O5634" si="788">IF(AND(LEFT(M5571,6)="Mumbai",U5571="Financial Services"),"Bombay Finances","None")</f>
        <v>None</v>
      </c>
      <c r="P5571" t="s">
        <v>1555</v>
      </c>
      <c r="Q5571" s="2">
        <f t="shared" ref="Q5571:Q5634" si="789">_xlfn.NUMBERVALUE(SUBSTITUTE(TRIM(P5571)," years old",""))</f>
        <v>57</v>
      </c>
      <c r="R5571" s="1" t="str">
        <f t="shared" ref="R5571:R5634" si="790">IF(Q5571&lt;10,"Startup","Established")</f>
        <v>Established</v>
      </c>
      <c r="S5571" s="1"/>
      <c r="T5571" t="s">
        <v>115</v>
      </c>
      <c r="U5571" t="s">
        <v>2908</v>
      </c>
      <c r="V5571">
        <f t="shared" ref="V5571:V5634" si="791">IF(AND(OR(U5571=$U$7,U5571=$U$12),E5571&gt;4),1000000,IF(AND(OR(U5571=$U$7,U5571=$U$12),E5571&lt;=4),500000,IF(AND(U5571=$U$18,E5571&gt;4),800000,0)))</f>
        <v>0</v>
      </c>
    </row>
    <row r="5572" spans="1:22" x14ac:dyDescent="0.35">
      <c r="A5572">
        <v>5570</v>
      </c>
      <c r="B5572" t="s">
        <v>9161</v>
      </c>
      <c r="C5572" t="str">
        <f t="shared" si="783"/>
        <v>Don’t Buy</v>
      </c>
      <c r="D5572" t="str">
        <f t="shared" si="784"/>
        <v>Long Name</v>
      </c>
      <c r="E5572">
        <v>4.0999999999999996</v>
      </c>
      <c r="F5572">
        <f>IF(Q5572&lt;10,E5572+0.1,E5572)</f>
        <v>4.0999999999999996</v>
      </c>
      <c r="G5572">
        <f>MIN(IF(Q5572&lt;10,E5572+0.5,E5572),5)</f>
        <v>4.0999999999999996</v>
      </c>
      <c r="H5572" t="str">
        <f t="shared" si="785"/>
        <v>Average Place to Work</v>
      </c>
      <c r="I5572">
        <v>93</v>
      </c>
      <c r="J5572" t="b">
        <f t="shared" si="786"/>
        <v>0</v>
      </c>
      <c r="K5572" t="b">
        <f>OR(E5572&gt;3.5,Q5572&lt;10)</f>
        <v>1</v>
      </c>
      <c r="L5572" t="s">
        <v>19</v>
      </c>
      <c r="M5572" t="s">
        <v>9162</v>
      </c>
      <c r="N5572" t="str">
        <f t="shared" si="787"/>
        <v>None</v>
      </c>
      <c r="O5572" t="str">
        <f t="shared" si="788"/>
        <v>None</v>
      </c>
      <c r="P5572" t="s">
        <v>16</v>
      </c>
      <c r="Q5572" s="2">
        <f t="shared" si="789"/>
        <v>33</v>
      </c>
      <c r="R5572" s="1" t="str">
        <f t="shared" si="790"/>
        <v>Established</v>
      </c>
      <c r="S5572" s="1"/>
      <c r="T5572" t="s">
        <v>115</v>
      </c>
      <c r="U5572" t="s">
        <v>214</v>
      </c>
      <c r="V5572">
        <f t="shared" si="791"/>
        <v>0</v>
      </c>
    </row>
    <row r="5573" spans="1:22" x14ac:dyDescent="0.35">
      <c r="A5573">
        <v>5571</v>
      </c>
      <c r="B5573" t="s">
        <v>9163</v>
      </c>
      <c r="C5573" t="str">
        <f t="shared" si="783"/>
        <v>Don’t Buy</v>
      </c>
      <c r="D5573" t="str">
        <f t="shared" si="784"/>
        <v>Long Name</v>
      </c>
      <c r="E5573">
        <v>3.6</v>
      </c>
      <c r="F5573">
        <f>IF(Q5573&lt;10,E5573+0.1,E5573)</f>
        <v>3.6</v>
      </c>
      <c r="G5573">
        <f>MIN(IF(Q5573&lt;10,E5573+0.5,E5573),5)</f>
        <v>3.6</v>
      </c>
      <c r="H5573" t="str">
        <f t="shared" si="785"/>
        <v>Average Place to Work</v>
      </c>
      <c r="I5573">
        <v>93</v>
      </c>
      <c r="J5573" t="b">
        <f t="shared" si="786"/>
        <v>0</v>
      </c>
      <c r="K5573" t="b">
        <f>OR(E5573&gt;3.5,Q5573&lt;10)</f>
        <v>1</v>
      </c>
      <c r="L5573" t="s">
        <v>19</v>
      </c>
      <c r="M5573" t="s">
        <v>9164</v>
      </c>
      <c r="N5573" t="str">
        <f t="shared" si="787"/>
        <v>None</v>
      </c>
      <c r="O5573" t="str">
        <f t="shared" si="788"/>
        <v>None</v>
      </c>
      <c r="P5573" t="s">
        <v>666</v>
      </c>
      <c r="Q5573" s="2">
        <f t="shared" si="789"/>
        <v>48</v>
      </c>
      <c r="R5573" s="1" t="str">
        <f t="shared" si="790"/>
        <v>Established</v>
      </c>
      <c r="S5573" s="1"/>
      <c r="T5573" t="s">
        <v>598</v>
      </c>
      <c r="U5573" t="s">
        <v>5356</v>
      </c>
      <c r="V5573">
        <f t="shared" si="791"/>
        <v>0</v>
      </c>
    </row>
    <row r="5574" spans="1:22" x14ac:dyDescent="0.35">
      <c r="A5574">
        <v>5572</v>
      </c>
      <c r="B5574" t="s">
        <v>9165</v>
      </c>
      <c r="C5574" t="str">
        <f t="shared" si="783"/>
        <v>Don’t Buy</v>
      </c>
      <c r="D5574" t="str">
        <f t="shared" si="784"/>
        <v>Long Name</v>
      </c>
      <c r="E5574">
        <v>4.3</v>
      </c>
      <c r="F5574">
        <f>IF(Q5574&lt;10,E5574+0.1,E5574)</f>
        <v>4.3</v>
      </c>
      <c r="G5574">
        <f>MIN(IF(Q5574&lt;10,E5574+0.5,E5574),5)</f>
        <v>4.3</v>
      </c>
      <c r="H5574" t="str">
        <f t="shared" si="785"/>
        <v>Average Place to Work</v>
      </c>
      <c r="I5574">
        <v>93</v>
      </c>
      <c r="J5574" t="b">
        <f t="shared" si="786"/>
        <v>0</v>
      </c>
      <c r="K5574" t="b">
        <f>OR(E5574&gt;3.5,Q5574&lt;10)</f>
        <v>1</v>
      </c>
      <c r="L5574" t="s">
        <v>9</v>
      </c>
      <c r="M5574" t="s">
        <v>7640</v>
      </c>
      <c r="N5574" t="str">
        <f t="shared" si="787"/>
        <v>None</v>
      </c>
      <c r="O5574" t="str">
        <f t="shared" si="788"/>
        <v>None</v>
      </c>
      <c r="P5574" t="s">
        <v>198</v>
      </c>
      <c r="Q5574" s="2">
        <f t="shared" si="789"/>
        <v>35</v>
      </c>
      <c r="R5574" s="1" t="str">
        <f t="shared" si="790"/>
        <v>Established</v>
      </c>
      <c r="S5574" s="1"/>
      <c r="T5574" t="s">
        <v>598</v>
      </c>
      <c r="U5574" t="s">
        <v>83</v>
      </c>
      <c r="V5574">
        <f t="shared" si="791"/>
        <v>0</v>
      </c>
    </row>
    <row r="5575" spans="1:22" x14ac:dyDescent="0.35">
      <c r="A5575">
        <v>5573</v>
      </c>
      <c r="B5575" t="s">
        <v>9166</v>
      </c>
      <c r="C5575" t="str">
        <f t="shared" si="783"/>
        <v>Don’t Buy</v>
      </c>
      <c r="D5575" t="str">
        <f t="shared" si="784"/>
        <v>Long Name</v>
      </c>
      <c r="E5575">
        <v>4.4000000000000004</v>
      </c>
      <c r="F5575">
        <f>IF(Q5575&lt;10,E5575+0.1,E5575)</f>
        <v>4.4000000000000004</v>
      </c>
      <c r="G5575">
        <f>MIN(IF(Q5575&lt;10,E5575+0.5,E5575),5)</f>
        <v>4.4000000000000004</v>
      </c>
      <c r="H5575" t="str">
        <f t="shared" si="785"/>
        <v>Average Place to Work</v>
      </c>
      <c r="I5575">
        <v>93</v>
      </c>
      <c r="J5575" t="b">
        <f t="shared" si="786"/>
        <v>0</v>
      </c>
      <c r="K5575" t="b">
        <f>OR(E5575&gt;3.5,Q5575&lt;10)</f>
        <v>1</v>
      </c>
      <c r="L5575" t="s">
        <v>9</v>
      </c>
      <c r="M5575" t="s">
        <v>9167</v>
      </c>
      <c r="N5575" t="str">
        <f t="shared" si="787"/>
        <v>None</v>
      </c>
      <c r="O5575" t="str">
        <f t="shared" si="788"/>
        <v>None</v>
      </c>
      <c r="P5575" t="s">
        <v>86</v>
      </c>
      <c r="Q5575" s="2">
        <f t="shared" si="789"/>
        <v>27</v>
      </c>
      <c r="R5575" s="1" t="str">
        <f t="shared" si="790"/>
        <v>Established</v>
      </c>
      <c r="S5575" s="1"/>
      <c r="T5575" t="s">
        <v>606</v>
      </c>
      <c r="U5575" t="s">
        <v>755</v>
      </c>
      <c r="V5575">
        <f t="shared" si="791"/>
        <v>0</v>
      </c>
    </row>
    <row r="5576" spans="1:22" x14ac:dyDescent="0.35">
      <c r="A5576">
        <v>5574</v>
      </c>
      <c r="B5576" t="s">
        <v>9168</v>
      </c>
      <c r="C5576" t="str">
        <f t="shared" si="783"/>
        <v>Don’t Buy</v>
      </c>
      <c r="D5576" t="str">
        <f t="shared" si="784"/>
        <v>Long Name</v>
      </c>
      <c r="E5576">
        <v>3.3</v>
      </c>
      <c r="F5576">
        <f>IF(Q5576&lt;10,E5576+0.1,E5576)</f>
        <v>3.3</v>
      </c>
      <c r="G5576">
        <f>MIN(IF(Q5576&lt;10,E5576+0.5,E5576),5)</f>
        <v>3.3</v>
      </c>
      <c r="H5576" t="str">
        <f t="shared" si="785"/>
        <v>Average Place to Work</v>
      </c>
      <c r="I5576">
        <v>93</v>
      </c>
      <c r="J5576" t="b">
        <f t="shared" si="786"/>
        <v>0</v>
      </c>
      <c r="K5576" t="b">
        <f>OR(E5576&gt;3.5,Q5576&lt;10)</f>
        <v>0</v>
      </c>
      <c r="L5576" t="s">
        <v>19</v>
      </c>
      <c r="M5576" t="s">
        <v>790</v>
      </c>
      <c r="N5576" t="str">
        <f t="shared" si="787"/>
        <v>None</v>
      </c>
      <c r="O5576" t="str">
        <f t="shared" si="788"/>
        <v>None</v>
      </c>
      <c r="P5576" t="s">
        <v>864</v>
      </c>
      <c r="Q5576" s="2">
        <f t="shared" si="789"/>
        <v>71</v>
      </c>
      <c r="R5576" s="1" t="str">
        <f t="shared" si="790"/>
        <v>Established</v>
      </c>
      <c r="S5576" s="1"/>
      <c r="T5576" t="s">
        <v>606</v>
      </c>
      <c r="U5576" t="s">
        <v>24</v>
      </c>
      <c r="V5576">
        <f t="shared" si="791"/>
        <v>500000</v>
      </c>
    </row>
    <row r="5577" spans="1:22" x14ac:dyDescent="0.35">
      <c r="A5577">
        <v>5575</v>
      </c>
      <c r="B5577" t="s">
        <v>9169</v>
      </c>
      <c r="C5577" t="str">
        <f t="shared" si="783"/>
        <v>Don’t Buy</v>
      </c>
      <c r="D5577" t="str">
        <f t="shared" si="784"/>
        <v>Long Name</v>
      </c>
      <c r="E5577">
        <v>3.8</v>
      </c>
      <c r="F5577">
        <f>IF(Q5577&lt;10,E5577+0.1,E5577)</f>
        <v>3.8</v>
      </c>
      <c r="G5577">
        <f>MIN(IF(Q5577&lt;10,E5577+0.5,E5577),5)</f>
        <v>3.8</v>
      </c>
      <c r="H5577" t="str">
        <f t="shared" si="785"/>
        <v>Average Place to Work</v>
      </c>
      <c r="I5577">
        <v>93</v>
      </c>
      <c r="J5577" t="b">
        <f t="shared" si="786"/>
        <v>0</v>
      </c>
      <c r="K5577" t="b">
        <f>OR(E5577&gt;3.5,Q5577&lt;10)</f>
        <v>1</v>
      </c>
      <c r="L5577" t="s">
        <v>19</v>
      </c>
      <c r="M5577" t="s">
        <v>2766</v>
      </c>
      <c r="N5577" t="str">
        <f t="shared" si="787"/>
        <v>None</v>
      </c>
      <c r="O5577" t="str">
        <f t="shared" si="788"/>
        <v>None</v>
      </c>
      <c r="P5577" t="s">
        <v>460</v>
      </c>
      <c r="Q5577" s="2">
        <f t="shared" si="789"/>
        <v>37</v>
      </c>
      <c r="R5577" s="1" t="str">
        <f t="shared" si="790"/>
        <v>Established</v>
      </c>
      <c r="S5577" s="1"/>
      <c r="T5577" t="s">
        <v>1146</v>
      </c>
      <c r="U5577" t="s">
        <v>92</v>
      </c>
      <c r="V5577">
        <f t="shared" si="791"/>
        <v>0</v>
      </c>
    </row>
    <row r="5578" spans="1:22" x14ac:dyDescent="0.35">
      <c r="A5578">
        <v>5576</v>
      </c>
      <c r="B5578" t="s">
        <v>9170</v>
      </c>
      <c r="C5578" t="str">
        <f t="shared" si="783"/>
        <v>Don’t Buy</v>
      </c>
      <c r="D5578" t="str">
        <f t="shared" si="784"/>
        <v>Long Name</v>
      </c>
      <c r="E5578">
        <v>3.9</v>
      </c>
      <c r="F5578">
        <f>IF(Q5578&lt;10,E5578+0.1,E5578)</f>
        <v>3.9</v>
      </c>
      <c r="G5578">
        <f>MIN(IF(Q5578&lt;10,E5578+0.5,E5578),5)</f>
        <v>3.9</v>
      </c>
      <c r="H5578" t="str">
        <f t="shared" si="785"/>
        <v>Average Place to Work</v>
      </c>
      <c r="I5578">
        <v>93</v>
      </c>
      <c r="J5578" t="b">
        <f t="shared" si="786"/>
        <v>0</v>
      </c>
      <c r="K5578" t="b">
        <f>OR(E5578&gt;3.5,Q5578&lt;10)</f>
        <v>1</v>
      </c>
      <c r="L5578" t="s">
        <v>19</v>
      </c>
      <c r="M5578" t="s">
        <v>9171</v>
      </c>
      <c r="N5578" t="str">
        <f t="shared" si="787"/>
        <v>None</v>
      </c>
      <c r="O5578" t="str">
        <f t="shared" si="788"/>
        <v>None</v>
      </c>
      <c r="P5578" t="s">
        <v>198</v>
      </c>
      <c r="Q5578" s="2">
        <f t="shared" si="789"/>
        <v>35</v>
      </c>
      <c r="R5578" s="1" t="str">
        <f t="shared" si="790"/>
        <v>Established</v>
      </c>
      <c r="S5578" s="1"/>
      <c r="T5578" t="s">
        <v>2721</v>
      </c>
      <c r="U5578" t="s">
        <v>64</v>
      </c>
      <c r="V5578">
        <f t="shared" si="791"/>
        <v>0</v>
      </c>
    </row>
    <row r="5579" spans="1:22" x14ac:dyDescent="0.35">
      <c r="A5579">
        <v>5577</v>
      </c>
      <c r="B5579" t="s">
        <v>9172</v>
      </c>
      <c r="C5579" t="str">
        <f t="shared" si="783"/>
        <v>Buy</v>
      </c>
      <c r="D5579" t="str">
        <f t="shared" si="784"/>
        <v>Short Name</v>
      </c>
      <c r="E5579">
        <v>4.0999999999999996</v>
      </c>
      <c r="F5579">
        <f>IF(Q5579&lt;10,E5579+0.1,E5579)</f>
        <v>4.0999999999999996</v>
      </c>
      <c r="G5579">
        <f>MIN(IF(Q5579&lt;10,E5579+0.5,E5579),5)</f>
        <v>4.0999999999999996</v>
      </c>
      <c r="H5579" t="str">
        <f t="shared" si="785"/>
        <v>Average Place to Work</v>
      </c>
      <c r="I5579">
        <v>93</v>
      </c>
      <c r="J5579" t="b">
        <f t="shared" si="786"/>
        <v>0</v>
      </c>
      <c r="K5579" t="b">
        <f>OR(E5579&gt;3.5,Q5579&lt;10)</f>
        <v>1</v>
      </c>
      <c r="L5579" t="s">
        <v>19</v>
      </c>
      <c r="M5579" t="s">
        <v>9173</v>
      </c>
      <c r="N5579" t="str">
        <f t="shared" si="787"/>
        <v>None</v>
      </c>
      <c r="O5579" t="str">
        <f t="shared" si="788"/>
        <v>None</v>
      </c>
      <c r="P5579" t="s">
        <v>44</v>
      </c>
      <c r="Q5579" s="2">
        <f t="shared" si="789"/>
        <v>25</v>
      </c>
      <c r="R5579" s="1" t="str">
        <f t="shared" si="790"/>
        <v>Established</v>
      </c>
      <c r="S5579" s="1"/>
      <c r="T5579" t="s">
        <v>115</v>
      </c>
      <c r="U5579" t="s">
        <v>68</v>
      </c>
      <c r="V5579">
        <f t="shared" si="791"/>
        <v>800000</v>
      </c>
    </row>
    <row r="5580" spans="1:22" x14ac:dyDescent="0.35">
      <c r="A5580">
        <v>5578</v>
      </c>
      <c r="B5580" t="s">
        <v>9174</v>
      </c>
      <c r="C5580" t="str">
        <f t="shared" si="783"/>
        <v>Don’t Buy</v>
      </c>
      <c r="D5580" t="str">
        <f t="shared" si="784"/>
        <v>Short Name</v>
      </c>
      <c r="E5580">
        <v>3.9</v>
      </c>
      <c r="F5580">
        <f>IF(Q5580&lt;10,E5580+0.1,E5580)</f>
        <v>3.9</v>
      </c>
      <c r="G5580">
        <f>MIN(IF(Q5580&lt;10,E5580+0.5,E5580),5)</f>
        <v>3.9</v>
      </c>
      <c r="H5580" t="str">
        <f t="shared" si="785"/>
        <v>Average Place to Work</v>
      </c>
      <c r="I5580">
        <v>93</v>
      </c>
      <c r="J5580" t="b">
        <f t="shared" si="786"/>
        <v>0</v>
      </c>
      <c r="K5580" t="b">
        <f>OR(E5580&gt;3.5,Q5580&lt;10)</f>
        <v>1</v>
      </c>
      <c r="L5580" t="s">
        <v>19</v>
      </c>
      <c r="M5580" t="s">
        <v>9175</v>
      </c>
      <c r="N5580" t="str">
        <f t="shared" si="787"/>
        <v>None</v>
      </c>
      <c r="O5580" t="str">
        <f t="shared" si="788"/>
        <v>None</v>
      </c>
      <c r="P5580" t="s">
        <v>44</v>
      </c>
      <c r="Q5580" s="2">
        <f t="shared" si="789"/>
        <v>25</v>
      </c>
      <c r="R5580" s="1" t="str">
        <f t="shared" si="790"/>
        <v>Established</v>
      </c>
      <c r="S5580" s="1"/>
      <c r="T5580" t="s">
        <v>606</v>
      </c>
      <c r="U5580" t="s">
        <v>17</v>
      </c>
      <c r="V5580">
        <f t="shared" si="791"/>
        <v>500000</v>
      </c>
    </row>
    <row r="5581" spans="1:22" x14ac:dyDescent="0.35">
      <c r="A5581">
        <v>5579</v>
      </c>
      <c r="B5581" t="s">
        <v>9176</v>
      </c>
      <c r="C5581" t="str">
        <f t="shared" si="783"/>
        <v>Don’t Buy</v>
      </c>
      <c r="D5581" t="str">
        <f t="shared" si="784"/>
        <v>Long Name</v>
      </c>
      <c r="E5581">
        <v>3.4</v>
      </c>
      <c r="F5581">
        <f>IF(Q5581&lt;10,E5581+0.1,E5581)</f>
        <v>3.4</v>
      </c>
      <c r="G5581">
        <f>MIN(IF(Q5581&lt;10,E5581+0.5,E5581),5)</f>
        <v>3.4</v>
      </c>
      <c r="H5581" t="str">
        <f t="shared" si="785"/>
        <v>Average Place to Work</v>
      </c>
      <c r="I5581">
        <v>93</v>
      </c>
      <c r="J5581" t="b">
        <f t="shared" si="786"/>
        <v>0</v>
      </c>
      <c r="K5581" t="b">
        <f>OR(E5581&gt;3.5,Q5581&lt;10)</f>
        <v>0</v>
      </c>
      <c r="L5581" t="s">
        <v>19</v>
      </c>
      <c r="M5581" t="s">
        <v>8452</v>
      </c>
      <c r="N5581" t="str">
        <f t="shared" si="787"/>
        <v>Indian Silicon Valley Startups</v>
      </c>
      <c r="O5581" t="str">
        <f t="shared" si="788"/>
        <v>None</v>
      </c>
      <c r="P5581" t="s">
        <v>198</v>
      </c>
      <c r="Q5581" s="2">
        <f t="shared" si="789"/>
        <v>35</v>
      </c>
      <c r="R5581" s="1" t="str">
        <f t="shared" si="790"/>
        <v>Established</v>
      </c>
      <c r="S5581" s="1"/>
      <c r="T5581" t="s">
        <v>606</v>
      </c>
      <c r="U5581" t="s">
        <v>484</v>
      </c>
      <c r="V5581">
        <f t="shared" si="791"/>
        <v>0</v>
      </c>
    </row>
    <row r="5582" spans="1:22" x14ac:dyDescent="0.35">
      <c r="A5582">
        <v>5580</v>
      </c>
      <c r="B5582" t="s">
        <v>9172</v>
      </c>
      <c r="C5582" t="str">
        <f t="shared" si="783"/>
        <v>Buy</v>
      </c>
      <c r="D5582" t="str">
        <f t="shared" si="784"/>
        <v>Short Name</v>
      </c>
      <c r="E5582">
        <v>4.0999999999999996</v>
      </c>
      <c r="F5582">
        <f>IF(Q5582&lt;10,E5582+0.1,E5582)</f>
        <v>4.0999999999999996</v>
      </c>
      <c r="G5582">
        <f>MIN(IF(Q5582&lt;10,E5582+0.5,E5582),5)</f>
        <v>4.0999999999999996</v>
      </c>
      <c r="H5582" t="str">
        <f t="shared" si="785"/>
        <v>Average Place to Work</v>
      </c>
      <c r="I5582">
        <v>93</v>
      </c>
      <c r="J5582" t="b">
        <f t="shared" si="786"/>
        <v>0</v>
      </c>
      <c r="K5582" t="b">
        <f>OR(E5582&gt;3.5,Q5582&lt;10)</f>
        <v>1</v>
      </c>
      <c r="L5582" t="s">
        <v>19</v>
      </c>
      <c r="M5582" t="s">
        <v>9173</v>
      </c>
      <c r="N5582" t="str">
        <f t="shared" si="787"/>
        <v>None</v>
      </c>
      <c r="O5582" t="str">
        <f t="shared" si="788"/>
        <v>None</v>
      </c>
      <c r="P5582" t="s">
        <v>44</v>
      </c>
      <c r="Q5582" s="2">
        <f t="shared" si="789"/>
        <v>25</v>
      </c>
      <c r="R5582" s="1" t="str">
        <f t="shared" si="790"/>
        <v>Established</v>
      </c>
      <c r="S5582" s="1"/>
      <c r="T5582" t="s">
        <v>115</v>
      </c>
      <c r="U5582" t="s">
        <v>68</v>
      </c>
      <c r="V5582">
        <f t="shared" si="791"/>
        <v>800000</v>
      </c>
    </row>
    <row r="5583" spans="1:22" x14ac:dyDescent="0.35">
      <c r="A5583">
        <v>5581</v>
      </c>
      <c r="B5583" t="s">
        <v>9144</v>
      </c>
      <c r="C5583" t="str">
        <f t="shared" si="783"/>
        <v>Don’t Buy</v>
      </c>
      <c r="D5583" t="str">
        <f t="shared" si="784"/>
        <v>Long Name</v>
      </c>
      <c r="E5583">
        <v>4</v>
      </c>
      <c r="F5583">
        <f>IF(Q5583&lt;10,E5583+0.1,E5583)</f>
        <v>4</v>
      </c>
      <c r="G5583">
        <f>MIN(IF(Q5583&lt;10,E5583+0.5,E5583),5)</f>
        <v>4</v>
      </c>
      <c r="H5583" t="str">
        <f t="shared" si="785"/>
        <v>Average Place to Work</v>
      </c>
      <c r="I5583">
        <v>93</v>
      </c>
      <c r="J5583" t="b">
        <f t="shared" si="786"/>
        <v>0</v>
      </c>
      <c r="K5583" t="b">
        <f>OR(E5583&gt;3.5,Q5583&lt;10)</f>
        <v>1</v>
      </c>
      <c r="L5583" t="s">
        <v>19</v>
      </c>
      <c r="M5583" t="s">
        <v>9145</v>
      </c>
      <c r="N5583" t="str">
        <f t="shared" si="787"/>
        <v>None</v>
      </c>
      <c r="O5583" t="str">
        <f t="shared" si="788"/>
        <v>None</v>
      </c>
      <c r="P5583" t="s">
        <v>86</v>
      </c>
      <c r="Q5583" s="2">
        <f t="shared" si="789"/>
        <v>27</v>
      </c>
      <c r="R5583" s="1" t="str">
        <f t="shared" si="790"/>
        <v>Established</v>
      </c>
      <c r="S5583" s="1"/>
      <c r="T5583" t="s">
        <v>598</v>
      </c>
      <c r="U5583" t="s">
        <v>530</v>
      </c>
      <c r="V5583">
        <f t="shared" si="791"/>
        <v>0</v>
      </c>
    </row>
    <row r="5584" spans="1:22" x14ac:dyDescent="0.35">
      <c r="A5584">
        <v>5582</v>
      </c>
      <c r="B5584" t="s">
        <v>9166</v>
      </c>
      <c r="C5584" t="str">
        <f t="shared" si="783"/>
        <v>Don’t Buy</v>
      </c>
      <c r="D5584" t="str">
        <f t="shared" si="784"/>
        <v>Long Name</v>
      </c>
      <c r="E5584">
        <v>4.4000000000000004</v>
      </c>
      <c r="F5584">
        <f>IF(Q5584&lt;10,E5584+0.1,E5584)</f>
        <v>4.4000000000000004</v>
      </c>
      <c r="G5584">
        <f>MIN(IF(Q5584&lt;10,E5584+0.5,E5584),5)</f>
        <v>4.4000000000000004</v>
      </c>
      <c r="H5584" t="str">
        <f t="shared" si="785"/>
        <v>Average Place to Work</v>
      </c>
      <c r="I5584">
        <v>93</v>
      </c>
      <c r="J5584" t="b">
        <f t="shared" si="786"/>
        <v>0</v>
      </c>
      <c r="K5584" t="b">
        <f>OR(E5584&gt;3.5,Q5584&lt;10)</f>
        <v>1</v>
      </c>
      <c r="L5584" t="s">
        <v>9</v>
      </c>
      <c r="M5584" t="s">
        <v>9167</v>
      </c>
      <c r="N5584" t="str">
        <f t="shared" si="787"/>
        <v>None</v>
      </c>
      <c r="O5584" t="str">
        <f t="shared" si="788"/>
        <v>None</v>
      </c>
      <c r="P5584" t="s">
        <v>86</v>
      </c>
      <c r="Q5584" s="2">
        <f t="shared" si="789"/>
        <v>27</v>
      </c>
      <c r="R5584" s="1" t="str">
        <f t="shared" si="790"/>
        <v>Established</v>
      </c>
      <c r="S5584" s="1"/>
      <c r="T5584" t="s">
        <v>606</v>
      </c>
      <c r="U5584" t="s">
        <v>755</v>
      </c>
      <c r="V5584">
        <f t="shared" si="791"/>
        <v>0</v>
      </c>
    </row>
    <row r="5585" spans="1:22" x14ac:dyDescent="0.35">
      <c r="A5585">
        <v>5583</v>
      </c>
      <c r="B5585" t="s">
        <v>9143</v>
      </c>
      <c r="C5585" t="str">
        <f t="shared" si="783"/>
        <v>Don’t Buy</v>
      </c>
      <c r="D5585" t="str">
        <f t="shared" si="784"/>
        <v>Short Name</v>
      </c>
      <c r="E5585">
        <v>3.9</v>
      </c>
      <c r="F5585">
        <f>IF(Q5585&lt;10,E5585+0.1,E5585)</f>
        <v>3.9</v>
      </c>
      <c r="G5585">
        <f>MIN(IF(Q5585&lt;10,E5585+0.5,E5585),5)</f>
        <v>3.9</v>
      </c>
      <c r="H5585" t="str">
        <f t="shared" si="785"/>
        <v>Average Place to Work</v>
      </c>
      <c r="I5585">
        <v>93</v>
      </c>
      <c r="J5585" t="b">
        <f t="shared" si="786"/>
        <v>0</v>
      </c>
      <c r="K5585" t="b">
        <f>OR(E5585&gt;3.5,Q5585&lt;10)</f>
        <v>1</v>
      </c>
      <c r="L5585" t="s">
        <v>19</v>
      </c>
      <c r="M5585" t="s">
        <v>3181</v>
      </c>
      <c r="N5585" t="str">
        <f t="shared" si="787"/>
        <v>None</v>
      </c>
      <c r="O5585" t="str">
        <f t="shared" si="788"/>
        <v>None</v>
      </c>
      <c r="P5585" t="s">
        <v>114</v>
      </c>
      <c r="Q5585" s="2">
        <f t="shared" si="789"/>
        <v>11</v>
      </c>
      <c r="R5585" s="1" t="str">
        <f t="shared" si="790"/>
        <v>Established</v>
      </c>
      <c r="S5585" s="1"/>
      <c r="T5585" t="s">
        <v>1183</v>
      </c>
      <c r="U5585" t="s">
        <v>41</v>
      </c>
      <c r="V5585">
        <f t="shared" si="791"/>
        <v>0</v>
      </c>
    </row>
    <row r="5586" spans="1:22" x14ac:dyDescent="0.35">
      <c r="A5586">
        <v>5584</v>
      </c>
      <c r="B5586" t="s">
        <v>9154</v>
      </c>
      <c r="C5586" t="str">
        <f t="shared" si="783"/>
        <v>Don’t Buy</v>
      </c>
      <c r="D5586" t="str">
        <f t="shared" si="784"/>
        <v>Long Name</v>
      </c>
      <c r="E5586">
        <v>4</v>
      </c>
      <c r="F5586">
        <f>IF(Q5586&lt;10,E5586+0.1,E5586)</f>
        <v>4</v>
      </c>
      <c r="G5586">
        <f>MIN(IF(Q5586&lt;10,E5586+0.5,E5586),5)</f>
        <v>4</v>
      </c>
      <c r="H5586" t="str">
        <f t="shared" si="785"/>
        <v>Average Place to Work</v>
      </c>
      <c r="I5586">
        <v>93</v>
      </c>
      <c r="J5586" t="b">
        <f t="shared" si="786"/>
        <v>0</v>
      </c>
      <c r="K5586" t="b">
        <f>OR(E5586&gt;3.5,Q5586&lt;10)</f>
        <v>1</v>
      </c>
      <c r="L5586" t="s">
        <v>19</v>
      </c>
      <c r="M5586" t="s">
        <v>9155</v>
      </c>
      <c r="N5586" t="str">
        <f t="shared" si="787"/>
        <v>None</v>
      </c>
      <c r="O5586" t="str">
        <f t="shared" si="788"/>
        <v>None</v>
      </c>
      <c r="P5586" t="s">
        <v>302</v>
      </c>
      <c r="Q5586" s="2">
        <f t="shared" si="789"/>
        <v>32</v>
      </c>
      <c r="R5586" s="1" t="str">
        <f t="shared" si="790"/>
        <v>Established</v>
      </c>
      <c r="S5586" s="1"/>
      <c r="T5586" t="s">
        <v>606</v>
      </c>
      <c r="U5586" t="s">
        <v>473</v>
      </c>
      <c r="V5586">
        <f t="shared" si="791"/>
        <v>0</v>
      </c>
    </row>
    <row r="5587" spans="1:22" x14ac:dyDescent="0.35">
      <c r="A5587">
        <v>5585</v>
      </c>
      <c r="B5587" t="s">
        <v>9163</v>
      </c>
      <c r="C5587" t="str">
        <f t="shared" si="783"/>
        <v>Don’t Buy</v>
      </c>
      <c r="D5587" t="str">
        <f t="shared" si="784"/>
        <v>Long Name</v>
      </c>
      <c r="E5587">
        <v>3.6</v>
      </c>
      <c r="F5587">
        <f>IF(Q5587&lt;10,E5587+0.1,E5587)</f>
        <v>3.6</v>
      </c>
      <c r="G5587">
        <f>MIN(IF(Q5587&lt;10,E5587+0.5,E5587),5)</f>
        <v>3.6</v>
      </c>
      <c r="H5587" t="str">
        <f t="shared" si="785"/>
        <v>Average Place to Work</v>
      </c>
      <c r="I5587">
        <v>93</v>
      </c>
      <c r="J5587" t="b">
        <f t="shared" si="786"/>
        <v>0</v>
      </c>
      <c r="K5587" t="b">
        <f>OR(E5587&gt;3.5,Q5587&lt;10)</f>
        <v>1</v>
      </c>
      <c r="L5587" t="s">
        <v>19</v>
      </c>
      <c r="M5587" t="s">
        <v>9164</v>
      </c>
      <c r="N5587" t="str">
        <f t="shared" si="787"/>
        <v>None</v>
      </c>
      <c r="O5587" t="str">
        <f t="shared" si="788"/>
        <v>None</v>
      </c>
      <c r="P5587" t="s">
        <v>666</v>
      </c>
      <c r="Q5587" s="2">
        <f t="shared" si="789"/>
        <v>48</v>
      </c>
      <c r="R5587" s="1" t="str">
        <f t="shared" si="790"/>
        <v>Established</v>
      </c>
      <c r="S5587" s="1"/>
      <c r="T5587" t="s">
        <v>598</v>
      </c>
      <c r="U5587" t="s">
        <v>5356</v>
      </c>
      <c r="V5587">
        <f t="shared" si="791"/>
        <v>0</v>
      </c>
    </row>
    <row r="5588" spans="1:22" x14ac:dyDescent="0.35">
      <c r="A5588">
        <v>5586</v>
      </c>
      <c r="B5588" t="s">
        <v>9159</v>
      </c>
      <c r="C5588" t="str">
        <f t="shared" si="783"/>
        <v>Don’t Buy</v>
      </c>
      <c r="D5588" t="str">
        <f t="shared" si="784"/>
        <v>Long Name</v>
      </c>
      <c r="E5588">
        <v>4.3</v>
      </c>
      <c r="F5588">
        <f>IF(Q5588&lt;10,E5588+0.1,E5588)</f>
        <v>4.3</v>
      </c>
      <c r="G5588">
        <f>MIN(IF(Q5588&lt;10,E5588+0.5,E5588),5)</f>
        <v>4.3</v>
      </c>
      <c r="H5588" t="str">
        <f t="shared" si="785"/>
        <v>Average Place to Work</v>
      </c>
      <c r="I5588">
        <v>93</v>
      </c>
      <c r="J5588" t="b">
        <f t="shared" si="786"/>
        <v>0</v>
      </c>
      <c r="K5588" t="b">
        <f>OR(E5588&gt;3.5,Q5588&lt;10)</f>
        <v>1</v>
      </c>
      <c r="L5588" t="s">
        <v>19</v>
      </c>
      <c r="M5588" t="s">
        <v>9160</v>
      </c>
      <c r="N5588" t="str">
        <f t="shared" si="787"/>
        <v>None</v>
      </c>
      <c r="O5588" t="str">
        <f t="shared" si="788"/>
        <v>None</v>
      </c>
      <c r="P5588" t="s">
        <v>1555</v>
      </c>
      <c r="Q5588" s="2">
        <f t="shared" si="789"/>
        <v>57</v>
      </c>
      <c r="R5588" s="1" t="str">
        <f t="shared" si="790"/>
        <v>Established</v>
      </c>
      <c r="S5588" s="1"/>
      <c r="T5588" t="s">
        <v>115</v>
      </c>
      <c r="U5588" t="s">
        <v>2908</v>
      </c>
      <c r="V5588">
        <f t="shared" si="791"/>
        <v>0</v>
      </c>
    </row>
    <row r="5589" spans="1:22" x14ac:dyDescent="0.35">
      <c r="A5589">
        <v>5587</v>
      </c>
      <c r="B5589" t="s">
        <v>9177</v>
      </c>
      <c r="C5589" t="str">
        <f t="shared" si="783"/>
        <v>Buy</v>
      </c>
      <c r="D5589" t="str">
        <f t="shared" si="784"/>
        <v>Long Name</v>
      </c>
      <c r="E5589">
        <v>4.3</v>
      </c>
      <c r="F5589">
        <f>IF(Q5589&lt;10,E5589+0.1,E5589)</f>
        <v>4.3</v>
      </c>
      <c r="G5589">
        <f>MIN(IF(Q5589&lt;10,E5589+0.5,E5589),5)</f>
        <v>4.3</v>
      </c>
      <c r="H5589" t="str">
        <f t="shared" si="785"/>
        <v>Average Place to Work</v>
      </c>
      <c r="I5589">
        <v>93</v>
      </c>
      <c r="J5589" t="b">
        <f t="shared" si="786"/>
        <v>0</v>
      </c>
      <c r="K5589" t="b">
        <f>OR(E5589&gt;3.5,Q5589&lt;10)</f>
        <v>1</v>
      </c>
      <c r="L5589" t="s">
        <v>19</v>
      </c>
      <c r="M5589" t="s">
        <v>6085</v>
      </c>
      <c r="N5589" t="str">
        <f t="shared" si="787"/>
        <v>None</v>
      </c>
      <c r="O5589" t="str">
        <f t="shared" si="788"/>
        <v>None</v>
      </c>
      <c r="P5589" t="s">
        <v>114</v>
      </c>
      <c r="Q5589" s="2">
        <f t="shared" si="789"/>
        <v>11</v>
      </c>
      <c r="R5589" s="1" t="str">
        <f t="shared" si="790"/>
        <v>Established</v>
      </c>
      <c r="S5589" s="1"/>
      <c r="T5589" t="s">
        <v>1183</v>
      </c>
      <c r="U5589" t="s">
        <v>6085</v>
      </c>
      <c r="V5589">
        <f t="shared" si="791"/>
        <v>0</v>
      </c>
    </row>
    <row r="5590" spans="1:22" x14ac:dyDescent="0.35">
      <c r="A5590">
        <v>5588</v>
      </c>
      <c r="B5590" t="s">
        <v>9161</v>
      </c>
      <c r="C5590" t="str">
        <f t="shared" si="783"/>
        <v>Don’t Buy</v>
      </c>
      <c r="D5590" t="str">
        <f t="shared" si="784"/>
        <v>Long Name</v>
      </c>
      <c r="E5590">
        <v>4.0999999999999996</v>
      </c>
      <c r="F5590">
        <f>IF(Q5590&lt;10,E5590+0.1,E5590)</f>
        <v>4.0999999999999996</v>
      </c>
      <c r="G5590">
        <f>MIN(IF(Q5590&lt;10,E5590+0.5,E5590),5)</f>
        <v>4.0999999999999996</v>
      </c>
      <c r="H5590" t="str">
        <f t="shared" si="785"/>
        <v>Average Place to Work</v>
      </c>
      <c r="I5590">
        <v>93</v>
      </c>
      <c r="J5590" t="b">
        <f t="shared" si="786"/>
        <v>0</v>
      </c>
      <c r="K5590" t="b">
        <f>OR(E5590&gt;3.5,Q5590&lt;10)</f>
        <v>1</v>
      </c>
      <c r="L5590" t="s">
        <v>19</v>
      </c>
      <c r="M5590" t="s">
        <v>9162</v>
      </c>
      <c r="N5590" t="str">
        <f t="shared" si="787"/>
        <v>None</v>
      </c>
      <c r="O5590" t="str">
        <f t="shared" si="788"/>
        <v>None</v>
      </c>
      <c r="P5590" t="s">
        <v>16</v>
      </c>
      <c r="Q5590" s="2">
        <f t="shared" si="789"/>
        <v>33</v>
      </c>
      <c r="R5590" s="1" t="str">
        <f t="shared" si="790"/>
        <v>Established</v>
      </c>
      <c r="S5590" s="1"/>
      <c r="T5590" t="s">
        <v>115</v>
      </c>
      <c r="U5590" t="s">
        <v>214</v>
      </c>
      <c r="V5590">
        <f t="shared" si="791"/>
        <v>0</v>
      </c>
    </row>
    <row r="5591" spans="1:22" x14ac:dyDescent="0.35">
      <c r="A5591">
        <v>5589</v>
      </c>
      <c r="B5591" t="s">
        <v>9178</v>
      </c>
      <c r="C5591" t="str">
        <f t="shared" si="783"/>
        <v>Don’t Buy</v>
      </c>
      <c r="D5591" t="str">
        <f t="shared" si="784"/>
        <v>Long Name</v>
      </c>
      <c r="E5591">
        <v>4.0999999999999996</v>
      </c>
      <c r="F5591">
        <f>IF(Q5591&lt;10,E5591+0.1,E5591)</f>
        <v>4.0999999999999996</v>
      </c>
      <c r="G5591">
        <f>MIN(IF(Q5591&lt;10,E5591+0.5,E5591),5)</f>
        <v>4.0999999999999996</v>
      </c>
      <c r="H5591" t="str">
        <f t="shared" si="785"/>
        <v>Average Place to Work</v>
      </c>
      <c r="I5591">
        <v>93</v>
      </c>
      <c r="J5591" t="b">
        <f t="shared" si="786"/>
        <v>0</v>
      </c>
      <c r="K5591" t="b">
        <f>OR(E5591&gt;3.5,Q5591&lt;10)</f>
        <v>1</v>
      </c>
      <c r="L5591" t="s">
        <v>19</v>
      </c>
      <c r="M5591" t="s">
        <v>2543</v>
      </c>
      <c r="N5591" t="str">
        <f t="shared" si="787"/>
        <v>None</v>
      </c>
      <c r="O5591" t="str">
        <f t="shared" si="788"/>
        <v>None</v>
      </c>
      <c r="P5591" t="s">
        <v>118</v>
      </c>
      <c r="Q5591" s="2">
        <f t="shared" si="789"/>
        <v>20</v>
      </c>
      <c r="R5591" s="1" t="str">
        <f t="shared" si="790"/>
        <v>Established</v>
      </c>
      <c r="S5591" s="1"/>
      <c r="T5591" t="s">
        <v>598</v>
      </c>
      <c r="U5591" t="s">
        <v>3715</v>
      </c>
      <c r="V5591">
        <f t="shared" si="791"/>
        <v>0</v>
      </c>
    </row>
    <row r="5592" spans="1:22" x14ac:dyDescent="0.35">
      <c r="A5592">
        <v>5590</v>
      </c>
      <c r="B5592" t="s">
        <v>9179</v>
      </c>
      <c r="C5592" t="str">
        <f t="shared" si="783"/>
        <v>Don’t Buy</v>
      </c>
      <c r="D5592" t="str">
        <f t="shared" si="784"/>
        <v>Long Name</v>
      </c>
      <c r="E5592">
        <v>3.8</v>
      </c>
      <c r="F5592">
        <f>IF(Q5592&lt;10,E5592+0.1,E5592)</f>
        <v>3.8</v>
      </c>
      <c r="G5592">
        <f>MIN(IF(Q5592&lt;10,E5592+0.5,E5592),5)</f>
        <v>3.8</v>
      </c>
      <c r="H5592" t="str">
        <f t="shared" si="785"/>
        <v>Average Place to Work</v>
      </c>
      <c r="I5592">
        <v>93</v>
      </c>
      <c r="J5592" t="b">
        <f t="shared" si="786"/>
        <v>0</v>
      </c>
      <c r="K5592" t="b">
        <f>OR(E5592&gt;3.5,Q5592&lt;10)</f>
        <v>1</v>
      </c>
      <c r="L5592" t="s">
        <v>19</v>
      </c>
      <c r="M5592" t="s">
        <v>9180</v>
      </c>
      <c r="N5592" t="str">
        <f t="shared" si="787"/>
        <v>None</v>
      </c>
      <c r="O5592" t="str">
        <f t="shared" si="788"/>
        <v>None</v>
      </c>
      <c r="P5592" t="s">
        <v>156</v>
      </c>
      <c r="Q5592" s="2">
        <f t="shared" si="789"/>
        <v>18</v>
      </c>
      <c r="R5592" s="1" t="str">
        <f t="shared" si="790"/>
        <v>Established</v>
      </c>
      <c r="S5592" s="1"/>
      <c r="T5592" t="s">
        <v>1146</v>
      </c>
      <c r="U5592" t="s">
        <v>64</v>
      </c>
      <c r="V5592">
        <f t="shared" si="791"/>
        <v>0</v>
      </c>
    </row>
    <row r="5593" spans="1:22" x14ac:dyDescent="0.35">
      <c r="A5593">
        <v>5591</v>
      </c>
      <c r="B5593" t="s">
        <v>9181</v>
      </c>
      <c r="C5593" t="str">
        <f t="shared" si="783"/>
        <v>Don’t Buy</v>
      </c>
      <c r="D5593" t="str">
        <f t="shared" si="784"/>
        <v>Long Name</v>
      </c>
      <c r="E5593">
        <v>3.6</v>
      </c>
      <c r="F5593">
        <f>IF(Q5593&lt;10,E5593+0.1,E5593)</f>
        <v>3.7</v>
      </c>
      <c r="G5593">
        <f>MIN(IF(Q5593&lt;10,E5593+0.5,E5593),5)</f>
        <v>4.0999999999999996</v>
      </c>
      <c r="H5593" t="str">
        <f t="shared" si="785"/>
        <v>Average Place to Work</v>
      </c>
      <c r="I5593">
        <v>93</v>
      </c>
      <c r="J5593" t="b">
        <f t="shared" si="786"/>
        <v>0</v>
      </c>
      <c r="K5593" t="b">
        <f>OR(E5593&gt;3.5,Q5593&lt;10)</f>
        <v>1</v>
      </c>
      <c r="L5593" t="s">
        <v>19</v>
      </c>
      <c r="M5593" t="s">
        <v>3281</v>
      </c>
      <c r="N5593" t="str">
        <f t="shared" si="787"/>
        <v>Indian Silicon Valley Startups</v>
      </c>
      <c r="O5593" t="str">
        <f t="shared" si="788"/>
        <v>None</v>
      </c>
      <c r="P5593" t="s">
        <v>258</v>
      </c>
      <c r="Q5593" s="2">
        <f t="shared" si="789"/>
        <v>7</v>
      </c>
      <c r="R5593" s="1" t="str">
        <f t="shared" si="790"/>
        <v>Startup</v>
      </c>
      <c r="S5593" s="1"/>
      <c r="T5593" t="s">
        <v>1183</v>
      </c>
      <c r="U5593" t="s">
        <v>192</v>
      </c>
      <c r="V5593">
        <f t="shared" si="791"/>
        <v>0</v>
      </c>
    </row>
    <row r="5594" spans="1:22" x14ac:dyDescent="0.35">
      <c r="A5594">
        <v>5592</v>
      </c>
      <c r="B5594" t="s">
        <v>9156</v>
      </c>
      <c r="C5594" t="str">
        <f t="shared" si="783"/>
        <v>Don’t Buy</v>
      </c>
      <c r="D5594" t="str">
        <f t="shared" si="784"/>
        <v>Long Name</v>
      </c>
      <c r="E5594">
        <v>4.2</v>
      </c>
      <c r="F5594">
        <f>IF(Q5594&lt;10,E5594+0.1,E5594)</f>
        <v>4.2</v>
      </c>
      <c r="G5594">
        <f>MIN(IF(Q5594&lt;10,E5594+0.5,E5594),5)</f>
        <v>4.2</v>
      </c>
      <c r="H5594" t="str">
        <f t="shared" si="785"/>
        <v>Average Place to Work</v>
      </c>
      <c r="I5594">
        <v>93</v>
      </c>
      <c r="J5594" t="b">
        <f t="shared" si="786"/>
        <v>0</v>
      </c>
      <c r="K5594" t="b">
        <f>OR(E5594&gt;3.5,Q5594&lt;10)</f>
        <v>1</v>
      </c>
      <c r="L5594" t="s">
        <v>19</v>
      </c>
      <c r="M5594" t="s">
        <v>3714</v>
      </c>
      <c r="N5594" t="str">
        <f t="shared" si="787"/>
        <v>None</v>
      </c>
      <c r="O5594" t="str">
        <f t="shared" si="788"/>
        <v>None</v>
      </c>
      <c r="P5594" t="s">
        <v>515</v>
      </c>
      <c r="Q5594" s="2">
        <f t="shared" si="789"/>
        <v>46</v>
      </c>
      <c r="R5594" s="1" t="str">
        <f t="shared" si="790"/>
        <v>Established</v>
      </c>
      <c r="S5594" s="1"/>
      <c r="T5594" t="s">
        <v>1146</v>
      </c>
      <c r="U5594" t="s">
        <v>893</v>
      </c>
      <c r="V5594">
        <f t="shared" si="791"/>
        <v>0</v>
      </c>
    </row>
    <row r="5595" spans="1:22" x14ac:dyDescent="0.35">
      <c r="A5595">
        <v>5593</v>
      </c>
      <c r="B5595" t="s">
        <v>9182</v>
      </c>
      <c r="C5595" t="str">
        <f t="shared" si="783"/>
        <v>Don’t Buy</v>
      </c>
      <c r="D5595" t="str">
        <f t="shared" si="784"/>
        <v>Long Name</v>
      </c>
      <c r="E5595">
        <v>3.7</v>
      </c>
      <c r="F5595">
        <f>IF(Q5595&lt;10,E5595+0.1,E5595)</f>
        <v>3.7</v>
      </c>
      <c r="G5595">
        <f>MIN(IF(Q5595&lt;10,E5595+0.5,E5595),5)</f>
        <v>3.7</v>
      </c>
      <c r="H5595" t="str">
        <f t="shared" si="785"/>
        <v>Average Place to Work</v>
      </c>
      <c r="I5595">
        <v>93</v>
      </c>
      <c r="J5595" t="b">
        <f t="shared" si="786"/>
        <v>0</v>
      </c>
      <c r="K5595" t="b">
        <f>OR(E5595&gt;3.5,Q5595&lt;10)</f>
        <v>1</v>
      </c>
      <c r="L5595" t="s">
        <v>19</v>
      </c>
      <c r="M5595" t="s">
        <v>2117</v>
      </c>
      <c r="N5595" t="str">
        <f t="shared" si="787"/>
        <v>None</v>
      </c>
      <c r="O5595" t="str">
        <f t="shared" si="788"/>
        <v>None</v>
      </c>
      <c r="P5595" t="s">
        <v>35</v>
      </c>
      <c r="Q5595" s="2">
        <f t="shared" si="789"/>
        <v>55</v>
      </c>
      <c r="R5595" s="1" t="str">
        <f t="shared" si="790"/>
        <v>Established</v>
      </c>
      <c r="S5595" s="1"/>
      <c r="T5595" t="s">
        <v>1183</v>
      </c>
      <c r="U5595" t="s">
        <v>297</v>
      </c>
      <c r="V5595">
        <f t="shared" si="791"/>
        <v>0</v>
      </c>
    </row>
    <row r="5596" spans="1:22" x14ac:dyDescent="0.35">
      <c r="A5596">
        <v>5594</v>
      </c>
      <c r="B5596" t="s">
        <v>9153</v>
      </c>
      <c r="C5596" t="str">
        <f t="shared" si="783"/>
        <v>Don’t Buy</v>
      </c>
      <c r="D5596" t="str">
        <f t="shared" si="784"/>
        <v>Long Name</v>
      </c>
      <c r="E5596">
        <v>4.5999999999999996</v>
      </c>
      <c r="F5596">
        <f>IF(Q5596&lt;10,E5596+0.1,E5596)</f>
        <v>4.5999999999999996</v>
      </c>
      <c r="G5596">
        <f>MIN(IF(Q5596&lt;10,E5596+0.5,E5596),5)</f>
        <v>4.5999999999999996</v>
      </c>
      <c r="H5596" t="str">
        <f t="shared" si="785"/>
        <v>Great Place to Work</v>
      </c>
      <c r="I5596">
        <v>93</v>
      </c>
      <c r="J5596" t="b">
        <f t="shared" si="786"/>
        <v>0</v>
      </c>
      <c r="K5596" t="b">
        <f>OR(E5596&gt;3.5,Q5596&lt;10)</f>
        <v>1</v>
      </c>
      <c r="L5596" t="s">
        <v>9</v>
      </c>
      <c r="M5596" t="s">
        <v>6185</v>
      </c>
      <c r="N5596" t="str">
        <f t="shared" si="787"/>
        <v>None</v>
      </c>
      <c r="O5596" t="str">
        <f t="shared" si="788"/>
        <v>None</v>
      </c>
      <c r="P5596" t="s">
        <v>434</v>
      </c>
      <c r="Q5596" s="2">
        <f t="shared" si="789"/>
        <v>64</v>
      </c>
      <c r="R5596" s="1" t="str">
        <f t="shared" si="790"/>
        <v>Established</v>
      </c>
      <c r="S5596" s="1"/>
      <c r="T5596" t="s">
        <v>2372</v>
      </c>
      <c r="U5596" t="s">
        <v>473</v>
      </c>
      <c r="V5596">
        <f t="shared" si="791"/>
        <v>0</v>
      </c>
    </row>
    <row r="5597" spans="1:22" x14ac:dyDescent="0.35">
      <c r="A5597">
        <v>5595</v>
      </c>
      <c r="B5597" t="s">
        <v>9146</v>
      </c>
      <c r="C5597" t="str">
        <f t="shared" si="783"/>
        <v>Don’t Buy</v>
      </c>
      <c r="D5597" t="str">
        <f t="shared" si="784"/>
        <v>Short Name</v>
      </c>
      <c r="E5597">
        <v>4</v>
      </c>
      <c r="F5597">
        <f>IF(Q5597&lt;10,E5597+0.1,E5597)</f>
        <v>4</v>
      </c>
      <c r="G5597">
        <f>MIN(IF(Q5597&lt;10,E5597+0.5,E5597),5)</f>
        <v>4</v>
      </c>
      <c r="H5597" t="str">
        <f t="shared" si="785"/>
        <v>Average Place to Work</v>
      </c>
      <c r="I5597">
        <v>93</v>
      </c>
      <c r="J5597" t="b">
        <f t="shared" si="786"/>
        <v>0</v>
      </c>
      <c r="K5597" t="b">
        <f>OR(E5597&gt;3.5,Q5597&lt;10)</f>
        <v>1</v>
      </c>
      <c r="L5597" t="s">
        <v>5302</v>
      </c>
      <c r="M5597" t="s">
        <v>9147</v>
      </c>
      <c r="N5597" t="str">
        <f t="shared" si="787"/>
        <v>None</v>
      </c>
      <c r="O5597" t="str">
        <f t="shared" si="788"/>
        <v>None</v>
      </c>
      <c r="P5597" t="s">
        <v>1530</v>
      </c>
      <c r="Q5597" s="2">
        <f t="shared" si="789"/>
        <v>59</v>
      </c>
      <c r="R5597" s="1" t="str">
        <f t="shared" si="790"/>
        <v>Established</v>
      </c>
      <c r="S5597" s="1"/>
      <c r="T5597" t="s">
        <v>3757</v>
      </c>
      <c r="U5597" t="s">
        <v>986</v>
      </c>
      <c r="V5597">
        <f t="shared" si="791"/>
        <v>0</v>
      </c>
    </row>
    <row r="5598" spans="1:22" x14ac:dyDescent="0.35">
      <c r="A5598">
        <v>5596</v>
      </c>
      <c r="B5598" t="s">
        <v>9183</v>
      </c>
      <c r="C5598" t="str">
        <f t="shared" si="783"/>
        <v>Buy</v>
      </c>
      <c r="D5598" t="str">
        <f t="shared" si="784"/>
        <v>Long Name</v>
      </c>
      <c r="E5598">
        <v>4.3</v>
      </c>
      <c r="F5598">
        <f>IF(Q5598&lt;10,E5598+0.1,E5598)</f>
        <v>4.3</v>
      </c>
      <c r="G5598">
        <f>MIN(IF(Q5598&lt;10,E5598+0.5,E5598),5)</f>
        <v>4.3</v>
      </c>
      <c r="H5598" t="str">
        <f t="shared" si="785"/>
        <v>Average Place to Work</v>
      </c>
      <c r="I5598">
        <v>93</v>
      </c>
      <c r="J5598" t="b">
        <f t="shared" si="786"/>
        <v>0</v>
      </c>
      <c r="K5598" t="b">
        <f>OR(E5598&gt;3.5,Q5598&lt;10)</f>
        <v>1</v>
      </c>
      <c r="L5598" t="s">
        <v>19</v>
      </c>
      <c r="M5598" t="s">
        <v>9184</v>
      </c>
      <c r="N5598" t="str">
        <f t="shared" si="787"/>
        <v>None</v>
      </c>
      <c r="O5598" t="str">
        <f t="shared" si="788"/>
        <v>None</v>
      </c>
      <c r="P5598" t="s">
        <v>522</v>
      </c>
      <c r="Q5598" s="2">
        <f t="shared" si="789"/>
        <v>30</v>
      </c>
      <c r="R5598" s="1" t="str">
        <f t="shared" si="790"/>
        <v>Established</v>
      </c>
      <c r="S5598" s="1"/>
      <c r="T5598" t="s">
        <v>606</v>
      </c>
      <c r="U5598" t="s">
        <v>64</v>
      </c>
      <c r="V5598">
        <f t="shared" si="791"/>
        <v>0</v>
      </c>
    </row>
    <row r="5599" spans="1:22" x14ac:dyDescent="0.35">
      <c r="A5599">
        <v>5597</v>
      </c>
      <c r="B5599" t="s">
        <v>9185</v>
      </c>
      <c r="C5599" t="str">
        <f t="shared" si="783"/>
        <v>Buy</v>
      </c>
      <c r="D5599" t="str">
        <f t="shared" si="784"/>
        <v>Long Name</v>
      </c>
      <c r="E5599">
        <v>3.9</v>
      </c>
      <c r="F5599">
        <f>IF(Q5599&lt;10,E5599+0.1,E5599)</f>
        <v>3.9</v>
      </c>
      <c r="G5599">
        <f>MIN(IF(Q5599&lt;10,E5599+0.5,E5599),5)</f>
        <v>3.9</v>
      </c>
      <c r="H5599" t="str">
        <f t="shared" si="785"/>
        <v>Average Place to Work</v>
      </c>
      <c r="I5599">
        <v>93</v>
      </c>
      <c r="J5599" t="b">
        <f t="shared" si="786"/>
        <v>0</v>
      </c>
      <c r="K5599" t="b">
        <f>OR(E5599&gt;3.5,Q5599&lt;10)</f>
        <v>1</v>
      </c>
      <c r="L5599" t="s">
        <v>19</v>
      </c>
      <c r="M5599" t="s">
        <v>5653</v>
      </c>
      <c r="N5599" t="str">
        <f t="shared" si="787"/>
        <v>None</v>
      </c>
      <c r="O5599" t="str">
        <f t="shared" si="788"/>
        <v>None</v>
      </c>
      <c r="P5599" t="s">
        <v>626</v>
      </c>
      <c r="Q5599" s="2">
        <f t="shared" si="789"/>
        <v>17</v>
      </c>
      <c r="R5599" s="1" t="str">
        <f t="shared" si="790"/>
        <v>Established</v>
      </c>
      <c r="S5599" s="1"/>
      <c r="T5599" t="s">
        <v>60</v>
      </c>
      <c r="U5599" t="s">
        <v>64</v>
      </c>
      <c r="V5599">
        <f t="shared" si="791"/>
        <v>0</v>
      </c>
    </row>
    <row r="5600" spans="1:22" x14ac:dyDescent="0.35">
      <c r="A5600">
        <v>5598</v>
      </c>
      <c r="B5600" t="s">
        <v>9186</v>
      </c>
      <c r="C5600" t="str">
        <f t="shared" si="783"/>
        <v>Buy</v>
      </c>
      <c r="D5600" t="str">
        <f t="shared" si="784"/>
        <v>Long Name</v>
      </c>
      <c r="E5600">
        <v>3.8</v>
      </c>
      <c r="F5600">
        <f>IF(Q5600&lt;10,E5600+0.1,E5600)</f>
        <v>3.8</v>
      </c>
      <c r="G5600">
        <f>MIN(IF(Q5600&lt;10,E5600+0.5,E5600),5)</f>
        <v>3.8</v>
      </c>
      <c r="H5600" t="str">
        <f t="shared" si="785"/>
        <v>Average Place to Work</v>
      </c>
      <c r="I5600">
        <v>93</v>
      </c>
      <c r="J5600" t="b">
        <f t="shared" si="786"/>
        <v>0</v>
      </c>
      <c r="K5600" t="b">
        <f>OR(E5600&gt;3.5,Q5600&lt;10)</f>
        <v>1</v>
      </c>
      <c r="L5600" t="s">
        <v>9</v>
      </c>
      <c r="M5600" t="s">
        <v>4933</v>
      </c>
      <c r="N5600" t="str">
        <f t="shared" si="787"/>
        <v>Indian Silicon Valley Startups</v>
      </c>
      <c r="O5600" t="str">
        <f t="shared" si="788"/>
        <v>None</v>
      </c>
      <c r="P5600" t="s">
        <v>460</v>
      </c>
      <c r="Q5600" s="2">
        <f t="shared" si="789"/>
        <v>37</v>
      </c>
      <c r="R5600" s="1" t="str">
        <f t="shared" si="790"/>
        <v>Established</v>
      </c>
      <c r="S5600" s="1"/>
      <c r="T5600" t="s">
        <v>1183</v>
      </c>
      <c r="U5600" t="s">
        <v>92</v>
      </c>
      <c r="V5600">
        <f t="shared" si="791"/>
        <v>0</v>
      </c>
    </row>
    <row r="5601" spans="1:22" x14ac:dyDescent="0.35">
      <c r="A5601">
        <v>5599</v>
      </c>
      <c r="B5601" t="s">
        <v>9165</v>
      </c>
      <c r="C5601" t="str">
        <f t="shared" si="783"/>
        <v>Don’t Buy</v>
      </c>
      <c r="D5601" t="str">
        <f t="shared" si="784"/>
        <v>Long Name</v>
      </c>
      <c r="E5601">
        <v>4.3</v>
      </c>
      <c r="F5601">
        <f>IF(Q5601&lt;10,E5601+0.1,E5601)</f>
        <v>4.3</v>
      </c>
      <c r="G5601">
        <f>MIN(IF(Q5601&lt;10,E5601+0.5,E5601),5)</f>
        <v>4.3</v>
      </c>
      <c r="H5601" t="str">
        <f t="shared" si="785"/>
        <v>Average Place to Work</v>
      </c>
      <c r="I5601">
        <v>93</v>
      </c>
      <c r="J5601" t="b">
        <f t="shared" si="786"/>
        <v>0</v>
      </c>
      <c r="K5601" t="b">
        <f>OR(E5601&gt;3.5,Q5601&lt;10)</f>
        <v>1</v>
      </c>
      <c r="L5601" t="s">
        <v>9</v>
      </c>
      <c r="M5601" t="s">
        <v>7640</v>
      </c>
      <c r="N5601" t="str">
        <f t="shared" si="787"/>
        <v>None</v>
      </c>
      <c r="O5601" t="str">
        <f t="shared" si="788"/>
        <v>None</v>
      </c>
      <c r="P5601" t="s">
        <v>198</v>
      </c>
      <c r="Q5601" s="2">
        <f t="shared" si="789"/>
        <v>35</v>
      </c>
      <c r="R5601" s="1" t="str">
        <f t="shared" si="790"/>
        <v>Established</v>
      </c>
      <c r="S5601" s="1"/>
      <c r="T5601" t="s">
        <v>598</v>
      </c>
      <c r="U5601" t="s">
        <v>83</v>
      </c>
      <c r="V5601">
        <f t="shared" si="791"/>
        <v>0</v>
      </c>
    </row>
    <row r="5602" spans="1:22" x14ac:dyDescent="0.35">
      <c r="A5602">
        <v>5600</v>
      </c>
      <c r="B5602" t="s">
        <v>9187</v>
      </c>
      <c r="C5602" t="str">
        <f t="shared" si="783"/>
        <v>Don’t Buy</v>
      </c>
      <c r="D5602" t="str">
        <f t="shared" si="784"/>
        <v>Long Name</v>
      </c>
      <c r="E5602">
        <v>4.2</v>
      </c>
      <c r="F5602">
        <f>IF(Q5602&lt;10,E5602+0.1,E5602)</f>
        <v>4.2</v>
      </c>
      <c r="G5602">
        <f>MIN(IF(Q5602&lt;10,E5602+0.5,E5602),5)</f>
        <v>4.2</v>
      </c>
      <c r="H5602" t="str">
        <f t="shared" si="785"/>
        <v>Average Place to Work</v>
      </c>
      <c r="I5602">
        <v>93</v>
      </c>
      <c r="J5602" t="b">
        <f t="shared" si="786"/>
        <v>0</v>
      </c>
      <c r="K5602" t="b">
        <f>OR(E5602&gt;3.5,Q5602&lt;10)</f>
        <v>1</v>
      </c>
      <c r="L5602" t="s">
        <v>19</v>
      </c>
      <c r="M5602" t="s">
        <v>9188</v>
      </c>
      <c r="N5602" t="str">
        <f t="shared" si="787"/>
        <v>None</v>
      </c>
      <c r="O5602" t="str">
        <f t="shared" si="788"/>
        <v>None</v>
      </c>
      <c r="P5602" t="s">
        <v>63</v>
      </c>
      <c r="Q5602" s="2">
        <f t="shared" si="789"/>
        <v>84</v>
      </c>
      <c r="R5602" s="1" t="str">
        <f t="shared" si="790"/>
        <v>Established</v>
      </c>
      <c r="S5602" s="1"/>
      <c r="T5602" t="s">
        <v>140</v>
      </c>
      <c r="U5602" t="s">
        <v>83</v>
      </c>
      <c r="V5602">
        <f t="shared" si="791"/>
        <v>0</v>
      </c>
    </row>
    <row r="5603" spans="1:22" x14ac:dyDescent="0.35">
      <c r="A5603">
        <v>5601</v>
      </c>
      <c r="B5603" t="s">
        <v>9189</v>
      </c>
      <c r="C5603" t="str">
        <f t="shared" si="783"/>
        <v>Buy</v>
      </c>
      <c r="D5603" t="str">
        <f t="shared" si="784"/>
        <v>Long Name</v>
      </c>
      <c r="E5603">
        <v>4.3</v>
      </c>
      <c r="F5603">
        <f>IF(Q5603&lt;10,E5603+0.1,E5603)</f>
        <v>4.3</v>
      </c>
      <c r="G5603">
        <f>MIN(IF(Q5603&lt;10,E5603+0.5,E5603),5)</f>
        <v>4.3</v>
      </c>
      <c r="H5603" t="str">
        <f t="shared" si="785"/>
        <v>Average Place to Work</v>
      </c>
      <c r="I5603">
        <v>93</v>
      </c>
      <c r="J5603" t="b">
        <f t="shared" si="786"/>
        <v>0</v>
      </c>
      <c r="K5603" t="b">
        <f>OR(E5603&gt;3.5,Q5603&lt;10)</f>
        <v>1</v>
      </c>
      <c r="L5603" t="s">
        <v>19</v>
      </c>
      <c r="M5603" t="s">
        <v>9190</v>
      </c>
      <c r="N5603" t="str">
        <f t="shared" si="787"/>
        <v>None</v>
      </c>
      <c r="O5603" t="str">
        <f t="shared" si="788"/>
        <v>None</v>
      </c>
      <c r="P5603" t="s">
        <v>749</v>
      </c>
      <c r="Q5603" s="2">
        <f t="shared" si="789"/>
        <v>58</v>
      </c>
      <c r="R5603" s="1" t="str">
        <f t="shared" si="790"/>
        <v>Established</v>
      </c>
      <c r="S5603" s="1"/>
      <c r="T5603" t="s">
        <v>598</v>
      </c>
      <c r="U5603" t="s">
        <v>41</v>
      </c>
      <c r="V5603">
        <f t="shared" si="791"/>
        <v>0</v>
      </c>
    </row>
    <row r="5604" spans="1:22" x14ac:dyDescent="0.35">
      <c r="A5604">
        <v>5602</v>
      </c>
      <c r="B5604" t="s">
        <v>9191</v>
      </c>
      <c r="C5604" t="str">
        <f t="shared" si="783"/>
        <v>Don’t Buy</v>
      </c>
      <c r="D5604" t="str">
        <f t="shared" si="784"/>
        <v>Long Name</v>
      </c>
      <c r="E5604">
        <v>3.5</v>
      </c>
      <c r="F5604">
        <f>IF(Q5604&lt;10,E5604+0.1,E5604)</f>
        <v>3.5</v>
      </c>
      <c r="G5604">
        <f>MIN(IF(Q5604&lt;10,E5604+0.5,E5604),5)</f>
        <v>3.5</v>
      </c>
      <c r="H5604" t="str">
        <f t="shared" si="785"/>
        <v>Average Place to Work</v>
      </c>
      <c r="I5604">
        <v>93</v>
      </c>
      <c r="J5604" t="b">
        <f t="shared" si="786"/>
        <v>0</v>
      </c>
      <c r="K5604" t="b">
        <f>OR(E5604&gt;3.5,Q5604&lt;10)</f>
        <v>0</v>
      </c>
      <c r="L5604" t="s">
        <v>19</v>
      </c>
      <c r="M5604" t="s">
        <v>3340</v>
      </c>
      <c r="N5604" t="str">
        <f t="shared" si="787"/>
        <v>None</v>
      </c>
      <c r="O5604" t="str">
        <f t="shared" si="788"/>
        <v>None</v>
      </c>
      <c r="P5604" t="s">
        <v>328</v>
      </c>
      <c r="Q5604" s="2">
        <f t="shared" si="789"/>
        <v>42</v>
      </c>
      <c r="R5604" s="1" t="str">
        <f t="shared" si="790"/>
        <v>Established</v>
      </c>
      <c r="S5604" s="1"/>
      <c r="T5604" t="s">
        <v>598</v>
      </c>
      <c r="U5604" t="s">
        <v>17</v>
      </c>
      <c r="V5604">
        <f t="shared" si="791"/>
        <v>500000</v>
      </c>
    </row>
    <row r="5605" spans="1:22" x14ac:dyDescent="0.35">
      <c r="A5605">
        <v>5603</v>
      </c>
      <c r="B5605" t="s">
        <v>9192</v>
      </c>
      <c r="C5605" t="str">
        <f t="shared" si="783"/>
        <v>Don’t Buy</v>
      </c>
      <c r="D5605" t="str">
        <f t="shared" si="784"/>
        <v>Long Name</v>
      </c>
      <c r="E5605">
        <v>3.6</v>
      </c>
      <c r="F5605">
        <f>IF(Q5605&lt;10,E5605+0.1,E5605)</f>
        <v>3.6</v>
      </c>
      <c r="G5605">
        <f>MIN(IF(Q5605&lt;10,E5605+0.5,E5605),5)</f>
        <v>3.6</v>
      </c>
      <c r="H5605" t="str">
        <f t="shared" si="785"/>
        <v>Average Place to Work</v>
      </c>
      <c r="I5605">
        <v>93</v>
      </c>
      <c r="J5605" t="b">
        <f t="shared" si="786"/>
        <v>0</v>
      </c>
      <c r="K5605" t="b">
        <f>OR(E5605&gt;3.5,Q5605&lt;10)</f>
        <v>1</v>
      </c>
      <c r="L5605" t="s">
        <v>9</v>
      </c>
      <c r="M5605" t="s">
        <v>9193</v>
      </c>
      <c r="N5605" t="str">
        <f t="shared" si="787"/>
        <v>None</v>
      </c>
      <c r="O5605" t="str">
        <f t="shared" si="788"/>
        <v>None</v>
      </c>
      <c r="P5605" t="s">
        <v>292</v>
      </c>
      <c r="Q5605" s="2">
        <f t="shared" si="789"/>
        <v>38</v>
      </c>
      <c r="R5605" s="1" t="str">
        <f t="shared" si="790"/>
        <v>Established</v>
      </c>
      <c r="S5605" s="1"/>
      <c r="T5605" t="s">
        <v>598</v>
      </c>
      <c r="U5605" t="s">
        <v>227</v>
      </c>
      <c r="V5605">
        <f t="shared" si="791"/>
        <v>0</v>
      </c>
    </row>
    <row r="5606" spans="1:22" x14ac:dyDescent="0.35">
      <c r="A5606">
        <v>5604</v>
      </c>
      <c r="B5606" t="s">
        <v>9194</v>
      </c>
      <c r="C5606" t="str">
        <f t="shared" si="783"/>
        <v>Don’t Buy</v>
      </c>
      <c r="D5606" t="str">
        <f t="shared" si="784"/>
        <v>Long Name</v>
      </c>
      <c r="E5606">
        <v>3.4</v>
      </c>
      <c r="F5606">
        <f>IF(Q5606&lt;10,E5606+0.1,E5606)</f>
        <v>3.4</v>
      </c>
      <c r="G5606">
        <f>MIN(IF(Q5606&lt;10,E5606+0.5,E5606),5)</f>
        <v>3.4</v>
      </c>
      <c r="H5606" t="str">
        <f t="shared" si="785"/>
        <v>Average Place to Work</v>
      </c>
      <c r="I5606">
        <v>93</v>
      </c>
      <c r="J5606" t="b">
        <f t="shared" si="786"/>
        <v>0</v>
      </c>
      <c r="K5606" t="b">
        <f>OR(E5606&gt;3.5,Q5606&lt;10)</f>
        <v>0</v>
      </c>
      <c r="L5606" t="s">
        <v>19</v>
      </c>
      <c r="M5606" t="s">
        <v>9195</v>
      </c>
      <c r="N5606" t="str">
        <f t="shared" si="787"/>
        <v>None</v>
      </c>
      <c r="O5606" t="str">
        <f t="shared" si="788"/>
        <v>None</v>
      </c>
      <c r="P5606" t="s">
        <v>16</v>
      </c>
      <c r="Q5606" s="2">
        <f t="shared" si="789"/>
        <v>33</v>
      </c>
      <c r="R5606" s="1" t="str">
        <f t="shared" si="790"/>
        <v>Established</v>
      </c>
      <c r="S5606" s="1"/>
      <c r="T5606" t="s">
        <v>2426</v>
      </c>
      <c r="U5606" t="s">
        <v>712</v>
      </c>
      <c r="V5606">
        <f t="shared" si="791"/>
        <v>0</v>
      </c>
    </row>
    <row r="5607" spans="1:22" x14ac:dyDescent="0.35">
      <c r="A5607">
        <v>5605</v>
      </c>
      <c r="B5607" t="s">
        <v>9196</v>
      </c>
      <c r="C5607" t="str">
        <f t="shared" si="783"/>
        <v>Don’t Buy</v>
      </c>
      <c r="D5607" t="str">
        <f t="shared" si="784"/>
        <v>Long Name</v>
      </c>
      <c r="E5607">
        <v>3.8</v>
      </c>
      <c r="F5607">
        <f>IF(Q5607&lt;10,E5607+0.1,E5607)</f>
        <v>3.9</v>
      </c>
      <c r="G5607">
        <f>MIN(IF(Q5607&lt;10,E5607+0.5,E5607),5)</f>
        <v>4.3</v>
      </c>
      <c r="H5607" t="str">
        <f t="shared" si="785"/>
        <v>Average Place to Work</v>
      </c>
      <c r="I5607">
        <v>93</v>
      </c>
      <c r="J5607" t="b">
        <f t="shared" si="786"/>
        <v>0</v>
      </c>
      <c r="K5607" t="b">
        <f>OR(E5607&gt;3.5,Q5607&lt;10)</f>
        <v>1</v>
      </c>
      <c r="M5607" t="s">
        <v>9197</v>
      </c>
      <c r="N5607" t="str">
        <f t="shared" si="787"/>
        <v>Indian Silicon Valley Startups</v>
      </c>
      <c r="O5607" t="str">
        <f t="shared" si="788"/>
        <v>None</v>
      </c>
      <c r="P5607" t="s">
        <v>108</v>
      </c>
      <c r="Q5607" s="2">
        <f t="shared" si="789"/>
        <v>5</v>
      </c>
      <c r="R5607" s="1" t="str">
        <f t="shared" si="790"/>
        <v>Startup</v>
      </c>
      <c r="S5607" s="1"/>
      <c r="U5607" t="s">
        <v>446</v>
      </c>
      <c r="V5607">
        <f t="shared" si="791"/>
        <v>0</v>
      </c>
    </row>
    <row r="5608" spans="1:22" x14ac:dyDescent="0.35">
      <c r="A5608">
        <v>5606</v>
      </c>
      <c r="B5608" t="s">
        <v>9198</v>
      </c>
      <c r="C5608" t="str">
        <f t="shared" si="783"/>
        <v>Don’t Buy</v>
      </c>
      <c r="D5608" t="str">
        <f t="shared" si="784"/>
        <v>Long Name</v>
      </c>
      <c r="E5608">
        <v>3.9</v>
      </c>
      <c r="F5608">
        <f>IF(Q5608&lt;10,E5608+0.1,E5608)</f>
        <v>4</v>
      </c>
      <c r="G5608">
        <f>MIN(IF(Q5608&lt;10,E5608+0.5,E5608),5)</f>
        <v>4.4000000000000004</v>
      </c>
      <c r="H5608" t="str">
        <f t="shared" si="785"/>
        <v>Average Place to Work</v>
      </c>
      <c r="I5608">
        <v>93</v>
      </c>
      <c r="J5608" t="b">
        <f t="shared" si="786"/>
        <v>0</v>
      </c>
      <c r="K5608" t="b">
        <f>OR(E5608&gt;3.5,Q5608&lt;10)</f>
        <v>1</v>
      </c>
      <c r="M5608" t="s">
        <v>5334</v>
      </c>
      <c r="N5608" t="str">
        <f t="shared" si="787"/>
        <v>Indian Silicon Valley Startups</v>
      </c>
      <c r="O5608" t="str">
        <f t="shared" si="788"/>
        <v>None</v>
      </c>
      <c r="Q5608" s="2">
        <f t="shared" si="789"/>
        <v>0</v>
      </c>
      <c r="R5608" s="1" t="str">
        <f t="shared" si="790"/>
        <v>Startup</v>
      </c>
      <c r="S5608" s="1"/>
      <c r="T5608" t="s">
        <v>606</v>
      </c>
      <c r="U5608" t="s">
        <v>297</v>
      </c>
      <c r="V5608">
        <f t="shared" si="791"/>
        <v>0</v>
      </c>
    </row>
    <row r="5609" spans="1:22" x14ac:dyDescent="0.35">
      <c r="A5609">
        <v>5607</v>
      </c>
      <c r="B5609" t="s">
        <v>9199</v>
      </c>
      <c r="C5609" t="str">
        <f t="shared" si="783"/>
        <v>Buy</v>
      </c>
      <c r="D5609" t="str">
        <f t="shared" si="784"/>
        <v>Long Name</v>
      </c>
      <c r="E5609">
        <v>4.7</v>
      </c>
      <c r="F5609">
        <f>IF(Q5609&lt;10,E5609+0.1,E5609)</f>
        <v>4.8</v>
      </c>
      <c r="G5609">
        <f>MIN(IF(Q5609&lt;10,E5609+0.5,E5609),5)</f>
        <v>5</v>
      </c>
      <c r="H5609" t="str">
        <f t="shared" si="785"/>
        <v>Great Place to Work</v>
      </c>
      <c r="I5609">
        <v>93</v>
      </c>
      <c r="J5609" t="b">
        <f t="shared" si="786"/>
        <v>0</v>
      </c>
      <c r="K5609" t="b">
        <f>OR(E5609&gt;3.5,Q5609&lt;10)</f>
        <v>1</v>
      </c>
      <c r="L5609" t="s">
        <v>19</v>
      </c>
      <c r="M5609" t="s">
        <v>4839</v>
      </c>
      <c r="N5609" t="str">
        <f t="shared" si="787"/>
        <v>Indian Silicon Valley Startups</v>
      </c>
      <c r="O5609" t="str">
        <f t="shared" si="788"/>
        <v>None</v>
      </c>
      <c r="P5609" t="s">
        <v>258</v>
      </c>
      <c r="Q5609" s="2">
        <f t="shared" si="789"/>
        <v>7</v>
      </c>
      <c r="R5609" s="1" t="str">
        <f t="shared" si="790"/>
        <v>Startup</v>
      </c>
      <c r="S5609" s="1"/>
      <c r="T5609" t="s">
        <v>1146</v>
      </c>
      <c r="U5609" t="s">
        <v>24</v>
      </c>
      <c r="V5609">
        <f t="shared" si="791"/>
        <v>1000000</v>
      </c>
    </row>
    <row r="5610" spans="1:22" x14ac:dyDescent="0.35">
      <c r="A5610">
        <v>5608</v>
      </c>
      <c r="B5610" t="s">
        <v>9200</v>
      </c>
      <c r="C5610" t="str">
        <f t="shared" si="783"/>
        <v>Don’t Buy</v>
      </c>
      <c r="D5610" t="str">
        <f t="shared" si="784"/>
        <v>Short Name</v>
      </c>
      <c r="E5610">
        <v>3.4</v>
      </c>
      <c r="F5610">
        <f>IF(Q5610&lt;10,E5610+0.1,E5610)</f>
        <v>3.5</v>
      </c>
      <c r="G5610">
        <f>MIN(IF(Q5610&lt;10,E5610+0.5,E5610),5)</f>
        <v>3.9</v>
      </c>
      <c r="H5610" t="str">
        <f t="shared" si="785"/>
        <v>Average Place to Work</v>
      </c>
      <c r="I5610">
        <v>93</v>
      </c>
      <c r="J5610" t="b">
        <f t="shared" si="786"/>
        <v>0</v>
      </c>
      <c r="K5610" t="b">
        <f>OR(E5610&gt;3.5,Q5610&lt;10)</f>
        <v>1</v>
      </c>
      <c r="M5610" t="s">
        <v>1976</v>
      </c>
      <c r="N5610" t="str">
        <f t="shared" si="787"/>
        <v>Indian Silicon Valley Startups</v>
      </c>
      <c r="O5610" t="str">
        <f t="shared" si="788"/>
        <v>None</v>
      </c>
      <c r="P5610" t="s">
        <v>170</v>
      </c>
      <c r="Q5610" s="2">
        <f t="shared" si="789"/>
        <v>6</v>
      </c>
      <c r="R5610" s="1" t="str">
        <f t="shared" si="790"/>
        <v>Startup</v>
      </c>
      <c r="S5610" s="1"/>
      <c r="U5610" t="s">
        <v>36</v>
      </c>
      <c r="V5610">
        <f t="shared" si="791"/>
        <v>0</v>
      </c>
    </row>
    <row r="5611" spans="1:22" x14ac:dyDescent="0.35">
      <c r="A5611">
        <v>5609</v>
      </c>
      <c r="B5611" t="s">
        <v>9201</v>
      </c>
      <c r="C5611" t="str">
        <f t="shared" si="783"/>
        <v>Don’t Buy</v>
      </c>
      <c r="D5611" t="str">
        <f t="shared" si="784"/>
        <v>Long Name</v>
      </c>
      <c r="E5611">
        <v>3.9</v>
      </c>
      <c r="F5611">
        <f>IF(Q5611&lt;10,E5611+0.1,E5611)</f>
        <v>3.9</v>
      </c>
      <c r="G5611">
        <f>MIN(IF(Q5611&lt;10,E5611+0.5,E5611),5)</f>
        <v>3.9</v>
      </c>
      <c r="H5611" t="str">
        <f t="shared" si="785"/>
        <v>Average Place to Work</v>
      </c>
      <c r="I5611">
        <v>93</v>
      </c>
      <c r="J5611" t="b">
        <f t="shared" si="786"/>
        <v>0</v>
      </c>
      <c r="K5611" t="b">
        <f>OR(E5611&gt;3.5,Q5611&lt;10)</f>
        <v>1</v>
      </c>
      <c r="L5611" t="s">
        <v>19</v>
      </c>
      <c r="M5611" t="s">
        <v>6869</v>
      </c>
      <c r="N5611" t="str">
        <f t="shared" si="787"/>
        <v>Indian Silicon Valley Startups</v>
      </c>
      <c r="O5611" t="str">
        <f t="shared" si="788"/>
        <v>None</v>
      </c>
      <c r="P5611" t="s">
        <v>79</v>
      </c>
      <c r="Q5611" s="2">
        <f t="shared" si="789"/>
        <v>19</v>
      </c>
      <c r="R5611" s="1" t="str">
        <f t="shared" si="790"/>
        <v>Established</v>
      </c>
      <c r="S5611" s="1"/>
      <c r="T5611" t="s">
        <v>606</v>
      </c>
      <c r="U5611" t="s">
        <v>36</v>
      </c>
      <c r="V5611">
        <f t="shared" si="791"/>
        <v>0</v>
      </c>
    </row>
    <row r="5612" spans="1:22" x14ac:dyDescent="0.35">
      <c r="A5612">
        <v>5610</v>
      </c>
      <c r="B5612" t="s">
        <v>9202</v>
      </c>
      <c r="C5612" t="str">
        <f t="shared" si="783"/>
        <v>Buy</v>
      </c>
      <c r="D5612" t="str">
        <f t="shared" si="784"/>
        <v>Long Name</v>
      </c>
      <c r="E5612">
        <v>3.6</v>
      </c>
      <c r="F5612">
        <f>IF(Q5612&lt;10,E5612+0.1,E5612)</f>
        <v>3.7</v>
      </c>
      <c r="G5612">
        <f>MIN(IF(Q5612&lt;10,E5612+0.5,E5612),5)</f>
        <v>4.0999999999999996</v>
      </c>
      <c r="H5612" t="str">
        <f t="shared" si="785"/>
        <v>Average Place to Work</v>
      </c>
      <c r="I5612">
        <v>93</v>
      </c>
      <c r="J5612" t="b">
        <f t="shared" si="786"/>
        <v>0</v>
      </c>
      <c r="K5612" t="b">
        <f>OR(E5612&gt;3.5,Q5612&lt;10)</f>
        <v>1</v>
      </c>
      <c r="M5612" t="s">
        <v>6946</v>
      </c>
      <c r="N5612" t="str">
        <f t="shared" si="787"/>
        <v>Indian Silicon Valley Startups</v>
      </c>
      <c r="O5612" t="str">
        <f t="shared" si="788"/>
        <v>None</v>
      </c>
      <c r="P5612" t="s">
        <v>258</v>
      </c>
      <c r="Q5612" s="2">
        <f t="shared" si="789"/>
        <v>7</v>
      </c>
      <c r="R5612" s="1" t="str">
        <f t="shared" si="790"/>
        <v>Startup</v>
      </c>
      <c r="S5612" s="1"/>
      <c r="U5612" t="s">
        <v>687</v>
      </c>
      <c r="V5612">
        <f t="shared" si="791"/>
        <v>0</v>
      </c>
    </row>
    <row r="5613" spans="1:22" x14ac:dyDescent="0.35">
      <c r="A5613">
        <v>5611</v>
      </c>
      <c r="B5613" t="s">
        <v>9203</v>
      </c>
      <c r="C5613" t="str">
        <f t="shared" si="783"/>
        <v>Don’t Buy</v>
      </c>
      <c r="D5613" t="str">
        <f t="shared" si="784"/>
        <v>Long Name</v>
      </c>
      <c r="E5613">
        <v>4.0999999999999996</v>
      </c>
      <c r="F5613">
        <f>IF(Q5613&lt;10,E5613+0.1,E5613)</f>
        <v>4.0999999999999996</v>
      </c>
      <c r="G5613">
        <f>MIN(IF(Q5613&lt;10,E5613+0.5,E5613),5)</f>
        <v>4.0999999999999996</v>
      </c>
      <c r="H5613" t="str">
        <f t="shared" si="785"/>
        <v>Average Place to Work</v>
      </c>
      <c r="I5613">
        <v>92</v>
      </c>
      <c r="J5613" t="b">
        <f t="shared" si="786"/>
        <v>0</v>
      </c>
      <c r="K5613" t="b">
        <f>OR(E5613&gt;3.5,Q5613&lt;10)</f>
        <v>1</v>
      </c>
      <c r="L5613" t="s">
        <v>2858</v>
      </c>
      <c r="M5613" t="s">
        <v>9204</v>
      </c>
      <c r="N5613" t="str">
        <f t="shared" si="787"/>
        <v>None</v>
      </c>
      <c r="O5613" t="str">
        <f t="shared" si="788"/>
        <v>None</v>
      </c>
      <c r="P5613" t="s">
        <v>118</v>
      </c>
      <c r="Q5613" s="2">
        <f t="shared" si="789"/>
        <v>20</v>
      </c>
      <c r="R5613" s="1" t="str">
        <f t="shared" si="790"/>
        <v>Established</v>
      </c>
      <c r="S5613" s="1"/>
      <c r="T5613" t="s">
        <v>606</v>
      </c>
      <c r="U5613" t="s">
        <v>17</v>
      </c>
      <c r="V5613">
        <f t="shared" si="791"/>
        <v>1000000</v>
      </c>
    </row>
    <row r="5614" spans="1:22" x14ac:dyDescent="0.35">
      <c r="A5614">
        <v>5612</v>
      </c>
      <c r="B5614" t="s">
        <v>9205</v>
      </c>
      <c r="C5614" t="str">
        <f t="shared" si="783"/>
        <v>Don’t Buy</v>
      </c>
      <c r="D5614" t="str">
        <f t="shared" si="784"/>
        <v>Long Name</v>
      </c>
      <c r="E5614">
        <v>3.9</v>
      </c>
      <c r="F5614">
        <f>IF(Q5614&lt;10,E5614+0.1,E5614)</f>
        <v>3.9</v>
      </c>
      <c r="G5614">
        <f>MIN(IF(Q5614&lt;10,E5614+0.5,E5614),5)</f>
        <v>3.9</v>
      </c>
      <c r="H5614" t="str">
        <f t="shared" si="785"/>
        <v>Average Place to Work</v>
      </c>
      <c r="I5614">
        <v>92</v>
      </c>
      <c r="J5614" t="b">
        <f t="shared" si="786"/>
        <v>0</v>
      </c>
      <c r="K5614" t="b">
        <f>OR(E5614&gt;3.5,Q5614&lt;10)</f>
        <v>1</v>
      </c>
      <c r="L5614" t="s">
        <v>9</v>
      </c>
      <c r="M5614" t="s">
        <v>5060</v>
      </c>
      <c r="N5614" t="str">
        <f t="shared" si="787"/>
        <v>None</v>
      </c>
      <c r="O5614" t="str">
        <f t="shared" si="788"/>
        <v>None</v>
      </c>
      <c r="P5614" t="s">
        <v>360</v>
      </c>
      <c r="Q5614" s="2">
        <f t="shared" si="789"/>
        <v>60</v>
      </c>
      <c r="R5614" s="1" t="str">
        <f t="shared" si="790"/>
        <v>Established</v>
      </c>
      <c r="S5614" s="1"/>
      <c r="T5614" t="s">
        <v>598</v>
      </c>
      <c r="U5614" t="s">
        <v>64</v>
      </c>
      <c r="V5614">
        <f t="shared" si="791"/>
        <v>0</v>
      </c>
    </row>
    <row r="5615" spans="1:22" x14ac:dyDescent="0.35">
      <c r="A5615">
        <v>5613</v>
      </c>
      <c r="B5615" t="s">
        <v>9206</v>
      </c>
      <c r="C5615" t="str">
        <f t="shared" si="783"/>
        <v>Don’t Buy</v>
      </c>
      <c r="D5615" t="str">
        <f t="shared" si="784"/>
        <v>Short Name</v>
      </c>
      <c r="E5615">
        <v>4.2</v>
      </c>
      <c r="F5615">
        <f>IF(Q5615&lt;10,E5615+0.1,E5615)</f>
        <v>4.2</v>
      </c>
      <c r="G5615">
        <f>MIN(IF(Q5615&lt;10,E5615+0.5,E5615),5)</f>
        <v>4.2</v>
      </c>
      <c r="H5615" t="str">
        <f t="shared" si="785"/>
        <v>Average Place to Work</v>
      </c>
      <c r="I5615">
        <v>92</v>
      </c>
      <c r="J5615" t="b">
        <f t="shared" si="786"/>
        <v>0</v>
      </c>
      <c r="K5615" t="b">
        <f>OR(E5615&gt;3.5,Q5615&lt;10)</f>
        <v>1</v>
      </c>
      <c r="L5615" t="s">
        <v>19</v>
      </c>
      <c r="M5615" t="s">
        <v>9207</v>
      </c>
      <c r="N5615" t="str">
        <f t="shared" si="787"/>
        <v>Indian Silicon Valley Startups</v>
      </c>
      <c r="O5615" t="str">
        <f t="shared" si="788"/>
        <v>None</v>
      </c>
      <c r="P5615" t="s">
        <v>67</v>
      </c>
      <c r="Q5615" s="2">
        <f t="shared" si="789"/>
        <v>15</v>
      </c>
      <c r="R5615" s="1" t="str">
        <f t="shared" si="790"/>
        <v>Established</v>
      </c>
      <c r="S5615" s="1"/>
      <c r="T5615" t="s">
        <v>598</v>
      </c>
      <c r="U5615" t="s">
        <v>36</v>
      </c>
      <c r="V5615">
        <f t="shared" si="791"/>
        <v>0</v>
      </c>
    </row>
    <row r="5616" spans="1:22" x14ac:dyDescent="0.35">
      <c r="A5616">
        <v>5614</v>
      </c>
      <c r="B5616" t="s">
        <v>9208</v>
      </c>
      <c r="C5616" t="str">
        <f t="shared" si="783"/>
        <v>Don’t Buy</v>
      </c>
      <c r="D5616" t="str">
        <f t="shared" si="784"/>
        <v>Short Name</v>
      </c>
      <c r="E5616">
        <v>3.8</v>
      </c>
      <c r="F5616">
        <f>IF(Q5616&lt;10,E5616+0.1,E5616)</f>
        <v>3.8</v>
      </c>
      <c r="G5616">
        <f>MIN(IF(Q5616&lt;10,E5616+0.5,E5616),5)</f>
        <v>3.8</v>
      </c>
      <c r="H5616" t="str">
        <f t="shared" si="785"/>
        <v>Average Place to Work</v>
      </c>
      <c r="I5616">
        <v>92</v>
      </c>
      <c r="J5616" t="b">
        <f t="shared" si="786"/>
        <v>0</v>
      </c>
      <c r="K5616" t="b">
        <f>OR(E5616&gt;3.5,Q5616&lt;10)</f>
        <v>1</v>
      </c>
      <c r="M5616" t="s">
        <v>7678</v>
      </c>
      <c r="N5616" t="str">
        <f t="shared" si="787"/>
        <v>None</v>
      </c>
      <c r="O5616" t="str">
        <f t="shared" si="788"/>
        <v>None</v>
      </c>
      <c r="P5616" t="s">
        <v>292</v>
      </c>
      <c r="Q5616" s="2">
        <f t="shared" si="789"/>
        <v>38</v>
      </c>
      <c r="R5616" s="1" t="str">
        <f t="shared" si="790"/>
        <v>Established</v>
      </c>
      <c r="S5616" s="1"/>
      <c r="U5616" t="s">
        <v>446</v>
      </c>
      <c r="V5616">
        <f t="shared" si="791"/>
        <v>0</v>
      </c>
    </row>
    <row r="5617" spans="1:22" x14ac:dyDescent="0.35">
      <c r="A5617">
        <v>5615</v>
      </c>
      <c r="B5617" t="s">
        <v>9209</v>
      </c>
      <c r="C5617" t="str">
        <f t="shared" si="783"/>
        <v>Don’t Buy</v>
      </c>
      <c r="D5617" t="str">
        <f t="shared" si="784"/>
        <v>Long Name</v>
      </c>
      <c r="E5617">
        <v>3.8</v>
      </c>
      <c r="F5617">
        <f>IF(Q5617&lt;10,E5617+0.1,E5617)</f>
        <v>3.8</v>
      </c>
      <c r="G5617">
        <f>MIN(IF(Q5617&lt;10,E5617+0.5,E5617),5)</f>
        <v>3.8</v>
      </c>
      <c r="H5617" t="str">
        <f t="shared" si="785"/>
        <v>Average Place to Work</v>
      </c>
      <c r="I5617">
        <v>92</v>
      </c>
      <c r="J5617" t="b">
        <f t="shared" si="786"/>
        <v>0</v>
      </c>
      <c r="K5617" t="b">
        <f>OR(E5617&gt;3.5,Q5617&lt;10)</f>
        <v>1</v>
      </c>
      <c r="L5617" t="s">
        <v>19</v>
      </c>
      <c r="M5617" t="s">
        <v>6888</v>
      </c>
      <c r="N5617" t="str">
        <f t="shared" si="787"/>
        <v>None</v>
      </c>
      <c r="O5617" t="str">
        <f t="shared" si="788"/>
        <v>None</v>
      </c>
      <c r="P5617" t="s">
        <v>99</v>
      </c>
      <c r="Q5617" s="2">
        <f t="shared" si="789"/>
        <v>26</v>
      </c>
      <c r="R5617" s="1" t="str">
        <f t="shared" si="790"/>
        <v>Established</v>
      </c>
      <c r="S5617" s="1"/>
      <c r="T5617" t="s">
        <v>606</v>
      </c>
      <c r="U5617" t="s">
        <v>2075</v>
      </c>
      <c r="V5617">
        <f t="shared" si="791"/>
        <v>0</v>
      </c>
    </row>
    <row r="5618" spans="1:22" x14ac:dyDescent="0.35">
      <c r="A5618">
        <v>5616</v>
      </c>
      <c r="B5618" t="s">
        <v>9210</v>
      </c>
      <c r="C5618" t="str">
        <f t="shared" si="783"/>
        <v>Don’t Buy</v>
      </c>
      <c r="D5618" t="str">
        <f t="shared" si="784"/>
        <v>Long Name</v>
      </c>
      <c r="E5618">
        <v>4.2</v>
      </c>
      <c r="F5618">
        <f>IF(Q5618&lt;10,E5618+0.1,E5618)</f>
        <v>4.2</v>
      </c>
      <c r="G5618">
        <f>MIN(IF(Q5618&lt;10,E5618+0.5,E5618),5)</f>
        <v>4.2</v>
      </c>
      <c r="H5618" t="str">
        <f t="shared" si="785"/>
        <v>Average Place to Work</v>
      </c>
      <c r="I5618">
        <v>92</v>
      </c>
      <c r="J5618" t="b">
        <f t="shared" si="786"/>
        <v>0</v>
      </c>
      <c r="K5618" t="b">
        <f>OR(E5618&gt;3.5,Q5618&lt;10)</f>
        <v>1</v>
      </c>
      <c r="L5618" t="s">
        <v>19</v>
      </c>
      <c r="M5618" t="s">
        <v>9211</v>
      </c>
      <c r="N5618" t="str">
        <f t="shared" si="787"/>
        <v>Indian Silicon Valley Startups</v>
      </c>
      <c r="O5618" t="str">
        <f t="shared" si="788"/>
        <v>None</v>
      </c>
      <c r="P5618" t="s">
        <v>205</v>
      </c>
      <c r="Q5618" s="2">
        <f t="shared" si="789"/>
        <v>47</v>
      </c>
      <c r="R5618" s="1" t="str">
        <f t="shared" si="790"/>
        <v>Established</v>
      </c>
      <c r="S5618" s="1"/>
      <c r="T5618" t="s">
        <v>606</v>
      </c>
      <c r="U5618" t="s">
        <v>36</v>
      </c>
      <c r="V5618">
        <f t="shared" si="791"/>
        <v>0</v>
      </c>
    </row>
    <row r="5619" spans="1:22" x14ac:dyDescent="0.35">
      <c r="A5619">
        <v>5617</v>
      </c>
      <c r="B5619" t="s">
        <v>9212</v>
      </c>
      <c r="C5619" t="str">
        <f t="shared" si="783"/>
        <v>Buy</v>
      </c>
      <c r="D5619" t="str">
        <f t="shared" si="784"/>
        <v>Long Name</v>
      </c>
      <c r="E5619">
        <v>3.7</v>
      </c>
      <c r="F5619">
        <f>IF(Q5619&lt;10,E5619+0.1,E5619)</f>
        <v>3.7</v>
      </c>
      <c r="G5619">
        <f>MIN(IF(Q5619&lt;10,E5619+0.5,E5619),5)</f>
        <v>3.7</v>
      </c>
      <c r="H5619" t="str">
        <f t="shared" si="785"/>
        <v>Average Place to Work</v>
      </c>
      <c r="I5619">
        <v>92</v>
      </c>
      <c r="J5619" t="b">
        <f t="shared" si="786"/>
        <v>0</v>
      </c>
      <c r="K5619" t="b">
        <f>OR(E5619&gt;3.5,Q5619&lt;10)</f>
        <v>1</v>
      </c>
      <c r="L5619" t="s">
        <v>9</v>
      </c>
      <c r="M5619" t="s">
        <v>3900</v>
      </c>
      <c r="N5619" t="str">
        <f t="shared" si="787"/>
        <v>None</v>
      </c>
      <c r="O5619" t="str">
        <f t="shared" si="788"/>
        <v>None</v>
      </c>
      <c r="P5619" t="s">
        <v>360</v>
      </c>
      <c r="Q5619" s="2">
        <f t="shared" si="789"/>
        <v>60</v>
      </c>
      <c r="R5619" s="1" t="str">
        <f t="shared" si="790"/>
        <v>Established</v>
      </c>
      <c r="S5619" s="1"/>
      <c r="T5619" t="s">
        <v>606</v>
      </c>
      <c r="U5619" t="s">
        <v>160</v>
      </c>
      <c r="V5619">
        <f t="shared" si="791"/>
        <v>0</v>
      </c>
    </row>
    <row r="5620" spans="1:22" x14ac:dyDescent="0.35">
      <c r="A5620">
        <v>5618</v>
      </c>
      <c r="B5620" t="s">
        <v>9213</v>
      </c>
      <c r="C5620" t="str">
        <f t="shared" si="783"/>
        <v>Don’t Buy</v>
      </c>
      <c r="D5620" t="str">
        <f t="shared" si="784"/>
        <v>Long Name</v>
      </c>
      <c r="E5620">
        <v>3.6</v>
      </c>
      <c r="F5620">
        <f>IF(Q5620&lt;10,E5620+0.1,E5620)</f>
        <v>3.6</v>
      </c>
      <c r="G5620">
        <f>MIN(IF(Q5620&lt;10,E5620+0.5,E5620),5)</f>
        <v>3.6</v>
      </c>
      <c r="H5620" t="str">
        <f t="shared" si="785"/>
        <v>Average Place to Work</v>
      </c>
      <c r="I5620">
        <v>92</v>
      </c>
      <c r="J5620" t="b">
        <f t="shared" si="786"/>
        <v>0</v>
      </c>
      <c r="K5620" t="b">
        <f>OR(E5620&gt;3.5,Q5620&lt;10)</f>
        <v>1</v>
      </c>
      <c r="L5620" t="s">
        <v>19</v>
      </c>
      <c r="M5620" t="s">
        <v>9214</v>
      </c>
      <c r="N5620" t="str">
        <f t="shared" si="787"/>
        <v>None</v>
      </c>
      <c r="O5620" t="str">
        <f t="shared" si="788"/>
        <v>None</v>
      </c>
      <c r="P5620" t="s">
        <v>156</v>
      </c>
      <c r="Q5620" s="2">
        <f t="shared" si="789"/>
        <v>18</v>
      </c>
      <c r="R5620" s="1" t="str">
        <f t="shared" si="790"/>
        <v>Established</v>
      </c>
      <c r="S5620" s="1"/>
      <c r="T5620" t="s">
        <v>606</v>
      </c>
      <c r="U5620" t="s">
        <v>24</v>
      </c>
      <c r="V5620">
        <f t="shared" si="791"/>
        <v>500000</v>
      </c>
    </row>
    <row r="5621" spans="1:22" x14ac:dyDescent="0.35">
      <c r="A5621">
        <v>5619</v>
      </c>
      <c r="B5621" t="s">
        <v>9215</v>
      </c>
      <c r="C5621" t="str">
        <f t="shared" si="783"/>
        <v>Buy</v>
      </c>
      <c r="D5621" t="str">
        <f t="shared" si="784"/>
        <v>Long Name</v>
      </c>
      <c r="E5621">
        <v>4.2</v>
      </c>
      <c r="F5621">
        <f>IF(Q5621&lt;10,E5621+0.1,E5621)</f>
        <v>4.2</v>
      </c>
      <c r="G5621">
        <f>MIN(IF(Q5621&lt;10,E5621+0.5,E5621),5)</f>
        <v>4.2</v>
      </c>
      <c r="H5621" t="str">
        <f t="shared" si="785"/>
        <v>Average Place to Work</v>
      </c>
      <c r="I5621">
        <v>92</v>
      </c>
      <c r="J5621" t="b">
        <f t="shared" si="786"/>
        <v>0</v>
      </c>
      <c r="K5621" t="b">
        <f>OR(E5621&gt;3.5,Q5621&lt;10)</f>
        <v>1</v>
      </c>
      <c r="L5621" t="s">
        <v>9</v>
      </c>
      <c r="M5621" t="s">
        <v>9216</v>
      </c>
      <c r="N5621" t="str">
        <f t="shared" si="787"/>
        <v>None</v>
      </c>
      <c r="O5621" t="str">
        <f t="shared" si="788"/>
        <v>None</v>
      </c>
      <c r="P5621" t="s">
        <v>261</v>
      </c>
      <c r="Q5621" s="2">
        <f t="shared" si="789"/>
        <v>21</v>
      </c>
      <c r="R5621" s="1" t="str">
        <f t="shared" si="790"/>
        <v>Established</v>
      </c>
      <c r="S5621" s="1"/>
      <c r="T5621" t="s">
        <v>598</v>
      </c>
      <c r="U5621" t="s">
        <v>160</v>
      </c>
      <c r="V5621">
        <f t="shared" si="791"/>
        <v>0</v>
      </c>
    </row>
    <row r="5622" spans="1:22" x14ac:dyDescent="0.35">
      <c r="A5622">
        <v>5620</v>
      </c>
      <c r="B5622" t="s">
        <v>9217</v>
      </c>
      <c r="C5622" t="str">
        <f t="shared" si="783"/>
        <v>Don’t Buy</v>
      </c>
      <c r="D5622" t="str">
        <f t="shared" si="784"/>
        <v>Long Name</v>
      </c>
      <c r="E5622">
        <v>4.2</v>
      </c>
      <c r="F5622">
        <f>IF(Q5622&lt;10,E5622+0.1,E5622)</f>
        <v>4.2</v>
      </c>
      <c r="G5622">
        <f>MIN(IF(Q5622&lt;10,E5622+0.5,E5622),5)</f>
        <v>4.2</v>
      </c>
      <c r="H5622" t="str">
        <f t="shared" si="785"/>
        <v>Average Place to Work</v>
      </c>
      <c r="I5622">
        <v>92</v>
      </c>
      <c r="J5622" t="b">
        <f t="shared" si="786"/>
        <v>0</v>
      </c>
      <c r="K5622" t="b">
        <f>OR(E5622&gt;3.5,Q5622&lt;10)</f>
        <v>1</v>
      </c>
      <c r="L5622" t="s">
        <v>19</v>
      </c>
      <c r="M5622" t="s">
        <v>2349</v>
      </c>
      <c r="N5622" t="str">
        <f t="shared" si="787"/>
        <v>None</v>
      </c>
      <c r="O5622" t="str">
        <f t="shared" si="788"/>
        <v>None</v>
      </c>
      <c r="P5622" t="s">
        <v>261</v>
      </c>
      <c r="Q5622" s="2">
        <f t="shared" si="789"/>
        <v>21</v>
      </c>
      <c r="R5622" s="1" t="str">
        <f t="shared" si="790"/>
        <v>Established</v>
      </c>
      <c r="S5622" s="1"/>
      <c r="T5622" t="s">
        <v>598</v>
      </c>
      <c r="U5622" t="s">
        <v>195</v>
      </c>
      <c r="V5622">
        <f t="shared" si="791"/>
        <v>0</v>
      </c>
    </row>
    <row r="5623" spans="1:22" x14ac:dyDescent="0.35">
      <c r="A5623">
        <v>5621</v>
      </c>
      <c r="B5623" t="s">
        <v>9218</v>
      </c>
      <c r="C5623" t="str">
        <f t="shared" si="783"/>
        <v>Don’t Buy</v>
      </c>
      <c r="D5623" t="str">
        <f t="shared" si="784"/>
        <v>Short Name</v>
      </c>
      <c r="E5623">
        <v>3.3</v>
      </c>
      <c r="F5623">
        <f>IF(Q5623&lt;10,E5623+0.1,E5623)</f>
        <v>3.3</v>
      </c>
      <c r="G5623">
        <f>MIN(IF(Q5623&lt;10,E5623+0.5,E5623),5)</f>
        <v>3.3</v>
      </c>
      <c r="H5623" t="str">
        <f t="shared" si="785"/>
        <v>Average Place to Work</v>
      </c>
      <c r="I5623">
        <v>92</v>
      </c>
      <c r="J5623" t="b">
        <f t="shared" si="786"/>
        <v>0</v>
      </c>
      <c r="K5623" t="b">
        <f>OR(E5623&gt;3.5,Q5623&lt;10)</f>
        <v>0</v>
      </c>
      <c r="L5623" t="s">
        <v>9</v>
      </c>
      <c r="M5623" t="s">
        <v>4972</v>
      </c>
      <c r="N5623" t="str">
        <f t="shared" si="787"/>
        <v>None</v>
      </c>
      <c r="O5623" t="str">
        <f t="shared" si="788"/>
        <v>None</v>
      </c>
      <c r="P5623" t="s">
        <v>1530</v>
      </c>
      <c r="Q5623" s="2">
        <f t="shared" si="789"/>
        <v>59</v>
      </c>
      <c r="R5623" s="1" t="str">
        <f t="shared" si="790"/>
        <v>Established</v>
      </c>
      <c r="S5623" s="1"/>
      <c r="T5623" t="s">
        <v>606</v>
      </c>
      <c r="U5623" t="s">
        <v>64</v>
      </c>
      <c r="V5623">
        <f t="shared" si="791"/>
        <v>0</v>
      </c>
    </row>
    <row r="5624" spans="1:22" x14ac:dyDescent="0.35">
      <c r="A5624">
        <v>5622</v>
      </c>
      <c r="B5624" t="s">
        <v>9219</v>
      </c>
      <c r="C5624" t="str">
        <f t="shared" si="783"/>
        <v>Don’t Buy</v>
      </c>
      <c r="D5624" t="str">
        <f t="shared" si="784"/>
        <v>Long Name</v>
      </c>
      <c r="E5624">
        <v>2.8</v>
      </c>
      <c r="F5624">
        <f>IF(Q5624&lt;10,E5624+0.1,E5624)</f>
        <v>2.8</v>
      </c>
      <c r="G5624">
        <f>MIN(IF(Q5624&lt;10,E5624+0.5,E5624),5)</f>
        <v>2.8</v>
      </c>
      <c r="H5624" t="str">
        <f t="shared" si="785"/>
        <v>Average Place to Work</v>
      </c>
      <c r="I5624">
        <v>92</v>
      </c>
      <c r="J5624" t="b">
        <f t="shared" si="786"/>
        <v>0</v>
      </c>
      <c r="K5624" t="b">
        <f>OR(E5624&gt;3.5,Q5624&lt;10)</f>
        <v>0</v>
      </c>
      <c r="L5624" t="s">
        <v>19</v>
      </c>
      <c r="M5624" t="s">
        <v>6258</v>
      </c>
      <c r="N5624" t="str">
        <f t="shared" si="787"/>
        <v>None</v>
      </c>
      <c r="O5624" t="str">
        <f t="shared" si="788"/>
        <v>None</v>
      </c>
      <c r="P5624" t="s">
        <v>241</v>
      </c>
      <c r="Q5624" s="2">
        <f t="shared" si="789"/>
        <v>13</v>
      </c>
      <c r="R5624" s="1" t="str">
        <f t="shared" si="790"/>
        <v>Established</v>
      </c>
      <c r="S5624" s="1"/>
      <c r="T5624" t="s">
        <v>1183</v>
      </c>
      <c r="U5624" t="s">
        <v>687</v>
      </c>
      <c r="V5624">
        <f t="shared" si="791"/>
        <v>0</v>
      </c>
    </row>
    <row r="5625" spans="1:22" x14ac:dyDescent="0.35">
      <c r="A5625">
        <v>5623</v>
      </c>
      <c r="B5625" t="s">
        <v>9220</v>
      </c>
      <c r="C5625" t="str">
        <f t="shared" si="783"/>
        <v>Don’t Buy</v>
      </c>
      <c r="D5625" t="str">
        <f t="shared" si="784"/>
        <v>Short Name</v>
      </c>
      <c r="E5625">
        <v>4.4000000000000004</v>
      </c>
      <c r="F5625">
        <f>IF(Q5625&lt;10,E5625+0.1,E5625)</f>
        <v>4.4000000000000004</v>
      </c>
      <c r="G5625">
        <f>MIN(IF(Q5625&lt;10,E5625+0.5,E5625),5)</f>
        <v>4.4000000000000004</v>
      </c>
      <c r="H5625" t="str">
        <f t="shared" si="785"/>
        <v>Average Place to Work</v>
      </c>
      <c r="I5625">
        <v>92</v>
      </c>
      <c r="J5625" t="b">
        <f t="shared" si="786"/>
        <v>0</v>
      </c>
      <c r="K5625" t="b">
        <f>OR(E5625&gt;3.5,Q5625&lt;10)</f>
        <v>1</v>
      </c>
      <c r="L5625" t="s">
        <v>19</v>
      </c>
      <c r="M5625" t="s">
        <v>9221</v>
      </c>
      <c r="N5625" t="str">
        <f t="shared" si="787"/>
        <v>None</v>
      </c>
      <c r="O5625" t="str">
        <f t="shared" si="788"/>
        <v>None</v>
      </c>
      <c r="P5625" t="s">
        <v>1586</v>
      </c>
      <c r="Q5625" s="2">
        <f t="shared" si="789"/>
        <v>110</v>
      </c>
      <c r="R5625" s="1" t="str">
        <f t="shared" si="790"/>
        <v>Established</v>
      </c>
      <c r="S5625" s="1"/>
      <c r="T5625" t="s">
        <v>1183</v>
      </c>
      <c r="U5625" t="s">
        <v>404</v>
      </c>
      <c r="V5625">
        <f t="shared" si="791"/>
        <v>0</v>
      </c>
    </row>
    <row r="5626" spans="1:22" x14ac:dyDescent="0.35">
      <c r="A5626">
        <v>5624</v>
      </c>
      <c r="B5626" t="s">
        <v>9222</v>
      </c>
      <c r="C5626" t="str">
        <f t="shared" si="783"/>
        <v>Don’t Buy</v>
      </c>
      <c r="D5626" t="str">
        <f t="shared" si="784"/>
        <v>Long Name</v>
      </c>
      <c r="E5626">
        <v>3.8</v>
      </c>
      <c r="F5626">
        <f>IF(Q5626&lt;10,E5626+0.1,E5626)</f>
        <v>3.8</v>
      </c>
      <c r="G5626">
        <f>MIN(IF(Q5626&lt;10,E5626+0.5,E5626),5)</f>
        <v>3.8</v>
      </c>
      <c r="H5626" t="str">
        <f t="shared" si="785"/>
        <v>Average Place to Work</v>
      </c>
      <c r="I5626">
        <v>92</v>
      </c>
      <c r="J5626" t="b">
        <f t="shared" si="786"/>
        <v>0</v>
      </c>
      <c r="K5626" t="b">
        <f>OR(E5626&gt;3.5,Q5626&lt;10)</f>
        <v>1</v>
      </c>
      <c r="L5626" t="s">
        <v>19</v>
      </c>
      <c r="M5626" t="s">
        <v>4995</v>
      </c>
      <c r="N5626" t="str">
        <f t="shared" si="787"/>
        <v>None</v>
      </c>
      <c r="O5626" t="str">
        <f t="shared" si="788"/>
        <v>None</v>
      </c>
      <c r="P5626" t="s">
        <v>603</v>
      </c>
      <c r="Q5626" s="2">
        <f t="shared" si="789"/>
        <v>51</v>
      </c>
      <c r="R5626" s="1" t="str">
        <f t="shared" si="790"/>
        <v>Established</v>
      </c>
      <c r="S5626" s="1"/>
      <c r="T5626" t="s">
        <v>115</v>
      </c>
      <c r="U5626" t="s">
        <v>752</v>
      </c>
      <c r="V5626">
        <f t="shared" si="791"/>
        <v>0</v>
      </c>
    </row>
    <row r="5627" spans="1:22" x14ac:dyDescent="0.35">
      <c r="A5627">
        <v>5625</v>
      </c>
      <c r="B5627" t="s">
        <v>9223</v>
      </c>
      <c r="C5627" t="str">
        <f t="shared" si="783"/>
        <v>Don’t Buy</v>
      </c>
      <c r="D5627" t="str">
        <f t="shared" si="784"/>
        <v>Long Name</v>
      </c>
      <c r="E5627">
        <v>3.6</v>
      </c>
      <c r="F5627">
        <f>IF(Q5627&lt;10,E5627+0.1,E5627)</f>
        <v>3.6</v>
      </c>
      <c r="G5627">
        <f>MIN(IF(Q5627&lt;10,E5627+0.5,E5627),5)</f>
        <v>3.6</v>
      </c>
      <c r="H5627" t="str">
        <f t="shared" si="785"/>
        <v>Average Place to Work</v>
      </c>
      <c r="I5627">
        <v>92</v>
      </c>
      <c r="J5627" t="b">
        <f t="shared" si="786"/>
        <v>0</v>
      </c>
      <c r="K5627" t="b">
        <f>OR(E5627&gt;3.5,Q5627&lt;10)</f>
        <v>1</v>
      </c>
      <c r="L5627" t="s">
        <v>19</v>
      </c>
      <c r="M5627" t="s">
        <v>9224</v>
      </c>
      <c r="N5627" t="str">
        <f t="shared" si="787"/>
        <v>None</v>
      </c>
      <c r="O5627" t="str">
        <f t="shared" si="788"/>
        <v>None</v>
      </c>
      <c r="P5627" t="s">
        <v>44</v>
      </c>
      <c r="Q5627" s="2">
        <f t="shared" si="789"/>
        <v>25</v>
      </c>
      <c r="R5627" s="1" t="str">
        <f t="shared" si="790"/>
        <v>Established</v>
      </c>
      <c r="S5627" s="1"/>
      <c r="T5627" t="s">
        <v>1183</v>
      </c>
      <c r="U5627" t="s">
        <v>752</v>
      </c>
      <c r="V5627">
        <f t="shared" si="791"/>
        <v>0</v>
      </c>
    </row>
    <row r="5628" spans="1:22" x14ac:dyDescent="0.35">
      <c r="A5628">
        <v>5626</v>
      </c>
      <c r="B5628" t="s">
        <v>9225</v>
      </c>
      <c r="C5628" t="str">
        <f t="shared" si="783"/>
        <v>Don’t Buy</v>
      </c>
      <c r="D5628" t="str">
        <f t="shared" si="784"/>
        <v>Long Name</v>
      </c>
      <c r="E5628">
        <v>4.5</v>
      </c>
      <c r="F5628">
        <f>IF(Q5628&lt;10,E5628+0.1,E5628)</f>
        <v>4.5</v>
      </c>
      <c r="G5628">
        <f>MIN(IF(Q5628&lt;10,E5628+0.5,E5628),5)</f>
        <v>4.5</v>
      </c>
      <c r="H5628" t="str">
        <f t="shared" si="785"/>
        <v>Average Place to Work</v>
      </c>
      <c r="I5628">
        <v>92</v>
      </c>
      <c r="J5628" t="b">
        <f t="shared" si="786"/>
        <v>0</v>
      </c>
      <c r="K5628" t="b">
        <f>OR(E5628&gt;3.5,Q5628&lt;10)</f>
        <v>1</v>
      </c>
      <c r="L5628" t="s">
        <v>19</v>
      </c>
      <c r="M5628" t="s">
        <v>9226</v>
      </c>
      <c r="N5628" t="str">
        <f t="shared" si="787"/>
        <v>None</v>
      </c>
      <c r="O5628" t="str">
        <f t="shared" si="788"/>
        <v>None</v>
      </c>
      <c r="P5628" t="s">
        <v>7386</v>
      </c>
      <c r="Q5628" s="2">
        <f t="shared" si="789"/>
        <v>145</v>
      </c>
      <c r="R5628" s="1" t="str">
        <f t="shared" si="790"/>
        <v>Established</v>
      </c>
      <c r="S5628" s="1"/>
      <c r="T5628" t="s">
        <v>140</v>
      </c>
      <c r="U5628" t="s">
        <v>687</v>
      </c>
      <c r="V5628">
        <f t="shared" si="791"/>
        <v>0</v>
      </c>
    </row>
    <row r="5629" spans="1:22" x14ac:dyDescent="0.35">
      <c r="A5629">
        <v>5627</v>
      </c>
      <c r="B5629" t="s">
        <v>9227</v>
      </c>
      <c r="C5629" t="str">
        <f t="shared" si="783"/>
        <v>Don’t Buy</v>
      </c>
      <c r="D5629" t="str">
        <f t="shared" si="784"/>
        <v>Long Name</v>
      </c>
      <c r="E5629">
        <v>3.9</v>
      </c>
      <c r="F5629">
        <f>IF(Q5629&lt;10,E5629+0.1,E5629)</f>
        <v>3.9</v>
      </c>
      <c r="G5629">
        <f>MIN(IF(Q5629&lt;10,E5629+0.5,E5629),5)</f>
        <v>3.9</v>
      </c>
      <c r="H5629" t="str">
        <f t="shared" si="785"/>
        <v>Average Place to Work</v>
      </c>
      <c r="I5629">
        <v>92</v>
      </c>
      <c r="J5629" t="b">
        <f t="shared" si="786"/>
        <v>0</v>
      </c>
      <c r="K5629" t="b">
        <f>OR(E5629&gt;3.5,Q5629&lt;10)</f>
        <v>1</v>
      </c>
      <c r="L5629" t="s">
        <v>19</v>
      </c>
      <c r="M5629" t="s">
        <v>4412</v>
      </c>
      <c r="N5629" t="str">
        <f t="shared" si="787"/>
        <v>None</v>
      </c>
      <c r="O5629" t="str">
        <f t="shared" si="788"/>
        <v>None</v>
      </c>
      <c r="P5629" t="s">
        <v>16</v>
      </c>
      <c r="Q5629" s="2">
        <f t="shared" si="789"/>
        <v>33</v>
      </c>
      <c r="R5629" s="1" t="str">
        <f t="shared" si="790"/>
        <v>Established</v>
      </c>
      <c r="S5629" s="1"/>
      <c r="T5629" t="s">
        <v>1183</v>
      </c>
      <c r="U5629" t="s">
        <v>64</v>
      </c>
      <c r="V5629">
        <f t="shared" si="791"/>
        <v>0</v>
      </c>
    </row>
    <row r="5630" spans="1:22" x14ac:dyDescent="0.35">
      <c r="A5630">
        <v>5628</v>
      </c>
      <c r="B5630" t="s">
        <v>9228</v>
      </c>
      <c r="C5630" t="str">
        <f t="shared" si="783"/>
        <v>Don’t Buy</v>
      </c>
      <c r="D5630" t="str">
        <f t="shared" si="784"/>
        <v>Long Name</v>
      </c>
      <c r="E5630">
        <v>3.8</v>
      </c>
      <c r="F5630">
        <f>IF(Q5630&lt;10,E5630+0.1,E5630)</f>
        <v>3.8</v>
      </c>
      <c r="G5630">
        <f>MIN(IF(Q5630&lt;10,E5630+0.5,E5630),5)</f>
        <v>3.8</v>
      </c>
      <c r="H5630" t="str">
        <f t="shared" si="785"/>
        <v>Average Place to Work</v>
      </c>
      <c r="I5630">
        <v>92</v>
      </c>
      <c r="J5630" t="b">
        <f t="shared" si="786"/>
        <v>0</v>
      </c>
      <c r="K5630" t="b">
        <f>OR(E5630&gt;3.5,Q5630&lt;10)</f>
        <v>1</v>
      </c>
      <c r="L5630" t="s">
        <v>19</v>
      </c>
      <c r="M5630" t="s">
        <v>924</v>
      </c>
      <c r="N5630" t="str">
        <f t="shared" si="787"/>
        <v>None</v>
      </c>
      <c r="O5630" t="str">
        <f t="shared" si="788"/>
        <v>None</v>
      </c>
      <c r="P5630" t="s">
        <v>205</v>
      </c>
      <c r="Q5630" s="2">
        <f t="shared" si="789"/>
        <v>47</v>
      </c>
      <c r="R5630" s="1" t="str">
        <f t="shared" si="790"/>
        <v>Established</v>
      </c>
      <c r="S5630" s="1"/>
      <c r="T5630" t="s">
        <v>598</v>
      </c>
      <c r="U5630" t="s">
        <v>192</v>
      </c>
      <c r="V5630">
        <f t="shared" si="791"/>
        <v>0</v>
      </c>
    </row>
    <row r="5631" spans="1:22" x14ac:dyDescent="0.35">
      <c r="A5631">
        <v>5629</v>
      </c>
      <c r="B5631" t="s">
        <v>9229</v>
      </c>
      <c r="C5631" t="str">
        <f t="shared" si="783"/>
        <v>Don’t Buy</v>
      </c>
      <c r="D5631" t="str">
        <f t="shared" si="784"/>
        <v>Long Name</v>
      </c>
      <c r="E5631">
        <v>3.9</v>
      </c>
      <c r="F5631">
        <f>IF(Q5631&lt;10,E5631+0.1,E5631)</f>
        <v>3.9</v>
      </c>
      <c r="G5631">
        <f>MIN(IF(Q5631&lt;10,E5631+0.5,E5631),5)</f>
        <v>3.9</v>
      </c>
      <c r="H5631" t="str">
        <f t="shared" si="785"/>
        <v>Average Place to Work</v>
      </c>
      <c r="I5631">
        <v>92</v>
      </c>
      <c r="J5631" t="b">
        <f t="shared" si="786"/>
        <v>0</v>
      </c>
      <c r="K5631" t="b">
        <f>OR(E5631&gt;3.5,Q5631&lt;10)</f>
        <v>1</v>
      </c>
      <c r="M5631" t="s">
        <v>2103</v>
      </c>
      <c r="N5631" t="str">
        <f t="shared" si="787"/>
        <v>Indian Silicon Valley Startups</v>
      </c>
      <c r="O5631" t="str">
        <f t="shared" si="788"/>
        <v>None</v>
      </c>
      <c r="P5631" t="s">
        <v>547</v>
      </c>
      <c r="Q5631" s="2">
        <f t="shared" si="789"/>
        <v>63</v>
      </c>
      <c r="R5631" s="1" t="str">
        <f t="shared" si="790"/>
        <v>Established</v>
      </c>
      <c r="S5631" s="1"/>
      <c r="U5631" t="s">
        <v>64</v>
      </c>
      <c r="V5631">
        <f t="shared" si="791"/>
        <v>0</v>
      </c>
    </row>
    <row r="5632" spans="1:22" x14ac:dyDescent="0.35">
      <c r="A5632">
        <v>5630</v>
      </c>
      <c r="B5632" t="s">
        <v>9230</v>
      </c>
      <c r="C5632" t="str">
        <f t="shared" si="783"/>
        <v>Don’t Buy</v>
      </c>
      <c r="D5632" t="str">
        <f t="shared" si="784"/>
        <v>Short Name</v>
      </c>
      <c r="E5632">
        <v>4.5</v>
      </c>
      <c r="F5632">
        <f>IF(Q5632&lt;10,E5632+0.1,E5632)</f>
        <v>4.5</v>
      </c>
      <c r="G5632">
        <f>MIN(IF(Q5632&lt;10,E5632+0.5,E5632),5)</f>
        <v>4.5</v>
      </c>
      <c r="H5632" t="str">
        <f t="shared" si="785"/>
        <v>Average Place to Work</v>
      </c>
      <c r="I5632">
        <v>92</v>
      </c>
      <c r="J5632" t="b">
        <f t="shared" si="786"/>
        <v>0</v>
      </c>
      <c r="K5632" t="b">
        <f>OR(E5632&gt;3.5,Q5632&lt;10)</f>
        <v>1</v>
      </c>
      <c r="L5632" t="s">
        <v>19</v>
      </c>
      <c r="M5632" t="s">
        <v>3668</v>
      </c>
      <c r="N5632" t="str">
        <f t="shared" si="787"/>
        <v>Indian Silicon Valley Startups</v>
      </c>
      <c r="O5632" t="str">
        <f t="shared" si="788"/>
        <v>None</v>
      </c>
      <c r="P5632" t="s">
        <v>445</v>
      </c>
      <c r="Q5632" s="2">
        <f t="shared" si="789"/>
        <v>14</v>
      </c>
      <c r="R5632" s="1" t="str">
        <f t="shared" si="790"/>
        <v>Established</v>
      </c>
      <c r="S5632" s="1"/>
      <c r="T5632" t="s">
        <v>115</v>
      </c>
      <c r="U5632" t="s">
        <v>36</v>
      </c>
      <c r="V5632">
        <f t="shared" si="791"/>
        <v>0</v>
      </c>
    </row>
    <row r="5633" spans="1:22" x14ac:dyDescent="0.35">
      <c r="A5633">
        <v>5631</v>
      </c>
      <c r="B5633" t="s">
        <v>9231</v>
      </c>
      <c r="C5633" t="str">
        <f t="shared" si="783"/>
        <v>Don’t Buy</v>
      </c>
      <c r="D5633" t="str">
        <f t="shared" si="784"/>
        <v>Long Name</v>
      </c>
      <c r="E5633">
        <v>3.3</v>
      </c>
      <c r="F5633">
        <f>IF(Q5633&lt;10,E5633+0.1,E5633)</f>
        <v>3.3</v>
      </c>
      <c r="G5633">
        <f>MIN(IF(Q5633&lt;10,E5633+0.5,E5633),5)</f>
        <v>3.3</v>
      </c>
      <c r="H5633" t="str">
        <f t="shared" si="785"/>
        <v>Average Place to Work</v>
      </c>
      <c r="I5633">
        <v>92</v>
      </c>
      <c r="J5633" t="b">
        <f t="shared" si="786"/>
        <v>0</v>
      </c>
      <c r="K5633" t="b">
        <f>OR(E5633&gt;3.5,Q5633&lt;10)</f>
        <v>0</v>
      </c>
      <c r="L5633" t="s">
        <v>19</v>
      </c>
      <c r="M5633" t="s">
        <v>4161</v>
      </c>
      <c r="N5633" t="str">
        <f t="shared" si="787"/>
        <v>None</v>
      </c>
      <c r="O5633" t="str">
        <f t="shared" si="788"/>
        <v>None</v>
      </c>
      <c r="P5633" t="s">
        <v>95</v>
      </c>
      <c r="Q5633" s="2">
        <f t="shared" si="789"/>
        <v>16</v>
      </c>
      <c r="R5633" s="1" t="str">
        <f t="shared" si="790"/>
        <v>Established</v>
      </c>
      <c r="S5633" s="1"/>
      <c r="T5633" t="s">
        <v>598</v>
      </c>
      <c r="U5633" t="s">
        <v>986</v>
      </c>
      <c r="V5633">
        <f t="shared" si="791"/>
        <v>0</v>
      </c>
    </row>
    <row r="5634" spans="1:22" x14ac:dyDescent="0.35">
      <c r="A5634">
        <v>5632</v>
      </c>
      <c r="B5634" t="s">
        <v>9232</v>
      </c>
      <c r="C5634" t="str">
        <f t="shared" si="783"/>
        <v>Don’t Buy</v>
      </c>
      <c r="D5634" t="str">
        <f t="shared" si="784"/>
        <v>Long Name</v>
      </c>
      <c r="E5634">
        <v>3.9</v>
      </c>
      <c r="F5634">
        <f>IF(Q5634&lt;10,E5634+0.1,E5634)</f>
        <v>3.9</v>
      </c>
      <c r="G5634">
        <f>MIN(IF(Q5634&lt;10,E5634+0.5,E5634),5)</f>
        <v>3.9</v>
      </c>
      <c r="H5634" t="str">
        <f t="shared" si="785"/>
        <v>Average Place to Work</v>
      </c>
      <c r="I5634">
        <v>92</v>
      </c>
      <c r="J5634" t="b">
        <f t="shared" si="786"/>
        <v>0</v>
      </c>
      <c r="K5634" t="b">
        <f>OR(E5634&gt;3.5,Q5634&lt;10)</f>
        <v>1</v>
      </c>
      <c r="L5634" t="s">
        <v>19</v>
      </c>
      <c r="M5634" t="s">
        <v>9233</v>
      </c>
      <c r="N5634" t="str">
        <f t="shared" si="787"/>
        <v>None</v>
      </c>
      <c r="O5634" t="str">
        <f t="shared" si="788"/>
        <v>None</v>
      </c>
      <c r="P5634" t="s">
        <v>118</v>
      </c>
      <c r="Q5634" s="2">
        <f t="shared" si="789"/>
        <v>20</v>
      </c>
      <c r="R5634" s="1" t="str">
        <f t="shared" si="790"/>
        <v>Established</v>
      </c>
      <c r="S5634" s="1"/>
      <c r="T5634" t="s">
        <v>606</v>
      </c>
      <c r="U5634" t="s">
        <v>455</v>
      </c>
      <c r="V5634">
        <f t="shared" si="791"/>
        <v>0</v>
      </c>
    </row>
    <row r="5635" spans="1:22" x14ac:dyDescent="0.35">
      <c r="A5635">
        <v>5633</v>
      </c>
      <c r="B5635" t="s">
        <v>9234</v>
      </c>
      <c r="C5635" t="str">
        <f t="shared" ref="C5635:C5698" si="792">IF(OR(LEFT(B5635,1)="T",LEFT(B5635,1)="G"),"Buy","Don’t Buy")</f>
        <v>Buy</v>
      </c>
      <c r="D5635" t="str">
        <f t="shared" ref="D5635:D5698" si="793">IF(LEN(B5635)&gt;=10,"Long Name","Short Name")</f>
        <v>Long Name</v>
      </c>
      <c r="E5635">
        <v>3.6</v>
      </c>
      <c r="F5635">
        <f>IF(Q5635&lt;10,E5635+0.1,E5635)</f>
        <v>3.6</v>
      </c>
      <c r="G5635">
        <f>MIN(IF(Q5635&lt;10,E5635+0.5,E5635),5)</f>
        <v>3.6</v>
      </c>
      <c r="H5635" t="str">
        <f t="shared" ref="H5635:H5698" si="794">IF(E5635&gt;4.5,"Great Place to Work","Average Place to Work")</f>
        <v>Average Place to Work</v>
      </c>
      <c r="I5635">
        <v>92</v>
      </c>
      <c r="J5635" t="b">
        <f t="shared" ref="J5635:J5698" si="795">AND(I5635&gt;10000,E5635&gt;4)</f>
        <v>0</v>
      </c>
      <c r="K5635" t="b">
        <f>OR(E5635&gt;3.5,Q5635&lt;10)</f>
        <v>1</v>
      </c>
      <c r="L5635" t="s">
        <v>9</v>
      </c>
      <c r="M5635" t="s">
        <v>1025</v>
      </c>
      <c r="N5635" t="str">
        <f t="shared" ref="N5635:N5698" si="796">IF(OR(LEFT(M5635,9)="Banglore",LEFT(M5635,9)="Bengaluru",LEFT(M5635,7)="Chennai",Q5635&lt;10,U5635="Internet"),"Indian Silicon Valley Startups","None")</f>
        <v>Indian Silicon Valley Startups</v>
      </c>
      <c r="O5635" t="str">
        <f t="shared" ref="O5635:O5698" si="797">IF(AND(LEFT(M5635,6)="Mumbai",U5635="Financial Services"),"Bombay Finances","None")</f>
        <v>None</v>
      </c>
      <c r="P5635" t="s">
        <v>515</v>
      </c>
      <c r="Q5635" s="2">
        <f t="shared" ref="Q5635:Q5698" si="798">_xlfn.NUMBERVALUE(SUBSTITUTE(TRIM(P5635)," years old",""))</f>
        <v>46</v>
      </c>
      <c r="R5635" s="1" t="str">
        <f t="shared" ref="R5635:R5698" si="799">IF(Q5635&lt;10,"Startup","Established")</f>
        <v>Established</v>
      </c>
      <c r="S5635" s="1"/>
      <c r="T5635" t="s">
        <v>115</v>
      </c>
      <c r="U5635" t="s">
        <v>92</v>
      </c>
      <c r="V5635">
        <f t="shared" ref="V5635:V5698" si="800">IF(AND(OR(U5635=$U$7,U5635=$U$12),E5635&gt;4),1000000,IF(AND(OR(U5635=$U$7,U5635=$U$12),E5635&lt;=4),500000,IF(AND(U5635=$U$18,E5635&gt;4),800000,0)))</f>
        <v>0</v>
      </c>
    </row>
    <row r="5636" spans="1:22" x14ac:dyDescent="0.35">
      <c r="A5636">
        <v>5634</v>
      </c>
      <c r="B5636" t="s">
        <v>9235</v>
      </c>
      <c r="C5636" t="str">
        <f t="shared" si="792"/>
        <v>Buy</v>
      </c>
      <c r="D5636" t="str">
        <f t="shared" si="793"/>
        <v>Long Name</v>
      </c>
      <c r="E5636">
        <v>2.7</v>
      </c>
      <c r="F5636">
        <f>IF(Q5636&lt;10,E5636+0.1,E5636)</f>
        <v>2.7</v>
      </c>
      <c r="G5636">
        <f>MIN(IF(Q5636&lt;10,E5636+0.5,E5636),5)</f>
        <v>2.7</v>
      </c>
      <c r="H5636" t="str">
        <f t="shared" si="794"/>
        <v>Average Place to Work</v>
      </c>
      <c r="I5636">
        <v>92</v>
      </c>
      <c r="J5636" t="b">
        <f t="shared" si="795"/>
        <v>0</v>
      </c>
      <c r="K5636" t="b">
        <f>OR(E5636&gt;3.5,Q5636&lt;10)</f>
        <v>0</v>
      </c>
      <c r="L5636" t="s">
        <v>19</v>
      </c>
      <c r="M5636" t="s">
        <v>6169</v>
      </c>
      <c r="N5636" t="str">
        <f t="shared" si="796"/>
        <v>None</v>
      </c>
      <c r="O5636" t="str">
        <f t="shared" si="797"/>
        <v>None</v>
      </c>
      <c r="P5636" t="s">
        <v>213</v>
      </c>
      <c r="Q5636" s="2">
        <f t="shared" si="798"/>
        <v>12</v>
      </c>
      <c r="R5636" s="1" t="str">
        <f t="shared" si="799"/>
        <v>Established</v>
      </c>
      <c r="S5636" s="1"/>
      <c r="T5636" t="s">
        <v>598</v>
      </c>
      <c r="U5636" t="s">
        <v>17</v>
      </c>
      <c r="V5636">
        <f t="shared" si="800"/>
        <v>500000</v>
      </c>
    </row>
    <row r="5637" spans="1:22" x14ac:dyDescent="0.35">
      <c r="A5637">
        <v>5635</v>
      </c>
      <c r="B5637" t="s">
        <v>9236</v>
      </c>
      <c r="C5637" t="str">
        <f t="shared" si="792"/>
        <v>Don’t Buy</v>
      </c>
      <c r="D5637" t="str">
        <f t="shared" si="793"/>
        <v>Long Name</v>
      </c>
      <c r="E5637">
        <v>4.4000000000000004</v>
      </c>
      <c r="F5637">
        <f>IF(Q5637&lt;10,E5637+0.1,E5637)</f>
        <v>4.4000000000000004</v>
      </c>
      <c r="G5637">
        <f>MIN(IF(Q5637&lt;10,E5637+0.5,E5637),5)</f>
        <v>4.4000000000000004</v>
      </c>
      <c r="H5637" t="str">
        <f t="shared" si="794"/>
        <v>Average Place to Work</v>
      </c>
      <c r="I5637">
        <v>92</v>
      </c>
      <c r="J5637" t="b">
        <f t="shared" si="795"/>
        <v>0</v>
      </c>
      <c r="K5637" t="b">
        <f>OR(E5637&gt;3.5,Q5637&lt;10)</f>
        <v>1</v>
      </c>
      <c r="L5637" t="s">
        <v>9</v>
      </c>
      <c r="M5637" t="s">
        <v>9237</v>
      </c>
      <c r="N5637" t="str">
        <f t="shared" si="796"/>
        <v>None</v>
      </c>
      <c r="O5637" t="str">
        <f t="shared" si="797"/>
        <v>None</v>
      </c>
      <c r="P5637" t="s">
        <v>79</v>
      </c>
      <c r="Q5637" s="2">
        <f t="shared" si="798"/>
        <v>19</v>
      </c>
      <c r="R5637" s="1" t="str">
        <f t="shared" si="799"/>
        <v>Established</v>
      </c>
      <c r="S5637" s="1"/>
      <c r="T5637" t="s">
        <v>1183</v>
      </c>
      <c r="U5637" t="s">
        <v>83</v>
      </c>
      <c r="V5637">
        <f t="shared" si="800"/>
        <v>0</v>
      </c>
    </row>
    <row r="5638" spans="1:22" x14ac:dyDescent="0.35">
      <c r="A5638">
        <v>5636</v>
      </c>
      <c r="B5638" t="s">
        <v>9238</v>
      </c>
      <c r="C5638" t="str">
        <f t="shared" si="792"/>
        <v>Don’t Buy</v>
      </c>
      <c r="D5638" t="str">
        <f t="shared" si="793"/>
        <v>Long Name</v>
      </c>
      <c r="E5638">
        <v>4.3</v>
      </c>
      <c r="F5638">
        <f>IF(Q5638&lt;10,E5638+0.1,E5638)</f>
        <v>4.3</v>
      </c>
      <c r="G5638">
        <f>MIN(IF(Q5638&lt;10,E5638+0.5,E5638),5)</f>
        <v>4.3</v>
      </c>
      <c r="H5638" t="str">
        <f t="shared" si="794"/>
        <v>Average Place to Work</v>
      </c>
      <c r="I5638">
        <v>92</v>
      </c>
      <c r="J5638" t="b">
        <f t="shared" si="795"/>
        <v>0</v>
      </c>
      <c r="K5638" t="b">
        <f>OR(E5638&gt;3.5,Q5638&lt;10)</f>
        <v>1</v>
      </c>
      <c r="L5638" t="s">
        <v>19</v>
      </c>
      <c r="M5638" t="s">
        <v>2810</v>
      </c>
      <c r="N5638" t="str">
        <f t="shared" si="796"/>
        <v>None</v>
      </c>
      <c r="O5638" t="str">
        <f t="shared" si="797"/>
        <v>None</v>
      </c>
      <c r="P5638" t="s">
        <v>21</v>
      </c>
      <c r="Q5638" s="2">
        <f t="shared" si="798"/>
        <v>28</v>
      </c>
      <c r="R5638" s="1" t="str">
        <f t="shared" si="799"/>
        <v>Established</v>
      </c>
      <c r="S5638" s="1"/>
      <c r="T5638" t="s">
        <v>598</v>
      </c>
      <c r="U5638" t="s">
        <v>202</v>
      </c>
      <c r="V5638">
        <f t="shared" si="800"/>
        <v>0</v>
      </c>
    </row>
    <row r="5639" spans="1:22" x14ac:dyDescent="0.35">
      <c r="A5639">
        <v>5637</v>
      </c>
      <c r="B5639" t="s">
        <v>9239</v>
      </c>
      <c r="C5639" t="str">
        <f t="shared" si="792"/>
        <v>Don’t Buy</v>
      </c>
      <c r="D5639" t="str">
        <f t="shared" si="793"/>
        <v>Long Name</v>
      </c>
      <c r="E5639">
        <v>4.0999999999999996</v>
      </c>
      <c r="F5639">
        <f>IF(Q5639&lt;10,E5639+0.1,E5639)</f>
        <v>4.0999999999999996</v>
      </c>
      <c r="G5639">
        <f>MIN(IF(Q5639&lt;10,E5639+0.5,E5639),5)</f>
        <v>4.0999999999999996</v>
      </c>
      <c r="H5639" t="str">
        <f t="shared" si="794"/>
        <v>Average Place to Work</v>
      </c>
      <c r="I5639">
        <v>92</v>
      </c>
      <c r="J5639" t="b">
        <f t="shared" si="795"/>
        <v>0</v>
      </c>
      <c r="K5639" t="b">
        <f>OR(E5639&gt;3.5,Q5639&lt;10)</f>
        <v>1</v>
      </c>
      <c r="M5639" t="s">
        <v>3500</v>
      </c>
      <c r="N5639" t="str">
        <f t="shared" si="796"/>
        <v>None</v>
      </c>
      <c r="O5639" t="str">
        <f t="shared" si="797"/>
        <v>Bombay Finances</v>
      </c>
      <c r="P5639" t="s">
        <v>67</v>
      </c>
      <c r="Q5639" s="2">
        <f t="shared" si="798"/>
        <v>15</v>
      </c>
      <c r="R5639" s="1" t="str">
        <f t="shared" si="799"/>
        <v>Established</v>
      </c>
      <c r="S5639" s="1"/>
      <c r="U5639" t="s">
        <v>24</v>
      </c>
      <c r="V5639">
        <f t="shared" si="800"/>
        <v>1000000</v>
      </c>
    </row>
    <row r="5640" spans="1:22" x14ac:dyDescent="0.35">
      <c r="A5640">
        <v>5638</v>
      </c>
      <c r="B5640" t="s">
        <v>9240</v>
      </c>
      <c r="C5640" t="str">
        <f t="shared" si="792"/>
        <v>Don’t Buy</v>
      </c>
      <c r="D5640" t="str">
        <f t="shared" si="793"/>
        <v>Long Name</v>
      </c>
      <c r="E5640">
        <v>4.0999999999999996</v>
      </c>
      <c r="F5640">
        <f>IF(Q5640&lt;10,E5640+0.1,E5640)</f>
        <v>4.0999999999999996</v>
      </c>
      <c r="G5640">
        <f>MIN(IF(Q5640&lt;10,E5640+0.5,E5640),5)</f>
        <v>4.0999999999999996</v>
      </c>
      <c r="H5640" t="str">
        <f t="shared" si="794"/>
        <v>Average Place to Work</v>
      </c>
      <c r="I5640">
        <v>92</v>
      </c>
      <c r="J5640" t="b">
        <f t="shared" si="795"/>
        <v>0</v>
      </c>
      <c r="K5640" t="b">
        <f>OR(E5640&gt;3.5,Q5640&lt;10)</f>
        <v>1</v>
      </c>
      <c r="L5640" t="s">
        <v>19</v>
      </c>
      <c r="M5640" t="s">
        <v>5851</v>
      </c>
      <c r="N5640" t="str">
        <f t="shared" si="796"/>
        <v>None</v>
      </c>
      <c r="O5640" t="str">
        <f t="shared" si="797"/>
        <v>None</v>
      </c>
      <c r="P5640" t="s">
        <v>114</v>
      </c>
      <c r="Q5640" s="2">
        <f t="shared" si="798"/>
        <v>11</v>
      </c>
      <c r="R5640" s="1" t="str">
        <f t="shared" si="799"/>
        <v>Established</v>
      </c>
      <c r="S5640" s="1"/>
      <c r="T5640" t="s">
        <v>1183</v>
      </c>
      <c r="U5640" t="s">
        <v>446</v>
      </c>
      <c r="V5640">
        <f t="shared" si="800"/>
        <v>0</v>
      </c>
    </row>
    <row r="5641" spans="1:22" x14ac:dyDescent="0.35">
      <c r="A5641">
        <v>5639</v>
      </c>
      <c r="B5641" t="s">
        <v>9241</v>
      </c>
      <c r="C5641" t="str">
        <f t="shared" si="792"/>
        <v>Don’t Buy</v>
      </c>
      <c r="D5641" t="str">
        <f t="shared" si="793"/>
        <v>Long Name</v>
      </c>
      <c r="E5641">
        <v>4.2</v>
      </c>
      <c r="F5641">
        <f>IF(Q5641&lt;10,E5641+0.1,E5641)</f>
        <v>4.2</v>
      </c>
      <c r="G5641">
        <f>MIN(IF(Q5641&lt;10,E5641+0.5,E5641),5)</f>
        <v>4.2</v>
      </c>
      <c r="H5641" t="str">
        <f t="shared" si="794"/>
        <v>Average Place to Work</v>
      </c>
      <c r="I5641">
        <v>92</v>
      </c>
      <c r="J5641" t="b">
        <f t="shared" si="795"/>
        <v>0</v>
      </c>
      <c r="K5641" t="b">
        <f>OR(E5641&gt;3.5,Q5641&lt;10)</f>
        <v>1</v>
      </c>
      <c r="L5641" t="s">
        <v>9</v>
      </c>
      <c r="M5641" t="s">
        <v>6888</v>
      </c>
      <c r="N5641" t="str">
        <f t="shared" si="796"/>
        <v>None</v>
      </c>
      <c r="O5641" t="str">
        <f t="shared" si="797"/>
        <v>None</v>
      </c>
      <c r="P5641" t="s">
        <v>111</v>
      </c>
      <c r="Q5641" s="2">
        <f t="shared" si="798"/>
        <v>22</v>
      </c>
      <c r="R5641" s="1" t="str">
        <f t="shared" si="799"/>
        <v>Established</v>
      </c>
      <c r="S5641" s="1"/>
      <c r="T5641" t="s">
        <v>606</v>
      </c>
      <c r="U5641" t="s">
        <v>306</v>
      </c>
      <c r="V5641">
        <f t="shared" si="800"/>
        <v>0</v>
      </c>
    </row>
    <row r="5642" spans="1:22" x14ac:dyDescent="0.35">
      <c r="A5642">
        <v>5640</v>
      </c>
      <c r="B5642" t="s">
        <v>9242</v>
      </c>
      <c r="C5642" t="str">
        <f t="shared" si="792"/>
        <v>Don’t Buy</v>
      </c>
      <c r="D5642" t="str">
        <f t="shared" si="793"/>
        <v>Short Name</v>
      </c>
      <c r="E5642">
        <v>3.5</v>
      </c>
      <c r="F5642">
        <f>IF(Q5642&lt;10,E5642+0.1,E5642)</f>
        <v>3.5</v>
      </c>
      <c r="G5642">
        <f>MIN(IF(Q5642&lt;10,E5642+0.5,E5642),5)</f>
        <v>3.5</v>
      </c>
      <c r="H5642" t="str">
        <f t="shared" si="794"/>
        <v>Average Place to Work</v>
      </c>
      <c r="I5642">
        <v>92</v>
      </c>
      <c r="J5642" t="b">
        <f t="shared" si="795"/>
        <v>0</v>
      </c>
      <c r="K5642" t="b">
        <f>OR(E5642&gt;3.5,Q5642&lt;10)</f>
        <v>0</v>
      </c>
      <c r="L5642" t="s">
        <v>19</v>
      </c>
      <c r="M5642" t="s">
        <v>3679</v>
      </c>
      <c r="N5642" t="str">
        <f t="shared" si="796"/>
        <v>Indian Silicon Valley Startups</v>
      </c>
      <c r="O5642" t="str">
        <f t="shared" si="797"/>
        <v>None</v>
      </c>
      <c r="P5642" t="s">
        <v>626</v>
      </c>
      <c r="Q5642" s="2">
        <f t="shared" si="798"/>
        <v>17</v>
      </c>
      <c r="R5642" s="1" t="str">
        <f t="shared" si="799"/>
        <v>Established</v>
      </c>
      <c r="S5642" s="1"/>
      <c r="T5642" t="s">
        <v>115</v>
      </c>
      <c r="U5642" t="s">
        <v>17</v>
      </c>
      <c r="V5642">
        <f t="shared" si="800"/>
        <v>500000</v>
      </c>
    </row>
    <row r="5643" spans="1:22" x14ac:dyDescent="0.35">
      <c r="A5643">
        <v>5641</v>
      </c>
      <c r="B5643" t="s">
        <v>9243</v>
      </c>
      <c r="C5643" t="str">
        <f t="shared" si="792"/>
        <v>Don’t Buy</v>
      </c>
      <c r="D5643" t="str">
        <f t="shared" si="793"/>
        <v>Long Name</v>
      </c>
      <c r="E5643">
        <v>4.0999999999999996</v>
      </c>
      <c r="F5643">
        <f>IF(Q5643&lt;10,E5643+0.1,E5643)</f>
        <v>4.0999999999999996</v>
      </c>
      <c r="G5643">
        <f>MIN(IF(Q5643&lt;10,E5643+0.5,E5643),5)</f>
        <v>4.0999999999999996</v>
      </c>
      <c r="H5643" t="str">
        <f t="shared" si="794"/>
        <v>Average Place to Work</v>
      </c>
      <c r="I5643">
        <v>92</v>
      </c>
      <c r="J5643" t="b">
        <f t="shared" si="795"/>
        <v>0</v>
      </c>
      <c r="K5643" t="b">
        <f>OR(E5643&gt;3.5,Q5643&lt;10)</f>
        <v>1</v>
      </c>
      <c r="M5643" t="s">
        <v>9244</v>
      </c>
      <c r="N5643" t="str">
        <f t="shared" si="796"/>
        <v>None</v>
      </c>
      <c r="O5643" t="str">
        <f t="shared" si="797"/>
        <v>None</v>
      </c>
      <c r="P5643" t="s">
        <v>79</v>
      </c>
      <c r="Q5643" s="2">
        <f t="shared" si="798"/>
        <v>19</v>
      </c>
      <c r="R5643" s="1" t="str">
        <f t="shared" si="799"/>
        <v>Established</v>
      </c>
      <c r="S5643" s="1"/>
      <c r="U5643" t="s">
        <v>92</v>
      </c>
      <c r="V5643">
        <f t="shared" si="800"/>
        <v>0</v>
      </c>
    </row>
    <row r="5644" spans="1:22" x14ac:dyDescent="0.35">
      <c r="A5644">
        <v>5642</v>
      </c>
      <c r="B5644" t="s">
        <v>9245</v>
      </c>
      <c r="C5644" t="str">
        <f t="shared" si="792"/>
        <v>Don’t Buy</v>
      </c>
      <c r="D5644" t="str">
        <f t="shared" si="793"/>
        <v>Long Name</v>
      </c>
      <c r="E5644">
        <v>3.8</v>
      </c>
      <c r="F5644">
        <f>IF(Q5644&lt;10,E5644+0.1,E5644)</f>
        <v>3.8</v>
      </c>
      <c r="G5644">
        <f>MIN(IF(Q5644&lt;10,E5644+0.5,E5644),5)</f>
        <v>3.8</v>
      </c>
      <c r="H5644" t="str">
        <f t="shared" si="794"/>
        <v>Average Place to Work</v>
      </c>
      <c r="I5644">
        <v>92</v>
      </c>
      <c r="J5644" t="b">
        <f t="shared" si="795"/>
        <v>0</v>
      </c>
      <c r="K5644" t="b">
        <f>OR(E5644&gt;3.5,Q5644&lt;10)</f>
        <v>1</v>
      </c>
      <c r="L5644" t="s">
        <v>19</v>
      </c>
      <c r="M5644" t="s">
        <v>924</v>
      </c>
      <c r="N5644" t="str">
        <f t="shared" si="796"/>
        <v>Indian Silicon Valley Startups</v>
      </c>
      <c r="O5644" t="str">
        <f t="shared" si="797"/>
        <v>None</v>
      </c>
      <c r="P5644" t="s">
        <v>114</v>
      </c>
      <c r="Q5644" s="2">
        <f t="shared" si="798"/>
        <v>11</v>
      </c>
      <c r="R5644" s="1" t="str">
        <f t="shared" si="799"/>
        <v>Established</v>
      </c>
      <c r="S5644" s="1"/>
      <c r="T5644" t="s">
        <v>598</v>
      </c>
      <c r="U5644" t="s">
        <v>36</v>
      </c>
      <c r="V5644">
        <f t="shared" si="800"/>
        <v>0</v>
      </c>
    </row>
    <row r="5645" spans="1:22" x14ac:dyDescent="0.35">
      <c r="A5645">
        <v>5643</v>
      </c>
      <c r="B5645" t="s">
        <v>9246</v>
      </c>
      <c r="C5645" t="str">
        <f t="shared" si="792"/>
        <v>Buy</v>
      </c>
      <c r="D5645" t="str">
        <f t="shared" si="793"/>
        <v>Long Name</v>
      </c>
      <c r="E5645">
        <v>3.7</v>
      </c>
      <c r="F5645">
        <f>IF(Q5645&lt;10,E5645+0.1,E5645)</f>
        <v>3.7</v>
      </c>
      <c r="G5645">
        <f>MIN(IF(Q5645&lt;10,E5645+0.5,E5645),5)</f>
        <v>3.7</v>
      </c>
      <c r="H5645" t="str">
        <f t="shared" si="794"/>
        <v>Average Place to Work</v>
      </c>
      <c r="I5645">
        <v>92</v>
      </c>
      <c r="J5645" t="b">
        <f t="shared" si="795"/>
        <v>0</v>
      </c>
      <c r="K5645" t="b">
        <f>OR(E5645&gt;3.5,Q5645&lt;10)</f>
        <v>1</v>
      </c>
      <c r="L5645" t="s">
        <v>19</v>
      </c>
      <c r="M5645" t="s">
        <v>9247</v>
      </c>
      <c r="N5645" t="str">
        <f t="shared" si="796"/>
        <v>None</v>
      </c>
      <c r="O5645" t="str">
        <f t="shared" si="797"/>
        <v>None</v>
      </c>
      <c r="P5645" t="s">
        <v>213</v>
      </c>
      <c r="Q5645" s="2">
        <f t="shared" si="798"/>
        <v>12</v>
      </c>
      <c r="R5645" s="1" t="str">
        <f t="shared" si="799"/>
        <v>Established</v>
      </c>
      <c r="S5645" s="1"/>
      <c r="T5645" t="s">
        <v>606</v>
      </c>
      <c r="U5645" t="s">
        <v>687</v>
      </c>
      <c r="V5645">
        <f t="shared" si="800"/>
        <v>0</v>
      </c>
    </row>
    <row r="5646" spans="1:22" x14ac:dyDescent="0.35">
      <c r="A5646">
        <v>5644</v>
      </c>
      <c r="B5646" t="s">
        <v>9248</v>
      </c>
      <c r="C5646" t="str">
        <f t="shared" si="792"/>
        <v>Don’t Buy</v>
      </c>
      <c r="D5646" t="str">
        <f t="shared" si="793"/>
        <v>Short Name</v>
      </c>
      <c r="E5646">
        <v>3.4</v>
      </c>
      <c r="F5646">
        <f>IF(Q5646&lt;10,E5646+0.1,E5646)</f>
        <v>3.4</v>
      </c>
      <c r="G5646">
        <f>MIN(IF(Q5646&lt;10,E5646+0.5,E5646),5)</f>
        <v>3.4</v>
      </c>
      <c r="H5646" t="str">
        <f t="shared" si="794"/>
        <v>Average Place to Work</v>
      </c>
      <c r="I5646">
        <v>92</v>
      </c>
      <c r="J5646" t="b">
        <f t="shared" si="795"/>
        <v>0</v>
      </c>
      <c r="K5646" t="b">
        <f>OR(E5646&gt;3.5,Q5646&lt;10)</f>
        <v>0</v>
      </c>
      <c r="M5646" t="s">
        <v>9249</v>
      </c>
      <c r="N5646" t="str">
        <f t="shared" si="796"/>
        <v>None</v>
      </c>
      <c r="O5646" t="str">
        <f t="shared" si="797"/>
        <v>None</v>
      </c>
      <c r="P5646" t="s">
        <v>1426</v>
      </c>
      <c r="Q5646" s="2">
        <f t="shared" si="798"/>
        <v>169</v>
      </c>
      <c r="R5646" s="1" t="str">
        <f t="shared" si="799"/>
        <v>Established</v>
      </c>
      <c r="S5646" s="1"/>
      <c r="U5646" t="s">
        <v>24</v>
      </c>
      <c r="V5646">
        <f t="shared" si="800"/>
        <v>500000</v>
      </c>
    </row>
    <row r="5647" spans="1:22" x14ac:dyDescent="0.35">
      <c r="A5647">
        <v>5645</v>
      </c>
      <c r="B5647" t="s">
        <v>9250</v>
      </c>
      <c r="C5647" t="str">
        <f t="shared" si="792"/>
        <v>Don’t Buy</v>
      </c>
      <c r="D5647" t="str">
        <f t="shared" si="793"/>
        <v>Short Name</v>
      </c>
      <c r="E5647">
        <v>4</v>
      </c>
      <c r="F5647">
        <f>IF(Q5647&lt;10,E5647+0.1,E5647)</f>
        <v>4</v>
      </c>
      <c r="G5647">
        <f>MIN(IF(Q5647&lt;10,E5647+0.5,E5647),5)</f>
        <v>4</v>
      </c>
      <c r="H5647" t="str">
        <f t="shared" si="794"/>
        <v>Average Place to Work</v>
      </c>
      <c r="I5647">
        <v>92</v>
      </c>
      <c r="J5647" t="b">
        <f t="shared" si="795"/>
        <v>0</v>
      </c>
      <c r="K5647" t="b">
        <f>OR(E5647&gt;3.5,Q5647&lt;10)</f>
        <v>1</v>
      </c>
      <c r="L5647" t="s">
        <v>19</v>
      </c>
      <c r="M5647" t="s">
        <v>9251</v>
      </c>
      <c r="N5647" t="str">
        <f t="shared" si="796"/>
        <v>None</v>
      </c>
      <c r="O5647" t="str">
        <f t="shared" si="797"/>
        <v>None</v>
      </c>
      <c r="P5647" t="s">
        <v>143</v>
      </c>
      <c r="Q5647" s="2">
        <f t="shared" si="798"/>
        <v>24</v>
      </c>
      <c r="R5647" s="1" t="str">
        <f t="shared" si="799"/>
        <v>Established</v>
      </c>
      <c r="S5647" s="1"/>
      <c r="T5647" t="s">
        <v>115</v>
      </c>
      <c r="U5647" t="s">
        <v>83</v>
      </c>
      <c r="V5647">
        <f t="shared" si="800"/>
        <v>0</v>
      </c>
    </row>
    <row r="5648" spans="1:22" x14ac:dyDescent="0.35">
      <c r="A5648">
        <v>5646</v>
      </c>
      <c r="B5648" t="s">
        <v>9252</v>
      </c>
      <c r="C5648" t="str">
        <f t="shared" si="792"/>
        <v>Don’t Buy</v>
      </c>
      <c r="D5648" t="str">
        <f t="shared" si="793"/>
        <v>Long Name</v>
      </c>
      <c r="E5648">
        <v>4.3</v>
      </c>
      <c r="F5648">
        <f>IF(Q5648&lt;10,E5648+0.1,E5648)</f>
        <v>4.3</v>
      </c>
      <c r="G5648">
        <f>MIN(IF(Q5648&lt;10,E5648+0.5,E5648),5)</f>
        <v>4.3</v>
      </c>
      <c r="H5648" t="str">
        <f t="shared" si="794"/>
        <v>Average Place to Work</v>
      </c>
      <c r="I5648">
        <v>92</v>
      </c>
      <c r="J5648" t="b">
        <f t="shared" si="795"/>
        <v>0</v>
      </c>
      <c r="K5648" t="b">
        <f>OR(E5648&gt;3.5,Q5648&lt;10)</f>
        <v>1</v>
      </c>
      <c r="L5648" t="s">
        <v>19</v>
      </c>
      <c r="M5648" t="s">
        <v>98</v>
      </c>
      <c r="N5648" t="str">
        <f t="shared" si="796"/>
        <v>None</v>
      </c>
      <c r="O5648" t="str">
        <f t="shared" si="797"/>
        <v>None</v>
      </c>
      <c r="P5648" t="s">
        <v>156</v>
      </c>
      <c r="Q5648" s="2">
        <f t="shared" si="798"/>
        <v>18</v>
      </c>
      <c r="R5648" s="1" t="str">
        <f t="shared" si="799"/>
        <v>Established</v>
      </c>
      <c r="S5648" s="1"/>
      <c r="T5648" t="s">
        <v>1146</v>
      </c>
      <c r="U5648" t="s">
        <v>2577</v>
      </c>
      <c r="V5648">
        <f t="shared" si="800"/>
        <v>0</v>
      </c>
    </row>
    <row r="5649" spans="1:22" x14ac:dyDescent="0.35">
      <c r="A5649">
        <v>5647</v>
      </c>
      <c r="B5649" t="s">
        <v>9253</v>
      </c>
      <c r="C5649" t="str">
        <f t="shared" si="792"/>
        <v>Don’t Buy</v>
      </c>
      <c r="D5649" t="str">
        <f t="shared" si="793"/>
        <v>Long Name</v>
      </c>
      <c r="E5649">
        <v>3.9</v>
      </c>
      <c r="F5649">
        <f>IF(Q5649&lt;10,E5649+0.1,E5649)</f>
        <v>3.9</v>
      </c>
      <c r="G5649">
        <f>MIN(IF(Q5649&lt;10,E5649+0.5,E5649),5)</f>
        <v>3.9</v>
      </c>
      <c r="H5649" t="str">
        <f t="shared" si="794"/>
        <v>Average Place to Work</v>
      </c>
      <c r="I5649">
        <v>92</v>
      </c>
      <c r="J5649" t="b">
        <f t="shared" si="795"/>
        <v>0</v>
      </c>
      <c r="K5649" t="b">
        <f>OR(E5649&gt;3.5,Q5649&lt;10)</f>
        <v>1</v>
      </c>
      <c r="L5649" t="s">
        <v>19</v>
      </c>
      <c r="M5649" t="s">
        <v>9254</v>
      </c>
      <c r="N5649" t="str">
        <f t="shared" si="796"/>
        <v>None</v>
      </c>
      <c r="O5649" t="str">
        <f t="shared" si="797"/>
        <v>None</v>
      </c>
      <c r="P5649" t="s">
        <v>309</v>
      </c>
      <c r="Q5649" s="2">
        <f t="shared" si="798"/>
        <v>40</v>
      </c>
      <c r="R5649" s="1" t="str">
        <f t="shared" si="799"/>
        <v>Established</v>
      </c>
      <c r="S5649" s="1"/>
      <c r="T5649" t="s">
        <v>115</v>
      </c>
      <c r="U5649" t="s">
        <v>24</v>
      </c>
      <c r="V5649">
        <f t="shared" si="800"/>
        <v>500000</v>
      </c>
    </row>
    <row r="5650" spans="1:22" x14ac:dyDescent="0.35">
      <c r="A5650">
        <v>5648</v>
      </c>
      <c r="B5650" t="s">
        <v>9255</v>
      </c>
      <c r="C5650" t="str">
        <f t="shared" si="792"/>
        <v>Don’t Buy</v>
      </c>
      <c r="D5650" t="str">
        <f t="shared" si="793"/>
        <v>Long Name</v>
      </c>
      <c r="E5650">
        <v>3.3</v>
      </c>
      <c r="F5650">
        <f>IF(Q5650&lt;10,E5650+0.1,E5650)</f>
        <v>3.3</v>
      </c>
      <c r="G5650">
        <f>MIN(IF(Q5650&lt;10,E5650+0.5,E5650),5)</f>
        <v>3.3</v>
      </c>
      <c r="H5650" t="str">
        <f t="shared" si="794"/>
        <v>Average Place to Work</v>
      </c>
      <c r="I5650">
        <v>92</v>
      </c>
      <c r="J5650" t="b">
        <f t="shared" si="795"/>
        <v>0</v>
      </c>
      <c r="K5650" t="b">
        <f>OR(E5650&gt;3.5,Q5650&lt;10)</f>
        <v>0</v>
      </c>
      <c r="L5650" t="s">
        <v>19</v>
      </c>
      <c r="M5650" t="s">
        <v>4580</v>
      </c>
      <c r="N5650" t="str">
        <f t="shared" si="796"/>
        <v>None</v>
      </c>
      <c r="O5650" t="str">
        <f t="shared" si="797"/>
        <v>None</v>
      </c>
      <c r="P5650" t="s">
        <v>261</v>
      </c>
      <c r="Q5650" s="2">
        <f t="shared" si="798"/>
        <v>21</v>
      </c>
      <c r="R5650" s="1" t="str">
        <f t="shared" si="799"/>
        <v>Established</v>
      </c>
      <c r="S5650" s="1"/>
      <c r="T5650" t="s">
        <v>1183</v>
      </c>
      <c r="U5650" t="s">
        <v>64</v>
      </c>
      <c r="V5650">
        <f t="shared" si="800"/>
        <v>0</v>
      </c>
    </row>
    <row r="5651" spans="1:22" x14ac:dyDescent="0.35">
      <c r="A5651">
        <v>5649</v>
      </c>
      <c r="B5651" t="s">
        <v>9256</v>
      </c>
      <c r="C5651" t="str">
        <f t="shared" si="792"/>
        <v>Don’t Buy</v>
      </c>
      <c r="D5651" t="str">
        <f t="shared" si="793"/>
        <v>Short Name</v>
      </c>
      <c r="E5651">
        <v>3.9</v>
      </c>
      <c r="F5651">
        <f>IF(Q5651&lt;10,E5651+0.1,E5651)</f>
        <v>4</v>
      </c>
      <c r="G5651">
        <f>MIN(IF(Q5651&lt;10,E5651+0.5,E5651),5)</f>
        <v>4.4000000000000004</v>
      </c>
      <c r="H5651" t="str">
        <f t="shared" si="794"/>
        <v>Average Place to Work</v>
      </c>
      <c r="I5651">
        <v>92</v>
      </c>
      <c r="J5651" t="b">
        <f t="shared" si="795"/>
        <v>0</v>
      </c>
      <c r="K5651" t="b">
        <f>OR(E5651&gt;3.5,Q5651&lt;10)</f>
        <v>1</v>
      </c>
      <c r="M5651" t="s">
        <v>5008</v>
      </c>
      <c r="N5651" t="str">
        <f t="shared" si="796"/>
        <v>Indian Silicon Valley Startups</v>
      </c>
      <c r="O5651" t="str">
        <f t="shared" si="797"/>
        <v>None</v>
      </c>
      <c r="Q5651" s="2">
        <f t="shared" si="798"/>
        <v>0</v>
      </c>
      <c r="R5651" s="1" t="str">
        <f t="shared" si="799"/>
        <v>Startup</v>
      </c>
      <c r="S5651" s="1"/>
      <c r="T5651" t="s">
        <v>3757</v>
      </c>
      <c r="U5651" t="s">
        <v>357</v>
      </c>
      <c r="V5651">
        <f t="shared" si="800"/>
        <v>0</v>
      </c>
    </row>
    <row r="5652" spans="1:22" x14ac:dyDescent="0.35">
      <c r="A5652">
        <v>5650</v>
      </c>
      <c r="B5652" t="s">
        <v>9257</v>
      </c>
      <c r="C5652" t="str">
        <f t="shared" si="792"/>
        <v>Don’t Buy</v>
      </c>
      <c r="D5652" t="str">
        <f t="shared" si="793"/>
        <v>Short Name</v>
      </c>
      <c r="E5652">
        <v>4.5</v>
      </c>
      <c r="F5652">
        <f>IF(Q5652&lt;10,E5652+0.1,E5652)</f>
        <v>4.5</v>
      </c>
      <c r="G5652">
        <f>MIN(IF(Q5652&lt;10,E5652+0.5,E5652),5)</f>
        <v>4.5</v>
      </c>
      <c r="H5652" t="str">
        <f t="shared" si="794"/>
        <v>Average Place to Work</v>
      </c>
      <c r="I5652">
        <v>92</v>
      </c>
      <c r="J5652" t="b">
        <f t="shared" si="795"/>
        <v>0</v>
      </c>
      <c r="K5652" t="b">
        <f>OR(E5652&gt;3.5,Q5652&lt;10)</f>
        <v>1</v>
      </c>
      <c r="L5652" t="s">
        <v>9</v>
      </c>
      <c r="M5652" t="s">
        <v>9258</v>
      </c>
      <c r="N5652" t="str">
        <f t="shared" si="796"/>
        <v>None</v>
      </c>
      <c r="O5652" t="str">
        <f t="shared" si="797"/>
        <v>None</v>
      </c>
      <c r="P5652" t="s">
        <v>16</v>
      </c>
      <c r="Q5652" s="2">
        <f t="shared" si="798"/>
        <v>33</v>
      </c>
      <c r="R5652" s="1" t="str">
        <f t="shared" si="799"/>
        <v>Established</v>
      </c>
      <c r="S5652" s="1"/>
      <c r="T5652" t="s">
        <v>140</v>
      </c>
      <c r="U5652" t="s">
        <v>227</v>
      </c>
      <c r="V5652">
        <f t="shared" si="800"/>
        <v>0</v>
      </c>
    </row>
    <row r="5653" spans="1:22" x14ac:dyDescent="0.35">
      <c r="A5653">
        <v>5651</v>
      </c>
      <c r="B5653" t="s">
        <v>9259</v>
      </c>
      <c r="C5653" t="str">
        <f t="shared" si="792"/>
        <v>Buy</v>
      </c>
      <c r="D5653" t="str">
        <f t="shared" si="793"/>
        <v>Long Name</v>
      </c>
      <c r="E5653">
        <v>4.3</v>
      </c>
      <c r="F5653">
        <f>IF(Q5653&lt;10,E5653+0.1,E5653)</f>
        <v>4.3</v>
      </c>
      <c r="G5653">
        <f>MIN(IF(Q5653&lt;10,E5653+0.5,E5653),5)</f>
        <v>4.3</v>
      </c>
      <c r="H5653" t="str">
        <f t="shared" si="794"/>
        <v>Average Place to Work</v>
      </c>
      <c r="I5653">
        <v>92</v>
      </c>
      <c r="J5653" t="b">
        <f t="shared" si="795"/>
        <v>0</v>
      </c>
      <c r="K5653" t="b">
        <f>OR(E5653&gt;3.5,Q5653&lt;10)</f>
        <v>1</v>
      </c>
      <c r="L5653" t="s">
        <v>19</v>
      </c>
      <c r="M5653" t="s">
        <v>4197</v>
      </c>
      <c r="N5653" t="str">
        <f t="shared" si="796"/>
        <v>None</v>
      </c>
      <c r="O5653" t="str">
        <f t="shared" si="797"/>
        <v>None</v>
      </c>
      <c r="P5653" t="s">
        <v>370</v>
      </c>
      <c r="Q5653" s="2">
        <f t="shared" si="798"/>
        <v>116</v>
      </c>
      <c r="R5653" s="1" t="str">
        <f t="shared" si="799"/>
        <v>Established</v>
      </c>
      <c r="S5653" s="1"/>
      <c r="T5653" t="s">
        <v>115</v>
      </c>
      <c r="U5653" t="s">
        <v>153</v>
      </c>
      <c r="V5653">
        <f t="shared" si="800"/>
        <v>0</v>
      </c>
    </row>
    <row r="5654" spans="1:22" x14ac:dyDescent="0.35">
      <c r="A5654">
        <v>5652</v>
      </c>
      <c r="B5654" t="s">
        <v>9260</v>
      </c>
      <c r="C5654" t="str">
        <f t="shared" si="792"/>
        <v>Buy</v>
      </c>
      <c r="D5654" t="str">
        <f t="shared" si="793"/>
        <v>Long Name</v>
      </c>
      <c r="E5654">
        <v>3.6</v>
      </c>
      <c r="F5654">
        <f>IF(Q5654&lt;10,E5654+0.1,E5654)</f>
        <v>3.6</v>
      </c>
      <c r="G5654">
        <f>MIN(IF(Q5654&lt;10,E5654+0.5,E5654),5)</f>
        <v>3.6</v>
      </c>
      <c r="H5654" t="str">
        <f t="shared" si="794"/>
        <v>Average Place to Work</v>
      </c>
      <c r="I5654">
        <v>92</v>
      </c>
      <c r="J5654" t="b">
        <f t="shared" si="795"/>
        <v>0</v>
      </c>
      <c r="K5654" t="b">
        <f>OR(E5654&gt;3.5,Q5654&lt;10)</f>
        <v>1</v>
      </c>
      <c r="L5654" t="s">
        <v>19</v>
      </c>
      <c r="M5654" t="s">
        <v>9261</v>
      </c>
      <c r="N5654" t="str">
        <f t="shared" si="796"/>
        <v>None</v>
      </c>
      <c r="O5654" t="str">
        <f t="shared" si="797"/>
        <v>None</v>
      </c>
      <c r="P5654" t="s">
        <v>99</v>
      </c>
      <c r="Q5654" s="2">
        <f t="shared" si="798"/>
        <v>26</v>
      </c>
      <c r="R5654" s="1" t="str">
        <f t="shared" si="799"/>
        <v>Established</v>
      </c>
      <c r="S5654" s="1"/>
      <c r="T5654" t="s">
        <v>1183</v>
      </c>
      <c r="U5654" t="s">
        <v>530</v>
      </c>
      <c r="V5654">
        <f t="shared" si="800"/>
        <v>0</v>
      </c>
    </row>
    <row r="5655" spans="1:22" x14ac:dyDescent="0.35">
      <c r="A5655">
        <v>5653</v>
      </c>
      <c r="B5655" t="s">
        <v>9262</v>
      </c>
      <c r="C5655" t="str">
        <f t="shared" si="792"/>
        <v>Don’t Buy</v>
      </c>
      <c r="D5655" t="str">
        <f t="shared" si="793"/>
        <v>Long Name</v>
      </c>
      <c r="E5655">
        <v>3.4</v>
      </c>
      <c r="F5655">
        <f>IF(Q5655&lt;10,E5655+0.1,E5655)</f>
        <v>3.4</v>
      </c>
      <c r="G5655">
        <f>MIN(IF(Q5655&lt;10,E5655+0.5,E5655),5)</f>
        <v>3.4</v>
      </c>
      <c r="H5655" t="str">
        <f t="shared" si="794"/>
        <v>Average Place to Work</v>
      </c>
      <c r="I5655">
        <v>92</v>
      </c>
      <c r="J5655" t="b">
        <f t="shared" si="795"/>
        <v>0</v>
      </c>
      <c r="K5655" t="b">
        <f>OR(E5655&gt;3.5,Q5655&lt;10)</f>
        <v>0</v>
      </c>
      <c r="L5655" t="s">
        <v>19</v>
      </c>
      <c r="M5655" t="s">
        <v>1501</v>
      </c>
      <c r="N5655" t="str">
        <f t="shared" si="796"/>
        <v>None</v>
      </c>
      <c r="O5655" t="str">
        <f t="shared" si="797"/>
        <v>None</v>
      </c>
      <c r="P5655" t="s">
        <v>460</v>
      </c>
      <c r="Q5655" s="2">
        <f t="shared" si="798"/>
        <v>37</v>
      </c>
      <c r="R5655" s="1" t="str">
        <f t="shared" si="799"/>
        <v>Established</v>
      </c>
      <c r="S5655" s="1"/>
      <c r="T5655" t="s">
        <v>606</v>
      </c>
      <c r="U5655" t="s">
        <v>238</v>
      </c>
      <c r="V5655">
        <f t="shared" si="800"/>
        <v>0</v>
      </c>
    </row>
    <row r="5656" spans="1:22" x14ac:dyDescent="0.35">
      <c r="A5656">
        <v>5654</v>
      </c>
      <c r="B5656" t="s">
        <v>9263</v>
      </c>
      <c r="C5656" t="str">
        <f t="shared" si="792"/>
        <v>Don’t Buy</v>
      </c>
      <c r="D5656" t="str">
        <f t="shared" si="793"/>
        <v>Long Name</v>
      </c>
      <c r="E5656">
        <v>4.3</v>
      </c>
      <c r="F5656">
        <f>IF(Q5656&lt;10,E5656+0.1,E5656)</f>
        <v>4.3</v>
      </c>
      <c r="G5656">
        <f>MIN(IF(Q5656&lt;10,E5656+0.5,E5656),5)</f>
        <v>4.3</v>
      </c>
      <c r="H5656" t="str">
        <f t="shared" si="794"/>
        <v>Average Place to Work</v>
      </c>
      <c r="I5656">
        <v>92</v>
      </c>
      <c r="J5656" t="b">
        <f t="shared" si="795"/>
        <v>0</v>
      </c>
      <c r="K5656" t="b">
        <f>OR(E5656&gt;3.5,Q5656&lt;10)</f>
        <v>1</v>
      </c>
      <c r="L5656" t="s">
        <v>19</v>
      </c>
      <c r="M5656" t="s">
        <v>7358</v>
      </c>
      <c r="N5656" t="str">
        <f t="shared" si="796"/>
        <v>None</v>
      </c>
      <c r="O5656" t="str">
        <f t="shared" si="797"/>
        <v>None</v>
      </c>
      <c r="P5656" t="s">
        <v>118</v>
      </c>
      <c r="Q5656" s="2">
        <f t="shared" si="798"/>
        <v>20</v>
      </c>
      <c r="R5656" s="1" t="str">
        <f t="shared" si="799"/>
        <v>Established</v>
      </c>
      <c r="S5656" s="1"/>
      <c r="T5656" t="s">
        <v>598</v>
      </c>
      <c r="U5656" t="s">
        <v>647</v>
      </c>
      <c r="V5656">
        <f t="shared" si="800"/>
        <v>0</v>
      </c>
    </row>
    <row r="5657" spans="1:22" x14ac:dyDescent="0.35">
      <c r="A5657">
        <v>5655</v>
      </c>
      <c r="B5657" t="s">
        <v>9264</v>
      </c>
      <c r="C5657" t="str">
        <f t="shared" si="792"/>
        <v>Don’t Buy</v>
      </c>
      <c r="D5657" t="str">
        <f t="shared" si="793"/>
        <v>Long Name</v>
      </c>
      <c r="E5657">
        <v>4.0999999999999996</v>
      </c>
      <c r="F5657">
        <f>IF(Q5657&lt;10,E5657+0.1,E5657)</f>
        <v>4.0999999999999996</v>
      </c>
      <c r="G5657">
        <f>MIN(IF(Q5657&lt;10,E5657+0.5,E5657),5)</f>
        <v>4.0999999999999996</v>
      </c>
      <c r="H5657" t="str">
        <f t="shared" si="794"/>
        <v>Average Place to Work</v>
      </c>
      <c r="I5657">
        <v>92</v>
      </c>
      <c r="J5657" t="b">
        <f t="shared" si="795"/>
        <v>0</v>
      </c>
      <c r="K5657" t="b">
        <f>OR(E5657&gt;3.5,Q5657&lt;10)</f>
        <v>1</v>
      </c>
      <c r="L5657" t="s">
        <v>19</v>
      </c>
      <c r="M5657" t="s">
        <v>9265</v>
      </c>
      <c r="N5657" t="str">
        <f t="shared" si="796"/>
        <v>None</v>
      </c>
      <c r="O5657" t="str">
        <f t="shared" si="797"/>
        <v>None</v>
      </c>
      <c r="P5657" t="s">
        <v>150</v>
      </c>
      <c r="Q5657" s="2">
        <f t="shared" si="798"/>
        <v>87</v>
      </c>
      <c r="R5657" s="1" t="str">
        <f t="shared" si="799"/>
        <v>Established</v>
      </c>
      <c r="S5657" s="1"/>
      <c r="T5657" t="s">
        <v>598</v>
      </c>
      <c r="U5657" t="s">
        <v>64</v>
      </c>
      <c r="V5657">
        <f t="shared" si="800"/>
        <v>0</v>
      </c>
    </row>
    <row r="5658" spans="1:22" x14ac:dyDescent="0.35">
      <c r="A5658">
        <v>5656</v>
      </c>
      <c r="B5658" t="s">
        <v>9266</v>
      </c>
      <c r="C5658" t="str">
        <f t="shared" si="792"/>
        <v>Don’t Buy</v>
      </c>
      <c r="D5658" t="str">
        <f t="shared" si="793"/>
        <v>Long Name</v>
      </c>
      <c r="E5658">
        <v>3.6</v>
      </c>
      <c r="F5658">
        <f>IF(Q5658&lt;10,E5658+0.1,E5658)</f>
        <v>3.6</v>
      </c>
      <c r="G5658">
        <f>MIN(IF(Q5658&lt;10,E5658+0.5,E5658),5)</f>
        <v>3.6</v>
      </c>
      <c r="H5658" t="str">
        <f t="shared" si="794"/>
        <v>Average Place to Work</v>
      </c>
      <c r="I5658">
        <v>92</v>
      </c>
      <c r="J5658" t="b">
        <f t="shared" si="795"/>
        <v>0</v>
      </c>
      <c r="K5658" t="b">
        <f>OR(E5658&gt;3.5,Q5658&lt;10)</f>
        <v>1</v>
      </c>
      <c r="L5658" t="s">
        <v>19</v>
      </c>
      <c r="M5658" t="s">
        <v>9267</v>
      </c>
      <c r="N5658" t="str">
        <f t="shared" si="796"/>
        <v>None</v>
      </c>
      <c r="O5658" t="str">
        <f t="shared" si="797"/>
        <v>None</v>
      </c>
      <c r="P5658" t="s">
        <v>67</v>
      </c>
      <c r="Q5658" s="2">
        <f t="shared" si="798"/>
        <v>15</v>
      </c>
      <c r="R5658" s="1" t="str">
        <f t="shared" si="799"/>
        <v>Established</v>
      </c>
      <c r="S5658" s="1"/>
      <c r="T5658" t="s">
        <v>1183</v>
      </c>
      <c r="U5658" t="s">
        <v>68</v>
      </c>
      <c r="V5658">
        <f t="shared" si="800"/>
        <v>0</v>
      </c>
    </row>
    <row r="5659" spans="1:22" x14ac:dyDescent="0.35">
      <c r="A5659">
        <v>5657</v>
      </c>
      <c r="B5659" t="s">
        <v>9268</v>
      </c>
      <c r="C5659" t="str">
        <f t="shared" si="792"/>
        <v>Don’t Buy</v>
      </c>
      <c r="D5659" t="str">
        <f t="shared" si="793"/>
        <v>Long Name</v>
      </c>
      <c r="E5659">
        <v>4.4000000000000004</v>
      </c>
      <c r="F5659">
        <f>IF(Q5659&lt;10,E5659+0.1,E5659)</f>
        <v>4.4000000000000004</v>
      </c>
      <c r="G5659">
        <f>MIN(IF(Q5659&lt;10,E5659+0.5,E5659),5)</f>
        <v>4.4000000000000004</v>
      </c>
      <c r="H5659" t="str">
        <f t="shared" si="794"/>
        <v>Average Place to Work</v>
      </c>
      <c r="I5659">
        <v>92</v>
      </c>
      <c r="J5659" t="b">
        <f t="shared" si="795"/>
        <v>0</v>
      </c>
      <c r="K5659" t="b">
        <f>OR(E5659&gt;3.5,Q5659&lt;10)</f>
        <v>1</v>
      </c>
      <c r="L5659" t="s">
        <v>9</v>
      </c>
      <c r="M5659" t="s">
        <v>2514</v>
      </c>
      <c r="N5659" t="str">
        <f t="shared" si="796"/>
        <v>None</v>
      </c>
      <c r="O5659" t="str">
        <f t="shared" si="797"/>
        <v>None</v>
      </c>
      <c r="P5659" t="s">
        <v>118</v>
      </c>
      <c r="Q5659" s="2">
        <f t="shared" si="798"/>
        <v>20</v>
      </c>
      <c r="R5659" s="1" t="str">
        <f t="shared" si="799"/>
        <v>Established</v>
      </c>
      <c r="S5659" s="1"/>
      <c r="T5659" t="s">
        <v>606</v>
      </c>
      <c r="U5659" t="s">
        <v>1829</v>
      </c>
      <c r="V5659">
        <f t="shared" si="800"/>
        <v>0</v>
      </c>
    </row>
    <row r="5660" spans="1:22" x14ac:dyDescent="0.35">
      <c r="A5660">
        <v>5658</v>
      </c>
      <c r="B5660" t="s">
        <v>9269</v>
      </c>
      <c r="C5660" t="str">
        <f t="shared" si="792"/>
        <v>Don’t Buy</v>
      </c>
      <c r="D5660" t="str">
        <f t="shared" si="793"/>
        <v>Long Name</v>
      </c>
      <c r="E5660">
        <v>4.0999999999999996</v>
      </c>
      <c r="F5660">
        <f>IF(Q5660&lt;10,E5660+0.1,E5660)</f>
        <v>4.0999999999999996</v>
      </c>
      <c r="G5660">
        <f>MIN(IF(Q5660&lt;10,E5660+0.5,E5660),5)</f>
        <v>4.0999999999999996</v>
      </c>
      <c r="H5660" t="str">
        <f t="shared" si="794"/>
        <v>Average Place to Work</v>
      </c>
      <c r="I5660">
        <v>92</v>
      </c>
      <c r="J5660" t="b">
        <f t="shared" si="795"/>
        <v>0</v>
      </c>
      <c r="K5660" t="b">
        <f>OR(E5660&gt;3.5,Q5660&lt;10)</f>
        <v>1</v>
      </c>
      <c r="L5660" t="s">
        <v>19</v>
      </c>
      <c r="M5660" t="s">
        <v>9270</v>
      </c>
      <c r="N5660" t="str">
        <f t="shared" si="796"/>
        <v>None</v>
      </c>
      <c r="O5660" t="str">
        <f t="shared" si="797"/>
        <v>None</v>
      </c>
      <c r="P5660" t="s">
        <v>39</v>
      </c>
      <c r="Q5660" s="2">
        <f t="shared" si="798"/>
        <v>36</v>
      </c>
      <c r="R5660" s="1" t="str">
        <f t="shared" si="799"/>
        <v>Established</v>
      </c>
      <c r="S5660" s="1"/>
      <c r="T5660" t="s">
        <v>115</v>
      </c>
      <c r="U5660" t="s">
        <v>473</v>
      </c>
      <c r="V5660">
        <f t="shared" si="800"/>
        <v>0</v>
      </c>
    </row>
    <row r="5661" spans="1:22" x14ac:dyDescent="0.35">
      <c r="A5661">
        <v>5659</v>
      </c>
      <c r="B5661" t="s">
        <v>9271</v>
      </c>
      <c r="C5661" t="str">
        <f t="shared" si="792"/>
        <v>Don’t Buy</v>
      </c>
      <c r="D5661" t="str">
        <f t="shared" si="793"/>
        <v>Long Name</v>
      </c>
      <c r="E5661">
        <v>4</v>
      </c>
      <c r="F5661">
        <f>IF(Q5661&lt;10,E5661+0.1,E5661)</f>
        <v>4</v>
      </c>
      <c r="G5661">
        <f>MIN(IF(Q5661&lt;10,E5661+0.5,E5661),5)</f>
        <v>4</v>
      </c>
      <c r="H5661" t="str">
        <f t="shared" si="794"/>
        <v>Average Place to Work</v>
      </c>
      <c r="I5661">
        <v>92</v>
      </c>
      <c r="J5661" t="b">
        <f t="shared" si="795"/>
        <v>0</v>
      </c>
      <c r="K5661" t="b">
        <f>OR(E5661&gt;3.5,Q5661&lt;10)</f>
        <v>1</v>
      </c>
      <c r="M5661" t="s">
        <v>9272</v>
      </c>
      <c r="N5661" t="str">
        <f t="shared" si="796"/>
        <v>None</v>
      </c>
      <c r="O5661" t="str">
        <f t="shared" si="797"/>
        <v>None</v>
      </c>
      <c r="P5661" t="s">
        <v>32</v>
      </c>
      <c r="Q5661" s="2">
        <f t="shared" si="798"/>
        <v>41</v>
      </c>
      <c r="R5661" s="1" t="str">
        <f t="shared" si="799"/>
        <v>Established</v>
      </c>
      <c r="S5661" s="1"/>
      <c r="U5661" t="s">
        <v>297</v>
      </c>
      <c r="V5661">
        <f t="shared" si="800"/>
        <v>0</v>
      </c>
    </row>
    <row r="5662" spans="1:22" x14ac:dyDescent="0.35">
      <c r="A5662">
        <v>5660</v>
      </c>
      <c r="B5662" t="s">
        <v>9273</v>
      </c>
      <c r="C5662" t="str">
        <f t="shared" si="792"/>
        <v>Don’t Buy</v>
      </c>
      <c r="D5662" t="str">
        <f t="shared" si="793"/>
        <v>Long Name</v>
      </c>
      <c r="E5662">
        <v>4.2</v>
      </c>
      <c r="F5662">
        <f>IF(Q5662&lt;10,E5662+0.1,E5662)</f>
        <v>4.2</v>
      </c>
      <c r="G5662">
        <f>MIN(IF(Q5662&lt;10,E5662+0.5,E5662),5)</f>
        <v>4.2</v>
      </c>
      <c r="H5662" t="str">
        <f t="shared" si="794"/>
        <v>Average Place to Work</v>
      </c>
      <c r="I5662">
        <v>92</v>
      </c>
      <c r="J5662" t="b">
        <f t="shared" si="795"/>
        <v>0</v>
      </c>
      <c r="K5662" t="b">
        <f>OR(E5662&gt;3.5,Q5662&lt;10)</f>
        <v>1</v>
      </c>
      <c r="L5662" t="s">
        <v>19</v>
      </c>
      <c r="M5662" t="s">
        <v>9270</v>
      </c>
      <c r="N5662" t="str">
        <f t="shared" si="796"/>
        <v>None</v>
      </c>
      <c r="O5662" t="str">
        <f t="shared" si="797"/>
        <v>None</v>
      </c>
      <c r="P5662" t="s">
        <v>241</v>
      </c>
      <c r="Q5662" s="2">
        <f t="shared" si="798"/>
        <v>13</v>
      </c>
      <c r="R5662" s="1" t="str">
        <f t="shared" si="799"/>
        <v>Established</v>
      </c>
      <c r="S5662" s="1"/>
      <c r="T5662" t="s">
        <v>598</v>
      </c>
      <c r="U5662" t="s">
        <v>687</v>
      </c>
      <c r="V5662">
        <f t="shared" si="800"/>
        <v>0</v>
      </c>
    </row>
    <row r="5663" spans="1:22" x14ac:dyDescent="0.35">
      <c r="A5663">
        <v>5661</v>
      </c>
      <c r="B5663" t="s">
        <v>9274</v>
      </c>
      <c r="C5663" t="str">
        <f t="shared" si="792"/>
        <v>Don’t Buy</v>
      </c>
      <c r="D5663" t="str">
        <f t="shared" si="793"/>
        <v>Long Name</v>
      </c>
      <c r="E5663">
        <v>3.9</v>
      </c>
      <c r="F5663">
        <f>IF(Q5663&lt;10,E5663+0.1,E5663)</f>
        <v>3.9</v>
      </c>
      <c r="G5663">
        <f>MIN(IF(Q5663&lt;10,E5663+0.5,E5663),5)</f>
        <v>3.9</v>
      </c>
      <c r="H5663" t="str">
        <f t="shared" si="794"/>
        <v>Average Place to Work</v>
      </c>
      <c r="I5663">
        <v>92</v>
      </c>
      <c r="J5663" t="b">
        <f t="shared" si="795"/>
        <v>0</v>
      </c>
      <c r="K5663" t="b">
        <f>OR(E5663&gt;3.5,Q5663&lt;10)</f>
        <v>1</v>
      </c>
      <c r="M5663" t="s">
        <v>8369</v>
      </c>
      <c r="N5663" t="str">
        <f t="shared" si="796"/>
        <v>None</v>
      </c>
      <c r="O5663" t="str">
        <f t="shared" si="797"/>
        <v>None</v>
      </c>
      <c r="P5663" t="s">
        <v>86</v>
      </c>
      <c r="Q5663" s="2">
        <f t="shared" si="798"/>
        <v>27</v>
      </c>
      <c r="R5663" s="1" t="str">
        <f t="shared" si="799"/>
        <v>Established</v>
      </c>
      <c r="S5663" s="1"/>
      <c r="U5663" t="s">
        <v>3370</v>
      </c>
      <c r="V5663">
        <f t="shared" si="800"/>
        <v>0</v>
      </c>
    </row>
    <row r="5664" spans="1:22" x14ac:dyDescent="0.35">
      <c r="A5664">
        <v>5662</v>
      </c>
      <c r="B5664" t="s">
        <v>9275</v>
      </c>
      <c r="C5664" t="str">
        <f t="shared" si="792"/>
        <v>Don’t Buy</v>
      </c>
      <c r="D5664" t="str">
        <f t="shared" si="793"/>
        <v>Long Name</v>
      </c>
      <c r="E5664">
        <v>4</v>
      </c>
      <c r="F5664">
        <f>IF(Q5664&lt;10,E5664+0.1,E5664)</f>
        <v>4</v>
      </c>
      <c r="G5664">
        <f>MIN(IF(Q5664&lt;10,E5664+0.5,E5664),5)</f>
        <v>4</v>
      </c>
      <c r="H5664" t="str">
        <f t="shared" si="794"/>
        <v>Average Place to Work</v>
      </c>
      <c r="I5664">
        <v>92</v>
      </c>
      <c r="J5664" t="b">
        <f t="shared" si="795"/>
        <v>0</v>
      </c>
      <c r="K5664" t="b">
        <f>OR(E5664&gt;3.5,Q5664&lt;10)</f>
        <v>1</v>
      </c>
      <c r="M5664" t="s">
        <v>9276</v>
      </c>
      <c r="N5664" t="str">
        <f t="shared" si="796"/>
        <v>None</v>
      </c>
      <c r="O5664" t="str">
        <f t="shared" si="797"/>
        <v>None</v>
      </c>
      <c r="P5664" t="s">
        <v>16</v>
      </c>
      <c r="Q5664" s="2">
        <f t="shared" si="798"/>
        <v>33</v>
      </c>
      <c r="R5664" s="1" t="str">
        <f t="shared" si="799"/>
        <v>Established</v>
      </c>
      <c r="S5664" s="1"/>
      <c r="V5664">
        <f t="shared" si="800"/>
        <v>0</v>
      </c>
    </row>
    <row r="5665" spans="1:22" x14ac:dyDescent="0.35">
      <c r="A5665">
        <v>5663</v>
      </c>
      <c r="B5665" t="s">
        <v>9277</v>
      </c>
      <c r="C5665" t="str">
        <f t="shared" si="792"/>
        <v>Don’t Buy</v>
      </c>
      <c r="D5665" t="str">
        <f t="shared" si="793"/>
        <v>Long Name</v>
      </c>
      <c r="E5665">
        <v>4.5999999999999996</v>
      </c>
      <c r="F5665">
        <f>IF(Q5665&lt;10,E5665+0.1,E5665)</f>
        <v>4.5999999999999996</v>
      </c>
      <c r="G5665">
        <f>MIN(IF(Q5665&lt;10,E5665+0.5,E5665),5)</f>
        <v>4.5999999999999996</v>
      </c>
      <c r="H5665" t="str">
        <f t="shared" si="794"/>
        <v>Great Place to Work</v>
      </c>
      <c r="I5665">
        <v>92</v>
      </c>
      <c r="J5665" t="b">
        <f t="shared" si="795"/>
        <v>0</v>
      </c>
      <c r="K5665" t="b">
        <f>OR(E5665&gt;3.5,Q5665&lt;10)</f>
        <v>1</v>
      </c>
      <c r="L5665" t="s">
        <v>19</v>
      </c>
      <c r="M5665" t="s">
        <v>2543</v>
      </c>
      <c r="N5665" t="str">
        <f t="shared" si="796"/>
        <v>Indian Silicon Valley Startups</v>
      </c>
      <c r="O5665" t="str">
        <f t="shared" si="797"/>
        <v>None</v>
      </c>
      <c r="P5665" t="s">
        <v>241</v>
      </c>
      <c r="Q5665" s="2">
        <f t="shared" si="798"/>
        <v>13</v>
      </c>
      <c r="R5665" s="1" t="str">
        <f t="shared" si="799"/>
        <v>Established</v>
      </c>
      <c r="S5665" s="1"/>
      <c r="T5665" t="s">
        <v>606</v>
      </c>
      <c r="U5665" t="s">
        <v>36</v>
      </c>
      <c r="V5665">
        <f t="shared" si="800"/>
        <v>0</v>
      </c>
    </row>
    <row r="5666" spans="1:22" x14ac:dyDescent="0.35">
      <c r="A5666">
        <v>5664</v>
      </c>
      <c r="B5666" t="s">
        <v>9278</v>
      </c>
      <c r="C5666" t="str">
        <f t="shared" si="792"/>
        <v>Don’t Buy</v>
      </c>
      <c r="D5666" t="str">
        <f t="shared" si="793"/>
        <v>Long Name</v>
      </c>
      <c r="E5666">
        <v>3.1</v>
      </c>
      <c r="F5666">
        <f>IF(Q5666&lt;10,E5666+0.1,E5666)</f>
        <v>3.1</v>
      </c>
      <c r="G5666">
        <f>MIN(IF(Q5666&lt;10,E5666+0.5,E5666),5)</f>
        <v>3.1</v>
      </c>
      <c r="H5666" t="str">
        <f t="shared" si="794"/>
        <v>Average Place to Work</v>
      </c>
      <c r="I5666">
        <v>92</v>
      </c>
      <c r="J5666" t="b">
        <f t="shared" si="795"/>
        <v>0</v>
      </c>
      <c r="K5666" t="b">
        <f>OR(E5666&gt;3.5,Q5666&lt;10)</f>
        <v>0</v>
      </c>
      <c r="L5666" t="s">
        <v>19</v>
      </c>
      <c r="M5666" t="s">
        <v>6888</v>
      </c>
      <c r="N5666" t="str">
        <f t="shared" si="796"/>
        <v>None</v>
      </c>
      <c r="O5666" t="str">
        <f t="shared" si="797"/>
        <v>None</v>
      </c>
      <c r="P5666" t="s">
        <v>67</v>
      </c>
      <c r="Q5666" s="2">
        <f t="shared" si="798"/>
        <v>15</v>
      </c>
      <c r="R5666" s="1" t="str">
        <f t="shared" si="799"/>
        <v>Established</v>
      </c>
      <c r="S5666" s="1"/>
      <c r="T5666" t="s">
        <v>1146</v>
      </c>
      <c r="U5666" t="s">
        <v>13</v>
      </c>
      <c r="V5666">
        <f t="shared" si="800"/>
        <v>0</v>
      </c>
    </row>
    <row r="5667" spans="1:22" x14ac:dyDescent="0.35">
      <c r="A5667">
        <v>5665</v>
      </c>
      <c r="B5667" t="s">
        <v>9279</v>
      </c>
      <c r="C5667" t="str">
        <f t="shared" si="792"/>
        <v>Don’t Buy</v>
      </c>
      <c r="D5667" t="str">
        <f t="shared" si="793"/>
        <v>Long Name</v>
      </c>
      <c r="E5667">
        <v>3.6</v>
      </c>
      <c r="F5667">
        <f>IF(Q5667&lt;10,E5667+0.1,E5667)</f>
        <v>3.6</v>
      </c>
      <c r="G5667">
        <f>MIN(IF(Q5667&lt;10,E5667+0.5,E5667),5)</f>
        <v>3.6</v>
      </c>
      <c r="H5667" t="str">
        <f t="shared" si="794"/>
        <v>Average Place to Work</v>
      </c>
      <c r="I5667">
        <v>92</v>
      </c>
      <c r="J5667" t="b">
        <f t="shared" si="795"/>
        <v>0</v>
      </c>
      <c r="K5667" t="b">
        <f>OR(E5667&gt;3.5,Q5667&lt;10)</f>
        <v>1</v>
      </c>
      <c r="L5667" t="s">
        <v>19</v>
      </c>
      <c r="M5667" t="s">
        <v>1991</v>
      </c>
      <c r="N5667" t="str">
        <f t="shared" si="796"/>
        <v>Indian Silicon Valley Startups</v>
      </c>
      <c r="O5667" t="str">
        <f t="shared" si="797"/>
        <v>None</v>
      </c>
      <c r="P5667" t="s">
        <v>99</v>
      </c>
      <c r="Q5667" s="2">
        <f t="shared" si="798"/>
        <v>26</v>
      </c>
      <c r="R5667" s="1" t="str">
        <f t="shared" si="799"/>
        <v>Established</v>
      </c>
      <c r="S5667" s="1"/>
      <c r="T5667" t="s">
        <v>598</v>
      </c>
      <c r="U5667" t="s">
        <v>36</v>
      </c>
      <c r="V5667">
        <f t="shared" si="800"/>
        <v>0</v>
      </c>
    </row>
    <row r="5668" spans="1:22" x14ac:dyDescent="0.35">
      <c r="A5668">
        <v>5666</v>
      </c>
      <c r="B5668" t="s">
        <v>9280</v>
      </c>
      <c r="C5668" t="str">
        <f t="shared" si="792"/>
        <v>Don’t Buy</v>
      </c>
      <c r="D5668" t="str">
        <f t="shared" si="793"/>
        <v>Long Name</v>
      </c>
      <c r="E5668">
        <v>4.2</v>
      </c>
      <c r="F5668">
        <f>IF(Q5668&lt;10,E5668+0.1,E5668)</f>
        <v>4.2</v>
      </c>
      <c r="G5668">
        <f>MIN(IF(Q5668&lt;10,E5668+0.5,E5668),5)</f>
        <v>4.2</v>
      </c>
      <c r="H5668" t="str">
        <f t="shared" si="794"/>
        <v>Average Place to Work</v>
      </c>
      <c r="I5668">
        <v>92</v>
      </c>
      <c r="J5668" t="b">
        <f t="shared" si="795"/>
        <v>0</v>
      </c>
      <c r="K5668" t="b">
        <f>OR(E5668&gt;3.5,Q5668&lt;10)</f>
        <v>1</v>
      </c>
      <c r="L5668" t="s">
        <v>19</v>
      </c>
      <c r="M5668" t="s">
        <v>9281</v>
      </c>
      <c r="N5668" t="str">
        <f t="shared" si="796"/>
        <v>None</v>
      </c>
      <c r="O5668" t="str">
        <f t="shared" si="797"/>
        <v>None</v>
      </c>
      <c r="P5668" t="s">
        <v>302</v>
      </c>
      <c r="Q5668" s="2">
        <f t="shared" si="798"/>
        <v>32</v>
      </c>
      <c r="R5668" s="1" t="str">
        <f t="shared" si="799"/>
        <v>Established</v>
      </c>
      <c r="S5668" s="1"/>
      <c r="T5668" t="s">
        <v>1146</v>
      </c>
      <c r="U5668" t="s">
        <v>352</v>
      </c>
      <c r="V5668">
        <f t="shared" si="800"/>
        <v>0</v>
      </c>
    </row>
    <row r="5669" spans="1:22" x14ac:dyDescent="0.35">
      <c r="A5669">
        <v>5667</v>
      </c>
      <c r="B5669" t="s">
        <v>9282</v>
      </c>
      <c r="C5669" t="str">
        <f t="shared" si="792"/>
        <v>Don’t Buy</v>
      </c>
      <c r="D5669" t="str">
        <f t="shared" si="793"/>
        <v>Short Name</v>
      </c>
      <c r="E5669">
        <v>3.8</v>
      </c>
      <c r="F5669">
        <f>IF(Q5669&lt;10,E5669+0.1,E5669)</f>
        <v>3.8</v>
      </c>
      <c r="G5669">
        <f>MIN(IF(Q5669&lt;10,E5669+0.5,E5669),5)</f>
        <v>3.8</v>
      </c>
      <c r="H5669" t="str">
        <f t="shared" si="794"/>
        <v>Average Place to Work</v>
      </c>
      <c r="I5669">
        <v>92</v>
      </c>
      <c r="J5669" t="b">
        <f t="shared" si="795"/>
        <v>0</v>
      </c>
      <c r="K5669" t="b">
        <f>OR(E5669&gt;3.5,Q5669&lt;10)</f>
        <v>1</v>
      </c>
      <c r="L5669" t="s">
        <v>19</v>
      </c>
      <c r="M5669" t="s">
        <v>4762</v>
      </c>
      <c r="N5669" t="str">
        <f t="shared" si="796"/>
        <v>None</v>
      </c>
      <c r="O5669" t="str">
        <f t="shared" si="797"/>
        <v>None</v>
      </c>
      <c r="P5669" t="s">
        <v>21</v>
      </c>
      <c r="Q5669" s="2">
        <f t="shared" si="798"/>
        <v>28</v>
      </c>
      <c r="R5669" s="1" t="str">
        <f t="shared" si="799"/>
        <v>Established</v>
      </c>
      <c r="S5669" s="1"/>
      <c r="T5669" t="s">
        <v>606</v>
      </c>
      <c r="U5669" t="s">
        <v>823</v>
      </c>
      <c r="V5669">
        <f t="shared" si="800"/>
        <v>0</v>
      </c>
    </row>
    <row r="5670" spans="1:22" x14ac:dyDescent="0.35">
      <c r="A5670">
        <v>5668</v>
      </c>
      <c r="B5670" t="s">
        <v>9283</v>
      </c>
      <c r="C5670" t="str">
        <f t="shared" si="792"/>
        <v>Don’t Buy</v>
      </c>
      <c r="D5670" t="str">
        <f t="shared" si="793"/>
        <v>Long Name</v>
      </c>
      <c r="E5670">
        <v>3.9</v>
      </c>
      <c r="F5670">
        <f>IF(Q5670&lt;10,E5670+0.1,E5670)</f>
        <v>3.9</v>
      </c>
      <c r="G5670">
        <f>MIN(IF(Q5670&lt;10,E5670+0.5,E5670),5)</f>
        <v>3.9</v>
      </c>
      <c r="H5670" t="str">
        <f t="shared" si="794"/>
        <v>Average Place to Work</v>
      </c>
      <c r="I5670">
        <v>92</v>
      </c>
      <c r="J5670" t="b">
        <f t="shared" si="795"/>
        <v>0</v>
      </c>
      <c r="K5670" t="b">
        <f>OR(E5670&gt;3.5,Q5670&lt;10)</f>
        <v>1</v>
      </c>
      <c r="M5670" t="s">
        <v>9284</v>
      </c>
      <c r="N5670" t="str">
        <f t="shared" si="796"/>
        <v>None</v>
      </c>
      <c r="O5670" t="str">
        <f t="shared" si="797"/>
        <v>None</v>
      </c>
      <c r="P5670" t="s">
        <v>44</v>
      </c>
      <c r="Q5670" s="2">
        <f t="shared" si="798"/>
        <v>25</v>
      </c>
      <c r="R5670" s="1" t="str">
        <f t="shared" si="799"/>
        <v>Established</v>
      </c>
      <c r="S5670" s="1"/>
      <c r="U5670" t="s">
        <v>1677</v>
      </c>
      <c r="V5670">
        <f t="shared" si="800"/>
        <v>0</v>
      </c>
    </row>
    <row r="5671" spans="1:22" x14ac:dyDescent="0.35">
      <c r="A5671">
        <v>5669</v>
      </c>
      <c r="B5671" t="s">
        <v>9285</v>
      </c>
      <c r="C5671" t="str">
        <f t="shared" si="792"/>
        <v>Don’t Buy</v>
      </c>
      <c r="D5671" t="str">
        <f t="shared" si="793"/>
        <v>Long Name</v>
      </c>
      <c r="E5671">
        <v>4.2</v>
      </c>
      <c r="F5671">
        <f>IF(Q5671&lt;10,E5671+0.1,E5671)</f>
        <v>4.2</v>
      </c>
      <c r="G5671">
        <f>MIN(IF(Q5671&lt;10,E5671+0.5,E5671),5)</f>
        <v>4.2</v>
      </c>
      <c r="H5671" t="str">
        <f t="shared" si="794"/>
        <v>Average Place to Work</v>
      </c>
      <c r="I5671">
        <v>92</v>
      </c>
      <c r="J5671" t="b">
        <f t="shared" si="795"/>
        <v>0</v>
      </c>
      <c r="K5671" t="b">
        <f>OR(E5671&gt;3.5,Q5671&lt;10)</f>
        <v>1</v>
      </c>
      <c r="L5671" t="s">
        <v>19</v>
      </c>
      <c r="M5671" t="s">
        <v>9286</v>
      </c>
      <c r="N5671" t="str">
        <f t="shared" si="796"/>
        <v>None</v>
      </c>
      <c r="O5671" t="str">
        <f t="shared" si="797"/>
        <v>None</v>
      </c>
      <c r="P5671" t="s">
        <v>67</v>
      </c>
      <c r="Q5671" s="2">
        <f t="shared" si="798"/>
        <v>15</v>
      </c>
      <c r="R5671" s="1" t="str">
        <f t="shared" si="799"/>
        <v>Established</v>
      </c>
      <c r="S5671" s="1"/>
      <c r="T5671" t="s">
        <v>598</v>
      </c>
      <c r="U5671" t="s">
        <v>64</v>
      </c>
      <c r="V5671">
        <f t="shared" si="800"/>
        <v>0</v>
      </c>
    </row>
    <row r="5672" spans="1:22" x14ac:dyDescent="0.35">
      <c r="A5672">
        <v>5670</v>
      </c>
      <c r="B5672" t="s">
        <v>9287</v>
      </c>
      <c r="C5672" t="str">
        <f t="shared" si="792"/>
        <v>Don’t Buy</v>
      </c>
      <c r="D5672" t="str">
        <f t="shared" si="793"/>
        <v>Long Name</v>
      </c>
      <c r="E5672">
        <v>4</v>
      </c>
      <c r="F5672">
        <f>IF(Q5672&lt;10,E5672+0.1,E5672)</f>
        <v>4</v>
      </c>
      <c r="G5672">
        <f>MIN(IF(Q5672&lt;10,E5672+0.5,E5672),5)</f>
        <v>4</v>
      </c>
      <c r="H5672" t="str">
        <f t="shared" si="794"/>
        <v>Average Place to Work</v>
      </c>
      <c r="I5672">
        <v>92</v>
      </c>
      <c r="J5672" t="b">
        <f t="shared" si="795"/>
        <v>0</v>
      </c>
      <c r="K5672" t="b">
        <f>OR(E5672&gt;3.5,Q5672&lt;10)</f>
        <v>1</v>
      </c>
      <c r="M5672" t="s">
        <v>3181</v>
      </c>
      <c r="N5672" t="str">
        <f t="shared" si="796"/>
        <v>None</v>
      </c>
      <c r="O5672" t="str">
        <f t="shared" si="797"/>
        <v>None</v>
      </c>
      <c r="P5672" t="s">
        <v>67</v>
      </c>
      <c r="Q5672" s="2">
        <f t="shared" si="798"/>
        <v>15</v>
      </c>
      <c r="R5672" s="1" t="str">
        <f t="shared" si="799"/>
        <v>Established</v>
      </c>
      <c r="S5672" s="1"/>
      <c r="U5672" t="s">
        <v>1677</v>
      </c>
      <c r="V5672">
        <f t="shared" si="800"/>
        <v>0</v>
      </c>
    </row>
    <row r="5673" spans="1:22" x14ac:dyDescent="0.35">
      <c r="A5673">
        <v>5671</v>
      </c>
      <c r="B5673" t="s">
        <v>9288</v>
      </c>
      <c r="C5673" t="str">
        <f t="shared" si="792"/>
        <v>Don’t Buy</v>
      </c>
      <c r="D5673" t="str">
        <f t="shared" si="793"/>
        <v>Long Name</v>
      </c>
      <c r="E5673">
        <v>4</v>
      </c>
      <c r="F5673">
        <f>IF(Q5673&lt;10,E5673+0.1,E5673)</f>
        <v>4.0999999999999996</v>
      </c>
      <c r="G5673">
        <f>MIN(IF(Q5673&lt;10,E5673+0.5,E5673),5)</f>
        <v>4.5</v>
      </c>
      <c r="H5673" t="str">
        <f t="shared" si="794"/>
        <v>Average Place to Work</v>
      </c>
      <c r="I5673">
        <v>92</v>
      </c>
      <c r="J5673" t="b">
        <f t="shared" si="795"/>
        <v>0</v>
      </c>
      <c r="K5673" t="b">
        <f>OR(E5673&gt;3.5,Q5673&lt;10)</f>
        <v>1</v>
      </c>
      <c r="M5673" t="s">
        <v>4552</v>
      </c>
      <c r="N5673" t="str">
        <f t="shared" si="796"/>
        <v>Indian Silicon Valley Startups</v>
      </c>
      <c r="O5673" t="str">
        <f t="shared" si="797"/>
        <v>None</v>
      </c>
      <c r="P5673" t="s">
        <v>1182</v>
      </c>
      <c r="Q5673" s="2">
        <f t="shared" si="798"/>
        <v>2</v>
      </c>
      <c r="R5673" s="1" t="str">
        <f t="shared" si="799"/>
        <v>Startup</v>
      </c>
      <c r="S5673" s="1"/>
      <c r="U5673" t="s">
        <v>1829</v>
      </c>
      <c r="V5673">
        <f t="shared" si="800"/>
        <v>0</v>
      </c>
    </row>
    <row r="5674" spans="1:22" x14ac:dyDescent="0.35">
      <c r="A5674">
        <v>5672</v>
      </c>
      <c r="B5674" t="s">
        <v>9289</v>
      </c>
      <c r="C5674" t="str">
        <f t="shared" si="792"/>
        <v>Don’t Buy</v>
      </c>
      <c r="D5674" t="str">
        <f t="shared" si="793"/>
        <v>Long Name</v>
      </c>
      <c r="E5674">
        <v>3.8</v>
      </c>
      <c r="F5674">
        <f>IF(Q5674&lt;10,E5674+0.1,E5674)</f>
        <v>3.8</v>
      </c>
      <c r="G5674">
        <f>MIN(IF(Q5674&lt;10,E5674+0.5,E5674),5)</f>
        <v>3.8</v>
      </c>
      <c r="H5674" t="str">
        <f t="shared" si="794"/>
        <v>Average Place to Work</v>
      </c>
      <c r="I5674">
        <v>92</v>
      </c>
      <c r="J5674" t="b">
        <f t="shared" si="795"/>
        <v>0</v>
      </c>
      <c r="K5674" t="b">
        <f>OR(E5674&gt;3.5,Q5674&lt;10)</f>
        <v>1</v>
      </c>
      <c r="M5674" t="s">
        <v>1875</v>
      </c>
      <c r="N5674" t="str">
        <f t="shared" si="796"/>
        <v>None</v>
      </c>
      <c r="O5674" t="str">
        <f t="shared" si="797"/>
        <v>None</v>
      </c>
      <c r="P5674" t="s">
        <v>522</v>
      </c>
      <c r="Q5674" s="2">
        <f t="shared" si="798"/>
        <v>30</v>
      </c>
      <c r="R5674" s="1" t="str">
        <f t="shared" si="799"/>
        <v>Established</v>
      </c>
      <c r="S5674" s="1"/>
      <c r="U5674" t="s">
        <v>2815</v>
      </c>
      <c r="V5674">
        <f t="shared" si="800"/>
        <v>0</v>
      </c>
    </row>
    <row r="5675" spans="1:22" x14ac:dyDescent="0.35">
      <c r="A5675">
        <v>5673</v>
      </c>
      <c r="B5675" t="s">
        <v>9290</v>
      </c>
      <c r="C5675" t="str">
        <f t="shared" si="792"/>
        <v>Don’t Buy</v>
      </c>
      <c r="D5675" t="str">
        <f t="shared" si="793"/>
        <v>Long Name</v>
      </c>
      <c r="E5675">
        <v>3.3</v>
      </c>
      <c r="F5675">
        <f>IF(Q5675&lt;10,E5675+0.1,E5675)</f>
        <v>3.3</v>
      </c>
      <c r="G5675">
        <f>MIN(IF(Q5675&lt;10,E5675+0.5,E5675),5)</f>
        <v>3.3</v>
      </c>
      <c r="H5675" t="str">
        <f t="shared" si="794"/>
        <v>Average Place to Work</v>
      </c>
      <c r="I5675">
        <v>92</v>
      </c>
      <c r="J5675" t="b">
        <f t="shared" si="795"/>
        <v>0</v>
      </c>
      <c r="K5675" t="b">
        <f>OR(E5675&gt;3.5,Q5675&lt;10)</f>
        <v>0</v>
      </c>
      <c r="L5675" t="s">
        <v>9</v>
      </c>
      <c r="M5675" t="s">
        <v>9291</v>
      </c>
      <c r="N5675" t="str">
        <f t="shared" si="796"/>
        <v>None</v>
      </c>
      <c r="O5675" t="str">
        <f t="shared" si="797"/>
        <v>None</v>
      </c>
      <c r="P5675" t="s">
        <v>156</v>
      </c>
      <c r="Q5675" s="2">
        <f t="shared" si="798"/>
        <v>18</v>
      </c>
      <c r="R5675" s="1" t="str">
        <f t="shared" si="799"/>
        <v>Established</v>
      </c>
      <c r="S5675" s="1"/>
      <c r="T5675" t="s">
        <v>598</v>
      </c>
      <c r="U5675" t="s">
        <v>175</v>
      </c>
      <c r="V5675">
        <f t="shared" si="800"/>
        <v>0</v>
      </c>
    </row>
    <row r="5676" spans="1:22" x14ac:dyDescent="0.35">
      <c r="A5676">
        <v>5674</v>
      </c>
      <c r="B5676" t="s">
        <v>9292</v>
      </c>
      <c r="C5676" t="str">
        <f t="shared" si="792"/>
        <v>Don’t Buy</v>
      </c>
      <c r="D5676" t="str">
        <f t="shared" si="793"/>
        <v>Short Name</v>
      </c>
      <c r="E5676">
        <v>3.2</v>
      </c>
      <c r="F5676">
        <f>IF(Q5676&lt;10,E5676+0.1,E5676)</f>
        <v>3.3000000000000003</v>
      </c>
      <c r="G5676">
        <f>MIN(IF(Q5676&lt;10,E5676+0.5,E5676),5)</f>
        <v>3.7</v>
      </c>
      <c r="H5676" t="str">
        <f t="shared" si="794"/>
        <v>Average Place to Work</v>
      </c>
      <c r="I5676">
        <v>92</v>
      </c>
      <c r="J5676" t="b">
        <f t="shared" si="795"/>
        <v>0</v>
      </c>
      <c r="K5676" t="b">
        <f>OR(E5676&gt;3.5,Q5676&lt;10)</f>
        <v>1</v>
      </c>
      <c r="L5676" t="s">
        <v>19</v>
      </c>
      <c r="M5676" t="s">
        <v>1033</v>
      </c>
      <c r="N5676" t="str">
        <f t="shared" si="796"/>
        <v>Indian Silicon Valley Startups</v>
      </c>
      <c r="O5676" t="str">
        <f t="shared" si="797"/>
        <v>None</v>
      </c>
      <c r="P5676" t="s">
        <v>258</v>
      </c>
      <c r="Q5676" s="2">
        <f t="shared" si="798"/>
        <v>7</v>
      </c>
      <c r="R5676" s="1" t="str">
        <f t="shared" si="799"/>
        <v>Startup</v>
      </c>
      <c r="S5676" s="1"/>
      <c r="T5676" t="s">
        <v>598</v>
      </c>
      <c r="U5676" t="s">
        <v>36</v>
      </c>
      <c r="V5676">
        <f t="shared" si="800"/>
        <v>0</v>
      </c>
    </row>
    <row r="5677" spans="1:22" x14ac:dyDescent="0.35">
      <c r="A5677">
        <v>5675</v>
      </c>
      <c r="B5677" t="s">
        <v>9293</v>
      </c>
      <c r="C5677" t="str">
        <f t="shared" si="792"/>
        <v>Don’t Buy</v>
      </c>
      <c r="D5677" t="str">
        <f t="shared" si="793"/>
        <v>Long Name</v>
      </c>
      <c r="E5677">
        <v>4</v>
      </c>
      <c r="F5677">
        <f>IF(Q5677&lt;10,E5677+0.1,E5677)</f>
        <v>4.0999999999999996</v>
      </c>
      <c r="G5677">
        <f>MIN(IF(Q5677&lt;10,E5677+0.5,E5677),5)</f>
        <v>4.5</v>
      </c>
      <c r="H5677" t="str">
        <f t="shared" si="794"/>
        <v>Average Place to Work</v>
      </c>
      <c r="I5677">
        <v>92</v>
      </c>
      <c r="J5677" t="b">
        <f t="shared" si="795"/>
        <v>0</v>
      </c>
      <c r="K5677" t="b">
        <f>OR(E5677&gt;3.5,Q5677&lt;10)</f>
        <v>1</v>
      </c>
      <c r="M5677" t="s">
        <v>7313</v>
      </c>
      <c r="N5677" t="str">
        <f t="shared" si="796"/>
        <v>Indian Silicon Valley Startups</v>
      </c>
      <c r="O5677" t="str">
        <f t="shared" si="797"/>
        <v>None</v>
      </c>
      <c r="Q5677" s="2">
        <f t="shared" si="798"/>
        <v>0</v>
      </c>
      <c r="R5677" s="1" t="str">
        <f t="shared" si="799"/>
        <v>Startup</v>
      </c>
      <c r="S5677" s="1"/>
      <c r="T5677" t="s">
        <v>115</v>
      </c>
      <c r="U5677" t="s">
        <v>7027</v>
      </c>
      <c r="V5677">
        <f t="shared" si="800"/>
        <v>0</v>
      </c>
    </row>
    <row r="5678" spans="1:22" x14ac:dyDescent="0.35">
      <c r="A5678">
        <v>5676</v>
      </c>
      <c r="B5678" t="s">
        <v>9294</v>
      </c>
      <c r="C5678" t="str">
        <f t="shared" si="792"/>
        <v>Don’t Buy</v>
      </c>
      <c r="D5678" t="str">
        <f t="shared" si="793"/>
        <v>Short Name</v>
      </c>
      <c r="E5678">
        <v>4</v>
      </c>
      <c r="F5678">
        <f>IF(Q5678&lt;10,E5678+0.1,E5678)</f>
        <v>4.0999999999999996</v>
      </c>
      <c r="G5678">
        <f>MIN(IF(Q5678&lt;10,E5678+0.5,E5678),5)</f>
        <v>4.5</v>
      </c>
      <c r="H5678" t="str">
        <f t="shared" si="794"/>
        <v>Average Place to Work</v>
      </c>
      <c r="I5678">
        <v>92</v>
      </c>
      <c r="J5678" t="b">
        <f t="shared" si="795"/>
        <v>0</v>
      </c>
      <c r="K5678" t="b">
        <f>OR(E5678&gt;3.5,Q5678&lt;10)</f>
        <v>1</v>
      </c>
      <c r="M5678" t="s">
        <v>1781</v>
      </c>
      <c r="N5678" t="str">
        <f t="shared" si="796"/>
        <v>Indian Silicon Valley Startups</v>
      </c>
      <c r="O5678" t="str">
        <f t="shared" si="797"/>
        <v>None</v>
      </c>
      <c r="P5678" t="s">
        <v>6562</v>
      </c>
      <c r="Q5678" s="2">
        <f t="shared" si="798"/>
        <v>1</v>
      </c>
      <c r="R5678" s="1" t="str">
        <f t="shared" si="799"/>
        <v>Startup</v>
      </c>
      <c r="S5678" s="1"/>
      <c r="U5678" t="s">
        <v>36</v>
      </c>
      <c r="V5678">
        <f t="shared" si="800"/>
        <v>0</v>
      </c>
    </row>
    <row r="5679" spans="1:22" x14ac:dyDescent="0.35">
      <c r="A5679">
        <v>5677</v>
      </c>
      <c r="B5679" t="s">
        <v>9295</v>
      </c>
      <c r="C5679" t="str">
        <f t="shared" si="792"/>
        <v>Don’t Buy</v>
      </c>
      <c r="D5679" t="str">
        <f t="shared" si="793"/>
        <v>Long Name</v>
      </c>
      <c r="E5679">
        <v>4.2</v>
      </c>
      <c r="F5679">
        <f>IF(Q5679&lt;10,E5679+0.1,E5679)</f>
        <v>4.2</v>
      </c>
      <c r="G5679">
        <f>MIN(IF(Q5679&lt;10,E5679+0.5,E5679),5)</f>
        <v>4.2</v>
      </c>
      <c r="H5679" t="str">
        <f t="shared" si="794"/>
        <v>Average Place to Work</v>
      </c>
      <c r="I5679">
        <v>92</v>
      </c>
      <c r="J5679" t="b">
        <f t="shared" si="795"/>
        <v>0</v>
      </c>
      <c r="K5679" t="b">
        <f>OR(E5679&gt;3.5,Q5679&lt;10)</f>
        <v>1</v>
      </c>
      <c r="M5679" t="s">
        <v>2837</v>
      </c>
      <c r="N5679" t="str">
        <f t="shared" si="796"/>
        <v>None</v>
      </c>
      <c r="O5679" t="str">
        <f t="shared" si="797"/>
        <v>None</v>
      </c>
      <c r="P5679" t="s">
        <v>63</v>
      </c>
      <c r="Q5679" s="2">
        <f t="shared" si="798"/>
        <v>84</v>
      </c>
      <c r="R5679" s="1" t="str">
        <f t="shared" si="799"/>
        <v>Established</v>
      </c>
      <c r="S5679" s="1"/>
      <c r="U5679" t="s">
        <v>687</v>
      </c>
      <c r="V5679">
        <f t="shared" si="800"/>
        <v>0</v>
      </c>
    </row>
    <row r="5680" spans="1:22" x14ac:dyDescent="0.35">
      <c r="A5680">
        <v>5678</v>
      </c>
      <c r="B5680" t="s">
        <v>9296</v>
      </c>
      <c r="C5680" t="str">
        <f t="shared" si="792"/>
        <v>Don’t Buy</v>
      </c>
      <c r="D5680" t="str">
        <f t="shared" si="793"/>
        <v>Long Name</v>
      </c>
      <c r="E5680">
        <v>3.9</v>
      </c>
      <c r="F5680">
        <f>IF(Q5680&lt;10,E5680+0.1,E5680)</f>
        <v>3.9</v>
      </c>
      <c r="G5680">
        <f>MIN(IF(Q5680&lt;10,E5680+0.5,E5680),5)</f>
        <v>3.9</v>
      </c>
      <c r="H5680" t="str">
        <f t="shared" si="794"/>
        <v>Average Place to Work</v>
      </c>
      <c r="I5680">
        <v>159</v>
      </c>
      <c r="J5680" t="b">
        <f t="shared" si="795"/>
        <v>0</v>
      </c>
      <c r="K5680" t="b">
        <f>OR(E5680&gt;3.5,Q5680&lt;10)</f>
        <v>1</v>
      </c>
      <c r="L5680" t="s">
        <v>19</v>
      </c>
      <c r="M5680" t="s">
        <v>790</v>
      </c>
      <c r="N5680" t="str">
        <f t="shared" si="796"/>
        <v>Indian Silicon Valley Startups</v>
      </c>
      <c r="O5680" t="str">
        <f t="shared" si="797"/>
        <v>None</v>
      </c>
      <c r="P5680" t="s">
        <v>67</v>
      </c>
      <c r="Q5680" s="2">
        <f t="shared" si="798"/>
        <v>15</v>
      </c>
      <c r="R5680" s="1" t="str">
        <f t="shared" si="799"/>
        <v>Established</v>
      </c>
      <c r="S5680" s="1"/>
      <c r="T5680" t="s">
        <v>606</v>
      </c>
      <c r="U5680" t="s">
        <v>36</v>
      </c>
      <c r="V5680">
        <f t="shared" si="800"/>
        <v>0</v>
      </c>
    </row>
    <row r="5681" spans="1:22" x14ac:dyDescent="0.35">
      <c r="A5681">
        <v>5679</v>
      </c>
      <c r="B5681" t="s">
        <v>9297</v>
      </c>
      <c r="C5681" t="str">
        <f t="shared" si="792"/>
        <v>Buy</v>
      </c>
      <c r="D5681" t="str">
        <f t="shared" si="793"/>
        <v>Long Name</v>
      </c>
      <c r="E5681">
        <v>4.5</v>
      </c>
      <c r="F5681">
        <f>IF(Q5681&lt;10,E5681+0.1,E5681)</f>
        <v>4.5999999999999996</v>
      </c>
      <c r="G5681">
        <f>MIN(IF(Q5681&lt;10,E5681+0.5,E5681),5)</f>
        <v>5</v>
      </c>
      <c r="H5681" t="str">
        <f t="shared" si="794"/>
        <v>Average Place to Work</v>
      </c>
      <c r="I5681">
        <v>105</v>
      </c>
      <c r="J5681" t="b">
        <f t="shared" si="795"/>
        <v>0</v>
      </c>
      <c r="K5681" t="b">
        <f>OR(E5681&gt;3.5,Q5681&lt;10)</f>
        <v>1</v>
      </c>
      <c r="L5681" t="s">
        <v>19</v>
      </c>
      <c r="M5681" t="s">
        <v>5563</v>
      </c>
      <c r="N5681" t="str">
        <f t="shared" si="796"/>
        <v>Indian Silicon Valley Startups</v>
      </c>
      <c r="O5681" t="str">
        <f t="shared" si="797"/>
        <v>None</v>
      </c>
      <c r="P5681" t="s">
        <v>269</v>
      </c>
      <c r="Q5681" s="2">
        <f t="shared" si="798"/>
        <v>9</v>
      </c>
      <c r="R5681" s="1" t="str">
        <f t="shared" si="799"/>
        <v>Startup</v>
      </c>
      <c r="S5681" s="1"/>
      <c r="T5681" t="s">
        <v>598</v>
      </c>
      <c r="U5681" t="s">
        <v>312</v>
      </c>
      <c r="V5681">
        <f t="shared" si="800"/>
        <v>0</v>
      </c>
    </row>
    <row r="5682" spans="1:22" x14ac:dyDescent="0.35">
      <c r="A5682">
        <v>5680</v>
      </c>
      <c r="B5682" t="s">
        <v>9298</v>
      </c>
      <c r="C5682" t="str">
        <f t="shared" si="792"/>
        <v>Don’t Buy</v>
      </c>
      <c r="D5682" t="str">
        <f t="shared" si="793"/>
        <v>Short Name</v>
      </c>
      <c r="E5682">
        <v>3.2</v>
      </c>
      <c r="F5682">
        <f>IF(Q5682&lt;10,E5682+0.1,E5682)</f>
        <v>3.2</v>
      </c>
      <c r="G5682">
        <f>MIN(IF(Q5682&lt;10,E5682+0.5,E5682),5)</f>
        <v>3.2</v>
      </c>
      <c r="H5682" t="str">
        <f t="shared" si="794"/>
        <v>Average Place to Work</v>
      </c>
      <c r="I5682">
        <v>103</v>
      </c>
      <c r="J5682" t="b">
        <f t="shared" si="795"/>
        <v>0</v>
      </c>
      <c r="K5682" t="b">
        <f>OR(E5682&gt;3.5,Q5682&lt;10)</f>
        <v>0</v>
      </c>
      <c r="L5682" t="s">
        <v>789</v>
      </c>
      <c r="M5682" t="s">
        <v>2458</v>
      </c>
      <c r="N5682" t="str">
        <f t="shared" si="796"/>
        <v>None</v>
      </c>
      <c r="O5682" t="str">
        <f t="shared" si="797"/>
        <v>None</v>
      </c>
      <c r="P5682" t="s">
        <v>67</v>
      </c>
      <c r="Q5682" s="2">
        <f t="shared" si="798"/>
        <v>15</v>
      </c>
      <c r="R5682" s="1" t="str">
        <f t="shared" si="799"/>
        <v>Established</v>
      </c>
      <c r="S5682" s="1"/>
      <c r="T5682" t="s">
        <v>606</v>
      </c>
      <c r="U5682" t="s">
        <v>712</v>
      </c>
      <c r="V5682">
        <f t="shared" si="800"/>
        <v>0</v>
      </c>
    </row>
    <row r="5683" spans="1:22" x14ac:dyDescent="0.35">
      <c r="A5683">
        <v>5681</v>
      </c>
      <c r="B5683" t="s">
        <v>9299</v>
      </c>
      <c r="C5683" t="str">
        <f t="shared" si="792"/>
        <v>Don’t Buy</v>
      </c>
      <c r="D5683" t="str">
        <f t="shared" si="793"/>
        <v>Long Name</v>
      </c>
      <c r="E5683">
        <v>4.0999999999999996</v>
      </c>
      <c r="F5683">
        <f>IF(Q5683&lt;10,E5683+0.1,E5683)</f>
        <v>4.0999999999999996</v>
      </c>
      <c r="G5683">
        <f>MIN(IF(Q5683&lt;10,E5683+0.5,E5683),5)</f>
        <v>4.0999999999999996</v>
      </c>
      <c r="H5683" t="str">
        <f t="shared" si="794"/>
        <v>Average Place to Work</v>
      </c>
      <c r="I5683">
        <v>91</v>
      </c>
      <c r="J5683" t="b">
        <f t="shared" si="795"/>
        <v>0</v>
      </c>
      <c r="K5683" t="b">
        <f>OR(E5683&gt;3.5,Q5683&lt;10)</f>
        <v>1</v>
      </c>
      <c r="L5683" t="s">
        <v>19</v>
      </c>
      <c r="M5683" t="s">
        <v>9300</v>
      </c>
      <c r="N5683" t="str">
        <f t="shared" si="796"/>
        <v>None</v>
      </c>
      <c r="O5683" t="str">
        <f t="shared" si="797"/>
        <v>None</v>
      </c>
      <c r="P5683" t="s">
        <v>1659</v>
      </c>
      <c r="Q5683" s="2">
        <f t="shared" si="798"/>
        <v>151</v>
      </c>
      <c r="R5683" s="1" t="str">
        <f t="shared" si="799"/>
        <v>Established</v>
      </c>
      <c r="S5683" s="1"/>
      <c r="T5683" t="s">
        <v>606</v>
      </c>
      <c r="U5683" t="s">
        <v>83</v>
      </c>
      <c r="V5683">
        <f t="shared" si="800"/>
        <v>0</v>
      </c>
    </row>
    <row r="5684" spans="1:22" x14ac:dyDescent="0.35">
      <c r="A5684">
        <v>5682</v>
      </c>
      <c r="B5684" t="s">
        <v>9301</v>
      </c>
      <c r="C5684" t="str">
        <f t="shared" si="792"/>
        <v>Buy</v>
      </c>
      <c r="D5684" t="str">
        <f t="shared" si="793"/>
        <v>Long Name</v>
      </c>
      <c r="E5684">
        <v>4</v>
      </c>
      <c r="F5684">
        <f>IF(Q5684&lt;10,E5684+0.1,E5684)</f>
        <v>4</v>
      </c>
      <c r="G5684">
        <f>MIN(IF(Q5684&lt;10,E5684+0.5,E5684),5)</f>
        <v>4</v>
      </c>
      <c r="H5684" t="str">
        <f t="shared" si="794"/>
        <v>Average Place to Work</v>
      </c>
      <c r="I5684">
        <v>91</v>
      </c>
      <c r="J5684" t="b">
        <f t="shared" si="795"/>
        <v>0</v>
      </c>
      <c r="K5684" t="b">
        <f>OR(E5684&gt;3.5,Q5684&lt;10)</f>
        <v>1</v>
      </c>
      <c r="L5684" t="s">
        <v>19</v>
      </c>
      <c r="M5684" t="s">
        <v>2818</v>
      </c>
      <c r="N5684" t="str">
        <f t="shared" si="796"/>
        <v>None</v>
      </c>
      <c r="O5684" t="str">
        <f t="shared" si="797"/>
        <v>None</v>
      </c>
      <c r="P5684" t="s">
        <v>626</v>
      </c>
      <c r="Q5684" s="2">
        <f t="shared" si="798"/>
        <v>17</v>
      </c>
      <c r="R5684" s="1" t="str">
        <f t="shared" si="799"/>
        <v>Established</v>
      </c>
      <c r="S5684" s="1"/>
      <c r="T5684" t="s">
        <v>115</v>
      </c>
      <c r="U5684" t="s">
        <v>192</v>
      </c>
      <c r="V5684">
        <f t="shared" si="800"/>
        <v>0</v>
      </c>
    </row>
    <row r="5685" spans="1:22" x14ac:dyDescent="0.35">
      <c r="A5685">
        <v>5683</v>
      </c>
      <c r="B5685" t="s">
        <v>9302</v>
      </c>
      <c r="C5685" t="str">
        <f t="shared" si="792"/>
        <v>Don’t Buy</v>
      </c>
      <c r="D5685" t="str">
        <f t="shared" si="793"/>
        <v>Long Name</v>
      </c>
      <c r="E5685">
        <v>4.0999999999999996</v>
      </c>
      <c r="F5685">
        <f>IF(Q5685&lt;10,E5685+0.1,E5685)</f>
        <v>4.0999999999999996</v>
      </c>
      <c r="G5685">
        <f>MIN(IF(Q5685&lt;10,E5685+0.5,E5685),5)</f>
        <v>4.0999999999999996</v>
      </c>
      <c r="H5685" t="str">
        <f t="shared" si="794"/>
        <v>Average Place to Work</v>
      </c>
      <c r="I5685">
        <v>91</v>
      </c>
      <c r="J5685" t="b">
        <f t="shared" si="795"/>
        <v>0</v>
      </c>
      <c r="K5685" t="b">
        <f>OR(E5685&gt;3.5,Q5685&lt;10)</f>
        <v>1</v>
      </c>
      <c r="L5685" t="s">
        <v>19</v>
      </c>
      <c r="M5685" t="s">
        <v>9303</v>
      </c>
      <c r="N5685" t="str">
        <f t="shared" si="796"/>
        <v>None</v>
      </c>
      <c r="O5685" t="str">
        <f t="shared" si="797"/>
        <v>None</v>
      </c>
      <c r="P5685" t="s">
        <v>79</v>
      </c>
      <c r="Q5685" s="2">
        <f t="shared" si="798"/>
        <v>19</v>
      </c>
      <c r="R5685" s="1" t="str">
        <f t="shared" si="799"/>
        <v>Established</v>
      </c>
      <c r="S5685" s="1"/>
      <c r="T5685" t="s">
        <v>606</v>
      </c>
      <c r="U5685" t="s">
        <v>64</v>
      </c>
      <c r="V5685">
        <f t="shared" si="800"/>
        <v>0</v>
      </c>
    </row>
    <row r="5686" spans="1:22" x14ac:dyDescent="0.35">
      <c r="A5686">
        <v>5684</v>
      </c>
      <c r="B5686" t="s">
        <v>9304</v>
      </c>
      <c r="C5686" t="str">
        <f t="shared" si="792"/>
        <v>Don’t Buy</v>
      </c>
      <c r="D5686" t="str">
        <f t="shared" si="793"/>
        <v>Long Name</v>
      </c>
      <c r="E5686">
        <v>3.9</v>
      </c>
      <c r="F5686">
        <f>IF(Q5686&lt;10,E5686+0.1,E5686)</f>
        <v>3.9</v>
      </c>
      <c r="G5686">
        <f>MIN(IF(Q5686&lt;10,E5686+0.5,E5686),5)</f>
        <v>3.9</v>
      </c>
      <c r="H5686" t="str">
        <f t="shared" si="794"/>
        <v>Average Place to Work</v>
      </c>
      <c r="I5686">
        <v>91</v>
      </c>
      <c r="J5686" t="b">
        <f t="shared" si="795"/>
        <v>0</v>
      </c>
      <c r="K5686" t="b">
        <f>OR(E5686&gt;3.5,Q5686&lt;10)</f>
        <v>1</v>
      </c>
      <c r="L5686" t="s">
        <v>19</v>
      </c>
      <c r="M5686" t="s">
        <v>3488</v>
      </c>
      <c r="N5686" t="str">
        <f t="shared" si="796"/>
        <v>None</v>
      </c>
      <c r="O5686" t="str">
        <f t="shared" si="797"/>
        <v>None</v>
      </c>
      <c r="P5686" t="s">
        <v>3480</v>
      </c>
      <c r="Q5686" s="2">
        <f t="shared" si="798"/>
        <v>189</v>
      </c>
      <c r="R5686" s="1" t="str">
        <f t="shared" si="799"/>
        <v>Established</v>
      </c>
      <c r="S5686" s="1"/>
      <c r="T5686" t="s">
        <v>115</v>
      </c>
      <c r="U5686" t="s">
        <v>160</v>
      </c>
      <c r="V5686">
        <f t="shared" si="800"/>
        <v>0</v>
      </c>
    </row>
    <row r="5687" spans="1:22" x14ac:dyDescent="0.35">
      <c r="A5687">
        <v>5685</v>
      </c>
      <c r="B5687" t="s">
        <v>9305</v>
      </c>
      <c r="C5687" t="str">
        <f t="shared" si="792"/>
        <v>Buy</v>
      </c>
      <c r="D5687" t="str">
        <f t="shared" si="793"/>
        <v>Long Name</v>
      </c>
      <c r="E5687">
        <v>2.9</v>
      </c>
      <c r="F5687">
        <f>IF(Q5687&lt;10,E5687+0.1,E5687)</f>
        <v>2.9</v>
      </c>
      <c r="G5687">
        <f>MIN(IF(Q5687&lt;10,E5687+0.5,E5687),5)</f>
        <v>2.9</v>
      </c>
      <c r="H5687" t="str">
        <f t="shared" si="794"/>
        <v>Average Place to Work</v>
      </c>
      <c r="I5687">
        <v>91</v>
      </c>
      <c r="J5687" t="b">
        <f t="shared" si="795"/>
        <v>0</v>
      </c>
      <c r="K5687" t="b">
        <f>OR(E5687&gt;3.5,Q5687&lt;10)</f>
        <v>0</v>
      </c>
      <c r="L5687" t="s">
        <v>9</v>
      </c>
      <c r="M5687" t="s">
        <v>4418</v>
      </c>
      <c r="N5687" t="str">
        <f t="shared" si="796"/>
        <v>None</v>
      </c>
      <c r="O5687" t="str">
        <f t="shared" si="797"/>
        <v>None</v>
      </c>
      <c r="P5687" t="s">
        <v>615</v>
      </c>
      <c r="Q5687" s="2">
        <f t="shared" si="798"/>
        <v>86</v>
      </c>
      <c r="R5687" s="1" t="str">
        <f t="shared" si="799"/>
        <v>Established</v>
      </c>
      <c r="S5687" s="1"/>
      <c r="T5687" t="s">
        <v>1183</v>
      </c>
      <c r="U5687" t="s">
        <v>202</v>
      </c>
      <c r="V5687">
        <f t="shared" si="800"/>
        <v>0</v>
      </c>
    </row>
    <row r="5688" spans="1:22" x14ac:dyDescent="0.35">
      <c r="A5688">
        <v>5686</v>
      </c>
      <c r="B5688" t="s">
        <v>9306</v>
      </c>
      <c r="C5688" t="str">
        <f t="shared" si="792"/>
        <v>Buy</v>
      </c>
      <c r="D5688" t="str">
        <f t="shared" si="793"/>
        <v>Long Name</v>
      </c>
      <c r="E5688">
        <v>4</v>
      </c>
      <c r="F5688">
        <f>IF(Q5688&lt;10,E5688+0.1,E5688)</f>
        <v>4</v>
      </c>
      <c r="G5688">
        <f>MIN(IF(Q5688&lt;10,E5688+0.5,E5688),5)</f>
        <v>4</v>
      </c>
      <c r="H5688" t="str">
        <f t="shared" si="794"/>
        <v>Average Place to Work</v>
      </c>
      <c r="I5688">
        <v>91</v>
      </c>
      <c r="J5688" t="b">
        <f t="shared" si="795"/>
        <v>0</v>
      </c>
      <c r="K5688" t="b">
        <f>OR(E5688&gt;3.5,Q5688&lt;10)</f>
        <v>1</v>
      </c>
      <c r="L5688" t="s">
        <v>19</v>
      </c>
      <c r="M5688" t="s">
        <v>9307</v>
      </c>
      <c r="N5688" t="str">
        <f t="shared" si="796"/>
        <v>None</v>
      </c>
      <c r="O5688" t="str">
        <f t="shared" si="797"/>
        <v>None</v>
      </c>
      <c r="P5688" t="s">
        <v>21</v>
      </c>
      <c r="Q5688" s="2">
        <f t="shared" si="798"/>
        <v>28</v>
      </c>
      <c r="R5688" s="1" t="str">
        <f t="shared" si="799"/>
        <v>Established</v>
      </c>
      <c r="S5688" s="1"/>
      <c r="T5688" t="s">
        <v>598</v>
      </c>
      <c r="U5688" t="s">
        <v>1913</v>
      </c>
      <c r="V5688">
        <f t="shared" si="800"/>
        <v>0</v>
      </c>
    </row>
    <row r="5689" spans="1:22" x14ac:dyDescent="0.35">
      <c r="A5689">
        <v>5687</v>
      </c>
      <c r="B5689" t="s">
        <v>9308</v>
      </c>
      <c r="C5689" t="str">
        <f t="shared" si="792"/>
        <v>Don’t Buy</v>
      </c>
      <c r="D5689" t="str">
        <f t="shared" si="793"/>
        <v>Long Name</v>
      </c>
      <c r="E5689">
        <v>3.1</v>
      </c>
      <c r="F5689">
        <f>IF(Q5689&lt;10,E5689+0.1,E5689)</f>
        <v>3.1</v>
      </c>
      <c r="G5689">
        <f>MIN(IF(Q5689&lt;10,E5689+0.5,E5689),5)</f>
        <v>3.1</v>
      </c>
      <c r="H5689" t="str">
        <f t="shared" si="794"/>
        <v>Average Place to Work</v>
      </c>
      <c r="I5689">
        <v>91</v>
      </c>
      <c r="J5689" t="b">
        <f t="shared" si="795"/>
        <v>0</v>
      </c>
      <c r="K5689" t="b">
        <f>OR(E5689&gt;3.5,Q5689&lt;10)</f>
        <v>0</v>
      </c>
      <c r="L5689" t="s">
        <v>19</v>
      </c>
      <c r="M5689" t="s">
        <v>9309</v>
      </c>
      <c r="N5689" t="str">
        <f t="shared" si="796"/>
        <v>None</v>
      </c>
      <c r="O5689" t="str">
        <f t="shared" si="797"/>
        <v>None</v>
      </c>
      <c r="P5689" t="s">
        <v>460</v>
      </c>
      <c r="Q5689" s="2">
        <f t="shared" si="798"/>
        <v>37</v>
      </c>
      <c r="R5689" s="1" t="str">
        <f t="shared" si="799"/>
        <v>Established</v>
      </c>
      <c r="S5689" s="1"/>
      <c r="T5689" t="s">
        <v>1183</v>
      </c>
      <c r="U5689" t="s">
        <v>530</v>
      </c>
      <c r="V5689">
        <f t="shared" si="800"/>
        <v>0</v>
      </c>
    </row>
    <row r="5690" spans="1:22" x14ac:dyDescent="0.35">
      <c r="A5690">
        <v>5688</v>
      </c>
      <c r="B5690" t="s">
        <v>9310</v>
      </c>
      <c r="C5690" t="str">
        <f t="shared" si="792"/>
        <v>Don’t Buy</v>
      </c>
      <c r="D5690" t="str">
        <f t="shared" si="793"/>
        <v>Long Name</v>
      </c>
      <c r="E5690">
        <v>4</v>
      </c>
      <c r="F5690">
        <f>IF(Q5690&lt;10,E5690+0.1,E5690)</f>
        <v>4</v>
      </c>
      <c r="G5690">
        <f>MIN(IF(Q5690&lt;10,E5690+0.5,E5690),5)</f>
        <v>4</v>
      </c>
      <c r="H5690" t="str">
        <f t="shared" si="794"/>
        <v>Average Place to Work</v>
      </c>
      <c r="I5690">
        <v>91</v>
      </c>
      <c r="J5690" t="b">
        <f t="shared" si="795"/>
        <v>0</v>
      </c>
      <c r="K5690" t="b">
        <f>OR(E5690&gt;3.5,Q5690&lt;10)</f>
        <v>1</v>
      </c>
      <c r="L5690" t="s">
        <v>19</v>
      </c>
      <c r="M5690" t="s">
        <v>2960</v>
      </c>
      <c r="N5690" t="str">
        <f t="shared" si="796"/>
        <v>Indian Silicon Valley Startups</v>
      </c>
      <c r="O5690" t="str">
        <f t="shared" si="797"/>
        <v>None</v>
      </c>
      <c r="P5690" t="s">
        <v>118</v>
      </c>
      <c r="Q5690" s="2">
        <f t="shared" si="798"/>
        <v>20</v>
      </c>
      <c r="R5690" s="1" t="str">
        <f t="shared" si="799"/>
        <v>Established</v>
      </c>
      <c r="S5690" s="1"/>
      <c r="T5690" t="s">
        <v>598</v>
      </c>
      <c r="U5690" t="s">
        <v>92</v>
      </c>
      <c r="V5690">
        <f t="shared" si="800"/>
        <v>0</v>
      </c>
    </row>
    <row r="5691" spans="1:22" x14ac:dyDescent="0.35">
      <c r="A5691">
        <v>5689</v>
      </c>
      <c r="B5691" t="s">
        <v>9311</v>
      </c>
      <c r="C5691" t="str">
        <f t="shared" si="792"/>
        <v>Don’t Buy</v>
      </c>
      <c r="D5691" t="str">
        <f t="shared" si="793"/>
        <v>Long Name</v>
      </c>
      <c r="E5691">
        <v>4.8</v>
      </c>
      <c r="F5691">
        <f>IF(Q5691&lt;10,E5691+0.1,E5691)</f>
        <v>4.8</v>
      </c>
      <c r="G5691">
        <f>MIN(IF(Q5691&lt;10,E5691+0.5,E5691),5)</f>
        <v>4.8</v>
      </c>
      <c r="H5691" t="str">
        <f t="shared" si="794"/>
        <v>Great Place to Work</v>
      </c>
      <c r="I5691">
        <v>91</v>
      </c>
      <c r="J5691" t="b">
        <f t="shared" si="795"/>
        <v>0</v>
      </c>
      <c r="K5691" t="b">
        <f>OR(E5691&gt;3.5,Q5691&lt;10)</f>
        <v>1</v>
      </c>
      <c r="L5691" t="s">
        <v>19</v>
      </c>
      <c r="M5691" t="s">
        <v>6169</v>
      </c>
      <c r="N5691" t="str">
        <f t="shared" si="796"/>
        <v>None</v>
      </c>
      <c r="O5691" t="str">
        <f t="shared" si="797"/>
        <v>None</v>
      </c>
      <c r="P5691" t="s">
        <v>241</v>
      </c>
      <c r="Q5691" s="2">
        <f t="shared" si="798"/>
        <v>13</v>
      </c>
      <c r="R5691" s="1" t="str">
        <f t="shared" si="799"/>
        <v>Established</v>
      </c>
      <c r="S5691" s="1"/>
      <c r="T5691" t="s">
        <v>1183</v>
      </c>
      <c r="U5691" t="s">
        <v>24</v>
      </c>
      <c r="V5691">
        <f t="shared" si="800"/>
        <v>1000000</v>
      </c>
    </row>
    <row r="5692" spans="1:22" x14ac:dyDescent="0.35">
      <c r="A5692">
        <v>5690</v>
      </c>
      <c r="B5692" t="s">
        <v>9312</v>
      </c>
      <c r="C5692" t="str">
        <f t="shared" si="792"/>
        <v>Don’t Buy</v>
      </c>
      <c r="D5692" t="str">
        <f t="shared" si="793"/>
        <v>Long Name</v>
      </c>
      <c r="E5692">
        <v>3.7</v>
      </c>
      <c r="F5692">
        <f>IF(Q5692&lt;10,E5692+0.1,E5692)</f>
        <v>3.7</v>
      </c>
      <c r="G5692">
        <f>MIN(IF(Q5692&lt;10,E5692+0.5,E5692),5)</f>
        <v>3.7</v>
      </c>
      <c r="H5692" t="str">
        <f t="shared" si="794"/>
        <v>Average Place to Work</v>
      </c>
      <c r="I5692">
        <v>91</v>
      </c>
      <c r="J5692" t="b">
        <f t="shared" si="795"/>
        <v>0</v>
      </c>
      <c r="K5692" t="b">
        <f>OR(E5692&gt;3.5,Q5692&lt;10)</f>
        <v>1</v>
      </c>
      <c r="M5692" t="s">
        <v>2733</v>
      </c>
      <c r="N5692" t="str">
        <f t="shared" si="796"/>
        <v>Indian Silicon Valley Startups</v>
      </c>
      <c r="O5692" t="str">
        <f t="shared" si="797"/>
        <v>None</v>
      </c>
      <c r="P5692" t="s">
        <v>183</v>
      </c>
      <c r="Q5692" s="2">
        <f t="shared" si="798"/>
        <v>10</v>
      </c>
      <c r="R5692" s="1" t="str">
        <f t="shared" si="799"/>
        <v>Established</v>
      </c>
      <c r="S5692" s="1"/>
      <c r="U5692" t="s">
        <v>36</v>
      </c>
      <c r="V5692">
        <f t="shared" si="800"/>
        <v>0</v>
      </c>
    </row>
    <row r="5693" spans="1:22" x14ac:dyDescent="0.35">
      <c r="A5693">
        <v>5691</v>
      </c>
      <c r="B5693" t="s">
        <v>9313</v>
      </c>
      <c r="C5693" t="str">
        <f t="shared" si="792"/>
        <v>Don’t Buy</v>
      </c>
      <c r="D5693" t="str">
        <f t="shared" si="793"/>
        <v>Long Name</v>
      </c>
      <c r="E5693">
        <v>4</v>
      </c>
      <c r="F5693">
        <f>IF(Q5693&lt;10,E5693+0.1,E5693)</f>
        <v>4.0999999999999996</v>
      </c>
      <c r="G5693">
        <f>MIN(IF(Q5693&lt;10,E5693+0.5,E5693),5)</f>
        <v>4.5</v>
      </c>
      <c r="H5693" t="str">
        <f t="shared" si="794"/>
        <v>Average Place to Work</v>
      </c>
      <c r="I5693">
        <v>91</v>
      </c>
      <c r="J5693" t="b">
        <f t="shared" si="795"/>
        <v>0</v>
      </c>
      <c r="K5693" t="b">
        <f>OR(E5693&gt;3.5,Q5693&lt;10)</f>
        <v>1</v>
      </c>
      <c r="M5693" t="s">
        <v>4995</v>
      </c>
      <c r="N5693" t="str">
        <f t="shared" si="796"/>
        <v>Indian Silicon Valley Startups</v>
      </c>
      <c r="O5693" t="str">
        <f t="shared" si="797"/>
        <v>None</v>
      </c>
      <c r="P5693" t="s">
        <v>258</v>
      </c>
      <c r="Q5693" s="2">
        <f t="shared" si="798"/>
        <v>7</v>
      </c>
      <c r="R5693" s="1" t="str">
        <f t="shared" si="799"/>
        <v>Startup</v>
      </c>
      <c r="S5693" s="1"/>
      <c r="U5693" t="s">
        <v>931</v>
      </c>
      <c r="V5693">
        <f t="shared" si="800"/>
        <v>0</v>
      </c>
    </row>
    <row r="5694" spans="1:22" x14ac:dyDescent="0.35">
      <c r="A5694">
        <v>5692</v>
      </c>
      <c r="B5694" t="s">
        <v>9314</v>
      </c>
      <c r="C5694" t="str">
        <f t="shared" si="792"/>
        <v>Don’t Buy</v>
      </c>
      <c r="D5694" t="str">
        <f t="shared" si="793"/>
        <v>Long Name</v>
      </c>
      <c r="E5694">
        <v>3.4</v>
      </c>
      <c r="F5694">
        <f>IF(Q5694&lt;10,E5694+0.1,E5694)</f>
        <v>3.4</v>
      </c>
      <c r="G5694">
        <f>MIN(IF(Q5694&lt;10,E5694+0.5,E5694),5)</f>
        <v>3.4</v>
      </c>
      <c r="H5694" t="str">
        <f t="shared" si="794"/>
        <v>Average Place to Work</v>
      </c>
      <c r="I5694">
        <v>91</v>
      </c>
      <c r="J5694" t="b">
        <f t="shared" si="795"/>
        <v>0</v>
      </c>
      <c r="K5694" t="b">
        <f>OR(E5694&gt;3.5,Q5694&lt;10)</f>
        <v>0</v>
      </c>
      <c r="L5694" t="s">
        <v>19</v>
      </c>
      <c r="M5694" t="s">
        <v>9315</v>
      </c>
      <c r="N5694" t="str">
        <f t="shared" si="796"/>
        <v>None</v>
      </c>
      <c r="O5694" t="str">
        <f t="shared" si="797"/>
        <v>None</v>
      </c>
      <c r="P5694" t="s">
        <v>118</v>
      </c>
      <c r="Q5694" s="2">
        <f t="shared" si="798"/>
        <v>20</v>
      </c>
      <c r="R5694" s="1" t="str">
        <f t="shared" si="799"/>
        <v>Established</v>
      </c>
      <c r="S5694" s="1"/>
      <c r="T5694" t="s">
        <v>1183</v>
      </c>
      <c r="U5694" t="s">
        <v>92</v>
      </c>
      <c r="V5694">
        <f t="shared" si="800"/>
        <v>0</v>
      </c>
    </row>
    <row r="5695" spans="1:22" x14ac:dyDescent="0.35">
      <c r="A5695">
        <v>5693</v>
      </c>
      <c r="B5695" t="s">
        <v>9316</v>
      </c>
      <c r="C5695" t="str">
        <f t="shared" si="792"/>
        <v>Don’t Buy</v>
      </c>
      <c r="D5695" t="str">
        <f t="shared" si="793"/>
        <v>Long Name</v>
      </c>
      <c r="E5695">
        <v>3.9</v>
      </c>
      <c r="F5695">
        <f>IF(Q5695&lt;10,E5695+0.1,E5695)</f>
        <v>3.9</v>
      </c>
      <c r="G5695">
        <f>MIN(IF(Q5695&lt;10,E5695+0.5,E5695),5)</f>
        <v>3.9</v>
      </c>
      <c r="H5695" t="str">
        <f t="shared" si="794"/>
        <v>Average Place to Work</v>
      </c>
      <c r="I5695">
        <v>91</v>
      </c>
      <c r="J5695" t="b">
        <f t="shared" si="795"/>
        <v>0</v>
      </c>
      <c r="K5695" t="b">
        <f>OR(E5695&gt;3.5,Q5695&lt;10)</f>
        <v>1</v>
      </c>
      <c r="L5695" t="s">
        <v>19</v>
      </c>
      <c r="M5695" t="s">
        <v>3656</v>
      </c>
      <c r="N5695" t="str">
        <f t="shared" si="796"/>
        <v>None</v>
      </c>
      <c r="O5695" t="str">
        <f t="shared" si="797"/>
        <v>None</v>
      </c>
      <c r="P5695" t="s">
        <v>515</v>
      </c>
      <c r="Q5695" s="2">
        <f t="shared" si="798"/>
        <v>46</v>
      </c>
      <c r="R5695" s="1" t="str">
        <f t="shared" si="799"/>
        <v>Established</v>
      </c>
      <c r="S5695" s="1"/>
      <c r="T5695" t="s">
        <v>1183</v>
      </c>
      <c r="U5695" t="s">
        <v>919</v>
      </c>
      <c r="V5695">
        <f t="shared" si="800"/>
        <v>0</v>
      </c>
    </row>
    <row r="5696" spans="1:22" x14ac:dyDescent="0.35">
      <c r="A5696">
        <v>5694</v>
      </c>
      <c r="B5696" t="s">
        <v>9317</v>
      </c>
      <c r="C5696" t="str">
        <f t="shared" si="792"/>
        <v>Don’t Buy</v>
      </c>
      <c r="D5696" t="str">
        <f t="shared" si="793"/>
        <v>Long Name</v>
      </c>
      <c r="E5696">
        <v>4</v>
      </c>
      <c r="F5696">
        <f>IF(Q5696&lt;10,E5696+0.1,E5696)</f>
        <v>4</v>
      </c>
      <c r="G5696">
        <f>MIN(IF(Q5696&lt;10,E5696+0.5,E5696),5)</f>
        <v>4</v>
      </c>
      <c r="H5696" t="str">
        <f t="shared" si="794"/>
        <v>Average Place to Work</v>
      </c>
      <c r="I5696">
        <v>91</v>
      </c>
      <c r="J5696" t="b">
        <f t="shared" si="795"/>
        <v>0</v>
      </c>
      <c r="K5696" t="b">
        <f>OR(E5696&gt;3.5,Q5696&lt;10)</f>
        <v>1</v>
      </c>
      <c r="L5696" t="s">
        <v>9</v>
      </c>
      <c r="M5696" t="s">
        <v>4102</v>
      </c>
      <c r="N5696" t="str">
        <f t="shared" si="796"/>
        <v>None</v>
      </c>
      <c r="O5696" t="str">
        <f t="shared" si="797"/>
        <v>None</v>
      </c>
      <c r="P5696" t="s">
        <v>1555</v>
      </c>
      <c r="Q5696" s="2">
        <f t="shared" si="798"/>
        <v>57</v>
      </c>
      <c r="R5696" s="1" t="str">
        <f t="shared" si="799"/>
        <v>Established</v>
      </c>
      <c r="S5696" s="1"/>
      <c r="T5696" t="s">
        <v>1183</v>
      </c>
      <c r="U5696" t="s">
        <v>446</v>
      </c>
      <c r="V5696">
        <f t="shared" si="800"/>
        <v>0</v>
      </c>
    </row>
    <row r="5697" spans="1:22" x14ac:dyDescent="0.35">
      <c r="A5697">
        <v>5695</v>
      </c>
      <c r="B5697" t="s">
        <v>9318</v>
      </c>
      <c r="C5697" t="str">
        <f t="shared" si="792"/>
        <v>Don’t Buy</v>
      </c>
      <c r="D5697" t="str">
        <f t="shared" si="793"/>
        <v>Long Name</v>
      </c>
      <c r="E5697">
        <v>3.1</v>
      </c>
      <c r="F5697">
        <f>IF(Q5697&lt;10,E5697+0.1,E5697)</f>
        <v>3.1</v>
      </c>
      <c r="G5697">
        <f>MIN(IF(Q5697&lt;10,E5697+0.5,E5697),5)</f>
        <v>3.1</v>
      </c>
      <c r="H5697" t="str">
        <f t="shared" si="794"/>
        <v>Average Place to Work</v>
      </c>
      <c r="I5697">
        <v>91</v>
      </c>
      <c r="J5697" t="b">
        <f t="shared" si="795"/>
        <v>0</v>
      </c>
      <c r="K5697" t="b">
        <f>OR(E5697&gt;3.5,Q5697&lt;10)</f>
        <v>0</v>
      </c>
      <c r="L5697" t="s">
        <v>19</v>
      </c>
      <c r="M5697" t="s">
        <v>4667</v>
      </c>
      <c r="N5697" t="str">
        <f t="shared" si="796"/>
        <v>None</v>
      </c>
      <c r="O5697" t="str">
        <f t="shared" si="797"/>
        <v>None</v>
      </c>
      <c r="P5697" t="s">
        <v>118</v>
      </c>
      <c r="Q5697" s="2">
        <f t="shared" si="798"/>
        <v>20</v>
      </c>
      <c r="R5697" s="1" t="str">
        <f t="shared" si="799"/>
        <v>Established</v>
      </c>
      <c r="S5697" s="1"/>
      <c r="T5697" t="s">
        <v>1183</v>
      </c>
      <c r="U5697" t="s">
        <v>1158</v>
      </c>
      <c r="V5697">
        <f t="shared" si="800"/>
        <v>0</v>
      </c>
    </row>
    <row r="5698" spans="1:22" x14ac:dyDescent="0.35">
      <c r="A5698">
        <v>5696</v>
      </c>
      <c r="B5698" t="s">
        <v>9319</v>
      </c>
      <c r="C5698" t="str">
        <f t="shared" si="792"/>
        <v>Don’t Buy</v>
      </c>
      <c r="D5698" t="str">
        <f t="shared" si="793"/>
        <v>Short Name</v>
      </c>
      <c r="E5698">
        <v>4.2</v>
      </c>
      <c r="F5698">
        <f>IF(Q5698&lt;10,E5698+0.1,E5698)</f>
        <v>4.2</v>
      </c>
      <c r="G5698">
        <f>MIN(IF(Q5698&lt;10,E5698+0.5,E5698),5)</f>
        <v>4.2</v>
      </c>
      <c r="H5698" t="str">
        <f t="shared" si="794"/>
        <v>Average Place to Work</v>
      </c>
      <c r="I5698">
        <v>91</v>
      </c>
      <c r="J5698" t="b">
        <f t="shared" si="795"/>
        <v>0</v>
      </c>
      <c r="K5698" t="b">
        <f>OR(E5698&gt;3.5,Q5698&lt;10)</f>
        <v>1</v>
      </c>
      <c r="L5698" t="s">
        <v>19</v>
      </c>
      <c r="M5698" t="s">
        <v>9320</v>
      </c>
      <c r="N5698" t="str">
        <f t="shared" si="796"/>
        <v>None</v>
      </c>
      <c r="O5698" t="str">
        <f t="shared" si="797"/>
        <v>None</v>
      </c>
      <c r="P5698" t="s">
        <v>833</v>
      </c>
      <c r="Q5698" s="2">
        <f t="shared" si="798"/>
        <v>52</v>
      </c>
      <c r="R5698" s="1" t="str">
        <f t="shared" si="799"/>
        <v>Established</v>
      </c>
      <c r="S5698" s="1"/>
      <c r="T5698" t="s">
        <v>606</v>
      </c>
      <c r="V5698">
        <f t="shared" si="800"/>
        <v>0</v>
      </c>
    </row>
    <row r="5699" spans="1:22" x14ac:dyDescent="0.35">
      <c r="A5699">
        <v>5697</v>
      </c>
      <c r="B5699" t="s">
        <v>9321</v>
      </c>
      <c r="C5699" t="str">
        <f t="shared" ref="C5699:C5762" si="801">IF(OR(LEFT(B5699,1)="T",LEFT(B5699,1)="G"),"Buy","Don’t Buy")</f>
        <v>Don’t Buy</v>
      </c>
      <c r="D5699" t="str">
        <f t="shared" ref="D5699:D5762" si="802">IF(LEN(B5699)&gt;=10,"Long Name","Short Name")</f>
        <v>Long Name</v>
      </c>
      <c r="E5699">
        <v>3.9</v>
      </c>
      <c r="F5699">
        <f>IF(Q5699&lt;10,E5699+0.1,E5699)</f>
        <v>3.9</v>
      </c>
      <c r="G5699">
        <f>MIN(IF(Q5699&lt;10,E5699+0.5,E5699),5)</f>
        <v>3.9</v>
      </c>
      <c r="H5699" t="str">
        <f t="shared" ref="H5699:H5762" si="803">IF(E5699&gt;4.5,"Great Place to Work","Average Place to Work")</f>
        <v>Average Place to Work</v>
      </c>
      <c r="I5699">
        <v>91</v>
      </c>
      <c r="J5699" t="b">
        <f t="shared" ref="J5699:J5762" si="804">AND(I5699&gt;10000,E5699&gt;4)</f>
        <v>0</v>
      </c>
      <c r="K5699" t="b">
        <f>OR(E5699&gt;3.5,Q5699&lt;10)</f>
        <v>1</v>
      </c>
      <c r="M5699" t="s">
        <v>4631</v>
      </c>
      <c r="N5699" t="str">
        <f t="shared" ref="N5699:N5762" si="805">IF(OR(LEFT(M5699,9)="Banglore",LEFT(M5699,9)="Bengaluru",LEFT(M5699,7)="Chennai",Q5699&lt;10,U5699="Internet"),"Indian Silicon Valley Startups","None")</f>
        <v>None</v>
      </c>
      <c r="O5699" t="str">
        <f t="shared" ref="O5699:O5762" si="806">IF(AND(LEFT(M5699,6)="Mumbai",U5699="Financial Services"),"Bombay Finances","None")</f>
        <v>None</v>
      </c>
      <c r="P5699" t="s">
        <v>86</v>
      </c>
      <c r="Q5699" s="2">
        <f t="shared" ref="Q5699:Q5762" si="807">_xlfn.NUMBERVALUE(SUBSTITUTE(TRIM(P5699)," years old",""))</f>
        <v>27</v>
      </c>
      <c r="R5699" s="1" t="str">
        <f t="shared" ref="R5699:R5762" si="808">IF(Q5699&lt;10,"Startup","Established")</f>
        <v>Established</v>
      </c>
      <c r="S5699" s="1"/>
      <c r="U5699" t="s">
        <v>6216</v>
      </c>
      <c r="V5699">
        <f t="shared" ref="V5699:V5762" si="809">IF(AND(OR(U5699=$U$7,U5699=$U$12),E5699&gt;4),1000000,IF(AND(OR(U5699=$U$7,U5699=$U$12),E5699&lt;=4),500000,IF(AND(U5699=$U$18,E5699&gt;4),800000,0)))</f>
        <v>0</v>
      </c>
    </row>
    <row r="5700" spans="1:22" x14ac:dyDescent="0.35">
      <c r="A5700">
        <v>5698</v>
      </c>
      <c r="B5700" t="s">
        <v>9322</v>
      </c>
      <c r="C5700" t="str">
        <f t="shared" si="801"/>
        <v>Don’t Buy</v>
      </c>
      <c r="D5700" t="str">
        <f t="shared" si="802"/>
        <v>Long Name</v>
      </c>
      <c r="E5700">
        <v>4</v>
      </c>
      <c r="F5700">
        <f>IF(Q5700&lt;10,E5700+0.1,E5700)</f>
        <v>4</v>
      </c>
      <c r="G5700">
        <f>MIN(IF(Q5700&lt;10,E5700+0.5,E5700),5)</f>
        <v>4</v>
      </c>
      <c r="H5700" t="str">
        <f t="shared" si="803"/>
        <v>Average Place to Work</v>
      </c>
      <c r="I5700">
        <v>91</v>
      </c>
      <c r="J5700" t="b">
        <f t="shared" si="804"/>
        <v>0</v>
      </c>
      <c r="K5700" t="b">
        <f>OR(E5700&gt;3.5,Q5700&lt;10)</f>
        <v>1</v>
      </c>
      <c r="L5700" t="s">
        <v>19</v>
      </c>
      <c r="M5700" t="s">
        <v>5293</v>
      </c>
      <c r="N5700" t="str">
        <f t="shared" si="805"/>
        <v>None</v>
      </c>
      <c r="O5700" t="str">
        <f t="shared" si="806"/>
        <v>None</v>
      </c>
      <c r="P5700" t="s">
        <v>292</v>
      </c>
      <c r="Q5700" s="2">
        <f t="shared" si="807"/>
        <v>38</v>
      </c>
      <c r="R5700" s="1" t="str">
        <f t="shared" si="808"/>
        <v>Established</v>
      </c>
      <c r="S5700" s="1"/>
      <c r="T5700" t="s">
        <v>598</v>
      </c>
      <c r="U5700" t="s">
        <v>83</v>
      </c>
      <c r="V5700">
        <f t="shared" si="809"/>
        <v>0</v>
      </c>
    </row>
    <row r="5701" spans="1:22" x14ac:dyDescent="0.35">
      <c r="A5701">
        <v>5699</v>
      </c>
      <c r="B5701" t="s">
        <v>9323</v>
      </c>
      <c r="C5701" t="str">
        <f t="shared" si="801"/>
        <v>Don’t Buy</v>
      </c>
      <c r="D5701" t="str">
        <f t="shared" si="802"/>
        <v>Short Name</v>
      </c>
      <c r="E5701">
        <v>4.2</v>
      </c>
      <c r="F5701">
        <f>IF(Q5701&lt;10,E5701+0.1,E5701)</f>
        <v>4.2</v>
      </c>
      <c r="G5701">
        <f>MIN(IF(Q5701&lt;10,E5701+0.5,E5701),5)</f>
        <v>4.2</v>
      </c>
      <c r="H5701" t="str">
        <f t="shared" si="803"/>
        <v>Average Place to Work</v>
      </c>
      <c r="I5701">
        <v>91</v>
      </c>
      <c r="J5701" t="b">
        <f t="shared" si="804"/>
        <v>0</v>
      </c>
      <c r="K5701" t="b">
        <f>OR(E5701&gt;3.5,Q5701&lt;10)</f>
        <v>1</v>
      </c>
      <c r="L5701" t="s">
        <v>19</v>
      </c>
      <c r="M5701" t="s">
        <v>9324</v>
      </c>
      <c r="N5701" t="str">
        <f t="shared" si="805"/>
        <v>None</v>
      </c>
      <c r="O5701" t="str">
        <f t="shared" si="806"/>
        <v>None</v>
      </c>
      <c r="P5701" t="s">
        <v>833</v>
      </c>
      <c r="Q5701" s="2">
        <f t="shared" si="807"/>
        <v>52</v>
      </c>
      <c r="R5701" s="1" t="str">
        <f t="shared" si="808"/>
        <v>Established</v>
      </c>
      <c r="S5701" s="1"/>
      <c r="T5701" t="s">
        <v>219</v>
      </c>
      <c r="U5701" t="s">
        <v>227</v>
      </c>
      <c r="V5701">
        <f t="shared" si="809"/>
        <v>0</v>
      </c>
    </row>
    <row r="5702" spans="1:22" x14ac:dyDescent="0.35">
      <c r="A5702">
        <v>5700</v>
      </c>
      <c r="B5702" t="s">
        <v>9304</v>
      </c>
      <c r="C5702" t="str">
        <f t="shared" si="801"/>
        <v>Don’t Buy</v>
      </c>
      <c r="D5702" t="str">
        <f t="shared" si="802"/>
        <v>Long Name</v>
      </c>
      <c r="E5702">
        <v>3.9</v>
      </c>
      <c r="F5702">
        <f>IF(Q5702&lt;10,E5702+0.1,E5702)</f>
        <v>3.9</v>
      </c>
      <c r="G5702">
        <f>MIN(IF(Q5702&lt;10,E5702+0.5,E5702),5)</f>
        <v>3.9</v>
      </c>
      <c r="H5702" t="str">
        <f t="shared" si="803"/>
        <v>Average Place to Work</v>
      </c>
      <c r="I5702">
        <v>91</v>
      </c>
      <c r="J5702" t="b">
        <f t="shared" si="804"/>
        <v>0</v>
      </c>
      <c r="K5702" t="b">
        <f>OR(E5702&gt;3.5,Q5702&lt;10)</f>
        <v>1</v>
      </c>
      <c r="L5702" t="s">
        <v>19</v>
      </c>
      <c r="M5702" t="s">
        <v>3488</v>
      </c>
      <c r="N5702" t="str">
        <f t="shared" si="805"/>
        <v>None</v>
      </c>
      <c r="O5702" t="str">
        <f t="shared" si="806"/>
        <v>None</v>
      </c>
      <c r="P5702" t="s">
        <v>3480</v>
      </c>
      <c r="Q5702" s="2">
        <f t="shared" si="807"/>
        <v>189</v>
      </c>
      <c r="R5702" s="1" t="str">
        <f t="shared" si="808"/>
        <v>Established</v>
      </c>
      <c r="S5702" s="1"/>
      <c r="T5702" t="s">
        <v>115</v>
      </c>
      <c r="U5702" t="s">
        <v>160</v>
      </c>
      <c r="V5702">
        <f t="shared" si="809"/>
        <v>0</v>
      </c>
    </row>
    <row r="5703" spans="1:22" x14ac:dyDescent="0.35">
      <c r="A5703">
        <v>5701</v>
      </c>
      <c r="B5703" t="s">
        <v>9325</v>
      </c>
      <c r="C5703" t="str">
        <f t="shared" si="801"/>
        <v>Don’t Buy</v>
      </c>
      <c r="D5703" t="str">
        <f t="shared" si="802"/>
        <v>Long Name</v>
      </c>
      <c r="E5703">
        <v>3.8</v>
      </c>
      <c r="F5703">
        <f>IF(Q5703&lt;10,E5703+0.1,E5703)</f>
        <v>3.8</v>
      </c>
      <c r="G5703">
        <f>MIN(IF(Q5703&lt;10,E5703+0.5,E5703),5)</f>
        <v>3.8</v>
      </c>
      <c r="H5703" t="str">
        <f t="shared" si="803"/>
        <v>Average Place to Work</v>
      </c>
      <c r="I5703">
        <v>91</v>
      </c>
      <c r="J5703" t="b">
        <f t="shared" si="804"/>
        <v>0</v>
      </c>
      <c r="K5703" t="b">
        <f>OR(E5703&gt;3.5,Q5703&lt;10)</f>
        <v>1</v>
      </c>
      <c r="L5703" t="s">
        <v>19</v>
      </c>
      <c r="M5703" t="s">
        <v>3465</v>
      </c>
      <c r="N5703" t="str">
        <f t="shared" si="805"/>
        <v>None</v>
      </c>
      <c r="O5703" t="str">
        <f t="shared" si="806"/>
        <v>None</v>
      </c>
      <c r="P5703" t="s">
        <v>1248</v>
      </c>
      <c r="Q5703" s="2">
        <f t="shared" si="807"/>
        <v>103</v>
      </c>
      <c r="R5703" s="1" t="str">
        <f t="shared" si="808"/>
        <v>Established</v>
      </c>
      <c r="S5703" s="1"/>
      <c r="T5703" t="s">
        <v>598</v>
      </c>
      <c r="U5703" t="s">
        <v>24</v>
      </c>
      <c r="V5703">
        <f t="shared" si="809"/>
        <v>500000</v>
      </c>
    </row>
    <row r="5704" spans="1:22" x14ac:dyDescent="0.35">
      <c r="A5704">
        <v>5702</v>
      </c>
      <c r="B5704" t="s">
        <v>9310</v>
      </c>
      <c r="C5704" t="str">
        <f t="shared" si="801"/>
        <v>Don’t Buy</v>
      </c>
      <c r="D5704" t="str">
        <f t="shared" si="802"/>
        <v>Long Name</v>
      </c>
      <c r="E5704">
        <v>4</v>
      </c>
      <c r="F5704">
        <f>IF(Q5704&lt;10,E5704+0.1,E5704)</f>
        <v>4</v>
      </c>
      <c r="G5704">
        <f>MIN(IF(Q5704&lt;10,E5704+0.5,E5704),5)</f>
        <v>4</v>
      </c>
      <c r="H5704" t="str">
        <f t="shared" si="803"/>
        <v>Average Place to Work</v>
      </c>
      <c r="I5704">
        <v>91</v>
      </c>
      <c r="J5704" t="b">
        <f t="shared" si="804"/>
        <v>0</v>
      </c>
      <c r="K5704" t="b">
        <f>OR(E5704&gt;3.5,Q5704&lt;10)</f>
        <v>1</v>
      </c>
      <c r="L5704" t="s">
        <v>19</v>
      </c>
      <c r="M5704" t="s">
        <v>2960</v>
      </c>
      <c r="N5704" t="str">
        <f t="shared" si="805"/>
        <v>Indian Silicon Valley Startups</v>
      </c>
      <c r="O5704" t="str">
        <f t="shared" si="806"/>
        <v>None</v>
      </c>
      <c r="P5704" t="s">
        <v>118</v>
      </c>
      <c r="Q5704" s="2">
        <f t="shared" si="807"/>
        <v>20</v>
      </c>
      <c r="R5704" s="1" t="str">
        <f t="shared" si="808"/>
        <v>Established</v>
      </c>
      <c r="S5704" s="1"/>
      <c r="T5704" t="s">
        <v>598</v>
      </c>
      <c r="U5704" t="s">
        <v>92</v>
      </c>
      <c r="V5704">
        <f t="shared" si="809"/>
        <v>0</v>
      </c>
    </row>
    <row r="5705" spans="1:22" x14ac:dyDescent="0.35">
      <c r="A5705">
        <v>5703</v>
      </c>
      <c r="B5705" t="s">
        <v>9326</v>
      </c>
      <c r="C5705" t="str">
        <f t="shared" si="801"/>
        <v>Don’t Buy</v>
      </c>
      <c r="D5705" t="str">
        <f t="shared" si="802"/>
        <v>Long Name</v>
      </c>
      <c r="E5705">
        <v>3.4</v>
      </c>
      <c r="F5705">
        <f>IF(Q5705&lt;10,E5705+0.1,E5705)</f>
        <v>3.4</v>
      </c>
      <c r="G5705">
        <f>MIN(IF(Q5705&lt;10,E5705+0.5,E5705),5)</f>
        <v>3.4</v>
      </c>
      <c r="H5705" t="str">
        <f t="shared" si="803"/>
        <v>Average Place to Work</v>
      </c>
      <c r="I5705">
        <v>91</v>
      </c>
      <c r="J5705" t="b">
        <f t="shared" si="804"/>
        <v>0</v>
      </c>
      <c r="K5705" t="b">
        <f>OR(E5705&gt;3.5,Q5705&lt;10)</f>
        <v>0</v>
      </c>
      <c r="M5705" t="s">
        <v>9291</v>
      </c>
      <c r="N5705" t="str">
        <f t="shared" si="805"/>
        <v>None</v>
      </c>
      <c r="O5705" t="str">
        <f t="shared" si="806"/>
        <v>None</v>
      </c>
      <c r="P5705" t="s">
        <v>309</v>
      </c>
      <c r="Q5705" s="2">
        <f t="shared" si="807"/>
        <v>40</v>
      </c>
      <c r="R5705" s="1" t="str">
        <f t="shared" si="808"/>
        <v>Established</v>
      </c>
      <c r="S5705" s="1"/>
      <c r="U5705" t="s">
        <v>64</v>
      </c>
      <c r="V5705">
        <f t="shared" si="809"/>
        <v>0</v>
      </c>
    </row>
    <row r="5706" spans="1:22" x14ac:dyDescent="0.35">
      <c r="A5706">
        <v>5704</v>
      </c>
      <c r="B5706" t="s">
        <v>9327</v>
      </c>
      <c r="C5706" t="str">
        <f t="shared" si="801"/>
        <v>Don’t Buy</v>
      </c>
      <c r="D5706" t="str">
        <f t="shared" si="802"/>
        <v>Long Name</v>
      </c>
      <c r="E5706">
        <v>3.3</v>
      </c>
      <c r="F5706">
        <f>IF(Q5706&lt;10,E5706+0.1,E5706)</f>
        <v>3.3</v>
      </c>
      <c r="G5706">
        <f>MIN(IF(Q5706&lt;10,E5706+0.5,E5706),5)</f>
        <v>3.3</v>
      </c>
      <c r="H5706" t="str">
        <f t="shared" si="803"/>
        <v>Average Place to Work</v>
      </c>
      <c r="I5706">
        <v>91</v>
      </c>
      <c r="J5706" t="b">
        <f t="shared" si="804"/>
        <v>0</v>
      </c>
      <c r="K5706" t="b">
        <f>OR(E5706&gt;3.5,Q5706&lt;10)</f>
        <v>0</v>
      </c>
      <c r="L5706" t="s">
        <v>9</v>
      </c>
      <c r="M5706" t="s">
        <v>3396</v>
      </c>
      <c r="N5706" t="str">
        <f t="shared" si="805"/>
        <v>None</v>
      </c>
      <c r="O5706" t="str">
        <f t="shared" si="806"/>
        <v>None</v>
      </c>
      <c r="P5706" t="s">
        <v>1248</v>
      </c>
      <c r="Q5706" s="2">
        <f t="shared" si="807"/>
        <v>103</v>
      </c>
      <c r="R5706" s="1" t="str">
        <f t="shared" si="808"/>
        <v>Established</v>
      </c>
      <c r="S5706" s="1"/>
      <c r="T5706" t="s">
        <v>606</v>
      </c>
      <c r="U5706" t="s">
        <v>92</v>
      </c>
      <c r="V5706">
        <f t="shared" si="809"/>
        <v>0</v>
      </c>
    </row>
    <row r="5707" spans="1:22" x14ac:dyDescent="0.35">
      <c r="A5707">
        <v>5705</v>
      </c>
      <c r="B5707" t="s">
        <v>9299</v>
      </c>
      <c r="C5707" t="str">
        <f t="shared" si="801"/>
        <v>Don’t Buy</v>
      </c>
      <c r="D5707" t="str">
        <f t="shared" si="802"/>
        <v>Long Name</v>
      </c>
      <c r="E5707">
        <v>4.0999999999999996</v>
      </c>
      <c r="F5707">
        <f>IF(Q5707&lt;10,E5707+0.1,E5707)</f>
        <v>4.0999999999999996</v>
      </c>
      <c r="G5707">
        <f>MIN(IF(Q5707&lt;10,E5707+0.5,E5707),5)</f>
        <v>4.0999999999999996</v>
      </c>
      <c r="H5707" t="str">
        <f t="shared" si="803"/>
        <v>Average Place to Work</v>
      </c>
      <c r="I5707">
        <v>91</v>
      </c>
      <c r="J5707" t="b">
        <f t="shared" si="804"/>
        <v>0</v>
      </c>
      <c r="K5707" t="b">
        <f>OR(E5707&gt;3.5,Q5707&lt;10)</f>
        <v>1</v>
      </c>
      <c r="L5707" t="s">
        <v>19</v>
      </c>
      <c r="M5707" t="s">
        <v>9300</v>
      </c>
      <c r="N5707" t="str">
        <f t="shared" si="805"/>
        <v>None</v>
      </c>
      <c r="O5707" t="str">
        <f t="shared" si="806"/>
        <v>None</v>
      </c>
      <c r="P5707" t="s">
        <v>1659</v>
      </c>
      <c r="Q5707" s="2">
        <f t="shared" si="807"/>
        <v>151</v>
      </c>
      <c r="R5707" s="1" t="str">
        <f t="shared" si="808"/>
        <v>Established</v>
      </c>
      <c r="S5707" s="1"/>
      <c r="T5707" t="s">
        <v>606</v>
      </c>
      <c r="U5707" t="s">
        <v>83</v>
      </c>
      <c r="V5707">
        <f t="shared" si="809"/>
        <v>0</v>
      </c>
    </row>
    <row r="5708" spans="1:22" x14ac:dyDescent="0.35">
      <c r="A5708">
        <v>5706</v>
      </c>
      <c r="B5708" t="s">
        <v>9301</v>
      </c>
      <c r="C5708" t="str">
        <f t="shared" si="801"/>
        <v>Buy</v>
      </c>
      <c r="D5708" t="str">
        <f t="shared" si="802"/>
        <v>Long Name</v>
      </c>
      <c r="E5708">
        <v>4</v>
      </c>
      <c r="F5708">
        <f>IF(Q5708&lt;10,E5708+0.1,E5708)</f>
        <v>4</v>
      </c>
      <c r="G5708">
        <f>MIN(IF(Q5708&lt;10,E5708+0.5,E5708),5)</f>
        <v>4</v>
      </c>
      <c r="H5708" t="str">
        <f t="shared" si="803"/>
        <v>Average Place to Work</v>
      </c>
      <c r="I5708">
        <v>91</v>
      </c>
      <c r="J5708" t="b">
        <f t="shared" si="804"/>
        <v>0</v>
      </c>
      <c r="K5708" t="b">
        <f>OR(E5708&gt;3.5,Q5708&lt;10)</f>
        <v>1</v>
      </c>
      <c r="L5708" t="s">
        <v>19</v>
      </c>
      <c r="M5708" t="s">
        <v>2818</v>
      </c>
      <c r="N5708" t="str">
        <f t="shared" si="805"/>
        <v>None</v>
      </c>
      <c r="O5708" t="str">
        <f t="shared" si="806"/>
        <v>None</v>
      </c>
      <c r="P5708" t="s">
        <v>626</v>
      </c>
      <c r="Q5708" s="2">
        <f t="shared" si="807"/>
        <v>17</v>
      </c>
      <c r="R5708" s="1" t="str">
        <f t="shared" si="808"/>
        <v>Established</v>
      </c>
      <c r="S5708" s="1"/>
      <c r="T5708" t="s">
        <v>115</v>
      </c>
      <c r="U5708" t="s">
        <v>192</v>
      </c>
      <c r="V5708">
        <f t="shared" si="809"/>
        <v>0</v>
      </c>
    </row>
    <row r="5709" spans="1:22" x14ac:dyDescent="0.35">
      <c r="A5709">
        <v>5707</v>
      </c>
      <c r="B5709" t="s">
        <v>9302</v>
      </c>
      <c r="C5709" t="str">
        <f t="shared" si="801"/>
        <v>Don’t Buy</v>
      </c>
      <c r="D5709" t="str">
        <f t="shared" si="802"/>
        <v>Long Name</v>
      </c>
      <c r="E5709">
        <v>4.0999999999999996</v>
      </c>
      <c r="F5709">
        <f>IF(Q5709&lt;10,E5709+0.1,E5709)</f>
        <v>4.0999999999999996</v>
      </c>
      <c r="G5709">
        <f>MIN(IF(Q5709&lt;10,E5709+0.5,E5709),5)</f>
        <v>4.0999999999999996</v>
      </c>
      <c r="H5709" t="str">
        <f t="shared" si="803"/>
        <v>Average Place to Work</v>
      </c>
      <c r="I5709">
        <v>91</v>
      </c>
      <c r="J5709" t="b">
        <f t="shared" si="804"/>
        <v>0</v>
      </c>
      <c r="K5709" t="b">
        <f>OR(E5709&gt;3.5,Q5709&lt;10)</f>
        <v>1</v>
      </c>
      <c r="L5709" t="s">
        <v>19</v>
      </c>
      <c r="M5709" t="s">
        <v>9303</v>
      </c>
      <c r="N5709" t="str">
        <f t="shared" si="805"/>
        <v>None</v>
      </c>
      <c r="O5709" t="str">
        <f t="shared" si="806"/>
        <v>None</v>
      </c>
      <c r="P5709" t="s">
        <v>79</v>
      </c>
      <c r="Q5709" s="2">
        <f t="shared" si="807"/>
        <v>19</v>
      </c>
      <c r="R5709" s="1" t="str">
        <f t="shared" si="808"/>
        <v>Established</v>
      </c>
      <c r="S5709" s="1"/>
      <c r="T5709" t="s">
        <v>606</v>
      </c>
      <c r="U5709" t="s">
        <v>64</v>
      </c>
      <c r="V5709">
        <f t="shared" si="809"/>
        <v>0</v>
      </c>
    </row>
    <row r="5710" spans="1:22" x14ac:dyDescent="0.35">
      <c r="A5710">
        <v>5708</v>
      </c>
      <c r="B5710" t="s">
        <v>9328</v>
      </c>
      <c r="C5710" t="str">
        <f t="shared" si="801"/>
        <v>Don’t Buy</v>
      </c>
      <c r="D5710" t="str">
        <f t="shared" si="802"/>
        <v>Short Name</v>
      </c>
      <c r="E5710">
        <v>4</v>
      </c>
      <c r="F5710">
        <f>IF(Q5710&lt;10,E5710+0.1,E5710)</f>
        <v>4</v>
      </c>
      <c r="G5710">
        <f>MIN(IF(Q5710&lt;10,E5710+0.5,E5710),5)</f>
        <v>4</v>
      </c>
      <c r="H5710" t="str">
        <f t="shared" si="803"/>
        <v>Average Place to Work</v>
      </c>
      <c r="I5710">
        <v>91</v>
      </c>
      <c r="J5710" t="b">
        <f t="shared" si="804"/>
        <v>0</v>
      </c>
      <c r="K5710" t="b">
        <f>OR(E5710&gt;3.5,Q5710&lt;10)</f>
        <v>1</v>
      </c>
      <c r="L5710" t="s">
        <v>19</v>
      </c>
      <c r="M5710" t="s">
        <v>7037</v>
      </c>
      <c r="N5710" t="str">
        <f t="shared" si="805"/>
        <v>None</v>
      </c>
      <c r="O5710" t="str">
        <f t="shared" si="806"/>
        <v>None</v>
      </c>
      <c r="P5710" t="s">
        <v>118</v>
      </c>
      <c r="Q5710" s="2">
        <f t="shared" si="807"/>
        <v>20</v>
      </c>
      <c r="R5710" s="1" t="str">
        <f t="shared" si="808"/>
        <v>Established</v>
      </c>
      <c r="S5710" s="1"/>
      <c r="T5710" t="s">
        <v>2426</v>
      </c>
      <c r="U5710" t="s">
        <v>687</v>
      </c>
      <c r="V5710">
        <f t="shared" si="809"/>
        <v>0</v>
      </c>
    </row>
    <row r="5711" spans="1:22" x14ac:dyDescent="0.35">
      <c r="A5711">
        <v>5709</v>
      </c>
      <c r="B5711" t="s">
        <v>9313</v>
      </c>
      <c r="C5711" t="str">
        <f t="shared" si="801"/>
        <v>Don’t Buy</v>
      </c>
      <c r="D5711" t="str">
        <f t="shared" si="802"/>
        <v>Long Name</v>
      </c>
      <c r="E5711">
        <v>4</v>
      </c>
      <c r="F5711">
        <f>IF(Q5711&lt;10,E5711+0.1,E5711)</f>
        <v>4.0999999999999996</v>
      </c>
      <c r="G5711">
        <f>MIN(IF(Q5711&lt;10,E5711+0.5,E5711),5)</f>
        <v>4.5</v>
      </c>
      <c r="H5711" t="str">
        <f t="shared" si="803"/>
        <v>Average Place to Work</v>
      </c>
      <c r="I5711">
        <v>91</v>
      </c>
      <c r="J5711" t="b">
        <f t="shared" si="804"/>
        <v>0</v>
      </c>
      <c r="K5711" t="b">
        <f>OR(E5711&gt;3.5,Q5711&lt;10)</f>
        <v>1</v>
      </c>
      <c r="M5711" t="s">
        <v>4995</v>
      </c>
      <c r="N5711" t="str">
        <f t="shared" si="805"/>
        <v>Indian Silicon Valley Startups</v>
      </c>
      <c r="O5711" t="str">
        <f t="shared" si="806"/>
        <v>None</v>
      </c>
      <c r="P5711" t="s">
        <v>258</v>
      </c>
      <c r="Q5711" s="2">
        <f t="shared" si="807"/>
        <v>7</v>
      </c>
      <c r="R5711" s="1" t="str">
        <f t="shared" si="808"/>
        <v>Startup</v>
      </c>
      <c r="S5711" s="1"/>
      <c r="U5711" t="s">
        <v>931</v>
      </c>
      <c r="V5711">
        <f t="shared" si="809"/>
        <v>0</v>
      </c>
    </row>
    <row r="5712" spans="1:22" x14ac:dyDescent="0.35">
      <c r="A5712">
        <v>5710</v>
      </c>
      <c r="B5712" t="s">
        <v>9321</v>
      </c>
      <c r="C5712" t="str">
        <f t="shared" si="801"/>
        <v>Don’t Buy</v>
      </c>
      <c r="D5712" t="str">
        <f t="shared" si="802"/>
        <v>Long Name</v>
      </c>
      <c r="E5712">
        <v>3.9</v>
      </c>
      <c r="F5712">
        <f>IF(Q5712&lt;10,E5712+0.1,E5712)</f>
        <v>3.9</v>
      </c>
      <c r="G5712">
        <f>MIN(IF(Q5712&lt;10,E5712+0.5,E5712),5)</f>
        <v>3.9</v>
      </c>
      <c r="H5712" t="str">
        <f t="shared" si="803"/>
        <v>Average Place to Work</v>
      </c>
      <c r="I5712">
        <v>91</v>
      </c>
      <c r="J5712" t="b">
        <f t="shared" si="804"/>
        <v>0</v>
      </c>
      <c r="K5712" t="b">
        <f>OR(E5712&gt;3.5,Q5712&lt;10)</f>
        <v>1</v>
      </c>
      <c r="M5712" t="s">
        <v>4631</v>
      </c>
      <c r="N5712" t="str">
        <f t="shared" si="805"/>
        <v>None</v>
      </c>
      <c r="O5712" t="str">
        <f t="shared" si="806"/>
        <v>None</v>
      </c>
      <c r="P5712" t="s">
        <v>86</v>
      </c>
      <c r="Q5712" s="2">
        <f t="shared" si="807"/>
        <v>27</v>
      </c>
      <c r="R5712" s="1" t="str">
        <f t="shared" si="808"/>
        <v>Established</v>
      </c>
      <c r="S5712" s="1"/>
      <c r="U5712" t="s">
        <v>6216</v>
      </c>
      <c r="V5712">
        <f t="shared" si="809"/>
        <v>0</v>
      </c>
    </row>
    <row r="5713" spans="1:22" x14ac:dyDescent="0.35">
      <c r="A5713">
        <v>5711</v>
      </c>
      <c r="B5713" t="s">
        <v>9329</v>
      </c>
      <c r="C5713" t="str">
        <f t="shared" si="801"/>
        <v>Don’t Buy</v>
      </c>
      <c r="D5713" t="str">
        <f t="shared" si="802"/>
        <v>Long Name</v>
      </c>
      <c r="E5713">
        <v>4.4000000000000004</v>
      </c>
      <c r="F5713">
        <f>IF(Q5713&lt;10,E5713+0.1,E5713)</f>
        <v>4.4000000000000004</v>
      </c>
      <c r="G5713">
        <f>MIN(IF(Q5713&lt;10,E5713+0.5,E5713),5)</f>
        <v>4.4000000000000004</v>
      </c>
      <c r="H5713" t="str">
        <f t="shared" si="803"/>
        <v>Average Place to Work</v>
      </c>
      <c r="I5713">
        <v>91</v>
      </c>
      <c r="J5713" t="b">
        <f t="shared" si="804"/>
        <v>0</v>
      </c>
      <c r="K5713" t="b">
        <f>OR(E5713&gt;3.5,Q5713&lt;10)</f>
        <v>1</v>
      </c>
      <c r="L5713" t="s">
        <v>19</v>
      </c>
      <c r="M5713" t="s">
        <v>3363</v>
      </c>
      <c r="N5713" t="str">
        <f t="shared" si="805"/>
        <v>None</v>
      </c>
      <c r="O5713" t="str">
        <f t="shared" si="806"/>
        <v>None</v>
      </c>
      <c r="P5713" t="s">
        <v>183</v>
      </c>
      <c r="Q5713" s="2">
        <f t="shared" si="807"/>
        <v>10</v>
      </c>
      <c r="R5713" s="1" t="str">
        <f t="shared" si="808"/>
        <v>Established</v>
      </c>
      <c r="S5713" s="1"/>
      <c r="T5713" t="s">
        <v>1183</v>
      </c>
      <c r="U5713" t="s">
        <v>1189</v>
      </c>
      <c r="V5713">
        <f t="shared" si="809"/>
        <v>0</v>
      </c>
    </row>
    <row r="5714" spans="1:22" x14ac:dyDescent="0.35">
      <c r="A5714">
        <v>5712</v>
      </c>
      <c r="B5714" t="s">
        <v>9316</v>
      </c>
      <c r="C5714" t="str">
        <f t="shared" si="801"/>
        <v>Don’t Buy</v>
      </c>
      <c r="D5714" t="str">
        <f t="shared" si="802"/>
        <v>Long Name</v>
      </c>
      <c r="E5714">
        <v>3.9</v>
      </c>
      <c r="F5714">
        <f>IF(Q5714&lt;10,E5714+0.1,E5714)</f>
        <v>3.9</v>
      </c>
      <c r="G5714">
        <f>MIN(IF(Q5714&lt;10,E5714+0.5,E5714),5)</f>
        <v>3.9</v>
      </c>
      <c r="H5714" t="str">
        <f t="shared" si="803"/>
        <v>Average Place to Work</v>
      </c>
      <c r="I5714">
        <v>91</v>
      </c>
      <c r="J5714" t="b">
        <f t="shared" si="804"/>
        <v>0</v>
      </c>
      <c r="K5714" t="b">
        <f>OR(E5714&gt;3.5,Q5714&lt;10)</f>
        <v>1</v>
      </c>
      <c r="L5714" t="s">
        <v>19</v>
      </c>
      <c r="M5714" t="s">
        <v>3656</v>
      </c>
      <c r="N5714" t="str">
        <f t="shared" si="805"/>
        <v>None</v>
      </c>
      <c r="O5714" t="str">
        <f t="shared" si="806"/>
        <v>None</v>
      </c>
      <c r="P5714" t="s">
        <v>515</v>
      </c>
      <c r="Q5714" s="2">
        <f t="shared" si="807"/>
        <v>46</v>
      </c>
      <c r="R5714" s="1" t="str">
        <f t="shared" si="808"/>
        <v>Established</v>
      </c>
      <c r="S5714" s="1"/>
      <c r="T5714" t="s">
        <v>1183</v>
      </c>
      <c r="U5714" t="s">
        <v>919</v>
      </c>
      <c r="V5714">
        <f t="shared" si="809"/>
        <v>0</v>
      </c>
    </row>
    <row r="5715" spans="1:22" x14ac:dyDescent="0.35">
      <c r="A5715">
        <v>5713</v>
      </c>
      <c r="B5715" t="s">
        <v>9314</v>
      </c>
      <c r="C5715" t="str">
        <f t="shared" si="801"/>
        <v>Don’t Buy</v>
      </c>
      <c r="D5715" t="str">
        <f t="shared" si="802"/>
        <v>Long Name</v>
      </c>
      <c r="E5715">
        <v>3.4</v>
      </c>
      <c r="F5715">
        <f>IF(Q5715&lt;10,E5715+0.1,E5715)</f>
        <v>3.4</v>
      </c>
      <c r="G5715">
        <f>MIN(IF(Q5715&lt;10,E5715+0.5,E5715),5)</f>
        <v>3.4</v>
      </c>
      <c r="H5715" t="str">
        <f t="shared" si="803"/>
        <v>Average Place to Work</v>
      </c>
      <c r="I5715">
        <v>91</v>
      </c>
      <c r="J5715" t="b">
        <f t="shared" si="804"/>
        <v>0</v>
      </c>
      <c r="K5715" t="b">
        <f>OR(E5715&gt;3.5,Q5715&lt;10)</f>
        <v>0</v>
      </c>
      <c r="L5715" t="s">
        <v>19</v>
      </c>
      <c r="M5715" t="s">
        <v>9315</v>
      </c>
      <c r="N5715" t="str">
        <f t="shared" si="805"/>
        <v>None</v>
      </c>
      <c r="O5715" t="str">
        <f t="shared" si="806"/>
        <v>None</v>
      </c>
      <c r="P5715" t="s">
        <v>118</v>
      </c>
      <c r="Q5715" s="2">
        <f t="shared" si="807"/>
        <v>20</v>
      </c>
      <c r="R5715" s="1" t="str">
        <f t="shared" si="808"/>
        <v>Established</v>
      </c>
      <c r="S5715" s="1"/>
      <c r="T5715" t="s">
        <v>1183</v>
      </c>
      <c r="U5715" t="s">
        <v>92</v>
      </c>
      <c r="V5715">
        <f t="shared" si="809"/>
        <v>0</v>
      </c>
    </row>
    <row r="5716" spans="1:22" x14ac:dyDescent="0.35">
      <c r="A5716">
        <v>5714</v>
      </c>
      <c r="B5716" t="s">
        <v>9330</v>
      </c>
      <c r="C5716" t="str">
        <f t="shared" si="801"/>
        <v>Don’t Buy</v>
      </c>
      <c r="D5716" t="str">
        <f t="shared" si="802"/>
        <v>Long Name</v>
      </c>
      <c r="E5716">
        <v>3.8</v>
      </c>
      <c r="F5716">
        <f>IF(Q5716&lt;10,E5716+0.1,E5716)</f>
        <v>3.8</v>
      </c>
      <c r="G5716">
        <f>MIN(IF(Q5716&lt;10,E5716+0.5,E5716),5)</f>
        <v>3.8</v>
      </c>
      <c r="H5716" t="str">
        <f t="shared" si="803"/>
        <v>Average Place to Work</v>
      </c>
      <c r="I5716">
        <v>91</v>
      </c>
      <c r="J5716" t="b">
        <f t="shared" si="804"/>
        <v>0</v>
      </c>
      <c r="K5716" t="b">
        <f>OR(E5716&gt;3.5,Q5716&lt;10)</f>
        <v>1</v>
      </c>
      <c r="L5716" t="s">
        <v>19</v>
      </c>
      <c r="M5716" t="s">
        <v>9331</v>
      </c>
      <c r="N5716" t="str">
        <f t="shared" si="805"/>
        <v>None</v>
      </c>
      <c r="O5716" t="str">
        <f t="shared" si="806"/>
        <v>None</v>
      </c>
      <c r="P5716" t="s">
        <v>319</v>
      </c>
      <c r="Q5716" s="2">
        <f t="shared" si="807"/>
        <v>136</v>
      </c>
      <c r="R5716" s="1" t="str">
        <f t="shared" si="808"/>
        <v>Established</v>
      </c>
      <c r="S5716" s="1"/>
      <c r="T5716" t="s">
        <v>606</v>
      </c>
      <c r="U5716" t="s">
        <v>530</v>
      </c>
      <c r="V5716">
        <f t="shared" si="809"/>
        <v>0</v>
      </c>
    </row>
    <row r="5717" spans="1:22" x14ac:dyDescent="0.35">
      <c r="A5717">
        <v>5715</v>
      </c>
      <c r="B5717" t="s">
        <v>9306</v>
      </c>
      <c r="C5717" t="str">
        <f t="shared" si="801"/>
        <v>Buy</v>
      </c>
      <c r="D5717" t="str">
        <f t="shared" si="802"/>
        <v>Long Name</v>
      </c>
      <c r="E5717">
        <v>4</v>
      </c>
      <c r="F5717">
        <f>IF(Q5717&lt;10,E5717+0.1,E5717)</f>
        <v>4</v>
      </c>
      <c r="G5717">
        <f>MIN(IF(Q5717&lt;10,E5717+0.5,E5717),5)</f>
        <v>4</v>
      </c>
      <c r="H5717" t="str">
        <f t="shared" si="803"/>
        <v>Average Place to Work</v>
      </c>
      <c r="I5717">
        <v>91</v>
      </c>
      <c r="J5717" t="b">
        <f t="shared" si="804"/>
        <v>0</v>
      </c>
      <c r="K5717" t="b">
        <f>OR(E5717&gt;3.5,Q5717&lt;10)</f>
        <v>1</v>
      </c>
      <c r="L5717" t="s">
        <v>19</v>
      </c>
      <c r="M5717" t="s">
        <v>9307</v>
      </c>
      <c r="N5717" t="str">
        <f t="shared" si="805"/>
        <v>None</v>
      </c>
      <c r="O5717" t="str">
        <f t="shared" si="806"/>
        <v>None</v>
      </c>
      <c r="P5717" t="s">
        <v>21</v>
      </c>
      <c r="Q5717" s="2">
        <f t="shared" si="807"/>
        <v>28</v>
      </c>
      <c r="R5717" s="1" t="str">
        <f t="shared" si="808"/>
        <v>Established</v>
      </c>
      <c r="S5717" s="1"/>
      <c r="T5717" t="s">
        <v>598</v>
      </c>
      <c r="U5717" t="s">
        <v>1913</v>
      </c>
      <c r="V5717">
        <f t="shared" si="809"/>
        <v>0</v>
      </c>
    </row>
    <row r="5718" spans="1:22" x14ac:dyDescent="0.35">
      <c r="A5718">
        <v>5716</v>
      </c>
      <c r="B5718" t="s">
        <v>9319</v>
      </c>
      <c r="C5718" t="str">
        <f t="shared" si="801"/>
        <v>Don’t Buy</v>
      </c>
      <c r="D5718" t="str">
        <f t="shared" si="802"/>
        <v>Short Name</v>
      </c>
      <c r="E5718">
        <v>4.2</v>
      </c>
      <c r="F5718">
        <f>IF(Q5718&lt;10,E5718+0.1,E5718)</f>
        <v>4.2</v>
      </c>
      <c r="G5718">
        <f>MIN(IF(Q5718&lt;10,E5718+0.5,E5718),5)</f>
        <v>4.2</v>
      </c>
      <c r="H5718" t="str">
        <f t="shared" si="803"/>
        <v>Average Place to Work</v>
      </c>
      <c r="I5718">
        <v>91</v>
      </c>
      <c r="J5718" t="b">
        <f t="shared" si="804"/>
        <v>0</v>
      </c>
      <c r="K5718" t="b">
        <f>OR(E5718&gt;3.5,Q5718&lt;10)</f>
        <v>1</v>
      </c>
      <c r="L5718" t="s">
        <v>19</v>
      </c>
      <c r="M5718" t="s">
        <v>9320</v>
      </c>
      <c r="N5718" t="str">
        <f t="shared" si="805"/>
        <v>None</v>
      </c>
      <c r="O5718" t="str">
        <f t="shared" si="806"/>
        <v>None</v>
      </c>
      <c r="P5718" t="s">
        <v>833</v>
      </c>
      <c r="Q5718" s="2">
        <f t="shared" si="807"/>
        <v>52</v>
      </c>
      <c r="R5718" s="1" t="str">
        <f t="shared" si="808"/>
        <v>Established</v>
      </c>
      <c r="S5718" s="1"/>
      <c r="T5718" t="s">
        <v>606</v>
      </c>
      <c r="V5718">
        <f t="shared" si="809"/>
        <v>0</v>
      </c>
    </row>
    <row r="5719" spans="1:22" x14ac:dyDescent="0.35">
      <c r="A5719">
        <v>5717</v>
      </c>
      <c r="B5719" t="s">
        <v>9318</v>
      </c>
      <c r="C5719" t="str">
        <f t="shared" si="801"/>
        <v>Don’t Buy</v>
      </c>
      <c r="D5719" t="str">
        <f t="shared" si="802"/>
        <v>Long Name</v>
      </c>
      <c r="E5719">
        <v>3.1</v>
      </c>
      <c r="F5719">
        <f>IF(Q5719&lt;10,E5719+0.1,E5719)</f>
        <v>3.1</v>
      </c>
      <c r="G5719">
        <f>MIN(IF(Q5719&lt;10,E5719+0.5,E5719),5)</f>
        <v>3.1</v>
      </c>
      <c r="H5719" t="str">
        <f t="shared" si="803"/>
        <v>Average Place to Work</v>
      </c>
      <c r="I5719">
        <v>91</v>
      </c>
      <c r="J5719" t="b">
        <f t="shared" si="804"/>
        <v>0</v>
      </c>
      <c r="K5719" t="b">
        <f>OR(E5719&gt;3.5,Q5719&lt;10)</f>
        <v>0</v>
      </c>
      <c r="L5719" t="s">
        <v>19</v>
      </c>
      <c r="M5719" t="s">
        <v>4667</v>
      </c>
      <c r="N5719" t="str">
        <f t="shared" si="805"/>
        <v>None</v>
      </c>
      <c r="O5719" t="str">
        <f t="shared" si="806"/>
        <v>None</v>
      </c>
      <c r="P5719" t="s">
        <v>118</v>
      </c>
      <c r="Q5719" s="2">
        <f t="shared" si="807"/>
        <v>20</v>
      </c>
      <c r="R5719" s="1" t="str">
        <f t="shared" si="808"/>
        <v>Established</v>
      </c>
      <c r="S5719" s="1"/>
      <c r="T5719" t="s">
        <v>1183</v>
      </c>
      <c r="U5719" t="s">
        <v>1158</v>
      </c>
      <c r="V5719">
        <f t="shared" si="809"/>
        <v>0</v>
      </c>
    </row>
    <row r="5720" spans="1:22" x14ac:dyDescent="0.35">
      <c r="A5720">
        <v>5718</v>
      </c>
      <c r="B5720" t="s">
        <v>9332</v>
      </c>
      <c r="C5720" t="str">
        <f t="shared" si="801"/>
        <v>Don’t Buy</v>
      </c>
      <c r="D5720" t="str">
        <f t="shared" si="802"/>
        <v>Long Name</v>
      </c>
      <c r="E5720">
        <v>4</v>
      </c>
      <c r="F5720">
        <f>IF(Q5720&lt;10,E5720+0.1,E5720)</f>
        <v>4</v>
      </c>
      <c r="G5720">
        <f>MIN(IF(Q5720&lt;10,E5720+0.5,E5720),5)</f>
        <v>4</v>
      </c>
      <c r="H5720" t="str">
        <f t="shared" si="803"/>
        <v>Average Place to Work</v>
      </c>
      <c r="I5720">
        <v>91</v>
      </c>
      <c r="J5720" t="b">
        <f t="shared" si="804"/>
        <v>0</v>
      </c>
      <c r="K5720" t="b">
        <f>OR(E5720&gt;3.5,Q5720&lt;10)</f>
        <v>1</v>
      </c>
      <c r="M5720" t="s">
        <v>2918</v>
      </c>
      <c r="N5720" t="str">
        <f t="shared" si="805"/>
        <v>None</v>
      </c>
      <c r="O5720" t="str">
        <f t="shared" si="806"/>
        <v>None</v>
      </c>
      <c r="P5720" t="s">
        <v>156</v>
      </c>
      <c r="Q5720" s="2">
        <f t="shared" si="807"/>
        <v>18</v>
      </c>
      <c r="R5720" s="1" t="str">
        <f t="shared" si="808"/>
        <v>Established</v>
      </c>
      <c r="S5720" s="1"/>
      <c r="U5720" t="s">
        <v>202</v>
      </c>
      <c r="V5720">
        <f t="shared" si="809"/>
        <v>0</v>
      </c>
    </row>
    <row r="5721" spans="1:22" x14ac:dyDescent="0.35">
      <c r="A5721">
        <v>5719</v>
      </c>
      <c r="B5721" t="s">
        <v>9333</v>
      </c>
      <c r="C5721" t="str">
        <f t="shared" si="801"/>
        <v>Don’t Buy</v>
      </c>
      <c r="D5721" t="str">
        <f t="shared" si="802"/>
        <v>Long Name</v>
      </c>
      <c r="E5721">
        <v>4.4000000000000004</v>
      </c>
      <c r="F5721">
        <f>IF(Q5721&lt;10,E5721+0.1,E5721)</f>
        <v>4.4000000000000004</v>
      </c>
      <c r="G5721">
        <f>MIN(IF(Q5721&lt;10,E5721+0.5,E5721),5)</f>
        <v>4.4000000000000004</v>
      </c>
      <c r="H5721" t="str">
        <f t="shared" si="803"/>
        <v>Average Place to Work</v>
      </c>
      <c r="I5721">
        <v>91</v>
      </c>
      <c r="J5721" t="b">
        <f t="shared" si="804"/>
        <v>0</v>
      </c>
      <c r="K5721" t="b">
        <f>OR(E5721&gt;3.5,Q5721&lt;10)</f>
        <v>1</v>
      </c>
      <c r="L5721" t="s">
        <v>9</v>
      </c>
      <c r="M5721" t="s">
        <v>9334</v>
      </c>
      <c r="N5721" t="str">
        <f t="shared" si="805"/>
        <v>None</v>
      </c>
      <c r="O5721" t="str">
        <f t="shared" si="806"/>
        <v>None</v>
      </c>
      <c r="P5721" t="s">
        <v>95</v>
      </c>
      <c r="Q5721" s="2">
        <f t="shared" si="807"/>
        <v>16</v>
      </c>
      <c r="R5721" s="1" t="str">
        <f t="shared" si="808"/>
        <v>Established</v>
      </c>
      <c r="S5721" s="1"/>
      <c r="T5721" t="s">
        <v>115</v>
      </c>
      <c r="U5721" t="s">
        <v>352</v>
      </c>
      <c r="V5721">
        <f t="shared" si="809"/>
        <v>0</v>
      </c>
    </row>
    <row r="5722" spans="1:22" x14ac:dyDescent="0.35">
      <c r="A5722">
        <v>5720</v>
      </c>
      <c r="B5722" t="s">
        <v>9335</v>
      </c>
      <c r="C5722" t="str">
        <f t="shared" si="801"/>
        <v>Don’t Buy</v>
      </c>
      <c r="D5722" t="str">
        <f t="shared" si="802"/>
        <v>Long Name</v>
      </c>
      <c r="E5722">
        <v>4.2</v>
      </c>
      <c r="F5722">
        <f>IF(Q5722&lt;10,E5722+0.1,E5722)</f>
        <v>4.2</v>
      </c>
      <c r="G5722">
        <f>MIN(IF(Q5722&lt;10,E5722+0.5,E5722),5)</f>
        <v>4.2</v>
      </c>
      <c r="H5722" t="str">
        <f t="shared" si="803"/>
        <v>Average Place to Work</v>
      </c>
      <c r="I5722">
        <v>91</v>
      </c>
      <c r="J5722" t="b">
        <f t="shared" si="804"/>
        <v>0</v>
      </c>
      <c r="K5722" t="b">
        <f>OR(E5722&gt;3.5,Q5722&lt;10)</f>
        <v>1</v>
      </c>
      <c r="L5722" t="s">
        <v>9</v>
      </c>
      <c r="M5722" t="s">
        <v>4929</v>
      </c>
      <c r="N5722" t="str">
        <f t="shared" si="805"/>
        <v>None</v>
      </c>
      <c r="O5722" t="str">
        <f t="shared" si="806"/>
        <v>None</v>
      </c>
      <c r="P5722" t="s">
        <v>864</v>
      </c>
      <c r="Q5722" s="2">
        <f t="shared" si="807"/>
        <v>71</v>
      </c>
      <c r="R5722" s="1" t="str">
        <f t="shared" si="808"/>
        <v>Established</v>
      </c>
      <c r="S5722" s="1"/>
      <c r="T5722" t="s">
        <v>606</v>
      </c>
      <c r="U5722" t="s">
        <v>24</v>
      </c>
      <c r="V5722">
        <f t="shared" si="809"/>
        <v>1000000</v>
      </c>
    </row>
    <row r="5723" spans="1:22" x14ac:dyDescent="0.35">
      <c r="A5723">
        <v>5721</v>
      </c>
      <c r="B5723" t="s">
        <v>9336</v>
      </c>
      <c r="C5723" t="str">
        <f t="shared" si="801"/>
        <v>Don’t Buy</v>
      </c>
      <c r="D5723" t="str">
        <f t="shared" si="802"/>
        <v>Short Name</v>
      </c>
      <c r="E5723">
        <v>3.8</v>
      </c>
      <c r="F5723">
        <f>IF(Q5723&lt;10,E5723+0.1,E5723)</f>
        <v>3.8</v>
      </c>
      <c r="G5723">
        <f>MIN(IF(Q5723&lt;10,E5723+0.5,E5723),5)</f>
        <v>3.8</v>
      </c>
      <c r="H5723" t="str">
        <f t="shared" si="803"/>
        <v>Average Place to Work</v>
      </c>
      <c r="I5723">
        <v>91</v>
      </c>
      <c r="J5723" t="b">
        <f t="shared" si="804"/>
        <v>0</v>
      </c>
      <c r="K5723" t="b">
        <f>OR(E5723&gt;3.5,Q5723&lt;10)</f>
        <v>1</v>
      </c>
      <c r="L5723" t="s">
        <v>19</v>
      </c>
      <c r="M5723" t="s">
        <v>924</v>
      </c>
      <c r="N5723" t="str">
        <f t="shared" si="805"/>
        <v>Indian Silicon Valley Startups</v>
      </c>
      <c r="O5723" t="str">
        <f t="shared" si="806"/>
        <v>None</v>
      </c>
      <c r="P5723" t="s">
        <v>67</v>
      </c>
      <c r="Q5723" s="2">
        <f t="shared" si="807"/>
        <v>15</v>
      </c>
      <c r="R5723" s="1" t="str">
        <f t="shared" si="808"/>
        <v>Established</v>
      </c>
      <c r="S5723" s="1"/>
      <c r="T5723" t="s">
        <v>115</v>
      </c>
      <c r="U5723" t="s">
        <v>36</v>
      </c>
      <c r="V5723">
        <f t="shared" si="809"/>
        <v>0</v>
      </c>
    </row>
    <row r="5724" spans="1:22" x14ac:dyDescent="0.35">
      <c r="A5724">
        <v>5722</v>
      </c>
      <c r="B5724" t="s">
        <v>9305</v>
      </c>
      <c r="C5724" t="str">
        <f t="shared" si="801"/>
        <v>Buy</v>
      </c>
      <c r="D5724" t="str">
        <f t="shared" si="802"/>
        <v>Long Name</v>
      </c>
      <c r="E5724">
        <v>2.9</v>
      </c>
      <c r="F5724">
        <f>IF(Q5724&lt;10,E5724+0.1,E5724)</f>
        <v>2.9</v>
      </c>
      <c r="G5724">
        <f>MIN(IF(Q5724&lt;10,E5724+0.5,E5724),5)</f>
        <v>2.9</v>
      </c>
      <c r="H5724" t="str">
        <f t="shared" si="803"/>
        <v>Average Place to Work</v>
      </c>
      <c r="I5724">
        <v>91</v>
      </c>
      <c r="J5724" t="b">
        <f t="shared" si="804"/>
        <v>0</v>
      </c>
      <c r="K5724" t="b">
        <f>OR(E5724&gt;3.5,Q5724&lt;10)</f>
        <v>0</v>
      </c>
      <c r="L5724" t="s">
        <v>9</v>
      </c>
      <c r="M5724" t="s">
        <v>4418</v>
      </c>
      <c r="N5724" t="str">
        <f t="shared" si="805"/>
        <v>None</v>
      </c>
      <c r="O5724" t="str">
        <f t="shared" si="806"/>
        <v>None</v>
      </c>
      <c r="P5724" t="s">
        <v>615</v>
      </c>
      <c r="Q5724" s="2">
        <f t="shared" si="807"/>
        <v>86</v>
      </c>
      <c r="R5724" s="1" t="str">
        <f t="shared" si="808"/>
        <v>Established</v>
      </c>
      <c r="S5724" s="1"/>
      <c r="T5724" t="s">
        <v>1183</v>
      </c>
      <c r="U5724" t="s">
        <v>202</v>
      </c>
      <c r="V5724">
        <f t="shared" si="809"/>
        <v>0</v>
      </c>
    </row>
    <row r="5725" spans="1:22" x14ac:dyDescent="0.35">
      <c r="A5725">
        <v>5723</v>
      </c>
      <c r="B5725" t="s">
        <v>9308</v>
      </c>
      <c r="C5725" t="str">
        <f t="shared" si="801"/>
        <v>Don’t Buy</v>
      </c>
      <c r="D5725" t="str">
        <f t="shared" si="802"/>
        <v>Long Name</v>
      </c>
      <c r="E5725">
        <v>3.1</v>
      </c>
      <c r="F5725">
        <f>IF(Q5725&lt;10,E5725+0.1,E5725)</f>
        <v>3.1</v>
      </c>
      <c r="G5725">
        <f>MIN(IF(Q5725&lt;10,E5725+0.5,E5725),5)</f>
        <v>3.1</v>
      </c>
      <c r="H5725" t="str">
        <f t="shared" si="803"/>
        <v>Average Place to Work</v>
      </c>
      <c r="I5725">
        <v>91</v>
      </c>
      <c r="J5725" t="b">
        <f t="shared" si="804"/>
        <v>0</v>
      </c>
      <c r="K5725" t="b">
        <f>OR(E5725&gt;3.5,Q5725&lt;10)</f>
        <v>0</v>
      </c>
      <c r="L5725" t="s">
        <v>19</v>
      </c>
      <c r="M5725" t="s">
        <v>9309</v>
      </c>
      <c r="N5725" t="str">
        <f t="shared" si="805"/>
        <v>None</v>
      </c>
      <c r="O5725" t="str">
        <f t="shared" si="806"/>
        <v>None</v>
      </c>
      <c r="P5725" t="s">
        <v>460</v>
      </c>
      <c r="Q5725" s="2">
        <f t="shared" si="807"/>
        <v>37</v>
      </c>
      <c r="R5725" s="1" t="str">
        <f t="shared" si="808"/>
        <v>Established</v>
      </c>
      <c r="S5725" s="1"/>
      <c r="T5725" t="s">
        <v>1183</v>
      </c>
      <c r="U5725" t="s">
        <v>530</v>
      </c>
      <c r="V5725">
        <f t="shared" si="809"/>
        <v>0</v>
      </c>
    </row>
    <row r="5726" spans="1:22" x14ac:dyDescent="0.35">
      <c r="A5726">
        <v>5724</v>
      </c>
      <c r="B5726" t="s">
        <v>9337</v>
      </c>
      <c r="C5726" t="str">
        <f t="shared" si="801"/>
        <v>Don’t Buy</v>
      </c>
      <c r="D5726" t="str">
        <f t="shared" si="802"/>
        <v>Long Name</v>
      </c>
      <c r="E5726">
        <v>3.7</v>
      </c>
      <c r="F5726">
        <f>IF(Q5726&lt;10,E5726+0.1,E5726)</f>
        <v>3.7</v>
      </c>
      <c r="G5726">
        <f>MIN(IF(Q5726&lt;10,E5726+0.5,E5726),5)</f>
        <v>3.7</v>
      </c>
      <c r="H5726" t="str">
        <f t="shared" si="803"/>
        <v>Average Place to Work</v>
      </c>
      <c r="I5726">
        <v>91</v>
      </c>
      <c r="J5726" t="b">
        <f t="shared" si="804"/>
        <v>0</v>
      </c>
      <c r="K5726" t="b">
        <f>OR(E5726&gt;3.5,Q5726&lt;10)</f>
        <v>1</v>
      </c>
      <c r="L5726" t="s">
        <v>19</v>
      </c>
      <c r="M5726" t="s">
        <v>4580</v>
      </c>
      <c r="N5726" t="str">
        <f t="shared" si="805"/>
        <v>None</v>
      </c>
      <c r="O5726" t="str">
        <f t="shared" si="806"/>
        <v>None</v>
      </c>
      <c r="P5726" t="s">
        <v>86</v>
      </c>
      <c r="Q5726" s="2">
        <f t="shared" si="807"/>
        <v>27</v>
      </c>
      <c r="R5726" s="1" t="str">
        <f t="shared" si="808"/>
        <v>Established</v>
      </c>
      <c r="S5726" s="1"/>
      <c r="T5726" t="s">
        <v>1183</v>
      </c>
      <c r="U5726" t="s">
        <v>1677</v>
      </c>
      <c r="V5726">
        <f t="shared" si="809"/>
        <v>0</v>
      </c>
    </row>
    <row r="5727" spans="1:22" x14ac:dyDescent="0.35">
      <c r="A5727">
        <v>5725</v>
      </c>
      <c r="B5727" t="s">
        <v>9338</v>
      </c>
      <c r="C5727" t="str">
        <f t="shared" si="801"/>
        <v>Don’t Buy</v>
      </c>
      <c r="D5727" t="str">
        <f t="shared" si="802"/>
        <v>Long Name</v>
      </c>
      <c r="E5727">
        <v>4</v>
      </c>
      <c r="F5727">
        <f>IF(Q5727&lt;10,E5727+0.1,E5727)</f>
        <v>4</v>
      </c>
      <c r="G5727">
        <f>MIN(IF(Q5727&lt;10,E5727+0.5,E5727),5)</f>
        <v>4</v>
      </c>
      <c r="H5727" t="str">
        <f t="shared" si="803"/>
        <v>Average Place to Work</v>
      </c>
      <c r="I5727">
        <v>91</v>
      </c>
      <c r="J5727" t="b">
        <f t="shared" si="804"/>
        <v>0</v>
      </c>
      <c r="K5727" t="b">
        <f>OR(E5727&gt;3.5,Q5727&lt;10)</f>
        <v>1</v>
      </c>
      <c r="L5727" t="s">
        <v>19</v>
      </c>
      <c r="M5727" t="s">
        <v>9339</v>
      </c>
      <c r="N5727" t="str">
        <f t="shared" si="805"/>
        <v>Indian Silicon Valley Startups</v>
      </c>
      <c r="O5727" t="str">
        <f t="shared" si="806"/>
        <v>None</v>
      </c>
      <c r="P5727" t="s">
        <v>111</v>
      </c>
      <c r="Q5727" s="2">
        <f t="shared" si="807"/>
        <v>22</v>
      </c>
      <c r="R5727" s="1" t="str">
        <f t="shared" si="808"/>
        <v>Established</v>
      </c>
      <c r="S5727" s="1"/>
      <c r="T5727" t="s">
        <v>115</v>
      </c>
      <c r="U5727" t="s">
        <v>68</v>
      </c>
      <c r="V5727">
        <f t="shared" si="809"/>
        <v>0</v>
      </c>
    </row>
    <row r="5728" spans="1:22" x14ac:dyDescent="0.35">
      <c r="A5728">
        <v>5726</v>
      </c>
      <c r="B5728" t="s">
        <v>9340</v>
      </c>
      <c r="C5728" t="str">
        <f t="shared" si="801"/>
        <v>Don’t Buy</v>
      </c>
      <c r="D5728" t="str">
        <f t="shared" si="802"/>
        <v>Long Name</v>
      </c>
      <c r="E5728">
        <v>4</v>
      </c>
      <c r="F5728">
        <f>IF(Q5728&lt;10,E5728+0.1,E5728)</f>
        <v>4</v>
      </c>
      <c r="G5728">
        <f>MIN(IF(Q5728&lt;10,E5728+0.5,E5728),5)</f>
        <v>4</v>
      </c>
      <c r="H5728" t="str">
        <f t="shared" si="803"/>
        <v>Average Place to Work</v>
      </c>
      <c r="I5728">
        <v>91</v>
      </c>
      <c r="J5728" t="b">
        <f t="shared" si="804"/>
        <v>0</v>
      </c>
      <c r="K5728" t="b">
        <f>OR(E5728&gt;3.5,Q5728&lt;10)</f>
        <v>1</v>
      </c>
      <c r="L5728" t="s">
        <v>19</v>
      </c>
      <c r="M5728" t="s">
        <v>2570</v>
      </c>
      <c r="N5728" t="str">
        <f t="shared" si="805"/>
        <v>None</v>
      </c>
      <c r="O5728" t="str">
        <f t="shared" si="806"/>
        <v>None</v>
      </c>
      <c r="P5728" t="s">
        <v>328</v>
      </c>
      <c r="Q5728" s="2">
        <f t="shared" si="807"/>
        <v>42</v>
      </c>
      <c r="R5728" s="1" t="str">
        <f t="shared" si="808"/>
        <v>Established</v>
      </c>
      <c r="S5728" s="1"/>
      <c r="T5728" t="s">
        <v>606</v>
      </c>
      <c r="U5728" t="s">
        <v>312</v>
      </c>
      <c r="V5728">
        <f t="shared" si="809"/>
        <v>0</v>
      </c>
    </row>
    <row r="5729" spans="1:22" x14ac:dyDescent="0.35">
      <c r="A5729">
        <v>5727</v>
      </c>
      <c r="B5729" t="s">
        <v>9341</v>
      </c>
      <c r="C5729" t="str">
        <f t="shared" si="801"/>
        <v>Don’t Buy</v>
      </c>
      <c r="D5729" t="str">
        <f t="shared" si="802"/>
        <v>Long Name</v>
      </c>
      <c r="E5729">
        <v>4</v>
      </c>
      <c r="F5729">
        <f>IF(Q5729&lt;10,E5729+0.1,E5729)</f>
        <v>4</v>
      </c>
      <c r="G5729">
        <f>MIN(IF(Q5729&lt;10,E5729+0.5,E5729),5)</f>
        <v>4</v>
      </c>
      <c r="H5729" t="str">
        <f t="shared" si="803"/>
        <v>Average Place to Work</v>
      </c>
      <c r="I5729">
        <v>91</v>
      </c>
      <c r="J5729" t="b">
        <f t="shared" si="804"/>
        <v>0</v>
      </c>
      <c r="K5729" t="b">
        <f>OR(E5729&gt;3.5,Q5729&lt;10)</f>
        <v>1</v>
      </c>
      <c r="L5729" t="s">
        <v>19</v>
      </c>
      <c r="M5729" t="s">
        <v>1389</v>
      </c>
      <c r="N5729" t="str">
        <f t="shared" si="805"/>
        <v>None</v>
      </c>
      <c r="O5729" t="str">
        <f t="shared" si="806"/>
        <v>None</v>
      </c>
      <c r="P5729" t="s">
        <v>472</v>
      </c>
      <c r="Q5729" s="2">
        <f t="shared" si="807"/>
        <v>98</v>
      </c>
      <c r="R5729" s="1" t="str">
        <f t="shared" si="808"/>
        <v>Established</v>
      </c>
      <c r="S5729" s="1"/>
      <c r="T5729" t="s">
        <v>1183</v>
      </c>
      <c r="U5729" t="s">
        <v>1677</v>
      </c>
      <c r="V5729">
        <f t="shared" si="809"/>
        <v>0</v>
      </c>
    </row>
    <row r="5730" spans="1:22" x14ac:dyDescent="0.35">
      <c r="A5730">
        <v>5728</v>
      </c>
      <c r="B5730" t="s">
        <v>9342</v>
      </c>
      <c r="C5730" t="str">
        <f t="shared" si="801"/>
        <v>Don’t Buy</v>
      </c>
      <c r="D5730" t="str">
        <f t="shared" si="802"/>
        <v>Long Name</v>
      </c>
      <c r="E5730">
        <v>3.2</v>
      </c>
      <c r="F5730">
        <f>IF(Q5730&lt;10,E5730+0.1,E5730)</f>
        <v>3.2</v>
      </c>
      <c r="G5730">
        <f>MIN(IF(Q5730&lt;10,E5730+0.5,E5730),5)</f>
        <v>3.2</v>
      </c>
      <c r="H5730" t="str">
        <f t="shared" si="803"/>
        <v>Average Place to Work</v>
      </c>
      <c r="I5730">
        <v>91</v>
      </c>
      <c r="J5730" t="b">
        <f t="shared" si="804"/>
        <v>0</v>
      </c>
      <c r="K5730" t="b">
        <f>OR(E5730&gt;3.5,Q5730&lt;10)</f>
        <v>0</v>
      </c>
      <c r="L5730" t="s">
        <v>7094</v>
      </c>
      <c r="M5730" t="s">
        <v>4667</v>
      </c>
      <c r="N5730" t="str">
        <f t="shared" si="805"/>
        <v>None</v>
      </c>
      <c r="O5730" t="str">
        <f t="shared" si="806"/>
        <v>None</v>
      </c>
      <c r="P5730" t="s">
        <v>833</v>
      </c>
      <c r="Q5730" s="2">
        <f t="shared" si="807"/>
        <v>52</v>
      </c>
      <c r="R5730" s="1" t="str">
        <f t="shared" si="808"/>
        <v>Established</v>
      </c>
      <c r="S5730" s="1"/>
      <c r="T5730" t="s">
        <v>606</v>
      </c>
      <c r="U5730" t="s">
        <v>6296</v>
      </c>
      <c r="V5730">
        <f t="shared" si="809"/>
        <v>0</v>
      </c>
    </row>
    <row r="5731" spans="1:22" x14ac:dyDescent="0.35">
      <c r="A5731">
        <v>5729</v>
      </c>
      <c r="B5731" t="s">
        <v>9343</v>
      </c>
      <c r="C5731" t="str">
        <f t="shared" si="801"/>
        <v>Don’t Buy</v>
      </c>
      <c r="D5731" t="str">
        <f t="shared" si="802"/>
        <v>Long Name</v>
      </c>
      <c r="E5731">
        <v>3.9</v>
      </c>
      <c r="F5731">
        <f>IF(Q5731&lt;10,E5731+0.1,E5731)</f>
        <v>3.9</v>
      </c>
      <c r="G5731">
        <f>MIN(IF(Q5731&lt;10,E5731+0.5,E5731),5)</f>
        <v>3.9</v>
      </c>
      <c r="H5731" t="str">
        <f t="shared" si="803"/>
        <v>Average Place to Work</v>
      </c>
      <c r="I5731">
        <v>91</v>
      </c>
      <c r="J5731" t="b">
        <f t="shared" si="804"/>
        <v>0</v>
      </c>
      <c r="K5731" t="b">
        <f>OR(E5731&gt;3.5,Q5731&lt;10)</f>
        <v>1</v>
      </c>
      <c r="L5731" t="s">
        <v>19</v>
      </c>
      <c r="M5731" t="s">
        <v>9344</v>
      </c>
      <c r="N5731" t="str">
        <f t="shared" si="805"/>
        <v>None</v>
      </c>
      <c r="O5731" t="str">
        <f t="shared" si="806"/>
        <v>None</v>
      </c>
      <c r="P5731" t="s">
        <v>114</v>
      </c>
      <c r="Q5731" s="2">
        <f t="shared" si="807"/>
        <v>11</v>
      </c>
      <c r="R5731" s="1" t="str">
        <f t="shared" si="808"/>
        <v>Established</v>
      </c>
      <c r="S5731" s="1"/>
      <c r="T5731" t="s">
        <v>115</v>
      </c>
      <c r="U5731" t="s">
        <v>446</v>
      </c>
      <c r="V5731">
        <f t="shared" si="809"/>
        <v>0</v>
      </c>
    </row>
    <row r="5732" spans="1:22" x14ac:dyDescent="0.35">
      <c r="A5732">
        <v>5730</v>
      </c>
      <c r="B5732" t="s">
        <v>9338</v>
      </c>
      <c r="C5732" t="str">
        <f t="shared" si="801"/>
        <v>Don’t Buy</v>
      </c>
      <c r="D5732" t="str">
        <f t="shared" si="802"/>
        <v>Long Name</v>
      </c>
      <c r="E5732">
        <v>4</v>
      </c>
      <c r="F5732">
        <f>IF(Q5732&lt;10,E5732+0.1,E5732)</f>
        <v>4</v>
      </c>
      <c r="G5732">
        <f>MIN(IF(Q5732&lt;10,E5732+0.5,E5732),5)</f>
        <v>4</v>
      </c>
      <c r="H5732" t="str">
        <f t="shared" si="803"/>
        <v>Average Place to Work</v>
      </c>
      <c r="I5732">
        <v>91</v>
      </c>
      <c r="J5732" t="b">
        <f t="shared" si="804"/>
        <v>0</v>
      </c>
      <c r="K5732" t="b">
        <f>OR(E5732&gt;3.5,Q5732&lt;10)</f>
        <v>1</v>
      </c>
      <c r="L5732" t="s">
        <v>19</v>
      </c>
      <c r="M5732" t="s">
        <v>9339</v>
      </c>
      <c r="N5732" t="str">
        <f t="shared" si="805"/>
        <v>Indian Silicon Valley Startups</v>
      </c>
      <c r="O5732" t="str">
        <f t="shared" si="806"/>
        <v>None</v>
      </c>
      <c r="P5732" t="s">
        <v>111</v>
      </c>
      <c r="Q5732" s="2">
        <f t="shared" si="807"/>
        <v>22</v>
      </c>
      <c r="R5732" s="1" t="str">
        <f t="shared" si="808"/>
        <v>Established</v>
      </c>
      <c r="S5732" s="1"/>
      <c r="T5732" t="s">
        <v>115</v>
      </c>
      <c r="U5732" t="s">
        <v>68</v>
      </c>
      <c r="V5732">
        <f t="shared" si="809"/>
        <v>0</v>
      </c>
    </row>
    <row r="5733" spans="1:22" x14ac:dyDescent="0.35">
      <c r="A5733">
        <v>5731</v>
      </c>
      <c r="B5733" t="s">
        <v>9345</v>
      </c>
      <c r="C5733" t="str">
        <f t="shared" si="801"/>
        <v>Don’t Buy</v>
      </c>
      <c r="D5733" t="str">
        <f t="shared" si="802"/>
        <v>Long Name</v>
      </c>
      <c r="E5733">
        <v>3.1</v>
      </c>
      <c r="F5733">
        <f>IF(Q5733&lt;10,E5733+0.1,E5733)</f>
        <v>3.1</v>
      </c>
      <c r="G5733">
        <f>MIN(IF(Q5733&lt;10,E5733+0.5,E5733),5)</f>
        <v>3.1</v>
      </c>
      <c r="H5733" t="str">
        <f t="shared" si="803"/>
        <v>Average Place to Work</v>
      </c>
      <c r="I5733">
        <v>91</v>
      </c>
      <c r="J5733" t="b">
        <f t="shared" si="804"/>
        <v>0</v>
      </c>
      <c r="K5733" t="b">
        <f>OR(E5733&gt;3.5,Q5733&lt;10)</f>
        <v>0</v>
      </c>
      <c r="L5733" t="s">
        <v>19</v>
      </c>
      <c r="M5733" t="s">
        <v>1781</v>
      </c>
      <c r="N5733" t="str">
        <f t="shared" si="805"/>
        <v>None</v>
      </c>
      <c r="O5733" t="str">
        <f t="shared" si="806"/>
        <v>None</v>
      </c>
      <c r="P5733" t="s">
        <v>205</v>
      </c>
      <c r="Q5733" s="2">
        <f t="shared" si="807"/>
        <v>47</v>
      </c>
      <c r="R5733" s="1" t="str">
        <f t="shared" si="808"/>
        <v>Established</v>
      </c>
      <c r="S5733" s="1"/>
      <c r="T5733" t="s">
        <v>598</v>
      </c>
      <c r="U5733" t="s">
        <v>5009</v>
      </c>
      <c r="V5733">
        <f t="shared" si="809"/>
        <v>0</v>
      </c>
    </row>
    <row r="5734" spans="1:22" x14ac:dyDescent="0.35">
      <c r="A5734">
        <v>5732</v>
      </c>
      <c r="B5734" t="s">
        <v>9340</v>
      </c>
      <c r="C5734" t="str">
        <f t="shared" si="801"/>
        <v>Don’t Buy</v>
      </c>
      <c r="D5734" t="str">
        <f t="shared" si="802"/>
        <v>Long Name</v>
      </c>
      <c r="E5734">
        <v>4</v>
      </c>
      <c r="F5734">
        <f>IF(Q5734&lt;10,E5734+0.1,E5734)</f>
        <v>4</v>
      </c>
      <c r="G5734">
        <f>MIN(IF(Q5734&lt;10,E5734+0.5,E5734),5)</f>
        <v>4</v>
      </c>
      <c r="H5734" t="str">
        <f t="shared" si="803"/>
        <v>Average Place to Work</v>
      </c>
      <c r="I5734">
        <v>91</v>
      </c>
      <c r="J5734" t="b">
        <f t="shared" si="804"/>
        <v>0</v>
      </c>
      <c r="K5734" t="b">
        <f>OR(E5734&gt;3.5,Q5734&lt;10)</f>
        <v>1</v>
      </c>
      <c r="L5734" t="s">
        <v>19</v>
      </c>
      <c r="M5734" t="s">
        <v>2570</v>
      </c>
      <c r="N5734" t="str">
        <f t="shared" si="805"/>
        <v>None</v>
      </c>
      <c r="O5734" t="str">
        <f t="shared" si="806"/>
        <v>None</v>
      </c>
      <c r="P5734" t="s">
        <v>328</v>
      </c>
      <c r="Q5734" s="2">
        <f t="shared" si="807"/>
        <v>42</v>
      </c>
      <c r="R5734" s="1" t="str">
        <f t="shared" si="808"/>
        <v>Established</v>
      </c>
      <c r="S5734" s="1"/>
      <c r="T5734" t="s">
        <v>606</v>
      </c>
      <c r="U5734" t="s">
        <v>312</v>
      </c>
      <c r="V5734">
        <f t="shared" si="809"/>
        <v>0</v>
      </c>
    </row>
    <row r="5735" spans="1:22" x14ac:dyDescent="0.35">
      <c r="A5735">
        <v>5733</v>
      </c>
      <c r="B5735" t="s">
        <v>9346</v>
      </c>
      <c r="C5735" t="str">
        <f t="shared" si="801"/>
        <v>Don’t Buy</v>
      </c>
      <c r="D5735" t="str">
        <f t="shared" si="802"/>
        <v>Long Name</v>
      </c>
      <c r="E5735">
        <v>3.7</v>
      </c>
      <c r="F5735">
        <f>IF(Q5735&lt;10,E5735+0.1,E5735)</f>
        <v>3.8000000000000003</v>
      </c>
      <c r="G5735">
        <f>MIN(IF(Q5735&lt;10,E5735+0.5,E5735),5)</f>
        <v>4.2</v>
      </c>
      <c r="H5735" t="str">
        <f t="shared" si="803"/>
        <v>Average Place to Work</v>
      </c>
      <c r="I5735">
        <v>91</v>
      </c>
      <c r="J5735" t="b">
        <f t="shared" si="804"/>
        <v>0</v>
      </c>
      <c r="K5735" t="b">
        <f>OR(E5735&gt;3.5,Q5735&lt;10)</f>
        <v>1</v>
      </c>
      <c r="M5735" t="s">
        <v>9347</v>
      </c>
      <c r="N5735" t="str">
        <f t="shared" si="805"/>
        <v>Indian Silicon Valley Startups</v>
      </c>
      <c r="O5735" t="str">
        <f t="shared" si="806"/>
        <v>None</v>
      </c>
      <c r="Q5735" s="2">
        <f t="shared" si="807"/>
        <v>0</v>
      </c>
      <c r="R5735" s="1" t="str">
        <f t="shared" si="808"/>
        <v>Startup</v>
      </c>
      <c r="S5735" s="1"/>
      <c r="T5735" t="s">
        <v>115</v>
      </c>
      <c r="U5735" t="s">
        <v>195</v>
      </c>
      <c r="V5735">
        <f t="shared" si="809"/>
        <v>0</v>
      </c>
    </row>
    <row r="5736" spans="1:22" x14ac:dyDescent="0.35">
      <c r="A5736">
        <v>5734</v>
      </c>
      <c r="B5736" t="s">
        <v>9348</v>
      </c>
      <c r="C5736" t="str">
        <f t="shared" si="801"/>
        <v>Don’t Buy</v>
      </c>
      <c r="D5736" t="str">
        <f t="shared" si="802"/>
        <v>Long Name</v>
      </c>
      <c r="E5736">
        <v>4.3</v>
      </c>
      <c r="F5736">
        <f>IF(Q5736&lt;10,E5736+0.1,E5736)</f>
        <v>4.3</v>
      </c>
      <c r="G5736">
        <f>MIN(IF(Q5736&lt;10,E5736+0.5,E5736),5)</f>
        <v>4.3</v>
      </c>
      <c r="H5736" t="str">
        <f t="shared" si="803"/>
        <v>Average Place to Work</v>
      </c>
      <c r="I5736">
        <v>91</v>
      </c>
      <c r="J5736" t="b">
        <f t="shared" si="804"/>
        <v>0</v>
      </c>
      <c r="K5736" t="b">
        <f>OR(E5736&gt;3.5,Q5736&lt;10)</f>
        <v>1</v>
      </c>
      <c r="L5736" t="s">
        <v>19</v>
      </c>
      <c r="M5736" t="s">
        <v>9349</v>
      </c>
      <c r="N5736" t="str">
        <f t="shared" si="805"/>
        <v>None</v>
      </c>
      <c r="O5736" t="str">
        <f t="shared" si="806"/>
        <v>None</v>
      </c>
      <c r="P5736" t="s">
        <v>626</v>
      </c>
      <c r="Q5736" s="2">
        <f t="shared" si="807"/>
        <v>17</v>
      </c>
      <c r="R5736" s="1" t="str">
        <f t="shared" si="808"/>
        <v>Established</v>
      </c>
      <c r="S5736" s="1"/>
      <c r="T5736" t="s">
        <v>1183</v>
      </c>
      <c r="U5736" t="s">
        <v>92</v>
      </c>
      <c r="V5736">
        <f t="shared" si="809"/>
        <v>0</v>
      </c>
    </row>
    <row r="5737" spans="1:22" x14ac:dyDescent="0.35">
      <c r="A5737">
        <v>5735</v>
      </c>
      <c r="B5737" t="s">
        <v>9341</v>
      </c>
      <c r="C5737" t="str">
        <f t="shared" si="801"/>
        <v>Don’t Buy</v>
      </c>
      <c r="D5737" t="str">
        <f t="shared" si="802"/>
        <v>Long Name</v>
      </c>
      <c r="E5737">
        <v>4</v>
      </c>
      <c r="F5737">
        <f>IF(Q5737&lt;10,E5737+0.1,E5737)</f>
        <v>4</v>
      </c>
      <c r="G5737">
        <f>MIN(IF(Q5737&lt;10,E5737+0.5,E5737),5)</f>
        <v>4</v>
      </c>
      <c r="H5737" t="str">
        <f t="shared" si="803"/>
        <v>Average Place to Work</v>
      </c>
      <c r="I5737">
        <v>91</v>
      </c>
      <c r="J5737" t="b">
        <f t="shared" si="804"/>
        <v>0</v>
      </c>
      <c r="K5737" t="b">
        <f>OR(E5737&gt;3.5,Q5737&lt;10)</f>
        <v>1</v>
      </c>
      <c r="L5737" t="s">
        <v>19</v>
      </c>
      <c r="M5737" t="s">
        <v>1389</v>
      </c>
      <c r="N5737" t="str">
        <f t="shared" si="805"/>
        <v>None</v>
      </c>
      <c r="O5737" t="str">
        <f t="shared" si="806"/>
        <v>None</v>
      </c>
      <c r="P5737" t="s">
        <v>472</v>
      </c>
      <c r="Q5737" s="2">
        <f t="shared" si="807"/>
        <v>98</v>
      </c>
      <c r="R5737" s="1" t="str">
        <f t="shared" si="808"/>
        <v>Established</v>
      </c>
      <c r="S5737" s="1"/>
      <c r="T5737" t="s">
        <v>1183</v>
      </c>
      <c r="U5737" t="s">
        <v>1677</v>
      </c>
      <c r="V5737">
        <f t="shared" si="809"/>
        <v>0</v>
      </c>
    </row>
    <row r="5738" spans="1:22" x14ac:dyDescent="0.35">
      <c r="A5738">
        <v>5736</v>
      </c>
      <c r="B5738" t="s">
        <v>9350</v>
      </c>
      <c r="C5738" t="str">
        <f t="shared" si="801"/>
        <v>Don’t Buy</v>
      </c>
      <c r="D5738" t="str">
        <f t="shared" si="802"/>
        <v>Long Name</v>
      </c>
      <c r="E5738">
        <v>3.7</v>
      </c>
      <c r="F5738">
        <f>IF(Q5738&lt;10,E5738+0.1,E5738)</f>
        <v>3.7</v>
      </c>
      <c r="G5738">
        <f>MIN(IF(Q5738&lt;10,E5738+0.5,E5738),5)</f>
        <v>3.7</v>
      </c>
      <c r="H5738" t="str">
        <f t="shared" si="803"/>
        <v>Average Place to Work</v>
      </c>
      <c r="I5738">
        <v>91</v>
      </c>
      <c r="J5738" t="b">
        <f t="shared" si="804"/>
        <v>0</v>
      </c>
      <c r="K5738" t="b">
        <f>OR(E5738&gt;3.5,Q5738&lt;10)</f>
        <v>1</v>
      </c>
      <c r="L5738" t="s">
        <v>19</v>
      </c>
      <c r="M5738" t="s">
        <v>6254</v>
      </c>
      <c r="N5738" t="str">
        <f t="shared" si="805"/>
        <v>None</v>
      </c>
      <c r="O5738" t="str">
        <f t="shared" si="806"/>
        <v>Bombay Finances</v>
      </c>
      <c r="P5738" t="s">
        <v>183</v>
      </c>
      <c r="Q5738" s="2">
        <f t="shared" si="807"/>
        <v>10</v>
      </c>
      <c r="R5738" s="1" t="str">
        <f t="shared" si="808"/>
        <v>Established</v>
      </c>
      <c r="S5738" s="1"/>
      <c r="T5738" t="s">
        <v>606</v>
      </c>
      <c r="U5738" t="s">
        <v>24</v>
      </c>
      <c r="V5738">
        <f t="shared" si="809"/>
        <v>500000</v>
      </c>
    </row>
    <row r="5739" spans="1:22" x14ac:dyDescent="0.35">
      <c r="A5739">
        <v>5737</v>
      </c>
      <c r="B5739" t="s">
        <v>9351</v>
      </c>
      <c r="C5739" t="str">
        <f t="shared" si="801"/>
        <v>Don’t Buy</v>
      </c>
      <c r="D5739" t="str">
        <f t="shared" si="802"/>
        <v>Long Name</v>
      </c>
      <c r="E5739">
        <v>4</v>
      </c>
      <c r="F5739">
        <f>IF(Q5739&lt;10,E5739+0.1,E5739)</f>
        <v>4</v>
      </c>
      <c r="G5739">
        <f>MIN(IF(Q5739&lt;10,E5739+0.5,E5739),5)</f>
        <v>4</v>
      </c>
      <c r="H5739" t="str">
        <f t="shared" si="803"/>
        <v>Average Place to Work</v>
      </c>
      <c r="I5739">
        <v>90</v>
      </c>
      <c r="J5739" t="b">
        <f t="shared" si="804"/>
        <v>0</v>
      </c>
      <c r="K5739" t="b">
        <f>OR(E5739&gt;3.5,Q5739&lt;10)</f>
        <v>1</v>
      </c>
      <c r="L5739" t="s">
        <v>19</v>
      </c>
      <c r="M5739" t="s">
        <v>9352</v>
      </c>
      <c r="N5739" t="str">
        <f t="shared" si="805"/>
        <v>None</v>
      </c>
      <c r="O5739" t="str">
        <f t="shared" si="806"/>
        <v>None</v>
      </c>
      <c r="P5739" t="s">
        <v>114</v>
      </c>
      <c r="Q5739" s="2">
        <f t="shared" si="807"/>
        <v>11</v>
      </c>
      <c r="R5739" s="1" t="str">
        <f t="shared" si="808"/>
        <v>Established</v>
      </c>
      <c r="S5739" s="1"/>
      <c r="T5739" t="s">
        <v>598</v>
      </c>
      <c r="U5739" t="s">
        <v>8174</v>
      </c>
      <c r="V5739">
        <f t="shared" si="809"/>
        <v>0</v>
      </c>
    </row>
    <row r="5740" spans="1:22" x14ac:dyDescent="0.35">
      <c r="A5740">
        <v>5738</v>
      </c>
      <c r="B5740" t="s">
        <v>9353</v>
      </c>
      <c r="C5740" t="str">
        <f t="shared" si="801"/>
        <v>Don’t Buy</v>
      </c>
      <c r="D5740" t="str">
        <f t="shared" si="802"/>
        <v>Long Name</v>
      </c>
      <c r="E5740">
        <v>4.3</v>
      </c>
      <c r="F5740">
        <f>IF(Q5740&lt;10,E5740+0.1,E5740)</f>
        <v>4.3</v>
      </c>
      <c r="G5740">
        <f>MIN(IF(Q5740&lt;10,E5740+0.5,E5740),5)</f>
        <v>4.3</v>
      </c>
      <c r="H5740" t="str">
        <f t="shared" si="803"/>
        <v>Average Place to Work</v>
      </c>
      <c r="I5740">
        <v>90</v>
      </c>
      <c r="J5740" t="b">
        <f t="shared" si="804"/>
        <v>0</v>
      </c>
      <c r="K5740" t="b">
        <f>OR(E5740&gt;3.5,Q5740&lt;10)</f>
        <v>1</v>
      </c>
      <c r="L5740" t="s">
        <v>19</v>
      </c>
      <c r="M5740" t="s">
        <v>7953</v>
      </c>
      <c r="N5740" t="str">
        <f t="shared" si="805"/>
        <v>Indian Silicon Valley Startups</v>
      </c>
      <c r="O5740" t="str">
        <f t="shared" si="806"/>
        <v>None</v>
      </c>
      <c r="P5740" t="s">
        <v>198</v>
      </c>
      <c r="Q5740" s="2">
        <f t="shared" si="807"/>
        <v>35</v>
      </c>
      <c r="R5740" s="1" t="str">
        <f t="shared" si="808"/>
        <v>Established</v>
      </c>
      <c r="S5740" s="1"/>
      <c r="T5740" t="s">
        <v>598</v>
      </c>
      <c r="U5740" t="s">
        <v>36</v>
      </c>
      <c r="V5740">
        <f t="shared" si="809"/>
        <v>0</v>
      </c>
    </row>
    <row r="5741" spans="1:22" x14ac:dyDescent="0.35">
      <c r="A5741">
        <v>5739</v>
      </c>
      <c r="B5741" t="s">
        <v>9354</v>
      </c>
      <c r="C5741" t="str">
        <f t="shared" si="801"/>
        <v>Don’t Buy</v>
      </c>
      <c r="D5741" t="str">
        <f t="shared" si="802"/>
        <v>Short Name</v>
      </c>
      <c r="E5741">
        <v>3.9</v>
      </c>
      <c r="F5741">
        <f>IF(Q5741&lt;10,E5741+0.1,E5741)</f>
        <v>3.9</v>
      </c>
      <c r="G5741">
        <f>MIN(IF(Q5741&lt;10,E5741+0.5,E5741),5)</f>
        <v>3.9</v>
      </c>
      <c r="H5741" t="str">
        <f t="shared" si="803"/>
        <v>Average Place to Work</v>
      </c>
      <c r="I5741">
        <v>90</v>
      </c>
      <c r="J5741" t="b">
        <f t="shared" si="804"/>
        <v>0</v>
      </c>
      <c r="K5741" t="b">
        <f>OR(E5741&gt;3.5,Q5741&lt;10)</f>
        <v>1</v>
      </c>
      <c r="M5741" t="s">
        <v>7828</v>
      </c>
      <c r="N5741" t="str">
        <f t="shared" si="805"/>
        <v>None</v>
      </c>
      <c r="O5741" t="str">
        <f t="shared" si="806"/>
        <v>None</v>
      </c>
      <c r="P5741" t="s">
        <v>343</v>
      </c>
      <c r="Q5741" s="2">
        <f t="shared" si="807"/>
        <v>61</v>
      </c>
      <c r="R5741" s="1" t="str">
        <f t="shared" si="808"/>
        <v>Established</v>
      </c>
      <c r="S5741" s="1"/>
      <c r="U5741" t="s">
        <v>687</v>
      </c>
      <c r="V5741">
        <f t="shared" si="809"/>
        <v>0</v>
      </c>
    </row>
    <row r="5742" spans="1:22" x14ac:dyDescent="0.35">
      <c r="A5742">
        <v>5740</v>
      </c>
      <c r="B5742" t="s">
        <v>9355</v>
      </c>
      <c r="C5742" t="str">
        <f t="shared" si="801"/>
        <v>Buy</v>
      </c>
      <c r="D5742" t="str">
        <f t="shared" si="802"/>
        <v>Long Name</v>
      </c>
      <c r="E5742">
        <v>4</v>
      </c>
      <c r="F5742">
        <f>IF(Q5742&lt;10,E5742+0.1,E5742)</f>
        <v>4</v>
      </c>
      <c r="G5742">
        <f>MIN(IF(Q5742&lt;10,E5742+0.5,E5742),5)</f>
        <v>4</v>
      </c>
      <c r="H5742" t="str">
        <f t="shared" si="803"/>
        <v>Average Place to Work</v>
      </c>
      <c r="I5742">
        <v>90</v>
      </c>
      <c r="J5742" t="b">
        <f t="shared" si="804"/>
        <v>0</v>
      </c>
      <c r="K5742" t="b">
        <f>OR(E5742&gt;3.5,Q5742&lt;10)</f>
        <v>1</v>
      </c>
      <c r="L5742" t="s">
        <v>19</v>
      </c>
      <c r="M5742" t="s">
        <v>9080</v>
      </c>
      <c r="N5742" t="str">
        <f t="shared" si="805"/>
        <v>None</v>
      </c>
      <c r="O5742" t="str">
        <f t="shared" si="806"/>
        <v>None</v>
      </c>
      <c r="P5742" t="s">
        <v>241</v>
      </c>
      <c r="Q5742" s="2">
        <f t="shared" si="807"/>
        <v>13</v>
      </c>
      <c r="R5742" s="1" t="str">
        <f t="shared" si="808"/>
        <v>Established</v>
      </c>
      <c r="S5742" s="1"/>
      <c r="T5742" t="s">
        <v>598</v>
      </c>
      <c r="U5742" t="s">
        <v>687</v>
      </c>
      <c r="V5742">
        <f t="shared" si="809"/>
        <v>0</v>
      </c>
    </row>
    <row r="5743" spans="1:22" x14ac:dyDescent="0.35">
      <c r="A5743">
        <v>5741</v>
      </c>
      <c r="B5743" t="s">
        <v>9356</v>
      </c>
      <c r="C5743" t="str">
        <f t="shared" si="801"/>
        <v>Don’t Buy</v>
      </c>
      <c r="D5743" t="str">
        <f t="shared" si="802"/>
        <v>Long Name</v>
      </c>
      <c r="E5743">
        <v>4</v>
      </c>
      <c r="F5743">
        <f>IF(Q5743&lt;10,E5743+0.1,E5743)</f>
        <v>4</v>
      </c>
      <c r="G5743">
        <f>MIN(IF(Q5743&lt;10,E5743+0.5,E5743),5)</f>
        <v>4</v>
      </c>
      <c r="H5743" t="str">
        <f t="shared" si="803"/>
        <v>Average Place to Work</v>
      </c>
      <c r="I5743">
        <v>90</v>
      </c>
      <c r="J5743" t="b">
        <f t="shared" si="804"/>
        <v>0</v>
      </c>
      <c r="K5743" t="b">
        <f>OR(E5743&gt;3.5,Q5743&lt;10)</f>
        <v>1</v>
      </c>
      <c r="L5743" t="s">
        <v>19</v>
      </c>
      <c r="M5743" t="s">
        <v>9357</v>
      </c>
      <c r="N5743" t="str">
        <f t="shared" si="805"/>
        <v>None</v>
      </c>
      <c r="O5743" t="str">
        <f t="shared" si="806"/>
        <v>None</v>
      </c>
      <c r="P5743" t="s">
        <v>118</v>
      </c>
      <c r="Q5743" s="2">
        <f t="shared" si="807"/>
        <v>20</v>
      </c>
      <c r="R5743" s="1" t="str">
        <f t="shared" si="808"/>
        <v>Established</v>
      </c>
      <c r="S5743" s="1"/>
      <c r="T5743" t="s">
        <v>606</v>
      </c>
      <c r="U5743" t="s">
        <v>1913</v>
      </c>
      <c r="V5743">
        <f t="shared" si="809"/>
        <v>0</v>
      </c>
    </row>
    <row r="5744" spans="1:22" x14ac:dyDescent="0.35">
      <c r="A5744">
        <v>5742</v>
      </c>
      <c r="B5744" t="s">
        <v>9358</v>
      </c>
      <c r="C5744" t="str">
        <f t="shared" si="801"/>
        <v>Don’t Buy</v>
      </c>
      <c r="D5744" t="str">
        <f t="shared" si="802"/>
        <v>Long Name</v>
      </c>
      <c r="E5744">
        <v>3.8</v>
      </c>
      <c r="F5744">
        <f>IF(Q5744&lt;10,E5744+0.1,E5744)</f>
        <v>3.8</v>
      </c>
      <c r="G5744">
        <f>MIN(IF(Q5744&lt;10,E5744+0.5,E5744),5)</f>
        <v>3.8</v>
      </c>
      <c r="H5744" t="str">
        <f t="shared" si="803"/>
        <v>Average Place to Work</v>
      </c>
      <c r="I5744">
        <v>90</v>
      </c>
      <c r="J5744" t="b">
        <f t="shared" si="804"/>
        <v>0</v>
      </c>
      <c r="K5744" t="b">
        <f>OR(E5744&gt;3.5,Q5744&lt;10)</f>
        <v>1</v>
      </c>
      <c r="L5744" t="s">
        <v>19</v>
      </c>
      <c r="M5744" t="s">
        <v>8990</v>
      </c>
      <c r="N5744" t="str">
        <f t="shared" si="805"/>
        <v>None</v>
      </c>
      <c r="O5744" t="str">
        <f t="shared" si="806"/>
        <v>None</v>
      </c>
      <c r="P5744" t="s">
        <v>654</v>
      </c>
      <c r="Q5744" s="2">
        <f t="shared" si="807"/>
        <v>50</v>
      </c>
      <c r="R5744" s="1" t="str">
        <f t="shared" si="808"/>
        <v>Established</v>
      </c>
      <c r="S5744" s="1"/>
      <c r="T5744" t="s">
        <v>598</v>
      </c>
      <c r="U5744" t="s">
        <v>175</v>
      </c>
      <c r="V5744">
        <f t="shared" si="809"/>
        <v>0</v>
      </c>
    </row>
    <row r="5745" spans="1:22" x14ac:dyDescent="0.35">
      <c r="A5745">
        <v>5743</v>
      </c>
      <c r="B5745" t="s">
        <v>9359</v>
      </c>
      <c r="C5745" t="str">
        <f t="shared" si="801"/>
        <v>Don’t Buy</v>
      </c>
      <c r="D5745" t="str">
        <f t="shared" si="802"/>
        <v>Long Name</v>
      </c>
      <c r="E5745">
        <v>3.6</v>
      </c>
      <c r="F5745">
        <f>IF(Q5745&lt;10,E5745+0.1,E5745)</f>
        <v>3.6</v>
      </c>
      <c r="G5745">
        <f>MIN(IF(Q5745&lt;10,E5745+0.5,E5745),5)</f>
        <v>3.6</v>
      </c>
      <c r="H5745" t="str">
        <f t="shared" si="803"/>
        <v>Average Place to Work</v>
      </c>
      <c r="I5745">
        <v>90</v>
      </c>
      <c r="J5745" t="b">
        <f t="shared" si="804"/>
        <v>0</v>
      </c>
      <c r="K5745" t="b">
        <f>OR(E5745&gt;3.5,Q5745&lt;10)</f>
        <v>1</v>
      </c>
      <c r="L5745" t="s">
        <v>19</v>
      </c>
      <c r="M5745" t="s">
        <v>1320</v>
      </c>
      <c r="N5745" t="str">
        <f t="shared" si="805"/>
        <v>None</v>
      </c>
      <c r="O5745" t="str">
        <f t="shared" si="806"/>
        <v>None</v>
      </c>
      <c r="P5745" t="s">
        <v>79</v>
      </c>
      <c r="Q5745" s="2">
        <f t="shared" si="807"/>
        <v>19</v>
      </c>
      <c r="R5745" s="1" t="str">
        <f t="shared" si="808"/>
        <v>Established</v>
      </c>
      <c r="S5745" s="1"/>
      <c r="T5745" t="s">
        <v>598</v>
      </c>
      <c r="U5745" t="s">
        <v>24</v>
      </c>
      <c r="V5745">
        <f t="shared" si="809"/>
        <v>500000</v>
      </c>
    </row>
    <row r="5746" spans="1:22" x14ac:dyDescent="0.35">
      <c r="A5746">
        <v>5744</v>
      </c>
      <c r="B5746" t="s">
        <v>9360</v>
      </c>
      <c r="C5746" t="str">
        <f t="shared" si="801"/>
        <v>Don’t Buy</v>
      </c>
      <c r="D5746" t="str">
        <f t="shared" si="802"/>
        <v>Long Name</v>
      </c>
      <c r="E5746">
        <v>4.0999999999999996</v>
      </c>
      <c r="F5746">
        <f>IF(Q5746&lt;10,E5746+0.1,E5746)</f>
        <v>4.0999999999999996</v>
      </c>
      <c r="G5746">
        <f>MIN(IF(Q5746&lt;10,E5746+0.5,E5746),5)</f>
        <v>4.0999999999999996</v>
      </c>
      <c r="H5746" t="str">
        <f t="shared" si="803"/>
        <v>Average Place to Work</v>
      </c>
      <c r="I5746">
        <v>90</v>
      </c>
      <c r="J5746" t="b">
        <f t="shared" si="804"/>
        <v>0</v>
      </c>
      <c r="K5746" t="b">
        <f>OR(E5746&gt;3.5,Q5746&lt;10)</f>
        <v>1</v>
      </c>
      <c r="L5746" t="s">
        <v>19</v>
      </c>
      <c r="M5746" t="s">
        <v>3656</v>
      </c>
      <c r="N5746" t="str">
        <f t="shared" si="805"/>
        <v>None</v>
      </c>
      <c r="O5746" t="str">
        <f t="shared" si="806"/>
        <v>None</v>
      </c>
      <c r="P5746" t="s">
        <v>118</v>
      </c>
      <c r="Q5746" s="2">
        <f t="shared" si="807"/>
        <v>20</v>
      </c>
      <c r="R5746" s="1" t="str">
        <f t="shared" si="808"/>
        <v>Established</v>
      </c>
      <c r="S5746" s="1"/>
      <c r="T5746" t="s">
        <v>606</v>
      </c>
      <c r="U5746" t="s">
        <v>919</v>
      </c>
      <c r="V5746">
        <f t="shared" si="809"/>
        <v>0</v>
      </c>
    </row>
    <row r="5747" spans="1:22" x14ac:dyDescent="0.35">
      <c r="A5747">
        <v>5745</v>
      </c>
      <c r="B5747" t="s">
        <v>9361</v>
      </c>
      <c r="C5747" t="str">
        <f t="shared" si="801"/>
        <v>Don’t Buy</v>
      </c>
      <c r="D5747" t="str">
        <f t="shared" si="802"/>
        <v>Long Name</v>
      </c>
      <c r="E5747">
        <v>4.0999999999999996</v>
      </c>
      <c r="F5747">
        <f>IF(Q5747&lt;10,E5747+0.1,E5747)</f>
        <v>4.1999999999999993</v>
      </c>
      <c r="G5747">
        <f>MIN(IF(Q5747&lt;10,E5747+0.5,E5747),5)</f>
        <v>4.5999999999999996</v>
      </c>
      <c r="H5747" t="str">
        <f t="shared" si="803"/>
        <v>Average Place to Work</v>
      </c>
      <c r="I5747">
        <v>90</v>
      </c>
      <c r="J5747" t="b">
        <f t="shared" si="804"/>
        <v>0</v>
      </c>
      <c r="K5747" t="b">
        <f>OR(E5747&gt;3.5,Q5747&lt;10)</f>
        <v>1</v>
      </c>
      <c r="M5747" t="s">
        <v>9362</v>
      </c>
      <c r="N5747" t="str">
        <f t="shared" si="805"/>
        <v>Indian Silicon Valley Startups</v>
      </c>
      <c r="O5747" t="str">
        <f t="shared" si="806"/>
        <v>None</v>
      </c>
      <c r="P5747" t="s">
        <v>1680</v>
      </c>
      <c r="Q5747" s="2">
        <f t="shared" si="807"/>
        <v>3</v>
      </c>
      <c r="R5747" s="1" t="str">
        <f t="shared" si="808"/>
        <v>Startup</v>
      </c>
      <c r="S5747" s="1"/>
      <c r="U5747" t="s">
        <v>3370</v>
      </c>
      <c r="V5747">
        <f t="shared" si="809"/>
        <v>0</v>
      </c>
    </row>
    <row r="5748" spans="1:22" x14ac:dyDescent="0.35">
      <c r="A5748">
        <v>5746</v>
      </c>
      <c r="B5748" t="s">
        <v>9363</v>
      </c>
      <c r="C5748" t="str">
        <f t="shared" si="801"/>
        <v>Don’t Buy</v>
      </c>
      <c r="D5748" t="str">
        <f t="shared" si="802"/>
        <v>Long Name</v>
      </c>
      <c r="E5748">
        <v>3.1</v>
      </c>
      <c r="F5748">
        <f>IF(Q5748&lt;10,E5748+0.1,E5748)</f>
        <v>3.1</v>
      </c>
      <c r="G5748">
        <f>MIN(IF(Q5748&lt;10,E5748+0.5,E5748),5)</f>
        <v>3.1</v>
      </c>
      <c r="H5748" t="str">
        <f t="shared" si="803"/>
        <v>Average Place to Work</v>
      </c>
      <c r="I5748">
        <v>90</v>
      </c>
      <c r="J5748" t="b">
        <f t="shared" si="804"/>
        <v>0</v>
      </c>
      <c r="K5748" t="b">
        <f>OR(E5748&gt;3.5,Q5748&lt;10)</f>
        <v>0</v>
      </c>
      <c r="L5748" t="s">
        <v>19</v>
      </c>
      <c r="M5748" t="s">
        <v>5196</v>
      </c>
      <c r="N5748" t="str">
        <f t="shared" si="805"/>
        <v>None</v>
      </c>
      <c r="O5748" t="str">
        <f t="shared" si="806"/>
        <v>None</v>
      </c>
      <c r="P5748" t="s">
        <v>67</v>
      </c>
      <c r="Q5748" s="2">
        <f t="shared" si="807"/>
        <v>15</v>
      </c>
      <c r="R5748" s="1" t="str">
        <f t="shared" si="808"/>
        <v>Established</v>
      </c>
      <c r="S5748" s="1"/>
      <c r="T5748" t="s">
        <v>598</v>
      </c>
      <c r="U5748" t="s">
        <v>312</v>
      </c>
      <c r="V5748">
        <f t="shared" si="809"/>
        <v>0</v>
      </c>
    </row>
    <row r="5749" spans="1:22" x14ac:dyDescent="0.35">
      <c r="A5749">
        <v>5747</v>
      </c>
      <c r="B5749" t="s">
        <v>9364</v>
      </c>
      <c r="C5749" t="str">
        <f t="shared" si="801"/>
        <v>Don’t Buy</v>
      </c>
      <c r="D5749" t="str">
        <f t="shared" si="802"/>
        <v>Long Name</v>
      </c>
      <c r="E5749">
        <v>4.0999999999999996</v>
      </c>
      <c r="F5749">
        <f>IF(Q5749&lt;10,E5749+0.1,E5749)</f>
        <v>4.0999999999999996</v>
      </c>
      <c r="G5749">
        <f>MIN(IF(Q5749&lt;10,E5749+0.5,E5749),5)</f>
        <v>4.0999999999999996</v>
      </c>
      <c r="H5749" t="str">
        <f t="shared" si="803"/>
        <v>Average Place to Work</v>
      </c>
      <c r="I5749">
        <v>90</v>
      </c>
      <c r="J5749" t="b">
        <f t="shared" si="804"/>
        <v>0</v>
      </c>
      <c r="K5749" t="b">
        <f>OR(E5749&gt;3.5,Q5749&lt;10)</f>
        <v>1</v>
      </c>
      <c r="M5749" t="s">
        <v>6905</v>
      </c>
      <c r="N5749" t="str">
        <f t="shared" si="805"/>
        <v>None</v>
      </c>
      <c r="O5749" t="str">
        <f t="shared" si="806"/>
        <v>None</v>
      </c>
      <c r="P5749" t="s">
        <v>603</v>
      </c>
      <c r="Q5749" s="2">
        <f t="shared" si="807"/>
        <v>51</v>
      </c>
      <c r="R5749" s="1" t="str">
        <f t="shared" si="808"/>
        <v>Established</v>
      </c>
      <c r="S5749" s="1"/>
      <c r="U5749" t="s">
        <v>931</v>
      </c>
      <c r="V5749">
        <f t="shared" si="809"/>
        <v>0</v>
      </c>
    </row>
    <row r="5750" spans="1:22" x14ac:dyDescent="0.35">
      <c r="A5750">
        <v>5748</v>
      </c>
      <c r="B5750" t="s">
        <v>9365</v>
      </c>
      <c r="C5750" t="str">
        <f t="shared" si="801"/>
        <v>Don’t Buy</v>
      </c>
      <c r="D5750" t="str">
        <f t="shared" si="802"/>
        <v>Short Name</v>
      </c>
      <c r="E5750">
        <v>3.7</v>
      </c>
      <c r="F5750">
        <f>IF(Q5750&lt;10,E5750+0.1,E5750)</f>
        <v>3.8000000000000003</v>
      </c>
      <c r="G5750">
        <f>MIN(IF(Q5750&lt;10,E5750+0.5,E5750),5)</f>
        <v>4.2</v>
      </c>
      <c r="H5750" t="str">
        <f t="shared" si="803"/>
        <v>Average Place to Work</v>
      </c>
      <c r="I5750">
        <v>90</v>
      </c>
      <c r="J5750" t="b">
        <f t="shared" si="804"/>
        <v>0</v>
      </c>
      <c r="K5750" t="b">
        <f>OR(E5750&gt;3.5,Q5750&lt;10)</f>
        <v>1</v>
      </c>
      <c r="L5750" t="s">
        <v>19</v>
      </c>
      <c r="M5750" t="s">
        <v>4977</v>
      </c>
      <c r="N5750" t="str">
        <f t="shared" si="805"/>
        <v>Indian Silicon Valley Startups</v>
      </c>
      <c r="O5750" t="str">
        <f t="shared" si="806"/>
        <v>None</v>
      </c>
      <c r="P5750" t="s">
        <v>502</v>
      </c>
      <c r="Q5750" s="2">
        <f t="shared" si="807"/>
        <v>8</v>
      </c>
      <c r="R5750" s="1" t="str">
        <f t="shared" si="808"/>
        <v>Startup</v>
      </c>
      <c r="S5750" s="1"/>
      <c r="T5750" t="s">
        <v>40</v>
      </c>
      <c r="U5750" t="s">
        <v>752</v>
      </c>
      <c r="V5750">
        <f t="shared" si="809"/>
        <v>0</v>
      </c>
    </row>
    <row r="5751" spans="1:22" x14ac:dyDescent="0.35">
      <c r="A5751">
        <v>5749</v>
      </c>
      <c r="B5751" t="s">
        <v>9366</v>
      </c>
      <c r="C5751" t="str">
        <f t="shared" si="801"/>
        <v>Don’t Buy</v>
      </c>
      <c r="D5751" t="str">
        <f t="shared" si="802"/>
        <v>Long Name</v>
      </c>
      <c r="E5751">
        <v>4</v>
      </c>
      <c r="F5751">
        <f>IF(Q5751&lt;10,E5751+0.1,E5751)</f>
        <v>4</v>
      </c>
      <c r="G5751">
        <f>MIN(IF(Q5751&lt;10,E5751+0.5,E5751),5)</f>
        <v>4</v>
      </c>
      <c r="H5751" t="str">
        <f t="shared" si="803"/>
        <v>Average Place to Work</v>
      </c>
      <c r="I5751">
        <v>90</v>
      </c>
      <c r="J5751" t="b">
        <f t="shared" si="804"/>
        <v>0</v>
      </c>
      <c r="K5751" t="b">
        <f>OR(E5751&gt;3.5,Q5751&lt;10)</f>
        <v>1</v>
      </c>
      <c r="M5751" t="s">
        <v>9367</v>
      </c>
      <c r="N5751" t="str">
        <f t="shared" si="805"/>
        <v>None</v>
      </c>
      <c r="O5751" t="str">
        <f t="shared" si="806"/>
        <v>None</v>
      </c>
      <c r="P5751" t="s">
        <v>460</v>
      </c>
      <c r="Q5751" s="2">
        <f t="shared" si="807"/>
        <v>37</v>
      </c>
      <c r="R5751" s="1" t="str">
        <f t="shared" si="808"/>
        <v>Established</v>
      </c>
      <c r="S5751" s="1"/>
      <c r="U5751" t="s">
        <v>24</v>
      </c>
      <c r="V5751">
        <f t="shared" si="809"/>
        <v>500000</v>
      </c>
    </row>
    <row r="5752" spans="1:22" x14ac:dyDescent="0.35">
      <c r="A5752">
        <v>5750</v>
      </c>
      <c r="B5752" t="s">
        <v>9368</v>
      </c>
      <c r="C5752" t="str">
        <f t="shared" si="801"/>
        <v>Don’t Buy</v>
      </c>
      <c r="D5752" t="str">
        <f t="shared" si="802"/>
        <v>Long Name</v>
      </c>
      <c r="E5752">
        <v>4.4000000000000004</v>
      </c>
      <c r="F5752">
        <f>IF(Q5752&lt;10,E5752+0.1,E5752)</f>
        <v>4.4000000000000004</v>
      </c>
      <c r="G5752">
        <f>MIN(IF(Q5752&lt;10,E5752+0.5,E5752),5)</f>
        <v>4.4000000000000004</v>
      </c>
      <c r="H5752" t="str">
        <f t="shared" si="803"/>
        <v>Average Place to Work</v>
      </c>
      <c r="I5752">
        <v>90</v>
      </c>
      <c r="J5752" t="b">
        <f t="shared" si="804"/>
        <v>0</v>
      </c>
      <c r="K5752" t="b">
        <f>OR(E5752&gt;3.5,Q5752&lt;10)</f>
        <v>1</v>
      </c>
      <c r="M5752" t="s">
        <v>885</v>
      </c>
      <c r="N5752" t="str">
        <f t="shared" si="805"/>
        <v>None</v>
      </c>
      <c r="O5752" t="str">
        <f t="shared" si="806"/>
        <v>None</v>
      </c>
      <c r="P5752" t="s">
        <v>16</v>
      </c>
      <c r="Q5752" s="2">
        <f t="shared" si="807"/>
        <v>33</v>
      </c>
      <c r="R5752" s="1" t="str">
        <f t="shared" si="808"/>
        <v>Established</v>
      </c>
      <c r="S5752" s="1"/>
      <c r="U5752" t="s">
        <v>530</v>
      </c>
      <c r="V5752">
        <f t="shared" si="809"/>
        <v>0</v>
      </c>
    </row>
    <row r="5753" spans="1:22" x14ac:dyDescent="0.35">
      <c r="A5753">
        <v>5751</v>
      </c>
      <c r="B5753" t="s">
        <v>9369</v>
      </c>
      <c r="C5753" t="str">
        <f t="shared" si="801"/>
        <v>Don’t Buy</v>
      </c>
      <c r="D5753" t="str">
        <f t="shared" si="802"/>
        <v>Short Name</v>
      </c>
      <c r="E5753">
        <v>4.2</v>
      </c>
      <c r="F5753">
        <f>IF(Q5753&lt;10,E5753+0.1,E5753)</f>
        <v>4.2</v>
      </c>
      <c r="G5753">
        <f>MIN(IF(Q5753&lt;10,E5753+0.5,E5753),5)</f>
        <v>4.2</v>
      </c>
      <c r="H5753" t="str">
        <f t="shared" si="803"/>
        <v>Average Place to Work</v>
      </c>
      <c r="I5753">
        <v>90</v>
      </c>
      <c r="J5753" t="b">
        <f t="shared" si="804"/>
        <v>0</v>
      </c>
      <c r="K5753" t="b">
        <f>OR(E5753&gt;3.5,Q5753&lt;10)</f>
        <v>1</v>
      </c>
      <c r="L5753" t="s">
        <v>19</v>
      </c>
      <c r="M5753" t="s">
        <v>1542</v>
      </c>
      <c r="N5753" t="str">
        <f t="shared" si="805"/>
        <v>Indian Silicon Valley Startups</v>
      </c>
      <c r="O5753" t="str">
        <f t="shared" si="806"/>
        <v>None</v>
      </c>
      <c r="P5753" t="s">
        <v>1555</v>
      </c>
      <c r="Q5753" s="2">
        <f t="shared" si="807"/>
        <v>57</v>
      </c>
      <c r="R5753" s="1" t="str">
        <f t="shared" si="808"/>
        <v>Established</v>
      </c>
      <c r="S5753" s="1"/>
      <c r="T5753" t="s">
        <v>606</v>
      </c>
      <c r="U5753" t="s">
        <v>36</v>
      </c>
      <c r="V5753">
        <f t="shared" si="809"/>
        <v>0</v>
      </c>
    </row>
    <row r="5754" spans="1:22" x14ac:dyDescent="0.35">
      <c r="A5754">
        <v>5752</v>
      </c>
      <c r="B5754" t="s">
        <v>9370</v>
      </c>
      <c r="C5754" t="str">
        <f t="shared" si="801"/>
        <v>Don’t Buy</v>
      </c>
      <c r="D5754" t="str">
        <f t="shared" si="802"/>
        <v>Long Name</v>
      </c>
      <c r="E5754">
        <v>4.0999999999999996</v>
      </c>
      <c r="F5754">
        <f>IF(Q5754&lt;10,E5754+0.1,E5754)</f>
        <v>4.1999999999999993</v>
      </c>
      <c r="G5754">
        <f>MIN(IF(Q5754&lt;10,E5754+0.5,E5754),5)</f>
        <v>4.5999999999999996</v>
      </c>
      <c r="H5754" t="str">
        <f t="shared" si="803"/>
        <v>Average Place to Work</v>
      </c>
      <c r="I5754">
        <v>90</v>
      </c>
      <c r="J5754" t="b">
        <f t="shared" si="804"/>
        <v>0</v>
      </c>
      <c r="K5754" t="b">
        <f>OR(E5754&gt;3.5,Q5754&lt;10)</f>
        <v>1</v>
      </c>
      <c r="L5754" t="s">
        <v>19</v>
      </c>
      <c r="M5754" t="s">
        <v>9371</v>
      </c>
      <c r="N5754" t="str">
        <f t="shared" si="805"/>
        <v>Indian Silicon Valley Startups</v>
      </c>
      <c r="O5754" t="str">
        <f t="shared" si="806"/>
        <v>None</v>
      </c>
      <c r="P5754" t="s">
        <v>269</v>
      </c>
      <c r="Q5754" s="2">
        <f t="shared" si="807"/>
        <v>9</v>
      </c>
      <c r="R5754" s="1" t="str">
        <f t="shared" si="808"/>
        <v>Startup</v>
      </c>
      <c r="S5754" s="1"/>
      <c r="T5754" t="s">
        <v>1183</v>
      </c>
      <c r="U5754" t="s">
        <v>17</v>
      </c>
      <c r="V5754">
        <f t="shared" si="809"/>
        <v>1000000</v>
      </c>
    </row>
    <row r="5755" spans="1:22" x14ac:dyDescent="0.35">
      <c r="A5755">
        <v>5753</v>
      </c>
      <c r="B5755" t="s">
        <v>9372</v>
      </c>
      <c r="C5755" t="str">
        <f t="shared" si="801"/>
        <v>Don’t Buy</v>
      </c>
      <c r="D5755" t="str">
        <f t="shared" si="802"/>
        <v>Short Name</v>
      </c>
      <c r="E5755">
        <v>3.2</v>
      </c>
      <c r="F5755">
        <f>IF(Q5755&lt;10,E5755+0.1,E5755)</f>
        <v>3.3000000000000003</v>
      </c>
      <c r="G5755">
        <f>MIN(IF(Q5755&lt;10,E5755+0.5,E5755),5)</f>
        <v>3.7</v>
      </c>
      <c r="H5755" t="str">
        <f t="shared" si="803"/>
        <v>Average Place to Work</v>
      </c>
      <c r="I5755">
        <v>90</v>
      </c>
      <c r="J5755" t="b">
        <f t="shared" si="804"/>
        <v>0</v>
      </c>
      <c r="K5755" t="b">
        <f>OR(E5755&gt;3.5,Q5755&lt;10)</f>
        <v>1</v>
      </c>
      <c r="M5755" t="s">
        <v>3398</v>
      </c>
      <c r="N5755" t="str">
        <f t="shared" si="805"/>
        <v>Indian Silicon Valley Startups</v>
      </c>
      <c r="O5755" t="str">
        <f t="shared" si="806"/>
        <v>None</v>
      </c>
      <c r="P5755" t="s">
        <v>502</v>
      </c>
      <c r="Q5755" s="2">
        <f t="shared" si="807"/>
        <v>8</v>
      </c>
      <c r="R5755" s="1" t="str">
        <f t="shared" si="808"/>
        <v>Startup</v>
      </c>
      <c r="S5755" s="1"/>
      <c r="U5755" t="s">
        <v>36</v>
      </c>
      <c r="V5755">
        <f t="shared" si="809"/>
        <v>0</v>
      </c>
    </row>
    <row r="5756" spans="1:22" x14ac:dyDescent="0.35">
      <c r="A5756">
        <v>5754</v>
      </c>
      <c r="B5756" t="s">
        <v>9373</v>
      </c>
      <c r="C5756" t="str">
        <f t="shared" si="801"/>
        <v>Buy</v>
      </c>
      <c r="D5756" t="str">
        <f t="shared" si="802"/>
        <v>Long Name</v>
      </c>
      <c r="E5756">
        <v>4.0999999999999996</v>
      </c>
      <c r="F5756">
        <f>IF(Q5756&lt;10,E5756+0.1,E5756)</f>
        <v>4.0999999999999996</v>
      </c>
      <c r="G5756">
        <f>MIN(IF(Q5756&lt;10,E5756+0.5,E5756),5)</f>
        <v>4.0999999999999996</v>
      </c>
      <c r="H5756" t="str">
        <f t="shared" si="803"/>
        <v>Average Place to Work</v>
      </c>
      <c r="I5756">
        <v>90</v>
      </c>
      <c r="J5756" t="b">
        <f t="shared" si="804"/>
        <v>0</v>
      </c>
      <c r="K5756" t="b">
        <f>OR(E5756&gt;3.5,Q5756&lt;10)</f>
        <v>1</v>
      </c>
      <c r="M5756" t="s">
        <v>8327</v>
      </c>
      <c r="N5756" t="str">
        <f t="shared" si="805"/>
        <v>None</v>
      </c>
      <c r="O5756" t="str">
        <f t="shared" si="806"/>
        <v>None</v>
      </c>
      <c r="P5756" t="s">
        <v>59</v>
      </c>
      <c r="Q5756" s="2">
        <f t="shared" si="807"/>
        <v>39</v>
      </c>
      <c r="R5756" s="1" t="str">
        <f t="shared" si="808"/>
        <v>Established</v>
      </c>
      <c r="S5756" s="1"/>
      <c r="U5756" t="s">
        <v>986</v>
      </c>
      <c r="V5756">
        <f t="shared" si="809"/>
        <v>0</v>
      </c>
    </row>
    <row r="5757" spans="1:22" x14ac:dyDescent="0.35">
      <c r="A5757">
        <v>5755</v>
      </c>
      <c r="B5757" t="s">
        <v>9374</v>
      </c>
      <c r="C5757" t="str">
        <f t="shared" si="801"/>
        <v>Don’t Buy</v>
      </c>
      <c r="D5757" t="str">
        <f t="shared" si="802"/>
        <v>Long Name</v>
      </c>
      <c r="E5757">
        <v>3.9</v>
      </c>
      <c r="F5757">
        <f>IF(Q5757&lt;10,E5757+0.1,E5757)</f>
        <v>3.9</v>
      </c>
      <c r="G5757">
        <f>MIN(IF(Q5757&lt;10,E5757+0.5,E5757),5)</f>
        <v>3.9</v>
      </c>
      <c r="H5757" t="str">
        <f t="shared" si="803"/>
        <v>Average Place to Work</v>
      </c>
      <c r="I5757">
        <v>90</v>
      </c>
      <c r="J5757" t="b">
        <f t="shared" si="804"/>
        <v>0</v>
      </c>
      <c r="K5757" t="b">
        <f>OR(E5757&gt;3.5,Q5757&lt;10)</f>
        <v>1</v>
      </c>
      <c r="L5757" t="s">
        <v>19</v>
      </c>
      <c r="M5757" t="s">
        <v>9375</v>
      </c>
      <c r="N5757" t="str">
        <f t="shared" si="805"/>
        <v>None</v>
      </c>
      <c r="O5757" t="str">
        <f t="shared" si="806"/>
        <v>None</v>
      </c>
      <c r="P5757" t="s">
        <v>1444</v>
      </c>
      <c r="Q5757" s="2">
        <f t="shared" si="807"/>
        <v>94</v>
      </c>
      <c r="R5757" s="1" t="str">
        <f t="shared" si="808"/>
        <v>Established</v>
      </c>
      <c r="S5757" s="1"/>
      <c r="T5757" t="s">
        <v>606</v>
      </c>
      <c r="U5757" t="s">
        <v>227</v>
      </c>
      <c r="V5757">
        <f t="shared" si="809"/>
        <v>0</v>
      </c>
    </row>
    <row r="5758" spans="1:22" x14ac:dyDescent="0.35">
      <c r="A5758">
        <v>5756</v>
      </c>
      <c r="B5758" t="s">
        <v>9376</v>
      </c>
      <c r="C5758" t="str">
        <f t="shared" si="801"/>
        <v>Don’t Buy</v>
      </c>
      <c r="D5758" t="str">
        <f t="shared" si="802"/>
        <v>Long Name</v>
      </c>
      <c r="E5758">
        <v>4.4000000000000004</v>
      </c>
      <c r="F5758">
        <f>IF(Q5758&lt;10,E5758+0.1,E5758)</f>
        <v>4.4000000000000004</v>
      </c>
      <c r="G5758">
        <f>MIN(IF(Q5758&lt;10,E5758+0.5,E5758),5)</f>
        <v>4.4000000000000004</v>
      </c>
      <c r="H5758" t="str">
        <f t="shared" si="803"/>
        <v>Average Place to Work</v>
      </c>
      <c r="I5758">
        <v>90</v>
      </c>
      <c r="J5758" t="b">
        <f t="shared" si="804"/>
        <v>0</v>
      </c>
      <c r="K5758" t="b">
        <f>OR(E5758&gt;3.5,Q5758&lt;10)</f>
        <v>1</v>
      </c>
      <c r="L5758" t="s">
        <v>19</v>
      </c>
      <c r="M5758" t="s">
        <v>3599</v>
      </c>
      <c r="N5758" t="str">
        <f t="shared" si="805"/>
        <v>Indian Silicon Valley Startups</v>
      </c>
      <c r="O5758" t="str">
        <f t="shared" si="806"/>
        <v>None</v>
      </c>
      <c r="P5758" t="s">
        <v>118</v>
      </c>
      <c r="Q5758" s="2">
        <f t="shared" si="807"/>
        <v>20</v>
      </c>
      <c r="R5758" s="1" t="str">
        <f t="shared" si="808"/>
        <v>Established</v>
      </c>
      <c r="S5758" s="1"/>
      <c r="T5758" t="s">
        <v>598</v>
      </c>
      <c r="U5758" t="s">
        <v>68</v>
      </c>
      <c r="V5758">
        <f t="shared" si="809"/>
        <v>800000</v>
      </c>
    </row>
    <row r="5759" spans="1:22" x14ac:dyDescent="0.35">
      <c r="A5759">
        <v>5757</v>
      </c>
      <c r="B5759" t="s">
        <v>9377</v>
      </c>
      <c r="C5759" t="str">
        <f t="shared" si="801"/>
        <v>Don’t Buy</v>
      </c>
      <c r="D5759" t="str">
        <f t="shared" si="802"/>
        <v>Long Name</v>
      </c>
      <c r="E5759">
        <v>3.6</v>
      </c>
      <c r="F5759">
        <f>IF(Q5759&lt;10,E5759+0.1,E5759)</f>
        <v>3.6</v>
      </c>
      <c r="G5759">
        <f>MIN(IF(Q5759&lt;10,E5759+0.5,E5759),5)</f>
        <v>3.6</v>
      </c>
      <c r="H5759" t="str">
        <f t="shared" si="803"/>
        <v>Average Place to Work</v>
      </c>
      <c r="I5759">
        <v>90</v>
      </c>
      <c r="J5759" t="b">
        <f t="shared" si="804"/>
        <v>0</v>
      </c>
      <c r="K5759" t="b">
        <f>OR(E5759&gt;3.5,Q5759&lt;10)</f>
        <v>1</v>
      </c>
      <c r="L5759" t="s">
        <v>19</v>
      </c>
      <c r="M5759" t="s">
        <v>2365</v>
      </c>
      <c r="N5759" t="str">
        <f t="shared" si="805"/>
        <v>None</v>
      </c>
      <c r="O5759" t="str">
        <f t="shared" si="806"/>
        <v>None</v>
      </c>
      <c r="P5759" t="s">
        <v>261</v>
      </c>
      <c r="Q5759" s="2">
        <f t="shared" si="807"/>
        <v>21</v>
      </c>
      <c r="R5759" s="1" t="str">
        <f t="shared" si="808"/>
        <v>Established</v>
      </c>
      <c r="S5759" s="1"/>
      <c r="T5759" t="s">
        <v>1183</v>
      </c>
      <c r="U5759" t="s">
        <v>404</v>
      </c>
      <c r="V5759">
        <f t="shared" si="809"/>
        <v>0</v>
      </c>
    </row>
    <row r="5760" spans="1:22" x14ac:dyDescent="0.35">
      <c r="A5760">
        <v>5758</v>
      </c>
      <c r="B5760" t="s">
        <v>9378</v>
      </c>
      <c r="C5760" t="str">
        <f t="shared" si="801"/>
        <v>Don’t Buy</v>
      </c>
      <c r="D5760" t="str">
        <f t="shared" si="802"/>
        <v>Short Name</v>
      </c>
      <c r="E5760">
        <v>3.9</v>
      </c>
      <c r="F5760">
        <f>IF(Q5760&lt;10,E5760+0.1,E5760)</f>
        <v>3.9</v>
      </c>
      <c r="G5760">
        <f>MIN(IF(Q5760&lt;10,E5760+0.5,E5760),5)</f>
        <v>3.9</v>
      </c>
      <c r="H5760" t="str">
        <f t="shared" si="803"/>
        <v>Average Place to Work</v>
      </c>
      <c r="I5760">
        <v>90</v>
      </c>
      <c r="J5760" t="b">
        <f t="shared" si="804"/>
        <v>0</v>
      </c>
      <c r="K5760" t="b">
        <f>OR(E5760&gt;3.5,Q5760&lt;10)</f>
        <v>1</v>
      </c>
      <c r="L5760" t="s">
        <v>9</v>
      </c>
      <c r="M5760" t="s">
        <v>4174</v>
      </c>
      <c r="N5760" t="str">
        <f t="shared" si="805"/>
        <v>None</v>
      </c>
      <c r="O5760" t="str">
        <f t="shared" si="806"/>
        <v>None</v>
      </c>
      <c r="P5760" t="s">
        <v>210</v>
      </c>
      <c r="Q5760" s="2">
        <f t="shared" si="807"/>
        <v>70</v>
      </c>
      <c r="R5760" s="1" t="str">
        <f t="shared" si="808"/>
        <v>Established</v>
      </c>
      <c r="S5760" s="1"/>
      <c r="T5760" t="s">
        <v>598</v>
      </c>
      <c r="U5760" t="s">
        <v>195</v>
      </c>
      <c r="V5760">
        <f t="shared" si="809"/>
        <v>0</v>
      </c>
    </row>
    <row r="5761" spans="1:22" x14ac:dyDescent="0.35">
      <c r="A5761">
        <v>5759</v>
      </c>
      <c r="B5761" t="s">
        <v>9379</v>
      </c>
      <c r="C5761" t="str">
        <f t="shared" si="801"/>
        <v>Don’t Buy</v>
      </c>
      <c r="D5761" t="str">
        <f t="shared" si="802"/>
        <v>Long Name</v>
      </c>
      <c r="E5761">
        <v>3.9</v>
      </c>
      <c r="F5761">
        <f>IF(Q5761&lt;10,E5761+0.1,E5761)</f>
        <v>3.9</v>
      </c>
      <c r="G5761">
        <f>MIN(IF(Q5761&lt;10,E5761+0.5,E5761),5)</f>
        <v>3.9</v>
      </c>
      <c r="H5761" t="str">
        <f t="shared" si="803"/>
        <v>Average Place to Work</v>
      </c>
      <c r="I5761">
        <v>90</v>
      </c>
      <c r="J5761" t="b">
        <f t="shared" si="804"/>
        <v>0</v>
      </c>
      <c r="K5761" t="b">
        <f>OR(E5761&gt;3.5,Q5761&lt;10)</f>
        <v>1</v>
      </c>
      <c r="L5761" t="s">
        <v>19</v>
      </c>
      <c r="M5761" t="s">
        <v>9380</v>
      </c>
      <c r="N5761" t="str">
        <f t="shared" si="805"/>
        <v>Indian Silicon Valley Startups</v>
      </c>
      <c r="O5761" t="str">
        <f t="shared" si="806"/>
        <v>None</v>
      </c>
      <c r="P5761" t="s">
        <v>76</v>
      </c>
      <c r="Q5761" s="2">
        <f t="shared" si="807"/>
        <v>44</v>
      </c>
      <c r="R5761" s="1" t="str">
        <f t="shared" si="808"/>
        <v>Established</v>
      </c>
      <c r="S5761" s="1"/>
      <c r="T5761" t="s">
        <v>115</v>
      </c>
      <c r="U5761" t="s">
        <v>36</v>
      </c>
      <c r="V5761">
        <f t="shared" si="809"/>
        <v>0</v>
      </c>
    </row>
    <row r="5762" spans="1:22" x14ac:dyDescent="0.35">
      <c r="A5762">
        <v>5760</v>
      </c>
      <c r="B5762" t="s">
        <v>9381</v>
      </c>
      <c r="C5762" t="str">
        <f t="shared" si="801"/>
        <v>Buy</v>
      </c>
      <c r="D5762" t="str">
        <f t="shared" si="802"/>
        <v>Long Name</v>
      </c>
      <c r="E5762">
        <v>4</v>
      </c>
      <c r="F5762">
        <f>IF(Q5762&lt;10,E5762+0.1,E5762)</f>
        <v>4</v>
      </c>
      <c r="G5762">
        <f>MIN(IF(Q5762&lt;10,E5762+0.5,E5762),5)</f>
        <v>4</v>
      </c>
      <c r="H5762" t="str">
        <f t="shared" si="803"/>
        <v>Average Place to Work</v>
      </c>
      <c r="I5762">
        <v>90</v>
      </c>
      <c r="J5762" t="b">
        <f t="shared" si="804"/>
        <v>0</v>
      </c>
      <c r="K5762" t="b">
        <f>OR(E5762&gt;3.5,Q5762&lt;10)</f>
        <v>1</v>
      </c>
      <c r="L5762" t="s">
        <v>19</v>
      </c>
      <c r="M5762" t="s">
        <v>9382</v>
      </c>
      <c r="N5762" t="str">
        <f t="shared" si="805"/>
        <v>None</v>
      </c>
      <c r="O5762" t="str">
        <f t="shared" si="806"/>
        <v>None</v>
      </c>
      <c r="P5762" t="s">
        <v>241</v>
      </c>
      <c r="Q5762" s="2">
        <f t="shared" si="807"/>
        <v>13</v>
      </c>
      <c r="R5762" s="1" t="str">
        <f t="shared" si="808"/>
        <v>Established</v>
      </c>
      <c r="S5762" s="1"/>
      <c r="T5762" t="s">
        <v>1183</v>
      </c>
      <c r="U5762" t="s">
        <v>297</v>
      </c>
      <c r="V5762">
        <f t="shared" si="809"/>
        <v>0</v>
      </c>
    </row>
    <row r="5763" spans="1:22" x14ac:dyDescent="0.35">
      <c r="A5763">
        <v>5761</v>
      </c>
      <c r="B5763" t="s">
        <v>9383</v>
      </c>
      <c r="C5763" t="str">
        <f t="shared" ref="C5763:C5826" si="810">IF(OR(LEFT(B5763,1)="T",LEFT(B5763,1)="G"),"Buy","Don’t Buy")</f>
        <v>Don’t Buy</v>
      </c>
      <c r="D5763" t="str">
        <f t="shared" ref="D5763:D5826" si="811">IF(LEN(B5763)&gt;=10,"Long Name","Short Name")</f>
        <v>Long Name</v>
      </c>
      <c r="E5763">
        <v>4</v>
      </c>
      <c r="F5763">
        <f>IF(Q5763&lt;10,E5763+0.1,E5763)</f>
        <v>4</v>
      </c>
      <c r="G5763">
        <f>MIN(IF(Q5763&lt;10,E5763+0.5,E5763),5)</f>
        <v>4</v>
      </c>
      <c r="H5763" t="str">
        <f t="shared" ref="H5763:H5826" si="812">IF(E5763&gt;4.5,"Great Place to Work","Average Place to Work")</f>
        <v>Average Place to Work</v>
      </c>
      <c r="I5763">
        <v>90</v>
      </c>
      <c r="J5763" t="b">
        <f t="shared" ref="J5763:J5826" si="813">AND(I5763&gt;10000,E5763&gt;4)</f>
        <v>0</v>
      </c>
      <c r="K5763" t="b">
        <f>OR(E5763&gt;3.5,Q5763&lt;10)</f>
        <v>1</v>
      </c>
      <c r="L5763" t="s">
        <v>19</v>
      </c>
      <c r="M5763" t="s">
        <v>9197</v>
      </c>
      <c r="N5763" t="str">
        <f t="shared" ref="N5763:N5826" si="814">IF(OR(LEFT(M5763,9)="Banglore",LEFT(M5763,9)="Bengaluru",LEFT(M5763,7)="Chennai",Q5763&lt;10,U5763="Internet"),"Indian Silicon Valley Startups","None")</f>
        <v>None</v>
      </c>
      <c r="O5763" t="str">
        <f t="shared" ref="O5763:O5826" si="815">IF(AND(LEFT(M5763,6)="Mumbai",U5763="Financial Services"),"Bombay Finances","None")</f>
        <v>None</v>
      </c>
      <c r="P5763" t="s">
        <v>118</v>
      </c>
      <c r="Q5763" s="2">
        <f t="shared" ref="Q5763:Q5826" si="816">_xlfn.NUMBERVALUE(SUBSTITUTE(TRIM(P5763)," years old",""))</f>
        <v>20</v>
      </c>
      <c r="R5763" s="1" t="str">
        <f t="shared" ref="R5763:R5826" si="817">IF(Q5763&lt;10,"Startup","Established")</f>
        <v>Established</v>
      </c>
      <c r="S5763" s="1"/>
      <c r="T5763" t="s">
        <v>1183</v>
      </c>
      <c r="U5763" t="s">
        <v>312</v>
      </c>
      <c r="V5763">
        <f t="shared" ref="V5763:V5826" si="818">IF(AND(OR(U5763=$U$7,U5763=$U$12),E5763&gt;4),1000000,IF(AND(OR(U5763=$U$7,U5763=$U$12),E5763&lt;=4),500000,IF(AND(U5763=$U$18,E5763&gt;4),800000,0)))</f>
        <v>0</v>
      </c>
    </row>
    <row r="5764" spans="1:22" x14ac:dyDescent="0.35">
      <c r="A5764">
        <v>5762</v>
      </c>
      <c r="B5764" t="s">
        <v>9384</v>
      </c>
      <c r="C5764" t="str">
        <f t="shared" si="810"/>
        <v>Buy</v>
      </c>
      <c r="D5764" t="str">
        <f t="shared" si="811"/>
        <v>Long Name</v>
      </c>
      <c r="E5764">
        <v>4.2</v>
      </c>
      <c r="F5764">
        <f>IF(Q5764&lt;10,E5764+0.1,E5764)</f>
        <v>4.2</v>
      </c>
      <c r="G5764">
        <f>MIN(IF(Q5764&lt;10,E5764+0.5,E5764),5)</f>
        <v>4.2</v>
      </c>
      <c r="H5764" t="str">
        <f t="shared" si="812"/>
        <v>Average Place to Work</v>
      </c>
      <c r="I5764">
        <v>90</v>
      </c>
      <c r="J5764" t="b">
        <f t="shared" si="813"/>
        <v>0</v>
      </c>
      <c r="K5764" t="b">
        <f>OR(E5764&gt;3.5,Q5764&lt;10)</f>
        <v>1</v>
      </c>
      <c r="M5764" t="s">
        <v>3900</v>
      </c>
      <c r="N5764" t="str">
        <f t="shared" si="814"/>
        <v>None</v>
      </c>
      <c r="O5764" t="str">
        <f t="shared" si="815"/>
        <v>None</v>
      </c>
      <c r="P5764" t="s">
        <v>836</v>
      </c>
      <c r="Q5764" s="2">
        <f t="shared" si="816"/>
        <v>81</v>
      </c>
      <c r="R5764" s="1" t="str">
        <f t="shared" si="817"/>
        <v>Established</v>
      </c>
      <c r="S5764" s="1"/>
      <c r="U5764" t="s">
        <v>255</v>
      </c>
      <c r="V5764">
        <f t="shared" si="818"/>
        <v>0</v>
      </c>
    </row>
    <row r="5765" spans="1:22" x14ac:dyDescent="0.35">
      <c r="A5765">
        <v>5763</v>
      </c>
      <c r="B5765" t="s">
        <v>9385</v>
      </c>
      <c r="C5765" t="str">
        <f t="shared" si="810"/>
        <v>Don’t Buy</v>
      </c>
      <c r="D5765" t="str">
        <f t="shared" si="811"/>
        <v>Long Name</v>
      </c>
      <c r="E5765">
        <v>4.0999999999999996</v>
      </c>
      <c r="F5765">
        <f>IF(Q5765&lt;10,E5765+0.1,E5765)</f>
        <v>4.0999999999999996</v>
      </c>
      <c r="G5765">
        <f>MIN(IF(Q5765&lt;10,E5765+0.5,E5765),5)</f>
        <v>4.0999999999999996</v>
      </c>
      <c r="H5765" t="str">
        <f t="shared" si="812"/>
        <v>Average Place to Work</v>
      </c>
      <c r="I5765">
        <v>90</v>
      </c>
      <c r="J5765" t="b">
        <f t="shared" si="813"/>
        <v>0</v>
      </c>
      <c r="K5765" t="b">
        <f>OR(E5765&gt;3.5,Q5765&lt;10)</f>
        <v>1</v>
      </c>
      <c r="M5765" t="s">
        <v>5060</v>
      </c>
      <c r="N5765" t="str">
        <f t="shared" si="814"/>
        <v>None</v>
      </c>
      <c r="O5765" t="str">
        <f t="shared" si="815"/>
        <v>None</v>
      </c>
      <c r="P5765" t="s">
        <v>167</v>
      </c>
      <c r="Q5765" s="2">
        <f t="shared" si="816"/>
        <v>34</v>
      </c>
      <c r="R5765" s="1" t="str">
        <f t="shared" si="817"/>
        <v>Established</v>
      </c>
      <c r="S5765" s="1"/>
      <c r="U5765" t="s">
        <v>687</v>
      </c>
      <c r="V5765">
        <f t="shared" si="818"/>
        <v>0</v>
      </c>
    </row>
    <row r="5766" spans="1:22" x14ac:dyDescent="0.35">
      <c r="A5766">
        <v>5764</v>
      </c>
      <c r="B5766" t="s">
        <v>5219</v>
      </c>
      <c r="C5766" t="str">
        <f t="shared" si="810"/>
        <v>Don’t Buy</v>
      </c>
      <c r="D5766" t="str">
        <f t="shared" si="811"/>
        <v>Long Name</v>
      </c>
      <c r="E5766">
        <v>4.3</v>
      </c>
      <c r="F5766">
        <f>IF(Q5766&lt;10,E5766+0.1,E5766)</f>
        <v>4.3</v>
      </c>
      <c r="G5766">
        <f>MIN(IF(Q5766&lt;10,E5766+0.5,E5766),5)</f>
        <v>4.3</v>
      </c>
      <c r="H5766" t="str">
        <f t="shared" si="812"/>
        <v>Average Place to Work</v>
      </c>
      <c r="I5766">
        <v>90</v>
      </c>
      <c r="J5766" t="b">
        <f t="shared" si="813"/>
        <v>0</v>
      </c>
      <c r="K5766" t="b">
        <f>OR(E5766&gt;3.5,Q5766&lt;10)</f>
        <v>1</v>
      </c>
      <c r="L5766" t="s">
        <v>19</v>
      </c>
      <c r="M5766" t="s">
        <v>9386</v>
      </c>
      <c r="N5766" t="str">
        <f t="shared" si="814"/>
        <v>None</v>
      </c>
      <c r="O5766" t="str">
        <f t="shared" si="815"/>
        <v>None</v>
      </c>
      <c r="P5766" t="s">
        <v>95</v>
      </c>
      <c r="Q5766" s="2">
        <f t="shared" si="816"/>
        <v>16</v>
      </c>
      <c r="R5766" s="1" t="str">
        <f t="shared" si="817"/>
        <v>Established</v>
      </c>
      <c r="S5766" s="1"/>
      <c r="T5766" t="s">
        <v>1183</v>
      </c>
      <c r="U5766" t="s">
        <v>238</v>
      </c>
      <c r="V5766">
        <f t="shared" si="818"/>
        <v>0</v>
      </c>
    </row>
    <row r="5767" spans="1:22" x14ac:dyDescent="0.35">
      <c r="A5767">
        <v>5765</v>
      </c>
      <c r="B5767" t="s">
        <v>9387</v>
      </c>
      <c r="C5767" t="str">
        <f t="shared" si="810"/>
        <v>Don’t Buy</v>
      </c>
      <c r="D5767" t="str">
        <f t="shared" si="811"/>
        <v>Long Name</v>
      </c>
      <c r="E5767">
        <v>3.6</v>
      </c>
      <c r="F5767">
        <f>IF(Q5767&lt;10,E5767+0.1,E5767)</f>
        <v>3.6</v>
      </c>
      <c r="G5767">
        <f>MIN(IF(Q5767&lt;10,E5767+0.5,E5767),5)</f>
        <v>3.6</v>
      </c>
      <c r="H5767" t="str">
        <f t="shared" si="812"/>
        <v>Average Place to Work</v>
      </c>
      <c r="I5767">
        <v>90</v>
      </c>
      <c r="J5767" t="b">
        <f t="shared" si="813"/>
        <v>0</v>
      </c>
      <c r="K5767" t="b">
        <f>OR(E5767&gt;3.5,Q5767&lt;10)</f>
        <v>1</v>
      </c>
      <c r="L5767" t="s">
        <v>19</v>
      </c>
      <c r="M5767" t="s">
        <v>4556</v>
      </c>
      <c r="N5767" t="str">
        <f t="shared" si="814"/>
        <v>None</v>
      </c>
      <c r="O5767" t="str">
        <f t="shared" si="815"/>
        <v>None</v>
      </c>
      <c r="P5767" t="s">
        <v>343</v>
      </c>
      <c r="Q5767" s="2">
        <f t="shared" si="816"/>
        <v>61</v>
      </c>
      <c r="R5767" s="1" t="str">
        <f t="shared" si="817"/>
        <v>Established</v>
      </c>
      <c r="S5767" s="1"/>
      <c r="T5767" t="s">
        <v>598</v>
      </c>
      <c r="U5767" t="s">
        <v>83</v>
      </c>
      <c r="V5767">
        <f t="shared" si="818"/>
        <v>0</v>
      </c>
    </row>
    <row r="5768" spans="1:22" x14ac:dyDescent="0.35">
      <c r="A5768">
        <v>5766</v>
      </c>
      <c r="B5768" t="s">
        <v>9388</v>
      </c>
      <c r="C5768" t="str">
        <f t="shared" si="810"/>
        <v>Don’t Buy</v>
      </c>
      <c r="D5768" t="str">
        <f t="shared" si="811"/>
        <v>Short Name</v>
      </c>
      <c r="E5768">
        <v>4.2</v>
      </c>
      <c r="F5768">
        <f>IF(Q5768&lt;10,E5768+0.1,E5768)</f>
        <v>4.2</v>
      </c>
      <c r="G5768">
        <f>MIN(IF(Q5768&lt;10,E5768+0.5,E5768),5)</f>
        <v>4.2</v>
      </c>
      <c r="H5768" t="str">
        <f t="shared" si="812"/>
        <v>Average Place to Work</v>
      </c>
      <c r="I5768">
        <v>90</v>
      </c>
      <c r="J5768" t="b">
        <f t="shared" si="813"/>
        <v>0</v>
      </c>
      <c r="K5768" t="b">
        <f>OR(E5768&gt;3.5,Q5768&lt;10)</f>
        <v>1</v>
      </c>
      <c r="L5768" t="s">
        <v>19</v>
      </c>
      <c r="M5768" t="s">
        <v>9389</v>
      </c>
      <c r="N5768" t="str">
        <f t="shared" si="814"/>
        <v>None</v>
      </c>
      <c r="O5768" t="str">
        <f t="shared" si="815"/>
        <v>None</v>
      </c>
      <c r="P5768" t="s">
        <v>1659</v>
      </c>
      <c r="Q5768" s="2">
        <f t="shared" si="816"/>
        <v>151</v>
      </c>
      <c r="R5768" s="1" t="str">
        <f t="shared" si="817"/>
        <v>Established</v>
      </c>
      <c r="S5768" s="1"/>
      <c r="T5768" t="s">
        <v>115</v>
      </c>
      <c r="U5768" t="s">
        <v>64</v>
      </c>
      <c r="V5768">
        <f t="shared" si="818"/>
        <v>0</v>
      </c>
    </row>
    <row r="5769" spans="1:22" x14ac:dyDescent="0.35">
      <c r="A5769">
        <v>5767</v>
      </c>
      <c r="B5769" t="s">
        <v>9390</v>
      </c>
      <c r="C5769" t="str">
        <f t="shared" si="810"/>
        <v>Don’t Buy</v>
      </c>
      <c r="D5769" t="str">
        <f t="shared" si="811"/>
        <v>Long Name</v>
      </c>
      <c r="E5769">
        <v>3.8</v>
      </c>
      <c r="F5769">
        <f>IF(Q5769&lt;10,E5769+0.1,E5769)</f>
        <v>3.8</v>
      </c>
      <c r="G5769">
        <f>MIN(IF(Q5769&lt;10,E5769+0.5,E5769),5)</f>
        <v>3.8</v>
      </c>
      <c r="H5769" t="str">
        <f t="shared" si="812"/>
        <v>Average Place to Work</v>
      </c>
      <c r="I5769">
        <v>90</v>
      </c>
      <c r="J5769" t="b">
        <f t="shared" si="813"/>
        <v>0</v>
      </c>
      <c r="K5769" t="b">
        <f>OR(E5769&gt;3.5,Q5769&lt;10)</f>
        <v>1</v>
      </c>
      <c r="L5769" t="s">
        <v>19</v>
      </c>
      <c r="M5769" t="s">
        <v>1003</v>
      </c>
      <c r="N5769" t="str">
        <f t="shared" si="814"/>
        <v>None</v>
      </c>
      <c r="O5769" t="str">
        <f t="shared" si="815"/>
        <v>None</v>
      </c>
      <c r="P5769" t="s">
        <v>261</v>
      </c>
      <c r="Q5769" s="2">
        <f t="shared" si="816"/>
        <v>21</v>
      </c>
      <c r="R5769" s="1" t="str">
        <f t="shared" si="817"/>
        <v>Established</v>
      </c>
      <c r="S5769" s="1"/>
      <c r="T5769" t="s">
        <v>606</v>
      </c>
      <c r="U5769" t="s">
        <v>352</v>
      </c>
      <c r="V5769">
        <f t="shared" si="818"/>
        <v>0</v>
      </c>
    </row>
    <row r="5770" spans="1:22" x14ac:dyDescent="0.35">
      <c r="A5770">
        <v>5768</v>
      </c>
      <c r="B5770" t="s">
        <v>9391</v>
      </c>
      <c r="C5770" t="str">
        <f t="shared" si="810"/>
        <v>Don’t Buy</v>
      </c>
      <c r="D5770" t="str">
        <f t="shared" si="811"/>
        <v>Long Name</v>
      </c>
      <c r="E5770">
        <v>4.4000000000000004</v>
      </c>
      <c r="F5770">
        <f>IF(Q5770&lt;10,E5770+0.1,E5770)</f>
        <v>4.4000000000000004</v>
      </c>
      <c r="G5770">
        <f>MIN(IF(Q5770&lt;10,E5770+0.5,E5770),5)</f>
        <v>4.4000000000000004</v>
      </c>
      <c r="H5770" t="str">
        <f t="shared" si="812"/>
        <v>Average Place to Work</v>
      </c>
      <c r="I5770">
        <v>90</v>
      </c>
      <c r="J5770" t="b">
        <f t="shared" si="813"/>
        <v>0</v>
      </c>
      <c r="K5770" t="b">
        <f>OR(E5770&gt;3.5,Q5770&lt;10)</f>
        <v>1</v>
      </c>
      <c r="L5770" t="s">
        <v>19</v>
      </c>
      <c r="M5770" t="s">
        <v>7019</v>
      </c>
      <c r="N5770" t="str">
        <f t="shared" si="814"/>
        <v>None</v>
      </c>
      <c r="O5770" t="str">
        <f t="shared" si="815"/>
        <v>None</v>
      </c>
      <c r="P5770" t="s">
        <v>16</v>
      </c>
      <c r="Q5770" s="2">
        <f t="shared" si="816"/>
        <v>33</v>
      </c>
      <c r="R5770" s="1" t="str">
        <f t="shared" si="817"/>
        <v>Established</v>
      </c>
      <c r="S5770" s="1"/>
      <c r="T5770" t="s">
        <v>598</v>
      </c>
      <c r="U5770" t="s">
        <v>2908</v>
      </c>
      <c r="V5770">
        <f t="shared" si="818"/>
        <v>0</v>
      </c>
    </row>
    <row r="5771" spans="1:22" x14ac:dyDescent="0.35">
      <c r="A5771">
        <v>5769</v>
      </c>
      <c r="B5771" t="s">
        <v>9392</v>
      </c>
      <c r="C5771" t="str">
        <f t="shared" si="810"/>
        <v>Don’t Buy</v>
      </c>
      <c r="D5771" t="str">
        <f t="shared" si="811"/>
        <v>Long Name</v>
      </c>
      <c r="E5771">
        <v>3.9</v>
      </c>
      <c r="F5771">
        <f>IF(Q5771&lt;10,E5771+0.1,E5771)</f>
        <v>3.9</v>
      </c>
      <c r="G5771">
        <f>MIN(IF(Q5771&lt;10,E5771+0.5,E5771),5)</f>
        <v>3.9</v>
      </c>
      <c r="H5771" t="str">
        <f t="shared" si="812"/>
        <v>Average Place to Work</v>
      </c>
      <c r="I5771">
        <v>90</v>
      </c>
      <c r="J5771" t="b">
        <f t="shared" si="813"/>
        <v>0</v>
      </c>
      <c r="K5771" t="b">
        <f>OR(E5771&gt;3.5,Q5771&lt;10)</f>
        <v>1</v>
      </c>
      <c r="M5771" t="s">
        <v>9393</v>
      </c>
      <c r="N5771" t="str">
        <f t="shared" si="814"/>
        <v>None</v>
      </c>
      <c r="O5771" t="str">
        <f t="shared" si="815"/>
        <v>None</v>
      </c>
      <c r="P5771" t="s">
        <v>156</v>
      </c>
      <c r="Q5771" s="2">
        <f t="shared" si="816"/>
        <v>18</v>
      </c>
      <c r="R5771" s="1" t="str">
        <f t="shared" si="817"/>
        <v>Established</v>
      </c>
      <c r="S5771" s="1"/>
      <c r="U5771" t="s">
        <v>530</v>
      </c>
      <c r="V5771">
        <f t="shared" si="818"/>
        <v>0</v>
      </c>
    </row>
    <row r="5772" spans="1:22" x14ac:dyDescent="0.35">
      <c r="A5772">
        <v>5770</v>
      </c>
      <c r="B5772" t="s">
        <v>9394</v>
      </c>
      <c r="C5772" t="str">
        <f t="shared" si="810"/>
        <v>Don’t Buy</v>
      </c>
      <c r="D5772" t="str">
        <f t="shared" si="811"/>
        <v>Long Name</v>
      </c>
      <c r="E5772">
        <v>4</v>
      </c>
      <c r="F5772">
        <f>IF(Q5772&lt;10,E5772+0.1,E5772)</f>
        <v>4</v>
      </c>
      <c r="G5772">
        <f>MIN(IF(Q5772&lt;10,E5772+0.5,E5772),5)</f>
        <v>4</v>
      </c>
      <c r="H5772" t="str">
        <f t="shared" si="812"/>
        <v>Average Place to Work</v>
      </c>
      <c r="I5772">
        <v>90</v>
      </c>
      <c r="J5772" t="b">
        <f t="shared" si="813"/>
        <v>0</v>
      </c>
      <c r="K5772" t="b">
        <f>OR(E5772&gt;3.5,Q5772&lt;10)</f>
        <v>1</v>
      </c>
      <c r="L5772" t="s">
        <v>9</v>
      </c>
      <c r="M5772" t="s">
        <v>9395</v>
      </c>
      <c r="N5772" t="str">
        <f t="shared" si="814"/>
        <v>None</v>
      </c>
      <c r="O5772" t="str">
        <f t="shared" si="815"/>
        <v>None</v>
      </c>
      <c r="P5772" t="s">
        <v>156</v>
      </c>
      <c r="Q5772" s="2">
        <f t="shared" si="816"/>
        <v>18</v>
      </c>
      <c r="R5772" s="1" t="str">
        <f t="shared" si="817"/>
        <v>Established</v>
      </c>
      <c r="S5772" s="1"/>
      <c r="T5772" t="s">
        <v>115</v>
      </c>
      <c r="U5772" t="s">
        <v>160</v>
      </c>
      <c r="V5772">
        <f t="shared" si="818"/>
        <v>0</v>
      </c>
    </row>
    <row r="5773" spans="1:22" x14ac:dyDescent="0.35">
      <c r="A5773">
        <v>5771</v>
      </c>
      <c r="B5773" t="s">
        <v>9396</v>
      </c>
      <c r="C5773" t="str">
        <f t="shared" si="810"/>
        <v>Don’t Buy</v>
      </c>
      <c r="D5773" t="str">
        <f t="shared" si="811"/>
        <v>Long Name</v>
      </c>
      <c r="E5773">
        <v>4</v>
      </c>
      <c r="F5773">
        <f>IF(Q5773&lt;10,E5773+0.1,E5773)</f>
        <v>4.0999999999999996</v>
      </c>
      <c r="G5773">
        <f>MIN(IF(Q5773&lt;10,E5773+0.5,E5773),5)</f>
        <v>4.5</v>
      </c>
      <c r="H5773" t="str">
        <f t="shared" si="812"/>
        <v>Average Place to Work</v>
      </c>
      <c r="I5773">
        <v>90</v>
      </c>
      <c r="J5773" t="b">
        <f t="shared" si="813"/>
        <v>0</v>
      </c>
      <c r="K5773" t="b">
        <f>OR(E5773&gt;3.5,Q5773&lt;10)</f>
        <v>1</v>
      </c>
      <c r="L5773" t="s">
        <v>19</v>
      </c>
      <c r="M5773" t="s">
        <v>9397</v>
      </c>
      <c r="N5773" t="str">
        <f t="shared" si="814"/>
        <v>Indian Silicon Valley Startups</v>
      </c>
      <c r="O5773" t="str">
        <f t="shared" si="815"/>
        <v>None</v>
      </c>
      <c r="P5773" t="s">
        <v>170</v>
      </c>
      <c r="Q5773" s="2">
        <f t="shared" si="816"/>
        <v>6</v>
      </c>
      <c r="R5773" s="1" t="str">
        <f t="shared" si="817"/>
        <v>Startup</v>
      </c>
      <c r="S5773" s="1"/>
      <c r="T5773" t="s">
        <v>598</v>
      </c>
      <c r="U5773" t="s">
        <v>530</v>
      </c>
      <c r="V5773">
        <f t="shared" si="818"/>
        <v>0</v>
      </c>
    </row>
    <row r="5774" spans="1:22" x14ac:dyDescent="0.35">
      <c r="A5774">
        <v>5772</v>
      </c>
      <c r="B5774" t="s">
        <v>9398</v>
      </c>
      <c r="C5774" t="str">
        <f t="shared" si="810"/>
        <v>Don’t Buy</v>
      </c>
      <c r="D5774" t="str">
        <f t="shared" si="811"/>
        <v>Long Name</v>
      </c>
      <c r="E5774">
        <v>4.2</v>
      </c>
      <c r="F5774">
        <f>IF(Q5774&lt;10,E5774+0.1,E5774)</f>
        <v>4.2</v>
      </c>
      <c r="G5774">
        <f>MIN(IF(Q5774&lt;10,E5774+0.5,E5774),5)</f>
        <v>4.2</v>
      </c>
      <c r="H5774" t="str">
        <f t="shared" si="812"/>
        <v>Average Place to Work</v>
      </c>
      <c r="I5774">
        <v>90</v>
      </c>
      <c r="J5774" t="b">
        <f t="shared" si="813"/>
        <v>0</v>
      </c>
      <c r="K5774" t="b">
        <f>OR(E5774&gt;3.5,Q5774&lt;10)</f>
        <v>1</v>
      </c>
      <c r="L5774" t="s">
        <v>19</v>
      </c>
      <c r="M5774" t="s">
        <v>4063</v>
      </c>
      <c r="N5774" t="str">
        <f t="shared" si="814"/>
        <v>None</v>
      </c>
      <c r="O5774" t="str">
        <f t="shared" si="815"/>
        <v>None</v>
      </c>
      <c r="P5774" t="s">
        <v>150</v>
      </c>
      <c r="Q5774" s="2">
        <f t="shared" si="816"/>
        <v>87</v>
      </c>
      <c r="R5774" s="1" t="str">
        <f t="shared" si="817"/>
        <v>Established</v>
      </c>
      <c r="S5774" s="1"/>
      <c r="T5774" t="s">
        <v>598</v>
      </c>
      <c r="U5774" t="s">
        <v>171</v>
      </c>
      <c r="V5774">
        <f t="shared" si="818"/>
        <v>0</v>
      </c>
    </row>
    <row r="5775" spans="1:22" x14ac:dyDescent="0.35">
      <c r="A5775">
        <v>5773</v>
      </c>
      <c r="B5775" t="s">
        <v>9399</v>
      </c>
      <c r="C5775" t="str">
        <f t="shared" si="810"/>
        <v>Buy</v>
      </c>
      <c r="D5775" t="str">
        <f t="shared" si="811"/>
        <v>Long Name</v>
      </c>
      <c r="E5775">
        <v>3.1</v>
      </c>
      <c r="F5775">
        <f>IF(Q5775&lt;10,E5775+0.1,E5775)</f>
        <v>3.1</v>
      </c>
      <c r="G5775">
        <f>MIN(IF(Q5775&lt;10,E5775+0.5,E5775),5)</f>
        <v>3.1</v>
      </c>
      <c r="H5775" t="str">
        <f t="shared" si="812"/>
        <v>Average Place to Work</v>
      </c>
      <c r="I5775">
        <v>90</v>
      </c>
      <c r="J5775" t="b">
        <f t="shared" si="813"/>
        <v>0</v>
      </c>
      <c r="K5775" t="b">
        <f>OR(E5775&gt;3.5,Q5775&lt;10)</f>
        <v>0</v>
      </c>
      <c r="L5775" t="s">
        <v>19</v>
      </c>
      <c r="M5775" t="s">
        <v>3363</v>
      </c>
      <c r="N5775" t="str">
        <f t="shared" si="814"/>
        <v>None</v>
      </c>
      <c r="O5775" t="str">
        <f t="shared" si="815"/>
        <v>None</v>
      </c>
      <c r="P5775" t="s">
        <v>95</v>
      </c>
      <c r="Q5775" s="2">
        <f t="shared" si="816"/>
        <v>16</v>
      </c>
      <c r="R5775" s="1" t="str">
        <f t="shared" si="817"/>
        <v>Established</v>
      </c>
      <c r="S5775" s="1"/>
      <c r="T5775" t="s">
        <v>598</v>
      </c>
      <c r="U5775" t="s">
        <v>297</v>
      </c>
      <c r="V5775">
        <f t="shared" si="818"/>
        <v>0</v>
      </c>
    </row>
    <row r="5776" spans="1:22" x14ac:dyDescent="0.35">
      <c r="A5776">
        <v>5774</v>
      </c>
      <c r="B5776" t="s">
        <v>9400</v>
      </c>
      <c r="C5776" t="str">
        <f t="shared" si="810"/>
        <v>Don’t Buy</v>
      </c>
      <c r="D5776" t="str">
        <f t="shared" si="811"/>
        <v>Long Name</v>
      </c>
      <c r="E5776">
        <v>4.2</v>
      </c>
      <c r="F5776">
        <f>IF(Q5776&lt;10,E5776+0.1,E5776)</f>
        <v>4.2</v>
      </c>
      <c r="G5776">
        <f>MIN(IF(Q5776&lt;10,E5776+0.5,E5776),5)</f>
        <v>4.2</v>
      </c>
      <c r="H5776" t="str">
        <f t="shared" si="812"/>
        <v>Average Place to Work</v>
      </c>
      <c r="I5776">
        <v>90</v>
      </c>
      <c r="J5776" t="b">
        <f t="shared" si="813"/>
        <v>0</v>
      </c>
      <c r="K5776" t="b">
        <f>OR(E5776&gt;3.5,Q5776&lt;10)</f>
        <v>1</v>
      </c>
      <c r="L5776" t="s">
        <v>19</v>
      </c>
      <c r="M5776" t="s">
        <v>6049</v>
      </c>
      <c r="N5776" t="str">
        <f t="shared" si="814"/>
        <v>None</v>
      </c>
      <c r="O5776" t="str">
        <f t="shared" si="815"/>
        <v>None</v>
      </c>
      <c r="P5776" t="s">
        <v>67</v>
      </c>
      <c r="Q5776" s="2">
        <f t="shared" si="816"/>
        <v>15</v>
      </c>
      <c r="R5776" s="1" t="str">
        <f t="shared" si="817"/>
        <v>Established</v>
      </c>
      <c r="S5776" s="1"/>
      <c r="T5776" t="s">
        <v>606</v>
      </c>
      <c r="U5776" t="s">
        <v>530</v>
      </c>
      <c r="V5776">
        <f t="shared" si="818"/>
        <v>0</v>
      </c>
    </row>
    <row r="5777" spans="1:22" x14ac:dyDescent="0.35">
      <c r="A5777">
        <v>5775</v>
      </c>
      <c r="B5777" t="s">
        <v>9401</v>
      </c>
      <c r="C5777" t="str">
        <f t="shared" si="810"/>
        <v>Don’t Buy</v>
      </c>
      <c r="D5777" t="str">
        <f t="shared" si="811"/>
        <v>Long Name</v>
      </c>
      <c r="E5777">
        <v>3.6</v>
      </c>
      <c r="F5777">
        <f>IF(Q5777&lt;10,E5777+0.1,E5777)</f>
        <v>3.6</v>
      </c>
      <c r="G5777">
        <f>MIN(IF(Q5777&lt;10,E5777+0.5,E5777),5)</f>
        <v>3.6</v>
      </c>
      <c r="H5777" t="str">
        <f t="shared" si="812"/>
        <v>Average Place to Work</v>
      </c>
      <c r="I5777">
        <v>90</v>
      </c>
      <c r="J5777" t="b">
        <f t="shared" si="813"/>
        <v>0</v>
      </c>
      <c r="K5777" t="b">
        <f>OR(E5777&gt;3.5,Q5777&lt;10)</f>
        <v>1</v>
      </c>
      <c r="L5777" t="s">
        <v>19</v>
      </c>
      <c r="M5777" t="s">
        <v>8093</v>
      </c>
      <c r="N5777" t="str">
        <f t="shared" si="814"/>
        <v>None</v>
      </c>
      <c r="O5777" t="str">
        <f t="shared" si="815"/>
        <v>None</v>
      </c>
      <c r="P5777" t="s">
        <v>21</v>
      </c>
      <c r="Q5777" s="2">
        <f t="shared" si="816"/>
        <v>28</v>
      </c>
      <c r="R5777" s="1" t="str">
        <f t="shared" si="817"/>
        <v>Established</v>
      </c>
      <c r="S5777" s="1"/>
      <c r="T5777" t="s">
        <v>115</v>
      </c>
      <c r="U5777" t="s">
        <v>687</v>
      </c>
      <c r="V5777">
        <f t="shared" si="818"/>
        <v>0</v>
      </c>
    </row>
    <row r="5778" spans="1:22" x14ac:dyDescent="0.35">
      <c r="A5778">
        <v>5776</v>
      </c>
      <c r="B5778" t="s">
        <v>9402</v>
      </c>
      <c r="C5778" t="str">
        <f t="shared" si="810"/>
        <v>Don’t Buy</v>
      </c>
      <c r="D5778" t="str">
        <f t="shared" si="811"/>
        <v>Long Name</v>
      </c>
      <c r="E5778">
        <v>4.2</v>
      </c>
      <c r="F5778">
        <f>IF(Q5778&lt;10,E5778+0.1,E5778)</f>
        <v>4.2</v>
      </c>
      <c r="G5778">
        <f>MIN(IF(Q5778&lt;10,E5778+0.5,E5778),5)</f>
        <v>4.2</v>
      </c>
      <c r="H5778" t="str">
        <f t="shared" si="812"/>
        <v>Average Place to Work</v>
      </c>
      <c r="I5778">
        <v>90</v>
      </c>
      <c r="J5778" t="b">
        <f t="shared" si="813"/>
        <v>0</v>
      </c>
      <c r="K5778" t="b">
        <f>OR(E5778&gt;3.5,Q5778&lt;10)</f>
        <v>1</v>
      </c>
      <c r="L5778" t="s">
        <v>19</v>
      </c>
      <c r="M5778" t="s">
        <v>9403</v>
      </c>
      <c r="N5778" t="str">
        <f t="shared" si="814"/>
        <v>None</v>
      </c>
      <c r="O5778" t="str">
        <f t="shared" si="815"/>
        <v>None</v>
      </c>
      <c r="P5778" t="s">
        <v>86</v>
      </c>
      <c r="Q5778" s="2">
        <f t="shared" si="816"/>
        <v>27</v>
      </c>
      <c r="R5778" s="1" t="str">
        <f t="shared" si="817"/>
        <v>Established</v>
      </c>
      <c r="S5778" s="1"/>
      <c r="T5778" t="s">
        <v>606</v>
      </c>
      <c r="U5778" t="s">
        <v>5625</v>
      </c>
      <c r="V5778">
        <f t="shared" si="818"/>
        <v>0</v>
      </c>
    </row>
    <row r="5779" spans="1:22" x14ac:dyDescent="0.35">
      <c r="A5779">
        <v>5777</v>
      </c>
      <c r="B5779" t="s">
        <v>9404</v>
      </c>
      <c r="C5779" t="str">
        <f t="shared" si="810"/>
        <v>Don’t Buy</v>
      </c>
      <c r="D5779" t="str">
        <f t="shared" si="811"/>
        <v>Long Name</v>
      </c>
      <c r="E5779">
        <v>4.3</v>
      </c>
      <c r="F5779">
        <f>IF(Q5779&lt;10,E5779+0.1,E5779)</f>
        <v>4.3</v>
      </c>
      <c r="G5779">
        <f>MIN(IF(Q5779&lt;10,E5779+0.5,E5779),5)</f>
        <v>4.3</v>
      </c>
      <c r="H5779" t="str">
        <f t="shared" si="812"/>
        <v>Average Place to Work</v>
      </c>
      <c r="I5779">
        <v>90</v>
      </c>
      <c r="J5779" t="b">
        <f t="shared" si="813"/>
        <v>0</v>
      </c>
      <c r="K5779" t="b">
        <f>OR(E5779&gt;3.5,Q5779&lt;10)</f>
        <v>1</v>
      </c>
      <c r="L5779" t="s">
        <v>19</v>
      </c>
      <c r="M5779" t="s">
        <v>9405</v>
      </c>
      <c r="N5779" t="str">
        <f t="shared" si="814"/>
        <v>None</v>
      </c>
      <c r="O5779" t="str">
        <f t="shared" si="815"/>
        <v>None</v>
      </c>
      <c r="P5779" t="s">
        <v>50</v>
      </c>
      <c r="Q5779" s="2">
        <f t="shared" si="816"/>
        <v>29</v>
      </c>
      <c r="R5779" s="1" t="str">
        <f t="shared" si="817"/>
        <v>Established</v>
      </c>
      <c r="S5779" s="1"/>
      <c r="T5779" t="s">
        <v>115</v>
      </c>
      <c r="U5779" t="s">
        <v>1913</v>
      </c>
      <c r="V5779">
        <f t="shared" si="818"/>
        <v>0</v>
      </c>
    </row>
    <row r="5780" spans="1:22" x14ac:dyDescent="0.35">
      <c r="A5780">
        <v>5778</v>
      </c>
      <c r="B5780" t="s">
        <v>9406</v>
      </c>
      <c r="C5780" t="str">
        <f t="shared" si="810"/>
        <v>Don’t Buy</v>
      </c>
      <c r="D5780" t="str">
        <f t="shared" si="811"/>
        <v>Long Name</v>
      </c>
      <c r="E5780">
        <v>3.7</v>
      </c>
      <c r="F5780">
        <f>IF(Q5780&lt;10,E5780+0.1,E5780)</f>
        <v>3.7</v>
      </c>
      <c r="G5780">
        <f>MIN(IF(Q5780&lt;10,E5780+0.5,E5780),5)</f>
        <v>3.7</v>
      </c>
      <c r="H5780" t="str">
        <f t="shared" si="812"/>
        <v>Average Place to Work</v>
      </c>
      <c r="I5780">
        <v>90</v>
      </c>
      <c r="J5780" t="b">
        <f t="shared" si="813"/>
        <v>0</v>
      </c>
      <c r="K5780" t="b">
        <f>OR(E5780&gt;3.5,Q5780&lt;10)</f>
        <v>1</v>
      </c>
      <c r="M5780" t="s">
        <v>3281</v>
      </c>
      <c r="N5780" t="str">
        <f t="shared" si="814"/>
        <v>None</v>
      </c>
      <c r="O5780" t="str">
        <f t="shared" si="815"/>
        <v>None</v>
      </c>
      <c r="P5780" t="s">
        <v>50</v>
      </c>
      <c r="Q5780" s="2">
        <f t="shared" si="816"/>
        <v>29</v>
      </c>
      <c r="R5780" s="1" t="str">
        <f t="shared" si="817"/>
        <v>Established</v>
      </c>
      <c r="S5780" s="1"/>
      <c r="U5780" t="s">
        <v>297</v>
      </c>
      <c r="V5780">
        <f t="shared" si="818"/>
        <v>0</v>
      </c>
    </row>
    <row r="5781" spans="1:22" x14ac:dyDescent="0.35">
      <c r="A5781">
        <v>5779</v>
      </c>
      <c r="B5781" t="s">
        <v>9407</v>
      </c>
      <c r="C5781" t="str">
        <f t="shared" si="810"/>
        <v>Don’t Buy</v>
      </c>
      <c r="D5781" t="str">
        <f t="shared" si="811"/>
        <v>Long Name</v>
      </c>
      <c r="E5781">
        <v>3.9</v>
      </c>
      <c r="F5781">
        <f>IF(Q5781&lt;10,E5781+0.1,E5781)</f>
        <v>3.9</v>
      </c>
      <c r="G5781">
        <f>MIN(IF(Q5781&lt;10,E5781+0.5,E5781),5)</f>
        <v>3.9</v>
      </c>
      <c r="H5781" t="str">
        <f t="shared" si="812"/>
        <v>Average Place to Work</v>
      </c>
      <c r="I5781">
        <v>90</v>
      </c>
      <c r="J5781" t="b">
        <f t="shared" si="813"/>
        <v>0</v>
      </c>
      <c r="K5781" t="b">
        <f>OR(E5781&gt;3.5,Q5781&lt;10)</f>
        <v>1</v>
      </c>
      <c r="L5781" t="s">
        <v>19</v>
      </c>
      <c r="M5781" t="s">
        <v>5004</v>
      </c>
      <c r="N5781" t="str">
        <f t="shared" si="814"/>
        <v>None</v>
      </c>
      <c r="O5781" t="str">
        <f t="shared" si="815"/>
        <v>None</v>
      </c>
      <c r="P5781" t="s">
        <v>205</v>
      </c>
      <c r="Q5781" s="2">
        <f t="shared" si="816"/>
        <v>47</v>
      </c>
      <c r="R5781" s="1" t="str">
        <f t="shared" si="817"/>
        <v>Established</v>
      </c>
      <c r="S5781" s="1"/>
      <c r="T5781" t="s">
        <v>606</v>
      </c>
      <c r="U5781" t="s">
        <v>5356</v>
      </c>
      <c r="V5781">
        <f t="shared" si="818"/>
        <v>0</v>
      </c>
    </row>
    <row r="5782" spans="1:22" x14ac:dyDescent="0.35">
      <c r="A5782">
        <v>5780</v>
      </c>
      <c r="B5782" t="s">
        <v>9408</v>
      </c>
      <c r="C5782" t="str">
        <f t="shared" si="810"/>
        <v>Don’t Buy</v>
      </c>
      <c r="D5782" t="str">
        <f t="shared" si="811"/>
        <v>Short Name</v>
      </c>
      <c r="E5782">
        <v>4.0999999999999996</v>
      </c>
      <c r="F5782">
        <f>IF(Q5782&lt;10,E5782+0.1,E5782)</f>
        <v>4.1999999999999993</v>
      </c>
      <c r="G5782">
        <f>MIN(IF(Q5782&lt;10,E5782+0.5,E5782),5)</f>
        <v>4.5999999999999996</v>
      </c>
      <c r="H5782" t="str">
        <f t="shared" si="812"/>
        <v>Average Place to Work</v>
      </c>
      <c r="I5782">
        <v>90</v>
      </c>
      <c r="J5782" t="b">
        <f t="shared" si="813"/>
        <v>0</v>
      </c>
      <c r="K5782" t="b">
        <f>OR(E5782&gt;3.5,Q5782&lt;10)</f>
        <v>1</v>
      </c>
      <c r="L5782" t="s">
        <v>19</v>
      </c>
      <c r="M5782" t="s">
        <v>2871</v>
      </c>
      <c r="N5782" t="str">
        <f t="shared" si="814"/>
        <v>Indian Silicon Valley Startups</v>
      </c>
      <c r="O5782" t="str">
        <f t="shared" si="815"/>
        <v>None</v>
      </c>
      <c r="P5782" t="s">
        <v>502</v>
      </c>
      <c r="Q5782" s="2">
        <f t="shared" si="816"/>
        <v>8</v>
      </c>
      <c r="R5782" s="1" t="str">
        <f t="shared" si="817"/>
        <v>Startup</v>
      </c>
      <c r="S5782" s="1"/>
      <c r="T5782" t="s">
        <v>598</v>
      </c>
      <c r="U5782" t="s">
        <v>17</v>
      </c>
      <c r="V5782">
        <f t="shared" si="818"/>
        <v>1000000</v>
      </c>
    </row>
    <row r="5783" spans="1:22" x14ac:dyDescent="0.35">
      <c r="A5783">
        <v>5781</v>
      </c>
      <c r="B5783" t="s">
        <v>9409</v>
      </c>
      <c r="C5783" t="str">
        <f t="shared" si="810"/>
        <v>Don’t Buy</v>
      </c>
      <c r="D5783" t="str">
        <f t="shared" si="811"/>
        <v>Long Name</v>
      </c>
      <c r="E5783">
        <v>4.2</v>
      </c>
      <c r="F5783">
        <f>IF(Q5783&lt;10,E5783+0.1,E5783)</f>
        <v>4.2</v>
      </c>
      <c r="G5783">
        <f>MIN(IF(Q5783&lt;10,E5783+0.5,E5783),5)</f>
        <v>4.2</v>
      </c>
      <c r="H5783" t="str">
        <f t="shared" si="812"/>
        <v>Average Place to Work</v>
      </c>
      <c r="I5783">
        <v>90</v>
      </c>
      <c r="J5783" t="b">
        <f t="shared" si="813"/>
        <v>0</v>
      </c>
      <c r="K5783" t="b">
        <f>OR(E5783&gt;3.5,Q5783&lt;10)</f>
        <v>1</v>
      </c>
      <c r="L5783" t="s">
        <v>19</v>
      </c>
      <c r="M5783" t="s">
        <v>2543</v>
      </c>
      <c r="N5783" t="str">
        <f t="shared" si="814"/>
        <v>None</v>
      </c>
      <c r="O5783" t="str">
        <f t="shared" si="815"/>
        <v>None</v>
      </c>
      <c r="P5783" t="s">
        <v>156</v>
      </c>
      <c r="Q5783" s="2">
        <f t="shared" si="816"/>
        <v>18</v>
      </c>
      <c r="R5783" s="1" t="str">
        <f t="shared" si="817"/>
        <v>Established</v>
      </c>
      <c r="S5783" s="1"/>
      <c r="T5783" t="s">
        <v>606</v>
      </c>
      <c r="U5783" t="s">
        <v>6296</v>
      </c>
      <c r="V5783">
        <f t="shared" si="818"/>
        <v>0</v>
      </c>
    </row>
    <row r="5784" spans="1:22" x14ac:dyDescent="0.35">
      <c r="A5784">
        <v>5782</v>
      </c>
      <c r="B5784" t="s">
        <v>9410</v>
      </c>
      <c r="C5784" t="str">
        <f t="shared" si="810"/>
        <v>Don’t Buy</v>
      </c>
      <c r="D5784" t="str">
        <f t="shared" si="811"/>
        <v>Long Name</v>
      </c>
      <c r="E5784">
        <v>3.3</v>
      </c>
      <c r="F5784">
        <f>IF(Q5784&lt;10,E5784+0.1,E5784)</f>
        <v>3.4</v>
      </c>
      <c r="G5784">
        <f>MIN(IF(Q5784&lt;10,E5784+0.5,E5784),5)</f>
        <v>3.8</v>
      </c>
      <c r="H5784" t="str">
        <f t="shared" si="812"/>
        <v>Average Place to Work</v>
      </c>
      <c r="I5784">
        <v>90</v>
      </c>
      <c r="J5784" t="b">
        <f t="shared" si="813"/>
        <v>0</v>
      </c>
      <c r="K5784" t="b">
        <f>OR(E5784&gt;3.5,Q5784&lt;10)</f>
        <v>1</v>
      </c>
      <c r="L5784" t="s">
        <v>19</v>
      </c>
      <c r="M5784" t="s">
        <v>9197</v>
      </c>
      <c r="N5784" t="str">
        <f t="shared" si="814"/>
        <v>Indian Silicon Valley Startups</v>
      </c>
      <c r="O5784" t="str">
        <f t="shared" si="815"/>
        <v>None</v>
      </c>
      <c r="P5784" t="s">
        <v>502</v>
      </c>
      <c r="Q5784" s="2">
        <f t="shared" si="816"/>
        <v>8</v>
      </c>
      <c r="R5784" s="1" t="str">
        <f t="shared" si="817"/>
        <v>Startup</v>
      </c>
      <c r="S5784" s="1"/>
      <c r="T5784" t="s">
        <v>1183</v>
      </c>
      <c r="U5784" t="s">
        <v>17</v>
      </c>
      <c r="V5784">
        <f t="shared" si="818"/>
        <v>500000</v>
      </c>
    </row>
    <row r="5785" spans="1:22" x14ac:dyDescent="0.35">
      <c r="A5785">
        <v>5783</v>
      </c>
      <c r="B5785" t="s">
        <v>9411</v>
      </c>
      <c r="C5785" t="str">
        <f t="shared" si="810"/>
        <v>Don’t Buy</v>
      </c>
      <c r="D5785" t="str">
        <f t="shared" si="811"/>
        <v>Long Name</v>
      </c>
      <c r="E5785">
        <v>4.5</v>
      </c>
      <c r="F5785">
        <f>IF(Q5785&lt;10,E5785+0.1,E5785)</f>
        <v>4.5999999999999996</v>
      </c>
      <c r="G5785">
        <f>MIN(IF(Q5785&lt;10,E5785+0.5,E5785),5)</f>
        <v>5</v>
      </c>
      <c r="H5785" t="str">
        <f t="shared" si="812"/>
        <v>Average Place to Work</v>
      </c>
      <c r="I5785">
        <v>90</v>
      </c>
      <c r="J5785" t="b">
        <f t="shared" si="813"/>
        <v>0</v>
      </c>
      <c r="K5785" t="b">
        <f>OR(E5785&gt;3.5,Q5785&lt;10)</f>
        <v>1</v>
      </c>
      <c r="L5785" t="s">
        <v>9</v>
      </c>
      <c r="M5785" t="s">
        <v>5334</v>
      </c>
      <c r="N5785" t="str">
        <f t="shared" si="814"/>
        <v>Indian Silicon Valley Startups</v>
      </c>
      <c r="O5785" t="str">
        <f t="shared" si="815"/>
        <v>None</v>
      </c>
      <c r="P5785" t="s">
        <v>502</v>
      </c>
      <c r="Q5785" s="2">
        <f t="shared" si="816"/>
        <v>8</v>
      </c>
      <c r="R5785" s="1" t="str">
        <f t="shared" si="817"/>
        <v>Startup</v>
      </c>
      <c r="S5785" s="1"/>
      <c r="T5785" t="s">
        <v>1183</v>
      </c>
      <c r="U5785" t="s">
        <v>312</v>
      </c>
      <c r="V5785">
        <f t="shared" si="818"/>
        <v>0</v>
      </c>
    </row>
    <row r="5786" spans="1:22" x14ac:dyDescent="0.35">
      <c r="A5786">
        <v>5784</v>
      </c>
      <c r="B5786" t="s">
        <v>9412</v>
      </c>
      <c r="C5786" t="str">
        <f t="shared" si="810"/>
        <v>Don’t Buy</v>
      </c>
      <c r="D5786" t="str">
        <f t="shared" si="811"/>
        <v>Long Name</v>
      </c>
      <c r="E5786">
        <v>4.0999999999999996</v>
      </c>
      <c r="F5786">
        <f>IF(Q5786&lt;10,E5786+0.1,E5786)</f>
        <v>4.0999999999999996</v>
      </c>
      <c r="G5786">
        <f>MIN(IF(Q5786&lt;10,E5786+0.5,E5786),5)</f>
        <v>4.0999999999999996</v>
      </c>
      <c r="H5786" t="str">
        <f t="shared" si="812"/>
        <v>Average Place to Work</v>
      </c>
      <c r="I5786">
        <v>90</v>
      </c>
      <c r="J5786" t="b">
        <f t="shared" si="813"/>
        <v>0</v>
      </c>
      <c r="K5786" t="b">
        <f>OR(E5786&gt;3.5,Q5786&lt;10)</f>
        <v>1</v>
      </c>
      <c r="L5786" t="s">
        <v>9</v>
      </c>
      <c r="M5786" t="s">
        <v>9413</v>
      </c>
      <c r="N5786" t="str">
        <f t="shared" si="814"/>
        <v>None</v>
      </c>
      <c r="O5786" t="str">
        <f t="shared" si="815"/>
        <v>None</v>
      </c>
      <c r="P5786" t="s">
        <v>143</v>
      </c>
      <c r="Q5786" s="2">
        <f t="shared" si="816"/>
        <v>24</v>
      </c>
      <c r="R5786" s="1" t="str">
        <f t="shared" si="817"/>
        <v>Established</v>
      </c>
      <c r="S5786" s="1"/>
      <c r="T5786" t="s">
        <v>598</v>
      </c>
      <c r="U5786" t="s">
        <v>1497</v>
      </c>
      <c r="V5786">
        <f t="shared" si="818"/>
        <v>0</v>
      </c>
    </row>
    <row r="5787" spans="1:22" x14ac:dyDescent="0.35">
      <c r="A5787">
        <v>5785</v>
      </c>
      <c r="B5787" t="s">
        <v>9414</v>
      </c>
      <c r="C5787" t="str">
        <f t="shared" si="810"/>
        <v>Don’t Buy</v>
      </c>
      <c r="D5787" t="str">
        <f t="shared" si="811"/>
        <v>Long Name</v>
      </c>
      <c r="E5787">
        <v>3.4</v>
      </c>
      <c r="F5787">
        <f>IF(Q5787&lt;10,E5787+0.1,E5787)</f>
        <v>3.4</v>
      </c>
      <c r="G5787">
        <f>MIN(IF(Q5787&lt;10,E5787+0.5,E5787),5)</f>
        <v>3.4</v>
      </c>
      <c r="H5787" t="str">
        <f t="shared" si="812"/>
        <v>Average Place to Work</v>
      </c>
      <c r="I5787">
        <v>90</v>
      </c>
      <c r="J5787" t="b">
        <f t="shared" si="813"/>
        <v>0</v>
      </c>
      <c r="K5787" t="b">
        <f>OR(E5787&gt;3.5,Q5787&lt;10)</f>
        <v>0</v>
      </c>
      <c r="L5787" t="s">
        <v>19</v>
      </c>
      <c r="M5787" t="s">
        <v>4580</v>
      </c>
      <c r="N5787" t="str">
        <f t="shared" si="814"/>
        <v>None</v>
      </c>
      <c r="O5787" t="str">
        <f t="shared" si="815"/>
        <v>None</v>
      </c>
      <c r="P5787" t="s">
        <v>213</v>
      </c>
      <c r="Q5787" s="2">
        <f t="shared" si="816"/>
        <v>12</v>
      </c>
      <c r="R5787" s="1" t="str">
        <f t="shared" si="817"/>
        <v>Established</v>
      </c>
      <c r="S5787" s="1"/>
      <c r="T5787" t="s">
        <v>1183</v>
      </c>
      <c r="U5787" t="s">
        <v>64</v>
      </c>
      <c r="V5787">
        <f t="shared" si="818"/>
        <v>0</v>
      </c>
    </row>
    <row r="5788" spans="1:22" x14ac:dyDescent="0.35">
      <c r="A5788">
        <v>5786</v>
      </c>
      <c r="B5788" t="s">
        <v>9415</v>
      </c>
      <c r="C5788" t="str">
        <f t="shared" si="810"/>
        <v>Don’t Buy</v>
      </c>
      <c r="D5788" t="str">
        <f t="shared" si="811"/>
        <v>Long Name</v>
      </c>
      <c r="E5788">
        <v>4.5</v>
      </c>
      <c r="F5788">
        <f>IF(Q5788&lt;10,E5788+0.1,E5788)</f>
        <v>4.5999999999999996</v>
      </c>
      <c r="G5788">
        <f>MIN(IF(Q5788&lt;10,E5788+0.5,E5788),5)</f>
        <v>5</v>
      </c>
      <c r="H5788" t="str">
        <f t="shared" si="812"/>
        <v>Average Place to Work</v>
      </c>
      <c r="I5788">
        <v>90</v>
      </c>
      <c r="J5788" t="b">
        <f t="shared" si="813"/>
        <v>0</v>
      </c>
      <c r="K5788" t="b">
        <f>OR(E5788&gt;3.5,Q5788&lt;10)</f>
        <v>1</v>
      </c>
      <c r="M5788" t="s">
        <v>9416</v>
      </c>
      <c r="N5788" t="str">
        <f t="shared" si="814"/>
        <v>Indian Silicon Valley Startups</v>
      </c>
      <c r="O5788" t="str">
        <f t="shared" si="815"/>
        <v>None</v>
      </c>
      <c r="Q5788" s="2">
        <f t="shared" si="816"/>
        <v>0</v>
      </c>
      <c r="R5788" s="1" t="str">
        <f t="shared" si="817"/>
        <v>Startup</v>
      </c>
      <c r="S5788" s="1"/>
      <c r="V5788">
        <f t="shared" si="818"/>
        <v>0</v>
      </c>
    </row>
    <row r="5789" spans="1:22" x14ac:dyDescent="0.35">
      <c r="A5789">
        <v>5787</v>
      </c>
      <c r="B5789" t="s">
        <v>9417</v>
      </c>
      <c r="C5789" t="str">
        <f t="shared" si="810"/>
        <v>Don’t Buy</v>
      </c>
      <c r="D5789" t="str">
        <f t="shared" si="811"/>
        <v>Long Name</v>
      </c>
      <c r="E5789">
        <v>3.8</v>
      </c>
      <c r="F5789">
        <f>IF(Q5789&lt;10,E5789+0.1,E5789)</f>
        <v>3.8</v>
      </c>
      <c r="G5789">
        <f>MIN(IF(Q5789&lt;10,E5789+0.5,E5789),5)</f>
        <v>3.8</v>
      </c>
      <c r="H5789" t="str">
        <f t="shared" si="812"/>
        <v>Average Place to Work</v>
      </c>
      <c r="I5789">
        <v>90</v>
      </c>
      <c r="J5789" t="b">
        <f t="shared" si="813"/>
        <v>0</v>
      </c>
      <c r="K5789" t="b">
        <f>OR(E5789&gt;3.5,Q5789&lt;10)</f>
        <v>1</v>
      </c>
      <c r="L5789" t="s">
        <v>19</v>
      </c>
      <c r="M5789" t="s">
        <v>1991</v>
      </c>
      <c r="N5789" t="str">
        <f t="shared" si="814"/>
        <v>Indian Silicon Valley Startups</v>
      </c>
      <c r="O5789" t="str">
        <f t="shared" si="815"/>
        <v>None</v>
      </c>
      <c r="P5789" t="s">
        <v>460</v>
      </c>
      <c r="Q5789" s="2">
        <f t="shared" si="816"/>
        <v>37</v>
      </c>
      <c r="R5789" s="1" t="str">
        <f t="shared" si="817"/>
        <v>Established</v>
      </c>
      <c r="S5789" s="1"/>
      <c r="T5789" t="s">
        <v>598</v>
      </c>
      <c r="U5789" t="s">
        <v>36</v>
      </c>
      <c r="V5789">
        <f t="shared" si="818"/>
        <v>0</v>
      </c>
    </row>
    <row r="5790" spans="1:22" x14ac:dyDescent="0.35">
      <c r="A5790">
        <v>5788</v>
      </c>
      <c r="B5790" t="s">
        <v>9418</v>
      </c>
      <c r="C5790" t="str">
        <f t="shared" si="810"/>
        <v>Don’t Buy</v>
      </c>
      <c r="D5790" t="str">
        <f t="shared" si="811"/>
        <v>Long Name</v>
      </c>
      <c r="E5790">
        <v>4.7</v>
      </c>
      <c r="F5790">
        <f>IF(Q5790&lt;10,E5790+0.1,E5790)</f>
        <v>4.8</v>
      </c>
      <c r="G5790">
        <f>MIN(IF(Q5790&lt;10,E5790+0.5,E5790),5)</f>
        <v>5</v>
      </c>
      <c r="H5790" t="str">
        <f t="shared" si="812"/>
        <v>Great Place to Work</v>
      </c>
      <c r="I5790">
        <v>90</v>
      </c>
      <c r="J5790" t="b">
        <f t="shared" si="813"/>
        <v>0</v>
      </c>
      <c r="K5790" t="b">
        <f>OR(E5790&gt;3.5,Q5790&lt;10)</f>
        <v>1</v>
      </c>
      <c r="M5790" t="s">
        <v>6169</v>
      </c>
      <c r="N5790" t="str">
        <f t="shared" si="814"/>
        <v>Indian Silicon Valley Startups</v>
      </c>
      <c r="O5790" t="str">
        <f t="shared" si="815"/>
        <v>None</v>
      </c>
      <c r="P5790" t="s">
        <v>108</v>
      </c>
      <c r="Q5790" s="2">
        <f t="shared" si="816"/>
        <v>5</v>
      </c>
      <c r="R5790" s="1" t="str">
        <f t="shared" si="817"/>
        <v>Startup</v>
      </c>
      <c r="S5790" s="1"/>
      <c r="U5790" t="s">
        <v>92</v>
      </c>
      <c r="V5790">
        <f t="shared" si="818"/>
        <v>0</v>
      </c>
    </row>
    <row r="5791" spans="1:22" x14ac:dyDescent="0.35">
      <c r="A5791">
        <v>5789</v>
      </c>
      <c r="B5791" t="s">
        <v>9419</v>
      </c>
      <c r="C5791" t="str">
        <f t="shared" si="810"/>
        <v>Don’t Buy</v>
      </c>
      <c r="D5791" t="str">
        <f t="shared" si="811"/>
        <v>Long Name</v>
      </c>
      <c r="E5791">
        <v>4.2</v>
      </c>
      <c r="F5791">
        <f>IF(Q5791&lt;10,E5791+0.1,E5791)</f>
        <v>4.2</v>
      </c>
      <c r="G5791">
        <f>MIN(IF(Q5791&lt;10,E5791+0.5,E5791),5)</f>
        <v>4.2</v>
      </c>
      <c r="H5791" t="str">
        <f t="shared" si="812"/>
        <v>Average Place to Work</v>
      </c>
      <c r="I5791">
        <v>90</v>
      </c>
      <c r="J5791" t="b">
        <f t="shared" si="813"/>
        <v>0</v>
      </c>
      <c r="K5791" t="b">
        <f>OR(E5791&gt;3.5,Q5791&lt;10)</f>
        <v>1</v>
      </c>
      <c r="L5791" t="s">
        <v>19</v>
      </c>
      <c r="M5791" t="s">
        <v>9420</v>
      </c>
      <c r="N5791" t="str">
        <f t="shared" si="814"/>
        <v>None</v>
      </c>
      <c r="O5791" t="str">
        <f t="shared" si="815"/>
        <v>None</v>
      </c>
      <c r="P5791" t="s">
        <v>198</v>
      </c>
      <c r="Q5791" s="2">
        <f t="shared" si="816"/>
        <v>35</v>
      </c>
      <c r="R5791" s="1" t="str">
        <f t="shared" si="817"/>
        <v>Established</v>
      </c>
      <c r="S5791" s="1"/>
      <c r="T5791" t="s">
        <v>598</v>
      </c>
      <c r="U5791" t="s">
        <v>17</v>
      </c>
      <c r="V5791">
        <f t="shared" si="818"/>
        <v>1000000</v>
      </c>
    </row>
    <row r="5792" spans="1:22" x14ac:dyDescent="0.35">
      <c r="A5792">
        <v>5790</v>
      </c>
      <c r="B5792" t="s">
        <v>9421</v>
      </c>
      <c r="C5792" t="str">
        <f t="shared" si="810"/>
        <v>Don’t Buy</v>
      </c>
      <c r="D5792" t="str">
        <f t="shared" si="811"/>
        <v>Long Name</v>
      </c>
      <c r="E5792">
        <v>2.7</v>
      </c>
      <c r="F5792">
        <f>IF(Q5792&lt;10,E5792+0.1,E5792)</f>
        <v>2.7</v>
      </c>
      <c r="G5792">
        <f>MIN(IF(Q5792&lt;10,E5792+0.5,E5792),5)</f>
        <v>2.7</v>
      </c>
      <c r="H5792" t="str">
        <f t="shared" si="812"/>
        <v>Average Place to Work</v>
      </c>
      <c r="I5792">
        <v>89</v>
      </c>
      <c r="J5792" t="b">
        <f t="shared" si="813"/>
        <v>0</v>
      </c>
      <c r="K5792" t="b">
        <f>OR(E5792&gt;3.5,Q5792&lt;10)</f>
        <v>0</v>
      </c>
      <c r="L5792" t="s">
        <v>19</v>
      </c>
      <c r="M5792" t="s">
        <v>2175</v>
      </c>
      <c r="N5792" t="str">
        <f t="shared" si="814"/>
        <v>None</v>
      </c>
      <c r="O5792" t="str">
        <f t="shared" si="815"/>
        <v>None</v>
      </c>
      <c r="P5792" t="s">
        <v>445</v>
      </c>
      <c r="Q5792" s="2">
        <f t="shared" si="816"/>
        <v>14</v>
      </c>
      <c r="R5792" s="1" t="str">
        <f t="shared" si="817"/>
        <v>Established</v>
      </c>
      <c r="S5792" s="1"/>
      <c r="T5792" t="s">
        <v>1183</v>
      </c>
      <c r="U5792" t="s">
        <v>41</v>
      </c>
      <c r="V5792">
        <f t="shared" si="818"/>
        <v>0</v>
      </c>
    </row>
    <row r="5793" spans="1:22" x14ac:dyDescent="0.35">
      <c r="A5793">
        <v>5791</v>
      </c>
      <c r="B5793" t="s">
        <v>9422</v>
      </c>
      <c r="C5793" t="str">
        <f t="shared" si="810"/>
        <v>Don’t Buy</v>
      </c>
      <c r="D5793" t="str">
        <f t="shared" si="811"/>
        <v>Long Name</v>
      </c>
      <c r="E5793">
        <v>4</v>
      </c>
      <c r="F5793">
        <f>IF(Q5793&lt;10,E5793+0.1,E5793)</f>
        <v>4</v>
      </c>
      <c r="G5793">
        <f>MIN(IF(Q5793&lt;10,E5793+0.5,E5793),5)</f>
        <v>4</v>
      </c>
      <c r="H5793" t="str">
        <f t="shared" si="812"/>
        <v>Average Place to Work</v>
      </c>
      <c r="I5793">
        <v>89</v>
      </c>
      <c r="J5793" t="b">
        <f t="shared" si="813"/>
        <v>0</v>
      </c>
      <c r="K5793" t="b">
        <f>OR(E5793&gt;3.5,Q5793&lt;10)</f>
        <v>1</v>
      </c>
      <c r="L5793" t="s">
        <v>19</v>
      </c>
      <c r="M5793" t="s">
        <v>9423</v>
      </c>
      <c r="N5793" t="str">
        <f t="shared" si="814"/>
        <v>None</v>
      </c>
      <c r="O5793" t="str">
        <f t="shared" si="815"/>
        <v>None</v>
      </c>
      <c r="P5793" t="s">
        <v>21</v>
      </c>
      <c r="Q5793" s="2">
        <f t="shared" si="816"/>
        <v>28</v>
      </c>
      <c r="R5793" s="1" t="str">
        <f t="shared" si="817"/>
        <v>Established</v>
      </c>
      <c r="S5793" s="1"/>
      <c r="T5793" t="s">
        <v>1183</v>
      </c>
      <c r="U5793" t="s">
        <v>24</v>
      </c>
      <c r="V5793">
        <f t="shared" si="818"/>
        <v>500000</v>
      </c>
    </row>
    <row r="5794" spans="1:22" x14ac:dyDescent="0.35">
      <c r="A5794">
        <v>5792</v>
      </c>
      <c r="B5794" t="s">
        <v>9424</v>
      </c>
      <c r="C5794" t="str">
        <f t="shared" si="810"/>
        <v>Don’t Buy</v>
      </c>
      <c r="D5794" t="str">
        <f t="shared" si="811"/>
        <v>Short Name</v>
      </c>
      <c r="E5794">
        <v>4.3</v>
      </c>
      <c r="F5794">
        <f>IF(Q5794&lt;10,E5794+0.1,E5794)</f>
        <v>4.3</v>
      </c>
      <c r="G5794">
        <f>MIN(IF(Q5794&lt;10,E5794+0.5,E5794),5)</f>
        <v>4.3</v>
      </c>
      <c r="H5794" t="str">
        <f t="shared" si="812"/>
        <v>Average Place to Work</v>
      </c>
      <c r="I5794">
        <v>89</v>
      </c>
      <c r="J5794" t="b">
        <f t="shared" si="813"/>
        <v>0</v>
      </c>
      <c r="K5794" t="b">
        <f>OR(E5794&gt;3.5,Q5794&lt;10)</f>
        <v>1</v>
      </c>
      <c r="M5794" t="s">
        <v>9425</v>
      </c>
      <c r="N5794" t="str">
        <f t="shared" si="814"/>
        <v>None</v>
      </c>
      <c r="O5794" t="str">
        <f t="shared" si="815"/>
        <v>None</v>
      </c>
      <c r="P5794" t="s">
        <v>746</v>
      </c>
      <c r="Q5794" s="2">
        <f t="shared" si="816"/>
        <v>158</v>
      </c>
      <c r="R5794" s="1" t="str">
        <f t="shared" si="817"/>
        <v>Established</v>
      </c>
      <c r="S5794" s="1"/>
      <c r="U5794" t="s">
        <v>92</v>
      </c>
      <c r="V5794">
        <f t="shared" si="818"/>
        <v>0</v>
      </c>
    </row>
    <row r="5795" spans="1:22" x14ac:dyDescent="0.35">
      <c r="A5795">
        <v>5793</v>
      </c>
      <c r="B5795" t="s">
        <v>9426</v>
      </c>
      <c r="C5795" t="str">
        <f t="shared" si="810"/>
        <v>Don’t Buy</v>
      </c>
      <c r="D5795" t="str">
        <f t="shared" si="811"/>
        <v>Long Name</v>
      </c>
      <c r="E5795">
        <v>3.4</v>
      </c>
      <c r="F5795">
        <f>IF(Q5795&lt;10,E5795+0.1,E5795)</f>
        <v>3.4</v>
      </c>
      <c r="G5795">
        <f>MIN(IF(Q5795&lt;10,E5795+0.5,E5795),5)</f>
        <v>3.4</v>
      </c>
      <c r="H5795" t="str">
        <f t="shared" si="812"/>
        <v>Average Place to Work</v>
      </c>
      <c r="I5795">
        <v>89</v>
      </c>
      <c r="J5795" t="b">
        <f t="shared" si="813"/>
        <v>0</v>
      </c>
      <c r="K5795" t="b">
        <f>OR(E5795&gt;3.5,Q5795&lt;10)</f>
        <v>0</v>
      </c>
      <c r="L5795" t="s">
        <v>19</v>
      </c>
      <c r="M5795" t="s">
        <v>5060</v>
      </c>
      <c r="N5795" t="str">
        <f t="shared" si="814"/>
        <v>None</v>
      </c>
      <c r="O5795" t="str">
        <f t="shared" si="815"/>
        <v>None</v>
      </c>
      <c r="P5795" t="s">
        <v>95</v>
      </c>
      <c r="Q5795" s="2">
        <f t="shared" si="816"/>
        <v>16</v>
      </c>
      <c r="R5795" s="1" t="str">
        <f t="shared" si="817"/>
        <v>Established</v>
      </c>
      <c r="S5795" s="1"/>
      <c r="T5795" t="s">
        <v>598</v>
      </c>
      <c r="U5795" t="s">
        <v>227</v>
      </c>
      <c r="V5795">
        <f t="shared" si="818"/>
        <v>0</v>
      </c>
    </row>
    <row r="5796" spans="1:22" x14ac:dyDescent="0.35">
      <c r="A5796">
        <v>5794</v>
      </c>
      <c r="B5796" t="s">
        <v>9427</v>
      </c>
      <c r="C5796" t="str">
        <f t="shared" si="810"/>
        <v>Don’t Buy</v>
      </c>
      <c r="D5796" t="str">
        <f t="shared" si="811"/>
        <v>Long Name</v>
      </c>
      <c r="E5796">
        <v>3.3</v>
      </c>
      <c r="F5796">
        <f>IF(Q5796&lt;10,E5796+0.1,E5796)</f>
        <v>3.3</v>
      </c>
      <c r="G5796">
        <f>MIN(IF(Q5796&lt;10,E5796+0.5,E5796),5)</f>
        <v>3.3</v>
      </c>
      <c r="H5796" t="str">
        <f t="shared" si="812"/>
        <v>Average Place to Work</v>
      </c>
      <c r="I5796">
        <v>89</v>
      </c>
      <c r="J5796" t="b">
        <f t="shared" si="813"/>
        <v>0</v>
      </c>
      <c r="K5796" t="b">
        <f>OR(E5796&gt;3.5,Q5796&lt;10)</f>
        <v>0</v>
      </c>
      <c r="L5796" t="s">
        <v>19</v>
      </c>
      <c r="M5796" t="s">
        <v>1742</v>
      </c>
      <c r="N5796" t="str">
        <f t="shared" si="814"/>
        <v>None</v>
      </c>
      <c r="O5796" t="str">
        <f t="shared" si="815"/>
        <v>None</v>
      </c>
      <c r="P5796" t="s">
        <v>302</v>
      </c>
      <c r="Q5796" s="2">
        <f t="shared" si="816"/>
        <v>32</v>
      </c>
      <c r="R5796" s="1" t="str">
        <f t="shared" si="817"/>
        <v>Established</v>
      </c>
      <c r="S5796" s="1"/>
      <c r="T5796" t="s">
        <v>606</v>
      </c>
      <c r="U5796" t="s">
        <v>404</v>
      </c>
      <c r="V5796">
        <f t="shared" si="818"/>
        <v>0</v>
      </c>
    </row>
    <row r="5797" spans="1:22" x14ac:dyDescent="0.35">
      <c r="A5797">
        <v>5795</v>
      </c>
      <c r="B5797" t="s">
        <v>9428</v>
      </c>
      <c r="C5797" t="str">
        <f t="shared" si="810"/>
        <v>Buy</v>
      </c>
      <c r="D5797" t="str">
        <f t="shared" si="811"/>
        <v>Short Name</v>
      </c>
      <c r="E5797">
        <v>4.0999999999999996</v>
      </c>
      <c r="F5797">
        <f>IF(Q5797&lt;10,E5797+0.1,E5797)</f>
        <v>4.0999999999999996</v>
      </c>
      <c r="G5797">
        <f>MIN(IF(Q5797&lt;10,E5797+0.5,E5797),5)</f>
        <v>4.0999999999999996</v>
      </c>
      <c r="H5797" t="str">
        <f t="shared" si="812"/>
        <v>Average Place to Work</v>
      </c>
      <c r="I5797">
        <v>89</v>
      </c>
      <c r="J5797" t="b">
        <f t="shared" si="813"/>
        <v>0</v>
      </c>
      <c r="K5797" t="b">
        <f>OR(E5797&gt;3.5,Q5797&lt;10)</f>
        <v>1</v>
      </c>
      <c r="M5797" t="s">
        <v>9429</v>
      </c>
      <c r="N5797" t="str">
        <f t="shared" si="814"/>
        <v>None</v>
      </c>
      <c r="O5797" t="str">
        <f t="shared" si="815"/>
        <v>None</v>
      </c>
      <c r="P5797" t="s">
        <v>360</v>
      </c>
      <c r="Q5797" s="2">
        <f t="shared" si="816"/>
        <v>60</v>
      </c>
      <c r="R5797" s="1" t="str">
        <f t="shared" si="817"/>
        <v>Established</v>
      </c>
      <c r="S5797" s="1"/>
      <c r="U5797" t="s">
        <v>446</v>
      </c>
      <c r="V5797">
        <f t="shared" si="818"/>
        <v>0</v>
      </c>
    </row>
    <row r="5798" spans="1:22" x14ac:dyDescent="0.35">
      <c r="A5798">
        <v>5796</v>
      </c>
      <c r="B5798" t="s">
        <v>9430</v>
      </c>
      <c r="C5798" t="str">
        <f t="shared" si="810"/>
        <v>Don’t Buy</v>
      </c>
      <c r="D5798" t="str">
        <f t="shared" si="811"/>
        <v>Long Name</v>
      </c>
      <c r="E5798">
        <v>3.7</v>
      </c>
      <c r="F5798">
        <f>IF(Q5798&lt;10,E5798+0.1,E5798)</f>
        <v>3.7</v>
      </c>
      <c r="G5798">
        <f>MIN(IF(Q5798&lt;10,E5798+0.5,E5798),5)</f>
        <v>3.7</v>
      </c>
      <c r="H5798" t="str">
        <f t="shared" si="812"/>
        <v>Average Place to Work</v>
      </c>
      <c r="I5798">
        <v>89</v>
      </c>
      <c r="J5798" t="b">
        <f t="shared" si="813"/>
        <v>0</v>
      </c>
      <c r="K5798" t="b">
        <f>OR(E5798&gt;3.5,Q5798&lt;10)</f>
        <v>1</v>
      </c>
      <c r="M5798" t="s">
        <v>6003</v>
      </c>
      <c r="N5798" t="str">
        <f t="shared" si="814"/>
        <v>None</v>
      </c>
      <c r="O5798" t="str">
        <f t="shared" si="815"/>
        <v>None</v>
      </c>
      <c r="P5798" t="s">
        <v>39</v>
      </c>
      <c r="Q5798" s="2">
        <f t="shared" si="816"/>
        <v>36</v>
      </c>
      <c r="R5798" s="1" t="str">
        <f t="shared" si="817"/>
        <v>Established</v>
      </c>
      <c r="S5798" s="1"/>
      <c r="U5798" t="s">
        <v>83</v>
      </c>
      <c r="V5798">
        <f t="shared" si="818"/>
        <v>0</v>
      </c>
    </row>
    <row r="5799" spans="1:22" x14ac:dyDescent="0.35">
      <c r="A5799">
        <v>5797</v>
      </c>
      <c r="B5799" t="s">
        <v>9431</v>
      </c>
      <c r="C5799" t="str">
        <f t="shared" si="810"/>
        <v>Don’t Buy</v>
      </c>
      <c r="D5799" t="str">
        <f t="shared" si="811"/>
        <v>Long Name</v>
      </c>
      <c r="E5799">
        <v>3.5</v>
      </c>
      <c r="F5799">
        <f>IF(Q5799&lt;10,E5799+0.1,E5799)</f>
        <v>3.5</v>
      </c>
      <c r="G5799">
        <f>MIN(IF(Q5799&lt;10,E5799+0.5,E5799),5)</f>
        <v>3.5</v>
      </c>
      <c r="H5799" t="str">
        <f t="shared" si="812"/>
        <v>Average Place to Work</v>
      </c>
      <c r="I5799">
        <v>89</v>
      </c>
      <c r="J5799" t="b">
        <f t="shared" si="813"/>
        <v>0</v>
      </c>
      <c r="K5799" t="b">
        <f>OR(E5799&gt;3.5,Q5799&lt;10)</f>
        <v>0</v>
      </c>
      <c r="L5799" t="s">
        <v>19</v>
      </c>
      <c r="M5799" t="s">
        <v>7157</v>
      </c>
      <c r="N5799" t="str">
        <f t="shared" si="814"/>
        <v>Indian Silicon Valley Startups</v>
      </c>
      <c r="O5799" t="str">
        <f t="shared" si="815"/>
        <v>None</v>
      </c>
      <c r="P5799" t="s">
        <v>156</v>
      </c>
      <c r="Q5799" s="2">
        <f t="shared" si="816"/>
        <v>18</v>
      </c>
      <c r="R5799" s="1" t="str">
        <f t="shared" si="817"/>
        <v>Established</v>
      </c>
      <c r="S5799" s="1"/>
      <c r="T5799" t="s">
        <v>2721</v>
      </c>
      <c r="U5799" t="s">
        <v>24</v>
      </c>
      <c r="V5799">
        <f t="shared" si="818"/>
        <v>500000</v>
      </c>
    </row>
    <row r="5800" spans="1:22" x14ac:dyDescent="0.35">
      <c r="A5800">
        <v>5798</v>
      </c>
      <c r="B5800" t="s">
        <v>9432</v>
      </c>
      <c r="C5800" t="str">
        <f t="shared" si="810"/>
        <v>Don’t Buy</v>
      </c>
      <c r="D5800" t="str">
        <f t="shared" si="811"/>
        <v>Long Name</v>
      </c>
      <c r="E5800">
        <v>3.7</v>
      </c>
      <c r="F5800">
        <f>IF(Q5800&lt;10,E5800+0.1,E5800)</f>
        <v>3.7</v>
      </c>
      <c r="G5800">
        <f>MIN(IF(Q5800&lt;10,E5800+0.5,E5800),5)</f>
        <v>3.7</v>
      </c>
      <c r="H5800" t="str">
        <f t="shared" si="812"/>
        <v>Average Place to Work</v>
      </c>
      <c r="I5800">
        <v>89</v>
      </c>
      <c r="J5800" t="b">
        <f t="shared" si="813"/>
        <v>0</v>
      </c>
      <c r="K5800" t="b">
        <f>OR(E5800&gt;3.5,Q5800&lt;10)</f>
        <v>1</v>
      </c>
      <c r="M5800" t="s">
        <v>3982</v>
      </c>
      <c r="N5800" t="str">
        <f t="shared" si="814"/>
        <v>None</v>
      </c>
      <c r="O5800" t="str">
        <f t="shared" si="815"/>
        <v>None</v>
      </c>
      <c r="P5800" t="s">
        <v>79</v>
      </c>
      <c r="Q5800" s="2">
        <f t="shared" si="816"/>
        <v>19</v>
      </c>
      <c r="R5800" s="1" t="str">
        <f t="shared" si="817"/>
        <v>Established</v>
      </c>
      <c r="S5800" s="1"/>
      <c r="U5800" t="s">
        <v>312</v>
      </c>
      <c r="V5800">
        <f t="shared" si="818"/>
        <v>0</v>
      </c>
    </row>
    <row r="5801" spans="1:22" x14ac:dyDescent="0.35">
      <c r="A5801">
        <v>5799</v>
      </c>
      <c r="B5801" t="s">
        <v>9433</v>
      </c>
      <c r="C5801" t="str">
        <f t="shared" si="810"/>
        <v>Don’t Buy</v>
      </c>
      <c r="D5801" t="str">
        <f t="shared" si="811"/>
        <v>Short Name</v>
      </c>
      <c r="E5801">
        <v>3.7</v>
      </c>
      <c r="F5801">
        <f>IF(Q5801&lt;10,E5801+0.1,E5801)</f>
        <v>3.7</v>
      </c>
      <c r="G5801">
        <f>MIN(IF(Q5801&lt;10,E5801+0.5,E5801),5)</f>
        <v>3.7</v>
      </c>
      <c r="H5801" t="str">
        <f t="shared" si="812"/>
        <v>Average Place to Work</v>
      </c>
      <c r="I5801">
        <v>89</v>
      </c>
      <c r="J5801" t="b">
        <f t="shared" si="813"/>
        <v>0</v>
      </c>
      <c r="K5801" t="b">
        <f>OR(E5801&gt;3.5,Q5801&lt;10)</f>
        <v>1</v>
      </c>
      <c r="L5801" t="s">
        <v>19</v>
      </c>
      <c r="M5801" t="s">
        <v>3754</v>
      </c>
      <c r="N5801" t="str">
        <f t="shared" si="814"/>
        <v>None</v>
      </c>
      <c r="O5801" t="str">
        <f t="shared" si="815"/>
        <v>None</v>
      </c>
      <c r="P5801" t="s">
        <v>626</v>
      </c>
      <c r="Q5801" s="2">
        <f t="shared" si="816"/>
        <v>17</v>
      </c>
      <c r="R5801" s="1" t="str">
        <f t="shared" si="817"/>
        <v>Established</v>
      </c>
      <c r="S5801" s="1"/>
      <c r="T5801" t="s">
        <v>1146</v>
      </c>
      <c r="U5801" t="s">
        <v>92</v>
      </c>
      <c r="V5801">
        <f t="shared" si="818"/>
        <v>0</v>
      </c>
    </row>
    <row r="5802" spans="1:22" x14ac:dyDescent="0.35">
      <c r="A5802">
        <v>5800</v>
      </c>
      <c r="B5802" t="s">
        <v>9434</v>
      </c>
      <c r="C5802" t="str">
        <f t="shared" si="810"/>
        <v>Don’t Buy</v>
      </c>
      <c r="D5802" t="str">
        <f t="shared" si="811"/>
        <v>Long Name</v>
      </c>
      <c r="E5802">
        <v>3.7</v>
      </c>
      <c r="F5802">
        <f>IF(Q5802&lt;10,E5802+0.1,E5802)</f>
        <v>3.7</v>
      </c>
      <c r="G5802">
        <f>MIN(IF(Q5802&lt;10,E5802+0.5,E5802),5)</f>
        <v>3.7</v>
      </c>
      <c r="H5802" t="str">
        <f t="shared" si="812"/>
        <v>Average Place to Work</v>
      </c>
      <c r="I5802">
        <v>89</v>
      </c>
      <c r="J5802" t="b">
        <f t="shared" si="813"/>
        <v>0</v>
      </c>
      <c r="K5802" t="b">
        <f>OR(E5802&gt;3.5,Q5802&lt;10)</f>
        <v>1</v>
      </c>
      <c r="L5802" t="s">
        <v>19</v>
      </c>
      <c r="M5802" t="s">
        <v>9435</v>
      </c>
      <c r="N5802" t="str">
        <f t="shared" si="814"/>
        <v>None</v>
      </c>
      <c r="O5802" t="str">
        <f t="shared" si="815"/>
        <v>None</v>
      </c>
      <c r="P5802" t="s">
        <v>460</v>
      </c>
      <c r="Q5802" s="2">
        <f t="shared" si="816"/>
        <v>37</v>
      </c>
      <c r="R5802" s="1" t="str">
        <f t="shared" si="817"/>
        <v>Established</v>
      </c>
      <c r="S5802" s="1"/>
      <c r="T5802" t="s">
        <v>598</v>
      </c>
      <c r="U5802" t="s">
        <v>83</v>
      </c>
      <c r="V5802">
        <f t="shared" si="818"/>
        <v>0</v>
      </c>
    </row>
    <row r="5803" spans="1:22" x14ac:dyDescent="0.35">
      <c r="A5803">
        <v>5801</v>
      </c>
      <c r="B5803" t="s">
        <v>9436</v>
      </c>
      <c r="C5803" t="str">
        <f t="shared" si="810"/>
        <v>Don’t Buy</v>
      </c>
      <c r="D5803" t="str">
        <f t="shared" si="811"/>
        <v>Long Name</v>
      </c>
      <c r="E5803">
        <v>3.7</v>
      </c>
      <c r="F5803">
        <f>IF(Q5803&lt;10,E5803+0.1,E5803)</f>
        <v>3.7</v>
      </c>
      <c r="G5803">
        <f>MIN(IF(Q5803&lt;10,E5803+0.5,E5803),5)</f>
        <v>3.7</v>
      </c>
      <c r="H5803" t="str">
        <f t="shared" si="812"/>
        <v>Average Place to Work</v>
      </c>
      <c r="I5803">
        <v>89</v>
      </c>
      <c r="J5803" t="b">
        <f t="shared" si="813"/>
        <v>0</v>
      </c>
      <c r="K5803" t="b">
        <f>OR(E5803&gt;3.5,Q5803&lt;10)</f>
        <v>1</v>
      </c>
      <c r="L5803" t="s">
        <v>19</v>
      </c>
      <c r="M5803" t="s">
        <v>8954</v>
      </c>
      <c r="N5803" t="str">
        <f t="shared" si="814"/>
        <v>None</v>
      </c>
      <c r="O5803" t="str">
        <f t="shared" si="815"/>
        <v>None</v>
      </c>
      <c r="P5803" t="s">
        <v>114</v>
      </c>
      <c r="Q5803" s="2">
        <f t="shared" si="816"/>
        <v>11</v>
      </c>
      <c r="R5803" s="1" t="str">
        <f t="shared" si="817"/>
        <v>Established</v>
      </c>
      <c r="S5803" s="1"/>
      <c r="T5803" t="s">
        <v>598</v>
      </c>
      <c r="U5803" t="s">
        <v>13</v>
      </c>
      <c r="V5803">
        <f t="shared" si="818"/>
        <v>0</v>
      </c>
    </row>
    <row r="5804" spans="1:22" x14ac:dyDescent="0.35">
      <c r="A5804">
        <v>5802</v>
      </c>
      <c r="B5804" t="s">
        <v>9437</v>
      </c>
      <c r="C5804" t="str">
        <f t="shared" si="810"/>
        <v>Don’t Buy</v>
      </c>
      <c r="D5804" t="str">
        <f t="shared" si="811"/>
        <v>Short Name</v>
      </c>
      <c r="E5804">
        <v>3.8</v>
      </c>
      <c r="F5804">
        <f>IF(Q5804&lt;10,E5804+0.1,E5804)</f>
        <v>3.8</v>
      </c>
      <c r="G5804">
        <f>MIN(IF(Q5804&lt;10,E5804+0.5,E5804),5)</f>
        <v>3.8</v>
      </c>
      <c r="H5804" t="str">
        <f t="shared" si="812"/>
        <v>Average Place to Work</v>
      </c>
      <c r="I5804">
        <v>89</v>
      </c>
      <c r="J5804" t="b">
        <f t="shared" si="813"/>
        <v>0</v>
      </c>
      <c r="K5804" t="b">
        <f>OR(E5804&gt;3.5,Q5804&lt;10)</f>
        <v>1</v>
      </c>
      <c r="L5804" t="s">
        <v>19</v>
      </c>
      <c r="M5804" t="s">
        <v>9438</v>
      </c>
      <c r="N5804" t="str">
        <f t="shared" si="814"/>
        <v>None</v>
      </c>
      <c r="O5804" t="str">
        <f t="shared" si="815"/>
        <v>None</v>
      </c>
      <c r="P5804" t="s">
        <v>86</v>
      </c>
      <c r="Q5804" s="2">
        <f t="shared" si="816"/>
        <v>27</v>
      </c>
      <c r="R5804" s="1" t="str">
        <f t="shared" si="817"/>
        <v>Established</v>
      </c>
      <c r="S5804" s="1"/>
      <c r="T5804" t="s">
        <v>1146</v>
      </c>
      <c r="U5804" t="s">
        <v>826</v>
      </c>
      <c r="V5804">
        <f t="shared" si="818"/>
        <v>0</v>
      </c>
    </row>
    <row r="5805" spans="1:22" x14ac:dyDescent="0.35">
      <c r="A5805">
        <v>5803</v>
      </c>
      <c r="B5805" t="s">
        <v>9439</v>
      </c>
      <c r="C5805" t="str">
        <f t="shared" si="810"/>
        <v>Don’t Buy</v>
      </c>
      <c r="D5805" t="str">
        <f t="shared" si="811"/>
        <v>Long Name</v>
      </c>
      <c r="E5805">
        <v>3.2</v>
      </c>
      <c r="F5805">
        <f>IF(Q5805&lt;10,E5805+0.1,E5805)</f>
        <v>3.2</v>
      </c>
      <c r="G5805">
        <f>MIN(IF(Q5805&lt;10,E5805+0.5,E5805),5)</f>
        <v>3.2</v>
      </c>
      <c r="H5805" t="str">
        <f t="shared" si="812"/>
        <v>Average Place to Work</v>
      </c>
      <c r="I5805">
        <v>89</v>
      </c>
      <c r="J5805" t="b">
        <f t="shared" si="813"/>
        <v>0</v>
      </c>
      <c r="K5805" t="b">
        <f>OR(E5805&gt;3.5,Q5805&lt;10)</f>
        <v>0</v>
      </c>
      <c r="L5805" t="s">
        <v>19</v>
      </c>
      <c r="M5805" t="s">
        <v>8080</v>
      </c>
      <c r="N5805" t="str">
        <f t="shared" si="814"/>
        <v>None</v>
      </c>
      <c r="O5805" t="str">
        <f t="shared" si="815"/>
        <v>None</v>
      </c>
      <c r="P5805" t="s">
        <v>67</v>
      </c>
      <c r="Q5805" s="2">
        <f t="shared" si="816"/>
        <v>15</v>
      </c>
      <c r="R5805" s="1" t="str">
        <f t="shared" si="817"/>
        <v>Established</v>
      </c>
      <c r="S5805" s="1"/>
      <c r="T5805" t="s">
        <v>598</v>
      </c>
      <c r="U5805" t="s">
        <v>255</v>
      </c>
      <c r="V5805">
        <f t="shared" si="818"/>
        <v>0</v>
      </c>
    </row>
    <row r="5806" spans="1:22" x14ac:dyDescent="0.35">
      <c r="A5806">
        <v>5804</v>
      </c>
      <c r="B5806" t="s">
        <v>9440</v>
      </c>
      <c r="C5806" t="str">
        <f t="shared" si="810"/>
        <v>Don’t Buy</v>
      </c>
      <c r="D5806" t="str">
        <f t="shared" si="811"/>
        <v>Long Name</v>
      </c>
      <c r="E5806">
        <v>4.0999999999999996</v>
      </c>
      <c r="F5806">
        <f>IF(Q5806&lt;10,E5806+0.1,E5806)</f>
        <v>4.0999999999999996</v>
      </c>
      <c r="G5806">
        <f>MIN(IF(Q5806&lt;10,E5806+0.5,E5806),5)</f>
        <v>4.0999999999999996</v>
      </c>
      <c r="H5806" t="str">
        <f t="shared" si="812"/>
        <v>Average Place to Work</v>
      </c>
      <c r="I5806">
        <v>89</v>
      </c>
      <c r="J5806" t="b">
        <f t="shared" si="813"/>
        <v>0</v>
      </c>
      <c r="K5806" t="b">
        <f>OR(E5806&gt;3.5,Q5806&lt;10)</f>
        <v>1</v>
      </c>
      <c r="L5806" t="s">
        <v>279</v>
      </c>
      <c r="M5806" t="s">
        <v>9441</v>
      </c>
      <c r="N5806" t="str">
        <f t="shared" si="814"/>
        <v>None</v>
      </c>
      <c r="O5806" t="str">
        <f t="shared" si="815"/>
        <v>None</v>
      </c>
      <c r="P5806" t="s">
        <v>241</v>
      </c>
      <c r="Q5806" s="2">
        <f t="shared" si="816"/>
        <v>13</v>
      </c>
      <c r="R5806" s="1" t="str">
        <f t="shared" si="817"/>
        <v>Established</v>
      </c>
      <c r="S5806" s="1"/>
      <c r="T5806" t="s">
        <v>1146</v>
      </c>
      <c r="U5806" t="s">
        <v>473</v>
      </c>
      <c r="V5806">
        <f t="shared" si="818"/>
        <v>0</v>
      </c>
    </row>
    <row r="5807" spans="1:22" x14ac:dyDescent="0.35">
      <c r="A5807">
        <v>5805</v>
      </c>
      <c r="B5807" t="s">
        <v>9442</v>
      </c>
      <c r="C5807" t="str">
        <f t="shared" si="810"/>
        <v>Don’t Buy</v>
      </c>
      <c r="D5807" t="str">
        <f t="shared" si="811"/>
        <v>Long Name</v>
      </c>
      <c r="E5807">
        <v>3.9</v>
      </c>
      <c r="F5807">
        <f>IF(Q5807&lt;10,E5807+0.1,E5807)</f>
        <v>3.9</v>
      </c>
      <c r="G5807">
        <f>MIN(IF(Q5807&lt;10,E5807+0.5,E5807),5)</f>
        <v>3.9</v>
      </c>
      <c r="H5807" t="str">
        <f t="shared" si="812"/>
        <v>Average Place to Work</v>
      </c>
      <c r="I5807">
        <v>89</v>
      </c>
      <c r="J5807" t="b">
        <f t="shared" si="813"/>
        <v>0</v>
      </c>
      <c r="K5807" t="b">
        <f>OR(E5807&gt;3.5,Q5807&lt;10)</f>
        <v>1</v>
      </c>
      <c r="L5807" t="s">
        <v>19</v>
      </c>
      <c r="M5807" t="s">
        <v>9443</v>
      </c>
      <c r="N5807" t="str">
        <f t="shared" si="814"/>
        <v>None</v>
      </c>
      <c r="O5807" t="str">
        <f t="shared" si="815"/>
        <v>None</v>
      </c>
      <c r="P5807" t="s">
        <v>67</v>
      </c>
      <c r="Q5807" s="2">
        <f t="shared" si="816"/>
        <v>15</v>
      </c>
      <c r="R5807" s="1" t="str">
        <f t="shared" si="817"/>
        <v>Established</v>
      </c>
      <c r="S5807" s="1"/>
      <c r="T5807" t="s">
        <v>1183</v>
      </c>
      <c r="U5807" t="s">
        <v>214</v>
      </c>
      <c r="V5807">
        <f t="shared" si="818"/>
        <v>0</v>
      </c>
    </row>
    <row r="5808" spans="1:22" x14ac:dyDescent="0.35">
      <c r="A5808">
        <v>5806</v>
      </c>
      <c r="B5808" t="s">
        <v>9444</v>
      </c>
      <c r="C5808" t="str">
        <f t="shared" si="810"/>
        <v>Don’t Buy</v>
      </c>
      <c r="D5808" t="str">
        <f t="shared" si="811"/>
        <v>Long Name</v>
      </c>
      <c r="E5808">
        <v>3.9</v>
      </c>
      <c r="F5808">
        <f>IF(Q5808&lt;10,E5808+0.1,E5808)</f>
        <v>3.9</v>
      </c>
      <c r="G5808">
        <f>MIN(IF(Q5808&lt;10,E5808+0.5,E5808),5)</f>
        <v>3.9</v>
      </c>
      <c r="H5808" t="str">
        <f t="shared" si="812"/>
        <v>Average Place to Work</v>
      </c>
      <c r="I5808">
        <v>89</v>
      </c>
      <c r="J5808" t="b">
        <f t="shared" si="813"/>
        <v>0</v>
      </c>
      <c r="K5808" t="b">
        <f>OR(E5808&gt;3.5,Q5808&lt;10)</f>
        <v>1</v>
      </c>
      <c r="M5808" t="s">
        <v>9445</v>
      </c>
      <c r="N5808" t="str">
        <f t="shared" si="814"/>
        <v>None</v>
      </c>
      <c r="O5808" t="str">
        <f t="shared" si="815"/>
        <v>None</v>
      </c>
      <c r="P5808" t="s">
        <v>44</v>
      </c>
      <c r="Q5808" s="2">
        <f t="shared" si="816"/>
        <v>25</v>
      </c>
      <c r="R5808" s="1" t="str">
        <f t="shared" si="817"/>
        <v>Established</v>
      </c>
      <c r="S5808" s="1"/>
      <c r="U5808" t="s">
        <v>297</v>
      </c>
      <c r="V5808">
        <f t="shared" si="818"/>
        <v>0</v>
      </c>
    </row>
    <row r="5809" spans="1:22" x14ac:dyDescent="0.35">
      <c r="A5809">
        <v>5807</v>
      </c>
      <c r="B5809" t="s">
        <v>9446</v>
      </c>
      <c r="C5809" t="str">
        <f t="shared" si="810"/>
        <v>Don’t Buy</v>
      </c>
      <c r="D5809" t="str">
        <f t="shared" si="811"/>
        <v>Long Name</v>
      </c>
      <c r="E5809">
        <v>3.9</v>
      </c>
      <c r="F5809">
        <f>IF(Q5809&lt;10,E5809+0.1,E5809)</f>
        <v>3.9</v>
      </c>
      <c r="G5809">
        <f>MIN(IF(Q5809&lt;10,E5809+0.5,E5809),5)</f>
        <v>3.9</v>
      </c>
      <c r="H5809" t="str">
        <f t="shared" si="812"/>
        <v>Average Place to Work</v>
      </c>
      <c r="I5809">
        <v>89</v>
      </c>
      <c r="J5809" t="b">
        <f t="shared" si="813"/>
        <v>0</v>
      </c>
      <c r="K5809" t="b">
        <f>OR(E5809&gt;3.5,Q5809&lt;10)</f>
        <v>1</v>
      </c>
      <c r="L5809" t="s">
        <v>19</v>
      </c>
      <c r="M5809" t="s">
        <v>9447</v>
      </c>
      <c r="N5809" t="str">
        <f t="shared" si="814"/>
        <v>Indian Silicon Valley Startups</v>
      </c>
      <c r="O5809" t="str">
        <f t="shared" si="815"/>
        <v>None</v>
      </c>
      <c r="P5809" t="s">
        <v>213</v>
      </c>
      <c r="Q5809" s="2">
        <f t="shared" si="816"/>
        <v>12</v>
      </c>
      <c r="R5809" s="1" t="str">
        <f t="shared" si="817"/>
        <v>Established</v>
      </c>
      <c r="S5809" s="1"/>
      <c r="T5809" t="s">
        <v>115</v>
      </c>
      <c r="U5809" t="s">
        <v>523</v>
      </c>
      <c r="V5809">
        <f t="shared" si="818"/>
        <v>0</v>
      </c>
    </row>
    <row r="5810" spans="1:22" x14ac:dyDescent="0.35">
      <c r="A5810">
        <v>5808</v>
      </c>
      <c r="B5810" t="s">
        <v>9448</v>
      </c>
      <c r="C5810" t="str">
        <f t="shared" si="810"/>
        <v>Don’t Buy</v>
      </c>
      <c r="D5810" t="str">
        <f t="shared" si="811"/>
        <v>Long Name</v>
      </c>
      <c r="E5810">
        <v>3.8</v>
      </c>
      <c r="F5810">
        <f>IF(Q5810&lt;10,E5810+0.1,E5810)</f>
        <v>3.8</v>
      </c>
      <c r="G5810">
        <f>MIN(IF(Q5810&lt;10,E5810+0.5,E5810),5)</f>
        <v>3.8</v>
      </c>
      <c r="H5810" t="str">
        <f t="shared" si="812"/>
        <v>Average Place to Work</v>
      </c>
      <c r="I5810">
        <v>89</v>
      </c>
      <c r="J5810" t="b">
        <f t="shared" si="813"/>
        <v>0</v>
      </c>
      <c r="K5810" t="b">
        <f>OR(E5810&gt;3.5,Q5810&lt;10)</f>
        <v>1</v>
      </c>
      <c r="L5810" t="s">
        <v>19</v>
      </c>
      <c r="M5810" t="s">
        <v>9449</v>
      </c>
      <c r="N5810" t="str">
        <f t="shared" si="814"/>
        <v>None</v>
      </c>
      <c r="O5810" t="str">
        <f t="shared" si="815"/>
        <v>None</v>
      </c>
      <c r="P5810" t="s">
        <v>183</v>
      </c>
      <c r="Q5810" s="2">
        <f t="shared" si="816"/>
        <v>10</v>
      </c>
      <c r="R5810" s="1" t="str">
        <f t="shared" si="817"/>
        <v>Established</v>
      </c>
      <c r="S5810" s="1"/>
      <c r="T5810" t="s">
        <v>1183</v>
      </c>
      <c r="U5810" t="s">
        <v>92</v>
      </c>
      <c r="V5810">
        <f t="shared" si="818"/>
        <v>0</v>
      </c>
    </row>
    <row r="5811" spans="1:22" x14ac:dyDescent="0.35">
      <c r="A5811">
        <v>5809</v>
      </c>
      <c r="B5811" t="s">
        <v>9450</v>
      </c>
      <c r="C5811" t="str">
        <f t="shared" si="810"/>
        <v>Don’t Buy</v>
      </c>
      <c r="D5811" t="str">
        <f t="shared" si="811"/>
        <v>Long Name</v>
      </c>
      <c r="E5811">
        <v>3.7</v>
      </c>
      <c r="F5811">
        <f>IF(Q5811&lt;10,E5811+0.1,E5811)</f>
        <v>3.7</v>
      </c>
      <c r="G5811">
        <f>MIN(IF(Q5811&lt;10,E5811+0.5,E5811),5)</f>
        <v>3.7</v>
      </c>
      <c r="H5811" t="str">
        <f t="shared" si="812"/>
        <v>Average Place to Work</v>
      </c>
      <c r="I5811">
        <v>89</v>
      </c>
      <c r="J5811" t="b">
        <f t="shared" si="813"/>
        <v>0</v>
      </c>
      <c r="K5811" t="b">
        <f>OR(E5811&gt;3.5,Q5811&lt;10)</f>
        <v>1</v>
      </c>
      <c r="L5811" t="s">
        <v>19</v>
      </c>
      <c r="M5811" t="s">
        <v>5214</v>
      </c>
      <c r="N5811" t="str">
        <f t="shared" si="814"/>
        <v>None</v>
      </c>
      <c r="O5811" t="str">
        <f t="shared" si="815"/>
        <v>None</v>
      </c>
      <c r="P5811" t="s">
        <v>180</v>
      </c>
      <c r="Q5811" s="2">
        <f t="shared" si="816"/>
        <v>23</v>
      </c>
      <c r="R5811" s="1" t="str">
        <f t="shared" si="817"/>
        <v>Established</v>
      </c>
      <c r="S5811" s="1"/>
      <c r="T5811" t="s">
        <v>1183</v>
      </c>
      <c r="U5811" t="s">
        <v>83</v>
      </c>
      <c r="V5811">
        <f t="shared" si="818"/>
        <v>0</v>
      </c>
    </row>
    <row r="5812" spans="1:22" x14ac:dyDescent="0.35">
      <c r="A5812">
        <v>5810</v>
      </c>
      <c r="B5812" t="s">
        <v>9451</v>
      </c>
      <c r="C5812" t="str">
        <f t="shared" si="810"/>
        <v>Don’t Buy</v>
      </c>
      <c r="D5812" t="str">
        <f t="shared" si="811"/>
        <v>Long Name</v>
      </c>
      <c r="E5812">
        <v>4.0999999999999996</v>
      </c>
      <c r="F5812">
        <f>IF(Q5812&lt;10,E5812+0.1,E5812)</f>
        <v>4.0999999999999996</v>
      </c>
      <c r="G5812">
        <f>MIN(IF(Q5812&lt;10,E5812+0.5,E5812),5)</f>
        <v>4.0999999999999996</v>
      </c>
      <c r="H5812" t="str">
        <f t="shared" si="812"/>
        <v>Average Place to Work</v>
      </c>
      <c r="I5812">
        <v>89</v>
      </c>
      <c r="J5812" t="b">
        <f t="shared" si="813"/>
        <v>0</v>
      </c>
      <c r="K5812" t="b">
        <f>OR(E5812&gt;3.5,Q5812&lt;10)</f>
        <v>1</v>
      </c>
      <c r="L5812" t="s">
        <v>19</v>
      </c>
      <c r="M5812" t="s">
        <v>9452</v>
      </c>
      <c r="N5812" t="str">
        <f t="shared" si="814"/>
        <v>Indian Silicon Valley Startups</v>
      </c>
      <c r="O5812" t="str">
        <f t="shared" si="815"/>
        <v>None</v>
      </c>
      <c r="P5812" t="s">
        <v>156</v>
      </c>
      <c r="Q5812" s="2">
        <f t="shared" si="816"/>
        <v>18</v>
      </c>
      <c r="R5812" s="1" t="str">
        <f t="shared" si="817"/>
        <v>Established</v>
      </c>
      <c r="S5812" s="1"/>
      <c r="T5812" t="s">
        <v>598</v>
      </c>
      <c r="U5812" t="s">
        <v>36</v>
      </c>
      <c r="V5812">
        <f t="shared" si="818"/>
        <v>0</v>
      </c>
    </row>
    <row r="5813" spans="1:22" x14ac:dyDescent="0.35">
      <c r="A5813">
        <v>5811</v>
      </c>
      <c r="B5813" t="s">
        <v>9453</v>
      </c>
      <c r="C5813" t="str">
        <f t="shared" si="810"/>
        <v>Don’t Buy</v>
      </c>
      <c r="D5813" t="str">
        <f t="shared" si="811"/>
        <v>Long Name</v>
      </c>
      <c r="E5813">
        <v>4</v>
      </c>
      <c r="F5813">
        <f>IF(Q5813&lt;10,E5813+0.1,E5813)</f>
        <v>4</v>
      </c>
      <c r="G5813">
        <f>MIN(IF(Q5813&lt;10,E5813+0.5,E5813),5)</f>
        <v>4</v>
      </c>
      <c r="H5813" t="str">
        <f t="shared" si="812"/>
        <v>Average Place to Work</v>
      </c>
      <c r="I5813">
        <v>89</v>
      </c>
      <c r="J5813" t="b">
        <f t="shared" si="813"/>
        <v>0</v>
      </c>
      <c r="K5813" t="b">
        <f>OR(E5813&gt;3.5,Q5813&lt;10)</f>
        <v>1</v>
      </c>
      <c r="L5813" t="s">
        <v>19</v>
      </c>
      <c r="M5813" t="s">
        <v>8369</v>
      </c>
      <c r="N5813" t="str">
        <f t="shared" si="814"/>
        <v>None</v>
      </c>
      <c r="O5813" t="str">
        <f t="shared" si="815"/>
        <v>None</v>
      </c>
      <c r="P5813" t="s">
        <v>114</v>
      </c>
      <c r="Q5813" s="2">
        <f t="shared" si="816"/>
        <v>11</v>
      </c>
      <c r="R5813" s="1" t="str">
        <f t="shared" si="817"/>
        <v>Established</v>
      </c>
      <c r="S5813" s="1"/>
      <c r="T5813" t="s">
        <v>1146</v>
      </c>
      <c r="U5813" t="s">
        <v>144</v>
      </c>
      <c r="V5813">
        <f t="shared" si="818"/>
        <v>0</v>
      </c>
    </row>
    <row r="5814" spans="1:22" x14ac:dyDescent="0.35">
      <c r="A5814">
        <v>5812</v>
      </c>
      <c r="B5814" t="s">
        <v>9454</v>
      </c>
      <c r="C5814" t="str">
        <f t="shared" si="810"/>
        <v>Don’t Buy</v>
      </c>
      <c r="D5814" t="str">
        <f t="shared" si="811"/>
        <v>Long Name</v>
      </c>
      <c r="E5814">
        <v>3.5</v>
      </c>
      <c r="F5814">
        <f>IF(Q5814&lt;10,E5814+0.1,E5814)</f>
        <v>3.5</v>
      </c>
      <c r="G5814">
        <f>MIN(IF(Q5814&lt;10,E5814+0.5,E5814),5)</f>
        <v>3.5</v>
      </c>
      <c r="H5814" t="str">
        <f t="shared" si="812"/>
        <v>Average Place to Work</v>
      </c>
      <c r="I5814">
        <v>89</v>
      </c>
      <c r="J5814" t="b">
        <f t="shared" si="813"/>
        <v>0</v>
      </c>
      <c r="K5814" t="b">
        <f>OR(E5814&gt;3.5,Q5814&lt;10)</f>
        <v>0</v>
      </c>
      <c r="L5814" t="s">
        <v>19</v>
      </c>
      <c r="M5814" t="s">
        <v>9180</v>
      </c>
      <c r="N5814" t="str">
        <f t="shared" si="814"/>
        <v>None</v>
      </c>
      <c r="O5814" t="str">
        <f t="shared" si="815"/>
        <v>None</v>
      </c>
      <c r="P5814" t="s">
        <v>67</v>
      </c>
      <c r="Q5814" s="2">
        <f t="shared" si="816"/>
        <v>15</v>
      </c>
      <c r="R5814" s="1" t="str">
        <f t="shared" si="817"/>
        <v>Established</v>
      </c>
      <c r="S5814" s="1"/>
      <c r="T5814" t="s">
        <v>606</v>
      </c>
      <c r="U5814" t="s">
        <v>17</v>
      </c>
      <c r="V5814">
        <f t="shared" si="818"/>
        <v>500000</v>
      </c>
    </row>
    <row r="5815" spans="1:22" x14ac:dyDescent="0.35">
      <c r="A5815">
        <v>5813</v>
      </c>
      <c r="B5815" t="s">
        <v>9455</v>
      </c>
      <c r="C5815" t="str">
        <f t="shared" si="810"/>
        <v>Don’t Buy</v>
      </c>
      <c r="D5815" t="str">
        <f t="shared" si="811"/>
        <v>Long Name</v>
      </c>
      <c r="E5815">
        <v>4</v>
      </c>
      <c r="F5815">
        <f>IF(Q5815&lt;10,E5815+0.1,E5815)</f>
        <v>4</v>
      </c>
      <c r="G5815">
        <f>MIN(IF(Q5815&lt;10,E5815+0.5,E5815),5)</f>
        <v>4</v>
      </c>
      <c r="H5815" t="str">
        <f t="shared" si="812"/>
        <v>Average Place to Work</v>
      </c>
      <c r="I5815">
        <v>89</v>
      </c>
      <c r="J5815" t="b">
        <f t="shared" si="813"/>
        <v>0</v>
      </c>
      <c r="K5815" t="b">
        <f>OR(E5815&gt;3.5,Q5815&lt;10)</f>
        <v>1</v>
      </c>
      <c r="L5815" t="s">
        <v>19</v>
      </c>
      <c r="M5815" t="s">
        <v>7972</v>
      </c>
      <c r="N5815" t="str">
        <f t="shared" si="814"/>
        <v>Indian Silicon Valley Startups</v>
      </c>
      <c r="O5815" t="str">
        <f t="shared" si="815"/>
        <v>None</v>
      </c>
      <c r="P5815" t="s">
        <v>261</v>
      </c>
      <c r="Q5815" s="2">
        <f t="shared" si="816"/>
        <v>21</v>
      </c>
      <c r="R5815" s="1" t="str">
        <f t="shared" si="817"/>
        <v>Established</v>
      </c>
      <c r="S5815" s="1"/>
      <c r="T5815" t="s">
        <v>598</v>
      </c>
      <c r="U5815" t="s">
        <v>83</v>
      </c>
      <c r="V5815">
        <f t="shared" si="818"/>
        <v>0</v>
      </c>
    </row>
    <row r="5816" spans="1:22" x14ac:dyDescent="0.35">
      <c r="A5816">
        <v>5814</v>
      </c>
      <c r="B5816" t="s">
        <v>9456</v>
      </c>
      <c r="C5816" t="str">
        <f t="shared" si="810"/>
        <v>Don’t Buy</v>
      </c>
      <c r="D5816" t="str">
        <f t="shared" si="811"/>
        <v>Long Name</v>
      </c>
      <c r="E5816">
        <v>3.7</v>
      </c>
      <c r="F5816">
        <f>IF(Q5816&lt;10,E5816+0.1,E5816)</f>
        <v>3.7</v>
      </c>
      <c r="G5816">
        <f>MIN(IF(Q5816&lt;10,E5816+0.5,E5816),5)</f>
        <v>3.7</v>
      </c>
      <c r="H5816" t="str">
        <f t="shared" si="812"/>
        <v>Average Place to Work</v>
      </c>
      <c r="I5816">
        <v>89</v>
      </c>
      <c r="J5816" t="b">
        <f t="shared" si="813"/>
        <v>0</v>
      </c>
      <c r="K5816" t="b">
        <f>OR(E5816&gt;3.5,Q5816&lt;10)</f>
        <v>1</v>
      </c>
      <c r="L5816" t="s">
        <v>19</v>
      </c>
      <c r="M5816" t="s">
        <v>2307</v>
      </c>
      <c r="N5816" t="str">
        <f t="shared" si="814"/>
        <v>None</v>
      </c>
      <c r="O5816" t="str">
        <f t="shared" si="815"/>
        <v>None</v>
      </c>
      <c r="P5816" t="s">
        <v>423</v>
      </c>
      <c r="Q5816" s="2">
        <f t="shared" si="816"/>
        <v>53</v>
      </c>
      <c r="R5816" s="1" t="str">
        <f t="shared" si="817"/>
        <v>Established</v>
      </c>
      <c r="S5816" s="1"/>
      <c r="T5816" t="s">
        <v>598</v>
      </c>
      <c r="U5816" t="s">
        <v>245</v>
      </c>
      <c r="V5816">
        <f t="shared" si="818"/>
        <v>0</v>
      </c>
    </row>
    <row r="5817" spans="1:22" x14ac:dyDescent="0.35">
      <c r="A5817">
        <v>5815</v>
      </c>
      <c r="B5817" t="s">
        <v>9457</v>
      </c>
      <c r="C5817" t="str">
        <f t="shared" si="810"/>
        <v>Don’t Buy</v>
      </c>
      <c r="D5817" t="str">
        <f t="shared" si="811"/>
        <v>Long Name</v>
      </c>
      <c r="E5817">
        <v>3.7</v>
      </c>
      <c r="F5817">
        <f>IF(Q5817&lt;10,E5817+0.1,E5817)</f>
        <v>3.7</v>
      </c>
      <c r="G5817">
        <f>MIN(IF(Q5817&lt;10,E5817+0.5,E5817),5)</f>
        <v>3.7</v>
      </c>
      <c r="H5817" t="str">
        <f t="shared" si="812"/>
        <v>Average Place to Work</v>
      </c>
      <c r="I5817">
        <v>89</v>
      </c>
      <c r="J5817" t="b">
        <f t="shared" si="813"/>
        <v>0</v>
      </c>
      <c r="K5817" t="b">
        <f>OR(E5817&gt;3.5,Q5817&lt;10)</f>
        <v>1</v>
      </c>
      <c r="L5817" t="s">
        <v>19</v>
      </c>
      <c r="M5817" t="s">
        <v>3396</v>
      </c>
      <c r="N5817" t="str">
        <f t="shared" si="814"/>
        <v>Indian Silicon Valley Startups</v>
      </c>
      <c r="O5817" t="str">
        <f t="shared" si="815"/>
        <v>None</v>
      </c>
      <c r="P5817" t="s">
        <v>59</v>
      </c>
      <c r="Q5817" s="2">
        <f t="shared" si="816"/>
        <v>39</v>
      </c>
      <c r="R5817" s="1" t="str">
        <f t="shared" si="817"/>
        <v>Established</v>
      </c>
      <c r="S5817" s="1"/>
      <c r="T5817" t="s">
        <v>598</v>
      </c>
      <c r="U5817" t="s">
        <v>36</v>
      </c>
      <c r="V5817">
        <f t="shared" si="818"/>
        <v>0</v>
      </c>
    </row>
    <row r="5818" spans="1:22" x14ac:dyDescent="0.35">
      <c r="A5818">
        <v>5816</v>
      </c>
      <c r="B5818" t="s">
        <v>9458</v>
      </c>
      <c r="C5818" t="str">
        <f t="shared" si="810"/>
        <v>Don’t Buy</v>
      </c>
      <c r="D5818" t="str">
        <f t="shared" si="811"/>
        <v>Long Name</v>
      </c>
      <c r="E5818">
        <v>3.8</v>
      </c>
      <c r="F5818">
        <f>IF(Q5818&lt;10,E5818+0.1,E5818)</f>
        <v>3.8</v>
      </c>
      <c r="G5818">
        <f>MIN(IF(Q5818&lt;10,E5818+0.5,E5818),5)</f>
        <v>3.8</v>
      </c>
      <c r="H5818" t="str">
        <f t="shared" si="812"/>
        <v>Average Place to Work</v>
      </c>
      <c r="I5818">
        <v>89</v>
      </c>
      <c r="J5818" t="b">
        <f t="shared" si="813"/>
        <v>0</v>
      </c>
      <c r="K5818" t="b">
        <f>OR(E5818&gt;3.5,Q5818&lt;10)</f>
        <v>1</v>
      </c>
      <c r="L5818" t="s">
        <v>19</v>
      </c>
      <c r="M5818" t="s">
        <v>3500</v>
      </c>
      <c r="N5818" t="str">
        <f t="shared" si="814"/>
        <v>None</v>
      </c>
      <c r="O5818" t="str">
        <f t="shared" si="815"/>
        <v>Bombay Finances</v>
      </c>
      <c r="P5818" t="s">
        <v>213</v>
      </c>
      <c r="Q5818" s="2">
        <f t="shared" si="816"/>
        <v>12</v>
      </c>
      <c r="R5818" s="1" t="str">
        <f t="shared" si="817"/>
        <v>Established</v>
      </c>
      <c r="S5818" s="1"/>
      <c r="T5818" t="s">
        <v>598</v>
      </c>
      <c r="U5818" t="s">
        <v>24</v>
      </c>
      <c r="V5818">
        <f t="shared" si="818"/>
        <v>500000</v>
      </c>
    </row>
    <row r="5819" spans="1:22" x14ac:dyDescent="0.35">
      <c r="A5819">
        <v>5817</v>
      </c>
      <c r="B5819" t="s">
        <v>9459</v>
      </c>
      <c r="C5819" t="str">
        <f t="shared" si="810"/>
        <v>Buy</v>
      </c>
      <c r="D5819" t="str">
        <f t="shared" si="811"/>
        <v>Long Name</v>
      </c>
      <c r="E5819">
        <v>4</v>
      </c>
      <c r="F5819">
        <f>IF(Q5819&lt;10,E5819+0.1,E5819)</f>
        <v>4</v>
      </c>
      <c r="G5819">
        <f>MIN(IF(Q5819&lt;10,E5819+0.5,E5819),5)</f>
        <v>4</v>
      </c>
      <c r="H5819" t="str">
        <f t="shared" si="812"/>
        <v>Average Place to Work</v>
      </c>
      <c r="I5819">
        <v>89</v>
      </c>
      <c r="J5819" t="b">
        <f t="shared" si="813"/>
        <v>0</v>
      </c>
      <c r="K5819" t="b">
        <f>OR(E5819&gt;3.5,Q5819&lt;10)</f>
        <v>1</v>
      </c>
      <c r="L5819" t="s">
        <v>19</v>
      </c>
      <c r="M5819" t="s">
        <v>7019</v>
      </c>
      <c r="N5819" t="str">
        <f t="shared" si="814"/>
        <v>None</v>
      </c>
      <c r="O5819" t="str">
        <f t="shared" si="815"/>
        <v>None</v>
      </c>
      <c r="P5819" t="s">
        <v>309</v>
      </c>
      <c r="Q5819" s="2">
        <f t="shared" si="816"/>
        <v>40</v>
      </c>
      <c r="R5819" s="1" t="str">
        <f t="shared" si="817"/>
        <v>Established</v>
      </c>
      <c r="S5819" s="1"/>
      <c r="T5819" t="s">
        <v>1183</v>
      </c>
      <c r="U5819" t="s">
        <v>312</v>
      </c>
      <c r="V5819">
        <f t="shared" si="818"/>
        <v>0</v>
      </c>
    </row>
    <row r="5820" spans="1:22" x14ac:dyDescent="0.35">
      <c r="A5820">
        <v>5818</v>
      </c>
      <c r="B5820" t="s">
        <v>9460</v>
      </c>
      <c r="C5820" t="str">
        <f t="shared" si="810"/>
        <v>Don’t Buy</v>
      </c>
      <c r="D5820" t="str">
        <f t="shared" si="811"/>
        <v>Long Name</v>
      </c>
      <c r="E5820">
        <v>3.8</v>
      </c>
      <c r="F5820">
        <f>IF(Q5820&lt;10,E5820+0.1,E5820)</f>
        <v>3.8</v>
      </c>
      <c r="G5820">
        <f>MIN(IF(Q5820&lt;10,E5820+0.5,E5820),5)</f>
        <v>3.8</v>
      </c>
      <c r="H5820" t="str">
        <f t="shared" si="812"/>
        <v>Average Place to Work</v>
      </c>
      <c r="I5820">
        <v>89</v>
      </c>
      <c r="J5820" t="b">
        <f t="shared" si="813"/>
        <v>0</v>
      </c>
      <c r="K5820" t="b">
        <f>OR(E5820&gt;3.5,Q5820&lt;10)</f>
        <v>1</v>
      </c>
      <c r="L5820" t="s">
        <v>19</v>
      </c>
      <c r="M5820" t="s">
        <v>9461</v>
      </c>
      <c r="N5820" t="str">
        <f t="shared" si="814"/>
        <v>None</v>
      </c>
      <c r="O5820" t="str">
        <f t="shared" si="815"/>
        <v>None</v>
      </c>
      <c r="P5820" t="s">
        <v>118</v>
      </c>
      <c r="Q5820" s="2">
        <f t="shared" si="816"/>
        <v>20</v>
      </c>
      <c r="R5820" s="1" t="str">
        <f t="shared" si="817"/>
        <v>Established</v>
      </c>
      <c r="S5820" s="1"/>
      <c r="T5820" t="s">
        <v>140</v>
      </c>
      <c r="U5820" t="s">
        <v>1921</v>
      </c>
      <c r="V5820">
        <f t="shared" si="818"/>
        <v>0</v>
      </c>
    </row>
    <row r="5821" spans="1:22" x14ac:dyDescent="0.35">
      <c r="A5821">
        <v>5819</v>
      </c>
      <c r="B5821" t="s">
        <v>9462</v>
      </c>
      <c r="C5821" t="str">
        <f t="shared" si="810"/>
        <v>Don’t Buy</v>
      </c>
      <c r="D5821" t="str">
        <f t="shared" si="811"/>
        <v>Long Name</v>
      </c>
      <c r="E5821">
        <v>4</v>
      </c>
      <c r="F5821">
        <f>IF(Q5821&lt;10,E5821+0.1,E5821)</f>
        <v>4</v>
      </c>
      <c r="G5821">
        <f>MIN(IF(Q5821&lt;10,E5821+0.5,E5821),5)</f>
        <v>4</v>
      </c>
      <c r="H5821" t="str">
        <f t="shared" si="812"/>
        <v>Average Place to Work</v>
      </c>
      <c r="I5821">
        <v>89</v>
      </c>
      <c r="J5821" t="b">
        <f t="shared" si="813"/>
        <v>0</v>
      </c>
      <c r="K5821" t="b">
        <f>OR(E5821&gt;3.5,Q5821&lt;10)</f>
        <v>1</v>
      </c>
      <c r="L5821" t="s">
        <v>9</v>
      </c>
      <c r="M5821" t="s">
        <v>9463</v>
      </c>
      <c r="N5821" t="str">
        <f t="shared" si="814"/>
        <v>None</v>
      </c>
      <c r="O5821" t="str">
        <f t="shared" si="815"/>
        <v>None</v>
      </c>
      <c r="P5821" t="s">
        <v>302</v>
      </c>
      <c r="Q5821" s="2">
        <f t="shared" si="816"/>
        <v>32</v>
      </c>
      <c r="R5821" s="1" t="str">
        <f t="shared" si="817"/>
        <v>Established</v>
      </c>
      <c r="S5821" s="1"/>
      <c r="T5821" t="s">
        <v>1183</v>
      </c>
      <c r="U5821" t="s">
        <v>24</v>
      </c>
      <c r="V5821">
        <f t="shared" si="818"/>
        <v>500000</v>
      </c>
    </row>
    <row r="5822" spans="1:22" x14ac:dyDescent="0.35">
      <c r="A5822">
        <v>5820</v>
      </c>
      <c r="B5822" t="s">
        <v>9464</v>
      </c>
      <c r="C5822" t="str">
        <f t="shared" si="810"/>
        <v>Don’t Buy</v>
      </c>
      <c r="D5822" t="str">
        <f t="shared" si="811"/>
        <v>Long Name</v>
      </c>
      <c r="E5822">
        <v>4.0999999999999996</v>
      </c>
      <c r="F5822">
        <f>IF(Q5822&lt;10,E5822+0.1,E5822)</f>
        <v>4.1999999999999993</v>
      </c>
      <c r="G5822">
        <f>MIN(IF(Q5822&lt;10,E5822+0.5,E5822),5)</f>
        <v>4.5999999999999996</v>
      </c>
      <c r="H5822" t="str">
        <f t="shared" si="812"/>
        <v>Average Place to Work</v>
      </c>
      <c r="I5822">
        <v>89</v>
      </c>
      <c r="J5822" t="b">
        <f t="shared" si="813"/>
        <v>0</v>
      </c>
      <c r="K5822" t="b">
        <f>OR(E5822&gt;3.5,Q5822&lt;10)</f>
        <v>1</v>
      </c>
      <c r="L5822" t="s">
        <v>19</v>
      </c>
      <c r="M5822" t="s">
        <v>6222</v>
      </c>
      <c r="N5822" t="str">
        <f t="shared" si="814"/>
        <v>Indian Silicon Valley Startups</v>
      </c>
      <c r="O5822" t="str">
        <f t="shared" si="815"/>
        <v>None</v>
      </c>
      <c r="P5822" t="s">
        <v>269</v>
      </c>
      <c r="Q5822" s="2">
        <f t="shared" si="816"/>
        <v>9</v>
      </c>
      <c r="R5822" s="1" t="str">
        <f t="shared" si="817"/>
        <v>Startup</v>
      </c>
      <c r="S5822" s="1"/>
      <c r="T5822" t="s">
        <v>1146</v>
      </c>
      <c r="U5822" t="s">
        <v>312</v>
      </c>
      <c r="V5822">
        <f t="shared" si="818"/>
        <v>0</v>
      </c>
    </row>
    <row r="5823" spans="1:22" x14ac:dyDescent="0.35">
      <c r="A5823">
        <v>5821</v>
      </c>
      <c r="B5823" t="s">
        <v>9465</v>
      </c>
      <c r="C5823" t="str">
        <f t="shared" si="810"/>
        <v>Don’t Buy</v>
      </c>
      <c r="D5823" t="str">
        <f t="shared" si="811"/>
        <v>Long Name</v>
      </c>
      <c r="E5823">
        <v>4</v>
      </c>
      <c r="F5823">
        <f>IF(Q5823&lt;10,E5823+0.1,E5823)</f>
        <v>4</v>
      </c>
      <c r="G5823">
        <f>MIN(IF(Q5823&lt;10,E5823+0.5,E5823),5)</f>
        <v>4</v>
      </c>
      <c r="H5823" t="str">
        <f t="shared" si="812"/>
        <v>Average Place to Work</v>
      </c>
      <c r="I5823">
        <v>89</v>
      </c>
      <c r="J5823" t="b">
        <f t="shared" si="813"/>
        <v>0</v>
      </c>
      <c r="K5823" t="b">
        <f>OR(E5823&gt;3.5,Q5823&lt;10)</f>
        <v>1</v>
      </c>
      <c r="L5823" t="s">
        <v>19</v>
      </c>
      <c r="M5823" t="s">
        <v>9466</v>
      </c>
      <c r="N5823" t="str">
        <f t="shared" si="814"/>
        <v>Indian Silicon Valley Startups</v>
      </c>
      <c r="O5823" t="str">
        <f t="shared" si="815"/>
        <v>None</v>
      </c>
      <c r="P5823" t="s">
        <v>445</v>
      </c>
      <c r="Q5823" s="2">
        <f t="shared" si="816"/>
        <v>14</v>
      </c>
      <c r="R5823" s="1" t="str">
        <f t="shared" si="817"/>
        <v>Established</v>
      </c>
      <c r="S5823" s="1"/>
      <c r="T5823" t="s">
        <v>115</v>
      </c>
      <c r="U5823" t="s">
        <v>297</v>
      </c>
      <c r="V5823">
        <f t="shared" si="818"/>
        <v>0</v>
      </c>
    </row>
    <row r="5824" spans="1:22" x14ac:dyDescent="0.35">
      <c r="A5824">
        <v>5822</v>
      </c>
      <c r="B5824" t="s">
        <v>9467</v>
      </c>
      <c r="C5824" t="str">
        <f t="shared" si="810"/>
        <v>Don’t Buy</v>
      </c>
      <c r="D5824" t="str">
        <f t="shared" si="811"/>
        <v>Short Name</v>
      </c>
      <c r="E5824">
        <v>3.4</v>
      </c>
      <c r="F5824">
        <f>IF(Q5824&lt;10,E5824+0.1,E5824)</f>
        <v>3.4</v>
      </c>
      <c r="G5824">
        <f>MIN(IF(Q5824&lt;10,E5824+0.5,E5824),5)</f>
        <v>3.4</v>
      </c>
      <c r="H5824" t="str">
        <f t="shared" si="812"/>
        <v>Average Place to Work</v>
      </c>
      <c r="I5824">
        <v>89</v>
      </c>
      <c r="J5824" t="b">
        <f t="shared" si="813"/>
        <v>0</v>
      </c>
      <c r="K5824" t="b">
        <f>OR(E5824&gt;3.5,Q5824&lt;10)</f>
        <v>0</v>
      </c>
      <c r="L5824" t="s">
        <v>19</v>
      </c>
      <c r="M5824" t="s">
        <v>4918</v>
      </c>
      <c r="N5824" t="str">
        <f t="shared" si="814"/>
        <v>Indian Silicon Valley Startups</v>
      </c>
      <c r="O5824" t="str">
        <f t="shared" si="815"/>
        <v>None</v>
      </c>
      <c r="P5824" t="s">
        <v>180</v>
      </c>
      <c r="Q5824" s="2">
        <f t="shared" si="816"/>
        <v>23</v>
      </c>
      <c r="R5824" s="1" t="str">
        <f t="shared" si="817"/>
        <v>Established</v>
      </c>
      <c r="S5824" s="1"/>
      <c r="T5824" t="s">
        <v>1183</v>
      </c>
      <c r="U5824" t="s">
        <v>36</v>
      </c>
      <c r="V5824">
        <f t="shared" si="818"/>
        <v>0</v>
      </c>
    </row>
    <row r="5825" spans="1:22" x14ac:dyDescent="0.35">
      <c r="A5825">
        <v>5823</v>
      </c>
      <c r="B5825" t="s">
        <v>9468</v>
      </c>
      <c r="C5825" t="str">
        <f t="shared" si="810"/>
        <v>Buy</v>
      </c>
      <c r="D5825" t="str">
        <f t="shared" si="811"/>
        <v>Long Name</v>
      </c>
      <c r="E5825">
        <v>4.2</v>
      </c>
      <c r="F5825">
        <f>IF(Q5825&lt;10,E5825+0.1,E5825)</f>
        <v>4.2</v>
      </c>
      <c r="G5825">
        <f>MIN(IF(Q5825&lt;10,E5825+0.5,E5825),5)</f>
        <v>4.2</v>
      </c>
      <c r="H5825" t="str">
        <f t="shared" si="812"/>
        <v>Average Place to Work</v>
      </c>
      <c r="I5825">
        <v>89</v>
      </c>
      <c r="J5825" t="b">
        <f t="shared" si="813"/>
        <v>0</v>
      </c>
      <c r="K5825" t="b">
        <f>OR(E5825&gt;3.5,Q5825&lt;10)</f>
        <v>1</v>
      </c>
      <c r="M5825" t="s">
        <v>7320</v>
      </c>
      <c r="N5825" t="str">
        <f t="shared" si="814"/>
        <v>None</v>
      </c>
      <c r="O5825" t="str">
        <f t="shared" si="815"/>
        <v>None</v>
      </c>
      <c r="P5825" t="s">
        <v>309</v>
      </c>
      <c r="Q5825" s="2">
        <f t="shared" si="816"/>
        <v>40</v>
      </c>
      <c r="R5825" s="1" t="str">
        <f t="shared" si="817"/>
        <v>Established</v>
      </c>
      <c r="S5825" s="1"/>
      <c r="U5825" t="s">
        <v>312</v>
      </c>
      <c r="V5825">
        <f t="shared" si="818"/>
        <v>0</v>
      </c>
    </row>
    <row r="5826" spans="1:22" x14ac:dyDescent="0.35">
      <c r="A5826">
        <v>5824</v>
      </c>
      <c r="B5826" t="s">
        <v>9469</v>
      </c>
      <c r="C5826" t="str">
        <f t="shared" si="810"/>
        <v>Don’t Buy</v>
      </c>
      <c r="D5826" t="str">
        <f t="shared" si="811"/>
        <v>Long Name</v>
      </c>
      <c r="E5826">
        <v>4.5</v>
      </c>
      <c r="F5826">
        <f>IF(Q5826&lt;10,E5826+0.1,E5826)</f>
        <v>4.5</v>
      </c>
      <c r="G5826">
        <f>MIN(IF(Q5826&lt;10,E5826+0.5,E5826),5)</f>
        <v>4.5</v>
      </c>
      <c r="H5826" t="str">
        <f t="shared" si="812"/>
        <v>Average Place to Work</v>
      </c>
      <c r="I5826">
        <v>89</v>
      </c>
      <c r="J5826" t="b">
        <f t="shared" si="813"/>
        <v>0</v>
      </c>
      <c r="K5826" t="b">
        <f>OR(E5826&gt;3.5,Q5826&lt;10)</f>
        <v>1</v>
      </c>
      <c r="M5826" t="s">
        <v>9470</v>
      </c>
      <c r="N5826" t="str">
        <f t="shared" si="814"/>
        <v>None</v>
      </c>
      <c r="O5826" t="str">
        <f t="shared" si="815"/>
        <v>None</v>
      </c>
      <c r="P5826" t="s">
        <v>205</v>
      </c>
      <c r="Q5826" s="2">
        <f t="shared" si="816"/>
        <v>47</v>
      </c>
      <c r="R5826" s="1" t="str">
        <f t="shared" si="817"/>
        <v>Established</v>
      </c>
      <c r="S5826" s="1"/>
      <c r="U5826" t="s">
        <v>297</v>
      </c>
      <c r="V5826">
        <f t="shared" si="818"/>
        <v>0</v>
      </c>
    </row>
    <row r="5827" spans="1:22" x14ac:dyDescent="0.35">
      <c r="A5827">
        <v>5825</v>
      </c>
      <c r="B5827" t="s">
        <v>9471</v>
      </c>
      <c r="C5827" t="str">
        <f t="shared" ref="C5827:C5890" si="819">IF(OR(LEFT(B5827,1)="T",LEFT(B5827,1)="G"),"Buy","Don’t Buy")</f>
        <v>Don’t Buy</v>
      </c>
      <c r="D5827" t="str">
        <f t="shared" ref="D5827:D5890" si="820">IF(LEN(B5827)&gt;=10,"Long Name","Short Name")</f>
        <v>Short Name</v>
      </c>
      <c r="E5827">
        <v>4.2</v>
      </c>
      <c r="F5827">
        <f>IF(Q5827&lt;10,E5827+0.1,E5827)</f>
        <v>4.2</v>
      </c>
      <c r="G5827">
        <f>MIN(IF(Q5827&lt;10,E5827+0.5,E5827),5)</f>
        <v>4.2</v>
      </c>
      <c r="H5827" t="str">
        <f t="shared" ref="H5827:H5890" si="821">IF(E5827&gt;4.5,"Great Place to Work","Average Place to Work")</f>
        <v>Average Place to Work</v>
      </c>
      <c r="I5827">
        <v>89</v>
      </c>
      <c r="J5827" t="b">
        <f t="shared" ref="J5827:J5890" si="822">AND(I5827&gt;10000,E5827&gt;4)</f>
        <v>0</v>
      </c>
      <c r="K5827" t="b">
        <f>OR(E5827&gt;3.5,Q5827&lt;10)</f>
        <v>1</v>
      </c>
      <c r="M5827" t="s">
        <v>9472</v>
      </c>
      <c r="N5827" t="str">
        <f t="shared" ref="N5827:N5890" si="823">IF(OR(LEFT(M5827,9)="Banglore",LEFT(M5827,9)="Bengaluru",LEFT(M5827,7)="Chennai",Q5827&lt;10,U5827="Internet"),"Indian Silicon Valley Startups","None")</f>
        <v>None</v>
      </c>
      <c r="O5827" t="str">
        <f t="shared" ref="O5827:O5890" si="824">IF(AND(LEFT(M5827,6)="Mumbai",U5827="Financial Services"),"Bombay Finances","None")</f>
        <v>None</v>
      </c>
      <c r="P5827" t="s">
        <v>21</v>
      </c>
      <c r="Q5827" s="2">
        <f t="shared" ref="Q5827:Q5890" si="825">_xlfn.NUMBERVALUE(SUBSTITUTE(TRIM(P5827)," years old",""))</f>
        <v>28</v>
      </c>
      <c r="R5827" s="1" t="str">
        <f t="shared" ref="R5827:R5890" si="826">IF(Q5827&lt;10,"Startup","Established")</f>
        <v>Established</v>
      </c>
      <c r="S5827" s="1"/>
      <c r="U5827" t="s">
        <v>17</v>
      </c>
      <c r="V5827">
        <f t="shared" ref="V5827:V5890" si="827">IF(AND(OR(U5827=$U$7,U5827=$U$12),E5827&gt;4),1000000,IF(AND(OR(U5827=$U$7,U5827=$U$12),E5827&lt;=4),500000,IF(AND(U5827=$U$18,E5827&gt;4),800000,0)))</f>
        <v>1000000</v>
      </c>
    </row>
    <row r="5828" spans="1:22" x14ac:dyDescent="0.35">
      <c r="A5828">
        <v>5826</v>
      </c>
      <c r="B5828" t="s">
        <v>9473</v>
      </c>
      <c r="C5828" t="str">
        <f t="shared" si="819"/>
        <v>Don’t Buy</v>
      </c>
      <c r="D5828" t="str">
        <f t="shared" si="820"/>
        <v>Long Name</v>
      </c>
      <c r="E5828">
        <v>4.0999999999999996</v>
      </c>
      <c r="F5828">
        <f>IF(Q5828&lt;10,E5828+0.1,E5828)</f>
        <v>4.0999999999999996</v>
      </c>
      <c r="G5828">
        <f>MIN(IF(Q5828&lt;10,E5828+0.5,E5828),5)</f>
        <v>4.0999999999999996</v>
      </c>
      <c r="H5828" t="str">
        <f t="shared" si="821"/>
        <v>Average Place to Work</v>
      </c>
      <c r="I5828">
        <v>89</v>
      </c>
      <c r="J5828" t="b">
        <f t="shared" si="822"/>
        <v>0</v>
      </c>
      <c r="K5828" t="b">
        <f>OR(E5828&gt;3.5,Q5828&lt;10)</f>
        <v>1</v>
      </c>
      <c r="L5828" t="s">
        <v>19</v>
      </c>
      <c r="M5828" t="s">
        <v>6173</v>
      </c>
      <c r="N5828" t="str">
        <f t="shared" si="823"/>
        <v>None</v>
      </c>
      <c r="O5828" t="str">
        <f t="shared" si="824"/>
        <v>None</v>
      </c>
      <c r="P5828" t="s">
        <v>16</v>
      </c>
      <c r="Q5828" s="2">
        <f t="shared" si="825"/>
        <v>33</v>
      </c>
      <c r="R5828" s="1" t="str">
        <f t="shared" si="826"/>
        <v>Established</v>
      </c>
      <c r="S5828" s="1"/>
      <c r="T5828" t="s">
        <v>115</v>
      </c>
      <c r="U5828" t="s">
        <v>255</v>
      </c>
      <c r="V5828">
        <f t="shared" si="827"/>
        <v>0</v>
      </c>
    </row>
    <row r="5829" spans="1:22" x14ac:dyDescent="0.35">
      <c r="A5829">
        <v>5827</v>
      </c>
      <c r="B5829" t="s">
        <v>9474</v>
      </c>
      <c r="C5829" t="str">
        <f t="shared" si="819"/>
        <v>Don’t Buy</v>
      </c>
      <c r="D5829" t="str">
        <f t="shared" si="820"/>
        <v>Long Name</v>
      </c>
      <c r="E5829">
        <v>4.2</v>
      </c>
      <c r="F5829">
        <f>IF(Q5829&lt;10,E5829+0.1,E5829)</f>
        <v>4.2</v>
      </c>
      <c r="G5829">
        <f>MIN(IF(Q5829&lt;10,E5829+0.5,E5829),5)</f>
        <v>4.2</v>
      </c>
      <c r="H5829" t="str">
        <f t="shared" si="821"/>
        <v>Average Place to Work</v>
      </c>
      <c r="I5829">
        <v>89</v>
      </c>
      <c r="J5829" t="b">
        <f t="shared" si="822"/>
        <v>0</v>
      </c>
      <c r="K5829" t="b">
        <f>OR(E5829&gt;3.5,Q5829&lt;10)</f>
        <v>1</v>
      </c>
      <c r="M5829" t="s">
        <v>9475</v>
      </c>
      <c r="N5829" t="str">
        <f t="shared" si="823"/>
        <v>None</v>
      </c>
      <c r="O5829" t="str">
        <f t="shared" si="824"/>
        <v>None</v>
      </c>
      <c r="P5829" t="s">
        <v>86</v>
      </c>
      <c r="Q5829" s="2">
        <f t="shared" si="825"/>
        <v>27</v>
      </c>
      <c r="R5829" s="1" t="str">
        <f t="shared" si="826"/>
        <v>Established</v>
      </c>
      <c r="S5829" s="1"/>
      <c r="U5829" t="s">
        <v>255</v>
      </c>
      <c r="V5829">
        <f t="shared" si="827"/>
        <v>0</v>
      </c>
    </row>
    <row r="5830" spans="1:22" x14ac:dyDescent="0.35">
      <c r="A5830">
        <v>5828</v>
      </c>
      <c r="B5830" t="s">
        <v>9476</v>
      </c>
      <c r="C5830" t="str">
        <f t="shared" si="819"/>
        <v>Buy</v>
      </c>
      <c r="D5830" t="str">
        <f t="shared" si="820"/>
        <v>Long Name</v>
      </c>
      <c r="E5830">
        <v>3.2</v>
      </c>
      <c r="F5830">
        <f>IF(Q5830&lt;10,E5830+0.1,E5830)</f>
        <v>3.2</v>
      </c>
      <c r="G5830">
        <f>MIN(IF(Q5830&lt;10,E5830+0.5,E5830),5)</f>
        <v>3.2</v>
      </c>
      <c r="H5830" t="str">
        <f t="shared" si="821"/>
        <v>Average Place to Work</v>
      </c>
      <c r="I5830">
        <v>89</v>
      </c>
      <c r="J5830" t="b">
        <f t="shared" si="822"/>
        <v>0</v>
      </c>
      <c r="K5830" t="b">
        <f>OR(E5830&gt;3.5,Q5830&lt;10)</f>
        <v>0</v>
      </c>
      <c r="L5830" t="s">
        <v>19</v>
      </c>
      <c r="M5830" t="s">
        <v>2570</v>
      </c>
      <c r="N5830" t="str">
        <f t="shared" si="823"/>
        <v>None</v>
      </c>
      <c r="O5830" t="str">
        <f t="shared" si="824"/>
        <v>None</v>
      </c>
      <c r="P5830" t="s">
        <v>423</v>
      </c>
      <c r="Q5830" s="2">
        <f t="shared" si="825"/>
        <v>53</v>
      </c>
      <c r="R5830" s="1" t="str">
        <f t="shared" si="826"/>
        <v>Established</v>
      </c>
      <c r="S5830" s="1"/>
      <c r="T5830" t="s">
        <v>606</v>
      </c>
      <c r="U5830" t="s">
        <v>312</v>
      </c>
      <c r="V5830">
        <f t="shared" si="827"/>
        <v>0</v>
      </c>
    </row>
    <row r="5831" spans="1:22" x14ac:dyDescent="0.35">
      <c r="A5831">
        <v>5829</v>
      </c>
      <c r="B5831" t="s">
        <v>9477</v>
      </c>
      <c r="C5831" t="str">
        <f t="shared" si="819"/>
        <v>Don’t Buy</v>
      </c>
      <c r="D5831" t="str">
        <f t="shared" si="820"/>
        <v>Long Name</v>
      </c>
      <c r="E5831">
        <v>2.8</v>
      </c>
      <c r="F5831">
        <f>IF(Q5831&lt;10,E5831+0.1,E5831)</f>
        <v>2.8</v>
      </c>
      <c r="G5831">
        <f>MIN(IF(Q5831&lt;10,E5831+0.5,E5831),5)</f>
        <v>2.8</v>
      </c>
      <c r="H5831" t="str">
        <f t="shared" si="821"/>
        <v>Average Place to Work</v>
      </c>
      <c r="I5831">
        <v>89</v>
      </c>
      <c r="J5831" t="b">
        <f t="shared" si="822"/>
        <v>0</v>
      </c>
      <c r="K5831" t="b">
        <f>OR(E5831&gt;3.5,Q5831&lt;10)</f>
        <v>0</v>
      </c>
      <c r="L5831" t="s">
        <v>19</v>
      </c>
      <c r="M5831" t="s">
        <v>9478</v>
      </c>
      <c r="N5831" t="str">
        <f t="shared" si="823"/>
        <v>None</v>
      </c>
      <c r="O5831" t="str">
        <f t="shared" si="824"/>
        <v>None</v>
      </c>
      <c r="P5831" t="s">
        <v>241</v>
      </c>
      <c r="Q5831" s="2">
        <f t="shared" si="825"/>
        <v>13</v>
      </c>
      <c r="R5831" s="1" t="str">
        <f t="shared" si="826"/>
        <v>Established</v>
      </c>
      <c r="S5831" s="1"/>
      <c r="T5831" t="s">
        <v>1183</v>
      </c>
      <c r="U5831" t="s">
        <v>7981</v>
      </c>
      <c r="V5831">
        <f t="shared" si="827"/>
        <v>0</v>
      </c>
    </row>
    <row r="5832" spans="1:22" x14ac:dyDescent="0.35">
      <c r="A5832">
        <v>5830</v>
      </c>
      <c r="B5832" t="s">
        <v>9479</v>
      </c>
      <c r="C5832" t="str">
        <f t="shared" si="819"/>
        <v>Don’t Buy</v>
      </c>
      <c r="D5832" t="str">
        <f t="shared" si="820"/>
        <v>Short Name</v>
      </c>
      <c r="E5832">
        <v>4.0999999999999996</v>
      </c>
      <c r="F5832">
        <f>IF(Q5832&lt;10,E5832+0.1,E5832)</f>
        <v>4.0999999999999996</v>
      </c>
      <c r="G5832">
        <f>MIN(IF(Q5832&lt;10,E5832+0.5,E5832),5)</f>
        <v>4.0999999999999996</v>
      </c>
      <c r="H5832" t="str">
        <f t="shared" si="821"/>
        <v>Average Place to Work</v>
      </c>
      <c r="I5832">
        <v>89</v>
      </c>
      <c r="J5832" t="b">
        <f t="shared" si="822"/>
        <v>0</v>
      </c>
      <c r="K5832" t="b">
        <f>OR(E5832&gt;3.5,Q5832&lt;10)</f>
        <v>1</v>
      </c>
      <c r="L5832" t="s">
        <v>19</v>
      </c>
      <c r="M5832" t="s">
        <v>9480</v>
      </c>
      <c r="N5832" t="str">
        <f t="shared" si="823"/>
        <v>None</v>
      </c>
      <c r="O5832" t="str">
        <f t="shared" si="824"/>
        <v>None</v>
      </c>
      <c r="P5832" t="s">
        <v>445</v>
      </c>
      <c r="Q5832" s="2">
        <f t="shared" si="825"/>
        <v>14</v>
      </c>
      <c r="R5832" s="1" t="str">
        <f t="shared" si="826"/>
        <v>Established</v>
      </c>
      <c r="S5832" s="1"/>
      <c r="T5832" t="s">
        <v>60</v>
      </c>
      <c r="U5832" t="s">
        <v>5009</v>
      </c>
      <c r="V5832">
        <f t="shared" si="827"/>
        <v>0</v>
      </c>
    </row>
    <row r="5833" spans="1:22" x14ac:dyDescent="0.35">
      <c r="A5833">
        <v>5831</v>
      </c>
      <c r="B5833" t="s">
        <v>9481</v>
      </c>
      <c r="C5833" t="str">
        <f t="shared" si="819"/>
        <v>Don’t Buy</v>
      </c>
      <c r="D5833" t="str">
        <f t="shared" si="820"/>
        <v>Long Name</v>
      </c>
      <c r="E5833">
        <v>2.9</v>
      </c>
      <c r="F5833">
        <f>IF(Q5833&lt;10,E5833+0.1,E5833)</f>
        <v>2.9</v>
      </c>
      <c r="G5833">
        <f>MIN(IF(Q5833&lt;10,E5833+0.5,E5833),5)</f>
        <v>2.9</v>
      </c>
      <c r="H5833" t="str">
        <f t="shared" si="821"/>
        <v>Average Place to Work</v>
      </c>
      <c r="I5833">
        <v>89</v>
      </c>
      <c r="J5833" t="b">
        <f t="shared" si="822"/>
        <v>0</v>
      </c>
      <c r="K5833" t="b">
        <f>OR(E5833&gt;3.5,Q5833&lt;10)</f>
        <v>0</v>
      </c>
      <c r="L5833" t="s">
        <v>19</v>
      </c>
      <c r="M5833" t="s">
        <v>9045</v>
      </c>
      <c r="N5833" t="str">
        <f t="shared" si="823"/>
        <v>None</v>
      </c>
      <c r="O5833" t="str">
        <f t="shared" si="824"/>
        <v>None</v>
      </c>
      <c r="P5833" t="s">
        <v>79</v>
      </c>
      <c r="Q5833" s="2">
        <f t="shared" si="825"/>
        <v>19</v>
      </c>
      <c r="R5833" s="1" t="str">
        <f t="shared" si="826"/>
        <v>Established</v>
      </c>
      <c r="S5833" s="1"/>
      <c r="T5833" t="s">
        <v>598</v>
      </c>
      <c r="U5833" t="s">
        <v>404</v>
      </c>
      <c r="V5833">
        <f t="shared" si="827"/>
        <v>0</v>
      </c>
    </row>
    <row r="5834" spans="1:22" x14ac:dyDescent="0.35">
      <c r="A5834">
        <v>5832</v>
      </c>
      <c r="B5834" t="s">
        <v>9482</v>
      </c>
      <c r="C5834" t="str">
        <f t="shared" si="819"/>
        <v>Don’t Buy</v>
      </c>
      <c r="D5834" t="str">
        <f t="shared" si="820"/>
        <v>Long Name</v>
      </c>
      <c r="E5834">
        <v>4.3</v>
      </c>
      <c r="F5834">
        <f>IF(Q5834&lt;10,E5834+0.1,E5834)</f>
        <v>4.3</v>
      </c>
      <c r="G5834">
        <f>MIN(IF(Q5834&lt;10,E5834+0.5,E5834),5)</f>
        <v>4.3</v>
      </c>
      <c r="H5834" t="str">
        <f t="shared" si="821"/>
        <v>Average Place to Work</v>
      </c>
      <c r="I5834">
        <v>89</v>
      </c>
      <c r="J5834" t="b">
        <f t="shared" si="822"/>
        <v>0</v>
      </c>
      <c r="K5834" t="b">
        <f>OR(E5834&gt;3.5,Q5834&lt;10)</f>
        <v>1</v>
      </c>
      <c r="L5834" t="s">
        <v>19</v>
      </c>
      <c r="M5834" t="s">
        <v>9483</v>
      </c>
      <c r="N5834" t="str">
        <f t="shared" si="823"/>
        <v>None</v>
      </c>
      <c r="O5834" t="str">
        <f t="shared" si="824"/>
        <v>None</v>
      </c>
      <c r="P5834" t="s">
        <v>460</v>
      </c>
      <c r="Q5834" s="2">
        <f t="shared" si="825"/>
        <v>37</v>
      </c>
      <c r="R5834" s="1" t="str">
        <f t="shared" si="826"/>
        <v>Established</v>
      </c>
      <c r="S5834" s="1"/>
      <c r="T5834" t="s">
        <v>606</v>
      </c>
      <c r="U5834" t="s">
        <v>523</v>
      </c>
      <c r="V5834">
        <f t="shared" si="827"/>
        <v>0</v>
      </c>
    </row>
    <row r="5835" spans="1:22" x14ac:dyDescent="0.35">
      <c r="A5835">
        <v>5833</v>
      </c>
      <c r="B5835" t="s">
        <v>9484</v>
      </c>
      <c r="C5835" t="str">
        <f t="shared" si="819"/>
        <v>Don’t Buy</v>
      </c>
      <c r="D5835" t="str">
        <f t="shared" si="820"/>
        <v>Long Name</v>
      </c>
      <c r="E5835">
        <v>4</v>
      </c>
      <c r="F5835">
        <f>IF(Q5835&lt;10,E5835+0.1,E5835)</f>
        <v>4</v>
      </c>
      <c r="G5835">
        <f>MIN(IF(Q5835&lt;10,E5835+0.5,E5835),5)</f>
        <v>4</v>
      </c>
      <c r="H5835" t="str">
        <f t="shared" si="821"/>
        <v>Average Place to Work</v>
      </c>
      <c r="I5835">
        <v>89</v>
      </c>
      <c r="J5835" t="b">
        <f t="shared" si="822"/>
        <v>0</v>
      </c>
      <c r="K5835" t="b">
        <f>OR(E5835&gt;3.5,Q5835&lt;10)</f>
        <v>1</v>
      </c>
      <c r="L5835" t="s">
        <v>19</v>
      </c>
      <c r="M5835" t="s">
        <v>1626</v>
      </c>
      <c r="N5835" t="str">
        <f t="shared" si="823"/>
        <v>None</v>
      </c>
      <c r="O5835" t="str">
        <f t="shared" si="824"/>
        <v>None</v>
      </c>
      <c r="P5835" t="s">
        <v>1426</v>
      </c>
      <c r="Q5835" s="2">
        <f t="shared" si="825"/>
        <v>169</v>
      </c>
      <c r="R5835" s="1" t="str">
        <f t="shared" si="826"/>
        <v>Established</v>
      </c>
      <c r="S5835" s="1"/>
      <c r="T5835" t="s">
        <v>598</v>
      </c>
      <c r="U5835" t="s">
        <v>455</v>
      </c>
      <c r="V5835">
        <f t="shared" si="827"/>
        <v>0</v>
      </c>
    </row>
    <row r="5836" spans="1:22" x14ac:dyDescent="0.35">
      <c r="A5836">
        <v>5834</v>
      </c>
      <c r="B5836" t="s">
        <v>9485</v>
      </c>
      <c r="C5836" t="str">
        <f t="shared" si="819"/>
        <v>Don’t Buy</v>
      </c>
      <c r="D5836" t="str">
        <f t="shared" si="820"/>
        <v>Long Name</v>
      </c>
      <c r="E5836">
        <v>3.9</v>
      </c>
      <c r="F5836">
        <f>IF(Q5836&lt;10,E5836+0.1,E5836)</f>
        <v>3.9</v>
      </c>
      <c r="G5836">
        <f>MIN(IF(Q5836&lt;10,E5836+0.5,E5836),5)</f>
        <v>3.9</v>
      </c>
      <c r="H5836" t="str">
        <f t="shared" si="821"/>
        <v>Average Place to Work</v>
      </c>
      <c r="I5836">
        <v>89</v>
      </c>
      <c r="J5836" t="b">
        <f t="shared" si="822"/>
        <v>0</v>
      </c>
      <c r="K5836" t="b">
        <f>OR(E5836&gt;3.5,Q5836&lt;10)</f>
        <v>1</v>
      </c>
      <c r="M5836" t="s">
        <v>9486</v>
      </c>
      <c r="N5836" t="str">
        <f t="shared" si="823"/>
        <v>None</v>
      </c>
      <c r="O5836" t="str">
        <f t="shared" si="824"/>
        <v>None</v>
      </c>
      <c r="P5836" t="s">
        <v>156</v>
      </c>
      <c r="Q5836" s="2">
        <f t="shared" si="825"/>
        <v>18</v>
      </c>
      <c r="R5836" s="1" t="str">
        <f t="shared" si="826"/>
        <v>Established</v>
      </c>
      <c r="S5836" s="1"/>
      <c r="U5836" t="s">
        <v>17</v>
      </c>
      <c r="V5836">
        <f t="shared" si="827"/>
        <v>500000</v>
      </c>
    </row>
    <row r="5837" spans="1:22" x14ac:dyDescent="0.35">
      <c r="A5837">
        <v>5835</v>
      </c>
      <c r="B5837" t="s">
        <v>9487</v>
      </c>
      <c r="C5837" t="str">
        <f t="shared" si="819"/>
        <v>Don’t Buy</v>
      </c>
      <c r="D5837" t="str">
        <f t="shared" si="820"/>
        <v>Long Name</v>
      </c>
      <c r="E5837">
        <v>3.4</v>
      </c>
      <c r="F5837">
        <f>IF(Q5837&lt;10,E5837+0.1,E5837)</f>
        <v>3.4</v>
      </c>
      <c r="G5837">
        <f>MIN(IF(Q5837&lt;10,E5837+0.5,E5837),5)</f>
        <v>3.4</v>
      </c>
      <c r="H5837" t="str">
        <f t="shared" si="821"/>
        <v>Average Place to Work</v>
      </c>
      <c r="I5837">
        <v>89</v>
      </c>
      <c r="J5837" t="b">
        <f t="shared" si="822"/>
        <v>0</v>
      </c>
      <c r="K5837" t="b">
        <f>OR(E5837&gt;3.5,Q5837&lt;10)</f>
        <v>0</v>
      </c>
      <c r="L5837" t="s">
        <v>9</v>
      </c>
      <c r="M5837" t="s">
        <v>9488</v>
      </c>
      <c r="N5837" t="str">
        <f t="shared" si="823"/>
        <v>None</v>
      </c>
      <c r="O5837" t="str">
        <f t="shared" si="824"/>
        <v>None</v>
      </c>
      <c r="P5837" t="s">
        <v>86</v>
      </c>
      <c r="Q5837" s="2">
        <f t="shared" si="825"/>
        <v>27</v>
      </c>
      <c r="R5837" s="1" t="str">
        <f t="shared" si="826"/>
        <v>Established</v>
      </c>
      <c r="S5837" s="1"/>
      <c r="T5837" t="s">
        <v>1183</v>
      </c>
      <c r="U5837" t="s">
        <v>68</v>
      </c>
      <c r="V5837">
        <f t="shared" si="827"/>
        <v>0</v>
      </c>
    </row>
    <row r="5838" spans="1:22" x14ac:dyDescent="0.35">
      <c r="A5838">
        <v>5836</v>
      </c>
      <c r="B5838" t="s">
        <v>9489</v>
      </c>
      <c r="C5838" t="str">
        <f t="shared" si="819"/>
        <v>Don’t Buy</v>
      </c>
      <c r="D5838" t="str">
        <f t="shared" si="820"/>
        <v>Short Name</v>
      </c>
      <c r="E5838">
        <v>3.7</v>
      </c>
      <c r="F5838">
        <f>IF(Q5838&lt;10,E5838+0.1,E5838)</f>
        <v>3.7</v>
      </c>
      <c r="G5838">
        <f>MIN(IF(Q5838&lt;10,E5838+0.5,E5838),5)</f>
        <v>3.7</v>
      </c>
      <c r="H5838" t="str">
        <f t="shared" si="821"/>
        <v>Average Place to Work</v>
      </c>
      <c r="I5838">
        <v>89</v>
      </c>
      <c r="J5838" t="b">
        <f t="shared" si="822"/>
        <v>0</v>
      </c>
      <c r="K5838" t="b">
        <f>OR(E5838&gt;3.5,Q5838&lt;10)</f>
        <v>1</v>
      </c>
      <c r="L5838" t="s">
        <v>19</v>
      </c>
      <c r="M5838" t="s">
        <v>9490</v>
      </c>
      <c r="N5838" t="str">
        <f t="shared" si="823"/>
        <v>None</v>
      </c>
      <c r="O5838" t="str">
        <f t="shared" si="824"/>
        <v>None</v>
      </c>
      <c r="P5838" t="s">
        <v>59</v>
      </c>
      <c r="Q5838" s="2">
        <f t="shared" si="825"/>
        <v>39</v>
      </c>
      <c r="R5838" s="1" t="str">
        <f t="shared" si="826"/>
        <v>Established</v>
      </c>
      <c r="S5838" s="1"/>
      <c r="T5838" t="s">
        <v>2721</v>
      </c>
      <c r="U5838" t="s">
        <v>41</v>
      </c>
      <c r="V5838">
        <f t="shared" si="827"/>
        <v>0</v>
      </c>
    </row>
    <row r="5839" spans="1:22" x14ac:dyDescent="0.35">
      <c r="A5839">
        <v>5837</v>
      </c>
      <c r="B5839" t="s">
        <v>9491</v>
      </c>
      <c r="C5839" t="str">
        <f t="shared" si="819"/>
        <v>Don’t Buy</v>
      </c>
      <c r="D5839" t="str">
        <f t="shared" si="820"/>
        <v>Long Name</v>
      </c>
      <c r="E5839">
        <v>3.7</v>
      </c>
      <c r="F5839">
        <f>IF(Q5839&lt;10,E5839+0.1,E5839)</f>
        <v>3.7</v>
      </c>
      <c r="G5839">
        <f>MIN(IF(Q5839&lt;10,E5839+0.5,E5839),5)</f>
        <v>3.7</v>
      </c>
      <c r="H5839" t="str">
        <f t="shared" si="821"/>
        <v>Average Place to Work</v>
      </c>
      <c r="I5839">
        <v>89</v>
      </c>
      <c r="J5839" t="b">
        <f t="shared" si="822"/>
        <v>0</v>
      </c>
      <c r="K5839" t="b">
        <f>OR(E5839&gt;3.5,Q5839&lt;10)</f>
        <v>1</v>
      </c>
      <c r="L5839" t="s">
        <v>19</v>
      </c>
      <c r="M5839" t="s">
        <v>1373</v>
      </c>
      <c r="N5839" t="str">
        <f t="shared" si="823"/>
        <v>None</v>
      </c>
      <c r="O5839" t="str">
        <f t="shared" si="824"/>
        <v>None</v>
      </c>
      <c r="P5839" t="s">
        <v>1248</v>
      </c>
      <c r="Q5839" s="2">
        <f t="shared" si="825"/>
        <v>103</v>
      </c>
      <c r="R5839" s="1" t="str">
        <f t="shared" si="826"/>
        <v>Established</v>
      </c>
      <c r="S5839" s="1"/>
      <c r="T5839" t="s">
        <v>1183</v>
      </c>
      <c r="U5839" t="s">
        <v>160</v>
      </c>
      <c r="V5839">
        <f t="shared" si="827"/>
        <v>0</v>
      </c>
    </row>
    <row r="5840" spans="1:22" x14ac:dyDescent="0.35">
      <c r="A5840">
        <v>5838</v>
      </c>
      <c r="B5840" t="s">
        <v>9492</v>
      </c>
      <c r="C5840" t="str">
        <f t="shared" si="819"/>
        <v>Don’t Buy</v>
      </c>
      <c r="D5840" t="str">
        <f t="shared" si="820"/>
        <v>Long Name</v>
      </c>
      <c r="E5840">
        <v>3.4</v>
      </c>
      <c r="F5840">
        <f>IF(Q5840&lt;10,E5840+0.1,E5840)</f>
        <v>3.4</v>
      </c>
      <c r="G5840">
        <f>MIN(IF(Q5840&lt;10,E5840+0.5,E5840),5)</f>
        <v>3.4</v>
      </c>
      <c r="H5840" t="str">
        <f t="shared" si="821"/>
        <v>Average Place to Work</v>
      </c>
      <c r="I5840">
        <v>89</v>
      </c>
      <c r="J5840" t="b">
        <f t="shared" si="822"/>
        <v>0</v>
      </c>
      <c r="K5840" t="b">
        <f>OR(E5840&gt;3.5,Q5840&lt;10)</f>
        <v>0</v>
      </c>
      <c r="L5840" t="s">
        <v>19</v>
      </c>
      <c r="M5840" t="s">
        <v>3656</v>
      </c>
      <c r="N5840" t="str">
        <f t="shared" si="823"/>
        <v>None</v>
      </c>
      <c r="O5840" t="str">
        <f t="shared" si="824"/>
        <v>Bombay Finances</v>
      </c>
      <c r="P5840" t="s">
        <v>522</v>
      </c>
      <c r="Q5840" s="2">
        <f t="shared" si="825"/>
        <v>30</v>
      </c>
      <c r="R5840" s="1" t="str">
        <f t="shared" si="826"/>
        <v>Established</v>
      </c>
      <c r="S5840" s="1"/>
      <c r="T5840" t="s">
        <v>1183</v>
      </c>
      <c r="U5840" t="s">
        <v>24</v>
      </c>
      <c r="V5840">
        <f t="shared" si="827"/>
        <v>500000</v>
      </c>
    </row>
    <row r="5841" spans="1:22" x14ac:dyDescent="0.35">
      <c r="A5841">
        <v>5839</v>
      </c>
      <c r="B5841" t="s">
        <v>9493</v>
      </c>
      <c r="C5841" t="str">
        <f t="shared" si="819"/>
        <v>Don’t Buy</v>
      </c>
      <c r="D5841" t="str">
        <f t="shared" si="820"/>
        <v>Long Name</v>
      </c>
      <c r="E5841">
        <v>3.7</v>
      </c>
      <c r="F5841">
        <f>IF(Q5841&lt;10,E5841+0.1,E5841)</f>
        <v>3.7</v>
      </c>
      <c r="G5841">
        <f>MIN(IF(Q5841&lt;10,E5841+0.5,E5841),5)</f>
        <v>3.7</v>
      </c>
      <c r="H5841" t="str">
        <f t="shared" si="821"/>
        <v>Average Place to Work</v>
      </c>
      <c r="I5841">
        <v>89</v>
      </c>
      <c r="J5841" t="b">
        <f t="shared" si="822"/>
        <v>0</v>
      </c>
      <c r="K5841" t="b">
        <f>OR(E5841&gt;3.5,Q5841&lt;10)</f>
        <v>1</v>
      </c>
      <c r="M5841" t="s">
        <v>8014</v>
      </c>
      <c r="N5841" t="str">
        <f t="shared" si="823"/>
        <v>None</v>
      </c>
      <c r="O5841" t="str">
        <f t="shared" si="824"/>
        <v>None</v>
      </c>
      <c r="P5841" t="s">
        <v>445</v>
      </c>
      <c r="Q5841" s="2">
        <f t="shared" si="825"/>
        <v>14</v>
      </c>
      <c r="R5841" s="1" t="str">
        <f t="shared" si="826"/>
        <v>Established</v>
      </c>
      <c r="S5841" s="1"/>
      <c r="U5841" t="s">
        <v>17</v>
      </c>
      <c r="V5841">
        <f t="shared" si="827"/>
        <v>500000</v>
      </c>
    </row>
    <row r="5842" spans="1:22" x14ac:dyDescent="0.35">
      <c r="A5842">
        <v>5840</v>
      </c>
      <c r="B5842" t="s">
        <v>9494</v>
      </c>
      <c r="C5842" t="str">
        <f t="shared" si="819"/>
        <v>Don’t Buy</v>
      </c>
      <c r="D5842" t="str">
        <f t="shared" si="820"/>
        <v>Long Name</v>
      </c>
      <c r="E5842">
        <v>4.0999999999999996</v>
      </c>
      <c r="F5842">
        <f>IF(Q5842&lt;10,E5842+0.1,E5842)</f>
        <v>4.0999999999999996</v>
      </c>
      <c r="G5842">
        <f>MIN(IF(Q5842&lt;10,E5842+0.5,E5842),5)</f>
        <v>4.0999999999999996</v>
      </c>
      <c r="H5842" t="str">
        <f t="shared" si="821"/>
        <v>Average Place to Work</v>
      </c>
      <c r="I5842">
        <v>89</v>
      </c>
      <c r="J5842" t="b">
        <f t="shared" si="822"/>
        <v>0</v>
      </c>
      <c r="K5842" t="b">
        <f>OR(E5842&gt;3.5,Q5842&lt;10)</f>
        <v>1</v>
      </c>
      <c r="M5842" t="s">
        <v>9495</v>
      </c>
      <c r="N5842" t="str">
        <f t="shared" si="823"/>
        <v>None</v>
      </c>
      <c r="O5842" t="str">
        <f t="shared" si="824"/>
        <v>None</v>
      </c>
      <c r="P5842" t="s">
        <v>180</v>
      </c>
      <c r="Q5842" s="2">
        <f t="shared" si="825"/>
        <v>23</v>
      </c>
      <c r="R5842" s="1" t="str">
        <f t="shared" si="826"/>
        <v>Established</v>
      </c>
      <c r="S5842" s="1"/>
      <c r="U5842" t="s">
        <v>4944</v>
      </c>
      <c r="V5842">
        <f t="shared" si="827"/>
        <v>0</v>
      </c>
    </row>
    <row r="5843" spans="1:22" x14ac:dyDescent="0.35">
      <c r="A5843">
        <v>5841</v>
      </c>
      <c r="B5843" t="s">
        <v>9496</v>
      </c>
      <c r="C5843" t="str">
        <f t="shared" si="819"/>
        <v>Don’t Buy</v>
      </c>
      <c r="D5843" t="str">
        <f t="shared" si="820"/>
        <v>Long Name</v>
      </c>
      <c r="E5843">
        <v>4</v>
      </c>
      <c r="F5843">
        <f>IF(Q5843&lt;10,E5843+0.1,E5843)</f>
        <v>4</v>
      </c>
      <c r="G5843">
        <f>MIN(IF(Q5843&lt;10,E5843+0.5,E5843),5)</f>
        <v>4</v>
      </c>
      <c r="H5843" t="str">
        <f t="shared" si="821"/>
        <v>Average Place to Work</v>
      </c>
      <c r="I5843">
        <v>89</v>
      </c>
      <c r="J5843" t="b">
        <f t="shared" si="822"/>
        <v>0</v>
      </c>
      <c r="K5843" t="b">
        <f>OR(E5843&gt;3.5,Q5843&lt;10)</f>
        <v>1</v>
      </c>
      <c r="L5843" t="s">
        <v>19</v>
      </c>
      <c r="M5843" t="s">
        <v>6790</v>
      </c>
      <c r="N5843" t="str">
        <f t="shared" si="823"/>
        <v>None</v>
      </c>
      <c r="O5843" t="str">
        <f t="shared" si="824"/>
        <v>None</v>
      </c>
      <c r="P5843" t="s">
        <v>167</v>
      </c>
      <c r="Q5843" s="2">
        <f t="shared" si="825"/>
        <v>34</v>
      </c>
      <c r="R5843" s="1" t="str">
        <f t="shared" si="826"/>
        <v>Established</v>
      </c>
      <c r="S5843" s="1"/>
      <c r="T5843" t="s">
        <v>598</v>
      </c>
      <c r="U5843" t="s">
        <v>147</v>
      </c>
      <c r="V5843">
        <f t="shared" si="827"/>
        <v>0</v>
      </c>
    </row>
    <row r="5844" spans="1:22" x14ac:dyDescent="0.35">
      <c r="A5844">
        <v>5842</v>
      </c>
      <c r="B5844" t="s">
        <v>9497</v>
      </c>
      <c r="C5844" t="str">
        <f t="shared" si="819"/>
        <v>Don’t Buy</v>
      </c>
      <c r="D5844" t="str">
        <f t="shared" si="820"/>
        <v>Long Name</v>
      </c>
      <c r="E5844">
        <v>4</v>
      </c>
      <c r="F5844">
        <f>IF(Q5844&lt;10,E5844+0.1,E5844)</f>
        <v>4</v>
      </c>
      <c r="G5844">
        <f>MIN(IF(Q5844&lt;10,E5844+0.5,E5844),5)</f>
        <v>4</v>
      </c>
      <c r="H5844" t="str">
        <f t="shared" si="821"/>
        <v>Average Place to Work</v>
      </c>
      <c r="I5844">
        <v>89</v>
      </c>
      <c r="J5844" t="b">
        <f t="shared" si="822"/>
        <v>0</v>
      </c>
      <c r="K5844" t="b">
        <f>OR(E5844&gt;3.5,Q5844&lt;10)</f>
        <v>1</v>
      </c>
      <c r="L5844" t="s">
        <v>19</v>
      </c>
      <c r="M5844" t="s">
        <v>9498</v>
      </c>
      <c r="N5844" t="str">
        <f t="shared" si="823"/>
        <v>Indian Silicon Valley Startups</v>
      </c>
      <c r="O5844" t="str">
        <f t="shared" si="824"/>
        <v>None</v>
      </c>
      <c r="P5844" t="s">
        <v>445</v>
      </c>
      <c r="Q5844" s="2">
        <f t="shared" si="825"/>
        <v>14</v>
      </c>
      <c r="R5844" s="1" t="str">
        <f t="shared" si="826"/>
        <v>Established</v>
      </c>
      <c r="S5844" s="1"/>
      <c r="T5844" t="s">
        <v>598</v>
      </c>
      <c r="U5844" t="s">
        <v>36</v>
      </c>
      <c r="V5844">
        <f t="shared" si="827"/>
        <v>0</v>
      </c>
    </row>
    <row r="5845" spans="1:22" x14ac:dyDescent="0.35">
      <c r="A5845">
        <v>5843</v>
      </c>
      <c r="B5845" t="s">
        <v>9499</v>
      </c>
      <c r="C5845" t="str">
        <f t="shared" si="819"/>
        <v>Don’t Buy</v>
      </c>
      <c r="D5845" t="str">
        <f t="shared" si="820"/>
        <v>Long Name</v>
      </c>
      <c r="E5845">
        <v>4.4000000000000004</v>
      </c>
      <c r="F5845">
        <f>IF(Q5845&lt;10,E5845+0.1,E5845)</f>
        <v>4.5</v>
      </c>
      <c r="G5845">
        <f>MIN(IF(Q5845&lt;10,E5845+0.5,E5845),5)</f>
        <v>4.9000000000000004</v>
      </c>
      <c r="H5845" t="str">
        <f t="shared" si="821"/>
        <v>Average Place to Work</v>
      </c>
      <c r="I5845">
        <v>89</v>
      </c>
      <c r="J5845" t="b">
        <f t="shared" si="822"/>
        <v>0</v>
      </c>
      <c r="K5845" t="b">
        <f>OR(E5845&gt;3.5,Q5845&lt;10)</f>
        <v>1</v>
      </c>
      <c r="M5845" t="s">
        <v>6085</v>
      </c>
      <c r="N5845" t="str">
        <f t="shared" si="823"/>
        <v>Indian Silicon Valley Startups</v>
      </c>
      <c r="O5845" t="str">
        <f t="shared" si="824"/>
        <v>None</v>
      </c>
      <c r="P5845" t="s">
        <v>258</v>
      </c>
      <c r="Q5845" s="2">
        <f t="shared" si="825"/>
        <v>7</v>
      </c>
      <c r="R5845" s="1" t="str">
        <f t="shared" si="826"/>
        <v>Startup</v>
      </c>
      <c r="S5845" s="1"/>
      <c r="U5845" t="s">
        <v>1497</v>
      </c>
      <c r="V5845">
        <f t="shared" si="827"/>
        <v>0</v>
      </c>
    </row>
    <row r="5846" spans="1:22" x14ac:dyDescent="0.35">
      <c r="A5846">
        <v>5844</v>
      </c>
      <c r="B5846" t="s">
        <v>9500</v>
      </c>
      <c r="C5846" t="str">
        <f t="shared" si="819"/>
        <v>Don’t Buy</v>
      </c>
      <c r="D5846" t="str">
        <f t="shared" si="820"/>
        <v>Long Name</v>
      </c>
      <c r="E5846">
        <v>2.8</v>
      </c>
      <c r="F5846">
        <f>IF(Q5846&lt;10,E5846+0.1,E5846)</f>
        <v>2.9</v>
      </c>
      <c r="G5846">
        <f>MIN(IF(Q5846&lt;10,E5846+0.5,E5846),5)</f>
        <v>3.3</v>
      </c>
      <c r="H5846" t="str">
        <f t="shared" si="821"/>
        <v>Average Place to Work</v>
      </c>
      <c r="I5846">
        <v>89</v>
      </c>
      <c r="J5846" t="b">
        <f t="shared" si="822"/>
        <v>0</v>
      </c>
      <c r="K5846" t="b">
        <f>OR(E5846&gt;3.5,Q5846&lt;10)</f>
        <v>1</v>
      </c>
      <c r="L5846" t="s">
        <v>19</v>
      </c>
      <c r="M5846" t="s">
        <v>3332</v>
      </c>
      <c r="N5846" t="str">
        <f t="shared" si="823"/>
        <v>Indian Silicon Valley Startups</v>
      </c>
      <c r="O5846" t="str">
        <f t="shared" si="824"/>
        <v>None</v>
      </c>
      <c r="P5846" t="s">
        <v>269</v>
      </c>
      <c r="Q5846" s="2">
        <f t="shared" si="825"/>
        <v>9</v>
      </c>
      <c r="R5846" s="1" t="str">
        <f t="shared" si="826"/>
        <v>Startup</v>
      </c>
      <c r="S5846" s="1"/>
      <c r="T5846" t="s">
        <v>1146</v>
      </c>
      <c r="U5846" t="s">
        <v>36</v>
      </c>
      <c r="V5846">
        <f t="shared" si="827"/>
        <v>0</v>
      </c>
    </row>
    <row r="5847" spans="1:22" x14ac:dyDescent="0.35">
      <c r="A5847">
        <v>5845</v>
      </c>
      <c r="B5847" t="s">
        <v>9501</v>
      </c>
      <c r="C5847" t="str">
        <f t="shared" si="819"/>
        <v>Don’t Buy</v>
      </c>
      <c r="D5847" t="str">
        <f t="shared" si="820"/>
        <v>Long Name</v>
      </c>
      <c r="E5847">
        <v>3.2</v>
      </c>
      <c r="F5847">
        <f>IF(Q5847&lt;10,E5847+0.1,E5847)</f>
        <v>3.3000000000000003</v>
      </c>
      <c r="G5847">
        <f>MIN(IF(Q5847&lt;10,E5847+0.5,E5847),5)</f>
        <v>3.7</v>
      </c>
      <c r="H5847" t="str">
        <f t="shared" si="821"/>
        <v>Average Place to Work</v>
      </c>
      <c r="I5847">
        <v>89</v>
      </c>
      <c r="J5847" t="b">
        <f t="shared" si="822"/>
        <v>0</v>
      </c>
      <c r="K5847" t="b">
        <f>OR(E5847&gt;3.5,Q5847&lt;10)</f>
        <v>1</v>
      </c>
      <c r="L5847" t="s">
        <v>19</v>
      </c>
      <c r="M5847" t="s">
        <v>9502</v>
      </c>
      <c r="N5847" t="str">
        <f t="shared" si="823"/>
        <v>Indian Silicon Valley Startups</v>
      </c>
      <c r="O5847" t="str">
        <f t="shared" si="824"/>
        <v>None</v>
      </c>
      <c r="P5847" t="s">
        <v>258</v>
      </c>
      <c r="Q5847" s="2">
        <f t="shared" si="825"/>
        <v>7</v>
      </c>
      <c r="R5847" s="1" t="str">
        <f t="shared" si="826"/>
        <v>Startup</v>
      </c>
      <c r="S5847" s="1"/>
      <c r="T5847" t="s">
        <v>1183</v>
      </c>
      <c r="U5847" t="s">
        <v>17</v>
      </c>
      <c r="V5847">
        <f t="shared" si="827"/>
        <v>500000</v>
      </c>
    </row>
    <row r="5848" spans="1:22" x14ac:dyDescent="0.35">
      <c r="A5848">
        <v>5846</v>
      </c>
      <c r="B5848" t="s">
        <v>9503</v>
      </c>
      <c r="C5848" t="str">
        <f t="shared" si="819"/>
        <v>Buy</v>
      </c>
      <c r="D5848" t="str">
        <f t="shared" si="820"/>
        <v>Long Name</v>
      </c>
      <c r="E5848">
        <v>3.6</v>
      </c>
      <c r="F5848">
        <f>IF(Q5848&lt;10,E5848+0.1,E5848)</f>
        <v>3.6</v>
      </c>
      <c r="G5848">
        <f>MIN(IF(Q5848&lt;10,E5848+0.5,E5848),5)</f>
        <v>3.6</v>
      </c>
      <c r="H5848" t="str">
        <f t="shared" si="821"/>
        <v>Average Place to Work</v>
      </c>
      <c r="I5848">
        <v>89</v>
      </c>
      <c r="J5848" t="b">
        <f t="shared" si="822"/>
        <v>0</v>
      </c>
      <c r="K5848" t="b">
        <f>OR(E5848&gt;3.5,Q5848&lt;10)</f>
        <v>1</v>
      </c>
      <c r="L5848" t="s">
        <v>19</v>
      </c>
      <c r="M5848" t="s">
        <v>9504</v>
      </c>
      <c r="N5848" t="str">
        <f t="shared" si="823"/>
        <v>None</v>
      </c>
      <c r="O5848" t="str">
        <f t="shared" si="824"/>
        <v>None</v>
      </c>
      <c r="P5848" t="s">
        <v>445</v>
      </c>
      <c r="Q5848" s="2">
        <f t="shared" si="825"/>
        <v>14</v>
      </c>
      <c r="R5848" s="1" t="str">
        <f t="shared" si="826"/>
        <v>Established</v>
      </c>
      <c r="S5848" s="1"/>
      <c r="T5848" t="s">
        <v>598</v>
      </c>
      <c r="U5848" t="s">
        <v>2908</v>
      </c>
      <c r="V5848">
        <f t="shared" si="827"/>
        <v>0</v>
      </c>
    </row>
    <row r="5849" spans="1:22" x14ac:dyDescent="0.35">
      <c r="A5849">
        <v>5847</v>
      </c>
      <c r="B5849" t="s">
        <v>9505</v>
      </c>
      <c r="C5849" t="str">
        <f t="shared" si="819"/>
        <v>Don’t Buy</v>
      </c>
      <c r="D5849" t="str">
        <f t="shared" si="820"/>
        <v>Long Name</v>
      </c>
      <c r="E5849">
        <v>3.7</v>
      </c>
      <c r="F5849">
        <f>IF(Q5849&lt;10,E5849+0.1,E5849)</f>
        <v>3.8000000000000003</v>
      </c>
      <c r="G5849">
        <f>MIN(IF(Q5849&lt;10,E5849+0.5,E5849),5)</f>
        <v>4.2</v>
      </c>
      <c r="H5849" t="str">
        <f t="shared" si="821"/>
        <v>Average Place to Work</v>
      </c>
      <c r="I5849">
        <v>89</v>
      </c>
      <c r="J5849" t="b">
        <f t="shared" si="822"/>
        <v>0</v>
      </c>
      <c r="K5849" t="b">
        <f>OR(E5849&gt;3.5,Q5849&lt;10)</f>
        <v>1</v>
      </c>
      <c r="L5849" t="s">
        <v>19</v>
      </c>
      <c r="M5849" t="s">
        <v>3572</v>
      </c>
      <c r="N5849" t="str">
        <f t="shared" si="823"/>
        <v>Indian Silicon Valley Startups</v>
      </c>
      <c r="O5849" t="str">
        <f t="shared" si="824"/>
        <v>None</v>
      </c>
      <c r="P5849" t="s">
        <v>108</v>
      </c>
      <c r="Q5849" s="2">
        <f t="shared" si="825"/>
        <v>5</v>
      </c>
      <c r="R5849" s="1" t="str">
        <f t="shared" si="826"/>
        <v>Startup</v>
      </c>
      <c r="S5849" s="1"/>
      <c r="T5849" t="s">
        <v>598</v>
      </c>
      <c r="U5849" t="s">
        <v>1829</v>
      </c>
      <c r="V5849">
        <f t="shared" si="827"/>
        <v>0</v>
      </c>
    </row>
    <row r="5850" spans="1:22" x14ac:dyDescent="0.35">
      <c r="A5850">
        <v>5848</v>
      </c>
      <c r="B5850" t="s">
        <v>9506</v>
      </c>
      <c r="C5850" t="str">
        <f t="shared" si="819"/>
        <v>Don’t Buy</v>
      </c>
      <c r="D5850" t="str">
        <f t="shared" si="820"/>
        <v>Long Name</v>
      </c>
      <c r="E5850">
        <v>4.0999999999999996</v>
      </c>
      <c r="F5850">
        <f>IF(Q5850&lt;10,E5850+0.1,E5850)</f>
        <v>4.1999999999999993</v>
      </c>
      <c r="G5850">
        <f>MIN(IF(Q5850&lt;10,E5850+0.5,E5850),5)</f>
        <v>4.5999999999999996</v>
      </c>
      <c r="H5850" t="str">
        <f t="shared" si="821"/>
        <v>Average Place to Work</v>
      </c>
      <c r="I5850">
        <v>89</v>
      </c>
      <c r="J5850" t="b">
        <f t="shared" si="822"/>
        <v>0</v>
      </c>
      <c r="K5850" t="b">
        <f>OR(E5850&gt;3.5,Q5850&lt;10)</f>
        <v>1</v>
      </c>
      <c r="M5850" t="s">
        <v>6018</v>
      </c>
      <c r="N5850" t="str">
        <f t="shared" si="823"/>
        <v>Indian Silicon Valley Startups</v>
      </c>
      <c r="O5850" t="str">
        <f t="shared" si="824"/>
        <v>None</v>
      </c>
      <c r="Q5850" s="2">
        <f t="shared" si="825"/>
        <v>0</v>
      </c>
      <c r="R5850" s="1" t="str">
        <f t="shared" si="826"/>
        <v>Startup</v>
      </c>
      <c r="S5850" s="1"/>
      <c r="T5850" t="s">
        <v>115</v>
      </c>
      <c r="U5850" t="s">
        <v>17</v>
      </c>
      <c r="V5850">
        <f t="shared" si="827"/>
        <v>1000000</v>
      </c>
    </row>
    <row r="5851" spans="1:22" x14ac:dyDescent="0.35">
      <c r="A5851">
        <v>5849</v>
      </c>
      <c r="B5851" t="s">
        <v>9507</v>
      </c>
      <c r="C5851" t="str">
        <f t="shared" si="819"/>
        <v>Don’t Buy</v>
      </c>
      <c r="D5851" t="str">
        <f t="shared" si="820"/>
        <v>Long Name</v>
      </c>
      <c r="E5851">
        <v>3.7</v>
      </c>
      <c r="F5851">
        <f>IF(Q5851&lt;10,E5851+0.1,E5851)</f>
        <v>3.7</v>
      </c>
      <c r="G5851">
        <f>MIN(IF(Q5851&lt;10,E5851+0.5,E5851),5)</f>
        <v>3.7</v>
      </c>
      <c r="H5851" t="str">
        <f t="shared" si="821"/>
        <v>Average Place to Work</v>
      </c>
      <c r="I5851">
        <v>89</v>
      </c>
      <c r="J5851" t="b">
        <f t="shared" si="822"/>
        <v>0</v>
      </c>
      <c r="K5851" t="b">
        <f>OR(E5851&gt;3.5,Q5851&lt;10)</f>
        <v>1</v>
      </c>
      <c r="L5851" t="s">
        <v>19</v>
      </c>
      <c r="M5851" t="s">
        <v>4174</v>
      </c>
      <c r="N5851" t="str">
        <f t="shared" si="823"/>
        <v>None</v>
      </c>
      <c r="O5851" t="str">
        <f t="shared" si="824"/>
        <v>None</v>
      </c>
      <c r="P5851" t="s">
        <v>156</v>
      </c>
      <c r="Q5851" s="2">
        <f t="shared" si="825"/>
        <v>18</v>
      </c>
      <c r="R5851" s="1" t="str">
        <f t="shared" si="826"/>
        <v>Established</v>
      </c>
      <c r="S5851" s="1"/>
      <c r="T5851" t="s">
        <v>598</v>
      </c>
      <c r="U5851" t="s">
        <v>202</v>
      </c>
      <c r="V5851">
        <f t="shared" si="827"/>
        <v>0</v>
      </c>
    </row>
    <row r="5852" spans="1:22" x14ac:dyDescent="0.35">
      <c r="A5852">
        <v>5850</v>
      </c>
      <c r="B5852" t="s">
        <v>9508</v>
      </c>
      <c r="C5852" t="str">
        <f t="shared" si="819"/>
        <v>Don’t Buy</v>
      </c>
      <c r="D5852" t="str">
        <f t="shared" si="820"/>
        <v>Long Name</v>
      </c>
      <c r="E5852">
        <v>3.7</v>
      </c>
      <c r="F5852">
        <f>IF(Q5852&lt;10,E5852+0.1,E5852)</f>
        <v>3.7</v>
      </c>
      <c r="G5852">
        <f>MIN(IF(Q5852&lt;10,E5852+0.5,E5852),5)</f>
        <v>3.7</v>
      </c>
      <c r="H5852" t="str">
        <f t="shared" si="821"/>
        <v>Average Place to Work</v>
      </c>
      <c r="I5852">
        <v>89</v>
      </c>
      <c r="J5852" t="b">
        <f t="shared" si="822"/>
        <v>0</v>
      </c>
      <c r="K5852" t="b">
        <f>OR(E5852&gt;3.5,Q5852&lt;10)</f>
        <v>1</v>
      </c>
      <c r="L5852" t="s">
        <v>9</v>
      </c>
      <c r="M5852" t="s">
        <v>5097</v>
      </c>
      <c r="N5852" t="str">
        <f t="shared" si="823"/>
        <v>None</v>
      </c>
      <c r="O5852" t="str">
        <f t="shared" si="824"/>
        <v>None</v>
      </c>
      <c r="P5852" t="s">
        <v>39</v>
      </c>
      <c r="Q5852" s="2">
        <f t="shared" si="825"/>
        <v>36</v>
      </c>
      <c r="R5852" s="1" t="str">
        <f t="shared" si="826"/>
        <v>Established</v>
      </c>
      <c r="S5852" s="1"/>
      <c r="T5852" t="s">
        <v>606</v>
      </c>
      <c r="U5852" t="s">
        <v>404</v>
      </c>
      <c r="V5852">
        <f t="shared" si="827"/>
        <v>0</v>
      </c>
    </row>
    <row r="5853" spans="1:22" x14ac:dyDescent="0.35">
      <c r="A5853">
        <v>5851</v>
      </c>
      <c r="B5853" t="s">
        <v>2206</v>
      </c>
      <c r="C5853" t="str">
        <f t="shared" si="819"/>
        <v>Don’t Buy</v>
      </c>
      <c r="D5853" t="str">
        <f t="shared" si="820"/>
        <v>Long Name</v>
      </c>
      <c r="E5853">
        <v>4.5</v>
      </c>
      <c r="F5853">
        <f>IF(Q5853&lt;10,E5853+0.1,E5853)</f>
        <v>4.5999999999999996</v>
      </c>
      <c r="G5853">
        <f>MIN(IF(Q5853&lt;10,E5853+0.5,E5853),5)</f>
        <v>5</v>
      </c>
      <c r="H5853" t="str">
        <f t="shared" si="821"/>
        <v>Average Place to Work</v>
      </c>
      <c r="I5853">
        <v>89</v>
      </c>
      <c r="J5853" t="b">
        <f t="shared" si="822"/>
        <v>0</v>
      </c>
      <c r="K5853" t="b">
        <f>OR(E5853&gt;3.5,Q5853&lt;10)</f>
        <v>1</v>
      </c>
      <c r="L5853" t="s">
        <v>19</v>
      </c>
      <c r="M5853" t="s">
        <v>9509</v>
      </c>
      <c r="N5853" t="str">
        <f t="shared" si="823"/>
        <v>Indian Silicon Valley Startups</v>
      </c>
      <c r="O5853" t="str">
        <f t="shared" si="824"/>
        <v>None</v>
      </c>
      <c r="Q5853" s="2">
        <f t="shared" si="825"/>
        <v>0</v>
      </c>
      <c r="R5853" s="1" t="str">
        <f t="shared" si="826"/>
        <v>Startup</v>
      </c>
      <c r="S5853" s="1"/>
      <c r="U5853" t="s">
        <v>2075</v>
      </c>
      <c r="V5853">
        <f t="shared" si="827"/>
        <v>0</v>
      </c>
    </row>
    <row r="5854" spans="1:22" x14ac:dyDescent="0.35">
      <c r="A5854">
        <v>5852</v>
      </c>
      <c r="B5854" t="s">
        <v>9510</v>
      </c>
      <c r="C5854" t="str">
        <f t="shared" si="819"/>
        <v>Buy</v>
      </c>
      <c r="D5854" t="str">
        <f t="shared" si="820"/>
        <v>Long Name</v>
      </c>
      <c r="E5854">
        <v>3.8</v>
      </c>
      <c r="F5854">
        <f>IF(Q5854&lt;10,E5854+0.1,E5854)</f>
        <v>3.8</v>
      </c>
      <c r="G5854">
        <f>MIN(IF(Q5854&lt;10,E5854+0.5,E5854),5)</f>
        <v>3.8</v>
      </c>
      <c r="H5854" t="str">
        <f t="shared" si="821"/>
        <v>Average Place to Work</v>
      </c>
      <c r="I5854">
        <v>89</v>
      </c>
      <c r="J5854" t="b">
        <f t="shared" si="822"/>
        <v>0</v>
      </c>
      <c r="K5854" t="b">
        <f>OR(E5854&gt;3.5,Q5854&lt;10)</f>
        <v>1</v>
      </c>
      <c r="L5854" t="s">
        <v>789</v>
      </c>
      <c r="M5854" t="s">
        <v>9511</v>
      </c>
      <c r="N5854" t="str">
        <f t="shared" si="823"/>
        <v>None</v>
      </c>
      <c r="O5854" t="str">
        <f t="shared" si="824"/>
        <v>None</v>
      </c>
      <c r="P5854" t="s">
        <v>150</v>
      </c>
      <c r="Q5854" s="2">
        <f t="shared" si="825"/>
        <v>87</v>
      </c>
      <c r="R5854" s="1" t="str">
        <f t="shared" si="826"/>
        <v>Established</v>
      </c>
      <c r="S5854" s="1"/>
      <c r="T5854" t="s">
        <v>115</v>
      </c>
      <c r="U5854" t="s">
        <v>2815</v>
      </c>
      <c r="V5854">
        <f t="shared" si="827"/>
        <v>0</v>
      </c>
    </row>
    <row r="5855" spans="1:22" x14ac:dyDescent="0.35">
      <c r="A5855">
        <v>5853</v>
      </c>
      <c r="B5855" t="s">
        <v>9512</v>
      </c>
      <c r="C5855" t="str">
        <f t="shared" si="819"/>
        <v>Don’t Buy</v>
      </c>
      <c r="D5855" t="str">
        <f t="shared" si="820"/>
        <v>Short Name</v>
      </c>
      <c r="E5855">
        <v>3.8</v>
      </c>
      <c r="F5855">
        <f>IF(Q5855&lt;10,E5855+0.1,E5855)</f>
        <v>3.8</v>
      </c>
      <c r="G5855">
        <f>MIN(IF(Q5855&lt;10,E5855+0.5,E5855),5)</f>
        <v>3.8</v>
      </c>
      <c r="H5855" t="str">
        <f t="shared" si="821"/>
        <v>Average Place to Work</v>
      </c>
      <c r="I5855">
        <v>89</v>
      </c>
      <c r="J5855" t="b">
        <f t="shared" si="822"/>
        <v>0</v>
      </c>
      <c r="K5855" t="b">
        <f>OR(E5855&gt;3.5,Q5855&lt;10)</f>
        <v>1</v>
      </c>
      <c r="L5855" t="s">
        <v>19</v>
      </c>
      <c r="M5855" t="s">
        <v>9513</v>
      </c>
      <c r="N5855" t="str">
        <f t="shared" si="823"/>
        <v>None</v>
      </c>
      <c r="O5855" t="str">
        <f t="shared" si="824"/>
        <v>None</v>
      </c>
      <c r="P5855" t="s">
        <v>118</v>
      </c>
      <c r="Q5855" s="2">
        <f t="shared" si="825"/>
        <v>20</v>
      </c>
      <c r="R5855" s="1" t="str">
        <f t="shared" si="826"/>
        <v>Established</v>
      </c>
      <c r="S5855" s="1"/>
      <c r="T5855" t="s">
        <v>598</v>
      </c>
      <c r="U5855" t="s">
        <v>17</v>
      </c>
      <c r="V5855">
        <f t="shared" si="827"/>
        <v>500000</v>
      </c>
    </row>
    <row r="5856" spans="1:22" x14ac:dyDescent="0.35">
      <c r="A5856">
        <v>5854</v>
      </c>
      <c r="B5856" t="s">
        <v>9514</v>
      </c>
      <c r="C5856" t="str">
        <f t="shared" si="819"/>
        <v>Don’t Buy</v>
      </c>
      <c r="D5856" t="str">
        <f t="shared" si="820"/>
        <v>Long Name</v>
      </c>
      <c r="E5856">
        <v>4.0999999999999996</v>
      </c>
      <c r="F5856">
        <f>IF(Q5856&lt;10,E5856+0.1,E5856)</f>
        <v>4.0999999999999996</v>
      </c>
      <c r="G5856">
        <f>MIN(IF(Q5856&lt;10,E5856+0.5,E5856),5)</f>
        <v>4.0999999999999996</v>
      </c>
      <c r="H5856" t="str">
        <f t="shared" si="821"/>
        <v>Average Place to Work</v>
      </c>
      <c r="I5856">
        <v>89</v>
      </c>
      <c r="J5856" t="b">
        <f t="shared" si="822"/>
        <v>0</v>
      </c>
      <c r="K5856" t="b">
        <f>OR(E5856&gt;3.5,Q5856&lt;10)</f>
        <v>1</v>
      </c>
      <c r="L5856" t="s">
        <v>19</v>
      </c>
      <c r="M5856" t="s">
        <v>6232</v>
      </c>
      <c r="N5856" t="str">
        <f t="shared" si="823"/>
        <v>None</v>
      </c>
      <c r="O5856" t="str">
        <f t="shared" si="824"/>
        <v>None</v>
      </c>
      <c r="P5856" t="s">
        <v>445</v>
      </c>
      <c r="Q5856" s="2">
        <f t="shared" si="825"/>
        <v>14</v>
      </c>
      <c r="R5856" s="1" t="str">
        <f t="shared" si="826"/>
        <v>Established</v>
      </c>
      <c r="S5856" s="1"/>
      <c r="T5856" t="s">
        <v>606</v>
      </c>
      <c r="U5856" t="s">
        <v>455</v>
      </c>
      <c r="V5856">
        <f t="shared" si="827"/>
        <v>0</v>
      </c>
    </row>
    <row r="5857" spans="1:22" x14ac:dyDescent="0.35">
      <c r="A5857">
        <v>5855</v>
      </c>
      <c r="B5857" t="s">
        <v>9515</v>
      </c>
      <c r="C5857" t="str">
        <f t="shared" si="819"/>
        <v>Don’t Buy</v>
      </c>
      <c r="D5857" t="str">
        <f t="shared" si="820"/>
        <v>Short Name</v>
      </c>
      <c r="E5857">
        <v>4</v>
      </c>
      <c r="F5857">
        <f>IF(Q5857&lt;10,E5857+0.1,E5857)</f>
        <v>4</v>
      </c>
      <c r="G5857">
        <f>MIN(IF(Q5857&lt;10,E5857+0.5,E5857),5)</f>
        <v>4</v>
      </c>
      <c r="H5857" t="str">
        <f t="shared" si="821"/>
        <v>Average Place to Work</v>
      </c>
      <c r="I5857">
        <v>2100</v>
      </c>
      <c r="J5857" t="b">
        <f t="shared" si="822"/>
        <v>0</v>
      </c>
      <c r="K5857" t="b">
        <f>OR(E5857&gt;3.5,Q5857&lt;10)</f>
        <v>1</v>
      </c>
      <c r="L5857" t="s">
        <v>19</v>
      </c>
      <c r="M5857" t="s">
        <v>2238</v>
      </c>
      <c r="N5857" t="str">
        <f t="shared" si="823"/>
        <v>None</v>
      </c>
      <c r="O5857" t="str">
        <f t="shared" si="824"/>
        <v>None</v>
      </c>
      <c r="P5857" t="s">
        <v>328</v>
      </c>
      <c r="Q5857" s="2">
        <f t="shared" si="825"/>
        <v>42</v>
      </c>
      <c r="R5857" s="1" t="str">
        <f t="shared" si="826"/>
        <v>Established</v>
      </c>
      <c r="S5857" s="1"/>
      <c r="T5857" t="s">
        <v>1183</v>
      </c>
      <c r="U5857" t="s">
        <v>352</v>
      </c>
      <c r="V5857">
        <f t="shared" si="827"/>
        <v>0</v>
      </c>
    </row>
    <row r="5858" spans="1:22" x14ac:dyDescent="0.35">
      <c r="A5858">
        <v>5856</v>
      </c>
      <c r="B5858" t="s">
        <v>9516</v>
      </c>
      <c r="C5858" t="str">
        <f t="shared" si="819"/>
        <v>Don’t Buy</v>
      </c>
      <c r="D5858" t="str">
        <f t="shared" si="820"/>
        <v>Long Name</v>
      </c>
      <c r="E5858">
        <v>4.2</v>
      </c>
      <c r="F5858">
        <f>IF(Q5858&lt;10,E5858+0.1,E5858)</f>
        <v>4.2</v>
      </c>
      <c r="G5858">
        <f>MIN(IF(Q5858&lt;10,E5858+0.5,E5858),5)</f>
        <v>4.2</v>
      </c>
      <c r="H5858" t="str">
        <f t="shared" si="821"/>
        <v>Average Place to Work</v>
      </c>
      <c r="I5858">
        <v>247</v>
      </c>
      <c r="J5858" t="b">
        <f t="shared" si="822"/>
        <v>0</v>
      </c>
      <c r="K5858" t="b">
        <f>OR(E5858&gt;3.5,Q5858&lt;10)</f>
        <v>1</v>
      </c>
      <c r="L5858" t="s">
        <v>19</v>
      </c>
      <c r="M5858" t="s">
        <v>2837</v>
      </c>
      <c r="N5858" t="str">
        <f t="shared" si="823"/>
        <v>None</v>
      </c>
      <c r="O5858" t="str">
        <f t="shared" si="824"/>
        <v>None</v>
      </c>
      <c r="P5858" t="s">
        <v>167</v>
      </c>
      <c r="Q5858" s="2">
        <f t="shared" si="825"/>
        <v>34</v>
      </c>
      <c r="R5858" s="1" t="str">
        <f t="shared" si="826"/>
        <v>Established</v>
      </c>
      <c r="S5858" s="1"/>
      <c r="T5858" t="s">
        <v>598</v>
      </c>
      <c r="U5858" t="s">
        <v>352</v>
      </c>
      <c r="V5858">
        <f t="shared" si="827"/>
        <v>0</v>
      </c>
    </row>
    <row r="5859" spans="1:22" x14ac:dyDescent="0.35">
      <c r="A5859">
        <v>5857</v>
      </c>
      <c r="B5859" t="s">
        <v>9517</v>
      </c>
      <c r="C5859" t="str">
        <f t="shared" si="819"/>
        <v>Don’t Buy</v>
      </c>
      <c r="D5859" t="str">
        <f t="shared" si="820"/>
        <v>Long Name</v>
      </c>
      <c r="E5859">
        <v>3.9</v>
      </c>
      <c r="F5859">
        <f>IF(Q5859&lt;10,E5859+0.1,E5859)</f>
        <v>3.9</v>
      </c>
      <c r="G5859">
        <f>MIN(IF(Q5859&lt;10,E5859+0.5,E5859),5)</f>
        <v>3.9</v>
      </c>
      <c r="H5859" t="str">
        <f t="shared" si="821"/>
        <v>Average Place to Work</v>
      </c>
      <c r="I5859">
        <v>180</v>
      </c>
      <c r="J5859" t="b">
        <f t="shared" si="822"/>
        <v>0</v>
      </c>
      <c r="K5859" t="b">
        <f>OR(E5859&gt;3.5,Q5859&lt;10)</f>
        <v>1</v>
      </c>
      <c r="L5859" t="s">
        <v>19</v>
      </c>
      <c r="M5859" t="s">
        <v>1682</v>
      </c>
      <c r="N5859" t="str">
        <f t="shared" si="823"/>
        <v>None</v>
      </c>
      <c r="O5859" t="str">
        <f t="shared" si="824"/>
        <v>Bombay Finances</v>
      </c>
      <c r="P5859" t="s">
        <v>150</v>
      </c>
      <c r="Q5859" s="2">
        <f t="shared" si="825"/>
        <v>87</v>
      </c>
      <c r="R5859" s="1" t="str">
        <f t="shared" si="826"/>
        <v>Established</v>
      </c>
      <c r="S5859" s="1"/>
      <c r="T5859" t="s">
        <v>60</v>
      </c>
      <c r="U5859" t="s">
        <v>24</v>
      </c>
      <c r="V5859">
        <f t="shared" si="827"/>
        <v>500000</v>
      </c>
    </row>
    <row r="5860" spans="1:22" x14ac:dyDescent="0.35">
      <c r="A5860">
        <v>5858</v>
      </c>
      <c r="B5860" t="s">
        <v>9518</v>
      </c>
      <c r="C5860" t="str">
        <f t="shared" si="819"/>
        <v>Don’t Buy</v>
      </c>
      <c r="D5860" t="str">
        <f t="shared" si="820"/>
        <v>Long Name</v>
      </c>
      <c r="E5860">
        <v>3.3</v>
      </c>
      <c r="F5860">
        <f>IF(Q5860&lt;10,E5860+0.1,E5860)</f>
        <v>3.3</v>
      </c>
      <c r="G5860">
        <f>MIN(IF(Q5860&lt;10,E5860+0.5,E5860),5)</f>
        <v>3.3</v>
      </c>
      <c r="H5860" t="str">
        <f t="shared" si="821"/>
        <v>Average Place to Work</v>
      </c>
      <c r="I5860">
        <v>88</v>
      </c>
      <c r="J5860" t="b">
        <f t="shared" si="822"/>
        <v>0</v>
      </c>
      <c r="K5860" t="b">
        <f>OR(E5860&gt;3.5,Q5860&lt;10)</f>
        <v>0</v>
      </c>
      <c r="L5860" t="s">
        <v>19</v>
      </c>
      <c r="M5860" t="s">
        <v>8894</v>
      </c>
      <c r="N5860" t="str">
        <f t="shared" si="823"/>
        <v>None</v>
      </c>
      <c r="O5860" t="str">
        <f t="shared" si="824"/>
        <v>None</v>
      </c>
      <c r="P5860" t="s">
        <v>111</v>
      </c>
      <c r="Q5860" s="2">
        <f t="shared" si="825"/>
        <v>22</v>
      </c>
      <c r="R5860" s="1" t="str">
        <f t="shared" si="826"/>
        <v>Established</v>
      </c>
      <c r="S5860" s="1"/>
      <c r="T5860" t="s">
        <v>598</v>
      </c>
      <c r="U5860" t="s">
        <v>13</v>
      </c>
      <c r="V5860">
        <f t="shared" si="827"/>
        <v>0</v>
      </c>
    </row>
    <row r="5861" spans="1:22" x14ac:dyDescent="0.35">
      <c r="A5861">
        <v>5859</v>
      </c>
      <c r="B5861" t="s">
        <v>9519</v>
      </c>
      <c r="C5861" t="str">
        <f t="shared" si="819"/>
        <v>Don’t Buy</v>
      </c>
      <c r="D5861" t="str">
        <f t="shared" si="820"/>
        <v>Long Name</v>
      </c>
      <c r="E5861">
        <v>4.4000000000000004</v>
      </c>
      <c r="F5861">
        <f>IF(Q5861&lt;10,E5861+0.1,E5861)</f>
        <v>4.4000000000000004</v>
      </c>
      <c r="G5861">
        <f>MIN(IF(Q5861&lt;10,E5861+0.5,E5861),5)</f>
        <v>4.4000000000000004</v>
      </c>
      <c r="H5861" t="str">
        <f t="shared" si="821"/>
        <v>Average Place to Work</v>
      </c>
      <c r="I5861">
        <v>88</v>
      </c>
      <c r="J5861" t="b">
        <f t="shared" si="822"/>
        <v>0</v>
      </c>
      <c r="K5861" t="b">
        <f>OR(E5861&gt;3.5,Q5861&lt;10)</f>
        <v>1</v>
      </c>
      <c r="L5861" t="s">
        <v>19</v>
      </c>
      <c r="M5861" t="s">
        <v>8355</v>
      </c>
      <c r="N5861" t="str">
        <f t="shared" si="823"/>
        <v>None</v>
      </c>
      <c r="O5861" t="str">
        <f t="shared" si="824"/>
        <v>None</v>
      </c>
      <c r="P5861" t="s">
        <v>328</v>
      </c>
      <c r="Q5861" s="2">
        <f t="shared" si="825"/>
        <v>42</v>
      </c>
      <c r="R5861" s="1" t="str">
        <f t="shared" si="826"/>
        <v>Established</v>
      </c>
      <c r="S5861" s="1"/>
      <c r="T5861" t="s">
        <v>115</v>
      </c>
      <c r="U5861" t="s">
        <v>83</v>
      </c>
      <c r="V5861">
        <f t="shared" si="827"/>
        <v>0</v>
      </c>
    </row>
    <row r="5862" spans="1:22" x14ac:dyDescent="0.35">
      <c r="A5862">
        <v>5860</v>
      </c>
      <c r="B5862" t="s">
        <v>9520</v>
      </c>
      <c r="C5862" t="str">
        <f t="shared" si="819"/>
        <v>Don’t Buy</v>
      </c>
      <c r="D5862" t="str">
        <f t="shared" si="820"/>
        <v>Long Name</v>
      </c>
      <c r="E5862">
        <v>3.8</v>
      </c>
      <c r="F5862">
        <f>IF(Q5862&lt;10,E5862+0.1,E5862)</f>
        <v>3.8</v>
      </c>
      <c r="G5862">
        <f>MIN(IF(Q5862&lt;10,E5862+0.5,E5862),5)</f>
        <v>3.8</v>
      </c>
      <c r="H5862" t="str">
        <f t="shared" si="821"/>
        <v>Average Place to Work</v>
      </c>
      <c r="I5862">
        <v>88</v>
      </c>
      <c r="J5862" t="b">
        <f t="shared" si="822"/>
        <v>0</v>
      </c>
      <c r="K5862" t="b">
        <f>OR(E5862&gt;3.5,Q5862&lt;10)</f>
        <v>1</v>
      </c>
      <c r="L5862" t="s">
        <v>19</v>
      </c>
      <c r="M5862" t="s">
        <v>6790</v>
      </c>
      <c r="N5862" t="str">
        <f t="shared" si="823"/>
        <v>None</v>
      </c>
      <c r="O5862" t="str">
        <f t="shared" si="824"/>
        <v>None</v>
      </c>
      <c r="P5862" t="s">
        <v>460</v>
      </c>
      <c r="Q5862" s="2">
        <f t="shared" si="825"/>
        <v>37</v>
      </c>
      <c r="R5862" s="1" t="str">
        <f t="shared" si="826"/>
        <v>Established</v>
      </c>
      <c r="S5862" s="1"/>
      <c r="T5862" t="s">
        <v>1183</v>
      </c>
      <c r="U5862" t="s">
        <v>1345</v>
      </c>
      <c r="V5862">
        <f t="shared" si="827"/>
        <v>0</v>
      </c>
    </row>
    <row r="5863" spans="1:22" x14ac:dyDescent="0.35">
      <c r="A5863">
        <v>5861</v>
      </c>
      <c r="B5863" t="s">
        <v>9521</v>
      </c>
      <c r="C5863" t="str">
        <f t="shared" si="819"/>
        <v>Don’t Buy</v>
      </c>
      <c r="D5863" t="str">
        <f t="shared" si="820"/>
        <v>Long Name</v>
      </c>
      <c r="E5863">
        <v>4.5</v>
      </c>
      <c r="F5863">
        <f>IF(Q5863&lt;10,E5863+0.1,E5863)</f>
        <v>4.5</v>
      </c>
      <c r="G5863">
        <f>MIN(IF(Q5863&lt;10,E5863+0.5,E5863),5)</f>
        <v>4.5</v>
      </c>
      <c r="H5863" t="str">
        <f t="shared" si="821"/>
        <v>Average Place to Work</v>
      </c>
      <c r="I5863">
        <v>88</v>
      </c>
      <c r="J5863" t="b">
        <f t="shared" si="822"/>
        <v>0</v>
      </c>
      <c r="K5863" t="b">
        <f>OR(E5863&gt;3.5,Q5863&lt;10)</f>
        <v>1</v>
      </c>
      <c r="L5863" t="s">
        <v>19</v>
      </c>
      <c r="M5863" t="s">
        <v>9522</v>
      </c>
      <c r="N5863" t="str">
        <f t="shared" si="823"/>
        <v>None</v>
      </c>
      <c r="O5863" t="str">
        <f t="shared" si="824"/>
        <v>None</v>
      </c>
      <c r="P5863" t="s">
        <v>816</v>
      </c>
      <c r="Q5863" s="2">
        <f t="shared" si="825"/>
        <v>56</v>
      </c>
      <c r="R5863" s="1" t="str">
        <f t="shared" si="826"/>
        <v>Established</v>
      </c>
      <c r="S5863" s="1"/>
      <c r="T5863" t="s">
        <v>1481</v>
      </c>
      <c r="U5863" t="s">
        <v>9523</v>
      </c>
      <c r="V5863">
        <f t="shared" si="827"/>
        <v>0</v>
      </c>
    </row>
    <row r="5864" spans="1:22" x14ac:dyDescent="0.35">
      <c r="A5864">
        <v>5862</v>
      </c>
      <c r="B5864" t="s">
        <v>9524</v>
      </c>
      <c r="C5864" t="str">
        <f t="shared" si="819"/>
        <v>Don’t Buy</v>
      </c>
      <c r="D5864" t="str">
        <f t="shared" si="820"/>
        <v>Long Name</v>
      </c>
      <c r="E5864">
        <v>3.5</v>
      </c>
      <c r="F5864">
        <f>IF(Q5864&lt;10,E5864+0.1,E5864)</f>
        <v>3.5</v>
      </c>
      <c r="G5864">
        <f>MIN(IF(Q5864&lt;10,E5864+0.5,E5864),5)</f>
        <v>3.5</v>
      </c>
      <c r="H5864" t="str">
        <f t="shared" si="821"/>
        <v>Average Place to Work</v>
      </c>
      <c r="I5864">
        <v>88</v>
      </c>
      <c r="J5864" t="b">
        <f t="shared" si="822"/>
        <v>0</v>
      </c>
      <c r="K5864" t="b">
        <f>OR(E5864&gt;3.5,Q5864&lt;10)</f>
        <v>0</v>
      </c>
      <c r="L5864" t="s">
        <v>19</v>
      </c>
      <c r="M5864" t="s">
        <v>3572</v>
      </c>
      <c r="N5864" t="str">
        <f t="shared" si="823"/>
        <v>None</v>
      </c>
      <c r="O5864" t="str">
        <f t="shared" si="824"/>
        <v>None</v>
      </c>
      <c r="P5864" t="s">
        <v>261</v>
      </c>
      <c r="Q5864" s="2">
        <f t="shared" si="825"/>
        <v>21</v>
      </c>
      <c r="R5864" s="1" t="str">
        <f t="shared" si="826"/>
        <v>Established</v>
      </c>
      <c r="S5864" s="1"/>
      <c r="T5864" t="s">
        <v>598</v>
      </c>
      <c r="U5864" t="s">
        <v>83</v>
      </c>
      <c r="V5864">
        <f t="shared" si="827"/>
        <v>0</v>
      </c>
    </row>
    <row r="5865" spans="1:22" x14ac:dyDescent="0.35">
      <c r="A5865">
        <v>5863</v>
      </c>
      <c r="B5865" t="s">
        <v>9525</v>
      </c>
      <c r="C5865" t="str">
        <f t="shared" si="819"/>
        <v>Buy</v>
      </c>
      <c r="D5865" t="str">
        <f t="shared" si="820"/>
        <v>Long Name</v>
      </c>
      <c r="E5865">
        <v>4.2</v>
      </c>
      <c r="F5865">
        <f>IF(Q5865&lt;10,E5865+0.1,E5865)</f>
        <v>4.2</v>
      </c>
      <c r="G5865">
        <f>MIN(IF(Q5865&lt;10,E5865+0.5,E5865),5)</f>
        <v>4.2</v>
      </c>
      <c r="H5865" t="str">
        <f t="shared" si="821"/>
        <v>Average Place to Work</v>
      </c>
      <c r="I5865">
        <v>88</v>
      </c>
      <c r="J5865" t="b">
        <f t="shared" si="822"/>
        <v>0</v>
      </c>
      <c r="K5865" t="b">
        <f>OR(E5865&gt;3.5,Q5865&lt;10)</f>
        <v>1</v>
      </c>
      <c r="M5865" t="s">
        <v>5002</v>
      </c>
      <c r="N5865" t="str">
        <f t="shared" si="823"/>
        <v>None</v>
      </c>
      <c r="O5865" t="str">
        <f t="shared" si="824"/>
        <v>None</v>
      </c>
      <c r="P5865" t="s">
        <v>547</v>
      </c>
      <c r="Q5865" s="2">
        <f t="shared" si="825"/>
        <v>63</v>
      </c>
      <c r="R5865" s="1" t="str">
        <f t="shared" si="826"/>
        <v>Established</v>
      </c>
      <c r="S5865" s="1"/>
      <c r="U5865" t="s">
        <v>687</v>
      </c>
      <c r="V5865">
        <f t="shared" si="827"/>
        <v>0</v>
      </c>
    </row>
    <row r="5866" spans="1:22" x14ac:dyDescent="0.35">
      <c r="A5866">
        <v>5864</v>
      </c>
      <c r="B5866" t="s">
        <v>9526</v>
      </c>
      <c r="C5866" t="str">
        <f t="shared" si="819"/>
        <v>Buy</v>
      </c>
      <c r="D5866" t="str">
        <f t="shared" si="820"/>
        <v>Long Name</v>
      </c>
      <c r="E5866">
        <v>3.6</v>
      </c>
      <c r="F5866">
        <f>IF(Q5866&lt;10,E5866+0.1,E5866)</f>
        <v>3.6</v>
      </c>
      <c r="G5866">
        <f>MIN(IF(Q5866&lt;10,E5866+0.5,E5866),5)</f>
        <v>3.6</v>
      </c>
      <c r="H5866" t="str">
        <f t="shared" si="821"/>
        <v>Average Place to Work</v>
      </c>
      <c r="I5866">
        <v>88</v>
      </c>
      <c r="J5866" t="b">
        <f t="shared" si="822"/>
        <v>0</v>
      </c>
      <c r="K5866" t="b">
        <f>OR(E5866&gt;3.5,Q5866&lt;10)</f>
        <v>1</v>
      </c>
      <c r="L5866" t="s">
        <v>19</v>
      </c>
      <c r="M5866" t="s">
        <v>9527</v>
      </c>
      <c r="N5866" t="str">
        <f t="shared" si="823"/>
        <v>None</v>
      </c>
      <c r="O5866" t="str">
        <f t="shared" si="824"/>
        <v>None</v>
      </c>
      <c r="P5866" t="s">
        <v>515</v>
      </c>
      <c r="Q5866" s="2">
        <f t="shared" si="825"/>
        <v>46</v>
      </c>
      <c r="R5866" s="1" t="str">
        <f t="shared" si="826"/>
        <v>Established</v>
      </c>
      <c r="S5866" s="1"/>
      <c r="T5866" t="s">
        <v>1183</v>
      </c>
      <c r="U5866" t="s">
        <v>404</v>
      </c>
      <c r="V5866">
        <f t="shared" si="827"/>
        <v>0</v>
      </c>
    </row>
    <row r="5867" spans="1:22" x14ac:dyDescent="0.35">
      <c r="A5867">
        <v>5865</v>
      </c>
      <c r="B5867" t="s">
        <v>9528</v>
      </c>
      <c r="C5867" t="str">
        <f t="shared" si="819"/>
        <v>Don’t Buy</v>
      </c>
      <c r="D5867" t="str">
        <f t="shared" si="820"/>
        <v>Long Name</v>
      </c>
      <c r="E5867">
        <v>3.4</v>
      </c>
      <c r="F5867">
        <f>IF(Q5867&lt;10,E5867+0.1,E5867)</f>
        <v>3.4</v>
      </c>
      <c r="G5867">
        <f>MIN(IF(Q5867&lt;10,E5867+0.5,E5867),5)</f>
        <v>3.4</v>
      </c>
      <c r="H5867" t="str">
        <f t="shared" si="821"/>
        <v>Average Place to Work</v>
      </c>
      <c r="I5867">
        <v>88</v>
      </c>
      <c r="J5867" t="b">
        <f t="shared" si="822"/>
        <v>0</v>
      </c>
      <c r="K5867" t="b">
        <f>OR(E5867&gt;3.5,Q5867&lt;10)</f>
        <v>0</v>
      </c>
      <c r="L5867" t="s">
        <v>19</v>
      </c>
      <c r="M5867" t="s">
        <v>6267</v>
      </c>
      <c r="N5867" t="str">
        <f t="shared" si="823"/>
        <v>None</v>
      </c>
      <c r="O5867" t="str">
        <f t="shared" si="824"/>
        <v>None</v>
      </c>
      <c r="P5867" t="s">
        <v>50</v>
      </c>
      <c r="Q5867" s="2">
        <f t="shared" si="825"/>
        <v>29</v>
      </c>
      <c r="R5867" s="1" t="str">
        <f t="shared" si="826"/>
        <v>Established</v>
      </c>
      <c r="S5867" s="1"/>
      <c r="T5867" t="s">
        <v>1146</v>
      </c>
      <c r="U5867" t="s">
        <v>687</v>
      </c>
      <c r="V5867">
        <f t="shared" si="827"/>
        <v>0</v>
      </c>
    </row>
    <row r="5868" spans="1:22" x14ac:dyDescent="0.35">
      <c r="A5868">
        <v>5866</v>
      </c>
      <c r="B5868" t="s">
        <v>9529</v>
      </c>
      <c r="C5868" t="str">
        <f t="shared" si="819"/>
        <v>Don’t Buy</v>
      </c>
      <c r="D5868" t="str">
        <f t="shared" si="820"/>
        <v>Short Name</v>
      </c>
      <c r="E5868">
        <v>3.5</v>
      </c>
      <c r="F5868">
        <f>IF(Q5868&lt;10,E5868+0.1,E5868)</f>
        <v>3.5</v>
      </c>
      <c r="G5868">
        <f>MIN(IF(Q5868&lt;10,E5868+0.5,E5868),5)</f>
        <v>3.5</v>
      </c>
      <c r="H5868" t="str">
        <f t="shared" si="821"/>
        <v>Average Place to Work</v>
      </c>
      <c r="I5868">
        <v>88</v>
      </c>
      <c r="J5868" t="b">
        <f t="shared" si="822"/>
        <v>0</v>
      </c>
      <c r="K5868" t="b">
        <f>OR(E5868&gt;3.5,Q5868&lt;10)</f>
        <v>0</v>
      </c>
      <c r="L5868" t="s">
        <v>19</v>
      </c>
      <c r="M5868" t="s">
        <v>9530</v>
      </c>
      <c r="N5868" t="str">
        <f t="shared" si="823"/>
        <v>None</v>
      </c>
      <c r="O5868" t="str">
        <f t="shared" si="824"/>
        <v>None</v>
      </c>
      <c r="P5868" t="s">
        <v>44</v>
      </c>
      <c r="Q5868" s="2">
        <f t="shared" si="825"/>
        <v>25</v>
      </c>
      <c r="R5868" s="1" t="str">
        <f t="shared" si="826"/>
        <v>Established</v>
      </c>
      <c r="S5868" s="1"/>
      <c r="T5868" t="s">
        <v>1183</v>
      </c>
      <c r="U5868" t="s">
        <v>647</v>
      </c>
      <c r="V5868">
        <f t="shared" si="827"/>
        <v>0</v>
      </c>
    </row>
    <row r="5869" spans="1:22" x14ac:dyDescent="0.35">
      <c r="A5869">
        <v>5867</v>
      </c>
      <c r="B5869" t="s">
        <v>9531</v>
      </c>
      <c r="C5869" t="str">
        <f t="shared" si="819"/>
        <v>Buy</v>
      </c>
      <c r="D5869" t="str">
        <f t="shared" si="820"/>
        <v>Long Name</v>
      </c>
      <c r="E5869">
        <v>3.8</v>
      </c>
      <c r="F5869">
        <f>IF(Q5869&lt;10,E5869+0.1,E5869)</f>
        <v>3.8</v>
      </c>
      <c r="G5869">
        <f>MIN(IF(Q5869&lt;10,E5869+0.5,E5869),5)</f>
        <v>3.8</v>
      </c>
      <c r="H5869" t="str">
        <f t="shared" si="821"/>
        <v>Average Place to Work</v>
      </c>
      <c r="I5869">
        <v>88</v>
      </c>
      <c r="J5869" t="b">
        <f t="shared" si="822"/>
        <v>0</v>
      </c>
      <c r="K5869" t="b">
        <f>OR(E5869&gt;3.5,Q5869&lt;10)</f>
        <v>1</v>
      </c>
      <c r="L5869" t="s">
        <v>19</v>
      </c>
      <c r="M5869" t="s">
        <v>2714</v>
      </c>
      <c r="N5869" t="str">
        <f t="shared" si="823"/>
        <v>Indian Silicon Valley Startups</v>
      </c>
      <c r="O5869" t="str">
        <f t="shared" si="824"/>
        <v>None</v>
      </c>
      <c r="P5869" t="s">
        <v>213</v>
      </c>
      <c r="Q5869" s="2">
        <f t="shared" si="825"/>
        <v>12</v>
      </c>
      <c r="R5869" s="1" t="str">
        <f t="shared" si="826"/>
        <v>Established</v>
      </c>
      <c r="S5869" s="1"/>
      <c r="T5869" t="s">
        <v>1183</v>
      </c>
      <c r="U5869" t="s">
        <v>24</v>
      </c>
      <c r="V5869">
        <f t="shared" si="827"/>
        <v>500000</v>
      </c>
    </row>
    <row r="5870" spans="1:22" x14ac:dyDescent="0.35">
      <c r="A5870">
        <v>5868</v>
      </c>
      <c r="B5870" t="s">
        <v>9532</v>
      </c>
      <c r="C5870" t="str">
        <f t="shared" si="819"/>
        <v>Don’t Buy</v>
      </c>
      <c r="D5870" t="str">
        <f t="shared" si="820"/>
        <v>Long Name</v>
      </c>
      <c r="E5870">
        <v>4.4000000000000004</v>
      </c>
      <c r="F5870">
        <f>IF(Q5870&lt;10,E5870+0.1,E5870)</f>
        <v>4.4000000000000004</v>
      </c>
      <c r="G5870">
        <f>MIN(IF(Q5870&lt;10,E5870+0.5,E5870),5)</f>
        <v>4.4000000000000004</v>
      </c>
      <c r="H5870" t="str">
        <f t="shared" si="821"/>
        <v>Average Place to Work</v>
      </c>
      <c r="I5870">
        <v>88</v>
      </c>
      <c r="J5870" t="b">
        <f t="shared" si="822"/>
        <v>0</v>
      </c>
      <c r="K5870" t="b">
        <f>OR(E5870&gt;3.5,Q5870&lt;10)</f>
        <v>1</v>
      </c>
      <c r="L5870" t="s">
        <v>19</v>
      </c>
      <c r="M5870" t="s">
        <v>6010</v>
      </c>
      <c r="N5870" t="str">
        <f t="shared" si="823"/>
        <v>None</v>
      </c>
      <c r="O5870" t="str">
        <f t="shared" si="824"/>
        <v>None</v>
      </c>
      <c r="P5870" t="s">
        <v>21</v>
      </c>
      <c r="Q5870" s="2">
        <f t="shared" si="825"/>
        <v>28</v>
      </c>
      <c r="R5870" s="1" t="str">
        <f t="shared" si="826"/>
        <v>Established</v>
      </c>
      <c r="S5870" s="1"/>
      <c r="T5870" t="s">
        <v>1183</v>
      </c>
      <c r="U5870" t="s">
        <v>144</v>
      </c>
      <c r="V5870">
        <f t="shared" si="827"/>
        <v>0</v>
      </c>
    </row>
    <row r="5871" spans="1:22" x14ac:dyDescent="0.35">
      <c r="A5871">
        <v>5869</v>
      </c>
      <c r="B5871" t="s">
        <v>9533</v>
      </c>
      <c r="C5871" t="str">
        <f t="shared" si="819"/>
        <v>Buy</v>
      </c>
      <c r="D5871" t="str">
        <f t="shared" si="820"/>
        <v>Long Name</v>
      </c>
      <c r="E5871">
        <v>3.6</v>
      </c>
      <c r="F5871">
        <f>IF(Q5871&lt;10,E5871+0.1,E5871)</f>
        <v>3.6</v>
      </c>
      <c r="G5871">
        <f>MIN(IF(Q5871&lt;10,E5871+0.5,E5871),5)</f>
        <v>3.6</v>
      </c>
      <c r="H5871" t="str">
        <f t="shared" si="821"/>
        <v>Average Place to Work</v>
      </c>
      <c r="I5871">
        <v>88</v>
      </c>
      <c r="J5871" t="b">
        <f t="shared" si="822"/>
        <v>0</v>
      </c>
      <c r="K5871" t="b">
        <f>OR(E5871&gt;3.5,Q5871&lt;10)</f>
        <v>1</v>
      </c>
      <c r="L5871" t="s">
        <v>19</v>
      </c>
      <c r="M5871" t="s">
        <v>9534</v>
      </c>
      <c r="N5871" t="str">
        <f t="shared" si="823"/>
        <v>Indian Silicon Valley Startups</v>
      </c>
      <c r="O5871" t="str">
        <f t="shared" si="824"/>
        <v>None</v>
      </c>
      <c r="P5871" t="s">
        <v>76</v>
      </c>
      <c r="Q5871" s="2">
        <f t="shared" si="825"/>
        <v>44</v>
      </c>
      <c r="R5871" s="1" t="str">
        <f t="shared" si="826"/>
        <v>Established</v>
      </c>
      <c r="S5871" s="1"/>
      <c r="T5871" t="s">
        <v>598</v>
      </c>
      <c r="U5871" t="s">
        <v>36</v>
      </c>
      <c r="V5871">
        <f t="shared" si="827"/>
        <v>0</v>
      </c>
    </row>
    <row r="5872" spans="1:22" x14ac:dyDescent="0.35">
      <c r="A5872">
        <v>5870</v>
      </c>
      <c r="B5872" t="s">
        <v>9535</v>
      </c>
      <c r="C5872" t="str">
        <f t="shared" si="819"/>
        <v>Don’t Buy</v>
      </c>
      <c r="D5872" t="str">
        <f t="shared" si="820"/>
        <v>Long Name</v>
      </c>
      <c r="E5872">
        <v>3.3</v>
      </c>
      <c r="F5872">
        <f>IF(Q5872&lt;10,E5872+0.1,E5872)</f>
        <v>3.3</v>
      </c>
      <c r="G5872">
        <f>MIN(IF(Q5872&lt;10,E5872+0.5,E5872),5)</f>
        <v>3.3</v>
      </c>
      <c r="H5872" t="str">
        <f t="shared" si="821"/>
        <v>Average Place to Work</v>
      </c>
      <c r="I5872">
        <v>88</v>
      </c>
      <c r="J5872" t="b">
        <f t="shared" si="822"/>
        <v>0</v>
      </c>
      <c r="K5872" t="b">
        <f>OR(E5872&gt;3.5,Q5872&lt;10)</f>
        <v>0</v>
      </c>
      <c r="L5872" t="s">
        <v>19</v>
      </c>
      <c r="M5872" t="s">
        <v>2543</v>
      </c>
      <c r="N5872" t="str">
        <f t="shared" si="823"/>
        <v>None</v>
      </c>
      <c r="O5872" t="str">
        <f t="shared" si="824"/>
        <v>None</v>
      </c>
      <c r="P5872" t="s">
        <v>261</v>
      </c>
      <c r="Q5872" s="2">
        <f t="shared" si="825"/>
        <v>21</v>
      </c>
      <c r="R5872" s="1" t="str">
        <f t="shared" si="826"/>
        <v>Established</v>
      </c>
      <c r="S5872" s="1"/>
      <c r="T5872" t="s">
        <v>1183</v>
      </c>
      <c r="U5872" t="s">
        <v>530</v>
      </c>
      <c r="V5872">
        <f t="shared" si="827"/>
        <v>0</v>
      </c>
    </row>
    <row r="5873" spans="1:22" x14ac:dyDescent="0.35">
      <c r="A5873">
        <v>5871</v>
      </c>
      <c r="B5873" t="s">
        <v>9536</v>
      </c>
      <c r="C5873" t="str">
        <f t="shared" si="819"/>
        <v>Don’t Buy</v>
      </c>
      <c r="D5873" t="str">
        <f t="shared" si="820"/>
        <v>Short Name</v>
      </c>
      <c r="E5873">
        <v>4.5</v>
      </c>
      <c r="F5873">
        <f>IF(Q5873&lt;10,E5873+0.1,E5873)</f>
        <v>4.5</v>
      </c>
      <c r="G5873">
        <f>MIN(IF(Q5873&lt;10,E5873+0.5,E5873),5)</f>
        <v>4.5</v>
      </c>
      <c r="H5873" t="str">
        <f t="shared" si="821"/>
        <v>Average Place to Work</v>
      </c>
      <c r="I5873">
        <v>88</v>
      </c>
      <c r="J5873" t="b">
        <f t="shared" si="822"/>
        <v>0</v>
      </c>
      <c r="K5873" t="b">
        <f>OR(E5873&gt;3.5,Q5873&lt;10)</f>
        <v>1</v>
      </c>
      <c r="L5873" t="s">
        <v>19</v>
      </c>
      <c r="M5873" t="s">
        <v>5854</v>
      </c>
      <c r="N5873" t="str">
        <f t="shared" si="823"/>
        <v>None</v>
      </c>
      <c r="O5873" t="str">
        <f t="shared" si="824"/>
        <v>None</v>
      </c>
      <c r="P5873" t="s">
        <v>118</v>
      </c>
      <c r="Q5873" s="2">
        <f t="shared" si="825"/>
        <v>20</v>
      </c>
      <c r="R5873" s="1" t="str">
        <f t="shared" si="826"/>
        <v>Established</v>
      </c>
      <c r="S5873" s="1"/>
      <c r="T5873" t="s">
        <v>606</v>
      </c>
      <c r="U5873" t="s">
        <v>523</v>
      </c>
      <c r="V5873">
        <f t="shared" si="827"/>
        <v>0</v>
      </c>
    </row>
    <row r="5874" spans="1:22" x14ac:dyDescent="0.35">
      <c r="A5874">
        <v>5872</v>
      </c>
      <c r="B5874" t="s">
        <v>9537</v>
      </c>
      <c r="C5874" t="str">
        <f t="shared" si="819"/>
        <v>Don’t Buy</v>
      </c>
      <c r="D5874" t="str">
        <f t="shared" si="820"/>
        <v>Long Name</v>
      </c>
      <c r="E5874">
        <v>3.7</v>
      </c>
      <c r="F5874">
        <f>IF(Q5874&lt;10,E5874+0.1,E5874)</f>
        <v>3.7</v>
      </c>
      <c r="G5874">
        <f>MIN(IF(Q5874&lt;10,E5874+0.5,E5874),5)</f>
        <v>3.7</v>
      </c>
      <c r="H5874" t="str">
        <f t="shared" si="821"/>
        <v>Average Place to Work</v>
      </c>
      <c r="I5874">
        <v>88</v>
      </c>
      <c r="J5874" t="b">
        <f t="shared" si="822"/>
        <v>0</v>
      </c>
      <c r="K5874" t="b">
        <f>OR(E5874&gt;3.5,Q5874&lt;10)</f>
        <v>1</v>
      </c>
      <c r="L5874" t="s">
        <v>19</v>
      </c>
      <c r="M5874" t="s">
        <v>9538</v>
      </c>
      <c r="N5874" t="str">
        <f t="shared" si="823"/>
        <v>None</v>
      </c>
      <c r="O5874" t="str">
        <f t="shared" si="824"/>
        <v>None</v>
      </c>
      <c r="P5874" t="s">
        <v>423</v>
      </c>
      <c r="Q5874" s="2">
        <f t="shared" si="825"/>
        <v>53</v>
      </c>
      <c r="R5874" s="1" t="str">
        <f t="shared" si="826"/>
        <v>Established</v>
      </c>
      <c r="S5874" s="1"/>
      <c r="T5874" t="s">
        <v>140</v>
      </c>
      <c r="U5874" t="s">
        <v>83</v>
      </c>
      <c r="V5874">
        <f t="shared" si="827"/>
        <v>0</v>
      </c>
    </row>
    <row r="5875" spans="1:22" x14ac:dyDescent="0.35">
      <c r="A5875">
        <v>5873</v>
      </c>
      <c r="B5875" t="s">
        <v>9539</v>
      </c>
      <c r="C5875" t="str">
        <f t="shared" si="819"/>
        <v>Don’t Buy</v>
      </c>
      <c r="D5875" t="str">
        <f t="shared" si="820"/>
        <v>Long Name</v>
      </c>
      <c r="E5875">
        <v>4</v>
      </c>
      <c r="F5875">
        <f>IF(Q5875&lt;10,E5875+0.1,E5875)</f>
        <v>4</v>
      </c>
      <c r="G5875">
        <f>MIN(IF(Q5875&lt;10,E5875+0.5,E5875),5)</f>
        <v>4</v>
      </c>
      <c r="H5875" t="str">
        <f t="shared" si="821"/>
        <v>Average Place to Work</v>
      </c>
      <c r="I5875">
        <v>88</v>
      </c>
      <c r="J5875" t="b">
        <f t="shared" si="822"/>
        <v>0</v>
      </c>
      <c r="K5875" t="b">
        <f>OR(E5875&gt;3.5,Q5875&lt;10)</f>
        <v>1</v>
      </c>
      <c r="L5875" t="s">
        <v>19</v>
      </c>
      <c r="M5875" t="s">
        <v>5097</v>
      </c>
      <c r="N5875" t="str">
        <f t="shared" si="823"/>
        <v>None</v>
      </c>
      <c r="O5875" t="str">
        <f t="shared" si="824"/>
        <v>None</v>
      </c>
      <c r="P5875" t="s">
        <v>626</v>
      </c>
      <c r="Q5875" s="2">
        <f t="shared" si="825"/>
        <v>17</v>
      </c>
      <c r="R5875" s="1" t="str">
        <f t="shared" si="826"/>
        <v>Established</v>
      </c>
      <c r="S5875" s="1"/>
      <c r="T5875" t="s">
        <v>598</v>
      </c>
      <c r="U5875" t="s">
        <v>137</v>
      </c>
      <c r="V5875">
        <f t="shared" si="827"/>
        <v>0</v>
      </c>
    </row>
    <row r="5876" spans="1:22" x14ac:dyDescent="0.35">
      <c r="A5876">
        <v>5874</v>
      </c>
      <c r="B5876" t="s">
        <v>9540</v>
      </c>
      <c r="C5876" t="str">
        <f t="shared" si="819"/>
        <v>Don’t Buy</v>
      </c>
      <c r="D5876" t="str">
        <f t="shared" si="820"/>
        <v>Long Name</v>
      </c>
      <c r="E5876">
        <v>3.9</v>
      </c>
      <c r="F5876">
        <f>IF(Q5876&lt;10,E5876+0.1,E5876)</f>
        <v>3.9</v>
      </c>
      <c r="G5876">
        <f>MIN(IF(Q5876&lt;10,E5876+0.5,E5876),5)</f>
        <v>3.9</v>
      </c>
      <c r="H5876" t="str">
        <f t="shared" si="821"/>
        <v>Average Place to Work</v>
      </c>
      <c r="I5876">
        <v>88</v>
      </c>
      <c r="J5876" t="b">
        <f t="shared" si="822"/>
        <v>0</v>
      </c>
      <c r="K5876" t="b">
        <f>OR(E5876&gt;3.5,Q5876&lt;10)</f>
        <v>1</v>
      </c>
      <c r="L5876" t="s">
        <v>19</v>
      </c>
      <c r="M5876" t="s">
        <v>9080</v>
      </c>
      <c r="N5876" t="str">
        <f t="shared" si="823"/>
        <v>None</v>
      </c>
      <c r="O5876" t="str">
        <f t="shared" si="824"/>
        <v>None</v>
      </c>
      <c r="P5876" t="s">
        <v>522</v>
      </c>
      <c r="Q5876" s="2">
        <f t="shared" si="825"/>
        <v>30</v>
      </c>
      <c r="R5876" s="1" t="str">
        <f t="shared" si="826"/>
        <v>Established</v>
      </c>
      <c r="S5876" s="1"/>
      <c r="T5876" t="s">
        <v>598</v>
      </c>
      <c r="U5876" t="s">
        <v>312</v>
      </c>
      <c r="V5876">
        <f t="shared" si="827"/>
        <v>0</v>
      </c>
    </row>
    <row r="5877" spans="1:22" x14ac:dyDescent="0.35">
      <c r="A5877">
        <v>5875</v>
      </c>
      <c r="B5877" t="s">
        <v>9541</v>
      </c>
      <c r="C5877" t="str">
        <f t="shared" si="819"/>
        <v>Don’t Buy</v>
      </c>
      <c r="D5877" t="str">
        <f t="shared" si="820"/>
        <v>Long Name</v>
      </c>
      <c r="E5877">
        <v>3.4</v>
      </c>
      <c r="F5877">
        <f>IF(Q5877&lt;10,E5877+0.1,E5877)</f>
        <v>3.4</v>
      </c>
      <c r="G5877">
        <f>MIN(IF(Q5877&lt;10,E5877+0.5,E5877),5)</f>
        <v>3.4</v>
      </c>
      <c r="H5877" t="str">
        <f t="shared" si="821"/>
        <v>Average Place to Work</v>
      </c>
      <c r="I5877">
        <v>88</v>
      </c>
      <c r="J5877" t="b">
        <f t="shared" si="822"/>
        <v>0</v>
      </c>
      <c r="K5877" t="b">
        <f>OR(E5877&gt;3.5,Q5877&lt;10)</f>
        <v>0</v>
      </c>
      <c r="L5877" t="s">
        <v>9</v>
      </c>
      <c r="M5877" t="s">
        <v>4351</v>
      </c>
      <c r="N5877" t="str">
        <f t="shared" si="823"/>
        <v>None</v>
      </c>
      <c r="O5877" t="str">
        <f t="shared" si="824"/>
        <v>None</v>
      </c>
      <c r="P5877" t="s">
        <v>59</v>
      </c>
      <c r="Q5877" s="2">
        <f t="shared" si="825"/>
        <v>39</v>
      </c>
      <c r="R5877" s="1" t="str">
        <f t="shared" si="826"/>
        <v>Established</v>
      </c>
      <c r="S5877" s="1"/>
      <c r="T5877" t="s">
        <v>598</v>
      </c>
      <c r="U5877" t="s">
        <v>312</v>
      </c>
      <c r="V5877">
        <f t="shared" si="827"/>
        <v>0</v>
      </c>
    </row>
    <row r="5878" spans="1:22" x14ac:dyDescent="0.35">
      <c r="A5878">
        <v>5876</v>
      </c>
      <c r="B5878" t="s">
        <v>9542</v>
      </c>
      <c r="C5878" t="str">
        <f t="shared" si="819"/>
        <v>Don’t Buy</v>
      </c>
      <c r="D5878" t="str">
        <f t="shared" si="820"/>
        <v>Long Name</v>
      </c>
      <c r="E5878">
        <v>3.7</v>
      </c>
      <c r="F5878">
        <f>IF(Q5878&lt;10,E5878+0.1,E5878)</f>
        <v>3.7</v>
      </c>
      <c r="G5878">
        <f>MIN(IF(Q5878&lt;10,E5878+0.5,E5878),5)</f>
        <v>3.7</v>
      </c>
      <c r="H5878" t="str">
        <f t="shared" si="821"/>
        <v>Average Place to Work</v>
      </c>
      <c r="I5878">
        <v>88</v>
      </c>
      <c r="J5878" t="b">
        <f t="shared" si="822"/>
        <v>0</v>
      </c>
      <c r="K5878" t="b">
        <f>OR(E5878&gt;3.5,Q5878&lt;10)</f>
        <v>1</v>
      </c>
      <c r="L5878" t="s">
        <v>19</v>
      </c>
      <c r="M5878" t="s">
        <v>8080</v>
      </c>
      <c r="N5878" t="str">
        <f t="shared" si="823"/>
        <v>None</v>
      </c>
      <c r="O5878" t="str">
        <f t="shared" si="824"/>
        <v>None</v>
      </c>
      <c r="P5878" t="s">
        <v>59</v>
      </c>
      <c r="Q5878" s="2">
        <f t="shared" si="825"/>
        <v>39</v>
      </c>
      <c r="R5878" s="1" t="str">
        <f t="shared" si="826"/>
        <v>Established</v>
      </c>
      <c r="S5878" s="1"/>
      <c r="T5878" t="s">
        <v>598</v>
      </c>
      <c r="U5878" t="s">
        <v>473</v>
      </c>
      <c r="V5878">
        <f t="shared" si="827"/>
        <v>0</v>
      </c>
    </row>
    <row r="5879" spans="1:22" x14ac:dyDescent="0.35">
      <c r="A5879">
        <v>5877</v>
      </c>
      <c r="B5879" t="s">
        <v>9543</v>
      </c>
      <c r="C5879" t="str">
        <f t="shared" si="819"/>
        <v>Don’t Buy</v>
      </c>
      <c r="D5879" t="str">
        <f t="shared" si="820"/>
        <v>Long Name</v>
      </c>
      <c r="E5879">
        <v>4.3</v>
      </c>
      <c r="F5879">
        <f>IF(Q5879&lt;10,E5879+0.1,E5879)</f>
        <v>4.3</v>
      </c>
      <c r="G5879">
        <f>MIN(IF(Q5879&lt;10,E5879+0.5,E5879),5)</f>
        <v>4.3</v>
      </c>
      <c r="H5879" t="str">
        <f t="shared" si="821"/>
        <v>Average Place to Work</v>
      </c>
      <c r="I5879">
        <v>88</v>
      </c>
      <c r="J5879" t="b">
        <f t="shared" si="822"/>
        <v>0</v>
      </c>
      <c r="K5879" t="b">
        <f>OR(E5879&gt;3.5,Q5879&lt;10)</f>
        <v>1</v>
      </c>
      <c r="L5879" t="s">
        <v>9</v>
      </c>
      <c r="M5879" t="s">
        <v>4946</v>
      </c>
      <c r="N5879" t="str">
        <f t="shared" si="823"/>
        <v>None</v>
      </c>
      <c r="O5879" t="str">
        <f t="shared" si="824"/>
        <v>None</v>
      </c>
      <c r="P5879" t="s">
        <v>749</v>
      </c>
      <c r="Q5879" s="2">
        <f t="shared" si="825"/>
        <v>58</v>
      </c>
      <c r="R5879" s="1" t="str">
        <f t="shared" si="826"/>
        <v>Established</v>
      </c>
      <c r="S5879" s="1"/>
      <c r="T5879" t="s">
        <v>60</v>
      </c>
      <c r="U5879" t="s">
        <v>83</v>
      </c>
      <c r="V5879">
        <f t="shared" si="827"/>
        <v>0</v>
      </c>
    </row>
    <row r="5880" spans="1:22" x14ac:dyDescent="0.35">
      <c r="A5880">
        <v>5878</v>
      </c>
      <c r="B5880" t="s">
        <v>9544</v>
      </c>
      <c r="C5880" t="str">
        <f t="shared" si="819"/>
        <v>Don’t Buy</v>
      </c>
      <c r="D5880" t="str">
        <f t="shared" si="820"/>
        <v>Long Name</v>
      </c>
      <c r="E5880">
        <v>3.7</v>
      </c>
      <c r="F5880">
        <f>IF(Q5880&lt;10,E5880+0.1,E5880)</f>
        <v>3.7</v>
      </c>
      <c r="G5880">
        <f>MIN(IF(Q5880&lt;10,E5880+0.5,E5880),5)</f>
        <v>3.7</v>
      </c>
      <c r="H5880" t="str">
        <f t="shared" si="821"/>
        <v>Average Place to Work</v>
      </c>
      <c r="I5880">
        <v>88</v>
      </c>
      <c r="J5880" t="b">
        <f t="shared" si="822"/>
        <v>0</v>
      </c>
      <c r="K5880" t="b">
        <f>OR(E5880&gt;3.5,Q5880&lt;10)</f>
        <v>1</v>
      </c>
      <c r="L5880" t="s">
        <v>19</v>
      </c>
      <c r="M5880" t="s">
        <v>9545</v>
      </c>
      <c r="N5880" t="str">
        <f t="shared" si="823"/>
        <v>None</v>
      </c>
      <c r="O5880" t="str">
        <f t="shared" si="824"/>
        <v>None</v>
      </c>
      <c r="P5880" t="s">
        <v>666</v>
      </c>
      <c r="Q5880" s="2">
        <f t="shared" si="825"/>
        <v>48</v>
      </c>
      <c r="R5880" s="1" t="str">
        <f t="shared" si="826"/>
        <v>Established</v>
      </c>
      <c r="S5880" s="1"/>
      <c r="T5880" t="s">
        <v>115</v>
      </c>
      <c r="U5880" t="s">
        <v>4056</v>
      </c>
      <c r="V5880">
        <f t="shared" si="827"/>
        <v>0</v>
      </c>
    </row>
    <row r="5881" spans="1:22" x14ac:dyDescent="0.35">
      <c r="A5881">
        <v>5879</v>
      </c>
      <c r="B5881" t="s">
        <v>9501</v>
      </c>
      <c r="C5881" t="str">
        <f t="shared" si="819"/>
        <v>Don’t Buy</v>
      </c>
      <c r="D5881" t="str">
        <f t="shared" si="820"/>
        <v>Long Name</v>
      </c>
      <c r="E5881">
        <v>3.2</v>
      </c>
      <c r="F5881">
        <f>IF(Q5881&lt;10,E5881+0.1,E5881)</f>
        <v>3.3000000000000003</v>
      </c>
      <c r="G5881">
        <f>MIN(IF(Q5881&lt;10,E5881+0.5,E5881),5)</f>
        <v>3.7</v>
      </c>
      <c r="H5881" t="str">
        <f t="shared" si="821"/>
        <v>Average Place to Work</v>
      </c>
      <c r="I5881">
        <v>88</v>
      </c>
      <c r="J5881" t="b">
        <f t="shared" si="822"/>
        <v>0</v>
      </c>
      <c r="K5881" t="b">
        <f>OR(E5881&gt;3.5,Q5881&lt;10)</f>
        <v>1</v>
      </c>
      <c r="L5881" t="s">
        <v>19</v>
      </c>
      <c r="M5881" t="s">
        <v>9502</v>
      </c>
      <c r="N5881" t="str">
        <f t="shared" si="823"/>
        <v>Indian Silicon Valley Startups</v>
      </c>
      <c r="O5881" t="str">
        <f t="shared" si="824"/>
        <v>None</v>
      </c>
      <c r="P5881" t="s">
        <v>258</v>
      </c>
      <c r="Q5881" s="2">
        <f t="shared" si="825"/>
        <v>7</v>
      </c>
      <c r="R5881" s="1" t="str">
        <f t="shared" si="826"/>
        <v>Startup</v>
      </c>
      <c r="S5881" s="1"/>
      <c r="T5881" t="s">
        <v>1183</v>
      </c>
      <c r="U5881" t="s">
        <v>17</v>
      </c>
      <c r="V5881">
        <f t="shared" si="827"/>
        <v>500000</v>
      </c>
    </row>
    <row r="5882" spans="1:22" x14ac:dyDescent="0.35">
      <c r="A5882">
        <v>5880</v>
      </c>
      <c r="B5882" t="s">
        <v>9546</v>
      </c>
      <c r="C5882" t="str">
        <f t="shared" si="819"/>
        <v>Don’t Buy</v>
      </c>
      <c r="D5882" t="str">
        <f t="shared" si="820"/>
        <v>Long Name</v>
      </c>
      <c r="E5882">
        <v>3.3</v>
      </c>
      <c r="F5882">
        <f>IF(Q5882&lt;10,E5882+0.1,E5882)</f>
        <v>3.4</v>
      </c>
      <c r="G5882">
        <f>MIN(IF(Q5882&lt;10,E5882+0.5,E5882),5)</f>
        <v>3.8</v>
      </c>
      <c r="H5882" t="str">
        <f t="shared" si="821"/>
        <v>Average Place to Work</v>
      </c>
      <c r="I5882">
        <v>88</v>
      </c>
      <c r="J5882" t="b">
        <f t="shared" si="822"/>
        <v>0</v>
      </c>
      <c r="K5882" t="b">
        <f>OR(E5882&gt;3.5,Q5882&lt;10)</f>
        <v>1</v>
      </c>
      <c r="L5882" t="s">
        <v>19</v>
      </c>
      <c r="M5882" t="s">
        <v>7719</v>
      </c>
      <c r="N5882" t="str">
        <f t="shared" si="823"/>
        <v>Indian Silicon Valley Startups</v>
      </c>
      <c r="O5882" t="str">
        <f t="shared" si="824"/>
        <v>None</v>
      </c>
      <c r="P5882" t="s">
        <v>258</v>
      </c>
      <c r="Q5882" s="2">
        <f t="shared" si="825"/>
        <v>7</v>
      </c>
      <c r="R5882" s="1" t="str">
        <f t="shared" si="826"/>
        <v>Startup</v>
      </c>
      <c r="S5882" s="1"/>
      <c r="T5882" t="s">
        <v>598</v>
      </c>
      <c r="U5882" t="s">
        <v>36</v>
      </c>
      <c r="V5882">
        <f t="shared" si="827"/>
        <v>0</v>
      </c>
    </row>
    <row r="5883" spans="1:22" x14ac:dyDescent="0.35">
      <c r="A5883">
        <v>5881</v>
      </c>
      <c r="B5883" t="s">
        <v>9547</v>
      </c>
      <c r="C5883" t="str">
        <f t="shared" si="819"/>
        <v>Don’t Buy</v>
      </c>
      <c r="D5883" t="str">
        <f t="shared" si="820"/>
        <v>Long Name</v>
      </c>
      <c r="E5883">
        <v>3.7</v>
      </c>
      <c r="F5883">
        <f>IF(Q5883&lt;10,E5883+0.1,E5883)</f>
        <v>3.7</v>
      </c>
      <c r="G5883">
        <f>MIN(IF(Q5883&lt;10,E5883+0.5,E5883),5)</f>
        <v>3.7</v>
      </c>
      <c r="H5883" t="str">
        <f t="shared" si="821"/>
        <v>Average Place to Work</v>
      </c>
      <c r="I5883">
        <v>88</v>
      </c>
      <c r="J5883" t="b">
        <f t="shared" si="822"/>
        <v>0</v>
      </c>
      <c r="K5883" t="b">
        <f>OR(E5883&gt;3.5,Q5883&lt;10)</f>
        <v>1</v>
      </c>
      <c r="L5883" t="s">
        <v>19</v>
      </c>
      <c r="M5883" t="s">
        <v>9548</v>
      </c>
      <c r="N5883" t="str">
        <f t="shared" si="823"/>
        <v>None</v>
      </c>
      <c r="O5883" t="str">
        <f t="shared" si="824"/>
        <v>None</v>
      </c>
      <c r="P5883" t="s">
        <v>343</v>
      </c>
      <c r="Q5883" s="2">
        <f t="shared" si="825"/>
        <v>61</v>
      </c>
      <c r="R5883" s="1" t="str">
        <f t="shared" si="826"/>
        <v>Established</v>
      </c>
      <c r="S5883" s="1"/>
      <c r="T5883" t="s">
        <v>606</v>
      </c>
      <c r="U5883" t="s">
        <v>83</v>
      </c>
      <c r="V5883">
        <f t="shared" si="827"/>
        <v>0</v>
      </c>
    </row>
    <row r="5884" spans="1:22" x14ac:dyDescent="0.35">
      <c r="A5884">
        <v>5882</v>
      </c>
      <c r="B5884" t="s">
        <v>9526</v>
      </c>
      <c r="C5884" t="str">
        <f t="shared" si="819"/>
        <v>Buy</v>
      </c>
      <c r="D5884" t="str">
        <f t="shared" si="820"/>
        <v>Long Name</v>
      </c>
      <c r="E5884">
        <v>3.6</v>
      </c>
      <c r="F5884">
        <f>IF(Q5884&lt;10,E5884+0.1,E5884)</f>
        <v>3.6</v>
      </c>
      <c r="G5884">
        <f>MIN(IF(Q5884&lt;10,E5884+0.5,E5884),5)</f>
        <v>3.6</v>
      </c>
      <c r="H5884" t="str">
        <f t="shared" si="821"/>
        <v>Average Place to Work</v>
      </c>
      <c r="I5884">
        <v>88</v>
      </c>
      <c r="J5884" t="b">
        <f t="shared" si="822"/>
        <v>0</v>
      </c>
      <c r="K5884" t="b">
        <f>OR(E5884&gt;3.5,Q5884&lt;10)</f>
        <v>1</v>
      </c>
      <c r="L5884" t="s">
        <v>19</v>
      </c>
      <c r="M5884" t="s">
        <v>9527</v>
      </c>
      <c r="N5884" t="str">
        <f t="shared" si="823"/>
        <v>None</v>
      </c>
      <c r="O5884" t="str">
        <f t="shared" si="824"/>
        <v>None</v>
      </c>
      <c r="P5884" t="s">
        <v>515</v>
      </c>
      <c r="Q5884" s="2">
        <f t="shared" si="825"/>
        <v>46</v>
      </c>
      <c r="R5884" s="1" t="str">
        <f t="shared" si="826"/>
        <v>Established</v>
      </c>
      <c r="S5884" s="1"/>
      <c r="T5884" t="s">
        <v>1183</v>
      </c>
      <c r="U5884" t="s">
        <v>404</v>
      </c>
      <c r="V5884">
        <f t="shared" si="827"/>
        <v>0</v>
      </c>
    </row>
    <row r="5885" spans="1:22" x14ac:dyDescent="0.35">
      <c r="A5885">
        <v>5883</v>
      </c>
      <c r="B5885" t="s">
        <v>9529</v>
      </c>
      <c r="C5885" t="str">
        <f t="shared" si="819"/>
        <v>Don’t Buy</v>
      </c>
      <c r="D5885" t="str">
        <f t="shared" si="820"/>
        <v>Short Name</v>
      </c>
      <c r="E5885">
        <v>3.5</v>
      </c>
      <c r="F5885">
        <f>IF(Q5885&lt;10,E5885+0.1,E5885)</f>
        <v>3.5</v>
      </c>
      <c r="G5885">
        <f>MIN(IF(Q5885&lt;10,E5885+0.5,E5885),5)</f>
        <v>3.5</v>
      </c>
      <c r="H5885" t="str">
        <f t="shared" si="821"/>
        <v>Average Place to Work</v>
      </c>
      <c r="I5885">
        <v>88</v>
      </c>
      <c r="J5885" t="b">
        <f t="shared" si="822"/>
        <v>0</v>
      </c>
      <c r="K5885" t="b">
        <f>OR(E5885&gt;3.5,Q5885&lt;10)</f>
        <v>0</v>
      </c>
      <c r="L5885" t="s">
        <v>19</v>
      </c>
      <c r="M5885" t="s">
        <v>9530</v>
      </c>
      <c r="N5885" t="str">
        <f t="shared" si="823"/>
        <v>None</v>
      </c>
      <c r="O5885" t="str">
        <f t="shared" si="824"/>
        <v>None</v>
      </c>
      <c r="P5885" t="s">
        <v>44</v>
      </c>
      <c r="Q5885" s="2">
        <f t="shared" si="825"/>
        <v>25</v>
      </c>
      <c r="R5885" s="1" t="str">
        <f t="shared" si="826"/>
        <v>Established</v>
      </c>
      <c r="S5885" s="1"/>
      <c r="T5885" t="s">
        <v>1183</v>
      </c>
      <c r="U5885" t="s">
        <v>647</v>
      </c>
      <c r="V5885">
        <f t="shared" si="827"/>
        <v>0</v>
      </c>
    </row>
    <row r="5886" spans="1:22" x14ac:dyDescent="0.35">
      <c r="A5886">
        <v>5884</v>
      </c>
      <c r="B5886" t="s">
        <v>9549</v>
      </c>
      <c r="C5886" t="str">
        <f t="shared" si="819"/>
        <v>Don’t Buy</v>
      </c>
      <c r="D5886" t="str">
        <f t="shared" si="820"/>
        <v>Long Name</v>
      </c>
      <c r="E5886">
        <v>3.9</v>
      </c>
      <c r="F5886">
        <f>IF(Q5886&lt;10,E5886+0.1,E5886)</f>
        <v>3.9</v>
      </c>
      <c r="G5886">
        <f>MIN(IF(Q5886&lt;10,E5886+0.5,E5886),5)</f>
        <v>3.9</v>
      </c>
      <c r="H5886" t="str">
        <f t="shared" si="821"/>
        <v>Average Place to Work</v>
      </c>
      <c r="I5886">
        <v>88</v>
      </c>
      <c r="J5886" t="b">
        <f t="shared" si="822"/>
        <v>0</v>
      </c>
      <c r="K5886" t="b">
        <f>OR(E5886&gt;3.5,Q5886&lt;10)</f>
        <v>1</v>
      </c>
      <c r="L5886" t="s">
        <v>9</v>
      </c>
      <c r="M5886" t="s">
        <v>5627</v>
      </c>
      <c r="N5886" t="str">
        <f t="shared" si="823"/>
        <v>None</v>
      </c>
      <c r="O5886" t="str">
        <f t="shared" si="824"/>
        <v>None</v>
      </c>
      <c r="P5886" t="s">
        <v>460</v>
      </c>
      <c r="Q5886" s="2">
        <f t="shared" si="825"/>
        <v>37</v>
      </c>
      <c r="R5886" s="1" t="str">
        <f t="shared" si="826"/>
        <v>Established</v>
      </c>
      <c r="S5886" s="1"/>
      <c r="T5886" t="s">
        <v>606</v>
      </c>
      <c r="U5886" t="s">
        <v>83</v>
      </c>
      <c r="V5886">
        <f t="shared" si="827"/>
        <v>0</v>
      </c>
    </row>
    <row r="5887" spans="1:22" x14ac:dyDescent="0.35">
      <c r="A5887">
        <v>5885</v>
      </c>
      <c r="B5887" t="s">
        <v>9550</v>
      </c>
      <c r="C5887" t="str">
        <f t="shared" si="819"/>
        <v>Buy</v>
      </c>
      <c r="D5887" t="str">
        <f t="shared" si="820"/>
        <v>Long Name</v>
      </c>
      <c r="E5887">
        <v>3.7</v>
      </c>
      <c r="F5887">
        <f>IF(Q5887&lt;10,E5887+0.1,E5887)</f>
        <v>3.7</v>
      </c>
      <c r="G5887">
        <f>MIN(IF(Q5887&lt;10,E5887+0.5,E5887),5)</f>
        <v>3.7</v>
      </c>
      <c r="H5887" t="str">
        <f t="shared" si="821"/>
        <v>Average Place to Work</v>
      </c>
      <c r="I5887">
        <v>88</v>
      </c>
      <c r="J5887" t="b">
        <f t="shared" si="822"/>
        <v>0</v>
      </c>
      <c r="K5887" t="b">
        <f>OR(E5887&gt;3.5,Q5887&lt;10)</f>
        <v>1</v>
      </c>
      <c r="L5887" t="s">
        <v>19</v>
      </c>
      <c r="M5887" t="s">
        <v>3132</v>
      </c>
      <c r="N5887" t="str">
        <f t="shared" si="823"/>
        <v>None</v>
      </c>
      <c r="O5887" t="str">
        <f t="shared" si="824"/>
        <v>None</v>
      </c>
      <c r="P5887" t="s">
        <v>460</v>
      </c>
      <c r="Q5887" s="2">
        <f t="shared" si="825"/>
        <v>37</v>
      </c>
      <c r="R5887" s="1" t="str">
        <f t="shared" si="826"/>
        <v>Established</v>
      </c>
      <c r="S5887" s="1"/>
      <c r="T5887" t="s">
        <v>598</v>
      </c>
      <c r="U5887" t="s">
        <v>64</v>
      </c>
      <c r="V5887">
        <f t="shared" si="827"/>
        <v>0</v>
      </c>
    </row>
    <row r="5888" spans="1:22" x14ac:dyDescent="0.35">
      <c r="A5888">
        <v>5886</v>
      </c>
      <c r="B5888" t="s">
        <v>9551</v>
      </c>
      <c r="C5888" t="str">
        <f t="shared" si="819"/>
        <v>Don’t Buy</v>
      </c>
      <c r="D5888" t="str">
        <f t="shared" si="820"/>
        <v>Long Name</v>
      </c>
      <c r="E5888">
        <v>4</v>
      </c>
      <c r="F5888">
        <f>IF(Q5888&lt;10,E5888+0.1,E5888)</f>
        <v>4</v>
      </c>
      <c r="G5888">
        <f>MIN(IF(Q5888&lt;10,E5888+0.5,E5888),5)</f>
        <v>4</v>
      </c>
      <c r="H5888" t="str">
        <f t="shared" si="821"/>
        <v>Average Place to Work</v>
      </c>
      <c r="I5888">
        <v>88</v>
      </c>
      <c r="J5888" t="b">
        <f t="shared" si="822"/>
        <v>0</v>
      </c>
      <c r="K5888" t="b">
        <f>OR(E5888&gt;3.5,Q5888&lt;10)</f>
        <v>1</v>
      </c>
      <c r="L5888" t="s">
        <v>19</v>
      </c>
      <c r="M5888" t="s">
        <v>9552</v>
      </c>
      <c r="N5888" t="str">
        <f t="shared" si="823"/>
        <v>None</v>
      </c>
      <c r="O5888" t="str">
        <f t="shared" si="824"/>
        <v>None</v>
      </c>
      <c r="P5888" t="s">
        <v>626</v>
      </c>
      <c r="Q5888" s="2">
        <f t="shared" si="825"/>
        <v>17</v>
      </c>
      <c r="R5888" s="1" t="str">
        <f t="shared" si="826"/>
        <v>Established</v>
      </c>
      <c r="S5888" s="1"/>
      <c r="T5888" t="s">
        <v>1481</v>
      </c>
      <c r="U5888" t="s">
        <v>147</v>
      </c>
      <c r="V5888">
        <f t="shared" si="827"/>
        <v>0</v>
      </c>
    </row>
    <row r="5889" spans="1:22" x14ac:dyDescent="0.35">
      <c r="A5889">
        <v>5887</v>
      </c>
      <c r="B5889" t="s">
        <v>9536</v>
      </c>
      <c r="C5889" t="str">
        <f t="shared" si="819"/>
        <v>Don’t Buy</v>
      </c>
      <c r="D5889" t="str">
        <f t="shared" si="820"/>
        <v>Short Name</v>
      </c>
      <c r="E5889">
        <v>4.5</v>
      </c>
      <c r="F5889">
        <f>IF(Q5889&lt;10,E5889+0.1,E5889)</f>
        <v>4.5</v>
      </c>
      <c r="G5889">
        <f>MIN(IF(Q5889&lt;10,E5889+0.5,E5889),5)</f>
        <v>4.5</v>
      </c>
      <c r="H5889" t="str">
        <f t="shared" si="821"/>
        <v>Average Place to Work</v>
      </c>
      <c r="I5889">
        <v>88</v>
      </c>
      <c r="J5889" t="b">
        <f t="shared" si="822"/>
        <v>0</v>
      </c>
      <c r="K5889" t="b">
        <f>OR(E5889&gt;3.5,Q5889&lt;10)</f>
        <v>1</v>
      </c>
      <c r="L5889" t="s">
        <v>19</v>
      </c>
      <c r="M5889" t="s">
        <v>5854</v>
      </c>
      <c r="N5889" t="str">
        <f t="shared" si="823"/>
        <v>None</v>
      </c>
      <c r="O5889" t="str">
        <f t="shared" si="824"/>
        <v>None</v>
      </c>
      <c r="P5889" t="s">
        <v>118</v>
      </c>
      <c r="Q5889" s="2">
        <f t="shared" si="825"/>
        <v>20</v>
      </c>
      <c r="R5889" s="1" t="str">
        <f t="shared" si="826"/>
        <v>Established</v>
      </c>
      <c r="S5889" s="1"/>
      <c r="T5889" t="s">
        <v>606</v>
      </c>
      <c r="U5889" t="s">
        <v>523</v>
      </c>
      <c r="V5889">
        <f t="shared" si="827"/>
        <v>0</v>
      </c>
    </row>
    <row r="5890" spans="1:22" x14ac:dyDescent="0.35">
      <c r="A5890">
        <v>5888</v>
      </c>
      <c r="B5890" t="s">
        <v>9543</v>
      </c>
      <c r="C5890" t="str">
        <f t="shared" si="819"/>
        <v>Don’t Buy</v>
      </c>
      <c r="D5890" t="str">
        <f t="shared" si="820"/>
        <v>Long Name</v>
      </c>
      <c r="E5890">
        <v>4.3</v>
      </c>
      <c r="F5890">
        <f>IF(Q5890&lt;10,E5890+0.1,E5890)</f>
        <v>4.3</v>
      </c>
      <c r="G5890">
        <f>MIN(IF(Q5890&lt;10,E5890+0.5,E5890),5)</f>
        <v>4.3</v>
      </c>
      <c r="H5890" t="str">
        <f t="shared" si="821"/>
        <v>Average Place to Work</v>
      </c>
      <c r="I5890">
        <v>88</v>
      </c>
      <c r="J5890" t="b">
        <f t="shared" si="822"/>
        <v>0</v>
      </c>
      <c r="K5890" t="b">
        <f>OR(E5890&gt;3.5,Q5890&lt;10)</f>
        <v>1</v>
      </c>
      <c r="L5890" t="s">
        <v>9</v>
      </c>
      <c r="M5890" t="s">
        <v>4946</v>
      </c>
      <c r="N5890" t="str">
        <f t="shared" si="823"/>
        <v>None</v>
      </c>
      <c r="O5890" t="str">
        <f t="shared" si="824"/>
        <v>None</v>
      </c>
      <c r="P5890" t="s">
        <v>749</v>
      </c>
      <c r="Q5890" s="2">
        <f t="shared" si="825"/>
        <v>58</v>
      </c>
      <c r="R5890" s="1" t="str">
        <f t="shared" si="826"/>
        <v>Established</v>
      </c>
      <c r="S5890" s="1"/>
      <c r="T5890" t="s">
        <v>60</v>
      </c>
      <c r="U5890" t="s">
        <v>83</v>
      </c>
      <c r="V5890">
        <f t="shared" si="827"/>
        <v>0</v>
      </c>
    </row>
    <row r="5891" spans="1:22" x14ac:dyDescent="0.35">
      <c r="A5891">
        <v>5889</v>
      </c>
      <c r="B5891" t="s">
        <v>9553</v>
      </c>
      <c r="C5891" t="str">
        <f t="shared" ref="C5891:C5954" si="828">IF(OR(LEFT(B5891,1)="T",LEFT(B5891,1)="G"),"Buy","Don’t Buy")</f>
        <v>Don’t Buy</v>
      </c>
      <c r="D5891" t="str">
        <f t="shared" ref="D5891:D5954" si="829">IF(LEN(B5891)&gt;=10,"Long Name","Short Name")</f>
        <v>Long Name</v>
      </c>
      <c r="E5891">
        <v>3.8</v>
      </c>
      <c r="F5891">
        <f>IF(Q5891&lt;10,E5891+0.1,E5891)</f>
        <v>3.8</v>
      </c>
      <c r="G5891">
        <f>MIN(IF(Q5891&lt;10,E5891+0.5,E5891),5)</f>
        <v>3.8</v>
      </c>
      <c r="H5891" t="str">
        <f t="shared" ref="H5891:H5954" si="830">IF(E5891&gt;4.5,"Great Place to Work","Average Place to Work")</f>
        <v>Average Place to Work</v>
      </c>
      <c r="I5891">
        <v>88</v>
      </c>
      <c r="J5891" t="b">
        <f t="shared" ref="J5891:J5954" si="831">AND(I5891&gt;10000,E5891&gt;4)</f>
        <v>0</v>
      </c>
      <c r="K5891" t="b">
        <f>OR(E5891&gt;3.5,Q5891&lt;10)</f>
        <v>1</v>
      </c>
      <c r="L5891" t="s">
        <v>9</v>
      </c>
      <c r="M5891" t="s">
        <v>3656</v>
      </c>
      <c r="N5891" t="str">
        <f t="shared" ref="N5891:N5954" si="832">IF(OR(LEFT(M5891,9)="Banglore",LEFT(M5891,9)="Bengaluru",LEFT(M5891,7)="Chennai",Q5891&lt;10,U5891="Internet"),"Indian Silicon Valley Startups","None")</f>
        <v>None</v>
      </c>
      <c r="O5891" t="str">
        <f t="shared" ref="O5891:O5954" si="833">IF(AND(LEFT(M5891,6)="Mumbai",U5891="Financial Services"),"Bombay Finances","None")</f>
        <v>None</v>
      </c>
      <c r="P5891" t="s">
        <v>1659</v>
      </c>
      <c r="Q5891" s="2">
        <f t="shared" ref="Q5891:Q5954" si="834">_xlfn.NUMBERVALUE(SUBSTITUTE(TRIM(P5891)," years old",""))</f>
        <v>151</v>
      </c>
      <c r="R5891" s="1" t="str">
        <f t="shared" ref="R5891:R5954" si="835">IF(Q5891&lt;10,"Startup","Established")</f>
        <v>Established</v>
      </c>
      <c r="S5891" s="1"/>
      <c r="T5891" t="s">
        <v>598</v>
      </c>
      <c r="U5891" t="s">
        <v>83</v>
      </c>
      <c r="V5891">
        <f t="shared" ref="V5891:V5954" si="836">IF(AND(OR(U5891=$U$7,U5891=$U$12),E5891&gt;4),1000000,IF(AND(OR(U5891=$U$7,U5891=$U$12),E5891&lt;=4),500000,IF(AND(U5891=$U$18,E5891&gt;4),800000,0)))</f>
        <v>0</v>
      </c>
    </row>
    <row r="5892" spans="1:22" x14ac:dyDescent="0.35">
      <c r="A5892">
        <v>5890</v>
      </c>
      <c r="B5892" t="s">
        <v>9537</v>
      </c>
      <c r="C5892" t="str">
        <f t="shared" si="828"/>
        <v>Don’t Buy</v>
      </c>
      <c r="D5892" t="str">
        <f t="shared" si="829"/>
        <v>Long Name</v>
      </c>
      <c r="E5892">
        <v>3.7</v>
      </c>
      <c r="F5892">
        <f>IF(Q5892&lt;10,E5892+0.1,E5892)</f>
        <v>3.7</v>
      </c>
      <c r="G5892">
        <f>MIN(IF(Q5892&lt;10,E5892+0.5,E5892),5)</f>
        <v>3.7</v>
      </c>
      <c r="H5892" t="str">
        <f t="shared" si="830"/>
        <v>Average Place to Work</v>
      </c>
      <c r="I5892">
        <v>88</v>
      </c>
      <c r="J5892" t="b">
        <f t="shared" si="831"/>
        <v>0</v>
      </c>
      <c r="K5892" t="b">
        <f>OR(E5892&gt;3.5,Q5892&lt;10)</f>
        <v>1</v>
      </c>
      <c r="L5892" t="s">
        <v>19</v>
      </c>
      <c r="M5892" t="s">
        <v>9538</v>
      </c>
      <c r="N5892" t="str">
        <f t="shared" si="832"/>
        <v>None</v>
      </c>
      <c r="O5892" t="str">
        <f t="shared" si="833"/>
        <v>None</v>
      </c>
      <c r="P5892" t="s">
        <v>423</v>
      </c>
      <c r="Q5892" s="2">
        <f t="shared" si="834"/>
        <v>53</v>
      </c>
      <c r="R5892" s="1" t="str">
        <f t="shared" si="835"/>
        <v>Established</v>
      </c>
      <c r="S5892" s="1"/>
      <c r="T5892" t="s">
        <v>140</v>
      </c>
      <c r="U5892" t="s">
        <v>83</v>
      </c>
      <c r="V5892">
        <f t="shared" si="836"/>
        <v>0</v>
      </c>
    </row>
    <row r="5893" spans="1:22" x14ac:dyDescent="0.35">
      <c r="A5893">
        <v>5891</v>
      </c>
      <c r="B5893" t="s">
        <v>9520</v>
      </c>
      <c r="C5893" t="str">
        <f t="shared" si="828"/>
        <v>Don’t Buy</v>
      </c>
      <c r="D5893" t="str">
        <f t="shared" si="829"/>
        <v>Long Name</v>
      </c>
      <c r="E5893">
        <v>3.8</v>
      </c>
      <c r="F5893">
        <f>IF(Q5893&lt;10,E5893+0.1,E5893)</f>
        <v>3.8</v>
      </c>
      <c r="G5893">
        <f>MIN(IF(Q5893&lt;10,E5893+0.5,E5893),5)</f>
        <v>3.8</v>
      </c>
      <c r="H5893" t="str">
        <f t="shared" si="830"/>
        <v>Average Place to Work</v>
      </c>
      <c r="I5893">
        <v>88</v>
      </c>
      <c r="J5893" t="b">
        <f t="shared" si="831"/>
        <v>0</v>
      </c>
      <c r="K5893" t="b">
        <f>OR(E5893&gt;3.5,Q5893&lt;10)</f>
        <v>1</v>
      </c>
      <c r="L5893" t="s">
        <v>19</v>
      </c>
      <c r="M5893" t="s">
        <v>6790</v>
      </c>
      <c r="N5893" t="str">
        <f t="shared" si="832"/>
        <v>None</v>
      </c>
      <c r="O5893" t="str">
        <f t="shared" si="833"/>
        <v>None</v>
      </c>
      <c r="P5893" t="s">
        <v>460</v>
      </c>
      <c r="Q5893" s="2">
        <f t="shared" si="834"/>
        <v>37</v>
      </c>
      <c r="R5893" s="1" t="str">
        <f t="shared" si="835"/>
        <v>Established</v>
      </c>
      <c r="S5893" s="1"/>
      <c r="T5893" t="s">
        <v>1183</v>
      </c>
      <c r="U5893" t="s">
        <v>1345</v>
      </c>
      <c r="V5893">
        <f t="shared" si="836"/>
        <v>0</v>
      </c>
    </row>
    <row r="5894" spans="1:22" x14ac:dyDescent="0.35">
      <c r="A5894">
        <v>5892</v>
      </c>
      <c r="B5894" t="s">
        <v>9528</v>
      </c>
      <c r="C5894" t="str">
        <f t="shared" si="828"/>
        <v>Don’t Buy</v>
      </c>
      <c r="D5894" t="str">
        <f t="shared" si="829"/>
        <v>Long Name</v>
      </c>
      <c r="E5894">
        <v>3.4</v>
      </c>
      <c r="F5894">
        <f>IF(Q5894&lt;10,E5894+0.1,E5894)</f>
        <v>3.4</v>
      </c>
      <c r="G5894">
        <f>MIN(IF(Q5894&lt;10,E5894+0.5,E5894),5)</f>
        <v>3.4</v>
      </c>
      <c r="H5894" t="str">
        <f t="shared" si="830"/>
        <v>Average Place to Work</v>
      </c>
      <c r="I5894">
        <v>88</v>
      </c>
      <c r="J5894" t="b">
        <f t="shared" si="831"/>
        <v>0</v>
      </c>
      <c r="K5894" t="b">
        <f>OR(E5894&gt;3.5,Q5894&lt;10)</f>
        <v>0</v>
      </c>
      <c r="L5894" t="s">
        <v>19</v>
      </c>
      <c r="M5894" t="s">
        <v>6267</v>
      </c>
      <c r="N5894" t="str">
        <f t="shared" si="832"/>
        <v>None</v>
      </c>
      <c r="O5894" t="str">
        <f t="shared" si="833"/>
        <v>None</v>
      </c>
      <c r="P5894" t="s">
        <v>50</v>
      </c>
      <c r="Q5894" s="2">
        <f t="shared" si="834"/>
        <v>29</v>
      </c>
      <c r="R5894" s="1" t="str">
        <f t="shared" si="835"/>
        <v>Established</v>
      </c>
      <c r="S5894" s="1"/>
      <c r="T5894" t="s">
        <v>1146</v>
      </c>
      <c r="U5894" t="s">
        <v>687</v>
      </c>
      <c r="V5894">
        <f t="shared" si="836"/>
        <v>0</v>
      </c>
    </row>
    <row r="5895" spans="1:22" x14ac:dyDescent="0.35">
      <c r="A5895">
        <v>5893</v>
      </c>
      <c r="B5895" t="s">
        <v>9532</v>
      </c>
      <c r="C5895" t="str">
        <f t="shared" si="828"/>
        <v>Don’t Buy</v>
      </c>
      <c r="D5895" t="str">
        <f t="shared" si="829"/>
        <v>Long Name</v>
      </c>
      <c r="E5895">
        <v>4.4000000000000004</v>
      </c>
      <c r="F5895">
        <f>IF(Q5895&lt;10,E5895+0.1,E5895)</f>
        <v>4.4000000000000004</v>
      </c>
      <c r="G5895">
        <f>MIN(IF(Q5895&lt;10,E5895+0.5,E5895),5)</f>
        <v>4.4000000000000004</v>
      </c>
      <c r="H5895" t="str">
        <f t="shared" si="830"/>
        <v>Average Place to Work</v>
      </c>
      <c r="I5895">
        <v>88</v>
      </c>
      <c r="J5895" t="b">
        <f t="shared" si="831"/>
        <v>0</v>
      </c>
      <c r="K5895" t="b">
        <f>OR(E5895&gt;3.5,Q5895&lt;10)</f>
        <v>1</v>
      </c>
      <c r="L5895" t="s">
        <v>19</v>
      </c>
      <c r="M5895" t="s">
        <v>6010</v>
      </c>
      <c r="N5895" t="str">
        <f t="shared" si="832"/>
        <v>None</v>
      </c>
      <c r="O5895" t="str">
        <f t="shared" si="833"/>
        <v>None</v>
      </c>
      <c r="P5895" t="s">
        <v>21</v>
      </c>
      <c r="Q5895" s="2">
        <f t="shared" si="834"/>
        <v>28</v>
      </c>
      <c r="R5895" s="1" t="str">
        <f t="shared" si="835"/>
        <v>Established</v>
      </c>
      <c r="S5895" s="1"/>
      <c r="T5895" t="s">
        <v>1183</v>
      </c>
      <c r="U5895" t="s">
        <v>144</v>
      </c>
      <c r="V5895">
        <f t="shared" si="836"/>
        <v>0</v>
      </c>
    </row>
    <row r="5896" spans="1:22" x14ac:dyDescent="0.35">
      <c r="A5896">
        <v>5894</v>
      </c>
      <c r="B5896" t="s">
        <v>9518</v>
      </c>
      <c r="C5896" t="str">
        <f t="shared" si="828"/>
        <v>Don’t Buy</v>
      </c>
      <c r="D5896" t="str">
        <f t="shared" si="829"/>
        <v>Long Name</v>
      </c>
      <c r="E5896">
        <v>3.3</v>
      </c>
      <c r="F5896">
        <f>IF(Q5896&lt;10,E5896+0.1,E5896)</f>
        <v>3.3</v>
      </c>
      <c r="G5896">
        <f>MIN(IF(Q5896&lt;10,E5896+0.5,E5896),5)</f>
        <v>3.3</v>
      </c>
      <c r="H5896" t="str">
        <f t="shared" si="830"/>
        <v>Average Place to Work</v>
      </c>
      <c r="I5896">
        <v>88</v>
      </c>
      <c r="J5896" t="b">
        <f t="shared" si="831"/>
        <v>0</v>
      </c>
      <c r="K5896" t="b">
        <f>OR(E5896&gt;3.5,Q5896&lt;10)</f>
        <v>0</v>
      </c>
      <c r="L5896" t="s">
        <v>19</v>
      </c>
      <c r="M5896" t="s">
        <v>8894</v>
      </c>
      <c r="N5896" t="str">
        <f t="shared" si="832"/>
        <v>None</v>
      </c>
      <c r="O5896" t="str">
        <f t="shared" si="833"/>
        <v>None</v>
      </c>
      <c r="P5896" t="s">
        <v>111</v>
      </c>
      <c r="Q5896" s="2">
        <f t="shared" si="834"/>
        <v>22</v>
      </c>
      <c r="R5896" s="1" t="str">
        <f t="shared" si="835"/>
        <v>Established</v>
      </c>
      <c r="S5896" s="1"/>
      <c r="T5896" t="s">
        <v>598</v>
      </c>
      <c r="U5896" t="s">
        <v>13</v>
      </c>
      <c r="V5896">
        <f t="shared" si="836"/>
        <v>0</v>
      </c>
    </row>
    <row r="5897" spans="1:22" x14ac:dyDescent="0.35">
      <c r="A5897">
        <v>5895</v>
      </c>
      <c r="B5897" t="s">
        <v>9544</v>
      </c>
      <c r="C5897" t="str">
        <f t="shared" si="828"/>
        <v>Don’t Buy</v>
      </c>
      <c r="D5897" t="str">
        <f t="shared" si="829"/>
        <v>Long Name</v>
      </c>
      <c r="E5897">
        <v>3.7</v>
      </c>
      <c r="F5897">
        <f>IF(Q5897&lt;10,E5897+0.1,E5897)</f>
        <v>3.7</v>
      </c>
      <c r="G5897">
        <f>MIN(IF(Q5897&lt;10,E5897+0.5,E5897),5)</f>
        <v>3.7</v>
      </c>
      <c r="H5897" t="str">
        <f t="shared" si="830"/>
        <v>Average Place to Work</v>
      </c>
      <c r="I5897">
        <v>88</v>
      </c>
      <c r="J5897" t="b">
        <f t="shared" si="831"/>
        <v>0</v>
      </c>
      <c r="K5897" t="b">
        <f>OR(E5897&gt;3.5,Q5897&lt;10)</f>
        <v>1</v>
      </c>
      <c r="L5897" t="s">
        <v>19</v>
      </c>
      <c r="M5897" t="s">
        <v>9545</v>
      </c>
      <c r="N5897" t="str">
        <f t="shared" si="832"/>
        <v>None</v>
      </c>
      <c r="O5897" t="str">
        <f t="shared" si="833"/>
        <v>None</v>
      </c>
      <c r="P5897" t="s">
        <v>666</v>
      </c>
      <c r="Q5897" s="2">
        <f t="shared" si="834"/>
        <v>48</v>
      </c>
      <c r="R5897" s="1" t="str">
        <f t="shared" si="835"/>
        <v>Established</v>
      </c>
      <c r="S5897" s="1"/>
      <c r="T5897" t="s">
        <v>115</v>
      </c>
      <c r="U5897" t="s">
        <v>4056</v>
      </c>
      <c r="V5897">
        <f t="shared" si="836"/>
        <v>0</v>
      </c>
    </row>
    <row r="5898" spans="1:22" x14ac:dyDescent="0.35">
      <c r="A5898">
        <v>5896</v>
      </c>
      <c r="B5898" t="s">
        <v>9533</v>
      </c>
      <c r="C5898" t="str">
        <f t="shared" si="828"/>
        <v>Buy</v>
      </c>
      <c r="D5898" t="str">
        <f t="shared" si="829"/>
        <v>Long Name</v>
      </c>
      <c r="E5898">
        <v>3.6</v>
      </c>
      <c r="F5898">
        <f>IF(Q5898&lt;10,E5898+0.1,E5898)</f>
        <v>3.6</v>
      </c>
      <c r="G5898">
        <f>MIN(IF(Q5898&lt;10,E5898+0.5,E5898),5)</f>
        <v>3.6</v>
      </c>
      <c r="H5898" t="str">
        <f t="shared" si="830"/>
        <v>Average Place to Work</v>
      </c>
      <c r="I5898">
        <v>88</v>
      </c>
      <c r="J5898" t="b">
        <f t="shared" si="831"/>
        <v>0</v>
      </c>
      <c r="K5898" t="b">
        <f>OR(E5898&gt;3.5,Q5898&lt;10)</f>
        <v>1</v>
      </c>
      <c r="L5898" t="s">
        <v>19</v>
      </c>
      <c r="M5898" t="s">
        <v>9534</v>
      </c>
      <c r="N5898" t="str">
        <f t="shared" si="832"/>
        <v>Indian Silicon Valley Startups</v>
      </c>
      <c r="O5898" t="str">
        <f t="shared" si="833"/>
        <v>None</v>
      </c>
      <c r="P5898" t="s">
        <v>76</v>
      </c>
      <c r="Q5898" s="2">
        <f t="shared" si="834"/>
        <v>44</v>
      </c>
      <c r="R5898" s="1" t="str">
        <f t="shared" si="835"/>
        <v>Established</v>
      </c>
      <c r="S5898" s="1"/>
      <c r="T5898" t="s">
        <v>598</v>
      </c>
      <c r="U5898" t="s">
        <v>36</v>
      </c>
      <c r="V5898">
        <f t="shared" si="836"/>
        <v>0</v>
      </c>
    </row>
    <row r="5899" spans="1:22" x14ac:dyDescent="0.35">
      <c r="A5899">
        <v>5897</v>
      </c>
      <c r="B5899" t="s">
        <v>9554</v>
      </c>
      <c r="C5899" t="str">
        <f t="shared" si="828"/>
        <v>Don’t Buy</v>
      </c>
      <c r="D5899" t="str">
        <f t="shared" si="829"/>
        <v>Long Name</v>
      </c>
      <c r="E5899">
        <v>4.0999999999999996</v>
      </c>
      <c r="F5899">
        <f>IF(Q5899&lt;10,E5899+0.1,E5899)</f>
        <v>4.0999999999999996</v>
      </c>
      <c r="G5899">
        <f>MIN(IF(Q5899&lt;10,E5899+0.5,E5899),5)</f>
        <v>4.0999999999999996</v>
      </c>
      <c r="H5899" t="str">
        <f t="shared" si="830"/>
        <v>Average Place to Work</v>
      </c>
      <c r="I5899">
        <v>88</v>
      </c>
      <c r="J5899" t="b">
        <f t="shared" si="831"/>
        <v>0</v>
      </c>
      <c r="K5899" t="b">
        <f>OR(E5899&gt;3.5,Q5899&lt;10)</f>
        <v>1</v>
      </c>
      <c r="L5899" t="s">
        <v>19</v>
      </c>
      <c r="M5899" t="s">
        <v>6888</v>
      </c>
      <c r="N5899" t="str">
        <f t="shared" si="832"/>
        <v>None</v>
      </c>
      <c r="O5899" t="str">
        <f t="shared" si="833"/>
        <v>None</v>
      </c>
      <c r="P5899" t="s">
        <v>198</v>
      </c>
      <c r="Q5899" s="2">
        <f t="shared" si="834"/>
        <v>35</v>
      </c>
      <c r="R5899" s="1" t="str">
        <f t="shared" si="835"/>
        <v>Established</v>
      </c>
      <c r="S5899" s="1"/>
      <c r="T5899" t="s">
        <v>598</v>
      </c>
      <c r="U5899" t="s">
        <v>404</v>
      </c>
      <c r="V5899">
        <f t="shared" si="836"/>
        <v>0</v>
      </c>
    </row>
    <row r="5900" spans="1:22" x14ac:dyDescent="0.35">
      <c r="A5900">
        <v>5898</v>
      </c>
      <c r="B5900" t="s">
        <v>9524</v>
      </c>
      <c r="C5900" t="str">
        <f t="shared" si="828"/>
        <v>Don’t Buy</v>
      </c>
      <c r="D5900" t="str">
        <f t="shared" si="829"/>
        <v>Long Name</v>
      </c>
      <c r="E5900">
        <v>3.5</v>
      </c>
      <c r="F5900">
        <f>IF(Q5900&lt;10,E5900+0.1,E5900)</f>
        <v>3.5</v>
      </c>
      <c r="G5900">
        <f>MIN(IF(Q5900&lt;10,E5900+0.5,E5900),5)</f>
        <v>3.5</v>
      </c>
      <c r="H5900" t="str">
        <f t="shared" si="830"/>
        <v>Average Place to Work</v>
      </c>
      <c r="I5900">
        <v>88</v>
      </c>
      <c r="J5900" t="b">
        <f t="shared" si="831"/>
        <v>0</v>
      </c>
      <c r="K5900" t="b">
        <f>OR(E5900&gt;3.5,Q5900&lt;10)</f>
        <v>0</v>
      </c>
      <c r="L5900" t="s">
        <v>19</v>
      </c>
      <c r="M5900" t="s">
        <v>3572</v>
      </c>
      <c r="N5900" t="str">
        <f t="shared" si="832"/>
        <v>None</v>
      </c>
      <c r="O5900" t="str">
        <f t="shared" si="833"/>
        <v>None</v>
      </c>
      <c r="P5900" t="s">
        <v>261</v>
      </c>
      <c r="Q5900" s="2">
        <f t="shared" si="834"/>
        <v>21</v>
      </c>
      <c r="R5900" s="1" t="str">
        <f t="shared" si="835"/>
        <v>Established</v>
      </c>
      <c r="S5900" s="1"/>
      <c r="T5900" t="s">
        <v>598</v>
      </c>
      <c r="U5900" t="s">
        <v>83</v>
      </c>
      <c r="V5900">
        <f t="shared" si="836"/>
        <v>0</v>
      </c>
    </row>
    <row r="5901" spans="1:22" x14ac:dyDescent="0.35">
      <c r="A5901">
        <v>5899</v>
      </c>
      <c r="B5901" t="s">
        <v>9555</v>
      </c>
      <c r="C5901" t="str">
        <f t="shared" si="828"/>
        <v>Don’t Buy</v>
      </c>
      <c r="D5901" t="str">
        <f t="shared" si="829"/>
        <v>Long Name</v>
      </c>
      <c r="E5901">
        <v>3.3</v>
      </c>
      <c r="F5901">
        <f>IF(Q5901&lt;10,E5901+0.1,E5901)</f>
        <v>3.3</v>
      </c>
      <c r="G5901">
        <f>MIN(IF(Q5901&lt;10,E5901+0.5,E5901),5)</f>
        <v>3.3</v>
      </c>
      <c r="H5901" t="str">
        <f t="shared" si="830"/>
        <v>Average Place to Work</v>
      </c>
      <c r="I5901">
        <v>88</v>
      </c>
      <c r="J5901" t="b">
        <f t="shared" si="831"/>
        <v>0</v>
      </c>
      <c r="K5901" t="b">
        <f>OR(E5901&gt;3.5,Q5901&lt;10)</f>
        <v>0</v>
      </c>
      <c r="L5901" t="s">
        <v>9</v>
      </c>
      <c r="M5901" t="s">
        <v>4301</v>
      </c>
      <c r="N5901" t="str">
        <f t="shared" si="832"/>
        <v>None</v>
      </c>
      <c r="O5901" t="str">
        <f t="shared" si="833"/>
        <v>None</v>
      </c>
      <c r="P5901" t="s">
        <v>302</v>
      </c>
      <c r="Q5901" s="2">
        <f t="shared" si="834"/>
        <v>32</v>
      </c>
      <c r="R5901" s="1" t="str">
        <f t="shared" si="835"/>
        <v>Established</v>
      </c>
      <c r="S5901" s="1"/>
      <c r="T5901" t="s">
        <v>598</v>
      </c>
      <c r="U5901" t="s">
        <v>24</v>
      </c>
      <c r="V5901">
        <f t="shared" si="836"/>
        <v>500000</v>
      </c>
    </row>
    <row r="5902" spans="1:22" x14ac:dyDescent="0.35">
      <c r="A5902">
        <v>5900</v>
      </c>
      <c r="B5902" t="s">
        <v>9525</v>
      </c>
      <c r="C5902" t="str">
        <f t="shared" si="828"/>
        <v>Buy</v>
      </c>
      <c r="D5902" t="str">
        <f t="shared" si="829"/>
        <v>Long Name</v>
      </c>
      <c r="E5902">
        <v>4.2</v>
      </c>
      <c r="F5902">
        <f>IF(Q5902&lt;10,E5902+0.1,E5902)</f>
        <v>4.2</v>
      </c>
      <c r="G5902">
        <f>MIN(IF(Q5902&lt;10,E5902+0.5,E5902),5)</f>
        <v>4.2</v>
      </c>
      <c r="H5902" t="str">
        <f t="shared" si="830"/>
        <v>Average Place to Work</v>
      </c>
      <c r="I5902">
        <v>88</v>
      </c>
      <c r="J5902" t="b">
        <f t="shared" si="831"/>
        <v>0</v>
      </c>
      <c r="K5902" t="b">
        <f>OR(E5902&gt;3.5,Q5902&lt;10)</f>
        <v>1</v>
      </c>
      <c r="M5902" t="s">
        <v>5002</v>
      </c>
      <c r="N5902" t="str">
        <f t="shared" si="832"/>
        <v>None</v>
      </c>
      <c r="O5902" t="str">
        <f t="shared" si="833"/>
        <v>None</v>
      </c>
      <c r="P5902" t="s">
        <v>547</v>
      </c>
      <c r="Q5902" s="2">
        <f t="shared" si="834"/>
        <v>63</v>
      </c>
      <c r="R5902" s="1" t="str">
        <f t="shared" si="835"/>
        <v>Established</v>
      </c>
      <c r="S5902" s="1"/>
      <c r="U5902" t="s">
        <v>687</v>
      </c>
      <c r="V5902">
        <f t="shared" si="836"/>
        <v>0</v>
      </c>
    </row>
    <row r="5903" spans="1:22" x14ac:dyDescent="0.35">
      <c r="A5903">
        <v>5901</v>
      </c>
      <c r="B5903" t="s">
        <v>9531</v>
      </c>
      <c r="C5903" t="str">
        <f t="shared" si="828"/>
        <v>Buy</v>
      </c>
      <c r="D5903" t="str">
        <f t="shared" si="829"/>
        <v>Long Name</v>
      </c>
      <c r="E5903">
        <v>3.8</v>
      </c>
      <c r="F5903">
        <f>IF(Q5903&lt;10,E5903+0.1,E5903)</f>
        <v>3.8</v>
      </c>
      <c r="G5903">
        <f>MIN(IF(Q5903&lt;10,E5903+0.5,E5903),5)</f>
        <v>3.8</v>
      </c>
      <c r="H5903" t="str">
        <f t="shared" si="830"/>
        <v>Average Place to Work</v>
      </c>
      <c r="I5903">
        <v>88</v>
      </c>
      <c r="J5903" t="b">
        <f t="shared" si="831"/>
        <v>0</v>
      </c>
      <c r="K5903" t="b">
        <f>OR(E5903&gt;3.5,Q5903&lt;10)</f>
        <v>1</v>
      </c>
      <c r="L5903" t="s">
        <v>19</v>
      </c>
      <c r="M5903" t="s">
        <v>2714</v>
      </c>
      <c r="N5903" t="str">
        <f t="shared" si="832"/>
        <v>Indian Silicon Valley Startups</v>
      </c>
      <c r="O5903" t="str">
        <f t="shared" si="833"/>
        <v>None</v>
      </c>
      <c r="P5903" t="s">
        <v>213</v>
      </c>
      <c r="Q5903" s="2">
        <f t="shared" si="834"/>
        <v>12</v>
      </c>
      <c r="R5903" s="1" t="str">
        <f t="shared" si="835"/>
        <v>Established</v>
      </c>
      <c r="S5903" s="1"/>
      <c r="T5903" t="s">
        <v>1183</v>
      </c>
      <c r="U5903" t="s">
        <v>24</v>
      </c>
      <c r="V5903">
        <f t="shared" si="836"/>
        <v>500000</v>
      </c>
    </row>
    <row r="5904" spans="1:22" x14ac:dyDescent="0.35">
      <c r="A5904">
        <v>5902</v>
      </c>
      <c r="B5904" t="s">
        <v>9433</v>
      </c>
      <c r="C5904" t="str">
        <f t="shared" si="828"/>
        <v>Don’t Buy</v>
      </c>
      <c r="D5904" t="str">
        <f t="shared" si="829"/>
        <v>Short Name</v>
      </c>
      <c r="E5904">
        <v>3.7</v>
      </c>
      <c r="F5904">
        <f>IF(Q5904&lt;10,E5904+0.1,E5904)</f>
        <v>3.7</v>
      </c>
      <c r="G5904">
        <f>MIN(IF(Q5904&lt;10,E5904+0.5,E5904),5)</f>
        <v>3.7</v>
      </c>
      <c r="H5904" t="str">
        <f t="shared" si="830"/>
        <v>Average Place to Work</v>
      </c>
      <c r="I5904">
        <v>88</v>
      </c>
      <c r="J5904" t="b">
        <f t="shared" si="831"/>
        <v>0</v>
      </c>
      <c r="K5904" t="b">
        <f>OR(E5904&gt;3.5,Q5904&lt;10)</f>
        <v>1</v>
      </c>
      <c r="L5904" t="s">
        <v>19</v>
      </c>
      <c r="M5904" t="s">
        <v>3754</v>
      </c>
      <c r="N5904" t="str">
        <f t="shared" si="832"/>
        <v>None</v>
      </c>
      <c r="O5904" t="str">
        <f t="shared" si="833"/>
        <v>None</v>
      </c>
      <c r="P5904" t="s">
        <v>626</v>
      </c>
      <c r="Q5904" s="2">
        <f t="shared" si="834"/>
        <v>17</v>
      </c>
      <c r="R5904" s="1" t="str">
        <f t="shared" si="835"/>
        <v>Established</v>
      </c>
      <c r="S5904" s="1"/>
      <c r="T5904" t="s">
        <v>1146</v>
      </c>
      <c r="U5904" t="s">
        <v>92</v>
      </c>
      <c r="V5904">
        <f t="shared" si="836"/>
        <v>0</v>
      </c>
    </row>
    <row r="5905" spans="1:22" x14ac:dyDescent="0.35">
      <c r="A5905">
        <v>5903</v>
      </c>
      <c r="B5905" t="s">
        <v>9556</v>
      </c>
      <c r="C5905" t="str">
        <f t="shared" si="828"/>
        <v>Don’t Buy</v>
      </c>
      <c r="D5905" t="str">
        <f t="shared" si="829"/>
        <v>Long Name</v>
      </c>
      <c r="E5905">
        <v>4.4000000000000004</v>
      </c>
      <c r="F5905">
        <f>IF(Q5905&lt;10,E5905+0.1,E5905)</f>
        <v>4.4000000000000004</v>
      </c>
      <c r="G5905">
        <f>MIN(IF(Q5905&lt;10,E5905+0.5,E5905),5)</f>
        <v>4.4000000000000004</v>
      </c>
      <c r="H5905" t="str">
        <f t="shared" si="830"/>
        <v>Average Place to Work</v>
      </c>
      <c r="I5905">
        <v>88</v>
      </c>
      <c r="J5905" t="b">
        <f t="shared" si="831"/>
        <v>0</v>
      </c>
      <c r="K5905" t="b">
        <f>OR(E5905&gt;3.5,Q5905&lt;10)</f>
        <v>1</v>
      </c>
      <c r="L5905" t="s">
        <v>19</v>
      </c>
      <c r="M5905" t="s">
        <v>2659</v>
      </c>
      <c r="N5905" t="str">
        <f t="shared" si="832"/>
        <v>None</v>
      </c>
      <c r="O5905" t="str">
        <f t="shared" si="833"/>
        <v>None</v>
      </c>
      <c r="P5905" t="s">
        <v>213</v>
      </c>
      <c r="Q5905" s="2">
        <f t="shared" si="834"/>
        <v>12</v>
      </c>
      <c r="R5905" s="1" t="str">
        <f t="shared" si="835"/>
        <v>Established</v>
      </c>
      <c r="S5905" s="1"/>
      <c r="T5905" t="s">
        <v>3369</v>
      </c>
      <c r="U5905" t="s">
        <v>64</v>
      </c>
      <c r="V5905">
        <f t="shared" si="836"/>
        <v>0</v>
      </c>
    </row>
    <row r="5906" spans="1:22" x14ac:dyDescent="0.35">
      <c r="A5906">
        <v>5904</v>
      </c>
      <c r="B5906" t="s">
        <v>9557</v>
      </c>
      <c r="C5906" t="str">
        <f t="shared" si="828"/>
        <v>Buy</v>
      </c>
      <c r="D5906" t="str">
        <f t="shared" si="829"/>
        <v>Long Name</v>
      </c>
      <c r="E5906">
        <v>4.0999999999999996</v>
      </c>
      <c r="F5906">
        <f>IF(Q5906&lt;10,E5906+0.1,E5906)</f>
        <v>4.0999999999999996</v>
      </c>
      <c r="G5906">
        <f>MIN(IF(Q5906&lt;10,E5906+0.5,E5906),5)</f>
        <v>4.0999999999999996</v>
      </c>
      <c r="H5906" t="str">
        <f t="shared" si="830"/>
        <v>Average Place to Work</v>
      </c>
      <c r="I5906">
        <v>88</v>
      </c>
      <c r="J5906" t="b">
        <f t="shared" si="831"/>
        <v>0</v>
      </c>
      <c r="K5906" t="b">
        <f>OR(E5906&gt;3.5,Q5906&lt;10)</f>
        <v>1</v>
      </c>
      <c r="L5906" t="s">
        <v>19</v>
      </c>
      <c r="M5906" t="s">
        <v>9466</v>
      </c>
      <c r="N5906" t="str">
        <f t="shared" si="832"/>
        <v>Indian Silicon Valley Startups</v>
      </c>
      <c r="O5906" t="str">
        <f t="shared" si="833"/>
        <v>None</v>
      </c>
      <c r="P5906" t="s">
        <v>445</v>
      </c>
      <c r="Q5906" s="2">
        <f t="shared" si="834"/>
        <v>14</v>
      </c>
      <c r="R5906" s="1" t="str">
        <f t="shared" si="835"/>
        <v>Established</v>
      </c>
      <c r="S5906" s="1"/>
      <c r="T5906" t="s">
        <v>606</v>
      </c>
      <c r="U5906" t="s">
        <v>1497</v>
      </c>
      <c r="V5906">
        <f t="shared" si="836"/>
        <v>0</v>
      </c>
    </row>
    <row r="5907" spans="1:22" x14ac:dyDescent="0.35">
      <c r="A5907">
        <v>5905</v>
      </c>
      <c r="B5907" t="s">
        <v>9558</v>
      </c>
      <c r="C5907" t="str">
        <f t="shared" si="828"/>
        <v>Don’t Buy</v>
      </c>
      <c r="D5907" t="str">
        <f t="shared" si="829"/>
        <v>Long Name</v>
      </c>
      <c r="E5907">
        <v>4.5</v>
      </c>
      <c r="F5907">
        <f>IF(Q5907&lt;10,E5907+0.1,E5907)</f>
        <v>4.5999999999999996</v>
      </c>
      <c r="G5907">
        <f>MIN(IF(Q5907&lt;10,E5907+0.5,E5907),5)</f>
        <v>5</v>
      </c>
      <c r="H5907" t="str">
        <f t="shared" si="830"/>
        <v>Average Place to Work</v>
      </c>
      <c r="I5907">
        <v>88</v>
      </c>
      <c r="J5907" t="b">
        <f t="shared" si="831"/>
        <v>0</v>
      </c>
      <c r="K5907" t="b">
        <f>OR(E5907&gt;3.5,Q5907&lt;10)</f>
        <v>1</v>
      </c>
      <c r="L5907" t="s">
        <v>19</v>
      </c>
      <c r="M5907" t="s">
        <v>3398</v>
      </c>
      <c r="N5907" t="str">
        <f t="shared" si="832"/>
        <v>Indian Silicon Valley Startups</v>
      </c>
      <c r="O5907" t="str">
        <f t="shared" si="833"/>
        <v>None</v>
      </c>
      <c r="P5907" t="s">
        <v>170</v>
      </c>
      <c r="Q5907" s="2">
        <f t="shared" si="834"/>
        <v>6</v>
      </c>
      <c r="R5907" s="1" t="str">
        <f t="shared" si="835"/>
        <v>Startup</v>
      </c>
      <c r="S5907" s="1"/>
      <c r="T5907" t="s">
        <v>1183</v>
      </c>
      <c r="U5907" t="s">
        <v>130</v>
      </c>
      <c r="V5907">
        <f t="shared" si="836"/>
        <v>0</v>
      </c>
    </row>
    <row r="5908" spans="1:22" x14ac:dyDescent="0.35">
      <c r="A5908">
        <v>5906</v>
      </c>
      <c r="B5908" t="s">
        <v>9559</v>
      </c>
      <c r="C5908" t="str">
        <f t="shared" si="828"/>
        <v>Don’t Buy</v>
      </c>
      <c r="D5908" t="str">
        <f t="shared" si="829"/>
        <v>Long Name</v>
      </c>
      <c r="E5908">
        <v>3.1</v>
      </c>
      <c r="F5908">
        <f>IF(Q5908&lt;10,E5908+0.1,E5908)</f>
        <v>3.2</v>
      </c>
      <c r="G5908">
        <f>MIN(IF(Q5908&lt;10,E5908+0.5,E5908),5)</f>
        <v>3.6</v>
      </c>
      <c r="H5908" t="str">
        <f t="shared" si="830"/>
        <v>Average Place to Work</v>
      </c>
      <c r="I5908">
        <v>88</v>
      </c>
      <c r="J5908" t="b">
        <f t="shared" si="831"/>
        <v>0</v>
      </c>
      <c r="K5908" t="b">
        <f>OR(E5908&gt;3.5,Q5908&lt;10)</f>
        <v>1</v>
      </c>
      <c r="M5908" t="s">
        <v>2570</v>
      </c>
      <c r="N5908" t="str">
        <f t="shared" si="832"/>
        <v>Indian Silicon Valley Startups</v>
      </c>
      <c r="O5908" t="str">
        <f t="shared" si="833"/>
        <v>None</v>
      </c>
      <c r="P5908" t="s">
        <v>1680</v>
      </c>
      <c r="Q5908" s="2">
        <f t="shared" si="834"/>
        <v>3</v>
      </c>
      <c r="R5908" s="1" t="str">
        <f t="shared" si="835"/>
        <v>Startup</v>
      </c>
      <c r="S5908" s="1"/>
      <c r="U5908" t="s">
        <v>1829</v>
      </c>
      <c r="V5908">
        <f t="shared" si="836"/>
        <v>0</v>
      </c>
    </row>
    <row r="5909" spans="1:22" x14ac:dyDescent="0.35">
      <c r="A5909">
        <v>5907</v>
      </c>
      <c r="B5909" t="s">
        <v>9510</v>
      </c>
      <c r="C5909" t="str">
        <f t="shared" si="828"/>
        <v>Buy</v>
      </c>
      <c r="D5909" t="str">
        <f t="shared" si="829"/>
        <v>Long Name</v>
      </c>
      <c r="E5909">
        <v>3.8</v>
      </c>
      <c r="F5909">
        <f>IF(Q5909&lt;10,E5909+0.1,E5909)</f>
        <v>3.8</v>
      </c>
      <c r="G5909">
        <f>MIN(IF(Q5909&lt;10,E5909+0.5,E5909),5)</f>
        <v>3.8</v>
      </c>
      <c r="H5909" t="str">
        <f t="shared" si="830"/>
        <v>Average Place to Work</v>
      </c>
      <c r="I5909">
        <v>88</v>
      </c>
      <c r="J5909" t="b">
        <f t="shared" si="831"/>
        <v>0</v>
      </c>
      <c r="K5909" t="b">
        <f>OR(E5909&gt;3.5,Q5909&lt;10)</f>
        <v>1</v>
      </c>
      <c r="L5909" t="s">
        <v>789</v>
      </c>
      <c r="M5909" t="s">
        <v>9511</v>
      </c>
      <c r="N5909" t="str">
        <f t="shared" si="832"/>
        <v>None</v>
      </c>
      <c r="O5909" t="str">
        <f t="shared" si="833"/>
        <v>None</v>
      </c>
      <c r="P5909" t="s">
        <v>150</v>
      </c>
      <c r="Q5909" s="2">
        <f t="shared" si="834"/>
        <v>87</v>
      </c>
      <c r="R5909" s="1" t="str">
        <f t="shared" si="835"/>
        <v>Established</v>
      </c>
      <c r="S5909" s="1"/>
      <c r="T5909" t="s">
        <v>115</v>
      </c>
      <c r="U5909" t="s">
        <v>2815</v>
      </c>
      <c r="V5909">
        <f t="shared" si="836"/>
        <v>0</v>
      </c>
    </row>
    <row r="5910" spans="1:22" x14ac:dyDescent="0.35">
      <c r="A5910">
        <v>5908</v>
      </c>
      <c r="B5910" t="s">
        <v>9560</v>
      </c>
      <c r="C5910" t="str">
        <f t="shared" si="828"/>
        <v>Don’t Buy</v>
      </c>
      <c r="D5910" t="str">
        <f t="shared" si="829"/>
        <v>Long Name</v>
      </c>
      <c r="E5910">
        <v>4</v>
      </c>
      <c r="F5910">
        <f>IF(Q5910&lt;10,E5910+0.1,E5910)</f>
        <v>4</v>
      </c>
      <c r="G5910">
        <f>MIN(IF(Q5910&lt;10,E5910+0.5,E5910),5)</f>
        <v>4</v>
      </c>
      <c r="H5910" t="str">
        <f t="shared" si="830"/>
        <v>Average Place to Work</v>
      </c>
      <c r="I5910">
        <v>88</v>
      </c>
      <c r="J5910" t="b">
        <f t="shared" si="831"/>
        <v>0</v>
      </c>
      <c r="K5910" t="b">
        <f>OR(E5910&gt;3.5,Q5910&lt;10)</f>
        <v>1</v>
      </c>
      <c r="L5910" t="s">
        <v>9</v>
      </c>
      <c r="M5910" t="s">
        <v>2357</v>
      </c>
      <c r="N5910" t="str">
        <f t="shared" si="832"/>
        <v>Indian Silicon Valley Startups</v>
      </c>
      <c r="O5910" t="str">
        <f t="shared" si="833"/>
        <v>None</v>
      </c>
      <c r="P5910" t="s">
        <v>180</v>
      </c>
      <c r="Q5910" s="2">
        <f t="shared" si="834"/>
        <v>23</v>
      </c>
      <c r="R5910" s="1" t="str">
        <f t="shared" si="835"/>
        <v>Established</v>
      </c>
      <c r="S5910" s="1"/>
      <c r="T5910" t="s">
        <v>115</v>
      </c>
      <c r="U5910" t="s">
        <v>184</v>
      </c>
      <c r="V5910">
        <f t="shared" si="836"/>
        <v>0</v>
      </c>
    </row>
    <row r="5911" spans="1:22" x14ac:dyDescent="0.35">
      <c r="A5911">
        <v>5909</v>
      </c>
      <c r="B5911" t="s">
        <v>9559</v>
      </c>
      <c r="C5911" t="str">
        <f t="shared" si="828"/>
        <v>Don’t Buy</v>
      </c>
      <c r="D5911" t="str">
        <f t="shared" si="829"/>
        <v>Long Name</v>
      </c>
      <c r="E5911">
        <v>3.1</v>
      </c>
      <c r="F5911">
        <f>IF(Q5911&lt;10,E5911+0.1,E5911)</f>
        <v>3.2</v>
      </c>
      <c r="G5911">
        <f>MIN(IF(Q5911&lt;10,E5911+0.5,E5911),5)</f>
        <v>3.6</v>
      </c>
      <c r="H5911" t="str">
        <f t="shared" si="830"/>
        <v>Average Place to Work</v>
      </c>
      <c r="I5911">
        <v>88</v>
      </c>
      <c r="J5911" t="b">
        <f t="shared" si="831"/>
        <v>0</v>
      </c>
      <c r="K5911" t="b">
        <f>OR(E5911&gt;3.5,Q5911&lt;10)</f>
        <v>1</v>
      </c>
      <c r="M5911" t="s">
        <v>2570</v>
      </c>
      <c r="N5911" t="str">
        <f t="shared" si="832"/>
        <v>Indian Silicon Valley Startups</v>
      </c>
      <c r="O5911" t="str">
        <f t="shared" si="833"/>
        <v>None</v>
      </c>
      <c r="P5911" t="s">
        <v>1680</v>
      </c>
      <c r="Q5911" s="2">
        <f t="shared" si="834"/>
        <v>3</v>
      </c>
      <c r="R5911" s="1" t="str">
        <f t="shared" si="835"/>
        <v>Startup</v>
      </c>
      <c r="S5911" s="1"/>
      <c r="U5911" t="s">
        <v>1829</v>
      </c>
      <c r="V5911">
        <f t="shared" si="836"/>
        <v>0</v>
      </c>
    </row>
    <row r="5912" spans="1:22" x14ac:dyDescent="0.35">
      <c r="A5912">
        <v>5910</v>
      </c>
      <c r="B5912" t="s">
        <v>9560</v>
      </c>
      <c r="C5912" t="str">
        <f t="shared" si="828"/>
        <v>Don’t Buy</v>
      </c>
      <c r="D5912" t="str">
        <f t="shared" si="829"/>
        <v>Long Name</v>
      </c>
      <c r="E5912">
        <v>4</v>
      </c>
      <c r="F5912">
        <f>IF(Q5912&lt;10,E5912+0.1,E5912)</f>
        <v>4</v>
      </c>
      <c r="G5912">
        <f>MIN(IF(Q5912&lt;10,E5912+0.5,E5912),5)</f>
        <v>4</v>
      </c>
      <c r="H5912" t="str">
        <f t="shared" si="830"/>
        <v>Average Place to Work</v>
      </c>
      <c r="I5912">
        <v>88</v>
      </c>
      <c r="J5912" t="b">
        <f t="shared" si="831"/>
        <v>0</v>
      </c>
      <c r="K5912" t="b">
        <f>OR(E5912&gt;3.5,Q5912&lt;10)</f>
        <v>1</v>
      </c>
      <c r="L5912" t="s">
        <v>9</v>
      </c>
      <c r="M5912" t="s">
        <v>2357</v>
      </c>
      <c r="N5912" t="str">
        <f t="shared" si="832"/>
        <v>Indian Silicon Valley Startups</v>
      </c>
      <c r="O5912" t="str">
        <f t="shared" si="833"/>
        <v>None</v>
      </c>
      <c r="P5912" t="s">
        <v>180</v>
      </c>
      <c r="Q5912" s="2">
        <f t="shared" si="834"/>
        <v>23</v>
      </c>
      <c r="R5912" s="1" t="str">
        <f t="shared" si="835"/>
        <v>Established</v>
      </c>
      <c r="S5912" s="1"/>
      <c r="T5912" t="s">
        <v>115</v>
      </c>
      <c r="U5912" t="s">
        <v>184</v>
      </c>
      <c r="V5912">
        <f t="shared" si="836"/>
        <v>0</v>
      </c>
    </row>
    <row r="5913" spans="1:22" x14ac:dyDescent="0.35">
      <c r="A5913">
        <v>5911</v>
      </c>
      <c r="B5913" t="s">
        <v>9561</v>
      </c>
      <c r="C5913" t="str">
        <f t="shared" si="828"/>
        <v>Don’t Buy</v>
      </c>
      <c r="D5913" t="str">
        <f t="shared" si="829"/>
        <v>Long Name</v>
      </c>
      <c r="E5913">
        <v>4.0999999999999996</v>
      </c>
      <c r="F5913">
        <f>IF(Q5913&lt;10,E5913+0.1,E5913)</f>
        <v>4.1999999999999993</v>
      </c>
      <c r="G5913">
        <f>MIN(IF(Q5913&lt;10,E5913+0.5,E5913),5)</f>
        <v>4.5999999999999996</v>
      </c>
      <c r="H5913" t="str">
        <f t="shared" si="830"/>
        <v>Average Place to Work</v>
      </c>
      <c r="I5913">
        <v>88</v>
      </c>
      <c r="J5913" t="b">
        <f t="shared" si="831"/>
        <v>0</v>
      </c>
      <c r="K5913" t="b">
        <f>OR(E5913&gt;3.5,Q5913&lt;10)</f>
        <v>1</v>
      </c>
      <c r="M5913" t="s">
        <v>3054</v>
      </c>
      <c r="N5913" t="str">
        <f t="shared" si="832"/>
        <v>Indian Silicon Valley Startups</v>
      </c>
      <c r="O5913" t="str">
        <f t="shared" si="833"/>
        <v>None</v>
      </c>
      <c r="P5913" t="s">
        <v>1182</v>
      </c>
      <c r="Q5913" s="2">
        <f t="shared" si="834"/>
        <v>2</v>
      </c>
      <c r="R5913" s="1" t="str">
        <f t="shared" si="835"/>
        <v>Startup</v>
      </c>
      <c r="S5913" s="1"/>
      <c r="V5913">
        <f t="shared" si="836"/>
        <v>0</v>
      </c>
    </row>
    <row r="5914" spans="1:22" x14ac:dyDescent="0.35">
      <c r="A5914">
        <v>5912</v>
      </c>
      <c r="B5914" t="s">
        <v>9556</v>
      </c>
      <c r="C5914" t="str">
        <f t="shared" si="828"/>
        <v>Don’t Buy</v>
      </c>
      <c r="D5914" t="str">
        <f t="shared" si="829"/>
        <v>Long Name</v>
      </c>
      <c r="E5914">
        <v>4.4000000000000004</v>
      </c>
      <c r="F5914">
        <f>IF(Q5914&lt;10,E5914+0.1,E5914)</f>
        <v>4.4000000000000004</v>
      </c>
      <c r="G5914">
        <f>MIN(IF(Q5914&lt;10,E5914+0.5,E5914),5)</f>
        <v>4.4000000000000004</v>
      </c>
      <c r="H5914" t="str">
        <f t="shared" si="830"/>
        <v>Average Place to Work</v>
      </c>
      <c r="I5914">
        <v>88</v>
      </c>
      <c r="J5914" t="b">
        <f t="shared" si="831"/>
        <v>0</v>
      </c>
      <c r="K5914" t="b">
        <f>OR(E5914&gt;3.5,Q5914&lt;10)</f>
        <v>1</v>
      </c>
      <c r="L5914" t="s">
        <v>19</v>
      </c>
      <c r="M5914" t="s">
        <v>2659</v>
      </c>
      <c r="N5914" t="str">
        <f t="shared" si="832"/>
        <v>None</v>
      </c>
      <c r="O5914" t="str">
        <f t="shared" si="833"/>
        <v>None</v>
      </c>
      <c r="P5914" t="s">
        <v>213</v>
      </c>
      <c r="Q5914" s="2">
        <f t="shared" si="834"/>
        <v>12</v>
      </c>
      <c r="R5914" s="1" t="str">
        <f t="shared" si="835"/>
        <v>Established</v>
      </c>
      <c r="S5914" s="1"/>
      <c r="T5914" t="s">
        <v>3369</v>
      </c>
      <c r="U5914" t="s">
        <v>64</v>
      </c>
      <c r="V5914">
        <f t="shared" si="836"/>
        <v>0</v>
      </c>
    </row>
    <row r="5915" spans="1:22" x14ac:dyDescent="0.35">
      <c r="A5915">
        <v>5913</v>
      </c>
      <c r="B5915" t="s">
        <v>9562</v>
      </c>
      <c r="C5915" t="str">
        <f t="shared" si="828"/>
        <v>Don’t Buy</v>
      </c>
      <c r="D5915" t="str">
        <f t="shared" si="829"/>
        <v>Short Name</v>
      </c>
      <c r="E5915">
        <v>4.8</v>
      </c>
      <c r="F5915">
        <f>IF(Q5915&lt;10,E5915+0.1,E5915)</f>
        <v>4.8999999999999995</v>
      </c>
      <c r="G5915">
        <f>MIN(IF(Q5915&lt;10,E5915+0.5,E5915),5)</f>
        <v>5</v>
      </c>
      <c r="H5915" t="str">
        <f t="shared" si="830"/>
        <v>Great Place to Work</v>
      </c>
      <c r="I5915">
        <v>88</v>
      </c>
      <c r="J5915" t="b">
        <f t="shared" si="831"/>
        <v>0</v>
      </c>
      <c r="K5915" t="b">
        <f>OR(E5915&gt;3.5,Q5915&lt;10)</f>
        <v>1</v>
      </c>
      <c r="M5915" t="s">
        <v>9563</v>
      </c>
      <c r="N5915" t="str">
        <f t="shared" si="832"/>
        <v>Indian Silicon Valley Startups</v>
      </c>
      <c r="O5915" t="str">
        <f t="shared" si="833"/>
        <v>None</v>
      </c>
      <c r="P5915" t="s">
        <v>1182</v>
      </c>
      <c r="Q5915" s="2">
        <f t="shared" si="834"/>
        <v>2</v>
      </c>
      <c r="R5915" s="1" t="str">
        <f t="shared" si="835"/>
        <v>Startup</v>
      </c>
      <c r="S5915" s="1"/>
      <c r="U5915" t="s">
        <v>1829</v>
      </c>
      <c r="V5915">
        <f t="shared" si="836"/>
        <v>0</v>
      </c>
    </row>
    <row r="5916" spans="1:22" x14ac:dyDescent="0.35">
      <c r="A5916">
        <v>5914</v>
      </c>
      <c r="B5916" t="s">
        <v>9564</v>
      </c>
      <c r="C5916" t="str">
        <f t="shared" si="828"/>
        <v>Don’t Buy</v>
      </c>
      <c r="D5916" t="str">
        <f t="shared" si="829"/>
        <v>Long Name</v>
      </c>
      <c r="E5916">
        <v>4.0999999999999996</v>
      </c>
      <c r="F5916">
        <f>IF(Q5916&lt;10,E5916+0.1,E5916)</f>
        <v>4.0999999999999996</v>
      </c>
      <c r="G5916">
        <f>MIN(IF(Q5916&lt;10,E5916+0.5,E5916),5)</f>
        <v>4.0999999999999996</v>
      </c>
      <c r="H5916" t="str">
        <f t="shared" si="830"/>
        <v>Average Place to Work</v>
      </c>
      <c r="I5916">
        <v>88</v>
      </c>
      <c r="J5916" t="b">
        <f t="shared" si="831"/>
        <v>0</v>
      </c>
      <c r="K5916" t="b">
        <f>OR(E5916&gt;3.5,Q5916&lt;10)</f>
        <v>1</v>
      </c>
      <c r="L5916" t="s">
        <v>19</v>
      </c>
      <c r="M5916" t="s">
        <v>9565</v>
      </c>
      <c r="N5916" t="str">
        <f t="shared" si="832"/>
        <v>Indian Silicon Valley Startups</v>
      </c>
      <c r="O5916" t="str">
        <f t="shared" si="833"/>
        <v>None</v>
      </c>
      <c r="P5916" t="s">
        <v>180</v>
      </c>
      <c r="Q5916" s="2">
        <f t="shared" si="834"/>
        <v>23</v>
      </c>
      <c r="R5916" s="1" t="str">
        <f t="shared" si="835"/>
        <v>Established</v>
      </c>
      <c r="S5916" s="1"/>
      <c r="T5916" t="s">
        <v>606</v>
      </c>
      <c r="U5916" t="s">
        <v>36</v>
      </c>
      <c r="V5916">
        <f t="shared" si="836"/>
        <v>0</v>
      </c>
    </row>
    <row r="5917" spans="1:22" x14ac:dyDescent="0.35">
      <c r="A5917">
        <v>5915</v>
      </c>
      <c r="B5917" t="s">
        <v>9566</v>
      </c>
      <c r="C5917" t="str">
        <f t="shared" si="828"/>
        <v>Don’t Buy</v>
      </c>
      <c r="D5917" t="str">
        <f t="shared" si="829"/>
        <v>Long Name</v>
      </c>
      <c r="E5917">
        <v>3.6</v>
      </c>
      <c r="F5917">
        <f>IF(Q5917&lt;10,E5917+0.1,E5917)</f>
        <v>3.6</v>
      </c>
      <c r="G5917">
        <f>MIN(IF(Q5917&lt;10,E5917+0.5,E5917),5)</f>
        <v>3.6</v>
      </c>
      <c r="H5917" t="str">
        <f t="shared" si="830"/>
        <v>Average Place to Work</v>
      </c>
      <c r="I5917">
        <v>88</v>
      </c>
      <c r="J5917" t="b">
        <f t="shared" si="831"/>
        <v>0</v>
      </c>
      <c r="K5917" t="b">
        <f>OR(E5917&gt;3.5,Q5917&lt;10)</f>
        <v>1</v>
      </c>
      <c r="L5917" t="s">
        <v>19</v>
      </c>
      <c r="M5917" t="s">
        <v>7712</v>
      </c>
      <c r="N5917" t="str">
        <f t="shared" si="832"/>
        <v>Indian Silicon Valley Startups</v>
      </c>
      <c r="O5917" t="str">
        <f t="shared" si="833"/>
        <v>None</v>
      </c>
      <c r="P5917" t="s">
        <v>50</v>
      </c>
      <c r="Q5917" s="2">
        <f t="shared" si="834"/>
        <v>29</v>
      </c>
      <c r="R5917" s="1" t="str">
        <f t="shared" si="835"/>
        <v>Established</v>
      </c>
      <c r="S5917" s="1"/>
      <c r="T5917" t="s">
        <v>598</v>
      </c>
      <c r="U5917" t="s">
        <v>36</v>
      </c>
      <c r="V5917">
        <f t="shared" si="836"/>
        <v>0</v>
      </c>
    </row>
    <row r="5918" spans="1:22" x14ac:dyDescent="0.35">
      <c r="A5918">
        <v>5916</v>
      </c>
      <c r="B5918" t="s">
        <v>9567</v>
      </c>
      <c r="C5918" t="str">
        <f t="shared" si="828"/>
        <v>Don’t Buy</v>
      </c>
      <c r="D5918" t="str">
        <f t="shared" si="829"/>
        <v>Long Name</v>
      </c>
      <c r="E5918">
        <v>4</v>
      </c>
      <c r="F5918">
        <f>IF(Q5918&lt;10,E5918+0.1,E5918)</f>
        <v>4</v>
      </c>
      <c r="G5918">
        <f>MIN(IF(Q5918&lt;10,E5918+0.5,E5918),5)</f>
        <v>4</v>
      </c>
      <c r="H5918" t="str">
        <f t="shared" si="830"/>
        <v>Average Place to Work</v>
      </c>
      <c r="I5918">
        <v>87</v>
      </c>
      <c r="J5918" t="b">
        <f t="shared" si="831"/>
        <v>0</v>
      </c>
      <c r="K5918" t="b">
        <f>OR(E5918&gt;3.5,Q5918&lt;10)</f>
        <v>1</v>
      </c>
      <c r="L5918" t="s">
        <v>9</v>
      </c>
      <c r="M5918" t="s">
        <v>9568</v>
      </c>
      <c r="N5918" t="str">
        <f t="shared" si="832"/>
        <v>Indian Silicon Valley Startups</v>
      </c>
      <c r="O5918" t="str">
        <f t="shared" si="833"/>
        <v>None</v>
      </c>
      <c r="P5918" t="s">
        <v>292</v>
      </c>
      <c r="Q5918" s="2">
        <f t="shared" si="834"/>
        <v>38</v>
      </c>
      <c r="R5918" s="1" t="str">
        <f t="shared" si="835"/>
        <v>Established</v>
      </c>
      <c r="S5918" s="1"/>
      <c r="T5918" t="s">
        <v>140</v>
      </c>
      <c r="U5918" t="s">
        <v>4944</v>
      </c>
      <c r="V5918">
        <f t="shared" si="836"/>
        <v>0</v>
      </c>
    </row>
    <row r="5919" spans="1:22" x14ac:dyDescent="0.35">
      <c r="A5919">
        <v>5917</v>
      </c>
      <c r="B5919" t="s">
        <v>9569</v>
      </c>
      <c r="C5919" t="str">
        <f t="shared" si="828"/>
        <v>Don’t Buy</v>
      </c>
      <c r="D5919" t="str">
        <f t="shared" si="829"/>
        <v>Long Name</v>
      </c>
      <c r="E5919">
        <v>4.4000000000000004</v>
      </c>
      <c r="F5919">
        <f>IF(Q5919&lt;10,E5919+0.1,E5919)</f>
        <v>4.4000000000000004</v>
      </c>
      <c r="G5919">
        <f>MIN(IF(Q5919&lt;10,E5919+0.5,E5919),5)</f>
        <v>4.4000000000000004</v>
      </c>
      <c r="H5919" t="str">
        <f t="shared" si="830"/>
        <v>Average Place to Work</v>
      </c>
      <c r="I5919">
        <v>87</v>
      </c>
      <c r="J5919" t="b">
        <f t="shared" si="831"/>
        <v>0</v>
      </c>
      <c r="K5919" t="b">
        <f>OR(E5919&gt;3.5,Q5919&lt;10)</f>
        <v>1</v>
      </c>
      <c r="M5919" t="s">
        <v>9570</v>
      </c>
      <c r="N5919" t="str">
        <f t="shared" si="832"/>
        <v>None</v>
      </c>
      <c r="O5919" t="str">
        <f t="shared" si="833"/>
        <v>None</v>
      </c>
      <c r="P5919" t="s">
        <v>67</v>
      </c>
      <c r="Q5919" s="2">
        <f t="shared" si="834"/>
        <v>15</v>
      </c>
      <c r="R5919" s="1" t="str">
        <f t="shared" si="835"/>
        <v>Established</v>
      </c>
      <c r="S5919" s="1"/>
      <c r="U5919" t="s">
        <v>92</v>
      </c>
      <c r="V5919">
        <f t="shared" si="836"/>
        <v>0</v>
      </c>
    </row>
    <row r="5920" spans="1:22" x14ac:dyDescent="0.35">
      <c r="A5920">
        <v>5918</v>
      </c>
      <c r="B5920" t="s">
        <v>9571</v>
      </c>
      <c r="C5920" t="str">
        <f t="shared" si="828"/>
        <v>Don’t Buy</v>
      </c>
      <c r="D5920" t="str">
        <f t="shared" si="829"/>
        <v>Long Name</v>
      </c>
      <c r="E5920">
        <v>3.7</v>
      </c>
      <c r="F5920">
        <f>IF(Q5920&lt;10,E5920+0.1,E5920)</f>
        <v>3.7</v>
      </c>
      <c r="G5920">
        <f>MIN(IF(Q5920&lt;10,E5920+0.5,E5920),5)</f>
        <v>3.7</v>
      </c>
      <c r="H5920" t="str">
        <f t="shared" si="830"/>
        <v>Average Place to Work</v>
      </c>
      <c r="I5920">
        <v>87</v>
      </c>
      <c r="J5920" t="b">
        <f t="shared" si="831"/>
        <v>0</v>
      </c>
      <c r="K5920" t="b">
        <f>OR(E5920&gt;3.5,Q5920&lt;10)</f>
        <v>1</v>
      </c>
      <c r="L5920" t="s">
        <v>19</v>
      </c>
      <c r="M5920" t="s">
        <v>9572</v>
      </c>
      <c r="N5920" t="str">
        <f t="shared" si="832"/>
        <v>None</v>
      </c>
      <c r="O5920" t="str">
        <f t="shared" si="833"/>
        <v>None</v>
      </c>
      <c r="P5920" t="s">
        <v>47</v>
      </c>
      <c r="Q5920" s="2">
        <f t="shared" si="834"/>
        <v>31</v>
      </c>
      <c r="R5920" s="1" t="str">
        <f t="shared" si="835"/>
        <v>Established</v>
      </c>
      <c r="S5920" s="1"/>
      <c r="T5920" t="s">
        <v>598</v>
      </c>
      <c r="U5920" t="s">
        <v>455</v>
      </c>
      <c r="V5920">
        <f t="shared" si="836"/>
        <v>0</v>
      </c>
    </row>
    <row r="5921" spans="1:22" x14ac:dyDescent="0.35">
      <c r="A5921">
        <v>5919</v>
      </c>
      <c r="B5921" t="s">
        <v>9573</v>
      </c>
      <c r="C5921" t="str">
        <f t="shared" si="828"/>
        <v>Buy</v>
      </c>
      <c r="D5921" t="str">
        <f t="shared" si="829"/>
        <v>Long Name</v>
      </c>
      <c r="E5921">
        <v>4.2</v>
      </c>
      <c r="F5921">
        <f>IF(Q5921&lt;10,E5921+0.1,E5921)</f>
        <v>4.2</v>
      </c>
      <c r="G5921">
        <f>MIN(IF(Q5921&lt;10,E5921+0.5,E5921),5)</f>
        <v>4.2</v>
      </c>
      <c r="H5921" t="str">
        <f t="shared" si="830"/>
        <v>Average Place to Work</v>
      </c>
      <c r="I5921">
        <v>87</v>
      </c>
      <c r="J5921" t="b">
        <f t="shared" si="831"/>
        <v>0</v>
      </c>
      <c r="K5921" t="b">
        <f>OR(E5921&gt;3.5,Q5921&lt;10)</f>
        <v>1</v>
      </c>
      <c r="L5921" t="s">
        <v>9</v>
      </c>
      <c r="M5921" t="s">
        <v>5975</v>
      </c>
      <c r="N5921" t="str">
        <f t="shared" si="832"/>
        <v>None</v>
      </c>
      <c r="O5921" t="str">
        <f t="shared" si="833"/>
        <v>None</v>
      </c>
      <c r="P5921" t="s">
        <v>287</v>
      </c>
      <c r="Q5921" s="2">
        <f t="shared" si="834"/>
        <v>45</v>
      </c>
      <c r="R5921" s="1" t="str">
        <f t="shared" si="835"/>
        <v>Established</v>
      </c>
      <c r="S5921" s="1"/>
      <c r="T5921" t="s">
        <v>598</v>
      </c>
      <c r="U5921" t="s">
        <v>446</v>
      </c>
      <c r="V5921">
        <f t="shared" si="836"/>
        <v>0</v>
      </c>
    </row>
    <row r="5922" spans="1:22" x14ac:dyDescent="0.35">
      <c r="A5922">
        <v>5920</v>
      </c>
      <c r="B5922" t="s">
        <v>9574</v>
      </c>
      <c r="C5922" t="str">
        <f t="shared" si="828"/>
        <v>Don’t Buy</v>
      </c>
      <c r="D5922" t="str">
        <f t="shared" si="829"/>
        <v>Long Name</v>
      </c>
      <c r="E5922">
        <v>4.2</v>
      </c>
      <c r="F5922">
        <f>IF(Q5922&lt;10,E5922+0.1,E5922)</f>
        <v>4.2</v>
      </c>
      <c r="G5922">
        <f>MIN(IF(Q5922&lt;10,E5922+0.5,E5922),5)</f>
        <v>4.2</v>
      </c>
      <c r="H5922" t="str">
        <f t="shared" si="830"/>
        <v>Average Place to Work</v>
      </c>
      <c r="I5922">
        <v>87</v>
      </c>
      <c r="J5922" t="b">
        <f t="shared" si="831"/>
        <v>0</v>
      </c>
      <c r="K5922" t="b">
        <f>OR(E5922&gt;3.5,Q5922&lt;10)</f>
        <v>1</v>
      </c>
      <c r="L5922" t="s">
        <v>9</v>
      </c>
      <c r="M5922" t="s">
        <v>4390</v>
      </c>
      <c r="N5922" t="str">
        <f t="shared" si="832"/>
        <v>None</v>
      </c>
      <c r="O5922" t="str">
        <f t="shared" si="833"/>
        <v>None</v>
      </c>
      <c r="P5922" t="s">
        <v>292</v>
      </c>
      <c r="Q5922" s="2">
        <f t="shared" si="834"/>
        <v>38</v>
      </c>
      <c r="R5922" s="1" t="str">
        <f t="shared" si="835"/>
        <v>Established</v>
      </c>
      <c r="S5922" s="1"/>
      <c r="T5922" t="s">
        <v>115</v>
      </c>
      <c r="U5922" t="s">
        <v>2038</v>
      </c>
      <c r="V5922">
        <f t="shared" si="836"/>
        <v>0</v>
      </c>
    </row>
    <row r="5923" spans="1:22" x14ac:dyDescent="0.35">
      <c r="A5923">
        <v>5921</v>
      </c>
      <c r="B5923" t="s">
        <v>9575</v>
      </c>
      <c r="C5923" t="str">
        <f t="shared" si="828"/>
        <v>Don’t Buy</v>
      </c>
      <c r="D5923" t="str">
        <f t="shared" si="829"/>
        <v>Long Name</v>
      </c>
      <c r="E5923">
        <v>4.4000000000000004</v>
      </c>
      <c r="F5923">
        <f>IF(Q5923&lt;10,E5923+0.1,E5923)</f>
        <v>4.4000000000000004</v>
      </c>
      <c r="G5923">
        <f>MIN(IF(Q5923&lt;10,E5923+0.5,E5923),5)</f>
        <v>4.4000000000000004</v>
      </c>
      <c r="H5923" t="str">
        <f t="shared" si="830"/>
        <v>Average Place to Work</v>
      </c>
      <c r="I5923">
        <v>87</v>
      </c>
      <c r="J5923" t="b">
        <f t="shared" si="831"/>
        <v>0</v>
      </c>
      <c r="K5923" t="b">
        <f>OR(E5923&gt;3.5,Q5923&lt;10)</f>
        <v>1</v>
      </c>
      <c r="L5923" t="s">
        <v>789</v>
      </c>
      <c r="M5923" t="s">
        <v>9576</v>
      </c>
      <c r="N5923" t="str">
        <f t="shared" si="832"/>
        <v>None</v>
      </c>
      <c r="O5923" t="str">
        <f t="shared" si="833"/>
        <v>None</v>
      </c>
      <c r="P5923" t="s">
        <v>522</v>
      </c>
      <c r="Q5923" s="2">
        <f t="shared" si="834"/>
        <v>30</v>
      </c>
      <c r="R5923" s="1" t="str">
        <f t="shared" si="835"/>
        <v>Established</v>
      </c>
      <c r="S5923" s="1"/>
      <c r="T5923" t="s">
        <v>598</v>
      </c>
      <c r="U5923" t="s">
        <v>160</v>
      </c>
      <c r="V5923">
        <f t="shared" si="836"/>
        <v>0</v>
      </c>
    </row>
    <row r="5924" spans="1:22" x14ac:dyDescent="0.35">
      <c r="A5924">
        <v>5922</v>
      </c>
      <c r="B5924" t="s">
        <v>9577</v>
      </c>
      <c r="C5924" t="str">
        <f t="shared" si="828"/>
        <v>Don’t Buy</v>
      </c>
      <c r="D5924" t="str">
        <f t="shared" si="829"/>
        <v>Long Name</v>
      </c>
      <c r="E5924">
        <v>3.5</v>
      </c>
      <c r="F5924">
        <f>IF(Q5924&lt;10,E5924+0.1,E5924)</f>
        <v>3.5</v>
      </c>
      <c r="G5924">
        <f>MIN(IF(Q5924&lt;10,E5924+0.5,E5924),5)</f>
        <v>3.5</v>
      </c>
      <c r="H5924" t="str">
        <f t="shared" si="830"/>
        <v>Average Place to Work</v>
      </c>
      <c r="I5924">
        <v>87</v>
      </c>
      <c r="J5924" t="b">
        <f t="shared" si="831"/>
        <v>0</v>
      </c>
      <c r="K5924" t="b">
        <f>OR(E5924&gt;3.5,Q5924&lt;10)</f>
        <v>0</v>
      </c>
      <c r="L5924" t="s">
        <v>9</v>
      </c>
      <c r="M5924" t="s">
        <v>9578</v>
      </c>
      <c r="N5924" t="str">
        <f t="shared" si="832"/>
        <v>Indian Silicon Valley Startups</v>
      </c>
      <c r="O5924" t="str">
        <f t="shared" si="833"/>
        <v>None</v>
      </c>
      <c r="P5924" t="s">
        <v>67</v>
      </c>
      <c r="Q5924" s="2">
        <f t="shared" si="834"/>
        <v>15</v>
      </c>
      <c r="R5924" s="1" t="str">
        <f t="shared" si="835"/>
        <v>Established</v>
      </c>
      <c r="S5924" s="1"/>
      <c r="T5924" t="s">
        <v>598</v>
      </c>
      <c r="U5924" t="s">
        <v>83</v>
      </c>
      <c r="V5924">
        <f t="shared" si="836"/>
        <v>0</v>
      </c>
    </row>
    <row r="5925" spans="1:22" x14ac:dyDescent="0.35">
      <c r="A5925">
        <v>5923</v>
      </c>
      <c r="B5925" t="s">
        <v>9579</v>
      </c>
      <c r="C5925" t="str">
        <f t="shared" si="828"/>
        <v>Don’t Buy</v>
      </c>
      <c r="D5925" t="str">
        <f t="shared" si="829"/>
        <v>Short Name</v>
      </c>
      <c r="E5925">
        <v>3.7</v>
      </c>
      <c r="F5925">
        <f>IF(Q5925&lt;10,E5925+0.1,E5925)</f>
        <v>3.7</v>
      </c>
      <c r="G5925">
        <f>MIN(IF(Q5925&lt;10,E5925+0.5,E5925),5)</f>
        <v>3.7</v>
      </c>
      <c r="H5925" t="str">
        <f t="shared" si="830"/>
        <v>Average Place to Work</v>
      </c>
      <c r="I5925">
        <v>87</v>
      </c>
      <c r="J5925" t="b">
        <f t="shared" si="831"/>
        <v>0</v>
      </c>
      <c r="K5925" t="b">
        <f>OR(E5925&gt;3.5,Q5925&lt;10)</f>
        <v>1</v>
      </c>
      <c r="L5925" t="s">
        <v>19</v>
      </c>
      <c r="M5925" t="s">
        <v>9580</v>
      </c>
      <c r="N5925" t="str">
        <f t="shared" si="832"/>
        <v>None</v>
      </c>
      <c r="O5925" t="str">
        <f t="shared" si="833"/>
        <v>None</v>
      </c>
      <c r="P5925" t="s">
        <v>118</v>
      </c>
      <c r="Q5925" s="2">
        <f t="shared" si="834"/>
        <v>20</v>
      </c>
      <c r="R5925" s="1" t="str">
        <f t="shared" si="835"/>
        <v>Established</v>
      </c>
      <c r="S5925" s="1"/>
      <c r="T5925" t="s">
        <v>140</v>
      </c>
      <c r="U5925" t="s">
        <v>41</v>
      </c>
      <c r="V5925">
        <f t="shared" si="836"/>
        <v>0</v>
      </c>
    </row>
    <row r="5926" spans="1:22" x14ac:dyDescent="0.35">
      <c r="A5926">
        <v>5924</v>
      </c>
      <c r="B5926" t="s">
        <v>9581</v>
      </c>
      <c r="C5926" t="str">
        <f t="shared" si="828"/>
        <v>Buy</v>
      </c>
      <c r="D5926" t="str">
        <f t="shared" si="829"/>
        <v>Long Name</v>
      </c>
      <c r="E5926">
        <v>3.8</v>
      </c>
      <c r="F5926">
        <f>IF(Q5926&lt;10,E5926+0.1,E5926)</f>
        <v>3.8</v>
      </c>
      <c r="G5926">
        <f>MIN(IF(Q5926&lt;10,E5926+0.5,E5926),5)</f>
        <v>3.8</v>
      </c>
      <c r="H5926" t="str">
        <f t="shared" si="830"/>
        <v>Average Place to Work</v>
      </c>
      <c r="I5926">
        <v>87</v>
      </c>
      <c r="J5926" t="b">
        <f t="shared" si="831"/>
        <v>0</v>
      </c>
      <c r="K5926" t="b">
        <f>OR(E5926&gt;3.5,Q5926&lt;10)</f>
        <v>1</v>
      </c>
      <c r="L5926" t="s">
        <v>19</v>
      </c>
      <c r="M5926" t="s">
        <v>8080</v>
      </c>
      <c r="N5926" t="str">
        <f t="shared" si="832"/>
        <v>None</v>
      </c>
      <c r="O5926" t="str">
        <f t="shared" si="833"/>
        <v>None</v>
      </c>
      <c r="P5926" t="s">
        <v>99</v>
      </c>
      <c r="Q5926" s="2">
        <f t="shared" si="834"/>
        <v>26</v>
      </c>
      <c r="R5926" s="1" t="str">
        <f t="shared" si="835"/>
        <v>Established</v>
      </c>
      <c r="S5926" s="1"/>
      <c r="T5926" t="s">
        <v>598</v>
      </c>
      <c r="U5926" t="s">
        <v>647</v>
      </c>
      <c r="V5926">
        <f t="shared" si="836"/>
        <v>0</v>
      </c>
    </row>
    <row r="5927" spans="1:22" x14ac:dyDescent="0.35">
      <c r="A5927">
        <v>5925</v>
      </c>
      <c r="B5927" t="s">
        <v>9582</v>
      </c>
      <c r="C5927" t="str">
        <f t="shared" si="828"/>
        <v>Buy</v>
      </c>
      <c r="D5927" t="str">
        <f t="shared" si="829"/>
        <v>Long Name</v>
      </c>
      <c r="E5927">
        <v>4.3</v>
      </c>
      <c r="F5927">
        <f>IF(Q5927&lt;10,E5927+0.1,E5927)</f>
        <v>4.3</v>
      </c>
      <c r="G5927">
        <f>MIN(IF(Q5927&lt;10,E5927+0.5,E5927),5)</f>
        <v>4.3</v>
      </c>
      <c r="H5927" t="str">
        <f t="shared" si="830"/>
        <v>Average Place to Work</v>
      </c>
      <c r="I5927">
        <v>87</v>
      </c>
      <c r="J5927" t="b">
        <f t="shared" si="831"/>
        <v>0</v>
      </c>
      <c r="K5927" t="b">
        <f>OR(E5927&gt;3.5,Q5927&lt;10)</f>
        <v>1</v>
      </c>
      <c r="L5927" t="s">
        <v>9</v>
      </c>
      <c r="M5927" t="s">
        <v>9583</v>
      </c>
      <c r="N5927" t="str">
        <f t="shared" si="832"/>
        <v>None</v>
      </c>
      <c r="O5927" t="str">
        <f t="shared" si="833"/>
        <v>None</v>
      </c>
      <c r="P5927" t="s">
        <v>82</v>
      </c>
      <c r="Q5927" s="2">
        <f t="shared" si="834"/>
        <v>49</v>
      </c>
      <c r="R5927" s="1" t="str">
        <f t="shared" si="835"/>
        <v>Established</v>
      </c>
      <c r="S5927" s="1"/>
      <c r="T5927" t="s">
        <v>606</v>
      </c>
      <c r="U5927" t="s">
        <v>195</v>
      </c>
      <c r="V5927">
        <f t="shared" si="836"/>
        <v>0</v>
      </c>
    </row>
    <row r="5928" spans="1:22" x14ac:dyDescent="0.35">
      <c r="A5928">
        <v>5926</v>
      </c>
      <c r="B5928" t="s">
        <v>9584</v>
      </c>
      <c r="C5928" t="str">
        <f t="shared" si="828"/>
        <v>Don’t Buy</v>
      </c>
      <c r="D5928" t="str">
        <f t="shared" si="829"/>
        <v>Long Name</v>
      </c>
      <c r="E5928">
        <v>4</v>
      </c>
      <c r="F5928">
        <f>IF(Q5928&lt;10,E5928+0.1,E5928)</f>
        <v>4</v>
      </c>
      <c r="G5928">
        <f>MIN(IF(Q5928&lt;10,E5928+0.5,E5928),5)</f>
        <v>4</v>
      </c>
      <c r="H5928" t="str">
        <f t="shared" si="830"/>
        <v>Average Place to Work</v>
      </c>
      <c r="I5928">
        <v>87</v>
      </c>
      <c r="J5928" t="b">
        <f t="shared" si="831"/>
        <v>0</v>
      </c>
      <c r="K5928" t="b">
        <f>OR(E5928&gt;3.5,Q5928&lt;10)</f>
        <v>1</v>
      </c>
      <c r="L5928" t="s">
        <v>19</v>
      </c>
      <c r="M5928" t="s">
        <v>9585</v>
      </c>
      <c r="N5928" t="str">
        <f t="shared" si="832"/>
        <v>None</v>
      </c>
      <c r="O5928" t="str">
        <f t="shared" si="833"/>
        <v>None</v>
      </c>
      <c r="P5928" t="s">
        <v>7594</v>
      </c>
      <c r="Q5928" s="2">
        <f t="shared" si="834"/>
        <v>286</v>
      </c>
      <c r="R5928" s="1" t="str">
        <f t="shared" si="835"/>
        <v>Established</v>
      </c>
      <c r="S5928" s="1"/>
      <c r="T5928" t="s">
        <v>1183</v>
      </c>
      <c r="U5928" t="s">
        <v>92</v>
      </c>
      <c r="V5928">
        <f t="shared" si="836"/>
        <v>0</v>
      </c>
    </row>
    <row r="5929" spans="1:22" x14ac:dyDescent="0.35">
      <c r="A5929">
        <v>5927</v>
      </c>
      <c r="B5929" t="s">
        <v>9586</v>
      </c>
      <c r="C5929" t="str">
        <f t="shared" si="828"/>
        <v>Don’t Buy</v>
      </c>
      <c r="D5929" t="str">
        <f t="shared" si="829"/>
        <v>Long Name</v>
      </c>
      <c r="E5929">
        <v>3.7</v>
      </c>
      <c r="F5929">
        <f>IF(Q5929&lt;10,E5929+0.1,E5929)</f>
        <v>3.7</v>
      </c>
      <c r="G5929">
        <f>MIN(IF(Q5929&lt;10,E5929+0.5,E5929),5)</f>
        <v>3.7</v>
      </c>
      <c r="H5929" t="str">
        <f t="shared" si="830"/>
        <v>Average Place to Work</v>
      </c>
      <c r="I5929">
        <v>87</v>
      </c>
      <c r="J5929" t="b">
        <f t="shared" si="831"/>
        <v>0</v>
      </c>
      <c r="K5929" t="b">
        <f>OR(E5929&gt;3.5,Q5929&lt;10)</f>
        <v>1</v>
      </c>
      <c r="M5929" t="s">
        <v>885</v>
      </c>
      <c r="N5929" t="str">
        <f t="shared" si="832"/>
        <v>None</v>
      </c>
      <c r="O5929" t="str">
        <f t="shared" si="833"/>
        <v>None</v>
      </c>
      <c r="P5929" t="s">
        <v>626</v>
      </c>
      <c r="Q5929" s="2">
        <f t="shared" si="834"/>
        <v>17</v>
      </c>
      <c r="R5929" s="1" t="str">
        <f t="shared" si="835"/>
        <v>Established</v>
      </c>
      <c r="S5929" s="1"/>
      <c r="U5929" t="s">
        <v>523</v>
      </c>
      <c r="V5929">
        <f t="shared" si="836"/>
        <v>0</v>
      </c>
    </row>
    <row r="5930" spans="1:22" x14ac:dyDescent="0.35">
      <c r="A5930">
        <v>5928</v>
      </c>
      <c r="B5930" t="s">
        <v>9587</v>
      </c>
      <c r="C5930" t="str">
        <f t="shared" si="828"/>
        <v>Don’t Buy</v>
      </c>
      <c r="D5930" t="str">
        <f t="shared" si="829"/>
        <v>Long Name</v>
      </c>
      <c r="E5930">
        <v>3.5</v>
      </c>
      <c r="F5930">
        <f>IF(Q5930&lt;10,E5930+0.1,E5930)</f>
        <v>3.5</v>
      </c>
      <c r="G5930">
        <f>MIN(IF(Q5930&lt;10,E5930+0.5,E5930),5)</f>
        <v>3.5</v>
      </c>
      <c r="H5930" t="str">
        <f t="shared" si="830"/>
        <v>Average Place to Work</v>
      </c>
      <c r="I5930">
        <v>87</v>
      </c>
      <c r="J5930" t="b">
        <f t="shared" si="831"/>
        <v>0</v>
      </c>
      <c r="K5930" t="b">
        <f>OR(E5930&gt;3.5,Q5930&lt;10)</f>
        <v>0</v>
      </c>
      <c r="L5930" t="s">
        <v>9</v>
      </c>
      <c r="M5930" t="s">
        <v>1976</v>
      </c>
      <c r="N5930" t="str">
        <f t="shared" si="832"/>
        <v>None</v>
      </c>
      <c r="O5930" t="str">
        <f t="shared" si="833"/>
        <v>None</v>
      </c>
      <c r="P5930" t="s">
        <v>50</v>
      </c>
      <c r="Q5930" s="2">
        <f t="shared" si="834"/>
        <v>29</v>
      </c>
      <c r="R5930" s="1" t="str">
        <f t="shared" si="835"/>
        <v>Established</v>
      </c>
      <c r="S5930" s="1"/>
      <c r="T5930" t="s">
        <v>115</v>
      </c>
      <c r="U5930" t="s">
        <v>2499</v>
      </c>
      <c r="V5930">
        <f t="shared" si="836"/>
        <v>0</v>
      </c>
    </row>
    <row r="5931" spans="1:22" x14ac:dyDescent="0.35">
      <c r="A5931">
        <v>5929</v>
      </c>
      <c r="B5931" t="s">
        <v>9588</v>
      </c>
      <c r="C5931" t="str">
        <f t="shared" si="828"/>
        <v>Don’t Buy</v>
      </c>
      <c r="D5931" t="str">
        <f t="shared" si="829"/>
        <v>Long Name</v>
      </c>
      <c r="E5931">
        <v>3.6</v>
      </c>
      <c r="F5931">
        <f>IF(Q5931&lt;10,E5931+0.1,E5931)</f>
        <v>3.6</v>
      </c>
      <c r="G5931">
        <f>MIN(IF(Q5931&lt;10,E5931+0.5,E5931),5)</f>
        <v>3.6</v>
      </c>
      <c r="H5931" t="str">
        <f t="shared" si="830"/>
        <v>Average Place to Work</v>
      </c>
      <c r="I5931">
        <v>87</v>
      </c>
      <c r="J5931" t="b">
        <f t="shared" si="831"/>
        <v>0</v>
      </c>
      <c r="K5931" t="b">
        <f>OR(E5931&gt;3.5,Q5931&lt;10)</f>
        <v>1</v>
      </c>
      <c r="L5931" t="s">
        <v>19</v>
      </c>
      <c r="M5931" t="s">
        <v>8364</v>
      </c>
      <c r="N5931" t="str">
        <f t="shared" si="832"/>
        <v>Indian Silicon Valley Startups</v>
      </c>
      <c r="O5931" t="str">
        <f t="shared" si="833"/>
        <v>None</v>
      </c>
      <c r="P5931" t="s">
        <v>67</v>
      </c>
      <c r="Q5931" s="2">
        <f t="shared" si="834"/>
        <v>15</v>
      </c>
      <c r="R5931" s="1" t="str">
        <f t="shared" si="835"/>
        <v>Established</v>
      </c>
      <c r="S5931" s="1"/>
      <c r="T5931" t="s">
        <v>8542</v>
      </c>
      <c r="U5931" t="s">
        <v>523</v>
      </c>
      <c r="V5931">
        <f t="shared" si="836"/>
        <v>0</v>
      </c>
    </row>
    <row r="5932" spans="1:22" x14ac:dyDescent="0.35">
      <c r="A5932">
        <v>5930</v>
      </c>
      <c r="B5932" t="s">
        <v>9589</v>
      </c>
      <c r="C5932" t="str">
        <f t="shared" si="828"/>
        <v>Don’t Buy</v>
      </c>
      <c r="D5932" t="str">
        <f t="shared" si="829"/>
        <v>Short Name</v>
      </c>
      <c r="E5932">
        <v>4.2</v>
      </c>
      <c r="F5932">
        <f>IF(Q5932&lt;10,E5932+0.1,E5932)</f>
        <v>4.2</v>
      </c>
      <c r="G5932">
        <f>MIN(IF(Q5932&lt;10,E5932+0.5,E5932),5)</f>
        <v>4.2</v>
      </c>
      <c r="H5932" t="str">
        <f t="shared" si="830"/>
        <v>Average Place to Work</v>
      </c>
      <c r="I5932">
        <v>87</v>
      </c>
      <c r="J5932" t="b">
        <f t="shared" si="831"/>
        <v>0</v>
      </c>
      <c r="K5932" t="b">
        <f>OR(E5932&gt;3.5,Q5932&lt;10)</f>
        <v>1</v>
      </c>
      <c r="L5932" t="s">
        <v>19</v>
      </c>
      <c r="M5932" t="s">
        <v>9590</v>
      </c>
      <c r="N5932" t="str">
        <f t="shared" si="832"/>
        <v>None</v>
      </c>
      <c r="O5932" t="str">
        <f t="shared" si="833"/>
        <v>None</v>
      </c>
      <c r="P5932" t="s">
        <v>261</v>
      </c>
      <c r="Q5932" s="2">
        <f t="shared" si="834"/>
        <v>21</v>
      </c>
      <c r="R5932" s="1" t="str">
        <f t="shared" si="835"/>
        <v>Established</v>
      </c>
      <c r="S5932" s="1"/>
      <c r="T5932" t="s">
        <v>115</v>
      </c>
      <c r="U5932" t="s">
        <v>227</v>
      </c>
      <c r="V5932">
        <f t="shared" si="836"/>
        <v>0</v>
      </c>
    </row>
    <row r="5933" spans="1:22" x14ac:dyDescent="0.35">
      <c r="A5933">
        <v>5931</v>
      </c>
      <c r="B5933" t="s">
        <v>9591</v>
      </c>
      <c r="C5933" t="str">
        <f t="shared" si="828"/>
        <v>Don’t Buy</v>
      </c>
      <c r="D5933" t="str">
        <f t="shared" si="829"/>
        <v>Long Name</v>
      </c>
      <c r="E5933">
        <v>4.3</v>
      </c>
      <c r="F5933">
        <f>IF(Q5933&lt;10,E5933+0.1,E5933)</f>
        <v>4.3</v>
      </c>
      <c r="G5933">
        <f>MIN(IF(Q5933&lt;10,E5933+0.5,E5933),5)</f>
        <v>4.3</v>
      </c>
      <c r="H5933" t="str">
        <f t="shared" si="830"/>
        <v>Average Place to Work</v>
      </c>
      <c r="I5933">
        <v>87</v>
      </c>
      <c r="J5933" t="b">
        <f t="shared" si="831"/>
        <v>0</v>
      </c>
      <c r="K5933" t="b">
        <f>OR(E5933&gt;3.5,Q5933&lt;10)</f>
        <v>1</v>
      </c>
      <c r="L5933" t="s">
        <v>9</v>
      </c>
      <c r="M5933" t="s">
        <v>2818</v>
      </c>
      <c r="N5933" t="str">
        <f t="shared" si="832"/>
        <v>None</v>
      </c>
      <c r="O5933" t="str">
        <f t="shared" si="833"/>
        <v>None</v>
      </c>
      <c r="P5933" t="s">
        <v>343</v>
      </c>
      <c r="Q5933" s="2">
        <f t="shared" si="834"/>
        <v>61</v>
      </c>
      <c r="R5933" s="1" t="str">
        <f t="shared" si="835"/>
        <v>Established</v>
      </c>
      <c r="S5933" s="1"/>
      <c r="T5933" t="s">
        <v>115</v>
      </c>
      <c r="U5933" t="s">
        <v>986</v>
      </c>
      <c r="V5933">
        <f t="shared" si="836"/>
        <v>0</v>
      </c>
    </row>
    <row r="5934" spans="1:22" x14ac:dyDescent="0.35">
      <c r="A5934">
        <v>5932</v>
      </c>
      <c r="B5934" t="s">
        <v>9592</v>
      </c>
      <c r="C5934" t="str">
        <f t="shared" si="828"/>
        <v>Don’t Buy</v>
      </c>
      <c r="D5934" t="str">
        <f t="shared" si="829"/>
        <v>Long Name</v>
      </c>
      <c r="E5934">
        <v>4</v>
      </c>
      <c r="F5934">
        <f>IF(Q5934&lt;10,E5934+0.1,E5934)</f>
        <v>4</v>
      </c>
      <c r="G5934">
        <f>MIN(IF(Q5934&lt;10,E5934+0.5,E5934),5)</f>
        <v>4</v>
      </c>
      <c r="H5934" t="str">
        <f t="shared" si="830"/>
        <v>Average Place to Work</v>
      </c>
      <c r="I5934">
        <v>87</v>
      </c>
      <c r="J5934" t="b">
        <f t="shared" si="831"/>
        <v>0</v>
      </c>
      <c r="K5934" t="b">
        <f>OR(E5934&gt;3.5,Q5934&lt;10)</f>
        <v>1</v>
      </c>
      <c r="L5934" t="s">
        <v>9</v>
      </c>
      <c r="M5934" t="s">
        <v>2766</v>
      </c>
      <c r="N5934" t="str">
        <f t="shared" si="832"/>
        <v>None</v>
      </c>
      <c r="O5934" t="str">
        <f t="shared" si="833"/>
        <v>None</v>
      </c>
      <c r="P5934" t="s">
        <v>309</v>
      </c>
      <c r="Q5934" s="2">
        <f t="shared" si="834"/>
        <v>40</v>
      </c>
      <c r="R5934" s="1" t="str">
        <f t="shared" si="835"/>
        <v>Established</v>
      </c>
      <c r="S5934" s="1"/>
      <c r="T5934" t="s">
        <v>606</v>
      </c>
      <c r="U5934" t="s">
        <v>92</v>
      </c>
      <c r="V5934">
        <f t="shared" si="836"/>
        <v>0</v>
      </c>
    </row>
    <row r="5935" spans="1:22" x14ac:dyDescent="0.35">
      <c r="A5935">
        <v>5933</v>
      </c>
      <c r="B5935" t="s">
        <v>9593</v>
      </c>
      <c r="C5935" t="str">
        <f t="shared" si="828"/>
        <v>Don’t Buy</v>
      </c>
      <c r="D5935" t="str">
        <f t="shared" si="829"/>
        <v>Long Name</v>
      </c>
      <c r="E5935">
        <v>3.8</v>
      </c>
      <c r="F5935">
        <f>IF(Q5935&lt;10,E5935+0.1,E5935)</f>
        <v>3.8</v>
      </c>
      <c r="G5935">
        <f>MIN(IF(Q5935&lt;10,E5935+0.5,E5935),5)</f>
        <v>3.8</v>
      </c>
      <c r="H5935" t="str">
        <f t="shared" si="830"/>
        <v>Average Place to Work</v>
      </c>
      <c r="I5935">
        <v>87</v>
      </c>
      <c r="J5935" t="b">
        <f t="shared" si="831"/>
        <v>0</v>
      </c>
      <c r="K5935" t="b">
        <f>OR(E5935&gt;3.5,Q5935&lt;10)</f>
        <v>1</v>
      </c>
      <c r="L5935" t="s">
        <v>9</v>
      </c>
      <c r="M5935" t="s">
        <v>7450</v>
      </c>
      <c r="N5935" t="str">
        <f t="shared" si="832"/>
        <v>None</v>
      </c>
      <c r="O5935" t="str">
        <f t="shared" si="833"/>
        <v>None</v>
      </c>
      <c r="P5935" t="s">
        <v>63</v>
      </c>
      <c r="Q5935" s="2">
        <f t="shared" si="834"/>
        <v>84</v>
      </c>
      <c r="R5935" s="1" t="str">
        <f t="shared" si="835"/>
        <v>Established</v>
      </c>
      <c r="S5935" s="1"/>
      <c r="T5935" t="s">
        <v>115</v>
      </c>
      <c r="U5935" t="s">
        <v>160</v>
      </c>
      <c r="V5935">
        <f t="shared" si="836"/>
        <v>0</v>
      </c>
    </row>
    <row r="5936" spans="1:22" x14ac:dyDescent="0.35">
      <c r="A5936">
        <v>5934</v>
      </c>
      <c r="B5936" t="s">
        <v>9594</v>
      </c>
      <c r="C5936" t="str">
        <f t="shared" si="828"/>
        <v>Don’t Buy</v>
      </c>
      <c r="D5936" t="str">
        <f t="shared" si="829"/>
        <v>Long Name</v>
      </c>
      <c r="E5936">
        <v>4</v>
      </c>
      <c r="F5936">
        <f>IF(Q5936&lt;10,E5936+0.1,E5936)</f>
        <v>4</v>
      </c>
      <c r="G5936">
        <f>MIN(IF(Q5936&lt;10,E5936+0.5,E5936),5)</f>
        <v>4</v>
      </c>
      <c r="H5936" t="str">
        <f t="shared" si="830"/>
        <v>Average Place to Work</v>
      </c>
      <c r="I5936">
        <v>87</v>
      </c>
      <c r="J5936" t="b">
        <f t="shared" si="831"/>
        <v>0</v>
      </c>
      <c r="K5936" t="b">
        <f>OR(E5936&gt;3.5,Q5936&lt;10)</f>
        <v>1</v>
      </c>
      <c r="L5936" t="s">
        <v>19</v>
      </c>
      <c r="M5936" t="s">
        <v>903</v>
      </c>
      <c r="N5936" t="str">
        <f t="shared" si="832"/>
        <v>None</v>
      </c>
      <c r="O5936" t="str">
        <f t="shared" si="833"/>
        <v>None</v>
      </c>
      <c r="P5936" t="s">
        <v>460</v>
      </c>
      <c r="Q5936" s="2">
        <f t="shared" si="834"/>
        <v>37</v>
      </c>
      <c r="R5936" s="1" t="str">
        <f t="shared" si="835"/>
        <v>Established</v>
      </c>
      <c r="S5936" s="1"/>
      <c r="T5936" t="s">
        <v>606</v>
      </c>
      <c r="U5936" t="s">
        <v>171</v>
      </c>
      <c r="V5936">
        <f t="shared" si="836"/>
        <v>0</v>
      </c>
    </row>
    <row r="5937" spans="1:22" x14ac:dyDescent="0.35">
      <c r="A5937">
        <v>5935</v>
      </c>
      <c r="B5937" t="s">
        <v>9595</v>
      </c>
      <c r="C5937" t="str">
        <f t="shared" si="828"/>
        <v>Don’t Buy</v>
      </c>
      <c r="D5937" t="str">
        <f t="shared" si="829"/>
        <v>Long Name</v>
      </c>
      <c r="E5937">
        <v>4</v>
      </c>
      <c r="F5937">
        <f>IF(Q5937&lt;10,E5937+0.1,E5937)</f>
        <v>4</v>
      </c>
      <c r="G5937">
        <f>MIN(IF(Q5937&lt;10,E5937+0.5,E5937),5)</f>
        <v>4</v>
      </c>
      <c r="H5937" t="str">
        <f t="shared" si="830"/>
        <v>Average Place to Work</v>
      </c>
      <c r="I5937">
        <v>87</v>
      </c>
      <c r="J5937" t="b">
        <f t="shared" si="831"/>
        <v>0</v>
      </c>
      <c r="K5937" t="b">
        <f>OR(E5937&gt;3.5,Q5937&lt;10)</f>
        <v>1</v>
      </c>
      <c r="L5937" t="s">
        <v>19</v>
      </c>
      <c r="M5937" t="s">
        <v>790</v>
      </c>
      <c r="N5937" t="str">
        <f t="shared" si="832"/>
        <v>None</v>
      </c>
      <c r="O5937" t="str">
        <f t="shared" si="833"/>
        <v>None</v>
      </c>
      <c r="P5937" t="s">
        <v>47</v>
      </c>
      <c r="Q5937" s="2">
        <f t="shared" si="834"/>
        <v>31</v>
      </c>
      <c r="R5937" s="1" t="str">
        <f t="shared" si="835"/>
        <v>Established</v>
      </c>
      <c r="S5937" s="1"/>
      <c r="T5937" t="s">
        <v>606</v>
      </c>
      <c r="U5937" t="s">
        <v>92</v>
      </c>
      <c r="V5937">
        <f t="shared" si="836"/>
        <v>0</v>
      </c>
    </row>
    <row r="5938" spans="1:22" x14ac:dyDescent="0.35">
      <c r="A5938">
        <v>5936</v>
      </c>
      <c r="B5938" t="s">
        <v>9596</v>
      </c>
      <c r="C5938" t="str">
        <f t="shared" si="828"/>
        <v>Don’t Buy</v>
      </c>
      <c r="D5938" t="str">
        <f t="shared" si="829"/>
        <v>Long Name</v>
      </c>
      <c r="E5938">
        <v>3.7</v>
      </c>
      <c r="F5938">
        <f>IF(Q5938&lt;10,E5938+0.1,E5938)</f>
        <v>3.7</v>
      </c>
      <c r="G5938">
        <f>MIN(IF(Q5938&lt;10,E5938+0.5,E5938),5)</f>
        <v>3.7</v>
      </c>
      <c r="H5938" t="str">
        <f t="shared" si="830"/>
        <v>Average Place to Work</v>
      </c>
      <c r="I5938">
        <v>87</v>
      </c>
      <c r="J5938" t="b">
        <f t="shared" si="831"/>
        <v>0</v>
      </c>
      <c r="K5938" t="b">
        <f>OR(E5938&gt;3.5,Q5938&lt;10)</f>
        <v>1</v>
      </c>
      <c r="L5938" t="s">
        <v>9</v>
      </c>
      <c r="M5938" t="s">
        <v>3719</v>
      </c>
      <c r="N5938" t="str">
        <f t="shared" si="832"/>
        <v>None</v>
      </c>
      <c r="O5938" t="str">
        <f t="shared" si="833"/>
        <v>None</v>
      </c>
      <c r="P5938" t="s">
        <v>666</v>
      </c>
      <c r="Q5938" s="2">
        <f t="shared" si="834"/>
        <v>48</v>
      </c>
      <c r="R5938" s="1" t="str">
        <f t="shared" si="835"/>
        <v>Established</v>
      </c>
      <c r="S5938" s="1"/>
      <c r="T5938" t="s">
        <v>606</v>
      </c>
      <c r="U5938" t="s">
        <v>24</v>
      </c>
      <c r="V5938">
        <f t="shared" si="836"/>
        <v>500000</v>
      </c>
    </row>
    <row r="5939" spans="1:22" x14ac:dyDescent="0.35">
      <c r="A5939">
        <v>5937</v>
      </c>
      <c r="B5939" t="s">
        <v>9597</v>
      </c>
      <c r="C5939" t="str">
        <f t="shared" si="828"/>
        <v>Don’t Buy</v>
      </c>
      <c r="D5939" t="str">
        <f t="shared" si="829"/>
        <v>Long Name</v>
      </c>
      <c r="E5939">
        <v>3.6</v>
      </c>
      <c r="F5939">
        <f>IF(Q5939&lt;10,E5939+0.1,E5939)</f>
        <v>3.6</v>
      </c>
      <c r="G5939">
        <f>MIN(IF(Q5939&lt;10,E5939+0.5,E5939),5)</f>
        <v>3.6</v>
      </c>
      <c r="H5939" t="str">
        <f t="shared" si="830"/>
        <v>Average Place to Work</v>
      </c>
      <c r="I5939">
        <v>87</v>
      </c>
      <c r="J5939" t="b">
        <f t="shared" si="831"/>
        <v>0</v>
      </c>
      <c r="K5939" t="b">
        <f>OR(E5939&gt;3.5,Q5939&lt;10)</f>
        <v>1</v>
      </c>
      <c r="L5939" t="s">
        <v>9</v>
      </c>
      <c r="M5939" t="s">
        <v>4197</v>
      </c>
      <c r="N5939" t="str">
        <f t="shared" si="832"/>
        <v>None</v>
      </c>
      <c r="O5939" t="str">
        <f t="shared" si="833"/>
        <v>None</v>
      </c>
      <c r="P5939" t="s">
        <v>99</v>
      </c>
      <c r="Q5939" s="2">
        <f t="shared" si="834"/>
        <v>26</v>
      </c>
      <c r="R5939" s="1" t="str">
        <f t="shared" si="835"/>
        <v>Established</v>
      </c>
      <c r="S5939" s="1"/>
      <c r="T5939" t="s">
        <v>1183</v>
      </c>
      <c r="U5939" t="s">
        <v>404</v>
      </c>
      <c r="V5939">
        <f t="shared" si="836"/>
        <v>0</v>
      </c>
    </row>
    <row r="5940" spans="1:22" x14ac:dyDescent="0.35">
      <c r="A5940">
        <v>5938</v>
      </c>
      <c r="B5940" t="s">
        <v>9598</v>
      </c>
      <c r="C5940" t="str">
        <f t="shared" si="828"/>
        <v>Don’t Buy</v>
      </c>
      <c r="D5940" t="str">
        <f t="shared" si="829"/>
        <v>Long Name</v>
      </c>
      <c r="E5940">
        <v>3.5</v>
      </c>
      <c r="F5940">
        <f>IF(Q5940&lt;10,E5940+0.1,E5940)</f>
        <v>3.5</v>
      </c>
      <c r="G5940">
        <f>MIN(IF(Q5940&lt;10,E5940+0.5,E5940),5)</f>
        <v>3.5</v>
      </c>
      <c r="H5940" t="str">
        <f t="shared" si="830"/>
        <v>Average Place to Work</v>
      </c>
      <c r="I5940">
        <v>87</v>
      </c>
      <c r="J5940" t="b">
        <f t="shared" si="831"/>
        <v>0</v>
      </c>
      <c r="K5940" t="b">
        <f>OR(E5940&gt;3.5,Q5940&lt;10)</f>
        <v>0</v>
      </c>
      <c r="L5940" t="s">
        <v>9</v>
      </c>
      <c r="M5940" t="s">
        <v>7818</v>
      </c>
      <c r="N5940" t="str">
        <f t="shared" si="832"/>
        <v>None</v>
      </c>
      <c r="O5940" t="str">
        <f t="shared" si="833"/>
        <v>None</v>
      </c>
      <c r="P5940" t="s">
        <v>156</v>
      </c>
      <c r="Q5940" s="2">
        <f t="shared" si="834"/>
        <v>18</v>
      </c>
      <c r="R5940" s="1" t="str">
        <f t="shared" si="835"/>
        <v>Established</v>
      </c>
      <c r="S5940" s="1"/>
      <c r="T5940" t="s">
        <v>598</v>
      </c>
      <c r="U5940" t="s">
        <v>24</v>
      </c>
      <c r="V5940">
        <f t="shared" si="836"/>
        <v>500000</v>
      </c>
    </row>
    <row r="5941" spans="1:22" x14ac:dyDescent="0.35">
      <c r="A5941">
        <v>5939</v>
      </c>
      <c r="B5941" t="s">
        <v>9596</v>
      </c>
      <c r="C5941" t="str">
        <f t="shared" si="828"/>
        <v>Don’t Buy</v>
      </c>
      <c r="D5941" t="str">
        <f t="shared" si="829"/>
        <v>Long Name</v>
      </c>
      <c r="E5941">
        <v>3.7</v>
      </c>
      <c r="F5941">
        <f>IF(Q5941&lt;10,E5941+0.1,E5941)</f>
        <v>3.7</v>
      </c>
      <c r="G5941">
        <f>MIN(IF(Q5941&lt;10,E5941+0.5,E5941),5)</f>
        <v>3.7</v>
      </c>
      <c r="H5941" t="str">
        <f t="shared" si="830"/>
        <v>Average Place to Work</v>
      </c>
      <c r="I5941">
        <v>87</v>
      </c>
      <c r="J5941" t="b">
        <f t="shared" si="831"/>
        <v>0</v>
      </c>
      <c r="K5941" t="b">
        <f>OR(E5941&gt;3.5,Q5941&lt;10)</f>
        <v>1</v>
      </c>
      <c r="L5941" t="s">
        <v>9</v>
      </c>
      <c r="M5941" t="s">
        <v>3719</v>
      </c>
      <c r="N5941" t="str">
        <f t="shared" si="832"/>
        <v>None</v>
      </c>
      <c r="O5941" t="str">
        <f t="shared" si="833"/>
        <v>None</v>
      </c>
      <c r="P5941" t="s">
        <v>666</v>
      </c>
      <c r="Q5941" s="2">
        <f t="shared" si="834"/>
        <v>48</v>
      </c>
      <c r="R5941" s="1" t="str">
        <f t="shared" si="835"/>
        <v>Established</v>
      </c>
      <c r="S5941" s="1"/>
      <c r="T5941" t="s">
        <v>606</v>
      </c>
      <c r="U5941" t="s">
        <v>24</v>
      </c>
      <c r="V5941">
        <f t="shared" si="836"/>
        <v>500000</v>
      </c>
    </row>
    <row r="5942" spans="1:22" x14ac:dyDescent="0.35">
      <c r="A5942">
        <v>5940</v>
      </c>
      <c r="B5942" t="s">
        <v>9593</v>
      </c>
      <c r="C5942" t="str">
        <f t="shared" si="828"/>
        <v>Don’t Buy</v>
      </c>
      <c r="D5942" t="str">
        <f t="shared" si="829"/>
        <v>Long Name</v>
      </c>
      <c r="E5942">
        <v>3.8</v>
      </c>
      <c r="F5942">
        <f>IF(Q5942&lt;10,E5942+0.1,E5942)</f>
        <v>3.8</v>
      </c>
      <c r="G5942">
        <f>MIN(IF(Q5942&lt;10,E5942+0.5,E5942),5)</f>
        <v>3.8</v>
      </c>
      <c r="H5942" t="str">
        <f t="shared" si="830"/>
        <v>Average Place to Work</v>
      </c>
      <c r="I5942">
        <v>87</v>
      </c>
      <c r="J5942" t="b">
        <f t="shared" si="831"/>
        <v>0</v>
      </c>
      <c r="K5942" t="b">
        <f>OR(E5942&gt;3.5,Q5942&lt;10)</f>
        <v>1</v>
      </c>
      <c r="L5942" t="s">
        <v>9</v>
      </c>
      <c r="M5942" t="s">
        <v>7450</v>
      </c>
      <c r="N5942" t="str">
        <f t="shared" si="832"/>
        <v>None</v>
      </c>
      <c r="O5942" t="str">
        <f t="shared" si="833"/>
        <v>None</v>
      </c>
      <c r="P5942" t="s">
        <v>63</v>
      </c>
      <c r="Q5942" s="2">
        <f t="shared" si="834"/>
        <v>84</v>
      </c>
      <c r="R5942" s="1" t="str">
        <f t="shared" si="835"/>
        <v>Established</v>
      </c>
      <c r="S5942" s="1"/>
      <c r="T5942" t="s">
        <v>115</v>
      </c>
      <c r="U5942" t="s">
        <v>160</v>
      </c>
      <c r="V5942">
        <f t="shared" si="836"/>
        <v>0</v>
      </c>
    </row>
    <row r="5943" spans="1:22" x14ac:dyDescent="0.35">
      <c r="A5943">
        <v>5941</v>
      </c>
      <c r="B5943" t="s">
        <v>9581</v>
      </c>
      <c r="C5943" t="str">
        <f t="shared" si="828"/>
        <v>Buy</v>
      </c>
      <c r="D5943" t="str">
        <f t="shared" si="829"/>
        <v>Long Name</v>
      </c>
      <c r="E5943">
        <v>3.8</v>
      </c>
      <c r="F5943">
        <f>IF(Q5943&lt;10,E5943+0.1,E5943)</f>
        <v>3.8</v>
      </c>
      <c r="G5943">
        <f>MIN(IF(Q5943&lt;10,E5943+0.5,E5943),5)</f>
        <v>3.8</v>
      </c>
      <c r="H5943" t="str">
        <f t="shared" si="830"/>
        <v>Average Place to Work</v>
      </c>
      <c r="I5943">
        <v>87</v>
      </c>
      <c r="J5943" t="b">
        <f t="shared" si="831"/>
        <v>0</v>
      </c>
      <c r="K5943" t="b">
        <f>OR(E5943&gt;3.5,Q5943&lt;10)</f>
        <v>1</v>
      </c>
      <c r="L5943" t="s">
        <v>19</v>
      </c>
      <c r="M5943" t="s">
        <v>8080</v>
      </c>
      <c r="N5943" t="str">
        <f t="shared" si="832"/>
        <v>None</v>
      </c>
      <c r="O5943" t="str">
        <f t="shared" si="833"/>
        <v>None</v>
      </c>
      <c r="P5943" t="s">
        <v>99</v>
      </c>
      <c r="Q5943" s="2">
        <f t="shared" si="834"/>
        <v>26</v>
      </c>
      <c r="R5943" s="1" t="str">
        <f t="shared" si="835"/>
        <v>Established</v>
      </c>
      <c r="S5943" s="1"/>
      <c r="T5943" t="s">
        <v>598</v>
      </c>
      <c r="U5943" t="s">
        <v>647</v>
      </c>
      <c r="V5943">
        <f t="shared" si="836"/>
        <v>0</v>
      </c>
    </row>
    <row r="5944" spans="1:22" x14ac:dyDescent="0.35">
      <c r="A5944">
        <v>5942</v>
      </c>
      <c r="B5944" t="s">
        <v>9588</v>
      </c>
      <c r="C5944" t="str">
        <f t="shared" si="828"/>
        <v>Don’t Buy</v>
      </c>
      <c r="D5944" t="str">
        <f t="shared" si="829"/>
        <v>Long Name</v>
      </c>
      <c r="E5944">
        <v>3.6</v>
      </c>
      <c r="F5944">
        <f>IF(Q5944&lt;10,E5944+0.1,E5944)</f>
        <v>3.6</v>
      </c>
      <c r="G5944">
        <f>MIN(IF(Q5944&lt;10,E5944+0.5,E5944),5)</f>
        <v>3.6</v>
      </c>
      <c r="H5944" t="str">
        <f t="shared" si="830"/>
        <v>Average Place to Work</v>
      </c>
      <c r="I5944">
        <v>87</v>
      </c>
      <c r="J5944" t="b">
        <f t="shared" si="831"/>
        <v>0</v>
      </c>
      <c r="K5944" t="b">
        <f>OR(E5944&gt;3.5,Q5944&lt;10)</f>
        <v>1</v>
      </c>
      <c r="L5944" t="s">
        <v>19</v>
      </c>
      <c r="M5944" t="s">
        <v>8364</v>
      </c>
      <c r="N5944" t="str">
        <f t="shared" si="832"/>
        <v>Indian Silicon Valley Startups</v>
      </c>
      <c r="O5944" t="str">
        <f t="shared" si="833"/>
        <v>None</v>
      </c>
      <c r="P5944" t="s">
        <v>67</v>
      </c>
      <c r="Q5944" s="2">
        <f t="shared" si="834"/>
        <v>15</v>
      </c>
      <c r="R5944" s="1" t="str">
        <f t="shared" si="835"/>
        <v>Established</v>
      </c>
      <c r="S5944" s="1"/>
      <c r="T5944" t="s">
        <v>8542</v>
      </c>
      <c r="U5944" t="s">
        <v>523</v>
      </c>
      <c r="V5944">
        <f t="shared" si="836"/>
        <v>0</v>
      </c>
    </row>
    <row r="5945" spans="1:22" x14ac:dyDescent="0.35">
      <c r="A5945">
        <v>5943</v>
      </c>
      <c r="B5945" t="s">
        <v>9587</v>
      </c>
      <c r="C5945" t="str">
        <f t="shared" si="828"/>
        <v>Don’t Buy</v>
      </c>
      <c r="D5945" t="str">
        <f t="shared" si="829"/>
        <v>Long Name</v>
      </c>
      <c r="E5945">
        <v>3.5</v>
      </c>
      <c r="F5945">
        <f>IF(Q5945&lt;10,E5945+0.1,E5945)</f>
        <v>3.5</v>
      </c>
      <c r="G5945">
        <f>MIN(IF(Q5945&lt;10,E5945+0.5,E5945),5)</f>
        <v>3.5</v>
      </c>
      <c r="H5945" t="str">
        <f t="shared" si="830"/>
        <v>Average Place to Work</v>
      </c>
      <c r="I5945">
        <v>87</v>
      </c>
      <c r="J5945" t="b">
        <f t="shared" si="831"/>
        <v>0</v>
      </c>
      <c r="K5945" t="b">
        <f>OR(E5945&gt;3.5,Q5945&lt;10)</f>
        <v>0</v>
      </c>
      <c r="L5945" t="s">
        <v>9</v>
      </c>
      <c r="M5945" t="s">
        <v>1976</v>
      </c>
      <c r="N5945" t="str">
        <f t="shared" si="832"/>
        <v>None</v>
      </c>
      <c r="O5945" t="str">
        <f t="shared" si="833"/>
        <v>None</v>
      </c>
      <c r="P5945" t="s">
        <v>50</v>
      </c>
      <c r="Q5945" s="2">
        <f t="shared" si="834"/>
        <v>29</v>
      </c>
      <c r="R5945" s="1" t="str">
        <f t="shared" si="835"/>
        <v>Established</v>
      </c>
      <c r="S5945" s="1"/>
      <c r="T5945" t="s">
        <v>115</v>
      </c>
      <c r="U5945" t="s">
        <v>2499</v>
      </c>
      <c r="V5945">
        <f t="shared" si="836"/>
        <v>0</v>
      </c>
    </row>
    <row r="5946" spans="1:22" x14ac:dyDescent="0.35">
      <c r="A5946">
        <v>5944</v>
      </c>
      <c r="B5946" t="s">
        <v>9589</v>
      </c>
      <c r="C5946" t="str">
        <f t="shared" si="828"/>
        <v>Don’t Buy</v>
      </c>
      <c r="D5946" t="str">
        <f t="shared" si="829"/>
        <v>Short Name</v>
      </c>
      <c r="E5946">
        <v>4.2</v>
      </c>
      <c r="F5946">
        <f>IF(Q5946&lt;10,E5946+0.1,E5946)</f>
        <v>4.2</v>
      </c>
      <c r="G5946">
        <f>MIN(IF(Q5946&lt;10,E5946+0.5,E5946),5)</f>
        <v>4.2</v>
      </c>
      <c r="H5946" t="str">
        <f t="shared" si="830"/>
        <v>Average Place to Work</v>
      </c>
      <c r="I5946">
        <v>87</v>
      </c>
      <c r="J5946" t="b">
        <f t="shared" si="831"/>
        <v>0</v>
      </c>
      <c r="K5946" t="b">
        <f>OR(E5946&gt;3.5,Q5946&lt;10)</f>
        <v>1</v>
      </c>
      <c r="L5946" t="s">
        <v>19</v>
      </c>
      <c r="M5946" t="s">
        <v>9590</v>
      </c>
      <c r="N5946" t="str">
        <f t="shared" si="832"/>
        <v>None</v>
      </c>
      <c r="O5946" t="str">
        <f t="shared" si="833"/>
        <v>None</v>
      </c>
      <c r="P5946" t="s">
        <v>261</v>
      </c>
      <c r="Q5946" s="2">
        <f t="shared" si="834"/>
        <v>21</v>
      </c>
      <c r="R5946" s="1" t="str">
        <f t="shared" si="835"/>
        <v>Established</v>
      </c>
      <c r="S5946" s="1"/>
      <c r="T5946" t="s">
        <v>115</v>
      </c>
      <c r="U5946" t="s">
        <v>227</v>
      </c>
      <c r="V5946">
        <f t="shared" si="836"/>
        <v>0</v>
      </c>
    </row>
    <row r="5947" spans="1:22" x14ac:dyDescent="0.35">
      <c r="A5947">
        <v>5945</v>
      </c>
      <c r="B5947" t="s">
        <v>9577</v>
      </c>
      <c r="C5947" t="str">
        <f t="shared" si="828"/>
        <v>Don’t Buy</v>
      </c>
      <c r="D5947" t="str">
        <f t="shared" si="829"/>
        <v>Long Name</v>
      </c>
      <c r="E5947">
        <v>3.5</v>
      </c>
      <c r="F5947">
        <f>IF(Q5947&lt;10,E5947+0.1,E5947)</f>
        <v>3.5</v>
      </c>
      <c r="G5947">
        <f>MIN(IF(Q5947&lt;10,E5947+0.5,E5947),5)</f>
        <v>3.5</v>
      </c>
      <c r="H5947" t="str">
        <f t="shared" si="830"/>
        <v>Average Place to Work</v>
      </c>
      <c r="I5947">
        <v>87</v>
      </c>
      <c r="J5947" t="b">
        <f t="shared" si="831"/>
        <v>0</v>
      </c>
      <c r="K5947" t="b">
        <f>OR(E5947&gt;3.5,Q5947&lt;10)</f>
        <v>0</v>
      </c>
      <c r="L5947" t="s">
        <v>9</v>
      </c>
      <c r="M5947" t="s">
        <v>9578</v>
      </c>
      <c r="N5947" t="str">
        <f t="shared" si="832"/>
        <v>Indian Silicon Valley Startups</v>
      </c>
      <c r="O5947" t="str">
        <f t="shared" si="833"/>
        <v>None</v>
      </c>
      <c r="P5947" t="s">
        <v>67</v>
      </c>
      <c r="Q5947" s="2">
        <f t="shared" si="834"/>
        <v>15</v>
      </c>
      <c r="R5947" s="1" t="str">
        <f t="shared" si="835"/>
        <v>Established</v>
      </c>
      <c r="S5947" s="1"/>
      <c r="T5947" t="s">
        <v>598</v>
      </c>
      <c r="U5947" t="s">
        <v>83</v>
      </c>
      <c r="V5947">
        <f t="shared" si="836"/>
        <v>0</v>
      </c>
    </row>
    <row r="5948" spans="1:22" x14ac:dyDescent="0.35">
      <c r="A5948">
        <v>5946</v>
      </c>
      <c r="B5948" t="s">
        <v>9599</v>
      </c>
      <c r="C5948" t="str">
        <f t="shared" si="828"/>
        <v>Don’t Buy</v>
      </c>
      <c r="D5948" t="str">
        <f t="shared" si="829"/>
        <v>Long Name</v>
      </c>
      <c r="E5948">
        <v>4.2</v>
      </c>
      <c r="F5948">
        <f>IF(Q5948&lt;10,E5948+0.1,E5948)</f>
        <v>4.2</v>
      </c>
      <c r="G5948">
        <f>MIN(IF(Q5948&lt;10,E5948+0.5,E5948),5)</f>
        <v>4.2</v>
      </c>
      <c r="H5948" t="str">
        <f t="shared" si="830"/>
        <v>Average Place to Work</v>
      </c>
      <c r="I5948">
        <v>87</v>
      </c>
      <c r="J5948" t="b">
        <f t="shared" si="831"/>
        <v>0</v>
      </c>
      <c r="K5948" t="b">
        <f>OR(E5948&gt;3.5,Q5948&lt;10)</f>
        <v>1</v>
      </c>
      <c r="L5948" t="s">
        <v>19</v>
      </c>
      <c r="M5948" t="s">
        <v>9600</v>
      </c>
      <c r="N5948" t="str">
        <f t="shared" si="832"/>
        <v>None</v>
      </c>
      <c r="O5948" t="str">
        <f t="shared" si="833"/>
        <v>None</v>
      </c>
      <c r="P5948" t="s">
        <v>749</v>
      </c>
      <c r="Q5948" s="2">
        <f t="shared" si="834"/>
        <v>58</v>
      </c>
      <c r="R5948" s="1" t="str">
        <f t="shared" si="835"/>
        <v>Established</v>
      </c>
      <c r="S5948" s="1"/>
      <c r="T5948" t="s">
        <v>115</v>
      </c>
      <c r="U5948" t="s">
        <v>64</v>
      </c>
      <c r="V5948">
        <f t="shared" si="836"/>
        <v>0</v>
      </c>
    </row>
    <row r="5949" spans="1:22" x14ac:dyDescent="0.35">
      <c r="A5949">
        <v>5947</v>
      </c>
      <c r="B5949" t="s">
        <v>9573</v>
      </c>
      <c r="C5949" t="str">
        <f t="shared" si="828"/>
        <v>Buy</v>
      </c>
      <c r="D5949" t="str">
        <f t="shared" si="829"/>
        <v>Long Name</v>
      </c>
      <c r="E5949">
        <v>4.2</v>
      </c>
      <c r="F5949">
        <f>IF(Q5949&lt;10,E5949+0.1,E5949)</f>
        <v>4.2</v>
      </c>
      <c r="G5949">
        <f>MIN(IF(Q5949&lt;10,E5949+0.5,E5949),5)</f>
        <v>4.2</v>
      </c>
      <c r="H5949" t="str">
        <f t="shared" si="830"/>
        <v>Average Place to Work</v>
      </c>
      <c r="I5949">
        <v>87</v>
      </c>
      <c r="J5949" t="b">
        <f t="shared" si="831"/>
        <v>0</v>
      </c>
      <c r="K5949" t="b">
        <f>OR(E5949&gt;3.5,Q5949&lt;10)</f>
        <v>1</v>
      </c>
      <c r="L5949" t="s">
        <v>9</v>
      </c>
      <c r="M5949" t="s">
        <v>5975</v>
      </c>
      <c r="N5949" t="str">
        <f t="shared" si="832"/>
        <v>None</v>
      </c>
      <c r="O5949" t="str">
        <f t="shared" si="833"/>
        <v>None</v>
      </c>
      <c r="P5949" t="s">
        <v>287</v>
      </c>
      <c r="Q5949" s="2">
        <f t="shared" si="834"/>
        <v>45</v>
      </c>
      <c r="R5949" s="1" t="str">
        <f t="shared" si="835"/>
        <v>Established</v>
      </c>
      <c r="S5949" s="1"/>
      <c r="T5949" t="s">
        <v>598</v>
      </c>
      <c r="U5949" t="s">
        <v>446</v>
      </c>
      <c r="V5949">
        <f t="shared" si="836"/>
        <v>0</v>
      </c>
    </row>
    <row r="5950" spans="1:22" x14ac:dyDescent="0.35">
      <c r="A5950">
        <v>5948</v>
      </c>
      <c r="B5950" t="s">
        <v>9601</v>
      </c>
      <c r="C5950" t="str">
        <f t="shared" si="828"/>
        <v>Don’t Buy</v>
      </c>
      <c r="D5950" t="str">
        <f t="shared" si="829"/>
        <v>Long Name</v>
      </c>
      <c r="E5950">
        <v>4.2</v>
      </c>
      <c r="F5950">
        <f>IF(Q5950&lt;10,E5950+0.1,E5950)</f>
        <v>4.2</v>
      </c>
      <c r="G5950">
        <f>MIN(IF(Q5950&lt;10,E5950+0.5,E5950),5)</f>
        <v>4.2</v>
      </c>
      <c r="H5950" t="str">
        <f t="shared" si="830"/>
        <v>Average Place to Work</v>
      </c>
      <c r="I5950">
        <v>87</v>
      </c>
      <c r="J5950" t="b">
        <f t="shared" si="831"/>
        <v>0</v>
      </c>
      <c r="K5950" t="b">
        <f>OR(E5950&gt;3.5,Q5950&lt;10)</f>
        <v>1</v>
      </c>
      <c r="L5950" t="s">
        <v>19</v>
      </c>
      <c r="M5950" t="s">
        <v>2891</v>
      </c>
      <c r="N5950" t="str">
        <f t="shared" si="832"/>
        <v>None</v>
      </c>
      <c r="O5950" t="str">
        <f t="shared" si="833"/>
        <v>None</v>
      </c>
      <c r="P5950" t="s">
        <v>156</v>
      </c>
      <c r="Q5950" s="2">
        <f t="shared" si="834"/>
        <v>18</v>
      </c>
      <c r="R5950" s="1" t="str">
        <f t="shared" si="835"/>
        <v>Established</v>
      </c>
      <c r="S5950" s="1"/>
      <c r="T5950" t="s">
        <v>598</v>
      </c>
      <c r="U5950" t="s">
        <v>137</v>
      </c>
      <c r="V5950">
        <f t="shared" si="836"/>
        <v>0</v>
      </c>
    </row>
    <row r="5951" spans="1:22" x14ac:dyDescent="0.35">
      <c r="A5951">
        <v>5949</v>
      </c>
      <c r="B5951" t="s">
        <v>9584</v>
      </c>
      <c r="C5951" t="str">
        <f t="shared" si="828"/>
        <v>Don’t Buy</v>
      </c>
      <c r="D5951" t="str">
        <f t="shared" si="829"/>
        <v>Long Name</v>
      </c>
      <c r="E5951">
        <v>4</v>
      </c>
      <c r="F5951">
        <f>IF(Q5951&lt;10,E5951+0.1,E5951)</f>
        <v>4</v>
      </c>
      <c r="G5951">
        <f>MIN(IF(Q5951&lt;10,E5951+0.5,E5951),5)</f>
        <v>4</v>
      </c>
      <c r="H5951" t="str">
        <f t="shared" si="830"/>
        <v>Average Place to Work</v>
      </c>
      <c r="I5951">
        <v>87</v>
      </c>
      <c r="J5951" t="b">
        <f t="shared" si="831"/>
        <v>0</v>
      </c>
      <c r="K5951" t="b">
        <f>OR(E5951&gt;3.5,Q5951&lt;10)</f>
        <v>1</v>
      </c>
      <c r="L5951" t="s">
        <v>19</v>
      </c>
      <c r="M5951" t="s">
        <v>9585</v>
      </c>
      <c r="N5951" t="str">
        <f t="shared" si="832"/>
        <v>None</v>
      </c>
      <c r="O5951" t="str">
        <f t="shared" si="833"/>
        <v>None</v>
      </c>
      <c r="P5951" t="s">
        <v>7594</v>
      </c>
      <c r="Q5951" s="2">
        <f t="shared" si="834"/>
        <v>286</v>
      </c>
      <c r="R5951" s="1" t="str">
        <f t="shared" si="835"/>
        <v>Established</v>
      </c>
      <c r="S5951" s="1"/>
      <c r="T5951" t="s">
        <v>1183</v>
      </c>
      <c r="U5951" t="s">
        <v>92</v>
      </c>
      <c r="V5951">
        <f t="shared" si="836"/>
        <v>0</v>
      </c>
    </row>
    <row r="5952" spans="1:22" x14ac:dyDescent="0.35">
      <c r="A5952">
        <v>5950</v>
      </c>
      <c r="B5952" t="s">
        <v>9602</v>
      </c>
      <c r="C5952" t="str">
        <f t="shared" si="828"/>
        <v>Don’t Buy</v>
      </c>
      <c r="D5952" t="str">
        <f t="shared" si="829"/>
        <v>Long Name</v>
      </c>
      <c r="E5952">
        <v>3.7</v>
      </c>
      <c r="F5952">
        <f>IF(Q5952&lt;10,E5952+0.1,E5952)</f>
        <v>3.7</v>
      </c>
      <c r="G5952">
        <f>MIN(IF(Q5952&lt;10,E5952+0.5,E5952),5)</f>
        <v>3.7</v>
      </c>
      <c r="H5952" t="str">
        <f t="shared" si="830"/>
        <v>Average Place to Work</v>
      </c>
      <c r="I5952">
        <v>87</v>
      </c>
      <c r="J5952" t="b">
        <f t="shared" si="831"/>
        <v>0</v>
      </c>
      <c r="K5952" t="b">
        <f>OR(E5952&gt;3.5,Q5952&lt;10)</f>
        <v>1</v>
      </c>
      <c r="L5952" t="s">
        <v>19</v>
      </c>
      <c r="M5952" t="s">
        <v>4063</v>
      </c>
      <c r="N5952" t="str">
        <f t="shared" si="832"/>
        <v>None</v>
      </c>
      <c r="O5952" t="str">
        <f t="shared" si="833"/>
        <v>None</v>
      </c>
      <c r="P5952" t="s">
        <v>82</v>
      </c>
      <c r="Q5952" s="2">
        <f t="shared" si="834"/>
        <v>49</v>
      </c>
      <c r="R5952" s="1" t="str">
        <f t="shared" si="835"/>
        <v>Established</v>
      </c>
      <c r="S5952" s="1"/>
      <c r="T5952" t="s">
        <v>598</v>
      </c>
      <c r="U5952" t="s">
        <v>192</v>
      </c>
      <c r="V5952">
        <f t="shared" si="836"/>
        <v>0</v>
      </c>
    </row>
    <row r="5953" spans="1:22" x14ac:dyDescent="0.35">
      <c r="A5953">
        <v>5951</v>
      </c>
      <c r="B5953" t="s">
        <v>9575</v>
      </c>
      <c r="C5953" t="str">
        <f t="shared" si="828"/>
        <v>Don’t Buy</v>
      </c>
      <c r="D5953" t="str">
        <f t="shared" si="829"/>
        <v>Long Name</v>
      </c>
      <c r="E5953">
        <v>4.4000000000000004</v>
      </c>
      <c r="F5953">
        <f>IF(Q5953&lt;10,E5953+0.1,E5953)</f>
        <v>4.4000000000000004</v>
      </c>
      <c r="G5953">
        <f>MIN(IF(Q5953&lt;10,E5953+0.5,E5953),5)</f>
        <v>4.4000000000000004</v>
      </c>
      <c r="H5953" t="str">
        <f t="shared" si="830"/>
        <v>Average Place to Work</v>
      </c>
      <c r="I5953">
        <v>87</v>
      </c>
      <c r="J5953" t="b">
        <f t="shared" si="831"/>
        <v>0</v>
      </c>
      <c r="K5953" t="b">
        <f>OR(E5953&gt;3.5,Q5953&lt;10)</f>
        <v>1</v>
      </c>
      <c r="L5953" t="s">
        <v>789</v>
      </c>
      <c r="M5953" t="s">
        <v>9576</v>
      </c>
      <c r="N5953" t="str">
        <f t="shared" si="832"/>
        <v>None</v>
      </c>
      <c r="O5953" t="str">
        <f t="shared" si="833"/>
        <v>None</v>
      </c>
      <c r="P5953" t="s">
        <v>522</v>
      </c>
      <c r="Q5953" s="2">
        <f t="shared" si="834"/>
        <v>30</v>
      </c>
      <c r="R5953" s="1" t="str">
        <f t="shared" si="835"/>
        <v>Established</v>
      </c>
      <c r="S5953" s="1"/>
      <c r="T5953" t="s">
        <v>598</v>
      </c>
      <c r="U5953" t="s">
        <v>160</v>
      </c>
      <c r="V5953">
        <f t="shared" si="836"/>
        <v>0</v>
      </c>
    </row>
    <row r="5954" spans="1:22" x14ac:dyDescent="0.35">
      <c r="A5954">
        <v>5952</v>
      </c>
      <c r="B5954" t="s">
        <v>9592</v>
      </c>
      <c r="C5954" t="str">
        <f t="shared" si="828"/>
        <v>Don’t Buy</v>
      </c>
      <c r="D5954" t="str">
        <f t="shared" si="829"/>
        <v>Long Name</v>
      </c>
      <c r="E5954">
        <v>4</v>
      </c>
      <c r="F5954">
        <f>IF(Q5954&lt;10,E5954+0.1,E5954)</f>
        <v>4</v>
      </c>
      <c r="G5954">
        <f>MIN(IF(Q5954&lt;10,E5954+0.5,E5954),5)</f>
        <v>4</v>
      </c>
      <c r="H5954" t="str">
        <f t="shared" si="830"/>
        <v>Average Place to Work</v>
      </c>
      <c r="I5954">
        <v>87</v>
      </c>
      <c r="J5954" t="b">
        <f t="shared" si="831"/>
        <v>0</v>
      </c>
      <c r="K5954" t="b">
        <f>OR(E5954&gt;3.5,Q5954&lt;10)</f>
        <v>1</v>
      </c>
      <c r="L5954" t="s">
        <v>9</v>
      </c>
      <c r="M5954" t="s">
        <v>2766</v>
      </c>
      <c r="N5954" t="str">
        <f t="shared" si="832"/>
        <v>None</v>
      </c>
      <c r="O5954" t="str">
        <f t="shared" si="833"/>
        <v>None</v>
      </c>
      <c r="P5954" t="s">
        <v>309</v>
      </c>
      <c r="Q5954" s="2">
        <f t="shared" si="834"/>
        <v>40</v>
      </c>
      <c r="R5954" s="1" t="str">
        <f t="shared" si="835"/>
        <v>Established</v>
      </c>
      <c r="S5954" s="1"/>
      <c r="T5954" t="s">
        <v>606</v>
      </c>
      <c r="U5954" t="s">
        <v>92</v>
      </c>
      <c r="V5954">
        <f t="shared" si="836"/>
        <v>0</v>
      </c>
    </row>
    <row r="5955" spans="1:22" x14ac:dyDescent="0.35">
      <c r="A5955">
        <v>5953</v>
      </c>
      <c r="B5955" t="s">
        <v>9591</v>
      </c>
      <c r="C5955" t="str">
        <f t="shared" ref="C5955:C6018" si="837">IF(OR(LEFT(B5955,1)="T",LEFT(B5955,1)="G"),"Buy","Don’t Buy")</f>
        <v>Don’t Buy</v>
      </c>
      <c r="D5955" t="str">
        <f t="shared" ref="D5955:D6018" si="838">IF(LEN(B5955)&gt;=10,"Long Name","Short Name")</f>
        <v>Long Name</v>
      </c>
      <c r="E5955">
        <v>4.3</v>
      </c>
      <c r="F5955">
        <f>IF(Q5955&lt;10,E5955+0.1,E5955)</f>
        <v>4.3</v>
      </c>
      <c r="G5955">
        <f>MIN(IF(Q5955&lt;10,E5955+0.5,E5955),5)</f>
        <v>4.3</v>
      </c>
      <c r="H5955" t="str">
        <f t="shared" ref="H5955:H6018" si="839">IF(E5955&gt;4.5,"Great Place to Work","Average Place to Work")</f>
        <v>Average Place to Work</v>
      </c>
      <c r="I5955">
        <v>87</v>
      </c>
      <c r="J5955" t="b">
        <f t="shared" ref="J5955:J6018" si="840">AND(I5955&gt;10000,E5955&gt;4)</f>
        <v>0</v>
      </c>
      <c r="K5955" t="b">
        <f>OR(E5955&gt;3.5,Q5955&lt;10)</f>
        <v>1</v>
      </c>
      <c r="L5955" t="s">
        <v>9</v>
      </c>
      <c r="M5955" t="s">
        <v>2818</v>
      </c>
      <c r="N5955" t="str">
        <f t="shared" ref="N5955:N6018" si="841">IF(OR(LEFT(M5955,9)="Banglore",LEFT(M5955,9)="Bengaluru",LEFT(M5955,7)="Chennai",Q5955&lt;10,U5955="Internet"),"Indian Silicon Valley Startups","None")</f>
        <v>None</v>
      </c>
      <c r="O5955" t="str">
        <f t="shared" ref="O5955:O6018" si="842">IF(AND(LEFT(M5955,6)="Mumbai",U5955="Financial Services"),"Bombay Finances","None")</f>
        <v>None</v>
      </c>
      <c r="P5955" t="s">
        <v>343</v>
      </c>
      <c r="Q5955" s="2">
        <f t="shared" ref="Q5955:Q6018" si="843">_xlfn.NUMBERVALUE(SUBSTITUTE(TRIM(P5955)," years old",""))</f>
        <v>61</v>
      </c>
      <c r="R5955" s="1" t="str">
        <f t="shared" ref="R5955:R6018" si="844">IF(Q5955&lt;10,"Startup","Established")</f>
        <v>Established</v>
      </c>
      <c r="S5955" s="1"/>
      <c r="T5955" t="s">
        <v>115</v>
      </c>
      <c r="U5955" t="s">
        <v>986</v>
      </c>
      <c r="V5955">
        <f t="shared" ref="V5955:V6018" si="845">IF(AND(OR(U5955=$U$7,U5955=$U$12),E5955&gt;4),1000000,IF(AND(OR(U5955=$U$7,U5955=$U$12),E5955&lt;=4),500000,IF(AND(U5955=$U$18,E5955&gt;4),800000,0)))</f>
        <v>0</v>
      </c>
    </row>
    <row r="5956" spans="1:22" x14ac:dyDescent="0.35">
      <c r="A5956">
        <v>5954</v>
      </c>
      <c r="B5956" t="s">
        <v>9603</v>
      </c>
      <c r="C5956" t="str">
        <f t="shared" si="837"/>
        <v>Don’t Buy</v>
      </c>
      <c r="D5956" t="str">
        <f t="shared" si="838"/>
        <v>Long Name</v>
      </c>
      <c r="E5956">
        <v>3.8</v>
      </c>
      <c r="F5956">
        <f>IF(Q5956&lt;10,E5956+0.1,E5956)</f>
        <v>3.8</v>
      </c>
      <c r="G5956">
        <f>MIN(IF(Q5956&lt;10,E5956+0.5,E5956),5)</f>
        <v>3.8</v>
      </c>
      <c r="H5956" t="str">
        <f t="shared" si="839"/>
        <v>Average Place to Work</v>
      </c>
      <c r="I5956">
        <v>87</v>
      </c>
      <c r="J5956" t="b">
        <f t="shared" si="840"/>
        <v>0</v>
      </c>
      <c r="K5956" t="b">
        <f>OR(E5956&gt;3.5,Q5956&lt;10)</f>
        <v>1</v>
      </c>
      <c r="L5956" t="s">
        <v>19</v>
      </c>
      <c r="M5956" t="s">
        <v>9604</v>
      </c>
      <c r="N5956" t="str">
        <f t="shared" si="841"/>
        <v>None</v>
      </c>
      <c r="O5956" t="str">
        <f t="shared" si="842"/>
        <v>None</v>
      </c>
      <c r="P5956" t="s">
        <v>180</v>
      </c>
      <c r="Q5956" s="2">
        <f t="shared" si="843"/>
        <v>23</v>
      </c>
      <c r="R5956" s="1" t="str">
        <f t="shared" si="844"/>
        <v>Established</v>
      </c>
      <c r="S5956" s="1"/>
      <c r="U5956" t="s">
        <v>13</v>
      </c>
      <c r="V5956">
        <f t="shared" si="845"/>
        <v>0</v>
      </c>
    </row>
    <row r="5957" spans="1:22" x14ac:dyDescent="0.35">
      <c r="A5957">
        <v>5955</v>
      </c>
      <c r="B5957" t="s">
        <v>9605</v>
      </c>
      <c r="C5957" t="str">
        <f t="shared" si="837"/>
        <v>Don’t Buy</v>
      </c>
      <c r="D5957" t="str">
        <f t="shared" si="838"/>
        <v>Short Name</v>
      </c>
      <c r="E5957">
        <v>4.5999999999999996</v>
      </c>
      <c r="F5957">
        <f>IF(Q5957&lt;10,E5957+0.1,E5957)</f>
        <v>4.5999999999999996</v>
      </c>
      <c r="G5957">
        <f>MIN(IF(Q5957&lt;10,E5957+0.5,E5957),5)</f>
        <v>4.5999999999999996</v>
      </c>
      <c r="H5957" t="str">
        <f t="shared" si="839"/>
        <v>Great Place to Work</v>
      </c>
      <c r="I5957">
        <v>87</v>
      </c>
      <c r="J5957" t="b">
        <f t="shared" si="840"/>
        <v>0</v>
      </c>
      <c r="K5957" t="b">
        <f>OR(E5957&gt;3.5,Q5957&lt;10)</f>
        <v>1</v>
      </c>
      <c r="L5957" t="s">
        <v>19</v>
      </c>
      <c r="M5957" t="s">
        <v>9606</v>
      </c>
      <c r="N5957" t="str">
        <f t="shared" si="841"/>
        <v>None</v>
      </c>
      <c r="O5957" t="str">
        <f t="shared" si="842"/>
        <v>None</v>
      </c>
      <c r="P5957" t="s">
        <v>232</v>
      </c>
      <c r="Q5957" s="2">
        <f t="shared" si="843"/>
        <v>43</v>
      </c>
      <c r="R5957" s="1" t="str">
        <f t="shared" si="844"/>
        <v>Established</v>
      </c>
      <c r="S5957" s="1"/>
      <c r="T5957" t="s">
        <v>3757</v>
      </c>
      <c r="U5957" t="s">
        <v>906</v>
      </c>
      <c r="V5957">
        <f t="shared" si="845"/>
        <v>0</v>
      </c>
    </row>
    <row r="5958" spans="1:22" x14ac:dyDescent="0.35">
      <c r="A5958">
        <v>5956</v>
      </c>
      <c r="B5958" t="s">
        <v>9607</v>
      </c>
      <c r="C5958" t="str">
        <f t="shared" si="837"/>
        <v>Don’t Buy</v>
      </c>
      <c r="D5958" t="str">
        <f t="shared" si="838"/>
        <v>Long Name</v>
      </c>
      <c r="E5958">
        <v>4.5</v>
      </c>
      <c r="F5958">
        <f>IF(Q5958&lt;10,E5958+0.1,E5958)</f>
        <v>4.5</v>
      </c>
      <c r="G5958">
        <f>MIN(IF(Q5958&lt;10,E5958+0.5,E5958),5)</f>
        <v>4.5</v>
      </c>
      <c r="H5958" t="str">
        <f t="shared" si="839"/>
        <v>Average Place to Work</v>
      </c>
      <c r="I5958">
        <v>87</v>
      </c>
      <c r="J5958" t="b">
        <f t="shared" si="840"/>
        <v>0</v>
      </c>
      <c r="K5958" t="b">
        <f>OR(E5958&gt;3.5,Q5958&lt;10)</f>
        <v>1</v>
      </c>
      <c r="L5958" t="s">
        <v>9</v>
      </c>
      <c r="M5958" t="s">
        <v>9608</v>
      </c>
      <c r="N5958" t="str">
        <f t="shared" si="841"/>
        <v>None</v>
      </c>
      <c r="O5958" t="str">
        <f t="shared" si="842"/>
        <v>None</v>
      </c>
      <c r="P5958" t="s">
        <v>82</v>
      </c>
      <c r="Q5958" s="2">
        <f t="shared" si="843"/>
        <v>49</v>
      </c>
      <c r="R5958" s="1" t="str">
        <f t="shared" si="844"/>
        <v>Established</v>
      </c>
      <c r="S5958" s="1"/>
      <c r="T5958" t="s">
        <v>115</v>
      </c>
      <c r="U5958" t="s">
        <v>473</v>
      </c>
      <c r="V5958">
        <f t="shared" si="845"/>
        <v>0</v>
      </c>
    </row>
    <row r="5959" spans="1:22" x14ac:dyDescent="0.35">
      <c r="A5959">
        <v>5957</v>
      </c>
      <c r="B5959" t="s">
        <v>9609</v>
      </c>
      <c r="C5959" t="str">
        <f t="shared" si="837"/>
        <v>Don’t Buy</v>
      </c>
      <c r="D5959" t="str">
        <f t="shared" si="838"/>
        <v>Long Name</v>
      </c>
      <c r="E5959">
        <v>3.5</v>
      </c>
      <c r="F5959">
        <f>IF(Q5959&lt;10,E5959+0.1,E5959)</f>
        <v>3.6</v>
      </c>
      <c r="G5959">
        <f>MIN(IF(Q5959&lt;10,E5959+0.5,E5959),5)</f>
        <v>4</v>
      </c>
      <c r="H5959" t="str">
        <f t="shared" si="839"/>
        <v>Average Place to Work</v>
      </c>
      <c r="I5959">
        <v>87</v>
      </c>
      <c r="J5959" t="b">
        <f t="shared" si="840"/>
        <v>0</v>
      </c>
      <c r="K5959" t="b">
        <f>OR(E5959&gt;3.5,Q5959&lt;10)</f>
        <v>1</v>
      </c>
      <c r="L5959" t="s">
        <v>19</v>
      </c>
      <c r="M5959" t="s">
        <v>7869</v>
      </c>
      <c r="N5959" t="str">
        <f t="shared" si="841"/>
        <v>Indian Silicon Valley Startups</v>
      </c>
      <c r="O5959" t="str">
        <f t="shared" si="842"/>
        <v>None</v>
      </c>
      <c r="P5959" t="s">
        <v>269</v>
      </c>
      <c r="Q5959" s="2">
        <f t="shared" si="843"/>
        <v>9</v>
      </c>
      <c r="R5959" s="1" t="str">
        <f t="shared" si="844"/>
        <v>Startup</v>
      </c>
      <c r="S5959" s="1"/>
      <c r="T5959" t="s">
        <v>1183</v>
      </c>
      <c r="U5959" t="s">
        <v>83</v>
      </c>
      <c r="V5959">
        <f t="shared" si="845"/>
        <v>0</v>
      </c>
    </row>
    <row r="5960" spans="1:22" x14ac:dyDescent="0.35">
      <c r="A5960">
        <v>5958</v>
      </c>
      <c r="B5960" t="s">
        <v>9610</v>
      </c>
      <c r="C5960" t="str">
        <f t="shared" si="837"/>
        <v>Don’t Buy</v>
      </c>
      <c r="D5960" t="str">
        <f t="shared" si="838"/>
        <v>Long Name</v>
      </c>
      <c r="E5960">
        <v>3.6</v>
      </c>
      <c r="F5960">
        <f>IF(Q5960&lt;10,E5960+0.1,E5960)</f>
        <v>3.6</v>
      </c>
      <c r="G5960">
        <f>MIN(IF(Q5960&lt;10,E5960+0.5,E5960),5)</f>
        <v>3.6</v>
      </c>
      <c r="H5960" t="str">
        <f t="shared" si="839"/>
        <v>Average Place to Work</v>
      </c>
      <c r="I5960">
        <v>87</v>
      </c>
      <c r="J5960" t="b">
        <f t="shared" si="840"/>
        <v>0</v>
      </c>
      <c r="K5960" t="b">
        <f>OR(E5960&gt;3.5,Q5960&lt;10)</f>
        <v>1</v>
      </c>
      <c r="L5960" t="s">
        <v>9</v>
      </c>
      <c r="M5960" t="s">
        <v>3152</v>
      </c>
      <c r="N5960" t="str">
        <f t="shared" si="841"/>
        <v>None</v>
      </c>
      <c r="O5960" t="str">
        <f t="shared" si="842"/>
        <v>None</v>
      </c>
      <c r="P5960" t="s">
        <v>180</v>
      </c>
      <c r="Q5960" s="2">
        <f t="shared" si="843"/>
        <v>23</v>
      </c>
      <c r="R5960" s="1" t="str">
        <f t="shared" si="844"/>
        <v>Established</v>
      </c>
      <c r="S5960" s="1"/>
      <c r="T5960" t="s">
        <v>115</v>
      </c>
      <c r="U5960" t="s">
        <v>6216</v>
      </c>
      <c r="V5960">
        <f t="shared" si="845"/>
        <v>0</v>
      </c>
    </row>
    <row r="5961" spans="1:22" x14ac:dyDescent="0.35">
      <c r="A5961">
        <v>5959</v>
      </c>
      <c r="B5961" t="s">
        <v>9611</v>
      </c>
      <c r="C5961" t="str">
        <f t="shared" si="837"/>
        <v>Don’t Buy</v>
      </c>
      <c r="D5961" t="str">
        <f t="shared" si="838"/>
        <v>Long Name</v>
      </c>
      <c r="E5961">
        <v>4.0999999999999996</v>
      </c>
      <c r="F5961">
        <f>IF(Q5961&lt;10,E5961+0.1,E5961)</f>
        <v>4.0999999999999996</v>
      </c>
      <c r="G5961">
        <f>MIN(IF(Q5961&lt;10,E5961+0.5,E5961),5)</f>
        <v>4.0999999999999996</v>
      </c>
      <c r="H5961" t="str">
        <f t="shared" si="839"/>
        <v>Average Place to Work</v>
      </c>
      <c r="I5961">
        <v>87</v>
      </c>
      <c r="J5961" t="b">
        <f t="shared" si="840"/>
        <v>0</v>
      </c>
      <c r="K5961" t="b">
        <f>OR(E5961&gt;3.5,Q5961&lt;10)</f>
        <v>1</v>
      </c>
      <c r="L5961" t="s">
        <v>19</v>
      </c>
      <c r="M5961" t="s">
        <v>6790</v>
      </c>
      <c r="N5961" t="str">
        <f t="shared" si="841"/>
        <v>None</v>
      </c>
      <c r="O5961" t="str">
        <f t="shared" si="842"/>
        <v>None</v>
      </c>
      <c r="P5961" t="s">
        <v>118</v>
      </c>
      <c r="Q5961" s="2">
        <f t="shared" si="843"/>
        <v>20</v>
      </c>
      <c r="R5961" s="1" t="str">
        <f t="shared" si="844"/>
        <v>Established</v>
      </c>
      <c r="S5961" s="1"/>
      <c r="T5961" t="s">
        <v>598</v>
      </c>
      <c r="U5961" t="s">
        <v>473</v>
      </c>
      <c r="V5961">
        <f t="shared" si="845"/>
        <v>0</v>
      </c>
    </row>
    <row r="5962" spans="1:22" x14ac:dyDescent="0.35">
      <c r="A5962">
        <v>5960</v>
      </c>
      <c r="B5962" t="s">
        <v>9612</v>
      </c>
      <c r="C5962" t="str">
        <f t="shared" si="837"/>
        <v>Don’t Buy</v>
      </c>
      <c r="D5962" t="str">
        <f t="shared" si="838"/>
        <v>Long Name</v>
      </c>
      <c r="E5962">
        <v>4.5</v>
      </c>
      <c r="F5962">
        <f>IF(Q5962&lt;10,E5962+0.1,E5962)</f>
        <v>4.5</v>
      </c>
      <c r="G5962">
        <f>MIN(IF(Q5962&lt;10,E5962+0.5,E5962),5)</f>
        <v>4.5</v>
      </c>
      <c r="H5962" t="str">
        <f t="shared" si="839"/>
        <v>Average Place to Work</v>
      </c>
      <c r="I5962">
        <v>87</v>
      </c>
      <c r="J5962" t="b">
        <f t="shared" si="840"/>
        <v>0</v>
      </c>
      <c r="K5962" t="b">
        <f>OR(E5962&gt;3.5,Q5962&lt;10)</f>
        <v>1</v>
      </c>
      <c r="L5962" t="s">
        <v>19</v>
      </c>
      <c r="M5962" t="s">
        <v>2864</v>
      </c>
      <c r="N5962" t="str">
        <f t="shared" si="841"/>
        <v>None</v>
      </c>
      <c r="O5962" t="str">
        <f t="shared" si="842"/>
        <v>None</v>
      </c>
      <c r="P5962" t="s">
        <v>180</v>
      </c>
      <c r="Q5962" s="2">
        <f t="shared" si="843"/>
        <v>23</v>
      </c>
      <c r="R5962" s="1" t="str">
        <f t="shared" si="844"/>
        <v>Established</v>
      </c>
      <c r="S5962" s="1"/>
      <c r="T5962" t="s">
        <v>1183</v>
      </c>
      <c r="U5962" t="s">
        <v>64</v>
      </c>
      <c r="V5962">
        <f t="shared" si="845"/>
        <v>0</v>
      </c>
    </row>
    <row r="5963" spans="1:22" x14ac:dyDescent="0.35">
      <c r="A5963">
        <v>5961</v>
      </c>
      <c r="B5963" t="s">
        <v>9613</v>
      </c>
      <c r="C5963" t="str">
        <f t="shared" si="837"/>
        <v>Don’t Buy</v>
      </c>
      <c r="D5963" t="str">
        <f t="shared" si="838"/>
        <v>Long Name</v>
      </c>
      <c r="E5963">
        <v>3.9</v>
      </c>
      <c r="F5963">
        <f>IF(Q5963&lt;10,E5963+0.1,E5963)</f>
        <v>3.9</v>
      </c>
      <c r="G5963">
        <f>MIN(IF(Q5963&lt;10,E5963+0.5,E5963),5)</f>
        <v>3.9</v>
      </c>
      <c r="H5963" t="str">
        <f t="shared" si="839"/>
        <v>Average Place to Work</v>
      </c>
      <c r="I5963">
        <v>87</v>
      </c>
      <c r="J5963" t="b">
        <f t="shared" si="840"/>
        <v>0</v>
      </c>
      <c r="K5963" t="b">
        <f>OR(E5963&gt;3.5,Q5963&lt;10)</f>
        <v>1</v>
      </c>
      <c r="L5963" t="s">
        <v>19</v>
      </c>
      <c r="M5963" t="s">
        <v>3670</v>
      </c>
      <c r="N5963" t="str">
        <f t="shared" si="841"/>
        <v>Indian Silicon Valley Startups</v>
      </c>
      <c r="O5963" t="str">
        <f t="shared" si="842"/>
        <v>None</v>
      </c>
      <c r="P5963" t="s">
        <v>292</v>
      </c>
      <c r="Q5963" s="2">
        <f t="shared" si="843"/>
        <v>38</v>
      </c>
      <c r="R5963" s="1" t="str">
        <f t="shared" si="844"/>
        <v>Established</v>
      </c>
      <c r="S5963" s="1"/>
      <c r="T5963" t="s">
        <v>598</v>
      </c>
      <c r="U5963" t="s">
        <v>931</v>
      </c>
      <c r="V5963">
        <f t="shared" si="845"/>
        <v>0</v>
      </c>
    </row>
    <row r="5964" spans="1:22" x14ac:dyDescent="0.35">
      <c r="A5964">
        <v>5962</v>
      </c>
      <c r="B5964" t="s">
        <v>9614</v>
      </c>
      <c r="C5964" t="str">
        <f t="shared" si="837"/>
        <v>Don’t Buy</v>
      </c>
      <c r="D5964" t="str">
        <f t="shared" si="838"/>
        <v>Long Name</v>
      </c>
      <c r="E5964">
        <v>3.4</v>
      </c>
      <c r="F5964">
        <f>IF(Q5964&lt;10,E5964+0.1,E5964)</f>
        <v>3.4</v>
      </c>
      <c r="G5964">
        <f>MIN(IF(Q5964&lt;10,E5964+0.5,E5964),5)</f>
        <v>3.4</v>
      </c>
      <c r="H5964" t="str">
        <f t="shared" si="839"/>
        <v>Average Place to Work</v>
      </c>
      <c r="I5964">
        <v>87</v>
      </c>
      <c r="J5964" t="b">
        <f t="shared" si="840"/>
        <v>0</v>
      </c>
      <c r="K5964" t="b">
        <f>OR(E5964&gt;3.5,Q5964&lt;10)</f>
        <v>0</v>
      </c>
      <c r="L5964" t="s">
        <v>19</v>
      </c>
      <c r="M5964" t="s">
        <v>3572</v>
      </c>
      <c r="N5964" t="str">
        <f t="shared" si="841"/>
        <v>None</v>
      </c>
      <c r="O5964" t="str">
        <f t="shared" si="842"/>
        <v>None</v>
      </c>
      <c r="P5964" t="s">
        <v>360</v>
      </c>
      <c r="Q5964" s="2">
        <f t="shared" si="843"/>
        <v>60</v>
      </c>
      <c r="R5964" s="1" t="str">
        <f t="shared" si="844"/>
        <v>Established</v>
      </c>
      <c r="S5964" s="1"/>
      <c r="T5964" t="s">
        <v>606</v>
      </c>
      <c r="U5964" t="s">
        <v>306</v>
      </c>
      <c r="V5964">
        <f t="shared" si="845"/>
        <v>0</v>
      </c>
    </row>
    <row r="5965" spans="1:22" x14ac:dyDescent="0.35">
      <c r="A5965">
        <v>5963</v>
      </c>
      <c r="B5965" t="s">
        <v>9615</v>
      </c>
      <c r="C5965" t="str">
        <f t="shared" si="837"/>
        <v>Don’t Buy</v>
      </c>
      <c r="D5965" t="str">
        <f t="shared" si="838"/>
        <v>Long Name</v>
      </c>
      <c r="E5965">
        <v>4</v>
      </c>
      <c r="F5965">
        <f>IF(Q5965&lt;10,E5965+0.1,E5965)</f>
        <v>4</v>
      </c>
      <c r="G5965">
        <f>MIN(IF(Q5965&lt;10,E5965+0.5,E5965),5)</f>
        <v>4</v>
      </c>
      <c r="H5965" t="str">
        <f t="shared" si="839"/>
        <v>Average Place to Work</v>
      </c>
      <c r="I5965">
        <v>87</v>
      </c>
      <c r="J5965" t="b">
        <f t="shared" si="840"/>
        <v>0</v>
      </c>
      <c r="K5965" t="b">
        <f>OR(E5965&gt;3.5,Q5965&lt;10)</f>
        <v>1</v>
      </c>
      <c r="L5965" t="s">
        <v>19</v>
      </c>
      <c r="M5965" t="s">
        <v>9616</v>
      </c>
      <c r="N5965" t="str">
        <f t="shared" si="841"/>
        <v>None</v>
      </c>
      <c r="O5965" t="str">
        <f t="shared" si="842"/>
        <v>None</v>
      </c>
      <c r="P5965" t="s">
        <v>1586</v>
      </c>
      <c r="Q5965" s="2">
        <f t="shared" si="843"/>
        <v>110</v>
      </c>
      <c r="R5965" s="1" t="str">
        <f t="shared" si="844"/>
        <v>Established</v>
      </c>
      <c r="S5965" s="1"/>
      <c r="T5965" t="s">
        <v>606</v>
      </c>
      <c r="U5965" t="s">
        <v>83</v>
      </c>
      <c r="V5965">
        <f t="shared" si="845"/>
        <v>0</v>
      </c>
    </row>
    <row r="5966" spans="1:22" x14ac:dyDescent="0.35">
      <c r="A5966">
        <v>5964</v>
      </c>
      <c r="B5966" t="s">
        <v>9617</v>
      </c>
      <c r="C5966" t="str">
        <f t="shared" si="837"/>
        <v>Don’t Buy</v>
      </c>
      <c r="D5966" t="str">
        <f t="shared" si="838"/>
        <v>Long Name</v>
      </c>
      <c r="E5966">
        <v>4.3</v>
      </c>
      <c r="F5966">
        <f>IF(Q5966&lt;10,E5966+0.1,E5966)</f>
        <v>4.3</v>
      </c>
      <c r="G5966">
        <f>MIN(IF(Q5966&lt;10,E5966+0.5,E5966),5)</f>
        <v>4.3</v>
      </c>
      <c r="H5966" t="str">
        <f t="shared" si="839"/>
        <v>Average Place to Work</v>
      </c>
      <c r="I5966">
        <v>87</v>
      </c>
      <c r="J5966" t="b">
        <f t="shared" si="840"/>
        <v>0</v>
      </c>
      <c r="K5966" t="b">
        <f>OR(E5966&gt;3.5,Q5966&lt;10)</f>
        <v>1</v>
      </c>
      <c r="L5966" t="s">
        <v>19</v>
      </c>
      <c r="M5966" t="s">
        <v>9618</v>
      </c>
      <c r="N5966" t="str">
        <f t="shared" si="841"/>
        <v>None</v>
      </c>
      <c r="O5966" t="str">
        <f t="shared" si="842"/>
        <v>None</v>
      </c>
      <c r="P5966" t="s">
        <v>241</v>
      </c>
      <c r="Q5966" s="2">
        <f t="shared" si="843"/>
        <v>13</v>
      </c>
      <c r="R5966" s="1" t="str">
        <f t="shared" si="844"/>
        <v>Established</v>
      </c>
      <c r="S5966" s="1"/>
      <c r="T5966" t="s">
        <v>598</v>
      </c>
      <c r="U5966" t="s">
        <v>6296</v>
      </c>
      <c r="V5966">
        <f t="shared" si="845"/>
        <v>0</v>
      </c>
    </row>
    <row r="5967" spans="1:22" x14ac:dyDescent="0.35">
      <c r="A5967">
        <v>5965</v>
      </c>
      <c r="B5967" t="s">
        <v>9619</v>
      </c>
      <c r="C5967" t="str">
        <f t="shared" si="837"/>
        <v>Don’t Buy</v>
      </c>
      <c r="D5967" t="str">
        <f t="shared" si="838"/>
        <v>Short Name</v>
      </c>
      <c r="E5967">
        <v>4.4000000000000004</v>
      </c>
      <c r="F5967">
        <f>IF(Q5967&lt;10,E5967+0.1,E5967)</f>
        <v>4.4000000000000004</v>
      </c>
      <c r="G5967">
        <f>MIN(IF(Q5967&lt;10,E5967+0.5,E5967),5)</f>
        <v>4.4000000000000004</v>
      </c>
      <c r="H5967" t="str">
        <f t="shared" si="839"/>
        <v>Average Place to Work</v>
      </c>
      <c r="I5967">
        <v>87</v>
      </c>
      <c r="J5967" t="b">
        <f t="shared" si="840"/>
        <v>0</v>
      </c>
      <c r="K5967" t="b">
        <f>OR(E5967&gt;3.5,Q5967&lt;10)</f>
        <v>1</v>
      </c>
      <c r="L5967" t="s">
        <v>19</v>
      </c>
      <c r="M5967" t="s">
        <v>9620</v>
      </c>
      <c r="N5967" t="str">
        <f t="shared" si="841"/>
        <v>None</v>
      </c>
      <c r="O5967" t="str">
        <f t="shared" si="842"/>
        <v>None</v>
      </c>
      <c r="P5967" t="s">
        <v>205</v>
      </c>
      <c r="Q5967" s="2">
        <f t="shared" si="843"/>
        <v>47</v>
      </c>
      <c r="R5967" s="1" t="str">
        <f t="shared" si="844"/>
        <v>Established</v>
      </c>
      <c r="S5967" s="1"/>
      <c r="T5967" t="s">
        <v>1183</v>
      </c>
      <c r="U5967" t="s">
        <v>2815</v>
      </c>
      <c r="V5967">
        <f t="shared" si="845"/>
        <v>0</v>
      </c>
    </row>
    <row r="5968" spans="1:22" x14ac:dyDescent="0.35">
      <c r="A5968">
        <v>5966</v>
      </c>
      <c r="B5968" t="s">
        <v>9621</v>
      </c>
      <c r="C5968" t="str">
        <f t="shared" si="837"/>
        <v>Buy</v>
      </c>
      <c r="D5968" t="str">
        <f t="shared" si="838"/>
        <v>Long Name</v>
      </c>
      <c r="E5968">
        <v>3.9</v>
      </c>
      <c r="F5968">
        <f>IF(Q5968&lt;10,E5968+0.1,E5968)</f>
        <v>4</v>
      </c>
      <c r="G5968">
        <f>MIN(IF(Q5968&lt;10,E5968+0.5,E5968),5)</f>
        <v>4.4000000000000004</v>
      </c>
      <c r="H5968" t="str">
        <f t="shared" si="839"/>
        <v>Average Place to Work</v>
      </c>
      <c r="I5968">
        <v>87</v>
      </c>
      <c r="J5968" t="b">
        <f t="shared" si="840"/>
        <v>0</v>
      </c>
      <c r="K5968" t="b">
        <f>OR(E5968&gt;3.5,Q5968&lt;10)</f>
        <v>1</v>
      </c>
      <c r="L5968" t="s">
        <v>19</v>
      </c>
      <c r="M5968" t="s">
        <v>9622</v>
      </c>
      <c r="N5968" t="str">
        <f t="shared" si="841"/>
        <v>Indian Silicon Valley Startups</v>
      </c>
      <c r="O5968" t="str">
        <f t="shared" si="842"/>
        <v>None</v>
      </c>
      <c r="P5968" t="s">
        <v>258</v>
      </c>
      <c r="Q5968" s="2">
        <f t="shared" si="843"/>
        <v>7</v>
      </c>
      <c r="R5968" s="1" t="str">
        <f t="shared" si="844"/>
        <v>Startup</v>
      </c>
      <c r="S5968" s="1"/>
      <c r="T5968" t="s">
        <v>115</v>
      </c>
      <c r="U5968" t="s">
        <v>519</v>
      </c>
      <c r="V5968">
        <f t="shared" si="845"/>
        <v>0</v>
      </c>
    </row>
    <row r="5969" spans="1:22" x14ac:dyDescent="0.35">
      <c r="A5969">
        <v>5967</v>
      </c>
      <c r="B5969" t="s">
        <v>9623</v>
      </c>
      <c r="C5969" t="str">
        <f t="shared" si="837"/>
        <v>Don’t Buy</v>
      </c>
      <c r="D5969" t="str">
        <f t="shared" si="838"/>
        <v>Long Name</v>
      </c>
      <c r="E5969">
        <v>4.2</v>
      </c>
      <c r="F5969">
        <f>IF(Q5969&lt;10,E5969+0.1,E5969)</f>
        <v>4.2</v>
      </c>
      <c r="G5969">
        <f>MIN(IF(Q5969&lt;10,E5969+0.5,E5969),5)</f>
        <v>4.2</v>
      </c>
      <c r="H5969" t="str">
        <f t="shared" si="839"/>
        <v>Average Place to Work</v>
      </c>
      <c r="I5969">
        <v>87</v>
      </c>
      <c r="J5969" t="b">
        <f t="shared" si="840"/>
        <v>0</v>
      </c>
      <c r="K5969" t="b">
        <f>OR(E5969&gt;3.5,Q5969&lt;10)</f>
        <v>1</v>
      </c>
      <c r="L5969" t="s">
        <v>19</v>
      </c>
      <c r="M5969" t="s">
        <v>1494</v>
      </c>
      <c r="N5969" t="str">
        <f t="shared" si="841"/>
        <v>None</v>
      </c>
      <c r="O5969" t="str">
        <f t="shared" si="842"/>
        <v>None</v>
      </c>
      <c r="P5969" t="s">
        <v>95</v>
      </c>
      <c r="Q5969" s="2">
        <f t="shared" si="843"/>
        <v>16</v>
      </c>
      <c r="R5969" s="1" t="str">
        <f t="shared" si="844"/>
        <v>Established</v>
      </c>
      <c r="S5969" s="1"/>
      <c r="T5969" t="s">
        <v>115</v>
      </c>
      <c r="U5969" t="s">
        <v>297</v>
      </c>
      <c r="V5969">
        <f t="shared" si="845"/>
        <v>0</v>
      </c>
    </row>
    <row r="5970" spans="1:22" x14ac:dyDescent="0.35">
      <c r="A5970">
        <v>5968</v>
      </c>
      <c r="B5970" t="s">
        <v>9624</v>
      </c>
      <c r="C5970" t="str">
        <f t="shared" si="837"/>
        <v>Don’t Buy</v>
      </c>
      <c r="D5970" t="str">
        <f t="shared" si="838"/>
        <v>Long Name</v>
      </c>
      <c r="E5970">
        <v>4.9000000000000004</v>
      </c>
      <c r="F5970">
        <f>IF(Q5970&lt;10,E5970+0.1,E5970)</f>
        <v>4.9000000000000004</v>
      </c>
      <c r="G5970">
        <f>MIN(IF(Q5970&lt;10,E5970+0.5,E5970),5)</f>
        <v>4.9000000000000004</v>
      </c>
      <c r="H5970" t="str">
        <f t="shared" si="839"/>
        <v>Great Place to Work</v>
      </c>
      <c r="I5970">
        <v>87</v>
      </c>
      <c r="J5970" t="b">
        <f t="shared" si="840"/>
        <v>0</v>
      </c>
      <c r="K5970" t="b">
        <f>OR(E5970&gt;3.5,Q5970&lt;10)</f>
        <v>1</v>
      </c>
      <c r="L5970" t="s">
        <v>9</v>
      </c>
      <c r="M5970" t="s">
        <v>6969</v>
      </c>
      <c r="N5970" t="str">
        <f t="shared" si="841"/>
        <v>None</v>
      </c>
      <c r="O5970" t="str">
        <f t="shared" si="842"/>
        <v>None</v>
      </c>
      <c r="P5970" t="s">
        <v>213</v>
      </c>
      <c r="Q5970" s="2">
        <f t="shared" si="843"/>
        <v>12</v>
      </c>
      <c r="R5970" s="1" t="str">
        <f t="shared" si="844"/>
        <v>Established</v>
      </c>
      <c r="S5970" s="1"/>
      <c r="T5970" t="s">
        <v>1183</v>
      </c>
      <c r="U5970" t="s">
        <v>523</v>
      </c>
      <c r="V5970">
        <f t="shared" si="845"/>
        <v>0</v>
      </c>
    </row>
    <row r="5971" spans="1:22" x14ac:dyDescent="0.35">
      <c r="A5971">
        <v>5969</v>
      </c>
      <c r="B5971" t="s">
        <v>9624</v>
      </c>
      <c r="C5971" t="str">
        <f t="shared" si="837"/>
        <v>Don’t Buy</v>
      </c>
      <c r="D5971" t="str">
        <f t="shared" si="838"/>
        <v>Long Name</v>
      </c>
      <c r="E5971">
        <v>4.9000000000000004</v>
      </c>
      <c r="F5971">
        <f>IF(Q5971&lt;10,E5971+0.1,E5971)</f>
        <v>4.9000000000000004</v>
      </c>
      <c r="G5971">
        <f>MIN(IF(Q5971&lt;10,E5971+0.5,E5971),5)</f>
        <v>4.9000000000000004</v>
      </c>
      <c r="H5971" t="str">
        <f t="shared" si="839"/>
        <v>Great Place to Work</v>
      </c>
      <c r="I5971">
        <v>87</v>
      </c>
      <c r="J5971" t="b">
        <f t="shared" si="840"/>
        <v>0</v>
      </c>
      <c r="K5971" t="b">
        <f>OR(E5971&gt;3.5,Q5971&lt;10)</f>
        <v>1</v>
      </c>
      <c r="L5971" t="s">
        <v>9</v>
      </c>
      <c r="M5971" t="s">
        <v>6969</v>
      </c>
      <c r="N5971" t="str">
        <f t="shared" si="841"/>
        <v>None</v>
      </c>
      <c r="O5971" t="str">
        <f t="shared" si="842"/>
        <v>None</v>
      </c>
      <c r="P5971" t="s">
        <v>213</v>
      </c>
      <c r="Q5971" s="2">
        <f t="shared" si="843"/>
        <v>12</v>
      </c>
      <c r="R5971" s="1" t="str">
        <f t="shared" si="844"/>
        <v>Established</v>
      </c>
      <c r="S5971" s="1"/>
      <c r="T5971" t="s">
        <v>1183</v>
      </c>
      <c r="U5971" t="s">
        <v>523</v>
      </c>
      <c r="V5971">
        <f t="shared" si="845"/>
        <v>0</v>
      </c>
    </row>
    <row r="5972" spans="1:22" x14ac:dyDescent="0.35">
      <c r="A5972">
        <v>5970</v>
      </c>
      <c r="B5972" t="s">
        <v>9625</v>
      </c>
      <c r="C5972" t="str">
        <f t="shared" si="837"/>
        <v>Don’t Buy</v>
      </c>
      <c r="D5972" t="str">
        <f t="shared" si="838"/>
        <v>Short Name</v>
      </c>
      <c r="E5972">
        <v>4.5</v>
      </c>
      <c r="F5972">
        <f>IF(Q5972&lt;10,E5972+0.1,E5972)</f>
        <v>4.5999999999999996</v>
      </c>
      <c r="G5972">
        <f>MIN(IF(Q5972&lt;10,E5972+0.5,E5972),5)</f>
        <v>5</v>
      </c>
      <c r="H5972" t="str">
        <f t="shared" si="839"/>
        <v>Average Place to Work</v>
      </c>
      <c r="I5972">
        <v>87</v>
      </c>
      <c r="J5972" t="b">
        <f t="shared" si="840"/>
        <v>0</v>
      </c>
      <c r="K5972" t="b">
        <f>OR(E5972&gt;3.5,Q5972&lt;10)</f>
        <v>1</v>
      </c>
      <c r="L5972" t="s">
        <v>19</v>
      </c>
      <c r="M5972" t="s">
        <v>9344</v>
      </c>
      <c r="N5972" t="str">
        <f t="shared" si="841"/>
        <v>Indian Silicon Valley Startups</v>
      </c>
      <c r="O5972" t="str">
        <f t="shared" si="842"/>
        <v>None</v>
      </c>
      <c r="P5972" t="s">
        <v>258</v>
      </c>
      <c r="Q5972" s="2">
        <f t="shared" si="843"/>
        <v>7</v>
      </c>
      <c r="R5972" s="1" t="str">
        <f t="shared" si="844"/>
        <v>Startup</v>
      </c>
      <c r="S5972" s="1"/>
      <c r="T5972" t="s">
        <v>598</v>
      </c>
      <c r="U5972" t="s">
        <v>130</v>
      </c>
      <c r="V5972">
        <f t="shared" si="845"/>
        <v>0</v>
      </c>
    </row>
    <row r="5973" spans="1:22" x14ac:dyDescent="0.35">
      <c r="A5973">
        <v>5971</v>
      </c>
      <c r="B5973" t="s">
        <v>9626</v>
      </c>
      <c r="C5973" t="str">
        <f t="shared" si="837"/>
        <v>Don’t Buy</v>
      </c>
      <c r="D5973" t="str">
        <f t="shared" si="838"/>
        <v>Long Name</v>
      </c>
      <c r="E5973">
        <v>3.3</v>
      </c>
      <c r="F5973">
        <f>IF(Q5973&lt;10,E5973+0.1,E5973)</f>
        <v>3.4</v>
      </c>
      <c r="G5973">
        <f>MIN(IF(Q5973&lt;10,E5973+0.5,E5973),5)</f>
        <v>3.8</v>
      </c>
      <c r="H5973" t="str">
        <f t="shared" si="839"/>
        <v>Average Place to Work</v>
      </c>
      <c r="I5973">
        <v>87</v>
      </c>
      <c r="J5973" t="b">
        <f t="shared" si="840"/>
        <v>0</v>
      </c>
      <c r="K5973" t="b">
        <f>OR(E5973&gt;3.5,Q5973&lt;10)</f>
        <v>1</v>
      </c>
      <c r="L5973" t="s">
        <v>19</v>
      </c>
      <c r="M5973" t="s">
        <v>9627</v>
      </c>
      <c r="N5973" t="str">
        <f t="shared" si="841"/>
        <v>Indian Silicon Valley Startups</v>
      </c>
      <c r="O5973" t="str">
        <f t="shared" si="842"/>
        <v>None</v>
      </c>
      <c r="P5973" t="s">
        <v>502</v>
      </c>
      <c r="Q5973" s="2">
        <f t="shared" si="843"/>
        <v>8</v>
      </c>
      <c r="R5973" s="1" t="str">
        <f t="shared" si="844"/>
        <v>Startup</v>
      </c>
      <c r="S5973" s="1"/>
      <c r="T5973" t="s">
        <v>1481</v>
      </c>
      <c r="U5973" t="s">
        <v>227</v>
      </c>
      <c r="V5973">
        <f t="shared" si="845"/>
        <v>0</v>
      </c>
    </row>
    <row r="5974" spans="1:22" x14ac:dyDescent="0.35">
      <c r="A5974">
        <v>5972</v>
      </c>
      <c r="B5974" t="s">
        <v>9628</v>
      </c>
      <c r="C5974" t="str">
        <f t="shared" si="837"/>
        <v>Don’t Buy</v>
      </c>
      <c r="D5974" t="str">
        <f t="shared" si="838"/>
        <v>Short Name</v>
      </c>
      <c r="E5974">
        <v>3.8</v>
      </c>
      <c r="F5974">
        <f>IF(Q5974&lt;10,E5974+0.1,E5974)</f>
        <v>3.9</v>
      </c>
      <c r="G5974">
        <f>MIN(IF(Q5974&lt;10,E5974+0.5,E5974),5)</f>
        <v>4.3</v>
      </c>
      <c r="H5974" t="str">
        <f t="shared" si="839"/>
        <v>Average Place to Work</v>
      </c>
      <c r="I5974">
        <v>87</v>
      </c>
      <c r="J5974" t="b">
        <f t="shared" si="840"/>
        <v>0</v>
      </c>
      <c r="K5974" t="b">
        <f>OR(E5974&gt;3.5,Q5974&lt;10)</f>
        <v>1</v>
      </c>
      <c r="L5974" t="s">
        <v>19</v>
      </c>
      <c r="M5974" t="s">
        <v>3297</v>
      </c>
      <c r="N5974" t="str">
        <f t="shared" si="841"/>
        <v>Indian Silicon Valley Startups</v>
      </c>
      <c r="O5974" t="str">
        <f t="shared" si="842"/>
        <v>None</v>
      </c>
      <c r="P5974" t="s">
        <v>1680</v>
      </c>
      <c r="Q5974" s="2">
        <f t="shared" si="843"/>
        <v>3</v>
      </c>
      <c r="R5974" s="1" t="str">
        <f t="shared" si="844"/>
        <v>Startup</v>
      </c>
      <c r="S5974" s="1"/>
      <c r="T5974" t="s">
        <v>1183</v>
      </c>
      <c r="U5974" t="s">
        <v>36</v>
      </c>
      <c r="V5974">
        <f t="shared" si="845"/>
        <v>0</v>
      </c>
    </row>
    <row r="5975" spans="1:22" x14ac:dyDescent="0.35">
      <c r="A5975">
        <v>5973</v>
      </c>
      <c r="B5975" t="s">
        <v>9629</v>
      </c>
      <c r="C5975" t="str">
        <f t="shared" si="837"/>
        <v>Don’t Buy</v>
      </c>
      <c r="D5975" t="str">
        <f t="shared" si="838"/>
        <v>Short Name</v>
      </c>
      <c r="E5975">
        <v>4</v>
      </c>
      <c r="F5975">
        <f>IF(Q5975&lt;10,E5975+0.1,E5975)</f>
        <v>4</v>
      </c>
      <c r="G5975">
        <f>MIN(IF(Q5975&lt;10,E5975+0.5,E5975),5)</f>
        <v>4</v>
      </c>
      <c r="H5975" t="str">
        <f t="shared" si="839"/>
        <v>Average Place to Work</v>
      </c>
      <c r="I5975">
        <v>1800</v>
      </c>
      <c r="J5975" t="b">
        <f t="shared" si="840"/>
        <v>0</v>
      </c>
      <c r="K5975" t="b">
        <f>OR(E5975&gt;3.5,Q5975&lt;10)</f>
        <v>1</v>
      </c>
      <c r="L5975" t="s">
        <v>19</v>
      </c>
      <c r="M5975" t="s">
        <v>9630</v>
      </c>
      <c r="N5975" t="str">
        <f t="shared" si="841"/>
        <v>None</v>
      </c>
      <c r="O5975" t="str">
        <f t="shared" si="842"/>
        <v>None</v>
      </c>
      <c r="P5975" t="s">
        <v>9631</v>
      </c>
      <c r="Q5975" s="2">
        <f t="shared" si="843"/>
        <v>206</v>
      </c>
      <c r="R5975" s="1" t="str">
        <f t="shared" si="844"/>
        <v>Established</v>
      </c>
      <c r="S5975" s="1"/>
      <c r="T5975" t="s">
        <v>60</v>
      </c>
      <c r="U5975" t="s">
        <v>1158</v>
      </c>
      <c r="V5975">
        <f t="shared" si="845"/>
        <v>0</v>
      </c>
    </row>
    <row r="5976" spans="1:22" x14ac:dyDescent="0.35">
      <c r="A5976">
        <v>5974</v>
      </c>
      <c r="B5976" t="s">
        <v>9632</v>
      </c>
      <c r="C5976" t="str">
        <f t="shared" si="837"/>
        <v>Don’t Buy</v>
      </c>
      <c r="D5976" t="str">
        <f t="shared" si="838"/>
        <v>Long Name</v>
      </c>
      <c r="E5976">
        <v>4.5999999999999996</v>
      </c>
      <c r="F5976">
        <f>IF(Q5976&lt;10,E5976+0.1,E5976)</f>
        <v>4.5999999999999996</v>
      </c>
      <c r="G5976">
        <f>MIN(IF(Q5976&lt;10,E5976+0.5,E5976),5)</f>
        <v>4.5999999999999996</v>
      </c>
      <c r="H5976" t="str">
        <f t="shared" si="839"/>
        <v>Great Place to Work</v>
      </c>
      <c r="I5976">
        <v>98</v>
      </c>
      <c r="J5976" t="b">
        <f t="shared" si="840"/>
        <v>0</v>
      </c>
      <c r="K5976" t="b">
        <f>OR(E5976&gt;3.5,Q5976&lt;10)</f>
        <v>1</v>
      </c>
      <c r="L5976" t="s">
        <v>19</v>
      </c>
      <c r="M5976" t="s">
        <v>4667</v>
      </c>
      <c r="N5976" t="str">
        <f t="shared" si="841"/>
        <v>None</v>
      </c>
      <c r="O5976" t="str">
        <f t="shared" si="842"/>
        <v>None</v>
      </c>
      <c r="P5976" t="s">
        <v>737</v>
      </c>
      <c r="Q5976" s="2">
        <f t="shared" si="843"/>
        <v>75</v>
      </c>
      <c r="R5976" s="1" t="str">
        <f t="shared" si="844"/>
        <v>Established</v>
      </c>
      <c r="S5976" s="1"/>
      <c r="T5976" t="s">
        <v>1183</v>
      </c>
      <c r="U5976" t="s">
        <v>2499</v>
      </c>
      <c r="V5976">
        <f t="shared" si="845"/>
        <v>0</v>
      </c>
    </row>
    <row r="5977" spans="1:22" x14ac:dyDescent="0.35">
      <c r="A5977">
        <v>5975</v>
      </c>
      <c r="B5977" t="s">
        <v>9633</v>
      </c>
      <c r="C5977" t="str">
        <f t="shared" si="837"/>
        <v>Don’t Buy</v>
      </c>
      <c r="D5977" t="str">
        <f t="shared" si="838"/>
        <v>Long Name</v>
      </c>
      <c r="E5977">
        <v>4</v>
      </c>
      <c r="F5977">
        <f>IF(Q5977&lt;10,E5977+0.1,E5977)</f>
        <v>4</v>
      </c>
      <c r="G5977">
        <f>MIN(IF(Q5977&lt;10,E5977+0.5,E5977),5)</f>
        <v>4</v>
      </c>
      <c r="H5977" t="str">
        <f t="shared" si="839"/>
        <v>Average Place to Work</v>
      </c>
      <c r="I5977">
        <v>90</v>
      </c>
      <c r="J5977" t="b">
        <f t="shared" si="840"/>
        <v>0</v>
      </c>
      <c r="K5977" t="b">
        <f>OR(E5977&gt;3.5,Q5977&lt;10)</f>
        <v>1</v>
      </c>
      <c r="L5977" t="s">
        <v>19</v>
      </c>
      <c r="M5977" t="s">
        <v>9634</v>
      </c>
      <c r="N5977" t="str">
        <f t="shared" si="841"/>
        <v>None</v>
      </c>
      <c r="O5977" t="str">
        <f t="shared" si="842"/>
        <v>None</v>
      </c>
      <c r="P5977" t="s">
        <v>213</v>
      </c>
      <c r="Q5977" s="2">
        <f t="shared" si="843"/>
        <v>12</v>
      </c>
      <c r="R5977" s="1" t="str">
        <f t="shared" si="844"/>
        <v>Established</v>
      </c>
      <c r="S5977" s="1"/>
      <c r="T5977" t="s">
        <v>606</v>
      </c>
      <c r="U5977" t="s">
        <v>17</v>
      </c>
      <c r="V5977">
        <f t="shared" si="845"/>
        <v>500000</v>
      </c>
    </row>
    <row r="5978" spans="1:22" x14ac:dyDescent="0.35">
      <c r="A5978">
        <v>5976</v>
      </c>
      <c r="B5978" t="s">
        <v>9635</v>
      </c>
      <c r="C5978" t="str">
        <f t="shared" si="837"/>
        <v>Don’t Buy</v>
      </c>
      <c r="D5978" t="str">
        <f t="shared" si="838"/>
        <v>Long Name</v>
      </c>
      <c r="E5978">
        <v>3</v>
      </c>
      <c r="F5978">
        <f>IF(Q5978&lt;10,E5978+0.1,E5978)</f>
        <v>3</v>
      </c>
      <c r="G5978">
        <f>MIN(IF(Q5978&lt;10,E5978+0.5,E5978),5)</f>
        <v>3</v>
      </c>
      <c r="H5978" t="str">
        <f t="shared" si="839"/>
        <v>Average Place to Work</v>
      </c>
      <c r="I5978">
        <v>86</v>
      </c>
      <c r="J5978" t="b">
        <f t="shared" si="840"/>
        <v>0</v>
      </c>
      <c r="K5978" t="b">
        <f>OR(E5978&gt;3.5,Q5978&lt;10)</f>
        <v>0</v>
      </c>
      <c r="L5978" t="s">
        <v>19</v>
      </c>
      <c r="M5978" t="s">
        <v>9636</v>
      </c>
      <c r="N5978" t="str">
        <f t="shared" si="841"/>
        <v>Indian Silicon Valley Startups</v>
      </c>
      <c r="O5978" t="str">
        <f t="shared" si="842"/>
        <v>None</v>
      </c>
      <c r="P5978" t="s">
        <v>95</v>
      </c>
      <c r="Q5978" s="2">
        <f t="shared" si="843"/>
        <v>16</v>
      </c>
      <c r="R5978" s="1" t="str">
        <f t="shared" si="844"/>
        <v>Established</v>
      </c>
      <c r="S5978" s="1"/>
      <c r="T5978" t="s">
        <v>606</v>
      </c>
      <c r="U5978" t="s">
        <v>144</v>
      </c>
      <c r="V5978">
        <f t="shared" si="845"/>
        <v>0</v>
      </c>
    </row>
    <row r="5979" spans="1:22" x14ac:dyDescent="0.35">
      <c r="A5979">
        <v>5977</v>
      </c>
      <c r="B5979" t="s">
        <v>9637</v>
      </c>
      <c r="C5979" t="str">
        <f t="shared" si="837"/>
        <v>Don’t Buy</v>
      </c>
      <c r="D5979" t="str">
        <f t="shared" si="838"/>
        <v>Short Name</v>
      </c>
      <c r="E5979">
        <v>4.0999999999999996</v>
      </c>
      <c r="F5979">
        <f>IF(Q5979&lt;10,E5979+0.1,E5979)</f>
        <v>4.0999999999999996</v>
      </c>
      <c r="G5979">
        <f>MIN(IF(Q5979&lt;10,E5979+0.5,E5979),5)</f>
        <v>4.0999999999999996</v>
      </c>
      <c r="H5979" t="str">
        <f t="shared" si="839"/>
        <v>Average Place to Work</v>
      </c>
      <c r="I5979">
        <v>86</v>
      </c>
      <c r="J5979" t="b">
        <f t="shared" si="840"/>
        <v>0</v>
      </c>
      <c r="K5979" t="b">
        <f>OR(E5979&gt;3.5,Q5979&lt;10)</f>
        <v>1</v>
      </c>
      <c r="L5979" t="s">
        <v>19</v>
      </c>
      <c r="M5979" t="s">
        <v>3139</v>
      </c>
      <c r="N5979" t="str">
        <f t="shared" si="841"/>
        <v>None</v>
      </c>
      <c r="O5979" t="str">
        <f t="shared" si="842"/>
        <v>None</v>
      </c>
      <c r="P5979" t="s">
        <v>261</v>
      </c>
      <c r="Q5979" s="2">
        <f t="shared" si="843"/>
        <v>21</v>
      </c>
      <c r="R5979" s="1" t="str">
        <f t="shared" si="844"/>
        <v>Established</v>
      </c>
      <c r="S5979" s="1"/>
      <c r="T5979" t="s">
        <v>115</v>
      </c>
      <c r="U5979" t="s">
        <v>24</v>
      </c>
      <c r="V5979">
        <f t="shared" si="845"/>
        <v>1000000</v>
      </c>
    </row>
    <row r="5980" spans="1:22" x14ac:dyDescent="0.35">
      <c r="A5980">
        <v>5978</v>
      </c>
      <c r="B5980" t="s">
        <v>9638</v>
      </c>
      <c r="C5980" t="str">
        <f t="shared" si="837"/>
        <v>Don’t Buy</v>
      </c>
      <c r="D5980" t="str">
        <f t="shared" si="838"/>
        <v>Long Name</v>
      </c>
      <c r="E5980">
        <v>4</v>
      </c>
      <c r="F5980">
        <f>IF(Q5980&lt;10,E5980+0.1,E5980)</f>
        <v>4</v>
      </c>
      <c r="G5980">
        <f>MIN(IF(Q5980&lt;10,E5980+0.5,E5980),5)</f>
        <v>4</v>
      </c>
      <c r="H5980" t="str">
        <f t="shared" si="839"/>
        <v>Average Place to Work</v>
      </c>
      <c r="I5980">
        <v>86</v>
      </c>
      <c r="J5980" t="b">
        <f t="shared" si="840"/>
        <v>0</v>
      </c>
      <c r="K5980" t="b">
        <f>OR(E5980&gt;3.5,Q5980&lt;10)</f>
        <v>1</v>
      </c>
      <c r="L5980" t="s">
        <v>19</v>
      </c>
      <c r="M5980" t="s">
        <v>9639</v>
      </c>
      <c r="N5980" t="str">
        <f t="shared" si="841"/>
        <v>Indian Silicon Valley Startups</v>
      </c>
      <c r="O5980" t="str">
        <f t="shared" si="842"/>
        <v>None</v>
      </c>
      <c r="P5980" t="s">
        <v>335</v>
      </c>
      <c r="Q5980" s="2">
        <f t="shared" si="843"/>
        <v>73</v>
      </c>
      <c r="R5980" s="1" t="str">
        <f t="shared" si="844"/>
        <v>Established</v>
      </c>
      <c r="S5980" s="1"/>
      <c r="T5980" t="s">
        <v>598</v>
      </c>
      <c r="U5980" t="s">
        <v>160</v>
      </c>
      <c r="V5980">
        <f t="shared" si="845"/>
        <v>0</v>
      </c>
    </row>
    <row r="5981" spans="1:22" x14ac:dyDescent="0.35">
      <c r="A5981">
        <v>5979</v>
      </c>
      <c r="B5981" t="s">
        <v>9640</v>
      </c>
      <c r="C5981" t="str">
        <f t="shared" si="837"/>
        <v>Don’t Buy</v>
      </c>
      <c r="D5981" t="str">
        <f t="shared" si="838"/>
        <v>Long Name</v>
      </c>
      <c r="E5981">
        <v>3.2</v>
      </c>
      <c r="F5981">
        <f>IF(Q5981&lt;10,E5981+0.1,E5981)</f>
        <v>3.2</v>
      </c>
      <c r="G5981">
        <f>MIN(IF(Q5981&lt;10,E5981+0.5,E5981),5)</f>
        <v>3.2</v>
      </c>
      <c r="H5981" t="str">
        <f t="shared" si="839"/>
        <v>Average Place to Work</v>
      </c>
      <c r="I5981">
        <v>86</v>
      </c>
      <c r="J5981" t="b">
        <f t="shared" si="840"/>
        <v>0</v>
      </c>
      <c r="K5981" t="b">
        <f>OR(E5981&gt;3.5,Q5981&lt;10)</f>
        <v>0</v>
      </c>
      <c r="L5981" t="s">
        <v>19</v>
      </c>
      <c r="M5981" t="s">
        <v>9641</v>
      </c>
      <c r="N5981" t="str">
        <f t="shared" si="841"/>
        <v>None</v>
      </c>
      <c r="O5981" t="str">
        <f t="shared" si="842"/>
        <v>None</v>
      </c>
      <c r="P5981" t="s">
        <v>99</v>
      </c>
      <c r="Q5981" s="2">
        <f t="shared" si="843"/>
        <v>26</v>
      </c>
      <c r="R5981" s="1" t="str">
        <f t="shared" si="844"/>
        <v>Established</v>
      </c>
      <c r="S5981" s="1"/>
      <c r="T5981" t="s">
        <v>598</v>
      </c>
      <c r="U5981" t="s">
        <v>17</v>
      </c>
      <c r="V5981">
        <f t="shared" si="845"/>
        <v>500000</v>
      </c>
    </row>
    <row r="5982" spans="1:22" x14ac:dyDescent="0.35">
      <c r="A5982">
        <v>5980</v>
      </c>
      <c r="B5982" t="s">
        <v>9642</v>
      </c>
      <c r="C5982" t="str">
        <f t="shared" si="837"/>
        <v>Don’t Buy</v>
      </c>
      <c r="D5982" t="str">
        <f t="shared" si="838"/>
        <v>Long Name</v>
      </c>
      <c r="E5982">
        <v>4.5</v>
      </c>
      <c r="F5982">
        <f>IF(Q5982&lt;10,E5982+0.1,E5982)</f>
        <v>4.5</v>
      </c>
      <c r="G5982">
        <f>MIN(IF(Q5982&lt;10,E5982+0.5,E5982),5)</f>
        <v>4.5</v>
      </c>
      <c r="H5982" t="str">
        <f t="shared" si="839"/>
        <v>Average Place to Work</v>
      </c>
      <c r="I5982">
        <v>86</v>
      </c>
      <c r="J5982" t="b">
        <f t="shared" si="840"/>
        <v>0</v>
      </c>
      <c r="K5982" t="b">
        <f>OR(E5982&gt;3.5,Q5982&lt;10)</f>
        <v>1</v>
      </c>
      <c r="L5982" t="s">
        <v>19</v>
      </c>
      <c r="M5982" t="s">
        <v>3801</v>
      </c>
      <c r="N5982" t="str">
        <f t="shared" si="841"/>
        <v>None</v>
      </c>
      <c r="O5982" t="str">
        <f t="shared" si="842"/>
        <v>None</v>
      </c>
      <c r="P5982" t="s">
        <v>16</v>
      </c>
      <c r="Q5982" s="2">
        <f t="shared" si="843"/>
        <v>33</v>
      </c>
      <c r="R5982" s="1" t="str">
        <f t="shared" si="844"/>
        <v>Established</v>
      </c>
      <c r="S5982" s="1"/>
      <c r="T5982" t="s">
        <v>1183</v>
      </c>
      <c r="U5982" t="s">
        <v>17</v>
      </c>
      <c r="V5982">
        <f t="shared" si="845"/>
        <v>1000000</v>
      </c>
    </row>
    <row r="5983" spans="1:22" x14ac:dyDescent="0.35">
      <c r="A5983">
        <v>5981</v>
      </c>
      <c r="B5983" t="s">
        <v>9643</v>
      </c>
      <c r="C5983" t="str">
        <f t="shared" si="837"/>
        <v>Don’t Buy</v>
      </c>
      <c r="D5983" t="str">
        <f t="shared" si="838"/>
        <v>Long Name</v>
      </c>
      <c r="E5983">
        <v>4</v>
      </c>
      <c r="F5983">
        <f>IF(Q5983&lt;10,E5983+0.1,E5983)</f>
        <v>4</v>
      </c>
      <c r="G5983">
        <f>MIN(IF(Q5983&lt;10,E5983+0.5,E5983),5)</f>
        <v>4</v>
      </c>
      <c r="H5983" t="str">
        <f t="shared" si="839"/>
        <v>Average Place to Work</v>
      </c>
      <c r="I5983">
        <v>86</v>
      </c>
      <c r="J5983" t="b">
        <f t="shared" si="840"/>
        <v>0</v>
      </c>
      <c r="K5983" t="b">
        <f>OR(E5983&gt;3.5,Q5983&lt;10)</f>
        <v>1</v>
      </c>
      <c r="L5983" t="s">
        <v>19</v>
      </c>
      <c r="M5983" t="s">
        <v>6770</v>
      </c>
      <c r="N5983" t="str">
        <f t="shared" si="841"/>
        <v>Indian Silicon Valley Startups</v>
      </c>
      <c r="O5983" t="str">
        <f t="shared" si="842"/>
        <v>None</v>
      </c>
      <c r="P5983" t="s">
        <v>261</v>
      </c>
      <c r="Q5983" s="2">
        <f t="shared" si="843"/>
        <v>21</v>
      </c>
      <c r="R5983" s="1" t="str">
        <f t="shared" si="844"/>
        <v>Established</v>
      </c>
      <c r="S5983" s="1"/>
      <c r="T5983" t="s">
        <v>1183</v>
      </c>
      <c r="U5983" t="s">
        <v>68</v>
      </c>
      <c r="V5983">
        <f t="shared" si="845"/>
        <v>0</v>
      </c>
    </row>
    <row r="5984" spans="1:22" x14ac:dyDescent="0.35">
      <c r="A5984">
        <v>5982</v>
      </c>
      <c r="B5984" t="s">
        <v>9644</v>
      </c>
      <c r="C5984" t="str">
        <f t="shared" si="837"/>
        <v>Don’t Buy</v>
      </c>
      <c r="D5984" t="str">
        <f t="shared" si="838"/>
        <v>Long Name</v>
      </c>
      <c r="E5984">
        <v>3.9</v>
      </c>
      <c r="F5984">
        <f>IF(Q5984&lt;10,E5984+0.1,E5984)</f>
        <v>3.9</v>
      </c>
      <c r="G5984">
        <f>MIN(IF(Q5984&lt;10,E5984+0.5,E5984),5)</f>
        <v>3.9</v>
      </c>
      <c r="H5984" t="str">
        <f t="shared" si="839"/>
        <v>Average Place to Work</v>
      </c>
      <c r="I5984">
        <v>86</v>
      </c>
      <c r="J5984" t="b">
        <f t="shared" si="840"/>
        <v>0</v>
      </c>
      <c r="K5984" t="b">
        <f>OR(E5984&gt;3.5,Q5984&lt;10)</f>
        <v>1</v>
      </c>
      <c r="L5984" t="s">
        <v>19</v>
      </c>
      <c r="M5984" t="s">
        <v>2175</v>
      </c>
      <c r="N5984" t="str">
        <f t="shared" si="841"/>
        <v>None</v>
      </c>
      <c r="O5984" t="str">
        <f t="shared" si="842"/>
        <v>Bombay Finances</v>
      </c>
      <c r="P5984" t="s">
        <v>522</v>
      </c>
      <c r="Q5984" s="2">
        <f t="shared" si="843"/>
        <v>30</v>
      </c>
      <c r="R5984" s="1" t="str">
        <f t="shared" si="844"/>
        <v>Established</v>
      </c>
      <c r="S5984" s="1"/>
      <c r="T5984" t="s">
        <v>598</v>
      </c>
      <c r="U5984" t="s">
        <v>24</v>
      </c>
      <c r="V5984">
        <f t="shared" si="845"/>
        <v>500000</v>
      </c>
    </row>
    <row r="5985" spans="1:22" x14ac:dyDescent="0.35">
      <c r="A5985">
        <v>5983</v>
      </c>
      <c r="B5985" t="s">
        <v>9645</v>
      </c>
      <c r="C5985" t="str">
        <f t="shared" si="837"/>
        <v>Don’t Buy</v>
      </c>
      <c r="D5985" t="str">
        <f t="shared" si="838"/>
        <v>Long Name</v>
      </c>
      <c r="E5985">
        <v>4.5</v>
      </c>
      <c r="F5985">
        <f>IF(Q5985&lt;10,E5985+0.1,E5985)</f>
        <v>4.5</v>
      </c>
      <c r="G5985">
        <f>MIN(IF(Q5985&lt;10,E5985+0.5,E5985),5)</f>
        <v>4.5</v>
      </c>
      <c r="H5985" t="str">
        <f t="shared" si="839"/>
        <v>Average Place to Work</v>
      </c>
      <c r="I5985">
        <v>86</v>
      </c>
      <c r="J5985" t="b">
        <f t="shared" si="840"/>
        <v>0</v>
      </c>
      <c r="K5985" t="b">
        <f>OR(E5985&gt;3.5,Q5985&lt;10)</f>
        <v>1</v>
      </c>
      <c r="L5985" t="s">
        <v>19</v>
      </c>
      <c r="M5985" t="s">
        <v>9646</v>
      </c>
      <c r="N5985" t="str">
        <f t="shared" si="841"/>
        <v>None</v>
      </c>
      <c r="O5985" t="str">
        <f t="shared" si="842"/>
        <v>None</v>
      </c>
      <c r="P5985" t="s">
        <v>82</v>
      </c>
      <c r="Q5985" s="2">
        <f t="shared" si="843"/>
        <v>49</v>
      </c>
      <c r="R5985" s="1" t="str">
        <f t="shared" si="844"/>
        <v>Established</v>
      </c>
      <c r="S5985" s="1"/>
      <c r="T5985" t="s">
        <v>606</v>
      </c>
      <c r="U5985" t="s">
        <v>64</v>
      </c>
      <c r="V5985">
        <f t="shared" si="845"/>
        <v>0</v>
      </c>
    </row>
    <row r="5986" spans="1:22" x14ac:dyDescent="0.35">
      <c r="A5986">
        <v>5984</v>
      </c>
      <c r="B5986" t="s">
        <v>9647</v>
      </c>
      <c r="C5986" t="str">
        <f t="shared" si="837"/>
        <v>Don’t Buy</v>
      </c>
      <c r="D5986" t="str">
        <f t="shared" si="838"/>
        <v>Long Name</v>
      </c>
      <c r="E5986">
        <v>4.2</v>
      </c>
      <c r="F5986">
        <f>IF(Q5986&lt;10,E5986+0.1,E5986)</f>
        <v>4.2</v>
      </c>
      <c r="G5986">
        <f>MIN(IF(Q5986&lt;10,E5986+0.5,E5986),5)</f>
        <v>4.2</v>
      </c>
      <c r="H5986" t="str">
        <f t="shared" si="839"/>
        <v>Average Place to Work</v>
      </c>
      <c r="I5986">
        <v>86</v>
      </c>
      <c r="J5986" t="b">
        <f t="shared" si="840"/>
        <v>0</v>
      </c>
      <c r="K5986" t="b">
        <f>OR(E5986&gt;3.5,Q5986&lt;10)</f>
        <v>1</v>
      </c>
      <c r="L5986" t="s">
        <v>9</v>
      </c>
      <c r="M5986" t="s">
        <v>277</v>
      </c>
      <c r="N5986" t="str">
        <f t="shared" si="841"/>
        <v>None</v>
      </c>
      <c r="O5986" t="str">
        <f t="shared" si="842"/>
        <v>Bombay Finances</v>
      </c>
      <c r="P5986" t="s">
        <v>1093</v>
      </c>
      <c r="Q5986" s="2">
        <f t="shared" si="843"/>
        <v>105</v>
      </c>
      <c r="R5986" s="1" t="str">
        <f t="shared" si="844"/>
        <v>Established</v>
      </c>
      <c r="S5986" s="1"/>
      <c r="T5986" t="s">
        <v>115</v>
      </c>
      <c r="U5986" t="s">
        <v>24</v>
      </c>
      <c r="V5986">
        <f t="shared" si="845"/>
        <v>1000000</v>
      </c>
    </row>
    <row r="5987" spans="1:22" x14ac:dyDescent="0.35">
      <c r="A5987">
        <v>5985</v>
      </c>
      <c r="B5987" t="s">
        <v>9648</v>
      </c>
      <c r="C5987" t="str">
        <f t="shared" si="837"/>
        <v>Don’t Buy</v>
      </c>
      <c r="D5987" t="str">
        <f t="shared" si="838"/>
        <v>Long Name</v>
      </c>
      <c r="E5987">
        <v>4.2</v>
      </c>
      <c r="F5987">
        <f>IF(Q5987&lt;10,E5987+0.1,E5987)</f>
        <v>4.2</v>
      </c>
      <c r="G5987">
        <f>MIN(IF(Q5987&lt;10,E5987+0.5,E5987),5)</f>
        <v>4.2</v>
      </c>
      <c r="H5987" t="str">
        <f t="shared" si="839"/>
        <v>Average Place to Work</v>
      </c>
      <c r="I5987">
        <v>86</v>
      </c>
      <c r="J5987" t="b">
        <f t="shared" si="840"/>
        <v>0</v>
      </c>
      <c r="K5987" t="b">
        <f>OR(E5987&gt;3.5,Q5987&lt;10)</f>
        <v>1</v>
      </c>
      <c r="L5987" t="s">
        <v>19</v>
      </c>
      <c r="M5987" t="s">
        <v>9649</v>
      </c>
      <c r="N5987" t="str">
        <f t="shared" si="841"/>
        <v>None</v>
      </c>
      <c r="O5987" t="str">
        <f t="shared" si="842"/>
        <v>None</v>
      </c>
      <c r="P5987" t="s">
        <v>460</v>
      </c>
      <c r="Q5987" s="2">
        <f t="shared" si="843"/>
        <v>37</v>
      </c>
      <c r="R5987" s="1" t="str">
        <f t="shared" si="844"/>
        <v>Established</v>
      </c>
      <c r="S5987" s="1"/>
      <c r="T5987" t="s">
        <v>1183</v>
      </c>
      <c r="U5987" t="s">
        <v>297</v>
      </c>
      <c r="V5987">
        <f t="shared" si="845"/>
        <v>0</v>
      </c>
    </row>
    <row r="5988" spans="1:22" x14ac:dyDescent="0.35">
      <c r="A5988">
        <v>5986</v>
      </c>
      <c r="B5988" t="s">
        <v>9650</v>
      </c>
      <c r="C5988" t="str">
        <f t="shared" si="837"/>
        <v>Don’t Buy</v>
      </c>
      <c r="D5988" t="str">
        <f t="shared" si="838"/>
        <v>Long Name</v>
      </c>
      <c r="E5988">
        <v>4.3</v>
      </c>
      <c r="F5988">
        <f>IF(Q5988&lt;10,E5988+0.1,E5988)</f>
        <v>4.3</v>
      </c>
      <c r="G5988">
        <f>MIN(IF(Q5988&lt;10,E5988+0.5,E5988),5)</f>
        <v>4.3</v>
      </c>
      <c r="H5988" t="str">
        <f t="shared" si="839"/>
        <v>Average Place to Work</v>
      </c>
      <c r="I5988">
        <v>86</v>
      </c>
      <c r="J5988" t="b">
        <f t="shared" si="840"/>
        <v>0</v>
      </c>
      <c r="K5988" t="b">
        <f>OR(E5988&gt;3.5,Q5988&lt;10)</f>
        <v>1</v>
      </c>
      <c r="L5988" t="s">
        <v>19</v>
      </c>
      <c r="M5988" t="s">
        <v>3592</v>
      </c>
      <c r="N5988" t="str">
        <f t="shared" si="841"/>
        <v>None</v>
      </c>
      <c r="O5988" t="str">
        <f t="shared" si="842"/>
        <v>None</v>
      </c>
      <c r="P5988" t="s">
        <v>79</v>
      </c>
      <c r="Q5988" s="2">
        <f t="shared" si="843"/>
        <v>19</v>
      </c>
      <c r="R5988" s="1" t="str">
        <f t="shared" si="844"/>
        <v>Established</v>
      </c>
      <c r="S5988" s="1"/>
      <c r="T5988" t="s">
        <v>606</v>
      </c>
      <c r="U5988" t="s">
        <v>312</v>
      </c>
      <c r="V5988">
        <f t="shared" si="845"/>
        <v>0</v>
      </c>
    </row>
    <row r="5989" spans="1:22" x14ac:dyDescent="0.35">
      <c r="A5989">
        <v>5987</v>
      </c>
      <c r="B5989" t="s">
        <v>9651</v>
      </c>
      <c r="C5989" t="str">
        <f t="shared" si="837"/>
        <v>Don’t Buy</v>
      </c>
      <c r="D5989" t="str">
        <f t="shared" si="838"/>
        <v>Long Name</v>
      </c>
      <c r="E5989">
        <v>4.0999999999999996</v>
      </c>
      <c r="F5989">
        <f>IF(Q5989&lt;10,E5989+0.1,E5989)</f>
        <v>4.0999999999999996</v>
      </c>
      <c r="G5989">
        <f>MIN(IF(Q5989&lt;10,E5989+0.5,E5989),5)</f>
        <v>4.0999999999999996</v>
      </c>
      <c r="H5989" t="str">
        <f t="shared" si="839"/>
        <v>Average Place to Work</v>
      </c>
      <c r="I5989">
        <v>86</v>
      </c>
      <c r="J5989" t="b">
        <f t="shared" si="840"/>
        <v>0</v>
      </c>
      <c r="K5989" t="b">
        <f>OR(E5989&gt;3.5,Q5989&lt;10)</f>
        <v>1</v>
      </c>
      <c r="L5989" t="s">
        <v>19</v>
      </c>
      <c r="M5989" t="s">
        <v>2655</v>
      </c>
      <c r="N5989" t="str">
        <f t="shared" si="841"/>
        <v>None</v>
      </c>
      <c r="O5989" t="str">
        <f t="shared" si="842"/>
        <v>None</v>
      </c>
      <c r="P5989" t="s">
        <v>522</v>
      </c>
      <c r="Q5989" s="2">
        <f t="shared" si="843"/>
        <v>30</v>
      </c>
      <c r="R5989" s="1" t="str">
        <f t="shared" si="844"/>
        <v>Established</v>
      </c>
      <c r="S5989" s="1"/>
      <c r="T5989" t="s">
        <v>598</v>
      </c>
      <c r="U5989" t="s">
        <v>17</v>
      </c>
      <c r="V5989">
        <f t="shared" si="845"/>
        <v>1000000</v>
      </c>
    </row>
    <row r="5990" spans="1:22" x14ac:dyDescent="0.35">
      <c r="A5990">
        <v>5988</v>
      </c>
      <c r="B5990" t="s">
        <v>9652</v>
      </c>
      <c r="C5990" t="str">
        <f t="shared" si="837"/>
        <v>Don’t Buy</v>
      </c>
      <c r="D5990" t="str">
        <f t="shared" si="838"/>
        <v>Long Name</v>
      </c>
      <c r="E5990">
        <v>3.6</v>
      </c>
      <c r="F5990">
        <f>IF(Q5990&lt;10,E5990+0.1,E5990)</f>
        <v>3.6</v>
      </c>
      <c r="G5990">
        <f>MIN(IF(Q5990&lt;10,E5990+0.5,E5990),5)</f>
        <v>3.6</v>
      </c>
      <c r="H5990" t="str">
        <f t="shared" si="839"/>
        <v>Average Place to Work</v>
      </c>
      <c r="I5990">
        <v>86</v>
      </c>
      <c r="J5990" t="b">
        <f t="shared" si="840"/>
        <v>0</v>
      </c>
      <c r="K5990" t="b">
        <f>OR(E5990&gt;3.5,Q5990&lt;10)</f>
        <v>1</v>
      </c>
      <c r="L5990" t="s">
        <v>19</v>
      </c>
      <c r="M5990" t="s">
        <v>9653</v>
      </c>
      <c r="N5990" t="str">
        <f t="shared" si="841"/>
        <v>None</v>
      </c>
      <c r="O5990" t="str">
        <f t="shared" si="842"/>
        <v>None</v>
      </c>
      <c r="P5990" t="s">
        <v>292</v>
      </c>
      <c r="Q5990" s="2">
        <f t="shared" si="843"/>
        <v>38</v>
      </c>
      <c r="R5990" s="1" t="str">
        <f t="shared" si="844"/>
        <v>Established</v>
      </c>
      <c r="S5990" s="1"/>
      <c r="T5990" t="s">
        <v>115</v>
      </c>
      <c r="U5990" t="s">
        <v>352</v>
      </c>
      <c r="V5990">
        <f t="shared" si="845"/>
        <v>0</v>
      </c>
    </row>
    <row r="5991" spans="1:22" x14ac:dyDescent="0.35">
      <c r="A5991">
        <v>5989</v>
      </c>
      <c r="B5991" t="s">
        <v>9654</v>
      </c>
      <c r="C5991" t="str">
        <f t="shared" si="837"/>
        <v>Don’t Buy</v>
      </c>
      <c r="D5991" t="str">
        <f t="shared" si="838"/>
        <v>Long Name</v>
      </c>
      <c r="E5991">
        <v>4</v>
      </c>
      <c r="F5991">
        <f>IF(Q5991&lt;10,E5991+0.1,E5991)</f>
        <v>4.0999999999999996</v>
      </c>
      <c r="G5991">
        <f>MIN(IF(Q5991&lt;10,E5991+0.5,E5991),5)</f>
        <v>4.5</v>
      </c>
      <c r="H5991" t="str">
        <f t="shared" si="839"/>
        <v>Average Place to Work</v>
      </c>
      <c r="I5991">
        <v>86</v>
      </c>
      <c r="J5991" t="b">
        <f t="shared" si="840"/>
        <v>0</v>
      </c>
      <c r="K5991" t="b">
        <f>OR(E5991&gt;3.5,Q5991&lt;10)</f>
        <v>1</v>
      </c>
      <c r="L5991" t="s">
        <v>19</v>
      </c>
      <c r="M5991" t="s">
        <v>5651</v>
      </c>
      <c r="N5991" t="str">
        <f t="shared" si="841"/>
        <v>Indian Silicon Valley Startups</v>
      </c>
      <c r="O5991" t="str">
        <f t="shared" si="842"/>
        <v>None</v>
      </c>
      <c r="P5991" t="s">
        <v>258</v>
      </c>
      <c r="Q5991" s="2">
        <f t="shared" si="843"/>
        <v>7</v>
      </c>
      <c r="R5991" s="1" t="str">
        <f t="shared" si="844"/>
        <v>Startup</v>
      </c>
      <c r="S5991" s="1"/>
      <c r="T5991" t="s">
        <v>598</v>
      </c>
      <c r="U5991" t="s">
        <v>36</v>
      </c>
      <c r="V5991">
        <f t="shared" si="845"/>
        <v>0</v>
      </c>
    </row>
    <row r="5992" spans="1:22" x14ac:dyDescent="0.35">
      <c r="A5992">
        <v>5990</v>
      </c>
      <c r="B5992" t="s">
        <v>9655</v>
      </c>
      <c r="C5992" t="str">
        <f t="shared" si="837"/>
        <v>Don’t Buy</v>
      </c>
      <c r="D5992" t="str">
        <f t="shared" si="838"/>
        <v>Long Name</v>
      </c>
      <c r="E5992">
        <v>4.8</v>
      </c>
      <c r="F5992">
        <f>IF(Q5992&lt;10,E5992+0.1,E5992)</f>
        <v>4.8999999999999995</v>
      </c>
      <c r="G5992">
        <f>MIN(IF(Q5992&lt;10,E5992+0.5,E5992),5)</f>
        <v>5</v>
      </c>
      <c r="H5992" t="str">
        <f t="shared" si="839"/>
        <v>Great Place to Work</v>
      </c>
      <c r="I5992">
        <v>86</v>
      </c>
      <c r="J5992" t="b">
        <f t="shared" si="840"/>
        <v>0</v>
      </c>
      <c r="K5992" t="b">
        <f>OR(E5992&gt;3.5,Q5992&lt;10)</f>
        <v>1</v>
      </c>
      <c r="L5992" t="s">
        <v>19</v>
      </c>
      <c r="M5992" t="s">
        <v>5334</v>
      </c>
      <c r="N5992" t="str">
        <f t="shared" si="841"/>
        <v>Indian Silicon Valley Startups</v>
      </c>
      <c r="O5992" t="str">
        <f t="shared" si="842"/>
        <v>None</v>
      </c>
      <c r="P5992" t="s">
        <v>258</v>
      </c>
      <c r="Q5992" s="2">
        <f t="shared" si="843"/>
        <v>7</v>
      </c>
      <c r="R5992" s="1" t="str">
        <f t="shared" si="844"/>
        <v>Startup</v>
      </c>
      <c r="S5992" s="1"/>
      <c r="T5992" t="s">
        <v>598</v>
      </c>
      <c r="U5992" t="s">
        <v>36</v>
      </c>
      <c r="V5992">
        <f t="shared" si="845"/>
        <v>0</v>
      </c>
    </row>
    <row r="5993" spans="1:22" x14ac:dyDescent="0.35">
      <c r="A5993">
        <v>5991</v>
      </c>
      <c r="B5993" t="s">
        <v>9656</v>
      </c>
      <c r="C5993" t="str">
        <f t="shared" si="837"/>
        <v>Don’t Buy</v>
      </c>
      <c r="D5993" t="str">
        <f t="shared" si="838"/>
        <v>Long Name</v>
      </c>
      <c r="E5993">
        <v>3.4</v>
      </c>
      <c r="F5993">
        <f>IF(Q5993&lt;10,E5993+0.1,E5993)</f>
        <v>3.4</v>
      </c>
      <c r="G5993">
        <f>MIN(IF(Q5993&lt;10,E5993+0.5,E5993),5)</f>
        <v>3.4</v>
      </c>
      <c r="H5993" t="str">
        <f t="shared" si="839"/>
        <v>Average Place to Work</v>
      </c>
      <c r="I5993">
        <v>86</v>
      </c>
      <c r="J5993" t="b">
        <f t="shared" si="840"/>
        <v>0</v>
      </c>
      <c r="K5993" t="b">
        <f>OR(E5993&gt;3.5,Q5993&lt;10)</f>
        <v>0</v>
      </c>
      <c r="M5993" t="s">
        <v>9657</v>
      </c>
      <c r="N5993" t="str">
        <f t="shared" si="841"/>
        <v>None</v>
      </c>
      <c r="O5993" t="str">
        <f t="shared" si="842"/>
        <v>None</v>
      </c>
      <c r="P5993" t="s">
        <v>335</v>
      </c>
      <c r="Q5993" s="2">
        <f t="shared" si="843"/>
        <v>73</v>
      </c>
      <c r="R5993" s="1" t="str">
        <f t="shared" si="844"/>
        <v>Established</v>
      </c>
      <c r="S5993" s="1"/>
      <c r="U5993" t="s">
        <v>826</v>
      </c>
      <c r="V5993">
        <f t="shared" si="845"/>
        <v>0</v>
      </c>
    </row>
    <row r="5994" spans="1:22" x14ac:dyDescent="0.35">
      <c r="A5994">
        <v>5992</v>
      </c>
      <c r="B5994" t="s">
        <v>9658</v>
      </c>
      <c r="C5994" t="str">
        <f t="shared" si="837"/>
        <v>Don’t Buy</v>
      </c>
      <c r="D5994" t="str">
        <f t="shared" si="838"/>
        <v>Long Name</v>
      </c>
      <c r="E5994">
        <v>3.7</v>
      </c>
      <c r="F5994">
        <f>IF(Q5994&lt;10,E5994+0.1,E5994)</f>
        <v>3.7</v>
      </c>
      <c r="G5994">
        <f>MIN(IF(Q5994&lt;10,E5994+0.5,E5994),5)</f>
        <v>3.7</v>
      </c>
      <c r="H5994" t="str">
        <f t="shared" si="839"/>
        <v>Average Place to Work</v>
      </c>
      <c r="I5994">
        <v>86</v>
      </c>
      <c r="J5994" t="b">
        <f t="shared" si="840"/>
        <v>0</v>
      </c>
      <c r="K5994" t="b">
        <f>OR(E5994&gt;3.5,Q5994&lt;10)</f>
        <v>1</v>
      </c>
      <c r="M5994" t="s">
        <v>9659</v>
      </c>
      <c r="N5994" t="str">
        <f t="shared" si="841"/>
        <v>None</v>
      </c>
      <c r="O5994" t="str">
        <f t="shared" si="842"/>
        <v>None</v>
      </c>
      <c r="P5994" t="s">
        <v>205</v>
      </c>
      <c r="Q5994" s="2">
        <f t="shared" si="843"/>
        <v>47</v>
      </c>
      <c r="R5994" s="1" t="str">
        <f t="shared" si="844"/>
        <v>Established</v>
      </c>
      <c r="S5994" s="1"/>
      <c r="U5994" t="s">
        <v>931</v>
      </c>
      <c r="V5994">
        <f t="shared" si="845"/>
        <v>0</v>
      </c>
    </row>
    <row r="5995" spans="1:22" x14ac:dyDescent="0.35">
      <c r="A5995">
        <v>5993</v>
      </c>
      <c r="B5995" t="s">
        <v>9660</v>
      </c>
      <c r="C5995" t="str">
        <f t="shared" si="837"/>
        <v>Don’t Buy</v>
      </c>
      <c r="D5995" t="str">
        <f t="shared" si="838"/>
        <v>Long Name</v>
      </c>
      <c r="E5995">
        <v>3.6</v>
      </c>
      <c r="F5995">
        <f>IF(Q5995&lt;10,E5995+0.1,E5995)</f>
        <v>3.6</v>
      </c>
      <c r="G5995">
        <f>MIN(IF(Q5995&lt;10,E5995+0.5,E5995),5)</f>
        <v>3.6</v>
      </c>
      <c r="H5995" t="str">
        <f t="shared" si="839"/>
        <v>Average Place to Work</v>
      </c>
      <c r="I5995">
        <v>86</v>
      </c>
      <c r="J5995" t="b">
        <f t="shared" si="840"/>
        <v>0</v>
      </c>
      <c r="K5995" t="b">
        <f>OR(E5995&gt;3.5,Q5995&lt;10)</f>
        <v>1</v>
      </c>
      <c r="L5995" t="s">
        <v>279</v>
      </c>
      <c r="M5995" t="s">
        <v>2570</v>
      </c>
      <c r="N5995" t="str">
        <f t="shared" si="841"/>
        <v>None</v>
      </c>
      <c r="O5995" t="str">
        <f t="shared" si="842"/>
        <v>Bombay Finances</v>
      </c>
      <c r="P5995" t="s">
        <v>241</v>
      </c>
      <c r="Q5995" s="2">
        <f t="shared" si="843"/>
        <v>13</v>
      </c>
      <c r="R5995" s="1" t="str">
        <f t="shared" si="844"/>
        <v>Established</v>
      </c>
      <c r="S5995" s="1"/>
      <c r="T5995" t="s">
        <v>606</v>
      </c>
      <c r="U5995" t="s">
        <v>24</v>
      </c>
      <c r="V5995">
        <f t="shared" si="845"/>
        <v>500000</v>
      </c>
    </row>
    <row r="5996" spans="1:22" x14ac:dyDescent="0.35">
      <c r="A5996">
        <v>5994</v>
      </c>
      <c r="B5996" t="s">
        <v>9661</v>
      </c>
      <c r="C5996" t="str">
        <f t="shared" si="837"/>
        <v>Don’t Buy</v>
      </c>
      <c r="D5996" t="str">
        <f t="shared" si="838"/>
        <v>Long Name</v>
      </c>
      <c r="E5996">
        <v>3.9</v>
      </c>
      <c r="F5996">
        <f>IF(Q5996&lt;10,E5996+0.1,E5996)</f>
        <v>3.9</v>
      </c>
      <c r="G5996">
        <f>MIN(IF(Q5996&lt;10,E5996+0.5,E5996),5)</f>
        <v>3.9</v>
      </c>
      <c r="H5996" t="str">
        <f t="shared" si="839"/>
        <v>Average Place to Work</v>
      </c>
      <c r="I5996">
        <v>86</v>
      </c>
      <c r="J5996" t="b">
        <f t="shared" si="840"/>
        <v>0</v>
      </c>
      <c r="K5996" t="b">
        <f>OR(E5996&gt;3.5,Q5996&lt;10)</f>
        <v>1</v>
      </c>
      <c r="L5996" t="s">
        <v>9</v>
      </c>
      <c r="M5996" t="s">
        <v>9662</v>
      </c>
      <c r="N5996" t="str">
        <f t="shared" si="841"/>
        <v>None</v>
      </c>
      <c r="O5996" t="str">
        <f t="shared" si="842"/>
        <v>None</v>
      </c>
      <c r="P5996" t="s">
        <v>39</v>
      </c>
      <c r="Q5996" s="2">
        <f t="shared" si="843"/>
        <v>36</v>
      </c>
      <c r="R5996" s="1" t="str">
        <f t="shared" si="844"/>
        <v>Established</v>
      </c>
      <c r="S5996" s="1"/>
      <c r="T5996" t="s">
        <v>598</v>
      </c>
      <c r="U5996" t="s">
        <v>24</v>
      </c>
      <c r="V5996">
        <f t="shared" si="845"/>
        <v>500000</v>
      </c>
    </row>
    <row r="5997" spans="1:22" x14ac:dyDescent="0.35">
      <c r="A5997">
        <v>5995</v>
      </c>
      <c r="B5997" t="s">
        <v>9663</v>
      </c>
      <c r="C5997" t="str">
        <f t="shared" si="837"/>
        <v>Don’t Buy</v>
      </c>
      <c r="D5997" t="str">
        <f t="shared" si="838"/>
        <v>Long Name</v>
      </c>
      <c r="E5997">
        <v>3.9</v>
      </c>
      <c r="F5997">
        <f>IF(Q5997&lt;10,E5997+0.1,E5997)</f>
        <v>3.9</v>
      </c>
      <c r="G5997">
        <f>MIN(IF(Q5997&lt;10,E5997+0.5,E5997),5)</f>
        <v>3.9</v>
      </c>
      <c r="H5997" t="str">
        <f t="shared" si="839"/>
        <v>Average Place to Work</v>
      </c>
      <c r="I5997">
        <v>86</v>
      </c>
      <c r="J5997" t="b">
        <f t="shared" si="840"/>
        <v>0</v>
      </c>
      <c r="K5997" t="b">
        <f>OR(E5997&gt;3.5,Q5997&lt;10)</f>
        <v>1</v>
      </c>
      <c r="L5997" t="s">
        <v>19</v>
      </c>
      <c r="M5997" t="s">
        <v>275</v>
      </c>
      <c r="N5997" t="str">
        <f t="shared" si="841"/>
        <v>None</v>
      </c>
      <c r="O5997" t="str">
        <f t="shared" si="842"/>
        <v>None</v>
      </c>
      <c r="P5997" t="s">
        <v>180</v>
      </c>
      <c r="Q5997" s="2">
        <f t="shared" si="843"/>
        <v>23</v>
      </c>
      <c r="R5997" s="1" t="str">
        <f t="shared" si="844"/>
        <v>Established</v>
      </c>
      <c r="S5997" s="1"/>
      <c r="T5997" t="s">
        <v>598</v>
      </c>
      <c r="U5997" t="s">
        <v>5212</v>
      </c>
      <c r="V5997">
        <f t="shared" si="845"/>
        <v>0</v>
      </c>
    </row>
    <row r="5998" spans="1:22" x14ac:dyDescent="0.35">
      <c r="A5998">
        <v>5996</v>
      </c>
      <c r="B5998" t="s">
        <v>9664</v>
      </c>
      <c r="C5998" t="str">
        <f t="shared" si="837"/>
        <v>Don’t Buy</v>
      </c>
      <c r="D5998" t="str">
        <f t="shared" si="838"/>
        <v>Long Name</v>
      </c>
      <c r="E5998">
        <v>3.6</v>
      </c>
      <c r="F5998">
        <f>IF(Q5998&lt;10,E5998+0.1,E5998)</f>
        <v>3.6</v>
      </c>
      <c r="G5998">
        <f>MIN(IF(Q5998&lt;10,E5998+0.5,E5998),5)</f>
        <v>3.6</v>
      </c>
      <c r="H5998" t="str">
        <f t="shared" si="839"/>
        <v>Average Place to Work</v>
      </c>
      <c r="I5998">
        <v>86</v>
      </c>
      <c r="J5998" t="b">
        <f t="shared" si="840"/>
        <v>0</v>
      </c>
      <c r="K5998" t="b">
        <f>OR(E5998&gt;3.5,Q5998&lt;10)</f>
        <v>1</v>
      </c>
      <c r="L5998" t="s">
        <v>19</v>
      </c>
      <c r="M5998" t="s">
        <v>9665</v>
      </c>
      <c r="N5998" t="str">
        <f t="shared" si="841"/>
        <v>None</v>
      </c>
      <c r="O5998" t="str">
        <f t="shared" si="842"/>
        <v>None</v>
      </c>
      <c r="P5998" t="s">
        <v>86</v>
      </c>
      <c r="Q5998" s="2">
        <f t="shared" si="843"/>
        <v>27</v>
      </c>
      <c r="R5998" s="1" t="str">
        <f t="shared" si="844"/>
        <v>Established</v>
      </c>
      <c r="S5998" s="1"/>
      <c r="T5998" t="s">
        <v>606</v>
      </c>
      <c r="U5998" t="s">
        <v>83</v>
      </c>
      <c r="V5998">
        <f t="shared" si="845"/>
        <v>0</v>
      </c>
    </row>
    <row r="5999" spans="1:22" x14ac:dyDescent="0.35">
      <c r="A5999">
        <v>5997</v>
      </c>
      <c r="B5999" t="s">
        <v>9666</v>
      </c>
      <c r="C5999" t="str">
        <f t="shared" si="837"/>
        <v>Don’t Buy</v>
      </c>
      <c r="D5999" t="str">
        <f t="shared" si="838"/>
        <v>Short Name</v>
      </c>
      <c r="E5999">
        <v>4.2</v>
      </c>
      <c r="F5999">
        <f>IF(Q5999&lt;10,E5999+0.1,E5999)</f>
        <v>4.2</v>
      </c>
      <c r="G5999">
        <f>MIN(IF(Q5999&lt;10,E5999+0.5,E5999),5)</f>
        <v>4.2</v>
      </c>
      <c r="H5999" t="str">
        <f t="shared" si="839"/>
        <v>Average Place to Work</v>
      </c>
      <c r="I5999">
        <v>86</v>
      </c>
      <c r="J5999" t="b">
        <f t="shared" si="840"/>
        <v>0</v>
      </c>
      <c r="K5999" t="b">
        <f>OR(E5999&gt;3.5,Q5999&lt;10)</f>
        <v>1</v>
      </c>
      <c r="L5999" t="s">
        <v>19</v>
      </c>
      <c r="M5999" t="s">
        <v>5293</v>
      </c>
      <c r="N5999" t="str">
        <f t="shared" si="841"/>
        <v>None</v>
      </c>
      <c r="O5999" t="str">
        <f t="shared" si="842"/>
        <v>None</v>
      </c>
      <c r="P5999" t="s">
        <v>423</v>
      </c>
      <c r="Q5999" s="2">
        <f t="shared" si="843"/>
        <v>53</v>
      </c>
      <c r="R5999" s="1" t="str">
        <f t="shared" si="844"/>
        <v>Established</v>
      </c>
      <c r="S5999" s="1"/>
      <c r="T5999" t="s">
        <v>598</v>
      </c>
      <c r="U5999" t="s">
        <v>245</v>
      </c>
      <c r="V5999">
        <f t="shared" si="845"/>
        <v>0</v>
      </c>
    </row>
    <row r="6000" spans="1:22" x14ac:dyDescent="0.35">
      <c r="A6000">
        <v>5998</v>
      </c>
      <c r="B6000" t="s">
        <v>9667</v>
      </c>
      <c r="C6000" t="str">
        <f t="shared" si="837"/>
        <v>Don’t Buy</v>
      </c>
      <c r="D6000" t="str">
        <f t="shared" si="838"/>
        <v>Short Name</v>
      </c>
      <c r="E6000">
        <v>4.2</v>
      </c>
      <c r="F6000">
        <f>IF(Q6000&lt;10,E6000+0.1,E6000)</f>
        <v>4.2</v>
      </c>
      <c r="G6000">
        <f>MIN(IF(Q6000&lt;10,E6000+0.5,E6000),5)</f>
        <v>4.2</v>
      </c>
      <c r="H6000" t="str">
        <f t="shared" si="839"/>
        <v>Average Place to Work</v>
      </c>
      <c r="I6000">
        <v>86</v>
      </c>
      <c r="J6000" t="b">
        <f t="shared" si="840"/>
        <v>0</v>
      </c>
      <c r="K6000" t="b">
        <f>OR(E6000&gt;3.5,Q6000&lt;10)</f>
        <v>1</v>
      </c>
      <c r="M6000" t="s">
        <v>9668</v>
      </c>
      <c r="N6000" t="str">
        <f t="shared" si="841"/>
        <v>Indian Silicon Valley Startups</v>
      </c>
      <c r="O6000" t="str">
        <f t="shared" si="842"/>
        <v>None</v>
      </c>
      <c r="P6000" t="s">
        <v>522</v>
      </c>
      <c r="Q6000" s="2">
        <f t="shared" si="843"/>
        <v>30</v>
      </c>
      <c r="R6000" s="1" t="str">
        <f t="shared" si="844"/>
        <v>Established</v>
      </c>
      <c r="S6000" s="1"/>
      <c r="U6000" t="s">
        <v>36</v>
      </c>
      <c r="V6000">
        <f t="shared" si="845"/>
        <v>0</v>
      </c>
    </row>
    <row r="6001" spans="1:22" x14ac:dyDescent="0.35">
      <c r="A6001">
        <v>5999</v>
      </c>
      <c r="B6001" t="s">
        <v>9669</v>
      </c>
      <c r="C6001" t="str">
        <f t="shared" si="837"/>
        <v>Don’t Buy</v>
      </c>
      <c r="D6001" t="str">
        <f t="shared" si="838"/>
        <v>Long Name</v>
      </c>
      <c r="E6001">
        <v>4.2</v>
      </c>
      <c r="F6001">
        <f>IF(Q6001&lt;10,E6001+0.1,E6001)</f>
        <v>4.2</v>
      </c>
      <c r="G6001">
        <f>MIN(IF(Q6001&lt;10,E6001+0.5,E6001),5)</f>
        <v>4.2</v>
      </c>
      <c r="H6001" t="str">
        <f t="shared" si="839"/>
        <v>Average Place to Work</v>
      </c>
      <c r="I6001">
        <v>86</v>
      </c>
      <c r="J6001" t="b">
        <f t="shared" si="840"/>
        <v>0</v>
      </c>
      <c r="K6001" t="b">
        <f>OR(E6001&gt;3.5,Q6001&lt;10)</f>
        <v>1</v>
      </c>
      <c r="L6001" t="s">
        <v>9</v>
      </c>
      <c r="M6001" t="s">
        <v>5004</v>
      </c>
      <c r="N6001" t="str">
        <f t="shared" si="841"/>
        <v>None</v>
      </c>
      <c r="O6001" t="str">
        <f t="shared" si="842"/>
        <v>None</v>
      </c>
      <c r="P6001" t="s">
        <v>99</v>
      </c>
      <c r="Q6001" s="2">
        <f t="shared" si="843"/>
        <v>26</v>
      </c>
      <c r="R6001" s="1" t="str">
        <f t="shared" si="844"/>
        <v>Established</v>
      </c>
      <c r="S6001" s="1"/>
      <c r="T6001" t="s">
        <v>1481</v>
      </c>
      <c r="U6001" t="s">
        <v>195</v>
      </c>
      <c r="V6001">
        <f t="shared" si="845"/>
        <v>0</v>
      </c>
    </row>
    <row r="6002" spans="1:22" x14ac:dyDescent="0.35">
      <c r="A6002">
        <v>6000</v>
      </c>
      <c r="B6002" t="s">
        <v>9670</v>
      </c>
      <c r="C6002" t="str">
        <f t="shared" si="837"/>
        <v>Don’t Buy</v>
      </c>
      <c r="D6002" t="str">
        <f t="shared" si="838"/>
        <v>Long Name</v>
      </c>
      <c r="E6002">
        <v>3.6</v>
      </c>
      <c r="F6002">
        <f>IF(Q6002&lt;10,E6002+0.1,E6002)</f>
        <v>3.6</v>
      </c>
      <c r="G6002">
        <f>MIN(IF(Q6002&lt;10,E6002+0.5,E6002),5)</f>
        <v>3.6</v>
      </c>
      <c r="H6002" t="str">
        <f t="shared" si="839"/>
        <v>Average Place to Work</v>
      </c>
      <c r="I6002">
        <v>86</v>
      </c>
      <c r="J6002" t="b">
        <f t="shared" si="840"/>
        <v>0</v>
      </c>
      <c r="K6002" t="b">
        <f>OR(E6002&gt;3.5,Q6002&lt;10)</f>
        <v>1</v>
      </c>
      <c r="M6002" t="s">
        <v>6482</v>
      </c>
      <c r="N6002" t="str">
        <f t="shared" si="841"/>
        <v>None</v>
      </c>
      <c r="O6002" t="str">
        <f t="shared" si="842"/>
        <v>None</v>
      </c>
      <c r="P6002" t="s">
        <v>213</v>
      </c>
      <c r="Q6002" s="2">
        <f t="shared" si="843"/>
        <v>12</v>
      </c>
      <c r="R6002" s="1" t="str">
        <f t="shared" si="844"/>
        <v>Established</v>
      </c>
      <c r="S6002" s="1"/>
      <c r="U6002" t="s">
        <v>68</v>
      </c>
      <c r="V6002">
        <f t="shared" si="845"/>
        <v>0</v>
      </c>
    </row>
    <row r="6003" spans="1:22" x14ac:dyDescent="0.35">
      <c r="A6003">
        <v>6001</v>
      </c>
      <c r="B6003" t="s">
        <v>9671</v>
      </c>
      <c r="C6003" t="str">
        <f t="shared" si="837"/>
        <v>Don’t Buy</v>
      </c>
      <c r="D6003" t="str">
        <f t="shared" si="838"/>
        <v>Long Name</v>
      </c>
      <c r="E6003">
        <v>4</v>
      </c>
      <c r="F6003">
        <f>IF(Q6003&lt;10,E6003+0.1,E6003)</f>
        <v>4</v>
      </c>
      <c r="G6003">
        <f>MIN(IF(Q6003&lt;10,E6003+0.5,E6003),5)</f>
        <v>4</v>
      </c>
      <c r="H6003" t="str">
        <f t="shared" si="839"/>
        <v>Average Place to Work</v>
      </c>
      <c r="I6003">
        <v>86</v>
      </c>
      <c r="J6003" t="b">
        <f t="shared" si="840"/>
        <v>0</v>
      </c>
      <c r="K6003" t="b">
        <f>OR(E6003&gt;3.5,Q6003&lt;10)</f>
        <v>1</v>
      </c>
      <c r="L6003" t="s">
        <v>19</v>
      </c>
      <c r="M6003" t="s">
        <v>1781</v>
      </c>
      <c r="N6003" t="str">
        <f t="shared" si="841"/>
        <v>None</v>
      </c>
      <c r="O6003" t="str">
        <f t="shared" si="842"/>
        <v>None</v>
      </c>
      <c r="P6003" t="s">
        <v>261</v>
      </c>
      <c r="Q6003" s="2">
        <f t="shared" si="843"/>
        <v>21</v>
      </c>
      <c r="R6003" s="1" t="str">
        <f t="shared" si="844"/>
        <v>Established</v>
      </c>
      <c r="S6003" s="1"/>
      <c r="T6003" t="s">
        <v>1481</v>
      </c>
      <c r="U6003" t="s">
        <v>687</v>
      </c>
      <c r="V6003">
        <f t="shared" si="845"/>
        <v>0</v>
      </c>
    </row>
    <row r="6004" spans="1:22" x14ac:dyDescent="0.35">
      <c r="A6004">
        <v>6002</v>
      </c>
      <c r="B6004" t="s">
        <v>9672</v>
      </c>
      <c r="C6004" t="str">
        <f t="shared" si="837"/>
        <v>Don’t Buy</v>
      </c>
      <c r="D6004" t="str">
        <f t="shared" si="838"/>
        <v>Short Name</v>
      </c>
      <c r="E6004">
        <v>4.0999999999999996</v>
      </c>
      <c r="F6004">
        <f>IF(Q6004&lt;10,E6004+0.1,E6004)</f>
        <v>4.0999999999999996</v>
      </c>
      <c r="G6004">
        <f>MIN(IF(Q6004&lt;10,E6004+0.5,E6004),5)</f>
        <v>4.0999999999999996</v>
      </c>
      <c r="H6004" t="str">
        <f t="shared" si="839"/>
        <v>Average Place to Work</v>
      </c>
      <c r="I6004">
        <v>86</v>
      </c>
      <c r="J6004" t="b">
        <f t="shared" si="840"/>
        <v>0</v>
      </c>
      <c r="K6004" t="b">
        <f>OR(E6004&gt;3.5,Q6004&lt;10)</f>
        <v>1</v>
      </c>
      <c r="L6004" t="s">
        <v>19</v>
      </c>
      <c r="M6004" t="s">
        <v>6587</v>
      </c>
      <c r="N6004" t="str">
        <f t="shared" si="841"/>
        <v>None</v>
      </c>
      <c r="O6004" t="str">
        <f t="shared" si="842"/>
        <v>None</v>
      </c>
      <c r="P6004" t="s">
        <v>67</v>
      </c>
      <c r="Q6004" s="2">
        <f t="shared" si="843"/>
        <v>15</v>
      </c>
      <c r="R6004" s="1" t="str">
        <f t="shared" si="844"/>
        <v>Established</v>
      </c>
      <c r="S6004" s="1"/>
      <c r="T6004" t="s">
        <v>2372</v>
      </c>
      <c r="U6004" t="s">
        <v>147</v>
      </c>
      <c r="V6004">
        <f t="shared" si="845"/>
        <v>0</v>
      </c>
    </row>
    <row r="6005" spans="1:22" x14ac:dyDescent="0.35">
      <c r="A6005">
        <v>6003</v>
      </c>
      <c r="B6005" t="s">
        <v>9673</v>
      </c>
      <c r="C6005" t="str">
        <f t="shared" si="837"/>
        <v>Don’t Buy</v>
      </c>
      <c r="D6005" t="str">
        <f t="shared" si="838"/>
        <v>Long Name</v>
      </c>
      <c r="E6005">
        <v>3.4</v>
      </c>
      <c r="F6005">
        <f>IF(Q6005&lt;10,E6005+0.1,E6005)</f>
        <v>3.4</v>
      </c>
      <c r="G6005">
        <f>MIN(IF(Q6005&lt;10,E6005+0.5,E6005),5)</f>
        <v>3.4</v>
      </c>
      <c r="H6005" t="str">
        <f t="shared" si="839"/>
        <v>Average Place to Work</v>
      </c>
      <c r="I6005">
        <v>86</v>
      </c>
      <c r="J6005" t="b">
        <f t="shared" si="840"/>
        <v>0</v>
      </c>
      <c r="K6005" t="b">
        <f>OR(E6005&gt;3.5,Q6005&lt;10)</f>
        <v>0</v>
      </c>
      <c r="L6005" t="s">
        <v>19</v>
      </c>
      <c r="M6005" t="s">
        <v>2365</v>
      </c>
      <c r="N6005" t="str">
        <f t="shared" si="841"/>
        <v>None</v>
      </c>
      <c r="O6005" t="str">
        <f t="shared" si="842"/>
        <v>None</v>
      </c>
      <c r="P6005" t="s">
        <v>241</v>
      </c>
      <c r="Q6005" s="2">
        <f t="shared" si="843"/>
        <v>13</v>
      </c>
      <c r="R6005" s="1" t="str">
        <f t="shared" si="844"/>
        <v>Established</v>
      </c>
      <c r="S6005" s="1"/>
      <c r="T6005" t="s">
        <v>1183</v>
      </c>
      <c r="U6005" t="s">
        <v>312</v>
      </c>
      <c r="V6005">
        <f t="shared" si="845"/>
        <v>0</v>
      </c>
    </row>
    <row r="6006" spans="1:22" x14ac:dyDescent="0.35">
      <c r="A6006">
        <v>6004</v>
      </c>
      <c r="B6006" t="s">
        <v>9674</v>
      </c>
      <c r="C6006" t="str">
        <f t="shared" si="837"/>
        <v>Don’t Buy</v>
      </c>
      <c r="D6006" t="str">
        <f t="shared" si="838"/>
        <v>Long Name</v>
      </c>
      <c r="E6006">
        <v>3.5</v>
      </c>
      <c r="F6006">
        <f>IF(Q6006&lt;10,E6006+0.1,E6006)</f>
        <v>3.5</v>
      </c>
      <c r="G6006">
        <f>MIN(IF(Q6006&lt;10,E6006+0.5,E6006),5)</f>
        <v>3.5</v>
      </c>
      <c r="H6006" t="str">
        <f t="shared" si="839"/>
        <v>Average Place to Work</v>
      </c>
      <c r="I6006">
        <v>86</v>
      </c>
      <c r="J6006" t="b">
        <f t="shared" si="840"/>
        <v>0</v>
      </c>
      <c r="K6006" t="b">
        <f>OR(E6006&gt;3.5,Q6006&lt;10)</f>
        <v>0</v>
      </c>
      <c r="M6006" t="s">
        <v>9675</v>
      </c>
      <c r="N6006" t="str">
        <f t="shared" si="841"/>
        <v>None</v>
      </c>
      <c r="O6006" t="str">
        <f t="shared" si="842"/>
        <v>None</v>
      </c>
      <c r="P6006" t="s">
        <v>167</v>
      </c>
      <c r="Q6006" s="2">
        <f t="shared" si="843"/>
        <v>34</v>
      </c>
      <c r="R6006" s="1" t="str">
        <f t="shared" si="844"/>
        <v>Established</v>
      </c>
      <c r="S6006" s="1"/>
      <c r="U6006" t="s">
        <v>92</v>
      </c>
      <c r="V6006">
        <f t="shared" si="845"/>
        <v>0</v>
      </c>
    </row>
    <row r="6007" spans="1:22" x14ac:dyDescent="0.35">
      <c r="A6007">
        <v>6005</v>
      </c>
      <c r="B6007" t="s">
        <v>9676</v>
      </c>
      <c r="C6007" t="str">
        <f t="shared" si="837"/>
        <v>Don’t Buy</v>
      </c>
      <c r="D6007" t="str">
        <f t="shared" si="838"/>
        <v>Long Name</v>
      </c>
      <c r="E6007">
        <v>4.2</v>
      </c>
      <c r="F6007">
        <f>IF(Q6007&lt;10,E6007+0.1,E6007)</f>
        <v>4.2</v>
      </c>
      <c r="G6007">
        <f>MIN(IF(Q6007&lt;10,E6007+0.5,E6007),5)</f>
        <v>4.2</v>
      </c>
      <c r="H6007" t="str">
        <f t="shared" si="839"/>
        <v>Average Place to Work</v>
      </c>
      <c r="I6007">
        <v>86</v>
      </c>
      <c r="J6007" t="b">
        <f t="shared" si="840"/>
        <v>0</v>
      </c>
      <c r="K6007" t="b">
        <f>OR(E6007&gt;3.5,Q6007&lt;10)</f>
        <v>1</v>
      </c>
      <c r="L6007" t="s">
        <v>19</v>
      </c>
      <c r="M6007" t="s">
        <v>9677</v>
      </c>
      <c r="N6007" t="str">
        <f t="shared" si="841"/>
        <v>None</v>
      </c>
      <c r="O6007" t="str">
        <f t="shared" si="842"/>
        <v>None</v>
      </c>
      <c r="P6007" t="s">
        <v>213</v>
      </c>
      <c r="Q6007" s="2">
        <f t="shared" si="843"/>
        <v>12</v>
      </c>
      <c r="R6007" s="1" t="str">
        <f t="shared" si="844"/>
        <v>Established</v>
      </c>
      <c r="S6007" s="1"/>
      <c r="T6007" t="s">
        <v>1481</v>
      </c>
      <c r="U6007" t="s">
        <v>83</v>
      </c>
      <c r="V6007">
        <f t="shared" si="845"/>
        <v>0</v>
      </c>
    </row>
    <row r="6008" spans="1:22" x14ac:dyDescent="0.35">
      <c r="A6008">
        <v>6006</v>
      </c>
      <c r="B6008" t="s">
        <v>9678</v>
      </c>
      <c r="C6008" t="str">
        <f t="shared" si="837"/>
        <v>Don’t Buy</v>
      </c>
      <c r="D6008" t="str">
        <f t="shared" si="838"/>
        <v>Long Name</v>
      </c>
      <c r="E6008">
        <v>3.5</v>
      </c>
      <c r="F6008">
        <f>IF(Q6008&lt;10,E6008+0.1,E6008)</f>
        <v>3.6</v>
      </c>
      <c r="G6008">
        <f>MIN(IF(Q6008&lt;10,E6008+0.5,E6008),5)</f>
        <v>4</v>
      </c>
      <c r="H6008" t="str">
        <f t="shared" si="839"/>
        <v>Average Place to Work</v>
      </c>
      <c r="I6008">
        <v>86</v>
      </c>
      <c r="J6008" t="b">
        <f t="shared" si="840"/>
        <v>0</v>
      </c>
      <c r="K6008" t="b">
        <f>OR(E6008&gt;3.5,Q6008&lt;10)</f>
        <v>1</v>
      </c>
      <c r="L6008" t="s">
        <v>19</v>
      </c>
      <c r="M6008" t="s">
        <v>9679</v>
      </c>
      <c r="N6008" t="str">
        <f t="shared" si="841"/>
        <v>Indian Silicon Valley Startups</v>
      </c>
      <c r="O6008" t="str">
        <f t="shared" si="842"/>
        <v>None</v>
      </c>
      <c r="P6008" t="s">
        <v>502</v>
      </c>
      <c r="Q6008" s="2">
        <f t="shared" si="843"/>
        <v>8</v>
      </c>
      <c r="R6008" s="1" t="str">
        <f t="shared" si="844"/>
        <v>Startup</v>
      </c>
      <c r="S6008" s="1"/>
      <c r="T6008" t="s">
        <v>2721</v>
      </c>
      <c r="U6008" t="s">
        <v>455</v>
      </c>
      <c r="V6008">
        <f t="shared" si="845"/>
        <v>0</v>
      </c>
    </row>
    <row r="6009" spans="1:22" x14ac:dyDescent="0.35">
      <c r="A6009">
        <v>6007</v>
      </c>
      <c r="B6009" t="s">
        <v>9680</v>
      </c>
      <c r="C6009" t="str">
        <f t="shared" si="837"/>
        <v>Don’t Buy</v>
      </c>
      <c r="D6009" t="str">
        <f t="shared" si="838"/>
        <v>Long Name</v>
      </c>
      <c r="E6009">
        <v>2.9</v>
      </c>
      <c r="F6009">
        <f>IF(Q6009&lt;10,E6009+0.1,E6009)</f>
        <v>2.9</v>
      </c>
      <c r="G6009">
        <f>MIN(IF(Q6009&lt;10,E6009+0.5,E6009),5)</f>
        <v>2.9</v>
      </c>
      <c r="H6009" t="str">
        <f t="shared" si="839"/>
        <v>Average Place to Work</v>
      </c>
      <c r="I6009">
        <v>86</v>
      </c>
      <c r="J6009" t="b">
        <f t="shared" si="840"/>
        <v>0</v>
      </c>
      <c r="K6009" t="b">
        <f>OR(E6009&gt;3.5,Q6009&lt;10)</f>
        <v>0</v>
      </c>
      <c r="L6009" t="s">
        <v>19</v>
      </c>
      <c r="M6009" t="s">
        <v>9681</v>
      </c>
      <c r="N6009" t="str">
        <f t="shared" si="841"/>
        <v>None</v>
      </c>
      <c r="O6009" t="str">
        <f t="shared" si="842"/>
        <v>None</v>
      </c>
      <c r="P6009" t="s">
        <v>5499</v>
      </c>
      <c r="Q6009" s="2">
        <f t="shared" si="843"/>
        <v>108</v>
      </c>
      <c r="R6009" s="1" t="str">
        <f t="shared" si="844"/>
        <v>Established</v>
      </c>
      <c r="S6009" s="1"/>
      <c r="T6009" t="s">
        <v>1183</v>
      </c>
      <c r="U6009" t="s">
        <v>906</v>
      </c>
      <c r="V6009">
        <f t="shared" si="845"/>
        <v>0</v>
      </c>
    </row>
    <row r="6010" spans="1:22" x14ac:dyDescent="0.35">
      <c r="A6010">
        <v>6008</v>
      </c>
      <c r="B6010" t="s">
        <v>9682</v>
      </c>
      <c r="C6010" t="str">
        <f t="shared" si="837"/>
        <v>Don’t Buy</v>
      </c>
      <c r="D6010" t="str">
        <f t="shared" si="838"/>
        <v>Long Name</v>
      </c>
      <c r="E6010">
        <v>3.3</v>
      </c>
      <c r="F6010">
        <f>IF(Q6010&lt;10,E6010+0.1,E6010)</f>
        <v>3.3</v>
      </c>
      <c r="G6010">
        <f>MIN(IF(Q6010&lt;10,E6010+0.5,E6010),5)</f>
        <v>3.3</v>
      </c>
      <c r="H6010" t="str">
        <f t="shared" si="839"/>
        <v>Average Place to Work</v>
      </c>
      <c r="I6010">
        <v>86</v>
      </c>
      <c r="J6010" t="b">
        <f t="shared" si="840"/>
        <v>0</v>
      </c>
      <c r="K6010" t="b">
        <f>OR(E6010&gt;3.5,Q6010&lt;10)</f>
        <v>0</v>
      </c>
      <c r="L6010" t="s">
        <v>9</v>
      </c>
      <c r="M6010" t="s">
        <v>2570</v>
      </c>
      <c r="N6010" t="str">
        <f t="shared" si="841"/>
        <v>None</v>
      </c>
      <c r="O6010" t="str">
        <f t="shared" si="842"/>
        <v>None</v>
      </c>
      <c r="P6010" t="s">
        <v>287</v>
      </c>
      <c r="Q6010" s="2">
        <f t="shared" si="843"/>
        <v>45</v>
      </c>
      <c r="R6010" s="1" t="str">
        <f t="shared" si="844"/>
        <v>Established</v>
      </c>
      <c r="S6010" s="1"/>
      <c r="T6010" t="s">
        <v>115</v>
      </c>
      <c r="U6010" t="s">
        <v>171</v>
      </c>
      <c r="V6010">
        <f t="shared" si="845"/>
        <v>0</v>
      </c>
    </row>
    <row r="6011" spans="1:22" x14ac:dyDescent="0.35">
      <c r="A6011">
        <v>6009</v>
      </c>
      <c r="B6011" t="s">
        <v>9683</v>
      </c>
      <c r="C6011" t="str">
        <f t="shared" si="837"/>
        <v>Don’t Buy</v>
      </c>
      <c r="D6011" t="str">
        <f t="shared" si="838"/>
        <v>Long Name</v>
      </c>
      <c r="E6011">
        <v>4.5</v>
      </c>
      <c r="F6011">
        <f>IF(Q6011&lt;10,E6011+0.1,E6011)</f>
        <v>4.5</v>
      </c>
      <c r="G6011">
        <f>MIN(IF(Q6011&lt;10,E6011+0.5,E6011),5)</f>
        <v>4.5</v>
      </c>
      <c r="H6011" t="str">
        <f t="shared" si="839"/>
        <v>Average Place to Work</v>
      </c>
      <c r="I6011">
        <v>86</v>
      </c>
      <c r="J6011" t="b">
        <f t="shared" si="840"/>
        <v>0</v>
      </c>
      <c r="K6011" t="b">
        <f>OR(E6011&gt;3.5,Q6011&lt;10)</f>
        <v>1</v>
      </c>
      <c r="L6011" t="s">
        <v>19</v>
      </c>
      <c r="M6011" t="s">
        <v>4014</v>
      </c>
      <c r="N6011" t="str">
        <f t="shared" si="841"/>
        <v>None</v>
      </c>
      <c r="O6011" t="str">
        <f t="shared" si="842"/>
        <v>None</v>
      </c>
      <c r="P6011" t="s">
        <v>213</v>
      </c>
      <c r="Q6011" s="2">
        <f t="shared" si="843"/>
        <v>12</v>
      </c>
      <c r="R6011" s="1" t="str">
        <f t="shared" si="844"/>
        <v>Established</v>
      </c>
      <c r="S6011" s="1"/>
      <c r="T6011" t="s">
        <v>2372</v>
      </c>
      <c r="U6011" t="s">
        <v>147</v>
      </c>
      <c r="V6011">
        <f t="shared" si="845"/>
        <v>0</v>
      </c>
    </row>
    <row r="6012" spans="1:22" x14ac:dyDescent="0.35">
      <c r="A6012">
        <v>6010</v>
      </c>
      <c r="B6012" t="s">
        <v>9684</v>
      </c>
      <c r="C6012" t="str">
        <f t="shared" si="837"/>
        <v>Don’t Buy</v>
      </c>
      <c r="D6012" t="str">
        <f t="shared" si="838"/>
        <v>Long Name</v>
      </c>
      <c r="E6012">
        <v>4</v>
      </c>
      <c r="F6012">
        <f>IF(Q6012&lt;10,E6012+0.1,E6012)</f>
        <v>4.0999999999999996</v>
      </c>
      <c r="G6012">
        <f>MIN(IF(Q6012&lt;10,E6012+0.5,E6012),5)</f>
        <v>4.5</v>
      </c>
      <c r="H6012" t="str">
        <f t="shared" si="839"/>
        <v>Average Place to Work</v>
      </c>
      <c r="I6012">
        <v>86</v>
      </c>
      <c r="J6012" t="b">
        <f t="shared" si="840"/>
        <v>0</v>
      </c>
      <c r="K6012" t="b">
        <f>OR(E6012&gt;3.5,Q6012&lt;10)</f>
        <v>1</v>
      </c>
      <c r="L6012" t="s">
        <v>19</v>
      </c>
      <c r="M6012" t="s">
        <v>6066</v>
      </c>
      <c r="N6012" t="str">
        <f t="shared" si="841"/>
        <v>Indian Silicon Valley Startups</v>
      </c>
      <c r="O6012" t="str">
        <f t="shared" si="842"/>
        <v>None</v>
      </c>
      <c r="P6012" t="s">
        <v>170</v>
      </c>
      <c r="Q6012" s="2">
        <f t="shared" si="843"/>
        <v>6</v>
      </c>
      <c r="R6012" s="1" t="str">
        <f t="shared" si="844"/>
        <v>Startup</v>
      </c>
      <c r="S6012" s="1"/>
      <c r="T6012" t="s">
        <v>598</v>
      </c>
      <c r="U6012" t="s">
        <v>36</v>
      </c>
      <c r="V6012">
        <f t="shared" si="845"/>
        <v>0</v>
      </c>
    </row>
    <row r="6013" spans="1:22" x14ac:dyDescent="0.35">
      <c r="A6013">
        <v>6011</v>
      </c>
      <c r="B6013" t="s">
        <v>9685</v>
      </c>
      <c r="C6013" t="str">
        <f t="shared" si="837"/>
        <v>Don’t Buy</v>
      </c>
      <c r="D6013" t="str">
        <f t="shared" si="838"/>
        <v>Long Name</v>
      </c>
      <c r="E6013">
        <v>4.4000000000000004</v>
      </c>
      <c r="F6013">
        <f>IF(Q6013&lt;10,E6013+0.1,E6013)</f>
        <v>4.4000000000000004</v>
      </c>
      <c r="G6013">
        <f>MIN(IF(Q6013&lt;10,E6013+0.5,E6013),5)</f>
        <v>4.4000000000000004</v>
      </c>
      <c r="H6013" t="str">
        <f t="shared" si="839"/>
        <v>Average Place to Work</v>
      </c>
      <c r="I6013">
        <v>86</v>
      </c>
      <c r="J6013" t="b">
        <f t="shared" si="840"/>
        <v>0</v>
      </c>
      <c r="K6013" t="b">
        <f>OR(E6013&gt;3.5,Q6013&lt;10)</f>
        <v>1</v>
      </c>
      <c r="L6013" t="s">
        <v>19</v>
      </c>
      <c r="M6013" t="s">
        <v>9686</v>
      </c>
      <c r="N6013" t="str">
        <f t="shared" si="841"/>
        <v>None</v>
      </c>
      <c r="O6013" t="str">
        <f t="shared" si="842"/>
        <v>None</v>
      </c>
      <c r="P6013" t="s">
        <v>2178</v>
      </c>
      <c r="Q6013" s="2">
        <f t="shared" si="843"/>
        <v>132</v>
      </c>
      <c r="R6013" s="1" t="str">
        <f t="shared" si="844"/>
        <v>Established</v>
      </c>
      <c r="S6013" s="1"/>
      <c r="T6013" t="s">
        <v>1183</v>
      </c>
      <c r="U6013" t="s">
        <v>171</v>
      </c>
      <c r="V6013">
        <f t="shared" si="845"/>
        <v>0</v>
      </c>
    </row>
    <row r="6014" spans="1:22" x14ac:dyDescent="0.35">
      <c r="A6014">
        <v>6012</v>
      </c>
      <c r="B6014" t="s">
        <v>9687</v>
      </c>
      <c r="C6014" t="str">
        <f t="shared" si="837"/>
        <v>Don’t Buy</v>
      </c>
      <c r="D6014" t="str">
        <f t="shared" si="838"/>
        <v>Long Name</v>
      </c>
      <c r="E6014">
        <v>4.0999999999999996</v>
      </c>
      <c r="F6014">
        <f>IF(Q6014&lt;10,E6014+0.1,E6014)</f>
        <v>4.0999999999999996</v>
      </c>
      <c r="G6014">
        <f>MIN(IF(Q6014&lt;10,E6014+0.5,E6014),5)</f>
        <v>4.0999999999999996</v>
      </c>
      <c r="H6014" t="str">
        <f t="shared" si="839"/>
        <v>Average Place to Work</v>
      </c>
      <c r="I6014">
        <v>86</v>
      </c>
      <c r="J6014" t="b">
        <f t="shared" si="840"/>
        <v>0</v>
      </c>
      <c r="K6014" t="b">
        <f>OR(E6014&gt;3.5,Q6014&lt;10)</f>
        <v>1</v>
      </c>
      <c r="L6014" t="s">
        <v>19</v>
      </c>
      <c r="M6014" t="s">
        <v>9688</v>
      </c>
      <c r="N6014" t="str">
        <f t="shared" si="841"/>
        <v>None</v>
      </c>
      <c r="O6014" t="str">
        <f t="shared" si="842"/>
        <v>None</v>
      </c>
      <c r="P6014" t="s">
        <v>47</v>
      </c>
      <c r="Q6014" s="2">
        <f t="shared" si="843"/>
        <v>31</v>
      </c>
      <c r="R6014" s="1" t="str">
        <f t="shared" si="844"/>
        <v>Established</v>
      </c>
      <c r="S6014" s="1"/>
      <c r="T6014" t="s">
        <v>606</v>
      </c>
      <c r="U6014" t="s">
        <v>238</v>
      </c>
      <c r="V6014">
        <f t="shared" si="845"/>
        <v>0</v>
      </c>
    </row>
    <row r="6015" spans="1:22" x14ac:dyDescent="0.35">
      <c r="A6015">
        <v>6013</v>
      </c>
      <c r="B6015" t="s">
        <v>9689</v>
      </c>
      <c r="C6015" t="str">
        <f t="shared" si="837"/>
        <v>Buy</v>
      </c>
      <c r="D6015" t="str">
        <f t="shared" si="838"/>
        <v>Long Name</v>
      </c>
      <c r="E6015">
        <v>3.9</v>
      </c>
      <c r="F6015">
        <f>IF(Q6015&lt;10,E6015+0.1,E6015)</f>
        <v>3.9</v>
      </c>
      <c r="G6015">
        <f>MIN(IF(Q6015&lt;10,E6015+0.5,E6015),5)</f>
        <v>3.9</v>
      </c>
      <c r="H6015" t="str">
        <f t="shared" si="839"/>
        <v>Average Place to Work</v>
      </c>
      <c r="I6015">
        <v>86</v>
      </c>
      <c r="J6015" t="b">
        <f t="shared" si="840"/>
        <v>0</v>
      </c>
      <c r="K6015" t="b">
        <f>OR(E6015&gt;3.5,Q6015&lt;10)</f>
        <v>1</v>
      </c>
      <c r="L6015" t="s">
        <v>19</v>
      </c>
      <c r="M6015" t="s">
        <v>9690</v>
      </c>
      <c r="N6015" t="str">
        <f t="shared" si="841"/>
        <v>None</v>
      </c>
      <c r="O6015" t="str">
        <f t="shared" si="842"/>
        <v>None</v>
      </c>
      <c r="P6015" t="s">
        <v>445</v>
      </c>
      <c r="Q6015" s="2">
        <f t="shared" si="843"/>
        <v>14</v>
      </c>
      <c r="R6015" s="1" t="str">
        <f t="shared" si="844"/>
        <v>Established</v>
      </c>
      <c r="S6015" s="1"/>
      <c r="T6015" t="s">
        <v>115</v>
      </c>
      <c r="U6015" t="s">
        <v>1427</v>
      </c>
      <c r="V6015">
        <f t="shared" si="845"/>
        <v>0</v>
      </c>
    </row>
    <row r="6016" spans="1:22" x14ac:dyDescent="0.35">
      <c r="A6016">
        <v>6014</v>
      </c>
      <c r="B6016" t="s">
        <v>9691</v>
      </c>
      <c r="C6016" t="str">
        <f t="shared" si="837"/>
        <v>Don’t Buy</v>
      </c>
      <c r="D6016" t="str">
        <f t="shared" si="838"/>
        <v>Long Name</v>
      </c>
      <c r="E6016">
        <v>4</v>
      </c>
      <c r="F6016">
        <f>IF(Q6016&lt;10,E6016+0.1,E6016)</f>
        <v>4</v>
      </c>
      <c r="G6016">
        <f>MIN(IF(Q6016&lt;10,E6016+0.5,E6016),5)</f>
        <v>4</v>
      </c>
      <c r="H6016" t="str">
        <f t="shared" si="839"/>
        <v>Average Place to Work</v>
      </c>
      <c r="I6016">
        <v>86</v>
      </c>
      <c r="J6016" t="b">
        <f t="shared" si="840"/>
        <v>0</v>
      </c>
      <c r="K6016" t="b">
        <f>OR(E6016&gt;3.5,Q6016&lt;10)</f>
        <v>1</v>
      </c>
      <c r="L6016" t="s">
        <v>19</v>
      </c>
      <c r="M6016" t="s">
        <v>9692</v>
      </c>
      <c r="N6016" t="str">
        <f t="shared" si="841"/>
        <v>None</v>
      </c>
      <c r="O6016" t="str">
        <f t="shared" si="842"/>
        <v>None</v>
      </c>
      <c r="P6016" t="s">
        <v>50</v>
      </c>
      <c r="Q6016" s="2">
        <f t="shared" si="843"/>
        <v>29</v>
      </c>
      <c r="R6016" s="1" t="str">
        <f t="shared" si="844"/>
        <v>Established</v>
      </c>
      <c r="S6016" s="1"/>
      <c r="T6016" t="s">
        <v>140</v>
      </c>
      <c r="U6016" t="s">
        <v>17</v>
      </c>
      <c r="V6016">
        <f t="shared" si="845"/>
        <v>500000</v>
      </c>
    </row>
    <row r="6017" spans="1:22" x14ac:dyDescent="0.35">
      <c r="A6017">
        <v>6015</v>
      </c>
      <c r="B6017" t="s">
        <v>9693</v>
      </c>
      <c r="C6017" t="str">
        <f t="shared" si="837"/>
        <v>Don’t Buy</v>
      </c>
      <c r="D6017" t="str">
        <f t="shared" si="838"/>
        <v>Long Name</v>
      </c>
      <c r="E6017">
        <v>4</v>
      </c>
      <c r="F6017">
        <f>IF(Q6017&lt;10,E6017+0.1,E6017)</f>
        <v>4</v>
      </c>
      <c r="G6017">
        <f>MIN(IF(Q6017&lt;10,E6017+0.5,E6017),5)</f>
        <v>4</v>
      </c>
      <c r="H6017" t="str">
        <f t="shared" si="839"/>
        <v>Average Place to Work</v>
      </c>
      <c r="I6017">
        <v>86</v>
      </c>
      <c r="J6017" t="b">
        <f t="shared" si="840"/>
        <v>0</v>
      </c>
      <c r="K6017" t="b">
        <f>OR(E6017&gt;3.5,Q6017&lt;10)</f>
        <v>1</v>
      </c>
      <c r="L6017" t="s">
        <v>19</v>
      </c>
      <c r="M6017" t="s">
        <v>1836</v>
      </c>
      <c r="N6017" t="str">
        <f t="shared" si="841"/>
        <v>None</v>
      </c>
      <c r="O6017" t="str">
        <f t="shared" si="842"/>
        <v>None</v>
      </c>
      <c r="P6017" t="s">
        <v>47</v>
      </c>
      <c r="Q6017" s="2">
        <f t="shared" si="843"/>
        <v>31</v>
      </c>
      <c r="R6017" s="1" t="str">
        <f t="shared" si="844"/>
        <v>Established</v>
      </c>
      <c r="S6017" s="1"/>
      <c r="T6017" t="s">
        <v>1146</v>
      </c>
      <c r="U6017" t="s">
        <v>297</v>
      </c>
      <c r="V6017">
        <f t="shared" si="845"/>
        <v>0</v>
      </c>
    </row>
    <row r="6018" spans="1:22" x14ac:dyDescent="0.35">
      <c r="A6018">
        <v>6016</v>
      </c>
      <c r="B6018" t="s">
        <v>9694</v>
      </c>
      <c r="C6018" t="str">
        <f t="shared" si="837"/>
        <v>Don’t Buy</v>
      </c>
      <c r="D6018" t="str">
        <f t="shared" si="838"/>
        <v>Long Name</v>
      </c>
      <c r="E6018">
        <v>3.8</v>
      </c>
      <c r="F6018">
        <f>IF(Q6018&lt;10,E6018+0.1,E6018)</f>
        <v>3.8</v>
      </c>
      <c r="G6018">
        <f>MIN(IF(Q6018&lt;10,E6018+0.5,E6018),5)</f>
        <v>3.8</v>
      </c>
      <c r="H6018" t="str">
        <f t="shared" si="839"/>
        <v>Average Place to Work</v>
      </c>
      <c r="I6018">
        <v>86</v>
      </c>
      <c r="J6018" t="b">
        <f t="shared" si="840"/>
        <v>0</v>
      </c>
      <c r="K6018" t="b">
        <f>OR(E6018&gt;3.5,Q6018&lt;10)</f>
        <v>1</v>
      </c>
      <c r="L6018" t="s">
        <v>19</v>
      </c>
      <c r="M6018" t="s">
        <v>4607</v>
      </c>
      <c r="N6018" t="str">
        <f t="shared" si="841"/>
        <v>Indian Silicon Valley Startups</v>
      </c>
      <c r="O6018" t="str">
        <f t="shared" si="842"/>
        <v>None</v>
      </c>
      <c r="P6018" t="s">
        <v>302</v>
      </c>
      <c r="Q6018" s="2">
        <f t="shared" si="843"/>
        <v>32</v>
      </c>
      <c r="R6018" s="1" t="str">
        <f t="shared" si="844"/>
        <v>Established</v>
      </c>
      <c r="S6018" s="1"/>
      <c r="T6018" t="s">
        <v>598</v>
      </c>
      <c r="U6018" t="s">
        <v>255</v>
      </c>
      <c r="V6018">
        <f t="shared" si="845"/>
        <v>0</v>
      </c>
    </row>
    <row r="6019" spans="1:22" x14ac:dyDescent="0.35">
      <c r="A6019">
        <v>6017</v>
      </c>
      <c r="B6019" t="s">
        <v>9695</v>
      </c>
      <c r="C6019" t="str">
        <f t="shared" ref="C6019:C6082" si="846">IF(OR(LEFT(B6019,1)="T",LEFT(B6019,1)="G"),"Buy","Don’t Buy")</f>
        <v>Don’t Buy</v>
      </c>
      <c r="D6019" t="str">
        <f t="shared" ref="D6019:D6082" si="847">IF(LEN(B6019)&gt;=10,"Long Name","Short Name")</f>
        <v>Long Name</v>
      </c>
      <c r="E6019">
        <v>4.2</v>
      </c>
      <c r="F6019">
        <f>IF(Q6019&lt;10,E6019+0.1,E6019)</f>
        <v>4.2</v>
      </c>
      <c r="G6019">
        <f>MIN(IF(Q6019&lt;10,E6019+0.5,E6019),5)</f>
        <v>4.2</v>
      </c>
      <c r="H6019" t="str">
        <f t="shared" ref="H6019:H6082" si="848">IF(E6019&gt;4.5,"Great Place to Work","Average Place to Work")</f>
        <v>Average Place to Work</v>
      </c>
      <c r="I6019">
        <v>86</v>
      </c>
      <c r="J6019" t="b">
        <f t="shared" ref="J6019:J6082" si="849">AND(I6019&gt;10000,E6019&gt;4)</f>
        <v>0</v>
      </c>
      <c r="K6019" t="b">
        <f>OR(E6019&gt;3.5,Q6019&lt;10)</f>
        <v>1</v>
      </c>
      <c r="L6019" t="s">
        <v>19</v>
      </c>
      <c r="M6019" t="s">
        <v>6553</v>
      </c>
      <c r="N6019" t="str">
        <f t="shared" ref="N6019:N6082" si="850">IF(OR(LEFT(M6019,9)="Banglore",LEFT(M6019,9)="Bengaluru",LEFT(M6019,7)="Chennai",Q6019&lt;10,U6019="Internet"),"Indian Silicon Valley Startups","None")</f>
        <v>None</v>
      </c>
      <c r="O6019" t="str">
        <f t="shared" ref="O6019:O6082" si="851">IF(AND(LEFT(M6019,6)="Mumbai",U6019="Financial Services"),"Bombay Finances","None")</f>
        <v>None</v>
      </c>
      <c r="P6019" t="s">
        <v>59</v>
      </c>
      <c r="Q6019" s="2">
        <f t="shared" ref="Q6019:Q6082" si="852">_xlfn.NUMBERVALUE(SUBSTITUTE(TRIM(P6019)," years old",""))</f>
        <v>39</v>
      </c>
      <c r="R6019" s="1" t="str">
        <f t="shared" ref="R6019:R6082" si="853">IF(Q6019&lt;10,"Startup","Established")</f>
        <v>Established</v>
      </c>
      <c r="S6019" s="1"/>
      <c r="T6019" t="s">
        <v>606</v>
      </c>
      <c r="U6019" t="s">
        <v>6296</v>
      </c>
      <c r="V6019">
        <f t="shared" ref="V6019:V6082" si="854">IF(AND(OR(U6019=$U$7,U6019=$U$12),E6019&gt;4),1000000,IF(AND(OR(U6019=$U$7,U6019=$U$12),E6019&lt;=4),500000,IF(AND(U6019=$U$18,E6019&gt;4),800000,0)))</f>
        <v>0</v>
      </c>
    </row>
    <row r="6020" spans="1:22" x14ac:dyDescent="0.35">
      <c r="A6020">
        <v>6018</v>
      </c>
      <c r="B6020" t="s">
        <v>9696</v>
      </c>
      <c r="C6020" t="str">
        <f t="shared" si="846"/>
        <v>Don’t Buy</v>
      </c>
      <c r="D6020" t="str">
        <f t="shared" si="847"/>
        <v>Long Name</v>
      </c>
      <c r="E6020">
        <v>4.5999999999999996</v>
      </c>
      <c r="F6020">
        <f>IF(Q6020&lt;10,E6020+0.1,E6020)</f>
        <v>4.5999999999999996</v>
      </c>
      <c r="G6020">
        <f>MIN(IF(Q6020&lt;10,E6020+0.5,E6020),5)</f>
        <v>4.5999999999999996</v>
      </c>
      <c r="H6020" t="str">
        <f t="shared" si="848"/>
        <v>Great Place to Work</v>
      </c>
      <c r="I6020">
        <v>86</v>
      </c>
      <c r="J6020" t="b">
        <f t="shared" si="849"/>
        <v>0</v>
      </c>
      <c r="K6020" t="b">
        <f>OR(E6020&gt;3.5,Q6020&lt;10)</f>
        <v>1</v>
      </c>
      <c r="L6020" t="s">
        <v>9697</v>
      </c>
      <c r="M6020" t="s">
        <v>7768</v>
      </c>
      <c r="N6020" t="str">
        <f t="shared" si="850"/>
        <v>None</v>
      </c>
      <c r="O6020" t="str">
        <f t="shared" si="851"/>
        <v>None</v>
      </c>
      <c r="P6020" t="s">
        <v>213</v>
      </c>
      <c r="Q6020" s="2">
        <f t="shared" si="852"/>
        <v>12</v>
      </c>
      <c r="R6020" s="1" t="str">
        <f t="shared" si="853"/>
        <v>Established</v>
      </c>
      <c r="S6020" s="1"/>
      <c r="T6020" t="s">
        <v>1183</v>
      </c>
      <c r="U6020" t="s">
        <v>297</v>
      </c>
      <c r="V6020">
        <f t="shared" si="854"/>
        <v>0</v>
      </c>
    </row>
    <row r="6021" spans="1:22" x14ac:dyDescent="0.35">
      <c r="A6021">
        <v>6019</v>
      </c>
      <c r="B6021" t="s">
        <v>9698</v>
      </c>
      <c r="C6021" t="str">
        <f t="shared" si="846"/>
        <v>Don’t Buy</v>
      </c>
      <c r="D6021" t="str">
        <f t="shared" si="847"/>
        <v>Long Name</v>
      </c>
      <c r="E6021">
        <v>3.5</v>
      </c>
      <c r="F6021">
        <f>IF(Q6021&lt;10,E6021+0.1,E6021)</f>
        <v>3.6</v>
      </c>
      <c r="G6021">
        <f>MIN(IF(Q6021&lt;10,E6021+0.5,E6021),5)</f>
        <v>4</v>
      </c>
      <c r="H6021" t="str">
        <f t="shared" si="848"/>
        <v>Average Place to Work</v>
      </c>
      <c r="I6021">
        <v>86</v>
      </c>
      <c r="J6021" t="b">
        <f t="shared" si="849"/>
        <v>0</v>
      </c>
      <c r="K6021" t="b">
        <f>OR(E6021&gt;3.5,Q6021&lt;10)</f>
        <v>1</v>
      </c>
      <c r="L6021" t="s">
        <v>19</v>
      </c>
      <c r="M6021" t="s">
        <v>8546</v>
      </c>
      <c r="N6021" t="str">
        <f t="shared" si="850"/>
        <v>Indian Silicon Valley Startups</v>
      </c>
      <c r="O6021" t="str">
        <f t="shared" si="851"/>
        <v>None</v>
      </c>
      <c r="Q6021" s="2">
        <f t="shared" si="852"/>
        <v>0</v>
      </c>
      <c r="R6021" s="1" t="str">
        <f t="shared" si="853"/>
        <v>Startup</v>
      </c>
      <c r="S6021" s="1"/>
      <c r="U6021" t="s">
        <v>357</v>
      </c>
      <c r="V6021">
        <f t="shared" si="854"/>
        <v>0</v>
      </c>
    </row>
    <row r="6022" spans="1:22" x14ac:dyDescent="0.35">
      <c r="A6022">
        <v>6020</v>
      </c>
      <c r="B6022" t="s">
        <v>9699</v>
      </c>
      <c r="C6022" t="str">
        <f t="shared" si="846"/>
        <v>Don’t Buy</v>
      </c>
      <c r="D6022" t="str">
        <f t="shared" si="847"/>
        <v>Long Name</v>
      </c>
      <c r="E6022">
        <v>4.0999999999999996</v>
      </c>
      <c r="F6022">
        <f>IF(Q6022&lt;10,E6022+0.1,E6022)</f>
        <v>4.0999999999999996</v>
      </c>
      <c r="G6022">
        <f>MIN(IF(Q6022&lt;10,E6022+0.5,E6022),5)</f>
        <v>4.0999999999999996</v>
      </c>
      <c r="H6022" t="str">
        <f t="shared" si="848"/>
        <v>Average Place to Work</v>
      </c>
      <c r="I6022">
        <v>86</v>
      </c>
      <c r="J6022" t="b">
        <f t="shared" si="849"/>
        <v>0</v>
      </c>
      <c r="K6022" t="b">
        <f>OR(E6022&gt;3.5,Q6022&lt;10)</f>
        <v>1</v>
      </c>
      <c r="L6022" t="s">
        <v>19</v>
      </c>
      <c r="M6022" t="s">
        <v>6254</v>
      </c>
      <c r="N6022" t="str">
        <f t="shared" si="850"/>
        <v>None</v>
      </c>
      <c r="O6022" t="str">
        <f t="shared" si="851"/>
        <v>None</v>
      </c>
      <c r="P6022" t="s">
        <v>118</v>
      </c>
      <c r="Q6022" s="2">
        <f t="shared" si="852"/>
        <v>20</v>
      </c>
      <c r="R6022" s="1" t="str">
        <f t="shared" si="853"/>
        <v>Established</v>
      </c>
      <c r="S6022" s="1"/>
      <c r="T6022" t="s">
        <v>115</v>
      </c>
      <c r="U6022" t="s">
        <v>1497</v>
      </c>
      <c r="V6022">
        <f t="shared" si="854"/>
        <v>0</v>
      </c>
    </row>
    <row r="6023" spans="1:22" x14ac:dyDescent="0.35">
      <c r="A6023">
        <v>6021</v>
      </c>
      <c r="B6023" t="s">
        <v>9700</v>
      </c>
      <c r="C6023" t="str">
        <f t="shared" si="846"/>
        <v>Don’t Buy</v>
      </c>
      <c r="D6023" t="str">
        <f t="shared" si="847"/>
        <v>Long Name</v>
      </c>
      <c r="E6023">
        <v>3.9</v>
      </c>
      <c r="F6023">
        <f>IF(Q6023&lt;10,E6023+0.1,E6023)</f>
        <v>3.9</v>
      </c>
      <c r="G6023">
        <f>MIN(IF(Q6023&lt;10,E6023+0.5,E6023),5)</f>
        <v>3.9</v>
      </c>
      <c r="H6023" t="str">
        <f t="shared" si="848"/>
        <v>Average Place to Work</v>
      </c>
      <c r="I6023">
        <v>86</v>
      </c>
      <c r="J6023" t="b">
        <f t="shared" si="849"/>
        <v>0</v>
      </c>
      <c r="K6023" t="b">
        <f>OR(E6023&gt;3.5,Q6023&lt;10)</f>
        <v>1</v>
      </c>
      <c r="L6023" t="s">
        <v>19</v>
      </c>
      <c r="M6023" t="s">
        <v>5834</v>
      </c>
      <c r="N6023" t="str">
        <f t="shared" si="850"/>
        <v>None</v>
      </c>
      <c r="O6023" t="str">
        <f t="shared" si="851"/>
        <v>None</v>
      </c>
      <c r="P6023" t="s">
        <v>587</v>
      </c>
      <c r="Q6023" s="2">
        <f t="shared" si="852"/>
        <v>76</v>
      </c>
      <c r="R6023" s="1" t="str">
        <f t="shared" si="853"/>
        <v>Established</v>
      </c>
      <c r="S6023" s="1"/>
      <c r="T6023" t="s">
        <v>115</v>
      </c>
      <c r="U6023" t="s">
        <v>255</v>
      </c>
      <c r="V6023">
        <f t="shared" si="854"/>
        <v>0</v>
      </c>
    </row>
    <row r="6024" spans="1:22" x14ac:dyDescent="0.35">
      <c r="A6024">
        <v>6022</v>
      </c>
      <c r="B6024" t="s">
        <v>9701</v>
      </c>
      <c r="C6024" t="str">
        <f t="shared" si="846"/>
        <v>Don’t Buy</v>
      </c>
      <c r="D6024" t="str">
        <f t="shared" si="847"/>
        <v>Short Name</v>
      </c>
      <c r="E6024">
        <v>3.7</v>
      </c>
      <c r="F6024">
        <f>IF(Q6024&lt;10,E6024+0.1,E6024)</f>
        <v>3.7</v>
      </c>
      <c r="G6024">
        <f>MIN(IF(Q6024&lt;10,E6024+0.5,E6024),5)</f>
        <v>3.7</v>
      </c>
      <c r="H6024" t="str">
        <f t="shared" si="848"/>
        <v>Average Place to Work</v>
      </c>
      <c r="I6024">
        <v>86</v>
      </c>
      <c r="J6024" t="b">
        <f t="shared" si="849"/>
        <v>0</v>
      </c>
      <c r="K6024" t="b">
        <f>OR(E6024&gt;3.5,Q6024&lt;10)</f>
        <v>1</v>
      </c>
      <c r="L6024" t="s">
        <v>19</v>
      </c>
      <c r="M6024" t="s">
        <v>8954</v>
      </c>
      <c r="N6024" t="str">
        <f t="shared" si="850"/>
        <v>None</v>
      </c>
      <c r="O6024" t="str">
        <f t="shared" si="851"/>
        <v>None</v>
      </c>
      <c r="P6024" t="s">
        <v>460</v>
      </c>
      <c r="Q6024" s="2">
        <f t="shared" si="852"/>
        <v>37</v>
      </c>
      <c r="R6024" s="1" t="str">
        <f t="shared" si="853"/>
        <v>Established</v>
      </c>
      <c r="S6024" s="1"/>
      <c r="T6024" t="s">
        <v>606</v>
      </c>
      <c r="U6024" t="s">
        <v>352</v>
      </c>
      <c r="V6024">
        <f t="shared" si="854"/>
        <v>0</v>
      </c>
    </row>
    <row r="6025" spans="1:22" x14ac:dyDescent="0.35">
      <c r="A6025">
        <v>6023</v>
      </c>
      <c r="B6025" t="s">
        <v>9702</v>
      </c>
      <c r="C6025" t="str">
        <f t="shared" si="846"/>
        <v>Don’t Buy</v>
      </c>
      <c r="D6025" t="str">
        <f t="shared" si="847"/>
        <v>Long Name</v>
      </c>
      <c r="E6025">
        <v>4.0999999999999996</v>
      </c>
      <c r="F6025">
        <f>IF(Q6025&lt;10,E6025+0.1,E6025)</f>
        <v>4.0999999999999996</v>
      </c>
      <c r="G6025">
        <f>MIN(IF(Q6025&lt;10,E6025+0.5,E6025),5)</f>
        <v>4.0999999999999996</v>
      </c>
      <c r="H6025" t="str">
        <f t="shared" si="848"/>
        <v>Average Place to Work</v>
      </c>
      <c r="I6025">
        <v>86</v>
      </c>
      <c r="J6025" t="b">
        <f t="shared" si="849"/>
        <v>0</v>
      </c>
      <c r="K6025" t="b">
        <f>OR(E6025&gt;3.5,Q6025&lt;10)</f>
        <v>1</v>
      </c>
      <c r="L6025" t="s">
        <v>9</v>
      </c>
      <c r="M6025" t="s">
        <v>9703</v>
      </c>
      <c r="N6025" t="str">
        <f t="shared" si="850"/>
        <v>None</v>
      </c>
      <c r="O6025" t="str">
        <f t="shared" si="851"/>
        <v>None</v>
      </c>
      <c r="P6025" t="s">
        <v>261</v>
      </c>
      <c r="Q6025" s="2">
        <f t="shared" si="852"/>
        <v>21</v>
      </c>
      <c r="R6025" s="1" t="str">
        <f t="shared" si="853"/>
        <v>Established</v>
      </c>
      <c r="S6025" s="1"/>
      <c r="T6025" t="s">
        <v>115</v>
      </c>
      <c r="U6025" t="s">
        <v>227</v>
      </c>
      <c r="V6025">
        <f t="shared" si="854"/>
        <v>0</v>
      </c>
    </row>
    <row r="6026" spans="1:22" x14ac:dyDescent="0.35">
      <c r="A6026">
        <v>6024</v>
      </c>
      <c r="B6026" t="s">
        <v>9704</v>
      </c>
      <c r="C6026" t="str">
        <f t="shared" si="846"/>
        <v>Don’t Buy</v>
      </c>
      <c r="D6026" t="str">
        <f t="shared" si="847"/>
        <v>Long Name</v>
      </c>
      <c r="E6026">
        <v>4</v>
      </c>
      <c r="F6026">
        <f>IF(Q6026&lt;10,E6026+0.1,E6026)</f>
        <v>4</v>
      </c>
      <c r="G6026">
        <f>MIN(IF(Q6026&lt;10,E6026+0.5,E6026),5)</f>
        <v>4</v>
      </c>
      <c r="H6026" t="str">
        <f t="shared" si="848"/>
        <v>Average Place to Work</v>
      </c>
      <c r="I6026">
        <v>86</v>
      </c>
      <c r="J6026" t="b">
        <f t="shared" si="849"/>
        <v>0</v>
      </c>
      <c r="K6026" t="b">
        <f>OR(E6026&gt;3.5,Q6026&lt;10)</f>
        <v>1</v>
      </c>
      <c r="M6026" t="s">
        <v>6085</v>
      </c>
      <c r="N6026" t="str">
        <f t="shared" si="850"/>
        <v>None</v>
      </c>
      <c r="O6026" t="str">
        <f t="shared" si="851"/>
        <v>None</v>
      </c>
      <c r="P6026" t="s">
        <v>626</v>
      </c>
      <c r="Q6026" s="2">
        <f t="shared" si="852"/>
        <v>17</v>
      </c>
      <c r="R6026" s="1" t="str">
        <f t="shared" si="853"/>
        <v>Established</v>
      </c>
      <c r="S6026" s="1"/>
      <c r="U6026" t="s">
        <v>455</v>
      </c>
      <c r="V6026">
        <f t="shared" si="854"/>
        <v>0</v>
      </c>
    </row>
    <row r="6027" spans="1:22" x14ac:dyDescent="0.35">
      <c r="A6027">
        <v>6025</v>
      </c>
      <c r="B6027" t="s">
        <v>9705</v>
      </c>
      <c r="C6027" t="str">
        <f t="shared" si="846"/>
        <v>Buy</v>
      </c>
      <c r="D6027" t="str">
        <f t="shared" si="847"/>
        <v>Long Name</v>
      </c>
      <c r="E6027">
        <v>3.7</v>
      </c>
      <c r="F6027">
        <f>IF(Q6027&lt;10,E6027+0.1,E6027)</f>
        <v>3.7</v>
      </c>
      <c r="G6027">
        <f>MIN(IF(Q6027&lt;10,E6027+0.5,E6027),5)</f>
        <v>3.7</v>
      </c>
      <c r="H6027" t="str">
        <f t="shared" si="848"/>
        <v>Average Place to Work</v>
      </c>
      <c r="I6027">
        <v>86</v>
      </c>
      <c r="J6027" t="b">
        <f t="shared" si="849"/>
        <v>0</v>
      </c>
      <c r="K6027" t="b">
        <f>OR(E6027&gt;3.5,Q6027&lt;10)</f>
        <v>1</v>
      </c>
      <c r="L6027" t="s">
        <v>9</v>
      </c>
      <c r="M6027" t="s">
        <v>3181</v>
      </c>
      <c r="N6027" t="str">
        <f t="shared" si="850"/>
        <v>None</v>
      </c>
      <c r="O6027" t="str">
        <f t="shared" si="851"/>
        <v>None</v>
      </c>
      <c r="P6027" t="s">
        <v>654</v>
      </c>
      <c r="Q6027" s="2">
        <f t="shared" si="852"/>
        <v>50</v>
      </c>
      <c r="R6027" s="1" t="str">
        <f t="shared" si="853"/>
        <v>Established</v>
      </c>
      <c r="S6027" s="1"/>
      <c r="T6027" t="s">
        <v>115</v>
      </c>
      <c r="U6027" t="s">
        <v>83</v>
      </c>
      <c r="V6027">
        <f t="shared" si="854"/>
        <v>0</v>
      </c>
    </row>
    <row r="6028" spans="1:22" x14ac:dyDescent="0.35">
      <c r="A6028">
        <v>6026</v>
      </c>
      <c r="B6028" t="s">
        <v>9706</v>
      </c>
      <c r="C6028" t="str">
        <f t="shared" si="846"/>
        <v>Don’t Buy</v>
      </c>
      <c r="D6028" t="str">
        <f t="shared" si="847"/>
        <v>Long Name</v>
      </c>
      <c r="E6028">
        <v>2.9</v>
      </c>
      <c r="F6028">
        <f>IF(Q6028&lt;10,E6028+0.1,E6028)</f>
        <v>2.9</v>
      </c>
      <c r="G6028">
        <f>MIN(IF(Q6028&lt;10,E6028+0.5,E6028),5)</f>
        <v>2.9</v>
      </c>
      <c r="H6028" t="str">
        <f t="shared" si="848"/>
        <v>Average Place to Work</v>
      </c>
      <c r="I6028">
        <v>86</v>
      </c>
      <c r="J6028" t="b">
        <f t="shared" si="849"/>
        <v>0</v>
      </c>
      <c r="K6028" t="b">
        <f>OR(E6028&gt;3.5,Q6028&lt;10)</f>
        <v>0</v>
      </c>
      <c r="M6028" t="s">
        <v>9707</v>
      </c>
      <c r="N6028" t="str">
        <f t="shared" si="850"/>
        <v>None</v>
      </c>
      <c r="O6028" t="str">
        <f t="shared" si="851"/>
        <v>None</v>
      </c>
      <c r="P6028" t="s">
        <v>21</v>
      </c>
      <c r="Q6028" s="2">
        <f t="shared" si="852"/>
        <v>28</v>
      </c>
      <c r="R6028" s="1" t="str">
        <f t="shared" si="853"/>
        <v>Established</v>
      </c>
      <c r="S6028" s="1"/>
      <c r="U6028" t="s">
        <v>455</v>
      </c>
      <c r="V6028">
        <f t="shared" si="854"/>
        <v>0</v>
      </c>
    </row>
    <row r="6029" spans="1:22" x14ac:dyDescent="0.35">
      <c r="A6029">
        <v>6027</v>
      </c>
      <c r="B6029" t="s">
        <v>9708</v>
      </c>
      <c r="C6029" t="str">
        <f t="shared" si="846"/>
        <v>Don’t Buy</v>
      </c>
      <c r="D6029" t="str">
        <f t="shared" si="847"/>
        <v>Long Name</v>
      </c>
      <c r="E6029">
        <v>4.5</v>
      </c>
      <c r="F6029">
        <f>IF(Q6029&lt;10,E6029+0.1,E6029)</f>
        <v>4.5</v>
      </c>
      <c r="G6029">
        <f>MIN(IF(Q6029&lt;10,E6029+0.5,E6029),5)</f>
        <v>4.5</v>
      </c>
      <c r="H6029" t="str">
        <f t="shared" si="848"/>
        <v>Average Place to Work</v>
      </c>
      <c r="I6029">
        <v>86</v>
      </c>
      <c r="J6029" t="b">
        <f t="shared" si="849"/>
        <v>0</v>
      </c>
      <c r="K6029" t="b">
        <f>OR(E6029&gt;3.5,Q6029&lt;10)</f>
        <v>1</v>
      </c>
      <c r="L6029" t="s">
        <v>19</v>
      </c>
      <c r="M6029" t="s">
        <v>9709</v>
      </c>
      <c r="N6029" t="str">
        <f t="shared" si="850"/>
        <v>None</v>
      </c>
      <c r="O6029" t="str">
        <f t="shared" si="851"/>
        <v>None</v>
      </c>
      <c r="P6029" t="s">
        <v>328</v>
      </c>
      <c r="Q6029" s="2">
        <f t="shared" si="852"/>
        <v>42</v>
      </c>
      <c r="R6029" s="1" t="str">
        <f t="shared" si="853"/>
        <v>Established</v>
      </c>
      <c r="S6029" s="1"/>
      <c r="T6029" t="s">
        <v>1183</v>
      </c>
      <c r="U6029" t="s">
        <v>83</v>
      </c>
      <c r="V6029">
        <f t="shared" si="854"/>
        <v>0</v>
      </c>
    </row>
    <row r="6030" spans="1:22" x14ac:dyDescent="0.35">
      <c r="A6030">
        <v>6028</v>
      </c>
      <c r="B6030" t="s">
        <v>9710</v>
      </c>
      <c r="C6030" t="str">
        <f t="shared" si="846"/>
        <v>Don’t Buy</v>
      </c>
      <c r="D6030" t="str">
        <f t="shared" si="847"/>
        <v>Long Name</v>
      </c>
      <c r="E6030">
        <v>3.6</v>
      </c>
      <c r="F6030">
        <f>IF(Q6030&lt;10,E6030+0.1,E6030)</f>
        <v>3.6</v>
      </c>
      <c r="G6030">
        <f>MIN(IF(Q6030&lt;10,E6030+0.5,E6030),5)</f>
        <v>3.6</v>
      </c>
      <c r="H6030" t="str">
        <f t="shared" si="848"/>
        <v>Average Place to Work</v>
      </c>
      <c r="I6030">
        <v>86</v>
      </c>
      <c r="J6030" t="b">
        <f t="shared" si="849"/>
        <v>0</v>
      </c>
      <c r="K6030" t="b">
        <f>OR(E6030&gt;3.5,Q6030&lt;10)</f>
        <v>1</v>
      </c>
      <c r="L6030" t="s">
        <v>9</v>
      </c>
      <c r="M6030" t="s">
        <v>2175</v>
      </c>
      <c r="N6030" t="str">
        <f t="shared" si="850"/>
        <v>None</v>
      </c>
      <c r="O6030" t="str">
        <f t="shared" si="851"/>
        <v>None</v>
      </c>
      <c r="P6030" t="s">
        <v>167</v>
      </c>
      <c r="Q6030" s="2">
        <f t="shared" si="852"/>
        <v>34</v>
      </c>
      <c r="R6030" s="1" t="str">
        <f t="shared" si="853"/>
        <v>Established</v>
      </c>
      <c r="S6030" s="1"/>
      <c r="T6030" t="s">
        <v>115</v>
      </c>
      <c r="U6030" t="s">
        <v>160</v>
      </c>
      <c r="V6030">
        <f t="shared" si="854"/>
        <v>0</v>
      </c>
    </row>
    <row r="6031" spans="1:22" x14ac:dyDescent="0.35">
      <c r="A6031">
        <v>6029</v>
      </c>
      <c r="B6031" t="s">
        <v>9711</v>
      </c>
      <c r="C6031" t="str">
        <f t="shared" si="846"/>
        <v>Don’t Buy</v>
      </c>
      <c r="D6031" t="str">
        <f t="shared" si="847"/>
        <v>Short Name</v>
      </c>
      <c r="E6031">
        <v>4.5</v>
      </c>
      <c r="F6031">
        <f>IF(Q6031&lt;10,E6031+0.1,E6031)</f>
        <v>4.5</v>
      </c>
      <c r="G6031">
        <f>MIN(IF(Q6031&lt;10,E6031+0.5,E6031),5)</f>
        <v>4.5</v>
      </c>
      <c r="H6031" t="str">
        <f t="shared" si="848"/>
        <v>Average Place to Work</v>
      </c>
      <c r="I6031">
        <v>86</v>
      </c>
      <c r="J6031" t="b">
        <f t="shared" si="849"/>
        <v>0</v>
      </c>
      <c r="K6031" t="b">
        <f>OR(E6031&gt;3.5,Q6031&lt;10)</f>
        <v>1</v>
      </c>
      <c r="L6031" t="s">
        <v>19</v>
      </c>
      <c r="M6031" t="s">
        <v>9712</v>
      </c>
      <c r="N6031" t="str">
        <f t="shared" si="850"/>
        <v>None</v>
      </c>
      <c r="O6031" t="str">
        <f t="shared" si="851"/>
        <v>None</v>
      </c>
      <c r="P6031" t="s">
        <v>59</v>
      </c>
      <c r="Q6031" s="2">
        <f t="shared" si="852"/>
        <v>39</v>
      </c>
      <c r="R6031" s="1" t="str">
        <f t="shared" si="853"/>
        <v>Established</v>
      </c>
      <c r="S6031" s="1"/>
      <c r="T6031" t="s">
        <v>140</v>
      </c>
      <c r="U6031" t="s">
        <v>687</v>
      </c>
      <c r="V6031">
        <f t="shared" si="854"/>
        <v>0</v>
      </c>
    </row>
    <row r="6032" spans="1:22" x14ac:dyDescent="0.35">
      <c r="A6032">
        <v>6030</v>
      </c>
      <c r="B6032" t="s">
        <v>9713</v>
      </c>
      <c r="C6032" t="str">
        <f t="shared" si="846"/>
        <v>Don’t Buy</v>
      </c>
      <c r="D6032" t="str">
        <f t="shared" si="847"/>
        <v>Long Name</v>
      </c>
      <c r="E6032">
        <v>4</v>
      </c>
      <c r="F6032">
        <f>IF(Q6032&lt;10,E6032+0.1,E6032)</f>
        <v>4</v>
      </c>
      <c r="G6032">
        <f>MIN(IF(Q6032&lt;10,E6032+0.5,E6032),5)</f>
        <v>4</v>
      </c>
      <c r="H6032" t="str">
        <f t="shared" si="848"/>
        <v>Average Place to Work</v>
      </c>
      <c r="I6032">
        <v>86</v>
      </c>
      <c r="J6032" t="b">
        <f t="shared" si="849"/>
        <v>0</v>
      </c>
      <c r="K6032" t="b">
        <f>OR(E6032&gt;3.5,Q6032&lt;10)</f>
        <v>1</v>
      </c>
      <c r="L6032" t="s">
        <v>19</v>
      </c>
      <c r="M6032" t="s">
        <v>9714</v>
      </c>
      <c r="N6032" t="str">
        <f t="shared" si="850"/>
        <v>None</v>
      </c>
      <c r="O6032" t="str">
        <f t="shared" si="851"/>
        <v>None</v>
      </c>
      <c r="P6032" t="s">
        <v>50</v>
      </c>
      <c r="Q6032" s="2">
        <f t="shared" si="852"/>
        <v>29</v>
      </c>
      <c r="R6032" s="1" t="str">
        <f t="shared" si="853"/>
        <v>Established</v>
      </c>
      <c r="S6032" s="1"/>
      <c r="T6032" t="s">
        <v>1183</v>
      </c>
      <c r="U6032" t="s">
        <v>1345</v>
      </c>
      <c r="V6032">
        <f t="shared" si="854"/>
        <v>0</v>
      </c>
    </row>
    <row r="6033" spans="1:22" x14ac:dyDescent="0.35">
      <c r="A6033">
        <v>6031</v>
      </c>
      <c r="B6033" t="s">
        <v>9715</v>
      </c>
      <c r="C6033" t="str">
        <f t="shared" si="846"/>
        <v>Don’t Buy</v>
      </c>
      <c r="D6033" t="str">
        <f t="shared" si="847"/>
        <v>Long Name</v>
      </c>
      <c r="E6033">
        <v>4.0999999999999996</v>
      </c>
      <c r="F6033">
        <f>IF(Q6033&lt;10,E6033+0.1,E6033)</f>
        <v>4.0999999999999996</v>
      </c>
      <c r="G6033">
        <f>MIN(IF(Q6033&lt;10,E6033+0.5,E6033),5)</f>
        <v>4.0999999999999996</v>
      </c>
      <c r="H6033" t="str">
        <f t="shared" si="848"/>
        <v>Average Place to Work</v>
      </c>
      <c r="I6033">
        <v>86</v>
      </c>
      <c r="J6033" t="b">
        <f t="shared" si="849"/>
        <v>0</v>
      </c>
      <c r="K6033" t="b">
        <f>OR(E6033&gt;3.5,Q6033&lt;10)</f>
        <v>1</v>
      </c>
      <c r="M6033" t="s">
        <v>9716</v>
      </c>
      <c r="N6033" t="str">
        <f t="shared" si="850"/>
        <v>None</v>
      </c>
      <c r="O6033" t="str">
        <f t="shared" si="851"/>
        <v>None</v>
      </c>
      <c r="P6033" t="s">
        <v>9717</v>
      </c>
      <c r="Q6033" s="2">
        <f t="shared" si="852"/>
        <v>187</v>
      </c>
      <c r="R6033" s="1" t="str">
        <f t="shared" si="853"/>
        <v>Established</v>
      </c>
      <c r="S6033" s="1"/>
      <c r="U6033" t="s">
        <v>24</v>
      </c>
      <c r="V6033">
        <f t="shared" si="854"/>
        <v>1000000</v>
      </c>
    </row>
    <row r="6034" spans="1:22" x14ac:dyDescent="0.35">
      <c r="A6034">
        <v>6032</v>
      </c>
      <c r="B6034" t="s">
        <v>9718</v>
      </c>
      <c r="C6034" t="str">
        <f t="shared" si="846"/>
        <v>Don’t Buy</v>
      </c>
      <c r="D6034" t="str">
        <f t="shared" si="847"/>
        <v>Long Name</v>
      </c>
      <c r="E6034">
        <v>3.7</v>
      </c>
      <c r="F6034">
        <f>IF(Q6034&lt;10,E6034+0.1,E6034)</f>
        <v>3.8000000000000003</v>
      </c>
      <c r="G6034">
        <f>MIN(IF(Q6034&lt;10,E6034+0.5,E6034),5)</f>
        <v>4.2</v>
      </c>
      <c r="H6034" t="str">
        <f t="shared" si="848"/>
        <v>Average Place to Work</v>
      </c>
      <c r="I6034">
        <v>86</v>
      </c>
      <c r="J6034" t="b">
        <f t="shared" si="849"/>
        <v>0</v>
      </c>
      <c r="K6034" t="b">
        <f>OR(E6034&gt;3.5,Q6034&lt;10)</f>
        <v>1</v>
      </c>
      <c r="L6034" t="s">
        <v>9</v>
      </c>
      <c r="M6034" t="s">
        <v>1106</v>
      </c>
      <c r="N6034" t="str">
        <f t="shared" si="850"/>
        <v>Indian Silicon Valley Startups</v>
      </c>
      <c r="O6034" t="str">
        <f t="shared" si="851"/>
        <v>None</v>
      </c>
      <c r="P6034" t="s">
        <v>269</v>
      </c>
      <c r="Q6034" s="2">
        <f t="shared" si="852"/>
        <v>9</v>
      </c>
      <c r="R6034" s="1" t="str">
        <f t="shared" si="853"/>
        <v>Startup</v>
      </c>
      <c r="S6034" s="1"/>
      <c r="T6034" t="s">
        <v>115</v>
      </c>
      <c r="U6034" t="s">
        <v>238</v>
      </c>
      <c r="V6034">
        <f t="shared" si="854"/>
        <v>0</v>
      </c>
    </row>
    <row r="6035" spans="1:22" x14ac:dyDescent="0.35">
      <c r="A6035">
        <v>6033</v>
      </c>
      <c r="B6035" t="s">
        <v>9719</v>
      </c>
      <c r="C6035" t="str">
        <f t="shared" si="846"/>
        <v>Don’t Buy</v>
      </c>
      <c r="D6035" t="str">
        <f t="shared" si="847"/>
        <v>Short Name</v>
      </c>
      <c r="E6035">
        <v>3.8</v>
      </c>
      <c r="F6035">
        <f>IF(Q6035&lt;10,E6035+0.1,E6035)</f>
        <v>3.9</v>
      </c>
      <c r="G6035">
        <f>MIN(IF(Q6035&lt;10,E6035+0.5,E6035),5)</f>
        <v>4.3</v>
      </c>
      <c r="H6035" t="str">
        <f t="shared" si="848"/>
        <v>Average Place to Work</v>
      </c>
      <c r="I6035">
        <v>86</v>
      </c>
      <c r="J6035" t="b">
        <f t="shared" si="849"/>
        <v>0</v>
      </c>
      <c r="K6035" t="b">
        <f>OR(E6035&gt;3.5,Q6035&lt;10)</f>
        <v>1</v>
      </c>
      <c r="L6035" t="s">
        <v>19</v>
      </c>
      <c r="M6035" t="s">
        <v>3398</v>
      </c>
      <c r="N6035" t="str">
        <f t="shared" si="850"/>
        <v>Indian Silicon Valley Startups</v>
      </c>
      <c r="O6035" t="str">
        <f t="shared" si="851"/>
        <v>None</v>
      </c>
      <c r="P6035" t="s">
        <v>108</v>
      </c>
      <c r="Q6035" s="2">
        <f t="shared" si="852"/>
        <v>5</v>
      </c>
      <c r="R6035" s="1" t="str">
        <f t="shared" si="853"/>
        <v>Startup</v>
      </c>
      <c r="S6035" s="1"/>
      <c r="T6035" t="s">
        <v>598</v>
      </c>
      <c r="U6035" t="s">
        <v>36</v>
      </c>
      <c r="V6035">
        <f t="shared" si="854"/>
        <v>0</v>
      </c>
    </row>
    <row r="6036" spans="1:22" x14ac:dyDescent="0.35">
      <c r="A6036">
        <v>6034</v>
      </c>
      <c r="B6036" t="s">
        <v>9720</v>
      </c>
      <c r="C6036" t="str">
        <f t="shared" si="846"/>
        <v>Don’t Buy</v>
      </c>
      <c r="D6036" t="str">
        <f t="shared" si="847"/>
        <v>Long Name</v>
      </c>
      <c r="E6036">
        <v>3.8</v>
      </c>
      <c r="F6036">
        <f>IF(Q6036&lt;10,E6036+0.1,E6036)</f>
        <v>3.8</v>
      </c>
      <c r="G6036">
        <f>MIN(IF(Q6036&lt;10,E6036+0.5,E6036),5)</f>
        <v>3.8</v>
      </c>
      <c r="H6036" t="str">
        <f t="shared" si="848"/>
        <v>Average Place to Work</v>
      </c>
      <c r="I6036">
        <v>86</v>
      </c>
      <c r="J6036" t="b">
        <f t="shared" si="849"/>
        <v>0</v>
      </c>
      <c r="K6036" t="b">
        <f>OR(E6036&gt;3.5,Q6036&lt;10)</f>
        <v>1</v>
      </c>
      <c r="L6036" t="s">
        <v>19</v>
      </c>
      <c r="M6036" t="s">
        <v>9721</v>
      </c>
      <c r="N6036" t="str">
        <f t="shared" si="850"/>
        <v>Indian Silicon Valley Startups</v>
      </c>
      <c r="O6036" t="str">
        <f t="shared" si="851"/>
        <v>None</v>
      </c>
      <c r="P6036" t="s">
        <v>67</v>
      </c>
      <c r="Q6036" s="2">
        <f t="shared" si="852"/>
        <v>15</v>
      </c>
      <c r="R6036" s="1" t="str">
        <f t="shared" si="853"/>
        <v>Established</v>
      </c>
      <c r="S6036" s="1"/>
      <c r="T6036" t="s">
        <v>2721</v>
      </c>
      <c r="U6036" t="s">
        <v>687</v>
      </c>
      <c r="V6036">
        <f t="shared" si="854"/>
        <v>0</v>
      </c>
    </row>
    <row r="6037" spans="1:22" x14ac:dyDescent="0.35">
      <c r="A6037">
        <v>6035</v>
      </c>
      <c r="B6037" t="s">
        <v>9722</v>
      </c>
      <c r="C6037" t="str">
        <f t="shared" si="846"/>
        <v>Don’t Buy</v>
      </c>
      <c r="D6037" t="str">
        <f t="shared" si="847"/>
        <v>Long Name</v>
      </c>
      <c r="E6037">
        <v>4.3</v>
      </c>
      <c r="F6037">
        <f>IF(Q6037&lt;10,E6037+0.1,E6037)</f>
        <v>4.3</v>
      </c>
      <c r="G6037">
        <f>MIN(IF(Q6037&lt;10,E6037+0.5,E6037),5)</f>
        <v>4.3</v>
      </c>
      <c r="H6037" t="str">
        <f t="shared" si="848"/>
        <v>Average Place to Work</v>
      </c>
      <c r="I6037">
        <v>86</v>
      </c>
      <c r="J6037" t="b">
        <f t="shared" si="849"/>
        <v>0</v>
      </c>
      <c r="K6037" t="b">
        <f>OR(E6037&gt;3.5,Q6037&lt;10)</f>
        <v>1</v>
      </c>
      <c r="L6037" t="s">
        <v>19</v>
      </c>
      <c r="M6037" t="s">
        <v>9723</v>
      </c>
      <c r="N6037" t="str">
        <f t="shared" si="850"/>
        <v>None</v>
      </c>
      <c r="O6037" t="str">
        <f t="shared" si="851"/>
        <v>None</v>
      </c>
      <c r="P6037" t="s">
        <v>373</v>
      </c>
      <c r="Q6037" s="2">
        <f t="shared" si="852"/>
        <v>62</v>
      </c>
      <c r="R6037" s="1" t="str">
        <f t="shared" si="853"/>
        <v>Established</v>
      </c>
      <c r="S6037" s="1"/>
      <c r="T6037" t="s">
        <v>140</v>
      </c>
      <c r="U6037" t="s">
        <v>906</v>
      </c>
      <c r="V6037">
        <f t="shared" si="854"/>
        <v>0</v>
      </c>
    </row>
    <row r="6038" spans="1:22" x14ac:dyDescent="0.35">
      <c r="A6038">
        <v>6036</v>
      </c>
      <c r="B6038" t="s">
        <v>9724</v>
      </c>
      <c r="C6038" t="str">
        <f t="shared" si="846"/>
        <v>Don’t Buy</v>
      </c>
      <c r="D6038" t="str">
        <f t="shared" si="847"/>
        <v>Long Name</v>
      </c>
      <c r="E6038">
        <v>3.7</v>
      </c>
      <c r="F6038">
        <f>IF(Q6038&lt;10,E6038+0.1,E6038)</f>
        <v>3.7</v>
      </c>
      <c r="G6038">
        <f>MIN(IF(Q6038&lt;10,E6038+0.5,E6038),5)</f>
        <v>3.7</v>
      </c>
      <c r="H6038" t="str">
        <f t="shared" si="848"/>
        <v>Average Place to Work</v>
      </c>
      <c r="I6038">
        <v>86</v>
      </c>
      <c r="J6038" t="b">
        <f t="shared" si="849"/>
        <v>0</v>
      </c>
      <c r="K6038" t="b">
        <f>OR(E6038&gt;3.5,Q6038&lt;10)</f>
        <v>1</v>
      </c>
      <c r="L6038" t="s">
        <v>19</v>
      </c>
      <c r="M6038" t="s">
        <v>9725</v>
      </c>
      <c r="N6038" t="str">
        <f t="shared" si="850"/>
        <v>None</v>
      </c>
      <c r="O6038" t="str">
        <f t="shared" si="851"/>
        <v>None</v>
      </c>
      <c r="P6038" t="s">
        <v>654</v>
      </c>
      <c r="Q6038" s="2">
        <f t="shared" si="852"/>
        <v>50</v>
      </c>
      <c r="R6038" s="1" t="str">
        <f t="shared" si="853"/>
        <v>Established</v>
      </c>
      <c r="S6038" s="1"/>
      <c r="T6038" t="s">
        <v>606</v>
      </c>
      <c r="U6038" t="s">
        <v>144</v>
      </c>
      <c r="V6038">
        <f t="shared" si="854"/>
        <v>0</v>
      </c>
    </row>
    <row r="6039" spans="1:22" x14ac:dyDescent="0.35">
      <c r="A6039">
        <v>6037</v>
      </c>
      <c r="B6039" t="s">
        <v>9726</v>
      </c>
      <c r="C6039" t="str">
        <f t="shared" si="846"/>
        <v>Don’t Buy</v>
      </c>
      <c r="D6039" t="str">
        <f t="shared" si="847"/>
        <v>Long Name</v>
      </c>
      <c r="E6039">
        <v>3.4</v>
      </c>
      <c r="F6039">
        <f>IF(Q6039&lt;10,E6039+0.1,E6039)</f>
        <v>3.4</v>
      </c>
      <c r="G6039">
        <f>MIN(IF(Q6039&lt;10,E6039+0.5,E6039),5)</f>
        <v>3.4</v>
      </c>
      <c r="H6039" t="str">
        <f t="shared" si="848"/>
        <v>Average Place to Work</v>
      </c>
      <c r="I6039">
        <v>86</v>
      </c>
      <c r="J6039" t="b">
        <f t="shared" si="849"/>
        <v>0</v>
      </c>
      <c r="K6039" t="b">
        <f>OR(E6039&gt;3.5,Q6039&lt;10)</f>
        <v>0</v>
      </c>
      <c r="L6039" t="s">
        <v>19</v>
      </c>
      <c r="M6039" t="s">
        <v>9727</v>
      </c>
      <c r="N6039" t="str">
        <f t="shared" si="850"/>
        <v>None</v>
      </c>
      <c r="O6039" t="str">
        <f t="shared" si="851"/>
        <v>None</v>
      </c>
      <c r="P6039" t="s">
        <v>118</v>
      </c>
      <c r="Q6039" s="2">
        <f t="shared" si="852"/>
        <v>20</v>
      </c>
      <c r="R6039" s="1" t="str">
        <f t="shared" si="853"/>
        <v>Established</v>
      </c>
      <c r="S6039" s="1"/>
      <c r="T6039" t="s">
        <v>598</v>
      </c>
      <c r="U6039" t="s">
        <v>687</v>
      </c>
      <c r="V6039">
        <f t="shared" si="854"/>
        <v>0</v>
      </c>
    </row>
    <row r="6040" spans="1:22" x14ac:dyDescent="0.35">
      <c r="A6040">
        <v>6038</v>
      </c>
      <c r="B6040" t="s">
        <v>9728</v>
      </c>
      <c r="C6040" t="str">
        <f t="shared" si="846"/>
        <v>Buy</v>
      </c>
      <c r="D6040" t="str">
        <f t="shared" si="847"/>
        <v>Short Name</v>
      </c>
      <c r="E6040">
        <v>4</v>
      </c>
      <c r="F6040">
        <f>IF(Q6040&lt;10,E6040+0.1,E6040)</f>
        <v>4.0999999999999996</v>
      </c>
      <c r="G6040">
        <f>MIN(IF(Q6040&lt;10,E6040+0.5,E6040),5)</f>
        <v>4.5</v>
      </c>
      <c r="H6040" t="str">
        <f t="shared" si="848"/>
        <v>Average Place to Work</v>
      </c>
      <c r="I6040">
        <v>86</v>
      </c>
      <c r="J6040" t="b">
        <f t="shared" si="849"/>
        <v>0</v>
      </c>
      <c r="K6040" t="b">
        <f>OR(E6040&gt;3.5,Q6040&lt;10)</f>
        <v>1</v>
      </c>
      <c r="L6040" t="s">
        <v>19</v>
      </c>
      <c r="M6040" t="s">
        <v>5097</v>
      </c>
      <c r="N6040" t="str">
        <f t="shared" si="850"/>
        <v>Indian Silicon Valley Startups</v>
      </c>
      <c r="O6040" t="str">
        <f t="shared" si="851"/>
        <v>None</v>
      </c>
      <c r="P6040" t="s">
        <v>170</v>
      </c>
      <c r="Q6040" s="2">
        <f t="shared" si="852"/>
        <v>6</v>
      </c>
      <c r="R6040" s="1" t="str">
        <f t="shared" si="853"/>
        <v>Startup</v>
      </c>
      <c r="S6040" s="1"/>
      <c r="T6040" t="s">
        <v>606</v>
      </c>
      <c r="U6040" t="s">
        <v>352</v>
      </c>
      <c r="V6040">
        <f t="shared" si="854"/>
        <v>0</v>
      </c>
    </row>
    <row r="6041" spans="1:22" x14ac:dyDescent="0.35">
      <c r="A6041">
        <v>6039</v>
      </c>
      <c r="B6041" t="s">
        <v>9729</v>
      </c>
      <c r="C6041" t="str">
        <f t="shared" si="846"/>
        <v>Don’t Buy</v>
      </c>
      <c r="D6041" t="str">
        <f t="shared" si="847"/>
        <v>Long Name</v>
      </c>
      <c r="E6041">
        <v>4.2</v>
      </c>
      <c r="F6041">
        <f>IF(Q6041&lt;10,E6041+0.1,E6041)</f>
        <v>4.2</v>
      </c>
      <c r="G6041">
        <f>MIN(IF(Q6041&lt;10,E6041+0.5,E6041),5)</f>
        <v>4.2</v>
      </c>
      <c r="H6041" t="str">
        <f t="shared" si="848"/>
        <v>Average Place to Work</v>
      </c>
      <c r="I6041">
        <v>86</v>
      </c>
      <c r="J6041" t="b">
        <f t="shared" si="849"/>
        <v>0</v>
      </c>
      <c r="K6041" t="b">
        <f>OR(E6041&gt;3.5,Q6041&lt;10)</f>
        <v>1</v>
      </c>
      <c r="M6041" t="s">
        <v>9334</v>
      </c>
      <c r="N6041" t="str">
        <f t="shared" si="850"/>
        <v>None</v>
      </c>
      <c r="O6041" t="str">
        <f t="shared" si="851"/>
        <v>None</v>
      </c>
      <c r="P6041" t="s">
        <v>287</v>
      </c>
      <c r="Q6041" s="2">
        <f t="shared" si="852"/>
        <v>45</v>
      </c>
      <c r="R6041" s="1" t="str">
        <f t="shared" si="853"/>
        <v>Established</v>
      </c>
      <c r="S6041" s="1"/>
      <c r="U6041" t="s">
        <v>255</v>
      </c>
      <c r="V6041">
        <f t="shared" si="854"/>
        <v>0</v>
      </c>
    </row>
    <row r="6042" spans="1:22" x14ac:dyDescent="0.35">
      <c r="A6042">
        <v>6040</v>
      </c>
      <c r="B6042" t="s">
        <v>9730</v>
      </c>
      <c r="C6042" t="str">
        <f t="shared" si="846"/>
        <v>Don’t Buy</v>
      </c>
      <c r="D6042" t="str">
        <f t="shared" si="847"/>
        <v>Long Name</v>
      </c>
      <c r="E6042">
        <v>3.7</v>
      </c>
      <c r="F6042">
        <f>IF(Q6042&lt;10,E6042+0.1,E6042)</f>
        <v>3.7</v>
      </c>
      <c r="G6042">
        <f>MIN(IF(Q6042&lt;10,E6042+0.5,E6042),5)</f>
        <v>3.7</v>
      </c>
      <c r="H6042" t="str">
        <f t="shared" si="848"/>
        <v>Average Place to Work</v>
      </c>
      <c r="I6042">
        <v>86</v>
      </c>
      <c r="J6042" t="b">
        <f t="shared" si="849"/>
        <v>0</v>
      </c>
      <c r="K6042" t="b">
        <f>OR(E6042&gt;3.5,Q6042&lt;10)</f>
        <v>1</v>
      </c>
      <c r="L6042" t="s">
        <v>19</v>
      </c>
      <c r="M6042" t="s">
        <v>3982</v>
      </c>
      <c r="N6042" t="str">
        <f t="shared" si="850"/>
        <v>None</v>
      </c>
      <c r="O6042" t="str">
        <f t="shared" si="851"/>
        <v>None</v>
      </c>
      <c r="P6042" t="s">
        <v>547</v>
      </c>
      <c r="Q6042" s="2">
        <f t="shared" si="852"/>
        <v>63</v>
      </c>
      <c r="R6042" s="1" t="str">
        <f t="shared" si="853"/>
        <v>Established</v>
      </c>
      <c r="S6042" s="1"/>
      <c r="T6042" t="s">
        <v>115</v>
      </c>
      <c r="U6042" t="s">
        <v>92</v>
      </c>
      <c r="V6042">
        <f t="shared" si="854"/>
        <v>0</v>
      </c>
    </row>
    <row r="6043" spans="1:22" x14ac:dyDescent="0.35">
      <c r="A6043">
        <v>6041</v>
      </c>
      <c r="B6043" t="s">
        <v>9731</v>
      </c>
      <c r="C6043" t="str">
        <f t="shared" si="846"/>
        <v>Don’t Buy</v>
      </c>
      <c r="D6043" t="str">
        <f t="shared" si="847"/>
        <v>Short Name</v>
      </c>
      <c r="E6043">
        <v>4.8</v>
      </c>
      <c r="F6043">
        <f>IF(Q6043&lt;10,E6043+0.1,E6043)</f>
        <v>4.8999999999999995</v>
      </c>
      <c r="G6043">
        <f>MIN(IF(Q6043&lt;10,E6043+0.5,E6043),5)</f>
        <v>5</v>
      </c>
      <c r="H6043" t="str">
        <f t="shared" si="848"/>
        <v>Great Place to Work</v>
      </c>
      <c r="I6043">
        <v>86</v>
      </c>
      <c r="J6043" t="b">
        <f t="shared" si="849"/>
        <v>0</v>
      </c>
      <c r="K6043" t="b">
        <f>OR(E6043&gt;3.5,Q6043&lt;10)</f>
        <v>1</v>
      </c>
      <c r="N6043" t="str">
        <f t="shared" si="850"/>
        <v>Indian Silicon Valley Startups</v>
      </c>
      <c r="O6043" t="str">
        <f t="shared" si="851"/>
        <v>None</v>
      </c>
      <c r="Q6043" s="2">
        <f t="shared" si="852"/>
        <v>0</v>
      </c>
      <c r="R6043" s="1" t="str">
        <f t="shared" si="853"/>
        <v>Startup</v>
      </c>
      <c r="S6043" s="1"/>
      <c r="T6043" t="s">
        <v>1183</v>
      </c>
      <c r="V6043">
        <f t="shared" si="854"/>
        <v>0</v>
      </c>
    </row>
    <row r="6044" spans="1:22" x14ac:dyDescent="0.35">
      <c r="A6044">
        <v>6042</v>
      </c>
      <c r="B6044" t="s">
        <v>9732</v>
      </c>
      <c r="C6044" t="str">
        <f t="shared" si="846"/>
        <v>Don’t Buy</v>
      </c>
      <c r="D6044" t="str">
        <f t="shared" si="847"/>
        <v>Long Name</v>
      </c>
      <c r="E6044">
        <v>4</v>
      </c>
      <c r="F6044">
        <f>IF(Q6044&lt;10,E6044+0.1,E6044)</f>
        <v>4</v>
      </c>
      <c r="G6044">
        <f>MIN(IF(Q6044&lt;10,E6044+0.5,E6044),5)</f>
        <v>4</v>
      </c>
      <c r="H6044" t="str">
        <f t="shared" si="848"/>
        <v>Average Place to Work</v>
      </c>
      <c r="I6044">
        <v>86</v>
      </c>
      <c r="J6044" t="b">
        <f t="shared" si="849"/>
        <v>0</v>
      </c>
      <c r="K6044" t="b">
        <f>OR(E6044&gt;3.5,Q6044&lt;10)</f>
        <v>1</v>
      </c>
      <c r="L6044" t="s">
        <v>19</v>
      </c>
      <c r="M6044" t="s">
        <v>9447</v>
      </c>
      <c r="N6044" t="str">
        <f t="shared" si="850"/>
        <v>Indian Silicon Valley Startups</v>
      </c>
      <c r="O6044" t="str">
        <f t="shared" si="851"/>
        <v>None</v>
      </c>
      <c r="P6044" t="s">
        <v>626</v>
      </c>
      <c r="Q6044" s="2">
        <f t="shared" si="852"/>
        <v>17</v>
      </c>
      <c r="R6044" s="1" t="str">
        <f t="shared" si="853"/>
        <v>Established</v>
      </c>
      <c r="S6044" s="1"/>
      <c r="T6044" t="s">
        <v>606</v>
      </c>
      <c r="U6044" t="s">
        <v>357</v>
      </c>
      <c r="V6044">
        <f t="shared" si="854"/>
        <v>0</v>
      </c>
    </row>
    <row r="6045" spans="1:22" x14ac:dyDescent="0.35">
      <c r="A6045">
        <v>6043</v>
      </c>
      <c r="B6045" t="s">
        <v>9733</v>
      </c>
      <c r="C6045" t="str">
        <f t="shared" si="846"/>
        <v>Don’t Buy</v>
      </c>
      <c r="D6045" t="str">
        <f t="shared" si="847"/>
        <v>Long Name</v>
      </c>
      <c r="E6045">
        <v>3.9</v>
      </c>
      <c r="F6045">
        <f>IF(Q6045&lt;10,E6045+0.1,E6045)</f>
        <v>4</v>
      </c>
      <c r="G6045">
        <f>MIN(IF(Q6045&lt;10,E6045+0.5,E6045),5)</f>
        <v>4.4000000000000004</v>
      </c>
      <c r="H6045" t="str">
        <f t="shared" si="848"/>
        <v>Average Place to Work</v>
      </c>
      <c r="I6045">
        <v>86</v>
      </c>
      <c r="J6045" t="b">
        <f t="shared" si="849"/>
        <v>0</v>
      </c>
      <c r="K6045" t="b">
        <f>OR(E6045&gt;3.5,Q6045&lt;10)</f>
        <v>1</v>
      </c>
      <c r="L6045" t="s">
        <v>9</v>
      </c>
      <c r="M6045" t="s">
        <v>1950</v>
      </c>
      <c r="N6045" t="str">
        <f t="shared" si="850"/>
        <v>Indian Silicon Valley Startups</v>
      </c>
      <c r="O6045" t="str">
        <f t="shared" si="851"/>
        <v>None</v>
      </c>
      <c r="P6045" t="s">
        <v>269</v>
      </c>
      <c r="Q6045" s="2">
        <f t="shared" si="852"/>
        <v>9</v>
      </c>
      <c r="R6045" s="1" t="str">
        <f t="shared" si="853"/>
        <v>Startup</v>
      </c>
      <c r="S6045" s="1"/>
      <c r="T6045" t="s">
        <v>1183</v>
      </c>
      <c r="U6045" t="s">
        <v>24</v>
      </c>
      <c r="V6045">
        <f t="shared" si="854"/>
        <v>500000</v>
      </c>
    </row>
    <row r="6046" spans="1:22" x14ac:dyDescent="0.35">
      <c r="A6046">
        <v>6044</v>
      </c>
      <c r="B6046" t="s">
        <v>9734</v>
      </c>
      <c r="C6046" t="str">
        <f t="shared" si="846"/>
        <v>Don’t Buy</v>
      </c>
      <c r="D6046" t="str">
        <f t="shared" si="847"/>
        <v>Short Name</v>
      </c>
      <c r="E6046">
        <v>4.9000000000000004</v>
      </c>
      <c r="F6046">
        <f>IF(Q6046&lt;10,E6046+0.1,E6046)</f>
        <v>5</v>
      </c>
      <c r="G6046">
        <f>MIN(IF(Q6046&lt;10,E6046+0.5,E6046),5)</f>
        <v>5</v>
      </c>
      <c r="H6046" t="str">
        <f t="shared" si="848"/>
        <v>Great Place to Work</v>
      </c>
      <c r="I6046">
        <v>86</v>
      </c>
      <c r="J6046" t="b">
        <f t="shared" si="849"/>
        <v>0</v>
      </c>
      <c r="K6046" t="b">
        <f>OR(E6046&gt;3.5,Q6046&lt;10)</f>
        <v>1</v>
      </c>
      <c r="M6046" t="s">
        <v>4131</v>
      </c>
      <c r="N6046" t="str">
        <f t="shared" si="850"/>
        <v>Indian Silicon Valley Startups</v>
      </c>
      <c r="O6046" t="str">
        <f t="shared" si="851"/>
        <v>None</v>
      </c>
      <c r="P6046" t="s">
        <v>71</v>
      </c>
      <c r="Q6046" s="2">
        <f t="shared" si="852"/>
        <v>4</v>
      </c>
      <c r="R6046" s="1" t="str">
        <f t="shared" si="853"/>
        <v>Startup</v>
      </c>
      <c r="S6046" s="1"/>
      <c r="U6046" t="s">
        <v>36</v>
      </c>
      <c r="V6046">
        <f t="shared" si="854"/>
        <v>0</v>
      </c>
    </row>
    <row r="6047" spans="1:22" x14ac:dyDescent="0.35">
      <c r="A6047">
        <v>6045</v>
      </c>
      <c r="B6047" t="s">
        <v>9735</v>
      </c>
      <c r="C6047" t="str">
        <f t="shared" si="846"/>
        <v>Don’t Buy</v>
      </c>
      <c r="D6047" t="str">
        <f t="shared" si="847"/>
        <v>Long Name</v>
      </c>
      <c r="E6047">
        <v>3.5</v>
      </c>
      <c r="F6047">
        <f>IF(Q6047&lt;10,E6047+0.1,E6047)</f>
        <v>3.5</v>
      </c>
      <c r="G6047">
        <f>MIN(IF(Q6047&lt;10,E6047+0.5,E6047),5)</f>
        <v>3.5</v>
      </c>
      <c r="H6047" t="str">
        <f t="shared" si="848"/>
        <v>Average Place to Work</v>
      </c>
      <c r="I6047">
        <v>86</v>
      </c>
      <c r="J6047" t="b">
        <f t="shared" si="849"/>
        <v>0</v>
      </c>
      <c r="K6047" t="b">
        <f>OR(E6047&gt;3.5,Q6047&lt;10)</f>
        <v>0</v>
      </c>
      <c r="M6047" t="s">
        <v>9736</v>
      </c>
      <c r="N6047" t="str">
        <f t="shared" si="850"/>
        <v>Indian Silicon Valley Startups</v>
      </c>
      <c r="O6047" t="str">
        <f t="shared" si="851"/>
        <v>None</v>
      </c>
      <c r="P6047" t="s">
        <v>95</v>
      </c>
      <c r="Q6047" s="2">
        <f t="shared" si="852"/>
        <v>16</v>
      </c>
      <c r="R6047" s="1" t="str">
        <f t="shared" si="853"/>
        <v>Established</v>
      </c>
      <c r="S6047" s="1"/>
      <c r="U6047" t="s">
        <v>36</v>
      </c>
      <c r="V6047">
        <f t="shared" si="854"/>
        <v>0</v>
      </c>
    </row>
    <row r="6048" spans="1:22" x14ac:dyDescent="0.35">
      <c r="A6048">
        <v>6046</v>
      </c>
      <c r="B6048" t="s">
        <v>9737</v>
      </c>
      <c r="C6048" t="str">
        <f t="shared" si="846"/>
        <v>Buy</v>
      </c>
      <c r="D6048" t="str">
        <f t="shared" si="847"/>
        <v>Long Name</v>
      </c>
      <c r="E6048">
        <v>4.0999999999999996</v>
      </c>
      <c r="F6048">
        <f>IF(Q6048&lt;10,E6048+0.1,E6048)</f>
        <v>4.1999999999999993</v>
      </c>
      <c r="G6048">
        <f>MIN(IF(Q6048&lt;10,E6048+0.5,E6048),5)</f>
        <v>4.5999999999999996</v>
      </c>
      <c r="H6048" t="str">
        <f t="shared" si="848"/>
        <v>Average Place to Work</v>
      </c>
      <c r="I6048">
        <v>86</v>
      </c>
      <c r="J6048" t="b">
        <f t="shared" si="849"/>
        <v>0</v>
      </c>
      <c r="K6048" t="b">
        <f>OR(E6048&gt;3.5,Q6048&lt;10)</f>
        <v>1</v>
      </c>
      <c r="M6048" t="s">
        <v>9738</v>
      </c>
      <c r="N6048" t="str">
        <f t="shared" si="850"/>
        <v>Indian Silicon Valley Startups</v>
      </c>
      <c r="O6048" t="str">
        <f t="shared" si="851"/>
        <v>None</v>
      </c>
      <c r="P6048" t="s">
        <v>1680</v>
      </c>
      <c r="Q6048" s="2">
        <f t="shared" si="852"/>
        <v>3</v>
      </c>
      <c r="R6048" s="1" t="str">
        <f t="shared" si="853"/>
        <v>Startup</v>
      </c>
      <c r="S6048" s="1"/>
      <c r="U6048" t="s">
        <v>1677</v>
      </c>
      <c r="V6048">
        <f t="shared" si="854"/>
        <v>0</v>
      </c>
    </row>
    <row r="6049" spans="1:22" x14ac:dyDescent="0.35">
      <c r="A6049">
        <v>6047</v>
      </c>
      <c r="B6049" t="s">
        <v>9739</v>
      </c>
      <c r="C6049" t="str">
        <f t="shared" si="846"/>
        <v>Don’t Buy</v>
      </c>
      <c r="D6049" t="str">
        <f t="shared" si="847"/>
        <v>Short Name</v>
      </c>
      <c r="E6049">
        <v>3.2</v>
      </c>
      <c r="F6049">
        <f>IF(Q6049&lt;10,E6049+0.1,E6049)</f>
        <v>3.2</v>
      </c>
      <c r="G6049">
        <f>MIN(IF(Q6049&lt;10,E6049+0.5,E6049),5)</f>
        <v>3.2</v>
      </c>
      <c r="H6049" t="str">
        <f t="shared" si="848"/>
        <v>Average Place to Work</v>
      </c>
      <c r="I6049">
        <v>86</v>
      </c>
      <c r="J6049" t="b">
        <f t="shared" si="849"/>
        <v>0</v>
      </c>
      <c r="K6049" t="b">
        <f>OR(E6049&gt;3.5,Q6049&lt;10)</f>
        <v>0</v>
      </c>
      <c r="L6049" t="s">
        <v>19</v>
      </c>
      <c r="M6049" t="s">
        <v>4607</v>
      </c>
      <c r="N6049" t="str">
        <f t="shared" si="850"/>
        <v>Indian Silicon Valley Startups</v>
      </c>
      <c r="O6049" t="str">
        <f t="shared" si="851"/>
        <v>None</v>
      </c>
      <c r="P6049" t="s">
        <v>180</v>
      </c>
      <c r="Q6049" s="2">
        <f t="shared" si="852"/>
        <v>23</v>
      </c>
      <c r="R6049" s="1" t="str">
        <f t="shared" si="853"/>
        <v>Established</v>
      </c>
      <c r="S6049" s="1"/>
      <c r="T6049" t="s">
        <v>115</v>
      </c>
      <c r="U6049" t="s">
        <v>2577</v>
      </c>
      <c r="V6049">
        <f t="shared" si="854"/>
        <v>0</v>
      </c>
    </row>
    <row r="6050" spans="1:22" x14ac:dyDescent="0.35">
      <c r="A6050">
        <v>6048</v>
      </c>
      <c r="B6050" t="s">
        <v>9740</v>
      </c>
      <c r="C6050" t="str">
        <f t="shared" si="846"/>
        <v>Don’t Buy</v>
      </c>
      <c r="D6050" t="str">
        <f t="shared" si="847"/>
        <v>Long Name</v>
      </c>
      <c r="E6050">
        <v>4</v>
      </c>
      <c r="F6050">
        <f>IF(Q6050&lt;10,E6050+0.1,E6050)</f>
        <v>4</v>
      </c>
      <c r="G6050">
        <f>MIN(IF(Q6050&lt;10,E6050+0.5,E6050),5)</f>
        <v>4</v>
      </c>
      <c r="H6050" t="str">
        <f t="shared" si="848"/>
        <v>Average Place to Work</v>
      </c>
      <c r="I6050">
        <v>86</v>
      </c>
      <c r="J6050" t="b">
        <f t="shared" si="849"/>
        <v>0</v>
      </c>
      <c r="K6050" t="b">
        <f>OR(E6050&gt;3.5,Q6050&lt;10)</f>
        <v>1</v>
      </c>
      <c r="M6050" t="s">
        <v>9080</v>
      </c>
      <c r="N6050" t="str">
        <f t="shared" si="850"/>
        <v>None</v>
      </c>
      <c r="O6050" t="str">
        <f t="shared" si="851"/>
        <v>None</v>
      </c>
      <c r="P6050" t="s">
        <v>143</v>
      </c>
      <c r="Q6050" s="2">
        <f t="shared" si="852"/>
        <v>24</v>
      </c>
      <c r="R6050" s="1" t="str">
        <f t="shared" si="853"/>
        <v>Established</v>
      </c>
      <c r="S6050" s="1"/>
      <c r="U6050" t="s">
        <v>455</v>
      </c>
      <c r="V6050">
        <f t="shared" si="854"/>
        <v>0</v>
      </c>
    </row>
    <row r="6051" spans="1:22" x14ac:dyDescent="0.35">
      <c r="A6051">
        <v>6049</v>
      </c>
      <c r="B6051" t="s">
        <v>9741</v>
      </c>
      <c r="C6051" t="str">
        <f t="shared" si="846"/>
        <v>Don’t Buy</v>
      </c>
      <c r="D6051" t="str">
        <f t="shared" si="847"/>
        <v>Long Name</v>
      </c>
      <c r="E6051">
        <v>3.8</v>
      </c>
      <c r="F6051">
        <f>IF(Q6051&lt;10,E6051+0.1,E6051)</f>
        <v>3.9</v>
      </c>
      <c r="G6051">
        <f>MIN(IF(Q6051&lt;10,E6051+0.5,E6051),5)</f>
        <v>4.3</v>
      </c>
      <c r="H6051" t="str">
        <f t="shared" si="848"/>
        <v>Average Place to Work</v>
      </c>
      <c r="I6051">
        <v>86</v>
      </c>
      <c r="J6051" t="b">
        <f t="shared" si="849"/>
        <v>0</v>
      </c>
      <c r="K6051" t="b">
        <f>OR(E6051&gt;3.5,Q6051&lt;10)</f>
        <v>1</v>
      </c>
      <c r="L6051" t="s">
        <v>19</v>
      </c>
      <c r="M6051" t="s">
        <v>5097</v>
      </c>
      <c r="N6051" t="str">
        <f t="shared" si="850"/>
        <v>Indian Silicon Valley Startups</v>
      </c>
      <c r="O6051" t="str">
        <f t="shared" si="851"/>
        <v>None</v>
      </c>
      <c r="P6051" t="s">
        <v>170</v>
      </c>
      <c r="Q6051" s="2">
        <f t="shared" si="852"/>
        <v>6</v>
      </c>
      <c r="R6051" s="1" t="str">
        <f t="shared" si="853"/>
        <v>Startup</v>
      </c>
      <c r="S6051" s="1"/>
      <c r="T6051" t="s">
        <v>606</v>
      </c>
      <c r="U6051" t="s">
        <v>36</v>
      </c>
      <c r="V6051">
        <f t="shared" si="854"/>
        <v>0</v>
      </c>
    </row>
    <row r="6052" spans="1:22" x14ac:dyDescent="0.35">
      <c r="A6052">
        <v>6050</v>
      </c>
      <c r="B6052" t="s">
        <v>9742</v>
      </c>
      <c r="C6052" t="str">
        <f t="shared" si="846"/>
        <v>Don’t Buy</v>
      </c>
      <c r="D6052" t="str">
        <f t="shared" si="847"/>
        <v>Short Name</v>
      </c>
      <c r="E6052">
        <v>4.0999999999999996</v>
      </c>
      <c r="F6052">
        <f>IF(Q6052&lt;10,E6052+0.1,E6052)</f>
        <v>4.0999999999999996</v>
      </c>
      <c r="G6052">
        <f>MIN(IF(Q6052&lt;10,E6052+0.5,E6052),5)</f>
        <v>4.0999999999999996</v>
      </c>
      <c r="H6052" t="str">
        <f t="shared" si="848"/>
        <v>Average Place to Work</v>
      </c>
      <c r="I6052">
        <v>6300</v>
      </c>
      <c r="J6052" t="b">
        <f t="shared" si="849"/>
        <v>0</v>
      </c>
      <c r="K6052" t="b">
        <f>OR(E6052&gt;3.5,Q6052&lt;10)</f>
        <v>1</v>
      </c>
      <c r="L6052" t="s">
        <v>19</v>
      </c>
      <c r="M6052" t="s">
        <v>2488</v>
      </c>
      <c r="N6052" t="str">
        <f t="shared" si="850"/>
        <v>None</v>
      </c>
      <c r="O6052" t="str">
        <f t="shared" si="851"/>
        <v>None</v>
      </c>
      <c r="P6052" t="s">
        <v>3489</v>
      </c>
      <c r="Q6052" s="2">
        <f t="shared" si="852"/>
        <v>202</v>
      </c>
      <c r="R6052" s="1" t="str">
        <f t="shared" si="853"/>
        <v>Established</v>
      </c>
      <c r="S6052" s="1"/>
      <c r="T6052" t="s">
        <v>60</v>
      </c>
      <c r="U6052" t="s">
        <v>297</v>
      </c>
      <c r="V6052">
        <f t="shared" si="854"/>
        <v>0</v>
      </c>
    </row>
    <row r="6053" spans="1:22" x14ac:dyDescent="0.35">
      <c r="A6053">
        <v>6051</v>
      </c>
      <c r="B6053" t="s">
        <v>9743</v>
      </c>
      <c r="C6053" t="str">
        <f t="shared" si="846"/>
        <v>Don’t Buy</v>
      </c>
      <c r="D6053" t="str">
        <f t="shared" si="847"/>
        <v>Short Name</v>
      </c>
      <c r="E6053">
        <v>4.3</v>
      </c>
      <c r="F6053">
        <f>IF(Q6053&lt;10,E6053+0.1,E6053)</f>
        <v>4.3</v>
      </c>
      <c r="G6053">
        <f>MIN(IF(Q6053&lt;10,E6053+0.5,E6053),5)</f>
        <v>4.3</v>
      </c>
      <c r="H6053" t="str">
        <f t="shared" si="848"/>
        <v>Average Place to Work</v>
      </c>
      <c r="I6053">
        <v>85</v>
      </c>
      <c r="J6053" t="b">
        <f t="shared" si="849"/>
        <v>0</v>
      </c>
      <c r="K6053" t="b">
        <f>OR(E6053&gt;3.5,Q6053&lt;10)</f>
        <v>1</v>
      </c>
      <c r="L6053" t="s">
        <v>19</v>
      </c>
      <c r="M6053" t="s">
        <v>7335</v>
      </c>
      <c r="N6053" t="str">
        <f t="shared" si="850"/>
        <v>None</v>
      </c>
      <c r="O6053" t="str">
        <f t="shared" si="851"/>
        <v>None</v>
      </c>
      <c r="P6053" t="s">
        <v>423</v>
      </c>
      <c r="Q6053" s="2">
        <f t="shared" si="852"/>
        <v>53</v>
      </c>
      <c r="R6053" s="1" t="str">
        <f t="shared" si="853"/>
        <v>Established</v>
      </c>
      <c r="S6053" s="1"/>
      <c r="T6053" t="s">
        <v>115</v>
      </c>
      <c r="U6053" t="s">
        <v>1189</v>
      </c>
      <c r="V6053">
        <f t="shared" si="854"/>
        <v>0</v>
      </c>
    </row>
    <row r="6054" spans="1:22" x14ac:dyDescent="0.35">
      <c r="A6054">
        <v>6052</v>
      </c>
      <c r="B6054" t="s">
        <v>9744</v>
      </c>
      <c r="C6054" t="str">
        <f t="shared" si="846"/>
        <v>Don’t Buy</v>
      </c>
      <c r="D6054" t="str">
        <f t="shared" si="847"/>
        <v>Long Name</v>
      </c>
      <c r="E6054">
        <v>3.2</v>
      </c>
      <c r="F6054">
        <f>IF(Q6054&lt;10,E6054+0.1,E6054)</f>
        <v>3.2</v>
      </c>
      <c r="G6054">
        <f>MIN(IF(Q6054&lt;10,E6054+0.5,E6054),5)</f>
        <v>3.2</v>
      </c>
      <c r="H6054" t="str">
        <f t="shared" si="848"/>
        <v>Average Place to Work</v>
      </c>
      <c r="I6054">
        <v>85</v>
      </c>
      <c r="J6054" t="b">
        <f t="shared" si="849"/>
        <v>0</v>
      </c>
      <c r="K6054" t="b">
        <f>OR(E6054&gt;3.5,Q6054&lt;10)</f>
        <v>0</v>
      </c>
      <c r="L6054" t="s">
        <v>19</v>
      </c>
      <c r="M6054" t="s">
        <v>9745</v>
      </c>
      <c r="N6054" t="str">
        <f t="shared" si="850"/>
        <v>None</v>
      </c>
      <c r="O6054" t="str">
        <f t="shared" si="851"/>
        <v>None</v>
      </c>
      <c r="P6054" t="s">
        <v>445</v>
      </c>
      <c r="Q6054" s="2">
        <f t="shared" si="852"/>
        <v>14</v>
      </c>
      <c r="R6054" s="1" t="str">
        <f t="shared" si="853"/>
        <v>Established</v>
      </c>
      <c r="S6054" s="1"/>
      <c r="T6054" t="s">
        <v>1146</v>
      </c>
      <c r="U6054" t="s">
        <v>523</v>
      </c>
      <c r="V6054">
        <f t="shared" si="854"/>
        <v>0</v>
      </c>
    </row>
    <row r="6055" spans="1:22" x14ac:dyDescent="0.35">
      <c r="A6055">
        <v>6053</v>
      </c>
      <c r="B6055" t="s">
        <v>9746</v>
      </c>
      <c r="C6055" t="str">
        <f t="shared" si="846"/>
        <v>Don’t Buy</v>
      </c>
      <c r="D6055" t="str">
        <f t="shared" si="847"/>
        <v>Long Name</v>
      </c>
      <c r="E6055">
        <v>3.3</v>
      </c>
      <c r="F6055">
        <f>IF(Q6055&lt;10,E6055+0.1,E6055)</f>
        <v>3.4</v>
      </c>
      <c r="G6055">
        <f>MIN(IF(Q6055&lt;10,E6055+0.5,E6055),5)</f>
        <v>3.8</v>
      </c>
      <c r="H6055" t="str">
        <f t="shared" si="848"/>
        <v>Average Place to Work</v>
      </c>
      <c r="I6055">
        <v>85</v>
      </c>
      <c r="J6055" t="b">
        <f t="shared" si="849"/>
        <v>0</v>
      </c>
      <c r="K6055" t="b">
        <f>OR(E6055&gt;3.5,Q6055&lt;10)</f>
        <v>1</v>
      </c>
      <c r="L6055" t="s">
        <v>19</v>
      </c>
      <c r="M6055" t="s">
        <v>2129</v>
      </c>
      <c r="N6055" t="str">
        <f t="shared" si="850"/>
        <v>Indian Silicon Valley Startups</v>
      </c>
      <c r="O6055" t="str">
        <f t="shared" si="851"/>
        <v>None</v>
      </c>
      <c r="P6055" t="s">
        <v>269</v>
      </c>
      <c r="Q6055" s="2">
        <f t="shared" si="852"/>
        <v>9</v>
      </c>
      <c r="R6055" s="1" t="str">
        <f t="shared" si="853"/>
        <v>Startup</v>
      </c>
      <c r="S6055" s="1"/>
      <c r="T6055" t="s">
        <v>1183</v>
      </c>
      <c r="U6055" t="s">
        <v>24</v>
      </c>
      <c r="V6055">
        <f t="shared" si="854"/>
        <v>500000</v>
      </c>
    </row>
    <row r="6056" spans="1:22" x14ac:dyDescent="0.35">
      <c r="A6056">
        <v>6054</v>
      </c>
      <c r="B6056" t="s">
        <v>9747</v>
      </c>
      <c r="C6056" t="str">
        <f t="shared" si="846"/>
        <v>Don’t Buy</v>
      </c>
      <c r="D6056" t="str">
        <f t="shared" si="847"/>
        <v>Long Name</v>
      </c>
      <c r="E6056">
        <v>3.9</v>
      </c>
      <c r="F6056">
        <f>IF(Q6056&lt;10,E6056+0.1,E6056)</f>
        <v>3.9</v>
      </c>
      <c r="G6056">
        <f>MIN(IF(Q6056&lt;10,E6056+0.5,E6056),5)</f>
        <v>3.9</v>
      </c>
      <c r="H6056" t="str">
        <f t="shared" si="848"/>
        <v>Average Place to Work</v>
      </c>
      <c r="I6056">
        <v>85</v>
      </c>
      <c r="J6056" t="b">
        <f t="shared" si="849"/>
        <v>0</v>
      </c>
      <c r="K6056" t="b">
        <f>OR(E6056&gt;3.5,Q6056&lt;10)</f>
        <v>1</v>
      </c>
      <c r="L6056" t="s">
        <v>19</v>
      </c>
      <c r="M6056" t="s">
        <v>7019</v>
      </c>
      <c r="N6056" t="str">
        <f t="shared" si="850"/>
        <v>None</v>
      </c>
      <c r="O6056" t="str">
        <f t="shared" si="851"/>
        <v>None</v>
      </c>
      <c r="P6056" t="s">
        <v>328</v>
      </c>
      <c r="Q6056" s="2">
        <f t="shared" si="852"/>
        <v>42</v>
      </c>
      <c r="R6056" s="1" t="str">
        <f t="shared" si="853"/>
        <v>Established</v>
      </c>
      <c r="S6056" s="1"/>
      <c r="T6056" t="s">
        <v>1183</v>
      </c>
      <c r="U6056" t="s">
        <v>297</v>
      </c>
      <c r="V6056">
        <f t="shared" si="854"/>
        <v>0</v>
      </c>
    </row>
    <row r="6057" spans="1:22" x14ac:dyDescent="0.35">
      <c r="A6057">
        <v>6055</v>
      </c>
      <c r="B6057" t="s">
        <v>9748</v>
      </c>
      <c r="C6057" t="str">
        <f t="shared" si="846"/>
        <v>Buy</v>
      </c>
      <c r="D6057" t="str">
        <f t="shared" si="847"/>
        <v>Long Name</v>
      </c>
      <c r="E6057">
        <v>3.6</v>
      </c>
      <c r="F6057">
        <f>IF(Q6057&lt;10,E6057+0.1,E6057)</f>
        <v>3.6</v>
      </c>
      <c r="G6057">
        <f>MIN(IF(Q6057&lt;10,E6057+0.5,E6057),5)</f>
        <v>3.6</v>
      </c>
      <c r="H6057" t="str">
        <f t="shared" si="848"/>
        <v>Average Place to Work</v>
      </c>
      <c r="I6057">
        <v>85</v>
      </c>
      <c r="J6057" t="b">
        <f t="shared" si="849"/>
        <v>0</v>
      </c>
      <c r="K6057" t="b">
        <f>OR(E6057&gt;3.5,Q6057&lt;10)</f>
        <v>1</v>
      </c>
      <c r="L6057" t="s">
        <v>19</v>
      </c>
      <c r="M6057" t="s">
        <v>765</v>
      </c>
      <c r="N6057" t="str">
        <f t="shared" si="850"/>
        <v>None</v>
      </c>
      <c r="O6057" t="str">
        <f t="shared" si="851"/>
        <v>None</v>
      </c>
      <c r="P6057" t="s">
        <v>118</v>
      </c>
      <c r="Q6057" s="2">
        <f t="shared" si="852"/>
        <v>20</v>
      </c>
      <c r="R6057" s="1" t="str">
        <f t="shared" si="853"/>
        <v>Established</v>
      </c>
      <c r="S6057" s="1"/>
      <c r="T6057" t="s">
        <v>1183</v>
      </c>
      <c r="U6057" t="s">
        <v>523</v>
      </c>
      <c r="V6057">
        <f t="shared" si="854"/>
        <v>0</v>
      </c>
    </row>
    <row r="6058" spans="1:22" x14ac:dyDescent="0.35">
      <c r="A6058">
        <v>6056</v>
      </c>
      <c r="B6058" t="s">
        <v>9749</v>
      </c>
      <c r="C6058" t="str">
        <f t="shared" si="846"/>
        <v>Buy</v>
      </c>
      <c r="D6058" t="str">
        <f t="shared" si="847"/>
        <v>Short Name</v>
      </c>
      <c r="E6058">
        <v>3.5</v>
      </c>
      <c r="F6058">
        <f>IF(Q6058&lt;10,E6058+0.1,E6058)</f>
        <v>3.5</v>
      </c>
      <c r="G6058">
        <f>MIN(IF(Q6058&lt;10,E6058+0.5,E6058),5)</f>
        <v>3.5</v>
      </c>
      <c r="H6058" t="str">
        <f t="shared" si="848"/>
        <v>Average Place to Work</v>
      </c>
      <c r="I6058">
        <v>85</v>
      </c>
      <c r="J6058" t="b">
        <f t="shared" si="849"/>
        <v>0</v>
      </c>
      <c r="K6058" t="b">
        <f>OR(E6058&gt;3.5,Q6058&lt;10)</f>
        <v>0</v>
      </c>
      <c r="L6058" t="s">
        <v>19</v>
      </c>
      <c r="M6058" t="s">
        <v>9750</v>
      </c>
      <c r="N6058" t="str">
        <f t="shared" si="850"/>
        <v>None</v>
      </c>
      <c r="O6058" t="str">
        <f t="shared" si="851"/>
        <v>None</v>
      </c>
      <c r="P6058" t="s">
        <v>50</v>
      </c>
      <c r="Q6058" s="2">
        <f t="shared" si="852"/>
        <v>29</v>
      </c>
      <c r="R6058" s="1" t="str">
        <f t="shared" si="853"/>
        <v>Established</v>
      </c>
      <c r="S6058" s="1"/>
      <c r="T6058" t="s">
        <v>606</v>
      </c>
      <c r="U6058" t="s">
        <v>227</v>
      </c>
      <c r="V6058">
        <f t="shared" si="854"/>
        <v>0</v>
      </c>
    </row>
    <row r="6059" spans="1:22" x14ac:dyDescent="0.35">
      <c r="A6059">
        <v>6057</v>
      </c>
      <c r="B6059" t="s">
        <v>9751</v>
      </c>
      <c r="C6059" t="str">
        <f t="shared" si="846"/>
        <v>Don’t Buy</v>
      </c>
      <c r="D6059" t="str">
        <f t="shared" si="847"/>
        <v>Short Name</v>
      </c>
      <c r="E6059">
        <v>4.2</v>
      </c>
      <c r="F6059">
        <f>IF(Q6059&lt;10,E6059+0.1,E6059)</f>
        <v>4.2</v>
      </c>
      <c r="G6059">
        <f>MIN(IF(Q6059&lt;10,E6059+0.5,E6059),5)</f>
        <v>4.2</v>
      </c>
      <c r="H6059" t="str">
        <f t="shared" si="848"/>
        <v>Average Place to Work</v>
      </c>
      <c r="I6059">
        <v>85</v>
      </c>
      <c r="J6059" t="b">
        <f t="shared" si="849"/>
        <v>0</v>
      </c>
      <c r="K6059" t="b">
        <f>OR(E6059&gt;3.5,Q6059&lt;10)</f>
        <v>1</v>
      </c>
      <c r="L6059" t="s">
        <v>19</v>
      </c>
      <c r="M6059" t="s">
        <v>9752</v>
      </c>
      <c r="N6059" t="str">
        <f t="shared" si="850"/>
        <v>None</v>
      </c>
      <c r="O6059" t="str">
        <f t="shared" si="851"/>
        <v>None</v>
      </c>
      <c r="P6059" t="s">
        <v>63</v>
      </c>
      <c r="Q6059" s="2">
        <f t="shared" si="852"/>
        <v>84</v>
      </c>
      <c r="R6059" s="1" t="str">
        <f t="shared" si="853"/>
        <v>Established</v>
      </c>
      <c r="S6059" s="1"/>
      <c r="T6059" t="s">
        <v>1183</v>
      </c>
      <c r="U6059" t="s">
        <v>64</v>
      </c>
      <c r="V6059">
        <f t="shared" si="854"/>
        <v>0</v>
      </c>
    </row>
    <row r="6060" spans="1:22" x14ac:dyDescent="0.35">
      <c r="A6060">
        <v>6058</v>
      </c>
      <c r="B6060" t="s">
        <v>9753</v>
      </c>
      <c r="C6060" t="str">
        <f t="shared" si="846"/>
        <v>Don’t Buy</v>
      </c>
      <c r="D6060" t="str">
        <f t="shared" si="847"/>
        <v>Long Name</v>
      </c>
      <c r="E6060">
        <v>3.9</v>
      </c>
      <c r="F6060">
        <f>IF(Q6060&lt;10,E6060+0.1,E6060)</f>
        <v>3.9</v>
      </c>
      <c r="G6060">
        <f>MIN(IF(Q6060&lt;10,E6060+0.5,E6060),5)</f>
        <v>3.9</v>
      </c>
      <c r="H6060" t="str">
        <f t="shared" si="848"/>
        <v>Average Place to Work</v>
      </c>
      <c r="I6060">
        <v>85</v>
      </c>
      <c r="J6060" t="b">
        <f t="shared" si="849"/>
        <v>0</v>
      </c>
      <c r="K6060" t="b">
        <f>OR(E6060&gt;3.5,Q6060&lt;10)</f>
        <v>1</v>
      </c>
      <c r="L6060" t="s">
        <v>9</v>
      </c>
      <c r="M6060" t="s">
        <v>3656</v>
      </c>
      <c r="N6060" t="str">
        <f t="shared" si="850"/>
        <v>None</v>
      </c>
      <c r="O6060" t="str">
        <f t="shared" si="851"/>
        <v>Bombay Finances</v>
      </c>
      <c r="P6060" t="s">
        <v>16</v>
      </c>
      <c r="Q6060" s="2">
        <f t="shared" si="852"/>
        <v>33</v>
      </c>
      <c r="R6060" s="1" t="str">
        <f t="shared" si="853"/>
        <v>Established</v>
      </c>
      <c r="S6060" s="1"/>
      <c r="T6060" t="s">
        <v>606</v>
      </c>
      <c r="U6060" t="s">
        <v>24</v>
      </c>
      <c r="V6060">
        <f t="shared" si="854"/>
        <v>500000</v>
      </c>
    </row>
    <row r="6061" spans="1:22" x14ac:dyDescent="0.35">
      <c r="A6061">
        <v>6059</v>
      </c>
      <c r="B6061" t="s">
        <v>9754</v>
      </c>
      <c r="C6061" t="str">
        <f t="shared" si="846"/>
        <v>Don’t Buy</v>
      </c>
      <c r="D6061" t="str">
        <f t="shared" si="847"/>
        <v>Long Name</v>
      </c>
      <c r="E6061">
        <v>4</v>
      </c>
      <c r="F6061">
        <f>IF(Q6061&lt;10,E6061+0.1,E6061)</f>
        <v>4</v>
      </c>
      <c r="G6061">
        <f>MIN(IF(Q6061&lt;10,E6061+0.5,E6061),5)</f>
        <v>4</v>
      </c>
      <c r="H6061" t="str">
        <f t="shared" si="848"/>
        <v>Average Place to Work</v>
      </c>
      <c r="I6061">
        <v>85</v>
      </c>
      <c r="J6061" t="b">
        <f t="shared" si="849"/>
        <v>0</v>
      </c>
      <c r="K6061" t="b">
        <f>OR(E6061&gt;3.5,Q6061&lt;10)</f>
        <v>1</v>
      </c>
      <c r="M6061" t="s">
        <v>9152</v>
      </c>
      <c r="N6061" t="str">
        <f t="shared" si="850"/>
        <v>None</v>
      </c>
      <c r="O6061" t="str">
        <f t="shared" si="851"/>
        <v>None</v>
      </c>
      <c r="P6061" t="s">
        <v>232</v>
      </c>
      <c r="Q6061" s="2">
        <f t="shared" si="852"/>
        <v>43</v>
      </c>
      <c r="R6061" s="1" t="str">
        <f t="shared" si="853"/>
        <v>Established</v>
      </c>
      <c r="S6061" s="1"/>
      <c r="U6061" t="s">
        <v>255</v>
      </c>
      <c r="V6061">
        <f t="shared" si="854"/>
        <v>0</v>
      </c>
    </row>
    <row r="6062" spans="1:22" x14ac:dyDescent="0.35">
      <c r="A6062">
        <v>6060</v>
      </c>
      <c r="B6062" t="s">
        <v>9755</v>
      </c>
      <c r="C6062" t="str">
        <f t="shared" si="846"/>
        <v>Don’t Buy</v>
      </c>
      <c r="D6062" t="str">
        <f t="shared" si="847"/>
        <v>Long Name</v>
      </c>
      <c r="E6062">
        <v>4.2</v>
      </c>
      <c r="F6062">
        <f>IF(Q6062&lt;10,E6062+0.1,E6062)</f>
        <v>4.2</v>
      </c>
      <c r="G6062">
        <f>MIN(IF(Q6062&lt;10,E6062+0.5,E6062),5)</f>
        <v>4.2</v>
      </c>
      <c r="H6062" t="str">
        <f t="shared" si="848"/>
        <v>Average Place to Work</v>
      </c>
      <c r="I6062">
        <v>85</v>
      </c>
      <c r="J6062" t="b">
        <f t="shared" si="849"/>
        <v>0</v>
      </c>
      <c r="K6062" t="b">
        <f>OR(E6062&gt;3.5,Q6062&lt;10)</f>
        <v>1</v>
      </c>
      <c r="L6062" t="s">
        <v>9</v>
      </c>
      <c r="M6062" t="s">
        <v>2733</v>
      </c>
      <c r="N6062" t="str">
        <f t="shared" si="850"/>
        <v>None</v>
      </c>
      <c r="O6062" t="str">
        <f t="shared" si="851"/>
        <v>None</v>
      </c>
      <c r="P6062" t="s">
        <v>423</v>
      </c>
      <c r="Q6062" s="2">
        <f t="shared" si="852"/>
        <v>53</v>
      </c>
      <c r="R6062" s="1" t="str">
        <f t="shared" si="853"/>
        <v>Established</v>
      </c>
      <c r="S6062" s="1"/>
      <c r="T6062" t="s">
        <v>606</v>
      </c>
      <c r="U6062" t="s">
        <v>5632</v>
      </c>
      <c r="V6062">
        <f t="shared" si="854"/>
        <v>0</v>
      </c>
    </row>
    <row r="6063" spans="1:22" x14ac:dyDescent="0.35">
      <c r="A6063">
        <v>6061</v>
      </c>
      <c r="B6063" t="s">
        <v>9756</v>
      </c>
      <c r="C6063" t="str">
        <f t="shared" si="846"/>
        <v>Don’t Buy</v>
      </c>
      <c r="D6063" t="str">
        <f t="shared" si="847"/>
        <v>Long Name</v>
      </c>
      <c r="E6063">
        <v>4.2</v>
      </c>
      <c r="F6063">
        <f>IF(Q6063&lt;10,E6063+0.1,E6063)</f>
        <v>4.3</v>
      </c>
      <c r="G6063">
        <f>MIN(IF(Q6063&lt;10,E6063+0.5,E6063),5)</f>
        <v>4.7</v>
      </c>
      <c r="H6063" t="str">
        <f t="shared" si="848"/>
        <v>Average Place to Work</v>
      </c>
      <c r="I6063">
        <v>85</v>
      </c>
      <c r="J6063" t="b">
        <f t="shared" si="849"/>
        <v>0</v>
      </c>
      <c r="K6063" t="b">
        <f>OR(E6063&gt;3.5,Q6063&lt;10)</f>
        <v>1</v>
      </c>
      <c r="M6063" t="s">
        <v>9757</v>
      </c>
      <c r="N6063" t="str">
        <f t="shared" si="850"/>
        <v>Indian Silicon Valley Startups</v>
      </c>
      <c r="O6063" t="str">
        <f t="shared" si="851"/>
        <v>None</v>
      </c>
      <c r="Q6063" s="2">
        <f t="shared" si="852"/>
        <v>0</v>
      </c>
      <c r="R6063" s="1" t="str">
        <f t="shared" si="853"/>
        <v>Startup</v>
      </c>
      <c r="S6063" s="1"/>
      <c r="T6063" t="s">
        <v>1183</v>
      </c>
      <c r="U6063" t="s">
        <v>687</v>
      </c>
      <c r="V6063">
        <f t="shared" si="854"/>
        <v>0</v>
      </c>
    </row>
    <row r="6064" spans="1:22" x14ac:dyDescent="0.35">
      <c r="A6064">
        <v>6062</v>
      </c>
      <c r="B6064" t="s">
        <v>9758</v>
      </c>
      <c r="C6064" t="str">
        <f t="shared" si="846"/>
        <v>Buy</v>
      </c>
      <c r="D6064" t="str">
        <f t="shared" si="847"/>
        <v>Long Name</v>
      </c>
      <c r="E6064">
        <v>4.3</v>
      </c>
      <c r="F6064">
        <f>IF(Q6064&lt;10,E6064+0.1,E6064)</f>
        <v>4.3</v>
      </c>
      <c r="G6064">
        <f>MIN(IF(Q6064&lt;10,E6064+0.5,E6064),5)</f>
        <v>4.3</v>
      </c>
      <c r="H6064" t="str">
        <f t="shared" si="848"/>
        <v>Average Place to Work</v>
      </c>
      <c r="I6064">
        <v>85</v>
      </c>
      <c r="J6064" t="b">
        <f t="shared" si="849"/>
        <v>0</v>
      </c>
      <c r="K6064" t="b">
        <f>OR(E6064&gt;3.5,Q6064&lt;10)</f>
        <v>1</v>
      </c>
      <c r="L6064" t="s">
        <v>19</v>
      </c>
      <c r="M6064" t="s">
        <v>9759</v>
      </c>
      <c r="N6064" t="str">
        <f t="shared" si="850"/>
        <v>None</v>
      </c>
      <c r="O6064" t="str">
        <f t="shared" si="851"/>
        <v>None</v>
      </c>
      <c r="P6064" t="s">
        <v>309</v>
      </c>
      <c r="Q6064" s="2">
        <f t="shared" si="852"/>
        <v>40</v>
      </c>
      <c r="R6064" s="1" t="str">
        <f t="shared" si="853"/>
        <v>Established</v>
      </c>
      <c r="S6064" s="1"/>
      <c r="T6064" t="s">
        <v>598</v>
      </c>
      <c r="U6064" t="s">
        <v>446</v>
      </c>
      <c r="V6064">
        <f t="shared" si="854"/>
        <v>0</v>
      </c>
    </row>
    <row r="6065" spans="1:22" x14ac:dyDescent="0.35">
      <c r="A6065">
        <v>6063</v>
      </c>
      <c r="B6065" t="s">
        <v>9760</v>
      </c>
      <c r="C6065" t="str">
        <f t="shared" si="846"/>
        <v>Don’t Buy</v>
      </c>
      <c r="D6065" t="str">
        <f t="shared" si="847"/>
        <v>Short Name</v>
      </c>
      <c r="E6065">
        <v>2.9</v>
      </c>
      <c r="F6065">
        <f>IF(Q6065&lt;10,E6065+0.1,E6065)</f>
        <v>2.9</v>
      </c>
      <c r="G6065">
        <f>MIN(IF(Q6065&lt;10,E6065+0.5,E6065),5)</f>
        <v>2.9</v>
      </c>
      <c r="H6065" t="str">
        <f t="shared" si="848"/>
        <v>Average Place to Work</v>
      </c>
      <c r="I6065">
        <v>85</v>
      </c>
      <c r="J6065" t="b">
        <f t="shared" si="849"/>
        <v>0</v>
      </c>
      <c r="K6065" t="b">
        <f>OR(E6065&gt;3.5,Q6065&lt;10)</f>
        <v>0</v>
      </c>
      <c r="L6065" t="s">
        <v>19</v>
      </c>
      <c r="M6065" t="s">
        <v>7861</v>
      </c>
      <c r="N6065" t="str">
        <f t="shared" si="850"/>
        <v>None</v>
      </c>
      <c r="O6065" t="str">
        <f t="shared" si="851"/>
        <v>None</v>
      </c>
      <c r="P6065" t="s">
        <v>434</v>
      </c>
      <c r="Q6065" s="2">
        <f t="shared" si="852"/>
        <v>64</v>
      </c>
      <c r="R6065" s="1" t="str">
        <f t="shared" si="853"/>
        <v>Established</v>
      </c>
      <c r="S6065" s="1"/>
      <c r="T6065" t="s">
        <v>8468</v>
      </c>
      <c r="U6065" t="s">
        <v>214</v>
      </c>
      <c r="V6065">
        <f t="shared" si="854"/>
        <v>0</v>
      </c>
    </row>
    <row r="6066" spans="1:22" x14ac:dyDescent="0.35">
      <c r="A6066">
        <v>6064</v>
      </c>
      <c r="B6066" t="s">
        <v>9761</v>
      </c>
      <c r="C6066" t="str">
        <f t="shared" si="846"/>
        <v>Don’t Buy</v>
      </c>
      <c r="D6066" t="str">
        <f t="shared" si="847"/>
        <v>Long Name</v>
      </c>
      <c r="E6066">
        <v>3.9</v>
      </c>
      <c r="F6066">
        <f>IF(Q6066&lt;10,E6066+0.1,E6066)</f>
        <v>3.9</v>
      </c>
      <c r="G6066">
        <f>MIN(IF(Q6066&lt;10,E6066+0.5,E6066),5)</f>
        <v>3.9</v>
      </c>
      <c r="H6066" t="str">
        <f t="shared" si="848"/>
        <v>Average Place to Work</v>
      </c>
      <c r="I6066">
        <v>85</v>
      </c>
      <c r="J6066" t="b">
        <f t="shared" si="849"/>
        <v>0</v>
      </c>
      <c r="K6066" t="b">
        <f>OR(E6066&gt;3.5,Q6066&lt;10)</f>
        <v>1</v>
      </c>
      <c r="L6066" t="s">
        <v>19</v>
      </c>
      <c r="M6066" t="s">
        <v>5886</v>
      </c>
      <c r="N6066" t="str">
        <f t="shared" si="850"/>
        <v>None</v>
      </c>
      <c r="O6066" t="str">
        <f t="shared" si="851"/>
        <v>None</v>
      </c>
      <c r="P6066" t="s">
        <v>241</v>
      </c>
      <c r="Q6066" s="2">
        <f t="shared" si="852"/>
        <v>13</v>
      </c>
      <c r="R6066" s="1" t="str">
        <f t="shared" si="853"/>
        <v>Established</v>
      </c>
      <c r="S6066" s="1"/>
      <c r="T6066" t="s">
        <v>606</v>
      </c>
      <c r="U6066" t="s">
        <v>7824</v>
      </c>
      <c r="V6066">
        <f t="shared" si="854"/>
        <v>0</v>
      </c>
    </row>
    <row r="6067" spans="1:22" x14ac:dyDescent="0.35">
      <c r="A6067">
        <v>6065</v>
      </c>
      <c r="B6067" t="s">
        <v>9762</v>
      </c>
      <c r="C6067" t="str">
        <f t="shared" si="846"/>
        <v>Don’t Buy</v>
      </c>
      <c r="D6067" t="str">
        <f t="shared" si="847"/>
        <v>Long Name</v>
      </c>
      <c r="E6067">
        <v>4.2</v>
      </c>
      <c r="F6067">
        <f>IF(Q6067&lt;10,E6067+0.1,E6067)</f>
        <v>4.2</v>
      </c>
      <c r="G6067">
        <f>MIN(IF(Q6067&lt;10,E6067+0.5,E6067),5)</f>
        <v>4.2</v>
      </c>
      <c r="H6067" t="str">
        <f t="shared" si="848"/>
        <v>Average Place to Work</v>
      </c>
      <c r="I6067">
        <v>85</v>
      </c>
      <c r="J6067" t="b">
        <f t="shared" si="849"/>
        <v>0</v>
      </c>
      <c r="K6067" t="b">
        <f>OR(E6067&gt;3.5,Q6067&lt;10)</f>
        <v>1</v>
      </c>
      <c r="L6067" t="s">
        <v>19</v>
      </c>
      <c r="M6067" t="s">
        <v>1884</v>
      </c>
      <c r="N6067" t="str">
        <f t="shared" si="850"/>
        <v>None</v>
      </c>
      <c r="O6067" t="str">
        <f t="shared" si="851"/>
        <v>Bombay Finances</v>
      </c>
      <c r="P6067" t="s">
        <v>114</v>
      </c>
      <c r="Q6067" s="2">
        <f t="shared" si="852"/>
        <v>11</v>
      </c>
      <c r="R6067" s="1" t="str">
        <f t="shared" si="853"/>
        <v>Established</v>
      </c>
      <c r="S6067" s="1"/>
      <c r="T6067" t="s">
        <v>1183</v>
      </c>
      <c r="U6067" t="s">
        <v>24</v>
      </c>
      <c r="V6067">
        <f t="shared" si="854"/>
        <v>1000000</v>
      </c>
    </row>
    <row r="6068" spans="1:22" x14ac:dyDescent="0.35">
      <c r="A6068">
        <v>6066</v>
      </c>
      <c r="B6068" t="s">
        <v>9763</v>
      </c>
      <c r="C6068" t="str">
        <f t="shared" si="846"/>
        <v>Don’t Buy</v>
      </c>
      <c r="D6068" t="str">
        <f t="shared" si="847"/>
        <v>Long Name</v>
      </c>
      <c r="E6068">
        <v>4.4000000000000004</v>
      </c>
      <c r="F6068">
        <f>IF(Q6068&lt;10,E6068+0.1,E6068)</f>
        <v>4.4000000000000004</v>
      </c>
      <c r="G6068">
        <f>MIN(IF(Q6068&lt;10,E6068+0.5,E6068),5)</f>
        <v>4.4000000000000004</v>
      </c>
      <c r="H6068" t="str">
        <f t="shared" si="848"/>
        <v>Average Place to Work</v>
      </c>
      <c r="I6068">
        <v>85</v>
      </c>
      <c r="J6068" t="b">
        <f t="shared" si="849"/>
        <v>0</v>
      </c>
      <c r="K6068" t="b">
        <f>OR(E6068&gt;3.5,Q6068&lt;10)</f>
        <v>1</v>
      </c>
      <c r="L6068" t="s">
        <v>9</v>
      </c>
      <c r="M6068" t="s">
        <v>9764</v>
      </c>
      <c r="N6068" t="str">
        <f t="shared" si="850"/>
        <v>None</v>
      </c>
      <c r="O6068" t="str">
        <f t="shared" si="851"/>
        <v>None</v>
      </c>
      <c r="P6068" t="s">
        <v>183</v>
      </c>
      <c r="Q6068" s="2">
        <f t="shared" si="852"/>
        <v>10</v>
      </c>
      <c r="R6068" s="1" t="str">
        <f t="shared" si="853"/>
        <v>Established</v>
      </c>
      <c r="S6068" s="1"/>
      <c r="T6068" t="s">
        <v>598</v>
      </c>
      <c r="U6068" t="s">
        <v>17</v>
      </c>
      <c r="V6068">
        <f t="shared" si="854"/>
        <v>1000000</v>
      </c>
    </row>
    <row r="6069" spans="1:22" x14ac:dyDescent="0.35">
      <c r="A6069">
        <v>6067</v>
      </c>
      <c r="B6069" t="s">
        <v>9765</v>
      </c>
      <c r="C6069" t="str">
        <f t="shared" si="846"/>
        <v>Don’t Buy</v>
      </c>
      <c r="D6069" t="str">
        <f t="shared" si="847"/>
        <v>Long Name</v>
      </c>
      <c r="E6069">
        <v>4.3</v>
      </c>
      <c r="F6069">
        <f>IF(Q6069&lt;10,E6069+0.1,E6069)</f>
        <v>4.3</v>
      </c>
      <c r="G6069">
        <f>MIN(IF(Q6069&lt;10,E6069+0.5,E6069),5)</f>
        <v>4.3</v>
      </c>
      <c r="H6069" t="str">
        <f t="shared" si="848"/>
        <v>Average Place to Work</v>
      </c>
      <c r="I6069">
        <v>85</v>
      </c>
      <c r="J6069" t="b">
        <f t="shared" si="849"/>
        <v>0</v>
      </c>
      <c r="K6069" t="b">
        <f>OR(E6069&gt;3.5,Q6069&lt;10)</f>
        <v>1</v>
      </c>
      <c r="L6069" t="s">
        <v>19</v>
      </c>
      <c r="M6069" t="s">
        <v>2916</v>
      </c>
      <c r="N6069" t="str">
        <f t="shared" si="850"/>
        <v>None</v>
      </c>
      <c r="O6069" t="str">
        <f t="shared" si="851"/>
        <v>None</v>
      </c>
      <c r="P6069" t="s">
        <v>302</v>
      </c>
      <c r="Q6069" s="2">
        <f t="shared" si="852"/>
        <v>32</v>
      </c>
      <c r="R6069" s="1" t="str">
        <f t="shared" si="853"/>
        <v>Established</v>
      </c>
      <c r="S6069" s="1"/>
      <c r="T6069" t="s">
        <v>606</v>
      </c>
      <c r="U6069" t="s">
        <v>64</v>
      </c>
      <c r="V6069">
        <f t="shared" si="854"/>
        <v>0</v>
      </c>
    </row>
    <row r="6070" spans="1:22" x14ac:dyDescent="0.35">
      <c r="A6070">
        <v>6068</v>
      </c>
      <c r="B6070" t="s">
        <v>9766</v>
      </c>
      <c r="C6070" t="str">
        <f t="shared" si="846"/>
        <v>Don’t Buy</v>
      </c>
      <c r="D6070" t="str">
        <f t="shared" si="847"/>
        <v>Short Name</v>
      </c>
      <c r="E6070">
        <v>4.2</v>
      </c>
      <c r="F6070">
        <f>IF(Q6070&lt;10,E6070+0.1,E6070)</f>
        <v>4.2</v>
      </c>
      <c r="G6070">
        <f>MIN(IF(Q6070&lt;10,E6070+0.5,E6070),5)</f>
        <v>4.2</v>
      </c>
      <c r="H6070" t="str">
        <f t="shared" si="848"/>
        <v>Average Place to Work</v>
      </c>
      <c r="I6070">
        <v>85</v>
      </c>
      <c r="J6070" t="b">
        <f t="shared" si="849"/>
        <v>0</v>
      </c>
      <c r="K6070" t="b">
        <f>OR(E6070&gt;3.5,Q6070&lt;10)</f>
        <v>1</v>
      </c>
      <c r="L6070" t="s">
        <v>19</v>
      </c>
      <c r="M6070" t="s">
        <v>4867</v>
      </c>
      <c r="N6070" t="str">
        <f t="shared" si="850"/>
        <v>None</v>
      </c>
      <c r="O6070" t="str">
        <f t="shared" si="851"/>
        <v>None</v>
      </c>
      <c r="P6070" t="s">
        <v>213</v>
      </c>
      <c r="Q6070" s="2">
        <f t="shared" si="852"/>
        <v>12</v>
      </c>
      <c r="R6070" s="1" t="str">
        <f t="shared" si="853"/>
        <v>Established</v>
      </c>
      <c r="S6070" s="1"/>
      <c r="T6070" t="s">
        <v>606</v>
      </c>
      <c r="U6070" t="s">
        <v>214</v>
      </c>
      <c r="V6070">
        <f t="shared" si="854"/>
        <v>0</v>
      </c>
    </row>
    <row r="6071" spans="1:22" x14ac:dyDescent="0.35">
      <c r="A6071">
        <v>6069</v>
      </c>
      <c r="B6071" t="s">
        <v>9767</v>
      </c>
      <c r="C6071" t="str">
        <f t="shared" si="846"/>
        <v>Don’t Buy</v>
      </c>
      <c r="D6071" t="str">
        <f t="shared" si="847"/>
        <v>Long Name</v>
      </c>
      <c r="E6071">
        <v>4.5999999999999996</v>
      </c>
      <c r="F6071">
        <f>IF(Q6071&lt;10,E6071+0.1,E6071)</f>
        <v>4.5999999999999996</v>
      </c>
      <c r="G6071">
        <f>MIN(IF(Q6071&lt;10,E6071+0.5,E6071),5)</f>
        <v>4.5999999999999996</v>
      </c>
      <c r="H6071" t="str">
        <f t="shared" si="848"/>
        <v>Great Place to Work</v>
      </c>
      <c r="I6071">
        <v>85</v>
      </c>
      <c r="J6071" t="b">
        <f t="shared" si="849"/>
        <v>0</v>
      </c>
      <c r="K6071" t="b">
        <f>OR(E6071&gt;3.5,Q6071&lt;10)</f>
        <v>1</v>
      </c>
      <c r="L6071" t="s">
        <v>19</v>
      </c>
      <c r="M6071" t="s">
        <v>4607</v>
      </c>
      <c r="N6071" t="str">
        <f t="shared" si="850"/>
        <v>Indian Silicon Valley Startups</v>
      </c>
      <c r="O6071" t="str">
        <f t="shared" si="851"/>
        <v>None</v>
      </c>
      <c r="P6071" t="s">
        <v>309</v>
      </c>
      <c r="Q6071" s="2">
        <f t="shared" si="852"/>
        <v>40</v>
      </c>
      <c r="R6071" s="1" t="str">
        <f t="shared" si="853"/>
        <v>Established</v>
      </c>
      <c r="S6071" s="1"/>
      <c r="T6071" t="s">
        <v>115</v>
      </c>
      <c r="U6071" t="s">
        <v>255</v>
      </c>
      <c r="V6071">
        <f t="shared" si="854"/>
        <v>0</v>
      </c>
    </row>
    <row r="6072" spans="1:22" x14ac:dyDescent="0.35">
      <c r="A6072">
        <v>6070</v>
      </c>
      <c r="B6072" t="s">
        <v>9768</v>
      </c>
      <c r="C6072" t="str">
        <f t="shared" si="846"/>
        <v>Don’t Buy</v>
      </c>
      <c r="D6072" t="str">
        <f t="shared" si="847"/>
        <v>Long Name</v>
      </c>
      <c r="E6072">
        <v>4.0999999999999996</v>
      </c>
      <c r="F6072">
        <f>IF(Q6072&lt;10,E6072+0.1,E6072)</f>
        <v>4.0999999999999996</v>
      </c>
      <c r="G6072">
        <f>MIN(IF(Q6072&lt;10,E6072+0.5,E6072),5)</f>
        <v>4.0999999999999996</v>
      </c>
      <c r="H6072" t="str">
        <f t="shared" si="848"/>
        <v>Average Place to Work</v>
      </c>
      <c r="I6072">
        <v>85</v>
      </c>
      <c r="J6072" t="b">
        <f t="shared" si="849"/>
        <v>0</v>
      </c>
      <c r="K6072" t="b">
        <f>OR(E6072&gt;3.5,Q6072&lt;10)</f>
        <v>1</v>
      </c>
      <c r="L6072" t="s">
        <v>19</v>
      </c>
      <c r="M6072" t="s">
        <v>9769</v>
      </c>
      <c r="N6072" t="str">
        <f t="shared" si="850"/>
        <v>None</v>
      </c>
      <c r="O6072" t="str">
        <f t="shared" si="851"/>
        <v>None</v>
      </c>
      <c r="P6072" t="s">
        <v>505</v>
      </c>
      <c r="Q6072" s="2">
        <f t="shared" si="852"/>
        <v>90</v>
      </c>
      <c r="R6072" s="1" t="str">
        <f t="shared" si="853"/>
        <v>Established</v>
      </c>
      <c r="S6072" s="1"/>
      <c r="T6072" t="s">
        <v>606</v>
      </c>
      <c r="U6072" t="s">
        <v>92</v>
      </c>
      <c r="V6072">
        <f t="shared" si="854"/>
        <v>0</v>
      </c>
    </row>
    <row r="6073" spans="1:22" x14ac:dyDescent="0.35">
      <c r="A6073">
        <v>6071</v>
      </c>
      <c r="B6073" t="s">
        <v>9744</v>
      </c>
      <c r="C6073" t="str">
        <f t="shared" si="846"/>
        <v>Don’t Buy</v>
      </c>
      <c r="D6073" t="str">
        <f t="shared" si="847"/>
        <v>Long Name</v>
      </c>
      <c r="E6073">
        <v>3.2</v>
      </c>
      <c r="F6073">
        <f>IF(Q6073&lt;10,E6073+0.1,E6073)</f>
        <v>3.2</v>
      </c>
      <c r="G6073">
        <f>MIN(IF(Q6073&lt;10,E6073+0.5,E6073),5)</f>
        <v>3.2</v>
      </c>
      <c r="H6073" t="str">
        <f t="shared" si="848"/>
        <v>Average Place to Work</v>
      </c>
      <c r="I6073">
        <v>85</v>
      </c>
      <c r="J6073" t="b">
        <f t="shared" si="849"/>
        <v>0</v>
      </c>
      <c r="K6073" t="b">
        <f>OR(E6073&gt;3.5,Q6073&lt;10)</f>
        <v>0</v>
      </c>
      <c r="L6073" t="s">
        <v>19</v>
      </c>
      <c r="M6073" t="s">
        <v>9745</v>
      </c>
      <c r="N6073" t="str">
        <f t="shared" si="850"/>
        <v>None</v>
      </c>
      <c r="O6073" t="str">
        <f t="shared" si="851"/>
        <v>None</v>
      </c>
      <c r="P6073" t="s">
        <v>445</v>
      </c>
      <c r="Q6073" s="2">
        <f t="shared" si="852"/>
        <v>14</v>
      </c>
      <c r="R6073" s="1" t="str">
        <f t="shared" si="853"/>
        <v>Established</v>
      </c>
      <c r="S6073" s="1"/>
      <c r="T6073" t="s">
        <v>1146</v>
      </c>
      <c r="U6073" t="s">
        <v>523</v>
      </c>
      <c r="V6073">
        <f t="shared" si="854"/>
        <v>0</v>
      </c>
    </row>
    <row r="6074" spans="1:22" x14ac:dyDescent="0.35">
      <c r="A6074">
        <v>6072</v>
      </c>
      <c r="B6074" t="s">
        <v>9770</v>
      </c>
      <c r="C6074" t="str">
        <f t="shared" si="846"/>
        <v>Don’t Buy</v>
      </c>
      <c r="D6074" t="str">
        <f t="shared" si="847"/>
        <v>Long Name</v>
      </c>
      <c r="E6074">
        <v>4</v>
      </c>
      <c r="F6074">
        <f>IF(Q6074&lt;10,E6074+0.1,E6074)</f>
        <v>4</v>
      </c>
      <c r="G6074">
        <f>MIN(IF(Q6074&lt;10,E6074+0.5,E6074),5)</f>
        <v>4</v>
      </c>
      <c r="H6074" t="str">
        <f t="shared" si="848"/>
        <v>Average Place to Work</v>
      </c>
      <c r="I6074">
        <v>85</v>
      </c>
      <c r="J6074" t="b">
        <f t="shared" si="849"/>
        <v>0</v>
      </c>
      <c r="K6074" t="b">
        <f>OR(E6074&gt;3.5,Q6074&lt;10)</f>
        <v>1</v>
      </c>
      <c r="L6074" t="s">
        <v>9</v>
      </c>
      <c r="M6074" t="s">
        <v>6774</v>
      </c>
      <c r="N6074" t="str">
        <f t="shared" si="850"/>
        <v>None</v>
      </c>
      <c r="O6074" t="str">
        <f t="shared" si="851"/>
        <v>None</v>
      </c>
      <c r="P6074" t="s">
        <v>86</v>
      </c>
      <c r="Q6074" s="2">
        <f t="shared" si="852"/>
        <v>27</v>
      </c>
      <c r="R6074" s="1" t="str">
        <f t="shared" si="853"/>
        <v>Established</v>
      </c>
      <c r="S6074" s="1"/>
      <c r="T6074" t="s">
        <v>598</v>
      </c>
      <c r="U6074" t="s">
        <v>24</v>
      </c>
      <c r="V6074">
        <f t="shared" si="854"/>
        <v>500000</v>
      </c>
    </row>
    <row r="6075" spans="1:22" x14ac:dyDescent="0.35">
      <c r="A6075">
        <v>6073</v>
      </c>
      <c r="B6075" t="s">
        <v>9771</v>
      </c>
      <c r="C6075" t="str">
        <f t="shared" si="846"/>
        <v>Don’t Buy</v>
      </c>
      <c r="D6075" t="str">
        <f t="shared" si="847"/>
        <v>Long Name</v>
      </c>
      <c r="E6075">
        <v>3.5</v>
      </c>
      <c r="F6075">
        <f>IF(Q6075&lt;10,E6075+0.1,E6075)</f>
        <v>3.5</v>
      </c>
      <c r="G6075">
        <f>MIN(IF(Q6075&lt;10,E6075+0.5,E6075),5)</f>
        <v>3.5</v>
      </c>
      <c r="H6075" t="str">
        <f t="shared" si="848"/>
        <v>Average Place to Work</v>
      </c>
      <c r="I6075">
        <v>85</v>
      </c>
      <c r="J6075" t="b">
        <f t="shared" si="849"/>
        <v>0</v>
      </c>
      <c r="K6075" t="b">
        <f>OR(E6075&gt;3.5,Q6075&lt;10)</f>
        <v>0</v>
      </c>
      <c r="M6075" t="s">
        <v>4946</v>
      </c>
      <c r="N6075" t="str">
        <f t="shared" si="850"/>
        <v>None</v>
      </c>
      <c r="O6075" t="str">
        <f t="shared" si="851"/>
        <v>None</v>
      </c>
      <c r="P6075" t="s">
        <v>67</v>
      </c>
      <c r="Q6075" s="2">
        <f t="shared" si="852"/>
        <v>15</v>
      </c>
      <c r="R6075" s="1" t="str">
        <f t="shared" si="853"/>
        <v>Established</v>
      </c>
      <c r="S6075" s="1"/>
      <c r="U6075" t="s">
        <v>17</v>
      </c>
      <c r="V6075">
        <f t="shared" si="854"/>
        <v>500000</v>
      </c>
    </row>
    <row r="6076" spans="1:22" x14ac:dyDescent="0.35">
      <c r="A6076">
        <v>6074</v>
      </c>
      <c r="B6076" t="s">
        <v>9772</v>
      </c>
      <c r="C6076" t="str">
        <f t="shared" si="846"/>
        <v>Don’t Buy</v>
      </c>
      <c r="D6076" t="str">
        <f t="shared" si="847"/>
        <v>Long Name</v>
      </c>
      <c r="E6076">
        <v>4.5</v>
      </c>
      <c r="F6076">
        <f>IF(Q6076&lt;10,E6076+0.1,E6076)</f>
        <v>4.5999999999999996</v>
      </c>
      <c r="G6076">
        <f>MIN(IF(Q6076&lt;10,E6076+0.5,E6076),5)</f>
        <v>5</v>
      </c>
      <c r="H6076" t="str">
        <f t="shared" si="848"/>
        <v>Average Place to Work</v>
      </c>
      <c r="I6076">
        <v>85</v>
      </c>
      <c r="J6076" t="b">
        <f t="shared" si="849"/>
        <v>0</v>
      </c>
      <c r="K6076" t="b">
        <f>OR(E6076&gt;3.5,Q6076&lt;10)</f>
        <v>1</v>
      </c>
      <c r="M6076" t="s">
        <v>9773</v>
      </c>
      <c r="N6076" t="str">
        <f t="shared" si="850"/>
        <v>Indian Silicon Valley Startups</v>
      </c>
      <c r="O6076" t="str">
        <f t="shared" si="851"/>
        <v>None</v>
      </c>
      <c r="Q6076" s="2">
        <f t="shared" si="852"/>
        <v>0</v>
      </c>
      <c r="R6076" s="1" t="str">
        <f t="shared" si="853"/>
        <v>Startup</v>
      </c>
      <c r="S6076" s="1"/>
      <c r="T6076" t="s">
        <v>598</v>
      </c>
      <c r="U6076" t="s">
        <v>17</v>
      </c>
      <c r="V6076">
        <f t="shared" si="854"/>
        <v>1000000</v>
      </c>
    </row>
    <row r="6077" spans="1:22" x14ac:dyDescent="0.35">
      <c r="A6077">
        <v>6075</v>
      </c>
      <c r="B6077" t="s">
        <v>9774</v>
      </c>
      <c r="C6077" t="str">
        <f t="shared" si="846"/>
        <v>Don’t Buy</v>
      </c>
      <c r="D6077" t="str">
        <f t="shared" si="847"/>
        <v>Long Name</v>
      </c>
      <c r="E6077">
        <v>3.7</v>
      </c>
      <c r="F6077">
        <f>IF(Q6077&lt;10,E6077+0.1,E6077)</f>
        <v>3.7</v>
      </c>
      <c r="G6077">
        <f>MIN(IF(Q6077&lt;10,E6077+0.5,E6077),5)</f>
        <v>3.7</v>
      </c>
      <c r="H6077" t="str">
        <f t="shared" si="848"/>
        <v>Average Place to Work</v>
      </c>
      <c r="I6077">
        <v>85</v>
      </c>
      <c r="J6077" t="b">
        <f t="shared" si="849"/>
        <v>0</v>
      </c>
      <c r="K6077" t="b">
        <f>OR(E6077&gt;3.5,Q6077&lt;10)</f>
        <v>1</v>
      </c>
      <c r="M6077" t="s">
        <v>9775</v>
      </c>
      <c r="N6077" t="str">
        <f t="shared" si="850"/>
        <v>None</v>
      </c>
      <c r="O6077" t="str">
        <f t="shared" si="851"/>
        <v>None</v>
      </c>
      <c r="P6077" t="s">
        <v>603</v>
      </c>
      <c r="Q6077" s="2">
        <f t="shared" si="852"/>
        <v>51</v>
      </c>
      <c r="R6077" s="1" t="str">
        <f t="shared" si="853"/>
        <v>Established</v>
      </c>
      <c r="S6077" s="1"/>
      <c r="U6077" t="s">
        <v>1677</v>
      </c>
      <c r="V6077">
        <f t="shared" si="854"/>
        <v>0</v>
      </c>
    </row>
    <row r="6078" spans="1:22" x14ac:dyDescent="0.35">
      <c r="A6078">
        <v>6076</v>
      </c>
      <c r="B6078" t="s">
        <v>9776</v>
      </c>
      <c r="C6078" t="str">
        <f t="shared" si="846"/>
        <v>Don’t Buy</v>
      </c>
      <c r="D6078" t="str">
        <f t="shared" si="847"/>
        <v>Long Name</v>
      </c>
      <c r="E6078">
        <v>3.7</v>
      </c>
      <c r="F6078">
        <f>IF(Q6078&lt;10,E6078+0.1,E6078)</f>
        <v>3.7</v>
      </c>
      <c r="G6078">
        <f>MIN(IF(Q6078&lt;10,E6078+0.5,E6078),5)</f>
        <v>3.7</v>
      </c>
      <c r="H6078" t="str">
        <f t="shared" si="848"/>
        <v>Average Place to Work</v>
      </c>
      <c r="I6078">
        <v>85</v>
      </c>
      <c r="J6078" t="b">
        <f t="shared" si="849"/>
        <v>0</v>
      </c>
      <c r="K6078" t="b">
        <f>OR(E6078&gt;3.5,Q6078&lt;10)</f>
        <v>1</v>
      </c>
      <c r="L6078" t="s">
        <v>19</v>
      </c>
      <c r="M6078" t="s">
        <v>9777</v>
      </c>
      <c r="N6078" t="str">
        <f t="shared" si="850"/>
        <v>None</v>
      </c>
      <c r="O6078" t="str">
        <f t="shared" si="851"/>
        <v>None</v>
      </c>
      <c r="P6078" t="s">
        <v>460</v>
      </c>
      <c r="Q6078" s="2">
        <f t="shared" si="852"/>
        <v>37</v>
      </c>
      <c r="R6078" s="1" t="str">
        <f t="shared" si="853"/>
        <v>Established</v>
      </c>
      <c r="S6078" s="1"/>
      <c r="T6078" t="s">
        <v>115</v>
      </c>
      <c r="U6078" t="s">
        <v>1135</v>
      </c>
      <c r="V6078">
        <f t="shared" si="854"/>
        <v>0</v>
      </c>
    </row>
    <row r="6079" spans="1:22" x14ac:dyDescent="0.35">
      <c r="A6079">
        <v>6077</v>
      </c>
      <c r="B6079" t="s">
        <v>9748</v>
      </c>
      <c r="C6079" t="str">
        <f t="shared" si="846"/>
        <v>Buy</v>
      </c>
      <c r="D6079" t="str">
        <f t="shared" si="847"/>
        <v>Long Name</v>
      </c>
      <c r="E6079">
        <v>3.6</v>
      </c>
      <c r="F6079">
        <f>IF(Q6079&lt;10,E6079+0.1,E6079)</f>
        <v>3.6</v>
      </c>
      <c r="G6079">
        <f>MIN(IF(Q6079&lt;10,E6079+0.5,E6079),5)</f>
        <v>3.6</v>
      </c>
      <c r="H6079" t="str">
        <f t="shared" si="848"/>
        <v>Average Place to Work</v>
      </c>
      <c r="I6079">
        <v>85</v>
      </c>
      <c r="J6079" t="b">
        <f t="shared" si="849"/>
        <v>0</v>
      </c>
      <c r="K6079" t="b">
        <f>OR(E6079&gt;3.5,Q6079&lt;10)</f>
        <v>1</v>
      </c>
      <c r="L6079" t="s">
        <v>19</v>
      </c>
      <c r="M6079" t="s">
        <v>765</v>
      </c>
      <c r="N6079" t="str">
        <f t="shared" si="850"/>
        <v>None</v>
      </c>
      <c r="O6079" t="str">
        <f t="shared" si="851"/>
        <v>None</v>
      </c>
      <c r="P6079" t="s">
        <v>118</v>
      </c>
      <c r="Q6079" s="2">
        <f t="shared" si="852"/>
        <v>20</v>
      </c>
      <c r="R6079" s="1" t="str">
        <f t="shared" si="853"/>
        <v>Established</v>
      </c>
      <c r="S6079" s="1"/>
      <c r="T6079" t="s">
        <v>1183</v>
      </c>
      <c r="U6079" t="s">
        <v>523</v>
      </c>
      <c r="V6079">
        <f t="shared" si="854"/>
        <v>0</v>
      </c>
    </row>
    <row r="6080" spans="1:22" x14ac:dyDescent="0.35">
      <c r="A6080">
        <v>6078</v>
      </c>
      <c r="B6080" t="s">
        <v>9749</v>
      </c>
      <c r="C6080" t="str">
        <f t="shared" si="846"/>
        <v>Buy</v>
      </c>
      <c r="D6080" t="str">
        <f t="shared" si="847"/>
        <v>Short Name</v>
      </c>
      <c r="E6080">
        <v>3.5</v>
      </c>
      <c r="F6080">
        <f>IF(Q6080&lt;10,E6080+0.1,E6080)</f>
        <v>3.5</v>
      </c>
      <c r="G6080">
        <f>MIN(IF(Q6080&lt;10,E6080+0.5,E6080),5)</f>
        <v>3.5</v>
      </c>
      <c r="H6080" t="str">
        <f t="shared" si="848"/>
        <v>Average Place to Work</v>
      </c>
      <c r="I6080">
        <v>85</v>
      </c>
      <c r="J6080" t="b">
        <f t="shared" si="849"/>
        <v>0</v>
      </c>
      <c r="K6080" t="b">
        <f>OR(E6080&gt;3.5,Q6080&lt;10)</f>
        <v>0</v>
      </c>
      <c r="L6080" t="s">
        <v>19</v>
      </c>
      <c r="M6080" t="s">
        <v>9750</v>
      </c>
      <c r="N6080" t="str">
        <f t="shared" si="850"/>
        <v>None</v>
      </c>
      <c r="O6080" t="str">
        <f t="shared" si="851"/>
        <v>None</v>
      </c>
      <c r="P6080" t="s">
        <v>50</v>
      </c>
      <c r="Q6080" s="2">
        <f t="shared" si="852"/>
        <v>29</v>
      </c>
      <c r="R6080" s="1" t="str">
        <f t="shared" si="853"/>
        <v>Established</v>
      </c>
      <c r="S6080" s="1"/>
      <c r="T6080" t="s">
        <v>606</v>
      </c>
      <c r="U6080" t="s">
        <v>227</v>
      </c>
      <c r="V6080">
        <f t="shared" si="854"/>
        <v>0</v>
      </c>
    </row>
    <row r="6081" spans="1:22" x14ac:dyDescent="0.35">
      <c r="A6081">
        <v>6079</v>
      </c>
      <c r="B6081" t="s">
        <v>9747</v>
      </c>
      <c r="C6081" t="str">
        <f t="shared" si="846"/>
        <v>Don’t Buy</v>
      </c>
      <c r="D6081" t="str">
        <f t="shared" si="847"/>
        <v>Long Name</v>
      </c>
      <c r="E6081">
        <v>3.9</v>
      </c>
      <c r="F6081">
        <f>IF(Q6081&lt;10,E6081+0.1,E6081)</f>
        <v>3.9</v>
      </c>
      <c r="G6081">
        <f>MIN(IF(Q6081&lt;10,E6081+0.5,E6081),5)</f>
        <v>3.9</v>
      </c>
      <c r="H6081" t="str">
        <f t="shared" si="848"/>
        <v>Average Place to Work</v>
      </c>
      <c r="I6081">
        <v>85</v>
      </c>
      <c r="J6081" t="b">
        <f t="shared" si="849"/>
        <v>0</v>
      </c>
      <c r="K6081" t="b">
        <f>OR(E6081&gt;3.5,Q6081&lt;10)</f>
        <v>1</v>
      </c>
      <c r="L6081" t="s">
        <v>19</v>
      </c>
      <c r="M6081" t="s">
        <v>7019</v>
      </c>
      <c r="N6081" t="str">
        <f t="shared" si="850"/>
        <v>None</v>
      </c>
      <c r="O6081" t="str">
        <f t="shared" si="851"/>
        <v>None</v>
      </c>
      <c r="P6081" t="s">
        <v>328</v>
      </c>
      <c r="Q6081" s="2">
        <f t="shared" si="852"/>
        <v>42</v>
      </c>
      <c r="R6081" s="1" t="str">
        <f t="shared" si="853"/>
        <v>Established</v>
      </c>
      <c r="S6081" s="1"/>
      <c r="T6081" t="s">
        <v>1183</v>
      </c>
      <c r="U6081" t="s">
        <v>297</v>
      </c>
      <c r="V6081">
        <f t="shared" si="854"/>
        <v>0</v>
      </c>
    </row>
    <row r="6082" spans="1:22" x14ac:dyDescent="0.35">
      <c r="A6082">
        <v>6080</v>
      </c>
      <c r="B6082" t="s">
        <v>9778</v>
      </c>
      <c r="C6082" t="str">
        <f t="shared" si="846"/>
        <v>Don’t Buy</v>
      </c>
      <c r="D6082" t="str">
        <f t="shared" si="847"/>
        <v>Long Name</v>
      </c>
      <c r="E6082">
        <v>3.8</v>
      </c>
      <c r="F6082">
        <f>IF(Q6082&lt;10,E6082+0.1,E6082)</f>
        <v>3.8</v>
      </c>
      <c r="G6082">
        <f>MIN(IF(Q6082&lt;10,E6082+0.5,E6082),5)</f>
        <v>3.8</v>
      </c>
      <c r="H6082" t="str">
        <f t="shared" si="848"/>
        <v>Average Place to Work</v>
      </c>
      <c r="I6082">
        <v>85</v>
      </c>
      <c r="J6082" t="b">
        <f t="shared" si="849"/>
        <v>0</v>
      </c>
      <c r="K6082" t="b">
        <f>OR(E6082&gt;3.5,Q6082&lt;10)</f>
        <v>1</v>
      </c>
      <c r="L6082" t="s">
        <v>19</v>
      </c>
      <c r="M6082" t="s">
        <v>9270</v>
      </c>
      <c r="N6082" t="str">
        <f t="shared" si="850"/>
        <v>None</v>
      </c>
      <c r="O6082" t="str">
        <f t="shared" si="851"/>
        <v>None</v>
      </c>
      <c r="P6082" t="s">
        <v>16</v>
      </c>
      <c r="Q6082" s="2">
        <f t="shared" si="852"/>
        <v>33</v>
      </c>
      <c r="R6082" s="1" t="str">
        <f t="shared" si="853"/>
        <v>Established</v>
      </c>
      <c r="S6082" s="1"/>
      <c r="T6082" t="s">
        <v>1183</v>
      </c>
      <c r="U6082" t="s">
        <v>160</v>
      </c>
      <c r="V6082">
        <f t="shared" si="854"/>
        <v>0</v>
      </c>
    </row>
    <row r="6083" spans="1:22" x14ac:dyDescent="0.35">
      <c r="A6083">
        <v>6081</v>
      </c>
      <c r="B6083" t="s">
        <v>9779</v>
      </c>
      <c r="C6083" t="str">
        <f t="shared" ref="C6083:C6146" si="855">IF(OR(LEFT(B6083,1)="T",LEFT(B6083,1)="G"),"Buy","Don’t Buy")</f>
        <v>Don’t Buy</v>
      </c>
      <c r="D6083" t="str">
        <f t="shared" ref="D6083:D6146" si="856">IF(LEN(B6083)&gt;=10,"Long Name","Short Name")</f>
        <v>Long Name</v>
      </c>
      <c r="E6083">
        <v>3.7</v>
      </c>
      <c r="F6083">
        <f>IF(Q6083&lt;10,E6083+0.1,E6083)</f>
        <v>3.7</v>
      </c>
      <c r="G6083">
        <f>MIN(IF(Q6083&lt;10,E6083+0.5,E6083),5)</f>
        <v>3.7</v>
      </c>
      <c r="H6083" t="str">
        <f t="shared" ref="H6083:H6146" si="857">IF(E6083&gt;4.5,"Great Place to Work","Average Place to Work")</f>
        <v>Average Place to Work</v>
      </c>
      <c r="I6083">
        <v>85</v>
      </c>
      <c r="J6083" t="b">
        <f t="shared" ref="J6083:J6146" si="858">AND(I6083&gt;10000,E6083&gt;4)</f>
        <v>0</v>
      </c>
      <c r="K6083" t="b">
        <f>OR(E6083&gt;3.5,Q6083&lt;10)</f>
        <v>1</v>
      </c>
      <c r="L6083" t="s">
        <v>19</v>
      </c>
      <c r="M6083" t="s">
        <v>9371</v>
      </c>
      <c r="N6083" t="str">
        <f t="shared" ref="N6083:N6146" si="859">IF(OR(LEFT(M6083,9)="Banglore",LEFT(M6083,9)="Bengaluru",LEFT(M6083,7)="Chennai",Q6083&lt;10,U6083="Internet"),"Indian Silicon Valley Startups","None")</f>
        <v>None</v>
      </c>
      <c r="O6083" t="str">
        <f t="shared" ref="O6083:O6146" si="860">IF(AND(LEFT(M6083,6)="Mumbai",U6083="Financial Services"),"Bombay Finances","None")</f>
        <v>None</v>
      </c>
      <c r="P6083" t="s">
        <v>460</v>
      </c>
      <c r="Q6083" s="2">
        <f t="shared" ref="Q6083:Q6146" si="861">_xlfn.NUMBERVALUE(SUBSTITUTE(TRIM(P6083)," years old",""))</f>
        <v>37</v>
      </c>
      <c r="R6083" s="1" t="str">
        <f t="shared" ref="R6083:R6146" si="862">IF(Q6083&lt;10,"Startup","Established")</f>
        <v>Established</v>
      </c>
      <c r="S6083" s="1"/>
      <c r="T6083" t="s">
        <v>598</v>
      </c>
      <c r="U6083" t="s">
        <v>306</v>
      </c>
      <c r="V6083">
        <f t="shared" ref="V6083:V6146" si="863">IF(AND(OR(U6083=$U$7,U6083=$U$12),E6083&gt;4),1000000,IF(AND(OR(U6083=$U$7,U6083=$U$12),E6083&lt;=4),500000,IF(AND(U6083=$U$18,E6083&gt;4),800000,0)))</f>
        <v>0</v>
      </c>
    </row>
    <row r="6084" spans="1:22" x14ac:dyDescent="0.35">
      <c r="A6084">
        <v>6082</v>
      </c>
      <c r="B6084" t="s">
        <v>9780</v>
      </c>
      <c r="C6084" t="str">
        <f t="shared" si="855"/>
        <v>Don’t Buy</v>
      </c>
      <c r="D6084" t="str">
        <f t="shared" si="856"/>
        <v>Long Name</v>
      </c>
      <c r="E6084">
        <v>4.0999999999999996</v>
      </c>
      <c r="F6084">
        <f>IF(Q6084&lt;10,E6084+0.1,E6084)</f>
        <v>4.0999999999999996</v>
      </c>
      <c r="G6084">
        <f>MIN(IF(Q6084&lt;10,E6084+0.5,E6084),5)</f>
        <v>4.0999999999999996</v>
      </c>
      <c r="H6084" t="str">
        <f t="shared" si="857"/>
        <v>Average Place to Work</v>
      </c>
      <c r="I6084">
        <v>85</v>
      </c>
      <c r="J6084" t="b">
        <f t="shared" si="858"/>
        <v>0</v>
      </c>
      <c r="K6084" t="b">
        <f>OR(E6084&gt;3.5,Q6084&lt;10)</f>
        <v>1</v>
      </c>
      <c r="L6084" t="s">
        <v>19</v>
      </c>
      <c r="M6084" t="s">
        <v>3592</v>
      </c>
      <c r="N6084" t="str">
        <f t="shared" si="859"/>
        <v>None</v>
      </c>
      <c r="O6084" t="str">
        <f t="shared" si="860"/>
        <v>None</v>
      </c>
      <c r="P6084" t="s">
        <v>261</v>
      </c>
      <c r="Q6084" s="2">
        <f t="shared" si="861"/>
        <v>21</v>
      </c>
      <c r="R6084" s="1" t="str">
        <f t="shared" si="862"/>
        <v>Established</v>
      </c>
      <c r="S6084" s="1"/>
      <c r="T6084" t="s">
        <v>606</v>
      </c>
      <c r="U6084" t="s">
        <v>687</v>
      </c>
      <c r="V6084">
        <f t="shared" si="863"/>
        <v>0</v>
      </c>
    </row>
    <row r="6085" spans="1:22" x14ac:dyDescent="0.35">
      <c r="A6085">
        <v>6083</v>
      </c>
      <c r="B6085" t="s">
        <v>9781</v>
      </c>
      <c r="C6085" t="str">
        <f t="shared" si="855"/>
        <v>Don’t Buy</v>
      </c>
      <c r="D6085" t="str">
        <f t="shared" si="856"/>
        <v>Long Name</v>
      </c>
      <c r="E6085">
        <v>2.5</v>
      </c>
      <c r="F6085">
        <f>IF(Q6085&lt;10,E6085+0.1,E6085)</f>
        <v>2.5</v>
      </c>
      <c r="G6085">
        <f>MIN(IF(Q6085&lt;10,E6085+0.5,E6085),5)</f>
        <v>2.5</v>
      </c>
      <c r="H6085" t="str">
        <f t="shared" si="857"/>
        <v>Average Place to Work</v>
      </c>
      <c r="I6085">
        <v>85</v>
      </c>
      <c r="J6085" t="b">
        <f t="shared" si="858"/>
        <v>0</v>
      </c>
      <c r="K6085" t="b">
        <f>OR(E6085&gt;3.5,Q6085&lt;10)</f>
        <v>0</v>
      </c>
      <c r="L6085" t="s">
        <v>19</v>
      </c>
      <c r="M6085" t="s">
        <v>9782</v>
      </c>
      <c r="N6085" t="str">
        <f t="shared" si="859"/>
        <v>None</v>
      </c>
      <c r="O6085" t="str">
        <f t="shared" si="860"/>
        <v>None</v>
      </c>
      <c r="P6085" t="s">
        <v>261</v>
      </c>
      <c r="Q6085" s="2">
        <f t="shared" si="861"/>
        <v>21</v>
      </c>
      <c r="R6085" s="1" t="str">
        <f t="shared" si="862"/>
        <v>Established</v>
      </c>
      <c r="S6085" s="1"/>
      <c r="T6085" t="s">
        <v>598</v>
      </c>
      <c r="U6085" t="s">
        <v>24</v>
      </c>
      <c r="V6085">
        <f t="shared" si="863"/>
        <v>500000</v>
      </c>
    </row>
    <row r="6086" spans="1:22" x14ac:dyDescent="0.35">
      <c r="A6086">
        <v>6084</v>
      </c>
      <c r="B6086" t="s">
        <v>9783</v>
      </c>
      <c r="C6086" t="str">
        <f t="shared" si="855"/>
        <v>Don’t Buy</v>
      </c>
      <c r="D6086" t="str">
        <f t="shared" si="856"/>
        <v>Long Name</v>
      </c>
      <c r="E6086">
        <v>4.2</v>
      </c>
      <c r="F6086">
        <f>IF(Q6086&lt;10,E6086+0.1,E6086)</f>
        <v>4.3</v>
      </c>
      <c r="G6086">
        <f>MIN(IF(Q6086&lt;10,E6086+0.5,E6086),5)</f>
        <v>4.7</v>
      </c>
      <c r="H6086" t="str">
        <f t="shared" si="857"/>
        <v>Average Place to Work</v>
      </c>
      <c r="I6086">
        <v>85</v>
      </c>
      <c r="J6086" t="b">
        <f t="shared" si="858"/>
        <v>0</v>
      </c>
      <c r="K6086" t="b">
        <f>OR(E6086&gt;3.5,Q6086&lt;10)</f>
        <v>1</v>
      </c>
      <c r="L6086" t="s">
        <v>19</v>
      </c>
      <c r="M6086" t="s">
        <v>2175</v>
      </c>
      <c r="N6086" t="str">
        <f t="shared" si="859"/>
        <v>Indian Silicon Valley Startups</v>
      </c>
      <c r="O6086" t="str">
        <f t="shared" si="860"/>
        <v>None</v>
      </c>
      <c r="P6086" t="s">
        <v>269</v>
      </c>
      <c r="Q6086" s="2">
        <f t="shared" si="861"/>
        <v>9</v>
      </c>
      <c r="R6086" s="1" t="str">
        <f t="shared" si="862"/>
        <v>Startup</v>
      </c>
      <c r="S6086" s="1"/>
      <c r="T6086" t="s">
        <v>1146</v>
      </c>
      <c r="U6086" t="s">
        <v>2075</v>
      </c>
      <c r="V6086">
        <f t="shared" si="863"/>
        <v>0</v>
      </c>
    </row>
    <row r="6087" spans="1:22" x14ac:dyDescent="0.35">
      <c r="A6087">
        <v>6085</v>
      </c>
      <c r="B6087" t="s">
        <v>9784</v>
      </c>
      <c r="C6087" t="str">
        <f t="shared" si="855"/>
        <v>Don’t Buy</v>
      </c>
      <c r="D6087" t="str">
        <f t="shared" si="856"/>
        <v>Long Name</v>
      </c>
      <c r="E6087">
        <v>3.9</v>
      </c>
      <c r="F6087">
        <f>IF(Q6087&lt;10,E6087+0.1,E6087)</f>
        <v>3.9</v>
      </c>
      <c r="G6087">
        <f>MIN(IF(Q6087&lt;10,E6087+0.5,E6087),5)</f>
        <v>3.9</v>
      </c>
      <c r="H6087" t="str">
        <f t="shared" si="857"/>
        <v>Average Place to Work</v>
      </c>
      <c r="I6087">
        <v>85</v>
      </c>
      <c r="J6087" t="b">
        <f t="shared" si="858"/>
        <v>0</v>
      </c>
      <c r="K6087" t="b">
        <f>OR(E6087&gt;3.5,Q6087&lt;10)</f>
        <v>1</v>
      </c>
      <c r="L6087" t="s">
        <v>19</v>
      </c>
      <c r="M6087" t="s">
        <v>4310</v>
      </c>
      <c r="N6087" t="str">
        <f t="shared" si="859"/>
        <v>None</v>
      </c>
      <c r="O6087" t="str">
        <f t="shared" si="860"/>
        <v>None</v>
      </c>
      <c r="P6087" t="s">
        <v>167</v>
      </c>
      <c r="Q6087" s="2">
        <f t="shared" si="861"/>
        <v>34</v>
      </c>
      <c r="R6087" s="1" t="str">
        <f t="shared" si="862"/>
        <v>Established</v>
      </c>
      <c r="S6087" s="1"/>
      <c r="T6087" t="s">
        <v>606</v>
      </c>
      <c r="U6087" t="s">
        <v>202</v>
      </c>
      <c r="V6087">
        <f t="shared" si="863"/>
        <v>0</v>
      </c>
    </row>
    <row r="6088" spans="1:22" x14ac:dyDescent="0.35">
      <c r="A6088">
        <v>6086</v>
      </c>
      <c r="B6088" t="s">
        <v>9785</v>
      </c>
      <c r="C6088" t="str">
        <f t="shared" si="855"/>
        <v>Don’t Buy</v>
      </c>
      <c r="D6088" t="str">
        <f t="shared" si="856"/>
        <v>Long Name</v>
      </c>
      <c r="E6088">
        <v>3.6</v>
      </c>
      <c r="F6088">
        <f>IF(Q6088&lt;10,E6088+0.1,E6088)</f>
        <v>3.6</v>
      </c>
      <c r="G6088">
        <f>MIN(IF(Q6088&lt;10,E6088+0.5,E6088),5)</f>
        <v>3.6</v>
      </c>
      <c r="H6088" t="str">
        <f t="shared" si="857"/>
        <v>Average Place to Work</v>
      </c>
      <c r="I6088">
        <v>85</v>
      </c>
      <c r="J6088" t="b">
        <f t="shared" si="858"/>
        <v>0</v>
      </c>
      <c r="K6088" t="b">
        <f>OR(E6088&gt;3.5,Q6088&lt;10)</f>
        <v>1</v>
      </c>
      <c r="M6088" t="s">
        <v>9135</v>
      </c>
      <c r="N6088" t="str">
        <f t="shared" si="859"/>
        <v>None</v>
      </c>
      <c r="O6088" t="str">
        <f t="shared" si="860"/>
        <v>None</v>
      </c>
      <c r="P6088" t="s">
        <v>5499</v>
      </c>
      <c r="Q6088" s="2">
        <f t="shared" si="861"/>
        <v>108</v>
      </c>
      <c r="R6088" s="1" t="str">
        <f t="shared" si="862"/>
        <v>Established</v>
      </c>
      <c r="S6088" s="1"/>
      <c r="U6088" t="s">
        <v>64</v>
      </c>
      <c r="V6088">
        <f t="shared" si="863"/>
        <v>0</v>
      </c>
    </row>
    <row r="6089" spans="1:22" x14ac:dyDescent="0.35">
      <c r="A6089">
        <v>6087</v>
      </c>
      <c r="B6089" t="s">
        <v>9753</v>
      </c>
      <c r="C6089" t="str">
        <f t="shared" si="855"/>
        <v>Don’t Buy</v>
      </c>
      <c r="D6089" t="str">
        <f t="shared" si="856"/>
        <v>Long Name</v>
      </c>
      <c r="E6089">
        <v>3.9</v>
      </c>
      <c r="F6089">
        <f>IF(Q6089&lt;10,E6089+0.1,E6089)</f>
        <v>3.9</v>
      </c>
      <c r="G6089">
        <f>MIN(IF(Q6089&lt;10,E6089+0.5,E6089),5)</f>
        <v>3.9</v>
      </c>
      <c r="H6089" t="str">
        <f t="shared" si="857"/>
        <v>Average Place to Work</v>
      </c>
      <c r="I6089">
        <v>85</v>
      </c>
      <c r="J6089" t="b">
        <f t="shared" si="858"/>
        <v>0</v>
      </c>
      <c r="K6089" t="b">
        <f>OR(E6089&gt;3.5,Q6089&lt;10)</f>
        <v>1</v>
      </c>
      <c r="L6089" t="s">
        <v>9</v>
      </c>
      <c r="M6089" t="s">
        <v>3656</v>
      </c>
      <c r="N6089" t="str">
        <f t="shared" si="859"/>
        <v>None</v>
      </c>
      <c r="O6089" t="str">
        <f t="shared" si="860"/>
        <v>Bombay Finances</v>
      </c>
      <c r="P6089" t="s">
        <v>16</v>
      </c>
      <c r="Q6089" s="2">
        <f t="shared" si="861"/>
        <v>33</v>
      </c>
      <c r="R6089" s="1" t="str">
        <f t="shared" si="862"/>
        <v>Established</v>
      </c>
      <c r="S6089" s="1"/>
      <c r="T6089" t="s">
        <v>606</v>
      </c>
      <c r="U6089" t="s">
        <v>24</v>
      </c>
      <c r="V6089">
        <f t="shared" si="863"/>
        <v>500000</v>
      </c>
    </row>
    <row r="6090" spans="1:22" x14ac:dyDescent="0.35">
      <c r="A6090">
        <v>6088</v>
      </c>
      <c r="B6090" t="s">
        <v>9751</v>
      </c>
      <c r="C6090" t="str">
        <f t="shared" si="855"/>
        <v>Don’t Buy</v>
      </c>
      <c r="D6090" t="str">
        <f t="shared" si="856"/>
        <v>Short Name</v>
      </c>
      <c r="E6090">
        <v>4.2</v>
      </c>
      <c r="F6090">
        <f>IF(Q6090&lt;10,E6090+0.1,E6090)</f>
        <v>4.2</v>
      </c>
      <c r="G6090">
        <f>MIN(IF(Q6090&lt;10,E6090+0.5,E6090),5)</f>
        <v>4.2</v>
      </c>
      <c r="H6090" t="str">
        <f t="shared" si="857"/>
        <v>Average Place to Work</v>
      </c>
      <c r="I6090">
        <v>85</v>
      </c>
      <c r="J6090" t="b">
        <f t="shared" si="858"/>
        <v>0</v>
      </c>
      <c r="K6090" t="b">
        <f>OR(E6090&gt;3.5,Q6090&lt;10)</f>
        <v>1</v>
      </c>
      <c r="L6090" t="s">
        <v>19</v>
      </c>
      <c r="M6090" t="s">
        <v>9752</v>
      </c>
      <c r="N6090" t="str">
        <f t="shared" si="859"/>
        <v>None</v>
      </c>
      <c r="O6090" t="str">
        <f t="shared" si="860"/>
        <v>None</v>
      </c>
      <c r="P6090" t="s">
        <v>63</v>
      </c>
      <c r="Q6090" s="2">
        <f t="shared" si="861"/>
        <v>84</v>
      </c>
      <c r="R6090" s="1" t="str">
        <f t="shared" si="862"/>
        <v>Established</v>
      </c>
      <c r="S6090" s="1"/>
      <c r="T6090" t="s">
        <v>1183</v>
      </c>
      <c r="U6090" t="s">
        <v>64</v>
      </c>
      <c r="V6090">
        <f t="shared" si="863"/>
        <v>0</v>
      </c>
    </row>
    <row r="6091" spans="1:22" x14ac:dyDescent="0.35">
      <c r="A6091">
        <v>6089</v>
      </c>
      <c r="B6091" t="s">
        <v>9786</v>
      </c>
      <c r="C6091" t="str">
        <f t="shared" si="855"/>
        <v>Don’t Buy</v>
      </c>
      <c r="D6091" t="str">
        <f t="shared" si="856"/>
        <v>Long Name</v>
      </c>
      <c r="E6091">
        <v>3.7</v>
      </c>
      <c r="F6091">
        <f>IF(Q6091&lt;10,E6091+0.1,E6091)</f>
        <v>3.7</v>
      </c>
      <c r="G6091">
        <f>MIN(IF(Q6091&lt;10,E6091+0.5,E6091),5)</f>
        <v>3.7</v>
      </c>
      <c r="H6091" t="str">
        <f t="shared" si="857"/>
        <v>Average Place to Work</v>
      </c>
      <c r="I6091">
        <v>85</v>
      </c>
      <c r="J6091" t="b">
        <f t="shared" si="858"/>
        <v>0</v>
      </c>
      <c r="K6091" t="b">
        <f>OR(E6091&gt;3.5,Q6091&lt;10)</f>
        <v>1</v>
      </c>
      <c r="L6091" t="s">
        <v>19</v>
      </c>
      <c r="M6091" t="s">
        <v>4006</v>
      </c>
      <c r="N6091" t="str">
        <f t="shared" si="859"/>
        <v>Indian Silicon Valley Startups</v>
      </c>
      <c r="O6091" t="str">
        <f t="shared" si="860"/>
        <v>None</v>
      </c>
      <c r="P6091" t="s">
        <v>666</v>
      </c>
      <c r="Q6091" s="2">
        <f t="shared" si="861"/>
        <v>48</v>
      </c>
      <c r="R6091" s="1" t="str">
        <f t="shared" si="862"/>
        <v>Established</v>
      </c>
      <c r="S6091" s="1"/>
      <c r="T6091" t="s">
        <v>115</v>
      </c>
      <c r="U6091" t="s">
        <v>24</v>
      </c>
      <c r="V6091">
        <f t="shared" si="863"/>
        <v>500000</v>
      </c>
    </row>
    <row r="6092" spans="1:22" x14ac:dyDescent="0.35">
      <c r="A6092">
        <v>6090</v>
      </c>
      <c r="B6092" t="s">
        <v>9787</v>
      </c>
      <c r="C6092" t="str">
        <f t="shared" si="855"/>
        <v>Don’t Buy</v>
      </c>
      <c r="D6092" t="str">
        <f t="shared" si="856"/>
        <v>Long Name</v>
      </c>
      <c r="E6092">
        <v>3.9</v>
      </c>
      <c r="F6092">
        <f>IF(Q6092&lt;10,E6092+0.1,E6092)</f>
        <v>3.9</v>
      </c>
      <c r="G6092">
        <f>MIN(IF(Q6092&lt;10,E6092+0.5,E6092),5)</f>
        <v>3.9</v>
      </c>
      <c r="H6092" t="str">
        <f t="shared" si="857"/>
        <v>Average Place to Work</v>
      </c>
      <c r="I6092">
        <v>85</v>
      </c>
      <c r="J6092" t="b">
        <f t="shared" si="858"/>
        <v>0</v>
      </c>
      <c r="K6092" t="b">
        <f>OR(E6092&gt;3.5,Q6092&lt;10)</f>
        <v>1</v>
      </c>
      <c r="M6092" t="s">
        <v>4580</v>
      </c>
      <c r="N6092" t="str">
        <f t="shared" si="859"/>
        <v>None</v>
      </c>
      <c r="O6092" t="str">
        <f t="shared" si="860"/>
        <v>None</v>
      </c>
      <c r="P6092" t="s">
        <v>95</v>
      </c>
      <c r="Q6092" s="2">
        <f t="shared" si="861"/>
        <v>16</v>
      </c>
      <c r="R6092" s="1" t="str">
        <f t="shared" si="862"/>
        <v>Established</v>
      </c>
      <c r="S6092" s="1"/>
      <c r="U6092" t="s">
        <v>64</v>
      </c>
      <c r="V6092">
        <f t="shared" si="863"/>
        <v>0</v>
      </c>
    </row>
    <row r="6093" spans="1:22" x14ac:dyDescent="0.35">
      <c r="A6093">
        <v>6091</v>
      </c>
      <c r="B6093" t="s">
        <v>9788</v>
      </c>
      <c r="C6093" t="str">
        <f t="shared" si="855"/>
        <v>Don’t Buy</v>
      </c>
      <c r="D6093" t="str">
        <f t="shared" si="856"/>
        <v>Long Name</v>
      </c>
      <c r="E6093">
        <v>3.8</v>
      </c>
      <c r="F6093">
        <f>IF(Q6093&lt;10,E6093+0.1,E6093)</f>
        <v>3.8</v>
      </c>
      <c r="G6093">
        <f>MIN(IF(Q6093&lt;10,E6093+0.5,E6093),5)</f>
        <v>3.8</v>
      </c>
      <c r="H6093" t="str">
        <f t="shared" si="857"/>
        <v>Average Place to Work</v>
      </c>
      <c r="I6093">
        <v>85</v>
      </c>
      <c r="J6093" t="b">
        <f t="shared" si="858"/>
        <v>0</v>
      </c>
      <c r="K6093" t="b">
        <f>OR(E6093&gt;3.5,Q6093&lt;10)</f>
        <v>1</v>
      </c>
      <c r="L6093" t="s">
        <v>19</v>
      </c>
      <c r="M6093" t="s">
        <v>5196</v>
      </c>
      <c r="N6093" t="str">
        <f t="shared" si="859"/>
        <v>None</v>
      </c>
      <c r="O6093" t="str">
        <f t="shared" si="860"/>
        <v>None</v>
      </c>
      <c r="P6093" t="s">
        <v>50</v>
      </c>
      <c r="Q6093" s="2">
        <f t="shared" si="861"/>
        <v>29</v>
      </c>
      <c r="R6093" s="1" t="str">
        <f t="shared" si="862"/>
        <v>Established</v>
      </c>
      <c r="S6093" s="1"/>
      <c r="T6093" t="s">
        <v>598</v>
      </c>
      <c r="U6093" t="s">
        <v>17</v>
      </c>
      <c r="V6093">
        <f t="shared" si="863"/>
        <v>500000</v>
      </c>
    </row>
    <row r="6094" spans="1:22" x14ac:dyDescent="0.35">
      <c r="A6094">
        <v>6092</v>
      </c>
      <c r="B6094" t="s">
        <v>9789</v>
      </c>
      <c r="C6094" t="str">
        <f t="shared" si="855"/>
        <v>Don’t Buy</v>
      </c>
      <c r="D6094" t="str">
        <f t="shared" si="856"/>
        <v>Long Name</v>
      </c>
      <c r="E6094">
        <v>4.3</v>
      </c>
      <c r="F6094">
        <f>IF(Q6094&lt;10,E6094+0.1,E6094)</f>
        <v>4.3</v>
      </c>
      <c r="G6094">
        <f>MIN(IF(Q6094&lt;10,E6094+0.5,E6094),5)</f>
        <v>4.3</v>
      </c>
      <c r="H6094" t="str">
        <f t="shared" si="857"/>
        <v>Average Place to Work</v>
      </c>
      <c r="I6094">
        <v>85</v>
      </c>
      <c r="J6094" t="b">
        <f t="shared" si="858"/>
        <v>0</v>
      </c>
      <c r="K6094" t="b">
        <f>OR(E6094&gt;3.5,Q6094&lt;10)</f>
        <v>1</v>
      </c>
      <c r="L6094" t="s">
        <v>19</v>
      </c>
      <c r="M6094" t="s">
        <v>933</v>
      </c>
      <c r="N6094" t="str">
        <f t="shared" si="859"/>
        <v>None</v>
      </c>
      <c r="O6094" t="str">
        <f t="shared" si="860"/>
        <v>None</v>
      </c>
      <c r="P6094" t="s">
        <v>261</v>
      </c>
      <c r="Q6094" s="2">
        <f t="shared" si="861"/>
        <v>21</v>
      </c>
      <c r="R6094" s="1" t="str">
        <f t="shared" si="862"/>
        <v>Established</v>
      </c>
      <c r="S6094" s="1"/>
      <c r="T6094" t="s">
        <v>3757</v>
      </c>
      <c r="U6094" t="s">
        <v>13</v>
      </c>
      <c r="V6094">
        <f t="shared" si="863"/>
        <v>0</v>
      </c>
    </row>
    <row r="6095" spans="1:22" x14ac:dyDescent="0.35">
      <c r="A6095">
        <v>6093</v>
      </c>
      <c r="B6095" t="s">
        <v>9790</v>
      </c>
      <c r="C6095" t="str">
        <f t="shared" si="855"/>
        <v>Don’t Buy</v>
      </c>
      <c r="D6095" t="str">
        <f t="shared" si="856"/>
        <v>Long Name</v>
      </c>
      <c r="E6095">
        <v>4.5</v>
      </c>
      <c r="F6095">
        <f>IF(Q6095&lt;10,E6095+0.1,E6095)</f>
        <v>4.5</v>
      </c>
      <c r="G6095">
        <f>MIN(IF(Q6095&lt;10,E6095+0.5,E6095),5)</f>
        <v>4.5</v>
      </c>
      <c r="H6095" t="str">
        <f t="shared" si="857"/>
        <v>Average Place to Work</v>
      </c>
      <c r="I6095">
        <v>85</v>
      </c>
      <c r="J6095" t="b">
        <f t="shared" si="858"/>
        <v>0</v>
      </c>
      <c r="K6095" t="b">
        <f>OR(E6095&gt;3.5,Q6095&lt;10)</f>
        <v>1</v>
      </c>
      <c r="L6095" t="s">
        <v>19</v>
      </c>
      <c r="M6095" t="s">
        <v>7768</v>
      </c>
      <c r="N6095" t="str">
        <f t="shared" si="859"/>
        <v>None</v>
      </c>
      <c r="O6095" t="str">
        <f t="shared" si="860"/>
        <v>None</v>
      </c>
      <c r="P6095" t="s">
        <v>833</v>
      </c>
      <c r="Q6095" s="2">
        <f t="shared" si="861"/>
        <v>52</v>
      </c>
      <c r="R6095" s="1" t="str">
        <f t="shared" si="862"/>
        <v>Established</v>
      </c>
      <c r="S6095" s="1"/>
      <c r="T6095" t="s">
        <v>60</v>
      </c>
      <c r="U6095" t="s">
        <v>404</v>
      </c>
      <c r="V6095">
        <f t="shared" si="863"/>
        <v>0</v>
      </c>
    </row>
    <row r="6096" spans="1:22" x14ac:dyDescent="0.35">
      <c r="A6096">
        <v>6094</v>
      </c>
      <c r="B6096" t="s">
        <v>9791</v>
      </c>
      <c r="C6096" t="str">
        <f t="shared" si="855"/>
        <v>Don’t Buy</v>
      </c>
      <c r="D6096" t="str">
        <f t="shared" si="856"/>
        <v>Long Name</v>
      </c>
      <c r="E6096">
        <v>3.9</v>
      </c>
      <c r="F6096">
        <f>IF(Q6096&lt;10,E6096+0.1,E6096)</f>
        <v>3.9</v>
      </c>
      <c r="G6096">
        <f>MIN(IF(Q6096&lt;10,E6096+0.5,E6096),5)</f>
        <v>3.9</v>
      </c>
      <c r="H6096" t="str">
        <f t="shared" si="857"/>
        <v>Average Place to Work</v>
      </c>
      <c r="I6096">
        <v>85</v>
      </c>
      <c r="J6096" t="b">
        <f t="shared" si="858"/>
        <v>0</v>
      </c>
      <c r="K6096" t="b">
        <f>OR(E6096&gt;3.5,Q6096&lt;10)</f>
        <v>1</v>
      </c>
      <c r="M6096" t="s">
        <v>9792</v>
      </c>
      <c r="N6096" t="str">
        <f t="shared" si="859"/>
        <v>None</v>
      </c>
      <c r="O6096" t="str">
        <f t="shared" si="860"/>
        <v>None</v>
      </c>
      <c r="P6096" t="s">
        <v>99</v>
      </c>
      <c r="Q6096" s="2">
        <f t="shared" si="861"/>
        <v>26</v>
      </c>
      <c r="R6096" s="1" t="str">
        <f t="shared" si="862"/>
        <v>Established</v>
      </c>
      <c r="S6096" s="1"/>
      <c r="U6096" t="s">
        <v>826</v>
      </c>
      <c r="V6096">
        <f t="shared" si="863"/>
        <v>0</v>
      </c>
    </row>
    <row r="6097" spans="1:22" x14ac:dyDescent="0.35">
      <c r="A6097">
        <v>6095</v>
      </c>
      <c r="B6097" t="s">
        <v>9793</v>
      </c>
      <c r="C6097" t="str">
        <f t="shared" si="855"/>
        <v>Don’t Buy</v>
      </c>
      <c r="D6097" t="str">
        <f t="shared" si="856"/>
        <v>Long Name</v>
      </c>
      <c r="E6097">
        <v>3.4</v>
      </c>
      <c r="F6097">
        <f>IF(Q6097&lt;10,E6097+0.1,E6097)</f>
        <v>3.4</v>
      </c>
      <c r="G6097">
        <f>MIN(IF(Q6097&lt;10,E6097+0.5,E6097),5)</f>
        <v>3.4</v>
      </c>
      <c r="H6097" t="str">
        <f t="shared" si="857"/>
        <v>Average Place to Work</v>
      </c>
      <c r="I6097">
        <v>85</v>
      </c>
      <c r="J6097" t="b">
        <f t="shared" si="858"/>
        <v>0</v>
      </c>
      <c r="K6097" t="b">
        <f>OR(E6097&gt;3.5,Q6097&lt;10)</f>
        <v>0</v>
      </c>
      <c r="L6097" t="s">
        <v>19</v>
      </c>
      <c r="M6097" t="s">
        <v>9794</v>
      </c>
      <c r="N6097" t="str">
        <f t="shared" si="859"/>
        <v>None</v>
      </c>
      <c r="O6097" t="str">
        <f t="shared" si="860"/>
        <v>None</v>
      </c>
      <c r="P6097" t="s">
        <v>50</v>
      </c>
      <c r="Q6097" s="2">
        <f t="shared" si="861"/>
        <v>29</v>
      </c>
      <c r="R6097" s="1" t="str">
        <f t="shared" si="862"/>
        <v>Established</v>
      </c>
      <c r="S6097" s="1"/>
      <c r="T6097" t="s">
        <v>115</v>
      </c>
      <c r="U6097" t="s">
        <v>2075</v>
      </c>
      <c r="V6097">
        <f t="shared" si="863"/>
        <v>0</v>
      </c>
    </row>
    <row r="6098" spans="1:22" x14ac:dyDescent="0.35">
      <c r="A6098">
        <v>6096</v>
      </c>
      <c r="B6098" t="s">
        <v>9795</v>
      </c>
      <c r="C6098" t="str">
        <f t="shared" si="855"/>
        <v>Don’t Buy</v>
      </c>
      <c r="D6098" t="str">
        <f t="shared" si="856"/>
        <v>Long Name</v>
      </c>
      <c r="E6098">
        <v>3.4</v>
      </c>
      <c r="F6098">
        <f>IF(Q6098&lt;10,E6098+0.1,E6098)</f>
        <v>3.4</v>
      </c>
      <c r="G6098">
        <f>MIN(IF(Q6098&lt;10,E6098+0.5,E6098),5)</f>
        <v>3.4</v>
      </c>
      <c r="H6098" t="str">
        <f t="shared" si="857"/>
        <v>Average Place to Work</v>
      </c>
      <c r="I6098">
        <v>85</v>
      </c>
      <c r="J6098" t="b">
        <f t="shared" si="858"/>
        <v>0</v>
      </c>
      <c r="K6098" t="b">
        <f>OR(E6098&gt;3.5,Q6098&lt;10)</f>
        <v>0</v>
      </c>
      <c r="L6098" t="s">
        <v>19</v>
      </c>
      <c r="M6098" t="s">
        <v>9796</v>
      </c>
      <c r="N6098" t="str">
        <f t="shared" si="859"/>
        <v>None</v>
      </c>
      <c r="O6098" t="str">
        <f t="shared" si="860"/>
        <v>None</v>
      </c>
      <c r="P6098" t="s">
        <v>156</v>
      </c>
      <c r="Q6098" s="2">
        <f t="shared" si="861"/>
        <v>18</v>
      </c>
      <c r="R6098" s="1" t="str">
        <f t="shared" si="862"/>
        <v>Established</v>
      </c>
      <c r="S6098" s="1"/>
      <c r="T6098" t="s">
        <v>606</v>
      </c>
      <c r="U6098" t="s">
        <v>2908</v>
      </c>
      <c r="V6098">
        <f t="shared" si="863"/>
        <v>0</v>
      </c>
    </row>
    <row r="6099" spans="1:22" x14ac:dyDescent="0.35">
      <c r="A6099">
        <v>6097</v>
      </c>
      <c r="B6099" t="s">
        <v>9797</v>
      </c>
      <c r="C6099" t="str">
        <f t="shared" si="855"/>
        <v>Don’t Buy</v>
      </c>
      <c r="D6099" t="str">
        <f t="shared" si="856"/>
        <v>Long Name</v>
      </c>
      <c r="E6099">
        <v>4.5999999999999996</v>
      </c>
      <c r="F6099">
        <f>IF(Q6099&lt;10,E6099+0.1,E6099)</f>
        <v>4.5999999999999996</v>
      </c>
      <c r="G6099">
        <f>MIN(IF(Q6099&lt;10,E6099+0.5,E6099),5)</f>
        <v>4.5999999999999996</v>
      </c>
      <c r="H6099" t="str">
        <f t="shared" si="857"/>
        <v>Great Place to Work</v>
      </c>
      <c r="I6099">
        <v>85</v>
      </c>
      <c r="J6099" t="b">
        <f t="shared" si="858"/>
        <v>0</v>
      </c>
      <c r="K6099" t="b">
        <f>OR(E6099&gt;3.5,Q6099&lt;10)</f>
        <v>1</v>
      </c>
      <c r="M6099" t="s">
        <v>6003</v>
      </c>
      <c r="N6099" t="str">
        <f t="shared" si="859"/>
        <v>None</v>
      </c>
      <c r="O6099" t="str">
        <f t="shared" si="860"/>
        <v>None</v>
      </c>
      <c r="P6099" t="s">
        <v>841</v>
      </c>
      <c r="Q6099" s="2">
        <f t="shared" si="861"/>
        <v>72</v>
      </c>
      <c r="R6099" s="1" t="str">
        <f t="shared" si="862"/>
        <v>Established</v>
      </c>
      <c r="S6099" s="1"/>
      <c r="U6099" t="s">
        <v>255</v>
      </c>
      <c r="V6099">
        <f t="shared" si="863"/>
        <v>0</v>
      </c>
    </row>
    <row r="6100" spans="1:22" x14ac:dyDescent="0.35">
      <c r="A6100">
        <v>6098</v>
      </c>
      <c r="B6100" t="s">
        <v>9798</v>
      </c>
      <c r="C6100" t="str">
        <f t="shared" si="855"/>
        <v>Don’t Buy</v>
      </c>
      <c r="D6100" t="str">
        <f t="shared" si="856"/>
        <v>Long Name</v>
      </c>
      <c r="E6100">
        <v>4.2</v>
      </c>
      <c r="F6100">
        <f>IF(Q6100&lt;10,E6100+0.1,E6100)</f>
        <v>4.3</v>
      </c>
      <c r="G6100">
        <f>MIN(IF(Q6100&lt;10,E6100+0.5,E6100),5)</f>
        <v>4.7</v>
      </c>
      <c r="H6100" t="str">
        <f t="shared" si="857"/>
        <v>Average Place to Work</v>
      </c>
      <c r="I6100">
        <v>85</v>
      </c>
      <c r="J6100" t="b">
        <f t="shared" si="858"/>
        <v>0</v>
      </c>
      <c r="K6100" t="b">
        <f>OR(E6100&gt;3.5,Q6100&lt;10)</f>
        <v>1</v>
      </c>
      <c r="M6100" t="s">
        <v>1572</v>
      </c>
      <c r="N6100" t="str">
        <f t="shared" si="859"/>
        <v>Indian Silicon Valley Startups</v>
      </c>
      <c r="O6100" t="str">
        <f t="shared" si="860"/>
        <v>None</v>
      </c>
      <c r="Q6100" s="2">
        <f t="shared" si="861"/>
        <v>0</v>
      </c>
      <c r="R6100" s="1" t="str">
        <f t="shared" si="862"/>
        <v>Startup</v>
      </c>
      <c r="S6100" s="1"/>
      <c r="T6100" t="s">
        <v>598</v>
      </c>
      <c r="V6100">
        <f t="shared" si="863"/>
        <v>0</v>
      </c>
    </row>
    <row r="6101" spans="1:22" x14ac:dyDescent="0.35">
      <c r="A6101">
        <v>6099</v>
      </c>
      <c r="B6101" t="s">
        <v>9799</v>
      </c>
      <c r="C6101" t="str">
        <f t="shared" si="855"/>
        <v>Don’t Buy</v>
      </c>
      <c r="D6101" t="str">
        <f t="shared" si="856"/>
        <v>Long Name</v>
      </c>
      <c r="E6101">
        <v>4.0999999999999996</v>
      </c>
      <c r="F6101">
        <f>IF(Q6101&lt;10,E6101+0.1,E6101)</f>
        <v>4.0999999999999996</v>
      </c>
      <c r="G6101">
        <f>MIN(IF(Q6101&lt;10,E6101+0.5,E6101),5)</f>
        <v>4.0999999999999996</v>
      </c>
      <c r="H6101" t="str">
        <f t="shared" si="857"/>
        <v>Average Place to Work</v>
      </c>
      <c r="I6101">
        <v>85</v>
      </c>
      <c r="J6101" t="b">
        <f t="shared" si="858"/>
        <v>0</v>
      </c>
      <c r="K6101" t="b">
        <f>OR(E6101&gt;3.5,Q6101&lt;10)</f>
        <v>1</v>
      </c>
      <c r="M6101" t="s">
        <v>3276</v>
      </c>
      <c r="N6101" t="str">
        <f t="shared" si="859"/>
        <v>None</v>
      </c>
      <c r="O6101" t="str">
        <f t="shared" si="860"/>
        <v>None</v>
      </c>
      <c r="P6101" t="s">
        <v>328</v>
      </c>
      <c r="Q6101" s="2">
        <f t="shared" si="861"/>
        <v>42</v>
      </c>
      <c r="R6101" s="1" t="str">
        <f t="shared" si="862"/>
        <v>Established</v>
      </c>
      <c r="S6101" s="1"/>
      <c r="U6101" t="s">
        <v>171</v>
      </c>
      <c r="V6101">
        <f t="shared" si="863"/>
        <v>0</v>
      </c>
    </row>
    <row r="6102" spans="1:22" x14ac:dyDescent="0.35">
      <c r="A6102">
        <v>6100</v>
      </c>
      <c r="B6102" t="s">
        <v>9800</v>
      </c>
      <c r="C6102" t="str">
        <f t="shared" si="855"/>
        <v>Don’t Buy</v>
      </c>
      <c r="D6102" t="str">
        <f t="shared" si="856"/>
        <v>Long Name</v>
      </c>
      <c r="E6102">
        <v>4.3</v>
      </c>
      <c r="F6102">
        <f>IF(Q6102&lt;10,E6102+0.1,E6102)</f>
        <v>4.3</v>
      </c>
      <c r="G6102">
        <f>MIN(IF(Q6102&lt;10,E6102+0.5,E6102),5)</f>
        <v>4.3</v>
      </c>
      <c r="H6102" t="str">
        <f t="shared" si="857"/>
        <v>Average Place to Work</v>
      </c>
      <c r="I6102">
        <v>85</v>
      </c>
      <c r="J6102" t="b">
        <f t="shared" si="858"/>
        <v>0</v>
      </c>
      <c r="K6102" t="b">
        <f>OR(E6102&gt;3.5,Q6102&lt;10)</f>
        <v>1</v>
      </c>
      <c r="L6102" t="s">
        <v>19</v>
      </c>
      <c r="M6102" t="s">
        <v>6292</v>
      </c>
      <c r="N6102" t="str">
        <f t="shared" si="859"/>
        <v>None</v>
      </c>
      <c r="O6102" t="str">
        <f t="shared" si="860"/>
        <v>None</v>
      </c>
      <c r="P6102" t="s">
        <v>111</v>
      </c>
      <c r="Q6102" s="2">
        <f t="shared" si="861"/>
        <v>22</v>
      </c>
      <c r="R6102" s="1" t="str">
        <f t="shared" si="862"/>
        <v>Established</v>
      </c>
      <c r="S6102" s="1"/>
      <c r="T6102" t="s">
        <v>1183</v>
      </c>
      <c r="U6102" t="s">
        <v>931</v>
      </c>
      <c r="V6102">
        <f t="shared" si="863"/>
        <v>0</v>
      </c>
    </row>
    <row r="6103" spans="1:22" x14ac:dyDescent="0.35">
      <c r="A6103">
        <v>6101</v>
      </c>
      <c r="B6103" t="s">
        <v>9801</v>
      </c>
      <c r="C6103" t="str">
        <f t="shared" si="855"/>
        <v>Buy</v>
      </c>
      <c r="D6103" t="str">
        <f t="shared" si="856"/>
        <v>Long Name</v>
      </c>
      <c r="E6103">
        <v>4</v>
      </c>
      <c r="F6103">
        <f>IF(Q6103&lt;10,E6103+0.1,E6103)</f>
        <v>4</v>
      </c>
      <c r="G6103">
        <f>MIN(IF(Q6103&lt;10,E6103+0.5,E6103),5)</f>
        <v>4</v>
      </c>
      <c r="H6103" t="str">
        <f t="shared" si="857"/>
        <v>Average Place to Work</v>
      </c>
      <c r="I6103">
        <v>85</v>
      </c>
      <c r="J6103" t="b">
        <f t="shared" si="858"/>
        <v>0</v>
      </c>
      <c r="K6103" t="b">
        <f>OR(E6103&gt;3.5,Q6103&lt;10)</f>
        <v>1</v>
      </c>
      <c r="M6103" t="s">
        <v>9802</v>
      </c>
      <c r="N6103" t="str">
        <f t="shared" si="859"/>
        <v>None</v>
      </c>
      <c r="O6103" t="str">
        <f t="shared" si="860"/>
        <v>None</v>
      </c>
      <c r="P6103" t="s">
        <v>360</v>
      </c>
      <c r="Q6103" s="2">
        <f t="shared" si="861"/>
        <v>60</v>
      </c>
      <c r="R6103" s="1" t="str">
        <f t="shared" si="862"/>
        <v>Established</v>
      </c>
      <c r="S6103" s="1"/>
      <c r="U6103" t="s">
        <v>647</v>
      </c>
      <c r="V6103">
        <f t="shared" si="863"/>
        <v>0</v>
      </c>
    </row>
    <row r="6104" spans="1:22" x14ac:dyDescent="0.35">
      <c r="A6104">
        <v>6102</v>
      </c>
      <c r="B6104" t="s">
        <v>9803</v>
      </c>
      <c r="C6104" t="str">
        <f t="shared" si="855"/>
        <v>Don’t Buy</v>
      </c>
      <c r="D6104" t="str">
        <f t="shared" si="856"/>
        <v>Long Name</v>
      </c>
      <c r="E6104">
        <v>4.5999999999999996</v>
      </c>
      <c r="F6104">
        <f>IF(Q6104&lt;10,E6104+0.1,E6104)</f>
        <v>4.6999999999999993</v>
      </c>
      <c r="G6104">
        <f>MIN(IF(Q6104&lt;10,E6104+0.5,E6104),5)</f>
        <v>5</v>
      </c>
      <c r="H6104" t="str">
        <f t="shared" si="857"/>
        <v>Great Place to Work</v>
      </c>
      <c r="I6104">
        <v>85</v>
      </c>
      <c r="J6104" t="b">
        <f t="shared" si="858"/>
        <v>0</v>
      </c>
      <c r="K6104" t="b">
        <f>OR(E6104&gt;3.5,Q6104&lt;10)</f>
        <v>1</v>
      </c>
      <c r="L6104" t="s">
        <v>19</v>
      </c>
      <c r="M6104" t="s">
        <v>3281</v>
      </c>
      <c r="N6104" t="str">
        <f t="shared" si="859"/>
        <v>Indian Silicon Valley Startups</v>
      </c>
      <c r="O6104" t="str">
        <f t="shared" si="860"/>
        <v>None</v>
      </c>
      <c r="P6104" t="s">
        <v>170</v>
      </c>
      <c r="Q6104" s="2">
        <f t="shared" si="861"/>
        <v>6</v>
      </c>
      <c r="R6104" s="1" t="str">
        <f t="shared" si="862"/>
        <v>Startup</v>
      </c>
      <c r="S6104" s="1"/>
      <c r="T6104" t="s">
        <v>1183</v>
      </c>
      <c r="U6104" t="s">
        <v>297</v>
      </c>
      <c r="V6104">
        <f t="shared" si="863"/>
        <v>0</v>
      </c>
    </row>
    <row r="6105" spans="1:22" x14ac:dyDescent="0.35">
      <c r="A6105">
        <v>6103</v>
      </c>
      <c r="B6105" t="s">
        <v>9804</v>
      </c>
      <c r="C6105" t="str">
        <f t="shared" si="855"/>
        <v>Don’t Buy</v>
      </c>
      <c r="D6105" t="str">
        <f t="shared" si="856"/>
        <v>Long Name</v>
      </c>
      <c r="E6105">
        <v>3.7</v>
      </c>
      <c r="F6105">
        <f>IF(Q6105&lt;10,E6105+0.1,E6105)</f>
        <v>3.7</v>
      </c>
      <c r="G6105">
        <f>MIN(IF(Q6105&lt;10,E6105+0.5,E6105),5)</f>
        <v>3.7</v>
      </c>
      <c r="H6105" t="str">
        <f t="shared" si="857"/>
        <v>Average Place to Work</v>
      </c>
      <c r="I6105">
        <v>85</v>
      </c>
      <c r="J6105" t="b">
        <f t="shared" si="858"/>
        <v>0</v>
      </c>
      <c r="K6105" t="b">
        <f>OR(E6105&gt;3.5,Q6105&lt;10)</f>
        <v>1</v>
      </c>
      <c r="L6105" t="s">
        <v>9</v>
      </c>
      <c r="M6105" t="s">
        <v>903</v>
      </c>
      <c r="N6105" t="str">
        <f t="shared" si="859"/>
        <v>None</v>
      </c>
      <c r="O6105" t="str">
        <f t="shared" si="860"/>
        <v>None</v>
      </c>
      <c r="P6105" t="s">
        <v>167</v>
      </c>
      <c r="Q6105" s="2">
        <f t="shared" si="861"/>
        <v>34</v>
      </c>
      <c r="R6105" s="1" t="str">
        <f t="shared" si="862"/>
        <v>Established</v>
      </c>
      <c r="S6105" s="1"/>
      <c r="T6105" t="s">
        <v>598</v>
      </c>
      <c r="U6105" t="s">
        <v>64</v>
      </c>
      <c r="V6105">
        <f t="shared" si="863"/>
        <v>0</v>
      </c>
    </row>
    <row r="6106" spans="1:22" x14ac:dyDescent="0.35">
      <c r="A6106">
        <v>6104</v>
      </c>
      <c r="B6106" t="s">
        <v>9805</v>
      </c>
      <c r="C6106" t="str">
        <f t="shared" si="855"/>
        <v>Don’t Buy</v>
      </c>
      <c r="D6106" t="str">
        <f t="shared" si="856"/>
        <v>Long Name</v>
      </c>
      <c r="E6106">
        <v>3.9</v>
      </c>
      <c r="F6106">
        <f>IF(Q6106&lt;10,E6106+0.1,E6106)</f>
        <v>4</v>
      </c>
      <c r="G6106">
        <f>MIN(IF(Q6106&lt;10,E6106+0.5,E6106),5)</f>
        <v>4.4000000000000004</v>
      </c>
      <c r="H6106" t="str">
        <f t="shared" si="857"/>
        <v>Average Place to Work</v>
      </c>
      <c r="I6106">
        <v>85</v>
      </c>
      <c r="J6106" t="b">
        <f t="shared" si="858"/>
        <v>0</v>
      </c>
      <c r="K6106" t="b">
        <f>OR(E6106&gt;3.5,Q6106&lt;10)</f>
        <v>1</v>
      </c>
      <c r="M6106" t="s">
        <v>4315</v>
      </c>
      <c r="N6106" t="str">
        <f t="shared" si="859"/>
        <v>Indian Silicon Valley Startups</v>
      </c>
      <c r="O6106" t="str">
        <f t="shared" si="860"/>
        <v>None</v>
      </c>
      <c r="Q6106" s="2">
        <f t="shared" si="861"/>
        <v>0</v>
      </c>
      <c r="R6106" s="1" t="str">
        <f t="shared" si="862"/>
        <v>Startup</v>
      </c>
      <c r="S6106" s="1"/>
      <c r="T6106" t="s">
        <v>40</v>
      </c>
      <c r="V6106">
        <f t="shared" si="863"/>
        <v>0</v>
      </c>
    </row>
    <row r="6107" spans="1:22" x14ac:dyDescent="0.35">
      <c r="A6107">
        <v>6105</v>
      </c>
      <c r="B6107" t="s">
        <v>9806</v>
      </c>
      <c r="C6107" t="str">
        <f t="shared" si="855"/>
        <v>Don’t Buy</v>
      </c>
      <c r="D6107" t="str">
        <f t="shared" si="856"/>
        <v>Long Name</v>
      </c>
      <c r="E6107">
        <v>3.7</v>
      </c>
      <c r="F6107">
        <f>IF(Q6107&lt;10,E6107+0.1,E6107)</f>
        <v>3.8000000000000003</v>
      </c>
      <c r="G6107">
        <f>MIN(IF(Q6107&lt;10,E6107+0.5,E6107),5)</f>
        <v>4.2</v>
      </c>
      <c r="H6107" t="str">
        <f t="shared" si="857"/>
        <v>Average Place to Work</v>
      </c>
      <c r="I6107">
        <v>85</v>
      </c>
      <c r="J6107" t="b">
        <f t="shared" si="858"/>
        <v>0</v>
      </c>
      <c r="K6107" t="b">
        <f>OR(E6107&gt;3.5,Q6107&lt;10)</f>
        <v>1</v>
      </c>
      <c r="M6107" t="s">
        <v>9807</v>
      </c>
      <c r="N6107" t="str">
        <f t="shared" si="859"/>
        <v>Indian Silicon Valley Startups</v>
      </c>
      <c r="O6107" t="str">
        <f t="shared" si="860"/>
        <v>None</v>
      </c>
      <c r="Q6107" s="2">
        <f t="shared" si="861"/>
        <v>0</v>
      </c>
      <c r="R6107" s="1" t="str">
        <f t="shared" si="862"/>
        <v>Startup</v>
      </c>
      <c r="S6107" s="1"/>
      <c r="T6107" t="s">
        <v>598</v>
      </c>
      <c r="U6107" t="s">
        <v>1677</v>
      </c>
      <c r="V6107">
        <f t="shared" si="863"/>
        <v>0</v>
      </c>
    </row>
    <row r="6108" spans="1:22" x14ac:dyDescent="0.35">
      <c r="A6108">
        <v>6106</v>
      </c>
      <c r="B6108" t="s">
        <v>9808</v>
      </c>
      <c r="C6108" t="str">
        <f t="shared" si="855"/>
        <v>Don’t Buy</v>
      </c>
      <c r="D6108" t="str">
        <f t="shared" si="856"/>
        <v>Short Name</v>
      </c>
      <c r="E6108">
        <v>3.5</v>
      </c>
      <c r="F6108">
        <f>IF(Q6108&lt;10,E6108+0.1,E6108)</f>
        <v>3.5</v>
      </c>
      <c r="G6108">
        <f>MIN(IF(Q6108&lt;10,E6108+0.5,E6108),5)</f>
        <v>3.5</v>
      </c>
      <c r="H6108" t="str">
        <f t="shared" si="857"/>
        <v>Average Place to Work</v>
      </c>
      <c r="I6108">
        <v>85</v>
      </c>
      <c r="J6108" t="b">
        <f t="shared" si="858"/>
        <v>0</v>
      </c>
      <c r="K6108" t="b">
        <f>OR(E6108&gt;3.5,Q6108&lt;10)</f>
        <v>0</v>
      </c>
      <c r="L6108" t="s">
        <v>9</v>
      </c>
      <c r="M6108" t="s">
        <v>1991</v>
      </c>
      <c r="N6108" t="str">
        <f t="shared" si="859"/>
        <v>None</v>
      </c>
      <c r="O6108" t="str">
        <f t="shared" si="860"/>
        <v>Bombay Finances</v>
      </c>
      <c r="P6108" t="s">
        <v>99</v>
      </c>
      <c r="Q6108" s="2">
        <f t="shared" si="861"/>
        <v>26</v>
      </c>
      <c r="R6108" s="1" t="str">
        <f t="shared" si="862"/>
        <v>Established</v>
      </c>
      <c r="S6108" s="1"/>
      <c r="T6108" t="s">
        <v>3369</v>
      </c>
      <c r="U6108" t="s">
        <v>24</v>
      </c>
      <c r="V6108">
        <f t="shared" si="863"/>
        <v>500000</v>
      </c>
    </row>
    <row r="6109" spans="1:22" x14ac:dyDescent="0.35">
      <c r="A6109">
        <v>6107</v>
      </c>
      <c r="B6109" t="s">
        <v>9809</v>
      </c>
      <c r="C6109" t="str">
        <f t="shared" si="855"/>
        <v>Don’t Buy</v>
      </c>
      <c r="D6109" t="str">
        <f t="shared" si="856"/>
        <v>Long Name</v>
      </c>
      <c r="E6109">
        <v>3.9</v>
      </c>
      <c r="F6109">
        <f>IF(Q6109&lt;10,E6109+0.1,E6109)</f>
        <v>3.9</v>
      </c>
      <c r="G6109">
        <f>MIN(IF(Q6109&lt;10,E6109+0.5,E6109),5)</f>
        <v>3.9</v>
      </c>
      <c r="H6109" t="str">
        <f t="shared" si="857"/>
        <v>Average Place to Work</v>
      </c>
      <c r="I6109">
        <v>85</v>
      </c>
      <c r="J6109" t="b">
        <f t="shared" si="858"/>
        <v>0</v>
      </c>
      <c r="K6109" t="b">
        <f>OR(E6109&gt;3.5,Q6109&lt;10)</f>
        <v>1</v>
      </c>
      <c r="L6109" t="s">
        <v>19</v>
      </c>
      <c r="M6109" t="s">
        <v>9810</v>
      </c>
      <c r="N6109" t="str">
        <f t="shared" si="859"/>
        <v>None</v>
      </c>
      <c r="O6109" t="str">
        <f t="shared" si="860"/>
        <v>None</v>
      </c>
      <c r="P6109" t="s">
        <v>626</v>
      </c>
      <c r="Q6109" s="2">
        <f t="shared" si="861"/>
        <v>17</v>
      </c>
      <c r="R6109" s="1" t="str">
        <f t="shared" si="862"/>
        <v>Established</v>
      </c>
      <c r="S6109" s="1"/>
      <c r="T6109" t="s">
        <v>606</v>
      </c>
      <c r="U6109" t="s">
        <v>17</v>
      </c>
      <c r="V6109">
        <f t="shared" si="863"/>
        <v>500000</v>
      </c>
    </row>
    <row r="6110" spans="1:22" x14ac:dyDescent="0.35">
      <c r="A6110">
        <v>6108</v>
      </c>
      <c r="B6110" t="s">
        <v>9811</v>
      </c>
      <c r="C6110" t="str">
        <f t="shared" si="855"/>
        <v>Buy</v>
      </c>
      <c r="D6110" t="str">
        <f t="shared" si="856"/>
        <v>Long Name</v>
      </c>
      <c r="E6110">
        <v>3.4</v>
      </c>
      <c r="F6110">
        <f>IF(Q6110&lt;10,E6110+0.1,E6110)</f>
        <v>3.5</v>
      </c>
      <c r="G6110">
        <f>MIN(IF(Q6110&lt;10,E6110+0.5,E6110),5)</f>
        <v>3.9</v>
      </c>
      <c r="H6110" t="str">
        <f t="shared" si="857"/>
        <v>Average Place to Work</v>
      </c>
      <c r="I6110">
        <v>85</v>
      </c>
      <c r="J6110" t="b">
        <f t="shared" si="858"/>
        <v>0</v>
      </c>
      <c r="K6110" t="b">
        <f>OR(E6110&gt;3.5,Q6110&lt;10)</f>
        <v>1</v>
      </c>
      <c r="M6110" t="s">
        <v>4063</v>
      </c>
      <c r="N6110" t="str">
        <f t="shared" si="859"/>
        <v>Indian Silicon Valley Startups</v>
      </c>
      <c r="O6110" t="str">
        <f t="shared" si="860"/>
        <v>None</v>
      </c>
      <c r="P6110" t="s">
        <v>1680</v>
      </c>
      <c r="Q6110" s="2">
        <f t="shared" si="861"/>
        <v>3</v>
      </c>
      <c r="R6110" s="1" t="str">
        <f t="shared" si="862"/>
        <v>Startup</v>
      </c>
      <c r="S6110" s="1"/>
      <c r="U6110" t="s">
        <v>1829</v>
      </c>
      <c r="V6110">
        <f t="shared" si="863"/>
        <v>0</v>
      </c>
    </row>
    <row r="6111" spans="1:22" x14ac:dyDescent="0.35">
      <c r="A6111">
        <v>6109</v>
      </c>
      <c r="B6111" t="s">
        <v>9812</v>
      </c>
      <c r="C6111" t="str">
        <f t="shared" si="855"/>
        <v>Don’t Buy</v>
      </c>
      <c r="D6111" t="str">
        <f t="shared" si="856"/>
        <v>Long Name</v>
      </c>
      <c r="E6111">
        <v>4.2</v>
      </c>
      <c r="F6111">
        <f>IF(Q6111&lt;10,E6111+0.1,E6111)</f>
        <v>4.3</v>
      </c>
      <c r="G6111">
        <f>MIN(IF(Q6111&lt;10,E6111+0.5,E6111),5)</f>
        <v>4.7</v>
      </c>
      <c r="H6111" t="str">
        <f t="shared" si="857"/>
        <v>Average Place to Work</v>
      </c>
      <c r="I6111">
        <v>85</v>
      </c>
      <c r="J6111" t="b">
        <f t="shared" si="858"/>
        <v>0</v>
      </c>
      <c r="K6111" t="b">
        <f>OR(E6111&gt;3.5,Q6111&lt;10)</f>
        <v>1</v>
      </c>
      <c r="M6111" t="s">
        <v>8603</v>
      </c>
      <c r="N6111" t="str">
        <f t="shared" si="859"/>
        <v>Indian Silicon Valley Startups</v>
      </c>
      <c r="O6111" t="str">
        <f t="shared" si="860"/>
        <v>None</v>
      </c>
      <c r="Q6111" s="2">
        <f t="shared" si="861"/>
        <v>0</v>
      </c>
      <c r="R6111" s="1" t="str">
        <f t="shared" si="862"/>
        <v>Startup</v>
      </c>
      <c r="S6111" s="1"/>
      <c r="T6111" t="s">
        <v>115</v>
      </c>
      <c r="U6111" t="s">
        <v>64</v>
      </c>
      <c r="V6111">
        <f t="shared" si="863"/>
        <v>0</v>
      </c>
    </row>
    <row r="6112" spans="1:22" x14ac:dyDescent="0.35">
      <c r="A6112">
        <v>6110</v>
      </c>
      <c r="B6112" t="s">
        <v>9813</v>
      </c>
      <c r="C6112" t="str">
        <f t="shared" si="855"/>
        <v>Don’t Buy</v>
      </c>
      <c r="D6112" t="str">
        <f t="shared" si="856"/>
        <v>Long Name</v>
      </c>
      <c r="E6112">
        <v>4.0999999999999996</v>
      </c>
      <c r="F6112">
        <f>IF(Q6112&lt;10,E6112+0.1,E6112)</f>
        <v>4.1999999999999993</v>
      </c>
      <c r="G6112">
        <f>MIN(IF(Q6112&lt;10,E6112+0.5,E6112),5)</f>
        <v>4.5999999999999996</v>
      </c>
      <c r="H6112" t="str">
        <f t="shared" si="857"/>
        <v>Average Place to Work</v>
      </c>
      <c r="I6112">
        <v>85</v>
      </c>
      <c r="J6112" t="b">
        <f t="shared" si="858"/>
        <v>0</v>
      </c>
      <c r="K6112" t="b">
        <f>OR(E6112&gt;3.5,Q6112&lt;10)</f>
        <v>1</v>
      </c>
      <c r="M6112" t="s">
        <v>9814</v>
      </c>
      <c r="N6112" t="str">
        <f t="shared" si="859"/>
        <v>Indian Silicon Valley Startups</v>
      </c>
      <c r="O6112" t="str">
        <f t="shared" si="860"/>
        <v>None</v>
      </c>
      <c r="Q6112" s="2">
        <f t="shared" si="861"/>
        <v>0</v>
      </c>
      <c r="R6112" s="1" t="str">
        <f t="shared" si="862"/>
        <v>Startup</v>
      </c>
      <c r="S6112" s="1"/>
      <c r="T6112" t="s">
        <v>598</v>
      </c>
      <c r="V6112">
        <f t="shared" si="863"/>
        <v>0</v>
      </c>
    </row>
    <row r="6113" spans="1:22" x14ac:dyDescent="0.35">
      <c r="A6113">
        <v>6111</v>
      </c>
      <c r="B6113" t="s">
        <v>9815</v>
      </c>
      <c r="C6113" t="str">
        <f t="shared" si="855"/>
        <v>Don’t Buy</v>
      </c>
      <c r="D6113" t="str">
        <f t="shared" si="856"/>
        <v>Long Name</v>
      </c>
      <c r="E6113">
        <v>3.8</v>
      </c>
      <c r="F6113">
        <f>IF(Q6113&lt;10,E6113+0.1,E6113)</f>
        <v>3.9</v>
      </c>
      <c r="G6113">
        <f>MIN(IF(Q6113&lt;10,E6113+0.5,E6113),5)</f>
        <v>4.3</v>
      </c>
      <c r="H6113" t="str">
        <f t="shared" si="857"/>
        <v>Average Place to Work</v>
      </c>
      <c r="I6113">
        <v>85</v>
      </c>
      <c r="J6113" t="b">
        <f t="shared" si="858"/>
        <v>0</v>
      </c>
      <c r="K6113" t="b">
        <f>OR(E6113&gt;3.5,Q6113&lt;10)</f>
        <v>1</v>
      </c>
      <c r="L6113" t="s">
        <v>19</v>
      </c>
      <c r="M6113" t="s">
        <v>9816</v>
      </c>
      <c r="N6113" t="str">
        <f t="shared" si="859"/>
        <v>Indian Silicon Valley Startups</v>
      </c>
      <c r="O6113" t="str">
        <f t="shared" si="860"/>
        <v>None</v>
      </c>
      <c r="P6113" t="s">
        <v>258</v>
      </c>
      <c r="Q6113" s="2">
        <f t="shared" si="861"/>
        <v>7</v>
      </c>
      <c r="R6113" s="1" t="str">
        <f t="shared" si="862"/>
        <v>Startup</v>
      </c>
      <c r="S6113" s="1"/>
      <c r="T6113" t="s">
        <v>1146</v>
      </c>
      <c r="U6113" t="s">
        <v>687</v>
      </c>
      <c r="V6113">
        <f t="shared" si="863"/>
        <v>0</v>
      </c>
    </row>
    <row r="6114" spans="1:22" x14ac:dyDescent="0.35">
      <c r="A6114">
        <v>6112</v>
      </c>
      <c r="B6114" t="s">
        <v>9817</v>
      </c>
      <c r="C6114" t="str">
        <f t="shared" si="855"/>
        <v>Don’t Buy</v>
      </c>
      <c r="D6114" t="str">
        <f t="shared" si="856"/>
        <v>Long Name</v>
      </c>
      <c r="E6114">
        <v>3.8</v>
      </c>
      <c r="F6114">
        <f>IF(Q6114&lt;10,E6114+0.1,E6114)</f>
        <v>3.8</v>
      </c>
      <c r="G6114">
        <f>MIN(IF(Q6114&lt;10,E6114+0.5,E6114),5)</f>
        <v>3.8</v>
      </c>
      <c r="H6114" t="str">
        <f t="shared" si="857"/>
        <v>Average Place to Work</v>
      </c>
      <c r="I6114">
        <v>85</v>
      </c>
      <c r="J6114" t="b">
        <f t="shared" si="858"/>
        <v>0</v>
      </c>
      <c r="K6114" t="b">
        <f>OR(E6114&gt;3.5,Q6114&lt;10)</f>
        <v>1</v>
      </c>
      <c r="L6114" t="s">
        <v>19</v>
      </c>
      <c r="M6114" t="s">
        <v>9818</v>
      </c>
      <c r="N6114" t="str">
        <f t="shared" si="859"/>
        <v>None</v>
      </c>
      <c r="O6114" t="str">
        <f t="shared" si="860"/>
        <v>None</v>
      </c>
      <c r="P6114" t="s">
        <v>118</v>
      </c>
      <c r="Q6114" s="2">
        <f t="shared" si="861"/>
        <v>20</v>
      </c>
      <c r="R6114" s="1" t="str">
        <f t="shared" si="862"/>
        <v>Established</v>
      </c>
      <c r="S6114" s="1"/>
      <c r="T6114" t="s">
        <v>1183</v>
      </c>
      <c r="U6114" t="s">
        <v>41</v>
      </c>
      <c r="V6114">
        <f t="shared" si="863"/>
        <v>0</v>
      </c>
    </row>
    <row r="6115" spans="1:22" x14ac:dyDescent="0.35">
      <c r="A6115">
        <v>6113</v>
      </c>
      <c r="B6115" t="s">
        <v>9819</v>
      </c>
      <c r="C6115" t="str">
        <f t="shared" si="855"/>
        <v>Don’t Buy</v>
      </c>
      <c r="D6115" t="str">
        <f t="shared" si="856"/>
        <v>Short Name</v>
      </c>
      <c r="E6115">
        <v>4.7</v>
      </c>
      <c r="F6115">
        <f>IF(Q6115&lt;10,E6115+0.1,E6115)</f>
        <v>4.7</v>
      </c>
      <c r="G6115">
        <f>MIN(IF(Q6115&lt;10,E6115+0.5,E6115),5)</f>
        <v>4.7</v>
      </c>
      <c r="H6115" t="str">
        <f t="shared" si="857"/>
        <v>Great Place to Work</v>
      </c>
      <c r="I6115">
        <v>85</v>
      </c>
      <c r="J6115" t="b">
        <f t="shared" si="858"/>
        <v>0</v>
      </c>
      <c r="K6115" t="b">
        <f>OR(E6115&gt;3.5,Q6115&lt;10)</f>
        <v>1</v>
      </c>
      <c r="L6115" t="s">
        <v>19</v>
      </c>
      <c r="M6115" t="s">
        <v>9820</v>
      </c>
      <c r="N6115" t="str">
        <f t="shared" si="859"/>
        <v>None</v>
      </c>
      <c r="O6115" t="str">
        <f t="shared" si="860"/>
        <v>None</v>
      </c>
      <c r="P6115" t="s">
        <v>95</v>
      </c>
      <c r="Q6115" s="2">
        <f t="shared" si="861"/>
        <v>16</v>
      </c>
      <c r="R6115" s="1" t="str">
        <f t="shared" si="862"/>
        <v>Established</v>
      </c>
      <c r="S6115" s="1"/>
      <c r="T6115" t="s">
        <v>1183</v>
      </c>
      <c r="U6115" t="s">
        <v>687</v>
      </c>
      <c r="V6115">
        <f t="shared" si="863"/>
        <v>0</v>
      </c>
    </row>
    <row r="6116" spans="1:22" x14ac:dyDescent="0.35">
      <c r="A6116">
        <v>6114</v>
      </c>
      <c r="B6116" t="s">
        <v>9821</v>
      </c>
      <c r="C6116" t="str">
        <f t="shared" si="855"/>
        <v>Buy</v>
      </c>
      <c r="D6116" t="str">
        <f t="shared" si="856"/>
        <v>Long Name</v>
      </c>
      <c r="E6116">
        <v>4.0999999999999996</v>
      </c>
      <c r="F6116">
        <f>IF(Q6116&lt;10,E6116+0.1,E6116)</f>
        <v>4.0999999999999996</v>
      </c>
      <c r="G6116">
        <f>MIN(IF(Q6116&lt;10,E6116+0.5,E6116),5)</f>
        <v>4.0999999999999996</v>
      </c>
      <c r="H6116" t="str">
        <f t="shared" si="857"/>
        <v>Average Place to Work</v>
      </c>
      <c r="I6116">
        <v>85</v>
      </c>
      <c r="J6116" t="b">
        <f t="shared" si="858"/>
        <v>0</v>
      </c>
      <c r="K6116" t="b">
        <f>OR(E6116&gt;3.5,Q6116&lt;10)</f>
        <v>1</v>
      </c>
      <c r="M6116" t="s">
        <v>9822</v>
      </c>
      <c r="N6116" t="str">
        <f t="shared" si="859"/>
        <v>None</v>
      </c>
      <c r="O6116" t="str">
        <f t="shared" si="860"/>
        <v>None</v>
      </c>
      <c r="P6116" t="s">
        <v>180</v>
      </c>
      <c r="Q6116" s="2">
        <f t="shared" si="861"/>
        <v>23</v>
      </c>
      <c r="R6116" s="1" t="str">
        <f t="shared" si="862"/>
        <v>Established</v>
      </c>
      <c r="S6116" s="1"/>
      <c r="U6116" t="s">
        <v>255</v>
      </c>
      <c r="V6116">
        <f t="shared" si="863"/>
        <v>0</v>
      </c>
    </row>
    <row r="6117" spans="1:22" x14ac:dyDescent="0.35">
      <c r="A6117">
        <v>6115</v>
      </c>
      <c r="B6117" t="s">
        <v>9823</v>
      </c>
      <c r="C6117" t="str">
        <f t="shared" si="855"/>
        <v>Don’t Buy</v>
      </c>
      <c r="D6117" t="str">
        <f t="shared" si="856"/>
        <v>Long Name</v>
      </c>
      <c r="E6117">
        <v>4.4000000000000004</v>
      </c>
      <c r="F6117">
        <f>IF(Q6117&lt;10,E6117+0.1,E6117)</f>
        <v>4.4000000000000004</v>
      </c>
      <c r="G6117">
        <f>MIN(IF(Q6117&lt;10,E6117+0.5,E6117),5)</f>
        <v>4.4000000000000004</v>
      </c>
      <c r="H6117" t="str">
        <f t="shared" si="857"/>
        <v>Average Place to Work</v>
      </c>
      <c r="I6117">
        <v>85</v>
      </c>
      <c r="J6117" t="b">
        <f t="shared" si="858"/>
        <v>0</v>
      </c>
      <c r="K6117" t="b">
        <f>OR(E6117&gt;3.5,Q6117&lt;10)</f>
        <v>1</v>
      </c>
      <c r="L6117" t="s">
        <v>19</v>
      </c>
      <c r="M6117" t="s">
        <v>3894</v>
      </c>
      <c r="N6117" t="str">
        <f t="shared" si="859"/>
        <v>None</v>
      </c>
      <c r="O6117" t="str">
        <f t="shared" si="860"/>
        <v>None</v>
      </c>
      <c r="P6117" t="s">
        <v>167</v>
      </c>
      <c r="Q6117" s="2">
        <f t="shared" si="861"/>
        <v>34</v>
      </c>
      <c r="R6117" s="1" t="str">
        <f t="shared" si="862"/>
        <v>Established</v>
      </c>
      <c r="S6117" s="1"/>
      <c r="T6117" t="s">
        <v>1183</v>
      </c>
      <c r="U6117" t="s">
        <v>202</v>
      </c>
      <c r="V6117">
        <f t="shared" si="863"/>
        <v>0</v>
      </c>
    </row>
    <row r="6118" spans="1:22" x14ac:dyDescent="0.35">
      <c r="A6118">
        <v>6116</v>
      </c>
      <c r="B6118" t="s">
        <v>9824</v>
      </c>
      <c r="C6118" t="str">
        <f t="shared" si="855"/>
        <v>Don’t Buy</v>
      </c>
      <c r="D6118" t="str">
        <f t="shared" si="856"/>
        <v>Long Name</v>
      </c>
      <c r="E6118">
        <v>4.5</v>
      </c>
      <c r="F6118">
        <f>IF(Q6118&lt;10,E6118+0.1,E6118)</f>
        <v>4.5999999999999996</v>
      </c>
      <c r="G6118">
        <f>MIN(IF(Q6118&lt;10,E6118+0.5,E6118),5)</f>
        <v>5</v>
      </c>
      <c r="H6118" t="str">
        <f t="shared" si="857"/>
        <v>Average Place to Work</v>
      </c>
      <c r="I6118">
        <v>102</v>
      </c>
      <c r="J6118" t="b">
        <f t="shared" si="858"/>
        <v>0</v>
      </c>
      <c r="K6118" t="b">
        <f>OR(E6118&gt;3.5,Q6118&lt;10)</f>
        <v>1</v>
      </c>
      <c r="L6118" t="s">
        <v>19</v>
      </c>
      <c r="M6118" t="s">
        <v>8080</v>
      </c>
      <c r="N6118" t="str">
        <f t="shared" si="859"/>
        <v>Indian Silicon Valley Startups</v>
      </c>
      <c r="O6118" t="str">
        <f t="shared" si="860"/>
        <v>None</v>
      </c>
      <c r="P6118" t="s">
        <v>502</v>
      </c>
      <c r="Q6118" s="2">
        <f t="shared" si="861"/>
        <v>8</v>
      </c>
      <c r="R6118" s="1" t="str">
        <f t="shared" si="862"/>
        <v>Startup</v>
      </c>
      <c r="S6118" s="1"/>
      <c r="T6118" t="s">
        <v>1183</v>
      </c>
      <c r="U6118" t="s">
        <v>36</v>
      </c>
      <c r="V6118">
        <f t="shared" si="863"/>
        <v>0</v>
      </c>
    </row>
    <row r="6119" spans="1:22" x14ac:dyDescent="0.35">
      <c r="A6119">
        <v>6117</v>
      </c>
      <c r="B6119" t="s">
        <v>9825</v>
      </c>
      <c r="C6119" t="str">
        <f t="shared" si="855"/>
        <v>Don’t Buy</v>
      </c>
      <c r="D6119" t="str">
        <f t="shared" si="856"/>
        <v>Long Name</v>
      </c>
      <c r="E6119">
        <v>4.4000000000000004</v>
      </c>
      <c r="F6119">
        <f>IF(Q6119&lt;10,E6119+0.1,E6119)</f>
        <v>4.4000000000000004</v>
      </c>
      <c r="G6119">
        <f>MIN(IF(Q6119&lt;10,E6119+0.5,E6119),5)</f>
        <v>4.4000000000000004</v>
      </c>
      <c r="H6119" t="str">
        <f t="shared" si="857"/>
        <v>Average Place to Work</v>
      </c>
      <c r="I6119">
        <v>84</v>
      </c>
      <c r="J6119" t="b">
        <f t="shared" si="858"/>
        <v>0</v>
      </c>
      <c r="K6119" t="b">
        <f>OR(E6119&gt;3.5,Q6119&lt;10)</f>
        <v>1</v>
      </c>
      <c r="L6119" t="s">
        <v>19</v>
      </c>
      <c r="M6119" t="s">
        <v>5097</v>
      </c>
      <c r="N6119" t="str">
        <f t="shared" si="859"/>
        <v>None</v>
      </c>
      <c r="O6119" t="str">
        <f t="shared" si="860"/>
        <v>None</v>
      </c>
      <c r="P6119" t="s">
        <v>156</v>
      </c>
      <c r="Q6119" s="2">
        <f t="shared" si="861"/>
        <v>18</v>
      </c>
      <c r="R6119" s="1" t="str">
        <f t="shared" si="862"/>
        <v>Established</v>
      </c>
      <c r="S6119" s="1"/>
      <c r="T6119" t="s">
        <v>1183</v>
      </c>
      <c r="U6119" t="s">
        <v>17</v>
      </c>
      <c r="V6119">
        <f t="shared" si="863"/>
        <v>1000000</v>
      </c>
    </row>
    <row r="6120" spans="1:22" x14ac:dyDescent="0.35">
      <c r="A6120">
        <v>6118</v>
      </c>
      <c r="B6120" t="s">
        <v>9826</v>
      </c>
      <c r="C6120" t="str">
        <f t="shared" si="855"/>
        <v>Don’t Buy</v>
      </c>
      <c r="D6120" t="str">
        <f t="shared" si="856"/>
        <v>Long Name</v>
      </c>
      <c r="E6120">
        <v>4.3</v>
      </c>
      <c r="F6120">
        <f>IF(Q6120&lt;10,E6120+0.1,E6120)</f>
        <v>4.3</v>
      </c>
      <c r="G6120">
        <f>MIN(IF(Q6120&lt;10,E6120+0.5,E6120),5)</f>
        <v>4.3</v>
      </c>
      <c r="H6120" t="str">
        <f t="shared" si="857"/>
        <v>Average Place to Work</v>
      </c>
      <c r="I6120">
        <v>84</v>
      </c>
      <c r="J6120" t="b">
        <f t="shared" si="858"/>
        <v>0</v>
      </c>
      <c r="K6120" t="b">
        <f>OR(E6120&gt;3.5,Q6120&lt;10)</f>
        <v>1</v>
      </c>
      <c r="L6120" t="s">
        <v>19</v>
      </c>
      <c r="M6120" t="s">
        <v>7685</v>
      </c>
      <c r="N6120" t="str">
        <f t="shared" si="859"/>
        <v>None</v>
      </c>
      <c r="O6120" t="str">
        <f t="shared" si="860"/>
        <v>None</v>
      </c>
      <c r="P6120" t="s">
        <v>79</v>
      </c>
      <c r="Q6120" s="2">
        <f t="shared" si="861"/>
        <v>19</v>
      </c>
      <c r="R6120" s="1" t="str">
        <f t="shared" si="862"/>
        <v>Established</v>
      </c>
      <c r="S6120" s="1"/>
      <c r="T6120" t="s">
        <v>598</v>
      </c>
      <c r="U6120" t="s">
        <v>17</v>
      </c>
      <c r="V6120">
        <f t="shared" si="863"/>
        <v>1000000</v>
      </c>
    </row>
    <row r="6121" spans="1:22" x14ac:dyDescent="0.35">
      <c r="A6121">
        <v>6119</v>
      </c>
      <c r="B6121" t="s">
        <v>9827</v>
      </c>
      <c r="C6121" t="str">
        <f t="shared" si="855"/>
        <v>Don’t Buy</v>
      </c>
      <c r="D6121" t="str">
        <f t="shared" si="856"/>
        <v>Long Name</v>
      </c>
      <c r="E6121">
        <v>3.6</v>
      </c>
      <c r="F6121">
        <f>IF(Q6121&lt;10,E6121+0.1,E6121)</f>
        <v>3.6</v>
      </c>
      <c r="G6121">
        <f>MIN(IF(Q6121&lt;10,E6121+0.5,E6121),5)</f>
        <v>3.6</v>
      </c>
      <c r="H6121" t="str">
        <f t="shared" si="857"/>
        <v>Average Place to Work</v>
      </c>
      <c r="I6121">
        <v>84</v>
      </c>
      <c r="J6121" t="b">
        <f t="shared" si="858"/>
        <v>0</v>
      </c>
      <c r="K6121" t="b">
        <f>OR(E6121&gt;3.5,Q6121&lt;10)</f>
        <v>1</v>
      </c>
      <c r="L6121" t="s">
        <v>19</v>
      </c>
      <c r="M6121" t="s">
        <v>1742</v>
      </c>
      <c r="N6121" t="str">
        <f t="shared" si="859"/>
        <v>None</v>
      </c>
      <c r="O6121" t="str">
        <f t="shared" si="860"/>
        <v>None</v>
      </c>
      <c r="P6121" t="s">
        <v>241</v>
      </c>
      <c r="Q6121" s="2">
        <f t="shared" si="861"/>
        <v>13</v>
      </c>
      <c r="R6121" s="1" t="str">
        <f t="shared" si="862"/>
        <v>Established</v>
      </c>
      <c r="S6121" s="1"/>
      <c r="T6121" t="s">
        <v>598</v>
      </c>
      <c r="U6121" t="s">
        <v>297</v>
      </c>
      <c r="V6121">
        <f t="shared" si="863"/>
        <v>0</v>
      </c>
    </row>
    <row r="6122" spans="1:22" x14ac:dyDescent="0.35">
      <c r="A6122">
        <v>6120</v>
      </c>
      <c r="B6122" t="s">
        <v>9828</v>
      </c>
      <c r="C6122" t="str">
        <f t="shared" si="855"/>
        <v>Don’t Buy</v>
      </c>
      <c r="D6122" t="str">
        <f t="shared" si="856"/>
        <v>Long Name</v>
      </c>
      <c r="E6122">
        <v>4</v>
      </c>
      <c r="F6122">
        <f>IF(Q6122&lt;10,E6122+0.1,E6122)</f>
        <v>4</v>
      </c>
      <c r="G6122">
        <f>MIN(IF(Q6122&lt;10,E6122+0.5,E6122),5)</f>
        <v>4</v>
      </c>
      <c r="H6122" t="str">
        <f t="shared" si="857"/>
        <v>Average Place to Work</v>
      </c>
      <c r="I6122">
        <v>84</v>
      </c>
      <c r="J6122" t="b">
        <f t="shared" si="858"/>
        <v>0</v>
      </c>
      <c r="K6122" t="b">
        <f>OR(E6122&gt;3.5,Q6122&lt;10)</f>
        <v>1</v>
      </c>
      <c r="L6122" t="s">
        <v>19</v>
      </c>
      <c r="M6122" t="s">
        <v>9829</v>
      </c>
      <c r="N6122" t="str">
        <f t="shared" si="859"/>
        <v>None</v>
      </c>
      <c r="O6122" t="str">
        <f t="shared" si="860"/>
        <v>None</v>
      </c>
      <c r="P6122" t="s">
        <v>241</v>
      </c>
      <c r="Q6122" s="2">
        <f t="shared" si="861"/>
        <v>13</v>
      </c>
      <c r="R6122" s="1" t="str">
        <f t="shared" si="862"/>
        <v>Established</v>
      </c>
      <c r="S6122" s="1"/>
      <c r="T6122" t="s">
        <v>1183</v>
      </c>
      <c r="U6122" t="s">
        <v>687</v>
      </c>
      <c r="V6122">
        <f t="shared" si="863"/>
        <v>0</v>
      </c>
    </row>
    <row r="6123" spans="1:22" x14ac:dyDescent="0.35">
      <c r="A6123">
        <v>6121</v>
      </c>
      <c r="B6123" t="s">
        <v>9830</v>
      </c>
      <c r="C6123" t="str">
        <f t="shared" si="855"/>
        <v>Don’t Buy</v>
      </c>
      <c r="D6123" t="str">
        <f t="shared" si="856"/>
        <v>Long Name</v>
      </c>
      <c r="E6123">
        <v>3.7</v>
      </c>
      <c r="F6123">
        <f>IF(Q6123&lt;10,E6123+0.1,E6123)</f>
        <v>3.7</v>
      </c>
      <c r="G6123">
        <f>MIN(IF(Q6123&lt;10,E6123+0.5,E6123),5)</f>
        <v>3.7</v>
      </c>
      <c r="H6123" t="str">
        <f t="shared" si="857"/>
        <v>Average Place to Work</v>
      </c>
      <c r="I6123">
        <v>84</v>
      </c>
      <c r="J6123" t="b">
        <f t="shared" si="858"/>
        <v>0</v>
      </c>
      <c r="K6123" t="b">
        <f>OR(E6123&gt;3.5,Q6123&lt;10)</f>
        <v>1</v>
      </c>
      <c r="L6123" t="s">
        <v>19</v>
      </c>
      <c r="M6123" t="s">
        <v>1935</v>
      </c>
      <c r="N6123" t="str">
        <f t="shared" si="859"/>
        <v>None</v>
      </c>
      <c r="O6123" t="str">
        <f t="shared" si="860"/>
        <v>None</v>
      </c>
      <c r="P6123" t="s">
        <v>99</v>
      </c>
      <c r="Q6123" s="2">
        <f t="shared" si="861"/>
        <v>26</v>
      </c>
      <c r="R6123" s="1" t="str">
        <f t="shared" si="862"/>
        <v>Established</v>
      </c>
      <c r="S6123" s="1"/>
      <c r="T6123" t="s">
        <v>115</v>
      </c>
      <c r="U6123" t="s">
        <v>24</v>
      </c>
      <c r="V6123">
        <f t="shared" si="863"/>
        <v>500000</v>
      </c>
    </row>
    <row r="6124" spans="1:22" x14ac:dyDescent="0.35">
      <c r="A6124">
        <v>6122</v>
      </c>
      <c r="B6124" t="s">
        <v>9831</v>
      </c>
      <c r="C6124" t="str">
        <f t="shared" si="855"/>
        <v>Don’t Buy</v>
      </c>
      <c r="D6124" t="str">
        <f t="shared" si="856"/>
        <v>Long Name</v>
      </c>
      <c r="E6124">
        <v>3.8</v>
      </c>
      <c r="F6124">
        <f>IF(Q6124&lt;10,E6124+0.1,E6124)</f>
        <v>3.9</v>
      </c>
      <c r="G6124">
        <f>MIN(IF(Q6124&lt;10,E6124+0.5,E6124),5)</f>
        <v>4.3</v>
      </c>
      <c r="H6124" t="str">
        <f t="shared" si="857"/>
        <v>Average Place to Work</v>
      </c>
      <c r="I6124">
        <v>84</v>
      </c>
      <c r="J6124" t="b">
        <f t="shared" si="858"/>
        <v>0</v>
      </c>
      <c r="K6124" t="b">
        <f>OR(E6124&gt;3.5,Q6124&lt;10)</f>
        <v>1</v>
      </c>
      <c r="L6124" t="s">
        <v>19</v>
      </c>
      <c r="M6124" t="s">
        <v>5569</v>
      </c>
      <c r="N6124" t="str">
        <f t="shared" si="859"/>
        <v>Indian Silicon Valley Startups</v>
      </c>
      <c r="O6124" t="str">
        <f t="shared" si="860"/>
        <v>None</v>
      </c>
      <c r="P6124" t="s">
        <v>269</v>
      </c>
      <c r="Q6124" s="2">
        <f t="shared" si="861"/>
        <v>9</v>
      </c>
      <c r="R6124" s="1" t="str">
        <f t="shared" si="862"/>
        <v>Startup</v>
      </c>
      <c r="S6124" s="1"/>
      <c r="T6124" t="s">
        <v>598</v>
      </c>
      <c r="U6124" t="s">
        <v>238</v>
      </c>
      <c r="V6124">
        <f t="shared" si="863"/>
        <v>0</v>
      </c>
    </row>
    <row r="6125" spans="1:22" x14ac:dyDescent="0.35">
      <c r="A6125">
        <v>6123</v>
      </c>
      <c r="B6125" t="s">
        <v>9832</v>
      </c>
      <c r="C6125" t="str">
        <f t="shared" si="855"/>
        <v>Buy</v>
      </c>
      <c r="D6125" t="str">
        <f t="shared" si="856"/>
        <v>Long Name</v>
      </c>
      <c r="E6125">
        <v>3.9</v>
      </c>
      <c r="F6125">
        <f>IF(Q6125&lt;10,E6125+0.1,E6125)</f>
        <v>3.9</v>
      </c>
      <c r="G6125">
        <f>MIN(IF(Q6125&lt;10,E6125+0.5,E6125),5)</f>
        <v>3.9</v>
      </c>
      <c r="H6125" t="str">
        <f t="shared" si="857"/>
        <v>Average Place to Work</v>
      </c>
      <c r="I6125">
        <v>84</v>
      </c>
      <c r="J6125" t="b">
        <f t="shared" si="858"/>
        <v>0</v>
      </c>
      <c r="K6125" t="b">
        <f>OR(E6125&gt;3.5,Q6125&lt;10)</f>
        <v>1</v>
      </c>
      <c r="L6125" t="s">
        <v>9</v>
      </c>
      <c r="M6125" t="s">
        <v>7169</v>
      </c>
      <c r="N6125" t="str">
        <f t="shared" si="859"/>
        <v>None</v>
      </c>
      <c r="O6125" t="str">
        <f t="shared" si="860"/>
        <v>None</v>
      </c>
      <c r="P6125" t="s">
        <v>67</v>
      </c>
      <c r="Q6125" s="2">
        <f t="shared" si="861"/>
        <v>15</v>
      </c>
      <c r="R6125" s="1" t="str">
        <f t="shared" si="862"/>
        <v>Established</v>
      </c>
      <c r="S6125" s="1"/>
      <c r="T6125" t="s">
        <v>606</v>
      </c>
      <c r="U6125" t="s">
        <v>312</v>
      </c>
      <c r="V6125">
        <f t="shared" si="863"/>
        <v>0</v>
      </c>
    </row>
    <row r="6126" spans="1:22" x14ac:dyDescent="0.35">
      <c r="A6126">
        <v>6124</v>
      </c>
      <c r="B6126" t="s">
        <v>9833</v>
      </c>
      <c r="C6126" t="str">
        <f t="shared" si="855"/>
        <v>Buy</v>
      </c>
      <c r="D6126" t="str">
        <f t="shared" si="856"/>
        <v>Long Name</v>
      </c>
      <c r="E6126">
        <v>4</v>
      </c>
      <c r="F6126">
        <f>IF(Q6126&lt;10,E6126+0.1,E6126)</f>
        <v>4</v>
      </c>
      <c r="G6126">
        <f>MIN(IF(Q6126&lt;10,E6126+0.5,E6126),5)</f>
        <v>4</v>
      </c>
      <c r="H6126" t="str">
        <f t="shared" si="857"/>
        <v>Average Place to Work</v>
      </c>
      <c r="I6126">
        <v>84</v>
      </c>
      <c r="J6126" t="b">
        <f t="shared" si="858"/>
        <v>0</v>
      </c>
      <c r="K6126" t="b">
        <f>OR(E6126&gt;3.5,Q6126&lt;10)</f>
        <v>1</v>
      </c>
      <c r="L6126" t="s">
        <v>9</v>
      </c>
      <c r="M6126" t="s">
        <v>4762</v>
      </c>
      <c r="N6126" t="str">
        <f t="shared" si="859"/>
        <v>None</v>
      </c>
      <c r="O6126" t="str">
        <f t="shared" si="860"/>
        <v>None</v>
      </c>
      <c r="P6126" t="s">
        <v>522</v>
      </c>
      <c r="Q6126" s="2">
        <f t="shared" si="861"/>
        <v>30</v>
      </c>
      <c r="R6126" s="1" t="str">
        <f t="shared" si="862"/>
        <v>Established</v>
      </c>
      <c r="S6126" s="1"/>
      <c r="T6126" t="s">
        <v>115</v>
      </c>
      <c r="U6126" t="s">
        <v>352</v>
      </c>
      <c r="V6126">
        <f t="shared" si="863"/>
        <v>0</v>
      </c>
    </row>
    <row r="6127" spans="1:22" x14ac:dyDescent="0.35">
      <c r="A6127">
        <v>6125</v>
      </c>
      <c r="B6127" t="s">
        <v>9834</v>
      </c>
      <c r="C6127" t="str">
        <f t="shared" si="855"/>
        <v>Don’t Buy</v>
      </c>
      <c r="D6127" t="str">
        <f t="shared" si="856"/>
        <v>Long Name</v>
      </c>
      <c r="E6127">
        <v>4.0999999999999996</v>
      </c>
      <c r="F6127">
        <f>IF(Q6127&lt;10,E6127+0.1,E6127)</f>
        <v>4.0999999999999996</v>
      </c>
      <c r="G6127">
        <f>MIN(IF(Q6127&lt;10,E6127+0.5,E6127),5)</f>
        <v>4.0999999999999996</v>
      </c>
      <c r="H6127" t="str">
        <f t="shared" si="857"/>
        <v>Average Place to Work</v>
      </c>
      <c r="I6127">
        <v>84</v>
      </c>
      <c r="J6127" t="b">
        <f t="shared" si="858"/>
        <v>0</v>
      </c>
      <c r="K6127" t="b">
        <f>OR(E6127&gt;3.5,Q6127&lt;10)</f>
        <v>1</v>
      </c>
      <c r="L6127" t="s">
        <v>19</v>
      </c>
      <c r="M6127" t="s">
        <v>9835</v>
      </c>
      <c r="N6127" t="str">
        <f t="shared" si="859"/>
        <v>None</v>
      </c>
      <c r="O6127" t="str">
        <f t="shared" si="860"/>
        <v>None</v>
      </c>
      <c r="P6127" t="s">
        <v>287</v>
      </c>
      <c r="Q6127" s="2">
        <f t="shared" si="861"/>
        <v>45</v>
      </c>
      <c r="R6127" s="1" t="str">
        <f t="shared" si="862"/>
        <v>Established</v>
      </c>
      <c r="S6127" s="1"/>
      <c r="T6127" t="s">
        <v>606</v>
      </c>
      <c r="U6127" t="s">
        <v>484</v>
      </c>
      <c r="V6127">
        <f t="shared" si="863"/>
        <v>0</v>
      </c>
    </row>
    <row r="6128" spans="1:22" x14ac:dyDescent="0.35">
      <c r="A6128">
        <v>6126</v>
      </c>
      <c r="B6128" t="s">
        <v>9836</v>
      </c>
      <c r="C6128" t="str">
        <f t="shared" si="855"/>
        <v>Don’t Buy</v>
      </c>
      <c r="D6128" t="str">
        <f t="shared" si="856"/>
        <v>Long Name</v>
      </c>
      <c r="E6128">
        <v>4.0999999999999996</v>
      </c>
      <c r="F6128">
        <f>IF(Q6128&lt;10,E6128+0.1,E6128)</f>
        <v>4.0999999999999996</v>
      </c>
      <c r="G6128">
        <f>MIN(IF(Q6128&lt;10,E6128+0.5,E6128),5)</f>
        <v>4.0999999999999996</v>
      </c>
      <c r="H6128" t="str">
        <f t="shared" si="857"/>
        <v>Average Place to Work</v>
      </c>
      <c r="I6128">
        <v>84</v>
      </c>
      <c r="J6128" t="b">
        <f t="shared" si="858"/>
        <v>0</v>
      </c>
      <c r="K6128" t="b">
        <f>OR(E6128&gt;3.5,Q6128&lt;10)</f>
        <v>1</v>
      </c>
      <c r="L6128" t="s">
        <v>19</v>
      </c>
      <c r="M6128" t="s">
        <v>2703</v>
      </c>
      <c r="N6128" t="str">
        <f t="shared" si="859"/>
        <v>None</v>
      </c>
      <c r="O6128" t="str">
        <f t="shared" si="860"/>
        <v>None</v>
      </c>
      <c r="P6128" t="s">
        <v>67</v>
      </c>
      <c r="Q6128" s="2">
        <f t="shared" si="861"/>
        <v>15</v>
      </c>
      <c r="R6128" s="1" t="str">
        <f t="shared" si="862"/>
        <v>Established</v>
      </c>
      <c r="S6128" s="1"/>
      <c r="T6128" t="s">
        <v>598</v>
      </c>
      <c r="U6128" t="s">
        <v>17</v>
      </c>
      <c r="V6128">
        <f t="shared" si="863"/>
        <v>1000000</v>
      </c>
    </row>
    <row r="6129" spans="1:22" x14ac:dyDescent="0.35">
      <c r="A6129">
        <v>6127</v>
      </c>
      <c r="B6129" t="s">
        <v>9837</v>
      </c>
      <c r="C6129" t="str">
        <f t="shared" si="855"/>
        <v>Don’t Buy</v>
      </c>
      <c r="D6129" t="str">
        <f t="shared" si="856"/>
        <v>Short Name</v>
      </c>
      <c r="E6129">
        <v>4.2</v>
      </c>
      <c r="F6129">
        <f>IF(Q6129&lt;10,E6129+0.1,E6129)</f>
        <v>4.2</v>
      </c>
      <c r="G6129">
        <f>MIN(IF(Q6129&lt;10,E6129+0.5,E6129),5)</f>
        <v>4.2</v>
      </c>
      <c r="H6129" t="str">
        <f t="shared" si="857"/>
        <v>Average Place to Work</v>
      </c>
      <c r="I6129">
        <v>84</v>
      </c>
      <c r="J6129" t="b">
        <f t="shared" si="858"/>
        <v>0</v>
      </c>
      <c r="K6129" t="b">
        <f>OR(E6129&gt;3.5,Q6129&lt;10)</f>
        <v>1</v>
      </c>
      <c r="L6129" t="s">
        <v>9</v>
      </c>
      <c r="M6129" t="s">
        <v>9838</v>
      </c>
      <c r="N6129" t="str">
        <f t="shared" si="859"/>
        <v>None</v>
      </c>
      <c r="O6129" t="str">
        <f t="shared" si="860"/>
        <v>None</v>
      </c>
      <c r="P6129" t="s">
        <v>32</v>
      </c>
      <c r="Q6129" s="2">
        <f t="shared" si="861"/>
        <v>41</v>
      </c>
      <c r="R6129" s="1" t="str">
        <f t="shared" si="862"/>
        <v>Established</v>
      </c>
      <c r="S6129" s="1"/>
      <c r="T6129" t="s">
        <v>606</v>
      </c>
      <c r="U6129" t="s">
        <v>83</v>
      </c>
      <c r="V6129">
        <f t="shared" si="863"/>
        <v>0</v>
      </c>
    </row>
    <row r="6130" spans="1:22" x14ac:dyDescent="0.35">
      <c r="A6130">
        <v>6128</v>
      </c>
      <c r="B6130" t="s">
        <v>9839</v>
      </c>
      <c r="C6130" t="str">
        <f t="shared" si="855"/>
        <v>Don’t Buy</v>
      </c>
      <c r="D6130" t="str">
        <f t="shared" si="856"/>
        <v>Long Name</v>
      </c>
      <c r="E6130">
        <v>3.9</v>
      </c>
      <c r="F6130">
        <f>IF(Q6130&lt;10,E6130+0.1,E6130)</f>
        <v>3.9</v>
      </c>
      <c r="G6130">
        <f>MIN(IF(Q6130&lt;10,E6130+0.5,E6130),5)</f>
        <v>3.9</v>
      </c>
      <c r="H6130" t="str">
        <f t="shared" si="857"/>
        <v>Average Place to Work</v>
      </c>
      <c r="I6130">
        <v>84</v>
      </c>
      <c r="J6130" t="b">
        <f t="shared" si="858"/>
        <v>0</v>
      </c>
      <c r="K6130" t="b">
        <f>OR(E6130&gt;3.5,Q6130&lt;10)</f>
        <v>1</v>
      </c>
      <c r="M6130" t="s">
        <v>2488</v>
      </c>
      <c r="N6130" t="str">
        <f t="shared" si="859"/>
        <v>None</v>
      </c>
      <c r="O6130" t="str">
        <f t="shared" si="860"/>
        <v>None</v>
      </c>
      <c r="P6130" t="s">
        <v>261</v>
      </c>
      <c r="Q6130" s="2">
        <f t="shared" si="861"/>
        <v>21</v>
      </c>
      <c r="R6130" s="1" t="str">
        <f t="shared" si="862"/>
        <v>Established</v>
      </c>
      <c r="S6130" s="1"/>
      <c r="U6130" t="s">
        <v>752</v>
      </c>
      <c r="V6130">
        <f t="shared" si="863"/>
        <v>0</v>
      </c>
    </row>
    <row r="6131" spans="1:22" x14ac:dyDescent="0.35">
      <c r="A6131">
        <v>6129</v>
      </c>
      <c r="B6131" t="s">
        <v>9840</v>
      </c>
      <c r="C6131" t="str">
        <f t="shared" si="855"/>
        <v>Buy</v>
      </c>
      <c r="D6131" t="str">
        <f t="shared" si="856"/>
        <v>Long Name</v>
      </c>
      <c r="E6131">
        <v>4</v>
      </c>
      <c r="F6131">
        <f>IF(Q6131&lt;10,E6131+0.1,E6131)</f>
        <v>4</v>
      </c>
      <c r="G6131">
        <f>MIN(IF(Q6131&lt;10,E6131+0.5,E6131),5)</f>
        <v>4</v>
      </c>
      <c r="H6131" t="str">
        <f t="shared" si="857"/>
        <v>Average Place to Work</v>
      </c>
      <c r="I6131">
        <v>84</v>
      </c>
      <c r="J6131" t="b">
        <f t="shared" si="858"/>
        <v>0</v>
      </c>
      <c r="K6131" t="b">
        <f>OR(E6131&gt;3.5,Q6131&lt;10)</f>
        <v>1</v>
      </c>
      <c r="M6131" t="s">
        <v>9841</v>
      </c>
      <c r="N6131" t="str">
        <f t="shared" si="859"/>
        <v>None</v>
      </c>
      <c r="O6131" t="str">
        <f t="shared" si="860"/>
        <v>None</v>
      </c>
      <c r="P6131" t="s">
        <v>143</v>
      </c>
      <c r="Q6131" s="2">
        <f t="shared" si="861"/>
        <v>24</v>
      </c>
      <c r="R6131" s="1" t="str">
        <f t="shared" si="862"/>
        <v>Established</v>
      </c>
      <c r="S6131" s="1"/>
      <c r="U6131" t="s">
        <v>919</v>
      </c>
      <c r="V6131">
        <f t="shared" si="863"/>
        <v>0</v>
      </c>
    </row>
    <row r="6132" spans="1:22" x14ac:dyDescent="0.35">
      <c r="A6132">
        <v>6130</v>
      </c>
      <c r="B6132" t="s">
        <v>9842</v>
      </c>
      <c r="C6132" t="str">
        <f t="shared" si="855"/>
        <v>Don’t Buy</v>
      </c>
      <c r="D6132" t="str">
        <f t="shared" si="856"/>
        <v>Long Name</v>
      </c>
      <c r="E6132">
        <v>4.0999999999999996</v>
      </c>
      <c r="F6132">
        <f>IF(Q6132&lt;10,E6132+0.1,E6132)</f>
        <v>4.0999999999999996</v>
      </c>
      <c r="G6132">
        <f>MIN(IF(Q6132&lt;10,E6132+0.5,E6132),5)</f>
        <v>4.0999999999999996</v>
      </c>
      <c r="H6132" t="str">
        <f t="shared" si="857"/>
        <v>Average Place to Work</v>
      </c>
      <c r="I6132">
        <v>84</v>
      </c>
      <c r="J6132" t="b">
        <f t="shared" si="858"/>
        <v>0</v>
      </c>
      <c r="K6132" t="b">
        <f>OR(E6132&gt;3.5,Q6132&lt;10)</f>
        <v>1</v>
      </c>
      <c r="L6132" t="s">
        <v>19</v>
      </c>
      <c r="M6132" t="s">
        <v>5948</v>
      </c>
      <c r="N6132" t="str">
        <f t="shared" si="859"/>
        <v>None</v>
      </c>
      <c r="O6132" t="str">
        <f t="shared" si="860"/>
        <v>None</v>
      </c>
      <c r="P6132" t="s">
        <v>9843</v>
      </c>
      <c r="Q6132" s="2">
        <f t="shared" si="861"/>
        <v>190</v>
      </c>
      <c r="R6132" s="1" t="str">
        <f t="shared" si="862"/>
        <v>Established</v>
      </c>
      <c r="S6132" s="1"/>
      <c r="T6132" t="s">
        <v>115</v>
      </c>
      <c r="U6132" t="s">
        <v>96</v>
      </c>
      <c r="V6132">
        <f t="shared" si="863"/>
        <v>0</v>
      </c>
    </row>
    <row r="6133" spans="1:22" x14ac:dyDescent="0.35">
      <c r="A6133">
        <v>6131</v>
      </c>
      <c r="B6133" t="s">
        <v>9844</v>
      </c>
      <c r="C6133" t="str">
        <f t="shared" si="855"/>
        <v>Don’t Buy</v>
      </c>
      <c r="D6133" t="str">
        <f t="shared" si="856"/>
        <v>Long Name</v>
      </c>
      <c r="E6133">
        <v>3.5</v>
      </c>
      <c r="F6133">
        <f>IF(Q6133&lt;10,E6133+0.1,E6133)</f>
        <v>3.5</v>
      </c>
      <c r="G6133">
        <f>MIN(IF(Q6133&lt;10,E6133+0.5,E6133),5)</f>
        <v>3.5</v>
      </c>
      <c r="H6133" t="str">
        <f t="shared" si="857"/>
        <v>Average Place to Work</v>
      </c>
      <c r="I6133">
        <v>84</v>
      </c>
      <c r="J6133" t="b">
        <f t="shared" si="858"/>
        <v>0</v>
      </c>
      <c r="K6133" t="b">
        <f>OR(E6133&gt;3.5,Q6133&lt;10)</f>
        <v>0</v>
      </c>
      <c r="L6133" t="s">
        <v>9</v>
      </c>
      <c r="M6133" t="s">
        <v>9750</v>
      </c>
      <c r="N6133" t="str">
        <f t="shared" si="859"/>
        <v>None</v>
      </c>
      <c r="O6133" t="str">
        <f t="shared" si="860"/>
        <v>None</v>
      </c>
      <c r="P6133" t="s">
        <v>626</v>
      </c>
      <c r="Q6133" s="2">
        <f t="shared" si="861"/>
        <v>17</v>
      </c>
      <c r="R6133" s="1" t="str">
        <f t="shared" si="862"/>
        <v>Established</v>
      </c>
      <c r="S6133" s="1"/>
      <c r="T6133" t="s">
        <v>598</v>
      </c>
      <c r="U6133" t="s">
        <v>24</v>
      </c>
      <c r="V6133">
        <f t="shared" si="863"/>
        <v>500000</v>
      </c>
    </row>
    <row r="6134" spans="1:22" x14ac:dyDescent="0.35">
      <c r="A6134">
        <v>6132</v>
      </c>
      <c r="B6134" t="s">
        <v>9845</v>
      </c>
      <c r="C6134" t="str">
        <f t="shared" si="855"/>
        <v>Don’t Buy</v>
      </c>
      <c r="D6134" t="str">
        <f t="shared" si="856"/>
        <v>Long Name</v>
      </c>
      <c r="E6134">
        <v>4.2</v>
      </c>
      <c r="F6134">
        <f>IF(Q6134&lt;10,E6134+0.1,E6134)</f>
        <v>4.2</v>
      </c>
      <c r="G6134">
        <f>MIN(IF(Q6134&lt;10,E6134+0.5,E6134),5)</f>
        <v>4.2</v>
      </c>
      <c r="H6134" t="str">
        <f t="shared" si="857"/>
        <v>Average Place to Work</v>
      </c>
      <c r="I6134">
        <v>84</v>
      </c>
      <c r="J6134" t="b">
        <f t="shared" si="858"/>
        <v>0</v>
      </c>
      <c r="K6134" t="b">
        <f>OR(E6134&gt;3.5,Q6134&lt;10)</f>
        <v>1</v>
      </c>
      <c r="M6134" t="s">
        <v>6222</v>
      </c>
      <c r="N6134" t="str">
        <f t="shared" si="859"/>
        <v>None</v>
      </c>
      <c r="O6134" t="str">
        <f t="shared" si="860"/>
        <v>None</v>
      </c>
      <c r="P6134" t="s">
        <v>50</v>
      </c>
      <c r="Q6134" s="2">
        <f t="shared" si="861"/>
        <v>29</v>
      </c>
      <c r="R6134" s="1" t="str">
        <f t="shared" si="862"/>
        <v>Established</v>
      </c>
      <c r="S6134" s="1"/>
      <c r="U6134" t="s">
        <v>83</v>
      </c>
      <c r="V6134">
        <f t="shared" si="863"/>
        <v>0</v>
      </c>
    </row>
    <row r="6135" spans="1:22" x14ac:dyDescent="0.35">
      <c r="A6135">
        <v>6133</v>
      </c>
      <c r="B6135" t="s">
        <v>9846</v>
      </c>
      <c r="C6135" t="str">
        <f t="shared" si="855"/>
        <v>Don’t Buy</v>
      </c>
      <c r="D6135" t="str">
        <f t="shared" si="856"/>
        <v>Long Name</v>
      </c>
      <c r="E6135">
        <v>3.1</v>
      </c>
      <c r="F6135">
        <f>IF(Q6135&lt;10,E6135+0.1,E6135)</f>
        <v>3.1</v>
      </c>
      <c r="G6135">
        <f>MIN(IF(Q6135&lt;10,E6135+0.5,E6135),5)</f>
        <v>3.1</v>
      </c>
      <c r="H6135" t="str">
        <f t="shared" si="857"/>
        <v>Average Place to Work</v>
      </c>
      <c r="I6135">
        <v>84</v>
      </c>
      <c r="J6135" t="b">
        <f t="shared" si="858"/>
        <v>0</v>
      </c>
      <c r="K6135" t="b">
        <f>OR(E6135&gt;3.5,Q6135&lt;10)</f>
        <v>0</v>
      </c>
      <c r="L6135" t="s">
        <v>19</v>
      </c>
      <c r="M6135" t="s">
        <v>9847</v>
      </c>
      <c r="N6135" t="str">
        <f t="shared" si="859"/>
        <v>None</v>
      </c>
      <c r="O6135" t="str">
        <f t="shared" si="860"/>
        <v>None</v>
      </c>
      <c r="P6135" t="s">
        <v>79</v>
      </c>
      <c r="Q6135" s="2">
        <f t="shared" si="861"/>
        <v>19</v>
      </c>
      <c r="R6135" s="1" t="str">
        <f t="shared" si="862"/>
        <v>Established</v>
      </c>
      <c r="S6135" s="1"/>
      <c r="T6135" t="s">
        <v>598</v>
      </c>
      <c r="U6135" t="s">
        <v>13</v>
      </c>
      <c r="V6135">
        <f t="shared" si="863"/>
        <v>0</v>
      </c>
    </row>
    <row r="6136" spans="1:22" x14ac:dyDescent="0.35">
      <c r="A6136">
        <v>6134</v>
      </c>
      <c r="B6136" t="s">
        <v>9848</v>
      </c>
      <c r="C6136" t="str">
        <f t="shared" si="855"/>
        <v>Don’t Buy</v>
      </c>
      <c r="D6136" t="str">
        <f t="shared" si="856"/>
        <v>Long Name</v>
      </c>
      <c r="E6136">
        <v>3.8</v>
      </c>
      <c r="F6136">
        <f>IF(Q6136&lt;10,E6136+0.1,E6136)</f>
        <v>3.8</v>
      </c>
      <c r="G6136">
        <f>MIN(IF(Q6136&lt;10,E6136+0.5,E6136),5)</f>
        <v>3.8</v>
      </c>
      <c r="H6136" t="str">
        <f t="shared" si="857"/>
        <v>Average Place to Work</v>
      </c>
      <c r="I6136">
        <v>84</v>
      </c>
      <c r="J6136" t="b">
        <f t="shared" si="858"/>
        <v>0</v>
      </c>
      <c r="K6136" t="b">
        <f>OR(E6136&gt;3.5,Q6136&lt;10)</f>
        <v>1</v>
      </c>
      <c r="L6136" t="s">
        <v>9</v>
      </c>
      <c r="M6136" t="s">
        <v>3217</v>
      </c>
      <c r="N6136" t="str">
        <f t="shared" si="859"/>
        <v>None</v>
      </c>
      <c r="O6136" t="str">
        <f t="shared" si="860"/>
        <v>None</v>
      </c>
      <c r="P6136" t="s">
        <v>515</v>
      </c>
      <c r="Q6136" s="2">
        <f t="shared" si="861"/>
        <v>46</v>
      </c>
      <c r="R6136" s="1" t="str">
        <f t="shared" si="862"/>
        <v>Established</v>
      </c>
      <c r="S6136" s="1"/>
      <c r="T6136" t="s">
        <v>598</v>
      </c>
      <c r="U6136" t="s">
        <v>64</v>
      </c>
      <c r="V6136">
        <f t="shared" si="863"/>
        <v>0</v>
      </c>
    </row>
    <row r="6137" spans="1:22" x14ac:dyDescent="0.35">
      <c r="A6137">
        <v>6135</v>
      </c>
      <c r="B6137" t="s">
        <v>9849</v>
      </c>
      <c r="C6137" t="str">
        <f t="shared" si="855"/>
        <v>Don’t Buy</v>
      </c>
      <c r="D6137" t="str">
        <f t="shared" si="856"/>
        <v>Short Name</v>
      </c>
      <c r="E6137">
        <v>4</v>
      </c>
      <c r="F6137">
        <f>IF(Q6137&lt;10,E6137+0.1,E6137)</f>
        <v>4.0999999999999996</v>
      </c>
      <c r="G6137">
        <f>MIN(IF(Q6137&lt;10,E6137+0.5,E6137),5)</f>
        <v>4.5</v>
      </c>
      <c r="H6137" t="str">
        <f t="shared" si="857"/>
        <v>Average Place to Work</v>
      </c>
      <c r="I6137">
        <v>84</v>
      </c>
      <c r="J6137" t="b">
        <f t="shared" si="858"/>
        <v>0</v>
      </c>
      <c r="K6137" t="b">
        <f>OR(E6137&gt;3.5,Q6137&lt;10)</f>
        <v>1</v>
      </c>
      <c r="M6137" t="s">
        <v>8612</v>
      </c>
      <c r="N6137" t="str">
        <f t="shared" si="859"/>
        <v>Indian Silicon Valley Startups</v>
      </c>
      <c r="O6137" t="str">
        <f t="shared" si="860"/>
        <v>None</v>
      </c>
      <c r="P6137" t="s">
        <v>502</v>
      </c>
      <c r="Q6137" s="2">
        <f t="shared" si="861"/>
        <v>8</v>
      </c>
      <c r="R6137" s="1" t="str">
        <f t="shared" si="862"/>
        <v>Startup</v>
      </c>
      <c r="S6137" s="1"/>
      <c r="U6137" t="s">
        <v>17</v>
      </c>
      <c r="V6137">
        <f t="shared" si="863"/>
        <v>500000</v>
      </c>
    </row>
    <row r="6138" spans="1:22" x14ac:dyDescent="0.35">
      <c r="A6138">
        <v>6136</v>
      </c>
      <c r="B6138" t="s">
        <v>9850</v>
      </c>
      <c r="C6138" t="str">
        <f t="shared" si="855"/>
        <v>Don’t Buy</v>
      </c>
      <c r="D6138" t="str">
        <f t="shared" si="856"/>
        <v>Long Name</v>
      </c>
      <c r="E6138">
        <v>4</v>
      </c>
      <c r="F6138">
        <f>IF(Q6138&lt;10,E6138+0.1,E6138)</f>
        <v>4</v>
      </c>
      <c r="G6138">
        <f>MIN(IF(Q6138&lt;10,E6138+0.5,E6138),5)</f>
        <v>4</v>
      </c>
      <c r="H6138" t="str">
        <f t="shared" si="857"/>
        <v>Average Place to Work</v>
      </c>
      <c r="I6138">
        <v>84</v>
      </c>
      <c r="J6138" t="b">
        <f t="shared" si="858"/>
        <v>0</v>
      </c>
      <c r="K6138" t="b">
        <f>OR(E6138&gt;3.5,Q6138&lt;10)</f>
        <v>1</v>
      </c>
      <c r="L6138" t="s">
        <v>19</v>
      </c>
      <c r="M6138" t="s">
        <v>4597</v>
      </c>
      <c r="N6138" t="str">
        <f t="shared" si="859"/>
        <v>None</v>
      </c>
      <c r="O6138" t="str">
        <f t="shared" si="860"/>
        <v>None</v>
      </c>
      <c r="P6138" t="s">
        <v>39</v>
      </c>
      <c r="Q6138" s="2">
        <f t="shared" si="861"/>
        <v>36</v>
      </c>
      <c r="R6138" s="1" t="str">
        <f t="shared" si="862"/>
        <v>Established</v>
      </c>
      <c r="S6138" s="1"/>
      <c r="T6138" t="s">
        <v>1183</v>
      </c>
      <c r="U6138" t="s">
        <v>83</v>
      </c>
      <c r="V6138">
        <f t="shared" si="863"/>
        <v>0</v>
      </c>
    </row>
    <row r="6139" spans="1:22" x14ac:dyDescent="0.35">
      <c r="A6139">
        <v>6137</v>
      </c>
      <c r="B6139" t="s">
        <v>9851</v>
      </c>
      <c r="C6139" t="str">
        <f t="shared" si="855"/>
        <v>Don’t Buy</v>
      </c>
      <c r="D6139" t="str">
        <f t="shared" si="856"/>
        <v>Long Name</v>
      </c>
      <c r="E6139">
        <v>3.4</v>
      </c>
      <c r="F6139">
        <f>IF(Q6139&lt;10,E6139+0.1,E6139)</f>
        <v>3.4</v>
      </c>
      <c r="G6139">
        <f>MIN(IF(Q6139&lt;10,E6139+0.5,E6139),5)</f>
        <v>3.4</v>
      </c>
      <c r="H6139" t="str">
        <f t="shared" si="857"/>
        <v>Average Place to Work</v>
      </c>
      <c r="I6139">
        <v>84</v>
      </c>
      <c r="J6139" t="b">
        <f t="shared" si="858"/>
        <v>0</v>
      </c>
      <c r="K6139" t="b">
        <f>OR(E6139&gt;3.5,Q6139&lt;10)</f>
        <v>0</v>
      </c>
      <c r="L6139" t="s">
        <v>19</v>
      </c>
      <c r="M6139" t="s">
        <v>1080</v>
      </c>
      <c r="N6139" t="str">
        <f t="shared" si="859"/>
        <v>None</v>
      </c>
      <c r="O6139" t="str">
        <f t="shared" si="860"/>
        <v>None</v>
      </c>
      <c r="P6139" t="s">
        <v>156</v>
      </c>
      <c r="Q6139" s="2">
        <f t="shared" si="861"/>
        <v>18</v>
      </c>
      <c r="R6139" s="1" t="str">
        <f t="shared" si="862"/>
        <v>Established</v>
      </c>
      <c r="S6139" s="1"/>
      <c r="T6139" t="s">
        <v>606</v>
      </c>
      <c r="U6139" t="s">
        <v>24</v>
      </c>
      <c r="V6139">
        <f t="shared" si="863"/>
        <v>500000</v>
      </c>
    </row>
    <row r="6140" spans="1:22" x14ac:dyDescent="0.35">
      <c r="A6140">
        <v>6138</v>
      </c>
      <c r="B6140" t="s">
        <v>9852</v>
      </c>
      <c r="C6140" t="str">
        <f t="shared" si="855"/>
        <v>Don’t Buy</v>
      </c>
      <c r="D6140" t="str">
        <f t="shared" si="856"/>
        <v>Long Name</v>
      </c>
      <c r="E6140">
        <v>4.0999999999999996</v>
      </c>
      <c r="F6140">
        <f>IF(Q6140&lt;10,E6140+0.1,E6140)</f>
        <v>4.0999999999999996</v>
      </c>
      <c r="G6140">
        <f>MIN(IF(Q6140&lt;10,E6140+0.5,E6140),5)</f>
        <v>4.0999999999999996</v>
      </c>
      <c r="H6140" t="str">
        <f t="shared" si="857"/>
        <v>Average Place to Work</v>
      </c>
      <c r="I6140">
        <v>84</v>
      </c>
      <c r="J6140" t="b">
        <f t="shared" si="858"/>
        <v>0</v>
      </c>
      <c r="K6140" t="b">
        <f>OR(E6140&gt;3.5,Q6140&lt;10)</f>
        <v>1</v>
      </c>
      <c r="L6140" t="s">
        <v>19</v>
      </c>
      <c r="M6140" t="s">
        <v>7358</v>
      </c>
      <c r="N6140" t="str">
        <f t="shared" si="859"/>
        <v>None</v>
      </c>
      <c r="O6140" t="str">
        <f t="shared" si="860"/>
        <v>None</v>
      </c>
      <c r="P6140" t="s">
        <v>47</v>
      </c>
      <c r="Q6140" s="2">
        <f t="shared" si="861"/>
        <v>31</v>
      </c>
      <c r="R6140" s="1" t="str">
        <f t="shared" si="862"/>
        <v>Established</v>
      </c>
      <c r="S6140" s="1"/>
      <c r="T6140" t="s">
        <v>606</v>
      </c>
      <c r="U6140" t="s">
        <v>92</v>
      </c>
      <c r="V6140">
        <f t="shared" si="863"/>
        <v>0</v>
      </c>
    </row>
    <row r="6141" spans="1:22" x14ac:dyDescent="0.35">
      <c r="A6141">
        <v>6139</v>
      </c>
      <c r="B6141" t="s">
        <v>9853</v>
      </c>
      <c r="C6141" t="str">
        <f t="shared" si="855"/>
        <v>Don’t Buy</v>
      </c>
      <c r="D6141" t="str">
        <f t="shared" si="856"/>
        <v>Long Name</v>
      </c>
      <c r="E6141">
        <v>4.2</v>
      </c>
      <c r="F6141">
        <f>IF(Q6141&lt;10,E6141+0.1,E6141)</f>
        <v>4.2</v>
      </c>
      <c r="G6141">
        <f>MIN(IF(Q6141&lt;10,E6141+0.5,E6141),5)</f>
        <v>4.2</v>
      </c>
      <c r="H6141" t="str">
        <f t="shared" si="857"/>
        <v>Average Place to Work</v>
      </c>
      <c r="I6141">
        <v>84</v>
      </c>
      <c r="J6141" t="b">
        <f t="shared" si="858"/>
        <v>0</v>
      </c>
      <c r="K6141" t="b">
        <f>OR(E6141&gt;3.5,Q6141&lt;10)</f>
        <v>1</v>
      </c>
      <c r="L6141" t="s">
        <v>19</v>
      </c>
      <c r="M6141" t="s">
        <v>9854</v>
      </c>
      <c r="N6141" t="str">
        <f t="shared" si="859"/>
        <v>None</v>
      </c>
      <c r="O6141" t="str">
        <f t="shared" si="860"/>
        <v>None</v>
      </c>
      <c r="P6141" t="s">
        <v>29</v>
      </c>
      <c r="Q6141" s="2">
        <f t="shared" si="861"/>
        <v>77</v>
      </c>
      <c r="R6141" s="1" t="str">
        <f t="shared" si="862"/>
        <v>Established</v>
      </c>
      <c r="S6141" s="1"/>
      <c r="T6141" t="s">
        <v>1183</v>
      </c>
      <c r="U6141" t="s">
        <v>446</v>
      </c>
      <c r="V6141">
        <f t="shared" si="863"/>
        <v>0</v>
      </c>
    </row>
    <row r="6142" spans="1:22" x14ac:dyDescent="0.35">
      <c r="A6142">
        <v>6140</v>
      </c>
      <c r="B6142" t="s">
        <v>9855</v>
      </c>
      <c r="C6142" t="str">
        <f t="shared" si="855"/>
        <v>Don’t Buy</v>
      </c>
      <c r="D6142" t="str">
        <f t="shared" si="856"/>
        <v>Long Name</v>
      </c>
      <c r="E6142">
        <v>3.7</v>
      </c>
      <c r="F6142">
        <f>IF(Q6142&lt;10,E6142+0.1,E6142)</f>
        <v>3.7</v>
      </c>
      <c r="G6142">
        <f>MIN(IF(Q6142&lt;10,E6142+0.5,E6142),5)</f>
        <v>3.7</v>
      </c>
      <c r="H6142" t="str">
        <f t="shared" si="857"/>
        <v>Average Place to Work</v>
      </c>
      <c r="I6142">
        <v>84</v>
      </c>
      <c r="J6142" t="b">
        <f t="shared" si="858"/>
        <v>0</v>
      </c>
      <c r="K6142" t="b">
        <f>OR(E6142&gt;3.5,Q6142&lt;10)</f>
        <v>1</v>
      </c>
      <c r="L6142" t="s">
        <v>9</v>
      </c>
      <c r="M6142" t="s">
        <v>2349</v>
      </c>
      <c r="N6142" t="str">
        <f t="shared" si="859"/>
        <v>None</v>
      </c>
      <c r="O6142" t="str">
        <f t="shared" si="860"/>
        <v>None</v>
      </c>
      <c r="P6142" t="s">
        <v>29</v>
      </c>
      <c r="Q6142" s="2">
        <f t="shared" si="861"/>
        <v>77</v>
      </c>
      <c r="R6142" s="1" t="str">
        <f t="shared" si="862"/>
        <v>Established</v>
      </c>
      <c r="S6142" s="1"/>
      <c r="T6142" t="s">
        <v>598</v>
      </c>
      <c r="U6142" t="s">
        <v>83</v>
      </c>
      <c r="V6142">
        <f t="shared" si="863"/>
        <v>0</v>
      </c>
    </row>
    <row r="6143" spans="1:22" x14ac:dyDescent="0.35">
      <c r="A6143">
        <v>6141</v>
      </c>
      <c r="B6143" t="s">
        <v>9856</v>
      </c>
      <c r="C6143" t="str">
        <f t="shared" si="855"/>
        <v>Don’t Buy</v>
      </c>
      <c r="D6143" t="str">
        <f t="shared" si="856"/>
        <v>Long Name</v>
      </c>
      <c r="E6143">
        <v>4.4000000000000004</v>
      </c>
      <c r="F6143">
        <f>IF(Q6143&lt;10,E6143+0.1,E6143)</f>
        <v>4.5</v>
      </c>
      <c r="G6143">
        <f>MIN(IF(Q6143&lt;10,E6143+0.5,E6143),5)</f>
        <v>4.9000000000000004</v>
      </c>
      <c r="H6143" t="str">
        <f t="shared" si="857"/>
        <v>Average Place to Work</v>
      </c>
      <c r="I6143">
        <v>84</v>
      </c>
      <c r="J6143" t="b">
        <f t="shared" si="858"/>
        <v>0</v>
      </c>
      <c r="K6143" t="b">
        <f>OR(E6143&gt;3.5,Q6143&lt;10)</f>
        <v>1</v>
      </c>
      <c r="L6143" t="s">
        <v>19</v>
      </c>
      <c r="M6143" t="s">
        <v>4301</v>
      </c>
      <c r="N6143" t="str">
        <f t="shared" si="859"/>
        <v>Indian Silicon Valley Startups</v>
      </c>
      <c r="O6143" t="str">
        <f t="shared" si="860"/>
        <v>None</v>
      </c>
      <c r="P6143" t="s">
        <v>258</v>
      </c>
      <c r="Q6143" s="2">
        <f t="shared" si="861"/>
        <v>7</v>
      </c>
      <c r="R6143" s="1" t="str">
        <f t="shared" si="862"/>
        <v>Startup</v>
      </c>
      <c r="S6143" s="1"/>
      <c r="T6143" t="s">
        <v>1183</v>
      </c>
      <c r="U6143" t="s">
        <v>238</v>
      </c>
      <c r="V6143">
        <f t="shared" si="863"/>
        <v>0</v>
      </c>
    </row>
    <row r="6144" spans="1:22" x14ac:dyDescent="0.35">
      <c r="A6144">
        <v>6142</v>
      </c>
      <c r="B6144" t="s">
        <v>9825</v>
      </c>
      <c r="C6144" t="str">
        <f t="shared" si="855"/>
        <v>Don’t Buy</v>
      </c>
      <c r="D6144" t="str">
        <f t="shared" si="856"/>
        <v>Long Name</v>
      </c>
      <c r="E6144">
        <v>4.4000000000000004</v>
      </c>
      <c r="F6144">
        <f>IF(Q6144&lt;10,E6144+0.1,E6144)</f>
        <v>4.4000000000000004</v>
      </c>
      <c r="G6144">
        <f>MIN(IF(Q6144&lt;10,E6144+0.5,E6144),5)</f>
        <v>4.4000000000000004</v>
      </c>
      <c r="H6144" t="str">
        <f t="shared" si="857"/>
        <v>Average Place to Work</v>
      </c>
      <c r="I6144">
        <v>84</v>
      </c>
      <c r="J6144" t="b">
        <f t="shared" si="858"/>
        <v>0</v>
      </c>
      <c r="K6144" t="b">
        <f>OR(E6144&gt;3.5,Q6144&lt;10)</f>
        <v>1</v>
      </c>
      <c r="L6144" t="s">
        <v>19</v>
      </c>
      <c r="M6144" t="s">
        <v>5097</v>
      </c>
      <c r="N6144" t="str">
        <f t="shared" si="859"/>
        <v>None</v>
      </c>
      <c r="O6144" t="str">
        <f t="shared" si="860"/>
        <v>None</v>
      </c>
      <c r="P6144" t="s">
        <v>156</v>
      </c>
      <c r="Q6144" s="2">
        <f t="shared" si="861"/>
        <v>18</v>
      </c>
      <c r="R6144" s="1" t="str">
        <f t="shared" si="862"/>
        <v>Established</v>
      </c>
      <c r="S6144" s="1"/>
      <c r="T6144" t="s">
        <v>1183</v>
      </c>
      <c r="U6144" t="s">
        <v>17</v>
      </c>
      <c r="V6144">
        <f t="shared" si="863"/>
        <v>1000000</v>
      </c>
    </row>
    <row r="6145" spans="1:22" x14ac:dyDescent="0.35">
      <c r="A6145">
        <v>6143</v>
      </c>
      <c r="B6145" t="s">
        <v>9857</v>
      </c>
      <c r="C6145" t="str">
        <f t="shared" si="855"/>
        <v>Don’t Buy</v>
      </c>
      <c r="D6145" t="str">
        <f t="shared" si="856"/>
        <v>Long Name</v>
      </c>
      <c r="E6145">
        <v>4.7</v>
      </c>
      <c r="F6145">
        <f>IF(Q6145&lt;10,E6145+0.1,E6145)</f>
        <v>4.7</v>
      </c>
      <c r="G6145">
        <f>MIN(IF(Q6145&lt;10,E6145+0.5,E6145),5)</f>
        <v>4.7</v>
      </c>
      <c r="H6145" t="str">
        <f t="shared" si="857"/>
        <v>Great Place to Work</v>
      </c>
      <c r="I6145">
        <v>84</v>
      </c>
      <c r="J6145" t="b">
        <f t="shared" si="858"/>
        <v>0</v>
      </c>
      <c r="K6145" t="b">
        <f>OR(E6145&gt;3.5,Q6145&lt;10)</f>
        <v>1</v>
      </c>
      <c r="L6145" t="s">
        <v>19</v>
      </c>
      <c r="M6145" t="s">
        <v>9858</v>
      </c>
      <c r="N6145" t="str">
        <f t="shared" si="859"/>
        <v>None</v>
      </c>
      <c r="O6145" t="str">
        <f t="shared" si="860"/>
        <v>None</v>
      </c>
      <c r="P6145" t="s">
        <v>811</v>
      </c>
      <c r="Q6145" s="2">
        <f t="shared" si="861"/>
        <v>95</v>
      </c>
      <c r="R6145" s="1" t="str">
        <f t="shared" si="862"/>
        <v>Established</v>
      </c>
      <c r="S6145" s="1"/>
      <c r="T6145" t="s">
        <v>598</v>
      </c>
      <c r="U6145" t="s">
        <v>92</v>
      </c>
      <c r="V6145">
        <f t="shared" si="863"/>
        <v>0</v>
      </c>
    </row>
    <row r="6146" spans="1:22" x14ac:dyDescent="0.35">
      <c r="A6146">
        <v>6144</v>
      </c>
      <c r="B6146" t="s">
        <v>9859</v>
      </c>
      <c r="C6146" t="str">
        <f t="shared" si="855"/>
        <v>Don’t Buy</v>
      </c>
      <c r="D6146" t="str">
        <f t="shared" si="856"/>
        <v>Long Name</v>
      </c>
      <c r="E6146">
        <v>3.8</v>
      </c>
      <c r="F6146">
        <f>IF(Q6146&lt;10,E6146+0.1,E6146)</f>
        <v>3.8</v>
      </c>
      <c r="G6146">
        <f>MIN(IF(Q6146&lt;10,E6146+0.5,E6146),5)</f>
        <v>3.8</v>
      </c>
      <c r="H6146" t="str">
        <f t="shared" si="857"/>
        <v>Average Place to Work</v>
      </c>
      <c r="I6146">
        <v>84</v>
      </c>
      <c r="J6146" t="b">
        <f t="shared" si="858"/>
        <v>0</v>
      </c>
      <c r="K6146" t="b">
        <f>OR(E6146&gt;3.5,Q6146&lt;10)</f>
        <v>1</v>
      </c>
      <c r="L6146" t="s">
        <v>19</v>
      </c>
      <c r="M6146" t="s">
        <v>8656</v>
      </c>
      <c r="N6146" t="str">
        <f t="shared" si="859"/>
        <v>None</v>
      </c>
      <c r="O6146" t="str">
        <f t="shared" si="860"/>
        <v>None</v>
      </c>
      <c r="P6146" t="s">
        <v>198</v>
      </c>
      <c r="Q6146" s="2">
        <f t="shared" si="861"/>
        <v>35</v>
      </c>
      <c r="R6146" s="1" t="str">
        <f t="shared" si="862"/>
        <v>Established</v>
      </c>
      <c r="S6146" s="1"/>
      <c r="T6146" t="s">
        <v>606</v>
      </c>
      <c r="U6146" t="s">
        <v>171</v>
      </c>
      <c r="V6146">
        <f t="shared" si="863"/>
        <v>0</v>
      </c>
    </row>
    <row r="6147" spans="1:22" x14ac:dyDescent="0.35">
      <c r="A6147">
        <v>6145</v>
      </c>
      <c r="B6147" t="s">
        <v>9860</v>
      </c>
      <c r="C6147" t="str">
        <f t="shared" ref="C6147:C6210" si="864">IF(OR(LEFT(B6147,1)="T",LEFT(B6147,1)="G"),"Buy","Don’t Buy")</f>
        <v>Don’t Buy</v>
      </c>
      <c r="D6147" t="str">
        <f t="shared" ref="D6147:D6210" si="865">IF(LEN(B6147)&gt;=10,"Long Name","Short Name")</f>
        <v>Long Name</v>
      </c>
      <c r="E6147">
        <v>3.8</v>
      </c>
      <c r="F6147">
        <f>IF(Q6147&lt;10,E6147+0.1,E6147)</f>
        <v>3.8</v>
      </c>
      <c r="G6147">
        <f>MIN(IF(Q6147&lt;10,E6147+0.5,E6147),5)</f>
        <v>3.8</v>
      </c>
      <c r="H6147" t="str">
        <f t="shared" ref="H6147:H6210" si="866">IF(E6147&gt;4.5,"Great Place to Work","Average Place to Work")</f>
        <v>Average Place to Work</v>
      </c>
      <c r="I6147">
        <v>84</v>
      </c>
      <c r="J6147" t="b">
        <f t="shared" ref="J6147:J6210" si="867">AND(I6147&gt;10000,E6147&gt;4)</f>
        <v>0</v>
      </c>
      <c r="K6147" t="b">
        <f>OR(E6147&gt;3.5,Q6147&lt;10)</f>
        <v>1</v>
      </c>
      <c r="L6147" t="s">
        <v>19</v>
      </c>
      <c r="M6147" t="s">
        <v>2766</v>
      </c>
      <c r="N6147" t="str">
        <f t="shared" ref="N6147:N6210" si="868">IF(OR(LEFT(M6147,9)="Banglore",LEFT(M6147,9)="Bengaluru",LEFT(M6147,7)="Chennai",Q6147&lt;10,U6147="Internet"),"Indian Silicon Valley Startups","None")</f>
        <v>Indian Silicon Valley Startups</v>
      </c>
      <c r="O6147" t="str">
        <f t="shared" ref="O6147:O6210" si="869">IF(AND(LEFT(M6147,6)="Mumbai",U6147="Financial Services"),"Bombay Finances","None")</f>
        <v>None</v>
      </c>
      <c r="P6147" t="s">
        <v>143</v>
      </c>
      <c r="Q6147" s="2">
        <f t="shared" ref="Q6147:Q6210" si="870">_xlfn.NUMBERVALUE(SUBSTITUTE(TRIM(P6147)," years old",""))</f>
        <v>24</v>
      </c>
      <c r="R6147" s="1" t="str">
        <f t="shared" ref="R6147:R6210" si="871">IF(Q6147&lt;10,"Startup","Established")</f>
        <v>Established</v>
      </c>
      <c r="S6147" s="1"/>
      <c r="T6147" t="s">
        <v>606</v>
      </c>
      <c r="U6147" t="s">
        <v>36</v>
      </c>
      <c r="V6147">
        <f t="shared" ref="V6147:V6210" si="872">IF(AND(OR(U6147=$U$7,U6147=$U$12),E6147&gt;4),1000000,IF(AND(OR(U6147=$U$7,U6147=$U$12),E6147&lt;=4),500000,IF(AND(U6147=$U$18,E6147&gt;4),800000,0)))</f>
        <v>0</v>
      </c>
    </row>
    <row r="6148" spans="1:22" x14ac:dyDescent="0.35">
      <c r="A6148">
        <v>6146</v>
      </c>
      <c r="B6148" t="s">
        <v>9861</v>
      </c>
      <c r="C6148" t="str">
        <f t="shared" si="864"/>
        <v>Buy</v>
      </c>
      <c r="D6148" t="str">
        <f t="shared" si="865"/>
        <v>Long Name</v>
      </c>
      <c r="E6148">
        <v>4.2</v>
      </c>
      <c r="F6148">
        <f>IF(Q6148&lt;10,E6148+0.1,E6148)</f>
        <v>4.2</v>
      </c>
      <c r="G6148">
        <f>MIN(IF(Q6148&lt;10,E6148+0.5,E6148),5)</f>
        <v>4.2</v>
      </c>
      <c r="H6148" t="str">
        <f t="shared" si="866"/>
        <v>Average Place to Work</v>
      </c>
      <c r="I6148">
        <v>84</v>
      </c>
      <c r="J6148" t="b">
        <f t="shared" si="867"/>
        <v>0</v>
      </c>
      <c r="K6148" t="b">
        <f>OR(E6148&gt;3.5,Q6148&lt;10)</f>
        <v>1</v>
      </c>
      <c r="L6148" t="s">
        <v>19</v>
      </c>
      <c r="M6148" t="s">
        <v>8304</v>
      </c>
      <c r="N6148" t="str">
        <f t="shared" si="868"/>
        <v>None</v>
      </c>
      <c r="O6148" t="str">
        <f t="shared" si="869"/>
        <v>None</v>
      </c>
      <c r="P6148" t="s">
        <v>118</v>
      </c>
      <c r="Q6148" s="2">
        <f t="shared" si="870"/>
        <v>20</v>
      </c>
      <c r="R6148" s="1" t="str">
        <f t="shared" si="871"/>
        <v>Established</v>
      </c>
      <c r="S6148" s="1"/>
      <c r="T6148" t="s">
        <v>1183</v>
      </c>
      <c r="U6148" t="s">
        <v>523</v>
      </c>
      <c r="V6148">
        <f t="shared" si="872"/>
        <v>0</v>
      </c>
    </row>
    <row r="6149" spans="1:22" x14ac:dyDescent="0.35">
      <c r="A6149">
        <v>6147</v>
      </c>
      <c r="B6149" t="s">
        <v>9862</v>
      </c>
      <c r="C6149" t="str">
        <f t="shared" si="864"/>
        <v>Don’t Buy</v>
      </c>
      <c r="D6149" t="str">
        <f t="shared" si="865"/>
        <v>Long Name</v>
      </c>
      <c r="E6149">
        <v>3.8</v>
      </c>
      <c r="F6149">
        <f>IF(Q6149&lt;10,E6149+0.1,E6149)</f>
        <v>3.8</v>
      </c>
      <c r="G6149">
        <f>MIN(IF(Q6149&lt;10,E6149+0.5,E6149),5)</f>
        <v>3.8</v>
      </c>
      <c r="H6149" t="str">
        <f t="shared" si="866"/>
        <v>Average Place to Work</v>
      </c>
      <c r="I6149">
        <v>84</v>
      </c>
      <c r="J6149" t="b">
        <f t="shared" si="867"/>
        <v>0</v>
      </c>
      <c r="K6149" t="b">
        <f>OR(E6149&gt;3.5,Q6149&lt;10)</f>
        <v>1</v>
      </c>
      <c r="L6149" t="s">
        <v>19</v>
      </c>
      <c r="M6149" t="s">
        <v>9863</v>
      </c>
      <c r="N6149" t="str">
        <f t="shared" si="868"/>
        <v>None</v>
      </c>
      <c r="O6149" t="str">
        <f t="shared" si="869"/>
        <v>None</v>
      </c>
      <c r="P6149" t="s">
        <v>241</v>
      </c>
      <c r="Q6149" s="2">
        <f t="shared" si="870"/>
        <v>13</v>
      </c>
      <c r="R6149" s="1" t="str">
        <f t="shared" si="871"/>
        <v>Established</v>
      </c>
      <c r="S6149" s="1"/>
      <c r="T6149" t="s">
        <v>606</v>
      </c>
      <c r="U6149" t="s">
        <v>144</v>
      </c>
      <c r="V6149">
        <f t="shared" si="872"/>
        <v>0</v>
      </c>
    </row>
    <row r="6150" spans="1:22" x14ac:dyDescent="0.35">
      <c r="A6150">
        <v>6148</v>
      </c>
      <c r="B6150" t="s">
        <v>9864</v>
      </c>
      <c r="C6150" t="str">
        <f t="shared" si="864"/>
        <v>Don’t Buy</v>
      </c>
      <c r="D6150" t="str">
        <f t="shared" si="865"/>
        <v>Long Name</v>
      </c>
      <c r="E6150">
        <v>4</v>
      </c>
      <c r="F6150">
        <f>IF(Q6150&lt;10,E6150+0.1,E6150)</f>
        <v>4</v>
      </c>
      <c r="G6150">
        <f>MIN(IF(Q6150&lt;10,E6150+0.5,E6150),5)</f>
        <v>4</v>
      </c>
      <c r="H6150" t="str">
        <f t="shared" si="866"/>
        <v>Average Place to Work</v>
      </c>
      <c r="I6150">
        <v>84</v>
      </c>
      <c r="J6150" t="b">
        <f t="shared" si="867"/>
        <v>0</v>
      </c>
      <c r="K6150" t="b">
        <f>OR(E6150&gt;3.5,Q6150&lt;10)</f>
        <v>1</v>
      </c>
      <c r="L6150" t="s">
        <v>9</v>
      </c>
      <c r="M6150" t="s">
        <v>9865</v>
      </c>
      <c r="N6150" t="str">
        <f t="shared" si="868"/>
        <v>None</v>
      </c>
      <c r="O6150" t="str">
        <f t="shared" si="869"/>
        <v>None</v>
      </c>
      <c r="P6150" t="s">
        <v>21</v>
      </c>
      <c r="Q6150" s="2">
        <f t="shared" si="870"/>
        <v>28</v>
      </c>
      <c r="R6150" s="1" t="str">
        <f t="shared" si="871"/>
        <v>Established</v>
      </c>
      <c r="S6150" s="1"/>
      <c r="T6150" t="s">
        <v>606</v>
      </c>
      <c r="U6150" t="s">
        <v>83</v>
      </c>
      <c r="V6150">
        <f t="shared" si="872"/>
        <v>0</v>
      </c>
    </row>
    <row r="6151" spans="1:22" x14ac:dyDescent="0.35">
      <c r="A6151">
        <v>6149</v>
      </c>
      <c r="B6151" t="s">
        <v>9852</v>
      </c>
      <c r="C6151" t="str">
        <f t="shared" si="864"/>
        <v>Don’t Buy</v>
      </c>
      <c r="D6151" t="str">
        <f t="shared" si="865"/>
        <v>Long Name</v>
      </c>
      <c r="E6151">
        <v>4.0999999999999996</v>
      </c>
      <c r="F6151">
        <f>IF(Q6151&lt;10,E6151+0.1,E6151)</f>
        <v>4.0999999999999996</v>
      </c>
      <c r="G6151">
        <f>MIN(IF(Q6151&lt;10,E6151+0.5,E6151),5)</f>
        <v>4.0999999999999996</v>
      </c>
      <c r="H6151" t="str">
        <f t="shared" si="866"/>
        <v>Average Place to Work</v>
      </c>
      <c r="I6151">
        <v>84</v>
      </c>
      <c r="J6151" t="b">
        <f t="shared" si="867"/>
        <v>0</v>
      </c>
      <c r="K6151" t="b">
        <f>OR(E6151&gt;3.5,Q6151&lt;10)</f>
        <v>1</v>
      </c>
      <c r="L6151" t="s">
        <v>19</v>
      </c>
      <c r="M6151" t="s">
        <v>7358</v>
      </c>
      <c r="N6151" t="str">
        <f t="shared" si="868"/>
        <v>None</v>
      </c>
      <c r="O6151" t="str">
        <f t="shared" si="869"/>
        <v>None</v>
      </c>
      <c r="P6151" t="s">
        <v>47</v>
      </c>
      <c r="Q6151" s="2">
        <f t="shared" si="870"/>
        <v>31</v>
      </c>
      <c r="R6151" s="1" t="str">
        <f t="shared" si="871"/>
        <v>Established</v>
      </c>
      <c r="S6151" s="1"/>
      <c r="T6151" t="s">
        <v>606</v>
      </c>
      <c r="U6151" t="s">
        <v>92</v>
      </c>
      <c r="V6151">
        <f t="shared" si="872"/>
        <v>0</v>
      </c>
    </row>
    <row r="6152" spans="1:22" x14ac:dyDescent="0.35">
      <c r="A6152">
        <v>6150</v>
      </c>
      <c r="B6152" t="s">
        <v>9855</v>
      </c>
      <c r="C6152" t="str">
        <f t="shared" si="864"/>
        <v>Don’t Buy</v>
      </c>
      <c r="D6152" t="str">
        <f t="shared" si="865"/>
        <v>Long Name</v>
      </c>
      <c r="E6152">
        <v>3.7</v>
      </c>
      <c r="F6152">
        <f>IF(Q6152&lt;10,E6152+0.1,E6152)</f>
        <v>3.7</v>
      </c>
      <c r="G6152">
        <f>MIN(IF(Q6152&lt;10,E6152+0.5,E6152),5)</f>
        <v>3.7</v>
      </c>
      <c r="H6152" t="str">
        <f t="shared" si="866"/>
        <v>Average Place to Work</v>
      </c>
      <c r="I6152">
        <v>84</v>
      </c>
      <c r="J6152" t="b">
        <f t="shared" si="867"/>
        <v>0</v>
      </c>
      <c r="K6152" t="b">
        <f>OR(E6152&gt;3.5,Q6152&lt;10)</f>
        <v>1</v>
      </c>
      <c r="L6152" t="s">
        <v>9</v>
      </c>
      <c r="M6152" t="s">
        <v>2349</v>
      </c>
      <c r="N6152" t="str">
        <f t="shared" si="868"/>
        <v>None</v>
      </c>
      <c r="O6152" t="str">
        <f t="shared" si="869"/>
        <v>None</v>
      </c>
      <c r="P6152" t="s">
        <v>29</v>
      </c>
      <c r="Q6152" s="2">
        <f t="shared" si="870"/>
        <v>77</v>
      </c>
      <c r="R6152" s="1" t="str">
        <f t="shared" si="871"/>
        <v>Established</v>
      </c>
      <c r="S6152" s="1"/>
      <c r="T6152" t="s">
        <v>598</v>
      </c>
      <c r="U6152" t="s">
        <v>83</v>
      </c>
      <c r="V6152">
        <f t="shared" si="872"/>
        <v>0</v>
      </c>
    </row>
    <row r="6153" spans="1:22" x14ac:dyDescent="0.35">
      <c r="A6153">
        <v>6151</v>
      </c>
      <c r="B6153" t="s">
        <v>9859</v>
      </c>
      <c r="C6153" t="str">
        <f t="shared" si="864"/>
        <v>Don’t Buy</v>
      </c>
      <c r="D6153" t="str">
        <f t="shared" si="865"/>
        <v>Long Name</v>
      </c>
      <c r="E6153">
        <v>3.8</v>
      </c>
      <c r="F6153">
        <f>IF(Q6153&lt;10,E6153+0.1,E6153)</f>
        <v>3.8</v>
      </c>
      <c r="G6153">
        <f>MIN(IF(Q6153&lt;10,E6153+0.5,E6153),5)</f>
        <v>3.8</v>
      </c>
      <c r="H6153" t="str">
        <f t="shared" si="866"/>
        <v>Average Place to Work</v>
      </c>
      <c r="I6153">
        <v>84</v>
      </c>
      <c r="J6153" t="b">
        <f t="shared" si="867"/>
        <v>0</v>
      </c>
      <c r="K6153" t="b">
        <f>OR(E6153&gt;3.5,Q6153&lt;10)</f>
        <v>1</v>
      </c>
      <c r="L6153" t="s">
        <v>19</v>
      </c>
      <c r="M6153" t="s">
        <v>8656</v>
      </c>
      <c r="N6153" t="str">
        <f t="shared" si="868"/>
        <v>None</v>
      </c>
      <c r="O6153" t="str">
        <f t="shared" si="869"/>
        <v>None</v>
      </c>
      <c r="P6153" t="s">
        <v>198</v>
      </c>
      <c r="Q6153" s="2">
        <f t="shared" si="870"/>
        <v>35</v>
      </c>
      <c r="R6153" s="1" t="str">
        <f t="shared" si="871"/>
        <v>Established</v>
      </c>
      <c r="S6153" s="1"/>
      <c r="T6153" t="s">
        <v>606</v>
      </c>
      <c r="U6153" t="s">
        <v>171</v>
      </c>
      <c r="V6153">
        <f t="shared" si="872"/>
        <v>0</v>
      </c>
    </row>
    <row r="6154" spans="1:22" x14ac:dyDescent="0.35">
      <c r="A6154">
        <v>6152</v>
      </c>
      <c r="B6154" t="s">
        <v>9866</v>
      </c>
      <c r="C6154" t="str">
        <f t="shared" si="864"/>
        <v>Don’t Buy</v>
      </c>
      <c r="D6154" t="str">
        <f t="shared" si="865"/>
        <v>Short Name</v>
      </c>
      <c r="E6154">
        <v>4.4000000000000004</v>
      </c>
      <c r="F6154">
        <f>IF(Q6154&lt;10,E6154+0.1,E6154)</f>
        <v>4.4000000000000004</v>
      </c>
      <c r="G6154">
        <f>MIN(IF(Q6154&lt;10,E6154+0.5,E6154),5)</f>
        <v>4.4000000000000004</v>
      </c>
      <c r="H6154" t="str">
        <f t="shared" si="866"/>
        <v>Average Place to Work</v>
      </c>
      <c r="I6154">
        <v>84</v>
      </c>
      <c r="J6154" t="b">
        <f t="shared" si="867"/>
        <v>0</v>
      </c>
      <c r="K6154" t="b">
        <f>OR(E6154&gt;3.5,Q6154&lt;10)</f>
        <v>1</v>
      </c>
      <c r="L6154" t="s">
        <v>348</v>
      </c>
      <c r="M6154" t="s">
        <v>2818</v>
      </c>
      <c r="N6154" t="str">
        <f t="shared" si="868"/>
        <v>None</v>
      </c>
      <c r="O6154" t="str">
        <f t="shared" si="869"/>
        <v>Bombay Finances</v>
      </c>
      <c r="P6154" t="s">
        <v>79</v>
      </c>
      <c r="Q6154" s="2">
        <f t="shared" si="870"/>
        <v>19</v>
      </c>
      <c r="R6154" s="1" t="str">
        <f t="shared" si="871"/>
        <v>Established</v>
      </c>
      <c r="S6154" s="1"/>
      <c r="T6154" t="s">
        <v>598</v>
      </c>
      <c r="U6154" t="s">
        <v>24</v>
      </c>
      <c r="V6154">
        <f t="shared" si="872"/>
        <v>1000000</v>
      </c>
    </row>
    <row r="6155" spans="1:22" x14ac:dyDescent="0.35">
      <c r="A6155">
        <v>6153</v>
      </c>
      <c r="B6155" t="s">
        <v>9831</v>
      </c>
      <c r="C6155" t="str">
        <f t="shared" si="864"/>
        <v>Don’t Buy</v>
      </c>
      <c r="D6155" t="str">
        <f t="shared" si="865"/>
        <v>Long Name</v>
      </c>
      <c r="E6155">
        <v>3.8</v>
      </c>
      <c r="F6155">
        <f>IF(Q6155&lt;10,E6155+0.1,E6155)</f>
        <v>3.9</v>
      </c>
      <c r="G6155">
        <f>MIN(IF(Q6155&lt;10,E6155+0.5,E6155),5)</f>
        <v>4.3</v>
      </c>
      <c r="H6155" t="str">
        <f t="shared" si="866"/>
        <v>Average Place to Work</v>
      </c>
      <c r="I6155">
        <v>84</v>
      </c>
      <c r="J6155" t="b">
        <f t="shared" si="867"/>
        <v>0</v>
      </c>
      <c r="K6155" t="b">
        <f>OR(E6155&gt;3.5,Q6155&lt;10)</f>
        <v>1</v>
      </c>
      <c r="L6155" t="s">
        <v>19</v>
      </c>
      <c r="M6155" t="s">
        <v>5569</v>
      </c>
      <c r="N6155" t="str">
        <f t="shared" si="868"/>
        <v>Indian Silicon Valley Startups</v>
      </c>
      <c r="O6155" t="str">
        <f t="shared" si="869"/>
        <v>None</v>
      </c>
      <c r="P6155" t="s">
        <v>269</v>
      </c>
      <c r="Q6155" s="2">
        <f t="shared" si="870"/>
        <v>9</v>
      </c>
      <c r="R6155" s="1" t="str">
        <f t="shared" si="871"/>
        <v>Startup</v>
      </c>
      <c r="S6155" s="1"/>
      <c r="T6155" t="s">
        <v>598</v>
      </c>
      <c r="U6155" t="s">
        <v>238</v>
      </c>
      <c r="V6155">
        <f t="shared" si="872"/>
        <v>0</v>
      </c>
    </row>
    <row r="6156" spans="1:22" x14ac:dyDescent="0.35">
      <c r="A6156">
        <v>6154</v>
      </c>
      <c r="B6156" t="s">
        <v>9851</v>
      </c>
      <c r="C6156" t="str">
        <f t="shared" si="864"/>
        <v>Don’t Buy</v>
      </c>
      <c r="D6156" t="str">
        <f t="shared" si="865"/>
        <v>Long Name</v>
      </c>
      <c r="E6156">
        <v>3.4</v>
      </c>
      <c r="F6156">
        <f>IF(Q6156&lt;10,E6156+0.1,E6156)</f>
        <v>3.4</v>
      </c>
      <c r="G6156">
        <f>MIN(IF(Q6156&lt;10,E6156+0.5,E6156),5)</f>
        <v>3.4</v>
      </c>
      <c r="H6156" t="str">
        <f t="shared" si="866"/>
        <v>Average Place to Work</v>
      </c>
      <c r="I6156">
        <v>84</v>
      </c>
      <c r="J6156" t="b">
        <f t="shared" si="867"/>
        <v>0</v>
      </c>
      <c r="K6156" t="b">
        <f>OR(E6156&gt;3.5,Q6156&lt;10)</f>
        <v>0</v>
      </c>
      <c r="L6156" t="s">
        <v>19</v>
      </c>
      <c r="M6156" t="s">
        <v>1080</v>
      </c>
      <c r="N6156" t="str">
        <f t="shared" si="868"/>
        <v>None</v>
      </c>
      <c r="O6156" t="str">
        <f t="shared" si="869"/>
        <v>None</v>
      </c>
      <c r="P6156" t="s">
        <v>156</v>
      </c>
      <c r="Q6156" s="2">
        <f t="shared" si="870"/>
        <v>18</v>
      </c>
      <c r="R6156" s="1" t="str">
        <f t="shared" si="871"/>
        <v>Established</v>
      </c>
      <c r="S6156" s="1"/>
      <c r="T6156" t="s">
        <v>606</v>
      </c>
      <c r="U6156" t="s">
        <v>24</v>
      </c>
      <c r="V6156">
        <f t="shared" si="872"/>
        <v>500000</v>
      </c>
    </row>
    <row r="6157" spans="1:22" x14ac:dyDescent="0.35">
      <c r="A6157">
        <v>6155</v>
      </c>
      <c r="B6157" t="s">
        <v>9861</v>
      </c>
      <c r="C6157" t="str">
        <f t="shared" si="864"/>
        <v>Buy</v>
      </c>
      <c r="D6157" t="str">
        <f t="shared" si="865"/>
        <v>Long Name</v>
      </c>
      <c r="E6157">
        <v>4.2</v>
      </c>
      <c r="F6157">
        <f>IF(Q6157&lt;10,E6157+0.1,E6157)</f>
        <v>4.2</v>
      </c>
      <c r="G6157">
        <f>MIN(IF(Q6157&lt;10,E6157+0.5,E6157),5)</f>
        <v>4.2</v>
      </c>
      <c r="H6157" t="str">
        <f t="shared" si="866"/>
        <v>Average Place to Work</v>
      </c>
      <c r="I6157">
        <v>84</v>
      </c>
      <c r="J6157" t="b">
        <f t="shared" si="867"/>
        <v>0</v>
      </c>
      <c r="K6157" t="b">
        <f>OR(E6157&gt;3.5,Q6157&lt;10)</f>
        <v>1</v>
      </c>
      <c r="L6157" t="s">
        <v>19</v>
      </c>
      <c r="M6157" t="s">
        <v>8304</v>
      </c>
      <c r="N6157" t="str">
        <f t="shared" si="868"/>
        <v>None</v>
      </c>
      <c r="O6157" t="str">
        <f t="shared" si="869"/>
        <v>None</v>
      </c>
      <c r="P6157" t="s">
        <v>118</v>
      </c>
      <c r="Q6157" s="2">
        <f t="shared" si="870"/>
        <v>20</v>
      </c>
      <c r="R6157" s="1" t="str">
        <f t="shared" si="871"/>
        <v>Established</v>
      </c>
      <c r="S6157" s="1"/>
      <c r="T6157" t="s">
        <v>1183</v>
      </c>
      <c r="U6157" t="s">
        <v>523</v>
      </c>
      <c r="V6157">
        <f t="shared" si="872"/>
        <v>0</v>
      </c>
    </row>
    <row r="6158" spans="1:22" x14ac:dyDescent="0.35">
      <c r="A6158">
        <v>6156</v>
      </c>
      <c r="B6158" t="s">
        <v>9830</v>
      </c>
      <c r="C6158" t="str">
        <f t="shared" si="864"/>
        <v>Don’t Buy</v>
      </c>
      <c r="D6158" t="str">
        <f t="shared" si="865"/>
        <v>Long Name</v>
      </c>
      <c r="E6158">
        <v>3.7</v>
      </c>
      <c r="F6158">
        <f>IF(Q6158&lt;10,E6158+0.1,E6158)</f>
        <v>3.7</v>
      </c>
      <c r="G6158">
        <f>MIN(IF(Q6158&lt;10,E6158+0.5,E6158),5)</f>
        <v>3.7</v>
      </c>
      <c r="H6158" t="str">
        <f t="shared" si="866"/>
        <v>Average Place to Work</v>
      </c>
      <c r="I6158">
        <v>84</v>
      </c>
      <c r="J6158" t="b">
        <f t="shared" si="867"/>
        <v>0</v>
      </c>
      <c r="K6158" t="b">
        <f>OR(E6158&gt;3.5,Q6158&lt;10)</f>
        <v>1</v>
      </c>
      <c r="L6158" t="s">
        <v>19</v>
      </c>
      <c r="M6158" t="s">
        <v>1935</v>
      </c>
      <c r="N6158" t="str">
        <f t="shared" si="868"/>
        <v>None</v>
      </c>
      <c r="O6158" t="str">
        <f t="shared" si="869"/>
        <v>None</v>
      </c>
      <c r="P6158" t="s">
        <v>99</v>
      </c>
      <c r="Q6158" s="2">
        <f t="shared" si="870"/>
        <v>26</v>
      </c>
      <c r="R6158" s="1" t="str">
        <f t="shared" si="871"/>
        <v>Established</v>
      </c>
      <c r="S6158" s="1"/>
      <c r="T6158" t="s">
        <v>115</v>
      </c>
      <c r="U6158" t="s">
        <v>24</v>
      </c>
      <c r="V6158">
        <f t="shared" si="872"/>
        <v>500000</v>
      </c>
    </row>
    <row r="6159" spans="1:22" x14ac:dyDescent="0.35">
      <c r="A6159">
        <v>6157</v>
      </c>
      <c r="B6159" t="s">
        <v>9849</v>
      </c>
      <c r="C6159" t="str">
        <f t="shared" si="864"/>
        <v>Don’t Buy</v>
      </c>
      <c r="D6159" t="str">
        <f t="shared" si="865"/>
        <v>Short Name</v>
      </c>
      <c r="E6159">
        <v>4</v>
      </c>
      <c r="F6159">
        <f>IF(Q6159&lt;10,E6159+0.1,E6159)</f>
        <v>4.0999999999999996</v>
      </c>
      <c r="G6159">
        <f>MIN(IF(Q6159&lt;10,E6159+0.5,E6159),5)</f>
        <v>4.5</v>
      </c>
      <c r="H6159" t="str">
        <f t="shared" si="866"/>
        <v>Average Place to Work</v>
      </c>
      <c r="I6159">
        <v>84</v>
      </c>
      <c r="J6159" t="b">
        <f t="shared" si="867"/>
        <v>0</v>
      </c>
      <c r="K6159" t="b">
        <f>OR(E6159&gt;3.5,Q6159&lt;10)</f>
        <v>1</v>
      </c>
      <c r="M6159" t="s">
        <v>8612</v>
      </c>
      <c r="N6159" t="str">
        <f t="shared" si="868"/>
        <v>Indian Silicon Valley Startups</v>
      </c>
      <c r="O6159" t="str">
        <f t="shared" si="869"/>
        <v>None</v>
      </c>
      <c r="P6159" t="s">
        <v>502</v>
      </c>
      <c r="Q6159" s="2">
        <f t="shared" si="870"/>
        <v>8</v>
      </c>
      <c r="R6159" s="1" t="str">
        <f t="shared" si="871"/>
        <v>Startup</v>
      </c>
      <c r="S6159" s="1"/>
      <c r="U6159" t="s">
        <v>17</v>
      </c>
      <c r="V6159">
        <f t="shared" si="872"/>
        <v>500000</v>
      </c>
    </row>
    <row r="6160" spans="1:22" x14ac:dyDescent="0.35">
      <c r="A6160">
        <v>6158</v>
      </c>
      <c r="B6160" t="s">
        <v>9867</v>
      </c>
      <c r="C6160" t="str">
        <f t="shared" si="864"/>
        <v>Buy</v>
      </c>
      <c r="D6160" t="str">
        <f t="shared" si="865"/>
        <v>Long Name</v>
      </c>
      <c r="E6160">
        <v>3.1</v>
      </c>
      <c r="F6160">
        <f>IF(Q6160&lt;10,E6160+0.1,E6160)</f>
        <v>3.2</v>
      </c>
      <c r="G6160">
        <f>MIN(IF(Q6160&lt;10,E6160+0.5,E6160),5)</f>
        <v>3.6</v>
      </c>
      <c r="H6160" t="str">
        <f t="shared" si="866"/>
        <v>Average Place to Work</v>
      </c>
      <c r="I6160">
        <v>84</v>
      </c>
      <c r="J6160" t="b">
        <f t="shared" si="867"/>
        <v>0</v>
      </c>
      <c r="K6160" t="b">
        <f>OR(E6160&gt;3.5,Q6160&lt;10)</f>
        <v>1</v>
      </c>
      <c r="L6160" t="s">
        <v>19</v>
      </c>
      <c r="M6160" t="s">
        <v>1494</v>
      </c>
      <c r="N6160" t="str">
        <f t="shared" si="868"/>
        <v>Indian Silicon Valley Startups</v>
      </c>
      <c r="O6160" t="str">
        <f t="shared" si="869"/>
        <v>None</v>
      </c>
      <c r="P6160" t="s">
        <v>258</v>
      </c>
      <c r="Q6160" s="2">
        <f t="shared" si="870"/>
        <v>7</v>
      </c>
      <c r="R6160" s="1" t="str">
        <f t="shared" si="871"/>
        <v>Startup</v>
      </c>
      <c r="S6160" s="1"/>
      <c r="T6160" t="s">
        <v>1183</v>
      </c>
      <c r="U6160" t="s">
        <v>36</v>
      </c>
      <c r="V6160">
        <f t="shared" si="872"/>
        <v>0</v>
      </c>
    </row>
    <row r="6161" spans="1:22" x14ac:dyDescent="0.35">
      <c r="A6161">
        <v>6159</v>
      </c>
      <c r="B6161" t="s">
        <v>9848</v>
      </c>
      <c r="C6161" t="str">
        <f t="shared" si="864"/>
        <v>Don’t Buy</v>
      </c>
      <c r="D6161" t="str">
        <f t="shared" si="865"/>
        <v>Long Name</v>
      </c>
      <c r="E6161">
        <v>3.8</v>
      </c>
      <c r="F6161">
        <f>IF(Q6161&lt;10,E6161+0.1,E6161)</f>
        <v>3.8</v>
      </c>
      <c r="G6161">
        <f>MIN(IF(Q6161&lt;10,E6161+0.5,E6161),5)</f>
        <v>3.8</v>
      </c>
      <c r="H6161" t="str">
        <f t="shared" si="866"/>
        <v>Average Place to Work</v>
      </c>
      <c r="I6161">
        <v>84</v>
      </c>
      <c r="J6161" t="b">
        <f t="shared" si="867"/>
        <v>0</v>
      </c>
      <c r="K6161" t="b">
        <f>OR(E6161&gt;3.5,Q6161&lt;10)</f>
        <v>1</v>
      </c>
      <c r="L6161" t="s">
        <v>9</v>
      </c>
      <c r="M6161" t="s">
        <v>3217</v>
      </c>
      <c r="N6161" t="str">
        <f t="shared" si="868"/>
        <v>None</v>
      </c>
      <c r="O6161" t="str">
        <f t="shared" si="869"/>
        <v>None</v>
      </c>
      <c r="P6161" t="s">
        <v>515</v>
      </c>
      <c r="Q6161" s="2">
        <f t="shared" si="870"/>
        <v>46</v>
      </c>
      <c r="R6161" s="1" t="str">
        <f t="shared" si="871"/>
        <v>Established</v>
      </c>
      <c r="S6161" s="1"/>
      <c r="T6161" t="s">
        <v>598</v>
      </c>
      <c r="U6161" t="s">
        <v>64</v>
      </c>
      <c r="V6161">
        <f t="shared" si="872"/>
        <v>0</v>
      </c>
    </row>
    <row r="6162" spans="1:22" x14ac:dyDescent="0.35">
      <c r="A6162">
        <v>6160</v>
      </c>
      <c r="B6162" t="s">
        <v>9844</v>
      </c>
      <c r="C6162" t="str">
        <f t="shared" si="864"/>
        <v>Don’t Buy</v>
      </c>
      <c r="D6162" t="str">
        <f t="shared" si="865"/>
        <v>Long Name</v>
      </c>
      <c r="E6162">
        <v>3.5</v>
      </c>
      <c r="F6162">
        <f>IF(Q6162&lt;10,E6162+0.1,E6162)</f>
        <v>3.5</v>
      </c>
      <c r="G6162">
        <f>MIN(IF(Q6162&lt;10,E6162+0.5,E6162),5)</f>
        <v>3.5</v>
      </c>
      <c r="H6162" t="str">
        <f t="shared" si="866"/>
        <v>Average Place to Work</v>
      </c>
      <c r="I6162">
        <v>84</v>
      </c>
      <c r="J6162" t="b">
        <f t="shared" si="867"/>
        <v>0</v>
      </c>
      <c r="K6162" t="b">
        <f>OR(E6162&gt;3.5,Q6162&lt;10)</f>
        <v>0</v>
      </c>
      <c r="L6162" t="s">
        <v>9</v>
      </c>
      <c r="M6162" t="s">
        <v>9750</v>
      </c>
      <c r="N6162" t="str">
        <f t="shared" si="868"/>
        <v>None</v>
      </c>
      <c r="O6162" t="str">
        <f t="shared" si="869"/>
        <v>None</v>
      </c>
      <c r="P6162" t="s">
        <v>626</v>
      </c>
      <c r="Q6162" s="2">
        <f t="shared" si="870"/>
        <v>17</v>
      </c>
      <c r="R6162" s="1" t="str">
        <f t="shared" si="871"/>
        <v>Established</v>
      </c>
      <c r="S6162" s="1"/>
      <c r="T6162" t="s">
        <v>598</v>
      </c>
      <c r="U6162" t="s">
        <v>24</v>
      </c>
      <c r="V6162">
        <f t="shared" si="872"/>
        <v>500000</v>
      </c>
    </row>
    <row r="6163" spans="1:22" x14ac:dyDescent="0.35">
      <c r="A6163">
        <v>6161</v>
      </c>
      <c r="B6163" t="s">
        <v>9846</v>
      </c>
      <c r="C6163" t="str">
        <f t="shared" si="864"/>
        <v>Don’t Buy</v>
      </c>
      <c r="D6163" t="str">
        <f t="shared" si="865"/>
        <v>Long Name</v>
      </c>
      <c r="E6163">
        <v>3.1</v>
      </c>
      <c r="F6163">
        <f>IF(Q6163&lt;10,E6163+0.1,E6163)</f>
        <v>3.1</v>
      </c>
      <c r="G6163">
        <f>MIN(IF(Q6163&lt;10,E6163+0.5,E6163),5)</f>
        <v>3.1</v>
      </c>
      <c r="H6163" t="str">
        <f t="shared" si="866"/>
        <v>Average Place to Work</v>
      </c>
      <c r="I6163">
        <v>84</v>
      </c>
      <c r="J6163" t="b">
        <f t="shared" si="867"/>
        <v>0</v>
      </c>
      <c r="K6163" t="b">
        <f>OR(E6163&gt;3.5,Q6163&lt;10)</f>
        <v>0</v>
      </c>
      <c r="L6163" t="s">
        <v>19</v>
      </c>
      <c r="M6163" t="s">
        <v>9847</v>
      </c>
      <c r="N6163" t="str">
        <f t="shared" si="868"/>
        <v>None</v>
      </c>
      <c r="O6163" t="str">
        <f t="shared" si="869"/>
        <v>None</v>
      </c>
      <c r="P6163" t="s">
        <v>79</v>
      </c>
      <c r="Q6163" s="2">
        <f t="shared" si="870"/>
        <v>19</v>
      </c>
      <c r="R6163" s="1" t="str">
        <f t="shared" si="871"/>
        <v>Established</v>
      </c>
      <c r="S6163" s="1"/>
      <c r="T6163" t="s">
        <v>598</v>
      </c>
      <c r="U6163" t="s">
        <v>13</v>
      </c>
      <c r="V6163">
        <f t="shared" si="872"/>
        <v>0</v>
      </c>
    </row>
    <row r="6164" spans="1:22" x14ac:dyDescent="0.35">
      <c r="A6164">
        <v>6162</v>
      </c>
      <c r="B6164" t="s">
        <v>9868</v>
      </c>
      <c r="C6164" t="str">
        <f t="shared" si="864"/>
        <v>Don’t Buy</v>
      </c>
      <c r="D6164" t="str">
        <f t="shared" si="865"/>
        <v>Long Name</v>
      </c>
      <c r="E6164">
        <v>3.9</v>
      </c>
      <c r="F6164">
        <f>IF(Q6164&lt;10,E6164+0.1,E6164)</f>
        <v>3.9</v>
      </c>
      <c r="G6164">
        <f>MIN(IF(Q6164&lt;10,E6164+0.5,E6164),5)</f>
        <v>3.9</v>
      </c>
      <c r="H6164" t="str">
        <f t="shared" si="866"/>
        <v>Average Place to Work</v>
      </c>
      <c r="I6164">
        <v>84</v>
      </c>
      <c r="J6164" t="b">
        <f t="shared" si="867"/>
        <v>0</v>
      </c>
      <c r="K6164" t="b">
        <f>OR(E6164&gt;3.5,Q6164&lt;10)</f>
        <v>1</v>
      </c>
      <c r="L6164" t="s">
        <v>19</v>
      </c>
      <c r="M6164" t="s">
        <v>9869</v>
      </c>
      <c r="N6164" t="str">
        <f t="shared" si="868"/>
        <v>None</v>
      </c>
      <c r="O6164" t="str">
        <f t="shared" si="869"/>
        <v>None</v>
      </c>
      <c r="P6164" t="s">
        <v>99</v>
      </c>
      <c r="Q6164" s="2">
        <f t="shared" si="870"/>
        <v>26</v>
      </c>
      <c r="R6164" s="1" t="str">
        <f t="shared" si="871"/>
        <v>Established</v>
      </c>
      <c r="S6164" s="1"/>
      <c r="T6164" t="s">
        <v>2721</v>
      </c>
      <c r="U6164" t="s">
        <v>255</v>
      </c>
      <c r="V6164">
        <f t="shared" si="872"/>
        <v>0</v>
      </c>
    </row>
    <row r="6165" spans="1:22" x14ac:dyDescent="0.35">
      <c r="A6165">
        <v>6163</v>
      </c>
      <c r="B6165" t="s">
        <v>9840</v>
      </c>
      <c r="C6165" t="str">
        <f t="shared" si="864"/>
        <v>Buy</v>
      </c>
      <c r="D6165" t="str">
        <f t="shared" si="865"/>
        <v>Long Name</v>
      </c>
      <c r="E6165">
        <v>4</v>
      </c>
      <c r="F6165">
        <f>IF(Q6165&lt;10,E6165+0.1,E6165)</f>
        <v>4</v>
      </c>
      <c r="G6165">
        <f>MIN(IF(Q6165&lt;10,E6165+0.5,E6165),5)</f>
        <v>4</v>
      </c>
      <c r="H6165" t="str">
        <f t="shared" si="866"/>
        <v>Average Place to Work</v>
      </c>
      <c r="I6165">
        <v>84</v>
      </c>
      <c r="J6165" t="b">
        <f t="shared" si="867"/>
        <v>0</v>
      </c>
      <c r="K6165" t="b">
        <f>OR(E6165&gt;3.5,Q6165&lt;10)</f>
        <v>1</v>
      </c>
      <c r="M6165" t="s">
        <v>9841</v>
      </c>
      <c r="N6165" t="str">
        <f t="shared" si="868"/>
        <v>None</v>
      </c>
      <c r="O6165" t="str">
        <f t="shared" si="869"/>
        <v>None</v>
      </c>
      <c r="P6165" t="s">
        <v>143</v>
      </c>
      <c r="Q6165" s="2">
        <f t="shared" si="870"/>
        <v>24</v>
      </c>
      <c r="R6165" s="1" t="str">
        <f t="shared" si="871"/>
        <v>Established</v>
      </c>
      <c r="S6165" s="1"/>
      <c r="U6165" t="s">
        <v>919</v>
      </c>
      <c r="V6165">
        <f t="shared" si="872"/>
        <v>0</v>
      </c>
    </row>
    <row r="6166" spans="1:22" x14ac:dyDescent="0.35">
      <c r="A6166">
        <v>6164</v>
      </c>
      <c r="B6166" t="s">
        <v>9845</v>
      </c>
      <c r="C6166" t="str">
        <f t="shared" si="864"/>
        <v>Don’t Buy</v>
      </c>
      <c r="D6166" t="str">
        <f t="shared" si="865"/>
        <v>Long Name</v>
      </c>
      <c r="E6166">
        <v>4.2</v>
      </c>
      <c r="F6166">
        <f>IF(Q6166&lt;10,E6166+0.1,E6166)</f>
        <v>4.2</v>
      </c>
      <c r="G6166">
        <f>MIN(IF(Q6166&lt;10,E6166+0.5,E6166),5)</f>
        <v>4.2</v>
      </c>
      <c r="H6166" t="str">
        <f t="shared" si="866"/>
        <v>Average Place to Work</v>
      </c>
      <c r="I6166">
        <v>84</v>
      </c>
      <c r="J6166" t="b">
        <f t="shared" si="867"/>
        <v>0</v>
      </c>
      <c r="K6166" t="b">
        <f>OR(E6166&gt;3.5,Q6166&lt;10)</f>
        <v>1</v>
      </c>
      <c r="M6166" t="s">
        <v>6222</v>
      </c>
      <c r="N6166" t="str">
        <f t="shared" si="868"/>
        <v>None</v>
      </c>
      <c r="O6166" t="str">
        <f t="shared" si="869"/>
        <v>None</v>
      </c>
      <c r="P6166" t="s">
        <v>50</v>
      </c>
      <c r="Q6166" s="2">
        <f t="shared" si="870"/>
        <v>29</v>
      </c>
      <c r="R6166" s="1" t="str">
        <f t="shared" si="871"/>
        <v>Established</v>
      </c>
      <c r="S6166" s="1"/>
      <c r="U6166" t="s">
        <v>83</v>
      </c>
      <c r="V6166">
        <f t="shared" si="872"/>
        <v>0</v>
      </c>
    </row>
    <row r="6167" spans="1:22" x14ac:dyDescent="0.35">
      <c r="A6167">
        <v>6165</v>
      </c>
      <c r="B6167" t="s">
        <v>9870</v>
      </c>
      <c r="C6167" t="str">
        <f t="shared" si="864"/>
        <v>Buy</v>
      </c>
      <c r="D6167" t="str">
        <f t="shared" si="865"/>
        <v>Long Name</v>
      </c>
      <c r="E6167">
        <v>4.0999999999999996</v>
      </c>
      <c r="F6167">
        <f>IF(Q6167&lt;10,E6167+0.1,E6167)</f>
        <v>4.0999999999999996</v>
      </c>
      <c r="G6167">
        <f>MIN(IF(Q6167&lt;10,E6167+0.5,E6167),5)</f>
        <v>4.0999999999999996</v>
      </c>
      <c r="H6167" t="str">
        <f t="shared" si="866"/>
        <v>Average Place to Work</v>
      </c>
      <c r="I6167">
        <v>84</v>
      </c>
      <c r="J6167" t="b">
        <f t="shared" si="867"/>
        <v>0</v>
      </c>
      <c r="K6167" t="b">
        <f>OR(E6167&gt;3.5,Q6167&lt;10)</f>
        <v>1</v>
      </c>
      <c r="M6167" t="s">
        <v>1389</v>
      </c>
      <c r="N6167" t="str">
        <f t="shared" si="868"/>
        <v>None</v>
      </c>
      <c r="O6167" t="str">
        <f t="shared" si="869"/>
        <v>None</v>
      </c>
      <c r="P6167" t="s">
        <v>328</v>
      </c>
      <c r="Q6167" s="2">
        <f t="shared" si="870"/>
        <v>42</v>
      </c>
      <c r="R6167" s="1" t="str">
        <f t="shared" si="871"/>
        <v>Established</v>
      </c>
      <c r="S6167" s="1"/>
      <c r="U6167" t="s">
        <v>530</v>
      </c>
      <c r="V6167">
        <f t="shared" si="872"/>
        <v>0</v>
      </c>
    </row>
    <row r="6168" spans="1:22" x14ac:dyDescent="0.35">
      <c r="A6168">
        <v>6166</v>
      </c>
      <c r="B6168" t="s">
        <v>9871</v>
      </c>
      <c r="C6168" t="str">
        <f t="shared" si="864"/>
        <v>Don’t Buy</v>
      </c>
      <c r="D6168" t="str">
        <f t="shared" si="865"/>
        <v>Long Name</v>
      </c>
      <c r="E6168">
        <v>4.3</v>
      </c>
      <c r="F6168">
        <f>IF(Q6168&lt;10,E6168+0.1,E6168)</f>
        <v>4.3</v>
      </c>
      <c r="G6168">
        <f>MIN(IF(Q6168&lt;10,E6168+0.5,E6168),5)</f>
        <v>4.3</v>
      </c>
      <c r="H6168" t="str">
        <f t="shared" si="866"/>
        <v>Average Place to Work</v>
      </c>
      <c r="I6168">
        <v>84</v>
      </c>
      <c r="J6168" t="b">
        <f t="shared" si="867"/>
        <v>0</v>
      </c>
      <c r="K6168" t="b">
        <f>OR(E6168&gt;3.5,Q6168&lt;10)</f>
        <v>1</v>
      </c>
      <c r="L6168" t="s">
        <v>19</v>
      </c>
      <c r="M6168" t="s">
        <v>9872</v>
      </c>
      <c r="N6168" t="str">
        <f t="shared" si="868"/>
        <v>None</v>
      </c>
      <c r="O6168" t="str">
        <f t="shared" si="869"/>
        <v>None</v>
      </c>
      <c r="P6168" t="s">
        <v>547</v>
      </c>
      <c r="Q6168" s="2">
        <f t="shared" si="870"/>
        <v>63</v>
      </c>
      <c r="R6168" s="1" t="str">
        <f t="shared" si="871"/>
        <v>Established</v>
      </c>
      <c r="S6168" s="1"/>
      <c r="T6168" t="s">
        <v>598</v>
      </c>
      <c r="U6168" t="s">
        <v>64</v>
      </c>
      <c r="V6168">
        <f t="shared" si="872"/>
        <v>0</v>
      </c>
    </row>
    <row r="6169" spans="1:22" x14ac:dyDescent="0.35">
      <c r="A6169">
        <v>6167</v>
      </c>
      <c r="B6169" t="s">
        <v>9873</v>
      </c>
      <c r="C6169" t="str">
        <f t="shared" si="864"/>
        <v>Don’t Buy</v>
      </c>
      <c r="D6169" t="str">
        <f t="shared" si="865"/>
        <v>Long Name</v>
      </c>
      <c r="E6169">
        <v>3.5</v>
      </c>
      <c r="F6169">
        <f>IF(Q6169&lt;10,E6169+0.1,E6169)</f>
        <v>3.6</v>
      </c>
      <c r="G6169">
        <f>MIN(IF(Q6169&lt;10,E6169+0.5,E6169),5)</f>
        <v>4</v>
      </c>
      <c r="H6169" t="str">
        <f t="shared" si="866"/>
        <v>Average Place to Work</v>
      </c>
      <c r="I6169">
        <v>84</v>
      </c>
      <c r="J6169" t="b">
        <f t="shared" si="867"/>
        <v>0</v>
      </c>
      <c r="K6169" t="b">
        <f>OR(E6169&gt;3.5,Q6169&lt;10)</f>
        <v>1</v>
      </c>
      <c r="L6169" t="s">
        <v>19</v>
      </c>
      <c r="M6169" t="s">
        <v>5145</v>
      </c>
      <c r="N6169" t="str">
        <f t="shared" si="868"/>
        <v>Indian Silicon Valley Startups</v>
      </c>
      <c r="O6169" t="str">
        <f t="shared" si="869"/>
        <v>None</v>
      </c>
      <c r="P6169" t="s">
        <v>269</v>
      </c>
      <c r="Q6169" s="2">
        <f t="shared" si="870"/>
        <v>9</v>
      </c>
      <c r="R6169" s="1" t="str">
        <f t="shared" si="871"/>
        <v>Startup</v>
      </c>
      <c r="S6169" s="1"/>
      <c r="T6169" t="s">
        <v>598</v>
      </c>
      <c r="U6169" t="s">
        <v>931</v>
      </c>
      <c r="V6169">
        <f t="shared" si="872"/>
        <v>0</v>
      </c>
    </row>
    <row r="6170" spans="1:22" x14ac:dyDescent="0.35">
      <c r="A6170">
        <v>6168</v>
      </c>
      <c r="B6170" t="s">
        <v>9874</v>
      </c>
      <c r="C6170" t="str">
        <f t="shared" si="864"/>
        <v>Buy</v>
      </c>
      <c r="D6170" t="str">
        <f t="shared" si="865"/>
        <v>Short Name</v>
      </c>
      <c r="E6170">
        <v>4.2</v>
      </c>
      <c r="F6170">
        <f>IF(Q6170&lt;10,E6170+0.1,E6170)</f>
        <v>4.2</v>
      </c>
      <c r="G6170">
        <f>MIN(IF(Q6170&lt;10,E6170+0.5,E6170),5)</f>
        <v>4.2</v>
      </c>
      <c r="H6170" t="str">
        <f t="shared" si="866"/>
        <v>Average Place to Work</v>
      </c>
      <c r="I6170">
        <v>84</v>
      </c>
      <c r="J6170" t="b">
        <f t="shared" si="867"/>
        <v>0</v>
      </c>
      <c r="K6170" t="b">
        <f>OR(E6170&gt;3.5,Q6170&lt;10)</f>
        <v>1</v>
      </c>
      <c r="M6170" t="s">
        <v>3534</v>
      </c>
      <c r="N6170" t="str">
        <f t="shared" si="868"/>
        <v>None</v>
      </c>
      <c r="O6170" t="str">
        <f t="shared" si="869"/>
        <v>None</v>
      </c>
      <c r="P6170" t="s">
        <v>50</v>
      </c>
      <c r="Q6170" s="2">
        <f t="shared" si="870"/>
        <v>29</v>
      </c>
      <c r="R6170" s="1" t="str">
        <f t="shared" si="871"/>
        <v>Established</v>
      </c>
      <c r="S6170" s="1"/>
      <c r="U6170" t="s">
        <v>530</v>
      </c>
      <c r="V6170">
        <f t="shared" si="872"/>
        <v>0</v>
      </c>
    </row>
    <row r="6171" spans="1:22" x14ac:dyDescent="0.35">
      <c r="A6171">
        <v>6169</v>
      </c>
      <c r="B6171" t="s">
        <v>9875</v>
      </c>
      <c r="C6171" t="str">
        <f t="shared" si="864"/>
        <v>Buy</v>
      </c>
      <c r="D6171" t="str">
        <f t="shared" si="865"/>
        <v>Long Name</v>
      </c>
      <c r="E6171">
        <v>3.7</v>
      </c>
      <c r="F6171">
        <f>IF(Q6171&lt;10,E6171+0.1,E6171)</f>
        <v>3.7</v>
      </c>
      <c r="G6171">
        <f>MIN(IF(Q6171&lt;10,E6171+0.5,E6171),5)</f>
        <v>3.7</v>
      </c>
      <c r="H6171" t="str">
        <f t="shared" si="866"/>
        <v>Average Place to Work</v>
      </c>
      <c r="I6171">
        <v>84</v>
      </c>
      <c r="J6171" t="b">
        <f t="shared" si="867"/>
        <v>0</v>
      </c>
      <c r="K6171" t="b">
        <f>OR(E6171&gt;3.5,Q6171&lt;10)</f>
        <v>1</v>
      </c>
      <c r="L6171" t="s">
        <v>9</v>
      </c>
      <c r="M6171" t="s">
        <v>9876</v>
      </c>
      <c r="N6171" t="str">
        <f t="shared" si="868"/>
        <v>None</v>
      </c>
      <c r="O6171" t="str">
        <f t="shared" si="869"/>
        <v>None</v>
      </c>
      <c r="P6171" t="s">
        <v>111</v>
      </c>
      <c r="Q6171" s="2">
        <f t="shared" si="870"/>
        <v>22</v>
      </c>
      <c r="R6171" s="1" t="str">
        <f t="shared" si="871"/>
        <v>Established</v>
      </c>
      <c r="S6171" s="1"/>
      <c r="T6171" t="s">
        <v>606</v>
      </c>
      <c r="U6171" t="s">
        <v>83</v>
      </c>
      <c r="V6171">
        <f t="shared" si="872"/>
        <v>0</v>
      </c>
    </row>
    <row r="6172" spans="1:22" x14ac:dyDescent="0.35">
      <c r="A6172">
        <v>6170</v>
      </c>
      <c r="B6172" t="s">
        <v>9877</v>
      </c>
      <c r="C6172" t="str">
        <f t="shared" si="864"/>
        <v>Don’t Buy</v>
      </c>
      <c r="D6172" t="str">
        <f t="shared" si="865"/>
        <v>Long Name</v>
      </c>
      <c r="E6172">
        <v>4.3</v>
      </c>
      <c r="F6172">
        <f>IF(Q6172&lt;10,E6172+0.1,E6172)</f>
        <v>4.3</v>
      </c>
      <c r="G6172">
        <f>MIN(IF(Q6172&lt;10,E6172+0.5,E6172),5)</f>
        <v>4.3</v>
      </c>
      <c r="H6172" t="str">
        <f t="shared" si="866"/>
        <v>Average Place to Work</v>
      </c>
      <c r="I6172">
        <v>84</v>
      </c>
      <c r="J6172" t="b">
        <f t="shared" si="867"/>
        <v>0</v>
      </c>
      <c r="K6172" t="b">
        <f>OR(E6172&gt;3.5,Q6172&lt;10)</f>
        <v>1</v>
      </c>
      <c r="L6172" t="s">
        <v>19</v>
      </c>
      <c r="M6172" t="s">
        <v>3004</v>
      </c>
      <c r="N6172" t="str">
        <f t="shared" si="868"/>
        <v>None</v>
      </c>
      <c r="O6172" t="str">
        <f t="shared" si="869"/>
        <v>None</v>
      </c>
      <c r="P6172" t="s">
        <v>515</v>
      </c>
      <c r="Q6172" s="2">
        <f t="shared" si="870"/>
        <v>46</v>
      </c>
      <c r="R6172" s="1" t="str">
        <f t="shared" si="871"/>
        <v>Established</v>
      </c>
      <c r="S6172" s="1"/>
      <c r="T6172" t="s">
        <v>140</v>
      </c>
      <c r="U6172" t="s">
        <v>687</v>
      </c>
      <c r="V6172">
        <f t="shared" si="872"/>
        <v>0</v>
      </c>
    </row>
    <row r="6173" spans="1:22" x14ac:dyDescent="0.35">
      <c r="A6173">
        <v>6171</v>
      </c>
      <c r="B6173" t="s">
        <v>9878</v>
      </c>
      <c r="C6173" t="str">
        <f t="shared" si="864"/>
        <v>Don’t Buy</v>
      </c>
      <c r="D6173" t="str">
        <f t="shared" si="865"/>
        <v>Short Name</v>
      </c>
      <c r="E6173">
        <v>3.9</v>
      </c>
      <c r="F6173">
        <f>IF(Q6173&lt;10,E6173+0.1,E6173)</f>
        <v>3.9</v>
      </c>
      <c r="G6173">
        <f>MIN(IF(Q6173&lt;10,E6173+0.5,E6173),5)</f>
        <v>3.9</v>
      </c>
      <c r="H6173" t="str">
        <f t="shared" si="866"/>
        <v>Average Place to Work</v>
      </c>
      <c r="I6173">
        <v>84</v>
      </c>
      <c r="J6173" t="b">
        <f t="shared" si="867"/>
        <v>0</v>
      </c>
      <c r="K6173" t="b">
        <f>OR(E6173&gt;3.5,Q6173&lt;10)</f>
        <v>1</v>
      </c>
      <c r="L6173" t="s">
        <v>19</v>
      </c>
      <c r="M6173" t="s">
        <v>9879</v>
      </c>
      <c r="N6173" t="str">
        <f t="shared" si="868"/>
        <v>None</v>
      </c>
      <c r="O6173" t="str">
        <f t="shared" si="869"/>
        <v>None</v>
      </c>
      <c r="P6173" t="s">
        <v>8434</v>
      </c>
      <c r="Q6173" s="2">
        <f t="shared" si="870"/>
        <v>142</v>
      </c>
      <c r="R6173" s="1" t="str">
        <f t="shared" si="871"/>
        <v>Established</v>
      </c>
      <c r="S6173" s="1"/>
      <c r="T6173" t="s">
        <v>1183</v>
      </c>
      <c r="U6173" t="s">
        <v>83</v>
      </c>
      <c r="V6173">
        <f t="shared" si="872"/>
        <v>0</v>
      </c>
    </row>
    <row r="6174" spans="1:22" x14ac:dyDescent="0.35">
      <c r="A6174">
        <v>6172</v>
      </c>
      <c r="B6174" t="s">
        <v>9880</v>
      </c>
      <c r="C6174" t="str">
        <f t="shared" si="864"/>
        <v>Buy</v>
      </c>
      <c r="D6174" t="str">
        <f t="shared" si="865"/>
        <v>Short Name</v>
      </c>
      <c r="E6174">
        <v>4</v>
      </c>
      <c r="F6174">
        <f>IF(Q6174&lt;10,E6174+0.1,E6174)</f>
        <v>4</v>
      </c>
      <c r="G6174">
        <f>MIN(IF(Q6174&lt;10,E6174+0.5,E6174),5)</f>
        <v>4</v>
      </c>
      <c r="H6174" t="str">
        <f t="shared" si="866"/>
        <v>Average Place to Work</v>
      </c>
      <c r="I6174">
        <v>84</v>
      </c>
      <c r="J6174" t="b">
        <f t="shared" si="867"/>
        <v>0</v>
      </c>
      <c r="K6174" t="b">
        <f>OR(E6174&gt;3.5,Q6174&lt;10)</f>
        <v>1</v>
      </c>
      <c r="M6174" t="s">
        <v>9881</v>
      </c>
      <c r="N6174" t="str">
        <f t="shared" si="868"/>
        <v>None</v>
      </c>
      <c r="O6174" t="str">
        <f t="shared" si="869"/>
        <v>None</v>
      </c>
      <c r="P6174" t="s">
        <v>50</v>
      </c>
      <c r="Q6174" s="2">
        <f t="shared" si="870"/>
        <v>29</v>
      </c>
      <c r="R6174" s="1" t="str">
        <f t="shared" si="871"/>
        <v>Established</v>
      </c>
      <c r="S6174" s="1"/>
      <c r="U6174" t="s">
        <v>357</v>
      </c>
      <c r="V6174">
        <f t="shared" si="872"/>
        <v>0</v>
      </c>
    </row>
    <row r="6175" spans="1:22" x14ac:dyDescent="0.35">
      <c r="A6175">
        <v>6173</v>
      </c>
      <c r="B6175" t="s">
        <v>9882</v>
      </c>
      <c r="C6175" t="str">
        <f t="shared" si="864"/>
        <v>Don’t Buy</v>
      </c>
      <c r="D6175" t="str">
        <f t="shared" si="865"/>
        <v>Long Name</v>
      </c>
      <c r="E6175">
        <v>4</v>
      </c>
      <c r="F6175">
        <f>IF(Q6175&lt;10,E6175+0.1,E6175)</f>
        <v>4.0999999999999996</v>
      </c>
      <c r="G6175">
        <f>MIN(IF(Q6175&lt;10,E6175+0.5,E6175),5)</f>
        <v>4.5</v>
      </c>
      <c r="H6175" t="str">
        <f t="shared" si="866"/>
        <v>Average Place to Work</v>
      </c>
      <c r="I6175">
        <v>84</v>
      </c>
      <c r="J6175" t="b">
        <f t="shared" si="867"/>
        <v>0</v>
      </c>
      <c r="K6175" t="b">
        <f>OR(E6175&gt;3.5,Q6175&lt;10)</f>
        <v>1</v>
      </c>
      <c r="L6175" t="s">
        <v>9</v>
      </c>
      <c r="M6175" t="s">
        <v>1884</v>
      </c>
      <c r="N6175" t="str">
        <f t="shared" si="868"/>
        <v>Indian Silicon Valley Startups</v>
      </c>
      <c r="O6175" t="str">
        <f t="shared" si="869"/>
        <v>Bombay Finances</v>
      </c>
      <c r="P6175" t="s">
        <v>502</v>
      </c>
      <c r="Q6175" s="2">
        <f t="shared" si="870"/>
        <v>8</v>
      </c>
      <c r="R6175" s="1" t="str">
        <f t="shared" si="871"/>
        <v>Startup</v>
      </c>
      <c r="S6175" s="1"/>
      <c r="T6175" t="s">
        <v>598</v>
      </c>
      <c r="U6175" t="s">
        <v>24</v>
      </c>
      <c r="V6175">
        <f t="shared" si="872"/>
        <v>500000</v>
      </c>
    </row>
    <row r="6176" spans="1:22" x14ac:dyDescent="0.35">
      <c r="A6176">
        <v>6174</v>
      </c>
      <c r="B6176" t="s">
        <v>9883</v>
      </c>
      <c r="C6176" t="str">
        <f t="shared" si="864"/>
        <v>Don’t Buy</v>
      </c>
      <c r="D6176" t="str">
        <f t="shared" si="865"/>
        <v>Long Name</v>
      </c>
      <c r="E6176">
        <v>3.1</v>
      </c>
      <c r="F6176">
        <f>IF(Q6176&lt;10,E6176+0.1,E6176)</f>
        <v>3.1</v>
      </c>
      <c r="G6176">
        <f>MIN(IF(Q6176&lt;10,E6176+0.5,E6176),5)</f>
        <v>3.1</v>
      </c>
      <c r="H6176" t="str">
        <f t="shared" si="866"/>
        <v>Average Place to Work</v>
      </c>
      <c r="I6176">
        <v>84</v>
      </c>
      <c r="J6176" t="b">
        <f t="shared" si="867"/>
        <v>0</v>
      </c>
      <c r="K6176" t="b">
        <f>OR(E6176&gt;3.5,Q6176&lt;10)</f>
        <v>0</v>
      </c>
      <c r="L6176" t="s">
        <v>19</v>
      </c>
      <c r="M6176" t="s">
        <v>7760</v>
      </c>
      <c r="N6176" t="str">
        <f t="shared" si="868"/>
        <v>None</v>
      </c>
      <c r="O6176" t="str">
        <f t="shared" si="869"/>
        <v>None</v>
      </c>
      <c r="P6176" t="s">
        <v>76</v>
      </c>
      <c r="Q6176" s="2">
        <f t="shared" si="870"/>
        <v>44</v>
      </c>
      <c r="R6176" s="1" t="str">
        <f t="shared" si="871"/>
        <v>Established</v>
      </c>
      <c r="S6176" s="1"/>
      <c r="T6176" t="s">
        <v>1183</v>
      </c>
      <c r="U6176" t="s">
        <v>826</v>
      </c>
      <c r="V6176">
        <f t="shared" si="872"/>
        <v>0</v>
      </c>
    </row>
    <row r="6177" spans="1:22" x14ac:dyDescent="0.35">
      <c r="A6177">
        <v>6175</v>
      </c>
      <c r="B6177" t="s">
        <v>9884</v>
      </c>
      <c r="C6177" t="str">
        <f t="shared" si="864"/>
        <v>Don’t Buy</v>
      </c>
      <c r="D6177" t="str">
        <f t="shared" si="865"/>
        <v>Long Name</v>
      </c>
      <c r="E6177">
        <v>3.1</v>
      </c>
      <c r="F6177">
        <f>IF(Q6177&lt;10,E6177+0.1,E6177)</f>
        <v>3.1</v>
      </c>
      <c r="G6177">
        <f>MIN(IF(Q6177&lt;10,E6177+0.5,E6177),5)</f>
        <v>3.1</v>
      </c>
      <c r="H6177" t="str">
        <f t="shared" si="866"/>
        <v>Average Place to Work</v>
      </c>
      <c r="I6177">
        <v>84</v>
      </c>
      <c r="J6177" t="b">
        <f t="shared" si="867"/>
        <v>0</v>
      </c>
      <c r="K6177" t="b">
        <f>OR(E6177&gt;3.5,Q6177&lt;10)</f>
        <v>0</v>
      </c>
      <c r="M6177" t="s">
        <v>903</v>
      </c>
      <c r="N6177" t="str">
        <f t="shared" si="868"/>
        <v>None</v>
      </c>
      <c r="O6177" t="str">
        <f t="shared" si="869"/>
        <v>None</v>
      </c>
      <c r="P6177" t="s">
        <v>587</v>
      </c>
      <c r="Q6177" s="2">
        <f t="shared" si="870"/>
        <v>76</v>
      </c>
      <c r="R6177" s="1" t="str">
        <f t="shared" si="871"/>
        <v>Established</v>
      </c>
      <c r="S6177" s="1"/>
      <c r="U6177" t="s">
        <v>192</v>
      </c>
      <c r="V6177">
        <f t="shared" si="872"/>
        <v>0</v>
      </c>
    </row>
    <row r="6178" spans="1:22" x14ac:dyDescent="0.35">
      <c r="A6178">
        <v>6176</v>
      </c>
      <c r="B6178" t="s">
        <v>9885</v>
      </c>
      <c r="C6178" t="str">
        <f t="shared" si="864"/>
        <v>Buy</v>
      </c>
      <c r="D6178" t="str">
        <f t="shared" si="865"/>
        <v>Long Name</v>
      </c>
      <c r="E6178">
        <v>3.7</v>
      </c>
      <c r="F6178">
        <f>IF(Q6178&lt;10,E6178+0.1,E6178)</f>
        <v>3.8000000000000003</v>
      </c>
      <c r="G6178">
        <f>MIN(IF(Q6178&lt;10,E6178+0.5,E6178),5)</f>
        <v>4.2</v>
      </c>
      <c r="H6178" t="str">
        <f t="shared" si="866"/>
        <v>Average Place to Work</v>
      </c>
      <c r="I6178">
        <v>84</v>
      </c>
      <c r="J6178" t="b">
        <f t="shared" si="867"/>
        <v>0</v>
      </c>
      <c r="K6178" t="b">
        <f>OR(E6178&gt;3.5,Q6178&lt;10)</f>
        <v>1</v>
      </c>
      <c r="M6178" t="s">
        <v>9886</v>
      </c>
      <c r="N6178" t="str">
        <f t="shared" si="868"/>
        <v>Indian Silicon Valley Startups</v>
      </c>
      <c r="O6178" t="str">
        <f t="shared" si="869"/>
        <v>None</v>
      </c>
      <c r="Q6178" s="2">
        <f t="shared" si="870"/>
        <v>0</v>
      </c>
      <c r="R6178" s="1" t="str">
        <f t="shared" si="871"/>
        <v>Startup</v>
      </c>
      <c r="S6178" s="1"/>
      <c r="T6178" t="s">
        <v>598</v>
      </c>
      <c r="U6178" t="s">
        <v>8174</v>
      </c>
      <c r="V6178">
        <f t="shared" si="872"/>
        <v>0</v>
      </c>
    </row>
    <row r="6179" spans="1:22" x14ac:dyDescent="0.35">
      <c r="A6179">
        <v>6177</v>
      </c>
      <c r="B6179" t="s">
        <v>9887</v>
      </c>
      <c r="C6179" t="str">
        <f t="shared" si="864"/>
        <v>Don’t Buy</v>
      </c>
      <c r="D6179" t="str">
        <f t="shared" si="865"/>
        <v>Long Name</v>
      </c>
      <c r="E6179">
        <v>3.7</v>
      </c>
      <c r="F6179">
        <f>IF(Q6179&lt;10,E6179+0.1,E6179)</f>
        <v>3.7</v>
      </c>
      <c r="G6179">
        <f>MIN(IF(Q6179&lt;10,E6179+0.5,E6179),5)</f>
        <v>3.7</v>
      </c>
      <c r="H6179" t="str">
        <f t="shared" si="866"/>
        <v>Average Place to Work</v>
      </c>
      <c r="I6179">
        <v>84</v>
      </c>
      <c r="J6179" t="b">
        <f t="shared" si="867"/>
        <v>0</v>
      </c>
      <c r="K6179" t="b">
        <f>OR(E6179&gt;3.5,Q6179&lt;10)</f>
        <v>1</v>
      </c>
      <c r="L6179" t="s">
        <v>19</v>
      </c>
      <c r="M6179" t="s">
        <v>9888</v>
      </c>
      <c r="N6179" t="str">
        <f t="shared" si="868"/>
        <v>None</v>
      </c>
      <c r="O6179" t="str">
        <f t="shared" si="869"/>
        <v>None</v>
      </c>
      <c r="P6179" t="s">
        <v>261</v>
      </c>
      <c r="Q6179" s="2">
        <f t="shared" si="870"/>
        <v>21</v>
      </c>
      <c r="R6179" s="1" t="str">
        <f t="shared" si="871"/>
        <v>Established</v>
      </c>
      <c r="S6179" s="1"/>
      <c r="T6179" t="s">
        <v>1183</v>
      </c>
      <c r="U6179" t="s">
        <v>3370</v>
      </c>
      <c r="V6179">
        <f t="shared" si="872"/>
        <v>0</v>
      </c>
    </row>
    <row r="6180" spans="1:22" x14ac:dyDescent="0.35">
      <c r="A6180">
        <v>6178</v>
      </c>
      <c r="B6180" t="s">
        <v>9889</v>
      </c>
      <c r="C6180" t="str">
        <f t="shared" si="864"/>
        <v>Don’t Buy</v>
      </c>
      <c r="D6180" t="str">
        <f t="shared" si="865"/>
        <v>Long Name</v>
      </c>
      <c r="E6180">
        <v>4.0999999999999996</v>
      </c>
      <c r="F6180">
        <f>IF(Q6180&lt;10,E6180+0.1,E6180)</f>
        <v>4.1999999999999993</v>
      </c>
      <c r="G6180">
        <f>MIN(IF(Q6180&lt;10,E6180+0.5,E6180),5)</f>
        <v>4.5999999999999996</v>
      </c>
      <c r="H6180" t="str">
        <f t="shared" si="866"/>
        <v>Average Place to Work</v>
      </c>
      <c r="I6180">
        <v>84</v>
      </c>
      <c r="J6180" t="b">
        <f t="shared" si="867"/>
        <v>0</v>
      </c>
      <c r="K6180" t="b">
        <f>OR(E6180&gt;3.5,Q6180&lt;10)</f>
        <v>1</v>
      </c>
      <c r="L6180" t="s">
        <v>19</v>
      </c>
      <c r="M6180" t="s">
        <v>9890</v>
      </c>
      <c r="N6180" t="str">
        <f t="shared" si="868"/>
        <v>Indian Silicon Valley Startups</v>
      </c>
      <c r="O6180" t="str">
        <f t="shared" si="869"/>
        <v>None</v>
      </c>
      <c r="P6180" t="s">
        <v>269</v>
      </c>
      <c r="Q6180" s="2">
        <f t="shared" si="870"/>
        <v>9</v>
      </c>
      <c r="R6180" s="1" t="str">
        <f t="shared" si="871"/>
        <v>Startup</v>
      </c>
      <c r="S6180" s="1"/>
      <c r="T6180" t="s">
        <v>1183</v>
      </c>
      <c r="U6180" t="s">
        <v>312</v>
      </c>
      <c r="V6180">
        <f t="shared" si="872"/>
        <v>0</v>
      </c>
    </row>
    <row r="6181" spans="1:22" x14ac:dyDescent="0.35">
      <c r="A6181">
        <v>6179</v>
      </c>
      <c r="B6181" t="s">
        <v>9891</v>
      </c>
      <c r="C6181" t="str">
        <f t="shared" si="864"/>
        <v>Don’t Buy</v>
      </c>
      <c r="D6181" t="str">
        <f t="shared" si="865"/>
        <v>Long Name</v>
      </c>
      <c r="E6181">
        <v>4.5999999999999996</v>
      </c>
      <c r="F6181">
        <f>IF(Q6181&lt;10,E6181+0.1,E6181)</f>
        <v>4.5999999999999996</v>
      </c>
      <c r="G6181">
        <f>MIN(IF(Q6181&lt;10,E6181+0.5,E6181),5)</f>
        <v>4.5999999999999996</v>
      </c>
      <c r="H6181" t="str">
        <f t="shared" si="866"/>
        <v>Great Place to Work</v>
      </c>
      <c r="I6181">
        <v>84</v>
      </c>
      <c r="J6181" t="b">
        <f t="shared" si="867"/>
        <v>0</v>
      </c>
      <c r="K6181" t="b">
        <f>OR(E6181&gt;3.5,Q6181&lt;10)</f>
        <v>1</v>
      </c>
      <c r="M6181" t="s">
        <v>3311</v>
      </c>
      <c r="N6181" t="str">
        <f t="shared" si="868"/>
        <v>None</v>
      </c>
      <c r="O6181" t="str">
        <f t="shared" si="869"/>
        <v>None</v>
      </c>
      <c r="P6181" t="s">
        <v>111</v>
      </c>
      <c r="Q6181" s="2">
        <f t="shared" si="870"/>
        <v>22</v>
      </c>
      <c r="R6181" s="1" t="str">
        <f t="shared" si="871"/>
        <v>Established</v>
      </c>
      <c r="S6181" s="1"/>
      <c r="U6181" t="s">
        <v>92</v>
      </c>
      <c r="V6181">
        <f t="shared" si="872"/>
        <v>0</v>
      </c>
    </row>
    <row r="6182" spans="1:22" x14ac:dyDescent="0.35">
      <c r="A6182">
        <v>6180</v>
      </c>
      <c r="B6182" t="s">
        <v>9892</v>
      </c>
      <c r="C6182" t="str">
        <f t="shared" si="864"/>
        <v>Don’t Buy</v>
      </c>
      <c r="D6182" t="str">
        <f t="shared" si="865"/>
        <v>Long Name</v>
      </c>
      <c r="E6182">
        <v>4.5</v>
      </c>
      <c r="F6182">
        <f>IF(Q6182&lt;10,E6182+0.1,E6182)</f>
        <v>4.5999999999999996</v>
      </c>
      <c r="G6182">
        <f>MIN(IF(Q6182&lt;10,E6182+0.5,E6182),5)</f>
        <v>5</v>
      </c>
      <c r="H6182" t="str">
        <f t="shared" si="866"/>
        <v>Average Place to Work</v>
      </c>
      <c r="I6182">
        <v>84</v>
      </c>
      <c r="J6182" t="b">
        <f t="shared" si="867"/>
        <v>0</v>
      </c>
      <c r="K6182" t="b">
        <f>OR(E6182&gt;3.5,Q6182&lt;10)</f>
        <v>1</v>
      </c>
      <c r="M6182" t="s">
        <v>9893</v>
      </c>
      <c r="N6182" t="str">
        <f t="shared" si="868"/>
        <v>Indian Silicon Valley Startups</v>
      </c>
      <c r="O6182" t="str">
        <f t="shared" si="869"/>
        <v>None</v>
      </c>
      <c r="P6182" t="s">
        <v>1680</v>
      </c>
      <c r="Q6182" s="2">
        <f t="shared" si="870"/>
        <v>3</v>
      </c>
      <c r="R6182" s="1" t="str">
        <f t="shared" si="871"/>
        <v>Startup</v>
      </c>
      <c r="S6182" s="1"/>
      <c r="U6182" t="s">
        <v>17</v>
      </c>
      <c r="V6182">
        <f t="shared" si="872"/>
        <v>1000000</v>
      </c>
    </row>
    <row r="6183" spans="1:22" x14ac:dyDescent="0.35">
      <c r="A6183">
        <v>6181</v>
      </c>
      <c r="B6183" t="s">
        <v>9894</v>
      </c>
      <c r="C6183" t="str">
        <f t="shared" si="864"/>
        <v>Buy</v>
      </c>
      <c r="D6183" t="str">
        <f t="shared" si="865"/>
        <v>Long Name</v>
      </c>
      <c r="E6183">
        <v>4</v>
      </c>
      <c r="F6183">
        <f>IF(Q6183&lt;10,E6183+0.1,E6183)</f>
        <v>4</v>
      </c>
      <c r="G6183">
        <f>MIN(IF(Q6183&lt;10,E6183+0.5,E6183),5)</f>
        <v>4</v>
      </c>
      <c r="H6183" t="str">
        <f t="shared" si="866"/>
        <v>Average Place to Work</v>
      </c>
      <c r="I6183">
        <v>84</v>
      </c>
      <c r="J6183" t="b">
        <f t="shared" si="867"/>
        <v>0</v>
      </c>
      <c r="K6183" t="b">
        <f>OR(E6183&gt;3.5,Q6183&lt;10)</f>
        <v>1</v>
      </c>
      <c r="L6183" t="s">
        <v>19</v>
      </c>
      <c r="M6183" t="s">
        <v>9895</v>
      </c>
      <c r="N6183" t="str">
        <f t="shared" si="868"/>
        <v>None</v>
      </c>
      <c r="O6183" t="str">
        <f t="shared" si="869"/>
        <v>None</v>
      </c>
      <c r="P6183" t="s">
        <v>749</v>
      </c>
      <c r="Q6183" s="2">
        <f t="shared" si="870"/>
        <v>58</v>
      </c>
      <c r="R6183" s="1" t="str">
        <f t="shared" si="871"/>
        <v>Established</v>
      </c>
      <c r="S6183" s="1"/>
      <c r="T6183" t="s">
        <v>598</v>
      </c>
      <c r="U6183" t="s">
        <v>357</v>
      </c>
      <c r="V6183">
        <f t="shared" si="872"/>
        <v>0</v>
      </c>
    </row>
    <row r="6184" spans="1:22" x14ac:dyDescent="0.35">
      <c r="A6184">
        <v>6182</v>
      </c>
      <c r="B6184" t="s">
        <v>9896</v>
      </c>
      <c r="C6184" t="str">
        <f t="shared" si="864"/>
        <v>Don’t Buy</v>
      </c>
      <c r="D6184" t="str">
        <f t="shared" si="865"/>
        <v>Short Name</v>
      </c>
      <c r="E6184">
        <v>3.4</v>
      </c>
      <c r="F6184">
        <f>IF(Q6184&lt;10,E6184+0.1,E6184)</f>
        <v>3.5</v>
      </c>
      <c r="G6184">
        <f>MIN(IF(Q6184&lt;10,E6184+0.5,E6184),5)</f>
        <v>3.9</v>
      </c>
      <c r="H6184" t="str">
        <f t="shared" si="866"/>
        <v>Average Place to Work</v>
      </c>
      <c r="I6184">
        <v>84</v>
      </c>
      <c r="J6184" t="b">
        <f t="shared" si="867"/>
        <v>0</v>
      </c>
      <c r="K6184" t="b">
        <f>OR(E6184&gt;3.5,Q6184&lt;10)</f>
        <v>1</v>
      </c>
      <c r="L6184" t="s">
        <v>19</v>
      </c>
      <c r="M6184" t="s">
        <v>9897</v>
      </c>
      <c r="N6184" t="str">
        <f t="shared" si="868"/>
        <v>Indian Silicon Valley Startups</v>
      </c>
      <c r="O6184" t="str">
        <f t="shared" si="869"/>
        <v>None</v>
      </c>
      <c r="P6184" t="s">
        <v>1680</v>
      </c>
      <c r="Q6184" s="2">
        <f t="shared" si="870"/>
        <v>3</v>
      </c>
      <c r="R6184" s="1" t="str">
        <f t="shared" si="871"/>
        <v>Startup</v>
      </c>
      <c r="S6184" s="1"/>
      <c r="T6184" t="s">
        <v>598</v>
      </c>
      <c r="U6184" t="s">
        <v>36</v>
      </c>
      <c r="V6184">
        <f t="shared" si="872"/>
        <v>0</v>
      </c>
    </row>
    <row r="6185" spans="1:22" x14ac:dyDescent="0.35">
      <c r="A6185">
        <v>6183</v>
      </c>
      <c r="B6185" t="s">
        <v>9883</v>
      </c>
      <c r="C6185" t="str">
        <f t="shared" si="864"/>
        <v>Don’t Buy</v>
      </c>
      <c r="D6185" t="str">
        <f t="shared" si="865"/>
        <v>Long Name</v>
      </c>
      <c r="E6185">
        <v>3.1</v>
      </c>
      <c r="F6185">
        <f>IF(Q6185&lt;10,E6185+0.1,E6185)</f>
        <v>3.1</v>
      </c>
      <c r="G6185">
        <f>MIN(IF(Q6185&lt;10,E6185+0.5,E6185),5)</f>
        <v>3.1</v>
      </c>
      <c r="H6185" t="str">
        <f t="shared" si="866"/>
        <v>Average Place to Work</v>
      </c>
      <c r="I6185">
        <v>84</v>
      </c>
      <c r="J6185" t="b">
        <f t="shared" si="867"/>
        <v>0</v>
      </c>
      <c r="K6185" t="b">
        <f>OR(E6185&gt;3.5,Q6185&lt;10)</f>
        <v>0</v>
      </c>
      <c r="L6185" t="s">
        <v>19</v>
      </c>
      <c r="M6185" t="s">
        <v>7760</v>
      </c>
      <c r="N6185" t="str">
        <f t="shared" si="868"/>
        <v>None</v>
      </c>
      <c r="O6185" t="str">
        <f t="shared" si="869"/>
        <v>None</v>
      </c>
      <c r="P6185" t="s">
        <v>76</v>
      </c>
      <c r="Q6185" s="2">
        <f t="shared" si="870"/>
        <v>44</v>
      </c>
      <c r="R6185" s="1" t="str">
        <f t="shared" si="871"/>
        <v>Established</v>
      </c>
      <c r="S6185" s="1"/>
      <c r="T6185" t="s">
        <v>1183</v>
      </c>
      <c r="U6185" t="s">
        <v>826</v>
      </c>
      <c r="V6185">
        <f t="shared" si="872"/>
        <v>0</v>
      </c>
    </row>
    <row r="6186" spans="1:22" x14ac:dyDescent="0.35">
      <c r="A6186">
        <v>6184</v>
      </c>
      <c r="B6186" t="s">
        <v>9898</v>
      </c>
      <c r="C6186" t="str">
        <f t="shared" si="864"/>
        <v>Don’t Buy</v>
      </c>
      <c r="D6186" t="str">
        <f t="shared" si="865"/>
        <v>Short Name</v>
      </c>
      <c r="E6186">
        <v>4.8</v>
      </c>
      <c r="F6186">
        <f>IF(Q6186&lt;10,E6186+0.1,E6186)</f>
        <v>4.8999999999999995</v>
      </c>
      <c r="G6186">
        <f>MIN(IF(Q6186&lt;10,E6186+0.5,E6186),5)</f>
        <v>5</v>
      </c>
      <c r="H6186" t="str">
        <f t="shared" si="866"/>
        <v>Great Place to Work</v>
      </c>
      <c r="I6186">
        <v>84</v>
      </c>
      <c r="J6186" t="b">
        <f t="shared" si="867"/>
        <v>0</v>
      </c>
      <c r="K6186" t="b">
        <f>OR(E6186&gt;3.5,Q6186&lt;10)</f>
        <v>1</v>
      </c>
      <c r="M6186" t="s">
        <v>9899</v>
      </c>
      <c r="N6186" t="str">
        <f t="shared" si="868"/>
        <v>Indian Silicon Valley Startups</v>
      </c>
      <c r="O6186" t="str">
        <f t="shared" si="869"/>
        <v>None</v>
      </c>
      <c r="P6186" t="s">
        <v>1680</v>
      </c>
      <c r="Q6186" s="2">
        <f t="shared" si="870"/>
        <v>3</v>
      </c>
      <c r="R6186" s="1" t="str">
        <f t="shared" si="871"/>
        <v>Startup</v>
      </c>
      <c r="S6186" s="1"/>
      <c r="U6186" t="s">
        <v>36</v>
      </c>
      <c r="V6186">
        <f t="shared" si="872"/>
        <v>0</v>
      </c>
    </row>
    <row r="6187" spans="1:22" x14ac:dyDescent="0.35">
      <c r="A6187">
        <v>6185</v>
      </c>
      <c r="B6187" t="s">
        <v>9900</v>
      </c>
      <c r="C6187" t="str">
        <f t="shared" si="864"/>
        <v>Don’t Buy</v>
      </c>
      <c r="D6187" t="str">
        <f t="shared" si="865"/>
        <v>Short Name</v>
      </c>
      <c r="E6187">
        <v>4.3</v>
      </c>
      <c r="F6187">
        <f>IF(Q6187&lt;10,E6187+0.1,E6187)</f>
        <v>4.3999999999999995</v>
      </c>
      <c r="G6187">
        <f>MIN(IF(Q6187&lt;10,E6187+0.5,E6187),5)</f>
        <v>4.8</v>
      </c>
      <c r="H6187" t="str">
        <f t="shared" si="866"/>
        <v>Average Place to Work</v>
      </c>
      <c r="I6187">
        <v>84</v>
      </c>
      <c r="J6187" t="b">
        <f t="shared" si="867"/>
        <v>0</v>
      </c>
      <c r="K6187" t="b">
        <f>OR(E6187&gt;3.5,Q6187&lt;10)</f>
        <v>1</v>
      </c>
      <c r="M6187" t="s">
        <v>9901</v>
      </c>
      <c r="N6187" t="str">
        <f t="shared" si="868"/>
        <v>Indian Silicon Valley Startups</v>
      </c>
      <c r="O6187" t="str">
        <f t="shared" si="869"/>
        <v>None</v>
      </c>
      <c r="P6187" t="s">
        <v>258</v>
      </c>
      <c r="Q6187" s="2">
        <f t="shared" si="870"/>
        <v>7</v>
      </c>
      <c r="R6187" s="1" t="str">
        <f t="shared" si="871"/>
        <v>Startup</v>
      </c>
      <c r="S6187" s="1"/>
      <c r="U6187" t="s">
        <v>36</v>
      </c>
      <c r="V6187">
        <f t="shared" si="872"/>
        <v>0</v>
      </c>
    </row>
    <row r="6188" spans="1:22" x14ac:dyDescent="0.35">
      <c r="A6188">
        <v>6186</v>
      </c>
      <c r="B6188" t="s">
        <v>9902</v>
      </c>
      <c r="C6188" t="str">
        <f t="shared" si="864"/>
        <v>Don’t Buy</v>
      </c>
      <c r="D6188" t="str">
        <f t="shared" si="865"/>
        <v>Short Name</v>
      </c>
      <c r="E6188">
        <v>3.4</v>
      </c>
      <c r="F6188">
        <f>IF(Q6188&lt;10,E6188+0.1,E6188)</f>
        <v>3.5</v>
      </c>
      <c r="G6188">
        <f>MIN(IF(Q6188&lt;10,E6188+0.5,E6188),5)</f>
        <v>3.9</v>
      </c>
      <c r="H6188" t="str">
        <f t="shared" si="866"/>
        <v>Average Place to Work</v>
      </c>
      <c r="I6188">
        <v>84</v>
      </c>
      <c r="J6188" t="b">
        <f t="shared" si="867"/>
        <v>0</v>
      </c>
      <c r="K6188" t="b">
        <f>OR(E6188&gt;3.5,Q6188&lt;10)</f>
        <v>1</v>
      </c>
      <c r="L6188" t="s">
        <v>19</v>
      </c>
      <c r="M6188" t="s">
        <v>9901</v>
      </c>
      <c r="N6188" t="str">
        <f t="shared" si="868"/>
        <v>Indian Silicon Valley Startups</v>
      </c>
      <c r="O6188" t="str">
        <f t="shared" si="869"/>
        <v>None</v>
      </c>
      <c r="P6188" t="s">
        <v>258</v>
      </c>
      <c r="Q6188" s="2">
        <f t="shared" si="870"/>
        <v>7</v>
      </c>
      <c r="R6188" s="1" t="str">
        <f t="shared" si="871"/>
        <v>Startup</v>
      </c>
      <c r="S6188" s="1"/>
      <c r="T6188" t="s">
        <v>606</v>
      </c>
      <c r="U6188" t="s">
        <v>36</v>
      </c>
      <c r="V6188">
        <f t="shared" si="872"/>
        <v>0</v>
      </c>
    </row>
    <row r="6189" spans="1:22" x14ac:dyDescent="0.35">
      <c r="A6189">
        <v>6187</v>
      </c>
      <c r="B6189" t="s">
        <v>9903</v>
      </c>
      <c r="C6189" t="str">
        <f t="shared" si="864"/>
        <v>Don’t Buy</v>
      </c>
      <c r="D6189" t="str">
        <f t="shared" si="865"/>
        <v>Short Name</v>
      </c>
      <c r="E6189">
        <v>3.9</v>
      </c>
      <c r="F6189">
        <f>IF(Q6189&lt;10,E6189+0.1,E6189)</f>
        <v>3.9</v>
      </c>
      <c r="G6189">
        <f>MIN(IF(Q6189&lt;10,E6189+0.5,E6189),5)</f>
        <v>3.9</v>
      </c>
      <c r="H6189" t="str">
        <f t="shared" si="866"/>
        <v>Average Place to Work</v>
      </c>
      <c r="I6189">
        <v>84</v>
      </c>
      <c r="J6189" t="b">
        <f t="shared" si="867"/>
        <v>0</v>
      </c>
      <c r="K6189" t="b">
        <f>OR(E6189&gt;3.5,Q6189&lt;10)</f>
        <v>1</v>
      </c>
      <c r="L6189" t="s">
        <v>19</v>
      </c>
      <c r="M6189" t="s">
        <v>5488</v>
      </c>
      <c r="N6189" t="str">
        <f t="shared" si="868"/>
        <v>None</v>
      </c>
      <c r="O6189" t="str">
        <f t="shared" si="869"/>
        <v>None</v>
      </c>
      <c r="P6189" t="s">
        <v>292</v>
      </c>
      <c r="Q6189" s="2">
        <f t="shared" si="870"/>
        <v>38</v>
      </c>
      <c r="R6189" s="1" t="str">
        <f t="shared" si="871"/>
        <v>Established</v>
      </c>
      <c r="S6189" s="1"/>
      <c r="T6189" t="s">
        <v>1146</v>
      </c>
      <c r="U6189" t="s">
        <v>17</v>
      </c>
      <c r="V6189">
        <f t="shared" si="872"/>
        <v>500000</v>
      </c>
    </row>
    <row r="6190" spans="1:22" x14ac:dyDescent="0.35">
      <c r="A6190">
        <v>6188</v>
      </c>
      <c r="B6190" t="s">
        <v>9904</v>
      </c>
      <c r="C6190" t="str">
        <f t="shared" si="864"/>
        <v>Don’t Buy</v>
      </c>
      <c r="D6190" t="str">
        <f t="shared" si="865"/>
        <v>Long Name</v>
      </c>
      <c r="E6190">
        <v>4.2</v>
      </c>
      <c r="F6190">
        <f>IF(Q6190&lt;10,E6190+0.1,E6190)</f>
        <v>4.2</v>
      </c>
      <c r="G6190">
        <f>MIN(IF(Q6190&lt;10,E6190+0.5,E6190),5)</f>
        <v>4.2</v>
      </c>
      <c r="H6190" t="str">
        <f t="shared" si="866"/>
        <v>Average Place to Work</v>
      </c>
      <c r="I6190">
        <v>84</v>
      </c>
      <c r="J6190" t="b">
        <f t="shared" si="867"/>
        <v>0</v>
      </c>
      <c r="K6190" t="b">
        <f>OR(E6190&gt;3.5,Q6190&lt;10)</f>
        <v>1</v>
      </c>
      <c r="L6190" t="s">
        <v>19</v>
      </c>
      <c r="M6190" t="s">
        <v>5954</v>
      </c>
      <c r="N6190" t="str">
        <f t="shared" si="868"/>
        <v>None</v>
      </c>
      <c r="O6190" t="str">
        <f t="shared" si="869"/>
        <v>None</v>
      </c>
      <c r="P6190" t="s">
        <v>111</v>
      </c>
      <c r="Q6190" s="2">
        <f t="shared" si="870"/>
        <v>22</v>
      </c>
      <c r="R6190" s="1" t="str">
        <f t="shared" si="871"/>
        <v>Established</v>
      </c>
      <c r="S6190" s="1"/>
      <c r="T6190" t="s">
        <v>598</v>
      </c>
      <c r="U6190" t="s">
        <v>147</v>
      </c>
      <c r="V6190">
        <f t="shared" si="872"/>
        <v>0</v>
      </c>
    </row>
    <row r="6191" spans="1:22" x14ac:dyDescent="0.35">
      <c r="A6191">
        <v>6189</v>
      </c>
      <c r="B6191" t="s">
        <v>9905</v>
      </c>
      <c r="C6191" t="str">
        <f t="shared" si="864"/>
        <v>Don’t Buy</v>
      </c>
      <c r="D6191" t="str">
        <f t="shared" si="865"/>
        <v>Long Name</v>
      </c>
      <c r="E6191">
        <v>4.0999999999999996</v>
      </c>
      <c r="F6191">
        <f>IF(Q6191&lt;10,E6191+0.1,E6191)</f>
        <v>4.1999999999999993</v>
      </c>
      <c r="G6191">
        <f>MIN(IF(Q6191&lt;10,E6191+0.5,E6191),5)</f>
        <v>4.5999999999999996</v>
      </c>
      <c r="H6191" t="str">
        <f t="shared" si="866"/>
        <v>Average Place to Work</v>
      </c>
      <c r="I6191">
        <v>84</v>
      </c>
      <c r="J6191" t="b">
        <f t="shared" si="867"/>
        <v>0</v>
      </c>
      <c r="K6191" t="b">
        <f>OR(E6191&gt;3.5,Q6191&lt;10)</f>
        <v>1</v>
      </c>
      <c r="M6191" t="s">
        <v>8868</v>
      </c>
      <c r="N6191" t="str">
        <f t="shared" si="868"/>
        <v>Indian Silicon Valley Startups</v>
      </c>
      <c r="O6191" t="str">
        <f t="shared" si="869"/>
        <v>None</v>
      </c>
      <c r="Q6191" s="2">
        <f t="shared" si="870"/>
        <v>0</v>
      </c>
      <c r="R6191" s="1" t="str">
        <f t="shared" si="871"/>
        <v>Startup</v>
      </c>
      <c r="S6191" s="1"/>
      <c r="T6191" t="s">
        <v>140</v>
      </c>
      <c r="U6191" t="s">
        <v>357</v>
      </c>
      <c r="V6191">
        <f t="shared" si="872"/>
        <v>0</v>
      </c>
    </row>
    <row r="6192" spans="1:22" x14ac:dyDescent="0.35">
      <c r="A6192">
        <v>6190</v>
      </c>
      <c r="B6192" t="s">
        <v>9906</v>
      </c>
      <c r="C6192" t="str">
        <f t="shared" si="864"/>
        <v>Don’t Buy</v>
      </c>
      <c r="D6192" t="str">
        <f t="shared" si="865"/>
        <v>Short Name</v>
      </c>
      <c r="E6192">
        <v>4.0999999999999996</v>
      </c>
      <c r="F6192">
        <f>IF(Q6192&lt;10,E6192+0.1,E6192)</f>
        <v>4.0999999999999996</v>
      </c>
      <c r="G6192">
        <f>MIN(IF(Q6192&lt;10,E6192+0.5,E6192),5)</f>
        <v>4.0999999999999996</v>
      </c>
      <c r="H6192" t="str">
        <f t="shared" si="866"/>
        <v>Average Place to Work</v>
      </c>
      <c r="I6192">
        <v>272</v>
      </c>
      <c r="J6192" t="b">
        <f t="shared" si="867"/>
        <v>0</v>
      </c>
      <c r="K6192" t="b">
        <f>OR(E6192&gt;3.5,Q6192&lt;10)</f>
        <v>1</v>
      </c>
      <c r="L6192" t="s">
        <v>19</v>
      </c>
      <c r="M6192" t="s">
        <v>9907</v>
      </c>
      <c r="N6192" t="str">
        <f t="shared" si="868"/>
        <v>None</v>
      </c>
      <c r="O6192" t="str">
        <f t="shared" si="869"/>
        <v>None</v>
      </c>
      <c r="P6192" t="s">
        <v>11</v>
      </c>
      <c r="Q6192" s="2">
        <f t="shared" si="870"/>
        <v>54</v>
      </c>
      <c r="R6192" s="1" t="str">
        <f t="shared" si="871"/>
        <v>Established</v>
      </c>
      <c r="S6192" s="1"/>
      <c r="T6192" t="s">
        <v>1183</v>
      </c>
      <c r="U6192" t="s">
        <v>473</v>
      </c>
      <c r="V6192">
        <f t="shared" si="872"/>
        <v>0</v>
      </c>
    </row>
    <row r="6193" spans="1:22" x14ac:dyDescent="0.35">
      <c r="A6193">
        <v>6191</v>
      </c>
      <c r="B6193" t="s">
        <v>9908</v>
      </c>
      <c r="C6193" t="str">
        <f t="shared" si="864"/>
        <v>Don’t Buy</v>
      </c>
      <c r="D6193" t="str">
        <f t="shared" si="865"/>
        <v>Long Name</v>
      </c>
      <c r="E6193">
        <v>3.5</v>
      </c>
      <c r="F6193">
        <f>IF(Q6193&lt;10,E6193+0.1,E6193)</f>
        <v>3.5</v>
      </c>
      <c r="G6193">
        <f>MIN(IF(Q6193&lt;10,E6193+0.5,E6193),5)</f>
        <v>3.5</v>
      </c>
      <c r="H6193" t="str">
        <f t="shared" si="866"/>
        <v>Average Place to Work</v>
      </c>
      <c r="I6193">
        <v>87</v>
      </c>
      <c r="J6193" t="b">
        <f t="shared" si="867"/>
        <v>0</v>
      </c>
      <c r="K6193" t="b">
        <f>OR(E6193&gt;3.5,Q6193&lt;10)</f>
        <v>0</v>
      </c>
      <c r="L6193" t="s">
        <v>19</v>
      </c>
      <c r="M6193" t="s">
        <v>9909</v>
      </c>
      <c r="N6193" t="str">
        <f t="shared" si="868"/>
        <v>Indian Silicon Valley Startups</v>
      </c>
      <c r="O6193" t="str">
        <f t="shared" si="869"/>
        <v>None</v>
      </c>
      <c r="P6193" t="s">
        <v>67</v>
      </c>
      <c r="Q6193" s="2">
        <f t="shared" si="870"/>
        <v>15</v>
      </c>
      <c r="R6193" s="1" t="str">
        <f t="shared" si="871"/>
        <v>Established</v>
      </c>
      <c r="S6193" s="1"/>
      <c r="T6193" t="s">
        <v>598</v>
      </c>
      <c r="U6193" t="s">
        <v>24</v>
      </c>
      <c r="V6193">
        <f t="shared" si="872"/>
        <v>500000</v>
      </c>
    </row>
    <row r="6194" spans="1:22" x14ac:dyDescent="0.35">
      <c r="A6194">
        <v>6192</v>
      </c>
      <c r="B6194" t="s">
        <v>9910</v>
      </c>
      <c r="C6194" t="str">
        <f t="shared" si="864"/>
        <v>Don’t Buy</v>
      </c>
      <c r="D6194" t="str">
        <f t="shared" si="865"/>
        <v>Long Name</v>
      </c>
      <c r="E6194">
        <v>4.3</v>
      </c>
      <c r="F6194">
        <f>IF(Q6194&lt;10,E6194+0.1,E6194)</f>
        <v>4.3</v>
      </c>
      <c r="G6194">
        <f>MIN(IF(Q6194&lt;10,E6194+0.5,E6194),5)</f>
        <v>4.3</v>
      </c>
      <c r="H6194" t="str">
        <f t="shared" si="866"/>
        <v>Average Place to Work</v>
      </c>
      <c r="I6194">
        <v>83</v>
      </c>
      <c r="J6194" t="b">
        <f t="shared" si="867"/>
        <v>0</v>
      </c>
      <c r="K6194" t="b">
        <f>OR(E6194&gt;3.5,Q6194&lt;10)</f>
        <v>1</v>
      </c>
      <c r="L6194" t="s">
        <v>19</v>
      </c>
      <c r="M6194" t="s">
        <v>8080</v>
      </c>
      <c r="N6194" t="str">
        <f t="shared" si="868"/>
        <v>None</v>
      </c>
      <c r="O6194" t="str">
        <f t="shared" si="869"/>
        <v>None</v>
      </c>
      <c r="P6194" t="s">
        <v>936</v>
      </c>
      <c r="Q6194" s="2">
        <f t="shared" si="870"/>
        <v>102</v>
      </c>
      <c r="R6194" s="1" t="str">
        <f t="shared" si="871"/>
        <v>Established</v>
      </c>
      <c r="S6194" s="1"/>
      <c r="T6194" t="s">
        <v>1146</v>
      </c>
      <c r="U6194" t="s">
        <v>687</v>
      </c>
      <c r="V6194">
        <f t="shared" si="872"/>
        <v>0</v>
      </c>
    </row>
    <row r="6195" spans="1:22" x14ac:dyDescent="0.35">
      <c r="A6195">
        <v>6193</v>
      </c>
      <c r="B6195" t="s">
        <v>9911</v>
      </c>
      <c r="C6195" t="str">
        <f t="shared" si="864"/>
        <v>Don’t Buy</v>
      </c>
      <c r="D6195" t="str">
        <f t="shared" si="865"/>
        <v>Long Name</v>
      </c>
      <c r="E6195">
        <v>4.3</v>
      </c>
      <c r="F6195">
        <f>IF(Q6195&lt;10,E6195+0.1,E6195)</f>
        <v>4.3</v>
      </c>
      <c r="G6195">
        <f>MIN(IF(Q6195&lt;10,E6195+0.5,E6195),5)</f>
        <v>4.3</v>
      </c>
      <c r="H6195" t="str">
        <f t="shared" si="866"/>
        <v>Average Place to Work</v>
      </c>
      <c r="I6195">
        <v>83</v>
      </c>
      <c r="J6195" t="b">
        <f t="shared" si="867"/>
        <v>0</v>
      </c>
      <c r="K6195" t="b">
        <f>OR(E6195&gt;3.5,Q6195&lt;10)</f>
        <v>1</v>
      </c>
      <c r="L6195" t="s">
        <v>19</v>
      </c>
      <c r="M6195" t="s">
        <v>2195</v>
      </c>
      <c r="N6195" t="str">
        <f t="shared" si="868"/>
        <v>None</v>
      </c>
      <c r="O6195" t="str">
        <f t="shared" si="869"/>
        <v>None</v>
      </c>
      <c r="P6195" t="s">
        <v>213</v>
      </c>
      <c r="Q6195" s="2">
        <f t="shared" si="870"/>
        <v>12</v>
      </c>
      <c r="R6195" s="1" t="str">
        <f t="shared" si="871"/>
        <v>Established</v>
      </c>
      <c r="S6195" s="1"/>
      <c r="T6195" t="s">
        <v>598</v>
      </c>
      <c r="U6195" t="s">
        <v>144</v>
      </c>
      <c r="V6195">
        <f t="shared" si="872"/>
        <v>0</v>
      </c>
    </row>
    <row r="6196" spans="1:22" x14ac:dyDescent="0.35">
      <c r="A6196">
        <v>6194</v>
      </c>
      <c r="B6196" t="s">
        <v>9912</v>
      </c>
      <c r="C6196" t="str">
        <f t="shared" si="864"/>
        <v>Don’t Buy</v>
      </c>
      <c r="D6196" t="str">
        <f t="shared" si="865"/>
        <v>Long Name</v>
      </c>
      <c r="E6196">
        <v>4.4000000000000004</v>
      </c>
      <c r="F6196">
        <f>IF(Q6196&lt;10,E6196+0.1,E6196)</f>
        <v>4.4000000000000004</v>
      </c>
      <c r="G6196">
        <f>MIN(IF(Q6196&lt;10,E6196+0.5,E6196),5)</f>
        <v>4.4000000000000004</v>
      </c>
      <c r="H6196" t="str">
        <f t="shared" si="866"/>
        <v>Average Place to Work</v>
      </c>
      <c r="I6196">
        <v>83</v>
      </c>
      <c r="J6196" t="b">
        <f t="shared" si="867"/>
        <v>0</v>
      </c>
      <c r="K6196" t="b">
        <f>OR(E6196&gt;3.5,Q6196&lt;10)</f>
        <v>1</v>
      </c>
      <c r="L6196" t="s">
        <v>19</v>
      </c>
      <c r="M6196" t="s">
        <v>9913</v>
      </c>
      <c r="N6196" t="str">
        <f t="shared" si="868"/>
        <v>None</v>
      </c>
      <c r="O6196" t="str">
        <f t="shared" si="869"/>
        <v>None</v>
      </c>
      <c r="P6196" t="s">
        <v>816</v>
      </c>
      <c r="Q6196" s="2">
        <f t="shared" si="870"/>
        <v>56</v>
      </c>
      <c r="R6196" s="1" t="str">
        <f t="shared" si="871"/>
        <v>Established</v>
      </c>
      <c r="S6196" s="1"/>
      <c r="T6196" t="s">
        <v>115</v>
      </c>
      <c r="U6196" t="s">
        <v>214</v>
      </c>
      <c r="V6196">
        <f t="shared" si="872"/>
        <v>0</v>
      </c>
    </row>
    <row r="6197" spans="1:22" x14ac:dyDescent="0.35">
      <c r="A6197">
        <v>6195</v>
      </c>
      <c r="B6197" t="s">
        <v>9914</v>
      </c>
      <c r="C6197" t="str">
        <f t="shared" si="864"/>
        <v>Don’t Buy</v>
      </c>
      <c r="D6197" t="str">
        <f t="shared" si="865"/>
        <v>Long Name</v>
      </c>
      <c r="E6197">
        <v>4.2</v>
      </c>
      <c r="F6197">
        <f>IF(Q6197&lt;10,E6197+0.1,E6197)</f>
        <v>4.2</v>
      </c>
      <c r="G6197">
        <f>MIN(IF(Q6197&lt;10,E6197+0.5,E6197),5)</f>
        <v>4.2</v>
      </c>
      <c r="H6197" t="str">
        <f t="shared" si="866"/>
        <v>Average Place to Work</v>
      </c>
      <c r="I6197">
        <v>83</v>
      </c>
      <c r="J6197" t="b">
        <f t="shared" si="867"/>
        <v>0</v>
      </c>
      <c r="K6197" t="b">
        <f>OR(E6197&gt;3.5,Q6197&lt;10)</f>
        <v>1</v>
      </c>
      <c r="L6197" t="s">
        <v>9</v>
      </c>
      <c r="M6197" t="s">
        <v>1410</v>
      </c>
      <c r="N6197" t="str">
        <f t="shared" si="868"/>
        <v>None</v>
      </c>
      <c r="O6197" t="str">
        <f t="shared" si="869"/>
        <v>None</v>
      </c>
      <c r="P6197" t="s">
        <v>198</v>
      </c>
      <c r="Q6197" s="2">
        <f t="shared" si="870"/>
        <v>35</v>
      </c>
      <c r="R6197" s="1" t="str">
        <f t="shared" si="871"/>
        <v>Established</v>
      </c>
      <c r="S6197" s="1"/>
      <c r="T6197" t="s">
        <v>598</v>
      </c>
      <c r="U6197" t="s">
        <v>41</v>
      </c>
      <c r="V6197">
        <f t="shared" si="872"/>
        <v>0</v>
      </c>
    </row>
    <row r="6198" spans="1:22" x14ac:dyDescent="0.35">
      <c r="A6198">
        <v>6196</v>
      </c>
      <c r="B6198" t="s">
        <v>9915</v>
      </c>
      <c r="C6198" t="str">
        <f t="shared" si="864"/>
        <v>Don’t Buy</v>
      </c>
      <c r="D6198" t="str">
        <f t="shared" si="865"/>
        <v>Long Name</v>
      </c>
      <c r="E6198">
        <v>3.7</v>
      </c>
      <c r="F6198">
        <f>IF(Q6198&lt;10,E6198+0.1,E6198)</f>
        <v>3.7</v>
      </c>
      <c r="G6198">
        <f>MIN(IF(Q6198&lt;10,E6198+0.5,E6198),5)</f>
        <v>3.7</v>
      </c>
      <c r="H6198" t="str">
        <f t="shared" si="866"/>
        <v>Average Place to Work</v>
      </c>
      <c r="I6198">
        <v>83</v>
      </c>
      <c r="J6198" t="b">
        <f t="shared" si="867"/>
        <v>0</v>
      </c>
      <c r="K6198" t="b">
        <f>OR(E6198&gt;3.5,Q6198&lt;10)</f>
        <v>1</v>
      </c>
      <c r="L6198" t="s">
        <v>9</v>
      </c>
      <c r="M6198" t="s">
        <v>9916</v>
      </c>
      <c r="N6198" t="str">
        <f t="shared" si="868"/>
        <v>None</v>
      </c>
      <c r="O6198" t="str">
        <f t="shared" si="869"/>
        <v>None</v>
      </c>
      <c r="P6198" t="s">
        <v>198</v>
      </c>
      <c r="Q6198" s="2">
        <f t="shared" si="870"/>
        <v>35</v>
      </c>
      <c r="R6198" s="1" t="str">
        <f t="shared" si="871"/>
        <v>Established</v>
      </c>
      <c r="S6198" s="1"/>
      <c r="T6198" t="s">
        <v>598</v>
      </c>
      <c r="U6198" t="s">
        <v>919</v>
      </c>
      <c r="V6198">
        <f t="shared" si="872"/>
        <v>0</v>
      </c>
    </row>
    <row r="6199" spans="1:22" x14ac:dyDescent="0.35">
      <c r="A6199">
        <v>6197</v>
      </c>
      <c r="B6199" t="s">
        <v>9917</v>
      </c>
      <c r="C6199" t="str">
        <f t="shared" si="864"/>
        <v>Don’t Buy</v>
      </c>
      <c r="D6199" t="str">
        <f t="shared" si="865"/>
        <v>Long Name</v>
      </c>
      <c r="E6199">
        <v>4.0999999999999996</v>
      </c>
      <c r="F6199">
        <f>IF(Q6199&lt;10,E6199+0.1,E6199)</f>
        <v>4.0999999999999996</v>
      </c>
      <c r="G6199">
        <f>MIN(IF(Q6199&lt;10,E6199+0.5,E6199),5)</f>
        <v>4.0999999999999996</v>
      </c>
      <c r="H6199" t="str">
        <f t="shared" si="866"/>
        <v>Average Place to Work</v>
      </c>
      <c r="I6199">
        <v>83</v>
      </c>
      <c r="J6199" t="b">
        <f t="shared" si="867"/>
        <v>0</v>
      </c>
      <c r="K6199" t="b">
        <f>OR(E6199&gt;3.5,Q6199&lt;10)</f>
        <v>1</v>
      </c>
      <c r="L6199" t="s">
        <v>19</v>
      </c>
      <c r="M6199" t="s">
        <v>4086</v>
      </c>
      <c r="N6199" t="str">
        <f t="shared" si="868"/>
        <v>None</v>
      </c>
      <c r="O6199" t="str">
        <f t="shared" si="869"/>
        <v>None</v>
      </c>
      <c r="P6199" t="s">
        <v>76</v>
      </c>
      <c r="Q6199" s="2">
        <f t="shared" si="870"/>
        <v>44</v>
      </c>
      <c r="R6199" s="1" t="str">
        <f t="shared" si="871"/>
        <v>Established</v>
      </c>
      <c r="S6199" s="1"/>
      <c r="T6199" t="s">
        <v>606</v>
      </c>
      <c r="U6199" t="s">
        <v>893</v>
      </c>
      <c r="V6199">
        <f t="shared" si="872"/>
        <v>0</v>
      </c>
    </row>
    <row r="6200" spans="1:22" x14ac:dyDescent="0.35">
      <c r="A6200">
        <v>6198</v>
      </c>
      <c r="B6200" t="s">
        <v>9918</v>
      </c>
      <c r="C6200" t="str">
        <f t="shared" si="864"/>
        <v>Don’t Buy</v>
      </c>
      <c r="D6200" t="str">
        <f t="shared" si="865"/>
        <v>Short Name</v>
      </c>
      <c r="E6200">
        <v>3.5</v>
      </c>
      <c r="F6200">
        <f>IF(Q6200&lt;10,E6200+0.1,E6200)</f>
        <v>3.5</v>
      </c>
      <c r="G6200">
        <f>MIN(IF(Q6200&lt;10,E6200+0.5,E6200),5)</f>
        <v>3.5</v>
      </c>
      <c r="H6200" t="str">
        <f t="shared" si="866"/>
        <v>Average Place to Work</v>
      </c>
      <c r="I6200">
        <v>83</v>
      </c>
      <c r="J6200" t="b">
        <f t="shared" si="867"/>
        <v>0</v>
      </c>
      <c r="K6200" t="b">
        <f>OR(E6200&gt;3.5,Q6200&lt;10)</f>
        <v>0</v>
      </c>
      <c r="L6200" t="s">
        <v>9</v>
      </c>
      <c r="M6200" t="s">
        <v>3181</v>
      </c>
      <c r="N6200" t="str">
        <f t="shared" si="868"/>
        <v>None</v>
      </c>
      <c r="O6200" t="str">
        <f t="shared" si="869"/>
        <v>None</v>
      </c>
      <c r="P6200" t="s">
        <v>16</v>
      </c>
      <c r="Q6200" s="2">
        <f t="shared" si="870"/>
        <v>33</v>
      </c>
      <c r="R6200" s="1" t="str">
        <f t="shared" si="871"/>
        <v>Established</v>
      </c>
      <c r="S6200" s="1"/>
      <c r="T6200" t="s">
        <v>115</v>
      </c>
      <c r="U6200" t="s">
        <v>312</v>
      </c>
      <c r="V6200">
        <f t="shared" si="872"/>
        <v>0</v>
      </c>
    </row>
    <row r="6201" spans="1:22" x14ac:dyDescent="0.35">
      <c r="A6201">
        <v>6199</v>
      </c>
      <c r="B6201" t="s">
        <v>9919</v>
      </c>
      <c r="C6201" t="str">
        <f t="shared" si="864"/>
        <v>Don’t Buy</v>
      </c>
      <c r="D6201" t="str">
        <f t="shared" si="865"/>
        <v>Long Name</v>
      </c>
      <c r="E6201">
        <v>3</v>
      </c>
      <c r="F6201">
        <f>IF(Q6201&lt;10,E6201+0.1,E6201)</f>
        <v>3</v>
      </c>
      <c r="G6201">
        <f>MIN(IF(Q6201&lt;10,E6201+0.5,E6201),5)</f>
        <v>3</v>
      </c>
      <c r="H6201" t="str">
        <f t="shared" si="866"/>
        <v>Average Place to Work</v>
      </c>
      <c r="I6201">
        <v>83</v>
      </c>
      <c r="J6201" t="b">
        <f t="shared" si="867"/>
        <v>0</v>
      </c>
      <c r="K6201" t="b">
        <f>OR(E6201&gt;3.5,Q6201&lt;10)</f>
        <v>0</v>
      </c>
      <c r="L6201" t="s">
        <v>19</v>
      </c>
      <c r="M6201" t="s">
        <v>3592</v>
      </c>
      <c r="N6201" t="str">
        <f t="shared" si="868"/>
        <v>None</v>
      </c>
      <c r="O6201" t="str">
        <f t="shared" si="869"/>
        <v>None</v>
      </c>
      <c r="P6201" t="s">
        <v>143</v>
      </c>
      <c r="Q6201" s="2">
        <f t="shared" si="870"/>
        <v>24</v>
      </c>
      <c r="R6201" s="1" t="str">
        <f t="shared" si="871"/>
        <v>Established</v>
      </c>
      <c r="S6201" s="1"/>
      <c r="T6201" t="s">
        <v>598</v>
      </c>
      <c r="U6201" t="s">
        <v>523</v>
      </c>
      <c r="V6201">
        <f t="shared" si="872"/>
        <v>0</v>
      </c>
    </row>
    <row r="6202" spans="1:22" x14ac:dyDescent="0.35">
      <c r="A6202">
        <v>6200</v>
      </c>
      <c r="B6202" t="s">
        <v>9920</v>
      </c>
      <c r="C6202" t="str">
        <f t="shared" si="864"/>
        <v>Don’t Buy</v>
      </c>
      <c r="D6202" t="str">
        <f t="shared" si="865"/>
        <v>Short Name</v>
      </c>
      <c r="E6202">
        <v>4</v>
      </c>
      <c r="F6202">
        <f>IF(Q6202&lt;10,E6202+0.1,E6202)</f>
        <v>4</v>
      </c>
      <c r="G6202">
        <f>MIN(IF(Q6202&lt;10,E6202+0.5,E6202),5)</f>
        <v>4</v>
      </c>
      <c r="H6202" t="str">
        <f t="shared" si="866"/>
        <v>Average Place to Work</v>
      </c>
      <c r="I6202">
        <v>83</v>
      </c>
      <c r="J6202" t="b">
        <f t="shared" si="867"/>
        <v>0</v>
      </c>
      <c r="K6202" t="b">
        <f>OR(E6202&gt;3.5,Q6202&lt;10)</f>
        <v>1</v>
      </c>
      <c r="L6202" t="s">
        <v>9</v>
      </c>
      <c r="M6202" t="s">
        <v>1215</v>
      </c>
      <c r="N6202" t="str">
        <f t="shared" si="868"/>
        <v>None</v>
      </c>
      <c r="O6202" t="str">
        <f t="shared" si="869"/>
        <v>None</v>
      </c>
      <c r="P6202" t="s">
        <v>1530</v>
      </c>
      <c r="Q6202" s="2">
        <f t="shared" si="870"/>
        <v>59</v>
      </c>
      <c r="R6202" s="1" t="str">
        <f t="shared" si="871"/>
        <v>Established</v>
      </c>
      <c r="S6202" s="1"/>
      <c r="T6202" t="s">
        <v>115</v>
      </c>
      <c r="U6202" t="s">
        <v>1189</v>
      </c>
      <c r="V6202">
        <f t="shared" si="872"/>
        <v>0</v>
      </c>
    </row>
    <row r="6203" spans="1:22" x14ac:dyDescent="0.35">
      <c r="A6203">
        <v>6201</v>
      </c>
      <c r="B6203" t="s">
        <v>9921</v>
      </c>
      <c r="C6203" t="str">
        <f t="shared" si="864"/>
        <v>Don’t Buy</v>
      </c>
      <c r="D6203" t="str">
        <f t="shared" si="865"/>
        <v>Long Name</v>
      </c>
      <c r="E6203">
        <v>3.5</v>
      </c>
      <c r="F6203">
        <f>IF(Q6203&lt;10,E6203+0.1,E6203)</f>
        <v>3.5</v>
      </c>
      <c r="G6203">
        <f>MIN(IF(Q6203&lt;10,E6203+0.5,E6203),5)</f>
        <v>3.5</v>
      </c>
      <c r="H6203" t="str">
        <f t="shared" si="866"/>
        <v>Average Place to Work</v>
      </c>
      <c r="I6203">
        <v>83</v>
      </c>
      <c r="J6203" t="b">
        <f t="shared" si="867"/>
        <v>0</v>
      </c>
      <c r="K6203" t="b">
        <f>OR(E6203&gt;3.5,Q6203&lt;10)</f>
        <v>0</v>
      </c>
      <c r="L6203" t="s">
        <v>19</v>
      </c>
      <c r="M6203" t="s">
        <v>9922</v>
      </c>
      <c r="N6203" t="str">
        <f t="shared" si="868"/>
        <v>None</v>
      </c>
      <c r="O6203" t="str">
        <f t="shared" si="869"/>
        <v>None</v>
      </c>
      <c r="P6203" t="s">
        <v>156</v>
      </c>
      <c r="Q6203" s="2">
        <f t="shared" si="870"/>
        <v>18</v>
      </c>
      <c r="R6203" s="1" t="str">
        <f t="shared" si="871"/>
        <v>Established</v>
      </c>
      <c r="S6203" s="1"/>
      <c r="T6203" t="s">
        <v>1183</v>
      </c>
      <c r="U6203" t="s">
        <v>13</v>
      </c>
      <c r="V6203">
        <f t="shared" si="872"/>
        <v>0</v>
      </c>
    </row>
    <row r="6204" spans="1:22" x14ac:dyDescent="0.35">
      <c r="A6204">
        <v>6202</v>
      </c>
      <c r="B6204" t="s">
        <v>9923</v>
      </c>
      <c r="C6204" t="str">
        <f t="shared" si="864"/>
        <v>Don’t Buy</v>
      </c>
      <c r="D6204" t="str">
        <f t="shared" si="865"/>
        <v>Long Name</v>
      </c>
      <c r="E6204">
        <v>4.2</v>
      </c>
      <c r="F6204">
        <f>IF(Q6204&lt;10,E6204+0.1,E6204)</f>
        <v>4.2</v>
      </c>
      <c r="G6204">
        <f>MIN(IF(Q6204&lt;10,E6204+0.5,E6204),5)</f>
        <v>4.2</v>
      </c>
      <c r="H6204" t="str">
        <f t="shared" si="866"/>
        <v>Average Place to Work</v>
      </c>
      <c r="I6204">
        <v>83</v>
      </c>
      <c r="J6204" t="b">
        <f t="shared" si="867"/>
        <v>0</v>
      </c>
      <c r="K6204" t="b">
        <f>OR(E6204&gt;3.5,Q6204&lt;10)</f>
        <v>1</v>
      </c>
      <c r="L6204" t="s">
        <v>19</v>
      </c>
      <c r="M6204" t="s">
        <v>9924</v>
      </c>
      <c r="N6204" t="str">
        <f t="shared" si="868"/>
        <v>None</v>
      </c>
      <c r="O6204" t="str">
        <f t="shared" si="869"/>
        <v>None</v>
      </c>
      <c r="P6204" t="s">
        <v>213</v>
      </c>
      <c r="Q6204" s="2">
        <f t="shared" si="870"/>
        <v>12</v>
      </c>
      <c r="R6204" s="1" t="str">
        <f t="shared" si="871"/>
        <v>Established</v>
      </c>
      <c r="S6204" s="1"/>
      <c r="T6204" t="s">
        <v>3757</v>
      </c>
      <c r="U6204" t="s">
        <v>523</v>
      </c>
      <c r="V6204">
        <f t="shared" si="872"/>
        <v>0</v>
      </c>
    </row>
    <row r="6205" spans="1:22" x14ac:dyDescent="0.35">
      <c r="A6205">
        <v>6203</v>
      </c>
      <c r="B6205" t="s">
        <v>9925</v>
      </c>
      <c r="C6205" t="str">
        <f t="shared" si="864"/>
        <v>Don’t Buy</v>
      </c>
      <c r="D6205" t="str">
        <f t="shared" si="865"/>
        <v>Short Name</v>
      </c>
      <c r="E6205">
        <v>4.4000000000000004</v>
      </c>
      <c r="F6205">
        <f>IF(Q6205&lt;10,E6205+0.1,E6205)</f>
        <v>4.4000000000000004</v>
      </c>
      <c r="G6205">
        <f>MIN(IF(Q6205&lt;10,E6205+0.5,E6205),5)</f>
        <v>4.4000000000000004</v>
      </c>
      <c r="H6205" t="str">
        <f t="shared" si="866"/>
        <v>Average Place to Work</v>
      </c>
      <c r="I6205">
        <v>83</v>
      </c>
      <c r="J6205" t="b">
        <f t="shared" si="867"/>
        <v>0</v>
      </c>
      <c r="K6205" t="b">
        <f>OR(E6205&gt;3.5,Q6205&lt;10)</f>
        <v>1</v>
      </c>
      <c r="L6205" t="s">
        <v>19</v>
      </c>
      <c r="M6205" t="s">
        <v>9926</v>
      </c>
      <c r="N6205" t="str">
        <f t="shared" si="868"/>
        <v>None</v>
      </c>
      <c r="O6205" t="str">
        <f t="shared" si="869"/>
        <v>None</v>
      </c>
      <c r="P6205" t="s">
        <v>445</v>
      </c>
      <c r="Q6205" s="2">
        <f t="shared" si="870"/>
        <v>14</v>
      </c>
      <c r="R6205" s="1" t="str">
        <f t="shared" si="871"/>
        <v>Established</v>
      </c>
      <c r="S6205" s="1"/>
      <c r="T6205" t="s">
        <v>598</v>
      </c>
      <c r="U6205" t="s">
        <v>64</v>
      </c>
      <c r="V6205">
        <f t="shared" si="872"/>
        <v>0</v>
      </c>
    </row>
    <row r="6206" spans="1:22" x14ac:dyDescent="0.35">
      <c r="A6206">
        <v>6204</v>
      </c>
      <c r="B6206" t="s">
        <v>9927</v>
      </c>
      <c r="C6206" t="str">
        <f t="shared" si="864"/>
        <v>Don’t Buy</v>
      </c>
      <c r="D6206" t="str">
        <f t="shared" si="865"/>
        <v>Long Name</v>
      </c>
      <c r="E6206">
        <v>4.5</v>
      </c>
      <c r="F6206">
        <f>IF(Q6206&lt;10,E6206+0.1,E6206)</f>
        <v>4.5</v>
      </c>
      <c r="G6206">
        <f>MIN(IF(Q6206&lt;10,E6206+0.5,E6206),5)</f>
        <v>4.5</v>
      </c>
      <c r="H6206" t="str">
        <f t="shared" si="866"/>
        <v>Average Place to Work</v>
      </c>
      <c r="I6206">
        <v>83</v>
      </c>
      <c r="J6206" t="b">
        <f t="shared" si="867"/>
        <v>0</v>
      </c>
      <c r="K6206" t="b">
        <f>OR(E6206&gt;3.5,Q6206&lt;10)</f>
        <v>1</v>
      </c>
      <c r="M6206" t="s">
        <v>6115</v>
      </c>
      <c r="N6206" t="str">
        <f t="shared" si="868"/>
        <v>Indian Silicon Valley Startups</v>
      </c>
      <c r="O6206" t="str">
        <f t="shared" si="869"/>
        <v>None</v>
      </c>
      <c r="P6206" t="s">
        <v>44</v>
      </c>
      <c r="Q6206" s="2">
        <f t="shared" si="870"/>
        <v>25</v>
      </c>
      <c r="R6206" s="1" t="str">
        <f t="shared" si="871"/>
        <v>Established</v>
      </c>
      <c r="S6206" s="1"/>
      <c r="U6206" t="s">
        <v>24</v>
      </c>
      <c r="V6206">
        <f t="shared" si="872"/>
        <v>1000000</v>
      </c>
    </row>
    <row r="6207" spans="1:22" x14ac:dyDescent="0.35">
      <c r="A6207">
        <v>6205</v>
      </c>
      <c r="B6207" t="s">
        <v>9928</v>
      </c>
      <c r="C6207" t="str">
        <f t="shared" si="864"/>
        <v>Don’t Buy</v>
      </c>
      <c r="D6207" t="str">
        <f t="shared" si="865"/>
        <v>Long Name</v>
      </c>
      <c r="E6207">
        <v>3.1</v>
      </c>
      <c r="F6207">
        <f>IF(Q6207&lt;10,E6207+0.1,E6207)</f>
        <v>3.1</v>
      </c>
      <c r="G6207">
        <f>MIN(IF(Q6207&lt;10,E6207+0.5,E6207),5)</f>
        <v>3.1</v>
      </c>
      <c r="H6207" t="str">
        <f t="shared" si="866"/>
        <v>Average Place to Work</v>
      </c>
      <c r="I6207">
        <v>83</v>
      </c>
      <c r="J6207" t="b">
        <f t="shared" si="867"/>
        <v>0</v>
      </c>
      <c r="K6207" t="b">
        <f>OR(E6207&gt;3.5,Q6207&lt;10)</f>
        <v>0</v>
      </c>
      <c r="L6207" t="s">
        <v>19</v>
      </c>
      <c r="M6207" t="s">
        <v>9929</v>
      </c>
      <c r="N6207" t="str">
        <f t="shared" si="868"/>
        <v>None</v>
      </c>
      <c r="O6207" t="str">
        <f t="shared" si="869"/>
        <v>None</v>
      </c>
      <c r="P6207" t="s">
        <v>111</v>
      </c>
      <c r="Q6207" s="2">
        <f t="shared" si="870"/>
        <v>22</v>
      </c>
      <c r="R6207" s="1" t="str">
        <f t="shared" si="871"/>
        <v>Established</v>
      </c>
      <c r="S6207" s="1"/>
      <c r="T6207" t="s">
        <v>2426</v>
      </c>
      <c r="U6207" t="s">
        <v>24</v>
      </c>
      <c r="V6207">
        <f t="shared" si="872"/>
        <v>500000</v>
      </c>
    </row>
    <row r="6208" spans="1:22" x14ac:dyDescent="0.35">
      <c r="A6208">
        <v>6206</v>
      </c>
      <c r="B6208" t="s">
        <v>9930</v>
      </c>
      <c r="C6208" t="str">
        <f t="shared" si="864"/>
        <v>Don’t Buy</v>
      </c>
      <c r="D6208" t="str">
        <f t="shared" si="865"/>
        <v>Long Name</v>
      </c>
      <c r="E6208">
        <v>4.3</v>
      </c>
      <c r="F6208">
        <f>IF(Q6208&lt;10,E6208+0.1,E6208)</f>
        <v>4.3</v>
      </c>
      <c r="G6208">
        <f>MIN(IF(Q6208&lt;10,E6208+0.5,E6208),5)</f>
        <v>4.3</v>
      </c>
      <c r="H6208" t="str">
        <f t="shared" si="866"/>
        <v>Average Place to Work</v>
      </c>
      <c r="I6208">
        <v>83</v>
      </c>
      <c r="J6208" t="b">
        <f t="shared" si="867"/>
        <v>0</v>
      </c>
      <c r="K6208" t="b">
        <f>OR(E6208&gt;3.5,Q6208&lt;10)</f>
        <v>1</v>
      </c>
      <c r="L6208" t="s">
        <v>9</v>
      </c>
      <c r="M6208" t="s">
        <v>2129</v>
      </c>
      <c r="N6208" t="str">
        <f t="shared" si="868"/>
        <v>None</v>
      </c>
      <c r="O6208" t="str">
        <f t="shared" si="869"/>
        <v>None</v>
      </c>
      <c r="P6208" t="s">
        <v>343</v>
      </c>
      <c r="Q6208" s="2">
        <f t="shared" si="870"/>
        <v>61</v>
      </c>
      <c r="R6208" s="1" t="str">
        <f t="shared" si="871"/>
        <v>Established</v>
      </c>
      <c r="S6208" s="1"/>
      <c r="T6208" t="s">
        <v>115</v>
      </c>
      <c r="U6208" t="s">
        <v>202</v>
      </c>
      <c r="V6208">
        <f t="shared" si="872"/>
        <v>0</v>
      </c>
    </row>
    <row r="6209" spans="1:22" x14ac:dyDescent="0.35">
      <c r="A6209">
        <v>6207</v>
      </c>
      <c r="B6209" t="s">
        <v>9931</v>
      </c>
      <c r="C6209" t="str">
        <f t="shared" si="864"/>
        <v>Don’t Buy</v>
      </c>
      <c r="D6209" t="str">
        <f t="shared" si="865"/>
        <v>Long Name</v>
      </c>
      <c r="E6209">
        <v>4.5</v>
      </c>
      <c r="F6209">
        <f>IF(Q6209&lt;10,E6209+0.1,E6209)</f>
        <v>4.5999999999999996</v>
      </c>
      <c r="G6209">
        <f>MIN(IF(Q6209&lt;10,E6209+0.5,E6209),5)</f>
        <v>5</v>
      </c>
      <c r="H6209" t="str">
        <f t="shared" si="866"/>
        <v>Average Place to Work</v>
      </c>
      <c r="I6209">
        <v>83</v>
      </c>
      <c r="J6209" t="b">
        <f t="shared" si="867"/>
        <v>0</v>
      </c>
      <c r="K6209" t="b">
        <f>OR(E6209&gt;3.5,Q6209&lt;10)</f>
        <v>1</v>
      </c>
      <c r="L6209" t="s">
        <v>19</v>
      </c>
      <c r="M6209" t="s">
        <v>1324</v>
      </c>
      <c r="N6209" t="str">
        <f t="shared" si="868"/>
        <v>Indian Silicon Valley Startups</v>
      </c>
      <c r="O6209" t="str">
        <f t="shared" si="869"/>
        <v>None</v>
      </c>
      <c r="P6209" t="s">
        <v>108</v>
      </c>
      <c r="Q6209" s="2">
        <f t="shared" si="870"/>
        <v>5</v>
      </c>
      <c r="R6209" s="1" t="str">
        <f t="shared" si="871"/>
        <v>Startup</v>
      </c>
      <c r="S6209" s="1"/>
      <c r="T6209" t="s">
        <v>598</v>
      </c>
      <c r="U6209" t="s">
        <v>160</v>
      </c>
      <c r="V6209">
        <f t="shared" si="872"/>
        <v>0</v>
      </c>
    </row>
    <row r="6210" spans="1:22" x14ac:dyDescent="0.35">
      <c r="A6210">
        <v>6208</v>
      </c>
      <c r="B6210" t="s">
        <v>9932</v>
      </c>
      <c r="C6210" t="str">
        <f t="shared" si="864"/>
        <v>Don’t Buy</v>
      </c>
      <c r="D6210" t="str">
        <f t="shared" si="865"/>
        <v>Long Name</v>
      </c>
      <c r="E6210">
        <v>4.0999999999999996</v>
      </c>
      <c r="F6210">
        <f>IF(Q6210&lt;10,E6210+0.1,E6210)</f>
        <v>4.0999999999999996</v>
      </c>
      <c r="G6210">
        <f>MIN(IF(Q6210&lt;10,E6210+0.5,E6210),5)</f>
        <v>4.0999999999999996</v>
      </c>
      <c r="H6210" t="str">
        <f t="shared" si="866"/>
        <v>Average Place to Work</v>
      </c>
      <c r="I6210">
        <v>83</v>
      </c>
      <c r="J6210" t="b">
        <f t="shared" si="867"/>
        <v>0</v>
      </c>
      <c r="K6210" t="b">
        <f>OR(E6210&gt;3.5,Q6210&lt;10)</f>
        <v>1</v>
      </c>
      <c r="L6210" t="s">
        <v>19</v>
      </c>
      <c r="M6210" t="s">
        <v>9933</v>
      </c>
      <c r="N6210" t="str">
        <f t="shared" si="868"/>
        <v>None</v>
      </c>
      <c r="O6210" t="str">
        <f t="shared" si="869"/>
        <v>None</v>
      </c>
      <c r="P6210" t="s">
        <v>59</v>
      </c>
      <c r="Q6210" s="2">
        <f t="shared" si="870"/>
        <v>39</v>
      </c>
      <c r="R6210" s="1" t="str">
        <f t="shared" si="871"/>
        <v>Established</v>
      </c>
      <c r="S6210" s="1"/>
      <c r="T6210" t="s">
        <v>606</v>
      </c>
      <c r="U6210" t="s">
        <v>227</v>
      </c>
      <c r="V6210">
        <f t="shared" si="872"/>
        <v>0</v>
      </c>
    </row>
    <row r="6211" spans="1:22" x14ac:dyDescent="0.35">
      <c r="A6211">
        <v>6209</v>
      </c>
      <c r="B6211" t="s">
        <v>9934</v>
      </c>
      <c r="C6211" t="str">
        <f t="shared" ref="C6211:C6274" si="873">IF(OR(LEFT(B6211,1)="T",LEFT(B6211,1)="G"),"Buy","Don’t Buy")</f>
        <v>Don’t Buy</v>
      </c>
      <c r="D6211" t="str">
        <f t="shared" ref="D6211:D6274" si="874">IF(LEN(B6211)&gt;=10,"Long Name","Short Name")</f>
        <v>Long Name</v>
      </c>
      <c r="E6211">
        <v>4</v>
      </c>
      <c r="F6211">
        <f>IF(Q6211&lt;10,E6211+0.1,E6211)</f>
        <v>4</v>
      </c>
      <c r="G6211">
        <f>MIN(IF(Q6211&lt;10,E6211+0.5,E6211),5)</f>
        <v>4</v>
      </c>
      <c r="H6211" t="str">
        <f t="shared" ref="H6211:H6274" si="875">IF(E6211&gt;4.5,"Great Place to Work","Average Place to Work")</f>
        <v>Average Place to Work</v>
      </c>
      <c r="I6211">
        <v>83</v>
      </c>
      <c r="J6211" t="b">
        <f t="shared" ref="J6211:J6274" si="876">AND(I6211&gt;10000,E6211&gt;4)</f>
        <v>0</v>
      </c>
      <c r="K6211" t="b">
        <f>OR(E6211&gt;3.5,Q6211&lt;10)</f>
        <v>1</v>
      </c>
      <c r="L6211" t="s">
        <v>9</v>
      </c>
      <c r="M6211" t="s">
        <v>2120</v>
      </c>
      <c r="N6211" t="str">
        <f t="shared" ref="N6211:N6274" si="877">IF(OR(LEFT(M6211,9)="Banglore",LEFT(M6211,9)="Bengaluru",LEFT(M6211,7)="Chennai",Q6211&lt;10,U6211="Internet"),"Indian Silicon Valley Startups","None")</f>
        <v>None</v>
      </c>
      <c r="O6211" t="str">
        <f t="shared" ref="O6211:O6274" si="878">IF(AND(LEFT(M6211,6)="Mumbai",U6211="Financial Services"),"Bombay Finances","None")</f>
        <v>None</v>
      </c>
      <c r="P6211" t="s">
        <v>737</v>
      </c>
      <c r="Q6211" s="2">
        <f t="shared" ref="Q6211:Q6274" si="879">_xlfn.NUMBERVALUE(SUBSTITUTE(TRIM(P6211)," years old",""))</f>
        <v>75</v>
      </c>
      <c r="R6211" s="1" t="str">
        <f t="shared" ref="R6211:R6274" si="880">IF(Q6211&lt;10,"Startup","Established")</f>
        <v>Established</v>
      </c>
      <c r="S6211" s="1"/>
      <c r="T6211" t="s">
        <v>60</v>
      </c>
      <c r="U6211" t="s">
        <v>755</v>
      </c>
      <c r="V6211">
        <f t="shared" ref="V6211:V6274" si="881">IF(AND(OR(U6211=$U$7,U6211=$U$12),E6211&gt;4),1000000,IF(AND(OR(U6211=$U$7,U6211=$U$12),E6211&lt;=4),500000,IF(AND(U6211=$U$18,E6211&gt;4),800000,0)))</f>
        <v>0</v>
      </c>
    </row>
    <row r="6212" spans="1:22" x14ac:dyDescent="0.35">
      <c r="A6212">
        <v>6210</v>
      </c>
      <c r="B6212" t="s">
        <v>9935</v>
      </c>
      <c r="C6212" t="str">
        <f t="shared" si="873"/>
        <v>Don’t Buy</v>
      </c>
      <c r="D6212" t="str">
        <f t="shared" si="874"/>
        <v>Long Name</v>
      </c>
      <c r="E6212">
        <v>4.3</v>
      </c>
      <c r="F6212">
        <f>IF(Q6212&lt;10,E6212+0.1,E6212)</f>
        <v>4.3</v>
      </c>
      <c r="G6212">
        <f>MIN(IF(Q6212&lt;10,E6212+0.5,E6212),5)</f>
        <v>4.3</v>
      </c>
      <c r="H6212" t="str">
        <f t="shared" si="875"/>
        <v>Average Place to Work</v>
      </c>
      <c r="I6212">
        <v>83</v>
      </c>
      <c r="J6212" t="b">
        <f t="shared" si="876"/>
        <v>0</v>
      </c>
      <c r="K6212" t="b">
        <f>OR(E6212&gt;3.5,Q6212&lt;10)</f>
        <v>1</v>
      </c>
      <c r="L6212" t="s">
        <v>19</v>
      </c>
      <c r="M6212" t="s">
        <v>7591</v>
      </c>
      <c r="N6212" t="str">
        <f t="shared" si="877"/>
        <v>None</v>
      </c>
      <c r="O6212" t="str">
        <f t="shared" si="878"/>
        <v>None</v>
      </c>
      <c r="P6212" t="s">
        <v>143</v>
      </c>
      <c r="Q6212" s="2">
        <f t="shared" si="879"/>
        <v>24</v>
      </c>
      <c r="R6212" s="1" t="str">
        <f t="shared" si="880"/>
        <v>Established</v>
      </c>
      <c r="S6212" s="1"/>
      <c r="T6212" t="s">
        <v>1183</v>
      </c>
      <c r="U6212" t="s">
        <v>1345</v>
      </c>
      <c r="V6212">
        <f t="shared" si="881"/>
        <v>0</v>
      </c>
    </row>
    <row r="6213" spans="1:22" x14ac:dyDescent="0.35">
      <c r="A6213">
        <v>6211</v>
      </c>
      <c r="B6213" t="s">
        <v>9936</v>
      </c>
      <c r="C6213" t="str">
        <f t="shared" si="873"/>
        <v>Don’t Buy</v>
      </c>
      <c r="D6213" t="str">
        <f t="shared" si="874"/>
        <v>Long Name</v>
      </c>
      <c r="E6213">
        <v>3.8</v>
      </c>
      <c r="F6213">
        <f>IF(Q6213&lt;10,E6213+0.1,E6213)</f>
        <v>3.8</v>
      </c>
      <c r="G6213">
        <f>MIN(IF(Q6213&lt;10,E6213+0.5,E6213),5)</f>
        <v>3.8</v>
      </c>
      <c r="H6213" t="str">
        <f t="shared" si="875"/>
        <v>Average Place to Work</v>
      </c>
      <c r="I6213">
        <v>83</v>
      </c>
      <c r="J6213" t="b">
        <f t="shared" si="876"/>
        <v>0</v>
      </c>
      <c r="K6213" t="b">
        <f>OR(E6213&gt;3.5,Q6213&lt;10)</f>
        <v>1</v>
      </c>
      <c r="L6213" t="s">
        <v>19</v>
      </c>
      <c r="M6213" t="s">
        <v>2213</v>
      </c>
      <c r="N6213" t="str">
        <f t="shared" si="877"/>
        <v>None</v>
      </c>
      <c r="O6213" t="str">
        <f t="shared" si="878"/>
        <v>Bombay Finances</v>
      </c>
      <c r="P6213" t="s">
        <v>241</v>
      </c>
      <c r="Q6213" s="2">
        <f t="shared" si="879"/>
        <v>13</v>
      </c>
      <c r="R6213" s="1" t="str">
        <f t="shared" si="880"/>
        <v>Established</v>
      </c>
      <c r="S6213" s="1"/>
      <c r="T6213" t="s">
        <v>60</v>
      </c>
      <c r="U6213" t="s">
        <v>24</v>
      </c>
      <c r="V6213">
        <f t="shared" si="881"/>
        <v>500000</v>
      </c>
    </row>
    <row r="6214" spans="1:22" x14ac:dyDescent="0.35">
      <c r="A6214">
        <v>6212</v>
      </c>
      <c r="B6214" t="s">
        <v>9937</v>
      </c>
      <c r="C6214" t="str">
        <f t="shared" si="873"/>
        <v>Don’t Buy</v>
      </c>
      <c r="D6214" t="str">
        <f t="shared" si="874"/>
        <v>Long Name</v>
      </c>
      <c r="E6214">
        <v>4</v>
      </c>
      <c r="F6214">
        <f>IF(Q6214&lt;10,E6214+0.1,E6214)</f>
        <v>4</v>
      </c>
      <c r="G6214">
        <f>MIN(IF(Q6214&lt;10,E6214+0.5,E6214),5)</f>
        <v>4</v>
      </c>
      <c r="H6214" t="str">
        <f t="shared" si="875"/>
        <v>Average Place to Work</v>
      </c>
      <c r="I6214">
        <v>83</v>
      </c>
      <c r="J6214" t="b">
        <f t="shared" si="876"/>
        <v>0</v>
      </c>
      <c r="K6214" t="b">
        <f>OR(E6214&gt;3.5,Q6214&lt;10)</f>
        <v>1</v>
      </c>
      <c r="L6214" t="s">
        <v>19</v>
      </c>
      <c r="M6214" t="s">
        <v>5017</v>
      </c>
      <c r="N6214" t="str">
        <f t="shared" si="877"/>
        <v>None</v>
      </c>
      <c r="O6214" t="str">
        <f t="shared" si="878"/>
        <v>None</v>
      </c>
      <c r="P6214" t="s">
        <v>198</v>
      </c>
      <c r="Q6214" s="2">
        <f t="shared" si="879"/>
        <v>35</v>
      </c>
      <c r="R6214" s="1" t="str">
        <f t="shared" si="880"/>
        <v>Established</v>
      </c>
      <c r="S6214" s="1"/>
      <c r="T6214" t="s">
        <v>2372</v>
      </c>
      <c r="U6214" t="s">
        <v>297</v>
      </c>
      <c r="V6214">
        <f t="shared" si="881"/>
        <v>0</v>
      </c>
    </row>
    <row r="6215" spans="1:22" x14ac:dyDescent="0.35">
      <c r="A6215">
        <v>6213</v>
      </c>
      <c r="B6215" t="s">
        <v>9938</v>
      </c>
      <c r="C6215" t="str">
        <f t="shared" si="873"/>
        <v>Don’t Buy</v>
      </c>
      <c r="D6215" t="str">
        <f t="shared" si="874"/>
        <v>Long Name</v>
      </c>
      <c r="E6215">
        <v>4.3</v>
      </c>
      <c r="F6215">
        <f>IF(Q6215&lt;10,E6215+0.1,E6215)</f>
        <v>4.3</v>
      </c>
      <c r="G6215">
        <f>MIN(IF(Q6215&lt;10,E6215+0.5,E6215),5)</f>
        <v>4.3</v>
      </c>
      <c r="H6215" t="str">
        <f t="shared" si="875"/>
        <v>Average Place to Work</v>
      </c>
      <c r="I6215">
        <v>83</v>
      </c>
      <c r="J6215" t="b">
        <f t="shared" si="876"/>
        <v>0</v>
      </c>
      <c r="K6215" t="b">
        <f>OR(E6215&gt;3.5,Q6215&lt;10)</f>
        <v>1</v>
      </c>
      <c r="L6215" t="s">
        <v>19</v>
      </c>
      <c r="M6215" t="s">
        <v>7286</v>
      </c>
      <c r="N6215" t="str">
        <f t="shared" si="877"/>
        <v>None</v>
      </c>
      <c r="O6215" t="str">
        <f t="shared" si="878"/>
        <v>None</v>
      </c>
      <c r="P6215" t="s">
        <v>79</v>
      </c>
      <c r="Q6215" s="2">
        <f t="shared" si="879"/>
        <v>19</v>
      </c>
      <c r="R6215" s="1" t="str">
        <f t="shared" si="880"/>
        <v>Established</v>
      </c>
      <c r="S6215" s="1"/>
      <c r="T6215" t="s">
        <v>598</v>
      </c>
      <c r="U6215" t="s">
        <v>214</v>
      </c>
      <c r="V6215">
        <f t="shared" si="881"/>
        <v>0</v>
      </c>
    </row>
    <row r="6216" spans="1:22" x14ac:dyDescent="0.35">
      <c r="A6216">
        <v>6214</v>
      </c>
      <c r="B6216" t="s">
        <v>9932</v>
      </c>
      <c r="C6216" t="str">
        <f t="shared" si="873"/>
        <v>Don’t Buy</v>
      </c>
      <c r="D6216" t="str">
        <f t="shared" si="874"/>
        <v>Long Name</v>
      </c>
      <c r="E6216">
        <v>4.0999999999999996</v>
      </c>
      <c r="F6216">
        <f>IF(Q6216&lt;10,E6216+0.1,E6216)</f>
        <v>4.0999999999999996</v>
      </c>
      <c r="G6216">
        <f>MIN(IF(Q6216&lt;10,E6216+0.5,E6216),5)</f>
        <v>4.0999999999999996</v>
      </c>
      <c r="H6216" t="str">
        <f t="shared" si="875"/>
        <v>Average Place to Work</v>
      </c>
      <c r="I6216">
        <v>83</v>
      </c>
      <c r="J6216" t="b">
        <f t="shared" si="876"/>
        <v>0</v>
      </c>
      <c r="K6216" t="b">
        <f>OR(E6216&gt;3.5,Q6216&lt;10)</f>
        <v>1</v>
      </c>
      <c r="L6216" t="s">
        <v>19</v>
      </c>
      <c r="M6216" t="s">
        <v>9933</v>
      </c>
      <c r="N6216" t="str">
        <f t="shared" si="877"/>
        <v>None</v>
      </c>
      <c r="O6216" t="str">
        <f t="shared" si="878"/>
        <v>None</v>
      </c>
      <c r="P6216" t="s">
        <v>59</v>
      </c>
      <c r="Q6216" s="2">
        <f t="shared" si="879"/>
        <v>39</v>
      </c>
      <c r="R6216" s="1" t="str">
        <f t="shared" si="880"/>
        <v>Established</v>
      </c>
      <c r="S6216" s="1"/>
      <c r="T6216" t="s">
        <v>606</v>
      </c>
      <c r="U6216" t="s">
        <v>227</v>
      </c>
      <c r="V6216">
        <f t="shared" si="881"/>
        <v>0</v>
      </c>
    </row>
    <row r="6217" spans="1:22" x14ac:dyDescent="0.35">
      <c r="A6217">
        <v>6215</v>
      </c>
      <c r="B6217" t="s">
        <v>9939</v>
      </c>
      <c r="C6217" t="str">
        <f t="shared" si="873"/>
        <v>Don’t Buy</v>
      </c>
      <c r="D6217" t="str">
        <f t="shared" si="874"/>
        <v>Long Name</v>
      </c>
      <c r="E6217">
        <v>3.8</v>
      </c>
      <c r="F6217">
        <f>IF(Q6217&lt;10,E6217+0.1,E6217)</f>
        <v>3.8</v>
      </c>
      <c r="G6217">
        <f>MIN(IF(Q6217&lt;10,E6217+0.5,E6217),5)</f>
        <v>3.8</v>
      </c>
      <c r="H6217" t="str">
        <f t="shared" si="875"/>
        <v>Average Place to Work</v>
      </c>
      <c r="I6217">
        <v>83</v>
      </c>
      <c r="J6217" t="b">
        <f t="shared" si="876"/>
        <v>0</v>
      </c>
      <c r="K6217" t="b">
        <f>OR(E6217&gt;3.5,Q6217&lt;10)</f>
        <v>1</v>
      </c>
      <c r="L6217" t="s">
        <v>19</v>
      </c>
      <c r="M6217" t="s">
        <v>9940</v>
      </c>
      <c r="N6217" t="str">
        <f t="shared" si="877"/>
        <v>None</v>
      </c>
      <c r="O6217" t="str">
        <f t="shared" si="878"/>
        <v>None</v>
      </c>
      <c r="P6217" t="s">
        <v>143</v>
      </c>
      <c r="Q6217" s="2">
        <f t="shared" si="879"/>
        <v>24</v>
      </c>
      <c r="R6217" s="1" t="str">
        <f t="shared" si="880"/>
        <v>Established</v>
      </c>
      <c r="S6217" s="1"/>
      <c r="T6217" t="s">
        <v>115</v>
      </c>
      <c r="U6217" t="s">
        <v>4953</v>
      </c>
      <c r="V6217">
        <f t="shared" si="881"/>
        <v>0</v>
      </c>
    </row>
    <row r="6218" spans="1:22" x14ac:dyDescent="0.35">
      <c r="A6218">
        <v>6216</v>
      </c>
      <c r="B6218" t="s">
        <v>9941</v>
      </c>
      <c r="C6218" t="str">
        <f t="shared" si="873"/>
        <v>Don’t Buy</v>
      </c>
      <c r="D6218" t="str">
        <f t="shared" si="874"/>
        <v>Long Name</v>
      </c>
      <c r="E6218">
        <v>3.8</v>
      </c>
      <c r="F6218">
        <f>IF(Q6218&lt;10,E6218+0.1,E6218)</f>
        <v>3.8</v>
      </c>
      <c r="G6218">
        <f>MIN(IF(Q6218&lt;10,E6218+0.5,E6218),5)</f>
        <v>3.8</v>
      </c>
      <c r="H6218" t="str">
        <f t="shared" si="875"/>
        <v>Average Place to Work</v>
      </c>
      <c r="I6218">
        <v>83</v>
      </c>
      <c r="J6218" t="b">
        <f t="shared" si="876"/>
        <v>0</v>
      </c>
      <c r="K6218" t="b">
        <f>OR(E6218&gt;3.5,Q6218&lt;10)</f>
        <v>1</v>
      </c>
      <c r="L6218" t="s">
        <v>9</v>
      </c>
      <c r="M6218" t="s">
        <v>6222</v>
      </c>
      <c r="N6218" t="str">
        <f t="shared" si="877"/>
        <v>None</v>
      </c>
      <c r="O6218" t="str">
        <f t="shared" si="878"/>
        <v>None</v>
      </c>
      <c r="P6218" t="s">
        <v>423</v>
      </c>
      <c r="Q6218" s="2">
        <f t="shared" si="879"/>
        <v>53</v>
      </c>
      <c r="R6218" s="1" t="str">
        <f t="shared" si="880"/>
        <v>Established</v>
      </c>
      <c r="S6218" s="1"/>
      <c r="T6218" t="s">
        <v>598</v>
      </c>
      <c r="U6218" t="s">
        <v>64</v>
      </c>
      <c r="V6218">
        <f t="shared" si="881"/>
        <v>0</v>
      </c>
    </row>
    <row r="6219" spans="1:22" x14ac:dyDescent="0.35">
      <c r="A6219">
        <v>6217</v>
      </c>
      <c r="B6219" t="s">
        <v>9931</v>
      </c>
      <c r="C6219" t="str">
        <f t="shared" si="873"/>
        <v>Don’t Buy</v>
      </c>
      <c r="D6219" t="str">
        <f t="shared" si="874"/>
        <v>Long Name</v>
      </c>
      <c r="E6219">
        <v>4.5</v>
      </c>
      <c r="F6219">
        <f>IF(Q6219&lt;10,E6219+0.1,E6219)</f>
        <v>4.5999999999999996</v>
      </c>
      <c r="G6219">
        <f>MIN(IF(Q6219&lt;10,E6219+0.5,E6219),5)</f>
        <v>5</v>
      </c>
      <c r="H6219" t="str">
        <f t="shared" si="875"/>
        <v>Average Place to Work</v>
      </c>
      <c r="I6219">
        <v>83</v>
      </c>
      <c r="J6219" t="b">
        <f t="shared" si="876"/>
        <v>0</v>
      </c>
      <c r="K6219" t="b">
        <f>OR(E6219&gt;3.5,Q6219&lt;10)</f>
        <v>1</v>
      </c>
      <c r="L6219" t="s">
        <v>19</v>
      </c>
      <c r="M6219" t="s">
        <v>1324</v>
      </c>
      <c r="N6219" t="str">
        <f t="shared" si="877"/>
        <v>Indian Silicon Valley Startups</v>
      </c>
      <c r="O6219" t="str">
        <f t="shared" si="878"/>
        <v>None</v>
      </c>
      <c r="P6219" t="s">
        <v>108</v>
      </c>
      <c r="Q6219" s="2">
        <f t="shared" si="879"/>
        <v>5</v>
      </c>
      <c r="R6219" s="1" t="str">
        <f t="shared" si="880"/>
        <v>Startup</v>
      </c>
      <c r="S6219" s="1"/>
      <c r="T6219" t="s">
        <v>598</v>
      </c>
      <c r="U6219" t="s">
        <v>160</v>
      </c>
      <c r="V6219">
        <f t="shared" si="881"/>
        <v>0</v>
      </c>
    </row>
    <row r="6220" spans="1:22" x14ac:dyDescent="0.35">
      <c r="A6220">
        <v>6218</v>
      </c>
      <c r="B6220" t="s">
        <v>9942</v>
      </c>
      <c r="C6220" t="str">
        <f t="shared" si="873"/>
        <v>Don’t Buy</v>
      </c>
      <c r="D6220" t="str">
        <f t="shared" si="874"/>
        <v>Short Name</v>
      </c>
      <c r="E6220">
        <v>3.1</v>
      </c>
      <c r="F6220">
        <f>IF(Q6220&lt;10,E6220+0.1,E6220)</f>
        <v>3.1</v>
      </c>
      <c r="G6220">
        <f>MIN(IF(Q6220&lt;10,E6220+0.5,E6220),5)</f>
        <v>3.1</v>
      </c>
      <c r="H6220" t="str">
        <f t="shared" si="875"/>
        <v>Average Place to Work</v>
      </c>
      <c r="I6220">
        <v>83</v>
      </c>
      <c r="J6220" t="b">
        <f t="shared" si="876"/>
        <v>0</v>
      </c>
      <c r="K6220" t="b">
        <f>OR(E6220&gt;3.5,Q6220&lt;10)</f>
        <v>0</v>
      </c>
      <c r="L6220" t="s">
        <v>19</v>
      </c>
      <c r="M6220" t="s">
        <v>9943</v>
      </c>
      <c r="N6220" t="str">
        <f t="shared" si="877"/>
        <v>Indian Silicon Valley Startups</v>
      </c>
      <c r="O6220" t="str">
        <f t="shared" si="878"/>
        <v>None</v>
      </c>
      <c r="P6220" t="s">
        <v>213</v>
      </c>
      <c r="Q6220" s="2">
        <f t="shared" si="879"/>
        <v>12</v>
      </c>
      <c r="R6220" s="1" t="str">
        <f t="shared" si="880"/>
        <v>Established</v>
      </c>
      <c r="S6220" s="1"/>
      <c r="T6220" t="s">
        <v>1183</v>
      </c>
      <c r="U6220" t="s">
        <v>36</v>
      </c>
      <c r="V6220">
        <f t="shared" si="881"/>
        <v>0</v>
      </c>
    </row>
    <row r="6221" spans="1:22" x14ac:dyDescent="0.35">
      <c r="A6221">
        <v>6219</v>
      </c>
      <c r="B6221" t="s">
        <v>9944</v>
      </c>
      <c r="C6221" t="str">
        <f t="shared" si="873"/>
        <v>Don’t Buy</v>
      </c>
      <c r="D6221" t="str">
        <f t="shared" si="874"/>
        <v>Short Name</v>
      </c>
      <c r="E6221">
        <v>3.3</v>
      </c>
      <c r="F6221">
        <f>IF(Q6221&lt;10,E6221+0.1,E6221)</f>
        <v>3.3</v>
      </c>
      <c r="G6221">
        <f>MIN(IF(Q6221&lt;10,E6221+0.5,E6221),5)</f>
        <v>3.3</v>
      </c>
      <c r="H6221" t="str">
        <f t="shared" si="875"/>
        <v>Average Place to Work</v>
      </c>
      <c r="I6221">
        <v>83</v>
      </c>
      <c r="J6221" t="b">
        <f t="shared" si="876"/>
        <v>0</v>
      </c>
      <c r="K6221" t="b">
        <f>OR(E6221&gt;3.5,Q6221&lt;10)</f>
        <v>0</v>
      </c>
      <c r="L6221" t="s">
        <v>19</v>
      </c>
      <c r="M6221" t="s">
        <v>9945</v>
      </c>
      <c r="N6221" t="str">
        <f t="shared" si="877"/>
        <v>None</v>
      </c>
      <c r="O6221" t="str">
        <f t="shared" si="878"/>
        <v>None</v>
      </c>
      <c r="P6221" t="s">
        <v>515</v>
      </c>
      <c r="Q6221" s="2">
        <f t="shared" si="879"/>
        <v>46</v>
      </c>
      <c r="R6221" s="1" t="str">
        <f t="shared" si="880"/>
        <v>Established</v>
      </c>
      <c r="S6221" s="1"/>
      <c r="T6221" t="s">
        <v>3369</v>
      </c>
      <c r="U6221" t="s">
        <v>687</v>
      </c>
      <c r="V6221">
        <f t="shared" si="881"/>
        <v>0</v>
      </c>
    </row>
    <row r="6222" spans="1:22" x14ac:dyDescent="0.35">
      <c r="A6222">
        <v>6220</v>
      </c>
      <c r="B6222" t="s">
        <v>9946</v>
      </c>
      <c r="C6222" t="str">
        <f t="shared" si="873"/>
        <v>Don’t Buy</v>
      </c>
      <c r="D6222" t="str">
        <f t="shared" si="874"/>
        <v>Long Name</v>
      </c>
      <c r="E6222">
        <v>4</v>
      </c>
      <c r="F6222">
        <f>IF(Q6222&lt;10,E6222+0.1,E6222)</f>
        <v>4</v>
      </c>
      <c r="G6222">
        <f>MIN(IF(Q6222&lt;10,E6222+0.5,E6222),5)</f>
        <v>4</v>
      </c>
      <c r="H6222" t="str">
        <f t="shared" si="875"/>
        <v>Average Place to Work</v>
      </c>
      <c r="I6222">
        <v>83</v>
      </c>
      <c r="J6222" t="b">
        <f t="shared" si="876"/>
        <v>0</v>
      </c>
      <c r="K6222" t="b">
        <f>OR(E6222&gt;3.5,Q6222&lt;10)</f>
        <v>1</v>
      </c>
      <c r="L6222" t="s">
        <v>19</v>
      </c>
      <c r="M6222" t="s">
        <v>3638</v>
      </c>
      <c r="N6222" t="str">
        <f t="shared" si="877"/>
        <v>None</v>
      </c>
      <c r="O6222" t="str">
        <f t="shared" si="878"/>
        <v>None</v>
      </c>
      <c r="P6222" t="s">
        <v>460</v>
      </c>
      <c r="Q6222" s="2">
        <f t="shared" si="879"/>
        <v>37</v>
      </c>
      <c r="R6222" s="1" t="str">
        <f t="shared" si="880"/>
        <v>Established</v>
      </c>
      <c r="S6222" s="1"/>
      <c r="T6222" t="s">
        <v>140</v>
      </c>
      <c r="U6222" t="s">
        <v>92</v>
      </c>
      <c r="V6222">
        <f t="shared" si="881"/>
        <v>0</v>
      </c>
    </row>
    <row r="6223" spans="1:22" x14ac:dyDescent="0.35">
      <c r="A6223">
        <v>6221</v>
      </c>
      <c r="B6223" t="s">
        <v>9911</v>
      </c>
      <c r="C6223" t="str">
        <f t="shared" si="873"/>
        <v>Don’t Buy</v>
      </c>
      <c r="D6223" t="str">
        <f t="shared" si="874"/>
        <v>Long Name</v>
      </c>
      <c r="E6223">
        <v>4.3</v>
      </c>
      <c r="F6223">
        <f>IF(Q6223&lt;10,E6223+0.1,E6223)</f>
        <v>4.3</v>
      </c>
      <c r="G6223">
        <f>MIN(IF(Q6223&lt;10,E6223+0.5,E6223),5)</f>
        <v>4.3</v>
      </c>
      <c r="H6223" t="str">
        <f t="shared" si="875"/>
        <v>Average Place to Work</v>
      </c>
      <c r="I6223">
        <v>83</v>
      </c>
      <c r="J6223" t="b">
        <f t="shared" si="876"/>
        <v>0</v>
      </c>
      <c r="K6223" t="b">
        <f>OR(E6223&gt;3.5,Q6223&lt;10)</f>
        <v>1</v>
      </c>
      <c r="L6223" t="s">
        <v>19</v>
      </c>
      <c r="M6223" t="s">
        <v>2195</v>
      </c>
      <c r="N6223" t="str">
        <f t="shared" si="877"/>
        <v>None</v>
      </c>
      <c r="O6223" t="str">
        <f t="shared" si="878"/>
        <v>None</v>
      </c>
      <c r="P6223" t="s">
        <v>213</v>
      </c>
      <c r="Q6223" s="2">
        <f t="shared" si="879"/>
        <v>12</v>
      </c>
      <c r="R6223" s="1" t="str">
        <f t="shared" si="880"/>
        <v>Established</v>
      </c>
      <c r="S6223" s="1"/>
      <c r="T6223" t="s">
        <v>598</v>
      </c>
      <c r="U6223" t="s">
        <v>144</v>
      </c>
      <c r="V6223">
        <f t="shared" si="881"/>
        <v>0</v>
      </c>
    </row>
    <row r="6224" spans="1:22" x14ac:dyDescent="0.35">
      <c r="A6224">
        <v>6222</v>
      </c>
      <c r="B6224" t="s">
        <v>9947</v>
      </c>
      <c r="C6224" t="str">
        <f t="shared" si="873"/>
        <v>Don’t Buy</v>
      </c>
      <c r="D6224" t="str">
        <f t="shared" si="874"/>
        <v>Long Name</v>
      </c>
      <c r="E6224">
        <v>3.7</v>
      </c>
      <c r="F6224">
        <f>IF(Q6224&lt;10,E6224+0.1,E6224)</f>
        <v>3.7</v>
      </c>
      <c r="G6224">
        <f>MIN(IF(Q6224&lt;10,E6224+0.5,E6224),5)</f>
        <v>3.7</v>
      </c>
      <c r="H6224" t="str">
        <f t="shared" si="875"/>
        <v>Average Place to Work</v>
      </c>
      <c r="I6224">
        <v>83</v>
      </c>
      <c r="J6224" t="b">
        <f t="shared" si="876"/>
        <v>0</v>
      </c>
      <c r="K6224" t="b">
        <f>OR(E6224&gt;3.5,Q6224&lt;10)</f>
        <v>1</v>
      </c>
      <c r="L6224" t="s">
        <v>19</v>
      </c>
      <c r="M6224" t="s">
        <v>2095</v>
      </c>
      <c r="N6224" t="str">
        <f t="shared" si="877"/>
        <v>None</v>
      </c>
      <c r="O6224" t="str">
        <f t="shared" si="878"/>
        <v>None</v>
      </c>
      <c r="P6224" t="s">
        <v>261</v>
      </c>
      <c r="Q6224" s="2">
        <f t="shared" si="879"/>
        <v>21</v>
      </c>
      <c r="R6224" s="1" t="str">
        <f t="shared" si="880"/>
        <v>Established</v>
      </c>
      <c r="S6224" s="1"/>
      <c r="T6224" t="s">
        <v>1481</v>
      </c>
      <c r="U6224" t="s">
        <v>484</v>
      </c>
      <c r="V6224">
        <f t="shared" si="881"/>
        <v>0</v>
      </c>
    </row>
    <row r="6225" spans="1:22" x14ac:dyDescent="0.35">
      <c r="A6225">
        <v>6223</v>
      </c>
      <c r="B6225" t="s">
        <v>9914</v>
      </c>
      <c r="C6225" t="str">
        <f t="shared" si="873"/>
        <v>Don’t Buy</v>
      </c>
      <c r="D6225" t="str">
        <f t="shared" si="874"/>
        <v>Long Name</v>
      </c>
      <c r="E6225">
        <v>4.2</v>
      </c>
      <c r="F6225">
        <f>IF(Q6225&lt;10,E6225+0.1,E6225)</f>
        <v>4.2</v>
      </c>
      <c r="G6225">
        <f>MIN(IF(Q6225&lt;10,E6225+0.5,E6225),5)</f>
        <v>4.2</v>
      </c>
      <c r="H6225" t="str">
        <f t="shared" si="875"/>
        <v>Average Place to Work</v>
      </c>
      <c r="I6225">
        <v>83</v>
      </c>
      <c r="J6225" t="b">
        <f t="shared" si="876"/>
        <v>0</v>
      </c>
      <c r="K6225" t="b">
        <f>OR(E6225&gt;3.5,Q6225&lt;10)</f>
        <v>1</v>
      </c>
      <c r="L6225" t="s">
        <v>9</v>
      </c>
      <c r="M6225" t="s">
        <v>1410</v>
      </c>
      <c r="N6225" t="str">
        <f t="shared" si="877"/>
        <v>None</v>
      </c>
      <c r="O6225" t="str">
        <f t="shared" si="878"/>
        <v>None</v>
      </c>
      <c r="P6225" t="s">
        <v>198</v>
      </c>
      <c r="Q6225" s="2">
        <f t="shared" si="879"/>
        <v>35</v>
      </c>
      <c r="R6225" s="1" t="str">
        <f t="shared" si="880"/>
        <v>Established</v>
      </c>
      <c r="S6225" s="1"/>
      <c r="T6225" t="s">
        <v>598</v>
      </c>
      <c r="U6225" t="s">
        <v>41</v>
      </c>
      <c r="V6225">
        <f t="shared" si="881"/>
        <v>0</v>
      </c>
    </row>
    <row r="6226" spans="1:22" x14ac:dyDescent="0.35">
      <c r="A6226">
        <v>6224</v>
      </c>
      <c r="B6226" t="s">
        <v>9930</v>
      </c>
      <c r="C6226" t="str">
        <f t="shared" si="873"/>
        <v>Don’t Buy</v>
      </c>
      <c r="D6226" t="str">
        <f t="shared" si="874"/>
        <v>Long Name</v>
      </c>
      <c r="E6226">
        <v>4.3</v>
      </c>
      <c r="F6226">
        <f>IF(Q6226&lt;10,E6226+0.1,E6226)</f>
        <v>4.3</v>
      </c>
      <c r="G6226">
        <f>MIN(IF(Q6226&lt;10,E6226+0.5,E6226),5)</f>
        <v>4.3</v>
      </c>
      <c r="H6226" t="str">
        <f t="shared" si="875"/>
        <v>Average Place to Work</v>
      </c>
      <c r="I6226">
        <v>83</v>
      </c>
      <c r="J6226" t="b">
        <f t="shared" si="876"/>
        <v>0</v>
      </c>
      <c r="K6226" t="b">
        <f>OR(E6226&gt;3.5,Q6226&lt;10)</f>
        <v>1</v>
      </c>
      <c r="L6226" t="s">
        <v>9</v>
      </c>
      <c r="M6226" t="s">
        <v>2129</v>
      </c>
      <c r="N6226" t="str">
        <f t="shared" si="877"/>
        <v>None</v>
      </c>
      <c r="O6226" t="str">
        <f t="shared" si="878"/>
        <v>None</v>
      </c>
      <c r="P6226" t="s">
        <v>343</v>
      </c>
      <c r="Q6226" s="2">
        <f t="shared" si="879"/>
        <v>61</v>
      </c>
      <c r="R6226" s="1" t="str">
        <f t="shared" si="880"/>
        <v>Established</v>
      </c>
      <c r="S6226" s="1"/>
      <c r="T6226" t="s">
        <v>115</v>
      </c>
      <c r="U6226" t="s">
        <v>202</v>
      </c>
      <c r="V6226">
        <f t="shared" si="881"/>
        <v>0</v>
      </c>
    </row>
    <row r="6227" spans="1:22" x14ac:dyDescent="0.35">
      <c r="A6227">
        <v>6225</v>
      </c>
      <c r="B6227" t="s">
        <v>9948</v>
      </c>
      <c r="C6227" t="str">
        <f t="shared" si="873"/>
        <v>Don’t Buy</v>
      </c>
      <c r="D6227" t="str">
        <f t="shared" si="874"/>
        <v>Long Name</v>
      </c>
      <c r="E6227">
        <v>4.3</v>
      </c>
      <c r="F6227">
        <f>IF(Q6227&lt;10,E6227+0.1,E6227)</f>
        <v>4.3</v>
      </c>
      <c r="G6227">
        <f>MIN(IF(Q6227&lt;10,E6227+0.5,E6227),5)</f>
        <v>4.3</v>
      </c>
      <c r="H6227" t="str">
        <f t="shared" si="875"/>
        <v>Average Place to Work</v>
      </c>
      <c r="I6227">
        <v>83</v>
      </c>
      <c r="J6227" t="b">
        <f t="shared" si="876"/>
        <v>0</v>
      </c>
      <c r="K6227" t="b">
        <f>OR(E6227&gt;3.5,Q6227&lt;10)</f>
        <v>1</v>
      </c>
      <c r="L6227" t="s">
        <v>19</v>
      </c>
      <c r="M6227" t="s">
        <v>9949</v>
      </c>
      <c r="N6227" t="str">
        <f t="shared" si="877"/>
        <v>None</v>
      </c>
      <c r="O6227" t="str">
        <f t="shared" si="878"/>
        <v>None</v>
      </c>
      <c r="P6227" t="s">
        <v>1255</v>
      </c>
      <c r="Q6227" s="2">
        <f t="shared" si="879"/>
        <v>69</v>
      </c>
      <c r="R6227" s="1" t="str">
        <f t="shared" si="880"/>
        <v>Established</v>
      </c>
      <c r="S6227" s="1"/>
      <c r="T6227" t="s">
        <v>1183</v>
      </c>
      <c r="U6227" t="s">
        <v>64</v>
      </c>
      <c r="V6227">
        <f t="shared" si="881"/>
        <v>0</v>
      </c>
    </row>
    <row r="6228" spans="1:22" x14ac:dyDescent="0.35">
      <c r="A6228">
        <v>6226</v>
      </c>
      <c r="B6228" t="s">
        <v>9950</v>
      </c>
      <c r="C6228" t="str">
        <f t="shared" si="873"/>
        <v>Don’t Buy</v>
      </c>
      <c r="D6228" t="str">
        <f t="shared" si="874"/>
        <v>Long Name</v>
      </c>
      <c r="E6228">
        <v>3.3</v>
      </c>
      <c r="F6228">
        <f>IF(Q6228&lt;10,E6228+0.1,E6228)</f>
        <v>3.3</v>
      </c>
      <c r="G6228">
        <f>MIN(IF(Q6228&lt;10,E6228+0.5,E6228),5)</f>
        <v>3.3</v>
      </c>
      <c r="H6228" t="str">
        <f t="shared" si="875"/>
        <v>Average Place to Work</v>
      </c>
      <c r="I6228">
        <v>83</v>
      </c>
      <c r="J6228" t="b">
        <f t="shared" si="876"/>
        <v>0</v>
      </c>
      <c r="K6228" t="b">
        <f>OR(E6228&gt;3.5,Q6228&lt;10)</f>
        <v>0</v>
      </c>
      <c r="L6228" t="s">
        <v>19</v>
      </c>
      <c r="M6228" t="s">
        <v>9160</v>
      </c>
      <c r="N6228" t="str">
        <f t="shared" si="877"/>
        <v>None</v>
      </c>
      <c r="O6228" t="str">
        <f t="shared" si="878"/>
        <v>None</v>
      </c>
      <c r="P6228" t="s">
        <v>111</v>
      </c>
      <c r="Q6228" s="2">
        <f t="shared" si="879"/>
        <v>22</v>
      </c>
      <c r="R6228" s="1" t="str">
        <f t="shared" si="880"/>
        <v>Established</v>
      </c>
      <c r="S6228" s="1"/>
      <c r="T6228" t="s">
        <v>606</v>
      </c>
      <c r="U6228" t="s">
        <v>195</v>
      </c>
      <c r="V6228">
        <f t="shared" si="881"/>
        <v>0</v>
      </c>
    </row>
    <row r="6229" spans="1:22" x14ac:dyDescent="0.35">
      <c r="A6229">
        <v>6227</v>
      </c>
      <c r="B6229" t="s">
        <v>9910</v>
      </c>
      <c r="C6229" t="str">
        <f t="shared" si="873"/>
        <v>Don’t Buy</v>
      </c>
      <c r="D6229" t="str">
        <f t="shared" si="874"/>
        <v>Long Name</v>
      </c>
      <c r="E6229">
        <v>4.3</v>
      </c>
      <c r="F6229">
        <f>IF(Q6229&lt;10,E6229+0.1,E6229)</f>
        <v>4.3</v>
      </c>
      <c r="G6229">
        <f>MIN(IF(Q6229&lt;10,E6229+0.5,E6229),5)</f>
        <v>4.3</v>
      </c>
      <c r="H6229" t="str">
        <f t="shared" si="875"/>
        <v>Average Place to Work</v>
      </c>
      <c r="I6229">
        <v>83</v>
      </c>
      <c r="J6229" t="b">
        <f t="shared" si="876"/>
        <v>0</v>
      </c>
      <c r="K6229" t="b">
        <f>OR(E6229&gt;3.5,Q6229&lt;10)</f>
        <v>1</v>
      </c>
      <c r="L6229" t="s">
        <v>19</v>
      </c>
      <c r="M6229" t="s">
        <v>8080</v>
      </c>
      <c r="N6229" t="str">
        <f t="shared" si="877"/>
        <v>None</v>
      </c>
      <c r="O6229" t="str">
        <f t="shared" si="878"/>
        <v>None</v>
      </c>
      <c r="P6229" t="s">
        <v>936</v>
      </c>
      <c r="Q6229" s="2">
        <f t="shared" si="879"/>
        <v>102</v>
      </c>
      <c r="R6229" s="1" t="str">
        <f t="shared" si="880"/>
        <v>Established</v>
      </c>
      <c r="S6229" s="1"/>
      <c r="T6229" t="s">
        <v>1146</v>
      </c>
      <c r="U6229" t="s">
        <v>687</v>
      </c>
      <c r="V6229">
        <f t="shared" si="881"/>
        <v>0</v>
      </c>
    </row>
    <row r="6230" spans="1:22" x14ac:dyDescent="0.35">
      <c r="A6230">
        <v>6228</v>
      </c>
      <c r="B6230" t="s">
        <v>9951</v>
      </c>
      <c r="C6230" t="str">
        <f t="shared" si="873"/>
        <v>Don’t Buy</v>
      </c>
      <c r="D6230" t="str">
        <f t="shared" si="874"/>
        <v>Long Name</v>
      </c>
      <c r="E6230">
        <v>4.0999999999999996</v>
      </c>
      <c r="F6230">
        <f>IF(Q6230&lt;10,E6230+0.1,E6230)</f>
        <v>4.0999999999999996</v>
      </c>
      <c r="G6230">
        <f>MIN(IF(Q6230&lt;10,E6230+0.5,E6230),5)</f>
        <v>4.0999999999999996</v>
      </c>
      <c r="H6230" t="str">
        <f t="shared" si="875"/>
        <v>Average Place to Work</v>
      </c>
      <c r="I6230">
        <v>83</v>
      </c>
      <c r="J6230" t="b">
        <f t="shared" si="876"/>
        <v>0</v>
      </c>
      <c r="K6230" t="b">
        <f>OR(E6230&gt;3.5,Q6230&lt;10)</f>
        <v>1</v>
      </c>
      <c r="L6230" t="s">
        <v>19</v>
      </c>
      <c r="M6230" t="s">
        <v>7358</v>
      </c>
      <c r="N6230" t="str">
        <f t="shared" si="877"/>
        <v>None</v>
      </c>
      <c r="O6230" t="str">
        <f t="shared" si="878"/>
        <v>None</v>
      </c>
      <c r="P6230" t="s">
        <v>522</v>
      </c>
      <c r="Q6230" s="2">
        <f t="shared" si="879"/>
        <v>30</v>
      </c>
      <c r="R6230" s="1" t="str">
        <f t="shared" si="880"/>
        <v>Established</v>
      </c>
      <c r="S6230" s="1"/>
      <c r="T6230" t="s">
        <v>598</v>
      </c>
      <c r="U6230" t="s">
        <v>17</v>
      </c>
      <c r="V6230">
        <f t="shared" si="881"/>
        <v>1000000</v>
      </c>
    </row>
    <row r="6231" spans="1:22" x14ac:dyDescent="0.35">
      <c r="A6231">
        <v>6229</v>
      </c>
      <c r="B6231" t="s">
        <v>9918</v>
      </c>
      <c r="C6231" t="str">
        <f t="shared" si="873"/>
        <v>Don’t Buy</v>
      </c>
      <c r="D6231" t="str">
        <f t="shared" si="874"/>
        <v>Short Name</v>
      </c>
      <c r="E6231">
        <v>3.5</v>
      </c>
      <c r="F6231">
        <f>IF(Q6231&lt;10,E6231+0.1,E6231)</f>
        <v>3.5</v>
      </c>
      <c r="G6231">
        <f>MIN(IF(Q6231&lt;10,E6231+0.5,E6231),5)</f>
        <v>3.5</v>
      </c>
      <c r="H6231" t="str">
        <f t="shared" si="875"/>
        <v>Average Place to Work</v>
      </c>
      <c r="I6231">
        <v>83</v>
      </c>
      <c r="J6231" t="b">
        <f t="shared" si="876"/>
        <v>0</v>
      </c>
      <c r="K6231" t="b">
        <f>OR(E6231&gt;3.5,Q6231&lt;10)</f>
        <v>0</v>
      </c>
      <c r="L6231" t="s">
        <v>9</v>
      </c>
      <c r="M6231" t="s">
        <v>3181</v>
      </c>
      <c r="N6231" t="str">
        <f t="shared" si="877"/>
        <v>None</v>
      </c>
      <c r="O6231" t="str">
        <f t="shared" si="878"/>
        <v>None</v>
      </c>
      <c r="P6231" t="s">
        <v>16</v>
      </c>
      <c r="Q6231" s="2">
        <f t="shared" si="879"/>
        <v>33</v>
      </c>
      <c r="R6231" s="1" t="str">
        <f t="shared" si="880"/>
        <v>Established</v>
      </c>
      <c r="S6231" s="1"/>
      <c r="T6231" t="s">
        <v>115</v>
      </c>
      <c r="U6231" t="s">
        <v>312</v>
      </c>
      <c r="V6231">
        <f t="shared" si="881"/>
        <v>0</v>
      </c>
    </row>
    <row r="6232" spans="1:22" x14ac:dyDescent="0.35">
      <c r="A6232">
        <v>6230</v>
      </c>
      <c r="B6232" t="s">
        <v>9952</v>
      </c>
      <c r="C6232" t="str">
        <f t="shared" si="873"/>
        <v>Don’t Buy</v>
      </c>
      <c r="D6232" t="str">
        <f t="shared" si="874"/>
        <v>Long Name</v>
      </c>
      <c r="E6232">
        <v>3.5</v>
      </c>
      <c r="F6232">
        <f>IF(Q6232&lt;10,E6232+0.1,E6232)</f>
        <v>3.5</v>
      </c>
      <c r="G6232">
        <f>MIN(IF(Q6232&lt;10,E6232+0.5,E6232),5)</f>
        <v>3.5</v>
      </c>
      <c r="H6232" t="str">
        <f t="shared" si="875"/>
        <v>Average Place to Work</v>
      </c>
      <c r="I6232">
        <v>83</v>
      </c>
      <c r="J6232" t="b">
        <f t="shared" si="876"/>
        <v>0</v>
      </c>
      <c r="K6232" t="b">
        <f>OR(E6232&gt;3.5,Q6232&lt;10)</f>
        <v>0</v>
      </c>
      <c r="L6232" t="s">
        <v>19</v>
      </c>
      <c r="M6232" t="s">
        <v>8372</v>
      </c>
      <c r="N6232" t="str">
        <f t="shared" si="877"/>
        <v>None</v>
      </c>
      <c r="O6232" t="str">
        <f t="shared" si="878"/>
        <v>None</v>
      </c>
      <c r="P6232" t="s">
        <v>626</v>
      </c>
      <c r="Q6232" s="2">
        <f t="shared" si="879"/>
        <v>17</v>
      </c>
      <c r="R6232" s="1" t="str">
        <f t="shared" si="880"/>
        <v>Established</v>
      </c>
      <c r="S6232" s="1"/>
      <c r="T6232" t="s">
        <v>598</v>
      </c>
      <c r="U6232" t="s">
        <v>255</v>
      </c>
      <c r="V6232">
        <f t="shared" si="881"/>
        <v>0</v>
      </c>
    </row>
    <row r="6233" spans="1:22" x14ac:dyDescent="0.35">
      <c r="A6233">
        <v>6231</v>
      </c>
      <c r="B6233" t="s">
        <v>9953</v>
      </c>
      <c r="C6233" t="str">
        <f t="shared" si="873"/>
        <v>Don’t Buy</v>
      </c>
      <c r="D6233" t="str">
        <f t="shared" si="874"/>
        <v>Long Name</v>
      </c>
      <c r="E6233">
        <v>3.9</v>
      </c>
      <c r="F6233">
        <f>IF(Q6233&lt;10,E6233+0.1,E6233)</f>
        <v>4</v>
      </c>
      <c r="G6233">
        <f>MIN(IF(Q6233&lt;10,E6233+0.5,E6233),5)</f>
        <v>4.4000000000000004</v>
      </c>
      <c r="H6233" t="str">
        <f t="shared" si="875"/>
        <v>Average Place to Work</v>
      </c>
      <c r="I6233">
        <v>83</v>
      </c>
      <c r="J6233" t="b">
        <f t="shared" si="876"/>
        <v>0</v>
      </c>
      <c r="K6233" t="b">
        <f>OR(E6233&gt;3.5,Q6233&lt;10)</f>
        <v>1</v>
      </c>
      <c r="L6233" t="s">
        <v>19</v>
      </c>
      <c r="M6233" t="s">
        <v>4422</v>
      </c>
      <c r="N6233" t="str">
        <f t="shared" si="877"/>
        <v>Indian Silicon Valley Startups</v>
      </c>
      <c r="O6233" t="str">
        <f t="shared" si="878"/>
        <v>None</v>
      </c>
      <c r="P6233" t="s">
        <v>502</v>
      </c>
      <c r="Q6233" s="2">
        <f t="shared" si="879"/>
        <v>8</v>
      </c>
      <c r="R6233" s="1" t="str">
        <f t="shared" si="880"/>
        <v>Startup</v>
      </c>
      <c r="S6233" s="1"/>
      <c r="T6233" t="s">
        <v>598</v>
      </c>
      <c r="U6233" t="s">
        <v>523</v>
      </c>
      <c r="V6233">
        <f t="shared" si="881"/>
        <v>0</v>
      </c>
    </row>
    <row r="6234" spans="1:22" x14ac:dyDescent="0.35">
      <c r="A6234">
        <v>6232</v>
      </c>
      <c r="B6234" t="s">
        <v>9954</v>
      </c>
      <c r="C6234" t="str">
        <f t="shared" si="873"/>
        <v>Don’t Buy</v>
      </c>
      <c r="D6234" t="str">
        <f t="shared" si="874"/>
        <v>Long Name</v>
      </c>
      <c r="E6234">
        <v>3.6</v>
      </c>
      <c r="F6234">
        <f>IF(Q6234&lt;10,E6234+0.1,E6234)</f>
        <v>3.6</v>
      </c>
      <c r="G6234">
        <f>MIN(IF(Q6234&lt;10,E6234+0.5,E6234),5)</f>
        <v>3.6</v>
      </c>
      <c r="H6234" t="str">
        <f t="shared" si="875"/>
        <v>Average Place to Work</v>
      </c>
      <c r="I6234">
        <v>83</v>
      </c>
      <c r="J6234" t="b">
        <f t="shared" si="876"/>
        <v>0</v>
      </c>
      <c r="K6234" t="b">
        <f>OR(E6234&gt;3.5,Q6234&lt;10)</f>
        <v>1</v>
      </c>
      <c r="L6234" t="s">
        <v>19</v>
      </c>
      <c r="M6234" t="s">
        <v>3137</v>
      </c>
      <c r="N6234" t="str">
        <f t="shared" si="877"/>
        <v>None</v>
      </c>
      <c r="O6234" t="str">
        <f t="shared" si="878"/>
        <v>None</v>
      </c>
      <c r="P6234" t="s">
        <v>111</v>
      </c>
      <c r="Q6234" s="2">
        <f t="shared" si="879"/>
        <v>22</v>
      </c>
      <c r="R6234" s="1" t="str">
        <f t="shared" si="880"/>
        <v>Established</v>
      </c>
      <c r="S6234" s="1"/>
      <c r="T6234" t="s">
        <v>606</v>
      </c>
      <c r="U6234" t="s">
        <v>24</v>
      </c>
      <c r="V6234">
        <f t="shared" si="881"/>
        <v>500000</v>
      </c>
    </row>
    <row r="6235" spans="1:22" x14ac:dyDescent="0.35">
      <c r="A6235">
        <v>6233</v>
      </c>
      <c r="B6235" t="s">
        <v>9921</v>
      </c>
      <c r="C6235" t="str">
        <f t="shared" si="873"/>
        <v>Don’t Buy</v>
      </c>
      <c r="D6235" t="str">
        <f t="shared" si="874"/>
        <v>Long Name</v>
      </c>
      <c r="E6235">
        <v>3.5</v>
      </c>
      <c r="F6235">
        <f>IF(Q6235&lt;10,E6235+0.1,E6235)</f>
        <v>3.5</v>
      </c>
      <c r="G6235">
        <f>MIN(IF(Q6235&lt;10,E6235+0.5,E6235),5)</f>
        <v>3.5</v>
      </c>
      <c r="H6235" t="str">
        <f t="shared" si="875"/>
        <v>Average Place to Work</v>
      </c>
      <c r="I6235">
        <v>83</v>
      </c>
      <c r="J6235" t="b">
        <f t="shared" si="876"/>
        <v>0</v>
      </c>
      <c r="K6235" t="b">
        <f>OR(E6235&gt;3.5,Q6235&lt;10)</f>
        <v>0</v>
      </c>
      <c r="L6235" t="s">
        <v>19</v>
      </c>
      <c r="M6235" t="s">
        <v>9922</v>
      </c>
      <c r="N6235" t="str">
        <f t="shared" si="877"/>
        <v>None</v>
      </c>
      <c r="O6235" t="str">
        <f t="shared" si="878"/>
        <v>None</v>
      </c>
      <c r="P6235" t="s">
        <v>156</v>
      </c>
      <c r="Q6235" s="2">
        <f t="shared" si="879"/>
        <v>18</v>
      </c>
      <c r="R6235" s="1" t="str">
        <f t="shared" si="880"/>
        <v>Established</v>
      </c>
      <c r="S6235" s="1"/>
      <c r="T6235" t="s">
        <v>1183</v>
      </c>
      <c r="U6235" t="s">
        <v>13</v>
      </c>
      <c r="V6235">
        <f t="shared" si="881"/>
        <v>0</v>
      </c>
    </row>
    <row r="6236" spans="1:22" x14ac:dyDescent="0.35">
      <c r="A6236">
        <v>6234</v>
      </c>
      <c r="B6236" t="s">
        <v>9955</v>
      </c>
      <c r="C6236" t="str">
        <f t="shared" si="873"/>
        <v>Don’t Buy</v>
      </c>
      <c r="D6236" t="str">
        <f t="shared" si="874"/>
        <v>Long Name</v>
      </c>
      <c r="E6236">
        <v>3.4</v>
      </c>
      <c r="F6236">
        <f>IF(Q6236&lt;10,E6236+0.1,E6236)</f>
        <v>3.4</v>
      </c>
      <c r="G6236">
        <f>MIN(IF(Q6236&lt;10,E6236+0.5,E6236),5)</f>
        <v>3.4</v>
      </c>
      <c r="H6236" t="str">
        <f t="shared" si="875"/>
        <v>Average Place to Work</v>
      </c>
      <c r="I6236">
        <v>83</v>
      </c>
      <c r="J6236" t="b">
        <f t="shared" si="876"/>
        <v>0</v>
      </c>
      <c r="K6236" t="b">
        <f>OR(E6236&gt;3.5,Q6236&lt;10)</f>
        <v>0</v>
      </c>
      <c r="L6236" t="s">
        <v>19</v>
      </c>
      <c r="M6236" t="s">
        <v>7591</v>
      </c>
      <c r="N6236" t="str">
        <f t="shared" si="877"/>
        <v>None</v>
      </c>
      <c r="O6236" t="str">
        <f t="shared" si="878"/>
        <v>None</v>
      </c>
      <c r="P6236" t="s">
        <v>167</v>
      </c>
      <c r="Q6236" s="2">
        <f t="shared" si="879"/>
        <v>34</v>
      </c>
      <c r="R6236" s="1" t="str">
        <f t="shared" si="880"/>
        <v>Established</v>
      </c>
      <c r="S6236" s="1"/>
      <c r="T6236" t="s">
        <v>1183</v>
      </c>
      <c r="U6236" t="s">
        <v>24</v>
      </c>
      <c r="V6236">
        <f t="shared" si="881"/>
        <v>500000</v>
      </c>
    </row>
    <row r="6237" spans="1:22" x14ac:dyDescent="0.35">
      <c r="A6237">
        <v>6235</v>
      </c>
      <c r="B6237" t="s">
        <v>9915</v>
      </c>
      <c r="C6237" t="str">
        <f t="shared" si="873"/>
        <v>Don’t Buy</v>
      </c>
      <c r="D6237" t="str">
        <f t="shared" si="874"/>
        <v>Long Name</v>
      </c>
      <c r="E6237">
        <v>3.7</v>
      </c>
      <c r="F6237">
        <f>IF(Q6237&lt;10,E6237+0.1,E6237)</f>
        <v>3.7</v>
      </c>
      <c r="G6237">
        <f>MIN(IF(Q6237&lt;10,E6237+0.5,E6237),5)</f>
        <v>3.7</v>
      </c>
      <c r="H6237" t="str">
        <f t="shared" si="875"/>
        <v>Average Place to Work</v>
      </c>
      <c r="I6237">
        <v>83</v>
      </c>
      <c r="J6237" t="b">
        <f t="shared" si="876"/>
        <v>0</v>
      </c>
      <c r="K6237" t="b">
        <f>OR(E6237&gt;3.5,Q6237&lt;10)</f>
        <v>1</v>
      </c>
      <c r="L6237" t="s">
        <v>9</v>
      </c>
      <c r="M6237" t="s">
        <v>9916</v>
      </c>
      <c r="N6237" t="str">
        <f t="shared" si="877"/>
        <v>None</v>
      </c>
      <c r="O6237" t="str">
        <f t="shared" si="878"/>
        <v>None</v>
      </c>
      <c r="P6237" t="s">
        <v>198</v>
      </c>
      <c r="Q6237" s="2">
        <f t="shared" si="879"/>
        <v>35</v>
      </c>
      <c r="R6237" s="1" t="str">
        <f t="shared" si="880"/>
        <v>Established</v>
      </c>
      <c r="S6237" s="1"/>
      <c r="T6237" t="s">
        <v>598</v>
      </c>
      <c r="U6237" t="s">
        <v>919</v>
      </c>
      <c r="V6237">
        <f t="shared" si="881"/>
        <v>0</v>
      </c>
    </row>
    <row r="6238" spans="1:22" x14ac:dyDescent="0.35">
      <c r="A6238">
        <v>6236</v>
      </c>
      <c r="B6238" t="s">
        <v>9956</v>
      </c>
      <c r="C6238" t="str">
        <f t="shared" si="873"/>
        <v>Don’t Buy</v>
      </c>
      <c r="D6238" t="str">
        <f t="shared" si="874"/>
        <v>Long Name</v>
      </c>
      <c r="E6238">
        <v>3.8</v>
      </c>
      <c r="F6238">
        <f>IF(Q6238&lt;10,E6238+0.1,E6238)</f>
        <v>3.8</v>
      </c>
      <c r="G6238">
        <f>MIN(IF(Q6238&lt;10,E6238+0.5,E6238),5)</f>
        <v>3.8</v>
      </c>
      <c r="H6238" t="str">
        <f t="shared" si="875"/>
        <v>Average Place to Work</v>
      </c>
      <c r="I6238">
        <v>83</v>
      </c>
      <c r="J6238" t="b">
        <f t="shared" si="876"/>
        <v>0</v>
      </c>
      <c r="K6238" t="b">
        <f>OR(E6238&gt;3.5,Q6238&lt;10)</f>
        <v>1</v>
      </c>
      <c r="L6238" t="s">
        <v>19</v>
      </c>
      <c r="M6238" t="s">
        <v>277</v>
      </c>
      <c r="N6238" t="str">
        <f t="shared" si="877"/>
        <v>None</v>
      </c>
      <c r="O6238" t="str">
        <f t="shared" si="878"/>
        <v>None</v>
      </c>
      <c r="P6238" t="s">
        <v>241</v>
      </c>
      <c r="Q6238" s="2">
        <f t="shared" si="879"/>
        <v>13</v>
      </c>
      <c r="R6238" s="1" t="str">
        <f t="shared" si="880"/>
        <v>Established</v>
      </c>
      <c r="S6238" s="1"/>
      <c r="T6238" t="s">
        <v>598</v>
      </c>
      <c r="U6238" t="s">
        <v>171</v>
      </c>
      <c r="V6238">
        <f t="shared" si="881"/>
        <v>0</v>
      </c>
    </row>
    <row r="6239" spans="1:22" x14ac:dyDescent="0.35">
      <c r="A6239">
        <v>6237</v>
      </c>
      <c r="B6239" t="s">
        <v>9957</v>
      </c>
      <c r="C6239" t="str">
        <f t="shared" si="873"/>
        <v>Don’t Buy</v>
      </c>
      <c r="D6239" t="str">
        <f t="shared" si="874"/>
        <v>Long Name</v>
      </c>
      <c r="E6239">
        <v>4.3</v>
      </c>
      <c r="F6239">
        <f>IF(Q6239&lt;10,E6239+0.1,E6239)</f>
        <v>4.3</v>
      </c>
      <c r="G6239">
        <f>MIN(IF(Q6239&lt;10,E6239+0.5,E6239),5)</f>
        <v>4.3</v>
      </c>
      <c r="H6239" t="str">
        <f t="shared" si="875"/>
        <v>Average Place to Work</v>
      </c>
      <c r="I6239">
        <v>83</v>
      </c>
      <c r="J6239" t="b">
        <f t="shared" si="876"/>
        <v>0</v>
      </c>
      <c r="K6239" t="b">
        <f>OR(E6239&gt;3.5,Q6239&lt;10)</f>
        <v>1</v>
      </c>
      <c r="L6239" t="s">
        <v>9</v>
      </c>
      <c r="M6239" t="s">
        <v>9958</v>
      </c>
      <c r="N6239" t="str">
        <f t="shared" si="877"/>
        <v>None</v>
      </c>
      <c r="O6239" t="str">
        <f t="shared" si="878"/>
        <v>None</v>
      </c>
      <c r="P6239" t="s">
        <v>205</v>
      </c>
      <c r="Q6239" s="2">
        <f t="shared" si="879"/>
        <v>47</v>
      </c>
      <c r="R6239" s="1" t="str">
        <f t="shared" si="880"/>
        <v>Established</v>
      </c>
      <c r="S6239" s="1"/>
      <c r="T6239" t="s">
        <v>115</v>
      </c>
      <c r="U6239" t="s">
        <v>4056</v>
      </c>
      <c r="V6239">
        <f t="shared" si="881"/>
        <v>0</v>
      </c>
    </row>
    <row r="6240" spans="1:22" x14ac:dyDescent="0.35">
      <c r="A6240">
        <v>6238</v>
      </c>
      <c r="B6240" t="s">
        <v>9959</v>
      </c>
      <c r="C6240" t="str">
        <f t="shared" si="873"/>
        <v>Don’t Buy</v>
      </c>
      <c r="D6240" t="str">
        <f t="shared" si="874"/>
        <v>Long Name</v>
      </c>
      <c r="E6240">
        <v>3</v>
      </c>
      <c r="F6240">
        <f>IF(Q6240&lt;10,E6240+0.1,E6240)</f>
        <v>3</v>
      </c>
      <c r="G6240">
        <f>MIN(IF(Q6240&lt;10,E6240+0.5,E6240),5)</f>
        <v>3</v>
      </c>
      <c r="H6240" t="str">
        <f t="shared" si="875"/>
        <v>Average Place to Work</v>
      </c>
      <c r="I6240">
        <v>83</v>
      </c>
      <c r="J6240" t="b">
        <f t="shared" si="876"/>
        <v>0</v>
      </c>
      <c r="K6240" t="b">
        <f>OR(E6240&gt;3.5,Q6240&lt;10)</f>
        <v>0</v>
      </c>
      <c r="L6240" t="s">
        <v>19</v>
      </c>
      <c r="M6240" t="s">
        <v>9960</v>
      </c>
      <c r="N6240" t="str">
        <f t="shared" si="877"/>
        <v>None</v>
      </c>
      <c r="O6240" t="str">
        <f t="shared" si="878"/>
        <v>None</v>
      </c>
      <c r="P6240" t="s">
        <v>302</v>
      </c>
      <c r="Q6240" s="2">
        <f t="shared" si="879"/>
        <v>32</v>
      </c>
      <c r="R6240" s="1" t="str">
        <f t="shared" si="880"/>
        <v>Established</v>
      </c>
      <c r="S6240" s="1"/>
      <c r="T6240" t="s">
        <v>606</v>
      </c>
      <c r="U6240" t="s">
        <v>24</v>
      </c>
      <c r="V6240">
        <f t="shared" si="881"/>
        <v>500000</v>
      </c>
    </row>
    <row r="6241" spans="1:22" x14ac:dyDescent="0.35">
      <c r="A6241">
        <v>6239</v>
      </c>
      <c r="B6241" t="s">
        <v>9927</v>
      </c>
      <c r="C6241" t="str">
        <f t="shared" si="873"/>
        <v>Don’t Buy</v>
      </c>
      <c r="D6241" t="str">
        <f t="shared" si="874"/>
        <v>Long Name</v>
      </c>
      <c r="E6241">
        <v>4.5</v>
      </c>
      <c r="F6241">
        <f>IF(Q6241&lt;10,E6241+0.1,E6241)</f>
        <v>4.5</v>
      </c>
      <c r="G6241">
        <f>MIN(IF(Q6241&lt;10,E6241+0.5,E6241),5)</f>
        <v>4.5</v>
      </c>
      <c r="H6241" t="str">
        <f t="shared" si="875"/>
        <v>Average Place to Work</v>
      </c>
      <c r="I6241">
        <v>83</v>
      </c>
      <c r="J6241" t="b">
        <f t="shared" si="876"/>
        <v>0</v>
      </c>
      <c r="K6241" t="b">
        <f>OR(E6241&gt;3.5,Q6241&lt;10)</f>
        <v>1</v>
      </c>
      <c r="M6241" t="s">
        <v>6115</v>
      </c>
      <c r="N6241" t="str">
        <f t="shared" si="877"/>
        <v>Indian Silicon Valley Startups</v>
      </c>
      <c r="O6241" t="str">
        <f t="shared" si="878"/>
        <v>None</v>
      </c>
      <c r="P6241" t="s">
        <v>44</v>
      </c>
      <c r="Q6241" s="2">
        <f t="shared" si="879"/>
        <v>25</v>
      </c>
      <c r="R6241" s="1" t="str">
        <f t="shared" si="880"/>
        <v>Established</v>
      </c>
      <c r="S6241" s="1"/>
      <c r="U6241" t="s">
        <v>24</v>
      </c>
      <c r="V6241">
        <f t="shared" si="881"/>
        <v>1000000</v>
      </c>
    </row>
    <row r="6242" spans="1:22" x14ac:dyDescent="0.35">
      <c r="A6242">
        <v>6240</v>
      </c>
      <c r="B6242" t="s">
        <v>9925</v>
      </c>
      <c r="C6242" t="str">
        <f t="shared" si="873"/>
        <v>Don’t Buy</v>
      </c>
      <c r="D6242" t="str">
        <f t="shared" si="874"/>
        <v>Short Name</v>
      </c>
      <c r="E6242">
        <v>4.4000000000000004</v>
      </c>
      <c r="F6242">
        <f>IF(Q6242&lt;10,E6242+0.1,E6242)</f>
        <v>4.4000000000000004</v>
      </c>
      <c r="G6242">
        <f>MIN(IF(Q6242&lt;10,E6242+0.5,E6242),5)</f>
        <v>4.4000000000000004</v>
      </c>
      <c r="H6242" t="str">
        <f t="shared" si="875"/>
        <v>Average Place to Work</v>
      </c>
      <c r="I6242">
        <v>83</v>
      </c>
      <c r="J6242" t="b">
        <f t="shared" si="876"/>
        <v>0</v>
      </c>
      <c r="K6242" t="b">
        <f>OR(E6242&gt;3.5,Q6242&lt;10)</f>
        <v>1</v>
      </c>
      <c r="L6242" t="s">
        <v>19</v>
      </c>
      <c r="M6242" t="s">
        <v>9926</v>
      </c>
      <c r="N6242" t="str">
        <f t="shared" si="877"/>
        <v>None</v>
      </c>
      <c r="O6242" t="str">
        <f t="shared" si="878"/>
        <v>None</v>
      </c>
      <c r="P6242" t="s">
        <v>445</v>
      </c>
      <c r="Q6242" s="2">
        <f t="shared" si="879"/>
        <v>14</v>
      </c>
      <c r="R6242" s="1" t="str">
        <f t="shared" si="880"/>
        <v>Established</v>
      </c>
      <c r="S6242" s="1"/>
      <c r="T6242" t="s">
        <v>598</v>
      </c>
      <c r="U6242" t="s">
        <v>64</v>
      </c>
      <c r="V6242">
        <f t="shared" si="881"/>
        <v>0</v>
      </c>
    </row>
    <row r="6243" spans="1:22" x14ac:dyDescent="0.35">
      <c r="A6243">
        <v>6241</v>
      </c>
      <c r="B6243" t="s">
        <v>9961</v>
      </c>
      <c r="C6243" t="str">
        <f t="shared" si="873"/>
        <v>Don’t Buy</v>
      </c>
      <c r="D6243" t="str">
        <f t="shared" si="874"/>
        <v>Long Name</v>
      </c>
      <c r="E6243">
        <v>4.2</v>
      </c>
      <c r="F6243">
        <f>IF(Q6243&lt;10,E6243+0.1,E6243)</f>
        <v>4.2</v>
      </c>
      <c r="G6243">
        <f>MIN(IF(Q6243&lt;10,E6243+0.5,E6243),5)</f>
        <v>4.2</v>
      </c>
      <c r="H6243" t="str">
        <f t="shared" si="875"/>
        <v>Average Place to Work</v>
      </c>
      <c r="I6243">
        <v>83</v>
      </c>
      <c r="J6243" t="b">
        <f t="shared" si="876"/>
        <v>0</v>
      </c>
      <c r="K6243" t="b">
        <f>OR(E6243&gt;3.5,Q6243&lt;10)</f>
        <v>1</v>
      </c>
      <c r="M6243" t="s">
        <v>3391</v>
      </c>
      <c r="N6243" t="str">
        <f t="shared" si="877"/>
        <v>None</v>
      </c>
      <c r="O6243" t="str">
        <f t="shared" si="878"/>
        <v>None</v>
      </c>
      <c r="P6243" t="s">
        <v>67</v>
      </c>
      <c r="Q6243" s="2">
        <f t="shared" si="879"/>
        <v>15</v>
      </c>
      <c r="R6243" s="1" t="str">
        <f t="shared" si="880"/>
        <v>Established</v>
      </c>
      <c r="S6243" s="1"/>
      <c r="U6243" t="s">
        <v>352</v>
      </c>
      <c r="V6243">
        <f t="shared" si="881"/>
        <v>0</v>
      </c>
    </row>
    <row r="6244" spans="1:22" x14ac:dyDescent="0.35">
      <c r="A6244">
        <v>6242</v>
      </c>
      <c r="B6244" t="s">
        <v>9928</v>
      </c>
      <c r="C6244" t="str">
        <f t="shared" si="873"/>
        <v>Don’t Buy</v>
      </c>
      <c r="D6244" t="str">
        <f t="shared" si="874"/>
        <v>Long Name</v>
      </c>
      <c r="E6244">
        <v>3.1</v>
      </c>
      <c r="F6244">
        <f>IF(Q6244&lt;10,E6244+0.1,E6244)</f>
        <v>3.1</v>
      </c>
      <c r="G6244">
        <f>MIN(IF(Q6244&lt;10,E6244+0.5,E6244),5)</f>
        <v>3.1</v>
      </c>
      <c r="H6244" t="str">
        <f t="shared" si="875"/>
        <v>Average Place to Work</v>
      </c>
      <c r="I6244">
        <v>83</v>
      </c>
      <c r="J6244" t="b">
        <f t="shared" si="876"/>
        <v>0</v>
      </c>
      <c r="K6244" t="b">
        <f>OR(E6244&gt;3.5,Q6244&lt;10)</f>
        <v>0</v>
      </c>
      <c r="L6244" t="s">
        <v>19</v>
      </c>
      <c r="M6244" t="s">
        <v>9929</v>
      </c>
      <c r="N6244" t="str">
        <f t="shared" si="877"/>
        <v>None</v>
      </c>
      <c r="O6244" t="str">
        <f t="shared" si="878"/>
        <v>None</v>
      </c>
      <c r="P6244" t="s">
        <v>111</v>
      </c>
      <c r="Q6244" s="2">
        <f t="shared" si="879"/>
        <v>22</v>
      </c>
      <c r="R6244" s="1" t="str">
        <f t="shared" si="880"/>
        <v>Established</v>
      </c>
      <c r="S6244" s="1"/>
      <c r="T6244" t="s">
        <v>2426</v>
      </c>
      <c r="U6244" t="s">
        <v>24</v>
      </c>
      <c r="V6244">
        <f t="shared" si="881"/>
        <v>500000</v>
      </c>
    </row>
    <row r="6245" spans="1:22" x14ac:dyDescent="0.35">
      <c r="A6245">
        <v>6243</v>
      </c>
      <c r="B6245" t="s">
        <v>9962</v>
      </c>
      <c r="C6245" t="str">
        <f t="shared" si="873"/>
        <v>Don’t Buy</v>
      </c>
      <c r="D6245" t="str">
        <f t="shared" si="874"/>
        <v>Long Name</v>
      </c>
      <c r="E6245">
        <v>4</v>
      </c>
      <c r="F6245">
        <f>IF(Q6245&lt;10,E6245+0.1,E6245)</f>
        <v>4</v>
      </c>
      <c r="G6245">
        <f>MIN(IF(Q6245&lt;10,E6245+0.5,E6245),5)</f>
        <v>4</v>
      </c>
      <c r="H6245" t="str">
        <f t="shared" si="875"/>
        <v>Average Place to Work</v>
      </c>
      <c r="I6245">
        <v>83</v>
      </c>
      <c r="J6245" t="b">
        <f t="shared" si="876"/>
        <v>0</v>
      </c>
      <c r="K6245" t="b">
        <f>OR(E6245&gt;3.5,Q6245&lt;10)</f>
        <v>1</v>
      </c>
      <c r="L6245" t="s">
        <v>19</v>
      </c>
      <c r="M6245" t="s">
        <v>924</v>
      </c>
      <c r="N6245" t="str">
        <f t="shared" si="877"/>
        <v>None</v>
      </c>
      <c r="O6245" t="str">
        <f t="shared" si="878"/>
        <v>None</v>
      </c>
      <c r="P6245" t="s">
        <v>44</v>
      </c>
      <c r="Q6245" s="2">
        <f t="shared" si="879"/>
        <v>25</v>
      </c>
      <c r="R6245" s="1" t="str">
        <f t="shared" si="880"/>
        <v>Established</v>
      </c>
      <c r="S6245" s="1"/>
      <c r="T6245" t="s">
        <v>1183</v>
      </c>
      <c r="U6245" t="s">
        <v>160</v>
      </c>
      <c r="V6245">
        <f t="shared" si="881"/>
        <v>0</v>
      </c>
    </row>
    <row r="6246" spans="1:22" x14ac:dyDescent="0.35">
      <c r="A6246">
        <v>6244</v>
      </c>
      <c r="B6246" t="s">
        <v>9963</v>
      </c>
      <c r="C6246" t="str">
        <f t="shared" si="873"/>
        <v>Don’t Buy</v>
      </c>
      <c r="D6246" t="str">
        <f t="shared" si="874"/>
        <v>Short Name</v>
      </c>
      <c r="E6246">
        <v>3.6</v>
      </c>
      <c r="F6246">
        <f>IF(Q6246&lt;10,E6246+0.1,E6246)</f>
        <v>3.6</v>
      </c>
      <c r="G6246">
        <f>MIN(IF(Q6246&lt;10,E6246+0.5,E6246),5)</f>
        <v>3.6</v>
      </c>
      <c r="H6246" t="str">
        <f t="shared" si="875"/>
        <v>Average Place to Work</v>
      </c>
      <c r="I6246">
        <v>83</v>
      </c>
      <c r="J6246" t="b">
        <f t="shared" si="876"/>
        <v>0</v>
      </c>
      <c r="K6246" t="b">
        <f>OR(E6246&gt;3.5,Q6246&lt;10)</f>
        <v>1</v>
      </c>
      <c r="L6246" t="s">
        <v>9</v>
      </c>
      <c r="M6246" t="s">
        <v>5698</v>
      </c>
      <c r="N6246" t="str">
        <f t="shared" si="877"/>
        <v>Indian Silicon Valley Startups</v>
      </c>
      <c r="O6246" t="str">
        <f t="shared" si="878"/>
        <v>None</v>
      </c>
      <c r="P6246" t="s">
        <v>309</v>
      </c>
      <c r="Q6246" s="2">
        <f t="shared" si="879"/>
        <v>40</v>
      </c>
      <c r="R6246" s="1" t="str">
        <f t="shared" si="880"/>
        <v>Established</v>
      </c>
      <c r="S6246" s="1"/>
      <c r="T6246" t="s">
        <v>606</v>
      </c>
      <c r="U6246" t="s">
        <v>1677</v>
      </c>
      <c r="V6246">
        <f t="shared" si="881"/>
        <v>0</v>
      </c>
    </row>
    <row r="6247" spans="1:22" x14ac:dyDescent="0.35">
      <c r="A6247">
        <v>6245</v>
      </c>
      <c r="B6247" t="s">
        <v>9964</v>
      </c>
      <c r="C6247" t="str">
        <f t="shared" si="873"/>
        <v>Don’t Buy</v>
      </c>
      <c r="D6247" t="str">
        <f t="shared" si="874"/>
        <v>Short Name</v>
      </c>
      <c r="E6247">
        <v>3.6</v>
      </c>
      <c r="F6247">
        <f>IF(Q6247&lt;10,E6247+0.1,E6247)</f>
        <v>3.7</v>
      </c>
      <c r="G6247">
        <f>MIN(IF(Q6247&lt;10,E6247+0.5,E6247),5)</f>
        <v>4.0999999999999996</v>
      </c>
      <c r="H6247" t="str">
        <f t="shared" si="875"/>
        <v>Average Place to Work</v>
      </c>
      <c r="I6247">
        <v>83</v>
      </c>
      <c r="J6247" t="b">
        <f t="shared" si="876"/>
        <v>0</v>
      </c>
      <c r="K6247" t="b">
        <f>OR(E6247&gt;3.5,Q6247&lt;10)</f>
        <v>1</v>
      </c>
      <c r="M6247" t="s">
        <v>9965</v>
      </c>
      <c r="N6247" t="str">
        <f t="shared" si="877"/>
        <v>Indian Silicon Valley Startups</v>
      </c>
      <c r="O6247" t="str">
        <f t="shared" si="878"/>
        <v>None</v>
      </c>
      <c r="Q6247" s="2">
        <f t="shared" si="879"/>
        <v>0</v>
      </c>
      <c r="R6247" s="1" t="str">
        <f t="shared" si="880"/>
        <v>Startup</v>
      </c>
      <c r="S6247" s="1"/>
      <c r="T6247" t="s">
        <v>8542</v>
      </c>
      <c r="U6247" t="s">
        <v>392</v>
      </c>
      <c r="V6247">
        <f t="shared" si="881"/>
        <v>0</v>
      </c>
    </row>
    <row r="6248" spans="1:22" x14ac:dyDescent="0.35">
      <c r="A6248">
        <v>6246</v>
      </c>
      <c r="B6248" t="s">
        <v>9966</v>
      </c>
      <c r="C6248" t="str">
        <f t="shared" si="873"/>
        <v>Don’t Buy</v>
      </c>
      <c r="D6248" t="str">
        <f t="shared" si="874"/>
        <v>Long Name</v>
      </c>
      <c r="E6248">
        <v>3.9</v>
      </c>
      <c r="F6248">
        <f>IF(Q6248&lt;10,E6248+0.1,E6248)</f>
        <v>3.9</v>
      </c>
      <c r="G6248">
        <f>MIN(IF(Q6248&lt;10,E6248+0.5,E6248),5)</f>
        <v>3.9</v>
      </c>
      <c r="H6248" t="str">
        <f t="shared" si="875"/>
        <v>Average Place to Work</v>
      </c>
      <c r="I6248">
        <v>83</v>
      </c>
      <c r="J6248" t="b">
        <f t="shared" si="876"/>
        <v>0</v>
      </c>
      <c r="K6248" t="b">
        <f>OR(E6248&gt;3.5,Q6248&lt;10)</f>
        <v>1</v>
      </c>
      <c r="M6248" t="s">
        <v>9967</v>
      </c>
      <c r="N6248" t="str">
        <f t="shared" si="877"/>
        <v>None</v>
      </c>
      <c r="O6248" t="str">
        <f t="shared" si="878"/>
        <v>None</v>
      </c>
      <c r="P6248" t="s">
        <v>603</v>
      </c>
      <c r="Q6248" s="2">
        <f t="shared" si="879"/>
        <v>51</v>
      </c>
      <c r="R6248" s="1" t="str">
        <f t="shared" si="880"/>
        <v>Established</v>
      </c>
      <c r="S6248" s="1"/>
      <c r="U6248" t="s">
        <v>227</v>
      </c>
      <c r="V6248">
        <f t="shared" si="881"/>
        <v>0</v>
      </c>
    </row>
    <row r="6249" spans="1:22" x14ac:dyDescent="0.35">
      <c r="A6249">
        <v>6247</v>
      </c>
      <c r="B6249" t="s">
        <v>9968</v>
      </c>
      <c r="C6249" t="str">
        <f t="shared" si="873"/>
        <v>Don’t Buy</v>
      </c>
      <c r="D6249" t="str">
        <f t="shared" si="874"/>
        <v>Long Name</v>
      </c>
      <c r="E6249">
        <v>3.8</v>
      </c>
      <c r="F6249">
        <f>IF(Q6249&lt;10,E6249+0.1,E6249)</f>
        <v>3.8</v>
      </c>
      <c r="G6249">
        <f>MIN(IF(Q6249&lt;10,E6249+0.5,E6249),5)</f>
        <v>3.8</v>
      </c>
      <c r="H6249" t="str">
        <f t="shared" si="875"/>
        <v>Average Place to Work</v>
      </c>
      <c r="I6249">
        <v>83</v>
      </c>
      <c r="J6249" t="b">
        <f t="shared" si="876"/>
        <v>0</v>
      </c>
      <c r="K6249" t="b">
        <f>OR(E6249&gt;3.5,Q6249&lt;10)</f>
        <v>1</v>
      </c>
      <c r="L6249" t="s">
        <v>9</v>
      </c>
      <c r="M6249" t="s">
        <v>7591</v>
      </c>
      <c r="N6249" t="str">
        <f t="shared" si="877"/>
        <v>None</v>
      </c>
      <c r="O6249" t="str">
        <f t="shared" si="878"/>
        <v>None</v>
      </c>
      <c r="P6249" t="s">
        <v>21</v>
      </c>
      <c r="Q6249" s="2">
        <f t="shared" si="879"/>
        <v>28</v>
      </c>
      <c r="R6249" s="1" t="str">
        <f t="shared" si="880"/>
        <v>Established</v>
      </c>
      <c r="S6249" s="1"/>
      <c r="T6249" t="s">
        <v>598</v>
      </c>
      <c r="U6249" t="s">
        <v>755</v>
      </c>
      <c r="V6249">
        <f t="shared" si="881"/>
        <v>0</v>
      </c>
    </row>
    <row r="6250" spans="1:22" x14ac:dyDescent="0.35">
      <c r="A6250">
        <v>6248</v>
      </c>
      <c r="B6250" t="s">
        <v>9969</v>
      </c>
      <c r="C6250" t="str">
        <f t="shared" si="873"/>
        <v>Don’t Buy</v>
      </c>
      <c r="D6250" t="str">
        <f t="shared" si="874"/>
        <v>Long Name</v>
      </c>
      <c r="E6250">
        <v>3.8</v>
      </c>
      <c r="F6250">
        <f>IF(Q6250&lt;10,E6250+0.1,E6250)</f>
        <v>3.8</v>
      </c>
      <c r="G6250">
        <f>MIN(IF(Q6250&lt;10,E6250+0.5,E6250),5)</f>
        <v>3.8</v>
      </c>
      <c r="H6250" t="str">
        <f t="shared" si="875"/>
        <v>Average Place to Work</v>
      </c>
      <c r="I6250">
        <v>83</v>
      </c>
      <c r="J6250" t="b">
        <f t="shared" si="876"/>
        <v>0</v>
      </c>
      <c r="K6250" t="b">
        <f>OR(E6250&gt;3.5,Q6250&lt;10)</f>
        <v>1</v>
      </c>
      <c r="L6250" t="s">
        <v>19</v>
      </c>
      <c r="M6250" t="s">
        <v>9970</v>
      </c>
      <c r="N6250" t="str">
        <f t="shared" si="877"/>
        <v>None</v>
      </c>
      <c r="O6250" t="str">
        <f t="shared" si="878"/>
        <v>None</v>
      </c>
      <c r="P6250" t="s">
        <v>319</v>
      </c>
      <c r="Q6250" s="2">
        <f t="shared" si="879"/>
        <v>136</v>
      </c>
      <c r="R6250" s="1" t="str">
        <f t="shared" si="880"/>
        <v>Established</v>
      </c>
      <c r="S6250" s="1"/>
      <c r="T6250" t="s">
        <v>606</v>
      </c>
      <c r="U6250" t="s">
        <v>352</v>
      </c>
      <c r="V6250">
        <f t="shared" si="881"/>
        <v>0</v>
      </c>
    </row>
    <row r="6251" spans="1:22" x14ac:dyDescent="0.35">
      <c r="A6251">
        <v>6249</v>
      </c>
      <c r="B6251" t="s">
        <v>9971</v>
      </c>
      <c r="C6251" t="str">
        <f t="shared" si="873"/>
        <v>Don’t Buy</v>
      </c>
      <c r="D6251" t="str">
        <f t="shared" si="874"/>
        <v>Short Name</v>
      </c>
      <c r="E6251">
        <v>4.0999999999999996</v>
      </c>
      <c r="F6251">
        <f>IF(Q6251&lt;10,E6251+0.1,E6251)</f>
        <v>4.0999999999999996</v>
      </c>
      <c r="G6251">
        <f>MIN(IF(Q6251&lt;10,E6251+0.5,E6251),5)</f>
        <v>4.0999999999999996</v>
      </c>
      <c r="H6251" t="str">
        <f t="shared" si="875"/>
        <v>Average Place to Work</v>
      </c>
      <c r="I6251">
        <v>83</v>
      </c>
      <c r="J6251" t="b">
        <f t="shared" si="876"/>
        <v>0</v>
      </c>
      <c r="K6251" t="b">
        <f>OR(E6251&gt;3.5,Q6251&lt;10)</f>
        <v>1</v>
      </c>
      <c r="L6251" t="s">
        <v>19</v>
      </c>
      <c r="M6251" t="s">
        <v>9972</v>
      </c>
      <c r="N6251" t="str">
        <f t="shared" si="877"/>
        <v>None</v>
      </c>
      <c r="O6251" t="str">
        <f t="shared" si="878"/>
        <v>None</v>
      </c>
      <c r="P6251" t="s">
        <v>235</v>
      </c>
      <c r="Q6251" s="2">
        <f t="shared" si="879"/>
        <v>74</v>
      </c>
      <c r="R6251" s="1" t="str">
        <f t="shared" si="880"/>
        <v>Established</v>
      </c>
      <c r="S6251" s="1"/>
      <c r="T6251" t="s">
        <v>40</v>
      </c>
      <c r="U6251" t="s">
        <v>214</v>
      </c>
      <c r="V6251">
        <f t="shared" si="881"/>
        <v>0</v>
      </c>
    </row>
    <row r="6252" spans="1:22" x14ac:dyDescent="0.35">
      <c r="A6252">
        <v>6250</v>
      </c>
      <c r="B6252" t="s">
        <v>9973</v>
      </c>
      <c r="C6252" t="str">
        <f t="shared" si="873"/>
        <v>Don’t Buy</v>
      </c>
      <c r="D6252" t="str">
        <f t="shared" si="874"/>
        <v>Long Name</v>
      </c>
      <c r="E6252">
        <v>4.3</v>
      </c>
      <c r="F6252">
        <f>IF(Q6252&lt;10,E6252+0.1,E6252)</f>
        <v>4.3</v>
      </c>
      <c r="G6252">
        <f>MIN(IF(Q6252&lt;10,E6252+0.5,E6252),5)</f>
        <v>4.3</v>
      </c>
      <c r="H6252" t="str">
        <f t="shared" si="875"/>
        <v>Average Place to Work</v>
      </c>
      <c r="I6252">
        <v>83</v>
      </c>
      <c r="J6252" t="b">
        <f t="shared" si="876"/>
        <v>0</v>
      </c>
      <c r="K6252" t="b">
        <f>OR(E6252&gt;3.5,Q6252&lt;10)</f>
        <v>1</v>
      </c>
      <c r="L6252" t="s">
        <v>19</v>
      </c>
      <c r="M6252" t="s">
        <v>9974</v>
      </c>
      <c r="N6252" t="str">
        <f t="shared" si="877"/>
        <v>None</v>
      </c>
      <c r="O6252" t="str">
        <f t="shared" si="878"/>
        <v>None</v>
      </c>
      <c r="P6252" t="s">
        <v>1102</v>
      </c>
      <c r="Q6252" s="2">
        <f t="shared" si="879"/>
        <v>185</v>
      </c>
      <c r="R6252" s="1" t="str">
        <f t="shared" si="880"/>
        <v>Established</v>
      </c>
      <c r="S6252" s="1"/>
      <c r="T6252" t="s">
        <v>140</v>
      </c>
      <c r="U6252" t="s">
        <v>184</v>
      </c>
      <c r="V6252">
        <f t="shared" si="881"/>
        <v>0</v>
      </c>
    </row>
    <row r="6253" spans="1:22" x14ac:dyDescent="0.35">
      <c r="A6253">
        <v>6251</v>
      </c>
      <c r="B6253" t="s">
        <v>9975</v>
      </c>
      <c r="C6253" t="str">
        <f t="shared" si="873"/>
        <v>Don’t Buy</v>
      </c>
      <c r="D6253" t="str">
        <f t="shared" si="874"/>
        <v>Long Name</v>
      </c>
      <c r="E6253">
        <v>4</v>
      </c>
      <c r="F6253">
        <f>IF(Q6253&lt;10,E6253+0.1,E6253)</f>
        <v>4</v>
      </c>
      <c r="G6253">
        <f>MIN(IF(Q6253&lt;10,E6253+0.5,E6253),5)</f>
        <v>4</v>
      </c>
      <c r="H6253" t="str">
        <f t="shared" si="875"/>
        <v>Average Place to Work</v>
      </c>
      <c r="I6253">
        <v>83</v>
      </c>
      <c r="J6253" t="b">
        <f t="shared" si="876"/>
        <v>0</v>
      </c>
      <c r="K6253" t="b">
        <f>OR(E6253&gt;3.5,Q6253&lt;10)</f>
        <v>1</v>
      </c>
      <c r="L6253" t="s">
        <v>19</v>
      </c>
      <c r="M6253" t="s">
        <v>1215</v>
      </c>
      <c r="N6253" t="str">
        <f t="shared" si="877"/>
        <v>None</v>
      </c>
      <c r="O6253" t="str">
        <f t="shared" si="878"/>
        <v>None</v>
      </c>
      <c r="P6253" t="s">
        <v>226</v>
      </c>
      <c r="Q6253" s="2">
        <f t="shared" si="879"/>
        <v>157</v>
      </c>
      <c r="R6253" s="1" t="str">
        <f t="shared" si="880"/>
        <v>Established</v>
      </c>
      <c r="S6253" s="1"/>
      <c r="T6253" t="s">
        <v>140</v>
      </c>
      <c r="U6253" t="s">
        <v>446</v>
      </c>
      <c r="V6253">
        <f t="shared" si="881"/>
        <v>0</v>
      </c>
    </row>
    <row r="6254" spans="1:22" x14ac:dyDescent="0.35">
      <c r="A6254">
        <v>6252</v>
      </c>
      <c r="B6254" t="s">
        <v>9976</v>
      </c>
      <c r="C6254" t="str">
        <f t="shared" si="873"/>
        <v>Don’t Buy</v>
      </c>
      <c r="D6254" t="str">
        <f t="shared" si="874"/>
        <v>Long Name</v>
      </c>
      <c r="E6254">
        <v>4</v>
      </c>
      <c r="F6254">
        <f>IF(Q6254&lt;10,E6254+0.1,E6254)</f>
        <v>4</v>
      </c>
      <c r="G6254">
        <f>MIN(IF(Q6254&lt;10,E6254+0.5,E6254),5)</f>
        <v>4</v>
      </c>
      <c r="H6254" t="str">
        <f t="shared" si="875"/>
        <v>Average Place to Work</v>
      </c>
      <c r="I6254">
        <v>83</v>
      </c>
      <c r="J6254" t="b">
        <f t="shared" si="876"/>
        <v>0</v>
      </c>
      <c r="K6254" t="b">
        <f>OR(E6254&gt;3.5,Q6254&lt;10)</f>
        <v>1</v>
      </c>
      <c r="L6254" t="s">
        <v>19</v>
      </c>
      <c r="M6254" t="s">
        <v>6169</v>
      </c>
      <c r="N6254" t="str">
        <f t="shared" si="877"/>
        <v>None</v>
      </c>
      <c r="O6254" t="str">
        <f t="shared" si="878"/>
        <v>None</v>
      </c>
      <c r="P6254" t="s">
        <v>302</v>
      </c>
      <c r="Q6254" s="2">
        <f t="shared" si="879"/>
        <v>32</v>
      </c>
      <c r="R6254" s="1" t="str">
        <f t="shared" si="880"/>
        <v>Established</v>
      </c>
      <c r="S6254" s="1"/>
      <c r="T6254" t="s">
        <v>598</v>
      </c>
      <c r="U6254" t="s">
        <v>17</v>
      </c>
      <c r="V6254">
        <f t="shared" si="881"/>
        <v>500000</v>
      </c>
    </row>
    <row r="6255" spans="1:22" x14ac:dyDescent="0.35">
      <c r="A6255">
        <v>6253</v>
      </c>
      <c r="B6255" t="s">
        <v>9977</v>
      </c>
      <c r="C6255" t="str">
        <f t="shared" si="873"/>
        <v>Don’t Buy</v>
      </c>
      <c r="D6255" t="str">
        <f t="shared" si="874"/>
        <v>Long Name</v>
      </c>
      <c r="E6255">
        <v>4.5999999999999996</v>
      </c>
      <c r="F6255">
        <f>IF(Q6255&lt;10,E6255+0.1,E6255)</f>
        <v>4.5999999999999996</v>
      </c>
      <c r="G6255">
        <f>MIN(IF(Q6255&lt;10,E6255+0.5,E6255),5)</f>
        <v>4.5999999999999996</v>
      </c>
      <c r="H6255" t="str">
        <f t="shared" si="875"/>
        <v>Great Place to Work</v>
      </c>
      <c r="I6255">
        <v>83</v>
      </c>
      <c r="J6255" t="b">
        <f t="shared" si="876"/>
        <v>0</v>
      </c>
      <c r="K6255" t="b">
        <f>OR(E6255&gt;3.5,Q6255&lt;10)</f>
        <v>1</v>
      </c>
      <c r="L6255" t="s">
        <v>19</v>
      </c>
      <c r="M6255" t="s">
        <v>3857</v>
      </c>
      <c r="N6255" t="str">
        <f t="shared" si="877"/>
        <v>Indian Silicon Valley Startups</v>
      </c>
      <c r="O6255" t="str">
        <f t="shared" si="878"/>
        <v>None</v>
      </c>
      <c r="P6255" t="s">
        <v>99</v>
      </c>
      <c r="Q6255" s="2">
        <f t="shared" si="879"/>
        <v>26</v>
      </c>
      <c r="R6255" s="1" t="str">
        <f t="shared" si="880"/>
        <v>Established</v>
      </c>
      <c r="S6255" s="1"/>
      <c r="T6255" t="s">
        <v>1183</v>
      </c>
      <c r="U6255" t="s">
        <v>36</v>
      </c>
      <c r="V6255">
        <f t="shared" si="881"/>
        <v>0</v>
      </c>
    </row>
    <row r="6256" spans="1:22" x14ac:dyDescent="0.35">
      <c r="A6256">
        <v>6254</v>
      </c>
      <c r="B6256" t="s">
        <v>9978</v>
      </c>
      <c r="C6256" t="str">
        <f t="shared" si="873"/>
        <v>Don’t Buy</v>
      </c>
      <c r="D6256" t="str">
        <f t="shared" si="874"/>
        <v>Long Name</v>
      </c>
      <c r="E6256">
        <v>4.4000000000000004</v>
      </c>
      <c r="F6256">
        <f>IF(Q6256&lt;10,E6256+0.1,E6256)</f>
        <v>4.4000000000000004</v>
      </c>
      <c r="G6256">
        <f>MIN(IF(Q6256&lt;10,E6256+0.5,E6256),5)</f>
        <v>4.4000000000000004</v>
      </c>
      <c r="H6256" t="str">
        <f t="shared" si="875"/>
        <v>Average Place to Work</v>
      </c>
      <c r="I6256">
        <v>83</v>
      </c>
      <c r="J6256" t="b">
        <f t="shared" si="876"/>
        <v>0</v>
      </c>
      <c r="K6256" t="b">
        <f>OR(E6256&gt;3.5,Q6256&lt;10)</f>
        <v>1</v>
      </c>
      <c r="L6256" t="s">
        <v>9</v>
      </c>
      <c r="M6256" t="s">
        <v>9979</v>
      </c>
      <c r="N6256" t="str">
        <f t="shared" si="877"/>
        <v>None</v>
      </c>
      <c r="O6256" t="str">
        <f t="shared" si="878"/>
        <v>None</v>
      </c>
      <c r="P6256" t="s">
        <v>522</v>
      </c>
      <c r="Q6256" s="2">
        <f t="shared" si="879"/>
        <v>30</v>
      </c>
      <c r="R6256" s="1" t="str">
        <f t="shared" si="880"/>
        <v>Established</v>
      </c>
      <c r="S6256" s="1"/>
      <c r="T6256" t="s">
        <v>606</v>
      </c>
      <c r="U6256" t="s">
        <v>24</v>
      </c>
      <c r="V6256">
        <f t="shared" si="881"/>
        <v>1000000</v>
      </c>
    </row>
    <row r="6257" spans="1:22" x14ac:dyDescent="0.35">
      <c r="A6257">
        <v>6255</v>
      </c>
      <c r="B6257" t="s">
        <v>9980</v>
      </c>
      <c r="C6257" t="str">
        <f t="shared" si="873"/>
        <v>Don’t Buy</v>
      </c>
      <c r="D6257" t="str">
        <f t="shared" si="874"/>
        <v>Long Name</v>
      </c>
      <c r="E6257">
        <v>3.8</v>
      </c>
      <c r="F6257">
        <f>IF(Q6257&lt;10,E6257+0.1,E6257)</f>
        <v>3.8</v>
      </c>
      <c r="G6257">
        <f>MIN(IF(Q6257&lt;10,E6257+0.5,E6257),5)</f>
        <v>3.8</v>
      </c>
      <c r="H6257" t="str">
        <f t="shared" si="875"/>
        <v>Average Place to Work</v>
      </c>
      <c r="I6257">
        <v>83</v>
      </c>
      <c r="J6257" t="b">
        <f t="shared" si="876"/>
        <v>0</v>
      </c>
      <c r="K6257" t="b">
        <f>OR(E6257&gt;3.5,Q6257&lt;10)</f>
        <v>1</v>
      </c>
      <c r="L6257" t="s">
        <v>19</v>
      </c>
      <c r="M6257" t="s">
        <v>9981</v>
      </c>
      <c r="N6257" t="str">
        <f t="shared" si="877"/>
        <v>None</v>
      </c>
      <c r="O6257" t="str">
        <f t="shared" si="878"/>
        <v>None</v>
      </c>
      <c r="P6257" t="s">
        <v>261</v>
      </c>
      <c r="Q6257" s="2">
        <f t="shared" si="879"/>
        <v>21</v>
      </c>
      <c r="R6257" s="1" t="str">
        <f t="shared" si="880"/>
        <v>Established</v>
      </c>
      <c r="S6257" s="1"/>
      <c r="T6257" t="s">
        <v>598</v>
      </c>
      <c r="U6257" t="s">
        <v>687</v>
      </c>
      <c r="V6257">
        <f t="shared" si="881"/>
        <v>0</v>
      </c>
    </row>
    <row r="6258" spans="1:22" x14ac:dyDescent="0.35">
      <c r="A6258">
        <v>6256</v>
      </c>
      <c r="B6258" t="s">
        <v>9982</v>
      </c>
      <c r="C6258" t="str">
        <f t="shared" si="873"/>
        <v>Don’t Buy</v>
      </c>
      <c r="D6258" t="str">
        <f t="shared" si="874"/>
        <v>Long Name</v>
      </c>
      <c r="E6258">
        <v>4.4000000000000004</v>
      </c>
      <c r="F6258">
        <f>IF(Q6258&lt;10,E6258+0.1,E6258)</f>
        <v>4.4000000000000004</v>
      </c>
      <c r="G6258">
        <f>MIN(IF(Q6258&lt;10,E6258+0.5,E6258),5)</f>
        <v>4.4000000000000004</v>
      </c>
      <c r="H6258" t="str">
        <f t="shared" si="875"/>
        <v>Average Place to Work</v>
      </c>
      <c r="I6258">
        <v>83</v>
      </c>
      <c r="J6258" t="b">
        <f t="shared" si="876"/>
        <v>0</v>
      </c>
      <c r="K6258" t="b">
        <f>OR(E6258&gt;3.5,Q6258&lt;10)</f>
        <v>1</v>
      </c>
      <c r="M6258" t="s">
        <v>9270</v>
      </c>
      <c r="N6258" t="str">
        <f t="shared" si="877"/>
        <v>None</v>
      </c>
      <c r="O6258" t="str">
        <f t="shared" si="878"/>
        <v>None</v>
      </c>
      <c r="P6258" t="s">
        <v>241</v>
      </c>
      <c r="Q6258" s="2">
        <f t="shared" si="879"/>
        <v>13</v>
      </c>
      <c r="R6258" s="1" t="str">
        <f t="shared" si="880"/>
        <v>Established</v>
      </c>
      <c r="S6258" s="1"/>
      <c r="U6258" t="s">
        <v>255</v>
      </c>
      <c r="V6258">
        <f t="shared" si="881"/>
        <v>0</v>
      </c>
    </row>
    <row r="6259" spans="1:22" x14ac:dyDescent="0.35">
      <c r="A6259">
        <v>6257</v>
      </c>
      <c r="B6259" t="s">
        <v>9983</v>
      </c>
      <c r="C6259" t="str">
        <f t="shared" si="873"/>
        <v>Don’t Buy</v>
      </c>
      <c r="D6259" t="str">
        <f t="shared" si="874"/>
        <v>Long Name</v>
      </c>
      <c r="E6259">
        <v>4.5999999999999996</v>
      </c>
      <c r="F6259">
        <f>IF(Q6259&lt;10,E6259+0.1,E6259)</f>
        <v>4.5999999999999996</v>
      </c>
      <c r="G6259">
        <f>MIN(IF(Q6259&lt;10,E6259+0.5,E6259),5)</f>
        <v>4.5999999999999996</v>
      </c>
      <c r="H6259" t="str">
        <f t="shared" si="875"/>
        <v>Great Place to Work</v>
      </c>
      <c r="I6259">
        <v>83</v>
      </c>
      <c r="J6259" t="b">
        <f t="shared" si="876"/>
        <v>0</v>
      </c>
      <c r="K6259" t="b">
        <f>OR(E6259&gt;3.5,Q6259&lt;10)</f>
        <v>1</v>
      </c>
      <c r="M6259" t="s">
        <v>7428</v>
      </c>
      <c r="N6259" t="str">
        <f t="shared" si="877"/>
        <v>None</v>
      </c>
      <c r="O6259" t="str">
        <f t="shared" si="878"/>
        <v>None</v>
      </c>
      <c r="P6259" t="s">
        <v>32</v>
      </c>
      <c r="Q6259" s="2">
        <f t="shared" si="879"/>
        <v>41</v>
      </c>
      <c r="R6259" s="1" t="str">
        <f t="shared" si="880"/>
        <v>Established</v>
      </c>
      <c r="S6259" s="1"/>
      <c r="U6259" t="s">
        <v>195</v>
      </c>
      <c r="V6259">
        <f t="shared" si="881"/>
        <v>0</v>
      </c>
    </row>
    <row r="6260" spans="1:22" x14ac:dyDescent="0.35">
      <c r="A6260">
        <v>6258</v>
      </c>
      <c r="B6260" t="s">
        <v>9984</v>
      </c>
      <c r="C6260" t="str">
        <f t="shared" si="873"/>
        <v>Don’t Buy</v>
      </c>
      <c r="D6260" t="str">
        <f t="shared" si="874"/>
        <v>Long Name</v>
      </c>
      <c r="E6260">
        <v>4.3</v>
      </c>
      <c r="F6260">
        <f>IF(Q6260&lt;10,E6260+0.1,E6260)</f>
        <v>4.3</v>
      </c>
      <c r="G6260">
        <f>MIN(IF(Q6260&lt;10,E6260+0.5,E6260),5)</f>
        <v>4.3</v>
      </c>
      <c r="H6260" t="str">
        <f t="shared" si="875"/>
        <v>Average Place to Work</v>
      </c>
      <c r="I6260">
        <v>83</v>
      </c>
      <c r="J6260" t="b">
        <f t="shared" si="876"/>
        <v>0</v>
      </c>
      <c r="K6260" t="b">
        <f>OR(E6260&gt;3.5,Q6260&lt;10)</f>
        <v>1</v>
      </c>
      <c r="M6260" t="s">
        <v>9985</v>
      </c>
      <c r="N6260" t="str">
        <f t="shared" si="877"/>
        <v>None</v>
      </c>
      <c r="O6260" t="str">
        <f t="shared" si="878"/>
        <v>None</v>
      </c>
      <c r="P6260" t="s">
        <v>626</v>
      </c>
      <c r="Q6260" s="2">
        <f t="shared" si="879"/>
        <v>17</v>
      </c>
      <c r="R6260" s="1" t="str">
        <f t="shared" si="880"/>
        <v>Established</v>
      </c>
      <c r="S6260" s="1"/>
      <c r="U6260" t="s">
        <v>2577</v>
      </c>
      <c r="V6260">
        <f t="shared" si="881"/>
        <v>0</v>
      </c>
    </row>
    <row r="6261" spans="1:22" x14ac:dyDescent="0.35">
      <c r="A6261">
        <v>6259</v>
      </c>
      <c r="B6261" t="s">
        <v>9986</v>
      </c>
      <c r="C6261" t="str">
        <f t="shared" si="873"/>
        <v>Don’t Buy</v>
      </c>
      <c r="D6261" t="str">
        <f t="shared" si="874"/>
        <v>Short Name</v>
      </c>
      <c r="E6261">
        <v>4.0999999999999996</v>
      </c>
      <c r="F6261">
        <f>IF(Q6261&lt;10,E6261+0.1,E6261)</f>
        <v>4.0999999999999996</v>
      </c>
      <c r="G6261">
        <f>MIN(IF(Q6261&lt;10,E6261+0.5,E6261),5)</f>
        <v>4.0999999999999996</v>
      </c>
      <c r="H6261" t="str">
        <f t="shared" si="875"/>
        <v>Average Place to Work</v>
      </c>
      <c r="I6261">
        <v>83</v>
      </c>
      <c r="J6261" t="b">
        <f t="shared" si="876"/>
        <v>0</v>
      </c>
      <c r="K6261" t="b">
        <f>OR(E6261&gt;3.5,Q6261&lt;10)</f>
        <v>1</v>
      </c>
      <c r="L6261" t="s">
        <v>9</v>
      </c>
      <c r="M6261" t="s">
        <v>7869</v>
      </c>
      <c r="N6261" t="str">
        <f t="shared" si="877"/>
        <v>None</v>
      </c>
      <c r="O6261" t="str">
        <f t="shared" si="878"/>
        <v>None</v>
      </c>
      <c r="P6261" t="s">
        <v>118</v>
      </c>
      <c r="Q6261" s="2">
        <f t="shared" si="879"/>
        <v>20</v>
      </c>
      <c r="R6261" s="1" t="str">
        <f t="shared" si="880"/>
        <v>Established</v>
      </c>
      <c r="S6261" s="1"/>
      <c r="T6261" t="s">
        <v>598</v>
      </c>
      <c r="U6261" t="s">
        <v>17</v>
      </c>
      <c r="V6261">
        <f t="shared" si="881"/>
        <v>1000000</v>
      </c>
    </row>
    <row r="6262" spans="1:22" x14ac:dyDescent="0.35">
      <c r="A6262">
        <v>6260</v>
      </c>
      <c r="B6262" t="s">
        <v>9987</v>
      </c>
      <c r="C6262" t="str">
        <f t="shared" si="873"/>
        <v>Don’t Buy</v>
      </c>
      <c r="D6262" t="str">
        <f t="shared" si="874"/>
        <v>Long Name</v>
      </c>
      <c r="E6262">
        <v>4.0999999999999996</v>
      </c>
      <c r="F6262">
        <f>IF(Q6262&lt;10,E6262+0.1,E6262)</f>
        <v>4.1999999999999993</v>
      </c>
      <c r="G6262">
        <f>MIN(IF(Q6262&lt;10,E6262+0.5,E6262),5)</f>
        <v>4.5999999999999996</v>
      </c>
      <c r="H6262" t="str">
        <f t="shared" si="875"/>
        <v>Average Place to Work</v>
      </c>
      <c r="I6262">
        <v>83</v>
      </c>
      <c r="J6262" t="b">
        <f t="shared" si="876"/>
        <v>0</v>
      </c>
      <c r="K6262" t="b">
        <f>OR(E6262&gt;3.5,Q6262&lt;10)</f>
        <v>1</v>
      </c>
      <c r="M6262" t="s">
        <v>9988</v>
      </c>
      <c r="N6262" t="str">
        <f t="shared" si="877"/>
        <v>Indian Silicon Valley Startups</v>
      </c>
      <c r="O6262" t="str">
        <f t="shared" si="878"/>
        <v>None</v>
      </c>
      <c r="Q6262" s="2">
        <f t="shared" si="879"/>
        <v>0</v>
      </c>
      <c r="R6262" s="1" t="str">
        <f t="shared" si="880"/>
        <v>Startup</v>
      </c>
      <c r="S6262" s="1"/>
      <c r="U6262" t="s">
        <v>4056</v>
      </c>
      <c r="V6262">
        <f t="shared" si="881"/>
        <v>0</v>
      </c>
    </row>
    <row r="6263" spans="1:22" x14ac:dyDescent="0.35">
      <c r="A6263">
        <v>6261</v>
      </c>
      <c r="B6263" t="s">
        <v>9989</v>
      </c>
      <c r="C6263" t="str">
        <f t="shared" si="873"/>
        <v>Don’t Buy</v>
      </c>
      <c r="D6263" t="str">
        <f t="shared" si="874"/>
        <v>Long Name</v>
      </c>
      <c r="E6263">
        <v>3.6</v>
      </c>
      <c r="F6263">
        <f>IF(Q6263&lt;10,E6263+0.1,E6263)</f>
        <v>3.7</v>
      </c>
      <c r="G6263">
        <f>MIN(IF(Q6263&lt;10,E6263+0.5,E6263),5)</f>
        <v>4.0999999999999996</v>
      </c>
      <c r="H6263" t="str">
        <f t="shared" si="875"/>
        <v>Average Place to Work</v>
      </c>
      <c r="I6263">
        <v>83</v>
      </c>
      <c r="J6263" t="b">
        <f t="shared" si="876"/>
        <v>0</v>
      </c>
      <c r="K6263" t="b">
        <f>OR(E6263&gt;3.5,Q6263&lt;10)</f>
        <v>1</v>
      </c>
      <c r="M6263" t="s">
        <v>5772</v>
      </c>
      <c r="N6263" t="str">
        <f t="shared" si="877"/>
        <v>Indian Silicon Valley Startups</v>
      </c>
      <c r="O6263" t="str">
        <f t="shared" si="878"/>
        <v>None</v>
      </c>
      <c r="P6263" t="s">
        <v>258</v>
      </c>
      <c r="Q6263" s="2">
        <f t="shared" si="879"/>
        <v>7</v>
      </c>
      <c r="R6263" s="1" t="str">
        <f t="shared" si="880"/>
        <v>Startup</v>
      </c>
      <c r="S6263" s="1"/>
      <c r="U6263" t="s">
        <v>36</v>
      </c>
      <c r="V6263">
        <f t="shared" si="881"/>
        <v>0</v>
      </c>
    </row>
    <row r="6264" spans="1:22" x14ac:dyDescent="0.35">
      <c r="A6264">
        <v>6262</v>
      </c>
      <c r="B6264" t="s">
        <v>9990</v>
      </c>
      <c r="C6264" t="str">
        <f t="shared" si="873"/>
        <v>Don’t Buy</v>
      </c>
      <c r="D6264" t="str">
        <f t="shared" si="874"/>
        <v>Long Name</v>
      </c>
      <c r="E6264">
        <v>3.3</v>
      </c>
      <c r="F6264">
        <f>IF(Q6264&lt;10,E6264+0.1,E6264)</f>
        <v>3.3</v>
      </c>
      <c r="G6264">
        <f>MIN(IF(Q6264&lt;10,E6264+0.5,E6264),5)</f>
        <v>3.3</v>
      </c>
      <c r="H6264" t="str">
        <f t="shared" si="875"/>
        <v>Average Place to Work</v>
      </c>
      <c r="I6264">
        <v>83</v>
      </c>
      <c r="J6264" t="b">
        <f t="shared" si="876"/>
        <v>0</v>
      </c>
      <c r="K6264" t="b">
        <f>OR(E6264&gt;3.5,Q6264&lt;10)</f>
        <v>0</v>
      </c>
      <c r="M6264" t="s">
        <v>6003</v>
      </c>
      <c r="N6264" t="str">
        <f t="shared" si="877"/>
        <v>None</v>
      </c>
      <c r="O6264" t="str">
        <f t="shared" si="878"/>
        <v>None</v>
      </c>
      <c r="P6264" t="s">
        <v>86</v>
      </c>
      <c r="Q6264" s="2">
        <f t="shared" si="879"/>
        <v>27</v>
      </c>
      <c r="R6264" s="1" t="str">
        <f t="shared" si="880"/>
        <v>Established</v>
      </c>
      <c r="S6264" s="1"/>
      <c r="U6264" t="s">
        <v>83</v>
      </c>
      <c r="V6264">
        <f t="shared" si="881"/>
        <v>0</v>
      </c>
    </row>
    <row r="6265" spans="1:22" x14ac:dyDescent="0.35">
      <c r="A6265">
        <v>6263</v>
      </c>
      <c r="B6265" t="s">
        <v>9991</v>
      </c>
      <c r="C6265" t="str">
        <f t="shared" si="873"/>
        <v>Don’t Buy</v>
      </c>
      <c r="D6265" t="str">
        <f t="shared" si="874"/>
        <v>Long Name</v>
      </c>
      <c r="E6265">
        <v>4.3</v>
      </c>
      <c r="F6265">
        <f>IF(Q6265&lt;10,E6265+0.1,E6265)</f>
        <v>4.3</v>
      </c>
      <c r="G6265">
        <f>MIN(IF(Q6265&lt;10,E6265+0.5,E6265),5)</f>
        <v>4.3</v>
      </c>
      <c r="H6265" t="str">
        <f t="shared" si="875"/>
        <v>Average Place to Work</v>
      </c>
      <c r="I6265">
        <v>83</v>
      </c>
      <c r="J6265" t="b">
        <f t="shared" si="876"/>
        <v>0</v>
      </c>
      <c r="K6265" t="b">
        <f>OR(E6265&gt;3.5,Q6265&lt;10)</f>
        <v>1</v>
      </c>
      <c r="L6265" t="s">
        <v>19</v>
      </c>
      <c r="M6265" t="s">
        <v>9992</v>
      </c>
      <c r="N6265" t="str">
        <f t="shared" si="877"/>
        <v>None</v>
      </c>
      <c r="O6265" t="str">
        <f t="shared" si="878"/>
        <v>None</v>
      </c>
      <c r="P6265" t="s">
        <v>86</v>
      </c>
      <c r="Q6265" s="2">
        <f t="shared" si="879"/>
        <v>27</v>
      </c>
      <c r="R6265" s="1" t="str">
        <f t="shared" si="880"/>
        <v>Established</v>
      </c>
      <c r="S6265" s="1"/>
      <c r="T6265" t="s">
        <v>598</v>
      </c>
      <c r="U6265" t="s">
        <v>202</v>
      </c>
      <c r="V6265">
        <f t="shared" si="881"/>
        <v>0</v>
      </c>
    </row>
    <row r="6266" spans="1:22" x14ac:dyDescent="0.35">
      <c r="A6266">
        <v>6264</v>
      </c>
      <c r="B6266" t="s">
        <v>9993</v>
      </c>
      <c r="C6266" t="str">
        <f t="shared" si="873"/>
        <v>Don’t Buy</v>
      </c>
      <c r="D6266" t="str">
        <f t="shared" si="874"/>
        <v>Long Name</v>
      </c>
      <c r="E6266">
        <v>3.6</v>
      </c>
      <c r="F6266">
        <f>IF(Q6266&lt;10,E6266+0.1,E6266)</f>
        <v>3.7</v>
      </c>
      <c r="G6266">
        <f>MIN(IF(Q6266&lt;10,E6266+0.5,E6266),5)</f>
        <v>4.0999999999999996</v>
      </c>
      <c r="H6266" t="str">
        <f t="shared" si="875"/>
        <v>Average Place to Work</v>
      </c>
      <c r="I6266">
        <v>83</v>
      </c>
      <c r="J6266" t="b">
        <f t="shared" si="876"/>
        <v>0</v>
      </c>
      <c r="K6266" t="b">
        <f>OR(E6266&gt;3.5,Q6266&lt;10)</f>
        <v>1</v>
      </c>
      <c r="L6266" t="s">
        <v>9</v>
      </c>
      <c r="M6266" t="s">
        <v>9004</v>
      </c>
      <c r="N6266" t="str">
        <f t="shared" si="877"/>
        <v>Indian Silicon Valley Startups</v>
      </c>
      <c r="O6266" t="str">
        <f t="shared" si="878"/>
        <v>None</v>
      </c>
      <c r="Q6266" s="2">
        <f t="shared" si="879"/>
        <v>0</v>
      </c>
      <c r="R6266" s="1" t="str">
        <f t="shared" si="880"/>
        <v>Startup</v>
      </c>
      <c r="S6266" s="1"/>
      <c r="U6266" t="s">
        <v>64</v>
      </c>
      <c r="V6266">
        <f t="shared" si="881"/>
        <v>0</v>
      </c>
    </row>
    <row r="6267" spans="1:22" x14ac:dyDescent="0.35">
      <c r="A6267">
        <v>6265</v>
      </c>
      <c r="B6267" t="s">
        <v>9994</v>
      </c>
      <c r="C6267" t="str">
        <f t="shared" si="873"/>
        <v>Don’t Buy</v>
      </c>
      <c r="D6267" t="str">
        <f t="shared" si="874"/>
        <v>Long Name</v>
      </c>
      <c r="E6267">
        <v>4.3</v>
      </c>
      <c r="F6267">
        <f>IF(Q6267&lt;10,E6267+0.1,E6267)</f>
        <v>4.3</v>
      </c>
      <c r="G6267">
        <f>MIN(IF(Q6267&lt;10,E6267+0.5,E6267),5)</f>
        <v>4.3</v>
      </c>
      <c r="H6267" t="str">
        <f t="shared" si="875"/>
        <v>Average Place to Work</v>
      </c>
      <c r="I6267">
        <v>83</v>
      </c>
      <c r="J6267" t="b">
        <f t="shared" si="876"/>
        <v>0</v>
      </c>
      <c r="K6267" t="b">
        <f>OR(E6267&gt;3.5,Q6267&lt;10)</f>
        <v>1</v>
      </c>
      <c r="M6267" t="s">
        <v>9995</v>
      </c>
      <c r="N6267" t="str">
        <f t="shared" si="877"/>
        <v>None</v>
      </c>
      <c r="O6267" t="str">
        <f t="shared" si="878"/>
        <v>None</v>
      </c>
      <c r="P6267" t="s">
        <v>654</v>
      </c>
      <c r="Q6267" s="2">
        <f t="shared" si="879"/>
        <v>50</v>
      </c>
      <c r="R6267" s="1" t="str">
        <f t="shared" si="880"/>
        <v>Established</v>
      </c>
      <c r="S6267" s="1"/>
      <c r="U6267" t="s">
        <v>687</v>
      </c>
      <c r="V6267">
        <f t="shared" si="881"/>
        <v>0</v>
      </c>
    </row>
    <row r="6268" spans="1:22" x14ac:dyDescent="0.35">
      <c r="A6268">
        <v>6266</v>
      </c>
      <c r="B6268" t="s">
        <v>9996</v>
      </c>
      <c r="C6268" t="str">
        <f t="shared" si="873"/>
        <v>Don’t Buy</v>
      </c>
      <c r="D6268" t="str">
        <f t="shared" si="874"/>
        <v>Long Name</v>
      </c>
      <c r="E6268">
        <v>2.9</v>
      </c>
      <c r="F6268">
        <f>IF(Q6268&lt;10,E6268+0.1,E6268)</f>
        <v>2.9</v>
      </c>
      <c r="G6268">
        <f>MIN(IF(Q6268&lt;10,E6268+0.5,E6268),5)</f>
        <v>2.9</v>
      </c>
      <c r="H6268" t="str">
        <f t="shared" si="875"/>
        <v>Average Place to Work</v>
      </c>
      <c r="I6268">
        <v>83</v>
      </c>
      <c r="J6268" t="b">
        <f t="shared" si="876"/>
        <v>0</v>
      </c>
      <c r="K6268" t="b">
        <f>OR(E6268&gt;3.5,Q6268&lt;10)</f>
        <v>0</v>
      </c>
      <c r="L6268" t="s">
        <v>9</v>
      </c>
      <c r="M6268" t="s">
        <v>9997</v>
      </c>
      <c r="N6268" t="str">
        <f t="shared" si="877"/>
        <v>None</v>
      </c>
      <c r="O6268" t="str">
        <f t="shared" si="878"/>
        <v>None</v>
      </c>
      <c r="P6268" t="s">
        <v>114</v>
      </c>
      <c r="Q6268" s="2">
        <f t="shared" si="879"/>
        <v>11</v>
      </c>
      <c r="R6268" s="1" t="str">
        <f t="shared" si="880"/>
        <v>Established</v>
      </c>
      <c r="S6268" s="1"/>
      <c r="T6268" t="s">
        <v>2372</v>
      </c>
      <c r="U6268" t="s">
        <v>297</v>
      </c>
      <c r="V6268">
        <f t="shared" si="881"/>
        <v>0</v>
      </c>
    </row>
    <row r="6269" spans="1:22" x14ac:dyDescent="0.35">
      <c r="A6269">
        <v>6267</v>
      </c>
      <c r="B6269" t="s">
        <v>9998</v>
      </c>
      <c r="C6269" t="str">
        <f t="shared" si="873"/>
        <v>Don’t Buy</v>
      </c>
      <c r="D6269" t="str">
        <f t="shared" si="874"/>
        <v>Long Name</v>
      </c>
      <c r="E6269">
        <v>3.6</v>
      </c>
      <c r="F6269">
        <f>IF(Q6269&lt;10,E6269+0.1,E6269)</f>
        <v>3.6</v>
      </c>
      <c r="G6269">
        <f>MIN(IF(Q6269&lt;10,E6269+0.5,E6269),5)</f>
        <v>3.6</v>
      </c>
      <c r="H6269" t="str">
        <f t="shared" si="875"/>
        <v>Average Place to Work</v>
      </c>
      <c r="I6269">
        <v>83</v>
      </c>
      <c r="J6269" t="b">
        <f t="shared" si="876"/>
        <v>0</v>
      </c>
      <c r="K6269" t="b">
        <f>OR(E6269&gt;3.5,Q6269&lt;10)</f>
        <v>1</v>
      </c>
      <c r="L6269" t="s">
        <v>19</v>
      </c>
      <c r="M6269" t="s">
        <v>3656</v>
      </c>
      <c r="N6269" t="str">
        <f t="shared" si="877"/>
        <v>None</v>
      </c>
      <c r="O6269" t="str">
        <f t="shared" si="878"/>
        <v>None</v>
      </c>
      <c r="P6269" t="s">
        <v>183</v>
      </c>
      <c r="Q6269" s="2">
        <f t="shared" si="879"/>
        <v>10</v>
      </c>
      <c r="R6269" s="1" t="str">
        <f t="shared" si="880"/>
        <v>Established</v>
      </c>
      <c r="S6269" s="1"/>
      <c r="T6269" t="s">
        <v>1183</v>
      </c>
      <c r="U6269" t="s">
        <v>931</v>
      </c>
      <c r="V6269">
        <f t="shared" si="881"/>
        <v>0</v>
      </c>
    </row>
    <row r="6270" spans="1:22" x14ac:dyDescent="0.35">
      <c r="A6270">
        <v>6268</v>
      </c>
      <c r="B6270" t="s">
        <v>9999</v>
      </c>
      <c r="C6270" t="str">
        <f t="shared" si="873"/>
        <v>Don’t Buy</v>
      </c>
      <c r="D6270" t="str">
        <f t="shared" si="874"/>
        <v>Long Name</v>
      </c>
      <c r="E6270">
        <v>3.7</v>
      </c>
      <c r="F6270">
        <f>IF(Q6270&lt;10,E6270+0.1,E6270)</f>
        <v>3.8000000000000003</v>
      </c>
      <c r="G6270">
        <f>MIN(IF(Q6270&lt;10,E6270+0.5,E6270),5)</f>
        <v>4.2</v>
      </c>
      <c r="H6270" t="str">
        <f t="shared" si="875"/>
        <v>Average Place to Work</v>
      </c>
      <c r="I6270">
        <v>83</v>
      </c>
      <c r="J6270" t="b">
        <f t="shared" si="876"/>
        <v>0</v>
      </c>
      <c r="K6270" t="b">
        <f>OR(E6270&gt;3.5,Q6270&lt;10)</f>
        <v>1</v>
      </c>
      <c r="L6270" t="s">
        <v>19</v>
      </c>
      <c r="M6270" t="s">
        <v>5651</v>
      </c>
      <c r="N6270" t="str">
        <f t="shared" si="877"/>
        <v>Indian Silicon Valley Startups</v>
      </c>
      <c r="O6270" t="str">
        <f t="shared" si="878"/>
        <v>None</v>
      </c>
      <c r="P6270" t="s">
        <v>170</v>
      </c>
      <c r="Q6270" s="2">
        <f t="shared" si="879"/>
        <v>6</v>
      </c>
      <c r="R6270" s="1" t="str">
        <f t="shared" si="880"/>
        <v>Startup</v>
      </c>
      <c r="S6270" s="1"/>
      <c r="T6270" t="s">
        <v>1183</v>
      </c>
      <c r="U6270" t="s">
        <v>36</v>
      </c>
      <c r="V6270">
        <f t="shared" si="881"/>
        <v>0</v>
      </c>
    </row>
    <row r="6271" spans="1:22" x14ac:dyDescent="0.35">
      <c r="A6271">
        <v>6269</v>
      </c>
      <c r="B6271" t="s">
        <v>10000</v>
      </c>
      <c r="C6271" t="str">
        <f t="shared" si="873"/>
        <v>Buy</v>
      </c>
      <c r="D6271" t="str">
        <f t="shared" si="874"/>
        <v>Short Name</v>
      </c>
      <c r="E6271">
        <v>4.2</v>
      </c>
      <c r="F6271">
        <f>IF(Q6271&lt;10,E6271+0.1,E6271)</f>
        <v>4.2</v>
      </c>
      <c r="G6271">
        <f>MIN(IF(Q6271&lt;10,E6271+0.5,E6271),5)</f>
        <v>4.2</v>
      </c>
      <c r="H6271" t="str">
        <f t="shared" si="875"/>
        <v>Average Place to Work</v>
      </c>
      <c r="I6271">
        <v>83</v>
      </c>
      <c r="J6271" t="b">
        <f t="shared" si="876"/>
        <v>0</v>
      </c>
      <c r="K6271" t="b">
        <f>OR(E6271&gt;3.5,Q6271&lt;10)</f>
        <v>1</v>
      </c>
      <c r="L6271" t="s">
        <v>19</v>
      </c>
      <c r="M6271" t="s">
        <v>10001</v>
      </c>
      <c r="N6271" t="str">
        <f t="shared" si="877"/>
        <v>Indian Silicon Valley Startups</v>
      </c>
      <c r="O6271" t="str">
        <f t="shared" si="878"/>
        <v>None</v>
      </c>
      <c r="P6271" t="s">
        <v>118</v>
      </c>
      <c r="Q6271" s="2">
        <f t="shared" si="879"/>
        <v>20</v>
      </c>
      <c r="R6271" s="1" t="str">
        <f t="shared" si="880"/>
        <v>Established</v>
      </c>
      <c r="S6271" s="1"/>
      <c r="T6271" t="s">
        <v>1183</v>
      </c>
      <c r="U6271" t="s">
        <v>36</v>
      </c>
      <c r="V6271">
        <f t="shared" si="881"/>
        <v>0</v>
      </c>
    </row>
    <row r="6272" spans="1:22" x14ac:dyDescent="0.35">
      <c r="A6272">
        <v>6270</v>
      </c>
      <c r="B6272" t="s">
        <v>10002</v>
      </c>
      <c r="C6272" t="str">
        <f t="shared" si="873"/>
        <v>Don’t Buy</v>
      </c>
      <c r="D6272" t="str">
        <f t="shared" si="874"/>
        <v>Short Name</v>
      </c>
      <c r="E6272">
        <v>3.9</v>
      </c>
      <c r="F6272">
        <f>IF(Q6272&lt;10,E6272+0.1,E6272)</f>
        <v>3.9</v>
      </c>
      <c r="G6272">
        <f>MIN(IF(Q6272&lt;10,E6272+0.5,E6272),5)</f>
        <v>3.9</v>
      </c>
      <c r="H6272" t="str">
        <f t="shared" si="875"/>
        <v>Average Place to Work</v>
      </c>
      <c r="I6272">
        <v>83</v>
      </c>
      <c r="J6272" t="b">
        <f t="shared" si="876"/>
        <v>0</v>
      </c>
      <c r="K6272" t="b">
        <f>OR(E6272&gt;3.5,Q6272&lt;10)</f>
        <v>1</v>
      </c>
      <c r="L6272" t="s">
        <v>19</v>
      </c>
      <c r="M6272" t="s">
        <v>10003</v>
      </c>
      <c r="N6272" t="str">
        <f t="shared" si="877"/>
        <v>None</v>
      </c>
      <c r="O6272" t="str">
        <f t="shared" si="878"/>
        <v>None</v>
      </c>
      <c r="P6272" t="s">
        <v>76</v>
      </c>
      <c r="Q6272" s="2">
        <f t="shared" si="879"/>
        <v>44</v>
      </c>
      <c r="R6272" s="1" t="str">
        <f t="shared" si="880"/>
        <v>Established</v>
      </c>
      <c r="S6272" s="1"/>
      <c r="T6272" t="s">
        <v>1481</v>
      </c>
      <c r="U6272" t="s">
        <v>1677</v>
      </c>
      <c r="V6272">
        <f t="shared" si="881"/>
        <v>0</v>
      </c>
    </row>
    <row r="6273" spans="1:22" x14ac:dyDescent="0.35">
      <c r="A6273">
        <v>6271</v>
      </c>
      <c r="B6273" t="s">
        <v>10004</v>
      </c>
      <c r="C6273" t="str">
        <f t="shared" si="873"/>
        <v>Don’t Buy</v>
      </c>
      <c r="D6273" t="str">
        <f t="shared" si="874"/>
        <v>Long Name</v>
      </c>
      <c r="E6273">
        <v>3.4</v>
      </c>
      <c r="F6273">
        <f>IF(Q6273&lt;10,E6273+0.1,E6273)</f>
        <v>3.4</v>
      </c>
      <c r="G6273">
        <f>MIN(IF(Q6273&lt;10,E6273+0.5,E6273),5)</f>
        <v>3.4</v>
      </c>
      <c r="H6273" t="str">
        <f t="shared" si="875"/>
        <v>Average Place to Work</v>
      </c>
      <c r="I6273">
        <v>83</v>
      </c>
      <c r="J6273" t="b">
        <f t="shared" si="876"/>
        <v>0</v>
      </c>
      <c r="K6273" t="b">
        <f>OR(E6273&gt;3.5,Q6273&lt;10)</f>
        <v>0</v>
      </c>
      <c r="L6273" t="s">
        <v>9</v>
      </c>
      <c r="M6273" t="s">
        <v>2916</v>
      </c>
      <c r="N6273" t="str">
        <f t="shared" si="877"/>
        <v>None</v>
      </c>
      <c r="O6273" t="str">
        <f t="shared" si="878"/>
        <v>None</v>
      </c>
      <c r="P6273" t="s">
        <v>50</v>
      </c>
      <c r="Q6273" s="2">
        <f t="shared" si="879"/>
        <v>29</v>
      </c>
      <c r="R6273" s="1" t="str">
        <f t="shared" si="880"/>
        <v>Established</v>
      </c>
      <c r="S6273" s="1"/>
      <c r="T6273" t="s">
        <v>1183</v>
      </c>
      <c r="U6273" t="s">
        <v>17</v>
      </c>
      <c r="V6273">
        <f t="shared" si="881"/>
        <v>500000</v>
      </c>
    </row>
    <row r="6274" spans="1:22" x14ac:dyDescent="0.35">
      <c r="A6274">
        <v>6272</v>
      </c>
      <c r="B6274" t="s">
        <v>10005</v>
      </c>
      <c r="C6274" t="str">
        <f t="shared" si="873"/>
        <v>Don’t Buy</v>
      </c>
      <c r="D6274" t="str">
        <f t="shared" si="874"/>
        <v>Long Name</v>
      </c>
      <c r="E6274">
        <v>4.3</v>
      </c>
      <c r="F6274">
        <f>IF(Q6274&lt;10,E6274+0.1,E6274)</f>
        <v>4.3</v>
      </c>
      <c r="G6274">
        <f>MIN(IF(Q6274&lt;10,E6274+0.5,E6274),5)</f>
        <v>4.3</v>
      </c>
      <c r="H6274" t="str">
        <f t="shared" si="875"/>
        <v>Average Place to Work</v>
      </c>
      <c r="I6274">
        <v>83</v>
      </c>
      <c r="J6274" t="b">
        <f t="shared" si="876"/>
        <v>0</v>
      </c>
      <c r="K6274" t="b">
        <f>OR(E6274&gt;3.5,Q6274&lt;10)</f>
        <v>1</v>
      </c>
      <c r="L6274" t="s">
        <v>6595</v>
      </c>
      <c r="M6274" t="s">
        <v>2543</v>
      </c>
      <c r="N6274" t="str">
        <f t="shared" si="877"/>
        <v>None</v>
      </c>
      <c r="O6274" t="str">
        <f t="shared" si="878"/>
        <v>None</v>
      </c>
      <c r="P6274" t="s">
        <v>79</v>
      </c>
      <c r="Q6274" s="2">
        <f t="shared" si="879"/>
        <v>19</v>
      </c>
      <c r="R6274" s="1" t="str">
        <f t="shared" si="880"/>
        <v>Established</v>
      </c>
      <c r="S6274" s="1"/>
      <c r="T6274" t="s">
        <v>606</v>
      </c>
      <c r="U6274" t="s">
        <v>1497</v>
      </c>
      <c r="V6274">
        <f t="shared" si="881"/>
        <v>0</v>
      </c>
    </row>
    <row r="6275" spans="1:22" x14ac:dyDescent="0.35">
      <c r="A6275">
        <v>6273</v>
      </c>
      <c r="B6275" t="s">
        <v>10006</v>
      </c>
      <c r="C6275" t="str">
        <f t="shared" ref="C6275:C6338" si="882">IF(OR(LEFT(B6275,1)="T",LEFT(B6275,1)="G"),"Buy","Don’t Buy")</f>
        <v>Don’t Buy</v>
      </c>
      <c r="D6275" t="str">
        <f t="shared" ref="D6275:D6338" si="883">IF(LEN(B6275)&gt;=10,"Long Name","Short Name")</f>
        <v>Long Name</v>
      </c>
      <c r="E6275">
        <v>3.1</v>
      </c>
      <c r="F6275">
        <f>IF(Q6275&lt;10,E6275+0.1,E6275)</f>
        <v>3.1</v>
      </c>
      <c r="G6275">
        <f>MIN(IF(Q6275&lt;10,E6275+0.5,E6275),5)</f>
        <v>3.1</v>
      </c>
      <c r="H6275" t="str">
        <f t="shared" ref="H6275:H6338" si="884">IF(E6275&gt;4.5,"Great Place to Work","Average Place to Work")</f>
        <v>Average Place to Work</v>
      </c>
      <c r="I6275">
        <v>83</v>
      </c>
      <c r="J6275" t="b">
        <f t="shared" ref="J6275:J6338" si="885">AND(I6275&gt;10000,E6275&gt;4)</f>
        <v>0</v>
      </c>
      <c r="K6275" t="b">
        <f>OR(E6275&gt;3.5,Q6275&lt;10)</f>
        <v>0</v>
      </c>
      <c r="L6275" t="s">
        <v>19</v>
      </c>
      <c r="M6275" t="s">
        <v>8614</v>
      </c>
      <c r="N6275" t="str">
        <f t="shared" ref="N6275:N6338" si="886">IF(OR(LEFT(M6275,9)="Banglore",LEFT(M6275,9)="Bengaluru",LEFT(M6275,7)="Chennai",Q6275&lt;10,U6275="Internet"),"Indian Silicon Valley Startups","None")</f>
        <v>None</v>
      </c>
      <c r="O6275" t="str">
        <f t="shared" ref="O6275:O6338" si="887">IF(AND(LEFT(M6275,6)="Mumbai",U6275="Financial Services"),"Bombay Finances","None")</f>
        <v>None</v>
      </c>
      <c r="P6275" t="s">
        <v>183</v>
      </c>
      <c r="Q6275" s="2">
        <f t="shared" ref="Q6275:Q6338" si="888">_xlfn.NUMBERVALUE(SUBSTITUTE(TRIM(P6275)," years old",""))</f>
        <v>10</v>
      </c>
      <c r="R6275" s="1" t="str">
        <f t="shared" ref="R6275:R6338" si="889">IF(Q6275&lt;10,"Startup","Established")</f>
        <v>Established</v>
      </c>
      <c r="S6275" s="1"/>
      <c r="T6275" t="s">
        <v>1183</v>
      </c>
      <c r="U6275" t="s">
        <v>17</v>
      </c>
      <c r="V6275">
        <f t="shared" ref="V6275:V6338" si="890">IF(AND(OR(U6275=$U$7,U6275=$U$12),E6275&gt;4),1000000,IF(AND(OR(U6275=$U$7,U6275=$U$12),E6275&lt;=4),500000,IF(AND(U6275=$U$18,E6275&gt;4),800000,0)))</f>
        <v>500000</v>
      </c>
    </row>
    <row r="6276" spans="1:22" x14ac:dyDescent="0.35">
      <c r="A6276">
        <v>6274</v>
      </c>
      <c r="B6276" t="s">
        <v>10007</v>
      </c>
      <c r="C6276" t="str">
        <f t="shared" si="882"/>
        <v>Buy</v>
      </c>
      <c r="D6276" t="str">
        <f t="shared" si="883"/>
        <v>Long Name</v>
      </c>
      <c r="E6276">
        <v>5</v>
      </c>
      <c r="F6276">
        <f>IF(Q6276&lt;10,E6276+0.1,E6276)</f>
        <v>5.0999999999999996</v>
      </c>
      <c r="G6276">
        <f>MIN(IF(Q6276&lt;10,E6276+0.5,E6276),5)</f>
        <v>5</v>
      </c>
      <c r="H6276" t="str">
        <f t="shared" si="884"/>
        <v>Great Place to Work</v>
      </c>
      <c r="I6276">
        <v>83</v>
      </c>
      <c r="J6276" t="b">
        <f t="shared" si="885"/>
        <v>0</v>
      </c>
      <c r="K6276" t="b">
        <f>OR(E6276&gt;3.5,Q6276&lt;10)</f>
        <v>1</v>
      </c>
      <c r="M6276" t="s">
        <v>9416</v>
      </c>
      <c r="N6276" t="str">
        <f t="shared" si="886"/>
        <v>Indian Silicon Valley Startups</v>
      </c>
      <c r="O6276" t="str">
        <f t="shared" si="887"/>
        <v>None</v>
      </c>
      <c r="Q6276" s="2">
        <f t="shared" si="888"/>
        <v>0</v>
      </c>
      <c r="R6276" s="1" t="str">
        <f t="shared" si="889"/>
        <v>Startup</v>
      </c>
      <c r="S6276" s="1"/>
      <c r="U6276" t="s">
        <v>17</v>
      </c>
      <c r="V6276">
        <f t="shared" si="890"/>
        <v>1000000</v>
      </c>
    </row>
    <row r="6277" spans="1:22" x14ac:dyDescent="0.35">
      <c r="A6277">
        <v>6275</v>
      </c>
      <c r="B6277" t="s">
        <v>10008</v>
      </c>
      <c r="C6277" t="str">
        <f t="shared" si="882"/>
        <v>Don’t Buy</v>
      </c>
      <c r="D6277" t="str">
        <f t="shared" si="883"/>
        <v>Long Name</v>
      </c>
      <c r="E6277">
        <v>2.8</v>
      </c>
      <c r="F6277">
        <f>IF(Q6277&lt;10,E6277+0.1,E6277)</f>
        <v>2.8</v>
      </c>
      <c r="G6277">
        <f>MIN(IF(Q6277&lt;10,E6277+0.5,E6277),5)</f>
        <v>2.8</v>
      </c>
      <c r="H6277" t="str">
        <f t="shared" si="884"/>
        <v>Average Place to Work</v>
      </c>
      <c r="I6277">
        <v>83</v>
      </c>
      <c r="J6277" t="b">
        <f t="shared" si="885"/>
        <v>0</v>
      </c>
      <c r="K6277" t="b">
        <f>OR(E6277&gt;3.5,Q6277&lt;10)</f>
        <v>0</v>
      </c>
      <c r="L6277" t="s">
        <v>19</v>
      </c>
      <c r="M6277" t="s">
        <v>924</v>
      </c>
      <c r="N6277" t="str">
        <f t="shared" si="886"/>
        <v>None</v>
      </c>
      <c r="O6277" t="str">
        <f t="shared" si="887"/>
        <v>None</v>
      </c>
      <c r="P6277" t="s">
        <v>114</v>
      </c>
      <c r="Q6277" s="2">
        <f t="shared" si="888"/>
        <v>11</v>
      </c>
      <c r="R6277" s="1" t="str">
        <f t="shared" si="889"/>
        <v>Established</v>
      </c>
      <c r="S6277" s="1"/>
      <c r="T6277" t="s">
        <v>1183</v>
      </c>
      <c r="U6277" t="s">
        <v>404</v>
      </c>
      <c r="V6277">
        <f t="shared" si="890"/>
        <v>0</v>
      </c>
    </row>
    <row r="6278" spans="1:22" x14ac:dyDescent="0.35">
      <c r="A6278">
        <v>6276</v>
      </c>
      <c r="B6278" t="s">
        <v>10009</v>
      </c>
      <c r="C6278" t="str">
        <f t="shared" si="882"/>
        <v>Don’t Buy</v>
      </c>
      <c r="D6278" t="str">
        <f t="shared" si="883"/>
        <v>Long Name</v>
      </c>
      <c r="E6278">
        <v>4.4000000000000004</v>
      </c>
      <c r="F6278">
        <f>IF(Q6278&lt;10,E6278+0.1,E6278)</f>
        <v>4.5</v>
      </c>
      <c r="G6278">
        <f>MIN(IF(Q6278&lt;10,E6278+0.5,E6278),5)</f>
        <v>4.9000000000000004</v>
      </c>
      <c r="H6278" t="str">
        <f t="shared" si="884"/>
        <v>Average Place to Work</v>
      </c>
      <c r="I6278">
        <v>83</v>
      </c>
      <c r="J6278" t="b">
        <f t="shared" si="885"/>
        <v>0</v>
      </c>
      <c r="K6278" t="b">
        <f>OR(E6278&gt;3.5,Q6278&lt;10)</f>
        <v>1</v>
      </c>
      <c r="L6278" t="s">
        <v>19</v>
      </c>
      <c r="M6278" t="s">
        <v>10010</v>
      </c>
      <c r="N6278" t="str">
        <f t="shared" si="886"/>
        <v>Indian Silicon Valley Startups</v>
      </c>
      <c r="O6278" t="str">
        <f t="shared" si="887"/>
        <v>None</v>
      </c>
      <c r="Q6278" s="2">
        <f t="shared" si="888"/>
        <v>0</v>
      </c>
      <c r="R6278" s="1" t="str">
        <f t="shared" si="889"/>
        <v>Startup</v>
      </c>
      <c r="S6278" s="1"/>
      <c r="U6278" t="s">
        <v>712</v>
      </c>
      <c r="V6278">
        <f t="shared" si="890"/>
        <v>0</v>
      </c>
    </row>
    <row r="6279" spans="1:22" x14ac:dyDescent="0.35">
      <c r="A6279">
        <v>6277</v>
      </c>
      <c r="B6279" t="s">
        <v>10011</v>
      </c>
      <c r="C6279" t="str">
        <f t="shared" si="882"/>
        <v>Don’t Buy</v>
      </c>
      <c r="D6279" t="str">
        <f t="shared" si="883"/>
        <v>Long Name</v>
      </c>
      <c r="E6279">
        <v>2.5</v>
      </c>
      <c r="F6279">
        <f>IF(Q6279&lt;10,E6279+0.1,E6279)</f>
        <v>2.5</v>
      </c>
      <c r="G6279">
        <f>MIN(IF(Q6279&lt;10,E6279+0.5,E6279),5)</f>
        <v>2.5</v>
      </c>
      <c r="H6279" t="str">
        <f t="shared" si="884"/>
        <v>Average Place to Work</v>
      </c>
      <c r="I6279">
        <v>124</v>
      </c>
      <c r="J6279" t="b">
        <f t="shared" si="885"/>
        <v>0</v>
      </c>
      <c r="K6279" t="b">
        <f>OR(E6279&gt;3.5,Q6279&lt;10)</f>
        <v>0</v>
      </c>
      <c r="L6279" t="s">
        <v>19</v>
      </c>
      <c r="M6279" t="s">
        <v>2129</v>
      </c>
      <c r="N6279" t="str">
        <f t="shared" si="886"/>
        <v>None</v>
      </c>
      <c r="O6279" t="str">
        <f t="shared" si="887"/>
        <v>None</v>
      </c>
      <c r="P6279" t="s">
        <v>213</v>
      </c>
      <c r="Q6279" s="2">
        <f t="shared" si="888"/>
        <v>12</v>
      </c>
      <c r="R6279" s="1" t="str">
        <f t="shared" si="889"/>
        <v>Established</v>
      </c>
      <c r="S6279" s="1"/>
      <c r="T6279" t="s">
        <v>606</v>
      </c>
      <c r="U6279" t="s">
        <v>17</v>
      </c>
      <c r="V6279">
        <f t="shared" si="890"/>
        <v>500000</v>
      </c>
    </row>
    <row r="6280" spans="1:22" x14ac:dyDescent="0.35">
      <c r="A6280">
        <v>6278</v>
      </c>
      <c r="B6280" t="s">
        <v>10012</v>
      </c>
      <c r="C6280" t="str">
        <f t="shared" si="882"/>
        <v>Don’t Buy</v>
      </c>
      <c r="D6280" t="str">
        <f t="shared" si="883"/>
        <v>Long Name</v>
      </c>
      <c r="E6280">
        <v>4.2</v>
      </c>
      <c r="F6280">
        <f>IF(Q6280&lt;10,E6280+0.1,E6280)</f>
        <v>4.2</v>
      </c>
      <c r="G6280">
        <f>MIN(IF(Q6280&lt;10,E6280+0.5,E6280),5)</f>
        <v>4.2</v>
      </c>
      <c r="H6280" t="str">
        <f t="shared" si="884"/>
        <v>Average Place to Work</v>
      </c>
      <c r="I6280">
        <v>82</v>
      </c>
      <c r="J6280" t="b">
        <f t="shared" si="885"/>
        <v>0</v>
      </c>
      <c r="K6280" t="b">
        <f>OR(E6280&gt;3.5,Q6280&lt;10)</f>
        <v>1</v>
      </c>
      <c r="L6280" t="s">
        <v>19</v>
      </c>
      <c r="M6280" t="s">
        <v>6953</v>
      </c>
      <c r="N6280" t="str">
        <f t="shared" si="886"/>
        <v>None</v>
      </c>
      <c r="O6280" t="str">
        <f t="shared" si="887"/>
        <v>None</v>
      </c>
      <c r="P6280" t="s">
        <v>35</v>
      </c>
      <c r="Q6280" s="2">
        <f t="shared" si="888"/>
        <v>55</v>
      </c>
      <c r="R6280" s="1" t="str">
        <f t="shared" si="889"/>
        <v>Established</v>
      </c>
      <c r="S6280" s="1"/>
      <c r="T6280" t="s">
        <v>606</v>
      </c>
      <c r="U6280" t="s">
        <v>83</v>
      </c>
      <c r="V6280">
        <f t="shared" si="890"/>
        <v>0</v>
      </c>
    </row>
    <row r="6281" spans="1:22" x14ac:dyDescent="0.35">
      <c r="A6281">
        <v>6279</v>
      </c>
      <c r="B6281" t="s">
        <v>10013</v>
      </c>
      <c r="C6281" t="str">
        <f t="shared" si="882"/>
        <v>Don’t Buy</v>
      </c>
      <c r="D6281" t="str">
        <f t="shared" si="883"/>
        <v>Long Name</v>
      </c>
      <c r="E6281">
        <v>4.0999999999999996</v>
      </c>
      <c r="F6281">
        <f>IF(Q6281&lt;10,E6281+0.1,E6281)</f>
        <v>4.0999999999999996</v>
      </c>
      <c r="G6281">
        <f>MIN(IF(Q6281&lt;10,E6281+0.5,E6281),5)</f>
        <v>4.0999999999999996</v>
      </c>
      <c r="H6281" t="str">
        <f t="shared" si="884"/>
        <v>Average Place to Work</v>
      </c>
      <c r="I6281">
        <v>82</v>
      </c>
      <c r="J6281" t="b">
        <f t="shared" si="885"/>
        <v>0</v>
      </c>
      <c r="K6281" t="b">
        <f>OR(E6281&gt;3.5,Q6281&lt;10)</f>
        <v>1</v>
      </c>
      <c r="L6281" t="s">
        <v>19</v>
      </c>
      <c r="M6281" t="s">
        <v>10014</v>
      </c>
      <c r="N6281" t="str">
        <f t="shared" si="886"/>
        <v>None</v>
      </c>
      <c r="O6281" t="str">
        <f t="shared" si="887"/>
        <v>None</v>
      </c>
      <c r="P6281" t="s">
        <v>156</v>
      </c>
      <c r="Q6281" s="2">
        <f t="shared" si="888"/>
        <v>18</v>
      </c>
      <c r="R6281" s="1" t="str">
        <f t="shared" si="889"/>
        <v>Established</v>
      </c>
      <c r="S6281" s="1"/>
      <c r="T6281" t="s">
        <v>606</v>
      </c>
      <c r="U6281" t="s">
        <v>214</v>
      </c>
      <c r="V6281">
        <f t="shared" si="890"/>
        <v>0</v>
      </c>
    </row>
    <row r="6282" spans="1:22" x14ac:dyDescent="0.35">
      <c r="A6282">
        <v>6280</v>
      </c>
      <c r="B6282" t="s">
        <v>10015</v>
      </c>
      <c r="C6282" t="str">
        <f t="shared" si="882"/>
        <v>Don’t Buy</v>
      </c>
      <c r="D6282" t="str">
        <f t="shared" si="883"/>
        <v>Long Name</v>
      </c>
      <c r="E6282">
        <v>4.0999999999999996</v>
      </c>
      <c r="F6282">
        <f>IF(Q6282&lt;10,E6282+0.1,E6282)</f>
        <v>4.0999999999999996</v>
      </c>
      <c r="G6282">
        <f>MIN(IF(Q6282&lt;10,E6282+0.5,E6282),5)</f>
        <v>4.0999999999999996</v>
      </c>
      <c r="H6282" t="str">
        <f t="shared" si="884"/>
        <v>Average Place to Work</v>
      </c>
      <c r="I6282">
        <v>82</v>
      </c>
      <c r="J6282" t="b">
        <f t="shared" si="885"/>
        <v>0</v>
      </c>
      <c r="K6282" t="b">
        <f>OR(E6282&gt;3.5,Q6282&lt;10)</f>
        <v>1</v>
      </c>
      <c r="L6282" t="s">
        <v>19</v>
      </c>
      <c r="M6282" t="s">
        <v>10016</v>
      </c>
      <c r="N6282" t="str">
        <f t="shared" si="886"/>
        <v>Indian Silicon Valley Startups</v>
      </c>
      <c r="O6282" t="str">
        <f t="shared" si="887"/>
        <v>None</v>
      </c>
      <c r="P6282" t="s">
        <v>626</v>
      </c>
      <c r="Q6282" s="2">
        <f t="shared" si="888"/>
        <v>17</v>
      </c>
      <c r="R6282" s="1" t="str">
        <f t="shared" si="889"/>
        <v>Established</v>
      </c>
      <c r="S6282" s="1"/>
      <c r="T6282" t="s">
        <v>606</v>
      </c>
      <c r="U6282" t="s">
        <v>36</v>
      </c>
      <c r="V6282">
        <f t="shared" si="890"/>
        <v>0</v>
      </c>
    </row>
    <row r="6283" spans="1:22" x14ac:dyDescent="0.35">
      <c r="A6283">
        <v>6281</v>
      </c>
      <c r="B6283" t="s">
        <v>10017</v>
      </c>
      <c r="C6283" t="str">
        <f t="shared" si="882"/>
        <v>Don’t Buy</v>
      </c>
      <c r="D6283" t="str">
        <f t="shared" si="883"/>
        <v>Long Name</v>
      </c>
      <c r="E6283">
        <v>2.6</v>
      </c>
      <c r="F6283">
        <f>IF(Q6283&lt;10,E6283+0.1,E6283)</f>
        <v>2.6</v>
      </c>
      <c r="G6283">
        <f>MIN(IF(Q6283&lt;10,E6283+0.5,E6283),5)</f>
        <v>2.6</v>
      </c>
      <c r="H6283" t="str">
        <f t="shared" si="884"/>
        <v>Average Place to Work</v>
      </c>
      <c r="I6283">
        <v>82</v>
      </c>
      <c r="J6283" t="b">
        <f t="shared" si="885"/>
        <v>0</v>
      </c>
      <c r="K6283" t="b">
        <f>OR(E6283&gt;3.5,Q6283&lt;10)</f>
        <v>0</v>
      </c>
      <c r="L6283" t="s">
        <v>19</v>
      </c>
      <c r="M6283" t="s">
        <v>9863</v>
      </c>
      <c r="N6283" t="str">
        <f t="shared" si="886"/>
        <v>None</v>
      </c>
      <c r="O6283" t="str">
        <f t="shared" si="887"/>
        <v>None</v>
      </c>
      <c r="P6283" t="s">
        <v>213</v>
      </c>
      <c r="Q6283" s="2">
        <f t="shared" si="888"/>
        <v>12</v>
      </c>
      <c r="R6283" s="1" t="str">
        <f t="shared" si="889"/>
        <v>Established</v>
      </c>
      <c r="S6283" s="1"/>
      <c r="T6283" t="s">
        <v>2721</v>
      </c>
      <c r="U6283" t="s">
        <v>647</v>
      </c>
      <c r="V6283">
        <f t="shared" si="890"/>
        <v>0</v>
      </c>
    </row>
    <row r="6284" spans="1:22" x14ac:dyDescent="0.35">
      <c r="A6284">
        <v>6282</v>
      </c>
      <c r="B6284" t="s">
        <v>10018</v>
      </c>
      <c r="C6284" t="str">
        <f t="shared" si="882"/>
        <v>Don’t Buy</v>
      </c>
      <c r="D6284" t="str">
        <f t="shared" si="883"/>
        <v>Long Name</v>
      </c>
      <c r="E6284">
        <v>3.9</v>
      </c>
      <c r="F6284">
        <f>IF(Q6284&lt;10,E6284+0.1,E6284)</f>
        <v>3.9</v>
      </c>
      <c r="G6284">
        <f>MIN(IF(Q6284&lt;10,E6284+0.5,E6284),5)</f>
        <v>3.9</v>
      </c>
      <c r="H6284" t="str">
        <f t="shared" si="884"/>
        <v>Average Place to Work</v>
      </c>
      <c r="I6284">
        <v>82</v>
      </c>
      <c r="J6284" t="b">
        <f t="shared" si="885"/>
        <v>0</v>
      </c>
      <c r="K6284" t="b">
        <f>OR(E6284&gt;3.5,Q6284&lt;10)</f>
        <v>1</v>
      </c>
      <c r="L6284" t="s">
        <v>19</v>
      </c>
      <c r="M6284" t="s">
        <v>10019</v>
      </c>
      <c r="N6284" t="str">
        <f t="shared" si="886"/>
        <v>Indian Silicon Valley Startups</v>
      </c>
      <c r="O6284" t="str">
        <f t="shared" si="887"/>
        <v>None</v>
      </c>
      <c r="P6284" t="s">
        <v>522</v>
      </c>
      <c r="Q6284" s="2">
        <f t="shared" si="888"/>
        <v>30</v>
      </c>
      <c r="R6284" s="1" t="str">
        <f t="shared" si="889"/>
        <v>Established</v>
      </c>
      <c r="S6284" s="1"/>
      <c r="T6284" t="s">
        <v>1183</v>
      </c>
      <c r="U6284" t="s">
        <v>92</v>
      </c>
      <c r="V6284">
        <f t="shared" si="890"/>
        <v>0</v>
      </c>
    </row>
    <row r="6285" spans="1:22" x14ac:dyDescent="0.35">
      <c r="A6285">
        <v>6283</v>
      </c>
      <c r="B6285" t="s">
        <v>10020</v>
      </c>
      <c r="C6285" t="str">
        <f t="shared" si="882"/>
        <v>Don’t Buy</v>
      </c>
      <c r="D6285" t="str">
        <f t="shared" si="883"/>
        <v>Long Name</v>
      </c>
      <c r="E6285">
        <v>4.5</v>
      </c>
      <c r="F6285">
        <f>IF(Q6285&lt;10,E6285+0.1,E6285)</f>
        <v>4.5</v>
      </c>
      <c r="G6285">
        <f>MIN(IF(Q6285&lt;10,E6285+0.5,E6285),5)</f>
        <v>4.5</v>
      </c>
      <c r="H6285" t="str">
        <f t="shared" si="884"/>
        <v>Average Place to Work</v>
      </c>
      <c r="I6285">
        <v>82</v>
      </c>
      <c r="J6285" t="b">
        <f t="shared" si="885"/>
        <v>0</v>
      </c>
      <c r="K6285" t="b">
        <f>OR(E6285&gt;3.5,Q6285&lt;10)</f>
        <v>1</v>
      </c>
      <c r="L6285" t="s">
        <v>9</v>
      </c>
      <c r="M6285" t="s">
        <v>6724</v>
      </c>
      <c r="N6285" t="str">
        <f t="shared" si="886"/>
        <v>None</v>
      </c>
      <c r="O6285" t="str">
        <f t="shared" si="887"/>
        <v>None</v>
      </c>
      <c r="P6285" t="s">
        <v>143</v>
      </c>
      <c r="Q6285" s="2">
        <f t="shared" si="888"/>
        <v>24</v>
      </c>
      <c r="R6285" s="1" t="str">
        <f t="shared" si="889"/>
        <v>Established</v>
      </c>
      <c r="S6285" s="1"/>
      <c r="T6285" t="s">
        <v>606</v>
      </c>
      <c r="U6285" t="s">
        <v>147</v>
      </c>
      <c r="V6285">
        <f t="shared" si="890"/>
        <v>0</v>
      </c>
    </row>
    <row r="6286" spans="1:22" x14ac:dyDescent="0.35">
      <c r="A6286">
        <v>6284</v>
      </c>
      <c r="B6286" t="s">
        <v>10021</v>
      </c>
      <c r="C6286" t="str">
        <f t="shared" si="882"/>
        <v>Don’t Buy</v>
      </c>
      <c r="D6286" t="str">
        <f t="shared" si="883"/>
        <v>Short Name</v>
      </c>
      <c r="E6286">
        <v>3.9</v>
      </c>
      <c r="F6286">
        <f>IF(Q6286&lt;10,E6286+0.1,E6286)</f>
        <v>3.9</v>
      </c>
      <c r="G6286">
        <f>MIN(IF(Q6286&lt;10,E6286+0.5,E6286),5)</f>
        <v>3.9</v>
      </c>
      <c r="H6286" t="str">
        <f t="shared" si="884"/>
        <v>Average Place to Work</v>
      </c>
      <c r="I6286">
        <v>82</v>
      </c>
      <c r="J6286" t="b">
        <f t="shared" si="885"/>
        <v>0</v>
      </c>
      <c r="K6286" t="b">
        <f>OR(E6286&gt;3.5,Q6286&lt;10)</f>
        <v>1</v>
      </c>
      <c r="L6286" t="s">
        <v>19</v>
      </c>
      <c r="M6286" t="s">
        <v>10022</v>
      </c>
      <c r="N6286" t="str">
        <f t="shared" si="886"/>
        <v>None</v>
      </c>
      <c r="O6286" t="str">
        <f t="shared" si="887"/>
        <v>None</v>
      </c>
      <c r="P6286" t="s">
        <v>118</v>
      </c>
      <c r="Q6286" s="2">
        <f t="shared" si="888"/>
        <v>20</v>
      </c>
      <c r="R6286" s="1" t="str">
        <f t="shared" si="889"/>
        <v>Established</v>
      </c>
      <c r="S6286" s="1"/>
      <c r="T6286" t="s">
        <v>606</v>
      </c>
      <c r="U6286" t="s">
        <v>17</v>
      </c>
      <c r="V6286">
        <f t="shared" si="890"/>
        <v>500000</v>
      </c>
    </row>
    <row r="6287" spans="1:22" x14ac:dyDescent="0.35">
      <c r="A6287">
        <v>6285</v>
      </c>
      <c r="B6287" t="s">
        <v>10023</v>
      </c>
      <c r="C6287" t="str">
        <f t="shared" si="882"/>
        <v>Don’t Buy</v>
      </c>
      <c r="D6287" t="str">
        <f t="shared" si="883"/>
        <v>Short Name</v>
      </c>
      <c r="E6287">
        <v>4</v>
      </c>
      <c r="F6287">
        <f>IF(Q6287&lt;10,E6287+0.1,E6287)</f>
        <v>4</v>
      </c>
      <c r="G6287">
        <f>MIN(IF(Q6287&lt;10,E6287+0.5,E6287),5)</f>
        <v>4</v>
      </c>
      <c r="H6287" t="str">
        <f t="shared" si="884"/>
        <v>Average Place to Work</v>
      </c>
      <c r="I6287">
        <v>82</v>
      </c>
      <c r="J6287" t="b">
        <f t="shared" si="885"/>
        <v>0</v>
      </c>
      <c r="K6287" t="b">
        <f>OR(E6287&gt;3.5,Q6287&lt;10)</f>
        <v>1</v>
      </c>
      <c r="L6287" t="s">
        <v>19</v>
      </c>
      <c r="M6287" t="s">
        <v>7683</v>
      </c>
      <c r="N6287" t="str">
        <f t="shared" si="886"/>
        <v>None</v>
      </c>
      <c r="O6287" t="str">
        <f t="shared" si="887"/>
        <v>None</v>
      </c>
      <c r="P6287" t="s">
        <v>515</v>
      </c>
      <c r="Q6287" s="2">
        <f t="shared" si="888"/>
        <v>46</v>
      </c>
      <c r="R6287" s="1" t="str">
        <f t="shared" si="889"/>
        <v>Established</v>
      </c>
      <c r="S6287" s="1"/>
      <c r="T6287" t="s">
        <v>140</v>
      </c>
      <c r="U6287" t="s">
        <v>144</v>
      </c>
      <c r="V6287">
        <f t="shared" si="890"/>
        <v>0</v>
      </c>
    </row>
    <row r="6288" spans="1:22" x14ac:dyDescent="0.35">
      <c r="A6288">
        <v>6286</v>
      </c>
      <c r="B6288" t="s">
        <v>10024</v>
      </c>
      <c r="C6288" t="str">
        <f t="shared" si="882"/>
        <v>Don’t Buy</v>
      </c>
      <c r="D6288" t="str">
        <f t="shared" si="883"/>
        <v>Long Name</v>
      </c>
      <c r="E6288">
        <v>4.3</v>
      </c>
      <c r="F6288">
        <f>IF(Q6288&lt;10,E6288+0.1,E6288)</f>
        <v>4.3</v>
      </c>
      <c r="G6288">
        <f>MIN(IF(Q6288&lt;10,E6288+0.5,E6288),5)</f>
        <v>4.3</v>
      </c>
      <c r="H6288" t="str">
        <f t="shared" si="884"/>
        <v>Average Place to Work</v>
      </c>
      <c r="I6288">
        <v>82</v>
      </c>
      <c r="J6288" t="b">
        <f t="shared" si="885"/>
        <v>0</v>
      </c>
      <c r="K6288" t="b">
        <f>OR(E6288&gt;3.5,Q6288&lt;10)</f>
        <v>1</v>
      </c>
      <c r="L6288" t="s">
        <v>19</v>
      </c>
      <c r="M6288" t="s">
        <v>1137</v>
      </c>
      <c r="N6288" t="str">
        <f t="shared" si="886"/>
        <v>Indian Silicon Valley Startups</v>
      </c>
      <c r="O6288" t="str">
        <f t="shared" si="887"/>
        <v>None</v>
      </c>
      <c r="P6288" t="s">
        <v>654</v>
      </c>
      <c r="Q6288" s="2">
        <f t="shared" si="888"/>
        <v>50</v>
      </c>
      <c r="R6288" s="1" t="str">
        <f t="shared" si="889"/>
        <v>Established</v>
      </c>
      <c r="S6288" s="1"/>
      <c r="T6288" t="s">
        <v>115</v>
      </c>
      <c r="U6288" t="s">
        <v>352</v>
      </c>
      <c r="V6288">
        <f t="shared" si="890"/>
        <v>0</v>
      </c>
    </row>
    <row r="6289" spans="1:22" x14ac:dyDescent="0.35">
      <c r="A6289">
        <v>6287</v>
      </c>
      <c r="B6289" t="s">
        <v>10025</v>
      </c>
      <c r="C6289" t="str">
        <f t="shared" si="882"/>
        <v>Don’t Buy</v>
      </c>
      <c r="D6289" t="str">
        <f t="shared" si="883"/>
        <v>Long Name</v>
      </c>
      <c r="E6289">
        <v>3.9</v>
      </c>
      <c r="F6289">
        <f>IF(Q6289&lt;10,E6289+0.1,E6289)</f>
        <v>3.9</v>
      </c>
      <c r="G6289">
        <f>MIN(IF(Q6289&lt;10,E6289+0.5,E6289),5)</f>
        <v>3.9</v>
      </c>
      <c r="H6289" t="str">
        <f t="shared" si="884"/>
        <v>Average Place to Work</v>
      </c>
      <c r="I6289">
        <v>82</v>
      </c>
      <c r="J6289" t="b">
        <f t="shared" si="885"/>
        <v>0</v>
      </c>
      <c r="K6289" t="b">
        <f>OR(E6289&gt;3.5,Q6289&lt;10)</f>
        <v>1</v>
      </c>
      <c r="M6289" t="s">
        <v>10026</v>
      </c>
      <c r="N6289" t="str">
        <f t="shared" si="886"/>
        <v>Indian Silicon Valley Startups</v>
      </c>
      <c r="O6289" t="str">
        <f t="shared" si="887"/>
        <v>None</v>
      </c>
      <c r="P6289" t="s">
        <v>67</v>
      </c>
      <c r="Q6289" s="2">
        <f t="shared" si="888"/>
        <v>15</v>
      </c>
      <c r="R6289" s="1" t="str">
        <f t="shared" si="889"/>
        <v>Established</v>
      </c>
      <c r="S6289" s="1"/>
      <c r="U6289" t="s">
        <v>530</v>
      </c>
      <c r="V6289">
        <f t="shared" si="890"/>
        <v>0</v>
      </c>
    </row>
    <row r="6290" spans="1:22" x14ac:dyDescent="0.35">
      <c r="A6290">
        <v>6288</v>
      </c>
      <c r="B6290" t="s">
        <v>10027</v>
      </c>
      <c r="C6290" t="str">
        <f t="shared" si="882"/>
        <v>Don’t Buy</v>
      </c>
      <c r="D6290" t="str">
        <f t="shared" si="883"/>
        <v>Long Name</v>
      </c>
      <c r="E6290">
        <v>3.9</v>
      </c>
      <c r="F6290">
        <f>IF(Q6290&lt;10,E6290+0.1,E6290)</f>
        <v>3.9</v>
      </c>
      <c r="G6290">
        <f>MIN(IF(Q6290&lt;10,E6290+0.5,E6290),5)</f>
        <v>3.9</v>
      </c>
      <c r="H6290" t="str">
        <f t="shared" si="884"/>
        <v>Average Place to Work</v>
      </c>
      <c r="I6290">
        <v>82</v>
      </c>
      <c r="J6290" t="b">
        <f t="shared" si="885"/>
        <v>0</v>
      </c>
      <c r="K6290" t="b">
        <f>OR(E6290&gt;3.5,Q6290&lt;10)</f>
        <v>1</v>
      </c>
      <c r="M6290" t="s">
        <v>7640</v>
      </c>
      <c r="N6290" t="str">
        <f t="shared" si="886"/>
        <v>None</v>
      </c>
      <c r="O6290" t="str">
        <f t="shared" si="887"/>
        <v>None</v>
      </c>
      <c r="P6290" t="s">
        <v>44</v>
      </c>
      <c r="Q6290" s="2">
        <f t="shared" si="888"/>
        <v>25</v>
      </c>
      <c r="R6290" s="1" t="str">
        <f t="shared" si="889"/>
        <v>Established</v>
      </c>
      <c r="S6290" s="1"/>
      <c r="U6290" t="s">
        <v>687</v>
      </c>
      <c r="V6290">
        <f t="shared" si="890"/>
        <v>0</v>
      </c>
    </row>
    <row r="6291" spans="1:22" x14ac:dyDescent="0.35">
      <c r="A6291">
        <v>6289</v>
      </c>
      <c r="B6291" t="s">
        <v>10028</v>
      </c>
      <c r="C6291" t="str">
        <f t="shared" si="882"/>
        <v>Buy</v>
      </c>
      <c r="D6291" t="str">
        <f t="shared" si="883"/>
        <v>Long Name</v>
      </c>
      <c r="E6291">
        <v>3.5</v>
      </c>
      <c r="F6291">
        <f>IF(Q6291&lt;10,E6291+0.1,E6291)</f>
        <v>3.5</v>
      </c>
      <c r="G6291">
        <f>MIN(IF(Q6291&lt;10,E6291+0.5,E6291),5)</f>
        <v>3.5</v>
      </c>
      <c r="H6291" t="str">
        <f t="shared" si="884"/>
        <v>Average Place to Work</v>
      </c>
      <c r="I6291">
        <v>82</v>
      </c>
      <c r="J6291" t="b">
        <f t="shared" si="885"/>
        <v>0</v>
      </c>
      <c r="K6291" t="b">
        <f>OR(E6291&gt;3.5,Q6291&lt;10)</f>
        <v>0</v>
      </c>
      <c r="L6291" t="s">
        <v>19</v>
      </c>
      <c r="M6291" t="s">
        <v>10029</v>
      </c>
      <c r="N6291" t="str">
        <f t="shared" si="886"/>
        <v>None</v>
      </c>
      <c r="O6291" t="str">
        <f t="shared" si="887"/>
        <v>None</v>
      </c>
      <c r="P6291" t="s">
        <v>626</v>
      </c>
      <c r="Q6291" s="2">
        <f t="shared" si="888"/>
        <v>17</v>
      </c>
      <c r="R6291" s="1" t="str">
        <f t="shared" si="889"/>
        <v>Established</v>
      </c>
      <c r="S6291" s="1"/>
      <c r="T6291" t="s">
        <v>1183</v>
      </c>
      <c r="U6291" t="s">
        <v>523</v>
      </c>
      <c r="V6291">
        <f t="shared" si="890"/>
        <v>0</v>
      </c>
    </row>
    <row r="6292" spans="1:22" x14ac:dyDescent="0.35">
      <c r="A6292">
        <v>6290</v>
      </c>
      <c r="B6292" t="s">
        <v>10030</v>
      </c>
      <c r="C6292" t="str">
        <f t="shared" si="882"/>
        <v>Don’t Buy</v>
      </c>
      <c r="D6292" t="str">
        <f t="shared" si="883"/>
        <v>Long Name</v>
      </c>
      <c r="E6292">
        <v>3.3</v>
      </c>
      <c r="F6292">
        <f>IF(Q6292&lt;10,E6292+0.1,E6292)</f>
        <v>3.3</v>
      </c>
      <c r="G6292">
        <f>MIN(IF(Q6292&lt;10,E6292+0.5,E6292),5)</f>
        <v>3.3</v>
      </c>
      <c r="H6292" t="str">
        <f t="shared" si="884"/>
        <v>Average Place to Work</v>
      </c>
      <c r="I6292">
        <v>82</v>
      </c>
      <c r="J6292" t="b">
        <f t="shared" si="885"/>
        <v>0</v>
      </c>
      <c r="K6292" t="b">
        <f>OR(E6292&gt;3.5,Q6292&lt;10)</f>
        <v>0</v>
      </c>
      <c r="L6292" t="s">
        <v>19</v>
      </c>
      <c r="M6292" t="s">
        <v>5672</v>
      </c>
      <c r="N6292" t="str">
        <f t="shared" si="886"/>
        <v>Indian Silicon Valley Startups</v>
      </c>
      <c r="O6292" t="str">
        <f t="shared" si="887"/>
        <v>None</v>
      </c>
      <c r="P6292" t="s">
        <v>111</v>
      </c>
      <c r="Q6292" s="2">
        <f t="shared" si="888"/>
        <v>22</v>
      </c>
      <c r="R6292" s="1" t="str">
        <f t="shared" si="889"/>
        <v>Established</v>
      </c>
      <c r="S6292" s="1"/>
      <c r="T6292" t="s">
        <v>606</v>
      </c>
      <c r="U6292" t="s">
        <v>17</v>
      </c>
      <c r="V6292">
        <f t="shared" si="890"/>
        <v>500000</v>
      </c>
    </row>
    <row r="6293" spans="1:22" x14ac:dyDescent="0.35">
      <c r="A6293">
        <v>6291</v>
      </c>
      <c r="B6293" t="s">
        <v>10031</v>
      </c>
      <c r="C6293" t="str">
        <f t="shared" si="882"/>
        <v>Don’t Buy</v>
      </c>
      <c r="D6293" t="str">
        <f t="shared" si="883"/>
        <v>Long Name</v>
      </c>
      <c r="E6293">
        <v>3.7</v>
      </c>
      <c r="F6293">
        <f>IF(Q6293&lt;10,E6293+0.1,E6293)</f>
        <v>3.7</v>
      </c>
      <c r="G6293">
        <f>MIN(IF(Q6293&lt;10,E6293+0.5,E6293),5)</f>
        <v>3.7</v>
      </c>
      <c r="H6293" t="str">
        <f t="shared" si="884"/>
        <v>Average Place to Work</v>
      </c>
      <c r="I6293">
        <v>82</v>
      </c>
      <c r="J6293" t="b">
        <f t="shared" si="885"/>
        <v>0</v>
      </c>
      <c r="K6293" t="b">
        <f>OR(E6293&gt;3.5,Q6293&lt;10)</f>
        <v>1</v>
      </c>
      <c r="L6293" t="s">
        <v>19</v>
      </c>
      <c r="M6293" t="s">
        <v>3656</v>
      </c>
      <c r="N6293" t="str">
        <f t="shared" si="886"/>
        <v>None</v>
      </c>
      <c r="O6293" t="str">
        <f t="shared" si="887"/>
        <v>None</v>
      </c>
      <c r="P6293" t="s">
        <v>816</v>
      </c>
      <c r="Q6293" s="2">
        <f t="shared" si="888"/>
        <v>56</v>
      </c>
      <c r="R6293" s="1" t="str">
        <f t="shared" si="889"/>
        <v>Established</v>
      </c>
      <c r="S6293" s="1"/>
      <c r="T6293" t="s">
        <v>598</v>
      </c>
      <c r="U6293" t="s">
        <v>96</v>
      </c>
      <c r="V6293">
        <f t="shared" si="890"/>
        <v>0</v>
      </c>
    </row>
    <row r="6294" spans="1:22" x14ac:dyDescent="0.35">
      <c r="A6294">
        <v>6292</v>
      </c>
      <c r="B6294" t="s">
        <v>10032</v>
      </c>
      <c r="C6294" t="str">
        <f t="shared" si="882"/>
        <v>Don’t Buy</v>
      </c>
      <c r="D6294" t="str">
        <f t="shared" si="883"/>
        <v>Long Name</v>
      </c>
      <c r="E6294">
        <v>4.2</v>
      </c>
      <c r="F6294">
        <f>IF(Q6294&lt;10,E6294+0.1,E6294)</f>
        <v>4.3</v>
      </c>
      <c r="G6294">
        <f>MIN(IF(Q6294&lt;10,E6294+0.5,E6294),5)</f>
        <v>4.7</v>
      </c>
      <c r="H6294" t="str">
        <f t="shared" si="884"/>
        <v>Average Place to Work</v>
      </c>
      <c r="I6294">
        <v>82</v>
      </c>
      <c r="J6294" t="b">
        <f t="shared" si="885"/>
        <v>0</v>
      </c>
      <c r="K6294" t="b">
        <f>OR(E6294&gt;3.5,Q6294&lt;10)</f>
        <v>1</v>
      </c>
      <c r="L6294" t="s">
        <v>19</v>
      </c>
      <c r="M6294" t="s">
        <v>10033</v>
      </c>
      <c r="N6294" t="str">
        <f t="shared" si="886"/>
        <v>Indian Silicon Valley Startups</v>
      </c>
      <c r="O6294" t="str">
        <f t="shared" si="887"/>
        <v>None</v>
      </c>
      <c r="Q6294" s="2">
        <f t="shared" si="888"/>
        <v>0</v>
      </c>
      <c r="R6294" s="1" t="str">
        <f t="shared" si="889"/>
        <v>Startup</v>
      </c>
      <c r="S6294" s="1"/>
      <c r="U6294" t="s">
        <v>68</v>
      </c>
      <c r="V6294">
        <f t="shared" si="890"/>
        <v>800000</v>
      </c>
    </row>
    <row r="6295" spans="1:22" x14ac:dyDescent="0.35">
      <c r="A6295">
        <v>6293</v>
      </c>
      <c r="B6295" t="s">
        <v>10034</v>
      </c>
      <c r="C6295" t="str">
        <f t="shared" si="882"/>
        <v>Don’t Buy</v>
      </c>
      <c r="D6295" t="str">
        <f t="shared" si="883"/>
        <v>Long Name</v>
      </c>
      <c r="E6295">
        <v>3.8</v>
      </c>
      <c r="F6295">
        <f>IF(Q6295&lt;10,E6295+0.1,E6295)</f>
        <v>3.8</v>
      </c>
      <c r="G6295">
        <f>MIN(IF(Q6295&lt;10,E6295+0.5,E6295),5)</f>
        <v>3.8</v>
      </c>
      <c r="H6295" t="str">
        <f t="shared" si="884"/>
        <v>Average Place to Work</v>
      </c>
      <c r="I6295">
        <v>82</v>
      </c>
      <c r="J6295" t="b">
        <f t="shared" si="885"/>
        <v>0</v>
      </c>
      <c r="K6295" t="b">
        <f>OR(E6295&gt;3.5,Q6295&lt;10)</f>
        <v>1</v>
      </c>
      <c r="L6295" t="s">
        <v>19</v>
      </c>
      <c r="M6295" t="s">
        <v>4335</v>
      </c>
      <c r="N6295" t="str">
        <f t="shared" si="886"/>
        <v>None</v>
      </c>
      <c r="O6295" t="str">
        <f t="shared" si="887"/>
        <v>None</v>
      </c>
      <c r="P6295" t="s">
        <v>156</v>
      </c>
      <c r="Q6295" s="2">
        <f t="shared" si="888"/>
        <v>18</v>
      </c>
      <c r="R6295" s="1" t="str">
        <f t="shared" si="889"/>
        <v>Established</v>
      </c>
      <c r="S6295" s="1"/>
      <c r="T6295" t="s">
        <v>606</v>
      </c>
      <c r="U6295" t="s">
        <v>17</v>
      </c>
      <c r="V6295">
        <f t="shared" si="890"/>
        <v>500000</v>
      </c>
    </row>
    <row r="6296" spans="1:22" x14ac:dyDescent="0.35">
      <c r="A6296">
        <v>6294</v>
      </c>
      <c r="B6296" t="s">
        <v>10035</v>
      </c>
      <c r="C6296" t="str">
        <f t="shared" si="882"/>
        <v>Don’t Buy</v>
      </c>
      <c r="D6296" t="str">
        <f t="shared" si="883"/>
        <v>Long Name</v>
      </c>
      <c r="E6296">
        <v>3.9</v>
      </c>
      <c r="F6296">
        <f>IF(Q6296&lt;10,E6296+0.1,E6296)</f>
        <v>3.9</v>
      </c>
      <c r="G6296">
        <f>MIN(IF(Q6296&lt;10,E6296+0.5,E6296),5)</f>
        <v>3.9</v>
      </c>
      <c r="H6296" t="str">
        <f t="shared" si="884"/>
        <v>Average Place to Work</v>
      </c>
      <c r="I6296">
        <v>82</v>
      </c>
      <c r="J6296" t="b">
        <f t="shared" si="885"/>
        <v>0</v>
      </c>
      <c r="K6296" t="b">
        <f>OR(E6296&gt;3.5,Q6296&lt;10)</f>
        <v>1</v>
      </c>
      <c r="L6296" t="s">
        <v>9</v>
      </c>
      <c r="M6296" t="s">
        <v>10036</v>
      </c>
      <c r="N6296" t="str">
        <f t="shared" si="886"/>
        <v>None</v>
      </c>
      <c r="O6296" t="str">
        <f t="shared" si="887"/>
        <v>None</v>
      </c>
      <c r="P6296" t="s">
        <v>515</v>
      </c>
      <c r="Q6296" s="2">
        <f t="shared" si="888"/>
        <v>46</v>
      </c>
      <c r="R6296" s="1" t="str">
        <f t="shared" si="889"/>
        <v>Established</v>
      </c>
      <c r="S6296" s="1"/>
      <c r="T6296" t="s">
        <v>606</v>
      </c>
      <c r="U6296" t="s">
        <v>1795</v>
      </c>
      <c r="V6296">
        <f t="shared" si="890"/>
        <v>0</v>
      </c>
    </row>
    <row r="6297" spans="1:22" x14ac:dyDescent="0.35">
      <c r="A6297">
        <v>6295</v>
      </c>
      <c r="B6297" t="s">
        <v>10037</v>
      </c>
      <c r="C6297" t="str">
        <f t="shared" si="882"/>
        <v>Don’t Buy</v>
      </c>
      <c r="D6297" t="str">
        <f t="shared" si="883"/>
        <v>Long Name</v>
      </c>
      <c r="E6297">
        <v>3.3</v>
      </c>
      <c r="F6297">
        <f>IF(Q6297&lt;10,E6297+0.1,E6297)</f>
        <v>3.3</v>
      </c>
      <c r="G6297">
        <f>MIN(IF(Q6297&lt;10,E6297+0.5,E6297),5)</f>
        <v>3.3</v>
      </c>
      <c r="H6297" t="str">
        <f t="shared" si="884"/>
        <v>Average Place to Work</v>
      </c>
      <c r="I6297">
        <v>82</v>
      </c>
      <c r="J6297" t="b">
        <f t="shared" si="885"/>
        <v>0</v>
      </c>
      <c r="K6297" t="b">
        <f>OR(E6297&gt;3.5,Q6297&lt;10)</f>
        <v>0</v>
      </c>
      <c r="L6297" t="s">
        <v>789</v>
      </c>
      <c r="M6297" t="s">
        <v>1742</v>
      </c>
      <c r="N6297" t="str">
        <f t="shared" si="886"/>
        <v>None</v>
      </c>
      <c r="O6297" t="str">
        <f t="shared" si="887"/>
        <v>None</v>
      </c>
      <c r="P6297" t="s">
        <v>67</v>
      </c>
      <c r="Q6297" s="2">
        <f t="shared" si="888"/>
        <v>15</v>
      </c>
      <c r="R6297" s="1" t="str">
        <f t="shared" si="889"/>
        <v>Established</v>
      </c>
      <c r="S6297" s="1"/>
      <c r="T6297" t="s">
        <v>1146</v>
      </c>
      <c r="U6297" t="s">
        <v>530</v>
      </c>
      <c r="V6297">
        <f t="shared" si="890"/>
        <v>0</v>
      </c>
    </row>
    <row r="6298" spans="1:22" x14ac:dyDescent="0.35">
      <c r="A6298">
        <v>6296</v>
      </c>
      <c r="B6298" t="s">
        <v>10038</v>
      </c>
      <c r="C6298" t="str">
        <f t="shared" si="882"/>
        <v>Don’t Buy</v>
      </c>
      <c r="D6298" t="str">
        <f t="shared" si="883"/>
        <v>Long Name</v>
      </c>
      <c r="E6298">
        <v>4.0999999999999996</v>
      </c>
      <c r="F6298">
        <f>IF(Q6298&lt;10,E6298+0.1,E6298)</f>
        <v>4.0999999999999996</v>
      </c>
      <c r="G6298">
        <f>MIN(IF(Q6298&lt;10,E6298+0.5,E6298),5)</f>
        <v>4.0999999999999996</v>
      </c>
      <c r="H6298" t="str">
        <f t="shared" si="884"/>
        <v>Average Place to Work</v>
      </c>
      <c r="I6298">
        <v>82</v>
      </c>
      <c r="J6298" t="b">
        <f t="shared" si="885"/>
        <v>0</v>
      </c>
      <c r="K6298" t="b">
        <f>OR(E6298&gt;3.5,Q6298&lt;10)</f>
        <v>1</v>
      </c>
      <c r="M6298" t="s">
        <v>10039</v>
      </c>
      <c r="N6298" t="str">
        <f t="shared" si="886"/>
        <v>None</v>
      </c>
      <c r="O6298" t="str">
        <f t="shared" si="887"/>
        <v>None</v>
      </c>
      <c r="P6298" t="s">
        <v>114</v>
      </c>
      <c r="Q6298" s="2">
        <f t="shared" si="888"/>
        <v>11</v>
      </c>
      <c r="R6298" s="1" t="str">
        <f t="shared" si="889"/>
        <v>Established</v>
      </c>
      <c r="S6298" s="1"/>
      <c r="U6298" t="s">
        <v>455</v>
      </c>
      <c r="V6298">
        <f t="shared" si="890"/>
        <v>0</v>
      </c>
    </row>
    <row r="6299" spans="1:22" x14ac:dyDescent="0.35">
      <c r="A6299">
        <v>6297</v>
      </c>
      <c r="B6299" t="s">
        <v>10040</v>
      </c>
      <c r="C6299" t="str">
        <f t="shared" si="882"/>
        <v>Don’t Buy</v>
      </c>
      <c r="D6299" t="str">
        <f t="shared" si="883"/>
        <v>Short Name</v>
      </c>
      <c r="E6299">
        <v>3.8</v>
      </c>
      <c r="F6299">
        <f>IF(Q6299&lt;10,E6299+0.1,E6299)</f>
        <v>3.8</v>
      </c>
      <c r="G6299">
        <f>MIN(IF(Q6299&lt;10,E6299+0.5,E6299),5)</f>
        <v>3.8</v>
      </c>
      <c r="H6299" t="str">
        <f t="shared" si="884"/>
        <v>Average Place to Work</v>
      </c>
      <c r="I6299">
        <v>82</v>
      </c>
      <c r="J6299" t="b">
        <f t="shared" si="885"/>
        <v>0</v>
      </c>
      <c r="K6299" t="b">
        <f>OR(E6299&gt;3.5,Q6299&lt;10)</f>
        <v>1</v>
      </c>
      <c r="M6299" t="s">
        <v>10041</v>
      </c>
      <c r="N6299" t="str">
        <f t="shared" si="886"/>
        <v>None</v>
      </c>
      <c r="O6299" t="str">
        <f t="shared" si="887"/>
        <v>None</v>
      </c>
      <c r="P6299" t="s">
        <v>1229</v>
      </c>
      <c r="Q6299" s="2">
        <f t="shared" si="888"/>
        <v>112</v>
      </c>
      <c r="R6299" s="1" t="str">
        <f t="shared" si="889"/>
        <v>Established</v>
      </c>
      <c r="S6299" s="1"/>
      <c r="U6299" t="s">
        <v>446</v>
      </c>
      <c r="V6299">
        <f t="shared" si="890"/>
        <v>0</v>
      </c>
    </row>
    <row r="6300" spans="1:22" x14ac:dyDescent="0.35">
      <c r="A6300">
        <v>6298</v>
      </c>
      <c r="B6300" t="s">
        <v>10042</v>
      </c>
      <c r="C6300" t="str">
        <f t="shared" si="882"/>
        <v>Don’t Buy</v>
      </c>
      <c r="D6300" t="str">
        <f t="shared" si="883"/>
        <v>Short Name</v>
      </c>
      <c r="E6300">
        <v>4.4000000000000004</v>
      </c>
      <c r="F6300">
        <f>IF(Q6300&lt;10,E6300+0.1,E6300)</f>
        <v>4.4000000000000004</v>
      </c>
      <c r="G6300">
        <f>MIN(IF(Q6300&lt;10,E6300+0.5,E6300),5)</f>
        <v>4.4000000000000004</v>
      </c>
      <c r="H6300" t="str">
        <f t="shared" si="884"/>
        <v>Average Place to Work</v>
      </c>
      <c r="I6300">
        <v>82</v>
      </c>
      <c r="J6300" t="b">
        <f t="shared" si="885"/>
        <v>0</v>
      </c>
      <c r="K6300" t="b">
        <f>OR(E6300&gt;3.5,Q6300&lt;10)</f>
        <v>1</v>
      </c>
      <c r="L6300" t="s">
        <v>19</v>
      </c>
      <c r="M6300" t="s">
        <v>10043</v>
      </c>
      <c r="N6300" t="str">
        <f t="shared" si="886"/>
        <v>None</v>
      </c>
      <c r="O6300" t="str">
        <f t="shared" si="887"/>
        <v>None</v>
      </c>
      <c r="P6300" t="s">
        <v>603</v>
      </c>
      <c r="Q6300" s="2">
        <f t="shared" si="888"/>
        <v>51</v>
      </c>
      <c r="R6300" s="1" t="str">
        <f t="shared" si="889"/>
        <v>Established</v>
      </c>
      <c r="S6300" s="1"/>
      <c r="T6300" t="s">
        <v>598</v>
      </c>
      <c r="U6300" t="s">
        <v>137</v>
      </c>
      <c r="V6300">
        <f t="shared" si="890"/>
        <v>0</v>
      </c>
    </row>
    <row r="6301" spans="1:22" x14ac:dyDescent="0.35">
      <c r="A6301">
        <v>6299</v>
      </c>
      <c r="B6301" t="s">
        <v>10044</v>
      </c>
      <c r="C6301" t="str">
        <f t="shared" si="882"/>
        <v>Don’t Buy</v>
      </c>
      <c r="D6301" t="str">
        <f t="shared" si="883"/>
        <v>Long Name</v>
      </c>
      <c r="E6301">
        <v>4.5</v>
      </c>
      <c r="F6301">
        <f>IF(Q6301&lt;10,E6301+0.1,E6301)</f>
        <v>4.5</v>
      </c>
      <c r="G6301">
        <f>MIN(IF(Q6301&lt;10,E6301+0.5,E6301),5)</f>
        <v>4.5</v>
      </c>
      <c r="H6301" t="str">
        <f t="shared" si="884"/>
        <v>Average Place to Work</v>
      </c>
      <c r="I6301">
        <v>82</v>
      </c>
      <c r="J6301" t="b">
        <f t="shared" si="885"/>
        <v>0</v>
      </c>
      <c r="K6301" t="b">
        <f>OR(E6301&gt;3.5,Q6301&lt;10)</f>
        <v>1</v>
      </c>
      <c r="L6301" t="s">
        <v>19</v>
      </c>
      <c r="M6301" t="s">
        <v>8694</v>
      </c>
      <c r="N6301" t="str">
        <f t="shared" si="886"/>
        <v>None</v>
      </c>
      <c r="O6301" t="str">
        <f t="shared" si="887"/>
        <v>None</v>
      </c>
      <c r="P6301" t="s">
        <v>869</v>
      </c>
      <c r="Q6301" s="2">
        <f t="shared" si="888"/>
        <v>85</v>
      </c>
      <c r="R6301" s="1" t="str">
        <f t="shared" si="889"/>
        <v>Established</v>
      </c>
      <c r="S6301" s="1"/>
      <c r="T6301" t="s">
        <v>140</v>
      </c>
      <c r="U6301" t="s">
        <v>986</v>
      </c>
      <c r="V6301">
        <f t="shared" si="890"/>
        <v>0</v>
      </c>
    </row>
    <row r="6302" spans="1:22" x14ac:dyDescent="0.35">
      <c r="A6302">
        <v>6300</v>
      </c>
      <c r="B6302" t="s">
        <v>10045</v>
      </c>
      <c r="C6302" t="str">
        <f t="shared" si="882"/>
        <v>Buy</v>
      </c>
      <c r="D6302" t="str">
        <f t="shared" si="883"/>
        <v>Long Name</v>
      </c>
      <c r="E6302">
        <v>3.7</v>
      </c>
      <c r="F6302">
        <f>IF(Q6302&lt;10,E6302+0.1,E6302)</f>
        <v>3.7</v>
      </c>
      <c r="G6302">
        <f>MIN(IF(Q6302&lt;10,E6302+0.5,E6302),5)</f>
        <v>3.7</v>
      </c>
      <c r="H6302" t="str">
        <f t="shared" si="884"/>
        <v>Average Place to Work</v>
      </c>
      <c r="I6302">
        <v>82</v>
      </c>
      <c r="J6302" t="b">
        <f t="shared" si="885"/>
        <v>0</v>
      </c>
      <c r="K6302" t="b">
        <f>OR(E6302&gt;3.5,Q6302&lt;10)</f>
        <v>1</v>
      </c>
      <c r="L6302" t="s">
        <v>19</v>
      </c>
      <c r="M6302" t="s">
        <v>10046</v>
      </c>
      <c r="N6302" t="str">
        <f t="shared" si="886"/>
        <v>None</v>
      </c>
      <c r="O6302" t="str">
        <f t="shared" si="887"/>
        <v>None</v>
      </c>
      <c r="P6302" t="s">
        <v>67</v>
      </c>
      <c r="Q6302" s="2">
        <f t="shared" si="888"/>
        <v>15</v>
      </c>
      <c r="R6302" s="1" t="str">
        <f t="shared" si="889"/>
        <v>Established</v>
      </c>
      <c r="S6302" s="1"/>
      <c r="T6302" t="s">
        <v>598</v>
      </c>
      <c r="U6302" t="s">
        <v>192</v>
      </c>
      <c r="V6302">
        <f t="shared" si="890"/>
        <v>0</v>
      </c>
    </row>
    <row r="6303" spans="1:22" x14ac:dyDescent="0.35">
      <c r="A6303">
        <v>6301</v>
      </c>
      <c r="B6303" t="s">
        <v>10047</v>
      </c>
      <c r="C6303" t="str">
        <f t="shared" si="882"/>
        <v>Don’t Buy</v>
      </c>
      <c r="D6303" t="str">
        <f t="shared" si="883"/>
        <v>Long Name</v>
      </c>
      <c r="E6303">
        <v>3.6</v>
      </c>
      <c r="F6303">
        <f>IF(Q6303&lt;10,E6303+0.1,E6303)</f>
        <v>3.6</v>
      </c>
      <c r="G6303">
        <f>MIN(IF(Q6303&lt;10,E6303+0.5,E6303),5)</f>
        <v>3.6</v>
      </c>
      <c r="H6303" t="str">
        <f t="shared" si="884"/>
        <v>Average Place to Work</v>
      </c>
      <c r="I6303">
        <v>82</v>
      </c>
      <c r="J6303" t="b">
        <f t="shared" si="885"/>
        <v>0</v>
      </c>
      <c r="K6303" t="b">
        <f>OR(E6303&gt;3.5,Q6303&lt;10)</f>
        <v>1</v>
      </c>
      <c r="L6303" t="s">
        <v>19</v>
      </c>
      <c r="M6303" t="s">
        <v>2997</v>
      </c>
      <c r="N6303" t="str">
        <f t="shared" si="886"/>
        <v>None</v>
      </c>
      <c r="O6303" t="str">
        <f t="shared" si="887"/>
        <v>None</v>
      </c>
      <c r="P6303" t="s">
        <v>95</v>
      </c>
      <c r="Q6303" s="2">
        <f t="shared" si="888"/>
        <v>16</v>
      </c>
      <c r="R6303" s="1" t="str">
        <f t="shared" si="889"/>
        <v>Established</v>
      </c>
      <c r="S6303" s="1"/>
      <c r="T6303" t="s">
        <v>606</v>
      </c>
      <c r="U6303" t="s">
        <v>255</v>
      </c>
      <c r="V6303">
        <f t="shared" si="890"/>
        <v>0</v>
      </c>
    </row>
    <row r="6304" spans="1:22" x14ac:dyDescent="0.35">
      <c r="A6304">
        <v>6302</v>
      </c>
      <c r="B6304" t="s">
        <v>10048</v>
      </c>
      <c r="C6304" t="str">
        <f t="shared" si="882"/>
        <v>Don’t Buy</v>
      </c>
      <c r="D6304" t="str">
        <f t="shared" si="883"/>
        <v>Long Name</v>
      </c>
      <c r="E6304">
        <v>4.5999999999999996</v>
      </c>
      <c r="F6304">
        <f>IF(Q6304&lt;10,E6304+0.1,E6304)</f>
        <v>4.5999999999999996</v>
      </c>
      <c r="G6304">
        <f>MIN(IF(Q6304&lt;10,E6304+0.5,E6304),5)</f>
        <v>4.5999999999999996</v>
      </c>
      <c r="H6304" t="str">
        <f t="shared" si="884"/>
        <v>Great Place to Work</v>
      </c>
      <c r="I6304">
        <v>82</v>
      </c>
      <c r="J6304" t="b">
        <f t="shared" si="885"/>
        <v>0</v>
      </c>
      <c r="K6304" t="b">
        <f>OR(E6304&gt;3.5,Q6304&lt;10)</f>
        <v>1</v>
      </c>
      <c r="L6304" t="s">
        <v>19</v>
      </c>
      <c r="M6304" t="s">
        <v>6085</v>
      </c>
      <c r="N6304" t="str">
        <f t="shared" si="886"/>
        <v>None</v>
      </c>
      <c r="O6304" t="str">
        <f t="shared" si="887"/>
        <v>None</v>
      </c>
      <c r="P6304" t="s">
        <v>44</v>
      </c>
      <c r="Q6304" s="2">
        <f t="shared" si="888"/>
        <v>25</v>
      </c>
      <c r="R6304" s="1" t="str">
        <f t="shared" si="889"/>
        <v>Established</v>
      </c>
      <c r="S6304" s="1"/>
      <c r="T6304" t="s">
        <v>1481</v>
      </c>
      <c r="U6304" t="s">
        <v>214</v>
      </c>
      <c r="V6304">
        <f t="shared" si="890"/>
        <v>0</v>
      </c>
    </row>
    <row r="6305" spans="1:22" x14ac:dyDescent="0.35">
      <c r="A6305">
        <v>6303</v>
      </c>
      <c r="B6305" t="s">
        <v>10049</v>
      </c>
      <c r="C6305" t="str">
        <f t="shared" si="882"/>
        <v>Buy</v>
      </c>
      <c r="D6305" t="str">
        <f t="shared" si="883"/>
        <v>Long Name</v>
      </c>
      <c r="E6305">
        <v>4.0999999999999996</v>
      </c>
      <c r="F6305">
        <f>IF(Q6305&lt;10,E6305+0.1,E6305)</f>
        <v>4.0999999999999996</v>
      </c>
      <c r="G6305">
        <f>MIN(IF(Q6305&lt;10,E6305+0.5,E6305),5)</f>
        <v>4.0999999999999996</v>
      </c>
      <c r="H6305" t="str">
        <f t="shared" si="884"/>
        <v>Average Place to Work</v>
      </c>
      <c r="I6305">
        <v>82</v>
      </c>
      <c r="J6305" t="b">
        <f t="shared" si="885"/>
        <v>0</v>
      </c>
      <c r="K6305" t="b">
        <f>OR(E6305&gt;3.5,Q6305&lt;10)</f>
        <v>1</v>
      </c>
      <c r="L6305" t="s">
        <v>19</v>
      </c>
      <c r="M6305" t="s">
        <v>2796</v>
      </c>
      <c r="N6305" t="str">
        <f t="shared" si="886"/>
        <v>Indian Silicon Valley Startups</v>
      </c>
      <c r="O6305" t="str">
        <f t="shared" si="887"/>
        <v>None</v>
      </c>
      <c r="P6305" t="s">
        <v>373</v>
      </c>
      <c r="Q6305" s="2">
        <f t="shared" si="888"/>
        <v>62</v>
      </c>
      <c r="R6305" s="1" t="str">
        <f t="shared" si="889"/>
        <v>Established</v>
      </c>
      <c r="S6305" s="1"/>
      <c r="T6305" t="s">
        <v>115</v>
      </c>
      <c r="U6305" t="s">
        <v>92</v>
      </c>
      <c r="V6305">
        <f t="shared" si="890"/>
        <v>0</v>
      </c>
    </row>
    <row r="6306" spans="1:22" x14ac:dyDescent="0.35">
      <c r="A6306">
        <v>6304</v>
      </c>
      <c r="B6306" t="s">
        <v>10050</v>
      </c>
      <c r="C6306" t="str">
        <f t="shared" si="882"/>
        <v>Don’t Buy</v>
      </c>
      <c r="D6306" t="str">
        <f t="shared" si="883"/>
        <v>Long Name</v>
      </c>
      <c r="E6306">
        <v>4.2</v>
      </c>
      <c r="F6306">
        <f>IF(Q6306&lt;10,E6306+0.1,E6306)</f>
        <v>4.2</v>
      </c>
      <c r="G6306">
        <f>MIN(IF(Q6306&lt;10,E6306+0.5,E6306),5)</f>
        <v>4.2</v>
      </c>
      <c r="H6306" t="str">
        <f t="shared" si="884"/>
        <v>Average Place to Work</v>
      </c>
      <c r="I6306">
        <v>82</v>
      </c>
      <c r="J6306" t="b">
        <f t="shared" si="885"/>
        <v>0</v>
      </c>
      <c r="K6306" t="b">
        <f>OR(E6306&gt;3.5,Q6306&lt;10)</f>
        <v>1</v>
      </c>
      <c r="M6306" t="s">
        <v>10051</v>
      </c>
      <c r="N6306" t="str">
        <f t="shared" si="886"/>
        <v>None</v>
      </c>
      <c r="O6306" t="str">
        <f t="shared" si="887"/>
        <v>None</v>
      </c>
      <c r="P6306" t="s">
        <v>654</v>
      </c>
      <c r="Q6306" s="2">
        <f t="shared" si="888"/>
        <v>50</v>
      </c>
      <c r="R6306" s="1" t="str">
        <f t="shared" si="889"/>
        <v>Established</v>
      </c>
      <c r="S6306" s="1"/>
      <c r="U6306" t="s">
        <v>473</v>
      </c>
      <c r="V6306">
        <f t="shared" si="890"/>
        <v>0</v>
      </c>
    </row>
    <row r="6307" spans="1:22" x14ac:dyDescent="0.35">
      <c r="A6307">
        <v>6305</v>
      </c>
      <c r="B6307" t="s">
        <v>10052</v>
      </c>
      <c r="C6307" t="str">
        <f t="shared" si="882"/>
        <v>Don’t Buy</v>
      </c>
      <c r="D6307" t="str">
        <f t="shared" si="883"/>
        <v>Short Name</v>
      </c>
      <c r="E6307">
        <v>3.5</v>
      </c>
      <c r="F6307">
        <f>IF(Q6307&lt;10,E6307+0.1,E6307)</f>
        <v>3.5</v>
      </c>
      <c r="G6307">
        <f>MIN(IF(Q6307&lt;10,E6307+0.5,E6307),5)</f>
        <v>3.5</v>
      </c>
      <c r="H6307" t="str">
        <f t="shared" si="884"/>
        <v>Average Place to Work</v>
      </c>
      <c r="I6307">
        <v>82</v>
      </c>
      <c r="J6307" t="b">
        <f t="shared" si="885"/>
        <v>0</v>
      </c>
      <c r="K6307" t="b">
        <f>OR(E6307&gt;3.5,Q6307&lt;10)</f>
        <v>0</v>
      </c>
      <c r="M6307" t="s">
        <v>8587</v>
      </c>
      <c r="N6307" t="str">
        <f t="shared" si="886"/>
        <v>None</v>
      </c>
      <c r="O6307" t="str">
        <f t="shared" si="887"/>
        <v>None</v>
      </c>
      <c r="P6307" t="s">
        <v>309</v>
      </c>
      <c r="Q6307" s="2">
        <f t="shared" si="888"/>
        <v>40</v>
      </c>
      <c r="R6307" s="1" t="str">
        <f t="shared" si="889"/>
        <v>Established</v>
      </c>
      <c r="S6307" s="1"/>
      <c r="U6307" t="s">
        <v>83</v>
      </c>
      <c r="V6307">
        <f t="shared" si="890"/>
        <v>0</v>
      </c>
    </row>
    <row r="6308" spans="1:22" x14ac:dyDescent="0.35">
      <c r="A6308">
        <v>6306</v>
      </c>
      <c r="B6308" t="s">
        <v>10053</v>
      </c>
      <c r="C6308" t="str">
        <f t="shared" si="882"/>
        <v>Don’t Buy</v>
      </c>
      <c r="D6308" t="str">
        <f t="shared" si="883"/>
        <v>Long Name</v>
      </c>
      <c r="E6308">
        <v>4.0999999999999996</v>
      </c>
      <c r="F6308">
        <f>IF(Q6308&lt;10,E6308+0.1,E6308)</f>
        <v>4.0999999999999996</v>
      </c>
      <c r="G6308">
        <f>MIN(IF(Q6308&lt;10,E6308+0.5,E6308),5)</f>
        <v>4.0999999999999996</v>
      </c>
      <c r="H6308" t="str">
        <f t="shared" si="884"/>
        <v>Average Place to Work</v>
      </c>
      <c r="I6308">
        <v>82</v>
      </c>
      <c r="J6308" t="b">
        <f t="shared" si="885"/>
        <v>0</v>
      </c>
      <c r="K6308" t="b">
        <f>OR(E6308&gt;3.5,Q6308&lt;10)</f>
        <v>1</v>
      </c>
      <c r="L6308" t="s">
        <v>19</v>
      </c>
      <c r="M6308" t="s">
        <v>3902</v>
      </c>
      <c r="N6308" t="str">
        <f t="shared" si="886"/>
        <v>None</v>
      </c>
      <c r="O6308" t="str">
        <f t="shared" si="887"/>
        <v>None</v>
      </c>
      <c r="P6308" t="s">
        <v>469</v>
      </c>
      <c r="Q6308" s="2">
        <f t="shared" si="888"/>
        <v>83</v>
      </c>
      <c r="R6308" s="1" t="str">
        <f t="shared" si="889"/>
        <v>Established</v>
      </c>
      <c r="S6308" s="1"/>
      <c r="T6308" t="s">
        <v>1183</v>
      </c>
      <c r="U6308" t="s">
        <v>96</v>
      </c>
      <c r="V6308">
        <f t="shared" si="890"/>
        <v>0</v>
      </c>
    </row>
    <row r="6309" spans="1:22" x14ac:dyDescent="0.35">
      <c r="A6309">
        <v>6307</v>
      </c>
      <c r="B6309" t="s">
        <v>10054</v>
      </c>
      <c r="C6309" t="str">
        <f t="shared" si="882"/>
        <v>Don’t Buy</v>
      </c>
      <c r="D6309" t="str">
        <f t="shared" si="883"/>
        <v>Long Name</v>
      </c>
      <c r="E6309">
        <v>3.5</v>
      </c>
      <c r="F6309">
        <f>IF(Q6309&lt;10,E6309+0.1,E6309)</f>
        <v>3.5</v>
      </c>
      <c r="G6309">
        <f>MIN(IF(Q6309&lt;10,E6309+0.5,E6309),5)</f>
        <v>3.5</v>
      </c>
      <c r="H6309" t="str">
        <f t="shared" si="884"/>
        <v>Average Place to Work</v>
      </c>
      <c r="I6309">
        <v>82</v>
      </c>
      <c r="J6309" t="b">
        <f t="shared" si="885"/>
        <v>0</v>
      </c>
      <c r="K6309" t="b">
        <f>OR(E6309&gt;3.5,Q6309&lt;10)</f>
        <v>0</v>
      </c>
      <c r="L6309" t="s">
        <v>19</v>
      </c>
      <c r="M6309" t="s">
        <v>9563</v>
      </c>
      <c r="N6309" t="str">
        <f t="shared" si="886"/>
        <v>None</v>
      </c>
      <c r="O6309" t="str">
        <f t="shared" si="887"/>
        <v>None</v>
      </c>
      <c r="P6309" t="s">
        <v>67</v>
      </c>
      <c r="Q6309" s="2">
        <f t="shared" si="888"/>
        <v>15</v>
      </c>
      <c r="R6309" s="1" t="str">
        <f t="shared" si="889"/>
        <v>Established</v>
      </c>
      <c r="S6309" s="1"/>
      <c r="T6309" t="s">
        <v>598</v>
      </c>
      <c r="U6309" t="s">
        <v>24</v>
      </c>
      <c r="V6309">
        <f t="shared" si="890"/>
        <v>500000</v>
      </c>
    </row>
    <row r="6310" spans="1:22" x14ac:dyDescent="0.35">
      <c r="A6310">
        <v>6308</v>
      </c>
      <c r="B6310" t="s">
        <v>10055</v>
      </c>
      <c r="C6310" t="str">
        <f t="shared" si="882"/>
        <v>Don’t Buy</v>
      </c>
      <c r="D6310" t="str">
        <f t="shared" si="883"/>
        <v>Long Name</v>
      </c>
      <c r="E6310">
        <v>4.4000000000000004</v>
      </c>
      <c r="F6310">
        <f>IF(Q6310&lt;10,E6310+0.1,E6310)</f>
        <v>4.4000000000000004</v>
      </c>
      <c r="G6310">
        <f>MIN(IF(Q6310&lt;10,E6310+0.5,E6310),5)</f>
        <v>4.4000000000000004</v>
      </c>
      <c r="H6310" t="str">
        <f t="shared" si="884"/>
        <v>Average Place to Work</v>
      </c>
      <c r="I6310">
        <v>82</v>
      </c>
      <c r="J6310" t="b">
        <f t="shared" si="885"/>
        <v>0</v>
      </c>
      <c r="K6310" t="b">
        <f>OR(E6310&gt;3.5,Q6310&lt;10)</f>
        <v>1</v>
      </c>
      <c r="L6310" t="s">
        <v>19</v>
      </c>
      <c r="M6310" t="s">
        <v>5672</v>
      </c>
      <c r="N6310" t="str">
        <f t="shared" si="886"/>
        <v>Indian Silicon Valley Startups</v>
      </c>
      <c r="O6310" t="str">
        <f t="shared" si="887"/>
        <v>None</v>
      </c>
      <c r="P6310" t="s">
        <v>183</v>
      </c>
      <c r="Q6310" s="2">
        <f t="shared" si="888"/>
        <v>10</v>
      </c>
      <c r="R6310" s="1" t="str">
        <f t="shared" si="889"/>
        <v>Established</v>
      </c>
      <c r="S6310" s="1"/>
      <c r="T6310" t="s">
        <v>1183</v>
      </c>
      <c r="U6310" t="s">
        <v>171</v>
      </c>
      <c r="V6310">
        <f t="shared" si="890"/>
        <v>0</v>
      </c>
    </row>
    <row r="6311" spans="1:22" x14ac:dyDescent="0.35">
      <c r="A6311">
        <v>6309</v>
      </c>
      <c r="B6311" t="s">
        <v>10056</v>
      </c>
      <c r="C6311" t="str">
        <f t="shared" si="882"/>
        <v>Don’t Buy</v>
      </c>
      <c r="D6311" t="str">
        <f t="shared" si="883"/>
        <v>Long Name</v>
      </c>
      <c r="E6311">
        <v>3.7</v>
      </c>
      <c r="F6311">
        <f>IF(Q6311&lt;10,E6311+0.1,E6311)</f>
        <v>3.7</v>
      </c>
      <c r="G6311">
        <f>MIN(IF(Q6311&lt;10,E6311+0.5,E6311),5)</f>
        <v>3.7</v>
      </c>
      <c r="H6311" t="str">
        <f t="shared" si="884"/>
        <v>Average Place to Work</v>
      </c>
      <c r="I6311">
        <v>82</v>
      </c>
      <c r="J6311" t="b">
        <f t="shared" si="885"/>
        <v>0</v>
      </c>
      <c r="K6311" t="b">
        <f>OR(E6311&gt;3.5,Q6311&lt;10)</f>
        <v>1</v>
      </c>
      <c r="L6311" t="s">
        <v>19</v>
      </c>
      <c r="M6311" t="s">
        <v>10057</v>
      </c>
      <c r="N6311" t="str">
        <f t="shared" si="886"/>
        <v>None</v>
      </c>
      <c r="O6311" t="str">
        <f t="shared" si="887"/>
        <v>None</v>
      </c>
      <c r="P6311" t="s">
        <v>626</v>
      </c>
      <c r="Q6311" s="2">
        <f t="shared" si="888"/>
        <v>17</v>
      </c>
      <c r="R6311" s="1" t="str">
        <f t="shared" si="889"/>
        <v>Established</v>
      </c>
      <c r="S6311" s="1"/>
      <c r="T6311" t="s">
        <v>598</v>
      </c>
      <c r="U6311" t="s">
        <v>144</v>
      </c>
      <c r="V6311">
        <f t="shared" si="890"/>
        <v>0</v>
      </c>
    </row>
    <row r="6312" spans="1:22" x14ac:dyDescent="0.35">
      <c r="A6312">
        <v>6310</v>
      </c>
      <c r="B6312" t="s">
        <v>10058</v>
      </c>
      <c r="C6312" t="str">
        <f t="shared" si="882"/>
        <v>Don’t Buy</v>
      </c>
      <c r="D6312" t="str">
        <f t="shared" si="883"/>
        <v>Long Name</v>
      </c>
      <c r="E6312">
        <v>2.1</v>
      </c>
      <c r="F6312">
        <f>IF(Q6312&lt;10,E6312+0.1,E6312)</f>
        <v>2.1</v>
      </c>
      <c r="G6312">
        <f>MIN(IF(Q6312&lt;10,E6312+0.5,E6312),5)</f>
        <v>2.1</v>
      </c>
      <c r="H6312" t="str">
        <f t="shared" si="884"/>
        <v>Average Place to Work</v>
      </c>
      <c r="I6312">
        <v>82</v>
      </c>
      <c r="J6312" t="b">
        <f t="shared" si="885"/>
        <v>0</v>
      </c>
      <c r="K6312" t="b">
        <f>OR(E6312&gt;3.5,Q6312&lt;10)</f>
        <v>0</v>
      </c>
      <c r="L6312" t="s">
        <v>19</v>
      </c>
      <c r="M6312" t="s">
        <v>8110</v>
      </c>
      <c r="N6312" t="str">
        <f t="shared" si="886"/>
        <v>None</v>
      </c>
      <c r="O6312" t="str">
        <f t="shared" si="887"/>
        <v>None</v>
      </c>
      <c r="P6312" t="s">
        <v>213</v>
      </c>
      <c r="Q6312" s="2">
        <f t="shared" si="888"/>
        <v>12</v>
      </c>
      <c r="R6312" s="1" t="str">
        <f t="shared" si="889"/>
        <v>Established</v>
      </c>
      <c r="S6312" s="1"/>
      <c r="T6312" t="s">
        <v>1183</v>
      </c>
      <c r="U6312" t="s">
        <v>446</v>
      </c>
      <c r="V6312">
        <f t="shared" si="890"/>
        <v>0</v>
      </c>
    </row>
    <row r="6313" spans="1:22" x14ac:dyDescent="0.35">
      <c r="A6313">
        <v>6311</v>
      </c>
      <c r="B6313" t="s">
        <v>10059</v>
      </c>
      <c r="C6313" t="str">
        <f t="shared" si="882"/>
        <v>Don’t Buy</v>
      </c>
      <c r="D6313" t="str">
        <f t="shared" si="883"/>
        <v>Long Name</v>
      </c>
      <c r="E6313">
        <v>3.5</v>
      </c>
      <c r="F6313">
        <f>IF(Q6313&lt;10,E6313+0.1,E6313)</f>
        <v>3.5</v>
      </c>
      <c r="G6313">
        <f>MIN(IF(Q6313&lt;10,E6313+0.5,E6313),5)</f>
        <v>3.5</v>
      </c>
      <c r="H6313" t="str">
        <f t="shared" si="884"/>
        <v>Average Place to Work</v>
      </c>
      <c r="I6313">
        <v>82</v>
      </c>
      <c r="J6313" t="b">
        <f t="shared" si="885"/>
        <v>0</v>
      </c>
      <c r="K6313" t="b">
        <f>OR(E6313&gt;3.5,Q6313&lt;10)</f>
        <v>0</v>
      </c>
      <c r="L6313" t="s">
        <v>19</v>
      </c>
      <c r="M6313" t="s">
        <v>7186</v>
      </c>
      <c r="N6313" t="str">
        <f t="shared" si="886"/>
        <v>None</v>
      </c>
      <c r="O6313" t="str">
        <f t="shared" si="887"/>
        <v>None</v>
      </c>
      <c r="P6313" t="s">
        <v>232</v>
      </c>
      <c r="Q6313" s="2">
        <f t="shared" si="888"/>
        <v>43</v>
      </c>
      <c r="R6313" s="1" t="str">
        <f t="shared" si="889"/>
        <v>Established</v>
      </c>
      <c r="S6313" s="1"/>
      <c r="T6313" t="s">
        <v>1481</v>
      </c>
      <c r="U6313" t="s">
        <v>357</v>
      </c>
      <c r="V6313">
        <f t="shared" si="890"/>
        <v>0</v>
      </c>
    </row>
    <row r="6314" spans="1:22" x14ac:dyDescent="0.35">
      <c r="A6314">
        <v>6312</v>
      </c>
      <c r="B6314" t="s">
        <v>10060</v>
      </c>
      <c r="C6314" t="str">
        <f t="shared" si="882"/>
        <v>Don’t Buy</v>
      </c>
      <c r="D6314" t="str">
        <f t="shared" si="883"/>
        <v>Long Name</v>
      </c>
      <c r="E6314">
        <v>4.3</v>
      </c>
      <c r="F6314">
        <f>IF(Q6314&lt;10,E6314+0.1,E6314)</f>
        <v>4.3</v>
      </c>
      <c r="G6314">
        <f>MIN(IF(Q6314&lt;10,E6314+0.5,E6314),5)</f>
        <v>4.3</v>
      </c>
      <c r="H6314" t="str">
        <f t="shared" si="884"/>
        <v>Average Place to Work</v>
      </c>
      <c r="I6314">
        <v>82</v>
      </c>
      <c r="J6314" t="b">
        <f t="shared" si="885"/>
        <v>0</v>
      </c>
      <c r="K6314" t="b">
        <f>OR(E6314&gt;3.5,Q6314&lt;10)</f>
        <v>1</v>
      </c>
      <c r="L6314" t="s">
        <v>19</v>
      </c>
      <c r="M6314" t="s">
        <v>1241</v>
      </c>
      <c r="N6314" t="str">
        <f t="shared" si="886"/>
        <v>None</v>
      </c>
      <c r="O6314" t="str">
        <f t="shared" si="887"/>
        <v>None</v>
      </c>
      <c r="P6314" t="s">
        <v>111</v>
      </c>
      <c r="Q6314" s="2">
        <f t="shared" si="888"/>
        <v>22</v>
      </c>
      <c r="R6314" s="1" t="str">
        <f t="shared" si="889"/>
        <v>Established</v>
      </c>
      <c r="S6314" s="1"/>
      <c r="T6314" t="s">
        <v>598</v>
      </c>
      <c r="U6314" t="s">
        <v>641</v>
      </c>
      <c r="V6314">
        <f t="shared" si="890"/>
        <v>0</v>
      </c>
    </row>
    <row r="6315" spans="1:22" x14ac:dyDescent="0.35">
      <c r="A6315">
        <v>6313</v>
      </c>
      <c r="B6315" t="s">
        <v>10061</v>
      </c>
      <c r="C6315" t="str">
        <f t="shared" si="882"/>
        <v>Don’t Buy</v>
      </c>
      <c r="D6315" t="str">
        <f t="shared" si="883"/>
        <v>Long Name</v>
      </c>
      <c r="E6315">
        <v>3.7</v>
      </c>
      <c r="F6315">
        <f>IF(Q6315&lt;10,E6315+0.1,E6315)</f>
        <v>3.7</v>
      </c>
      <c r="G6315">
        <f>MIN(IF(Q6315&lt;10,E6315+0.5,E6315),5)</f>
        <v>3.7</v>
      </c>
      <c r="H6315" t="str">
        <f t="shared" si="884"/>
        <v>Average Place to Work</v>
      </c>
      <c r="I6315">
        <v>82</v>
      </c>
      <c r="J6315" t="b">
        <f t="shared" si="885"/>
        <v>0</v>
      </c>
      <c r="K6315" t="b">
        <f>OR(E6315&gt;3.5,Q6315&lt;10)</f>
        <v>1</v>
      </c>
      <c r="L6315" t="s">
        <v>19</v>
      </c>
      <c r="M6315" t="s">
        <v>10062</v>
      </c>
      <c r="N6315" t="str">
        <f t="shared" si="886"/>
        <v>None</v>
      </c>
      <c r="O6315" t="str">
        <f t="shared" si="887"/>
        <v>None</v>
      </c>
      <c r="P6315" t="s">
        <v>32</v>
      </c>
      <c r="Q6315" s="2">
        <f t="shared" si="888"/>
        <v>41</v>
      </c>
      <c r="R6315" s="1" t="str">
        <f t="shared" si="889"/>
        <v>Established</v>
      </c>
      <c r="S6315" s="1"/>
      <c r="T6315" t="s">
        <v>606</v>
      </c>
      <c r="U6315" t="s">
        <v>64</v>
      </c>
      <c r="V6315">
        <f t="shared" si="890"/>
        <v>0</v>
      </c>
    </row>
    <row r="6316" spans="1:22" x14ac:dyDescent="0.35">
      <c r="A6316">
        <v>6314</v>
      </c>
      <c r="B6316" t="s">
        <v>10063</v>
      </c>
      <c r="C6316" t="str">
        <f t="shared" si="882"/>
        <v>Don’t Buy</v>
      </c>
      <c r="D6316" t="str">
        <f t="shared" si="883"/>
        <v>Long Name</v>
      </c>
      <c r="E6316">
        <v>4</v>
      </c>
      <c r="F6316">
        <f>IF(Q6316&lt;10,E6316+0.1,E6316)</f>
        <v>4</v>
      </c>
      <c r="G6316">
        <f>MIN(IF(Q6316&lt;10,E6316+0.5,E6316),5)</f>
        <v>4</v>
      </c>
      <c r="H6316" t="str">
        <f t="shared" si="884"/>
        <v>Average Place to Work</v>
      </c>
      <c r="I6316">
        <v>82</v>
      </c>
      <c r="J6316" t="b">
        <f t="shared" si="885"/>
        <v>0</v>
      </c>
      <c r="K6316" t="b">
        <f>OR(E6316&gt;3.5,Q6316&lt;10)</f>
        <v>1</v>
      </c>
      <c r="L6316" t="s">
        <v>9</v>
      </c>
      <c r="M6316" t="s">
        <v>7055</v>
      </c>
      <c r="N6316" t="str">
        <f t="shared" si="886"/>
        <v>None</v>
      </c>
      <c r="O6316" t="str">
        <f t="shared" si="887"/>
        <v>None</v>
      </c>
      <c r="P6316" t="s">
        <v>99</v>
      </c>
      <c r="Q6316" s="2">
        <f t="shared" si="888"/>
        <v>26</v>
      </c>
      <c r="R6316" s="1" t="str">
        <f t="shared" si="889"/>
        <v>Established</v>
      </c>
      <c r="S6316" s="1"/>
      <c r="T6316" t="s">
        <v>598</v>
      </c>
      <c r="U6316" t="s">
        <v>297</v>
      </c>
      <c r="V6316">
        <f t="shared" si="890"/>
        <v>0</v>
      </c>
    </row>
    <row r="6317" spans="1:22" x14ac:dyDescent="0.35">
      <c r="A6317">
        <v>6315</v>
      </c>
      <c r="B6317" t="s">
        <v>10064</v>
      </c>
      <c r="C6317" t="str">
        <f t="shared" si="882"/>
        <v>Don’t Buy</v>
      </c>
      <c r="D6317" t="str">
        <f t="shared" si="883"/>
        <v>Long Name</v>
      </c>
      <c r="E6317">
        <v>3.6</v>
      </c>
      <c r="F6317">
        <f>IF(Q6317&lt;10,E6317+0.1,E6317)</f>
        <v>3.6</v>
      </c>
      <c r="G6317">
        <f>MIN(IF(Q6317&lt;10,E6317+0.5,E6317),5)</f>
        <v>3.6</v>
      </c>
      <c r="H6317" t="str">
        <f t="shared" si="884"/>
        <v>Average Place to Work</v>
      </c>
      <c r="I6317">
        <v>82</v>
      </c>
      <c r="J6317" t="b">
        <f t="shared" si="885"/>
        <v>0</v>
      </c>
      <c r="K6317" t="b">
        <f>OR(E6317&gt;3.5,Q6317&lt;10)</f>
        <v>1</v>
      </c>
      <c r="M6317" t="s">
        <v>10065</v>
      </c>
      <c r="N6317" t="str">
        <f t="shared" si="886"/>
        <v>None</v>
      </c>
      <c r="O6317" t="str">
        <f t="shared" si="887"/>
        <v>None</v>
      </c>
      <c r="P6317" t="s">
        <v>156</v>
      </c>
      <c r="Q6317" s="2">
        <f t="shared" si="888"/>
        <v>18</v>
      </c>
      <c r="R6317" s="1" t="str">
        <f t="shared" si="889"/>
        <v>Established</v>
      </c>
      <c r="S6317" s="1"/>
      <c r="U6317" t="s">
        <v>24</v>
      </c>
      <c r="V6317">
        <f t="shared" si="890"/>
        <v>500000</v>
      </c>
    </row>
    <row r="6318" spans="1:22" x14ac:dyDescent="0.35">
      <c r="A6318">
        <v>6316</v>
      </c>
      <c r="B6318" t="s">
        <v>184</v>
      </c>
      <c r="C6318" t="str">
        <f t="shared" si="882"/>
        <v>Don’t Buy</v>
      </c>
      <c r="D6318" t="str">
        <f t="shared" si="883"/>
        <v>Short Name</v>
      </c>
      <c r="E6318">
        <v>4.4000000000000004</v>
      </c>
      <c r="F6318">
        <f>IF(Q6318&lt;10,E6318+0.1,E6318)</f>
        <v>4.5</v>
      </c>
      <c r="G6318">
        <f>MIN(IF(Q6318&lt;10,E6318+0.5,E6318),5)</f>
        <v>4.9000000000000004</v>
      </c>
      <c r="H6318" t="str">
        <f t="shared" si="884"/>
        <v>Average Place to Work</v>
      </c>
      <c r="I6318">
        <v>82</v>
      </c>
      <c r="J6318" t="b">
        <f t="shared" si="885"/>
        <v>0</v>
      </c>
      <c r="K6318" t="b">
        <f>OR(E6318&gt;3.5,Q6318&lt;10)</f>
        <v>1</v>
      </c>
      <c r="M6318" t="s">
        <v>10066</v>
      </c>
      <c r="N6318" t="str">
        <f t="shared" si="886"/>
        <v>Indian Silicon Valley Startups</v>
      </c>
      <c r="O6318" t="str">
        <f t="shared" si="887"/>
        <v>None</v>
      </c>
      <c r="Q6318" s="2">
        <f t="shared" si="888"/>
        <v>0</v>
      </c>
      <c r="R6318" s="1" t="str">
        <f t="shared" si="889"/>
        <v>Startup</v>
      </c>
      <c r="S6318" s="1"/>
      <c r="T6318" t="s">
        <v>40</v>
      </c>
      <c r="U6318" t="s">
        <v>1158</v>
      </c>
      <c r="V6318">
        <f t="shared" si="890"/>
        <v>0</v>
      </c>
    </row>
    <row r="6319" spans="1:22" x14ac:dyDescent="0.35">
      <c r="A6319">
        <v>6317</v>
      </c>
      <c r="B6319" t="s">
        <v>10067</v>
      </c>
      <c r="C6319" t="str">
        <f t="shared" si="882"/>
        <v>Don’t Buy</v>
      </c>
      <c r="D6319" t="str">
        <f t="shared" si="883"/>
        <v>Long Name</v>
      </c>
      <c r="E6319">
        <v>4</v>
      </c>
      <c r="F6319">
        <f>IF(Q6319&lt;10,E6319+0.1,E6319)</f>
        <v>4</v>
      </c>
      <c r="G6319">
        <f>MIN(IF(Q6319&lt;10,E6319+0.5,E6319),5)</f>
        <v>4</v>
      </c>
      <c r="H6319" t="str">
        <f t="shared" si="884"/>
        <v>Average Place to Work</v>
      </c>
      <c r="I6319">
        <v>82</v>
      </c>
      <c r="J6319" t="b">
        <f t="shared" si="885"/>
        <v>0</v>
      </c>
      <c r="K6319" t="b">
        <f>OR(E6319&gt;3.5,Q6319&lt;10)</f>
        <v>1</v>
      </c>
      <c r="L6319" t="s">
        <v>19</v>
      </c>
      <c r="M6319" t="s">
        <v>10068</v>
      </c>
      <c r="N6319" t="str">
        <f t="shared" si="886"/>
        <v>None</v>
      </c>
      <c r="O6319" t="str">
        <f t="shared" si="887"/>
        <v>None</v>
      </c>
      <c r="P6319" t="s">
        <v>67</v>
      </c>
      <c r="Q6319" s="2">
        <f t="shared" si="888"/>
        <v>15</v>
      </c>
      <c r="R6319" s="1" t="str">
        <f t="shared" si="889"/>
        <v>Established</v>
      </c>
      <c r="S6319" s="1"/>
      <c r="T6319" t="s">
        <v>598</v>
      </c>
      <c r="U6319" t="s">
        <v>13</v>
      </c>
      <c r="V6319">
        <f t="shared" si="890"/>
        <v>0</v>
      </c>
    </row>
    <row r="6320" spans="1:22" x14ac:dyDescent="0.35">
      <c r="A6320">
        <v>6318</v>
      </c>
      <c r="B6320" t="s">
        <v>10069</v>
      </c>
      <c r="C6320" t="str">
        <f t="shared" si="882"/>
        <v>Don’t Buy</v>
      </c>
      <c r="D6320" t="str">
        <f t="shared" si="883"/>
        <v>Short Name</v>
      </c>
      <c r="E6320">
        <v>3.8</v>
      </c>
      <c r="F6320">
        <f>IF(Q6320&lt;10,E6320+0.1,E6320)</f>
        <v>3.8</v>
      </c>
      <c r="G6320">
        <f>MIN(IF(Q6320&lt;10,E6320+0.5,E6320),5)</f>
        <v>3.8</v>
      </c>
      <c r="H6320" t="str">
        <f t="shared" si="884"/>
        <v>Average Place to Work</v>
      </c>
      <c r="I6320">
        <v>82</v>
      </c>
      <c r="J6320" t="b">
        <f t="shared" si="885"/>
        <v>0</v>
      </c>
      <c r="K6320" t="b">
        <f>OR(E6320&gt;3.5,Q6320&lt;10)</f>
        <v>1</v>
      </c>
      <c r="M6320" t="s">
        <v>10070</v>
      </c>
      <c r="N6320" t="str">
        <f t="shared" si="886"/>
        <v>None</v>
      </c>
      <c r="O6320" t="str">
        <f t="shared" si="887"/>
        <v>None</v>
      </c>
      <c r="P6320" t="s">
        <v>21</v>
      </c>
      <c r="Q6320" s="2">
        <f t="shared" si="888"/>
        <v>28</v>
      </c>
      <c r="R6320" s="1" t="str">
        <f t="shared" si="889"/>
        <v>Established</v>
      </c>
      <c r="S6320" s="1"/>
      <c r="U6320" t="s">
        <v>931</v>
      </c>
      <c r="V6320">
        <f t="shared" si="890"/>
        <v>0</v>
      </c>
    </row>
    <row r="6321" spans="1:22" x14ac:dyDescent="0.35">
      <c r="A6321">
        <v>6319</v>
      </c>
      <c r="B6321" t="s">
        <v>10071</v>
      </c>
      <c r="C6321" t="str">
        <f t="shared" si="882"/>
        <v>Don’t Buy</v>
      </c>
      <c r="D6321" t="str">
        <f t="shared" si="883"/>
        <v>Short Name</v>
      </c>
      <c r="E6321">
        <v>4.4000000000000004</v>
      </c>
      <c r="F6321">
        <f>IF(Q6321&lt;10,E6321+0.1,E6321)</f>
        <v>4.4000000000000004</v>
      </c>
      <c r="G6321">
        <f>MIN(IF(Q6321&lt;10,E6321+0.5,E6321),5)</f>
        <v>4.4000000000000004</v>
      </c>
      <c r="H6321" t="str">
        <f t="shared" si="884"/>
        <v>Average Place to Work</v>
      </c>
      <c r="I6321">
        <v>82</v>
      </c>
      <c r="J6321" t="b">
        <f t="shared" si="885"/>
        <v>0</v>
      </c>
      <c r="K6321" t="b">
        <f>OR(E6321&gt;3.5,Q6321&lt;10)</f>
        <v>1</v>
      </c>
      <c r="M6321" t="s">
        <v>8868</v>
      </c>
      <c r="N6321" t="str">
        <f t="shared" si="886"/>
        <v>None</v>
      </c>
      <c r="O6321" t="str">
        <f t="shared" si="887"/>
        <v>None</v>
      </c>
      <c r="P6321" t="s">
        <v>67</v>
      </c>
      <c r="Q6321" s="2">
        <f t="shared" si="888"/>
        <v>15</v>
      </c>
      <c r="R6321" s="1" t="str">
        <f t="shared" si="889"/>
        <v>Established</v>
      </c>
      <c r="S6321" s="1"/>
      <c r="U6321" t="s">
        <v>83</v>
      </c>
      <c r="V6321">
        <f t="shared" si="890"/>
        <v>0</v>
      </c>
    </row>
    <row r="6322" spans="1:22" x14ac:dyDescent="0.35">
      <c r="A6322">
        <v>6320</v>
      </c>
      <c r="B6322" t="s">
        <v>10072</v>
      </c>
      <c r="C6322" t="str">
        <f t="shared" si="882"/>
        <v>Don’t Buy</v>
      </c>
      <c r="D6322" t="str">
        <f t="shared" si="883"/>
        <v>Short Name</v>
      </c>
      <c r="E6322">
        <v>4</v>
      </c>
      <c r="F6322">
        <f>IF(Q6322&lt;10,E6322+0.1,E6322)</f>
        <v>4</v>
      </c>
      <c r="G6322">
        <f>MIN(IF(Q6322&lt;10,E6322+0.5,E6322),5)</f>
        <v>4</v>
      </c>
      <c r="H6322" t="str">
        <f t="shared" si="884"/>
        <v>Average Place to Work</v>
      </c>
      <c r="I6322">
        <v>82</v>
      </c>
      <c r="J6322" t="b">
        <f t="shared" si="885"/>
        <v>0</v>
      </c>
      <c r="K6322" t="b">
        <f>OR(E6322&gt;3.5,Q6322&lt;10)</f>
        <v>1</v>
      </c>
      <c r="L6322" t="s">
        <v>19</v>
      </c>
      <c r="M6322" t="s">
        <v>10073</v>
      </c>
      <c r="N6322" t="str">
        <f t="shared" si="886"/>
        <v>None</v>
      </c>
      <c r="O6322" t="str">
        <f t="shared" si="887"/>
        <v>None</v>
      </c>
      <c r="P6322" t="s">
        <v>936</v>
      </c>
      <c r="Q6322" s="2">
        <f t="shared" si="888"/>
        <v>102</v>
      </c>
      <c r="R6322" s="1" t="str">
        <f t="shared" si="889"/>
        <v>Established</v>
      </c>
      <c r="S6322" s="1"/>
      <c r="T6322" t="s">
        <v>598</v>
      </c>
      <c r="U6322" t="s">
        <v>24</v>
      </c>
      <c r="V6322">
        <f t="shared" si="890"/>
        <v>500000</v>
      </c>
    </row>
    <row r="6323" spans="1:22" x14ac:dyDescent="0.35">
      <c r="A6323">
        <v>6321</v>
      </c>
      <c r="B6323" t="s">
        <v>10074</v>
      </c>
      <c r="C6323" t="str">
        <f t="shared" si="882"/>
        <v>Don’t Buy</v>
      </c>
      <c r="D6323" t="str">
        <f t="shared" si="883"/>
        <v>Long Name</v>
      </c>
      <c r="E6323">
        <v>3.3</v>
      </c>
      <c r="F6323">
        <f>IF(Q6323&lt;10,E6323+0.1,E6323)</f>
        <v>3.3</v>
      </c>
      <c r="G6323">
        <f>MIN(IF(Q6323&lt;10,E6323+0.5,E6323),5)</f>
        <v>3.3</v>
      </c>
      <c r="H6323" t="str">
        <f t="shared" si="884"/>
        <v>Average Place to Work</v>
      </c>
      <c r="I6323">
        <v>82</v>
      </c>
      <c r="J6323" t="b">
        <f t="shared" si="885"/>
        <v>0</v>
      </c>
      <c r="K6323" t="b">
        <f>OR(E6323&gt;3.5,Q6323&lt;10)</f>
        <v>0</v>
      </c>
      <c r="L6323" t="s">
        <v>2858</v>
      </c>
      <c r="M6323" t="s">
        <v>10075</v>
      </c>
      <c r="N6323" t="str">
        <f t="shared" si="886"/>
        <v>None</v>
      </c>
      <c r="O6323" t="str">
        <f t="shared" si="887"/>
        <v>None</v>
      </c>
      <c r="P6323" t="s">
        <v>261</v>
      </c>
      <c r="Q6323" s="2">
        <f t="shared" si="888"/>
        <v>21</v>
      </c>
      <c r="R6323" s="1" t="str">
        <f t="shared" si="889"/>
        <v>Established</v>
      </c>
      <c r="S6323" s="1"/>
      <c r="T6323" t="s">
        <v>1183</v>
      </c>
      <c r="U6323" t="s">
        <v>641</v>
      </c>
      <c r="V6323">
        <f t="shared" si="890"/>
        <v>0</v>
      </c>
    </row>
    <row r="6324" spans="1:22" x14ac:dyDescent="0.35">
      <c r="A6324">
        <v>6322</v>
      </c>
      <c r="B6324" t="s">
        <v>10076</v>
      </c>
      <c r="C6324" t="str">
        <f t="shared" si="882"/>
        <v>Don’t Buy</v>
      </c>
      <c r="D6324" t="str">
        <f t="shared" si="883"/>
        <v>Long Name</v>
      </c>
      <c r="E6324">
        <v>3.6</v>
      </c>
      <c r="F6324">
        <f>IF(Q6324&lt;10,E6324+0.1,E6324)</f>
        <v>3.6</v>
      </c>
      <c r="G6324">
        <f>MIN(IF(Q6324&lt;10,E6324+0.5,E6324),5)</f>
        <v>3.6</v>
      </c>
      <c r="H6324" t="str">
        <f t="shared" si="884"/>
        <v>Average Place to Work</v>
      </c>
      <c r="I6324">
        <v>82</v>
      </c>
      <c r="J6324" t="b">
        <f t="shared" si="885"/>
        <v>0</v>
      </c>
      <c r="K6324" t="b">
        <f>OR(E6324&gt;3.5,Q6324&lt;10)</f>
        <v>1</v>
      </c>
      <c r="M6324" t="s">
        <v>3181</v>
      </c>
      <c r="N6324" t="str">
        <f t="shared" si="886"/>
        <v>None</v>
      </c>
      <c r="O6324" t="str">
        <f t="shared" si="887"/>
        <v>None</v>
      </c>
      <c r="P6324" t="s">
        <v>95</v>
      </c>
      <c r="Q6324" s="2">
        <f t="shared" si="888"/>
        <v>16</v>
      </c>
      <c r="R6324" s="1" t="str">
        <f t="shared" si="889"/>
        <v>Established</v>
      </c>
      <c r="S6324" s="1"/>
      <c r="U6324" t="s">
        <v>2075</v>
      </c>
      <c r="V6324">
        <f t="shared" si="890"/>
        <v>0</v>
      </c>
    </row>
    <row r="6325" spans="1:22" x14ac:dyDescent="0.35">
      <c r="A6325">
        <v>6323</v>
      </c>
      <c r="B6325" t="s">
        <v>10077</v>
      </c>
      <c r="C6325" t="str">
        <f t="shared" si="882"/>
        <v>Don’t Buy</v>
      </c>
      <c r="D6325" t="str">
        <f t="shared" si="883"/>
        <v>Long Name</v>
      </c>
      <c r="E6325">
        <v>3.7</v>
      </c>
      <c r="F6325">
        <f>IF(Q6325&lt;10,E6325+0.1,E6325)</f>
        <v>3.7</v>
      </c>
      <c r="G6325">
        <f>MIN(IF(Q6325&lt;10,E6325+0.5,E6325),5)</f>
        <v>3.7</v>
      </c>
      <c r="H6325" t="str">
        <f t="shared" si="884"/>
        <v>Average Place to Work</v>
      </c>
      <c r="I6325">
        <v>82</v>
      </c>
      <c r="J6325" t="b">
        <f t="shared" si="885"/>
        <v>0</v>
      </c>
      <c r="K6325" t="b">
        <f>OR(E6325&gt;3.5,Q6325&lt;10)</f>
        <v>1</v>
      </c>
      <c r="M6325" t="s">
        <v>7869</v>
      </c>
      <c r="N6325" t="str">
        <f t="shared" si="886"/>
        <v>None</v>
      </c>
      <c r="O6325" t="str">
        <f t="shared" si="887"/>
        <v>None</v>
      </c>
      <c r="P6325" t="s">
        <v>44</v>
      </c>
      <c r="Q6325" s="2">
        <f t="shared" si="888"/>
        <v>25</v>
      </c>
      <c r="R6325" s="1" t="str">
        <f t="shared" si="889"/>
        <v>Established</v>
      </c>
      <c r="S6325" s="1"/>
      <c r="U6325" t="s">
        <v>530</v>
      </c>
      <c r="V6325">
        <f t="shared" si="890"/>
        <v>0</v>
      </c>
    </row>
    <row r="6326" spans="1:22" x14ac:dyDescent="0.35">
      <c r="A6326">
        <v>6324</v>
      </c>
      <c r="B6326" t="s">
        <v>10078</v>
      </c>
      <c r="C6326" t="str">
        <f t="shared" si="882"/>
        <v>Don’t Buy</v>
      </c>
      <c r="D6326" t="str">
        <f t="shared" si="883"/>
        <v>Long Name</v>
      </c>
      <c r="E6326">
        <v>3.9</v>
      </c>
      <c r="F6326">
        <f>IF(Q6326&lt;10,E6326+0.1,E6326)</f>
        <v>3.9</v>
      </c>
      <c r="G6326">
        <f>MIN(IF(Q6326&lt;10,E6326+0.5,E6326),5)</f>
        <v>3.9</v>
      </c>
      <c r="H6326" t="str">
        <f t="shared" si="884"/>
        <v>Average Place to Work</v>
      </c>
      <c r="I6326">
        <v>82</v>
      </c>
      <c r="J6326" t="b">
        <f t="shared" si="885"/>
        <v>0</v>
      </c>
      <c r="K6326" t="b">
        <f>OR(E6326&gt;3.5,Q6326&lt;10)</f>
        <v>1</v>
      </c>
      <c r="M6326" t="s">
        <v>2905</v>
      </c>
      <c r="N6326" t="str">
        <f t="shared" si="886"/>
        <v>None</v>
      </c>
      <c r="O6326" t="str">
        <f t="shared" si="887"/>
        <v>None</v>
      </c>
      <c r="P6326" t="s">
        <v>445</v>
      </c>
      <c r="Q6326" s="2">
        <f t="shared" si="888"/>
        <v>14</v>
      </c>
      <c r="R6326" s="1" t="str">
        <f t="shared" si="889"/>
        <v>Established</v>
      </c>
      <c r="S6326" s="1"/>
      <c r="U6326" t="s">
        <v>357</v>
      </c>
      <c r="V6326">
        <f t="shared" si="890"/>
        <v>0</v>
      </c>
    </row>
    <row r="6327" spans="1:22" x14ac:dyDescent="0.35">
      <c r="A6327">
        <v>6325</v>
      </c>
      <c r="B6327" t="s">
        <v>10079</v>
      </c>
      <c r="C6327" t="str">
        <f t="shared" si="882"/>
        <v>Don’t Buy</v>
      </c>
      <c r="D6327" t="str">
        <f t="shared" si="883"/>
        <v>Long Name</v>
      </c>
      <c r="E6327">
        <v>3.8</v>
      </c>
      <c r="F6327">
        <f>IF(Q6327&lt;10,E6327+0.1,E6327)</f>
        <v>3.8</v>
      </c>
      <c r="G6327">
        <f>MIN(IF(Q6327&lt;10,E6327+0.5,E6327),5)</f>
        <v>3.8</v>
      </c>
      <c r="H6327" t="str">
        <f t="shared" si="884"/>
        <v>Average Place to Work</v>
      </c>
      <c r="I6327">
        <v>82</v>
      </c>
      <c r="J6327" t="b">
        <f t="shared" si="885"/>
        <v>0</v>
      </c>
      <c r="K6327" t="b">
        <f>OR(E6327&gt;3.5,Q6327&lt;10)</f>
        <v>1</v>
      </c>
      <c r="L6327" t="s">
        <v>19</v>
      </c>
      <c r="M6327" t="s">
        <v>3855</v>
      </c>
      <c r="N6327" t="str">
        <f t="shared" si="886"/>
        <v>None</v>
      </c>
      <c r="O6327" t="str">
        <f t="shared" si="887"/>
        <v>None</v>
      </c>
      <c r="P6327" t="s">
        <v>198</v>
      </c>
      <c r="Q6327" s="2">
        <f t="shared" si="888"/>
        <v>35</v>
      </c>
      <c r="R6327" s="1" t="str">
        <f t="shared" si="889"/>
        <v>Established</v>
      </c>
      <c r="S6327" s="1"/>
      <c r="T6327" t="s">
        <v>598</v>
      </c>
      <c r="U6327" t="s">
        <v>255</v>
      </c>
      <c r="V6327">
        <f t="shared" si="890"/>
        <v>0</v>
      </c>
    </row>
    <row r="6328" spans="1:22" x14ac:dyDescent="0.35">
      <c r="A6328">
        <v>6326</v>
      </c>
      <c r="B6328" t="s">
        <v>10080</v>
      </c>
      <c r="C6328" t="str">
        <f t="shared" si="882"/>
        <v>Don’t Buy</v>
      </c>
      <c r="D6328" t="str">
        <f t="shared" si="883"/>
        <v>Short Name</v>
      </c>
      <c r="E6328">
        <v>4.0999999999999996</v>
      </c>
      <c r="F6328">
        <f>IF(Q6328&lt;10,E6328+0.1,E6328)</f>
        <v>4.0999999999999996</v>
      </c>
      <c r="G6328">
        <f>MIN(IF(Q6328&lt;10,E6328+0.5,E6328),5)</f>
        <v>4.0999999999999996</v>
      </c>
      <c r="H6328" t="str">
        <f t="shared" si="884"/>
        <v>Average Place to Work</v>
      </c>
      <c r="I6328">
        <v>82</v>
      </c>
      <c r="J6328" t="b">
        <f t="shared" si="885"/>
        <v>0</v>
      </c>
      <c r="K6328" t="b">
        <f>OR(E6328&gt;3.5,Q6328&lt;10)</f>
        <v>1</v>
      </c>
      <c r="L6328" t="s">
        <v>19</v>
      </c>
      <c r="M6328" t="s">
        <v>3850</v>
      </c>
      <c r="N6328" t="str">
        <f t="shared" si="886"/>
        <v>None</v>
      </c>
      <c r="O6328" t="str">
        <f t="shared" si="887"/>
        <v>None</v>
      </c>
      <c r="P6328" t="s">
        <v>309</v>
      </c>
      <c r="Q6328" s="2">
        <f t="shared" si="888"/>
        <v>40</v>
      </c>
      <c r="R6328" s="1" t="str">
        <f t="shared" si="889"/>
        <v>Established</v>
      </c>
      <c r="S6328" s="1"/>
      <c r="T6328" t="s">
        <v>606</v>
      </c>
      <c r="U6328" t="s">
        <v>1921</v>
      </c>
      <c r="V6328">
        <f t="shared" si="890"/>
        <v>0</v>
      </c>
    </row>
    <row r="6329" spans="1:22" x14ac:dyDescent="0.35">
      <c r="A6329">
        <v>6327</v>
      </c>
      <c r="B6329" t="s">
        <v>10081</v>
      </c>
      <c r="C6329" t="str">
        <f t="shared" si="882"/>
        <v>Don’t Buy</v>
      </c>
      <c r="D6329" t="str">
        <f t="shared" si="883"/>
        <v>Long Name</v>
      </c>
      <c r="E6329">
        <v>4</v>
      </c>
      <c r="F6329">
        <f>IF(Q6329&lt;10,E6329+0.1,E6329)</f>
        <v>4</v>
      </c>
      <c r="G6329">
        <f>MIN(IF(Q6329&lt;10,E6329+0.5,E6329),5)</f>
        <v>4</v>
      </c>
      <c r="H6329" t="str">
        <f t="shared" si="884"/>
        <v>Average Place to Work</v>
      </c>
      <c r="I6329">
        <v>82</v>
      </c>
      <c r="J6329" t="b">
        <f t="shared" si="885"/>
        <v>0</v>
      </c>
      <c r="K6329" t="b">
        <f>OR(E6329&gt;3.5,Q6329&lt;10)</f>
        <v>1</v>
      </c>
      <c r="L6329" t="s">
        <v>19</v>
      </c>
      <c r="M6329" t="s">
        <v>4161</v>
      </c>
      <c r="N6329" t="str">
        <f t="shared" si="886"/>
        <v>None</v>
      </c>
      <c r="O6329" t="str">
        <f t="shared" si="887"/>
        <v>None</v>
      </c>
      <c r="P6329" t="s">
        <v>226</v>
      </c>
      <c r="Q6329" s="2">
        <f t="shared" si="888"/>
        <v>157</v>
      </c>
      <c r="R6329" s="1" t="str">
        <f t="shared" si="889"/>
        <v>Established</v>
      </c>
      <c r="S6329" s="1"/>
      <c r="T6329" t="s">
        <v>1481</v>
      </c>
      <c r="U6329" t="s">
        <v>446</v>
      </c>
      <c r="V6329">
        <f t="shared" si="890"/>
        <v>0</v>
      </c>
    </row>
    <row r="6330" spans="1:22" x14ac:dyDescent="0.35">
      <c r="A6330">
        <v>6328</v>
      </c>
      <c r="B6330" t="s">
        <v>10082</v>
      </c>
      <c r="C6330" t="str">
        <f t="shared" si="882"/>
        <v>Don’t Buy</v>
      </c>
      <c r="D6330" t="str">
        <f t="shared" si="883"/>
        <v>Long Name</v>
      </c>
      <c r="E6330">
        <v>3.6</v>
      </c>
      <c r="F6330">
        <f>IF(Q6330&lt;10,E6330+0.1,E6330)</f>
        <v>3.6</v>
      </c>
      <c r="G6330">
        <f>MIN(IF(Q6330&lt;10,E6330+0.5,E6330),5)</f>
        <v>3.6</v>
      </c>
      <c r="H6330" t="str">
        <f t="shared" si="884"/>
        <v>Average Place to Work</v>
      </c>
      <c r="I6330">
        <v>82</v>
      </c>
      <c r="J6330" t="b">
        <f t="shared" si="885"/>
        <v>0</v>
      </c>
      <c r="K6330" t="b">
        <f>OR(E6330&gt;3.5,Q6330&lt;10)</f>
        <v>1</v>
      </c>
      <c r="L6330" t="s">
        <v>19</v>
      </c>
      <c r="M6330" t="s">
        <v>6081</v>
      </c>
      <c r="N6330" t="str">
        <f t="shared" si="886"/>
        <v>None</v>
      </c>
      <c r="O6330" t="str">
        <f t="shared" si="887"/>
        <v>None</v>
      </c>
      <c r="P6330" t="s">
        <v>44</v>
      </c>
      <c r="Q6330" s="2">
        <f t="shared" si="888"/>
        <v>25</v>
      </c>
      <c r="R6330" s="1" t="str">
        <f t="shared" si="889"/>
        <v>Established</v>
      </c>
      <c r="S6330" s="1"/>
      <c r="T6330" t="s">
        <v>606</v>
      </c>
      <c r="U6330" t="s">
        <v>931</v>
      </c>
      <c r="V6330">
        <f t="shared" si="890"/>
        <v>0</v>
      </c>
    </row>
    <row r="6331" spans="1:22" x14ac:dyDescent="0.35">
      <c r="A6331">
        <v>6329</v>
      </c>
      <c r="B6331" t="s">
        <v>10083</v>
      </c>
      <c r="C6331" t="str">
        <f t="shared" si="882"/>
        <v>Don’t Buy</v>
      </c>
      <c r="D6331" t="str">
        <f t="shared" si="883"/>
        <v>Long Name</v>
      </c>
      <c r="E6331">
        <v>4.4000000000000004</v>
      </c>
      <c r="F6331">
        <f>IF(Q6331&lt;10,E6331+0.1,E6331)</f>
        <v>4.4000000000000004</v>
      </c>
      <c r="G6331">
        <f>MIN(IF(Q6331&lt;10,E6331+0.5,E6331),5)</f>
        <v>4.4000000000000004</v>
      </c>
      <c r="H6331" t="str">
        <f t="shared" si="884"/>
        <v>Average Place to Work</v>
      </c>
      <c r="I6331">
        <v>82</v>
      </c>
      <c r="J6331" t="b">
        <f t="shared" si="885"/>
        <v>0</v>
      </c>
      <c r="K6331" t="b">
        <f>OR(E6331&gt;3.5,Q6331&lt;10)</f>
        <v>1</v>
      </c>
      <c r="M6331" t="s">
        <v>10084</v>
      </c>
      <c r="N6331" t="str">
        <f t="shared" si="886"/>
        <v>None</v>
      </c>
      <c r="O6331" t="str">
        <f t="shared" si="887"/>
        <v>None</v>
      </c>
      <c r="P6331" t="s">
        <v>44</v>
      </c>
      <c r="Q6331" s="2">
        <f t="shared" si="888"/>
        <v>25</v>
      </c>
      <c r="R6331" s="1" t="str">
        <f t="shared" si="889"/>
        <v>Established</v>
      </c>
      <c r="S6331" s="1"/>
      <c r="U6331" t="s">
        <v>647</v>
      </c>
      <c r="V6331">
        <f t="shared" si="890"/>
        <v>0</v>
      </c>
    </row>
    <row r="6332" spans="1:22" x14ac:dyDescent="0.35">
      <c r="A6332">
        <v>6330</v>
      </c>
      <c r="B6332" t="s">
        <v>10085</v>
      </c>
      <c r="C6332" t="str">
        <f t="shared" si="882"/>
        <v>Don’t Buy</v>
      </c>
      <c r="D6332" t="str">
        <f t="shared" si="883"/>
        <v>Long Name</v>
      </c>
      <c r="E6332">
        <v>3.4</v>
      </c>
      <c r="F6332">
        <f>IF(Q6332&lt;10,E6332+0.1,E6332)</f>
        <v>3.4</v>
      </c>
      <c r="G6332">
        <f>MIN(IF(Q6332&lt;10,E6332+0.5,E6332),5)</f>
        <v>3.4</v>
      </c>
      <c r="H6332" t="str">
        <f t="shared" si="884"/>
        <v>Average Place to Work</v>
      </c>
      <c r="I6332">
        <v>82</v>
      </c>
      <c r="J6332" t="b">
        <f t="shared" si="885"/>
        <v>0</v>
      </c>
      <c r="K6332" t="b">
        <f>OR(E6332&gt;3.5,Q6332&lt;10)</f>
        <v>0</v>
      </c>
      <c r="M6332" t="s">
        <v>10086</v>
      </c>
      <c r="N6332" t="str">
        <f t="shared" si="886"/>
        <v>None</v>
      </c>
      <c r="O6332" t="str">
        <f t="shared" si="887"/>
        <v>None</v>
      </c>
      <c r="P6332" t="s">
        <v>198</v>
      </c>
      <c r="Q6332" s="2">
        <f t="shared" si="888"/>
        <v>35</v>
      </c>
      <c r="R6332" s="1" t="str">
        <f t="shared" si="889"/>
        <v>Established</v>
      </c>
      <c r="S6332" s="1"/>
      <c r="U6332" t="s">
        <v>64</v>
      </c>
      <c r="V6332">
        <f t="shared" si="890"/>
        <v>0</v>
      </c>
    </row>
    <row r="6333" spans="1:22" x14ac:dyDescent="0.35">
      <c r="A6333">
        <v>6331</v>
      </c>
      <c r="B6333" t="s">
        <v>10087</v>
      </c>
      <c r="C6333" t="str">
        <f t="shared" si="882"/>
        <v>Don’t Buy</v>
      </c>
      <c r="D6333" t="str">
        <f t="shared" si="883"/>
        <v>Long Name</v>
      </c>
      <c r="E6333">
        <v>4.3</v>
      </c>
      <c r="F6333">
        <f>IF(Q6333&lt;10,E6333+0.1,E6333)</f>
        <v>4.3</v>
      </c>
      <c r="G6333">
        <f>MIN(IF(Q6333&lt;10,E6333+0.5,E6333),5)</f>
        <v>4.3</v>
      </c>
      <c r="H6333" t="str">
        <f t="shared" si="884"/>
        <v>Average Place to Work</v>
      </c>
      <c r="I6333">
        <v>82</v>
      </c>
      <c r="J6333" t="b">
        <f t="shared" si="885"/>
        <v>0</v>
      </c>
      <c r="K6333" t="b">
        <f>OR(E6333&gt;3.5,Q6333&lt;10)</f>
        <v>1</v>
      </c>
      <c r="L6333" t="s">
        <v>19</v>
      </c>
      <c r="M6333" t="s">
        <v>10088</v>
      </c>
      <c r="N6333" t="str">
        <f t="shared" si="886"/>
        <v>None</v>
      </c>
      <c r="O6333" t="str">
        <f t="shared" si="887"/>
        <v>None</v>
      </c>
      <c r="P6333" t="s">
        <v>205</v>
      </c>
      <c r="Q6333" s="2">
        <f t="shared" si="888"/>
        <v>47</v>
      </c>
      <c r="R6333" s="1" t="str">
        <f t="shared" si="889"/>
        <v>Established</v>
      </c>
      <c r="S6333" s="1"/>
      <c r="T6333" t="s">
        <v>1183</v>
      </c>
      <c r="U6333" t="s">
        <v>404</v>
      </c>
      <c r="V6333">
        <f t="shared" si="890"/>
        <v>0</v>
      </c>
    </row>
    <row r="6334" spans="1:22" x14ac:dyDescent="0.35">
      <c r="A6334">
        <v>6332</v>
      </c>
      <c r="B6334" t="s">
        <v>7641</v>
      </c>
      <c r="C6334" t="str">
        <f t="shared" si="882"/>
        <v>Don’t Buy</v>
      </c>
      <c r="D6334" t="str">
        <f t="shared" si="883"/>
        <v>Long Name</v>
      </c>
      <c r="E6334">
        <v>3.9</v>
      </c>
      <c r="F6334">
        <f>IF(Q6334&lt;10,E6334+0.1,E6334)</f>
        <v>4</v>
      </c>
      <c r="G6334">
        <f>MIN(IF(Q6334&lt;10,E6334+0.5,E6334),5)</f>
        <v>4.4000000000000004</v>
      </c>
      <c r="H6334" t="str">
        <f t="shared" si="884"/>
        <v>Average Place to Work</v>
      </c>
      <c r="I6334">
        <v>82</v>
      </c>
      <c r="J6334" t="b">
        <f t="shared" si="885"/>
        <v>0</v>
      </c>
      <c r="K6334" t="b">
        <f>OR(E6334&gt;3.5,Q6334&lt;10)</f>
        <v>1</v>
      </c>
      <c r="M6334" t="s">
        <v>10089</v>
      </c>
      <c r="N6334" t="str">
        <f t="shared" si="886"/>
        <v>Indian Silicon Valley Startups</v>
      </c>
      <c r="O6334" t="str">
        <f t="shared" si="887"/>
        <v>None</v>
      </c>
      <c r="Q6334" s="2">
        <f t="shared" si="888"/>
        <v>0</v>
      </c>
      <c r="R6334" s="1" t="str">
        <f t="shared" si="889"/>
        <v>Startup</v>
      </c>
      <c r="S6334" s="1"/>
      <c r="T6334" t="s">
        <v>606</v>
      </c>
      <c r="U6334" t="s">
        <v>297</v>
      </c>
      <c r="V6334">
        <f t="shared" si="890"/>
        <v>0</v>
      </c>
    </row>
    <row r="6335" spans="1:22" x14ac:dyDescent="0.35">
      <c r="A6335">
        <v>6333</v>
      </c>
      <c r="B6335" t="s">
        <v>10090</v>
      </c>
      <c r="C6335" t="str">
        <f t="shared" si="882"/>
        <v>Don’t Buy</v>
      </c>
      <c r="D6335" t="str">
        <f t="shared" si="883"/>
        <v>Long Name</v>
      </c>
      <c r="E6335">
        <v>4</v>
      </c>
      <c r="F6335">
        <f>IF(Q6335&lt;10,E6335+0.1,E6335)</f>
        <v>4</v>
      </c>
      <c r="G6335">
        <f>MIN(IF(Q6335&lt;10,E6335+0.5,E6335),5)</f>
        <v>4</v>
      </c>
      <c r="H6335" t="str">
        <f t="shared" si="884"/>
        <v>Average Place to Work</v>
      </c>
      <c r="I6335">
        <v>82</v>
      </c>
      <c r="J6335" t="b">
        <f t="shared" si="885"/>
        <v>0</v>
      </c>
      <c r="K6335" t="b">
        <f>OR(E6335&gt;3.5,Q6335&lt;10)</f>
        <v>1</v>
      </c>
      <c r="L6335" t="s">
        <v>19</v>
      </c>
      <c r="M6335" t="s">
        <v>3656</v>
      </c>
      <c r="N6335" t="str">
        <f t="shared" si="886"/>
        <v>None</v>
      </c>
      <c r="O6335" t="str">
        <f t="shared" si="887"/>
        <v>Bombay Finances</v>
      </c>
      <c r="P6335" t="s">
        <v>114</v>
      </c>
      <c r="Q6335" s="2">
        <f t="shared" si="888"/>
        <v>11</v>
      </c>
      <c r="R6335" s="1" t="str">
        <f t="shared" si="889"/>
        <v>Established</v>
      </c>
      <c r="S6335" s="1"/>
      <c r="T6335" t="s">
        <v>598</v>
      </c>
      <c r="U6335" t="s">
        <v>24</v>
      </c>
      <c r="V6335">
        <f t="shared" si="890"/>
        <v>500000</v>
      </c>
    </row>
    <row r="6336" spans="1:22" x14ac:dyDescent="0.35">
      <c r="A6336">
        <v>6334</v>
      </c>
      <c r="B6336" t="s">
        <v>10091</v>
      </c>
      <c r="C6336" t="str">
        <f t="shared" si="882"/>
        <v>Don’t Buy</v>
      </c>
      <c r="D6336" t="str">
        <f t="shared" si="883"/>
        <v>Long Name</v>
      </c>
      <c r="E6336">
        <v>4.3</v>
      </c>
      <c r="F6336">
        <f>IF(Q6336&lt;10,E6336+0.1,E6336)</f>
        <v>4.3</v>
      </c>
      <c r="G6336">
        <f>MIN(IF(Q6336&lt;10,E6336+0.5,E6336),5)</f>
        <v>4.3</v>
      </c>
      <c r="H6336" t="str">
        <f t="shared" si="884"/>
        <v>Average Place to Work</v>
      </c>
      <c r="I6336">
        <v>82</v>
      </c>
      <c r="J6336" t="b">
        <f t="shared" si="885"/>
        <v>0</v>
      </c>
      <c r="K6336" t="b">
        <f>OR(E6336&gt;3.5,Q6336&lt;10)</f>
        <v>1</v>
      </c>
      <c r="L6336" t="s">
        <v>19</v>
      </c>
      <c r="M6336" t="s">
        <v>4161</v>
      </c>
      <c r="N6336" t="str">
        <f t="shared" si="886"/>
        <v>None</v>
      </c>
      <c r="O6336" t="str">
        <f t="shared" si="887"/>
        <v>None</v>
      </c>
      <c r="P6336" t="s">
        <v>156</v>
      </c>
      <c r="Q6336" s="2">
        <f t="shared" si="888"/>
        <v>18</v>
      </c>
      <c r="R6336" s="1" t="str">
        <f t="shared" si="889"/>
        <v>Established</v>
      </c>
      <c r="S6336" s="1"/>
      <c r="T6336" t="s">
        <v>598</v>
      </c>
      <c r="U6336" t="s">
        <v>297</v>
      </c>
      <c r="V6336">
        <f t="shared" si="890"/>
        <v>0</v>
      </c>
    </row>
    <row r="6337" spans="1:22" x14ac:dyDescent="0.35">
      <c r="A6337">
        <v>6335</v>
      </c>
      <c r="B6337" t="s">
        <v>10092</v>
      </c>
      <c r="C6337" t="str">
        <f t="shared" si="882"/>
        <v>Don’t Buy</v>
      </c>
      <c r="D6337" t="str">
        <f t="shared" si="883"/>
        <v>Long Name</v>
      </c>
      <c r="E6337">
        <v>4.5</v>
      </c>
      <c r="F6337">
        <f>IF(Q6337&lt;10,E6337+0.1,E6337)</f>
        <v>4.5</v>
      </c>
      <c r="G6337">
        <f>MIN(IF(Q6337&lt;10,E6337+0.5,E6337),5)</f>
        <v>4.5</v>
      </c>
      <c r="H6337" t="str">
        <f t="shared" si="884"/>
        <v>Average Place to Work</v>
      </c>
      <c r="I6337">
        <v>82</v>
      </c>
      <c r="J6337" t="b">
        <f t="shared" si="885"/>
        <v>0</v>
      </c>
      <c r="K6337" t="b">
        <f>OR(E6337&gt;3.5,Q6337&lt;10)</f>
        <v>1</v>
      </c>
      <c r="L6337" t="s">
        <v>19</v>
      </c>
      <c r="M6337" t="s">
        <v>7919</v>
      </c>
      <c r="N6337" t="str">
        <f t="shared" si="886"/>
        <v>None</v>
      </c>
      <c r="O6337" t="str">
        <f t="shared" si="887"/>
        <v>None</v>
      </c>
      <c r="P6337" t="s">
        <v>550</v>
      </c>
      <c r="Q6337" s="2">
        <f t="shared" si="888"/>
        <v>92</v>
      </c>
      <c r="R6337" s="1" t="str">
        <f t="shared" si="889"/>
        <v>Established</v>
      </c>
      <c r="S6337" s="1"/>
      <c r="T6337" t="s">
        <v>598</v>
      </c>
      <c r="U6337" t="s">
        <v>687</v>
      </c>
      <c r="V6337">
        <f t="shared" si="890"/>
        <v>0</v>
      </c>
    </row>
    <row r="6338" spans="1:22" x14ac:dyDescent="0.35">
      <c r="A6338">
        <v>6336</v>
      </c>
      <c r="B6338" t="s">
        <v>10093</v>
      </c>
      <c r="C6338" t="str">
        <f t="shared" si="882"/>
        <v>Don’t Buy</v>
      </c>
      <c r="D6338" t="str">
        <f t="shared" si="883"/>
        <v>Long Name</v>
      </c>
      <c r="E6338">
        <v>2.9</v>
      </c>
      <c r="F6338">
        <f>IF(Q6338&lt;10,E6338+0.1,E6338)</f>
        <v>3</v>
      </c>
      <c r="G6338">
        <f>MIN(IF(Q6338&lt;10,E6338+0.5,E6338),5)</f>
        <v>3.4</v>
      </c>
      <c r="H6338" t="str">
        <f t="shared" si="884"/>
        <v>Average Place to Work</v>
      </c>
      <c r="I6338">
        <v>82</v>
      </c>
      <c r="J6338" t="b">
        <f t="shared" si="885"/>
        <v>0</v>
      </c>
      <c r="K6338" t="b">
        <f>OR(E6338&gt;3.5,Q6338&lt;10)</f>
        <v>1</v>
      </c>
      <c r="L6338" t="s">
        <v>19</v>
      </c>
      <c r="M6338" t="s">
        <v>4331</v>
      </c>
      <c r="N6338" t="str">
        <f t="shared" si="886"/>
        <v>Indian Silicon Valley Startups</v>
      </c>
      <c r="O6338" t="str">
        <f t="shared" si="887"/>
        <v>None</v>
      </c>
      <c r="P6338" t="s">
        <v>269</v>
      </c>
      <c r="Q6338" s="2">
        <f t="shared" si="888"/>
        <v>9</v>
      </c>
      <c r="R6338" s="1" t="str">
        <f t="shared" si="889"/>
        <v>Startup</v>
      </c>
      <c r="S6338" s="1"/>
      <c r="T6338" t="s">
        <v>2721</v>
      </c>
      <c r="U6338" t="s">
        <v>24</v>
      </c>
      <c r="V6338">
        <f t="shared" si="890"/>
        <v>500000</v>
      </c>
    </row>
    <row r="6339" spans="1:22" x14ac:dyDescent="0.35">
      <c r="A6339">
        <v>6337</v>
      </c>
      <c r="B6339" t="s">
        <v>10094</v>
      </c>
      <c r="C6339" t="str">
        <f t="shared" ref="C6339:C6402" si="891">IF(OR(LEFT(B6339,1)="T",LEFT(B6339,1)="G"),"Buy","Don’t Buy")</f>
        <v>Don’t Buy</v>
      </c>
      <c r="D6339" t="str">
        <f t="shared" ref="D6339:D6402" si="892">IF(LEN(B6339)&gt;=10,"Long Name","Short Name")</f>
        <v>Long Name</v>
      </c>
      <c r="E6339">
        <v>3.7</v>
      </c>
      <c r="F6339">
        <f>IF(Q6339&lt;10,E6339+0.1,E6339)</f>
        <v>3.7</v>
      </c>
      <c r="G6339">
        <f>MIN(IF(Q6339&lt;10,E6339+0.5,E6339),5)</f>
        <v>3.7</v>
      </c>
      <c r="H6339" t="str">
        <f t="shared" ref="H6339:H6402" si="893">IF(E6339&gt;4.5,"Great Place to Work","Average Place to Work")</f>
        <v>Average Place to Work</v>
      </c>
      <c r="I6339">
        <v>82</v>
      </c>
      <c r="J6339" t="b">
        <f t="shared" ref="J6339:J6402" si="894">AND(I6339&gt;10000,E6339&gt;4)</f>
        <v>0</v>
      </c>
      <c r="K6339" t="b">
        <f>OR(E6339&gt;3.5,Q6339&lt;10)</f>
        <v>1</v>
      </c>
      <c r="L6339" t="s">
        <v>19</v>
      </c>
      <c r="M6339" t="s">
        <v>10095</v>
      </c>
      <c r="N6339" t="str">
        <f t="shared" ref="N6339:N6402" si="895">IF(OR(LEFT(M6339,9)="Banglore",LEFT(M6339,9)="Bengaluru",LEFT(M6339,7)="Chennai",Q6339&lt;10,U6339="Internet"),"Indian Silicon Valley Startups","None")</f>
        <v>None</v>
      </c>
      <c r="O6339" t="str">
        <f t="shared" ref="O6339:O6402" si="896">IF(AND(LEFT(M6339,6)="Mumbai",U6339="Financial Services"),"Bombay Finances","None")</f>
        <v>None</v>
      </c>
      <c r="P6339" t="s">
        <v>198</v>
      </c>
      <c r="Q6339" s="2">
        <f t="shared" ref="Q6339:Q6402" si="897">_xlfn.NUMBERVALUE(SUBSTITUTE(TRIM(P6339)," years old",""))</f>
        <v>35</v>
      </c>
      <c r="R6339" s="1" t="str">
        <f t="shared" ref="R6339:R6402" si="898">IF(Q6339&lt;10,"Startup","Established")</f>
        <v>Established</v>
      </c>
      <c r="S6339" s="1"/>
      <c r="T6339" t="s">
        <v>598</v>
      </c>
      <c r="U6339" t="s">
        <v>687</v>
      </c>
      <c r="V6339">
        <f t="shared" ref="V6339:V6402" si="899">IF(AND(OR(U6339=$U$7,U6339=$U$12),E6339&gt;4),1000000,IF(AND(OR(U6339=$U$7,U6339=$U$12),E6339&lt;=4),500000,IF(AND(U6339=$U$18,E6339&gt;4),800000,0)))</f>
        <v>0</v>
      </c>
    </row>
    <row r="6340" spans="1:22" x14ac:dyDescent="0.35">
      <c r="A6340">
        <v>6338</v>
      </c>
      <c r="B6340" t="s">
        <v>10096</v>
      </c>
      <c r="C6340" t="str">
        <f t="shared" si="891"/>
        <v>Don’t Buy</v>
      </c>
      <c r="D6340" t="str">
        <f t="shared" si="892"/>
        <v>Long Name</v>
      </c>
      <c r="E6340">
        <v>4</v>
      </c>
      <c r="F6340">
        <f>IF(Q6340&lt;10,E6340+0.1,E6340)</f>
        <v>4</v>
      </c>
      <c r="G6340">
        <f>MIN(IF(Q6340&lt;10,E6340+0.5,E6340),5)</f>
        <v>4</v>
      </c>
      <c r="H6340" t="str">
        <f t="shared" si="893"/>
        <v>Average Place to Work</v>
      </c>
      <c r="I6340">
        <v>82</v>
      </c>
      <c r="J6340" t="b">
        <f t="shared" si="894"/>
        <v>0</v>
      </c>
      <c r="K6340" t="b">
        <f>OR(E6340&gt;3.5,Q6340&lt;10)</f>
        <v>1</v>
      </c>
      <c r="L6340" t="s">
        <v>19</v>
      </c>
      <c r="M6340" t="s">
        <v>1682</v>
      </c>
      <c r="N6340" t="str">
        <f t="shared" si="895"/>
        <v>None</v>
      </c>
      <c r="O6340" t="str">
        <f t="shared" si="896"/>
        <v>None</v>
      </c>
      <c r="P6340" t="s">
        <v>360</v>
      </c>
      <c r="Q6340" s="2">
        <f t="shared" si="897"/>
        <v>60</v>
      </c>
      <c r="R6340" s="1" t="str">
        <f t="shared" si="898"/>
        <v>Established</v>
      </c>
      <c r="S6340" s="1"/>
      <c r="T6340" t="s">
        <v>1183</v>
      </c>
      <c r="U6340" t="s">
        <v>64</v>
      </c>
      <c r="V6340">
        <f t="shared" si="899"/>
        <v>0</v>
      </c>
    </row>
    <row r="6341" spans="1:22" x14ac:dyDescent="0.35">
      <c r="A6341">
        <v>6339</v>
      </c>
      <c r="B6341" t="s">
        <v>10097</v>
      </c>
      <c r="C6341" t="str">
        <f t="shared" si="891"/>
        <v>Don’t Buy</v>
      </c>
      <c r="D6341" t="str">
        <f t="shared" si="892"/>
        <v>Long Name</v>
      </c>
      <c r="E6341">
        <v>4.5999999999999996</v>
      </c>
      <c r="F6341">
        <f>IF(Q6341&lt;10,E6341+0.1,E6341)</f>
        <v>4.5999999999999996</v>
      </c>
      <c r="G6341">
        <f>MIN(IF(Q6341&lt;10,E6341+0.5,E6341),5)</f>
        <v>4.5999999999999996</v>
      </c>
      <c r="H6341" t="str">
        <f t="shared" si="893"/>
        <v>Great Place to Work</v>
      </c>
      <c r="I6341">
        <v>82</v>
      </c>
      <c r="J6341" t="b">
        <f t="shared" si="894"/>
        <v>0</v>
      </c>
      <c r="K6341" t="b">
        <f>OR(E6341&gt;3.5,Q6341&lt;10)</f>
        <v>1</v>
      </c>
      <c r="L6341" t="s">
        <v>19</v>
      </c>
      <c r="M6341" t="s">
        <v>6085</v>
      </c>
      <c r="N6341" t="str">
        <f t="shared" si="895"/>
        <v>None</v>
      </c>
      <c r="O6341" t="str">
        <f t="shared" si="896"/>
        <v>None</v>
      </c>
      <c r="P6341" t="s">
        <v>111</v>
      </c>
      <c r="Q6341" s="2">
        <f t="shared" si="897"/>
        <v>22</v>
      </c>
      <c r="R6341" s="1" t="str">
        <f t="shared" si="898"/>
        <v>Established</v>
      </c>
      <c r="S6341" s="1"/>
      <c r="T6341" t="s">
        <v>1146</v>
      </c>
      <c r="U6341" t="s">
        <v>7103</v>
      </c>
      <c r="V6341">
        <f t="shared" si="899"/>
        <v>0</v>
      </c>
    </row>
    <row r="6342" spans="1:22" x14ac:dyDescent="0.35">
      <c r="A6342">
        <v>6340</v>
      </c>
      <c r="B6342" t="s">
        <v>10098</v>
      </c>
      <c r="C6342" t="str">
        <f t="shared" si="891"/>
        <v>Don’t Buy</v>
      </c>
      <c r="D6342" t="str">
        <f t="shared" si="892"/>
        <v>Long Name</v>
      </c>
      <c r="E6342">
        <v>3.5</v>
      </c>
      <c r="F6342">
        <f>IF(Q6342&lt;10,E6342+0.1,E6342)</f>
        <v>3.6</v>
      </c>
      <c r="G6342">
        <f>MIN(IF(Q6342&lt;10,E6342+0.5,E6342),5)</f>
        <v>4</v>
      </c>
      <c r="H6342" t="str">
        <f t="shared" si="893"/>
        <v>Average Place to Work</v>
      </c>
      <c r="I6342">
        <v>82</v>
      </c>
      <c r="J6342" t="b">
        <f t="shared" si="894"/>
        <v>0</v>
      </c>
      <c r="K6342" t="b">
        <f>OR(E6342&gt;3.5,Q6342&lt;10)</f>
        <v>1</v>
      </c>
      <c r="N6342" t="str">
        <f t="shared" si="895"/>
        <v>Indian Silicon Valley Startups</v>
      </c>
      <c r="O6342" t="str">
        <f t="shared" si="896"/>
        <v>None</v>
      </c>
      <c r="Q6342" s="2">
        <f t="shared" si="897"/>
        <v>0</v>
      </c>
      <c r="R6342" s="1" t="str">
        <f t="shared" si="898"/>
        <v>Startup</v>
      </c>
      <c r="S6342" s="1"/>
      <c r="T6342" t="s">
        <v>1183</v>
      </c>
      <c r="V6342">
        <f t="shared" si="899"/>
        <v>0</v>
      </c>
    </row>
    <row r="6343" spans="1:22" x14ac:dyDescent="0.35">
      <c r="A6343">
        <v>6341</v>
      </c>
      <c r="B6343" t="s">
        <v>10099</v>
      </c>
      <c r="C6343" t="str">
        <f t="shared" si="891"/>
        <v>Don’t Buy</v>
      </c>
      <c r="D6343" t="str">
        <f t="shared" si="892"/>
        <v>Short Name</v>
      </c>
      <c r="E6343">
        <v>4.8</v>
      </c>
      <c r="F6343">
        <f>IF(Q6343&lt;10,E6343+0.1,E6343)</f>
        <v>4.8999999999999995</v>
      </c>
      <c r="G6343">
        <f>MIN(IF(Q6343&lt;10,E6343+0.5,E6343),5)</f>
        <v>5</v>
      </c>
      <c r="H6343" t="str">
        <f t="shared" si="893"/>
        <v>Great Place to Work</v>
      </c>
      <c r="I6343">
        <v>82</v>
      </c>
      <c r="J6343" t="b">
        <f t="shared" si="894"/>
        <v>0</v>
      </c>
      <c r="K6343" t="b">
        <f>OR(E6343&gt;3.5,Q6343&lt;10)</f>
        <v>1</v>
      </c>
      <c r="L6343" t="s">
        <v>19</v>
      </c>
      <c r="M6343" t="s">
        <v>10100</v>
      </c>
      <c r="N6343" t="str">
        <f t="shared" si="895"/>
        <v>Indian Silicon Valley Startups</v>
      </c>
      <c r="O6343" t="str">
        <f t="shared" si="896"/>
        <v>None</v>
      </c>
      <c r="P6343" t="s">
        <v>108</v>
      </c>
      <c r="Q6343" s="2">
        <f t="shared" si="897"/>
        <v>5</v>
      </c>
      <c r="R6343" s="1" t="str">
        <f t="shared" si="898"/>
        <v>Startup</v>
      </c>
      <c r="S6343" s="1"/>
      <c r="T6343" t="s">
        <v>598</v>
      </c>
      <c r="U6343" t="s">
        <v>297</v>
      </c>
      <c r="V6343">
        <f t="shared" si="899"/>
        <v>0</v>
      </c>
    </row>
    <row r="6344" spans="1:22" x14ac:dyDescent="0.35">
      <c r="A6344">
        <v>6342</v>
      </c>
      <c r="B6344" t="s">
        <v>10101</v>
      </c>
      <c r="C6344" t="str">
        <f t="shared" si="891"/>
        <v>Don’t Buy</v>
      </c>
      <c r="D6344" t="str">
        <f t="shared" si="892"/>
        <v>Long Name</v>
      </c>
      <c r="E6344">
        <v>4.4000000000000004</v>
      </c>
      <c r="F6344">
        <f>IF(Q6344&lt;10,E6344+0.1,E6344)</f>
        <v>4.4000000000000004</v>
      </c>
      <c r="G6344">
        <f>MIN(IF(Q6344&lt;10,E6344+0.5,E6344),5)</f>
        <v>4.4000000000000004</v>
      </c>
      <c r="H6344" t="str">
        <f t="shared" si="893"/>
        <v>Average Place to Work</v>
      </c>
      <c r="I6344">
        <v>82</v>
      </c>
      <c r="J6344" t="b">
        <f t="shared" si="894"/>
        <v>0</v>
      </c>
      <c r="K6344" t="b">
        <f>OR(E6344&gt;3.5,Q6344&lt;10)</f>
        <v>1</v>
      </c>
      <c r="L6344" t="s">
        <v>9</v>
      </c>
      <c r="M6344" t="s">
        <v>10102</v>
      </c>
      <c r="N6344" t="str">
        <f t="shared" si="895"/>
        <v>None</v>
      </c>
      <c r="O6344" t="str">
        <f t="shared" si="896"/>
        <v>None</v>
      </c>
      <c r="P6344" t="s">
        <v>143</v>
      </c>
      <c r="Q6344" s="2">
        <f t="shared" si="897"/>
        <v>24</v>
      </c>
      <c r="R6344" s="1" t="str">
        <f t="shared" si="898"/>
        <v>Established</v>
      </c>
      <c r="S6344" s="1"/>
      <c r="T6344" t="s">
        <v>598</v>
      </c>
      <c r="U6344" t="s">
        <v>752</v>
      </c>
      <c r="V6344">
        <f t="shared" si="899"/>
        <v>0</v>
      </c>
    </row>
    <row r="6345" spans="1:22" x14ac:dyDescent="0.35">
      <c r="A6345">
        <v>6343</v>
      </c>
      <c r="B6345" t="s">
        <v>10103</v>
      </c>
      <c r="C6345" t="str">
        <f t="shared" si="891"/>
        <v>Don’t Buy</v>
      </c>
      <c r="D6345" t="str">
        <f t="shared" si="892"/>
        <v>Long Name</v>
      </c>
      <c r="E6345">
        <v>3.9</v>
      </c>
      <c r="F6345">
        <f>IF(Q6345&lt;10,E6345+0.1,E6345)</f>
        <v>3.9</v>
      </c>
      <c r="G6345">
        <f>MIN(IF(Q6345&lt;10,E6345+0.5,E6345),5)</f>
        <v>3.9</v>
      </c>
      <c r="H6345" t="str">
        <f t="shared" si="893"/>
        <v>Average Place to Work</v>
      </c>
      <c r="I6345">
        <v>82</v>
      </c>
      <c r="J6345" t="b">
        <f t="shared" si="894"/>
        <v>0</v>
      </c>
      <c r="K6345" t="b">
        <f>OR(E6345&gt;3.5,Q6345&lt;10)</f>
        <v>1</v>
      </c>
      <c r="L6345" t="s">
        <v>19</v>
      </c>
      <c r="M6345" t="s">
        <v>10104</v>
      </c>
      <c r="N6345" t="str">
        <f t="shared" si="895"/>
        <v>None</v>
      </c>
      <c r="O6345" t="str">
        <f t="shared" si="896"/>
        <v>None</v>
      </c>
      <c r="P6345" t="s">
        <v>156</v>
      </c>
      <c r="Q6345" s="2">
        <f t="shared" si="897"/>
        <v>18</v>
      </c>
      <c r="R6345" s="1" t="str">
        <f t="shared" si="898"/>
        <v>Established</v>
      </c>
      <c r="S6345" s="1"/>
      <c r="T6345" t="s">
        <v>1183</v>
      </c>
      <c r="U6345" t="s">
        <v>41</v>
      </c>
      <c r="V6345">
        <f t="shared" si="899"/>
        <v>0</v>
      </c>
    </row>
    <row r="6346" spans="1:22" x14ac:dyDescent="0.35">
      <c r="A6346">
        <v>6344</v>
      </c>
      <c r="B6346" t="s">
        <v>10105</v>
      </c>
      <c r="C6346" t="str">
        <f t="shared" si="891"/>
        <v>Don’t Buy</v>
      </c>
      <c r="D6346" t="str">
        <f t="shared" si="892"/>
        <v>Long Name</v>
      </c>
      <c r="E6346">
        <v>3.9</v>
      </c>
      <c r="F6346">
        <f>IF(Q6346&lt;10,E6346+0.1,E6346)</f>
        <v>3.9</v>
      </c>
      <c r="G6346">
        <f>MIN(IF(Q6346&lt;10,E6346+0.5,E6346),5)</f>
        <v>3.9</v>
      </c>
      <c r="H6346" t="str">
        <f t="shared" si="893"/>
        <v>Average Place to Work</v>
      </c>
      <c r="I6346">
        <v>82</v>
      </c>
      <c r="J6346" t="b">
        <f t="shared" si="894"/>
        <v>0</v>
      </c>
      <c r="K6346" t="b">
        <f>OR(E6346&gt;3.5,Q6346&lt;10)</f>
        <v>1</v>
      </c>
      <c r="L6346" t="s">
        <v>9</v>
      </c>
      <c r="M6346" t="s">
        <v>2912</v>
      </c>
      <c r="N6346" t="str">
        <f t="shared" si="895"/>
        <v>None</v>
      </c>
      <c r="O6346" t="str">
        <f t="shared" si="896"/>
        <v>None</v>
      </c>
      <c r="P6346" t="s">
        <v>302</v>
      </c>
      <c r="Q6346" s="2">
        <f t="shared" si="897"/>
        <v>32</v>
      </c>
      <c r="R6346" s="1" t="str">
        <f t="shared" si="898"/>
        <v>Established</v>
      </c>
      <c r="S6346" s="1"/>
      <c r="T6346" t="s">
        <v>115</v>
      </c>
      <c r="U6346" t="s">
        <v>1921</v>
      </c>
      <c r="V6346">
        <f t="shared" si="899"/>
        <v>0</v>
      </c>
    </row>
    <row r="6347" spans="1:22" x14ac:dyDescent="0.35">
      <c r="A6347">
        <v>6345</v>
      </c>
      <c r="B6347" t="s">
        <v>10106</v>
      </c>
      <c r="C6347" t="str">
        <f t="shared" si="891"/>
        <v>Don’t Buy</v>
      </c>
      <c r="D6347" t="str">
        <f t="shared" si="892"/>
        <v>Long Name</v>
      </c>
      <c r="E6347">
        <v>4</v>
      </c>
      <c r="F6347">
        <f>IF(Q6347&lt;10,E6347+0.1,E6347)</f>
        <v>4</v>
      </c>
      <c r="G6347">
        <f>MIN(IF(Q6347&lt;10,E6347+0.5,E6347),5)</f>
        <v>4</v>
      </c>
      <c r="H6347" t="str">
        <f t="shared" si="893"/>
        <v>Average Place to Work</v>
      </c>
      <c r="I6347">
        <v>82</v>
      </c>
      <c r="J6347" t="b">
        <f t="shared" si="894"/>
        <v>0</v>
      </c>
      <c r="K6347" t="b">
        <f>OR(E6347&gt;3.5,Q6347&lt;10)</f>
        <v>1</v>
      </c>
      <c r="L6347" t="s">
        <v>789</v>
      </c>
      <c r="M6347" t="s">
        <v>10107</v>
      </c>
      <c r="N6347" t="str">
        <f t="shared" si="895"/>
        <v>None</v>
      </c>
      <c r="O6347" t="str">
        <f t="shared" si="896"/>
        <v>None</v>
      </c>
      <c r="P6347" t="s">
        <v>180</v>
      </c>
      <c r="Q6347" s="2">
        <f t="shared" si="897"/>
        <v>23</v>
      </c>
      <c r="R6347" s="1" t="str">
        <f t="shared" si="898"/>
        <v>Established</v>
      </c>
      <c r="S6347" s="1"/>
      <c r="T6347" t="s">
        <v>2721</v>
      </c>
      <c r="U6347" t="s">
        <v>255</v>
      </c>
      <c r="V6347">
        <f t="shared" si="899"/>
        <v>0</v>
      </c>
    </row>
    <row r="6348" spans="1:22" x14ac:dyDescent="0.35">
      <c r="A6348">
        <v>6346</v>
      </c>
      <c r="B6348" t="s">
        <v>10108</v>
      </c>
      <c r="C6348" t="str">
        <f t="shared" si="891"/>
        <v>Don’t Buy</v>
      </c>
      <c r="D6348" t="str">
        <f t="shared" si="892"/>
        <v>Short Name</v>
      </c>
      <c r="E6348">
        <v>3.4</v>
      </c>
      <c r="F6348">
        <f>IF(Q6348&lt;10,E6348+0.1,E6348)</f>
        <v>3.5</v>
      </c>
      <c r="G6348">
        <f>MIN(IF(Q6348&lt;10,E6348+0.5,E6348),5)</f>
        <v>3.9</v>
      </c>
      <c r="H6348" t="str">
        <f t="shared" si="893"/>
        <v>Average Place to Work</v>
      </c>
      <c r="I6348">
        <v>82</v>
      </c>
      <c r="J6348" t="b">
        <f t="shared" si="894"/>
        <v>0</v>
      </c>
      <c r="K6348" t="b">
        <f>OR(E6348&gt;3.5,Q6348&lt;10)</f>
        <v>1</v>
      </c>
      <c r="M6348" t="s">
        <v>10109</v>
      </c>
      <c r="N6348" t="str">
        <f t="shared" si="895"/>
        <v>Indian Silicon Valley Startups</v>
      </c>
      <c r="O6348" t="str">
        <f t="shared" si="896"/>
        <v>None</v>
      </c>
      <c r="Q6348" s="2">
        <f t="shared" si="897"/>
        <v>0</v>
      </c>
      <c r="R6348" s="1" t="str">
        <f t="shared" si="898"/>
        <v>Startup</v>
      </c>
      <c r="S6348" s="1"/>
      <c r="T6348" t="s">
        <v>1183</v>
      </c>
      <c r="U6348" t="s">
        <v>352</v>
      </c>
      <c r="V6348">
        <f t="shared" si="899"/>
        <v>0</v>
      </c>
    </row>
    <row r="6349" spans="1:22" x14ac:dyDescent="0.35">
      <c r="A6349">
        <v>6347</v>
      </c>
      <c r="B6349" t="s">
        <v>10110</v>
      </c>
      <c r="C6349" t="str">
        <f t="shared" si="891"/>
        <v>Don’t Buy</v>
      </c>
      <c r="D6349" t="str">
        <f t="shared" si="892"/>
        <v>Long Name</v>
      </c>
      <c r="E6349">
        <v>4.2</v>
      </c>
      <c r="F6349">
        <f>IF(Q6349&lt;10,E6349+0.1,E6349)</f>
        <v>4.2</v>
      </c>
      <c r="G6349">
        <f>MIN(IF(Q6349&lt;10,E6349+0.5,E6349),5)</f>
        <v>4.2</v>
      </c>
      <c r="H6349" t="str">
        <f t="shared" si="893"/>
        <v>Average Place to Work</v>
      </c>
      <c r="I6349">
        <v>82</v>
      </c>
      <c r="J6349" t="b">
        <f t="shared" si="894"/>
        <v>0</v>
      </c>
      <c r="K6349" t="b">
        <f>OR(E6349&gt;3.5,Q6349&lt;10)</f>
        <v>1</v>
      </c>
      <c r="L6349" t="s">
        <v>19</v>
      </c>
      <c r="M6349" t="s">
        <v>10111</v>
      </c>
      <c r="N6349" t="str">
        <f t="shared" si="895"/>
        <v>None</v>
      </c>
      <c r="O6349" t="str">
        <f t="shared" si="896"/>
        <v>None</v>
      </c>
      <c r="P6349" t="s">
        <v>445</v>
      </c>
      <c r="Q6349" s="2">
        <f t="shared" si="897"/>
        <v>14</v>
      </c>
      <c r="R6349" s="1" t="str">
        <f t="shared" si="898"/>
        <v>Established</v>
      </c>
      <c r="S6349" s="1"/>
      <c r="T6349" t="s">
        <v>1183</v>
      </c>
      <c r="U6349" t="s">
        <v>13</v>
      </c>
      <c r="V6349">
        <f t="shared" si="899"/>
        <v>0</v>
      </c>
    </row>
    <row r="6350" spans="1:22" x14ac:dyDescent="0.35">
      <c r="A6350">
        <v>6348</v>
      </c>
      <c r="B6350" t="s">
        <v>10112</v>
      </c>
      <c r="C6350" t="str">
        <f t="shared" si="891"/>
        <v>Don’t Buy</v>
      </c>
      <c r="D6350" t="str">
        <f t="shared" si="892"/>
        <v>Long Name</v>
      </c>
      <c r="E6350">
        <v>3.6</v>
      </c>
      <c r="F6350">
        <f>IF(Q6350&lt;10,E6350+0.1,E6350)</f>
        <v>3.6</v>
      </c>
      <c r="G6350">
        <f>MIN(IF(Q6350&lt;10,E6350+0.5,E6350),5)</f>
        <v>3.6</v>
      </c>
      <c r="H6350" t="str">
        <f t="shared" si="893"/>
        <v>Average Place to Work</v>
      </c>
      <c r="I6350">
        <v>82</v>
      </c>
      <c r="J6350" t="b">
        <f t="shared" si="894"/>
        <v>0</v>
      </c>
      <c r="K6350" t="b">
        <f>OR(E6350&gt;3.5,Q6350&lt;10)</f>
        <v>1</v>
      </c>
      <c r="M6350" t="s">
        <v>2864</v>
      </c>
      <c r="N6350" t="str">
        <f t="shared" si="895"/>
        <v>None</v>
      </c>
      <c r="O6350" t="str">
        <f t="shared" si="896"/>
        <v>None</v>
      </c>
      <c r="P6350" t="s">
        <v>44</v>
      </c>
      <c r="Q6350" s="2">
        <f t="shared" si="897"/>
        <v>25</v>
      </c>
      <c r="R6350" s="1" t="str">
        <f t="shared" si="898"/>
        <v>Established</v>
      </c>
      <c r="S6350" s="1"/>
      <c r="U6350" t="s">
        <v>64</v>
      </c>
      <c r="V6350">
        <f t="shared" si="899"/>
        <v>0</v>
      </c>
    </row>
    <row r="6351" spans="1:22" x14ac:dyDescent="0.35">
      <c r="A6351">
        <v>6349</v>
      </c>
      <c r="B6351" t="s">
        <v>10113</v>
      </c>
      <c r="C6351" t="str">
        <f t="shared" si="891"/>
        <v>Don’t Buy</v>
      </c>
      <c r="D6351" t="str">
        <f t="shared" si="892"/>
        <v>Long Name</v>
      </c>
      <c r="E6351">
        <v>4.4000000000000004</v>
      </c>
      <c r="F6351">
        <f>IF(Q6351&lt;10,E6351+0.1,E6351)</f>
        <v>4.5</v>
      </c>
      <c r="G6351">
        <f>MIN(IF(Q6351&lt;10,E6351+0.5,E6351),5)</f>
        <v>4.9000000000000004</v>
      </c>
      <c r="H6351" t="str">
        <f t="shared" si="893"/>
        <v>Average Place to Work</v>
      </c>
      <c r="I6351">
        <v>82</v>
      </c>
      <c r="J6351" t="b">
        <f t="shared" si="894"/>
        <v>0</v>
      </c>
      <c r="K6351" t="b">
        <f>OR(E6351&gt;3.5,Q6351&lt;10)</f>
        <v>1</v>
      </c>
      <c r="L6351" t="s">
        <v>2858</v>
      </c>
      <c r="M6351" t="s">
        <v>10114</v>
      </c>
      <c r="N6351" t="str">
        <f t="shared" si="895"/>
        <v>Indian Silicon Valley Startups</v>
      </c>
      <c r="O6351" t="str">
        <f t="shared" si="896"/>
        <v>None</v>
      </c>
      <c r="P6351" t="s">
        <v>269</v>
      </c>
      <c r="Q6351" s="2">
        <f t="shared" si="897"/>
        <v>9</v>
      </c>
      <c r="R6351" s="1" t="str">
        <f t="shared" si="898"/>
        <v>Startup</v>
      </c>
      <c r="S6351" s="1"/>
      <c r="T6351" t="s">
        <v>598</v>
      </c>
      <c r="U6351" t="s">
        <v>5356</v>
      </c>
      <c r="V6351">
        <f t="shared" si="899"/>
        <v>0</v>
      </c>
    </row>
    <row r="6352" spans="1:22" x14ac:dyDescent="0.35">
      <c r="A6352">
        <v>6350</v>
      </c>
      <c r="B6352" t="s">
        <v>10115</v>
      </c>
      <c r="C6352" t="str">
        <f t="shared" si="891"/>
        <v>Don’t Buy</v>
      </c>
      <c r="D6352" t="str">
        <f t="shared" si="892"/>
        <v>Short Name</v>
      </c>
      <c r="E6352">
        <v>2.8</v>
      </c>
      <c r="F6352">
        <f>IF(Q6352&lt;10,E6352+0.1,E6352)</f>
        <v>2.9</v>
      </c>
      <c r="G6352">
        <f>MIN(IF(Q6352&lt;10,E6352+0.5,E6352),5)</f>
        <v>3.3</v>
      </c>
      <c r="H6352" t="str">
        <f t="shared" si="893"/>
        <v>Average Place to Work</v>
      </c>
      <c r="I6352">
        <v>82</v>
      </c>
      <c r="J6352" t="b">
        <f t="shared" si="894"/>
        <v>0</v>
      </c>
      <c r="K6352" t="b">
        <f>OR(E6352&gt;3.5,Q6352&lt;10)</f>
        <v>1</v>
      </c>
      <c r="M6352" t="s">
        <v>10116</v>
      </c>
      <c r="N6352" t="str">
        <f t="shared" si="895"/>
        <v>Indian Silicon Valley Startups</v>
      </c>
      <c r="O6352" t="str">
        <f t="shared" si="896"/>
        <v>None</v>
      </c>
      <c r="P6352" t="s">
        <v>71</v>
      </c>
      <c r="Q6352" s="2">
        <f t="shared" si="897"/>
        <v>4</v>
      </c>
      <c r="R6352" s="1" t="str">
        <f t="shared" si="898"/>
        <v>Startup</v>
      </c>
      <c r="S6352" s="1"/>
      <c r="V6352">
        <f t="shared" si="899"/>
        <v>0</v>
      </c>
    </row>
    <row r="6353" spans="1:22" x14ac:dyDescent="0.35">
      <c r="A6353">
        <v>6351</v>
      </c>
      <c r="B6353" t="s">
        <v>10117</v>
      </c>
      <c r="C6353" t="str">
        <f t="shared" si="891"/>
        <v>Don’t Buy</v>
      </c>
      <c r="D6353" t="str">
        <f t="shared" si="892"/>
        <v>Long Name</v>
      </c>
      <c r="E6353">
        <v>3.8</v>
      </c>
      <c r="F6353">
        <f>IF(Q6353&lt;10,E6353+0.1,E6353)</f>
        <v>3.8</v>
      </c>
      <c r="G6353">
        <f>MIN(IF(Q6353&lt;10,E6353+0.5,E6353),5)</f>
        <v>3.8</v>
      </c>
      <c r="H6353" t="str">
        <f t="shared" si="893"/>
        <v>Average Place to Work</v>
      </c>
      <c r="I6353">
        <v>82</v>
      </c>
      <c r="J6353" t="b">
        <f t="shared" si="894"/>
        <v>0</v>
      </c>
      <c r="K6353" t="b">
        <f>OR(E6353&gt;3.5,Q6353&lt;10)</f>
        <v>1</v>
      </c>
      <c r="L6353" t="s">
        <v>19</v>
      </c>
      <c r="M6353" t="s">
        <v>5022</v>
      </c>
      <c r="N6353" t="str">
        <f t="shared" si="895"/>
        <v>Indian Silicon Valley Startups</v>
      </c>
      <c r="O6353" t="str">
        <f t="shared" si="896"/>
        <v>None</v>
      </c>
      <c r="P6353" t="s">
        <v>95</v>
      </c>
      <c r="Q6353" s="2">
        <f t="shared" si="897"/>
        <v>16</v>
      </c>
      <c r="R6353" s="1" t="str">
        <f t="shared" si="898"/>
        <v>Established</v>
      </c>
      <c r="S6353" s="1"/>
      <c r="T6353" t="s">
        <v>115</v>
      </c>
      <c r="U6353" t="s">
        <v>297</v>
      </c>
      <c r="V6353">
        <f t="shared" si="899"/>
        <v>0</v>
      </c>
    </row>
    <row r="6354" spans="1:22" x14ac:dyDescent="0.35">
      <c r="A6354">
        <v>6352</v>
      </c>
      <c r="B6354" t="s">
        <v>10118</v>
      </c>
      <c r="C6354" t="str">
        <f t="shared" si="891"/>
        <v>Don’t Buy</v>
      </c>
      <c r="D6354" t="str">
        <f t="shared" si="892"/>
        <v>Long Name</v>
      </c>
      <c r="E6354">
        <v>2.6</v>
      </c>
      <c r="F6354">
        <f>IF(Q6354&lt;10,E6354+0.1,E6354)</f>
        <v>2.6</v>
      </c>
      <c r="G6354">
        <f>MIN(IF(Q6354&lt;10,E6354+0.5,E6354),5)</f>
        <v>2.6</v>
      </c>
      <c r="H6354" t="str">
        <f t="shared" si="893"/>
        <v>Average Place to Work</v>
      </c>
      <c r="I6354">
        <v>82</v>
      </c>
      <c r="J6354" t="b">
        <f t="shared" si="894"/>
        <v>0</v>
      </c>
      <c r="K6354" t="b">
        <f>OR(E6354&gt;3.5,Q6354&lt;10)</f>
        <v>0</v>
      </c>
      <c r="L6354" t="s">
        <v>19</v>
      </c>
      <c r="M6354" t="s">
        <v>10119</v>
      </c>
      <c r="N6354" t="str">
        <f t="shared" si="895"/>
        <v>None</v>
      </c>
      <c r="O6354" t="str">
        <f t="shared" si="896"/>
        <v>None</v>
      </c>
      <c r="P6354" t="s">
        <v>16</v>
      </c>
      <c r="Q6354" s="2">
        <f t="shared" si="897"/>
        <v>33</v>
      </c>
      <c r="R6354" s="1" t="str">
        <f t="shared" si="898"/>
        <v>Established</v>
      </c>
      <c r="S6354" s="1"/>
      <c r="T6354" t="s">
        <v>1183</v>
      </c>
      <c r="U6354" t="s">
        <v>446</v>
      </c>
      <c r="V6354">
        <f t="shared" si="899"/>
        <v>0</v>
      </c>
    </row>
    <row r="6355" spans="1:22" x14ac:dyDescent="0.35">
      <c r="A6355">
        <v>6353</v>
      </c>
      <c r="B6355" t="s">
        <v>10120</v>
      </c>
      <c r="C6355" t="str">
        <f t="shared" si="891"/>
        <v>Don’t Buy</v>
      </c>
      <c r="D6355" t="str">
        <f t="shared" si="892"/>
        <v>Long Name</v>
      </c>
      <c r="E6355">
        <v>3.8</v>
      </c>
      <c r="F6355">
        <f>IF(Q6355&lt;10,E6355+0.1,E6355)</f>
        <v>3.9</v>
      </c>
      <c r="G6355">
        <f>MIN(IF(Q6355&lt;10,E6355+0.5,E6355),5)</f>
        <v>4.3</v>
      </c>
      <c r="H6355" t="str">
        <f t="shared" si="893"/>
        <v>Average Place to Work</v>
      </c>
      <c r="I6355">
        <v>82</v>
      </c>
      <c r="J6355" t="b">
        <f t="shared" si="894"/>
        <v>0</v>
      </c>
      <c r="K6355" t="b">
        <f>OR(E6355&gt;3.5,Q6355&lt;10)</f>
        <v>1</v>
      </c>
      <c r="L6355" t="s">
        <v>19</v>
      </c>
      <c r="M6355" t="s">
        <v>10121</v>
      </c>
      <c r="N6355" t="str">
        <f t="shared" si="895"/>
        <v>Indian Silicon Valley Startups</v>
      </c>
      <c r="O6355" t="str">
        <f t="shared" si="896"/>
        <v>None</v>
      </c>
      <c r="P6355" t="s">
        <v>170</v>
      </c>
      <c r="Q6355" s="2">
        <f t="shared" si="897"/>
        <v>6</v>
      </c>
      <c r="R6355" s="1" t="str">
        <f t="shared" si="898"/>
        <v>Startup</v>
      </c>
      <c r="S6355" s="1"/>
      <c r="T6355" t="s">
        <v>1183</v>
      </c>
      <c r="U6355" t="s">
        <v>36</v>
      </c>
      <c r="V6355">
        <f t="shared" si="899"/>
        <v>0</v>
      </c>
    </row>
    <row r="6356" spans="1:22" x14ac:dyDescent="0.35">
      <c r="A6356">
        <v>6354</v>
      </c>
      <c r="B6356" t="s">
        <v>10122</v>
      </c>
      <c r="C6356" t="str">
        <f t="shared" si="891"/>
        <v>Don’t Buy</v>
      </c>
      <c r="D6356" t="str">
        <f t="shared" si="892"/>
        <v>Short Name</v>
      </c>
      <c r="E6356">
        <v>4.0999999999999996</v>
      </c>
      <c r="F6356">
        <f>IF(Q6356&lt;10,E6356+0.1,E6356)</f>
        <v>4.1999999999999993</v>
      </c>
      <c r="G6356">
        <f>MIN(IF(Q6356&lt;10,E6356+0.5,E6356),5)</f>
        <v>4.5999999999999996</v>
      </c>
      <c r="H6356" t="str">
        <f t="shared" si="893"/>
        <v>Average Place to Work</v>
      </c>
      <c r="I6356">
        <v>82</v>
      </c>
      <c r="J6356" t="b">
        <f t="shared" si="894"/>
        <v>0</v>
      </c>
      <c r="K6356" t="b">
        <f>OR(E6356&gt;3.5,Q6356&lt;10)</f>
        <v>1</v>
      </c>
      <c r="L6356" t="s">
        <v>19</v>
      </c>
      <c r="M6356" t="s">
        <v>8077</v>
      </c>
      <c r="N6356" t="str">
        <f t="shared" si="895"/>
        <v>Indian Silicon Valley Startups</v>
      </c>
      <c r="O6356" t="str">
        <f t="shared" si="896"/>
        <v>None</v>
      </c>
      <c r="P6356" t="s">
        <v>1680</v>
      </c>
      <c r="Q6356" s="2">
        <f t="shared" si="897"/>
        <v>3</v>
      </c>
      <c r="R6356" s="1" t="str">
        <f t="shared" si="898"/>
        <v>Startup</v>
      </c>
      <c r="S6356" s="1"/>
      <c r="T6356" t="s">
        <v>115</v>
      </c>
      <c r="U6356" t="s">
        <v>755</v>
      </c>
      <c r="V6356">
        <f t="shared" si="899"/>
        <v>0</v>
      </c>
    </row>
    <row r="6357" spans="1:22" x14ac:dyDescent="0.35">
      <c r="A6357">
        <v>6355</v>
      </c>
      <c r="B6357" t="s">
        <v>10123</v>
      </c>
      <c r="C6357" t="str">
        <f t="shared" si="891"/>
        <v>Don’t Buy</v>
      </c>
      <c r="D6357" t="str">
        <f t="shared" si="892"/>
        <v>Long Name</v>
      </c>
      <c r="E6357">
        <v>4.2</v>
      </c>
      <c r="F6357">
        <f>IF(Q6357&lt;10,E6357+0.1,E6357)</f>
        <v>4.3</v>
      </c>
      <c r="G6357">
        <f>MIN(IF(Q6357&lt;10,E6357+0.5,E6357),5)</f>
        <v>4.7</v>
      </c>
      <c r="H6357" t="str">
        <f t="shared" si="893"/>
        <v>Average Place to Work</v>
      </c>
      <c r="I6357">
        <v>82</v>
      </c>
      <c r="J6357" t="b">
        <f t="shared" si="894"/>
        <v>0</v>
      </c>
      <c r="K6357" t="b">
        <f>OR(E6357&gt;3.5,Q6357&lt;10)</f>
        <v>1</v>
      </c>
      <c r="M6357" t="s">
        <v>3006</v>
      </c>
      <c r="N6357" t="str">
        <f t="shared" si="895"/>
        <v>Indian Silicon Valley Startups</v>
      </c>
      <c r="O6357" t="str">
        <f t="shared" si="896"/>
        <v>None</v>
      </c>
      <c r="Q6357" s="2">
        <f t="shared" si="897"/>
        <v>0</v>
      </c>
      <c r="R6357" s="1" t="str">
        <f t="shared" si="898"/>
        <v>Startup</v>
      </c>
      <c r="S6357" s="1"/>
      <c r="T6357" t="s">
        <v>115</v>
      </c>
      <c r="U6357" t="s">
        <v>13</v>
      </c>
      <c r="V6357">
        <f t="shared" si="899"/>
        <v>0</v>
      </c>
    </row>
    <row r="6358" spans="1:22" x14ac:dyDescent="0.35">
      <c r="A6358">
        <v>6356</v>
      </c>
      <c r="B6358" t="s">
        <v>10124</v>
      </c>
      <c r="C6358" t="str">
        <f t="shared" si="891"/>
        <v>Don’t Buy</v>
      </c>
      <c r="D6358" t="str">
        <f t="shared" si="892"/>
        <v>Long Name</v>
      </c>
      <c r="E6358">
        <v>4.2</v>
      </c>
      <c r="F6358">
        <f>IF(Q6358&lt;10,E6358+0.1,E6358)</f>
        <v>4.2</v>
      </c>
      <c r="G6358">
        <f>MIN(IF(Q6358&lt;10,E6358+0.5,E6358),5)</f>
        <v>4.2</v>
      </c>
      <c r="H6358" t="str">
        <f t="shared" si="893"/>
        <v>Average Place to Work</v>
      </c>
      <c r="I6358">
        <v>82</v>
      </c>
      <c r="J6358" t="b">
        <f t="shared" si="894"/>
        <v>0</v>
      </c>
      <c r="K6358" t="b">
        <f>OR(E6358&gt;3.5,Q6358&lt;10)</f>
        <v>1</v>
      </c>
      <c r="L6358" t="s">
        <v>19</v>
      </c>
      <c r="M6358" t="s">
        <v>3181</v>
      </c>
      <c r="N6358" t="str">
        <f t="shared" si="895"/>
        <v>None</v>
      </c>
      <c r="O6358" t="str">
        <f t="shared" si="896"/>
        <v>None</v>
      </c>
      <c r="P6358" t="s">
        <v>210</v>
      </c>
      <c r="Q6358" s="2">
        <f t="shared" si="897"/>
        <v>70</v>
      </c>
      <c r="R6358" s="1" t="str">
        <f t="shared" si="898"/>
        <v>Established</v>
      </c>
      <c r="S6358" s="1"/>
      <c r="T6358" t="s">
        <v>598</v>
      </c>
      <c r="U6358" t="s">
        <v>826</v>
      </c>
      <c r="V6358">
        <f t="shared" si="899"/>
        <v>0</v>
      </c>
    </row>
    <row r="6359" spans="1:22" x14ac:dyDescent="0.35">
      <c r="A6359">
        <v>6357</v>
      </c>
      <c r="B6359" t="s">
        <v>10125</v>
      </c>
      <c r="C6359" t="str">
        <f t="shared" si="891"/>
        <v>Don’t Buy</v>
      </c>
      <c r="D6359" t="str">
        <f t="shared" si="892"/>
        <v>Long Name</v>
      </c>
      <c r="E6359">
        <v>4.0999999999999996</v>
      </c>
      <c r="F6359">
        <f>IF(Q6359&lt;10,E6359+0.1,E6359)</f>
        <v>4.0999999999999996</v>
      </c>
      <c r="G6359">
        <f>MIN(IF(Q6359&lt;10,E6359+0.5,E6359),5)</f>
        <v>4.0999999999999996</v>
      </c>
      <c r="H6359" t="str">
        <f t="shared" si="893"/>
        <v>Average Place to Work</v>
      </c>
      <c r="I6359">
        <v>82</v>
      </c>
      <c r="J6359" t="b">
        <f t="shared" si="894"/>
        <v>0</v>
      </c>
      <c r="K6359" t="b">
        <f>OR(E6359&gt;3.5,Q6359&lt;10)</f>
        <v>1</v>
      </c>
      <c r="L6359" t="s">
        <v>19</v>
      </c>
      <c r="M6359" t="s">
        <v>10126</v>
      </c>
      <c r="N6359" t="str">
        <f t="shared" si="895"/>
        <v>None</v>
      </c>
      <c r="O6359" t="str">
        <f t="shared" si="896"/>
        <v>None</v>
      </c>
      <c r="P6359" t="s">
        <v>39</v>
      </c>
      <c r="Q6359" s="2">
        <f t="shared" si="897"/>
        <v>36</v>
      </c>
      <c r="R6359" s="1" t="str">
        <f t="shared" si="898"/>
        <v>Established</v>
      </c>
      <c r="S6359" s="1"/>
      <c r="T6359" t="s">
        <v>115</v>
      </c>
      <c r="U6359" t="s">
        <v>919</v>
      </c>
      <c r="V6359">
        <f t="shared" si="899"/>
        <v>0</v>
      </c>
    </row>
    <row r="6360" spans="1:22" x14ac:dyDescent="0.35">
      <c r="A6360">
        <v>6358</v>
      </c>
      <c r="B6360" t="s">
        <v>10127</v>
      </c>
      <c r="C6360" t="str">
        <f t="shared" si="891"/>
        <v>Don’t Buy</v>
      </c>
      <c r="D6360" t="str">
        <f t="shared" si="892"/>
        <v>Long Name</v>
      </c>
      <c r="E6360">
        <v>4.0999999999999996</v>
      </c>
      <c r="F6360">
        <f>IF(Q6360&lt;10,E6360+0.1,E6360)</f>
        <v>4.1999999999999993</v>
      </c>
      <c r="G6360">
        <f>MIN(IF(Q6360&lt;10,E6360+0.5,E6360),5)</f>
        <v>4.5999999999999996</v>
      </c>
      <c r="H6360" t="str">
        <f t="shared" si="893"/>
        <v>Average Place to Work</v>
      </c>
      <c r="I6360">
        <v>5800</v>
      </c>
      <c r="J6360" t="b">
        <f t="shared" si="894"/>
        <v>0</v>
      </c>
      <c r="K6360" t="b">
        <f>OR(E6360&gt;3.5,Q6360&lt;10)</f>
        <v>1</v>
      </c>
      <c r="M6360" t="s">
        <v>10128</v>
      </c>
      <c r="N6360" t="str">
        <f t="shared" si="895"/>
        <v>Indian Silicon Valley Startups</v>
      </c>
      <c r="O6360" t="str">
        <f t="shared" si="896"/>
        <v>None</v>
      </c>
      <c r="Q6360" s="2">
        <f t="shared" si="897"/>
        <v>0</v>
      </c>
      <c r="R6360" s="1" t="str">
        <f t="shared" si="898"/>
        <v>Startup</v>
      </c>
      <c r="S6360" s="1"/>
      <c r="U6360" t="s">
        <v>1189</v>
      </c>
      <c r="V6360">
        <f t="shared" si="899"/>
        <v>0</v>
      </c>
    </row>
    <row r="6361" spans="1:22" x14ac:dyDescent="0.35">
      <c r="A6361">
        <v>6359</v>
      </c>
      <c r="B6361" t="s">
        <v>10129</v>
      </c>
      <c r="C6361" t="str">
        <f t="shared" si="891"/>
        <v>Don’t Buy</v>
      </c>
      <c r="D6361" t="str">
        <f t="shared" si="892"/>
        <v>Long Name</v>
      </c>
      <c r="E6361">
        <v>4.0999999999999996</v>
      </c>
      <c r="F6361">
        <f>IF(Q6361&lt;10,E6361+0.1,E6361)</f>
        <v>4.1999999999999993</v>
      </c>
      <c r="G6361">
        <f>MIN(IF(Q6361&lt;10,E6361+0.5,E6361),5)</f>
        <v>4.5999999999999996</v>
      </c>
      <c r="H6361" t="str">
        <f t="shared" si="893"/>
        <v>Average Place to Work</v>
      </c>
      <c r="I6361">
        <v>1400</v>
      </c>
      <c r="J6361" t="b">
        <f t="shared" si="894"/>
        <v>0</v>
      </c>
      <c r="K6361" t="b">
        <f>OR(E6361&gt;3.5,Q6361&lt;10)</f>
        <v>1</v>
      </c>
      <c r="L6361" t="s">
        <v>9</v>
      </c>
      <c r="M6361" t="s">
        <v>9031</v>
      </c>
      <c r="N6361" t="str">
        <f t="shared" si="895"/>
        <v>Indian Silicon Valley Startups</v>
      </c>
      <c r="O6361" t="str">
        <f t="shared" si="896"/>
        <v>None</v>
      </c>
      <c r="Q6361" s="2">
        <f t="shared" si="897"/>
        <v>0</v>
      </c>
      <c r="R6361" s="1" t="str">
        <f t="shared" si="898"/>
        <v>Startup</v>
      </c>
      <c r="S6361" s="1"/>
      <c r="U6361" t="s">
        <v>1677</v>
      </c>
      <c r="V6361">
        <f t="shared" si="899"/>
        <v>0</v>
      </c>
    </row>
    <row r="6362" spans="1:22" x14ac:dyDescent="0.35">
      <c r="A6362">
        <v>6360</v>
      </c>
      <c r="B6362" t="s">
        <v>10130</v>
      </c>
      <c r="C6362" t="str">
        <f t="shared" si="891"/>
        <v>Don’t Buy</v>
      </c>
      <c r="D6362" t="str">
        <f t="shared" si="892"/>
        <v>Long Name</v>
      </c>
      <c r="E6362">
        <v>3.7</v>
      </c>
      <c r="F6362">
        <f>IF(Q6362&lt;10,E6362+0.1,E6362)</f>
        <v>3.7</v>
      </c>
      <c r="G6362">
        <f>MIN(IF(Q6362&lt;10,E6362+0.5,E6362),5)</f>
        <v>3.7</v>
      </c>
      <c r="H6362" t="str">
        <f t="shared" si="893"/>
        <v>Average Place to Work</v>
      </c>
      <c r="I6362">
        <v>117</v>
      </c>
      <c r="J6362" t="b">
        <f t="shared" si="894"/>
        <v>0</v>
      </c>
      <c r="K6362" t="b">
        <f>OR(E6362&gt;3.5,Q6362&lt;10)</f>
        <v>1</v>
      </c>
      <c r="L6362" t="s">
        <v>19</v>
      </c>
      <c r="M6362" t="s">
        <v>8614</v>
      </c>
      <c r="N6362" t="str">
        <f t="shared" si="895"/>
        <v>None</v>
      </c>
      <c r="O6362" t="str">
        <f t="shared" si="896"/>
        <v>None</v>
      </c>
      <c r="P6362" t="s">
        <v>156</v>
      </c>
      <c r="Q6362" s="2">
        <f t="shared" si="897"/>
        <v>18</v>
      </c>
      <c r="R6362" s="1" t="str">
        <f t="shared" si="898"/>
        <v>Established</v>
      </c>
      <c r="S6362" s="1"/>
      <c r="T6362" t="s">
        <v>598</v>
      </c>
      <c r="U6362" t="s">
        <v>17</v>
      </c>
      <c r="V6362">
        <f t="shared" si="899"/>
        <v>500000</v>
      </c>
    </row>
    <row r="6363" spans="1:22" x14ac:dyDescent="0.35">
      <c r="A6363">
        <v>6361</v>
      </c>
      <c r="B6363" t="s">
        <v>10131</v>
      </c>
      <c r="C6363" t="str">
        <f t="shared" si="891"/>
        <v>Don’t Buy</v>
      </c>
      <c r="D6363" t="str">
        <f t="shared" si="892"/>
        <v>Long Name</v>
      </c>
      <c r="E6363">
        <v>4.0999999999999996</v>
      </c>
      <c r="F6363">
        <f>IF(Q6363&lt;10,E6363+0.1,E6363)</f>
        <v>4.0999999999999996</v>
      </c>
      <c r="G6363">
        <f>MIN(IF(Q6363&lt;10,E6363+0.5,E6363),5)</f>
        <v>4.0999999999999996</v>
      </c>
      <c r="H6363" t="str">
        <f t="shared" si="893"/>
        <v>Average Place to Work</v>
      </c>
      <c r="I6363">
        <v>95</v>
      </c>
      <c r="J6363" t="b">
        <f t="shared" si="894"/>
        <v>0</v>
      </c>
      <c r="K6363" t="b">
        <f>OR(E6363&gt;3.5,Q6363&lt;10)</f>
        <v>1</v>
      </c>
      <c r="L6363" t="s">
        <v>19</v>
      </c>
      <c r="M6363" t="s">
        <v>10132</v>
      </c>
      <c r="N6363" t="str">
        <f t="shared" si="895"/>
        <v>None</v>
      </c>
      <c r="O6363" t="str">
        <f t="shared" si="896"/>
        <v>None</v>
      </c>
      <c r="P6363" t="s">
        <v>10133</v>
      </c>
      <c r="Q6363" s="2">
        <f t="shared" si="897"/>
        <v>352</v>
      </c>
      <c r="R6363" s="1" t="str">
        <f t="shared" si="898"/>
        <v>Established</v>
      </c>
      <c r="S6363" s="1"/>
      <c r="T6363" t="s">
        <v>606</v>
      </c>
      <c r="U6363" t="s">
        <v>352</v>
      </c>
      <c r="V6363">
        <f t="shared" si="899"/>
        <v>0</v>
      </c>
    </row>
    <row r="6364" spans="1:22" x14ac:dyDescent="0.35">
      <c r="A6364">
        <v>6362</v>
      </c>
      <c r="B6364" t="s">
        <v>10134</v>
      </c>
      <c r="C6364" t="str">
        <f t="shared" si="891"/>
        <v>Don’t Buy</v>
      </c>
      <c r="D6364" t="str">
        <f t="shared" si="892"/>
        <v>Long Name</v>
      </c>
      <c r="E6364">
        <v>4.0999999999999996</v>
      </c>
      <c r="F6364">
        <f>IF(Q6364&lt;10,E6364+0.1,E6364)</f>
        <v>4.0999999999999996</v>
      </c>
      <c r="G6364">
        <f>MIN(IF(Q6364&lt;10,E6364+0.5,E6364),5)</f>
        <v>4.0999999999999996</v>
      </c>
      <c r="H6364" t="str">
        <f t="shared" si="893"/>
        <v>Average Place to Work</v>
      </c>
      <c r="I6364">
        <v>81</v>
      </c>
      <c r="J6364" t="b">
        <f t="shared" si="894"/>
        <v>0</v>
      </c>
      <c r="K6364" t="b">
        <f>OR(E6364&gt;3.5,Q6364&lt;10)</f>
        <v>1</v>
      </c>
      <c r="L6364" t="s">
        <v>19</v>
      </c>
      <c r="M6364" t="s">
        <v>10135</v>
      </c>
      <c r="N6364" t="str">
        <f t="shared" si="895"/>
        <v>None</v>
      </c>
      <c r="O6364" t="str">
        <f t="shared" si="896"/>
        <v>None</v>
      </c>
      <c r="P6364" t="s">
        <v>11</v>
      </c>
      <c r="Q6364" s="2">
        <f t="shared" si="897"/>
        <v>54</v>
      </c>
      <c r="R6364" s="1" t="str">
        <f t="shared" si="898"/>
        <v>Established</v>
      </c>
      <c r="S6364" s="1"/>
      <c r="T6364" t="s">
        <v>1183</v>
      </c>
      <c r="U6364" t="s">
        <v>147</v>
      </c>
      <c r="V6364">
        <f t="shared" si="899"/>
        <v>0</v>
      </c>
    </row>
    <row r="6365" spans="1:22" x14ac:dyDescent="0.35">
      <c r="A6365">
        <v>6363</v>
      </c>
      <c r="B6365" t="s">
        <v>10136</v>
      </c>
      <c r="C6365" t="str">
        <f t="shared" si="891"/>
        <v>Buy</v>
      </c>
      <c r="D6365" t="str">
        <f t="shared" si="892"/>
        <v>Short Name</v>
      </c>
      <c r="E6365">
        <v>3.8</v>
      </c>
      <c r="F6365">
        <f>IF(Q6365&lt;10,E6365+0.1,E6365)</f>
        <v>3.8</v>
      </c>
      <c r="G6365">
        <f>MIN(IF(Q6365&lt;10,E6365+0.5,E6365),5)</f>
        <v>3.8</v>
      </c>
      <c r="H6365" t="str">
        <f t="shared" si="893"/>
        <v>Average Place to Work</v>
      </c>
      <c r="I6365">
        <v>81</v>
      </c>
      <c r="J6365" t="b">
        <f t="shared" si="894"/>
        <v>0</v>
      </c>
      <c r="K6365" t="b">
        <f>OR(E6365&gt;3.5,Q6365&lt;10)</f>
        <v>1</v>
      </c>
      <c r="L6365" t="s">
        <v>19</v>
      </c>
      <c r="M6365" t="s">
        <v>2238</v>
      </c>
      <c r="N6365" t="str">
        <f t="shared" si="895"/>
        <v>None</v>
      </c>
      <c r="O6365" t="str">
        <f t="shared" si="896"/>
        <v>None</v>
      </c>
      <c r="P6365" t="s">
        <v>434</v>
      </c>
      <c r="Q6365" s="2">
        <f t="shared" si="897"/>
        <v>64</v>
      </c>
      <c r="R6365" s="1" t="str">
        <f t="shared" si="898"/>
        <v>Established</v>
      </c>
      <c r="S6365" s="1"/>
      <c r="U6365" t="s">
        <v>192</v>
      </c>
      <c r="V6365">
        <f t="shared" si="899"/>
        <v>0</v>
      </c>
    </row>
    <row r="6366" spans="1:22" x14ac:dyDescent="0.35">
      <c r="A6366">
        <v>6364</v>
      </c>
      <c r="B6366" t="s">
        <v>10137</v>
      </c>
      <c r="C6366" t="str">
        <f t="shared" si="891"/>
        <v>Don’t Buy</v>
      </c>
      <c r="D6366" t="str">
        <f t="shared" si="892"/>
        <v>Long Name</v>
      </c>
      <c r="E6366">
        <v>4.5</v>
      </c>
      <c r="F6366">
        <f>IF(Q6366&lt;10,E6366+0.1,E6366)</f>
        <v>4.5</v>
      </c>
      <c r="G6366">
        <f>MIN(IF(Q6366&lt;10,E6366+0.5,E6366),5)</f>
        <v>4.5</v>
      </c>
      <c r="H6366" t="str">
        <f t="shared" si="893"/>
        <v>Average Place to Work</v>
      </c>
      <c r="I6366">
        <v>81</v>
      </c>
      <c r="J6366" t="b">
        <f t="shared" si="894"/>
        <v>0</v>
      </c>
      <c r="K6366" t="b">
        <f>OR(E6366&gt;3.5,Q6366&lt;10)</f>
        <v>1</v>
      </c>
      <c r="L6366" t="s">
        <v>19</v>
      </c>
      <c r="M6366" t="s">
        <v>8990</v>
      </c>
      <c r="N6366" t="str">
        <f t="shared" si="895"/>
        <v>None</v>
      </c>
      <c r="O6366" t="str">
        <f t="shared" si="896"/>
        <v>None</v>
      </c>
      <c r="P6366" t="s">
        <v>241</v>
      </c>
      <c r="Q6366" s="2">
        <f t="shared" si="897"/>
        <v>13</v>
      </c>
      <c r="R6366" s="1" t="str">
        <f t="shared" si="898"/>
        <v>Established</v>
      </c>
      <c r="S6366" s="1"/>
      <c r="T6366" t="s">
        <v>1183</v>
      </c>
      <c r="U6366" t="s">
        <v>24</v>
      </c>
      <c r="V6366">
        <f t="shared" si="899"/>
        <v>1000000</v>
      </c>
    </row>
    <row r="6367" spans="1:22" x14ac:dyDescent="0.35">
      <c r="A6367">
        <v>6365</v>
      </c>
      <c r="B6367" t="s">
        <v>10138</v>
      </c>
      <c r="C6367" t="str">
        <f t="shared" si="891"/>
        <v>Don’t Buy</v>
      </c>
      <c r="D6367" t="str">
        <f t="shared" si="892"/>
        <v>Long Name</v>
      </c>
      <c r="E6367">
        <v>3.9</v>
      </c>
      <c r="F6367">
        <f>IF(Q6367&lt;10,E6367+0.1,E6367)</f>
        <v>3.9</v>
      </c>
      <c r="G6367">
        <f>MIN(IF(Q6367&lt;10,E6367+0.5,E6367),5)</f>
        <v>3.9</v>
      </c>
      <c r="H6367" t="str">
        <f t="shared" si="893"/>
        <v>Average Place to Work</v>
      </c>
      <c r="I6367">
        <v>81</v>
      </c>
      <c r="J6367" t="b">
        <f t="shared" si="894"/>
        <v>0</v>
      </c>
      <c r="K6367" t="b">
        <f>OR(E6367&gt;3.5,Q6367&lt;10)</f>
        <v>1</v>
      </c>
      <c r="L6367" t="s">
        <v>19</v>
      </c>
      <c r="M6367" t="s">
        <v>3416</v>
      </c>
      <c r="N6367" t="str">
        <f t="shared" si="895"/>
        <v>None</v>
      </c>
      <c r="O6367" t="str">
        <f t="shared" si="896"/>
        <v>None</v>
      </c>
      <c r="P6367" t="s">
        <v>16</v>
      </c>
      <c r="Q6367" s="2">
        <f t="shared" si="897"/>
        <v>33</v>
      </c>
      <c r="R6367" s="1" t="str">
        <f t="shared" si="898"/>
        <v>Established</v>
      </c>
      <c r="S6367" s="1"/>
      <c r="T6367" t="s">
        <v>115</v>
      </c>
      <c r="U6367" t="s">
        <v>68</v>
      </c>
      <c r="V6367">
        <f t="shared" si="899"/>
        <v>0</v>
      </c>
    </row>
    <row r="6368" spans="1:22" x14ac:dyDescent="0.35">
      <c r="A6368">
        <v>6366</v>
      </c>
      <c r="B6368" t="s">
        <v>10139</v>
      </c>
      <c r="C6368" t="str">
        <f t="shared" si="891"/>
        <v>Don’t Buy</v>
      </c>
      <c r="D6368" t="str">
        <f t="shared" si="892"/>
        <v>Short Name</v>
      </c>
      <c r="E6368">
        <v>4.8</v>
      </c>
      <c r="F6368">
        <f>IF(Q6368&lt;10,E6368+0.1,E6368)</f>
        <v>4.8</v>
      </c>
      <c r="G6368">
        <f>MIN(IF(Q6368&lt;10,E6368+0.5,E6368),5)</f>
        <v>4.8</v>
      </c>
      <c r="H6368" t="str">
        <f t="shared" si="893"/>
        <v>Great Place to Work</v>
      </c>
      <c r="I6368">
        <v>81</v>
      </c>
      <c r="J6368" t="b">
        <f t="shared" si="894"/>
        <v>0</v>
      </c>
      <c r="K6368" t="b">
        <f>OR(E6368&gt;3.5,Q6368&lt;10)</f>
        <v>1</v>
      </c>
      <c r="L6368" t="s">
        <v>19</v>
      </c>
      <c r="M6368" t="s">
        <v>10140</v>
      </c>
      <c r="N6368" t="str">
        <f t="shared" si="895"/>
        <v>None</v>
      </c>
      <c r="O6368" t="str">
        <f t="shared" si="896"/>
        <v>None</v>
      </c>
      <c r="P6368" t="s">
        <v>183</v>
      </c>
      <c r="Q6368" s="2">
        <f t="shared" si="897"/>
        <v>10</v>
      </c>
      <c r="R6368" s="1" t="str">
        <f t="shared" si="898"/>
        <v>Established</v>
      </c>
      <c r="S6368" s="1"/>
      <c r="T6368" t="s">
        <v>1183</v>
      </c>
      <c r="U6368" t="s">
        <v>3438</v>
      </c>
      <c r="V6368">
        <f t="shared" si="899"/>
        <v>0</v>
      </c>
    </row>
    <row r="6369" spans="1:22" x14ac:dyDescent="0.35">
      <c r="A6369">
        <v>6367</v>
      </c>
      <c r="B6369" t="s">
        <v>10141</v>
      </c>
      <c r="C6369" t="str">
        <f t="shared" si="891"/>
        <v>Buy</v>
      </c>
      <c r="D6369" t="str">
        <f t="shared" si="892"/>
        <v>Short Name</v>
      </c>
      <c r="E6369">
        <v>3.8</v>
      </c>
      <c r="F6369">
        <f>IF(Q6369&lt;10,E6369+0.1,E6369)</f>
        <v>3.8</v>
      </c>
      <c r="G6369">
        <f>MIN(IF(Q6369&lt;10,E6369+0.5,E6369),5)</f>
        <v>3.8</v>
      </c>
      <c r="H6369" t="str">
        <f t="shared" si="893"/>
        <v>Average Place to Work</v>
      </c>
      <c r="I6369">
        <v>81</v>
      </c>
      <c r="J6369" t="b">
        <f t="shared" si="894"/>
        <v>0</v>
      </c>
      <c r="K6369" t="b">
        <f>OR(E6369&gt;3.5,Q6369&lt;10)</f>
        <v>1</v>
      </c>
      <c r="L6369" t="s">
        <v>19</v>
      </c>
      <c r="M6369" t="s">
        <v>10142</v>
      </c>
      <c r="N6369" t="str">
        <f t="shared" si="895"/>
        <v>None</v>
      </c>
      <c r="O6369" t="str">
        <f t="shared" si="896"/>
        <v>None</v>
      </c>
      <c r="P6369" t="s">
        <v>44</v>
      </c>
      <c r="Q6369" s="2">
        <f t="shared" si="897"/>
        <v>25</v>
      </c>
      <c r="R6369" s="1" t="str">
        <f t="shared" si="898"/>
        <v>Established</v>
      </c>
      <c r="S6369" s="1"/>
      <c r="T6369" t="s">
        <v>606</v>
      </c>
      <c r="U6369" t="s">
        <v>17</v>
      </c>
      <c r="V6369">
        <f t="shared" si="899"/>
        <v>500000</v>
      </c>
    </row>
    <row r="6370" spans="1:22" x14ac:dyDescent="0.35">
      <c r="A6370">
        <v>6368</v>
      </c>
      <c r="B6370" t="s">
        <v>10143</v>
      </c>
      <c r="C6370" t="str">
        <f t="shared" si="891"/>
        <v>Buy</v>
      </c>
      <c r="D6370" t="str">
        <f t="shared" si="892"/>
        <v>Long Name</v>
      </c>
      <c r="E6370">
        <v>4.4000000000000004</v>
      </c>
      <c r="F6370">
        <f>IF(Q6370&lt;10,E6370+0.1,E6370)</f>
        <v>4.4000000000000004</v>
      </c>
      <c r="G6370">
        <f>MIN(IF(Q6370&lt;10,E6370+0.5,E6370),5)</f>
        <v>4.4000000000000004</v>
      </c>
      <c r="H6370" t="str">
        <f t="shared" si="893"/>
        <v>Average Place to Work</v>
      </c>
      <c r="I6370">
        <v>81</v>
      </c>
      <c r="J6370" t="b">
        <f t="shared" si="894"/>
        <v>0</v>
      </c>
      <c r="K6370" t="b">
        <f>OR(E6370&gt;3.5,Q6370&lt;10)</f>
        <v>1</v>
      </c>
      <c r="M6370" t="s">
        <v>7855</v>
      </c>
      <c r="N6370" t="str">
        <f t="shared" si="895"/>
        <v>None</v>
      </c>
      <c r="O6370" t="str">
        <f t="shared" si="896"/>
        <v>None</v>
      </c>
      <c r="P6370" t="s">
        <v>373</v>
      </c>
      <c r="Q6370" s="2">
        <f t="shared" si="897"/>
        <v>62</v>
      </c>
      <c r="R6370" s="1" t="str">
        <f t="shared" si="898"/>
        <v>Established</v>
      </c>
      <c r="S6370" s="1"/>
      <c r="U6370" t="s">
        <v>83</v>
      </c>
      <c r="V6370">
        <f t="shared" si="899"/>
        <v>0</v>
      </c>
    </row>
    <row r="6371" spans="1:22" x14ac:dyDescent="0.35">
      <c r="A6371">
        <v>6369</v>
      </c>
      <c r="B6371" t="s">
        <v>10144</v>
      </c>
      <c r="C6371" t="str">
        <f t="shared" si="891"/>
        <v>Don’t Buy</v>
      </c>
      <c r="D6371" t="str">
        <f t="shared" si="892"/>
        <v>Long Name</v>
      </c>
      <c r="E6371">
        <v>4.4000000000000004</v>
      </c>
      <c r="F6371">
        <f>IF(Q6371&lt;10,E6371+0.1,E6371)</f>
        <v>4.4000000000000004</v>
      </c>
      <c r="G6371">
        <f>MIN(IF(Q6371&lt;10,E6371+0.5,E6371),5)</f>
        <v>4.4000000000000004</v>
      </c>
      <c r="H6371" t="str">
        <f t="shared" si="893"/>
        <v>Average Place to Work</v>
      </c>
      <c r="I6371">
        <v>81</v>
      </c>
      <c r="J6371" t="b">
        <f t="shared" si="894"/>
        <v>0</v>
      </c>
      <c r="K6371" t="b">
        <f>OR(E6371&gt;3.5,Q6371&lt;10)</f>
        <v>1</v>
      </c>
      <c r="L6371" t="s">
        <v>19</v>
      </c>
      <c r="M6371" t="s">
        <v>8764</v>
      </c>
      <c r="N6371" t="str">
        <f t="shared" si="895"/>
        <v>None</v>
      </c>
      <c r="O6371" t="str">
        <f t="shared" si="896"/>
        <v>None</v>
      </c>
      <c r="P6371" t="s">
        <v>67</v>
      </c>
      <c r="Q6371" s="2">
        <f t="shared" si="897"/>
        <v>15</v>
      </c>
      <c r="R6371" s="1" t="str">
        <f t="shared" si="898"/>
        <v>Established</v>
      </c>
      <c r="S6371" s="1"/>
      <c r="T6371" t="s">
        <v>1183</v>
      </c>
      <c r="U6371" t="s">
        <v>17</v>
      </c>
      <c r="V6371">
        <f t="shared" si="899"/>
        <v>1000000</v>
      </c>
    </row>
    <row r="6372" spans="1:22" x14ac:dyDescent="0.35">
      <c r="A6372">
        <v>6370</v>
      </c>
      <c r="B6372" t="s">
        <v>10145</v>
      </c>
      <c r="C6372" t="str">
        <f t="shared" si="891"/>
        <v>Don’t Buy</v>
      </c>
      <c r="D6372" t="str">
        <f t="shared" si="892"/>
        <v>Long Name</v>
      </c>
      <c r="E6372">
        <v>3.4</v>
      </c>
      <c r="F6372">
        <f>IF(Q6372&lt;10,E6372+0.1,E6372)</f>
        <v>3.4</v>
      </c>
      <c r="G6372">
        <f>MIN(IF(Q6372&lt;10,E6372+0.5,E6372),5)</f>
        <v>3.4</v>
      </c>
      <c r="H6372" t="str">
        <f t="shared" si="893"/>
        <v>Average Place to Work</v>
      </c>
      <c r="I6372">
        <v>81</v>
      </c>
      <c r="J6372" t="b">
        <f t="shared" si="894"/>
        <v>0</v>
      </c>
      <c r="K6372" t="b">
        <f>OR(E6372&gt;3.5,Q6372&lt;10)</f>
        <v>0</v>
      </c>
      <c r="L6372" t="s">
        <v>19</v>
      </c>
      <c r="M6372" t="s">
        <v>10146</v>
      </c>
      <c r="N6372" t="str">
        <f t="shared" si="895"/>
        <v>None</v>
      </c>
      <c r="O6372" t="str">
        <f t="shared" si="896"/>
        <v>None</v>
      </c>
      <c r="P6372" t="s">
        <v>16</v>
      </c>
      <c r="Q6372" s="2">
        <f t="shared" si="897"/>
        <v>33</v>
      </c>
      <c r="R6372" s="1" t="str">
        <f t="shared" si="898"/>
        <v>Established</v>
      </c>
      <c r="S6372" s="1"/>
      <c r="T6372" t="s">
        <v>3369</v>
      </c>
      <c r="U6372" t="s">
        <v>92</v>
      </c>
      <c r="V6372">
        <f t="shared" si="899"/>
        <v>0</v>
      </c>
    </row>
    <row r="6373" spans="1:22" x14ac:dyDescent="0.35">
      <c r="A6373">
        <v>6371</v>
      </c>
      <c r="B6373" t="s">
        <v>10147</v>
      </c>
      <c r="C6373" t="str">
        <f t="shared" si="891"/>
        <v>Don’t Buy</v>
      </c>
      <c r="D6373" t="str">
        <f t="shared" si="892"/>
        <v>Long Name</v>
      </c>
      <c r="E6373">
        <v>4.5</v>
      </c>
      <c r="F6373">
        <f>IF(Q6373&lt;10,E6373+0.1,E6373)</f>
        <v>4.5</v>
      </c>
      <c r="G6373">
        <f>MIN(IF(Q6373&lt;10,E6373+0.5,E6373),5)</f>
        <v>4.5</v>
      </c>
      <c r="H6373" t="str">
        <f t="shared" si="893"/>
        <v>Average Place to Work</v>
      </c>
      <c r="I6373">
        <v>81</v>
      </c>
      <c r="J6373" t="b">
        <f t="shared" si="894"/>
        <v>0</v>
      </c>
      <c r="K6373" t="b">
        <f>OR(E6373&gt;3.5,Q6373&lt;10)</f>
        <v>1</v>
      </c>
      <c r="L6373" t="s">
        <v>19</v>
      </c>
      <c r="M6373" t="s">
        <v>4310</v>
      </c>
      <c r="N6373" t="str">
        <f t="shared" si="895"/>
        <v>None</v>
      </c>
      <c r="O6373" t="str">
        <f t="shared" si="896"/>
        <v>None</v>
      </c>
      <c r="P6373" t="s">
        <v>67</v>
      </c>
      <c r="Q6373" s="2">
        <f t="shared" si="897"/>
        <v>15</v>
      </c>
      <c r="R6373" s="1" t="str">
        <f t="shared" si="898"/>
        <v>Established</v>
      </c>
      <c r="S6373" s="1"/>
      <c r="T6373" t="s">
        <v>2721</v>
      </c>
      <c r="U6373" t="s">
        <v>238</v>
      </c>
      <c r="V6373">
        <f t="shared" si="899"/>
        <v>0</v>
      </c>
    </row>
    <row r="6374" spans="1:22" x14ac:dyDescent="0.35">
      <c r="A6374">
        <v>6372</v>
      </c>
      <c r="B6374" t="s">
        <v>10148</v>
      </c>
      <c r="C6374" t="str">
        <f t="shared" si="891"/>
        <v>Don’t Buy</v>
      </c>
      <c r="D6374" t="str">
        <f t="shared" si="892"/>
        <v>Long Name</v>
      </c>
      <c r="E6374">
        <v>4.2</v>
      </c>
      <c r="F6374">
        <f>IF(Q6374&lt;10,E6374+0.1,E6374)</f>
        <v>4.2</v>
      </c>
      <c r="G6374">
        <f>MIN(IF(Q6374&lt;10,E6374+0.5,E6374),5)</f>
        <v>4.2</v>
      </c>
      <c r="H6374" t="str">
        <f t="shared" si="893"/>
        <v>Average Place to Work</v>
      </c>
      <c r="I6374">
        <v>81</v>
      </c>
      <c r="J6374" t="b">
        <f t="shared" si="894"/>
        <v>0</v>
      </c>
      <c r="K6374" t="b">
        <f>OR(E6374&gt;3.5,Q6374&lt;10)</f>
        <v>1</v>
      </c>
      <c r="M6374" t="s">
        <v>10149</v>
      </c>
      <c r="N6374" t="str">
        <f t="shared" si="895"/>
        <v>None</v>
      </c>
      <c r="O6374" t="str">
        <f t="shared" si="896"/>
        <v>None</v>
      </c>
      <c r="P6374" t="s">
        <v>67</v>
      </c>
      <c r="Q6374" s="2">
        <f t="shared" si="897"/>
        <v>15</v>
      </c>
      <c r="R6374" s="1" t="str">
        <f t="shared" si="898"/>
        <v>Established</v>
      </c>
      <c r="S6374" s="1"/>
      <c r="U6374" t="s">
        <v>919</v>
      </c>
      <c r="V6374">
        <f t="shared" si="899"/>
        <v>0</v>
      </c>
    </row>
    <row r="6375" spans="1:22" x14ac:dyDescent="0.35">
      <c r="A6375">
        <v>6373</v>
      </c>
      <c r="B6375" t="s">
        <v>10150</v>
      </c>
      <c r="C6375" t="str">
        <f t="shared" si="891"/>
        <v>Don’t Buy</v>
      </c>
      <c r="D6375" t="str">
        <f t="shared" si="892"/>
        <v>Long Name</v>
      </c>
      <c r="E6375">
        <v>4.2</v>
      </c>
      <c r="F6375">
        <f>IF(Q6375&lt;10,E6375+0.1,E6375)</f>
        <v>4.2</v>
      </c>
      <c r="G6375">
        <f>MIN(IF(Q6375&lt;10,E6375+0.5,E6375),5)</f>
        <v>4.2</v>
      </c>
      <c r="H6375" t="str">
        <f t="shared" si="893"/>
        <v>Average Place to Work</v>
      </c>
      <c r="I6375">
        <v>81</v>
      </c>
      <c r="J6375" t="b">
        <f t="shared" si="894"/>
        <v>0</v>
      </c>
      <c r="K6375" t="b">
        <f>OR(E6375&gt;3.5,Q6375&lt;10)</f>
        <v>1</v>
      </c>
      <c r="L6375" t="s">
        <v>19</v>
      </c>
      <c r="M6375" t="s">
        <v>10151</v>
      </c>
      <c r="N6375" t="str">
        <f t="shared" si="895"/>
        <v>None</v>
      </c>
      <c r="O6375" t="str">
        <f t="shared" si="896"/>
        <v>None</v>
      </c>
      <c r="P6375" t="s">
        <v>911</v>
      </c>
      <c r="Q6375" s="2">
        <f t="shared" si="897"/>
        <v>65</v>
      </c>
      <c r="R6375" s="1" t="str">
        <f t="shared" si="898"/>
        <v>Established</v>
      </c>
      <c r="S6375" s="1"/>
      <c r="T6375" t="s">
        <v>1146</v>
      </c>
      <c r="U6375" t="s">
        <v>1497</v>
      </c>
      <c r="V6375">
        <f t="shared" si="899"/>
        <v>0</v>
      </c>
    </row>
    <row r="6376" spans="1:22" x14ac:dyDescent="0.35">
      <c r="A6376">
        <v>6374</v>
      </c>
      <c r="B6376" t="s">
        <v>10152</v>
      </c>
      <c r="C6376" t="str">
        <f t="shared" si="891"/>
        <v>Don’t Buy</v>
      </c>
      <c r="D6376" t="str">
        <f t="shared" si="892"/>
        <v>Long Name</v>
      </c>
      <c r="E6376">
        <v>4.5999999999999996</v>
      </c>
      <c r="F6376">
        <f>IF(Q6376&lt;10,E6376+0.1,E6376)</f>
        <v>4.6999999999999993</v>
      </c>
      <c r="G6376">
        <f>MIN(IF(Q6376&lt;10,E6376+0.5,E6376),5)</f>
        <v>5</v>
      </c>
      <c r="H6376" t="str">
        <f t="shared" si="893"/>
        <v>Great Place to Work</v>
      </c>
      <c r="I6376">
        <v>81</v>
      </c>
      <c r="J6376" t="b">
        <f t="shared" si="894"/>
        <v>0</v>
      </c>
      <c r="K6376" t="b">
        <f>OR(E6376&gt;3.5,Q6376&lt;10)</f>
        <v>1</v>
      </c>
      <c r="M6376" t="s">
        <v>10153</v>
      </c>
      <c r="N6376" t="str">
        <f t="shared" si="895"/>
        <v>Indian Silicon Valley Startups</v>
      </c>
      <c r="O6376" t="str">
        <f t="shared" si="896"/>
        <v>None</v>
      </c>
      <c r="P6376" t="s">
        <v>502</v>
      </c>
      <c r="Q6376" s="2">
        <f t="shared" si="897"/>
        <v>8</v>
      </c>
      <c r="R6376" s="1" t="str">
        <f t="shared" si="898"/>
        <v>Startup</v>
      </c>
      <c r="S6376" s="1"/>
      <c r="U6376" t="s">
        <v>255</v>
      </c>
      <c r="V6376">
        <f t="shared" si="899"/>
        <v>0</v>
      </c>
    </row>
    <row r="6377" spans="1:22" x14ac:dyDescent="0.35">
      <c r="A6377">
        <v>6375</v>
      </c>
      <c r="B6377" t="s">
        <v>10154</v>
      </c>
      <c r="C6377" t="str">
        <f t="shared" si="891"/>
        <v>Don’t Buy</v>
      </c>
      <c r="D6377" t="str">
        <f t="shared" si="892"/>
        <v>Short Name</v>
      </c>
      <c r="E6377">
        <v>4.4000000000000004</v>
      </c>
      <c r="F6377">
        <f>IF(Q6377&lt;10,E6377+0.1,E6377)</f>
        <v>4.5</v>
      </c>
      <c r="G6377">
        <f>MIN(IF(Q6377&lt;10,E6377+0.5,E6377),5)</f>
        <v>4.9000000000000004</v>
      </c>
      <c r="H6377" t="str">
        <f t="shared" si="893"/>
        <v>Average Place to Work</v>
      </c>
      <c r="I6377">
        <v>81</v>
      </c>
      <c r="J6377" t="b">
        <f t="shared" si="894"/>
        <v>0</v>
      </c>
      <c r="K6377" t="b">
        <f>OR(E6377&gt;3.5,Q6377&lt;10)</f>
        <v>1</v>
      </c>
      <c r="L6377" t="s">
        <v>19</v>
      </c>
      <c r="M6377" t="s">
        <v>3107</v>
      </c>
      <c r="N6377" t="str">
        <f t="shared" si="895"/>
        <v>Indian Silicon Valley Startups</v>
      </c>
      <c r="O6377" t="str">
        <f t="shared" si="896"/>
        <v>None</v>
      </c>
      <c r="P6377" t="s">
        <v>269</v>
      </c>
      <c r="Q6377" s="2">
        <f t="shared" si="897"/>
        <v>9</v>
      </c>
      <c r="R6377" s="1" t="str">
        <f t="shared" si="898"/>
        <v>Startup</v>
      </c>
      <c r="S6377" s="1"/>
      <c r="T6377" t="s">
        <v>115</v>
      </c>
      <c r="U6377" t="s">
        <v>36</v>
      </c>
      <c r="V6377">
        <f t="shared" si="899"/>
        <v>0</v>
      </c>
    </row>
    <row r="6378" spans="1:22" x14ac:dyDescent="0.35">
      <c r="A6378">
        <v>6376</v>
      </c>
      <c r="B6378" t="s">
        <v>10155</v>
      </c>
      <c r="C6378" t="str">
        <f t="shared" si="891"/>
        <v>Don’t Buy</v>
      </c>
      <c r="D6378" t="str">
        <f t="shared" si="892"/>
        <v>Long Name</v>
      </c>
      <c r="E6378">
        <v>4.0999999999999996</v>
      </c>
      <c r="F6378">
        <f>IF(Q6378&lt;10,E6378+0.1,E6378)</f>
        <v>4.0999999999999996</v>
      </c>
      <c r="G6378">
        <f>MIN(IF(Q6378&lt;10,E6378+0.5,E6378),5)</f>
        <v>4.0999999999999996</v>
      </c>
      <c r="H6378" t="str">
        <f t="shared" si="893"/>
        <v>Average Place to Work</v>
      </c>
      <c r="I6378">
        <v>81</v>
      </c>
      <c r="J6378" t="b">
        <f t="shared" si="894"/>
        <v>0</v>
      </c>
      <c r="K6378" t="b">
        <f>OR(E6378&gt;3.5,Q6378&lt;10)</f>
        <v>1</v>
      </c>
      <c r="L6378" t="s">
        <v>19</v>
      </c>
      <c r="M6378" t="s">
        <v>10156</v>
      </c>
      <c r="N6378" t="str">
        <f t="shared" si="895"/>
        <v>None</v>
      </c>
      <c r="O6378" t="str">
        <f t="shared" si="896"/>
        <v>None</v>
      </c>
      <c r="P6378" t="s">
        <v>261</v>
      </c>
      <c r="Q6378" s="2">
        <f t="shared" si="897"/>
        <v>21</v>
      </c>
      <c r="R6378" s="1" t="str">
        <f t="shared" si="898"/>
        <v>Established</v>
      </c>
      <c r="S6378" s="1"/>
      <c r="T6378" t="s">
        <v>115</v>
      </c>
      <c r="U6378" t="s">
        <v>227</v>
      </c>
      <c r="V6378">
        <f t="shared" si="899"/>
        <v>0</v>
      </c>
    </row>
    <row r="6379" spans="1:22" x14ac:dyDescent="0.35">
      <c r="A6379">
        <v>6377</v>
      </c>
      <c r="B6379" t="s">
        <v>10157</v>
      </c>
      <c r="C6379" t="str">
        <f t="shared" si="891"/>
        <v>Don’t Buy</v>
      </c>
      <c r="D6379" t="str">
        <f t="shared" si="892"/>
        <v>Short Name</v>
      </c>
      <c r="E6379">
        <v>3.9</v>
      </c>
      <c r="F6379">
        <f>IF(Q6379&lt;10,E6379+0.1,E6379)</f>
        <v>3.9</v>
      </c>
      <c r="G6379">
        <f>MIN(IF(Q6379&lt;10,E6379+0.5,E6379),5)</f>
        <v>3.9</v>
      </c>
      <c r="H6379" t="str">
        <f t="shared" si="893"/>
        <v>Average Place to Work</v>
      </c>
      <c r="I6379">
        <v>81</v>
      </c>
      <c r="J6379" t="b">
        <f t="shared" si="894"/>
        <v>0</v>
      </c>
      <c r="K6379" t="b">
        <f>OR(E6379&gt;3.5,Q6379&lt;10)</f>
        <v>1</v>
      </c>
      <c r="L6379" t="s">
        <v>19</v>
      </c>
      <c r="M6379" t="s">
        <v>10158</v>
      </c>
      <c r="N6379" t="str">
        <f t="shared" si="895"/>
        <v>None</v>
      </c>
      <c r="O6379" t="str">
        <f t="shared" si="896"/>
        <v>None</v>
      </c>
      <c r="P6379" t="s">
        <v>4028</v>
      </c>
      <c r="Q6379" s="2">
        <f t="shared" si="897"/>
        <v>155</v>
      </c>
      <c r="R6379" s="1" t="str">
        <f t="shared" si="898"/>
        <v>Established</v>
      </c>
      <c r="S6379" s="1"/>
      <c r="T6379" t="s">
        <v>598</v>
      </c>
      <c r="U6379" t="s">
        <v>92</v>
      </c>
      <c r="V6379">
        <f t="shared" si="899"/>
        <v>0</v>
      </c>
    </row>
    <row r="6380" spans="1:22" x14ac:dyDescent="0.35">
      <c r="A6380">
        <v>6378</v>
      </c>
      <c r="B6380" t="s">
        <v>10159</v>
      </c>
      <c r="C6380" t="str">
        <f t="shared" si="891"/>
        <v>Don’t Buy</v>
      </c>
      <c r="D6380" t="str">
        <f t="shared" si="892"/>
        <v>Long Name</v>
      </c>
      <c r="E6380">
        <v>3.7</v>
      </c>
      <c r="F6380">
        <f>IF(Q6380&lt;10,E6380+0.1,E6380)</f>
        <v>3.7</v>
      </c>
      <c r="G6380">
        <f>MIN(IF(Q6380&lt;10,E6380+0.5,E6380),5)</f>
        <v>3.7</v>
      </c>
      <c r="H6380" t="str">
        <f t="shared" si="893"/>
        <v>Average Place to Work</v>
      </c>
      <c r="I6380">
        <v>81</v>
      </c>
      <c r="J6380" t="b">
        <f t="shared" si="894"/>
        <v>0</v>
      </c>
      <c r="K6380" t="b">
        <f>OR(E6380&gt;3.5,Q6380&lt;10)</f>
        <v>1</v>
      </c>
      <c r="M6380" t="s">
        <v>4450</v>
      </c>
      <c r="N6380" t="str">
        <f t="shared" si="895"/>
        <v>None</v>
      </c>
      <c r="O6380" t="str">
        <f t="shared" si="896"/>
        <v>None</v>
      </c>
      <c r="P6380" t="s">
        <v>99</v>
      </c>
      <c r="Q6380" s="2">
        <f t="shared" si="897"/>
        <v>26</v>
      </c>
      <c r="R6380" s="1" t="str">
        <f t="shared" si="898"/>
        <v>Established</v>
      </c>
      <c r="S6380" s="1"/>
      <c r="U6380" t="s">
        <v>17</v>
      </c>
      <c r="V6380">
        <f t="shared" si="899"/>
        <v>500000</v>
      </c>
    </row>
    <row r="6381" spans="1:22" x14ac:dyDescent="0.35">
      <c r="A6381">
        <v>6379</v>
      </c>
      <c r="B6381" t="s">
        <v>10160</v>
      </c>
      <c r="C6381" t="str">
        <f t="shared" si="891"/>
        <v>Don’t Buy</v>
      </c>
      <c r="D6381" t="str">
        <f t="shared" si="892"/>
        <v>Long Name</v>
      </c>
      <c r="E6381">
        <v>4.4000000000000004</v>
      </c>
      <c r="F6381">
        <f>IF(Q6381&lt;10,E6381+0.1,E6381)</f>
        <v>4.4000000000000004</v>
      </c>
      <c r="G6381">
        <f>MIN(IF(Q6381&lt;10,E6381+0.5,E6381),5)</f>
        <v>4.4000000000000004</v>
      </c>
      <c r="H6381" t="str">
        <f t="shared" si="893"/>
        <v>Average Place to Work</v>
      </c>
      <c r="I6381">
        <v>81</v>
      </c>
      <c r="J6381" t="b">
        <f t="shared" si="894"/>
        <v>0</v>
      </c>
      <c r="K6381" t="b">
        <f>OR(E6381&gt;3.5,Q6381&lt;10)</f>
        <v>1</v>
      </c>
      <c r="L6381" t="s">
        <v>19</v>
      </c>
      <c r="M6381" t="s">
        <v>10161</v>
      </c>
      <c r="N6381" t="str">
        <f t="shared" si="895"/>
        <v>None</v>
      </c>
      <c r="O6381" t="str">
        <f t="shared" si="896"/>
        <v>None</v>
      </c>
      <c r="P6381" t="s">
        <v>95</v>
      </c>
      <c r="Q6381" s="2">
        <f t="shared" si="897"/>
        <v>16</v>
      </c>
      <c r="R6381" s="1" t="str">
        <f t="shared" si="898"/>
        <v>Established</v>
      </c>
      <c r="S6381" s="1"/>
      <c r="T6381" t="s">
        <v>598</v>
      </c>
      <c r="U6381" t="s">
        <v>357</v>
      </c>
      <c r="V6381">
        <f t="shared" si="899"/>
        <v>0</v>
      </c>
    </row>
    <row r="6382" spans="1:22" x14ac:dyDescent="0.35">
      <c r="A6382">
        <v>6380</v>
      </c>
      <c r="B6382" t="s">
        <v>10162</v>
      </c>
      <c r="C6382" t="str">
        <f t="shared" si="891"/>
        <v>Don’t Buy</v>
      </c>
      <c r="D6382" t="str">
        <f t="shared" si="892"/>
        <v>Long Name</v>
      </c>
      <c r="E6382">
        <v>3.8</v>
      </c>
      <c r="F6382">
        <f>IF(Q6382&lt;10,E6382+0.1,E6382)</f>
        <v>3.8</v>
      </c>
      <c r="G6382">
        <f>MIN(IF(Q6382&lt;10,E6382+0.5,E6382),5)</f>
        <v>3.8</v>
      </c>
      <c r="H6382" t="str">
        <f t="shared" si="893"/>
        <v>Average Place to Work</v>
      </c>
      <c r="I6382">
        <v>81</v>
      </c>
      <c r="J6382" t="b">
        <f t="shared" si="894"/>
        <v>0</v>
      </c>
      <c r="K6382" t="b">
        <f>OR(E6382&gt;3.5,Q6382&lt;10)</f>
        <v>1</v>
      </c>
      <c r="L6382" t="s">
        <v>19</v>
      </c>
      <c r="M6382" t="s">
        <v>10163</v>
      </c>
      <c r="N6382" t="str">
        <f t="shared" si="895"/>
        <v>None</v>
      </c>
      <c r="O6382" t="str">
        <f t="shared" si="896"/>
        <v>None</v>
      </c>
      <c r="P6382" t="s">
        <v>666</v>
      </c>
      <c r="Q6382" s="2">
        <f t="shared" si="897"/>
        <v>48</v>
      </c>
      <c r="R6382" s="1" t="str">
        <f t="shared" si="898"/>
        <v>Established</v>
      </c>
      <c r="S6382" s="1"/>
      <c r="T6382" t="s">
        <v>1183</v>
      </c>
      <c r="U6382" t="s">
        <v>83</v>
      </c>
      <c r="V6382">
        <f t="shared" si="899"/>
        <v>0</v>
      </c>
    </row>
    <row r="6383" spans="1:22" x14ac:dyDescent="0.35">
      <c r="A6383">
        <v>6381</v>
      </c>
      <c r="B6383" t="s">
        <v>10164</v>
      </c>
      <c r="C6383" t="str">
        <f t="shared" si="891"/>
        <v>Don’t Buy</v>
      </c>
      <c r="D6383" t="str">
        <f t="shared" si="892"/>
        <v>Short Name</v>
      </c>
      <c r="E6383">
        <v>4.3</v>
      </c>
      <c r="F6383">
        <f>IF(Q6383&lt;10,E6383+0.1,E6383)</f>
        <v>4.3</v>
      </c>
      <c r="G6383">
        <f>MIN(IF(Q6383&lt;10,E6383+0.5,E6383),5)</f>
        <v>4.3</v>
      </c>
      <c r="H6383" t="str">
        <f t="shared" si="893"/>
        <v>Average Place to Work</v>
      </c>
      <c r="I6383">
        <v>81</v>
      </c>
      <c r="J6383" t="b">
        <f t="shared" si="894"/>
        <v>0</v>
      </c>
      <c r="K6383" t="b">
        <f>OR(E6383&gt;3.5,Q6383&lt;10)</f>
        <v>1</v>
      </c>
      <c r="L6383" t="s">
        <v>9</v>
      </c>
      <c r="M6383" t="s">
        <v>10165</v>
      </c>
      <c r="N6383" t="str">
        <f t="shared" si="895"/>
        <v>Indian Silicon Valley Startups</v>
      </c>
      <c r="O6383" t="str">
        <f t="shared" si="896"/>
        <v>None</v>
      </c>
      <c r="P6383" t="s">
        <v>737</v>
      </c>
      <c r="Q6383" s="2">
        <f t="shared" si="897"/>
        <v>75</v>
      </c>
      <c r="R6383" s="1" t="str">
        <f t="shared" si="898"/>
        <v>Established</v>
      </c>
      <c r="S6383" s="1"/>
      <c r="T6383" t="s">
        <v>606</v>
      </c>
      <c r="U6383" t="s">
        <v>36</v>
      </c>
      <c r="V6383">
        <f t="shared" si="899"/>
        <v>0</v>
      </c>
    </row>
    <row r="6384" spans="1:22" x14ac:dyDescent="0.35">
      <c r="A6384">
        <v>6382</v>
      </c>
      <c r="B6384" t="s">
        <v>10166</v>
      </c>
      <c r="C6384" t="str">
        <f t="shared" si="891"/>
        <v>Don’t Buy</v>
      </c>
      <c r="D6384" t="str">
        <f t="shared" si="892"/>
        <v>Long Name</v>
      </c>
      <c r="E6384">
        <v>4.2</v>
      </c>
      <c r="F6384">
        <f>IF(Q6384&lt;10,E6384+0.1,E6384)</f>
        <v>4.2</v>
      </c>
      <c r="G6384">
        <f>MIN(IF(Q6384&lt;10,E6384+0.5,E6384),5)</f>
        <v>4.2</v>
      </c>
      <c r="H6384" t="str">
        <f t="shared" si="893"/>
        <v>Average Place to Work</v>
      </c>
      <c r="I6384">
        <v>81</v>
      </c>
      <c r="J6384" t="b">
        <f t="shared" si="894"/>
        <v>0</v>
      </c>
      <c r="K6384" t="b">
        <f>OR(E6384&gt;3.5,Q6384&lt;10)</f>
        <v>1</v>
      </c>
      <c r="L6384" t="s">
        <v>19</v>
      </c>
      <c r="M6384" t="s">
        <v>10167</v>
      </c>
      <c r="N6384" t="str">
        <f t="shared" si="895"/>
        <v>Indian Silicon Valley Startups</v>
      </c>
      <c r="O6384" t="str">
        <f t="shared" si="896"/>
        <v>None</v>
      </c>
      <c r="P6384" t="s">
        <v>460</v>
      </c>
      <c r="Q6384" s="2">
        <f t="shared" si="897"/>
        <v>37</v>
      </c>
      <c r="R6384" s="1" t="str">
        <f t="shared" si="898"/>
        <v>Established</v>
      </c>
      <c r="S6384" s="1"/>
      <c r="T6384" t="s">
        <v>606</v>
      </c>
      <c r="U6384" t="s">
        <v>36</v>
      </c>
      <c r="V6384">
        <f t="shared" si="899"/>
        <v>0</v>
      </c>
    </row>
    <row r="6385" spans="1:22" x14ac:dyDescent="0.35">
      <c r="A6385">
        <v>6383</v>
      </c>
      <c r="B6385" t="s">
        <v>10168</v>
      </c>
      <c r="C6385" t="str">
        <f t="shared" si="891"/>
        <v>Don’t Buy</v>
      </c>
      <c r="D6385" t="str">
        <f t="shared" si="892"/>
        <v>Short Name</v>
      </c>
      <c r="E6385">
        <v>4.2</v>
      </c>
      <c r="F6385">
        <f>IF(Q6385&lt;10,E6385+0.1,E6385)</f>
        <v>4.2</v>
      </c>
      <c r="G6385">
        <f>MIN(IF(Q6385&lt;10,E6385+0.5,E6385),5)</f>
        <v>4.2</v>
      </c>
      <c r="H6385" t="str">
        <f t="shared" si="893"/>
        <v>Average Place to Work</v>
      </c>
      <c r="I6385">
        <v>81</v>
      </c>
      <c r="J6385" t="b">
        <f t="shared" si="894"/>
        <v>0</v>
      </c>
      <c r="K6385" t="b">
        <f>OR(E6385&gt;3.5,Q6385&lt;10)</f>
        <v>1</v>
      </c>
      <c r="L6385" t="s">
        <v>19</v>
      </c>
      <c r="M6385" t="s">
        <v>10169</v>
      </c>
      <c r="N6385" t="str">
        <f t="shared" si="895"/>
        <v>None</v>
      </c>
      <c r="O6385" t="str">
        <f t="shared" si="896"/>
        <v>None</v>
      </c>
      <c r="P6385" t="s">
        <v>292</v>
      </c>
      <c r="Q6385" s="2">
        <f t="shared" si="897"/>
        <v>38</v>
      </c>
      <c r="R6385" s="1" t="str">
        <f t="shared" si="898"/>
        <v>Established</v>
      </c>
      <c r="S6385" s="1"/>
      <c r="T6385" t="s">
        <v>1183</v>
      </c>
      <c r="U6385" t="s">
        <v>4953</v>
      </c>
      <c r="V6385">
        <f t="shared" si="899"/>
        <v>0</v>
      </c>
    </row>
    <row r="6386" spans="1:22" x14ac:dyDescent="0.35">
      <c r="A6386">
        <v>6384</v>
      </c>
      <c r="B6386" t="s">
        <v>10170</v>
      </c>
      <c r="C6386" t="str">
        <f t="shared" si="891"/>
        <v>Don’t Buy</v>
      </c>
      <c r="D6386" t="str">
        <f t="shared" si="892"/>
        <v>Long Name</v>
      </c>
      <c r="E6386">
        <v>4.3</v>
      </c>
      <c r="F6386">
        <f>IF(Q6386&lt;10,E6386+0.1,E6386)</f>
        <v>4.3</v>
      </c>
      <c r="G6386">
        <f>MIN(IF(Q6386&lt;10,E6386+0.5,E6386),5)</f>
        <v>4.3</v>
      </c>
      <c r="H6386" t="str">
        <f t="shared" si="893"/>
        <v>Average Place to Work</v>
      </c>
      <c r="I6386">
        <v>81</v>
      </c>
      <c r="J6386" t="b">
        <f t="shared" si="894"/>
        <v>0</v>
      </c>
      <c r="K6386" t="b">
        <f>OR(E6386&gt;3.5,Q6386&lt;10)</f>
        <v>1</v>
      </c>
      <c r="L6386" t="s">
        <v>19</v>
      </c>
      <c r="M6386" t="s">
        <v>10171</v>
      </c>
      <c r="N6386" t="str">
        <f t="shared" si="895"/>
        <v>None</v>
      </c>
      <c r="O6386" t="str">
        <f t="shared" si="896"/>
        <v>None</v>
      </c>
      <c r="P6386" t="s">
        <v>626</v>
      </c>
      <c r="Q6386" s="2">
        <f t="shared" si="897"/>
        <v>17</v>
      </c>
      <c r="R6386" s="1" t="str">
        <f t="shared" si="898"/>
        <v>Established</v>
      </c>
      <c r="S6386" s="1"/>
      <c r="T6386" t="s">
        <v>1183</v>
      </c>
      <c r="U6386" t="s">
        <v>83</v>
      </c>
      <c r="V6386">
        <f t="shared" si="899"/>
        <v>0</v>
      </c>
    </row>
    <row r="6387" spans="1:22" x14ac:dyDescent="0.35">
      <c r="A6387">
        <v>6385</v>
      </c>
      <c r="B6387" t="s">
        <v>10172</v>
      </c>
      <c r="C6387" t="str">
        <f t="shared" si="891"/>
        <v>Don’t Buy</v>
      </c>
      <c r="D6387" t="str">
        <f t="shared" si="892"/>
        <v>Long Name</v>
      </c>
      <c r="E6387">
        <v>3.3</v>
      </c>
      <c r="F6387">
        <f>IF(Q6387&lt;10,E6387+0.1,E6387)</f>
        <v>3.3</v>
      </c>
      <c r="G6387">
        <f>MIN(IF(Q6387&lt;10,E6387+0.5,E6387),5)</f>
        <v>3.3</v>
      </c>
      <c r="H6387" t="str">
        <f t="shared" si="893"/>
        <v>Average Place to Work</v>
      </c>
      <c r="I6387">
        <v>81</v>
      </c>
      <c r="J6387" t="b">
        <f t="shared" si="894"/>
        <v>0</v>
      </c>
      <c r="K6387" t="b">
        <f>OR(E6387&gt;3.5,Q6387&lt;10)</f>
        <v>0</v>
      </c>
      <c r="L6387" t="s">
        <v>19</v>
      </c>
      <c r="M6387" t="s">
        <v>4225</v>
      </c>
      <c r="N6387" t="str">
        <f t="shared" si="895"/>
        <v>None</v>
      </c>
      <c r="O6387" t="str">
        <f t="shared" si="896"/>
        <v>None</v>
      </c>
      <c r="P6387" t="s">
        <v>423</v>
      </c>
      <c r="Q6387" s="2">
        <f t="shared" si="897"/>
        <v>53</v>
      </c>
      <c r="R6387" s="1" t="str">
        <f t="shared" si="898"/>
        <v>Established</v>
      </c>
      <c r="S6387" s="1"/>
      <c r="T6387" t="s">
        <v>606</v>
      </c>
      <c r="U6387" t="s">
        <v>752</v>
      </c>
      <c r="V6387">
        <f t="shared" si="899"/>
        <v>0</v>
      </c>
    </row>
    <row r="6388" spans="1:22" x14ac:dyDescent="0.35">
      <c r="A6388">
        <v>6386</v>
      </c>
      <c r="B6388" t="s">
        <v>10173</v>
      </c>
      <c r="C6388" t="str">
        <f t="shared" si="891"/>
        <v>Don’t Buy</v>
      </c>
      <c r="D6388" t="str">
        <f t="shared" si="892"/>
        <v>Long Name</v>
      </c>
      <c r="E6388">
        <v>4.3</v>
      </c>
      <c r="F6388">
        <f>IF(Q6388&lt;10,E6388+0.1,E6388)</f>
        <v>4.3</v>
      </c>
      <c r="G6388">
        <f>MIN(IF(Q6388&lt;10,E6388+0.5,E6388),5)</f>
        <v>4.3</v>
      </c>
      <c r="H6388" t="str">
        <f t="shared" si="893"/>
        <v>Average Place to Work</v>
      </c>
      <c r="I6388">
        <v>81</v>
      </c>
      <c r="J6388" t="b">
        <f t="shared" si="894"/>
        <v>0</v>
      </c>
      <c r="K6388" t="b">
        <f>OR(E6388&gt;3.5,Q6388&lt;10)</f>
        <v>1</v>
      </c>
      <c r="L6388" t="s">
        <v>19</v>
      </c>
      <c r="M6388" t="s">
        <v>7869</v>
      </c>
      <c r="N6388" t="str">
        <f t="shared" si="895"/>
        <v>None</v>
      </c>
      <c r="O6388" t="str">
        <f t="shared" si="896"/>
        <v>None</v>
      </c>
      <c r="P6388" t="s">
        <v>833</v>
      </c>
      <c r="Q6388" s="2">
        <f t="shared" si="897"/>
        <v>52</v>
      </c>
      <c r="R6388" s="1" t="str">
        <f t="shared" si="898"/>
        <v>Established</v>
      </c>
      <c r="S6388" s="1"/>
      <c r="T6388" t="s">
        <v>606</v>
      </c>
      <c r="U6388" t="s">
        <v>175</v>
      </c>
      <c r="V6388">
        <f t="shared" si="899"/>
        <v>0</v>
      </c>
    </row>
    <row r="6389" spans="1:22" x14ac:dyDescent="0.35">
      <c r="A6389">
        <v>6387</v>
      </c>
      <c r="B6389" t="s">
        <v>10174</v>
      </c>
      <c r="C6389" t="str">
        <f t="shared" si="891"/>
        <v>Don’t Buy</v>
      </c>
      <c r="D6389" t="str">
        <f t="shared" si="892"/>
        <v>Long Name</v>
      </c>
      <c r="E6389">
        <v>3.9</v>
      </c>
      <c r="F6389">
        <f>IF(Q6389&lt;10,E6389+0.1,E6389)</f>
        <v>3.9</v>
      </c>
      <c r="G6389">
        <f>MIN(IF(Q6389&lt;10,E6389+0.5,E6389),5)</f>
        <v>3.9</v>
      </c>
      <c r="H6389" t="str">
        <f t="shared" si="893"/>
        <v>Average Place to Work</v>
      </c>
      <c r="I6389">
        <v>81</v>
      </c>
      <c r="J6389" t="b">
        <f t="shared" si="894"/>
        <v>0</v>
      </c>
      <c r="K6389" t="b">
        <f>OR(E6389&gt;3.5,Q6389&lt;10)</f>
        <v>1</v>
      </c>
      <c r="L6389" t="s">
        <v>19</v>
      </c>
      <c r="M6389" t="s">
        <v>7320</v>
      </c>
      <c r="N6389" t="str">
        <f t="shared" si="895"/>
        <v>None</v>
      </c>
      <c r="O6389" t="str">
        <f t="shared" si="896"/>
        <v>None</v>
      </c>
      <c r="P6389" t="s">
        <v>95</v>
      </c>
      <c r="Q6389" s="2">
        <f t="shared" si="897"/>
        <v>16</v>
      </c>
      <c r="R6389" s="1" t="str">
        <f t="shared" si="898"/>
        <v>Established</v>
      </c>
      <c r="S6389" s="1"/>
      <c r="T6389" t="s">
        <v>606</v>
      </c>
      <c r="U6389" t="s">
        <v>144</v>
      </c>
      <c r="V6389">
        <f t="shared" si="899"/>
        <v>0</v>
      </c>
    </row>
    <row r="6390" spans="1:22" x14ac:dyDescent="0.35">
      <c r="A6390">
        <v>6388</v>
      </c>
      <c r="B6390" t="s">
        <v>10175</v>
      </c>
      <c r="C6390" t="str">
        <f t="shared" si="891"/>
        <v>Don’t Buy</v>
      </c>
      <c r="D6390" t="str">
        <f t="shared" si="892"/>
        <v>Long Name</v>
      </c>
      <c r="E6390">
        <v>4</v>
      </c>
      <c r="F6390">
        <f>IF(Q6390&lt;10,E6390+0.1,E6390)</f>
        <v>4</v>
      </c>
      <c r="G6390">
        <f>MIN(IF(Q6390&lt;10,E6390+0.5,E6390),5)</f>
        <v>4</v>
      </c>
      <c r="H6390" t="str">
        <f t="shared" si="893"/>
        <v>Average Place to Work</v>
      </c>
      <c r="I6390">
        <v>81</v>
      </c>
      <c r="J6390" t="b">
        <f t="shared" si="894"/>
        <v>0</v>
      </c>
      <c r="K6390" t="b">
        <f>OR(E6390&gt;3.5,Q6390&lt;10)</f>
        <v>1</v>
      </c>
      <c r="L6390" t="s">
        <v>19</v>
      </c>
      <c r="M6390" t="s">
        <v>9461</v>
      </c>
      <c r="N6390" t="str">
        <f t="shared" si="895"/>
        <v>None</v>
      </c>
      <c r="O6390" t="str">
        <f t="shared" si="896"/>
        <v>None</v>
      </c>
      <c r="P6390" t="s">
        <v>143</v>
      </c>
      <c r="Q6390" s="2">
        <f t="shared" si="897"/>
        <v>24</v>
      </c>
      <c r="R6390" s="1" t="str">
        <f t="shared" si="898"/>
        <v>Established</v>
      </c>
      <c r="S6390" s="1"/>
      <c r="T6390" t="s">
        <v>598</v>
      </c>
      <c r="U6390" t="s">
        <v>24</v>
      </c>
      <c r="V6390">
        <f t="shared" si="899"/>
        <v>500000</v>
      </c>
    </row>
    <row r="6391" spans="1:22" x14ac:dyDescent="0.35">
      <c r="A6391">
        <v>6389</v>
      </c>
      <c r="B6391" t="s">
        <v>10176</v>
      </c>
      <c r="C6391" t="str">
        <f t="shared" si="891"/>
        <v>Don’t Buy</v>
      </c>
      <c r="D6391" t="str">
        <f t="shared" si="892"/>
        <v>Long Name</v>
      </c>
      <c r="E6391">
        <v>4.4000000000000004</v>
      </c>
      <c r="F6391">
        <f>IF(Q6391&lt;10,E6391+0.1,E6391)</f>
        <v>4.4000000000000004</v>
      </c>
      <c r="G6391">
        <f>MIN(IF(Q6391&lt;10,E6391+0.5,E6391),5)</f>
        <v>4.4000000000000004</v>
      </c>
      <c r="H6391" t="str">
        <f t="shared" si="893"/>
        <v>Average Place to Work</v>
      </c>
      <c r="I6391">
        <v>81</v>
      </c>
      <c r="J6391" t="b">
        <f t="shared" si="894"/>
        <v>0</v>
      </c>
      <c r="K6391" t="b">
        <f>OR(E6391&gt;3.5,Q6391&lt;10)</f>
        <v>1</v>
      </c>
      <c r="M6391" t="s">
        <v>10177</v>
      </c>
      <c r="N6391" t="str">
        <f t="shared" si="895"/>
        <v>None</v>
      </c>
      <c r="O6391" t="str">
        <f t="shared" si="896"/>
        <v>None</v>
      </c>
      <c r="P6391" t="s">
        <v>95</v>
      </c>
      <c r="Q6391" s="2">
        <f t="shared" si="897"/>
        <v>16</v>
      </c>
      <c r="R6391" s="1" t="str">
        <f t="shared" si="898"/>
        <v>Established</v>
      </c>
      <c r="S6391" s="1"/>
      <c r="U6391" t="s">
        <v>455</v>
      </c>
      <c r="V6391">
        <f t="shared" si="899"/>
        <v>0</v>
      </c>
    </row>
    <row r="6392" spans="1:22" x14ac:dyDescent="0.35">
      <c r="A6392">
        <v>6390</v>
      </c>
      <c r="B6392" t="s">
        <v>10178</v>
      </c>
      <c r="C6392" t="str">
        <f t="shared" si="891"/>
        <v>Don’t Buy</v>
      </c>
      <c r="D6392" t="str">
        <f t="shared" si="892"/>
        <v>Long Name</v>
      </c>
      <c r="E6392">
        <v>3.5</v>
      </c>
      <c r="F6392">
        <f>IF(Q6392&lt;10,E6392+0.1,E6392)</f>
        <v>3.5</v>
      </c>
      <c r="G6392">
        <f>MIN(IF(Q6392&lt;10,E6392+0.5,E6392),5)</f>
        <v>3.5</v>
      </c>
      <c r="H6392" t="str">
        <f t="shared" si="893"/>
        <v>Average Place to Work</v>
      </c>
      <c r="I6392">
        <v>81</v>
      </c>
      <c r="J6392" t="b">
        <f t="shared" si="894"/>
        <v>0</v>
      </c>
      <c r="K6392" t="b">
        <f>OR(E6392&gt;3.5,Q6392&lt;10)</f>
        <v>0</v>
      </c>
      <c r="M6392" t="s">
        <v>7787</v>
      </c>
      <c r="N6392" t="str">
        <f t="shared" si="895"/>
        <v>None</v>
      </c>
      <c r="O6392" t="str">
        <f t="shared" si="896"/>
        <v>None</v>
      </c>
      <c r="P6392" t="s">
        <v>241</v>
      </c>
      <c r="Q6392" s="2">
        <f t="shared" si="897"/>
        <v>13</v>
      </c>
      <c r="R6392" s="1" t="str">
        <f t="shared" si="898"/>
        <v>Established</v>
      </c>
      <c r="S6392" s="1"/>
      <c r="U6392" t="s">
        <v>17</v>
      </c>
      <c r="V6392">
        <f t="shared" si="899"/>
        <v>500000</v>
      </c>
    </row>
    <row r="6393" spans="1:22" x14ac:dyDescent="0.35">
      <c r="A6393">
        <v>6391</v>
      </c>
      <c r="B6393" t="s">
        <v>10179</v>
      </c>
      <c r="C6393" t="str">
        <f t="shared" si="891"/>
        <v>Don’t Buy</v>
      </c>
      <c r="D6393" t="str">
        <f t="shared" si="892"/>
        <v>Long Name</v>
      </c>
      <c r="E6393">
        <v>4.4000000000000004</v>
      </c>
      <c r="F6393">
        <f>IF(Q6393&lt;10,E6393+0.1,E6393)</f>
        <v>4.4000000000000004</v>
      </c>
      <c r="G6393">
        <f>MIN(IF(Q6393&lt;10,E6393+0.5,E6393),5)</f>
        <v>4.4000000000000004</v>
      </c>
      <c r="H6393" t="str">
        <f t="shared" si="893"/>
        <v>Average Place to Work</v>
      </c>
      <c r="I6393">
        <v>81</v>
      </c>
      <c r="J6393" t="b">
        <f t="shared" si="894"/>
        <v>0</v>
      </c>
      <c r="K6393" t="b">
        <f>OR(E6393&gt;3.5,Q6393&lt;10)</f>
        <v>1</v>
      </c>
      <c r="L6393" t="s">
        <v>9</v>
      </c>
      <c r="M6393" t="s">
        <v>7428</v>
      </c>
      <c r="N6393" t="str">
        <f t="shared" si="895"/>
        <v>None</v>
      </c>
      <c r="O6393" t="str">
        <f t="shared" si="896"/>
        <v>None</v>
      </c>
      <c r="P6393" t="s">
        <v>76</v>
      </c>
      <c r="Q6393" s="2">
        <f t="shared" si="897"/>
        <v>44</v>
      </c>
      <c r="R6393" s="1" t="str">
        <f t="shared" si="898"/>
        <v>Established</v>
      </c>
      <c r="S6393" s="1"/>
      <c r="T6393" t="s">
        <v>219</v>
      </c>
      <c r="U6393" t="s">
        <v>195</v>
      </c>
      <c r="V6393">
        <f t="shared" si="899"/>
        <v>0</v>
      </c>
    </row>
    <row r="6394" spans="1:22" x14ac:dyDescent="0.35">
      <c r="A6394">
        <v>6392</v>
      </c>
      <c r="B6394" t="s">
        <v>10180</v>
      </c>
      <c r="C6394" t="str">
        <f t="shared" si="891"/>
        <v>Don’t Buy</v>
      </c>
      <c r="D6394" t="str">
        <f t="shared" si="892"/>
        <v>Long Name</v>
      </c>
      <c r="E6394">
        <v>4.2</v>
      </c>
      <c r="F6394">
        <f>IF(Q6394&lt;10,E6394+0.1,E6394)</f>
        <v>4.2</v>
      </c>
      <c r="G6394">
        <f>MIN(IF(Q6394&lt;10,E6394+0.5,E6394),5)</f>
        <v>4.2</v>
      </c>
      <c r="H6394" t="str">
        <f t="shared" si="893"/>
        <v>Average Place to Work</v>
      </c>
      <c r="I6394">
        <v>81</v>
      </c>
      <c r="J6394" t="b">
        <f t="shared" si="894"/>
        <v>0</v>
      </c>
      <c r="K6394" t="b">
        <f>OR(E6394&gt;3.5,Q6394&lt;10)</f>
        <v>1</v>
      </c>
      <c r="L6394" t="s">
        <v>19</v>
      </c>
      <c r="M6394" t="s">
        <v>10181</v>
      </c>
      <c r="N6394" t="str">
        <f t="shared" si="895"/>
        <v>None</v>
      </c>
      <c r="O6394" t="str">
        <f t="shared" si="896"/>
        <v>None</v>
      </c>
      <c r="P6394" t="s">
        <v>749</v>
      </c>
      <c r="Q6394" s="2">
        <f t="shared" si="897"/>
        <v>58</v>
      </c>
      <c r="R6394" s="1" t="str">
        <f t="shared" si="898"/>
        <v>Established</v>
      </c>
      <c r="S6394" s="1"/>
      <c r="T6394" t="s">
        <v>115</v>
      </c>
      <c r="U6394" t="s">
        <v>687</v>
      </c>
      <c r="V6394">
        <f t="shared" si="899"/>
        <v>0</v>
      </c>
    </row>
    <row r="6395" spans="1:22" x14ac:dyDescent="0.35">
      <c r="A6395">
        <v>6393</v>
      </c>
      <c r="B6395" t="s">
        <v>10182</v>
      </c>
      <c r="C6395" t="str">
        <f t="shared" si="891"/>
        <v>Don’t Buy</v>
      </c>
      <c r="D6395" t="str">
        <f t="shared" si="892"/>
        <v>Long Name</v>
      </c>
      <c r="E6395">
        <v>4.2</v>
      </c>
      <c r="F6395">
        <f>IF(Q6395&lt;10,E6395+0.1,E6395)</f>
        <v>4.2</v>
      </c>
      <c r="G6395">
        <f>MIN(IF(Q6395&lt;10,E6395+0.5,E6395),5)</f>
        <v>4.2</v>
      </c>
      <c r="H6395" t="str">
        <f t="shared" si="893"/>
        <v>Average Place to Work</v>
      </c>
      <c r="I6395">
        <v>81</v>
      </c>
      <c r="J6395" t="b">
        <f t="shared" si="894"/>
        <v>0</v>
      </c>
      <c r="K6395" t="b">
        <f>OR(E6395&gt;3.5,Q6395&lt;10)</f>
        <v>1</v>
      </c>
      <c r="L6395" t="s">
        <v>19</v>
      </c>
      <c r="M6395" t="s">
        <v>9045</v>
      </c>
      <c r="N6395" t="str">
        <f t="shared" si="895"/>
        <v>None</v>
      </c>
      <c r="O6395" t="str">
        <f t="shared" si="896"/>
        <v>None</v>
      </c>
      <c r="P6395" t="s">
        <v>32</v>
      </c>
      <c r="Q6395" s="2">
        <f t="shared" si="897"/>
        <v>41</v>
      </c>
      <c r="R6395" s="1" t="str">
        <f t="shared" si="898"/>
        <v>Established</v>
      </c>
      <c r="S6395" s="1"/>
      <c r="T6395" t="s">
        <v>598</v>
      </c>
      <c r="U6395" t="s">
        <v>297</v>
      </c>
      <c r="V6395">
        <f t="shared" si="899"/>
        <v>0</v>
      </c>
    </row>
    <row r="6396" spans="1:22" x14ac:dyDescent="0.35">
      <c r="A6396">
        <v>6394</v>
      </c>
      <c r="B6396" t="s">
        <v>10183</v>
      </c>
      <c r="C6396" t="str">
        <f t="shared" si="891"/>
        <v>Don’t Buy</v>
      </c>
      <c r="D6396" t="str">
        <f t="shared" si="892"/>
        <v>Long Name</v>
      </c>
      <c r="E6396">
        <v>2.7</v>
      </c>
      <c r="F6396">
        <f>IF(Q6396&lt;10,E6396+0.1,E6396)</f>
        <v>2.7</v>
      </c>
      <c r="G6396">
        <f>MIN(IF(Q6396&lt;10,E6396+0.5,E6396),5)</f>
        <v>2.7</v>
      </c>
      <c r="H6396" t="str">
        <f t="shared" si="893"/>
        <v>Average Place to Work</v>
      </c>
      <c r="I6396">
        <v>81</v>
      </c>
      <c r="J6396" t="b">
        <f t="shared" si="894"/>
        <v>0</v>
      </c>
      <c r="K6396" t="b">
        <f>OR(E6396&gt;3.5,Q6396&lt;10)</f>
        <v>0</v>
      </c>
      <c r="L6396" t="s">
        <v>19</v>
      </c>
      <c r="M6396" t="s">
        <v>2490</v>
      </c>
      <c r="N6396" t="str">
        <f t="shared" si="895"/>
        <v>None</v>
      </c>
      <c r="O6396" t="str">
        <f t="shared" si="896"/>
        <v>None</v>
      </c>
      <c r="P6396" t="s">
        <v>111</v>
      </c>
      <c r="Q6396" s="2">
        <f t="shared" si="897"/>
        <v>22</v>
      </c>
      <c r="R6396" s="1" t="str">
        <f t="shared" si="898"/>
        <v>Established</v>
      </c>
      <c r="S6396" s="1"/>
      <c r="T6396" t="s">
        <v>3757</v>
      </c>
      <c r="U6396" t="s">
        <v>192</v>
      </c>
      <c r="V6396">
        <f t="shared" si="899"/>
        <v>0</v>
      </c>
    </row>
    <row r="6397" spans="1:22" x14ac:dyDescent="0.35">
      <c r="A6397">
        <v>6395</v>
      </c>
      <c r="B6397" t="s">
        <v>10184</v>
      </c>
      <c r="C6397" t="str">
        <f t="shared" si="891"/>
        <v>Don’t Buy</v>
      </c>
      <c r="D6397" t="str">
        <f t="shared" si="892"/>
        <v>Short Name</v>
      </c>
      <c r="E6397">
        <v>3.5</v>
      </c>
      <c r="F6397">
        <f>IF(Q6397&lt;10,E6397+0.1,E6397)</f>
        <v>3.6</v>
      </c>
      <c r="G6397">
        <f>MIN(IF(Q6397&lt;10,E6397+0.5,E6397),5)</f>
        <v>4</v>
      </c>
      <c r="H6397" t="str">
        <f t="shared" si="893"/>
        <v>Average Place to Work</v>
      </c>
      <c r="I6397">
        <v>81</v>
      </c>
      <c r="J6397" t="b">
        <f t="shared" si="894"/>
        <v>0</v>
      </c>
      <c r="K6397" t="b">
        <f>OR(E6397&gt;3.5,Q6397&lt;10)</f>
        <v>1</v>
      </c>
      <c r="M6397" t="s">
        <v>10185</v>
      </c>
      <c r="N6397" t="str">
        <f t="shared" si="895"/>
        <v>Indian Silicon Valley Startups</v>
      </c>
      <c r="O6397" t="str">
        <f t="shared" si="896"/>
        <v>None</v>
      </c>
      <c r="Q6397" s="2">
        <f t="shared" si="897"/>
        <v>0</v>
      </c>
      <c r="R6397" s="1" t="str">
        <f t="shared" si="898"/>
        <v>Startup</v>
      </c>
      <c r="S6397" s="1"/>
      <c r="T6397" t="s">
        <v>40</v>
      </c>
      <c r="U6397" t="s">
        <v>24</v>
      </c>
      <c r="V6397">
        <f t="shared" si="899"/>
        <v>500000</v>
      </c>
    </row>
    <row r="6398" spans="1:22" x14ac:dyDescent="0.35">
      <c r="A6398">
        <v>6396</v>
      </c>
      <c r="B6398" t="s">
        <v>10186</v>
      </c>
      <c r="C6398" t="str">
        <f t="shared" si="891"/>
        <v>Don’t Buy</v>
      </c>
      <c r="D6398" t="str">
        <f t="shared" si="892"/>
        <v>Long Name</v>
      </c>
      <c r="E6398">
        <v>4.4000000000000004</v>
      </c>
      <c r="F6398">
        <f>IF(Q6398&lt;10,E6398+0.1,E6398)</f>
        <v>4.4000000000000004</v>
      </c>
      <c r="G6398">
        <f>MIN(IF(Q6398&lt;10,E6398+0.5,E6398),5)</f>
        <v>4.4000000000000004</v>
      </c>
      <c r="H6398" t="str">
        <f t="shared" si="893"/>
        <v>Average Place to Work</v>
      </c>
      <c r="I6398">
        <v>81</v>
      </c>
      <c r="J6398" t="b">
        <f t="shared" si="894"/>
        <v>0</v>
      </c>
      <c r="K6398" t="b">
        <f>OR(E6398&gt;3.5,Q6398&lt;10)</f>
        <v>1</v>
      </c>
      <c r="M6398" t="s">
        <v>7869</v>
      </c>
      <c r="N6398" t="str">
        <f t="shared" si="895"/>
        <v>None</v>
      </c>
      <c r="O6398" t="str">
        <f t="shared" si="896"/>
        <v>None</v>
      </c>
      <c r="P6398" t="s">
        <v>79</v>
      </c>
      <c r="Q6398" s="2">
        <f t="shared" si="897"/>
        <v>19</v>
      </c>
      <c r="R6398" s="1" t="str">
        <f t="shared" si="898"/>
        <v>Established</v>
      </c>
      <c r="S6398" s="1"/>
      <c r="U6398" t="s">
        <v>147</v>
      </c>
      <c r="V6398">
        <f t="shared" si="899"/>
        <v>0</v>
      </c>
    </row>
    <row r="6399" spans="1:22" x14ac:dyDescent="0.35">
      <c r="A6399">
        <v>6397</v>
      </c>
      <c r="B6399" t="s">
        <v>10187</v>
      </c>
      <c r="C6399" t="str">
        <f t="shared" si="891"/>
        <v>Don’t Buy</v>
      </c>
      <c r="D6399" t="str">
        <f t="shared" si="892"/>
        <v>Long Name</v>
      </c>
      <c r="E6399">
        <v>3.8</v>
      </c>
      <c r="F6399">
        <f>IF(Q6399&lt;10,E6399+0.1,E6399)</f>
        <v>3.8</v>
      </c>
      <c r="G6399">
        <f>MIN(IF(Q6399&lt;10,E6399+0.5,E6399),5)</f>
        <v>3.8</v>
      </c>
      <c r="H6399" t="str">
        <f t="shared" si="893"/>
        <v>Average Place to Work</v>
      </c>
      <c r="I6399">
        <v>81</v>
      </c>
      <c r="J6399" t="b">
        <f t="shared" si="894"/>
        <v>0</v>
      </c>
      <c r="K6399" t="b">
        <f>OR(E6399&gt;3.5,Q6399&lt;10)</f>
        <v>1</v>
      </c>
      <c r="M6399" t="s">
        <v>7139</v>
      </c>
      <c r="N6399" t="str">
        <f t="shared" si="895"/>
        <v>None</v>
      </c>
      <c r="O6399" t="str">
        <f t="shared" si="896"/>
        <v>None</v>
      </c>
      <c r="P6399" t="s">
        <v>292</v>
      </c>
      <c r="Q6399" s="2">
        <f t="shared" si="897"/>
        <v>38</v>
      </c>
      <c r="R6399" s="1" t="str">
        <f t="shared" si="898"/>
        <v>Established</v>
      </c>
      <c r="S6399" s="1"/>
      <c r="U6399" t="s">
        <v>7981</v>
      </c>
      <c r="V6399">
        <f t="shared" si="899"/>
        <v>0</v>
      </c>
    </row>
    <row r="6400" spans="1:22" x14ac:dyDescent="0.35">
      <c r="A6400">
        <v>6398</v>
      </c>
      <c r="B6400" t="s">
        <v>10188</v>
      </c>
      <c r="C6400" t="str">
        <f t="shared" si="891"/>
        <v>Don’t Buy</v>
      </c>
      <c r="D6400" t="str">
        <f t="shared" si="892"/>
        <v>Long Name</v>
      </c>
      <c r="E6400">
        <v>3.8</v>
      </c>
      <c r="F6400">
        <f>IF(Q6400&lt;10,E6400+0.1,E6400)</f>
        <v>3.8</v>
      </c>
      <c r="G6400">
        <f>MIN(IF(Q6400&lt;10,E6400+0.5,E6400),5)</f>
        <v>3.8</v>
      </c>
      <c r="H6400" t="str">
        <f t="shared" si="893"/>
        <v>Average Place to Work</v>
      </c>
      <c r="I6400">
        <v>81</v>
      </c>
      <c r="J6400" t="b">
        <f t="shared" si="894"/>
        <v>0</v>
      </c>
      <c r="K6400" t="b">
        <f>OR(E6400&gt;3.5,Q6400&lt;10)</f>
        <v>1</v>
      </c>
      <c r="L6400" t="s">
        <v>9</v>
      </c>
      <c r="M6400" t="s">
        <v>2371</v>
      </c>
      <c r="N6400" t="str">
        <f t="shared" si="895"/>
        <v>None</v>
      </c>
      <c r="O6400" t="str">
        <f t="shared" si="896"/>
        <v>None</v>
      </c>
      <c r="P6400" t="s">
        <v>302</v>
      </c>
      <c r="Q6400" s="2">
        <f t="shared" si="897"/>
        <v>32</v>
      </c>
      <c r="R6400" s="1" t="str">
        <f t="shared" si="898"/>
        <v>Established</v>
      </c>
      <c r="S6400" s="1"/>
      <c r="T6400" t="s">
        <v>598</v>
      </c>
      <c r="U6400" t="s">
        <v>24</v>
      </c>
      <c r="V6400">
        <f t="shared" si="899"/>
        <v>500000</v>
      </c>
    </row>
    <row r="6401" spans="1:22" x14ac:dyDescent="0.35">
      <c r="A6401">
        <v>6399</v>
      </c>
      <c r="B6401" t="s">
        <v>10189</v>
      </c>
      <c r="C6401" t="str">
        <f t="shared" si="891"/>
        <v>Don’t Buy</v>
      </c>
      <c r="D6401" t="str">
        <f t="shared" si="892"/>
        <v>Long Name</v>
      </c>
      <c r="E6401">
        <v>4.2</v>
      </c>
      <c r="F6401">
        <f>IF(Q6401&lt;10,E6401+0.1,E6401)</f>
        <v>4.2</v>
      </c>
      <c r="G6401">
        <f>MIN(IF(Q6401&lt;10,E6401+0.5,E6401),5)</f>
        <v>4.2</v>
      </c>
      <c r="H6401" t="str">
        <f t="shared" si="893"/>
        <v>Average Place to Work</v>
      </c>
      <c r="I6401">
        <v>81</v>
      </c>
      <c r="J6401" t="b">
        <f t="shared" si="894"/>
        <v>0</v>
      </c>
      <c r="K6401" t="b">
        <f>OR(E6401&gt;3.5,Q6401&lt;10)</f>
        <v>1</v>
      </c>
      <c r="L6401" t="s">
        <v>19</v>
      </c>
      <c r="M6401" t="s">
        <v>10190</v>
      </c>
      <c r="N6401" t="str">
        <f t="shared" si="895"/>
        <v>None</v>
      </c>
      <c r="O6401" t="str">
        <f t="shared" si="896"/>
        <v>None</v>
      </c>
      <c r="P6401" t="s">
        <v>666</v>
      </c>
      <c r="Q6401" s="2">
        <f t="shared" si="897"/>
        <v>48</v>
      </c>
      <c r="R6401" s="1" t="str">
        <f t="shared" si="898"/>
        <v>Established</v>
      </c>
      <c r="S6401" s="1"/>
      <c r="T6401" t="s">
        <v>1481</v>
      </c>
      <c r="U6401" t="s">
        <v>297</v>
      </c>
      <c r="V6401">
        <f t="shared" si="899"/>
        <v>0</v>
      </c>
    </row>
    <row r="6402" spans="1:22" x14ac:dyDescent="0.35">
      <c r="A6402">
        <v>6400</v>
      </c>
      <c r="B6402" t="s">
        <v>10191</v>
      </c>
      <c r="C6402" t="str">
        <f t="shared" si="891"/>
        <v>Don’t Buy</v>
      </c>
      <c r="D6402" t="str">
        <f t="shared" si="892"/>
        <v>Long Name</v>
      </c>
      <c r="E6402">
        <v>3.4</v>
      </c>
      <c r="F6402">
        <f>IF(Q6402&lt;10,E6402+0.1,E6402)</f>
        <v>3.4</v>
      </c>
      <c r="G6402">
        <f>MIN(IF(Q6402&lt;10,E6402+0.5,E6402),5)</f>
        <v>3.4</v>
      </c>
      <c r="H6402" t="str">
        <f t="shared" si="893"/>
        <v>Average Place to Work</v>
      </c>
      <c r="I6402">
        <v>81</v>
      </c>
      <c r="J6402" t="b">
        <f t="shared" si="894"/>
        <v>0</v>
      </c>
      <c r="K6402" t="b">
        <f>OR(E6402&gt;3.5,Q6402&lt;10)</f>
        <v>0</v>
      </c>
      <c r="L6402" t="s">
        <v>9</v>
      </c>
      <c r="M6402" t="s">
        <v>3572</v>
      </c>
      <c r="N6402" t="str">
        <f t="shared" si="895"/>
        <v>None</v>
      </c>
      <c r="O6402" t="str">
        <f t="shared" si="896"/>
        <v>Bombay Finances</v>
      </c>
      <c r="P6402" t="s">
        <v>434</v>
      </c>
      <c r="Q6402" s="2">
        <f t="shared" si="897"/>
        <v>64</v>
      </c>
      <c r="R6402" s="1" t="str">
        <f t="shared" si="898"/>
        <v>Established</v>
      </c>
      <c r="S6402" s="1"/>
      <c r="T6402" t="s">
        <v>598</v>
      </c>
      <c r="U6402" t="s">
        <v>24</v>
      </c>
      <c r="V6402">
        <f t="shared" si="899"/>
        <v>500000</v>
      </c>
    </row>
    <row r="6403" spans="1:22" x14ac:dyDescent="0.35">
      <c r="A6403">
        <v>6401</v>
      </c>
      <c r="B6403" t="s">
        <v>10192</v>
      </c>
      <c r="C6403" t="str">
        <f t="shared" ref="C6403:C6466" si="900">IF(OR(LEFT(B6403,1)="T",LEFT(B6403,1)="G"),"Buy","Don’t Buy")</f>
        <v>Don’t Buy</v>
      </c>
      <c r="D6403" t="str">
        <f t="shared" ref="D6403:D6466" si="901">IF(LEN(B6403)&gt;=10,"Long Name","Short Name")</f>
        <v>Long Name</v>
      </c>
      <c r="E6403">
        <v>4.2</v>
      </c>
      <c r="F6403">
        <f>IF(Q6403&lt;10,E6403+0.1,E6403)</f>
        <v>4.2</v>
      </c>
      <c r="G6403">
        <f>MIN(IF(Q6403&lt;10,E6403+0.5,E6403),5)</f>
        <v>4.2</v>
      </c>
      <c r="H6403" t="str">
        <f t="shared" ref="H6403:H6466" si="902">IF(E6403&gt;4.5,"Great Place to Work","Average Place to Work")</f>
        <v>Average Place to Work</v>
      </c>
      <c r="I6403">
        <v>81</v>
      </c>
      <c r="J6403" t="b">
        <f t="shared" ref="J6403:J6466" si="903">AND(I6403&gt;10000,E6403&gt;4)</f>
        <v>0</v>
      </c>
      <c r="K6403" t="b">
        <f>OR(E6403&gt;3.5,Q6403&lt;10)</f>
        <v>1</v>
      </c>
      <c r="L6403" t="s">
        <v>19</v>
      </c>
      <c r="M6403" t="s">
        <v>4206</v>
      </c>
      <c r="N6403" t="str">
        <f t="shared" ref="N6403:N6466" si="904">IF(OR(LEFT(M6403,9)="Banglore",LEFT(M6403,9)="Bengaluru",LEFT(M6403,7)="Chennai",Q6403&lt;10,U6403="Internet"),"Indian Silicon Valley Startups","None")</f>
        <v>None</v>
      </c>
      <c r="O6403" t="str">
        <f t="shared" ref="O6403:O6466" si="905">IF(AND(LEFT(M6403,6)="Mumbai",U6403="Financial Services"),"Bombay Finances","None")</f>
        <v>None</v>
      </c>
      <c r="P6403" t="s">
        <v>95</v>
      </c>
      <c r="Q6403" s="2">
        <f t="shared" ref="Q6403:Q6466" si="906">_xlfn.NUMBERVALUE(SUBSTITUTE(TRIM(P6403)," years old",""))</f>
        <v>16</v>
      </c>
      <c r="R6403" s="1" t="str">
        <f t="shared" ref="R6403:R6466" si="907">IF(Q6403&lt;10,"Startup","Established")</f>
        <v>Established</v>
      </c>
      <c r="S6403" s="1"/>
      <c r="T6403" t="s">
        <v>606</v>
      </c>
      <c r="U6403" t="s">
        <v>144</v>
      </c>
      <c r="V6403">
        <f t="shared" ref="V6403:V6466" si="908">IF(AND(OR(U6403=$U$7,U6403=$U$12),E6403&gt;4),1000000,IF(AND(OR(U6403=$U$7,U6403=$U$12),E6403&lt;=4),500000,IF(AND(U6403=$U$18,E6403&gt;4),800000,0)))</f>
        <v>0</v>
      </c>
    </row>
    <row r="6404" spans="1:22" x14ac:dyDescent="0.35">
      <c r="A6404">
        <v>6402</v>
      </c>
      <c r="B6404" t="s">
        <v>10193</v>
      </c>
      <c r="C6404" t="str">
        <f t="shared" si="900"/>
        <v>Don’t Buy</v>
      </c>
      <c r="D6404" t="str">
        <f t="shared" si="901"/>
        <v>Long Name</v>
      </c>
      <c r="E6404">
        <v>3.7</v>
      </c>
      <c r="F6404">
        <f>IF(Q6404&lt;10,E6404+0.1,E6404)</f>
        <v>3.7</v>
      </c>
      <c r="G6404">
        <f>MIN(IF(Q6404&lt;10,E6404+0.5,E6404),5)</f>
        <v>3.7</v>
      </c>
      <c r="H6404" t="str">
        <f t="shared" si="902"/>
        <v>Average Place to Work</v>
      </c>
      <c r="I6404">
        <v>81</v>
      </c>
      <c r="J6404" t="b">
        <f t="shared" si="903"/>
        <v>0</v>
      </c>
      <c r="K6404" t="b">
        <f>OR(E6404&gt;3.5,Q6404&lt;10)</f>
        <v>1</v>
      </c>
      <c r="L6404" t="s">
        <v>19</v>
      </c>
      <c r="M6404" t="s">
        <v>6888</v>
      </c>
      <c r="N6404" t="str">
        <f t="shared" si="904"/>
        <v>None</v>
      </c>
      <c r="O6404" t="str">
        <f t="shared" si="905"/>
        <v>None</v>
      </c>
      <c r="P6404" t="s">
        <v>445</v>
      </c>
      <c r="Q6404" s="2">
        <f t="shared" si="906"/>
        <v>14</v>
      </c>
      <c r="R6404" s="1" t="str">
        <f t="shared" si="907"/>
        <v>Established</v>
      </c>
      <c r="S6404" s="1"/>
      <c r="T6404" t="s">
        <v>598</v>
      </c>
      <c r="U6404" t="s">
        <v>92</v>
      </c>
      <c r="V6404">
        <f t="shared" si="908"/>
        <v>0</v>
      </c>
    </row>
    <row r="6405" spans="1:22" x14ac:dyDescent="0.35">
      <c r="A6405">
        <v>6403</v>
      </c>
      <c r="B6405" t="s">
        <v>10194</v>
      </c>
      <c r="C6405" t="str">
        <f t="shared" si="900"/>
        <v>Don’t Buy</v>
      </c>
      <c r="D6405" t="str">
        <f t="shared" si="901"/>
        <v>Long Name</v>
      </c>
      <c r="E6405">
        <v>3.6</v>
      </c>
      <c r="F6405">
        <f>IF(Q6405&lt;10,E6405+0.1,E6405)</f>
        <v>3.6</v>
      </c>
      <c r="G6405">
        <f>MIN(IF(Q6405&lt;10,E6405+0.5,E6405),5)</f>
        <v>3.6</v>
      </c>
      <c r="H6405" t="str">
        <f t="shared" si="902"/>
        <v>Average Place to Work</v>
      </c>
      <c r="I6405">
        <v>81</v>
      </c>
      <c r="J6405" t="b">
        <f t="shared" si="903"/>
        <v>0</v>
      </c>
      <c r="K6405" t="b">
        <f>OR(E6405&gt;3.5,Q6405&lt;10)</f>
        <v>1</v>
      </c>
      <c r="L6405" t="s">
        <v>19</v>
      </c>
      <c r="M6405" t="s">
        <v>5097</v>
      </c>
      <c r="N6405" t="str">
        <f t="shared" si="904"/>
        <v>None</v>
      </c>
      <c r="O6405" t="str">
        <f t="shared" si="905"/>
        <v>None</v>
      </c>
      <c r="P6405" t="s">
        <v>114</v>
      </c>
      <c r="Q6405" s="2">
        <f t="shared" si="906"/>
        <v>11</v>
      </c>
      <c r="R6405" s="1" t="str">
        <f t="shared" si="907"/>
        <v>Established</v>
      </c>
      <c r="S6405" s="1"/>
      <c r="T6405" t="s">
        <v>598</v>
      </c>
      <c r="U6405" t="s">
        <v>312</v>
      </c>
      <c r="V6405">
        <f t="shared" si="908"/>
        <v>0</v>
      </c>
    </row>
    <row r="6406" spans="1:22" x14ac:dyDescent="0.35">
      <c r="A6406">
        <v>6404</v>
      </c>
      <c r="B6406" t="s">
        <v>10195</v>
      </c>
      <c r="C6406" t="str">
        <f t="shared" si="900"/>
        <v>Don’t Buy</v>
      </c>
      <c r="D6406" t="str">
        <f t="shared" si="901"/>
        <v>Long Name</v>
      </c>
      <c r="E6406">
        <v>4</v>
      </c>
      <c r="F6406">
        <f>IF(Q6406&lt;10,E6406+0.1,E6406)</f>
        <v>4</v>
      </c>
      <c r="G6406">
        <f>MIN(IF(Q6406&lt;10,E6406+0.5,E6406),5)</f>
        <v>4</v>
      </c>
      <c r="H6406" t="str">
        <f t="shared" si="902"/>
        <v>Average Place to Work</v>
      </c>
      <c r="I6406">
        <v>81</v>
      </c>
      <c r="J6406" t="b">
        <f t="shared" si="903"/>
        <v>0</v>
      </c>
      <c r="K6406" t="b">
        <f>OR(E6406&gt;3.5,Q6406&lt;10)</f>
        <v>1</v>
      </c>
      <c r="M6406" t="s">
        <v>10196</v>
      </c>
      <c r="N6406" t="str">
        <f t="shared" si="904"/>
        <v>None</v>
      </c>
      <c r="O6406" t="str">
        <f t="shared" si="905"/>
        <v>None</v>
      </c>
      <c r="P6406" t="s">
        <v>205</v>
      </c>
      <c r="Q6406" s="2">
        <f t="shared" si="906"/>
        <v>47</v>
      </c>
      <c r="R6406" s="1" t="str">
        <f t="shared" si="907"/>
        <v>Established</v>
      </c>
      <c r="S6406" s="1"/>
      <c r="U6406" t="s">
        <v>1497</v>
      </c>
      <c r="V6406">
        <f t="shared" si="908"/>
        <v>0</v>
      </c>
    </row>
    <row r="6407" spans="1:22" x14ac:dyDescent="0.35">
      <c r="A6407">
        <v>6405</v>
      </c>
      <c r="B6407" t="s">
        <v>10197</v>
      </c>
      <c r="C6407" t="str">
        <f t="shared" si="900"/>
        <v>Don’t Buy</v>
      </c>
      <c r="D6407" t="str">
        <f t="shared" si="901"/>
        <v>Long Name</v>
      </c>
      <c r="E6407">
        <v>4.3</v>
      </c>
      <c r="F6407">
        <f>IF(Q6407&lt;10,E6407+0.1,E6407)</f>
        <v>4.3</v>
      </c>
      <c r="G6407">
        <f>MIN(IF(Q6407&lt;10,E6407+0.5,E6407),5)</f>
        <v>4.3</v>
      </c>
      <c r="H6407" t="str">
        <f t="shared" si="902"/>
        <v>Average Place to Work</v>
      </c>
      <c r="I6407">
        <v>81</v>
      </c>
      <c r="J6407" t="b">
        <f t="shared" si="903"/>
        <v>0</v>
      </c>
      <c r="K6407" t="b">
        <f>OR(E6407&gt;3.5,Q6407&lt;10)</f>
        <v>1</v>
      </c>
      <c r="L6407" t="s">
        <v>19</v>
      </c>
      <c r="M6407" t="s">
        <v>7807</v>
      </c>
      <c r="N6407" t="str">
        <f t="shared" si="904"/>
        <v>None</v>
      </c>
      <c r="O6407" t="str">
        <f t="shared" si="905"/>
        <v>None</v>
      </c>
      <c r="P6407" t="s">
        <v>2045</v>
      </c>
      <c r="Q6407" s="2">
        <f t="shared" si="906"/>
        <v>149</v>
      </c>
      <c r="R6407" s="1" t="str">
        <f t="shared" si="907"/>
        <v>Established</v>
      </c>
      <c r="S6407" s="1"/>
      <c r="T6407" t="s">
        <v>1183</v>
      </c>
      <c r="U6407" t="s">
        <v>1427</v>
      </c>
      <c r="V6407">
        <f t="shared" si="908"/>
        <v>0</v>
      </c>
    </row>
    <row r="6408" spans="1:22" x14ac:dyDescent="0.35">
      <c r="A6408">
        <v>6406</v>
      </c>
      <c r="B6408" t="s">
        <v>10198</v>
      </c>
      <c r="C6408" t="str">
        <f t="shared" si="900"/>
        <v>Don’t Buy</v>
      </c>
      <c r="D6408" t="str">
        <f t="shared" si="901"/>
        <v>Long Name</v>
      </c>
      <c r="E6408">
        <v>3.9</v>
      </c>
      <c r="F6408">
        <f>IF(Q6408&lt;10,E6408+0.1,E6408)</f>
        <v>3.9</v>
      </c>
      <c r="G6408">
        <f>MIN(IF(Q6408&lt;10,E6408+0.5,E6408),5)</f>
        <v>3.9</v>
      </c>
      <c r="H6408" t="str">
        <f t="shared" si="902"/>
        <v>Average Place to Work</v>
      </c>
      <c r="I6408">
        <v>81</v>
      </c>
      <c r="J6408" t="b">
        <f t="shared" si="903"/>
        <v>0</v>
      </c>
      <c r="K6408" t="b">
        <f>OR(E6408&gt;3.5,Q6408&lt;10)</f>
        <v>1</v>
      </c>
      <c r="L6408" t="s">
        <v>19</v>
      </c>
      <c r="M6408" t="s">
        <v>10199</v>
      </c>
      <c r="N6408" t="str">
        <f t="shared" si="904"/>
        <v>None</v>
      </c>
      <c r="O6408" t="str">
        <f t="shared" si="905"/>
        <v>None</v>
      </c>
      <c r="P6408" t="s">
        <v>167</v>
      </c>
      <c r="Q6408" s="2">
        <f t="shared" si="906"/>
        <v>34</v>
      </c>
      <c r="R6408" s="1" t="str">
        <f t="shared" si="907"/>
        <v>Established</v>
      </c>
      <c r="S6408" s="1"/>
      <c r="T6408" t="s">
        <v>606</v>
      </c>
      <c r="U6408" t="s">
        <v>64</v>
      </c>
      <c r="V6408">
        <f t="shared" si="908"/>
        <v>0</v>
      </c>
    </row>
    <row r="6409" spans="1:22" x14ac:dyDescent="0.35">
      <c r="A6409">
        <v>6407</v>
      </c>
      <c r="B6409" t="s">
        <v>10200</v>
      </c>
      <c r="C6409" t="str">
        <f t="shared" si="900"/>
        <v>Don’t Buy</v>
      </c>
      <c r="D6409" t="str">
        <f t="shared" si="901"/>
        <v>Long Name</v>
      </c>
      <c r="E6409">
        <v>4.0999999999999996</v>
      </c>
      <c r="F6409">
        <f>IF(Q6409&lt;10,E6409+0.1,E6409)</f>
        <v>4.0999999999999996</v>
      </c>
      <c r="G6409">
        <f>MIN(IF(Q6409&lt;10,E6409+0.5,E6409),5)</f>
        <v>4.0999999999999996</v>
      </c>
      <c r="H6409" t="str">
        <f t="shared" si="902"/>
        <v>Average Place to Work</v>
      </c>
      <c r="I6409">
        <v>81</v>
      </c>
      <c r="J6409" t="b">
        <f t="shared" si="903"/>
        <v>0</v>
      </c>
      <c r="K6409" t="b">
        <f>OR(E6409&gt;3.5,Q6409&lt;10)</f>
        <v>1</v>
      </c>
      <c r="M6409" t="s">
        <v>10201</v>
      </c>
      <c r="N6409" t="str">
        <f t="shared" si="904"/>
        <v>None</v>
      </c>
      <c r="O6409" t="str">
        <f t="shared" si="905"/>
        <v>None</v>
      </c>
      <c r="P6409" t="s">
        <v>626</v>
      </c>
      <c r="Q6409" s="2">
        <f t="shared" si="906"/>
        <v>17</v>
      </c>
      <c r="R6409" s="1" t="str">
        <f t="shared" si="907"/>
        <v>Established</v>
      </c>
      <c r="S6409" s="1"/>
      <c r="U6409" t="s">
        <v>530</v>
      </c>
      <c r="V6409">
        <f t="shared" si="908"/>
        <v>0</v>
      </c>
    </row>
    <row r="6410" spans="1:22" x14ac:dyDescent="0.35">
      <c r="A6410">
        <v>6408</v>
      </c>
      <c r="B6410" t="s">
        <v>10202</v>
      </c>
      <c r="C6410" t="str">
        <f t="shared" si="900"/>
        <v>Don’t Buy</v>
      </c>
      <c r="D6410" t="str">
        <f t="shared" si="901"/>
        <v>Long Name</v>
      </c>
      <c r="E6410">
        <v>4.2</v>
      </c>
      <c r="F6410">
        <f>IF(Q6410&lt;10,E6410+0.1,E6410)</f>
        <v>4.3</v>
      </c>
      <c r="G6410">
        <f>MIN(IF(Q6410&lt;10,E6410+0.5,E6410),5)</f>
        <v>4.7</v>
      </c>
      <c r="H6410" t="str">
        <f t="shared" si="902"/>
        <v>Average Place to Work</v>
      </c>
      <c r="I6410">
        <v>81</v>
      </c>
      <c r="J6410" t="b">
        <f t="shared" si="903"/>
        <v>0</v>
      </c>
      <c r="K6410" t="b">
        <f>OR(E6410&gt;3.5,Q6410&lt;10)</f>
        <v>1</v>
      </c>
      <c r="M6410" t="s">
        <v>10203</v>
      </c>
      <c r="N6410" t="str">
        <f t="shared" si="904"/>
        <v>Indian Silicon Valley Startups</v>
      </c>
      <c r="O6410" t="str">
        <f t="shared" si="905"/>
        <v>None</v>
      </c>
      <c r="P6410" t="s">
        <v>269</v>
      </c>
      <c r="Q6410" s="2">
        <f t="shared" si="906"/>
        <v>9</v>
      </c>
      <c r="R6410" s="1" t="str">
        <f t="shared" si="907"/>
        <v>Startup</v>
      </c>
      <c r="S6410" s="1"/>
      <c r="U6410" t="s">
        <v>13</v>
      </c>
      <c r="V6410">
        <f t="shared" si="908"/>
        <v>0</v>
      </c>
    </row>
    <row r="6411" spans="1:22" x14ac:dyDescent="0.35">
      <c r="A6411">
        <v>6409</v>
      </c>
      <c r="B6411" t="s">
        <v>10204</v>
      </c>
      <c r="C6411" t="str">
        <f t="shared" si="900"/>
        <v>Don’t Buy</v>
      </c>
      <c r="D6411" t="str">
        <f t="shared" si="901"/>
        <v>Long Name</v>
      </c>
      <c r="E6411">
        <v>4.3</v>
      </c>
      <c r="F6411">
        <f>IF(Q6411&lt;10,E6411+0.1,E6411)</f>
        <v>4.3</v>
      </c>
      <c r="G6411">
        <f>MIN(IF(Q6411&lt;10,E6411+0.5,E6411),5)</f>
        <v>4.3</v>
      </c>
      <c r="H6411" t="str">
        <f t="shared" si="902"/>
        <v>Average Place to Work</v>
      </c>
      <c r="I6411">
        <v>81</v>
      </c>
      <c r="J6411" t="b">
        <f t="shared" si="903"/>
        <v>0</v>
      </c>
      <c r="K6411" t="b">
        <f>OR(E6411&gt;3.5,Q6411&lt;10)</f>
        <v>1</v>
      </c>
      <c r="L6411" t="s">
        <v>19</v>
      </c>
      <c r="M6411" t="s">
        <v>10205</v>
      </c>
      <c r="N6411" t="str">
        <f t="shared" si="904"/>
        <v>None</v>
      </c>
      <c r="O6411" t="str">
        <f t="shared" si="905"/>
        <v>None</v>
      </c>
      <c r="P6411" t="s">
        <v>180</v>
      </c>
      <c r="Q6411" s="2">
        <f t="shared" si="906"/>
        <v>23</v>
      </c>
      <c r="R6411" s="1" t="str">
        <f t="shared" si="907"/>
        <v>Established</v>
      </c>
      <c r="S6411" s="1"/>
      <c r="T6411" t="s">
        <v>3757</v>
      </c>
      <c r="U6411" t="s">
        <v>687</v>
      </c>
      <c r="V6411">
        <f t="shared" si="908"/>
        <v>0</v>
      </c>
    </row>
    <row r="6412" spans="1:22" x14ac:dyDescent="0.35">
      <c r="A6412">
        <v>6410</v>
      </c>
      <c r="B6412" t="s">
        <v>10206</v>
      </c>
      <c r="C6412" t="str">
        <f t="shared" si="900"/>
        <v>Don’t Buy</v>
      </c>
      <c r="D6412" t="str">
        <f t="shared" si="901"/>
        <v>Long Name</v>
      </c>
      <c r="E6412">
        <v>3.8</v>
      </c>
      <c r="F6412">
        <f>IF(Q6412&lt;10,E6412+0.1,E6412)</f>
        <v>3.8</v>
      </c>
      <c r="G6412">
        <f>MIN(IF(Q6412&lt;10,E6412+0.5,E6412),5)</f>
        <v>3.8</v>
      </c>
      <c r="H6412" t="str">
        <f t="shared" si="902"/>
        <v>Average Place to Work</v>
      </c>
      <c r="I6412">
        <v>81</v>
      </c>
      <c r="J6412" t="b">
        <f t="shared" si="903"/>
        <v>0</v>
      </c>
      <c r="K6412" t="b">
        <f>OR(E6412&gt;3.5,Q6412&lt;10)</f>
        <v>1</v>
      </c>
      <c r="M6412" t="s">
        <v>5051</v>
      </c>
      <c r="N6412" t="str">
        <f t="shared" si="904"/>
        <v>None</v>
      </c>
      <c r="O6412" t="str">
        <f t="shared" si="905"/>
        <v>None</v>
      </c>
      <c r="P6412" t="s">
        <v>118</v>
      </c>
      <c r="Q6412" s="2">
        <f t="shared" si="906"/>
        <v>20</v>
      </c>
      <c r="R6412" s="1" t="str">
        <f t="shared" si="907"/>
        <v>Established</v>
      </c>
      <c r="S6412" s="1"/>
      <c r="U6412" t="s">
        <v>92</v>
      </c>
      <c r="V6412">
        <f t="shared" si="908"/>
        <v>0</v>
      </c>
    </row>
    <row r="6413" spans="1:22" x14ac:dyDescent="0.35">
      <c r="A6413">
        <v>6411</v>
      </c>
      <c r="B6413" t="s">
        <v>10207</v>
      </c>
      <c r="C6413" t="str">
        <f t="shared" si="900"/>
        <v>Don’t Buy</v>
      </c>
      <c r="D6413" t="str">
        <f t="shared" si="901"/>
        <v>Long Name</v>
      </c>
      <c r="E6413">
        <v>3.4</v>
      </c>
      <c r="F6413">
        <f>IF(Q6413&lt;10,E6413+0.1,E6413)</f>
        <v>3.4</v>
      </c>
      <c r="G6413">
        <f>MIN(IF(Q6413&lt;10,E6413+0.5,E6413),5)</f>
        <v>3.4</v>
      </c>
      <c r="H6413" t="str">
        <f t="shared" si="902"/>
        <v>Average Place to Work</v>
      </c>
      <c r="I6413">
        <v>81</v>
      </c>
      <c r="J6413" t="b">
        <f t="shared" si="903"/>
        <v>0</v>
      </c>
      <c r="K6413" t="b">
        <f>OR(E6413&gt;3.5,Q6413&lt;10)</f>
        <v>0</v>
      </c>
      <c r="M6413" t="s">
        <v>10208</v>
      </c>
      <c r="N6413" t="str">
        <f t="shared" si="904"/>
        <v>None</v>
      </c>
      <c r="O6413" t="str">
        <f t="shared" si="905"/>
        <v>None</v>
      </c>
      <c r="P6413" t="s">
        <v>156</v>
      </c>
      <c r="Q6413" s="2">
        <f t="shared" si="906"/>
        <v>18</v>
      </c>
      <c r="R6413" s="1" t="str">
        <f t="shared" si="907"/>
        <v>Established</v>
      </c>
      <c r="S6413" s="1"/>
      <c r="U6413" t="s">
        <v>530</v>
      </c>
      <c r="V6413">
        <f t="shared" si="908"/>
        <v>0</v>
      </c>
    </row>
    <row r="6414" spans="1:22" x14ac:dyDescent="0.35">
      <c r="A6414">
        <v>6412</v>
      </c>
      <c r="B6414" t="s">
        <v>10209</v>
      </c>
      <c r="C6414" t="str">
        <f t="shared" si="900"/>
        <v>Don’t Buy</v>
      </c>
      <c r="D6414" t="str">
        <f t="shared" si="901"/>
        <v>Long Name</v>
      </c>
      <c r="E6414">
        <v>4</v>
      </c>
      <c r="F6414">
        <f>IF(Q6414&lt;10,E6414+0.1,E6414)</f>
        <v>4</v>
      </c>
      <c r="G6414">
        <f>MIN(IF(Q6414&lt;10,E6414+0.5,E6414),5)</f>
        <v>4</v>
      </c>
      <c r="H6414" t="str">
        <f t="shared" si="902"/>
        <v>Average Place to Work</v>
      </c>
      <c r="I6414">
        <v>81</v>
      </c>
      <c r="J6414" t="b">
        <f t="shared" si="903"/>
        <v>0</v>
      </c>
      <c r="K6414" t="b">
        <f>OR(E6414&gt;3.5,Q6414&lt;10)</f>
        <v>1</v>
      </c>
      <c r="L6414" t="s">
        <v>19</v>
      </c>
      <c r="M6414" t="s">
        <v>1976</v>
      </c>
      <c r="N6414" t="str">
        <f t="shared" si="904"/>
        <v>None</v>
      </c>
      <c r="O6414" t="str">
        <f t="shared" si="905"/>
        <v>Bombay Finances</v>
      </c>
      <c r="P6414" t="s">
        <v>445</v>
      </c>
      <c r="Q6414" s="2">
        <f t="shared" si="906"/>
        <v>14</v>
      </c>
      <c r="R6414" s="1" t="str">
        <f t="shared" si="907"/>
        <v>Established</v>
      </c>
      <c r="S6414" s="1"/>
      <c r="T6414" t="s">
        <v>1183</v>
      </c>
      <c r="U6414" t="s">
        <v>24</v>
      </c>
      <c r="V6414">
        <f t="shared" si="908"/>
        <v>500000</v>
      </c>
    </row>
    <row r="6415" spans="1:22" x14ac:dyDescent="0.35">
      <c r="A6415">
        <v>6413</v>
      </c>
      <c r="B6415" t="s">
        <v>10210</v>
      </c>
      <c r="C6415" t="str">
        <f t="shared" si="900"/>
        <v>Don’t Buy</v>
      </c>
      <c r="D6415" t="str">
        <f t="shared" si="901"/>
        <v>Long Name</v>
      </c>
      <c r="E6415">
        <v>3.7</v>
      </c>
      <c r="F6415">
        <f>IF(Q6415&lt;10,E6415+0.1,E6415)</f>
        <v>3.7</v>
      </c>
      <c r="G6415">
        <f>MIN(IF(Q6415&lt;10,E6415+0.5,E6415),5)</f>
        <v>3.7</v>
      </c>
      <c r="H6415" t="str">
        <f t="shared" si="902"/>
        <v>Average Place to Work</v>
      </c>
      <c r="I6415">
        <v>81</v>
      </c>
      <c r="J6415" t="b">
        <f t="shared" si="903"/>
        <v>0</v>
      </c>
      <c r="K6415" t="b">
        <f>OR(E6415&gt;3.5,Q6415&lt;10)</f>
        <v>1</v>
      </c>
      <c r="L6415" t="s">
        <v>19</v>
      </c>
      <c r="M6415" t="s">
        <v>10211</v>
      </c>
      <c r="N6415" t="str">
        <f t="shared" si="904"/>
        <v>None</v>
      </c>
      <c r="O6415" t="str">
        <f t="shared" si="905"/>
        <v>None</v>
      </c>
      <c r="P6415" t="s">
        <v>626</v>
      </c>
      <c r="Q6415" s="2">
        <f t="shared" si="906"/>
        <v>17</v>
      </c>
      <c r="R6415" s="1" t="str">
        <f t="shared" si="907"/>
        <v>Established</v>
      </c>
      <c r="S6415" s="1"/>
      <c r="T6415" t="s">
        <v>598</v>
      </c>
      <c r="U6415" t="s">
        <v>404</v>
      </c>
      <c r="V6415">
        <f t="shared" si="908"/>
        <v>0</v>
      </c>
    </row>
    <row r="6416" spans="1:22" x14ac:dyDescent="0.35">
      <c r="A6416">
        <v>6414</v>
      </c>
      <c r="B6416" t="s">
        <v>10212</v>
      </c>
      <c r="C6416" t="str">
        <f t="shared" si="900"/>
        <v>Don’t Buy</v>
      </c>
      <c r="D6416" t="str">
        <f t="shared" si="901"/>
        <v>Short Name</v>
      </c>
      <c r="E6416">
        <v>3.6</v>
      </c>
      <c r="F6416">
        <f>IF(Q6416&lt;10,E6416+0.1,E6416)</f>
        <v>3.6</v>
      </c>
      <c r="G6416">
        <f>MIN(IF(Q6416&lt;10,E6416+0.5,E6416),5)</f>
        <v>3.6</v>
      </c>
      <c r="H6416" t="str">
        <f t="shared" si="902"/>
        <v>Average Place to Work</v>
      </c>
      <c r="I6416">
        <v>81</v>
      </c>
      <c r="J6416" t="b">
        <f t="shared" si="903"/>
        <v>0</v>
      </c>
      <c r="K6416" t="b">
        <f>OR(E6416&gt;3.5,Q6416&lt;10)</f>
        <v>1</v>
      </c>
      <c r="L6416" t="s">
        <v>19</v>
      </c>
      <c r="M6416" t="s">
        <v>2810</v>
      </c>
      <c r="N6416" t="str">
        <f t="shared" si="904"/>
        <v>None</v>
      </c>
      <c r="O6416" t="str">
        <f t="shared" si="905"/>
        <v>None</v>
      </c>
      <c r="P6416" t="s">
        <v>16</v>
      </c>
      <c r="Q6416" s="2">
        <f t="shared" si="906"/>
        <v>33</v>
      </c>
      <c r="R6416" s="1" t="str">
        <f t="shared" si="907"/>
        <v>Established</v>
      </c>
      <c r="S6416" s="1"/>
      <c r="T6416" t="s">
        <v>598</v>
      </c>
      <c r="U6416" t="s">
        <v>357</v>
      </c>
      <c r="V6416">
        <f t="shared" si="908"/>
        <v>0</v>
      </c>
    </row>
    <row r="6417" spans="1:22" x14ac:dyDescent="0.35">
      <c r="A6417">
        <v>6415</v>
      </c>
      <c r="B6417" t="s">
        <v>10213</v>
      </c>
      <c r="C6417" t="str">
        <f t="shared" si="900"/>
        <v>Don’t Buy</v>
      </c>
      <c r="D6417" t="str">
        <f t="shared" si="901"/>
        <v>Long Name</v>
      </c>
      <c r="E6417">
        <v>4.3</v>
      </c>
      <c r="F6417">
        <f>IF(Q6417&lt;10,E6417+0.1,E6417)</f>
        <v>4.3</v>
      </c>
      <c r="G6417">
        <f>MIN(IF(Q6417&lt;10,E6417+0.5,E6417),5)</f>
        <v>4.3</v>
      </c>
      <c r="H6417" t="str">
        <f t="shared" si="902"/>
        <v>Average Place to Work</v>
      </c>
      <c r="I6417">
        <v>81</v>
      </c>
      <c r="J6417" t="b">
        <f t="shared" si="903"/>
        <v>0</v>
      </c>
      <c r="K6417" t="b">
        <f>OR(E6417&gt;3.5,Q6417&lt;10)</f>
        <v>1</v>
      </c>
      <c r="L6417" t="s">
        <v>19</v>
      </c>
      <c r="M6417" t="s">
        <v>10214</v>
      </c>
      <c r="N6417" t="str">
        <f t="shared" si="904"/>
        <v>None</v>
      </c>
      <c r="O6417" t="str">
        <f t="shared" si="905"/>
        <v>None</v>
      </c>
      <c r="P6417" t="s">
        <v>67</v>
      </c>
      <c r="Q6417" s="2">
        <f t="shared" si="906"/>
        <v>15</v>
      </c>
      <c r="R6417" s="1" t="str">
        <f t="shared" si="907"/>
        <v>Established</v>
      </c>
      <c r="S6417" s="1"/>
      <c r="T6417" t="s">
        <v>1183</v>
      </c>
      <c r="U6417" t="s">
        <v>297</v>
      </c>
      <c r="V6417">
        <f t="shared" si="908"/>
        <v>0</v>
      </c>
    </row>
    <row r="6418" spans="1:22" x14ac:dyDescent="0.35">
      <c r="A6418">
        <v>6416</v>
      </c>
      <c r="B6418" t="s">
        <v>10215</v>
      </c>
      <c r="C6418" t="str">
        <f t="shared" si="900"/>
        <v>Don’t Buy</v>
      </c>
      <c r="D6418" t="str">
        <f t="shared" si="901"/>
        <v>Short Name</v>
      </c>
      <c r="E6418">
        <v>4</v>
      </c>
      <c r="F6418">
        <f>IF(Q6418&lt;10,E6418+0.1,E6418)</f>
        <v>4</v>
      </c>
      <c r="G6418">
        <f>MIN(IF(Q6418&lt;10,E6418+0.5,E6418),5)</f>
        <v>4</v>
      </c>
      <c r="H6418" t="str">
        <f t="shared" si="902"/>
        <v>Average Place to Work</v>
      </c>
      <c r="I6418">
        <v>81</v>
      </c>
      <c r="J6418" t="b">
        <f t="shared" si="903"/>
        <v>0</v>
      </c>
      <c r="K6418" t="b">
        <f>OR(E6418&gt;3.5,Q6418&lt;10)</f>
        <v>1</v>
      </c>
      <c r="L6418" t="s">
        <v>9</v>
      </c>
      <c r="M6418" t="s">
        <v>7591</v>
      </c>
      <c r="N6418" t="str">
        <f t="shared" si="904"/>
        <v>None</v>
      </c>
      <c r="O6418" t="str">
        <f t="shared" si="905"/>
        <v>None</v>
      </c>
      <c r="P6418" t="s">
        <v>35</v>
      </c>
      <c r="Q6418" s="2">
        <f t="shared" si="906"/>
        <v>55</v>
      </c>
      <c r="R6418" s="1" t="str">
        <f t="shared" si="907"/>
        <v>Established</v>
      </c>
      <c r="S6418" s="1"/>
      <c r="T6418" t="s">
        <v>115</v>
      </c>
      <c r="U6418" t="s">
        <v>7103</v>
      </c>
      <c r="V6418">
        <f t="shared" si="908"/>
        <v>0</v>
      </c>
    </row>
    <row r="6419" spans="1:22" x14ac:dyDescent="0.35">
      <c r="A6419">
        <v>6417</v>
      </c>
      <c r="B6419" t="s">
        <v>10216</v>
      </c>
      <c r="C6419" t="str">
        <f t="shared" si="900"/>
        <v>Don’t Buy</v>
      </c>
      <c r="D6419" t="str">
        <f t="shared" si="901"/>
        <v>Long Name</v>
      </c>
      <c r="E6419">
        <v>3.9</v>
      </c>
      <c r="F6419">
        <f>IF(Q6419&lt;10,E6419+0.1,E6419)</f>
        <v>3.9</v>
      </c>
      <c r="G6419">
        <f>MIN(IF(Q6419&lt;10,E6419+0.5,E6419),5)</f>
        <v>3.9</v>
      </c>
      <c r="H6419" t="str">
        <f t="shared" si="902"/>
        <v>Average Place to Work</v>
      </c>
      <c r="I6419">
        <v>81</v>
      </c>
      <c r="J6419" t="b">
        <f t="shared" si="903"/>
        <v>0</v>
      </c>
      <c r="K6419" t="b">
        <f>OR(E6419&gt;3.5,Q6419&lt;10)</f>
        <v>1</v>
      </c>
      <c r="L6419" t="s">
        <v>9</v>
      </c>
      <c r="M6419" t="s">
        <v>10217</v>
      </c>
      <c r="N6419" t="str">
        <f t="shared" si="904"/>
        <v>None</v>
      </c>
      <c r="O6419" t="str">
        <f t="shared" si="905"/>
        <v>None</v>
      </c>
      <c r="P6419" t="s">
        <v>16</v>
      </c>
      <c r="Q6419" s="2">
        <f t="shared" si="906"/>
        <v>33</v>
      </c>
      <c r="R6419" s="1" t="str">
        <f t="shared" si="907"/>
        <v>Established</v>
      </c>
      <c r="S6419" s="1"/>
      <c r="T6419" t="s">
        <v>606</v>
      </c>
      <c r="U6419" t="s">
        <v>64</v>
      </c>
      <c r="V6419">
        <f t="shared" si="908"/>
        <v>0</v>
      </c>
    </row>
    <row r="6420" spans="1:22" x14ac:dyDescent="0.35">
      <c r="A6420">
        <v>6418</v>
      </c>
      <c r="B6420" t="s">
        <v>10218</v>
      </c>
      <c r="C6420" t="str">
        <f t="shared" si="900"/>
        <v>Don’t Buy</v>
      </c>
      <c r="D6420" t="str">
        <f t="shared" si="901"/>
        <v>Long Name</v>
      </c>
      <c r="E6420">
        <v>3.5</v>
      </c>
      <c r="F6420">
        <f>IF(Q6420&lt;10,E6420+0.1,E6420)</f>
        <v>3.5</v>
      </c>
      <c r="G6420">
        <f>MIN(IF(Q6420&lt;10,E6420+0.5,E6420),5)</f>
        <v>3.5</v>
      </c>
      <c r="H6420" t="str">
        <f t="shared" si="902"/>
        <v>Average Place to Work</v>
      </c>
      <c r="I6420">
        <v>81</v>
      </c>
      <c r="J6420" t="b">
        <f t="shared" si="903"/>
        <v>0</v>
      </c>
      <c r="K6420" t="b">
        <f>OR(E6420&gt;3.5,Q6420&lt;10)</f>
        <v>0</v>
      </c>
      <c r="L6420" t="s">
        <v>19</v>
      </c>
      <c r="M6420" t="s">
        <v>3900</v>
      </c>
      <c r="N6420" t="str">
        <f t="shared" si="904"/>
        <v>None</v>
      </c>
      <c r="O6420" t="str">
        <f t="shared" si="905"/>
        <v>None</v>
      </c>
      <c r="P6420" t="s">
        <v>261</v>
      </c>
      <c r="Q6420" s="2">
        <f t="shared" si="906"/>
        <v>21</v>
      </c>
      <c r="R6420" s="1" t="str">
        <f t="shared" si="907"/>
        <v>Established</v>
      </c>
      <c r="S6420" s="1"/>
      <c r="T6420" t="s">
        <v>598</v>
      </c>
      <c r="U6420" t="s">
        <v>523</v>
      </c>
      <c r="V6420">
        <f t="shared" si="908"/>
        <v>0</v>
      </c>
    </row>
    <row r="6421" spans="1:22" x14ac:dyDescent="0.35">
      <c r="A6421">
        <v>6419</v>
      </c>
      <c r="B6421" t="s">
        <v>10166</v>
      </c>
      <c r="C6421" t="str">
        <f t="shared" si="900"/>
        <v>Don’t Buy</v>
      </c>
      <c r="D6421" t="str">
        <f t="shared" si="901"/>
        <v>Long Name</v>
      </c>
      <c r="E6421">
        <v>4.2</v>
      </c>
      <c r="F6421">
        <f>IF(Q6421&lt;10,E6421+0.1,E6421)</f>
        <v>4.2</v>
      </c>
      <c r="G6421">
        <f>MIN(IF(Q6421&lt;10,E6421+0.5,E6421),5)</f>
        <v>4.2</v>
      </c>
      <c r="H6421" t="str">
        <f t="shared" si="902"/>
        <v>Average Place to Work</v>
      </c>
      <c r="I6421">
        <v>81</v>
      </c>
      <c r="J6421" t="b">
        <f t="shared" si="903"/>
        <v>0</v>
      </c>
      <c r="K6421" t="b">
        <f>OR(E6421&gt;3.5,Q6421&lt;10)</f>
        <v>1</v>
      </c>
      <c r="L6421" t="s">
        <v>19</v>
      </c>
      <c r="M6421" t="s">
        <v>10167</v>
      </c>
      <c r="N6421" t="str">
        <f t="shared" si="904"/>
        <v>Indian Silicon Valley Startups</v>
      </c>
      <c r="O6421" t="str">
        <f t="shared" si="905"/>
        <v>None</v>
      </c>
      <c r="P6421" t="s">
        <v>460</v>
      </c>
      <c r="Q6421" s="2">
        <f t="shared" si="906"/>
        <v>37</v>
      </c>
      <c r="R6421" s="1" t="str">
        <f t="shared" si="907"/>
        <v>Established</v>
      </c>
      <c r="S6421" s="1"/>
      <c r="T6421" t="s">
        <v>606</v>
      </c>
      <c r="U6421" t="s">
        <v>36</v>
      </c>
      <c r="V6421">
        <f t="shared" si="908"/>
        <v>0</v>
      </c>
    </row>
    <row r="6422" spans="1:22" x14ac:dyDescent="0.35">
      <c r="A6422">
        <v>6420</v>
      </c>
      <c r="B6422" t="s">
        <v>10219</v>
      </c>
      <c r="C6422" t="str">
        <f t="shared" si="900"/>
        <v>Don’t Buy</v>
      </c>
      <c r="D6422" t="str">
        <f t="shared" si="901"/>
        <v>Long Name</v>
      </c>
      <c r="E6422">
        <v>4</v>
      </c>
      <c r="F6422">
        <f>IF(Q6422&lt;10,E6422+0.1,E6422)</f>
        <v>4</v>
      </c>
      <c r="G6422">
        <f>MIN(IF(Q6422&lt;10,E6422+0.5,E6422),5)</f>
        <v>4</v>
      </c>
      <c r="H6422" t="str">
        <f t="shared" si="902"/>
        <v>Average Place to Work</v>
      </c>
      <c r="I6422">
        <v>81</v>
      </c>
      <c r="J6422" t="b">
        <f t="shared" si="903"/>
        <v>0</v>
      </c>
      <c r="K6422" t="b">
        <f>OR(E6422&gt;3.5,Q6422&lt;10)</f>
        <v>1</v>
      </c>
      <c r="L6422" t="s">
        <v>19</v>
      </c>
      <c r="M6422" t="s">
        <v>3033</v>
      </c>
      <c r="N6422" t="str">
        <f t="shared" si="904"/>
        <v>None</v>
      </c>
      <c r="O6422" t="str">
        <f t="shared" si="905"/>
        <v>None</v>
      </c>
      <c r="P6422" t="s">
        <v>35</v>
      </c>
      <c r="Q6422" s="2">
        <f t="shared" si="906"/>
        <v>55</v>
      </c>
      <c r="R6422" s="1" t="str">
        <f t="shared" si="907"/>
        <v>Established</v>
      </c>
      <c r="S6422" s="1"/>
      <c r="T6422" t="s">
        <v>115</v>
      </c>
      <c r="U6422" t="s">
        <v>931</v>
      </c>
      <c r="V6422">
        <f t="shared" si="908"/>
        <v>0</v>
      </c>
    </row>
    <row r="6423" spans="1:22" x14ac:dyDescent="0.35">
      <c r="A6423">
        <v>6421</v>
      </c>
      <c r="B6423" t="s">
        <v>10220</v>
      </c>
      <c r="C6423" t="str">
        <f t="shared" si="900"/>
        <v>Don’t Buy</v>
      </c>
      <c r="D6423" t="str">
        <f t="shared" si="901"/>
        <v>Long Name</v>
      </c>
      <c r="E6423">
        <v>3.6</v>
      </c>
      <c r="F6423">
        <f>IF(Q6423&lt;10,E6423+0.1,E6423)</f>
        <v>3.6</v>
      </c>
      <c r="G6423">
        <f>MIN(IF(Q6423&lt;10,E6423+0.5,E6423),5)</f>
        <v>3.6</v>
      </c>
      <c r="H6423" t="str">
        <f t="shared" si="902"/>
        <v>Average Place to Work</v>
      </c>
      <c r="I6423">
        <v>81</v>
      </c>
      <c r="J6423" t="b">
        <f t="shared" si="903"/>
        <v>0</v>
      </c>
      <c r="K6423" t="b">
        <f>OR(E6423&gt;3.5,Q6423&lt;10)</f>
        <v>1</v>
      </c>
      <c r="L6423" t="s">
        <v>19</v>
      </c>
      <c r="M6423" t="s">
        <v>6645</v>
      </c>
      <c r="N6423" t="str">
        <f t="shared" si="904"/>
        <v>None</v>
      </c>
      <c r="O6423" t="str">
        <f t="shared" si="905"/>
        <v>None</v>
      </c>
      <c r="P6423" t="s">
        <v>183</v>
      </c>
      <c r="Q6423" s="2">
        <f t="shared" si="906"/>
        <v>10</v>
      </c>
      <c r="R6423" s="1" t="str">
        <f t="shared" si="907"/>
        <v>Established</v>
      </c>
      <c r="S6423" s="1"/>
      <c r="T6423" t="s">
        <v>598</v>
      </c>
      <c r="U6423" t="s">
        <v>64</v>
      </c>
      <c r="V6423">
        <f t="shared" si="908"/>
        <v>0</v>
      </c>
    </row>
    <row r="6424" spans="1:22" x14ac:dyDescent="0.35">
      <c r="A6424">
        <v>6422</v>
      </c>
      <c r="B6424" t="s">
        <v>10221</v>
      </c>
      <c r="C6424" t="str">
        <f t="shared" si="900"/>
        <v>Buy</v>
      </c>
      <c r="D6424" t="str">
        <f t="shared" si="901"/>
        <v>Long Name</v>
      </c>
      <c r="E6424">
        <v>4.5</v>
      </c>
      <c r="F6424">
        <f>IF(Q6424&lt;10,E6424+0.1,E6424)</f>
        <v>4.5</v>
      </c>
      <c r="G6424">
        <f>MIN(IF(Q6424&lt;10,E6424+0.5,E6424),5)</f>
        <v>4.5</v>
      </c>
      <c r="H6424" t="str">
        <f t="shared" si="902"/>
        <v>Average Place to Work</v>
      </c>
      <c r="I6424">
        <v>81</v>
      </c>
      <c r="J6424" t="b">
        <f t="shared" si="903"/>
        <v>0</v>
      </c>
      <c r="K6424" t="b">
        <f>OR(E6424&gt;3.5,Q6424&lt;10)</f>
        <v>1</v>
      </c>
      <c r="L6424" t="s">
        <v>19</v>
      </c>
      <c r="M6424" t="s">
        <v>10222</v>
      </c>
      <c r="N6424" t="str">
        <f t="shared" si="904"/>
        <v>None</v>
      </c>
      <c r="O6424" t="str">
        <f t="shared" si="905"/>
        <v>None</v>
      </c>
      <c r="P6424" t="s">
        <v>522</v>
      </c>
      <c r="Q6424" s="2">
        <f t="shared" si="906"/>
        <v>30</v>
      </c>
      <c r="R6424" s="1" t="str">
        <f t="shared" si="907"/>
        <v>Established</v>
      </c>
      <c r="S6424" s="1"/>
      <c r="T6424" t="s">
        <v>115</v>
      </c>
      <c r="U6424" t="s">
        <v>352</v>
      </c>
      <c r="V6424">
        <f t="shared" si="908"/>
        <v>0</v>
      </c>
    </row>
    <row r="6425" spans="1:22" x14ac:dyDescent="0.35">
      <c r="A6425">
        <v>6423</v>
      </c>
      <c r="B6425" t="s">
        <v>10223</v>
      </c>
      <c r="C6425" t="str">
        <f t="shared" si="900"/>
        <v>Don’t Buy</v>
      </c>
      <c r="D6425" t="str">
        <f t="shared" si="901"/>
        <v>Short Name</v>
      </c>
      <c r="E6425">
        <v>4</v>
      </c>
      <c r="F6425">
        <f>IF(Q6425&lt;10,E6425+0.1,E6425)</f>
        <v>4</v>
      </c>
      <c r="G6425">
        <f>MIN(IF(Q6425&lt;10,E6425+0.5,E6425),5)</f>
        <v>4</v>
      </c>
      <c r="H6425" t="str">
        <f t="shared" si="902"/>
        <v>Average Place to Work</v>
      </c>
      <c r="I6425">
        <v>81</v>
      </c>
      <c r="J6425" t="b">
        <f t="shared" si="903"/>
        <v>0</v>
      </c>
      <c r="K6425" t="b">
        <f>OR(E6425&gt;3.5,Q6425&lt;10)</f>
        <v>1</v>
      </c>
      <c r="L6425" t="s">
        <v>9</v>
      </c>
      <c r="M6425" t="s">
        <v>10224</v>
      </c>
      <c r="N6425" t="str">
        <f t="shared" si="904"/>
        <v>None</v>
      </c>
      <c r="O6425" t="str">
        <f t="shared" si="905"/>
        <v>None</v>
      </c>
      <c r="P6425" t="s">
        <v>67</v>
      </c>
      <c r="Q6425" s="2">
        <f t="shared" si="906"/>
        <v>15</v>
      </c>
      <c r="R6425" s="1" t="str">
        <f t="shared" si="907"/>
        <v>Established</v>
      </c>
      <c r="S6425" s="1"/>
      <c r="T6425" t="s">
        <v>598</v>
      </c>
      <c r="U6425" t="s">
        <v>195</v>
      </c>
      <c r="V6425">
        <f t="shared" si="908"/>
        <v>0</v>
      </c>
    </row>
    <row r="6426" spans="1:22" x14ac:dyDescent="0.35">
      <c r="A6426">
        <v>6424</v>
      </c>
      <c r="B6426" t="s">
        <v>10225</v>
      </c>
      <c r="C6426" t="str">
        <f t="shared" si="900"/>
        <v>Don’t Buy</v>
      </c>
      <c r="D6426" t="str">
        <f t="shared" si="901"/>
        <v>Long Name</v>
      </c>
      <c r="E6426">
        <v>3.9</v>
      </c>
      <c r="F6426">
        <f>IF(Q6426&lt;10,E6426+0.1,E6426)</f>
        <v>3.9</v>
      </c>
      <c r="G6426">
        <f>MIN(IF(Q6426&lt;10,E6426+0.5,E6426),5)</f>
        <v>3.9</v>
      </c>
      <c r="H6426" t="str">
        <f t="shared" si="902"/>
        <v>Average Place to Work</v>
      </c>
      <c r="I6426">
        <v>81</v>
      </c>
      <c r="J6426" t="b">
        <f t="shared" si="903"/>
        <v>0</v>
      </c>
      <c r="K6426" t="b">
        <f>OR(E6426&gt;3.5,Q6426&lt;10)</f>
        <v>1</v>
      </c>
      <c r="M6426" t="s">
        <v>10226</v>
      </c>
      <c r="N6426" t="str">
        <f t="shared" si="904"/>
        <v>None</v>
      </c>
      <c r="O6426" t="str">
        <f t="shared" si="905"/>
        <v>None</v>
      </c>
      <c r="P6426" t="s">
        <v>241</v>
      </c>
      <c r="Q6426" s="2">
        <f t="shared" si="906"/>
        <v>13</v>
      </c>
      <c r="R6426" s="1" t="str">
        <f t="shared" si="907"/>
        <v>Established</v>
      </c>
      <c r="S6426" s="1"/>
      <c r="U6426" t="s">
        <v>4056</v>
      </c>
      <c r="V6426">
        <f t="shared" si="908"/>
        <v>0</v>
      </c>
    </row>
    <row r="6427" spans="1:22" x14ac:dyDescent="0.35">
      <c r="A6427">
        <v>6425</v>
      </c>
      <c r="B6427" t="s">
        <v>10227</v>
      </c>
      <c r="C6427" t="str">
        <f t="shared" si="900"/>
        <v>Don’t Buy</v>
      </c>
      <c r="D6427" t="str">
        <f t="shared" si="901"/>
        <v>Long Name</v>
      </c>
      <c r="E6427">
        <v>3.8</v>
      </c>
      <c r="F6427">
        <f>IF(Q6427&lt;10,E6427+0.1,E6427)</f>
        <v>3.9</v>
      </c>
      <c r="G6427">
        <f>MIN(IF(Q6427&lt;10,E6427+0.5,E6427),5)</f>
        <v>4.3</v>
      </c>
      <c r="H6427" t="str">
        <f t="shared" si="902"/>
        <v>Average Place to Work</v>
      </c>
      <c r="I6427">
        <v>81</v>
      </c>
      <c r="J6427" t="b">
        <f t="shared" si="903"/>
        <v>0</v>
      </c>
      <c r="K6427" t="b">
        <f>OR(E6427&gt;3.5,Q6427&lt;10)</f>
        <v>1</v>
      </c>
      <c r="L6427" t="s">
        <v>9</v>
      </c>
      <c r="M6427" t="s">
        <v>10228</v>
      </c>
      <c r="N6427" t="str">
        <f t="shared" si="904"/>
        <v>Indian Silicon Valley Startups</v>
      </c>
      <c r="O6427" t="str">
        <f t="shared" si="905"/>
        <v>None</v>
      </c>
      <c r="P6427" t="s">
        <v>108</v>
      </c>
      <c r="Q6427" s="2">
        <f t="shared" si="906"/>
        <v>5</v>
      </c>
      <c r="R6427" s="1" t="str">
        <f t="shared" si="907"/>
        <v>Startup</v>
      </c>
      <c r="S6427" s="1"/>
      <c r="T6427" t="s">
        <v>1183</v>
      </c>
      <c r="U6427" t="s">
        <v>137</v>
      </c>
      <c r="V6427">
        <f t="shared" si="908"/>
        <v>0</v>
      </c>
    </row>
    <row r="6428" spans="1:22" x14ac:dyDescent="0.35">
      <c r="A6428">
        <v>6426</v>
      </c>
      <c r="B6428" t="s">
        <v>10229</v>
      </c>
      <c r="C6428" t="str">
        <f t="shared" si="900"/>
        <v>Don’t Buy</v>
      </c>
      <c r="D6428" t="str">
        <f t="shared" si="901"/>
        <v>Long Name</v>
      </c>
      <c r="E6428">
        <v>4.2</v>
      </c>
      <c r="F6428">
        <f>IF(Q6428&lt;10,E6428+0.1,E6428)</f>
        <v>4.2</v>
      </c>
      <c r="G6428">
        <f>MIN(IF(Q6428&lt;10,E6428+0.5,E6428),5)</f>
        <v>4.2</v>
      </c>
      <c r="H6428" t="str">
        <f t="shared" si="902"/>
        <v>Average Place to Work</v>
      </c>
      <c r="I6428">
        <v>81</v>
      </c>
      <c r="J6428" t="b">
        <f t="shared" si="903"/>
        <v>0</v>
      </c>
      <c r="K6428" t="b">
        <f>OR(E6428&gt;3.5,Q6428&lt;10)</f>
        <v>1</v>
      </c>
      <c r="L6428" t="s">
        <v>19</v>
      </c>
      <c r="M6428" t="s">
        <v>4631</v>
      </c>
      <c r="N6428" t="str">
        <f t="shared" si="904"/>
        <v>None</v>
      </c>
      <c r="O6428" t="str">
        <f t="shared" si="905"/>
        <v>None</v>
      </c>
      <c r="P6428" t="s">
        <v>29</v>
      </c>
      <c r="Q6428" s="2">
        <f t="shared" si="906"/>
        <v>77</v>
      </c>
      <c r="R6428" s="1" t="str">
        <f t="shared" si="907"/>
        <v>Established</v>
      </c>
      <c r="S6428" s="1"/>
      <c r="T6428" t="s">
        <v>598</v>
      </c>
      <c r="U6428" t="s">
        <v>175</v>
      </c>
      <c r="V6428">
        <f t="shared" si="908"/>
        <v>0</v>
      </c>
    </row>
    <row r="6429" spans="1:22" x14ac:dyDescent="0.35">
      <c r="A6429">
        <v>6427</v>
      </c>
      <c r="B6429" t="s">
        <v>10230</v>
      </c>
      <c r="C6429" t="str">
        <f t="shared" si="900"/>
        <v>Don’t Buy</v>
      </c>
      <c r="D6429" t="str">
        <f t="shared" si="901"/>
        <v>Long Name</v>
      </c>
      <c r="E6429">
        <v>4.4000000000000004</v>
      </c>
      <c r="F6429">
        <f>IF(Q6429&lt;10,E6429+0.1,E6429)</f>
        <v>4.5</v>
      </c>
      <c r="G6429">
        <f>MIN(IF(Q6429&lt;10,E6429+0.5,E6429),5)</f>
        <v>4.9000000000000004</v>
      </c>
      <c r="H6429" t="str">
        <f t="shared" si="902"/>
        <v>Average Place to Work</v>
      </c>
      <c r="I6429">
        <v>81</v>
      </c>
      <c r="J6429" t="b">
        <f t="shared" si="903"/>
        <v>0</v>
      </c>
      <c r="K6429" t="b">
        <f>OR(E6429&gt;3.5,Q6429&lt;10)</f>
        <v>1</v>
      </c>
      <c r="L6429" t="s">
        <v>19</v>
      </c>
      <c r="M6429" t="s">
        <v>2259</v>
      </c>
      <c r="N6429" t="str">
        <f t="shared" si="904"/>
        <v>Indian Silicon Valley Startups</v>
      </c>
      <c r="O6429" t="str">
        <f t="shared" si="905"/>
        <v>None</v>
      </c>
      <c r="P6429" t="s">
        <v>170</v>
      </c>
      <c r="Q6429" s="2">
        <f t="shared" si="906"/>
        <v>6</v>
      </c>
      <c r="R6429" s="1" t="str">
        <f t="shared" si="907"/>
        <v>Startup</v>
      </c>
      <c r="S6429" s="1"/>
      <c r="T6429" t="s">
        <v>606</v>
      </c>
      <c r="U6429" t="s">
        <v>312</v>
      </c>
      <c r="V6429">
        <f t="shared" si="908"/>
        <v>0</v>
      </c>
    </row>
    <row r="6430" spans="1:22" x14ac:dyDescent="0.35">
      <c r="A6430">
        <v>6428</v>
      </c>
      <c r="B6430" t="s">
        <v>10231</v>
      </c>
      <c r="C6430" t="str">
        <f t="shared" si="900"/>
        <v>Don’t Buy</v>
      </c>
      <c r="D6430" t="str">
        <f t="shared" si="901"/>
        <v>Long Name</v>
      </c>
      <c r="E6430">
        <v>3.8</v>
      </c>
      <c r="F6430">
        <f>IF(Q6430&lt;10,E6430+0.1,E6430)</f>
        <v>3.9</v>
      </c>
      <c r="G6430">
        <f>MIN(IF(Q6430&lt;10,E6430+0.5,E6430),5)</f>
        <v>4.3</v>
      </c>
      <c r="H6430" t="str">
        <f t="shared" si="902"/>
        <v>Average Place to Work</v>
      </c>
      <c r="I6430">
        <v>81</v>
      </c>
      <c r="J6430" t="b">
        <f t="shared" si="903"/>
        <v>0</v>
      </c>
      <c r="K6430" t="b">
        <f>OR(E6430&gt;3.5,Q6430&lt;10)</f>
        <v>1</v>
      </c>
      <c r="L6430" t="s">
        <v>19</v>
      </c>
      <c r="M6430" t="s">
        <v>4513</v>
      </c>
      <c r="N6430" t="str">
        <f t="shared" si="904"/>
        <v>Indian Silicon Valley Startups</v>
      </c>
      <c r="O6430" t="str">
        <f t="shared" si="905"/>
        <v>None</v>
      </c>
      <c r="P6430" t="s">
        <v>1680</v>
      </c>
      <c r="Q6430" s="2">
        <f t="shared" si="906"/>
        <v>3</v>
      </c>
      <c r="R6430" s="1" t="str">
        <f t="shared" si="907"/>
        <v>Startup</v>
      </c>
      <c r="S6430" s="1"/>
      <c r="T6430" t="s">
        <v>115</v>
      </c>
      <c r="U6430" t="s">
        <v>4944</v>
      </c>
      <c r="V6430">
        <f t="shared" si="908"/>
        <v>0</v>
      </c>
    </row>
    <row r="6431" spans="1:22" x14ac:dyDescent="0.35">
      <c r="A6431">
        <v>6429</v>
      </c>
      <c r="B6431" t="s">
        <v>10232</v>
      </c>
      <c r="C6431" t="str">
        <f t="shared" si="900"/>
        <v>Don’t Buy</v>
      </c>
      <c r="D6431" t="str">
        <f t="shared" si="901"/>
        <v>Long Name</v>
      </c>
      <c r="E6431">
        <v>3.7</v>
      </c>
      <c r="F6431">
        <f>IF(Q6431&lt;10,E6431+0.1,E6431)</f>
        <v>3.7</v>
      </c>
      <c r="G6431">
        <f>MIN(IF(Q6431&lt;10,E6431+0.5,E6431),5)</f>
        <v>3.7</v>
      </c>
      <c r="H6431" t="str">
        <f t="shared" si="902"/>
        <v>Average Place to Work</v>
      </c>
      <c r="I6431">
        <v>81</v>
      </c>
      <c r="J6431" t="b">
        <f t="shared" si="903"/>
        <v>0</v>
      </c>
      <c r="K6431" t="b">
        <f>OR(E6431&gt;3.5,Q6431&lt;10)</f>
        <v>1</v>
      </c>
      <c r="L6431" t="s">
        <v>9</v>
      </c>
      <c r="M6431" t="s">
        <v>10233</v>
      </c>
      <c r="N6431" t="str">
        <f t="shared" si="904"/>
        <v>None</v>
      </c>
      <c r="O6431" t="str">
        <f t="shared" si="905"/>
        <v>None</v>
      </c>
      <c r="P6431" t="s">
        <v>32</v>
      </c>
      <c r="Q6431" s="2">
        <f t="shared" si="906"/>
        <v>41</v>
      </c>
      <c r="R6431" s="1" t="str">
        <f t="shared" si="907"/>
        <v>Established</v>
      </c>
      <c r="S6431" s="1"/>
      <c r="T6431" t="s">
        <v>115</v>
      </c>
      <c r="U6431" t="s">
        <v>1677</v>
      </c>
      <c r="V6431">
        <f t="shared" si="908"/>
        <v>0</v>
      </c>
    </row>
    <row r="6432" spans="1:22" x14ac:dyDescent="0.35">
      <c r="A6432">
        <v>6430</v>
      </c>
      <c r="B6432" t="s">
        <v>10234</v>
      </c>
      <c r="C6432" t="str">
        <f t="shared" si="900"/>
        <v>Buy</v>
      </c>
      <c r="D6432" t="str">
        <f t="shared" si="901"/>
        <v>Long Name</v>
      </c>
      <c r="E6432">
        <v>3.2</v>
      </c>
      <c r="F6432">
        <f>IF(Q6432&lt;10,E6432+0.1,E6432)</f>
        <v>3.3000000000000003</v>
      </c>
      <c r="G6432">
        <f>MIN(IF(Q6432&lt;10,E6432+0.5,E6432),5)</f>
        <v>3.7</v>
      </c>
      <c r="H6432" t="str">
        <f t="shared" si="902"/>
        <v>Average Place to Work</v>
      </c>
      <c r="I6432">
        <v>81</v>
      </c>
      <c r="J6432" t="b">
        <f t="shared" si="903"/>
        <v>0</v>
      </c>
      <c r="K6432" t="b">
        <f>OR(E6432&gt;3.5,Q6432&lt;10)</f>
        <v>1</v>
      </c>
      <c r="M6432" t="s">
        <v>6482</v>
      </c>
      <c r="N6432" t="str">
        <f t="shared" si="904"/>
        <v>Indian Silicon Valley Startups</v>
      </c>
      <c r="O6432" t="str">
        <f t="shared" si="905"/>
        <v>None</v>
      </c>
      <c r="Q6432" s="2">
        <f t="shared" si="906"/>
        <v>0</v>
      </c>
      <c r="R6432" s="1" t="str">
        <f t="shared" si="907"/>
        <v>Startup</v>
      </c>
      <c r="S6432" s="1"/>
      <c r="V6432">
        <f t="shared" si="908"/>
        <v>0</v>
      </c>
    </row>
    <row r="6433" spans="1:22" x14ac:dyDescent="0.35">
      <c r="A6433">
        <v>6431</v>
      </c>
      <c r="B6433" t="s">
        <v>10235</v>
      </c>
      <c r="C6433" t="str">
        <f t="shared" si="900"/>
        <v>Don’t Buy</v>
      </c>
      <c r="D6433" t="str">
        <f t="shared" si="901"/>
        <v>Long Name</v>
      </c>
      <c r="E6433">
        <v>4.3</v>
      </c>
      <c r="F6433">
        <f>IF(Q6433&lt;10,E6433+0.1,E6433)</f>
        <v>4.3</v>
      </c>
      <c r="G6433">
        <f>MIN(IF(Q6433&lt;10,E6433+0.5,E6433),5)</f>
        <v>4.3</v>
      </c>
      <c r="H6433" t="str">
        <f t="shared" si="902"/>
        <v>Average Place to Work</v>
      </c>
      <c r="I6433">
        <v>81</v>
      </c>
      <c r="J6433" t="b">
        <f t="shared" si="903"/>
        <v>0</v>
      </c>
      <c r="K6433" t="b">
        <f>OR(E6433&gt;3.5,Q6433&lt;10)</f>
        <v>1</v>
      </c>
      <c r="L6433" t="s">
        <v>19</v>
      </c>
      <c r="M6433" t="s">
        <v>4147</v>
      </c>
      <c r="N6433" t="str">
        <f t="shared" si="904"/>
        <v>None</v>
      </c>
      <c r="O6433" t="str">
        <f t="shared" si="905"/>
        <v>None</v>
      </c>
      <c r="P6433" t="s">
        <v>82</v>
      </c>
      <c r="Q6433" s="2">
        <f t="shared" si="906"/>
        <v>49</v>
      </c>
      <c r="R6433" s="1" t="str">
        <f t="shared" si="907"/>
        <v>Established</v>
      </c>
      <c r="S6433" s="1"/>
      <c r="T6433" t="s">
        <v>115</v>
      </c>
      <c r="U6433" t="s">
        <v>357</v>
      </c>
      <c r="V6433">
        <f t="shared" si="908"/>
        <v>0</v>
      </c>
    </row>
    <row r="6434" spans="1:22" x14ac:dyDescent="0.35">
      <c r="A6434">
        <v>6432</v>
      </c>
      <c r="B6434" t="s">
        <v>10236</v>
      </c>
      <c r="C6434" t="str">
        <f t="shared" si="900"/>
        <v>Don’t Buy</v>
      </c>
      <c r="D6434" t="str">
        <f t="shared" si="901"/>
        <v>Long Name</v>
      </c>
      <c r="E6434">
        <v>3.4</v>
      </c>
      <c r="F6434">
        <f>IF(Q6434&lt;10,E6434+0.1,E6434)</f>
        <v>3.5</v>
      </c>
      <c r="G6434">
        <f>MIN(IF(Q6434&lt;10,E6434+0.5,E6434),5)</f>
        <v>3.9</v>
      </c>
      <c r="H6434" t="str">
        <f t="shared" si="902"/>
        <v>Average Place to Work</v>
      </c>
      <c r="I6434">
        <v>81</v>
      </c>
      <c r="J6434" t="b">
        <f t="shared" si="903"/>
        <v>0</v>
      </c>
      <c r="K6434" t="b">
        <f>OR(E6434&gt;3.5,Q6434&lt;10)</f>
        <v>1</v>
      </c>
      <c r="L6434" t="s">
        <v>2858</v>
      </c>
      <c r="M6434" t="s">
        <v>10237</v>
      </c>
      <c r="N6434" t="str">
        <f t="shared" si="904"/>
        <v>Indian Silicon Valley Startups</v>
      </c>
      <c r="O6434" t="str">
        <f t="shared" si="905"/>
        <v>None</v>
      </c>
      <c r="P6434" t="s">
        <v>258</v>
      </c>
      <c r="Q6434" s="2">
        <f t="shared" si="906"/>
        <v>7</v>
      </c>
      <c r="R6434" s="1" t="str">
        <f t="shared" si="907"/>
        <v>Startup</v>
      </c>
      <c r="S6434" s="1"/>
      <c r="T6434" t="s">
        <v>1183</v>
      </c>
      <c r="U6434" t="s">
        <v>1913</v>
      </c>
      <c r="V6434">
        <f t="shared" si="908"/>
        <v>0</v>
      </c>
    </row>
    <row r="6435" spans="1:22" x14ac:dyDescent="0.35">
      <c r="A6435">
        <v>6433</v>
      </c>
      <c r="B6435" t="s">
        <v>10238</v>
      </c>
      <c r="C6435" t="str">
        <f t="shared" si="900"/>
        <v>Don’t Buy</v>
      </c>
      <c r="D6435" t="str">
        <f t="shared" si="901"/>
        <v>Long Name</v>
      </c>
      <c r="E6435">
        <v>3.9</v>
      </c>
      <c r="F6435">
        <f>IF(Q6435&lt;10,E6435+0.1,E6435)</f>
        <v>3.9</v>
      </c>
      <c r="G6435">
        <f>MIN(IF(Q6435&lt;10,E6435+0.5,E6435),5)</f>
        <v>3.9</v>
      </c>
      <c r="H6435" t="str">
        <f t="shared" si="902"/>
        <v>Average Place to Work</v>
      </c>
      <c r="I6435">
        <v>81</v>
      </c>
      <c r="J6435" t="b">
        <f t="shared" si="903"/>
        <v>0</v>
      </c>
      <c r="K6435" t="b">
        <f>OR(E6435&gt;3.5,Q6435&lt;10)</f>
        <v>1</v>
      </c>
      <c r="L6435" t="s">
        <v>19</v>
      </c>
      <c r="M6435" t="s">
        <v>10239</v>
      </c>
      <c r="N6435" t="str">
        <f t="shared" si="904"/>
        <v>None</v>
      </c>
      <c r="O6435" t="str">
        <f t="shared" si="905"/>
        <v>None</v>
      </c>
      <c r="P6435" t="s">
        <v>198</v>
      </c>
      <c r="Q6435" s="2">
        <f t="shared" si="906"/>
        <v>35</v>
      </c>
      <c r="R6435" s="1" t="str">
        <f t="shared" si="907"/>
        <v>Established</v>
      </c>
      <c r="S6435" s="1"/>
      <c r="T6435" t="s">
        <v>598</v>
      </c>
      <c r="U6435" t="s">
        <v>931</v>
      </c>
      <c r="V6435">
        <f t="shared" si="908"/>
        <v>0</v>
      </c>
    </row>
    <row r="6436" spans="1:22" x14ac:dyDescent="0.35">
      <c r="A6436">
        <v>6434</v>
      </c>
      <c r="B6436" t="s">
        <v>10240</v>
      </c>
      <c r="C6436" t="str">
        <f t="shared" si="900"/>
        <v>Don’t Buy</v>
      </c>
      <c r="D6436" t="str">
        <f t="shared" si="901"/>
        <v>Long Name</v>
      </c>
      <c r="E6436">
        <v>3.9</v>
      </c>
      <c r="F6436">
        <f>IF(Q6436&lt;10,E6436+0.1,E6436)</f>
        <v>3.9</v>
      </c>
      <c r="G6436">
        <f>MIN(IF(Q6436&lt;10,E6436+0.5,E6436),5)</f>
        <v>3.9</v>
      </c>
      <c r="H6436" t="str">
        <f t="shared" si="902"/>
        <v>Average Place to Work</v>
      </c>
      <c r="I6436">
        <v>81</v>
      </c>
      <c r="J6436" t="b">
        <f t="shared" si="903"/>
        <v>0</v>
      </c>
      <c r="K6436" t="b">
        <f>OR(E6436&gt;3.5,Q6436&lt;10)</f>
        <v>1</v>
      </c>
      <c r="L6436" t="s">
        <v>19</v>
      </c>
      <c r="M6436" t="s">
        <v>10241</v>
      </c>
      <c r="N6436" t="str">
        <f t="shared" si="904"/>
        <v>None</v>
      </c>
      <c r="O6436" t="str">
        <f t="shared" si="905"/>
        <v>None</v>
      </c>
      <c r="P6436" t="s">
        <v>95</v>
      </c>
      <c r="Q6436" s="2">
        <f t="shared" si="906"/>
        <v>16</v>
      </c>
      <c r="R6436" s="1" t="str">
        <f t="shared" si="907"/>
        <v>Established</v>
      </c>
      <c r="S6436" s="1"/>
      <c r="T6436" t="s">
        <v>115</v>
      </c>
      <c r="U6436" t="s">
        <v>41</v>
      </c>
      <c r="V6436">
        <f t="shared" si="908"/>
        <v>0</v>
      </c>
    </row>
    <row r="6437" spans="1:22" x14ac:dyDescent="0.35">
      <c r="A6437">
        <v>6435</v>
      </c>
      <c r="B6437" t="s">
        <v>10242</v>
      </c>
      <c r="C6437" t="str">
        <f t="shared" si="900"/>
        <v>Don’t Buy</v>
      </c>
      <c r="D6437" t="str">
        <f t="shared" si="901"/>
        <v>Long Name</v>
      </c>
      <c r="E6437">
        <v>3.5</v>
      </c>
      <c r="F6437">
        <f>IF(Q6437&lt;10,E6437+0.1,E6437)</f>
        <v>3.6</v>
      </c>
      <c r="G6437">
        <f>MIN(IF(Q6437&lt;10,E6437+0.5,E6437),5)</f>
        <v>4</v>
      </c>
      <c r="H6437" t="str">
        <f t="shared" si="902"/>
        <v>Average Place to Work</v>
      </c>
      <c r="I6437">
        <v>81</v>
      </c>
      <c r="J6437" t="b">
        <f t="shared" si="903"/>
        <v>0</v>
      </c>
      <c r="K6437" t="b">
        <f>OR(E6437&gt;3.5,Q6437&lt;10)</f>
        <v>1</v>
      </c>
      <c r="L6437" t="s">
        <v>19</v>
      </c>
      <c r="M6437" t="s">
        <v>4552</v>
      </c>
      <c r="N6437" t="str">
        <f t="shared" si="904"/>
        <v>Indian Silicon Valley Startups</v>
      </c>
      <c r="O6437" t="str">
        <f t="shared" si="905"/>
        <v>None</v>
      </c>
      <c r="P6437" t="s">
        <v>170</v>
      </c>
      <c r="Q6437" s="2">
        <f t="shared" si="906"/>
        <v>6</v>
      </c>
      <c r="R6437" s="1" t="str">
        <f t="shared" si="907"/>
        <v>Startup</v>
      </c>
      <c r="S6437" s="1"/>
      <c r="T6437" t="s">
        <v>1183</v>
      </c>
      <c r="U6437" t="s">
        <v>36</v>
      </c>
      <c r="V6437">
        <f t="shared" si="908"/>
        <v>0</v>
      </c>
    </row>
    <row r="6438" spans="1:22" x14ac:dyDescent="0.35">
      <c r="A6438">
        <v>6436</v>
      </c>
      <c r="B6438" t="s">
        <v>10243</v>
      </c>
      <c r="C6438" t="str">
        <f t="shared" si="900"/>
        <v>Buy</v>
      </c>
      <c r="D6438" t="str">
        <f t="shared" si="901"/>
        <v>Long Name</v>
      </c>
      <c r="E6438">
        <v>3.7</v>
      </c>
      <c r="F6438">
        <f>IF(Q6438&lt;10,E6438+0.1,E6438)</f>
        <v>3.7</v>
      </c>
      <c r="G6438">
        <f>MIN(IF(Q6438&lt;10,E6438+0.5,E6438),5)</f>
        <v>3.7</v>
      </c>
      <c r="H6438" t="str">
        <f t="shared" si="902"/>
        <v>Average Place to Work</v>
      </c>
      <c r="I6438">
        <v>82</v>
      </c>
      <c r="J6438" t="b">
        <f t="shared" si="903"/>
        <v>0</v>
      </c>
      <c r="K6438" t="b">
        <f>OR(E6438&gt;3.5,Q6438&lt;10)</f>
        <v>1</v>
      </c>
      <c r="M6438" t="s">
        <v>10244</v>
      </c>
      <c r="N6438" t="str">
        <f t="shared" si="904"/>
        <v>None</v>
      </c>
      <c r="O6438" t="str">
        <f t="shared" si="905"/>
        <v>None</v>
      </c>
      <c r="P6438" t="s">
        <v>82</v>
      </c>
      <c r="Q6438" s="2">
        <f t="shared" si="906"/>
        <v>49</v>
      </c>
      <c r="R6438" s="1" t="str">
        <f t="shared" si="907"/>
        <v>Established</v>
      </c>
      <c r="S6438" s="1"/>
      <c r="U6438" t="s">
        <v>1135</v>
      </c>
      <c r="V6438">
        <f t="shared" si="908"/>
        <v>0</v>
      </c>
    </row>
    <row r="6439" spans="1:22" x14ac:dyDescent="0.35">
      <c r="A6439">
        <v>6437</v>
      </c>
      <c r="B6439" t="s">
        <v>10245</v>
      </c>
      <c r="C6439" t="str">
        <f t="shared" si="900"/>
        <v>Don’t Buy</v>
      </c>
      <c r="D6439" t="str">
        <f t="shared" si="901"/>
        <v>Long Name</v>
      </c>
      <c r="E6439">
        <v>4.4000000000000004</v>
      </c>
      <c r="F6439">
        <f>IF(Q6439&lt;10,E6439+0.1,E6439)</f>
        <v>4.4000000000000004</v>
      </c>
      <c r="G6439">
        <f>MIN(IF(Q6439&lt;10,E6439+0.5,E6439),5)</f>
        <v>4.4000000000000004</v>
      </c>
      <c r="H6439" t="str">
        <f t="shared" si="902"/>
        <v>Average Place to Work</v>
      </c>
      <c r="I6439">
        <v>80</v>
      </c>
      <c r="J6439" t="b">
        <f t="shared" si="903"/>
        <v>0</v>
      </c>
      <c r="K6439" t="b">
        <f>OR(E6439&gt;3.5,Q6439&lt;10)</f>
        <v>1</v>
      </c>
      <c r="L6439" t="s">
        <v>19</v>
      </c>
      <c r="M6439" t="s">
        <v>10246</v>
      </c>
      <c r="N6439" t="str">
        <f t="shared" si="904"/>
        <v>None</v>
      </c>
      <c r="O6439" t="str">
        <f t="shared" si="905"/>
        <v>None</v>
      </c>
      <c r="P6439" t="s">
        <v>44</v>
      </c>
      <c r="Q6439" s="2">
        <f t="shared" si="906"/>
        <v>25</v>
      </c>
      <c r="R6439" s="1" t="str">
        <f t="shared" si="907"/>
        <v>Established</v>
      </c>
      <c r="S6439" s="1"/>
      <c r="T6439" t="s">
        <v>115</v>
      </c>
      <c r="U6439" t="s">
        <v>144</v>
      </c>
      <c r="V6439">
        <f t="shared" si="908"/>
        <v>0</v>
      </c>
    </row>
    <row r="6440" spans="1:22" x14ac:dyDescent="0.35">
      <c r="A6440">
        <v>6438</v>
      </c>
      <c r="B6440" t="s">
        <v>10247</v>
      </c>
      <c r="C6440" t="str">
        <f t="shared" si="900"/>
        <v>Don’t Buy</v>
      </c>
      <c r="D6440" t="str">
        <f t="shared" si="901"/>
        <v>Long Name</v>
      </c>
      <c r="E6440">
        <v>4.0999999999999996</v>
      </c>
      <c r="F6440">
        <f>IF(Q6440&lt;10,E6440+0.1,E6440)</f>
        <v>4.0999999999999996</v>
      </c>
      <c r="G6440">
        <f>MIN(IF(Q6440&lt;10,E6440+0.5,E6440),5)</f>
        <v>4.0999999999999996</v>
      </c>
      <c r="H6440" t="str">
        <f t="shared" si="902"/>
        <v>Average Place to Work</v>
      </c>
      <c r="I6440">
        <v>80</v>
      </c>
      <c r="J6440" t="b">
        <f t="shared" si="903"/>
        <v>0</v>
      </c>
      <c r="K6440" t="b">
        <f>OR(E6440&gt;3.5,Q6440&lt;10)</f>
        <v>1</v>
      </c>
      <c r="L6440" t="s">
        <v>19</v>
      </c>
      <c r="M6440" t="s">
        <v>10248</v>
      </c>
      <c r="N6440" t="str">
        <f t="shared" si="904"/>
        <v>None</v>
      </c>
      <c r="O6440" t="str">
        <f t="shared" si="905"/>
        <v>None</v>
      </c>
      <c r="P6440" t="s">
        <v>99</v>
      </c>
      <c r="Q6440" s="2">
        <f t="shared" si="906"/>
        <v>26</v>
      </c>
      <c r="R6440" s="1" t="str">
        <f t="shared" si="907"/>
        <v>Established</v>
      </c>
      <c r="S6440" s="1"/>
      <c r="T6440" t="s">
        <v>3757</v>
      </c>
      <c r="U6440" t="s">
        <v>446</v>
      </c>
      <c r="V6440">
        <f t="shared" si="908"/>
        <v>0</v>
      </c>
    </row>
    <row r="6441" spans="1:22" x14ac:dyDescent="0.35">
      <c r="A6441">
        <v>6439</v>
      </c>
      <c r="B6441" t="s">
        <v>10249</v>
      </c>
      <c r="C6441" t="str">
        <f t="shared" si="900"/>
        <v>Don’t Buy</v>
      </c>
      <c r="D6441" t="str">
        <f t="shared" si="901"/>
        <v>Long Name</v>
      </c>
      <c r="E6441">
        <v>4.5999999999999996</v>
      </c>
      <c r="F6441">
        <f>IF(Q6441&lt;10,E6441+0.1,E6441)</f>
        <v>4.5999999999999996</v>
      </c>
      <c r="G6441">
        <f>MIN(IF(Q6441&lt;10,E6441+0.5,E6441),5)</f>
        <v>4.5999999999999996</v>
      </c>
      <c r="H6441" t="str">
        <f t="shared" si="902"/>
        <v>Great Place to Work</v>
      </c>
      <c r="I6441">
        <v>80</v>
      </c>
      <c r="J6441" t="b">
        <f t="shared" si="903"/>
        <v>0</v>
      </c>
      <c r="K6441" t="b">
        <f>OR(E6441&gt;3.5,Q6441&lt;10)</f>
        <v>1</v>
      </c>
      <c r="L6441" t="s">
        <v>19</v>
      </c>
      <c r="M6441" t="s">
        <v>5334</v>
      </c>
      <c r="N6441" t="str">
        <f t="shared" si="904"/>
        <v>Indian Silicon Valley Startups</v>
      </c>
      <c r="O6441" t="str">
        <f t="shared" si="905"/>
        <v>None</v>
      </c>
      <c r="P6441" t="s">
        <v>261</v>
      </c>
      <c r="Q6441" s="2">
        <f t="shared" si="906"/>
        <v>21</v>
      </c>
      <c r="R6441" s="1" t="str">
        <f t="shared" si="907"/>
        <v>Established</v>
      </c>
      <c r="S6441" s="1"/>
      <c r="T6441" t="s">
        <v>1183</v>
      </c>
      <c r="U6441" t="s">
        <v>36</v>
      </c>
      <c r="V6441">
        <f t="shared" si="908"/>
        <v>0</v>
      </c>
    </row>
    <row r="6442" spans="1:22" x14ac:dyDescent="0.35">
      <c r="A6442">
        <v>6440</v>
      </c>
      <c r="B6442" t="s">
        <v>10250</v>
      </c>
      <c r="C6442" t="str">
        <f t="shared" si="900"/>
        <v>Don’t Buy</v>
      </c>
      <c r="D6442" t="str">
        <f t="shared" si="901"/>
        <v>Long Name</v>
      </c>
      <c r="E6442">
        <v>3.8</v>
      </c>
      <c r="F6442">
        <f>IF(Q6442&lt;10,E6442+0.1,E6442)</f>
        <v>3.8</v>
      </c>
      <c r="G6442">
        <f>MIN(IF(Q6442&lt;10,E6442+0.5,E6442),5)</f>
        <v>3.8</v>
      </c>
      <c r="H6442" t="str">
        <f t="shared" si="902"/>
        <v>Average Place to Work</v>
      </c>
      <c r="I6442">
        <v>80</v>
      </c>
      <c r="J6442" t="b">
        <f t="shared" si="903"/>
        <v>0</v>
      </c>
      <c r="K6442" t="b">
        <f>OR(E6442&gt;3.5,Q6442&lt;10)</f>
        <v>1</v>
      </c>
      <c r="L6442" t="s">
        <v>19</v>
      </c>
      <c r="M6442" t="s">
        <v>4063</v>
      </c>
      <c r="N6442" t="str">
        <f t="shared" si="904"/>
        <v>None</v>
      </c>
      <c r="O6442" t="str">
        <f t="shared" si="905"/>
        <v>None</v>
      </c>
      <c r="P6442" t="s">
        <v>365</v>
      </c>
      <c r="Q6442" s="2">
        <f t="shared" si="906"/>
        <v>125</v>
      </c>
      <c r="R6442" s="1" t="str">
        <f t="shared" si="907"/>
        <v>Established</v>
      </c>
      <c r="S6442" s="1"/>
      <c r="T6442" t="s">
        <v>115</v>
      </c>
      <c r="U6442" t="s">
        <v>83</v>
      </c>
      <c r="V6442">
        <f t="shared" si="908"/>
        <v>0</v>
      </c>
    </row>
    <row r="6443" spans="1:22" x14ac:dyDescent="0.35">
      <c r="A6443">
        <v>6441</v>
      </c>
      <c r="B6443" t="s">
        <v>10251</v>
      </c>
      <c r="C6443" t="str">
        <f t="shared" si="900"/>
        <v>Don’t Buy</v>
      </c>
      <c r="D6443" t="str">
        <f t="shared" si="901"/>
        <v>Long Name</v>
      </c>
      <c r="E6443">
        <v>4.5999999999999996</v>
      </c>
      <c r="F6443">
        <f>IF(Q6443&lt;10,E6443+0.1,E6443)</f>
        <v>4.5999999999999996</v>
      </c>
      <c r="G6443">
        <f>MIN(IF(Q6443&lt;10,E6443+0.5,E6443),5)</f>
        <v>4.5999999999999996</v>
      </c>
      <c r="H6443" t="str">
        <f t="shared" si="902"/>
        <v>Great Place to Work</v>
      </c>
      <c r="I6443">
        <v>80</v>
      </c>
      <c r="J6443" t="b">
        <f t="shared" si="903"/>
        <v>0</v>
      </c>
      <c r="K6443" t="b">
        <f>OR(E6443&gt;3.5,Q6443&lt;10)</f>
        <v>1</v>
      </c>
      <c r="L6443" t="s">
        <v>19</v>
      </c>
      <c r="M6443" t="s">
        <v>4658</v>
      </c>
      <c r="N6443" t="str">
        <f t="shared" si="904"/>
        <v>None</v>
      </c>
      <c r="O6443" t="str">
        <f t="shared" si="905"/>
        <v>None</v>
      </c>
      <c r="P6443" t="s">
        <v>213</v>
      </c>
      <c r="Q6443" s="2">
        <f t="shared" si="906"/>
        <v>12</v>
      </c>
      <c r="R6443" s="1" t="str">
        <f t="shared" si="907"/>
        <v>Established</v>
      </c>
      <c r="S6443" s="1"/>
      <c r="T6443" t="s">
        <v>115</v>
      </c>
      <c r="U6443" t="s">
        <v>68</v>
      </c>
      <c r="V6443">
        <f t="shared" si="908"/>
        <v>800000</v>
      </c>
    </row>
    <row r="6444" spans="1:22" x14ac:dyDescent="0.35">
      <c r="A6444">
        <v>6442</v>
      </c>
      <c r="B6444" t="s">
        <v>10252</v>
      </c>
      <c r="C6444" t="str">
        <f t="shared" si="900"/>
        <v>Don’t Buy</v>
      </c>
      <c r="D6444" t="str">
        <f t="shared" si="901"/>
        <v>Long Name</v>
      </c>
      <c r="E6444">
        <v>4.0999999999999996</v>
      </c>
      <c r="F6444">
        <f>IF(Q6444&lt;10,E6444+0.1,E6444)</f>
        <v>4.0999999999999996</v>
      </c>
      <c r="G6444">
        <f>MIN(IF(Q6444&lt;10,E6444+0.5,E6444),5)</f>
        <v>4.0999999999999996</v>
      </c>
      <c r="H6444" t="str">
        <f t="shared" si="902"/>
        <v>Average Place to Work</v>
      </c>
      <c r="I6444">
        <v>80</v>
      </c>
      <c r="J6444" t="b">
        <f t="shared" si="903"/>
        <v>0</v>
      </c>
      <c r="K6444" t="b">
        <f>OR(E6444&gt;3.5,Q6444&lt;10)</f>
        <v>1</v>
      </c>
      <c r="L6444" t="s">
        <v>9</v>
      </c>
      <c r="M6444" t="s">
        <v>7165</v>
      </c>
      <c r="N6444" t="str">
        <f t="shared" si="904"/>
        <v>None</v>
      </c>
      <c r="O6444" t="str">
        <f t="shared" si="905"/>
        <v>None</v>
      </c>
      <c r="P6444" t="s">
        <v>99</v>
      </c>
      <c r="Q6444" s="2">
        <f t="shared" si="906"/>
        <v>26</v>
      </c>
      <c r="R6444" s="1" t="str">
        <f t="shared" si="907"/>
        <v>Established</v>
      </c>
      <c r="S6444" s="1"/>
      <c r="T6444" t="s">
        <v>606</v>
      </c>
      <c r="U6444" t="s">
        <v>171</v>
      </c>
      <c r="V6444">
        <f t="shared" si="908"/>
        <v>0</v>
      </c>
    </row>
    <row r="6445" spans="1:22" x14ac:dyDescent="0.35">
      <c r="A6445">
        <v>6443</v>
      </c>
      <c r="B6445" t="s">
        <v>10253</v>
      </c>
      <c r="C6445" t="str">
        <f t="shared" si="900"/>
        <v>Buy</v>
      </c>
      <c r="D6445" t="str">
        <f t="shared" si="901"/>
        <v>Long Name</v>
      </c>
      <c r="E6445">
        <v>4.5</v>
      </c>
      <c r="F6445">
        <f>IF(Q6445&lt;10,E6445+0.1,E6445)</f>
        <v>4.5</v>
      </c>
      <c r="G6445">
        <f>MIN(IF(Q6445&lt;10,E6445+0.5,E6445),5)</f>
        <v>4.5</v>
      </c>
      <c r="H6445" t="str">
        <f t="shared" si="902"/>
        <v>Average Place to Work</v>
      </c>
      <c r="I6445">
        <v>80</v>
      </c>
      <c r="J6445" t="b">
        <f t="shared" si="903"/>
        <v>0</v>
      </c>
      <c r="K6445" t="b">
        <f>OR(E6445&gt;3.5,Q6445&lt;10)</f>
        <v>1</v>
      </c>
      <c r="L6445" t="s">
        <v>19</v>
      </c>
      <c r="M6445" t="s">
        <v>10254</v>
      </c>
      <c r="N6445" t="str">
        <f t="shared" si="904"/>
        <v>None</v>
      </c>
      <c r="O6445" t="str">
        <f t="shared" si="905"/>
        <v>None</v>
      </c>
      <c r="P6445" t="s">
        <v>261</v>
      </c>
      <c r="Q6445" s="2">
        <f t="shared" si="906"/>
        <v>21</v>
      </c>
      <c r="R6445" s="1" t="str">
        <f t="shared" si="907"/>
        <v>Established</v>
      </c>
      <c r="S6445" s="1"/>
      <c r="T6445" t="s">
        <v>598</v>
      </c>
      <c r="U6445" t="s">
        <v>297</v>
      </c>
      <c r="V6445">
        <f t="shared" si="908"/>
        <v>0</v>
      </c>
    </row>
    <row r="6446" spans="1:22" x14ac:dyDescent="0.35">
      <c r="A6446">
        <v>6444</v>
      </c>
      <c r="B6446" t="s">
        <v>10255</v>
      </c>
      <c r="C6446" t="str">
        <f t="shared" si="900"/>
        <v>Don’t Buy</v>
      </c>
      <c r="D6446" t="str">
        <f t="shared" si="901"/>
        <v>Long Name</v>
      </c>
      <c r="E6446">
        <v>3.8</v>
      </c>
      <c r="F6446">
        <f>IF(Q6446&lt;10,E6446+0.1,E6446)</f>
        <v>3.9</v>
      </c>
      <c r="G6446">
        <f>MIN(IF(Q6446&lt;10,E6446+0.5,E6446),5)</f>
        <v>4.3</v>
      </c>
      <c r="H6446" t="str">
        <f t="shared" si="902"/>
        <v>Average Place to Work</v>
      </c>
      <c r="I6446">
        <v>80</v>
      </c>
      <c r="J6446" t="b">
        <f t="shared" si="903"/>
        <v>0</v>
      </c>
      <c r="K6446" t="b">
        <f>OR(E6446&gt;3.5,Q6446&lt;10)</f>
        <v>1</v>
      </c>
      <c r="L6446" t="s">
        <v>19</v>
      </c>
      <c r="M6446" t="s">
        <v>10256</v>
      </c>
      <c r="N6446" t="str">
        <f t="shared" si="904"/>
        <v>Indian Silicon Valley Startups</v>
      </c>
      <c r="O6446" t="str">
        <f t="shared" si="905"/>
        <v>None</v>
      </c>
      <c r="Q6446" s="2">
        <f t="shared" si="906"/>
        <v>0</v>
      </c>
      <c r="R6446" s="1" t="str">
        <f t="shared" si="907"/>
        <v>Startup</v>
      </c>
      <c r="S6446" s="1"/>
      <c r="U6446" t="s">
        <v>687</v>
      </c>
      <c r="V6446">
        <f t="shared" si="908"/>
        <v>0</v>
      </c>
    </row>
    <row r="6447" spans="1:22" x14ac:dyDescent="0.35">
      <c r="A6447">
        <v>6445</v>
      </c>
      <c r="B6447" t="s">
        <v>10257</v>
      </c>
      <c r="C6447" t="str">
        <f t="shared" si="900"/>
        <v>Don’t Buy</v>
      </c>
      <c r="D6447" t="str">
        <f t="shared" si="901"/>
        <v>Long Name</v>
      </c>
      <c r="E6447">
        <v>3.9</v>
      </c>
      <c r="F6447">
        <f>IF(Q6447&lt;10,E6447+0.1,E6447)</f>
        <v>3.9</v>
      </c>
      <c r="G6447">
        <f>MIN(IF(Q6447&lt;10,E6447+0.5,E6447),5)</f>
        <v>3.9</v>
      </c>
      <c r="H6447" t="str">
        <f t="shared" si="902"/>
        <v>Average Place to Work</v>
      </c>
      <c r="I6447">
        <v>80</v>
      </c>
      <c r="J6447" t="b">
        <f t="shared" si="903"/>
        <v>0</v>
      </c>
      <c r="K6447" t="b">
        <f>OR(E6447&gt;3.5,Q6447&lt;10)</f>
        <v>1</v>
      </c>
      <c r="L6447" t="s">
        <v>19</v>
      </c>
      <c r="M6447" t="s">
        <v>277</v>
      </c>
      <c r="N6447" t="str">
        <f t="shared" si="904"/>
        <v>None</v>
      </c>
      <c r="O6447" t="str">
        <f t="shared" si="905"/>
        <v>None</v>
      </c>
      <c r="P6447" t="s">
        <v>198</v>
      </c>
      <c r="Q6447" s="2">
        <f t="shared" si="906"/>
        <v>35</v>
      </c>
      <c r="R6447" s="1" t="str">
        <f t="shared" si="907"/>
        <v>Established</v>
      </c>
      <c r="S6447" s="1"/>
      <c r="T6447" t="s">
        <v>1183</v>
      </c>
      <c r="U6447" t="s">
        <v>83</v>
      </c>
      <c r="V6447">
        <f t="shared" si="908"/>
        <v>0</v>
      </c>
    </row>
    <row r="6448" spans="1:22" x14ac:dyDescent="0.35">
      <c r="A6448">
        <v>6446</v>
      </c>
      <c r="B6448" t="s">
        <v>10258</v>
      </c>
      <c r="C6448" t="str">
        <f t="shared" si="900"/>
        <v>Don’t Buy</v>
      </c>
      <c r="D6448" t="str">
        <f t="shared" si="901"/>
        <v>Long Name</v>
      </c>
      <c r="E6448">
        <v>4.0999999999999996</v>
      </c>
      <c r="F6448">
        <f>IF(Q6448&lt;10,E6448+0.1,E6448)</f>
        <v>4.1999999999999993</v>
      </c>
      <c r="G6448">
        <f>MIN(IF(Q6448&lt;10,E6448+0.5,E6448),5)</f>
        <v>4.5999999999999996</v>
      </c>
      <c r="H6448" t="str">
        <f t="shared" si="902"/>
        <v>Average Place to Work</v>
      </c>
      <c r="I6448">
        <v>80</v>
      </c>
      <c r="J6448" t="b">
        <f t="shared" si="903"/>
        <v>0</v>
      </c>
      <c r="K6448" t="b">
        <f>OR(E6448&gt;3.5,Q6448&lt;10)</f>
        <v>1</v>
      </c>
      <c r="L6448" t="s">
        <v>19</v>
      </c>
      <c r="M6448" t="s">
        <v>3524</v>
      </c>
      <c r="N6448" t="str">
        <f t="shared" si="904"/>
        <v>Indian Silicon Valley Startups</v>
      </c>
      <c r="O6448" t="str">
        <f t="shared" si="905"/>
        <v>None</v>
      </c>
      <c r="P6448" t="s">
        <v>269</v>
      </c>
      <c r="Q6448" s="2">
        <f t="shared" si="906"/>
        <v>9</v>
      </c>
      <c r="R6448" s="1" t="str">
        <f t="shared" si="907"/>
        <v>Startup</v>
      </c>
      <c r="S6448" s="1"/>
      <c r="T6448" t="s">
        <v>598</v>
      </c>
      <c r="U6448" t="s">
        <v>24</v>
      </c>
      <c r="V6448">
        <f t="shared" si="908"/>
        <v>1000000</v>
      </c>
    </row>
    <row r="6449" spans="1:22" x14ac:dyDescent="0.35">
      <c r="A6449">
        <v>6447</v>
      </c>
      <c r="B6449" t="s">
        <v>10259</v>
      </c>
      <c r="C6449" t="str">
        <f t="shared" si="900"/>
        <v>Buy</v>
      </c>
      <c r="D6449" t="str">
        <f t="shared" si="901"/>
        <v>Long Name</v>
      </c>
      <c r="E6449">
        <v>3.7</v>
      </c>
      <c r="F6449">
        <f>IF(Q6449&lt;10,E6449+0.1,E6449)</f>
        <v>3.7</v>
      </c>
      <c r="G6449">
        <f>MIN(IF(Q6449&lt;10,E6449+0.5,E6449),5)</f>
        <v>3.7</v>
      </c>
      <c r="H6449" t="str">
        <f t="shared" si="902"/>
        <v>Average Place to Work</v>
      </c>
      <c r="I6449">
        <v>80</v>
      </c>
      <c r="J6449" t="b">
        <f t="shared" si="903"/>
        <v>0</v>
      </c>
      <c r="K6449" t="b">
        <f>OR(E6449&gt;3.5,Q6449&lt;10)</f>
        <v>1</v>
      </c>
      <c r="L6449" t="s">
        <v>19</v>
      </c>
      <c r="M6449" t="s">
        <v>10260</v>
      </c>
      <c r="N6449" t="str">
        <f t="shared" si="904"/>
        <v>None</v>
      </c>
      <c r="O6449" t="str">
        <f t="shared" si="905"/>
        <v>None</v>
      </c>
      <c r="P6449" t="s">
        <v>180</v>
      </c>
      <c r="Q6449" s="2">
        <f t="shared" si="906"/>
        <v>23</v>
      </c>
      <c r="R6449" s="1" t="str">
        <f t="shared" si="907"/>
        <v>Established</v>
      </c>
      <c r="S6449" s="1"/>
      <c r="T6449" t="s">
        <v>598</v>
      </c>
      <c r="U6449" t="s">
        <v>523</v>
      </c>
      <c r="V6449">
        <f t="shared" si="908"/>
        <v>0</v>
      </c>
    </row>
    <row r="6450" spans="1:22" x14ac:dyDescent="0.35">
      <c r="A6450">
        <v>6448</v>
      </c>
      <c r="B6450" t="s">
        <v>10261</v>
      </c>
      <c r="C6450" t="str">
        <f t="shared" si="900"/>
        <v>Don’t Buy</v>
      </c>
      <c r="D6450" t="str">
        <f t="shared" si="901"/>
        <v>Long Name</v>
      </c>
      <c r="E6450">
        <v>4.2</v>
      </c>
      <c r="F6450">
        <f>IF(Q6450&lt;10,E6450+0.1,E6450)</f>
        <v>4.2</v>
      </c>
      <c r="G6450">
        <f>MIN(IF(Q6450&lt;10,E6450+0.5,E6450),5)</f>
        <v>4.2</v>
      </c>
      <c r="H6450" t="str">
        <f t="shared" si="902"/>
        <v>Average Place to Work</v>
      </c>
      <c r="I6450">
        <v>80</v>
      </c>
      <c r="J6450" t="b">
        <f t="shared" si="903"/>
        <v>0</v>
      </c>
      <c r="K6450" t="b">
        <f>OR(E6450&gt;3.5,Q6450&lt;10)</f>
        <v>1</v>
      </c>
      <c r="L6450" t="s">
        <v>9</v>
      </c>
      <c r="M6450" t="s">
        <v>10262</v>
      </c>
      <c r="N6450" t="str">
        <f t="shared" si="904"/>
        <v>None</v>
      </c>
      <c r="O6450" t="str">
        <f t="shared" si="905"/>
        <v>None</v>
      </c>
      <c r="P6450" t="s">
        <v>205</v>
      </c>
      <c r="Q6450" s="2">
        <f t="shared" si="906"/>
        <v>47</v>
      </c>
      <c r="R6450" s="1" t="str">
        <f t="shared" si="907"/>
        <v>Established</v>
      </c>
      <c r="S6450" s="1"/>
      <c r="T6450" t="s">
        <v>12</v>
      </c>
      <c r="U6450" t="s">
        <v>473</v>
      </c>
      <c r="V6450">
        <f t="shared" si="908"/>
        <v>0</v>
      </c>
    </row>
    <row r="6451" spans="1:22" x14ac:dyDescent="0.35">
      <c r="A6451">
        <v>6449</v>
      </c>
      <c r="B6451" t="s">
        <v>10258</v>
      </c>
      <c r="C6451" t="str">
        <f t="shared" si="900"/>
        <v>Don’t Buy</v>
      </c>
      <c r="D6451" t="str">
        <f t="shared" si="901"/>
        <v>Long Name</v>
      </c>
      <c r="E6451">
        <v>4.0999999999999996</v>
      </c>
      <c r="F6451">
        <f>IF(Q6451&lt;10,E6451+0.1,E6451)</f>
        <v>4.1999999999999993</v>
      </c>
      <c r="G6451">
        <f>MIN(IF(Q6451&lt;10,E6451+0.5,E6451),5)</f>
        <v>4.5999999999999996</v>
      </c>
      <c r="H6451" t="str">
        <f t="shared" si="902"/>
        <v>Average Place to Work</v>
      </c>
      <c r="I6451">
        <v>80</v>
      </c>
      <c r="J6451" t="b">
        <f t="shared" si="903"/>
        <v>0</v>
      </c>
      <c r="K6451" t="b">
        <f>OR(E6451&gt;3.5,Q6451&lt;10)</f>
        <v>1</v>
      </c>
      <c r="L6451" t="s">
        <v>19</v>
      </c>
      <c r="M6451" t="s">
        <v>3524</v>
      </c>
      <c r="N6451" t="str">
        <f t="shared" si="904"/>
        <v>Indian Silicon Valley Startups</v>
      </c>
      <c r="O6451" t="str">
        <f t="shared" si="905"/>
        <v>None</v>
      </c>
      <c r="P6451" t="s">
        <v>269</v>
      </c>
      <c r="Q6451" s="2">
        <f t="shared" si="906"/>
        <v>9</v>
      </c>
      <c r="R6451" s="1" t="str">
        <f t="shared" si="907"/>
        <v>Startup</v>
      </c>
      <c r="S6451" s="1"/>
      <c r="T6451" t="s">
        <v>598</v>
      </c>
      <c r="U6451" t="s">
        <v>24</v>
      </c>
      <c r="V6451">
        <f t="shared" si="908"/>
        <v>1000000</v>
      </c>
    </row>
    <row r="6452" spans="1:22" x14ac:dyDescent="0.35">
      <c r="A6452">
        <v>6450</v>
      </c>
      <c r="B6452" t="s">
        <v>10263</v>
      </c>
      <c r="C6452" t="str">
        <f t="shared" si="900"/>
        <v>Don’t Buy</v>
      </c>
      <c r="D6452" t="str">
        <f t="shared" si="901"/>
        <v>Short Name</v>
      </c>
      <c r="E6452">
        <v>4.5</v>
      </c>
      <c r="F6452">
        <f>IF(Q6452&lt;10,E6452+0.1,E6452)</f>
        <v>4.5</v>
      </c>
      <c r="G6452">
        <f>MIN(IF(Q6452&lt;10,E6452+0.5,E6452),5)</f>
        <v>4.5</v>
      </c>
      <c r="H6452" t="str">
        <f t="shared" si="902"/>
        <v>Average Place to Work</v>
      </c>
      <c r="I6452">
        <v>80</v>
      </c>
      <c r="J6452" t="b">
        <f t="shared" si="903"/>
        <v>0</v>
      </c>
      <c r="K6452" t="b">
        <f>OR(E6452&gt;3.5,Q6452&lt;10)</f>
        <v>1</v>
      </c>
      <c r="L6452" t="s">
        <v>19</v>
      </c>
      <c r="M6452" t="s">
        <v>3217</v>
      </c>
      <c r="N6452" t="str">
        <f t="shared" si="904"/>
        <v>None</v>
      </c>
      <c r="O6452" t="str">
        <f t="shared" si="905"/>
        <v>None</v>
      </c>
      <c r="P6452" t="s">
        <v>730</v>
      </c>
      <c r="Q6452" s="2">
        <f t="shared" si="906"/>
        <v>97</v>
      </c>
      <c r="R6452" s="1" t="str">
        <f t="shared" si="907"/>
        <v>Established</v>
      </c>
      <c r="S6452" s="1"/>
      <c r="T6452" t="s">
        <v>606</v>
      </c>
      <c r="U6452" t="s">
        <v>255</v>
      </c>
      <c r="V6452">
        <f t="shared" si="908"/>
        <v>0</v>
      </c>
    </row>
    <row r="6453" spans="1:22" x14ac:dyDescent="0.35">
      <c r="A6453">
        <v>6451</v>
      </c>
      <c r="B6453" t="s">
        <v>10264</v>
      </c>
      <c r="C6453" t="str">
        <f t="shared" si="900"/>
        <v>Don’t Buy</v>
      </c>
      <c r="D6453" t="str">
        <f t="shared" si="901"/>
        <v>Long Name</v>
      </c>
      <c r="E6453">
        <v>4.3</v>
      </c>
      <c r="F6453">
        <f>IF(Q6453&lt;10,E6453+0.1,E6453)</f>
        <v>4.3</v>
      </c>
      <c r="G6453">
        <f>MIN(IF(Q6453&lt;10,E6453+0.5,E6453),5)</f>
        <v>4.3</v>
      </c>
      <c r="H6453" t="str">
        <f t="shared" si="902"/>
        <v>Average Place to Work</v>
      </c>
      <c r="I6453">
        <v>80</v>
      </c>
      <c r="J6453" t="b">
        <f t="shared" si="903"/>
        <v>0</v>
      </c>
      <c r="K6453" t="b">
        <f>OR(E6453&gt;3.5,Q6453&lt;10)</f>
        <v>1</v>
      </c>
      <c r="L6453" t="s">
        <v>19</v>
      </c>
      <c r="M6453" t="s">
        <v>10265</v>
      </c>
      <c r="N6453" t="str">
        <f t="shared" si="904"/>
        <v>None</v>
      </c>
      <c r="O6453" t="str">
        <f t="shared" si="905"/>
        <v>None</v>
      </c>
      <c r="P6453" t="s">
        <v>434</v>
      </c>
      <c r="Q6453" s="2">
        <f t="shared" si="906"/>
        <v>64</v>
      </c>
      <c r="R6453" s="1" t="str">
        <f t="shared" si="907"/>
        <v>Established</v>
      </c>
      <c r="S6453" s="1"/>
      <c r="T6453" t="s">
        <v>1183</v>
      </c>
      <c r="U6453" t="s">
        <v>64</v>
      </c>
      <c r="V6453">
        <f t="shared" si="908"/>
        <v>0</v>
      </c>
    </row>
    <row r="6454" spans="1:22" x14ac:dyDescent="0.35">
      <c r="A6454">
        <v>6452</v>
      </c>
      <c r="B6454" t="s">
        <v>10266</v>
      </c>
      <c r="C6454" t="str">
        <f t="shared" si="900"/>
        <v>Don’t Buy</v>
      </c>
      <c r="D6454" t="str">
        <f t="shared" si="901"/>
        <v>Long Name</v>
      </c>
      <c r="E6454">
        <v>3.5</v>
      </c>
      <c r="F6454">
        <f>IF(Q6454&lt;10,E6454+0.1,E6454)</f>
        <v>3.5</v>
      </c>
      <c r="G6454">
        <f>MIN(IF(Q6454&lt;10,E6454+0.5,E6454),5)</f>
        <v>3.5</v>
      </c>
      <c r="H6454" t="str">
        <f t="shared" si="902"/>
        <v>Average Place to Work</v>
      </c>
      <c r="I6454">
        <v>80</v>
      </c>
      <c r="J6454" t="b">
        <f t="shared" si="903"/>
        <v>0</v>
      </c>
      <c r="K6454" t="b">
        <f>OR(E6454&gt;3.5,Q6454&lt;10)</f>
        <v>0</v>
      </c>
      <c r="L6454" t="s">
        <v>19</v>
      </c>
      <c r="M6454" t="s">
        <v>2002</v>
      </c>
      <c r="N6454" t="str">
        <f t="shared" si="904"/>
        <v>None</v>
      </c>
      <c r="O6454" t="str">
        <f t="shared" si="905"/>
        <v>None</v>
      </c>
      <c r="P6454" t="s">
        <v>626</v>
      </c>
      <c r="Q6454" s="2">
        <f t="shared" si="906"/>
        <v>17</v>
      </c>
      <c r="R6454" s="1" t="str">
        <f t="shared" si="907"/>
        <v>Established</v>
      </c>
      <c r="S6454" s="1"/>
      <c r="T6454" t="s">
        <v>1183</v>
      </c>
      <c r="U6454" t="s">
        <v>931</v>
      </c>
      <c r="V6454">
        <f t="shared" si="908"/>
        <v>0</v>
      </c>
    </row>
    <row r="6455" spans="1:22" x14ac:dyDescent="0.35">
      <c r="A6455">
        <v>6453</v>
      </c>
      <c r="B6455" t="s">
        <v>10267</v>
      </c>
      <c r="C6455" t="str">
        <f t="shared" si="900"/>
        <v>Don’t Buy</v>
      </c>
      <c r="D6455" t="str">
        <f t="shared" si="901"/>
        <v>Long Name</v>
      </c>
      <c r="E6455">
        <v>3.9</v>
      </c>
      <c r="F6455">
        <f>IF(Q6455&lt;10,E6455+0.1,E6455)</f>
        <v>3.9</v>
      </c>
      <c r="G6455">
        <f>MIN(IF(Q6455&lt;10,E6455+0.5,E6455),5)</f>
        <v>3.9</v>
      </c>
      <c r="H6455" t="str">
        <f t="shared" si="902"/>
        <v>Average Place to Work</v>
      </c>
      <c r="I6455">
        <v>80</v>
      </c>
      <c r="J6455" t="b">
        <f t="shared" si="903"/>
        <v>0</v>
      </c>
      <c r="K6455" t="b">
        <f>OR(E6455&gt;3.5,Q6455&lt;10)</f>
        <v>1</v>
      </c>
      <c r="M6455" t="s">
        <v>9080</v>
      </c>
      <c r="N6455" t="str">
        <f t="shared" si="904"/>
        <v>None</v>
      </c>
      <c r="O6455" t="str">
        <f t="shared" si="905"/>
        <v>None</v>
      </c>
      <c r="P6455" t="s">
        <v>95</v>
      </c>
      <c r="Q6455" s="2">
        <f t="shared" si="906"/>
        <v>16</v>
      </c>
      <c r="R6455" s="1" t="str">
        <f t="shared" si="907"/>
        <v>Established</v>
      </c>
      <c r="S6455" s="1"/>
      <c r="U6455" t="s">
        <v>931</v>
      </c>
      <c r="V6455">
        <f t="shared" si="908"/>
        <v>0</v>
      </c>
    </row>
    <row r="6456" spans="1:22" x14ac:dyDescent="0.35">
      <c r="A6456">
        <v>6454</v>
      </c>
      <c r="B6456" t="s">
        <v>10268</v>
      </c>
      <c r="C6456" t="str">
        <f t="shared" si="900"/>
        <v>Don’t Buy</v>
      </c>
      <c r="D6456" t="str">
        <f t="shared" si="901"/>
        <v>Long Name</v>
      </c>
      <c r="E6456">
        <v>4.0999999999999996</v>
      </c>
      <c r="F6456">
        <f>IF(Q6456&lt;10,E6456+0.1,E6456)</f>
        <v>4.0999999999999996</v>
      </c>
      <c r="G6456">
        <f>MIN(IF(Q6456&lt;10,E6456+0.5,E6456),5)</f>
        <v>4.0999999999999996</v>
      </c>
      <c r="H6456" t="str">
        <f t="shared" si="902"/>
        <v>Average Place to Work</v>
      </c>
      <c r="I6456">
        <v>80</v>
      </c>
      <c r="J6456" t="b">
        <f t="shared" si="903"/>
        <v>0</v>
      </c>
      <c r="K6456" t="b">
        <f>OR(E6456&gt;3.5,Q6456&lt;10)</f>
        <v>1</v>
      </c>
      <c r="L6456" t="s">
        <v>19</v>
      </c>
      <c r="M6456" t="s">
        <v>10269</v>
      </c>
      <c r="N6456" t="str">
        <f t="shared" si="904"/>
        <v>None</v>
      </c>
      <c r="O6456" t="str">
        <f t="shared" si="905"/>
        <v>None</v>
      </c>
      <c r="P6456" t="s">
        <v>183</v>
      </c>
      <c r="Q6456" s="2">
        <f t="shared" si="906"/>
        <v>10</v>
      </c>
      <c r="R6456" s="1" t="str">
        <f t="shared" si="907"/>
        <v>Established</v>
      </c>
      <c r="S6456" s="1"/>
      <c r="T6456" t="s">
        <v>115</v>
      </c>
      <c r="U6456" t="s">
        <v>687</v>
      </c>
      <c r="V6456">
        <f t="shared" si="908"/>
        <v>0</v>
      </c>
    </row>
    <row r="6457" spans="1:22" x14ac:dyDescent="0.35">
      <c r="A6457">
        <v>6455</v>
      </c>
      <c r="B6457" t="s">
        <v>10270</v>
      </c>
      <c r="C6457" t="str">
        <f t="shared" si="900"/>
        <v>Don’t Buy</v>
      </c>
      <c r="D6457" t="str">
        <f t="shared" si="901"/>
        <v>Short Name</v>
      </c>
      <c r="E6457">
        <v>4.4000000000000004</v>
      </c>
      <c r="F6457">
        <f>IF(Q6457&lt;10,E6457+0.1,E6457)</f>
        <v>4.5</v>
      </c>
      <c r="G6457">
        <f>MIN(IF(Q6457&lt;10,E6457+0.5,E6457),5)</f>
        <v>4.9000000000000004</v>
      </c>
      <c r="H6457" t="str">
        <f t="shared" si="902"/>
        <v>Average Place to Work</v>
      </c>
      <c r="I6457">
        <v>80</v>
      </c>
      <c r="J6457" t="b">
        <f t="shared" si="903"/>
        <v>0</v>
      </c>
      <c r="K6457" t="b">
        <f>OR(E6457&gt;3.5,Q6457&lt;10)</f>
        <v>1</v>
      </c>
      <c r="L6457" t="s">
        <v>19</v>
      </c>
      <c r="M6457" t="s">
        <v>10271</v>
      </c>
      <c r="N6457" t="str">
        <f t="shared" si="904"/>
        <v>Indian Silicon Valley Startups</v>
      </c>
      <c r="O6457" t="str">
        <f t="shared" si="905"/>
        <v>None</v>
      </c>
      <c r="P6457" t="s">
        <v>170</v>
      </c>
      <c r="Q6457" s="2">
        <f t="shared" si="906"/>
        <v>6</v>
      </c>
      <c r="R6457" s="1" t="str">
        <f t="shared" si="907"/>
        <v>Startup</v>
      </c>
      <c r="S6457" s="1"/>
      <c r="T6457" t="s">
        <v>598</v>
      </c>
      <c r="U6457" t="s">
        <v>255</v>
      </c>
      <c r="V6457">
        <f t="shared" si="908"/>
        <v>0</v>
      </c>
    </row>
    <row r="6458" spans="1:22" x14ac:dyDescent="0.35">
      <c r="A6458">
        <v>6456</v>
      </c>
      <c r="B6458" t="s">
        <v>10272</v>
      </c>
      <c r="C6458" t="str">
        <f t="shared" si="900"/>
        <v>Buy</v>
      </c>
      <c r="D6458" t="str">
        <f t="shared" si="901"/>
        <v>Long Name</v>
      </c>
      <c r="E6458">
        <v>3.9</v>
      </c>
      <c r="F6458">
        <f>IF(Q6458&lt;10,E6458+0.1,E6458)</f>
        <v>3.9</v>
      </c>
      <c r="G6458">
        <f>MIN(IF(Q6458&lt;10,E6458+0.5,E6458),5)</f>
        <v>3.9</v>
      </c>
      <c r="H6458" t="str">
        <f t="shared" si="902"/>
        <v>Average Place to Work</v>
      </c>
      <c r="I6458">
        <v>80</v>
      </c>
      <c r="J6458" t="b">
        <f t="shared" si="903"/>
        <v>0</v>
      </c>
      <c r="K6458" t="b">
        <f>OR(E6458&gt;3.5,Q6458&lt;10)</f>
        <v>1</v>
      </c>
      <c r="L6458" t="s">
        <v>19</v>
      </c>
      <c r="M6458" t="s">
        <v>2837</v>
      </c>
      <c r="N6458" t="str">
        <f t="shared" si="904"/>
        <v>None</v>
      </c>
      <c r="O6458" t="str">
        <f t="shared" si="905"/>
        <v>None</v>
      </c>
      <c r="P6458" t="s">
        <v>801</v>
      </c>
      <c r="Q6458" s="2">
        <f t="shared" si="906"/>
        <v>130</v>
      </c>
      <c r="R6458" s="1" t="str">
        <f t="shared" si="907"/>
        <v>Established</v>
      </c>
      <c r="S6458" s="1"/>
      <c r="T6458" t="s">
        <v>598</v>
      </c>
      <c r="U6458" t="s">
        <v>893</v>
      </c>
      <c r="V6458">
        <f t="shared" si="908"/>
        <v>0</v>
      </c>
    </row>
    <row r="6459" spans="1:22" x14ac:dyDescent="0.35">
      <c r="A6459">
        <v>6457</v>
      </c>
      <c r="B6459" t="s">
        <v>10273</v>
      </c>
      <c r="C6459" t="str">
        <f t="shared" si="900"/>
        <v>Don’t Buy</v>
      </c>
      <c r="D6459" t="str">
        <f t="shared" si="901"/>
        <v>Long Name</v>
      </c>
      <c r="E6459">
        <v>4.4000000000000004</v>
      </c>
      <c r="F6459">
        <f>IF(Q6459&lt;10,E6459+0.1,E6459)</f>
        <v>4.4000000000000004</v>
      </c>
      <c r="G6459">
        <f>MIN(IF(Q6459&lt;10,E6459+0.5,E6459),5)</f>
        <v>4.4000000000000004</v>
      </c>
      <c r="H6459" t="str">
        <f t="shared" si="902"/>
        <v>Average Place to Work</v>
      </c>
      <c r="I6459">
        <v>80</v>
      </c>
      <c r="J6459" t="b">
        <f t="shared" si="903"/>
        <v>0</v>
      </c>
      <c r="K6459" t="b">
        <f>OR(E6459&gt;3.5,Q6459&lt;10)</f>
        <v>1</v>
      </c>
      <c r="L6459" t="s">
        <v>19</v>
      </c>
      <c r="M6459" t="s">
        <v>3656</v>
      </c>
      <c r="N6459" t="str">
        <f t="shared" si="904"/>
        <v>None</v>
      </c>
      <c r="O6459" t="str">
        <f t="shared" si="905"/>
        <v>None</v>
      </c>
      <c r="P6459" t="s">
        <v>156</v>
      </c>
      <c r="Q6459" s="2">
        <f t="shared" si="906"/>
        <v>18</v>
      </c>
      <c r="R6459" s="1" t="str">
        <f t="shared" si="907"/>
        <v>Established</v>
      </c>
      <c r="S6459" s="1"/>
      <c r="T6459" t="s">
        <v>598</v>
      </c>
      <c r="U6459" t="s">
        <v>2908</v>
      </c>
      <c r="V6459">
        <f t="shared" si="908"/>
        <v>0</v>
      </c>
    </row>
    <row r="6460" spans="1:22" x14ac:dyDescent="0.35">
      <c r="A6460">
        <v>6458</v>
      </c>
      <c r="B6460" t="s">
        <v>10274</v>
      </c>
      <c r="C6460" t="str">
        <f t="shared" si="900"/>
        <v>Buy</v>
      </c>
      <c r="D6460" t="str">
        <f t="shared" si="901"/>
        <v>Long Name</v>
      </c>
      <c r="E6460">
        <v>2.9</v>
      </c>
      <c r="F6460">
        <f>IF(Q6460&lt;10,E6460+0.1,E6460)</f>
        <v>2.9</v>
      </c>
      <c r="G6460">
        <f>MIN(IF(Q6460&lt;10,E6460+0.5,E6460),5)</f>
        <v>2.9</v>
      </c>
      <c r="H6460" t="str">
        <f t="shared" si="902"/>
        <v>Average Place to Work</v>
      </c>
      <c r="I6460">
        <v>80</v>
      </c>
      <c r="J6460" t="b">
        <f t="shared" si="903"/>
        <v>0</v>
      </c>
      <c r="K6460" t="b">
        <f>OR(E6460&gt;3.5,Q6460&lt;10)</f>
        <v>0</v>
      </c>
      <c r="M6460" t="s">
        <v>4995</v>
      </c>
      <c r="N6460" t="str">
        <f t="shared" si="904"/>
        <v>None</v>
      </c>
      <c r="O6460" t="str">
        <f t="shared" si="905"/>
        <v>None</v>
      </c>
      <c r="P6460" t="s">
        <v>302</v>
      </c>
      <c r="Q6460" s="2">
        <f t="shared" si="906"/>
        <v>32</v>
      </c>
      <c r="R6460" s="1" t="str">
        <f t="shared" si="907"/>
        <v>Established</v>
      </c>
      <c r="S6460" s="1"/>
      <c r="U6460" t="s">
        <v>1829</v>
      </c>
      <c r="V6460">
        <f t="shared" si="908"/>
        <v>0</v>
      </c>
    </row>
    <row r="6461" spans="1:22" x14ac:dyDescent="0.35">
      <c r="A6461">
        <v>6459</v>
      </c>
      <c r="B6461" t="s">
        <v>10247</v>
      </c>
      <c r="C6461" t="str">
        <f t="shared" si="900"/>
        <v>Don’t Buy</v>
      </c>
      <c r="D6461" t="str">
        <f t="shared" si="901"/>
        <v>Long Name</v>
      </c>
      <c r="E6461">
        <v>4.0999999999999996</v>
      </c>
      <c r="F6461">
        <f>IF(Q6461&lt;10,E6461+0.1,E6461)</f>
        <v>4.0999999999999996</v>
      </c>
      <c r="G6461">
        <f>MIN(IF(Q6461&lt;10,E6461+0.5,E6461),5)</f>
        <v>4.0999999999999996</v>
      </c>
      <c r="H6461" t="str">
        <f t="shared" si="902"/>
        <v>Average Place to Work</v>
      </c>
      <c r="I6461">
        <v>80</v>
      </c>
      <c r="J6461" t="b">
        <f t="shared" si="903"/>
        <v>0</v>
      </c>
      <c r="K6461" t="b">
        <f>OR(E6461&gt;3.5,Q6461&lt;10)</f>
        <v>1</v>
      </c>
      <c r="L6461" t="s">
        <v>19</v>
      </c>
      <c r="M6461" t="s">
        <v>10248</v>
      </c>
      <c r="N6461" t="str">
        <f t="shared" si="904"/>
        <v>None</v>
      </c>
      <c r="O6461" t="str">
        <f t="shared" si="905"/>
        <v>None</v>
      </c>
      <c r="P6461" t="s">
        <v>99</v>
      </c>
      <c r="Q6461" s="2">
        <f t="shared" si="906"/>
        <v>26</v>
      </c>
      <c r="R6461" s="1" t="str">
        <f t="shared" si="907"/>
        <v>Established</v>
      </c>
      <c r="S6461" s="1"/>
      <c r="T6461" t="s">
        <v>3757</v>
      </c>
      <c r="U6461" t="s">
        <v>446</v>
      </c>
      <c r="V6461">
        <f t="shared" si="908"/>
        <v>0</v>
      </c>
    </row>
    <row r="6462" spans="1:22" x14ac:dyDescent="0.35">
      <c r="A6462">
        <v>6460</v>
      </c>
      <c r="B6462" t="s">
        <v>10249</v>
      </c>
      <c r="C6462" t="str">
        <f t="shared" si="900"/>
        <v>Don’t Buy</v>
      </c>
      <c r="D6462" t="str">
        <f t="shared" si="901"/>
        <v>Long Name</v>
      </c>
      <c r="E6462">
        <v>4.5999999999999996</v>
      </c>
      <c r="F6462">
        <f>IF(Q6462&lt;10,E6462+0.1,E6462)</f>
        <v>4.5999999999999996</v>
      </c>
      <c r="G6462">
        <f>MIN(IF(Q6462&lt;10,E6462+0.5,E6462),5)</f>
        <v>4.5999999999999996</v>
      </c>
      <c r="H6462" t="str">
        <f t="shared" si="902"/>
        <v>Great Place to Work</v>
      </c>
      <c r="I6462">
        <v>80</v>
      </c>
      <c r="J6462" t="b">
        <f t="shared" si="903"/>
        <v>0</v>
      </c>
      <c r="K6462" t="b">
        <f>OR(E6462&gt;3.5,Q6462&lt;10)</f>
        <v>1</v>
      </c>
      <c r="L6462" t="s">
        <v>19</v>
      </c>
      <c r="M6462" t="s">
        <v>5334</v>
      </c>
      <c r="N6462" t="str">
        <f t="shared" si="904"/>
        <v>Indian Silicon Valley Startups</v>
      </c>
      <c r="O6462" t="str">
        <f t="shared" si="905"/>
        <v>None</v>
      </c>
      <c r="P6462" t="s">
        <v>261</v>
      </c>
      <c r="Q6462" s="2">
        <f t="shared" si="906"/>
        <v>21</v>
      </c>
      <c r="R6462" s="1" t="str">
        <f t="shared" si="907"/>
        <v>Established</v>
      </c>
      <c r="S6462" s="1"/>
      <c r="T6462" t="s">
        <v>1183</v>
      </c>
      <c r="U6462" t="s">
        <v>36</v>
      </c>
      <c r="V6462">
        <f t="shared" si="908"/>
        <v>0</v>
      </c>
    </row>
    <row r="6463" spans="1:22" x14ac:dyDescent="0.35">
      <c r="A6463">
        <v>6461</v>
      </c>
      <c r="B6463" t="s">
        <v>10250</v>
      </c>
      <c r="C6463" t="str">
        <f t="shared" si="900"/>
        <v>Don’t Buy</v>
      </c>
      <c r="D6463" t="str">
        <f t="shared" si="901"/>
        <v>Long Name</v>
      </c>
      <c r="E6463">
        <v>3.8</v>
      </c>
      <c r="F6463">
        <f>IF(Q6463&lt;10,E6463+0.1,E6463)</f>
        <v>3.8</v>
      </c>
      <c r="G6463">
        <f>MIN(IF(Q6463&lt;10,E6463+0.5,E6463),5)</f>
        <v>3.8</v>
      </c>
      <c r="H6463" t="str">
        <f t="shared" si="902"/>
        <v>Average Place to Work</v>
      </c>
      <c r="I6463">
        <v>80</v>
      </c>
      <c r="J6463" t="b">
        <f t="shared" si="903"/>
        <v>0</v>
      </c>
      <c r="K6463" t="b">
        <f>OR(E6463&gt;3.5,Q6463&lt;10)</f>
        <v>1</v>
      </c>
      <c r="L6463" t="s">
        <v>19</v>
      </c>
      <c r="M6463" t="s">
        <v>4063</v>
      </c>
      <c r="N6463" t="str">
        <f t="shared" si="904"/>
        <v>None</v>
      </c>
      <c r="O6463" t="str">
        <f t="shared" si="905"/>
        <v>None</v>
      </c>
      <c r="P6463" t="s">
        <v>365</v>
      </c>
      <c r="Q6463" s="2">
        <f t="shared" si="906"/>
        <v>125</v>
      </c>
      <c r="R6463" s="1" t="str">
        <f t="shared" si="907"/>
        <v>Established</v>
      </c>
      <c r="S6463" s="1"/>
      <c r="T6463" t="s">
        <v>115</v>
      </c>
      <c r="U6463" t="s">
        <v>83</v>
      </c>
      <c r="V6463">
        <f t="shared" si="908"/>
        <v>0</v>
      </c>
    </row>
    <row r="6464" spans="1:22" x14ac:dyDescent="0.35">
      <c r="A6464">
        <v>6462</v>
      </c>
      <c r="B6464" t="s">
        <v>10275</v>
      </c>
      <c r="C6464" t="str">
        <f t="shared" si="900"/>
        <v>Don’t Buy</v>
      </c>
      <c r="D6464" t="str">
        <f t="shared" si="901"/>
        <v>Long Name</v>
      </c>
      <c r="E6464">
        <v>4.2</v>
      </c>
      <c r="F6464">
        <f>IF(Q6464&lt;10,E6464+0.1,E6464)</f>
        <v>4.2</v>
      </c>
      <c r="G6464">
        <f>MIN(IF(Q6464&lt;10,E6464+0.5,E6464),5)</f>
        <v>4.2</v>
      </c>
      <c r="H6464" t="str">
        <f t="shared" si="902"/>
        <v>Average Place to Work</v>
      </c>
      <c r="I6464">
        <v>80</v>
      </c>
      <c r="J6464" t="b">
        <f t="shared" si="903"/>
        <v>0</v>
      </c>
      <c r="K6464" t="b">
        <f>OR(E6464&gt;3.5,Q6464&lt;10)</f>
        <v>1</v>
      </c>
      <c r="L6464" t="s">
        <v>19</v>
      </c>
      <c r="M6464" t="s">
        <v>3572</v>
      </c>
      <c r="N6464" t="str">
        <f t="shared" si="904"/>
        <v>None</v>
      </c>
      <c r="O6464" t="str">
        <f t="shared" si="905"/>
        <v>None</v>
      </c>
      <c r="P6464" t="s">
        <v>833</v>
      </c>
      <c r="Q6464" s="2">
        <f t="shared" si="906"/>
        <v>52</v>
      </c>
      <c r="R6464" s="1" t="str">
        <f t="shared" si="907"/>
        <v>Established</v>
      </c>
      <c r="S6464" s="1"/>
      <c r="T6464" t="s">
        <v>606</v>
      </c>
      <c r="U6464" t="s">
        <v>826</v>
      </c>
      <c r="V6464">
        <f t="shared" si="908"/>
        <v>0</v>
      </c>
    </row>
    <row r="6465" spans="1:22" x14ac:dyDescent="0.35">
      <c r="A6465">
        <v>6463</v>
      </c>
      <c r="B6465" t="s">
        <v>10276</v>
      </c>
      <c r="C6465" t="str">
        <f t="shared" si="900"/>
        <v>Don’t Buy</v>
      </c>
      <c r="D6465" t="str">
        <f t="shared" si="901"/>
        <v>Long Name</v>
      </c>
      <c r="E6465">
        <v>4.3</v>
      </c>
      <c r="F6465">
        <f>IF(Q6465&lt;10,E6465+0.1,E6465)</f>
        <v>4.3</v>
      </c>
      <c r="G6465">
        <f>MIN(IF(Q6465&lt;10,E6465+0.5,E6465),5)</f>
        <v>4.3</v>
      </c>
      <c r="H6465" t="str">
        <f t="shared" si="902"/>
        <v>Average Place to Work</v>
      </c>
      <c r="I6465">
        <v>80</v>
      </c>
      <c r="J6465" t="b">
        <f t="shared" si="903"/>
        <v>0</v>
      </c>
      <c r="K6465" t="b">
        <f>OR(E6465&gt;3.5,Q6465&lt;10)</f>
        <v>1</v>
      </c>
      <c r="L6465" t="s">
        <v>19</v>
      </c>
      <c r="M6465" t="s">
        <v>10277</v>
      </c>
      <c r="N6465" t="str">
        <f t="shared" si="904"/>
        <v>None</v>
      </c>
      <c r="O6465" t="str">
        <f t="shared" si="905"/>
        <v>None</v>
      </c>
      <c r="P6465" t="s">
        <v>522</v>
      </c>
      <c r="Q6465" s="2">
        <f t="shared" si="906"/>
        <v>30</v>
      </c>
      <c r="R6465" s="1" t="str">
        <f t="shared" si="907"/>
        <v>Established</v>
      </c>
      <c r="S6465" s="1"/>
      <c r="T6465" t="s">
        <v>606</v>
      </c>
      <c r="U6465" t="s">
        <v>64</v>
      </c>
      <c r="V6465">
        <f t="shared" si="908"/>
        <v>0</v>
      </c>
    </row>
    <row r="6466" spans="1:22" x14ac:dyDescent="0.35">
      <c r="A6466">
        <v>6464</v>
      </c>
      <c r="B6466" t="s">
        <v>10278</v>
      </c>
      <c r="C6466" t="str">
        <f t="shared" si="900"/>
        <v>Don’t Buy</v>
      </c>
      <c r="D6466" t="str">
        <f t="shared" si="901"/>
        <v>Long Name</v>
      </c>
      <c r="E6466">
        <v>4.0999999999999996</v>
      </c>
      <c r="F6466">
        <f>IF(Q6466&lt;10,E6466+0.1,E6466)</f>
        <v>4.0999999999999996</v>
      </c>
      <c r="G6466">
        <f>MIN(IF(Q6466&lt;10,E6466+0.5,E6466),5)</f>
        <v>4.0999999999999996</v>
      </c>
      <c r="H6466" t="str">
        <f t="shared" si="902"/>
        <v>Average Place to Work</v>
      </c>
      <c r="I6466">
        <v>80</v>
      </c>
      <c r="J6466" t="b">
        <f t="shared" si="903"/>
        <v>0</v>
      </c>
      <c r="K6466" t="b">
        <f>OR(E6466&gt;3.5,Q6466&lt;10)</f>
        <v>1</v>
      </c>
      <c r="L6466" t="s">
        <v>19</v>
      </c>
      <c r="M6466" t="s">
        <v>4476</v>
      </c>
      <c r="N6466" t="str">
        <f t="shared" si="904"/>
        <v>None</v>
      </c>
      <c r="O6466" t="str">
        <f t="shared" si="905"/>
        <v>None</v>
      </c>
      <c r="P6466" t="s">
        <v>816</v>
      </c>
      <c r="Q6466" s="2">
        <f t="shared" si="906"/>
        <v>56</v>
      </c>
      <c r="R6466" s="1" t="str">
        <f t="shared" si="907"/>
        <v>Established</v>
      </c>
      <c r="S6466" s="1"/>
      <c r="T6466" t="s">
        <v>2721</v>
      </c>
      <c r="U6466" t="s">
        <v>312</v>
      </c>
      <c r="V6466">
        <f t="shared" si="908"/>
        <v>0</v>
      </c>
    </row>
    <row r="6467" spans="1:22" x14ac:dyDescent="0.35">
      <c r="A6467">
        <v>6465</v>
      </c>
      <c r="B6467" t="s">
        <v>10279</v>
      </c>
      <c r="C6467" t="str">
        <f t="shared" ref="C6467:C6530" si="909">IF(OR(LEFT(B6467,1)="T",LEFT(B6467,1)="G"),"Buy","Don’t Buy")</f>
        <v>Buy</v>
      </c>
      <c r="D6467" t="str">
        <f t="shared" ref="D6467:D6530" si="910">IF(LEN(B6467)&gt;=10,"Long Name","Short Name")</f>
        <v>Long Name</v>
      </c>
      <c r="E6467">
        <v>4.5</v>
      </c>
      <c r="F6467">
        <f>IF(Q6467&lt;10,E6467+0.1,E6467)</f>
        <v>4.5</v>
      </c>
      <c r="G6467">
        <f>MIN(IF(Q6467&lt;10,E6467+0.5,E6467),5)</f>
        <v>4.5</v>
      </c>
      <c r="H6467" t="str">
        <f t="shared" ref="H6467:H6530" si="911">IF(E6467&gt;4.5,"Great Place to Work","Average Place to Work")</f>
        <v>Average Place to Work</v>
      </c>
      <c r="I6467">
        <v>80</v>
      </c>
      <c r="J6467" t="b">
        <f t="shared" ref="J6467:J6530" si="912">AND(I6467&gt;10000,E6467&gt;4)</f>
        <v>0</v>
      </c>
      <c r="K6467" t="b">
        <f>OR(E6467&gt;3.5,Q6467&lt;10)</f>
        <v>1</v>
      </c>
      <c r="L6467" t="s">
        <v>19</v>
      </c>
      <c r="M6467" t="s">
        <v>1435</v>
      </c>
      <c r="N6467" t="str">
        <f t="shared" ref="N6467:N6530" si="913">IF(OR(LEFT(M6467,9)="Banglore",LEFT(M6467,9)="Bengaluru",LEFT(M6467,7)="Chennai",Q6467&lt;10,U6467="Internet"),"Indian Silicon Valley Startups","None")</f>
        <v>Indian Silicon Valley Startups</v>
      </c>
      <c r="O6467" t="str">
        <f t="shared" ref="O6467:O6530" si="914">IF(AND(LEFT(M6467,6)="Mumbai",U6467="Financial Services"),"Bombay Finances","None")</f>
        <v>None</v>
      </c>
      <c r="P6467" t="s">
        <v>44</v>
      </c>
      <c r="Q6467" s="2">
        <f t="shared" ref="Q6467:Q6530" si="915">_xlfn.NUMBERVALUE(SUBSTITUTE(TRIM(P6467)," years old",""))</f>
        <v>25</v>
      </c>
      <c r="R6467" s="1" t="str">
        <f t="shared" ref="R6467:R6530" si="916">IF(Q6467&lt;10,"Startup","Established")</f>
        <v>Established</v>
      </c>
      <c r="S6467" s="1"/>
      <c r="T6467" t="s">
        <v>115</v>
      </c>
      <c r="U6467" t="s">
        <v>931</v>
      </c>
      <c r="V6467">
        <f t="shared" ref="V6467:V6530" si="917">IF(AND(OR(U6467=$U$7,U6467=$U$12),E6467&gt;4),1000000,IF(AND(OR(U6467=$U$7,U6467=$U$12),E6467&lt;=4),500000,IF(AND(U6467=$U$18,E6467&gt;4),800000,0)))</f>
        <v>0</v>
      </c>
    </row>
    <row r="6468" spans="1:22" x14ac:dyDescent="0.35">
      <c r="A6468">
        <v>6466</v>
      </c>
      <c r="B6468" t="s">
        <v>10280</v>
      </c>
      <c r="C6468" t="str">
        <f t="shared" si="909"/>
        <v>Don’t Buy</v>
      </c>
      <c r="D6468" t="str">
        <f t="shared" si="910"/>
        <v>Long Name</v>
      </c>
      <c r="E6468">
        <v>3.8</v>
      </c>
      <c r="F6468">
        <f>IF(Q6468&lt;10,E6468+0.1,E6468)</f>
        <v>3.8</v>
      </c>
      <c r="G6468">
        <f>MIN(IF(Q6468&lt;10,E6468+0.5,E6468),5)</f>
        <v>3.8</v>
      </c>
      <c r="H6468" t="str">
        <f t="shared" si="911"/>
        <v>Average Place to Work</v>
      </c>
      <c r="I6468">
        <v>80</v>
      </c>
      <c r="J6468" t="b">
        <f t="shared" si="912"/>
        <v>0</v>
      </c>
      <c r="K6468" t="b">
        <f>OR(E6468&gt;3.5,Q6468&lt;10)</f>
        <v>1</v>
      </c>
      <c r="L6468" t="s">
        <v>9</v>
      </c>
      <c r="M6468" t="s">
        <v>4251</v>
      </c>
      <c r="N6468" t="str">
        <f t="shared" si="913"/>
        <v>Indian Silicon Valley Startups</v>
      </c>
      <c r="O6468" t="str">
        <f t="shared" si="914"/>
        <v>None</v>
      </c>
      <c r="P6468" t="s">
        <v>460</v>
      </c>
      <c r="Q6468" s="2">
        <f t="shared" si="915"/>
        <v>37</v>
      </c>
      <c r="R6468" s="1" t="str">
        <f t="shared" si="916"/>
        <v>Established</v>
      </c>
      <c r="S6468" s="1"/>
      <c r="U6468" t="s">
        <v>64</v>
      </c>
      <c r="V6468">
        <f t="shared" si="917"/>
        <v>0</v>
      </c>
    </row>
    <row r="6469" spans="1:22" x14ac:dyDescent="0.35">
      <c r="A6469">
        <v>6467</v>
      </c>
      <c r="B6469" t="s">
        <v>10281</v>
      </c>
      <c r="C6469" t="str">
        <f t="shared" si="909"/>
        <v>Buy</v>
      </c>
      <c r="D6469" t="str">
        <f t="shared" si="910"/>
        <v>Short Name</v>
      </c>
      <c r="E6469">
        <v>4.5</v>
      </c>
      <c r="F6469">
        <f>IF(Q6469&lt;10,E6469+0.1,E6469)</f>
        <v>4.5</v>
      </c>
      <c r="G6469">
        <f>MIN(IF(Q6469&lt;10,E6469+0.5,E6469),5)</f>
        <v>4.5</v>
      </c>
      <c r="H6469" t="str">
        <f t="shared" si="911"/>
        <v>Average Place to Work</v>
      </c>
      <c r="I6469">
        <v>80</v>
      </c>
      <c r="J6469" t="b">
        <f t="shared" si="912"/>
        <v>0</v>
      </c>
      <c r="K6469" t="b">
        <f>OR(E6469&gt;3.5,Q6469&lt;10)</f>
        <v>1</v>
      </c>
      <c r="L6469" t="s">
        <v>9</v>
      </c>
      <c r="M6469" t="s">
        <v>10282</v>
      </c>
      <c r="N6469" t="str">
        <f t="shared" si="913"/>
        <v>None</v>
      </c>
      <c r="O6469" t="str">
        <f t="shared" si="914"/>
        <v>None</v>
      </c>
      <c r="P6469" t="s">
        <v>292</v>
      </c>
      <c r="Q6469" s="2">
        <f t="shared" si="915"/>
        <v>38</v>
      </c>
      <c r="R6469" s="1" t="str">
        <f t="shared" si="916"/>
        <v>Established</v>
      </c>
      <c r="S6469" s="1"/>
      <c r="T6469" t="s">
        <v>115</v>
      </c>
      <c r="U6469" t="s">
        <v>202</v>
      </c>
      <c r="V6469">
        <f t="shared" si="917"/>
        <v>0</v>
      </c>
    </row>
    <row r="6470" spans="1:22" x14ac:dyDescent="0.35">
      <c r="A6470">
        <v>6468</v>
      </c>
      <c r="B6470" t="s">
        <v>10245</v>
      </c>
      <c r="C6470" t="str">
        <f t="shared" si="909"/>
        <v>Don’t Buy</v>
      </c>
      <c r="D6470" t="str">
        <f t="shared" si="910"/>
        <v>Long Name</v>
      </c>
      <c r="E6470">
        <v>4.4000000000000004</v>
      </c>
      <c r="F6470">
        <f>IF(Q6470&lt;10,E6470+0.1,E6470)</f>
        <v>4.4000000000000004</v>
      </c>
      <c r="G6470">
        <f>MIN(IF(Q6470&lt;10,E6470+0.5,E6470),5)</f>
        <v>4.4000000000000004</v>
      </c>
      <c r="H6470" t="str">
        <f t="shared" si="911"/>
        <v>Average Place to Work</v>
      </c>
      <c r="I6470">
        <v>80</v>
      </c>
      <c r="J6470" t="b">
        <f t="shared" si="912"/>
        <v>0</v>
      </c>
      <c r="K6470" t="b">
        <f>OR(E6470&gt;3.5,Q6470&lt;10)</f>
        <v>1</v>
      </c>
      <c r="L6470" t="s">
        <v>19</v>
      </c>
      <c r="M6470" t="s">
        <v>10246</v>
      </c>
      <c r="N6470" t="str">
        <f t="shared" si="913"/>
        <v>None</v>
      </c>
      <c r="O6470" t="str">
        <f t="shared" si="914"/>
        <v>None</v>
      </c>
      <c r="P6470" t="s">
        <v>44</v>
      </c>
      <c r="Q6470" s="2">
        <f t="shared" si="915"/>
        <v>25</v>
      </c>
      <c r="R6470" s="1" t="str">
        <f t="shared" si="916"/>
        <v>Established</v>
      </c>
      <c r="S6470" s="1"/>
      <c r="T6470" t="s">
        <v>115</v>
      </c>
      <c r="U6470" t="s">
        <v>144</v>
      </c>
      <c r="V6470">
        <f t="shared" si="917"/>
        <v>0</v>
      </c>
    </row>
    <row r="6471" spans="1:22" x14ac:dyDescent="0.35">
      <c r="A6471">
        <v>6469</v>
      </c>
      <c r="B6471" t="s">
        <v>10283</v>
      </c>
      <c r="C6471" t="str">
        <f t="shared" si="909"/>
        <v>Don’t Buy</v>
      </c>
      <c r="D6471" t="str">
        <f t="shared" si="910"/>
        <v>Short Name</v>
      </c>
      <c r="E6471">
        <v>4.3</v>
      </c>
      <c r="F6471">
        <f>IF(Q6471&lt;10,E6471+0.1,E6471)</f>
        <v>4.3</v>
      </c>
      <c r="G6471">
        <f>MIN(IF(Q6471&lt;10,E6471+0.5,E6471),5)</f>
        <v>4.3</v>
      </c>
      <c r="H6471" t="str">
        <f t="shared" si="911"/>
        <v>Average Place to Work</v>
      </c>
      <c r="I6471">
        <v>80</v>
      </c>
      <c r="J6471" t="b">
        <f t="shared" si="912"/>
        <v>0</v>
      </c>
      <c r="K6471" t="b">
        <f>OR(E6471&gt;3.5,Q6471&lt;10)</f>
        <v>1</v>
      </c>
      <c r="L6471" t="s">
        <v>19</v>
      </c>
      <c r="M6471" t="s">
        <v>4911</v>
      </c>
      <c r="N6471" t="str">
        <f t="shared" si="913"/>
        <v>Indian Silicon Valley Startups</v>
      </c>
      <c r="O6471" t="str">
        <f t="shared" si="914"/>
        <v>None</v>
      </c>
      <c r="P6471" t="s">
        <v>261</v>
      </c>
      <c r="Q6471" s="2">
        <f t="shared" si="915"/>
        <v>21</v>
      </c>
      <c r="R6471" s="1" t="str">
        <f t="shared" si="916"/>
        <v>Established</v>
      </c>
      <c r="S6471" s="1"/>
      <c r="T6471" t="s">
        <v>1183</v>
      </c>
      <c r="U6471" t="s">
        <v>36</v>
      </c>
      <c r="V6471">
        <f t="shared" si="917"/>
        <v>0</v>
      </c>
    </row>
    <row r="6472" spans="1:22" x14ac:dyDescent="0.35">
      <c r="A6472">
        <v>6470</v>
      </c>
      <c r="B6472" t="s">
        <v>10251</v>
      </c>
      <c r="C6472" t="str">
        <f t="shared" si="909"/>
        <v>Don’t Buy</v>
      </c>
      <c r="D6472" t="str">
        <f t="shared" si="910"/>
        <v>Long Name</v>
      </c>
      <c r="E6472">
        <v>4.5999999999999996</v>
      </c>
      <c r="F6472">
        <f>IF(Q6472&lt;10,E6472+0.1,E6472)</f>
        <v>4.5999999999999996</v>
      </c>
      <c r="G6472">
        <f>MIN(IF(Q6472&lt;10,E6472+0.5,E6472),5)</f>
        <v>4.5999999999999996</v>
      </c>
      <c r="H6472" t="str">
        <f t="shared" si="911"/>
        <v>Great Place to Work</v>
      </c>
      <c r="I6472">
        <v>80</v>
      </c>
      <c r="J6472" t="b">
        <f t="shared" si="912"/>
        <v>0</v>
      </c>
      <c r="K6472" t="b">
        <f>OR(E6472&gt;3.5,Q6472&lt;10)</f>
        <v>1</v>
      </c>
      <c r="L6472" t="s">
        <v>19</v>
      </c>
      <c r="M6472" t="s">
        <v>4658</v>
      </c>
      <c r="N6472" t="str">
        <f t="shared" si="913"/>
        <v>None</v>
      </c>
      <c r="O6472" t="str">
        <f t="shared" si="914"/>
        <v>None</v>
      </c>
      <c r="P6472" t="s">
        <v>213</v>
      </c>
      <c r="Q6472" s="2">
        <f t="shared" si="915"/>
        <v>12</v>
      </c>
      <c r="R6472" s="1" t="str">
        <f t="shared" si="916"/>
        <v>Established</v>
      </c>
      <c r="S6472" s="1"/>
      <c r="T6472" t="s">
        <v>115</v>
      </c>
      <c r="U6472" t="s">
        <v>68</v>
      </c>
      <c r="V6472">
        <f t="shared" si="917"/>
        <v>800000</v>
      </c>
    </row>
    <row r="6473" spans="1:22" x14ac:dyDescent="0.35">
      <c r="A6473">
        <v>6471</v>
      </c>
      <c r="B6473" t="s">
        <v>10253</v>
      </c>
      <c r="C6473" t="str">
        <f t="shared" si="909"/>
        <v>Buy</v>
      </c>
      <c r="D6473" t="str">
        <f t="shared" si="910"/>
        <v>Long Name</v>
      </c>
      <c r="E6473">
        <v>4.5</v>
      </c>
      <c r="F6473">
        <f>IF(Q6473&lt;10,E6473+0.1,E6473)</f>
        <v>4.5</v>
      </c>
      <c r="G6473">
        <f>MIN(IF(Q6473&lt;10,E6473+0.5,E6473),5)</f>
        <v>4.5</v>
      </c>
      <c r="H6473" t="str">
        <f t="shared" si="911"/>
        <v>Average Place to Work</v>
      </c>
      <c r="I6473">
        <v>80</v>
      </c>
      <c r="J6473" t="b">
        <f t="shared" si="912"/>
        <v>0</v>
      </c>
      <c r="K6473" t="b">
        <f>OR(E6473&gt;3.5,Q6473&lt;10)</f>
        <v>1</v>
      </c>
      <c r="L6473" t="s">
        <v>19</v>
      </c>
      <c r="M6473" t="s">
        <v>10254</v>
      </c>
      <c r="N6473" t="str">
        <f t="shared" si="913"/>
        <v>None</v>
      </c>
      <c r="O6473" t="str">
        <f t="shared" si="914"/>
        <v>None</v>
      </c>
      <c r="P6473" t="s">
        <v>261</v>
      </c>
      <c r="Q6473" s="2">
        <f t="shared" si="915"/>
        <v>21</v>
      </c>
      <c r="R6473" s="1" t="str">
        <f t="shared" si="916"/>
        <v>Established</v>
      </c>
      <c r="S6473" s="1"/>
      <c r="T6473" t="s">
        <v>598</v>
      </c>
      <c r="U6473" t="s">
        <v>297</v>
      </c>
      <c r="V6473">
        <f t="shared" si="917"/>
        <v>0</v>
      </c>
    </row>
    <row r="6474" spans="1:22" x14ac:dyDescent="0.35">
      <c r="A6474">
        <v>6472</v>
      </c>
      <c r="B6474" t="s">
        <v>10284</v>
      </c>
      <c r="C6474" t="str">
        <f t="shared" si="909"/>
        <v>Don’t Buy</v>
      </c>
      <c r="D6474" t="str">
        <f t="shared" si="910"/>
        <v>Long Name</v>
      </c>
      <c r="E6474">
        <v>4.5</v>
      </c>
      <c r="F6474">
        <f>IF(Q6474&lt;10,E6474+0.1,E6474)</f>
        <v>4.5</v>
      </c>
      <c r="G6474">
        <f>MIN(IF(Q6474&lt;10,E6474+0.5,E6474),5)</f>
        <v>4.5</v>
      </c>
      <c r="H6474" t="str">
        <f t="shared" si="911"/>
        <v>Average Place to Work</v>
      </c>
      <c r="I6474">
        <v>80</v>
      </c>
      <c r="J6474" t="b">
        <f t="shared" si="912"/>
        <v>0</v>
      </c>
      <c r="K6474" t="b">
        <f>OR(E6474&gt;3.5,Q6474&lt;10)</f>
        <v>1</v>
      </c>
      <c r="L6474" t="s">
        <v>19</v>
      </c>
      <c r="M6474" t="s">
        <v>3485</v>
      </c>
      <c r="N6474" t="str">
        <f t="shared" si="913"/>
        <v>Indian Silicon Valley Startups</v>
      </c>
      <c r="O6474" t="str">
        <f t="shared" si="914"/>
        <v>None</v>
      </c>
      <c r="P6474" t="s">
        <v>241</v>
      </c>
      <c r="Q6474" s="2">
        <f t="shared" si="915"/>
        <v>13</v>
      </c>
      <c r="R6474" s="1" t="str">
        <f t="shared" si="916"/>
        <v>Established</v>
      </c>
      <c r="S6474" s="1"/>
      <c r="T6474" t="s">
        <v>598</v>
      </c>
      <c r="U6474" t="s">
        <v>2908</v>
      </c>
      <c r="V6474">
        <f t="shared" si="917"/>
        <v>0</v>
      </c>
    </row>
    <row r="6475" spans="1:22" x14ac:dyDescent="0.35">
      <c r="A6475">
        <v>6473</v>
      </c>
      <c r="B6475" t="s">
        <v>10285</v>
      </c>
      <c r="C6475" t="str">
        <f t="shared" si="909"/>
        <v>Don’t Buy</v>
      </c>
      <c r="D6475" t="str">
        <f t="shared" si="910"/>
        <v>Long Name</v>
      </c>
      <c r="E6475">
        <v>4</v>
      </c>
      <c r="F6475">
        <f>IF(Q6475&lt;10,E6475+0.1,E6475)</f>
        <v>4</v>
      </c>
      <c r="G6475">
        <f>MIN(IF(Q6475&lt;10,E6475+0.5,E6475),5)</f>
        <v>4</v>
      </c>
      <c r="H6475" t="str">
        <f t="shared" si="911"/>
        <v>Average Place to Work</v>
      </c>
      <c r="I6475">
        <v>80</v>
      </c>
      <c r="J6475" t="b">
        <f t="shared" si="912"/>
        <v>0</v>
      </c>
      <c r="K6475" t="b">
        <f>OR(E6475&gt;3.5,Q6475&lt;10)</f>
        <v>1</v>
      </c>
      <c r="L6475" t="s">
        <v>9</v>
      </c>
      <c r="M6475" t="s">
        <v>10286</v>
      </c>
      <c r="N6475" t="str">
        <f t="shared" si="913"/>
        <v>None</v>
      </c>
      <c r="O6475" t="str">
        <f t="shared" si="914"/>
        <v>None</v>
      </c>
      <c r="P6475" t="s">
        <v>292</v>
      </c>
      <c r="Q6475" s="2">
        <f t="shared" si="915"/>
        <v>38</v>
      </c>
      <c r="R6475" s="1" t="str">
        <f t="shared" si="916"/>
        <v>Established</v>
      </c>
      <c r="S6475" s="1"/>
      <c r="T6475" t="s">
        <v>606</v>
      </c>
      <c r="U6475" t="s">
        <v>306</v>
      </c>
      <c r="V6475">
        <f t="shared" si="917"/>
        <v>0</v>
      </c>
    </row>
    <row r="6476" spans="1:22" x14ac:dyDescent="0.35">
      <c r="A6476">
        <v>6474</v>
      </c>
      <c r="B6476" t="s">
        <v>10287</v>
      </c>
      <c r="C6476" t="str">
        <f t="shared" si="909"/>
        <v>Buy</v>
      </c>
      <c r="D6476" t="str">
        <f t="shared" si="910"/>
        <v>Long Name</v>
      </c>
      <c r="E6476">
        <v>3.9</v>
      </c>
      <c r="F6476">
        <f>IF(Q6476&lt;10,E6476+0.1,E6476)</f>
        <v>3.9</v>
      </c>
      <c r="G6476">
        <f>MIN(IF(Q6476&lt;10,E6476+0.5,E6476),5)</f>
        <v>3.9</v>
      </c>
      <c r="H6476" t="str">
        <f t="shared" si="911"/>
        <v>Average Place to Work</v>
      </c>
      <c r="I6476">
        <v>80</v>
      </c>
      <c r="J6476" t="b">
        <f t="shared" si="912"/>
        <v>0</v>
      </c>
      <c r="K6476" t="b">
        <f>OR(E6476&gt;3.5,Q6476&lt;10)</f>
        <v>1</v>
      </c>
      <c r="L6476" t="s">
        <v>19</v>
      </c>
      <c r="M6476" t="s">
        <v>4063</v>
      </c>
      <c r="N6476" t="str">
        <f t="shared" si="913"/>
        <v>None</v>
      </c>
      <c r="O6476" t="str">
        <f t="shared" si="914"/>
        <v>None</v>
      </c>
      <c r="P6476" t="s">
        <v>143</v>
      </c>
      <c r="Q6476" s="2">
        <f t="shared" si="915"/>
        <v>24</v>
      </c>
      <c r="R6476" s="1" t="str">
        <f t="shared" si="916"/>
        <v>Established</v>
      </c>
      <c r="S6476" s="1"/>
      <c r="T6476" t="s">
        <v>606</v>
      </c>
      <c r="U6476" t="s">
        <v>752</v>
      </c>
      <c r="V6476">
        <f t="shared" si="917"/>
        <v>0</v>
      </c>
    </row>
    <row r="6477" spans="1:22" x14ac:dyDescent="0.35">
      <c r="A6477">
        <v>6475</v>
      </c>
      <c r="B6477" t="s">
        <v>10288</v>
      </c>
      <c r="C6477" t="str">
        <f t="shared" si="909"/>
        <v>Buy</v>
      </c>
      <c r="D6477" t="str">
        <f t="shared" si="910"/>
        <v>Short Name</v>
      </c>
      <c r="E6477">
        <v>3.9</v>
      </c>
      <c r="F6477">
        <f>IF(Q6477&lt;10,E6477+0.1,E6477)</f>
        <v>3.9</v>
      </c>
      <c r="G6477">
        <f>MIN(IF(Q6477&lt;10,E6477+0.5,E6477),5)</f>
        <v>3.9</v>
      </c>
      <c r="H6477" t="str">
        <f t="shared" si="911"/>
        <v>Average Place to Work</v>
      </c>
      <c r="I6477">
        <v>80</v>
      </c>
      <c r="J6477" t="b">
        <f t="shared" si="912"/>
        <v>0</v>
      </c>
      <c r="K6477" t="b">
        <f>OR(E6477&gt;3.5,Q6477&lt;10)</f>
        <v>1</v>
      </c>
      <c r="L6477" t="s">
        <v>19</v>
      </c>
      <c r="M6477" t="s">
        <v>10289</v>
      </c>
      <c r="N6477" t="str">
        <f t="shared" si="913"/>
        <v>Indian Silicon Valley Startups</v>
      </c>
      <c r="O6477" t="str">
        <f t="shared" si="914"/>
        <v>None</v>
      </c>
      <c r="P6477" t="s">
        <v>111</v>
      </c>
      <c r="Q6477" s="2">
        <f t="shared" si="915"/>
        <v>22</v>
      </c>
      <c r="R6477" s="1" t="str">
        <f t="shared" si="916"/>
        <v>Established</v>
      </c>
      <c r="S6477" s="1"/>
      <c r="T6477" t="s">
        <v>606</v>
      </c>
      <c r="U6477" t="s">
        <v>36</v>
      </c>
      <c r="V6477">
        <f t="shared" si="917"/>
        <v>0</v>
      </c>
    </row>
    <row r="6478" spans="1:22" x14ac:dyDescent="0.35">
      <c r="A6478">
        <v>6476</v>
      </c>
      <c r="B6478" t="s">
        <v>10290</v>
      </c>
      <c r="C6478" t="str">
        <f t="shared" si="909"/>
        <v>Don’t Buy</v>
      </c>
      <c r="D6478" t="str">
        <f t="shared" si="910"/>
        <v>Long Name</v>
      </c>
      <c r="E6478">
        <v>3.6</v>
      </c>
      <c r="F6478">
        <f>IF(Q6478&lt;10,E6478+0.1,E6478)</f>
        <v>3.6</v>
      </c>
      <c r="G6478">
        <f>MIN(IF(Q6478&lt;10,E6478+0.5,E6478),5)</f>
        <v>3.6</v>
      </c>
      <c r="H6478" t="str">
        <f t="shared" si="911"/>
        <v>Average Place to Work</v>
      </c>
      <c r="I6478">
        <v>80</v>
      </c>
      <c r="J6478" t="b">
        <f t="shared" si="912"/>
        <v>0</v>
      </c>
      <c r="K6478" t="b">
        <f>OR(E6478&gt;3.5,Q6478&lt;10)</f>
        <v>1</v>
      </c>
      <c r="L6478" t="s">
        <v>19</v>
      </c>
      <c r="M6478" t="s">
        <v>8910</v>
      </c>
      <c r="N6478" t="str">
        <f t="shared" si="913"/>
        <v>Indian Silicon Valley Startups</v>
      </c>
      <c r="O6478" t="str">
        <f t="shared" si="914"/>
        <v>None</v>
      </c>
      <c r="P6478" t="s">
        <v>213</v>
      </c>
      <c r="Q6478" s="2">
        <f t="shared" si="915"/>
        <v>12</v>
      </c>
      <c r="R6478" s="1" t="str">
        <f t="shared" si="916"/>
        <v>Established</v>
      </c>
      <c r="S6478" s="1"/>
      <c r="T6478" t="s">
        <v>598</v>
      </c>
      <c r="U6478" t="s">
        <v>36</v>
      </c>
      <c r="V6478">
        <f t="shared" si="917"/>
        <v>0</v>
      </c>
    </row>
    <row r="6479" spans="1:22" x14ac:dyDescent="0.35">
      <c r="A6479">
        <v>6477</v>
      </c>
      <c r="B6479" t="s">
        <v>10252</v>
      </c>
      <c r="C6479" t="str">
        <f t="shared" si="909"/>
        <v>Don’t Buy</v>
      </c>
      <c r="D6479" t="str">
        <f t="shared" si="910"/>
        <v>Long Name</v>
      </c>
      <c r="E6479">
        <v>4.0999999999999996</v>
      </c>
      <c r="F6479">
        <f>IF(Q6479&lt;10,E6479+0.1,E6479)</f>
        <v>4.0999999999999996</v>
      </c>
      <c r="G6479">
        <f>MIN(IF(Q6479&lt;10,E6479+0.5,E6479),5)</f>
        <v>4.0999999999999996</v>
      </c>
      <c r="H6479" t="str">
        <f t="shared" si="911"/>
        <v>Average Place to Work</v>
      </c>
      <c r="I6479">
        <v>80</v>
      </c>
      <c r="J6479" t="b">
        <f t="shared" si="912"/>
        <v>0</v>
      </c>
      <c r="K6479" t="b">
        <f>OR(E6479&gt;3.5,Q6479&lt;10)</f>
        <v>1</v>
      </c>
      <c r="L6479" t="s">
        <v>9</v>
      </c>
      <c r="M6479" t="s">
        <v>7165</v>
      </c>
      <c r="N6479" t="str">
        <f t="shared" si="913"/>
        <v>None</v>
      </c>
      <c r="O6479" t="str">
        <f t="shared" si="914"/>
        <v>None</v>
      </c>
      <c r="P6479" t="s">
        <v>99</v>
      </c>
      <c r="Q6479" s="2">
        <f t="shared" si="915"/>
        <v>26</v>
      </c>
      <c r="R6479" s="1" t="str">
        <f t="shared" si="916"/>
        <v>Established</v>
      </c>
      <c r="S6479" s="1"/>
      <c r="T6479" t="s">
        <v>606</v>
      </c>
      <c r="U6479" t="s">
        <v>171</v>
      </c>
      <c r="V6479">
        <f t="shared" si="917"/>
        <v>0</v>
      </c>
    </row>
    <row r="6480" spans="1:22" x14ac:dyDescent="0.35">
      <c r="A6480">
        <v>6478</v>
      </c>
      <c r="B6480" t="s">
        <v>10291</v>
      </c>
      <c r="C6480" t="str">
        <f t="shared" si="909"/>
        <v>Don’t Buy</v>
      </c>
      <c r="D6480" t="str">
        <f t="shared" si="910"/>
        <v>Long Name</v>
      </c>
      <c r="E6480">
        <v>3.9</v>
      </c>
      <c r="F6480">
        <f>IF(Q6480&lt;10,E6480+0.1,E6480)</f>
        <v>3.9</v>
      </c>
      <c r="G6480">
        <f>MIN(IF(Q6480&lt;10,E6480+0.5,E6480),5)</f>
        <v>3.9</v>
      </c>
      <c r="H6480" t="str">
        <f t="shared" si="911"/>
        <v>Average Place to Work</v>
      </c>
      <c r="I6480">
        <v>80</v>
      </c>
      <c r="J6480" t="b">
        <f t="shared" si="912"/>
        <v>0</v>
      </c>
      <c r="K6480" t="b">
        <f>OR(E6480&gt;3.5,Q6480&lt;10)</f>
        <v>1</v>
      </c>
      <c r="L6480" t="s">
        <v>19</v>
      </c>
      <c r="M6480" t="s">
        <v>3295</v>
      </c>
      <c r="N6480" t="str">
        <f t="shared" si="913"/>
        <v>None</v>
      </c>
      <c r="O6480" t="str">
        <f t="shared" si="914"/>
        <v>None</v>
      </c>
      <c r="P6480" t="s">
        <v>99</v>
      </c>
      <c r="Q6480" s="2">
        <f t="shared" si="915"/>
        <v>26</v>
      </c>
      <c r="R6480" s="1" t="str">
        <f t="shared" si="916"/>
        <v>Established</v>
      </c>
      <c r="S6480" s="1"/>
      <c r="T6480" t="s">
        <v>115</v>
      </c>
      <c r="U6480" t="s">
        <v>446</v>
      </c>
      <c r="V6480">
        <f t="shared" si="917"/>
        <v>0</v>
      </c>
    </row>
    <row r="6481" spans="1:22" x14ac:dyDescent="0.35">
      <c r="A6481">
        <v>6479</v>
      </c>
      <c r="B6481" t="s">
        <v>10292</v>
      </c>
      <c r="C6481" t="str">
        <f t="shared" si="909"/>
        <v>Buy</v>
      </c>
      <c r="D6481" t="str">
        <f t="shared" si="910"/>
        <v>Long Name</v>
      </c>
      <c r="E6481">
        <v>4.2</v>
      </c>
      <c r="F6481">
        <f>IF(Q6481&lt;10,E6481+0.1,E6481)</f>
        <v>4.2</v>
      </c>
      <c r="G6481">
        <f>MIN(IF(Q6481&lt;10,E6481+0.5,E6481),5)</f>
        <v>4.2</v>
      </c>
      <c r="H6481" t="str">
        <f t="shared" si="911"/>
        <v>Average Place to Work</v>
      </c>
      <c r="I6481">
        <v>80</v>
      </c>
      <c r="J6481" t="b">
        <f t="shared" si="912"/>
        <v>0</v>
      </c>
      <c r="K6481" t="b">
        <f>OR(E6481&gt;3.5,Q6481&lt;10)</f>
        <v>1</v>
      </c>
      <c r="L6481" t="s">
        <v>19</v>
      </c>
      <c r="M6481" t="s">
        <v>10293</v>
      </c>
      <c r="N6481" t="str">
        <f t="shared" si="913"/>
        <v>None</v>
      </c>
      <c r="O6481" t="str">
        <f t="shared" si="914"/>
        <v>None</v>
      </c>
      <c r="P6481" t="s">
        <v>587</v>
      </c>
      <c r="Q6481" s="2">
        <f t="shared" si="915"/>
        <v>76</v>
      </c>
      <c r="R6481" s="1" t="str">
        <f t="shared" si="916"/>
        <v>Established</v>
      </c>
      <c r="S6481" s="1"/>
      <c r="T6481" t="s">
        <v>606</v>
      </c>
      <c r="U6481" t="s">
        <v>2148</v>
      </c>
      <c r="V6481">
        <f t="shared" si="917"/>
        <v>0</v>
      </c>
    </row>
    <row r="6482" spans="1:22" x14ac:dyDescent="0.35">
      <c r="A6482">
        <v>6480</v>
      </c>
      <c r="B6482" t="s">
        <v>10294</v>
      </c>
      <c r="C6482" t="str">
        <f t="shared" si="909"/>
        <v>Don’t Buy</v>
      </c>
      <c r="D6482" t="str">
        <f t="shared" si="910"/>
        <v>Short Name</v>
      </c>
      <c r="E6482">
        <v>4.0999999999999996</v>
      </c>
      <c r="F6482">
        <f>IF(Q6482&lt;10,E6482+0.1,E6482)</f>
        <v>4.0999999999999996</v>
      </c>
      <c r="G6482">
        <f>MIN(IF(Q6482&lt;10,E6482+0.5,E6482),5)</f>
        <v>4.0999999999999996</v>
      </c>
      <c r="H6482" t="str">
        <f t="shared" si="911"/>
        <v>Average Place to Work</v>
      </c>
      <c r="I6482">
        <v>80</v>
      </c>
      <c r="J6482" t="b">
        <f t="shared" si="912"/>
        <v>0</v>
      </c>
      <c r="K6482" t="b">
        <f>OR(E6482&gt;3.5,Q6482&lt;10)</f>
        <v>1</v>
      </c>
      <c r="L6482" t="s">
        <v>9</v>
      </c>
      <c r="M6482" t="s">
        <v>4422</v>
      </c>
      <c r="N6482" t="str">
        <f t="shared" si="913"/>
        <v>Indian Silicon Valley Startups</v>
      </c>
      <c r="O6482" t="str">
        <f t="shared" si="914"/>
        <v>None</v>
      </c>
      <c r="P6482" t="s">
        <v>156</v>
      </c>
      <c r="Q6482" s="2">
        <f t="shared" si="915"/>
        <v>18</v>
      </c>
      <c r="R6482" s="1" t="str">
        <f t="shared" si="916"/>
        <v>Established</v>
      </c>
      <c r="S6482" s="1"/>
      <c r="T6482" t="s">
        <v>606</v>
      </c>
      <c r="U6482" t="s">
        <v>227</v>
      </c>
      <c r="V6482">
        <f t="shared" si="917"/>
        <v>0</v>
      </c>
    </row>
    <row r="6483" spans="1:22" x14ac:dyDescent="0.35">
      <c r="A6483">
        <v>6481</v>
      </c>
      <c r="B6483" t="s">
        <v>10295</v>
      </c>
      <c r="C6483" t="str">
        <f t="shared" si="909"/>
        <v>Buy</v>
      </c>
      <c r="D6483" t="str">
        <f t="shared" si="910"/>
        <v>Long Name</v>
      </c>
      <c r="E6483">
        <v>3.2</v>
      </c>
      <c r="F6483">
        <f>IF(Q6483&lt;10,E6483+0.1,E6483)</f>
        <v>3.2</v>
      </c>
      <c r="G6483">
        <f>MIN(IF(Q6483&lt;10,E6483+0.5,E6483),5)</f>
        <v>3.2</v>
      </c>
      <c r="H6483" t="str">
        <f t="shared" si="911"/>
        <v>Average Place to Work</v>
      </c>
      <c r="I6483">
        <v>80</v>
      </c>
      <c r="J6483" t="b">
        <f t="shared" si="912"/>
        <v>0</v>
      </c>
      <c r="K6483" t="b">
        <f>OR(E6483&gt;3.5,Q6483&lt;10)</f>
        <v>0</v>
      </c>
      <c r="L6483" t="s">
        <v>19</v>
      </c>
      <c r="M6483" t="s">
        <v>2175</v>
      </c>
      <c r="N6483" t="str">
        <f t="shared" si="913"/>
        <v>None</v>
      </c>
      <c r="O6483" t="str">
        <f t="shared" si="914"/>
        <v>None</v>
      </c>
      <c r="P6483" t="s">
        <v>261</v>
      </c>
      <c r="Q6483" s="2">
        <f t="shared" si="915"/>
        <v>21</v>
      </c>
      <c r="R6483" s="1" t="str">
        <f t="shared" si="916"/>
        <v>Established</v>
      </c>
      <c r="S6483" s="1"/>
      <c r="T6483" t="s">
        <v>1183</v>
      </c>
      <c r="U6483" t="s">
        <v>214</v>
      </c>
      <c r="V6483">
        <f t="shared" si="917"/>
        <v>0</v>
      </c>
    </row>
    <row r="6484" spans="1:22" x14ac:dyDescent="0.35">
      <c r="A6484">
        <v>6482</v>
      </c>
      <c r="B6484" t="s">
        <v>10296</v>
      </c>
      <c r="C6484" t="str">
        <f t="shared" si="909"/>
        <v>Don’t Buy</v>
      </c>
      <c r="D6484" t="str">
        <f t="shared" si="910"/>
        <v>Short Name</v>
      </c>
      <c r="E6484">
        <v>4</v>
      </c>
      <c r="F6484">
        <f>IF(Q6484&lt;10,E6484+0.1,E6484)</f>
        <v>4</v>
      </c>
      <c r="G6484">
        <f>MIN(IF(Q6484&lt;10,E6484+0.5,E6484),5)</f>
        <v>4</v>
      </c>
      <c r="H6484" t="str">
        <f t="shared" si="911"/>
        <v>Average Place to Work</v>
      </c>
      <c r="I6484">
        <v>80</v>
      </c>
      <c r="J6484" t="b">
        <f t="shared" si="912"/>
        <v>0</v>
      </c>
      <c r="K6484" t="b">
        <f>OR(E6484&gt;3.5,Q6484&lt;10)</f>
        <v>1</v>
      </c>
      <c r="L6484" t="s">
        <v>9</v>
      </c>
      <c r="M6484" t="s">
        <v>10297</v>
      </c>
      <c r="N6484" t="str">
        <f t="shared" si="913"/>
        <v>None</v>
      </c>
      <c r="O6484" t="str">
        <f t="shared" si="914"/>
        <v>None</v>
      </c>
      <c r="P6484" t="s">
        <v>39</v>
      </c>
      <c r="Q6484" s="2">
        <f t="shared" si="915"/>
        <v>36</v>
      </c>
      <c r="R6484" s="1" t="str">
        <f t="shared" si="916"/>
        <v>Established</v>
      </c>
      <c r="S6484" s="1"/>
      <c r="T6484" t="s">
        <v>140</v>
      </c>
      <c r="U6484" t="s">
        <v>1158</v>
      </c>
      <c r="V6484">
        <f t="shared" si="917"/>
        <v>0</v>
      </c>
    </row>
    <row r="6485" spans="1:22" x14ac:dyDescent="0.35">
      <c r="A6485">
        <v>6483</v>
      </c>
      <c r="B6485" t="s">
        <v>10298</v>
      </c>
      <c r="C6485" t="str">
        <f t="shared" si="909"/>
        <v>Don’t Buy</v>
      </c>
      <c r="D6485" t="str">
        <f t="shared" si="910"/>
        <v>Long Name</v>
      </c>
      <c r="E6485">
        <v>4</v>
      </c>
      <c r="F6485">
        <f>IF(Q6485&lt;10,E6485+0.1,E6485)</f>
        <v>4</v>
      </c>
      <c r="G6485">
        <f>MIN(IF(Q6485&lt;10,E6485+0.5,E6485),5)</f>
        <v>4</v>
      </c>
      <c r="H6485" t="str">
        <f t="shared" si="911"/>
        <v>Average Place to Work</v>
      </c>
      <c r="I6485">
        <v>80</v>
      </c>
      <c r="J6485" t="b">
        <f t="shared" si="912"/>
        <v>0</v>
      </c>
      <c r="K6485" t="b">
        <f>OR(E6485&gt;3.5,Q6485&lt;10)</f>
        <v>1</v>
      </c>
      <c r="L6485" t="s">
        <v>9</v>
      </c>
      <c r="M6485" t="s">
        <v>1884</v>
      </c>
      <c r="N6485" t="str">
        <f t="shared" si="913"/>
        <v>None</v>
      </c>
      <c r="O6485" t="str">
        <f t="shared" si="914"/>
        <v>None</v>
      </c>
      <c r="P6485" t="s">
        <v>626</v>
      </c>
      <c r="Q6485" s="2">
        <f t="shared" si="915"/>
        <v>17</v>
      </c>
      <c r="R6485" s="1" t="str">
        <f t="shared" si="916"/>
        <v>Established</v>
      </c>
      <c r="S6485" s="1"/>
      <c r="T6485" t="s">
        <v>606</v>
      </c>
      <c r="U6485" t="s">
        <v>752</v>
      </c>
      <c r="V6485">
        <f t="shared" si="917"/>
        <v>0</v>
      </c>
    </row>
    <row r="6486" spans="1:22" x14ac:dyDescent="0.35">
      <c r="A6486">
        <v>6484</v>
      </c>
      <c r="B6486" t="s">
        <v>10299</v>
      </c>
      <c r="C6486" t="str">
        <f t="shared" si="909"/>
        <v>Don’t Buy</v>
      </c>
      <c r="D6486" t="str">
        <f t="shared" si="910"/>
        <v>Short Name</v>
      </c>
      <c r="E6486">
        <v>3.9</v>
      </c>
      <c r="F6486">
        <f>IF(Q6486&lt;10,E6486+0.1,E6486)</f>
        <v>4</v>
      </c>
      <c r="G6486">
        <f>MIN(IF(Q6486&lt;10,E6486+0.5,E6486),5)</f>
        <v>4.4000000000000004</v>
      </c>
      <c r="H6486" t="str">
        <f t="shared" si="911"/>
        <v>Average Place to Work</v>
      </c>
      <c r="I6486">
        <v>80</v>
      </c>
      <c r="J6486" t="b">
        <f t="shared" si="912"/>
        <v>0</v>
      </c>
      <c r="K6486" t="b">
        <f>OR(E6486&gt;3.5,Q6486&lt;10)</f>
        <v>1</v>
      </c>
      <c r="L6486" t="s">
        <v>19</v>
      </c>
      <c r="M6486" t="s">
        <v>5967</v>
      </c>
      <c r="N6486" t="str">
        <f t="shared" si="913"/>
        <v>Indian Silicon Valley Startups</v>
      </c>
      <c r="O6486" t="str">
        <f t="shared" si="914"/>
        <v>None</v>
      </c>
      <c r="P6486" t="s">
        <v>502</v>
      </c>
      <c r="Q6486" s="2">
        <f t="shared" si="915"/>
        <v>8</v>
      </c>
      <c r="R6486" s="1" t="str">
        <f t="shared" si="916"/>
        <v>Startup</v>
      </c>
      <c r="S6486" s="1"/>
      <c r="T6486" t="s">
        <v>598</v>
      </c>
      <c r="U6486" t="s">
        <v>36</v>
      </c>
      <c r="V6486">
        <f t="shared" si="917"/>
        <v>0</v>
      </c>
    </row>
    <row r="6487" spans="1:22" x14ac:dyDescent="0.35">
      <c r="A6487">
        <v>6485</v>
      </c>
      <c r="B6487" t="s">
        <v>10300</v>
      </c>
      <c r="C6487" t="str">
        <f t="shared" si="909"/>
        <v>Don’t Buy</v>
      </c>
      <c r="D6487" t="str">
        <f t="shared" si="910"/>
        <v>Long Name</v>
      </c>
      <c r="E6487">
        <v>3.6</v>
      </c>
      <c r="F6487">
        <f>IF(Q6487&lt;10,E6487+0.1,E6487)</f>
        <v>3.6</v>
      </c>
      <c r="G6487">
        <f>MIN(IF(Q6487&lt;10,E6487+0.5,E6487),5)</f>
        <v>3.6</v>
      </c>
      <c r="H6487" t="str">
        <f t="shared" si="911"/>
        <v>Average Place to Work</v>
      </c>
      <c r="I6487">
        <v>80</v>
      </c>
      <c r="J6487" t="b">
        <f t="shared" si="912"/>
        <v>0</v>
      </c>
      <c r="K6487" t="b">
        <f>OR(E6487&gt;3.5,Q6487&lt;10)</f>
        <v>1</v>
      </c>
      <c r="L6487" t="s">
        <v>19</v>
      </c>
      <c r="M6487" t="s">
        <v>10301</v>
      </c>
      <c r="N6487" t="str">
        <f t="shared" si="913"/>
        <v>None</v>
      </c>
      <c r="O6487" t="str">
        <f t="shared" si="914"/>
        <v>None</v>
      </c>
      <c r="P6487" t="s">
        <v>183</v>
      </c>
      <c r="Q6487" s="2">
        <f t="shared" si="915"/>
        <v>10</v>
      </c>
      <c r="R6487" s="1" t="str">
        <f t="shared" si="916"/>
        <v>Established</v>
      </c>
      <c r="S6487" s="1"/>
      <c r="T6487" t="s">
        <v>1183</v>
      </c>
      <c r="U6487" t="s">
        <v>2908</v>
      </c>
      <c r="V6487">
        <f t="shared" si="917"/>
        <v>0</v>
      </c>
    </row>
    <row r="6488" spans="1:22" x14ac:dyDescent="0.35">
      <c r="A6488">
        <v>6486</v>
      </c>
      <c r="B6488" t="s">
        <v>10302</v>
      </c>
      <c r="C6488" t="str">
        <f t="shared" si="909"/>
        <v>Don’t Buy</v>
      </c>
      <c r="D6488" t="str">
        <f t="shared" si="910"/>
        <v>Long Name</v>
      </c>
      <c r="E6488">
        <v>4</v>
      </c>
      <c r="F6488">
        <f>IF(Q6488&lt;10,E6488+0.1,E6488)</f>
        <v>4</v>
      </c>
      <c r="G6488">
        <f>MIN(IF(Q6488&lt;10,E6488+0.5,E6488),5)</f>
        <v>4</v>
      </c>
      <c r="H6488" t="str">
        <f t="shared" si="911"/>
        <v>Average Place to Work</v>
      </c>
      <c r="I6488">
        <v>80</v>
      </c>
      <c r="J6488" t="b">
        <f t="shared" si="912"/>
        <v>0</v>
      </c>
      <c r="K6488" t="b">
        <f>OR(E6488&gt;3.5,Q6488&lt;10)</f>
        <v>1</v>
      </c>
      <c r="M6488" t="s">
        <v>3311</v>
      </c>
      <c r="N6488" t="str">
        <f t="shared" si="913"/>
        <v>None</v>
      </c>
      <c r="O6488" t="str">
        <f t="shared" si="914"/>
        <v>None</v>
      </c>
      <c r="P6488" t="s">
        <v>79</v>
      </c>
      <c r="Q6488" s="2">
        <f t="shared" si="915"/>
        <v>19</v>
      </c>
      <c r="R6488" s="1" t="str">
        <f t="shared" si="916"/>
        <v>Established</v>
      </c>
      <c r="S6488" s="1"/>
      <c r="U6488" t="s">
        <v>24</v>
      </c>
      <c r="V6488">
        <f t="shared" si="917"/>
        <v>500000</v>
      </c>
    </row>
    <row r="6489" spans="1:22" x14ac:dyDescent="0.35">
      <c r="A6489">
        <v>6487</v>
      </c>
      <c r="B6489" t="s">
        <v>10259</v>
      </c>
      <c r="C6489" t="str">
        <f t="shared" si="909"/>
        <v>Buy</v>
      </c>
      <c r="D6489" t="str">
        <f t="shared" si="910"/>
        <v>Long Name</v>
      </c>
      <c r="E6489">
        <v>3.7</v>
      </c>
      <c r="F6489">
        <f>IF(Q6489&lt;10,E6489+0.1,E6489)</f>
        <v>3.7</v>
      </c>
      <c r="G6489">
        <f>MIN(IF(Q6489&lt;10,E6489+0.5,E6489),5)</f>
        <v>3.7</v>
      </c>
      <c r="H6489" t="str">
        <f t="shared" si="911"/>
        <v>Average Place to Work</v>
      </c>
      <c r="I6489">
        <v>80</v>
      </c>
      <c r="J6489" t="b">
        <f t="shared" si="912"/>
        <v>0</v>
      </c>
      <c r="K6489" t="b">
        <f>OR(E6489&gt;3.5,Q6489&lt;10)</f>
        <v>1</v>
      </c>
      <c r="L6489" t="s">
        <v>19</v>
      </c>
      <c r="M6489" t="s">
        <v>10260</v>
      </c>
      <c r="N6489" t="str">
        <f t="shared" si="913"/>
        <v>None</v>
      </c>
      <c r="O6489" t="str">
        <f t="shared" si="914"/>
        <v>None</v>
      </c>
      <c r="P6489" t="s">
        <v>180</v>
      </c>
      <c r="Q6489" s="2">
        <f t="shared" si="915"/>
        <v>23</v>
      </c>
      <c r="R6489" s="1" t="str">
        <f t="shared" si="916"/>
        <v>Established</v>
      </c>
      <c r="S6489" s="1"/>
      <c r="T6489" t="s">
        <v>598</v>
      </c>
      <c r="U6489" t="s">
        <v>523</v>
      </c>
      <c r="V6489">
        <f t="shared" si="917"/>
        <v>0</v>
      </c>
    </row>
    <row r="6490" spans="1:22" x14ac:dyDescent="0.35">
      <c r="A6490">
        <v>6488</v>
      </c>
      <c r="B6490" t="s">
        <v>10261</v>
      </c>
      <c r="C6490" t="str">
        <f t="shared" si="909"/>
        <v>Don’t Buy</v>
      </c>
      <c r="D6490" t="str">
        <f t="shared" si="910"/>
        <v>Long Name</v>
      </c>
      <c r="E6490">
        <v>4.2</v>
      </c>
      <c r="F6490">
        <f>IF(Q6490&lt;10,E6490+0.1,E6490)</f>
        <v>4.2</v>
      </c>
      <c r="G6490">
        <f>MIN(IF(Q6490&lt;10,E6490+0.5,E6490),5)</f>
        <v>4.2</v>
      </c>
      <c r="H6490" t="str">
        <f t="shared" si="911"/>
        <v>Average Place to Work</v>
      </c>
      <c r="I6490">
        <v>80</v>
      </c>
      <c r="J6490" t="b">
        <f t="shared" si="912"/>
        <v>0</v>
      </c>
      <c r="K6490" t="b">
        <f>OR(E6490&gt;3.5,Q6490&lt;10)</f>
        <v>1</v>
      </c>
      <c r="L6490" t="s">
        <v>9</v>
      </c>
      <c r="M6490" t="s">
        <v>10262</v>
      </c>
      <c r="N6490" t="str">
        <f t="shared" si="913"/>
        <v>None</v>
      </c>
      <c r="O6490" t="str">
        <f t="shared" si="914"/>
        <v>None</v>
      </c>
      <c r="P6490" t="s">
        <v>205</v>
      </c>
      <c r="Q6490" s="2">
        <f t="shared" si="915"/>
        <v>47</v>
      </c>
      <c r="R6490" s="1" t="str">
        <f t="shared" si="916"/>
        <v>Established</v>
      </c>
      <c r="S6490" s="1"/>
      <c r="T6490" t="s">
        <v>12</v>
      </c>
      <c r="U6490" t="s">
        <v>473</v>
      </c>
      <c r="V6490">
        <f t="shared" si="917"/>
        <v>0</v>
      </c>
    </row>
    <row r="6491" spans="1:22" x14ac:dyDescent="0.35">
      <c r="A6491">
        <v>6489</v>
      </c>
      <c r="B6491" t="s">
        <v>10303</v>
      </c>
      <c r="C6491" t="str">
        <f t="shared" si="909"/>
        <v>Don’t Buy</v>
      </c>
      <c r="D6491" t="str">
        <f t="shared" si="910"/>
        <v>Long Name</v>
      </c>
      <c r="E6491">
        <v>3.6</v>
      </c>
      <c r="F6491">
        <f>IF(Q6491&lt;10,E6491+0.1,E6491)</f>
        <v>3.6</v>
      </c>
      <c r="G6491">
        <f>MIN(IF(Q6491&lt;10,E6491+0.5,E6491),5)</f>
        <v>3.6</v>
      </c>
      <c r="H6491" t="str">
        <f t="shared" si="911"/>
        <v>Average Place to Work</v>
      </c>
      <c r="I6491">
        <v>80</v>
      </c>
      <c r="J6491" t="b">
        <f t="shared" si="912"/>
        <v>0</v>
      </c>
      <c r="K6491" t="b">
        <f>OR(E6491&gt;3.5,Q6491&lt;10)</f>
        <v>1</v>
      </c>
      <c r="M6491" t="s">
        <v>7931</v>
      </c>
      <c r="N6491" t="str">
        <f t="shared" si="913"/>
        <v>None</v>
      </c>
      <c r="O6491" t="str">
        <f t="shared" si="914"/>
        <v>None</v>
      </c>
      <c r="P6491" t="s">
        <v>515</v>
      </c>
      <c r="Q6491" s="2">
        <f t="shared" si="915"/>
        <v>46</v>
      </c>
      <c r="R6491" s="1" t="str">
        <f t="shared" si="916"/>
        <v>Established</v>
      </c>
      <c r="S6491" s="1"/>
      <c r="U6491" t="s">
        <v>297</v>
      </c>
      <c r="V6491">
        <f t="shared" si="917"/>
        <v>0</v>
      </c>
    </row>
    <row r="6492" spans="1:22" x14ac:dyDescent="0.35">
      <c r="A6492">
        <v>6490</v>
      </c>
      <c r="B6492" t="s">
        <v>10304</v>
      </c>
      <c r="C6492" t="str">
        <f t="shared" si="909"/>
        <v>Don’t Buy</v>
      </c>
      <c r="D6492" t="str">
        <f t="shared" si="910"/>
        <v>Long Name</v>
      </c>
      <c r="E6492">
        <v>3.8</v>
      </c>
      <c r="F6492">
        <f>IF(Q6492&lt;10,E6492+0.1,E6492)</f>
        <v>3.8</v>
      </c>
      <c r="G6492">
        <f>MIN(IF(Q6492&lt;10,E6492+0.5,E6492),5)</f>
        <v>3.8</v>
      </c>
      <c r="H6492" t="str">
        <f t="shared" si="911"/>
        <v>Average Place to Work</v>
      </c>
      <c r="I6492">
        <v>80</v>
      </c>
      <c r="J6492" t="b">
        <f t="shared" si="912"/>
        <v>0</v>
      </c>
      <c r="K6492" t="b">
        <f>OR(E6492&gt;3.5,Q6492&lt;10)</f>
        <v>1</v>
      </c>
      <c r="M6492" t="s">
        <v>9675</v>
      </c>
      <c r="N6492" t="str">
        <f t="shared" si="913"/>
        <v>None</v>
      </c>
      <c r="O6492" t="str">
        <f t="shared" si="914"/>
        <v>None</v>
      </c>
      <c r="P6492" t="s">
        <v>44</v>
      </c>
      <c r="Q6492" s="2">
        <f t="shared" si="915"/>
        <v>25</v>
      </c>
      <c r="R6492" s="1" t="str">
        <f t="shared" si="916"/>
        <v>Established</v>
      </c>
      <c r="S6492" s="1"/>
      <c r="U6492" t="s">
        <v>92</v>
      </c>
      <c r="V6492">
        <f t="shared" si="917"/>
        <v>0</v>
      </c>
    </row>
    <row r="6493" spans="1:22" x14ac:dyDescent="0.35">
      <c r="A6493">
        <v>6491</v>
      </c>
      <c r="B6493" t="s">
        <v>10305</v>
      </c>
      <c r="C6493" t="str">
        <f t="shared" si="909"/>
        <v>Don’t Buy</v>
      </c>
      <c r="D6493" t="str">
        <f t="shared" si="910"/>
        <v>Long Name</v>
      </c>
      <c r="E6493">
        <v>3.7</v>
      </c>
      <c r="F6493">
        <f>IF(Q6493&lt;10,E6493+0.1,E6493)</f>
        <v>3.7</v>
      </c>
      <c r="G6493">
        <f>MIN(IF(Q6493&lt;10,E6493+0.5,E6493),5)</f>
        <v>3.7</v>
      </c>
      <c r="H6493" t="str">
        <f t="shared" si="911"/>
        <v>Average Place to Work</v>
      </c>
      <c r="I6493">
        <v>80</v>
      </c>
      <c r="J6493" t="b">
        <f t="shared" si="912"/>
        <v>0</v>
      </c>
      <c r="K6493" t="b">
        <f>OR(E6493&gt;3.5,Q6493&lt;10)</f>
        <v>1</v>
      </c>
      <c r="L6493" t="s">
        <v>19</v>
      </c>
      <c r="M6493" t="s">
        <v>1570</v>
      </c>
      <c r="N6493" t="str">
        <f t="shared" si="913"/>
        <v>None</v>
      </c>
      <c r="O6493" t="str">
        <f t="shared" si="914"/>
        <v>None</v>
      </c>
      <c r="P6493" t="s">
        <v>292</v>
      </c>
      <c r="Q6493" s="2">
        <f t="shared" si="915"/>
        <v>38</v>
      </c>
      <c r="R6493" s="1" t="str">
        <f t="shared" si="916"/>
        <v>Established</v>
      </c>
      <c r="S6493" s="1"/>
      <c r="T6493" t="s">
        <v>606</v>
      </c>
      <c r="U6493" t="s">
        <v>24</v>
      </c>
      <c r="V6493">
        <f t="shared" si="917"/>
        <v>500000</v>
      </c>
    </row>
    <row r="6494" spans="1:22" x14ac:dyDescent="0.35">
      <c r="A6494">
        <v>6492</v>
      </c>
      <c r="B6494" t="s">
        <v>10306</v>
      </c>
      <c r="C6494" t="str">
        <f t="shared" si="909"/>
        <v>Don’t Buy</v>
      </c>
      <c r="D6494" t="str">
        <f t="shared" si="910"/>
        <v>Long Name</v>
      </c>
      <c r="E6494">
        <v>3.9</v>
      </c>
      <c r="F6494">
        <f>IF(Q6494&lt;10,E6494+0.1,E6494)</f>
        <v>3.9</v>
      </c>
      <c r="G6494">
        <f>MIN(IF(Q6494&lt;10,E6494+0.5,E6494),5)</f>
        <v>3.9</v>
      </c>
      <c r="H6494" t="str">
        <f t="shared" si="911"/>
        <v>Average Place to Work</v>
      </c>
      <c r="I6494">
        <v>80</v>
      </c>
      <c r="J6494" t="b">
        <f t="shared" si="912"/>
        <v>0</v>
      </c>
      <c r="K6494" t="b">
        <f>OR(E6494&gt;3.5,Q6494&lt;10)</f>
        <v>1</v>
      </c>
      <c r="L6494" t="s">
        <v>9</v>
      </c>
      <c r="M6494" t="s">
        <v>5279</v>
      </c>
      <c r="N6494" t="str">
        <f t="shared" si="913"/>
        <v>None</v>
      </c>
      <c r="O6494" t="str">
        <f t="shared" si="914"/>
        <v>None</v>
      </c>
      <c r="P6494" t="s">
        <v>198</v>
      </c>
      <c r="Q6494" s="2">
        <f t="shared" si="915"/>
        <v>35</v>
      </c>
      <c r="R6494" s="1" t="str">
        <f t="shared" si="916"/>
        <v>Established</v>
      </c>
      <c r="S6494" s="1"/>
      <c r="T6494" t="s">
        <v>1183</v>
      </c>
      <c r="U6494" t="s">
        <v>7103</v>
      </c>
      <c r="V6494">
        <f t="shared" si="917"/>
        <v>0</v>
      </c>
    </row>
    <row r="6495" spans="1:22" x14ac:dyDescent="0.35">
      <c r="A6495">
        <v>6493</v>
      </c>
      <c r="B6495" t="s">
        <v>10307</v>
      </c>
      <c r="C6495" t="str">
        <f t="shared" si="909"/>
        <v>Don’t Buy</v>
      </c>
      <c r="D6495" t="str">
        <f t="shared" si="910"/>
        <v>Long Name</v>
      </c>
      <c r="E6495">
        <v>4</v>
      </c>
      <c r="F6495">
        <f>IF(Q6495&lt;10,E6495+0.1,E6495)</f>
        <v>4</v>
      </c>
      <c r="G6495">
        <f>MIN(IF(Q6495&lt;10,E6495+0.5,E6495),5)</f>
        <v>4</v>
      </c>
      <c r="H6495" t="str">
        <f t="shared" si="911"/>
        <v>Average Place to Work</v>
      </c>
      <c r="I6495">
        <v>80</v>
      </c>
      <c r="J6495" t="b">
        <f t="shared" si="912"/>
        <v>0</v>
      </c>
      <c r="K6495" t="b">
        <f>OR(E6495&gt;3.5,Q6495&lt;10)</f>
        <v>1</v>
      </c>
      <c r="M6495" t="s">
        <v>1781</v>
      </c>
      <c r="N6495" t="str">
        <f t="shared" si="913"/>
        <v>None</v>
      </c>
      <c r="O6495" t="str">
        <f t="shared" si="914"/>
        <v>None</v>
      </c>
      <c r="P6495" t="s">
        <v>469</v>
      </c>
      <c r="Q6495" s="2">
        <f t="shared" si="915"/>
        <v>83</v>
      </c>
      <c r="R6495" s="1" t="str">
        <f t="shared" si="916"/>
        <v>Established</v>
      </c>
      <c r="S6495" s="1"/>
      <c r="U6495" t="s">
        <v>64</v>
      </c>
      <c r="V6495">
        <f t="shared" si="917"/>
        <v>0</v>
      </c>
    </row>
    <row r="6496" spans="1:22" x14ac:dyDescent="0.35">
      <c r="A6496">
        <v>6494</v>
      </c>
      <c r="B6496" t="s">
        <v>10308</v>
      </c>
      <c r="C6496" t="str">
        <f t="shared" si="909"/>
        <v>Don’t Buy</v>
      </c>
      <c r="D6496" t="str">
        <f t="shared" si="910"/>
        <v>Long Name</v>
      </c>
      <c r="E6496">
        <v>4.0999999999999996</v>
      </c>
      <c r="F6496">
        <f>IF(Q6496&lt;10,E6496+0.1,E6496)</f>
        <v>4.0999999999999996</v>
      </c>
      <c r="G6496">
        <f>MIN(IF(Q6496&lt;10,E6496+0.5,E6496),5)</f>
        <v>4.0999999999999996</v>
      </c>
      <c r="H6496" t="str">
        <f t="shared" si="911"/>
        <v>Average Place to Work</v>
      </c>
      <c r="I6496">
        <v>80</v>
      </c>
      <c r="J6496" t="b">
        <f t="shared" si="912"/>
        <v>0</v>
      </c>
      <c r="K6496" t="b">
        <f>OR(E6496&gt;3.5,Q6496&lt;10)</f>
        <v>1</v>
      </c>
      <c r="L6496" t="s">
        <v>19</v>
      </c>
      <c r="M6496" t="s">
        <v>10309</v>
      </c>
      <c r="N6496" t="str">
        <f t="shared" si="913"/>
        <v>None</v>
      </c>
      <c r="O6496" t="str">
        <f t="shared" si="914"/>
        <v>None</v>
      </c>
      <c r="P6496" t="s">
        <v>626</v>
      </c>
      <c r="Q6496" s="2">
        <f t="shared" si="915"/>
        <v>17</v>
      </c>
      <c r="R6496" s="1" t="str">
        <f t="shared" si="916"/>
        <v>Established</v>
      </c>
      <c r="S6496" s="1"/>
      <c r="T6496" t="s">
        <v>1183</v>
      </c>
      <c r="U6496" t="s">
        <v>17</v>
      </c>
      <c r="V6496">
        <f t="shared" si="917"/>
        <v>1000000</v>
      </c>
    </row>
    <row r="6497" spans="1:22" x14ac:dyDescent="0.35">
      <c r="A6497">
        <v>6495</v>
      </c>
      <c r="B6497" t="s">
        <v>10310</v>
      </c>
      <c r="C6497" t="str">
        <f t="shared" si="909"/>
        <v>Don’t Buy</v>
      </c>
      <c r="D6497" t="str">
        <f t="shared" si="910"/>
        <v>Short Name</v>
      </c>
      <c r="E6497">
        <v>3.6</v>
      </c>
      <c r="F6497">
        <f>IF(Q6497&lt;10,E6497+0.1,E6497)</f>
        <v>3.6</v>
      </c>
      <c r="G6497">
        <f>MIN(IF(Q6497&lt;10,E6497+0.5,E6497),5)</f>
        <v>3.6</v>
      </c>
      <c r="H6497" t="str">
        <f t="shared" si="911"/>
        <v>Average Place to Work</v>
      </c>
      <c r="I6497">
        <v>80</v>
      </c>
      <c r="J6497" t="b">
        <f t="shared" si="912"/>
        <v>0</v>
      </c>
      <c r="K6497" t="b">
        <f>OR(E6497&gt;3.5,Q6497&lt;10)</f>
        <v>1</v>
      </c>
      <c r="M6497" t="s">
        <v>3437</v>
      </c>
      <c r="N6497" t="str">
        <f t="shared" si="913"/>
        <v>None</v>
      </c>
      <c r="O6497" t="str">
        <f t="shared" si="914"/>
        <v>None</v>
      </c>
      <c r="P6497" t="s">
        <v>1903</v>
      </c>
      <c r="Q6497" s="2">
        <f t="shared" si="915"/>
        <v>2022</v>
      </c>
      <c r="R6497" s="1" t="str">
        <f t="shared" si="916"/>
        <v>Established</v>
      </c>
      <c r="S6497" s="1"/>
      <c r="U6497" t="s">
        <v>17</v>
      </c>
      <c r="V6497">
        <f t="shared" si="917"/>
        <v>500000</v>
      </c>
    </row>
    <row r="6498" spans="1:22" x14ac:dyDescent="0.35">
      <c r="A6498">
        <v>6496</v>
      </c>
      <c r="B6498" t="s">
        <v>10311</v>
      </c>
      <c r="C6498" t="str">
        <f t="shared" si="909"/>
        <v>Don’t Buy</v>
      </c>
      <c r="D6498" t="str">
        <f t="shared" si="910"/>
        <v>Long Name</v>
      </c>
      <c r="E6498">
        <v>3.6</v>
      </c>
      <c r="F6498">
        <f>IF(Q6498&lt;10,E6498+0.1,E6498)</f>
        <v>3.6</v>
      </c>
      <c r="G6498">
        <f>MIN(IF(Q6498&lt;10,E6498+0.5,E6498),5)</f>
        <v>3.6</v>
      </c>
      <c r="H6498" t="str">
        <f t="shared" si="911"/>
        <v>Average Place to Work</v>
      </c>
      <c r="I6498">
        <v>80</v>
      </c>
      <c r="J6498" t="b">
        <f t="shared" si="912"/>
        <v>0</v>
      </c>
      <c r="K6498" t="b">
        <f>OR(E6498&gt;3.5,Q6498&lt;10)</f>
        <v>1</v>
      </c>
      <c r="L6498" t="s">
        <v>19</v>
      </c>
      <c r="M6498" t="s">
        <v>2494</v>
      </c>
      <c r="N6498" t="str">
        <f t="shared" si="913"/>
        <v>None</v>
      </c>
      <c r="O6498" t="str">
        <f t="shared" si="914"/>
        <v>None</v>
      </c>
      <c r="P6498" t="s">
        <v>626</v>
      </c>
      <c r="Q6498" s="2">
        <f t="shared" si="915"/>
        <v>17</v>
      </c>
      <c r="R6498" s="1" t="str">
        <f t="shared" si="916"/>
        <v>Established</v>
      </c>
      <c r="S6498" s="1"/>
      <c r="T6498" t="s">
        <v>1481</v>
      </c>
      <c r="U6498" t="s">
        <v>41</v>
      </c>
      <c r="V6498">
        <f t="shared" si="917"/>
        <v>0</v>
      </c>
    </row>
    <row r="6499" spans="1:22" x14ac:dyDescent="0.35">
      <c r="A6499">
        <v>6497</v>
      </c>
      <c r="B6499" t="s">
        <v>10312</v>
      </c>
      <c r="C6499" t="str">
        <f t="shared" si="909"/>
        <v>Don’t Buy</v>
      </c>
      <c r="D6499" t="str">
        <f t="shared" si="910"/>
        <v>Long Name</v>
      </c>
      <c r="E6499">
        <v>4.3</v>
      </c>
      <c r="F6499">
        <f>IF(Q6499&lt;10,E6499+0.1,E6499)</f>
        <v>4.3</v>
      </c>
      <c r="G6499">
        <f>MIN(IF(Q6499&lt;10,E6499+0.5,E6499),5)</f>
        <v>4.3</v>
      </c>
      <c r="H6499" t="str">
        <f t="shared" si="911"/>
        <v>Average Place to Work</v>
      </c>
      <c r="I6499">
        <v>80</v>
      </c>
      <c r="J6499" t="b">
        <f t="shared" si="912"/>
        <v>0</v>
      </c>
      <c r="K6499" t="b">
        <f>OR(E6499&gt;3.5,Q6499&lt;10)</f>
        <v>1</v>
      </c>
      <c r="L6499" t="s">
        <v>9</v>
      </c>
      <c r="M6499" t="s">
        <v>2349</v>
      </c>
      <c r="N6499" t="str">
        <f t="shared" si="913"/>
        <v>None</v>
      </c>
      <c r="O6499" t="str">
        <f t="shared" si="914"/>
        <v>None</v>
      </c>
      <c r="P6499" t="s">
        <v>472</v>
      </c>
      <c r="Q6499" s="2">
        <f t="shared" si="915"/>
        <v>98</v>
      </c>
      <c r="R6499" s="1" t="str">
        <f t="shared" si="916"/>
        <v>Established</v>
      </c>
      <c r="S6499" s="1"/>
      <c r="T6499" t="s">
        <v>598</v>
      </c>
      <c r="U6499" t="s">
        <v>446</v>
      </c>
      <c r="V6499">
        <f t="shared" si="917"/>
        <v>0</v>
      </c>
    </row>
    <row r="6500" spans="1:22" x14ac:dyDescent="0.35">
      <c r="A6500">
        <v>6498</v>
      </c>
      <c r="B6500" t="s">
        <v>10313</v>
      </c>
      <c r="C6500" t="str">
        <f t="shared" si="909"/>
        <v>Don’t Buy</v>
      </c>
      <c r="D6500" t="str">
        <f t="shared" si="910"/>
        <v>Long Name</v>
      </c>
      <c r="E6500">
        <v>3.8</v>
      </c>
      <c r="F6500">
        <f>IF(Q6500&lt;10,E6500+0.1,E6500)</f>
        <v>3.8</v>
      </c>
      <c r="G6500">
        <f>MIN(IF(Q6500&lt;10,E6500+0.5,E6500),5)</f>
        <v>3.8</v>
      </c>
      <c r="H6500" t="str">
        <f t="shared" si="911"/>
        <v>Average Place to Work</v>
      </c>
      <c r="I6500">
        <v>80</v>
      </c>
      <c r="J6500" t="b">
        <f t="shared" si="912"/>
        <v>0</v>
      </c>
      <c r="K6500" t="b">
        <f>OR(E6500&gt;3.5,Q6500&lt;10)</f>
        <v>1</v>
      </c>
      <c r="L6500" t="s">
        <v>19</v>
      </c>
      <c r="M6500" t="s">
        <v>7828</v>
      </c>
      <c r="N6500" t="str">
        <f t="shared" si="913"/>
        <v>None</v>
      </c>
      <c r="O6500" t="str">
        <f t="shared" si="914"/>
        <v>None</v>
      </c>
      <c r="P6500" t="s">
        <v>328</v>
      </c>
      <c r="Q6500" s="2">
        <f t="shared" si="915"/>
        <v>42</v>
      </c>
      <c r="R6500" s="1" t="str">
        <f t="shared" si="916"/>
        <v>Established</v>
      </c>
      <c r="S6500" s="1"/>
      <c r="T6500" t="s">
        <v>598</v>
      </c>
      <c r="U6500" t="s">
        <v>64</v>
      </c>
      <c r="V6500">
        <f t="shared" si="917"/>
        <v>0</v>
      </c>
    </row>
    <row r="6501" spans="1:22" x14ac:dyDescent="0.35">
      <c r="A6501">
        <v>6499</v>
      </c>
      <c r="B6501" t="s">
        <v>10314</v>
      </c>
      <c r="C6501" t="str">
        <f t="shared" si="909"/>
        <v>Don’t Buy</v>
      </c>
      <c r="D6501" t="str">
        <f t="shared" si="910"/>
        <v>Long Name</v>
      </c>
      <c r="E6501">
        <v>4</v>
      </c>
      <c r="F6501">
        <f>IF(Q6501&lt;10,E6501+0.1,E6501)</f>
        <v>4</v>
      </c>
      <c r="G6501">
        <f>MIN(IF(Q6501&lt;10,E6501+0.5,E6501),5)</f>
        <v>4</v>
      </c>
      <c r="H6501" t="str">
        <f t="shared" si="911"/>
        <v>Average Place to Work</v>
      </c>
      <c r="I6501">
        <v>80</v>
      </c>
      <c r="J6501" t="b">
        <f t="shared" si="912"/>
        <v>0</v>
      </c>
      <c r="K6501" t="b">
        <f>OR(E6501&gt;3.5,Q6501&lt;10)</f>
        <v>1</v>
      </c>
      <c r="L6501" t="s">
        <v>19</v>
      </c>
      <c r="M6501" t="s">
        <v>275</v>
      </c>
      <c r="N6501" t="str">
        <f t="shared" si="913"/>
        <v>None</v>
      </c>
      <c r="O6501" t="str">
        <f t="shared" si="914"/>
        <v>None</v>
      </c>
      <c r="P6501" t="s">
        <v>864</v>
      </c>
      <c r="Q6501" s="2">
        <f t="shared" si="915"/>
        <v>71</v>
      </c>
      <c r="R6501" s="1" t="str">
        <f t="shared" si="916"/>
        <v>Established</v>
      </c>
      <c r="S6501" s="1"/>
      <c r="T6501" t="s">
        <v>598</v>
      </c>
      <c r="U6501" t="s">
        <v>41</v>
      </c>
      <c r="V6501">
        <f t="shared" si="917"/>
        <v>0</v>
      </c>
    </row>
    <row r="6502" spans="1:22" x14ac:dyDescent="0.35">
      <c r="A6502">
        <v>6500</v>
      </c>
      <c r="B6502" t="s">
        <v>10315</v>
      </c>
      <c r="C6502" t="str">
        <f t="shared" si="909"/>
        <v>Don’t Buy</v>
      </c>
      <c r="D6502" t="str">
        <f t="shared" si="910"/>
        <v>Long Name</v>
      </c>
      <c r="E6502">
        <v>3.9</v>
      </c>
      <c r="F6502">
        <f>IF(Q6502&lt;10,E6502+0.1,E6502)</f>
        <v>3.9</v>
      </c>
      <c r="G6502">
        <f>MIN(IF(Q6502&lt;10,E6502+0.5,E6502),5)</f>
        <v>3.9</v>
      </c>
      <c r="H6502" t="str">
        <f t="shared" si="911"/>
        <v>Average Place to Work</v>
      </c>
      <c r="I6502">
        <v>80</v>
      </c>
      <c r="J6502" t="b">
        <f t="shared" si="912"/>
        <v>0</v>
      </c>
      <c r="K6502" t="b">
        <f>OR(E6502&gt;3.5,Q6502&lt;10)</f>
        <v>1</v>
      </c>
      <c r="L6502" t="s">
        <v>9</v>
      </c>
      <c r="M6502" t="s">
        <v>6724</v>
      </c>
      <c r="N6502" t="str">
        <f t="shared" si="913"/>
        <v>None</v>
      </c>
      <c r="O6502" t="str">
        <f t="shared" si="914"/>
        <v>None</v>
      </c>
      <c r="P6502" t="s">
        <v>44</v>
      </c>
      <c r="Q6502" s="2">
        <f t="shared" si="915"/>
        <v>25</v>
      </c>
      <c r="R6502" s="1" t="str">
        <f t="shared" si="916"/>
        <v>Established</v>
      </c>
      <c r="S6502" s="1"/>
      <c r="T6502" t="s">
        <v>1183</v>
      </c>
      <c r="U6502" t="s">
        <v>4056</v>
      </c>
      <c r="V6502">
        <f t="shared" si="917"/>
        <v>0</v>
      </c>
    </row>
    <row r="6503" spans="1:22" x14ac:dyDescent="0.35">
      <c r="A6503">
        <v>6501</v>
      </c>
      <c r="B6503" t="s">
        <v>10316</v>
      </c>
      <c r="C6503" t="str">
        <f t="shared" si="909"/>
        <v>Don’t Buy</v>
      </c>
      <c r="D6503" t="str">
        <f t="shared" si="910"/>
        <v>Short Name</v>
      </c>
      <c r="E6503">
        <v>4.2</v>
      </c>
      <c r="F6503">
        <f>IF(Q6503&lt;10,E6503+0.1,E6503)</f>
        <v>4.2</v>
      </c>
      <c r="G6503">
        <f>MIN(IF(Q6503&lt;10,E6503+0.5,E6503),5)</f>
        <v>4.2</v>
      </c>
      <c r="H6503" t="str">
        <f t="shared" si="911"/>
        <v>Average Place to Work</v>
      </c>
      <c r="I6503">
        <v>80</v>
      </c>
      <c r="J6503" t="b">
        <f t="shared" si="912"/>
        <v>0</v>
      </c>
      <c r="K6503" t="b">
        <f>OR(E6503&gt;3.5,Q6503&lt;10)</f>
        <v>1</v>
      </c>
      <c r="L6503" t="s">
        <v>9</v>
      </c>
      <c r="M6503" t="s">
        <v>6085</v>
      </c>
      <c r="N6503" t="str">
        <f t="shared" si="913"/>
        <v>None</v>
      </c>
      <c r="O6503" t="str">
        <f t="shared" si="914"/>
        <v>None</v>
      </c>
      <c r="P6503" t="s">
        <v>292</v>
      </c>
      <c r="Q6503" s="2">
        <f t="shared" si="915"/>
        <v>38</v>
      </c>
      <c r="R6503" s="1" t="str">
        <f t="shared" si="916"/>
        <v>Established</v>
      </c>
      <c r="S6503" s="1"/>
      <c r="T6503" t="s">
        <v>3757</v>
      </c>
      <c r="U6503" t="s">
        <v>68</v>
      </c>
      <c r="V6503">
        <f t="shared" si="917"/>
        <v>800000</v>
      </c>
    </row>
    <row r="6504" spans="1:22" x14ac:dyDescent="0.35">
      <c r="A6504">
        <v>6502</v>
      </c>
      <c r="B6504" t="s">
        <v>10317</v>
      </c>
      <c r="C6504" t="str">
        <f t="shared" si="909"/>
        <v>Don’t Buy</v>
      </c>
      <c r="D6504" t="str">
        <f t="shared" si="910"/>
        <v>Long Name</v>
      </c>
      <c r="E6504">
        <v>3.9</v>
      </c>
      <c r="F6504">
        <f>IF(Q6504&lt;10,E6504+0.1,E6504)</f>
        <v>3.9</v>
      </c>
      <c r="G6504">
        <f>MIN(IF(Q6504&lt;10,E6504+0.5,E6504),5)</f>
        <v>3.9</v>
      </c>
      <c r="H6504" t="str">
        <f t="shared" si="911"/>
        <v>Average Place to Work</v>
      </c>
      <c r="I6504">
        <v>80</v>
      </c>
      <c r="J6504" t="b">
        <f t="shared" si="912"/>
        <v>0</v>
      </c>
      <c r="K6504" t="b">
        <f>OR(E6504&gt;3.5,Q6504&lt;10)</f>
        <v>1</v>
      </c>
      <c r="L6504" t="s">
        <v>19</v>
      </c>
      <c r="M6504" t="s">
        <v>10318</v>
      </c>
      <c r="N6504" t="str">
        <f t="shared" si="913"/>
        <v>None</v>
      </c>
      <c r="O6504" t="str">
        <f t="shared" si="914"/>
        <v>None</v>
      </c>
      <c r="P6504" t="s">
        <v>198</v>
      </c>
      <c r="Q6504" s="2">
        <f t="shared" si="915"/>
        <v>35</v>
      </c>
      <c r="R6504" s="1" t="str">
        <f t="shared" si="916"/>
        <v>Established</v>
      </c>
      <c r="S6504" s="1"/>
      <c r="T6504" t="s">
        <v>3369</v>
      </c>
      <c r="U6504" t="s">
        <v>83</v>
      </c>
      <c r="V6504">
        <f t="shared" si="917"/>
        <v>0</v>
      </c>
    </row>
    <row r="6505" spans="1:22" x14ac:dyDescent="0.35">
      <c r="A6505">
        <v>6503</v>
      </c>
      <c r="B6505" t="s">
        <v>10319</v>
      </c>
      <c r="C6505" t="str">
        <f t="shared" si="909"/>
        <v>Don’t Buy</v>
      </c>
      <c r="D6505" t="str">
        <f t="shared" si="910"/>
        <v>Long Name</v>
      </c>
      <c r="E6505">
        <v>4.3</v>
      </c>
      <c r="F6505">
        <f>IF(Q6505&lt;10,E6505+0.1,E6505)</f>
        <v>4.3</v>
      </c>
      <c r="G6505">
        <f>MIN(IF(Q6505&lt;10,E6505+0.5,E6505),5)</f>
        <v>4.3</v>
      </c>
      <c r="H6505" t="str">
        <f t="shared" si="911"/>
        <v>Average Place to Work</v>
      </c>
      <c r="I6505">
        <v>80</v>
      </c>
      <c r="J6505" t="b">
        <f t="shared" si="912"/>
        <v>0</v>
      </c>
      <c r="K6505" t="b">
        <f>OR(E6505&gt;3.5,Q6505&lt;10)</f>
        <v>1</v>
      </c>
      <c r="L6505" t="s">
        <v>19</v>
      </c>
      <c r="M6505" t="s">
        <v>4689</v>
      </c>
      <c r="N6505" t="str">
        <f t="shared" si="913"/>
        <v>Indian Silicon Valley Startups</v>
      </c>
      <c r="O6505" t="str">
        <f t="shared" si="914"/>
        <v>None</v>
      </c>
      <c r="P6505" t="s">
        <v>180</v>
      </c>
      <c r="Q6505" s="2">
        <f t="shared" si="915"/>
        <v>23</v>
      </c>
      <c r="R6505" s="1" t="str">
        <f t="shared" si="916"/>
        <v>Established</v>
      </c>
      <c r="S6505" s="1"/>
      <c r="T6505" t="s">
        <v>1183</v>
      </c>
      <c r="U6505" t="s">
        <v>687</v>
      </c>
      <c r="V6505">
        <f t="shared" si="917"/>
        <v>0</v>
      </c>
    </row>
    <row r="6506" spans="1:22" x14ac:dyDescent="0.35">
      <c r="A6506">
        <v>6504</v>
      </c>
      <c r="B6506" t="s">
        <v>10320</v>
      </c>
      <c r="C6506" t="str">
        <f t="shared" si="909"/>
        <v>Don’t Buy</v>
      </c>
      <c r="D6506" t="str">
        <f t="shared" si="910"/>
        <v>Long Name</v>
      </c>
      <c r="E6506">
        <v>4</v>
      </c>
      <c r="F6506">
        <f>IF(Q6506&lt;10,E6506+0.1,E6506)</f>
        <v>4</v>
      </c>
      <c r="G6506">
        <f>MIN(IF(Q6506&lt;10,E6506+0.5,E6506),5)</f>
        <v>4</v>
      </c>
      <c r="H6506" t="str">
        <f t="shared" si="911"/>
        <v>Average Place to Work</v>
      </c>
      <c r="I6506">
        <v>80</v>
      </c>
      <c r="J6506" t="b">
        <f t="shared" si="912"/>
        <v>0</v>
      </c>
      <c r="K6506" t="b">
        <f>OR(E6506&gt;3.5,Q6506&lt;10)</f>
        <v>1</v>
      </c>
      <c r="L6506" t="s">
        <v>9</v>
      </c>
      <c r="M6506" t="s">
        <v>10321</v>
      </c>
      <c r="N6506" t="str">
        <f t="shared" si="913"/>
        <v>None</v>
      </c>
      <c r="O6506" t="str">
        <f t="shared" si="914"/>
        <v>None</v>
      </c>
      <c r="P6506" t="s">
        <v>869</v>
      </c>
      <c r="Q6506" s="2">
        <f t="shared" si="915"/>
        <v>85</v>
      </c>
      <c r="R6506" s="1" t="str">
        <f t="shared" si="916"/>
        <v>Established</v>
      </c>
      <c r="S6506" s="1"/>
      <c r="T6506" t="s">
        <v>2426</v>
      </c>
      <c r="U6506" t="s">
        <v>92</v>
      </c>
      <c r="V6506">
        <f t="shared" si="917"/>
        <v>0</v>
      </c>
    </row>
    <row r="6507" spans="1:22" x14ac:dyDescent="0.35">
      <c r="A6507">
        <v>6505</v>
      </c>
      <c r="B6507" t="s">
        <v>10322</v>
      </c>
      <c r="C6507" t="str">
        <f t="shared" si="909"/>
        <v>Don’t Buy</v>
      </c>
      <c r="D6507" t="str">
        <f t="shared" si="910"/>
        <v>Long Name</v>
      </c>
      <c r="E6507">
        <v>4.5999999999999996</v>
      </c>
      <c r="F6507">
        <f>IF(Q6507&lt;10,E6507+0.1,E6507)</f>
        <v>4.5999999999999996</v>
      </c>
      <c r="G6507">
        <f>MIN(IF(Q6507&lt;10,E6507+0.5,E6507),5)</f>
        <v>4.5999999999999996</v>
      </c>
      <c r="H6507" t="str">
        <f t="shared" si="911"/>
        <v>Great Place to Work</v>
      </c>
      <c r="I6507">
        <v>80</v>
      </c>
      <c r="J6507" t="b">
        <f t="shared" si="912"/>
        <v>0</v>
      </c>
      <c r="K6507" t="b">
        <f>OR(E6507&gt;3.5,Q6507&lt;10)</f>
        <v>1</v>
      </c>
      <c r="M6507" t="s">
        <v>3281</v>
      </c>
      <c r="N6507" t="str">
        <f t="shared" si="913"/>
        <v>None</v>
      </c>
      <c r="O6507" t="str">
        <f t="shared" si="914"/>
        <v>None</v>
      </c>
      <c r="P6507" t="s">
        <v>47</v>
      </c>
      <c r="Q6507" s="2">
        <f t="shared" si="915"/>
        <v>31</v>
      </c>
      <c r="R6507" s="1" t="str">
        <f t="shared" si="916"/>
        <v>Established</v>
      </c>
      <c r="S6507" s="1"/>
      <c r="U6507" t="s">
        <v>312</v>
      </c>
      <c r="V6507">
        <f t="shared" si="917"/>
        <v>0</v>
      </c>
    </row>
    <row r="6508" spans="1:22" x14ac:dyDescent="0.35">
      <c r="A6508">
        <v>6506</v>
      </c>
      <c r="B6508" t="s">
        <v>10323</v>
      </c>
      <c r="C6508" t="str">
        <f t="shared" si="909"/>
        <v>Don’t Buy</v>
      </c>
      <c r="D6508" t="str">
        <f t="shared" si="910"/>
        <v>Long Name</v>
      </c>
      <c r="E6508">
        <v>4.0999999999999996</v>
      </c>
      <c r="F6508">
        <f>IF(Q6508&lt;10,E6508+0.1,E6508)</f>
        <v>4.0999999999999996</v>
      </c>
      <c r="G6508">
        <f>MIN(IF(Q6508&lt;10,E6508+0.5,E6508),5)</f>
        <v>4.0999999999999996</v>
      </c>
      <c r="H6508" t="str">
        <f t="shared" si="911"/>
        <v>Average Place to Work</v>
      </c>
      <c r="I6508">
        <v>80</v>
      </c>
      <c r="J6508" t="b">
        <f t="shared" si="912"/>
        <v>0</v>
      </c>
      <c r="K6508" t="b">
        <f>OR(E6508&gt;3.5,Q6508&lt;10)</f>
        <v>1</v>
      </c>
      <c r="L6508" t="s">
        <v>19</v>
      </c>
      <c r="M6508" t="s">
        <v>10324</v>
      </c>
      <c r="N6508" t="str">
        <f t="shared" si="913"/>
        <v>None</v>
      </c>
      <c r="O6508" t="str">
        <f t="shared" si="914"/>
        <v>None</v>
      </c>
      <c r="P6508" t="s">
        <v>183</v>
      </c>
      <c r="Q6508" s="2">
        <f t="shared" si="915"/>
        <v>10</v>
      </c>
      <c r="R6508" s="1" t="str">
        <f t="shared" si="916"/>
        <v>Established</v>
      </c>
      <c r="S6508" s="1"/>
      <c r="T6508" t="s">
        <v>598</v>
      </c>
      <c r="U6508" t="s">
        <v>92</v>
      </c>
      <c r="V6508">
        <f t="shared" si="917"/>
        <v>0</v>
      </c>
    </row>
    <row r="6509" spans="1:22" x14ac:dyDescent="0.35">
      <c r="A6509">
        <v>6507</v>
      </c>
      <c r="B6509" t="s">
        <v>10325</v>
      </c>
      <c r="C6509" t="str">
        <f t="shared" si="909"/>
        <v>Don’t Buy</v>
      </c>
      <c r="D6509" t="str">
        <f t="shared" si="910"/>
        <v>Long Name</v>
      </c>
      <c r="E6509">
        <v>3.1</v>
      </c>
      <c r="F6509">
        <f>IF(Q6509&lt;10,E6509+0.1,E6509)</f>
        <v>3.1</v>
      </c>
      <c r="G6509">
        <f>MIN(IF(Q6509&lt;10,E6509+0.5,E6509),5)</f>
        <v>3.1</v>
      </c>
      <c r="H6509" t="str">
        <f t="shared" si="911"/>
        <v>Average Place to Work</v>
      </c>
      <c r="I6509">
        <v>80</v>
      </c>
      <c r="J6509" t="b">
        <f t="shared" si="912"/>
        <v>0</v>
      </c>
      <c r="K6509" t="b">
        <f>OR(E6509&gt;3.5,Q6509&lt;10)</f>
        <v>0</v>
      </c>
      <c r="L6509" t="s">
        <v>19</v>
      </c>
      <c r="M6509" t="s">
        <v>10326</v>
      </c>
      <c r="N6509" t="str">
        <f t="shared" si="913"/>
        <v>None</v>
      </c>
      <c r="O6509" t="str">
        <f t="shared" si="914"/>
        <v>None</v>
      </c>
      <c r="P6509" t="s">
        <v>423</v>
      </c>
      <c r="Q6509" s="2">
        <f t="shared" si="915"/>
        <v>53</v>
      </c>
      <c r="R6509" s="1" t="str">
        <f t="shared" si="916"/>
        <v>Established</v>
      </c>
      <c r="S6509" s="1"/>
      <c r="T6509" t="s">
        <v>1183</v>
      </c>
      <c r="U6509" t="s">
        <v>404</v>
      </c>
      <c r="V6509">
        <f t="shared" si="917"/>
        <v>0</v>
      </c>
    </row>
    <row r="6510" spans="1:22" x14ac:dyDescent="0.35">
      <c r="A6510">
        <v>6508</v>
      </c>
      <c r="B6510" t="s">
        <v>10327</v>
      </c>
      <c r="C6510" t="str">
        <f t="shared" si="909"/>
        <v>Don’t Buy</v>
      </c>
      <c r="D6510" t="str">
        <f t="shared" si="910"/>
        <v>Long Name</v>
      </c>
      <c r="E6510">
        <v>4.4000000000000004</v>
      </c>
      <c r="F6510">
        <f>IF(Q6510&lt;10,E6510+0.1,E6510)</f>
        <v>4.4000000000000004</v>
      </c>
      <c r="G6510">
        <f>MIN(IF(Q6510&lt;10,E6510+0.5,E6510),5)</f>
        <v>4.4000000000000004</v>
      </c>
      <c r="H6510" t="str">
        <f t="shared" si="911"/>
        <v>Average Place to Work</v>
      </c>
      <c r="I6510">
        <v>80</v>
      </c>
      <c r="J6510" t="b">
        <f t="shared" si="912"/>
        <v>0</v>
      </c>
      <c r="K6510" t="b">
        <f>OR(E6510&gt;3.5,Q6510&lt;10)</f>
        <v>1</v>
      </c>
      <c r="L6510" t="s">
        <v>19</v>
      </c>
      <c r="M6510" t="s">
        <v>3130</v>
      </c>
      <c r="N6510" t="str">
        <f t="shared" si="913"/>
        <v>None</v>
      </c>
      <c r="O6510" t="str">
        <f t="shared" si="914"/>
        <v>None</v>
      </c>
      <c r="P6510" t="s">
        <v>309</v>
      </c>
      <c r="Q6510" s="2">
        <f t="shared" si="915"/>
        <v>40</v>
      </c>
      <c r="R6510" s="1" t="str">
        <f t="shared" si="916"/>
        <v>Established</v>
      </c>
      <c r="S6510" s="1"/>
      <c r="T6510" t="s">
        <v>1183</v>
      </c>
      <c r="U6510" t="s">
        <v>755</v>
      </c>
      <c r="V6510">
        <f t="shared" si="917"/>
        <v>0</v>
      </c>
    </row>
    <row r="6511" spans="1:22" x14ac:dyDescent="0.35">
      <c r="A6511">
        <v>6509</v>
      </c>
      <c r="B6511" t="s">
        <v>10327</v>
      </c>
      <c r="C6511" t="str">
        <f t="shared" si="909"/>
        <v>Don’t Buy</v>
      </c>
      <c r="D6511" t="str">
        <f t="shared" si="910"/>
        <v>Long Name</v>
      </c>
      <c r="E6511">
        <v>4.4000000000000004</v>
      </c>
      <c r="F6511">
        <f>IF(Q6511&lt;10,E6511+0.1,E6511)</f>
        <v>4.4000000000000004</v>
      </c>
      <c r="G6511">
        <f>MIN(IF(Q6511&lt;10,E6511+0.5,E6511),5)</f>
        <v>4.4000000000000004</v>
      </c>
      <c r="H6511" t="str">
        <f t="shared" si="911"/>
        <v>Average Place to Work</v>
      </c>
      <c r="I6511">
        <v>80</v>
      </c>
      <c r="J6511" t="b">
        <f t="shared" si="912"/>
        <v>0</v>
      </c>
      <c r="K6511" t="b">
        <f>OR(E6511&gt;3.5,Q6511&lt;10)</f>
        <v>1</v>
      </c>
      <c r="L6511" t="s">
        <v>19</v>
      </c>
      <c r="M6511" t="s">
        <v>3130</v>
      </c>
      <c r="N6511" t="str">
        <f t="shared" si="913"/>
        <v>None</v>
      </c>
      <c r="O6511" t="str">
        <f t="shared" si="914"/>
        <v>None</v>
      </c>
      <c r="P6511" t="s">
        <v>309</v>
      </c>
      <c r="Q6511" s="2">
        <f t="shared" si="915"/>
        <v>40</v>
      </c>
      <c r="R6511" s="1" t="str">
        <f t="shared" si="916"/>
        <v>Established</v>
      </c>
      <c r="S6511" s="1"/>
      <c r="T6511" t="s">
        <v>1183</v>
      </c>
      <c r="U6511" t="s">
        <v>755</v>
      </c>
      <c r="V6511">
        <f t="shared" si="917"/>
        <v>0</v>
      </c>
    </row>
    <row r="6512" spans="1:22" x14ac:dyDescent="0.35">
      <c r="A6512">
        <v>6510</v>
      </c>
      <c r="B6512" t="s">
        <v>10328</v>
      </c>
      <c r="C6512" t="str">
        <f t="shared" si="909"/>
        <v>Don’t Buy</v>
      </c>
      <c r="D6512" t="str">
        <f t="shared" si="910"/>
        <v>Long Name</v>
      </c>
      <c r="E6512">
        <v>3.6</v>
      </c>
      <c r="F6512">
        <f>IF(Q6512&lt;10,E6512+0.1,E6512)</f>
        <v>3.6</v>
      </c>
      <c r="G6512">
        <f>MIN(IF(Q6512&lt;10,E6512+0.5,E6512),5)</f>
        <v>3.6</v>
      </c>
      <c r="H6512" t="str">
        <f t="shared" si="911"/>
        <v>Average Place to Work</v>
      </c>
      <c r="I6512">
        <v>80</v>
      </c>
      <c r="J6512" t="b">
        <f t="shared" si="912"/>
        <v>0</v>
      </c>
      <c r="K6512" t="b">
        <f>OR(E6512&gt;3.5,Q6512&lt;10)</f>
        <v>1</v>
      </c>
      <c r="M6512" t="s">
        <v>6482</v>
      </c>
      <c r="N6512" t="str">
        <f t="shared" si="913"/>
        <v>None</v>
      </c>
      <c r="O6512" t="str">
        <f t="shared" si="914"/>
        <v>None</v>
      </c>
      <c r="P6512" t="s">
        <v>143</v>
      </c>
      <c r="Q6512" s="2">
        <f t="shared" si="915"/>
        <v>24</v>
      </c>
      <c r="R6512" s="1" t="str">
        <f t="shared" si="916"/>
        <v>Established</v>
      </c>
      <c r="S6512" s="1"/>
      <c r="U6512" t="s">
        <v>41</v>
      </c>
      <c r="V6512">
        <f t="shared" si="917"/>
        <v>0</v>
      </c>
    </row>
    <row r="6513" spans="1:22" x14ac:dyDescent="0.35">
      <c r="A6513">
        <v>6511</v>
      </c>
      <c r="B6513" t="s">
        <v>10329</v>
      </c>
      <c r="C6513" t="str">
        <f t="shared" si="909"/>
        <v>Don’t Buy</v>
      </c>
      <c r="D6513" t="str">
        <f t="shared" si="910"/>
        <v>Long Name</v>
      </c>
      <c r="E6513">
        <v>4.3</v>
      </c>
      <c r="F6513">
        <f>IF(Q6513&lt;10,E6513+0.1,E6513)</f>
        <v>4.3999999999999995</v>
      </c>
      <c r="G6513">
        <f>MIN(IF(Q6513&lt;10,E6513+0.5,E6513),5)</f>
        <v>4.8</v>
      </c>
      <c r="H6513" t="str">
        <f t="shared" si="911"/>
        <v>Average Place to Work</v>
      </c>
      <c r="I6513">
        <v>80</v>
      </c>
      <c r="J6513" t="b">
        <f t="shared" si="912"/>
        <v>0</v>
      </c>
      <c r="K6513" t="b">
        <f>OR(E6513&gt;3.5,Q6513&lt;10)</f>
        <v>1</v>
      </c>
      <c r="L6513" t="s">
        <v>19</v>
      </c>
      <c r="M6513" t="s">
        <v>5834</v>
      </c>
      <c r="N6513" t="str">
        <f t="shared" si="913"/>
        <v>Indian Silicon Valley Startups</v>
      </c>
      <c r="O6513" t="str">
        <f t="shared" si="914"/>
        <v>None</v>
      </c>
      <c r="P6513" t="s">
        <v>502</v>
      </c>
      <c r="Q6513" s="2">
        <f t="shared" si="915"/>
        <v>8</v>
      </c>
      <c r="R6513" s="1" t="str">
        <f t="shared" si="916"/>
        <v>Startup</v>
      </c>
      <c r="S6513" s="1"/>
      <c r="T6513" t="s">
        <v>115</v>
      </c>
      <c r="U6513" t="s">
        <v>238</v>
      </c>
      <c r="V6513">
        <f t="shared" si="917"/>
        <v>0</v>
      </c>
    </row>
    <row r="6514" spans="1:22" x14ac:dyDescent="0.35">
      <c r="A6514">
        <v>6512</v>
      </c>
      <c r="B6514" t="s">
        <v>10330</v>
      </c>
      <c r="C6514" t="str">
        <f t="shared" si="909"/>
        <v>Don’t Buy</v>
      </c>
      <c r="D6514" t="str">
        <f t="shared" si="910"/>
        <v>Long Name</v>
      </c>
      <c r="E6514">
        <v>4.5</v>
      </c>
      <c r="F6514">
        <f>IF(Q6514&lt;10,E6514+0.1,E6514)</f>
        <v>4.5</v>
      </c>
      <c r="G6514">
        <f>MIN(IF(Q6514&lt;10,E6514+0.5,E6514),5)</f>
        <v>4.5</v>
      </c>
      <c r="H6514" t="str">
        <f t="shared" si="911"/>
        <v>Average Place to Work</v>
      </c>
      <c r="I6514">
        <v>80</v>
      </c>
      <c r="J6514" t="b">
        <f t="shared" si="912"/>
        <v>0</v>
      </c>
      <c r="K6514" t="b">
        <f>OR(E6514&gt;3.5,Q6514&lt;10)</f>
        <v>1</v>
      </c>
      <c r="L6514" t="s">
        <v>19</v>
      </c>
      <c r="M6514" t="s">
        <v>10331</v>
      </c>
      <c r="N6514" t="str">
        <f t="shared" si="913"/>
        <v>None</v>
      </c>
      <c r="O6514" t="str">
        <f t="shared" si="914"/>
        <v>None</v>
      </c>
      <c r="P6514" t="s">
        <v>156</v>
      </c>
      <c r="Q6514" s="2">
        <f t="shared" si="915"/>
        <v>18</v>
      </c>
      <c r="R6514" s="1" t="str">
        <f t="shared" si="916"/>
        <v>Established</v>
      </c>
      <c r="S6514" s="1"/>
      <c r="T6514" t="s">
        <v>115</v>
      </c>
      <c r="U6514" t="s">
        <v>192</v>
      </c>
      <c r="V6514">
        <f t="shared" si="917"/>
        <v>0</v>
      </c>
    </row>
    <row r="6515" spans="1:22" x14ac:dyDescent="0.35">
      <c r="A6515">
        <v>6513</v>
      </c>
      <c r="B6515" t="s">
        <v>10332</v>
      </c>
      <c r="C6515" t="str">
        <f t="shared" si="909"/>
        <v>Don’t Buy</v>
      </c>
      <c r="D6515" t="str">
        <f t="shared" si="910"/>
        <v>Long Name</v>
      </c>
      <c r="E6515">
        <v>4.2</v>
      </c>
      <c r="F6515">
        <f>IF(Q6515&lt;10,E6515+0.1,E6515)</f>
        <v>4.2</v>
      </c>
      <c r="G6515">
        <f>MIN(IF(Q6515&lt;10,E6515+0.5,E6515),5)</f>
        <v>4.2</v>
      </c>
      <c r="H6515" t="str">
        <f t="shared" si="911"/>
        <v>Average Place to Work</v>
      </c>
      <c r="I6515">
        <v>80</v>
      </c>
      <c r="J6515" t="b">
        <f t="shared" si="912"/>
        <v>0</v>
      </c>
      <c r="K6515" t="b">
        <f>OR(E6515&gt;3.5,Q6515&lt;10)</f>
        <v>1</v>
      </c>
      <c r="L6515" t="s">
        <v>19</v>
      </c>
      <c r="M6515" t="s">
        <v>10333</v>
      </c>
      <c r="N6515" t="str">
        <f t="shared" si="913"/>
        <v>None</v>
      </c>
      <c r="O6515" t="str">
        <f t="shared" si="914"/>
        <v>None</v>
      </c>
      <c r="P6515" t="s">
        <v>167</v>
      </c>
      <c r="Q6515" s="2">
        <f t="shared" si="915"/>
        <v>34</v>
      </c>
      <c r="R6515" s="1" t="str">
        <f t="shared" si="916"/>
        <v>Established</v>
      </c>
      <c r="S6515" s="1"/>
      <c r="T6515" t="s">
        <v>606</v>
      </c>
      <c r="U6515" t="s">
        <v>17</v>
      </c>
      <c r="V6515">
        <f t="shared" si="917"/>
        <v>1000000</v>
      </c>
    </row>
    <row r="6516" spans="1:22" x14ac:dyDescent="0.35">
      <c r="A6516">
        <v>6514</v>
      </c>
      <c r="B6516" t="s">
        <v>10334</v>
      </c>
      <c r="C6516" t="str">
        <f t="shared" si="909"/>
        <v>Don’t Buy</v>
      </c>
      <c r="D6516" t="str">
        <f t="shared" si="910"/>
        <v>Long Name</v>
      </c>
      <c r="E6516">
        <v>4.3</v>
      </c>
      <c r="F6516">
        <f>IF(Q6516&lt;10,E6516+0.1,E6516)</f>
        <v>4.3</v>
      </c>
      <c r="G6516">
        <f>MIN(IF(Q6516&lt;10,E6516+0.5,E6516),5)</f>
        <v>4.3</v>
      </c>
      <c r="H6516" t="str">
        <f t="shared" si="911"/>
        <v>Average Place to Work</v>
      </c>
      <c r="I6516">
        <v>80</v>
      </c>
      <c r="J6516" t="b">
        <f t="shared" si="912"/>
        <v>0</v>
      </c>
      <c r="K6516" t="b">
        <f>OR(E6516&gt;3.5,Q6516&lt;10)</f>
        <v>1</v>
      </c>
      <c r="L6516" t="s">
        <v>19</v>
      </c>
      <c r="M6516" t="s">
        <v>10335</v>
      </c>
      <c r="N6516" t="str">
        <f t="shared" si="913"/>
        <v>None</v>
      </c>
      <c r="O6516" t="str">
        <f t="shared" si="914"/>
        <v>None</v>
      </c>
      <c r="P6516" t="s">
        <v>445</v>
      </c>
      <c r="Q6516" s="2">
        <f t="shared" si="915"/>
        <v>14</v>
      </c>
      <c r="R6516" s="1" t="str">
        <f t="shared" si="916"/>
        <v>Established</v>
      </c>
      <c r="S6516" s="1"/>
      <c r="T6516" t="s">
        <v>606</v>
      </c>
      <c r="U6516" t="s">
        <v>312</v>
      </c>
      <c r="V6516">
        <f t="shared" si="917"/>
        <v>0</v>
      </c>
    </row>
    <row r="6517" spans="1:22" x14ac:dyDescent="0.35">
      <c r="A6517">
        <v>6515</v>
      </c>
      <c r="B6517" t="s">
        <v>10336</v>
      </c>
      <c r="C6517" t="str">
        <f t="shared" si="909"/>
        <v>Don’t Buy</v>
      </c>
      <c r="D6517" t="str">
        <f t="shared" si="910"/>
        <v>Long Name</v>
      </c>
      <c r="E6517">
        <v>2.7</v>
      </c>
      <c r="F6517">
        <f>IF(Q6517&lt;10,E6517+0.1,E6517)</f>
        <v>2.7</v>
      </c>
      <c r="G6517">
        <f>MIN(IF(Q6517&lt;10,E6517+0.5,E6517),5)</f>
        <v>2.7</v>
      </c>
      <c r="H6517" t="str">
        <f t="shared" si="911"/>
        <v>Average Place to Work</v>
      </c>
      <c r="I6517">
        <v>80</v>
      </c>
      <c r="J6517" t="b">
        <f t="shared" si="912"/>
        <v>0</v>
      </c>
      <c r="K6517" t="b">
        <f>OR(E6517&gt;3.5,Q6517&lt;10)</f>
        <v>0</v>
      </c>
      <c r="L6517" t="s">
        <v>19</v>
      </c>
      <c r="M6517" t="s">
        <v>7566</v>
      </c>
      <c r="N6517" t="str">
        <f t="shared" si="913"/>
        <v>Indian Silicon Valley Startups</v>
      </c>
      <c r="O6517" t="str">
        <f t="shared" si="914"/>
        <v>None</v>
      </c>
      <c r="P6517" t="s">
        <v>3052</v>
      </c>
      <c r="Q6517" s="2">
        <f t="shared" si="915"/>
        <v>101</v>
      </c>
      <c r="R6517" s="1" t="str">
        <f t="shared" si="916"/>
        <v>Established</v>
      </c>
      <c r="S6517" s="1"/>
      <c r="T6517" t="s">
        <v>1183</v>
      </c>
      <c r="U6517" t="s">
        <v>36</v>
      </c>
      <c r="V6517">
        <f t="shared" si="917"/>
        <v>0</v>
      </c>
    </row>
    <row r="6518" spans="1:22" x14ac:dyDescent="0.35">
      <c r="A6518">
        <v>6516</v>
      </c>
      <c r="B6518" t="s">
        <v>10337</v>
      </c>
      <c r="C6518" t="str">
        <f t="shared" si="909"/>
        <v>Don’t Buy</v>
      </c>
      <c r="D6518" t="str">
        <f t="shared" si="910"/>
        <v>Long Name</v>
      </c>
      <c r="E6518">
        <v>4.2</v>
      </c>
      <c r="F6518">
        <f>IF(Q6518&lt;10,E6518+0.1,E6518)</f>
        <v>4.3</v>
      </c>
      <c r="G6518">
        <f>MIN(IF(Q6518&lt;10,E6518+0.5,E6518),5)</f>
        <v>4.7</v>
      </c>
      <c r="H6518" t="str">
        <f t="shared" si="911"/>
        <v>Average Place to Work</v>
      </c>
      <c r="I6518">
        <v>80</v>
      </c>
      <c r="J6518" t="b">
        <f t="shared" si="912"/>
        <v>0</v>
      </c>
      <c r="K6518" t="b">
        <f>OR(E6518&gt;3.5,Q6518&lt;10)</f>
        <v>1</v>
      </c>
      <c r="M6518" t="s">
        <v>10338</v>
      </c>
      <c r="N6518" t="str">
        <f t="shared" si="913"/>
        <v>Indian Silicon Valley Startups</v>
      </c>
      <c r="O6518" t="str">
        <f t="shared" si="914"/>
        <v>None</v>
      </c>
      <c r="Q6518" s="2">
        <f t="shared" si="915"/>
        <v>0</v>
      </c>
      <c r="R6518" s="1" t="str">
        <f t="shared" si="916"/>
        <v>Startup</v>
      </c>
      <c r="S6518" s="1"/>
      <c r="T6518" t="s">
        <v>140</v>
      </c>
      <c r="U6518" t="s">
        <v>184</v>
      </c>
      <c r="V6518">
        <f t="shared" si="917"/>
        <v>0</v>
      </c>
    </row>
    <row r="6519" spans="1:22" x14ac:dyDescent="0.35">
      <c r="A6519">
        <v>6517</v>
      </c>
      <c r="B6519" t="s">
        <v>10339</v>
      </c>
      <c r="C6519" t="str">
        <f t="shared" si="909"/>
        <v>Don’t Buy</v>
      </c>
      <c r="D6519" t="str">
        <f t="shared" si="910"/>
        <v>Long Name</v>
      </c>
      <c r="E6519">
        <v>4.0999999999999996</v>
      </c>
      <c r="F6519">
        <f>IF(Q6519&lt;10,E6519+0.1,E6519)</f>
        <v>4.0999999999999996</v>
      </c>
      <c r="G6519">
        <f>MIN(IF(Q6519&lt;10,E6519+0.5,E6519),5)</f>
        <v>4.0999999999999996</v>
      </c>
      <c r="H6519" t="str">
        <f t="shared" si="911"/>
        <v>Average Place to Work</v>
      </c>
      <c r="I6519">
        <v>80</v>
      </c>
      <c r="J6519" t="b">
        <f t="shared" si="912"/>
        <v>0</v>
      </c>
      <c r="K6519" t="b">
        <f>OR(E6519&gt;3.5,Q6519&lt;10)</f>
        <v>1</v>
      </c>
      <c r="L6519" t="s">
        <v>19</v>
      </c>
      <c r="M6519" t="s">
        <v>695</v>
      </c>
      <c r="N6519" t="str">
        <f t="shared" si="913"/>
        <v>None</v>
      </c>
      <c r="O6519" t="str">
        <f t="shared" si="914"/>
        <v>None</v>
      </c>
      <c r="P6519" t="s">
        <v>183</v>
      </c>
      <c r="Q6519" s="2">
        <f t="shared" si="915"/>
        <v>10</v>
      </c>
      <c r="R6519" s="1" t="str">
        <f t="shared" si="916"/>
        <v>Established</v>
      </c>
      <c r="S6519" s="1"/>
      <c r="T6519" t="s">
        <v>1183</v>
      </c>
      <c r="U6519" t="s">
        <v>523</v>
      </c>
      <c r="V6519">
        <f t="shared" si="917"/>
        <v>0</v>
      </c>
    </row>
    <row r="6520" spans="1:22" x14ac:dyDescent="0.35">
      <c r="A6520">
        <v>6518</v>
      </c>
      <c r="B6520" t="s">
        <v>10340</v>
      </c>
      <c r="C6520" t="str">
        <f t="shared" si="909"/>
        <v>Buy</v>
      </c>
      <c r="D6520" t="str">
        <f t="shared" si="910"/>
        <v>Long Name</v>
      </c>
      <c r="E6520">
        <v>3.6</v>
      </c>
      <c r="F6520">
        <f>IF(Q6520&lt;10,E6520+0.1,E6520)</f>
        <v>3.7</v>
      </c>
      <c r="G6520">
        <f>MIN(IF(Q6520&lt;10,E6520+0.5,E6520),5)</f>
        <v>4.0999999999999996</v>
      </c>
      <c r="H6520" t="str">
        <f t="shared" si="911"/>
        <v>Average Place to Work</v>
      </c>
      <c r="I6520">
        <v>80</v>
      </c>
      <c r="J6520" t="b">
        <f t="shared" si="912"/>
        <v>0</v>
      </c>
      <c r="K6520" t="b">
        <f>OR(E6520&gt;3.5,Q6520&lt;10)</f>
        <v>1</v>
      </c>
      <c r="L6520" t="s">
        <v>19</v>
      </c>
      <c r="M6520" t="s">
        <v>9344</v>
      </c>
      <c r="N6520" t="str">
        <f t="shared" si="913"/>
        <v>Indian Silicon Valley Startups</v>
      </c>
      <c r="O6520" t="str">
        <f t="shared" si="914"/>
        <v>None</v>
      </c>
      <c r="P6520" t="s">
        <v>170</v>
      </c>
      <c r="Q6520" s="2">
        <f t="shared" si="915"/>
        <v>6</v>
      </c>
      <c r="R6520" s="1" t="str">
        <f t="shared" si="916"/>
        <v>Startup</v>
      </c>
      <c r="S6520" s="1"/>
      <c r="T6520" t="s">
        <v>606</v>
      </c>
      <c r="U6520" t="s">
        <v>41</v>
      </c>
      <c r="V6520">
        <f t="shared" si="917"/>
        <v>0</v>
      </c>
    </row>
    <row r="6521" spans="1:22" x14ac:dyDescent="0.35">
      <c r="A6521">
        <v>6519</v>
      </c>
      <c r="B6521" t="s">
        <v>10341</v>
      </c>
      <c r="C6521" t="str">
        <f t="shared" si="909"/>
        <v>Don’t Buy</v>
      </c>
      <c r="D6521" t="str">
        <f t="shared" si="910"/>
        <v>Long Name</v>
      </c>
      <c r="E6521">
        <v>3.9</v>
      </c>
      <c r="F6521">
        <f>IF(Q6521&lt;10,E6521+0.1,E6521)</f>
        <v>4</v>
      </c>
      <c r="G6521">
        <f>MIN(IF(Q6521&lt;10,E6521+0.5,E6521),5)</f>
        <v>4.4000000000000004</v>
      </c>
      <c r="H6521" t="str">
        <f t="shared" si="911"/>
        <v>Average Place to Work</v>
      </c>
      <c r="I6521">
        <v>80</v>
      </c>
      <c r="J6521" t="b">
        <f t="shared" si="912"/>
        <v>0</v>
      </c>
      <c r="K6521" t="b">
        <f>OR(E6521&gt;3.5,Q6521&lt;10)</f>
        <v>1</v>
      </c>
      <c r="M6521" t="s">
        <v>10342</v>
      </c>
      <c r="N6521" t="str">
        <f t="shared" si="913"/>
        <v>Indian Silicon Valley Startups</v>
      </c>
      <c r="O6521" t="str">
        <f t="shared" si="914"/>
        <v>None</v>
      </c>
      <c r="Q6521" s="2">
        <f t="shared" si="915"/>
        <v>0</v>
      </c>
      <c r="R6521" s="1" t="str">
        <f t="shared" si="916"/>
        <v>Startup</v>
      </c>
      <c r="S6521" s="1"/>
      <c r="T6521" t="s">
        <v>1183</v>
      </c>
      <c r="U6521" t="s">
        <v>523</v>
      </c>
      <c r="V6521">
        <f t="shared" si="917"/>
        <v>0</v>
      </c>
    </row>
    <row r="6522" spans="1:22" x14ac:dyDescent="0.35">
      <c r="A6522">
        <v>6520</v>
      </c>
      <c r="B6522" t="s">
        <v>10343</v>
      </c>
      <c r="C6522" t="str">
        <f t="shared" si="909"/>
        <v>Don’t Buy</v>
      </c>
      <c r="D6522" t="str">
        <f t="shared" si="910"/>
        <v>Long Name</v>
      </c>
      <c r="E6522">
        <v>3.7</v>
      </c>
      <c r="F6522">
        <f>IF(Q6522&lt;10,E6522+0.1,E6522)</f>
        <v>3.8000000000000003</v>
      </c>
      <c r="G6522">
        <f>MIN(IF(Q6522&lt;10,E6522+0.5,E6522),5)</f>
        <v>4.2</v>
      </c>
      <c r="H6522" t="str">
        <f t="shared" si="911"/>
        <v>Average Place to Work</v>
      </c>
      <c r="I6522">
        <v>80</v>
      </c>
      <c r="J6522" t="b">
        <f t="shared" si="912"/>
        <v>0</v>
      </c>
      <c r="K6522" t="b">
        <f>OR(E6522&gt;3.5,Q6522&lt;10)</f>
        <v>1</v>
      </c>
      <c r="L6522" t="s">
        <v>19</v>
      </c>
      <c r="M6522" t="s">
        <v>10344</v>
      </c>
      <c r="N6522" t="str">
        <f t="shared" si="913"/>
        <v>Indian Silicon Valley Startups</v>
      </c>
      <c r="O6522" t="str">
        <f t="shared" si="914"/>
        <v>None</v>
      </c>
      <c r="P6522" t="s">
        <v>269</v>
      </c>
      <c r="Q6522" s="2">
        <f t="shared" si="915"/>
        <v>9</v>
      </c>
      <c r="R6522" s="1" t="str">
        <f t="shared" si="916"/>
        <v>Startup</v>
      </c>
      <c r="S6522" s="1"/>
      <c r="T6522" t="s">
        <v>598</v>
      </c>
      <c r="U6522" t="s">
        <v>24</v>
      </c>
      <c r="V6522">
        <f t="shared" si="917"/>
        <v>500000</v>
      </c>
    </row>
    <row r="6523" spans="1:22" x14ac:dyDescent="0.35">
      <c r="A6523">
        <v>6521</v>
      </c>
      <c r="B6523" t="s">
        <v>10345</v>
      </c>
      <c r="C6523" t="str">
        <f t="shared" si="909"/>
        <v>Don’t Buy</v>
      </c>
      <c r="D6523" t="str">
        <f t="shared" si="910"/>
        <v>Long Name</v>
      </c>
      <c r="E6523">
        <v>3.1</v>
      </c>
      <c r="F6523">
        <f>IF(Q6523&lt;10,E6523+0.1,E6523)</f>
        <v>3.1</v>
      </c>
      <c r="G6523">
        <f>MIN(IF(Q6523&lt;10,E6523+0.5,E6523),5)</f>
        <v>3.1</v>
      </c>
      <c r="H6523" t="str">
        <f t="shared" si="911"/>
        <v>Average Place to Work</v>
      </c>
      <c r="I6523">
        <v>80</v>
      </c>
      <c r="J6523" t="b">
        <f t="shared" si="912"/>
        <v>0</v>
      </c>
      <c r="K6523" t="b">
        <f>OR(E6523&gt;3.5,Q6523&lt;10)</f>
        <v>0</v>
      </c>
      <c r="L6523" t="s">
        <v>19</v>
      </c>
      <c r="M6523" t="s">
        <v>10346</v>
      </c>
      <c r="N6523" t="str">
        <f t="shared" si="913"/>
        <v>None</v>
      </c>
      <c r="O6523" t="str">
        <f t="shared" si="914"/>
        <v>None</v>
      </c>
      <c r="P6523" t="s">
        <v>445</v>
      </c>
      <c r="Q6523" s="2">
        <f t="shared" si="915"/>
        <v>14</v>
      </c>
      <c r="R6523" s="1" t="str">
        <f t="shared" si="916"/>
        <v>Established</v>
      </c>
      <c r="S6523" s="1"/>
      <c r="T6523" t="s">
        <v>598</v>
      </c>
      <c r="U6523" t="s">
        <v>7824</v>
      </c>
      <c r="V6523">
        <f t="shared" si="917"/>
        <v>0</v>
      </c>
    </row>
    <row r="6524" spans="1:22" x14ac:dyDescent="0.35">
      <c r="A6524">
        <v>6522</v>
      </c>
      <c r="B6524" t="s">
        <v>10347</v>
      </c>
      <c r="C6524" t="str">
        <f t="shared" si="909"/>
        <v>Don’t Buy</v>
      </c>
      <c r="D6524" t="str">
        <f t="shared" si="910"/>
        <v>Short Name</v>
      </c>
      <c r="E6524">
        <v>4.9000000000000004</v>
      </c>
      <c r="F6524">
        <f>IF(Q6524&lt;10,E6524+0.1,E6524)</f>
        <v>5</v>
      </c>
      <c r="G6524">
        <f>MIN(IF(Q6524&lt;10,E6524+0.5,E6524),5)</f>
        <v>5</v>
      </c>
      <c r="H6524" t="str">
        <f t="shared" si="911"/>
        <v>Great Place to Work</v>
      </c>
      <c r="I6524">
        <v>80</v>
      </c>
      <c r="J6524" t="b">
        <f t="shared" si="912"/>
        <v>0</v>
      </c>
      <c r="K6524" t="b">
        <f>OR(E6524&gt;3.5,Q6524&lt;10)</f>
        <v>1</v>
      </c>
      <c r="N6524" t="str">
        <f t="shared" si="913"/>
        <v>Indian Silicon Valley Startups</v>
      </c>
      <c r="O6524" t="str">
        <f t="shared" si="914"/>
        <v>None</v>
      </c>
      <c r="Q6524" s="2">
        <f t="shared" si="915"/>
        <v>0</v>
      </c>
      <c r="R6524" s="1" t="str">
        <f t="shared" si="916"/>
        <v>Startup</v>
      </c>
      <c r="S6524" s="1"/>
      <c r="V6524">
        <f t="shared" si="917"/>
        <v>0</v>
      </c>
    </row>
    <row r="6525" spans="1:22" x14ac:dyDescent="0.35">
      <c r="A6525">
        <v>6523</v>
      </c>
      <c r="B6525" t="s">
        <v>10348</v>
      </c>
      <c r="C6525" t="str">
        <f t="shared" si="909"/>
        <v>Buy</v>
      </c>
      <c r="D6525" t="str">
        <f t="shared" si="910"/>
        <v>Long Name</v>
      </c>
      <c r="E6525">
        <v>4.3</v>
      </c>
      <c r="F6525">
        <f>IF(Q6525&lt;10,E6525+0.1,E6525)</f>
        <v>4.3</v>
      </c>
      <c r="G6525">
        <f>MIN(IF(Q6525&lt;10,E6525+0.5,E6525),5)</f>
        <v>4.3</v>
      </c>
      <c r="H6525" t="str">
        <f t="shared" si="911"/>
        <v>Average Place to Work</v>
      </c>
      <c r="I6525">
        <v>80</v>
      </c>
      <c r="J6525" t="b">
        <f t="shared" si="912"/>
        <v>0</v>
      </c>
      <c r="K6525" t="b">
        <f>OR(E6525&gt;3.5,Q6525&lt;10)</f>
        <v>1</v>
      </c>
      <c r="L6525" t="s">
        <v>19</v>
      </c>
      <c r="M6525" t="s">
        <v>10349</v>
      </c>
      <c r="N6525" t="str">
        <f t="shared" si="913"/>
        <v>Indian Silicon Valley Startups</v>
      </c>
      <c r="O6525" t="str">
        <f t="shared" si="914"/>
        <v>None</v>
      </c>
      <c r="P6525" t="s">
        <v>864</v>
      </c>
      <c r="Q6525" s="2">
        <f t="shared" si="915"/>
        <v>71</v>
      </c>
      <c r="R6525" s="1" t="str">
        <f t="shared" si="916"/>
        <v>Established</v>
      </c>
      <c r="S6525" s="1"/>
      <c r="T6525" t="s">
        <v>115</v>
      </c>
      <c r="U6525" t="s">
        <v>36</v>
      </c>
      <c r="V6525">
        <f t="shared" si="917"/>
        <v>0</v>
      </c>
    </row>
    <row r="6526" spans="1:22" x14ac:dyDescent="0.35">
      <c r="A6526">
        <v>6524</v>
      </c>
      <c r="B6526" t="s">
        <v>10350</v>
      </c>
      <c r="C6526" t="str">
        <f t="shared" si="909"/>
        <v>Don’t Buy</v>
      </c>
      <c r="D6526" t="str">
        <f t="shared" si="910"/>
        <v>Long Name</v>
      </c>
      <c r="E6526">
        <v>3.8</v>
      </c>
      <c r="F6526">
        <f>IF(Q6526&lt;10,E6526+0.1,E6526)</f>
        <v>3.8</v>
      </c>
      <c r="G6526">
        <f>MIN(IF(Q6526&lt;10,E6526+0.5,E6526),5)</f>
        <v>3.8</v>
      </c>
      <c r="H6526" t="str">
        <f t="shared" si="911"/>
        <v>Average Place to Work</v>
      </c>
      <c r="I6526">
        <v>80</v>
      </c>
      <c r="J6526" t="b">
        <f t="shared" si="912"/>
        <v>0</v>
      </c>
      <c r="K6526" t="b">
        <f>OR(E6526&gt;3.5,Q6526&lt;10)</f>
        <v>1</v>
      </c>
      <c r="L6526" t="s">
        <v>19</v>
      </c>
      <c r="M6526" t="s">
        <v>10351</v>
      </c>
      <c r="N6526" t="str">
        <f t="shared" si="913"/>
        <v>None</v>
      </c>
      <c r="O6526" t="str">
        <f t="shared" si="914"/>
        <v>None</v>
      </c>
      <c r="P6526" t="s">
        <v>79</v>
      </c>
      <c r="Q6526" s="2">
        <f t="shared" si="915"/>
        <v>19</v>
      </c>
      <c r="R6526" s="1" t="str">
        <f t="shared" si="916"/>
        <v>Established</v>
      </c>
      <c r="S6526" s="1"/>
      <c r="T6526" t="s">
        <v>1183</v>
      </c>
      <c r="U6526" t="s">
        <v>144</v>
      </c>
      <c r="V6526">
        <f t="shared" si="917"/>
        <v>0</v>
      </c>
    </row>
    <row r="6527" spans="1:22" x14ac:dyDescent="0.35">
      <c r="A6527">
        <v>6525</v>
      </c>
      <c r="B6527" t="s">
        <v>10352</v>
      </c>
      <c r="C6527" t="str">
        <f t="shared" si="909"/>
        <v>Don’t Buy</v>
      </c>
      <c r="D6527" t="str">
        <f t="shared" si="910"/>
        <v>Long Name</v>
      </c>
      <c r="E6527">
        <v>4.2</v>
      </c>
      <c r="F6527">
        <f>IF(Q6527&lt;10,E6527+0.1,E6527)</f>
        <v>4.2</v>
      </c>
      <c r="G6527">
        <f>MIN(IF(Q6527&lt;10,E6527+0.5,E6527),5)</f>
        <v>4.2</v>
      </c>
      <c r="H6527" t="str">
        <f t="shared" si="911"/>
        <v>Average Place to Work</v>
      </c>
      <c r="I6527">
        <v>80</v>
      </c>
      <c r="J6527" t="b">
        <f t="shared" si="912"/>
        <v>0</v>
      </c>
      <c r="K6527" t="b">
        <f>OR(E6527&gt;3.5,Q6527&lt;10)</f>
        <v>1</v>
      </c>
      <c r="L6527" t="s">
        <v>19</v>
      </c>
      <c r="M6527" t="s">
        <v>10353</v>
      </c>
      <c r="N6527" t="str">
        <f t="shared" si="913"/>
        <v>None</v>
      </c>
      <c r="O6527" t="str">
        <f t="shared" si="914"/>
        <v>None</v>
      </c>
      <c r="P6527" t="s">
        <v>515</v>
      </c>
      <c r="Q6527" s="2">
        <f t="shared" si="915"/>
        <v>46</v>
      </c>
      <c r="R6527" s="1" t="str">
        <f t="shared" si="916"/>
        <v>Established</v>
      </c>
      <c r="S6527" s="1"/>
      <c r="T6527" t="s">
        <v>598</v>
      </c>
      <c r="U6527" t="s">
        <v>530</v>
      </c>
      <c r="V6527">
        <f t="shared" si="917"/>
        <v>0</v>
      </c>
    </row>
    <row r="6528" spans="1:22" x14ac:dyDescent="0.35">
      <c r="A6528">
        <v>6526</v>
      </c>
      <c r="B6528" t="s">
        <v>10354</v>
      </c>
      <c r="C6528" t="str">
        <f t="shared" si="909"/>
        <v>Don’t Buy</v>
      </c>
      <c r="D6528" t="str">
        <f t="shared" si="910"/>
        <v>Long Name</v>
      </c>
      <c r="E6528">
        <v>4</v>
      </c>
      <c r="F6528">
        <f>IF(Q6528&lt;10,E6528+0.1,E6528)</f>
        <v>4.0999999999999996</v>
      </c>
      <c r="G6528">
        <f>MIN(IF(Q6528&lt;10,E6528+0.5,E6528),5)</f>
        <v>4.5</v>
      </c>
      <c r="H6528" t="str">
        <f t="shared" si="911"/>
        <v>Average Place to Work</v>
      </c>
      <c r="I6528">
        <v>337</v>
      </c>
      <c r="J6528" t="b">
        <f t="shared" si="912"/>
        <v>0</v>
      </c>
      <c r="K6528" t="b">
        <f>OR(E6528&gt;3.5,Q6528&lt;10)</f>
        <v>1</v>
      </c>
      <c r="M6528" t="s">
        <v>10355</v>
      </c>
      <c r="N6528" t="str">
        <f t="shared" si="913"/>
        <v>Indian Silicon Valley Startups</v>
      </c>
      <c r="O6528" t="str">
        <f t="shared" si="914"/>
        <v>None</v>
      </c>
      <c r="Q6528" s="2">
        <f t="shared" si="915"/>
        <v>0</v>
      </c>
      <c r="R6528" s="1" t="str">
        <f t="shared" si="916"/>
        <v>Startup</v>
      </c>
      <c r="S6528" s="1"/>
      <c r="T6528" t="s">
        <v>115</v>
      </c>
      <c r="U6528" t="s">
        <v>64</v>
      </c>
      <c r="V6528">
        <f t="shared" si="917"/>
        <v>0</v>
      </c>
    </row>
    <row r="6529" spans="1:22" x14ac:dyDescent="0.35">
      <c r="A6529">
        <v>6527</v>
      </c>
      <c r="B6529" t="s">
        <v>10356</v>
      </c>
      <c r="C6529" t="str">
        <f t="shared" si="909"/>
        <v>Don’t Buy</v>
      </c>
      <c r="D6529" t="str">
        <f t="shared" si="910"/>
        <v>Long Name</v>
      </c>
      <c r="E6529">
        <v>4</v>
      </c>
      <c r="F6529">
        <f>IF(Q6529&lt;10,E6529+0.1,E6529)</f>
        <v>4</v>
      </c>
      <c r="G6529">
        <f>MIN(IF(Q6529&lt;10,E6529+0.5,E6529),5)</f>
        <v>4</v>
      </c>
      <c r="H6529" t="str">
        <f t="shared" si="911"/>
        <v>Average Place to Work</v>
      </c>
      <c r="I6529">
        <v>320</v>
      </c>
      <c r="J6529" t="b">
        <f t="shared" si="912"/>
        <v>0</v>
      </c>
      <c r="K6529" t="b">
        <f>OR(E6529&gt;3.5,Q6529&lt;10)</f>
        <v>1</v>
      </c>
      <c r="L6529" t="s">
        <v>9</v>
      </c>
      <c r="M6529" t="s">
        <v>1381</v>
      </c>
      <c r="N6529" t="str">
        <f t="shared" si="913"/>
        <v>None</v>
      </c>
      <c r="O6529" t="str">
        <f t="shared" si="914"/>
        <v>None</v>
      </c>
      <c r="P6529" t="s">
        <v>232</v>
      </c>
      <c r="Q6529" s="2">
        <f t="shared" si="915"/>
        <v>43</v>
      </c>
      <c r="R6529" s="1" t="str">
        <f t="shared" si="916"/>
        <v>Established</v>
      </c>
      <c r="S6529" s="1"/>
      <c r="T6529" t="s">
        <v>140</v>
      </c>
      <c r="U6529" t="s">
        <v>1135</v>
      </c>
      <c r="V6529">
        <f t="shared" si="917"/>
        <v>0</v>
      </c>
    </row>
    <row r="6530" spans="1:22" x14ac:dyDescent="0.35">
      <c r="A6530">
        <v>6528</v>
      </c>
      <c r="B6530" t="s">
        <v>10357</v>
      </c>
      <c r="C6530" t="str">
        <f t="shared" si="909"/>
        <v>Don’t Buy</v>
      </c>
      <c r="D6530" t="str">
        <f t="shared" si="910"/>
        <v>Long Name</v>
      </c>
      <c r="E6530">
        <v>4</v>
      </c>
      <c r="F6530">
        <f>IF(Q6530&lt;10,E6530+0.1,E6530)</f>
        <v>4</v>
      </c>
      <c r="G6530">
        <f>MIN(IF(Q6530&lt;10,E6530+0.5,E6530),5)</f>
        <v>4</v>
      </c>
      <c r="H6530" t="str">
        <f t="shared" si="911"/>
        <v>Average Place to Work</v>
      </c>
      <c r="I6530">
        <v>79</v>
      </c>
      <c r="J6530" t="b">
        <f t="shared" si="912"/>
        <v>0</v>
      </c>
      <c r="K6530" t="b">
        <f>OR(E6530&gt;3.5,Q6530&lt;10)</f>
        <v>1</v>
      </c>
      <c r="L6530" t="s">
        <v>9</v>
      </c>
      <c r="M6530" t="s">
        <v>3572</v>
      </c>
      <c r="N6530" t="str">
        <f t="shared" si="913"/>
        <v>None</v>
      </c>
      <c r="O6530" t="str">
        <f t="shared" si="914"/>
        <v>None</v>
      </c>
      <c r="P6530" t="s">
        <v>99</v>
      </c>
      <c r="Q6530" s="2">
        <f t="shared" si="915"/>
        <v>26</v>
      </c>
      <c r="R6530" s="1" t="str">
        <f t="shared" si="916"/>
        <v>Established</v>
      </c>
      <c r="S6530" s="1"/>
      <c r="T6530" t="s">
        <v>115</v>
      </c>
      <c r="U6530" t="s">
        <v>83</v>
      </c>
      <c r="V6530">
        <f t="shared" si="917"/>
        <v>0</v>
      </c>
    </row>
    <row r="6531" spans="1:22" x14ac:dyDescent="0.35">
      <c r="A6531">
        <v>6529</v>
      </c>
      <c r="B6531" t="s">
        <v>10358</v>
      </c>
      <c r="C6531" t="str">
        <f t="shared" ref="C6531:C6594" si="918">IF(OR(LEFT(B6531,1)="T",LEFT(B6531,1)="G"),"Buy","Don’t Buy")</f>
        <v>Don’t Buy</v>
      </c>
      <c r="D6531" t="str">
        <f t="shared" ref="D6531:D6594" si="919">IF(LEN(B6531)&gt;=10,"Long Name","Short Name")</f>
        <v>Long Name</v>
      </c>
      <c r="E6531">
        <v>4.0999999999999996</v>
      </c>
      <c r="F6531">
        <f>IF(Q6531&lt;10,E6531+0.1,E6531)</f>
        <v>4.0999999999999996</v>
      </c>
      <c r="G6531">
        <f>MIN(IF(Q6531&lt;10,E6531+0.5,E6531),5)</f>
        <v>4.0999999999999996</v>
      </c>
      <c r="H6531" t="str">
        <f t="shared" ref="H6531:H6594" si="920">IF(E6531&gt;4.5,"Great Place to Work","Average Place to Work")</f>
        <v>Average Place to Work</v>
      </c>
      <c r="I6531">
        <v>79</v>
      </c>
      <c r="J6531" t="b">
        <f t="shared" ref="J6531:J6594" si="921">AND(I6531&gt;10000,E6531&gt;4)</f>
        <v>0</v>
      </c>
      <c r="K6531" t="b">
        <f>OR(E6531&gt;3.5,Q6531&lt;10)</f>
        <v>1</v>
      </c>
      <c r="L6531" t="s">
        <v>19</v>
      </c>
      <c r="M6531" t="s">
        <v>7482</v>
      </c>
      <c r="N6531" t="str">
        <f t="shared" ref="N6531:N6594" si="922">IF(OR(LEFT(M6531,9)="Banglore",LEFT(M6531,9)="Bengaluru",LEFT(M6531,7)="Chennai",Q6531&lt;10,U6531="Internet"),"Indian Silicon Valley Startups","None")</f>
        <v>None</v>
      </c>
      <c r="O6531" t="str">
        <f t="shared" ref="O6531:O6594" si="923">IF(AND(LEFT(M6531,6)="Mumbai",U6531="Financial Services"),"Bombay Finances","None")</f>
        <v>None</v>
      </c>
      <c r="P6531" t="s">
        <v>95</v>
      </c>
      <c r="Q6531" s="2">
        <f t="shared" ref="Q6531:Q6594" si="924">_xlfn.NUMBERVALUE(SUBSTITUTE(TRIM(P6531)," years old",""))</f>
        <v>16</v>
      </c>
      <c r="R6531" s="1" t="str">
        <f t="shared" ref="R6531:R6594" si="925">IF(Q6531&lt;10,"Startup","Established")</f>
        <v>Established</v>
      </c>
      <c r="S6531" s="1"/>
      <c r="T6531" t="s">
        <v>598</v>
      </c>
      <c r="U6531" t="s">
        <v>13</v>
      </c>
      <c r="V6531">
        <f t="shared" ref="V6531:V6594" si="926">IF(AND(OR(U6531=$U$7,U6531=$U$12),E6531&gt;4),1000000,IF(AND(OR(U6531=$U$7,U6531=$U$12),E6531&lt;=4),500000,IF(AND(U6531=$U$18,E6531&gt;4),800000,0)))</f>
        <v>0</v>
      </c>
    </row>
    <row r="6532" spans="1:22" x14ac:dyDescent="0.35">
      <c r="A6532">
        <v>6530</v>
      </c>
      <c r="B6532" t="s">
        <v>10359</v>
      </c>
      <c r="C6532" t="str">
        <f t="shared" si="918"/>
        <v>Don’t Buy</v>
      </c>
      <c r="D6532" t="str">
        <f t="shared" si="919"/>
        <v>Short Name</v>
      </c>
      <c r="E6532">
        <v>4.4000000000000004</v>
      </c>
      <c r="F6532">
        <f>IF(Q6532&lt;10,E6532+0.1,E6532)</f>
        <v>4.4000000000000004</v>
      </c>
      <c r="G6532">
        <f>MIN(IF(Q6532&lt;10,E6532+0.5,E6532),5)</f>
        <v>4.4000000000000004</v>
      </c>
      <c r="H6532" t="str">
        <f t="shared" si="920"/>
        <v>Average Place to Work</v>
      </c>
      <c r="I6532">
        <v>79</v>
      </c>
      <c r="J6532" t="b">
        <f t="shared" si="921"/>
        <v>0</v>
      </c>
      <c r="K6532" t="b">
        <f>OR(E6532&gt;3.5,Q6532&lt;10)</f>
        <v>1</v>
      </c>
      <c r="L6532" t="s">
        <v>19</v>
      </c>
      <c r="M6532" t="s">
        <v>8364</v>
      </c>
      <c r="N6532" t="str">
        <f t="shared" si="922"/>
        <v>Indian Silicon Valley Startups</v>
      </c>
      <c r="O6532" t="str">
        <f t="shared" si="923"/>
        <v>None</v>
      </c>
      <c r="P6532" t="s">
        <v>445</v>
      </c>
      <c r="Q6532" s="2">
        <f t="shared" si="924"/>
        <v>14</v>
      </c>
      <c r="R6532" s="1" t="str">
        <f t="shared" si="925"/>
        <v>Established</v>
      </c>
      <c r="S6532" s="1"/>
      <c r="T6532" t="s">
        <v>1183</v>
      </c>
      <c r="U6532" t="s">
        <v>687</v>
      </c>
      <c r="V6532">
        <f t="shared" si="926"/>
        <v>0</v>
      </c>
    </row>
    <row r="6533" spans="1:22" x14ac:dyDescent="0.35">
      <c r="A6533">
        <v>6531</v>
      </c>
      <c r="B6533" t="s">
        <v>10360</v>
      </c>
      <c r="C6533" t="str">
        <f t="shared" si="918"/>
        <v>Don’t Buy</v>
      </c>
      <c r="D6533" t="str">
        <f t="shared" si="919"/>
        <v>Long Name</v>
      </c>
      <c r="E6533">
        <v>4</v>
      </c>
      <c r="F6533">
        <f>IF(Q6533&lt;10,E6533+0.1,E6533)</f>
        <v>4</v>
      </c>
      <c r="G6533">
        <f>MIN(IF(Q6533&lt;10,E6533+0.5,E6533),5)</f>
        <v>4</v>
      </c>
      <c r="H6533" t="str">
        <f t="shared" si="920"/>
        <v>Average Place to Work</v>
      </c>
      <c r="I6533">
        <v>79</v>
      </c>
      <c r="J6533" t="b">
        <f t="shared" si="921"/>
        <v>0</v>
      </c>
      <c r="K6533" t="b">
        <f>OR(E6533&gt;3.5,Q6533&lt;10)</f>
        <v>1</v>
      </c>
      <c r="L6533" t="s">
        <v>19</v>
      </c>
      <c r="M6533" t="s">
        <v>10361</v>
      </c>
      <c r="N6533" t="str">
        <f t="shared" si="922"/>
        <v>None</v>
      </c>
      <c r="O6533" t="str">
        <f t="shared" si="923"/>
        <v>None</v>
      </c>
      <c r="P6533" t="s">
        <v>603</v>
      </c>
      <c r="Q6533" s="2">
        <f t="shared" si="924"/>
        <v>51</v>
      </c>
      <c r="R6533" s="1" t="str">
        <f t="shared" si="925"/>
        <v>Established</v>
      </c>
      <c r="S6533" s="1"/>
      <c r="T6533" t="s">
        <v>60</v>
      </c>
      <c r="U6533" t="s">
        <v>171</v>
      </c>
      <c r="V6533">
        <f t="shared" si="926"/>
        <v>0</v>
      </c>
    </row>
    <row r="6534" spans="1:22" x14ac:dyDescent="0.35">
      <c r="A6534">
        <v>6532</v>
      </c>
      <c r="B6534" t="s">
        <v>10362</v>
      </c>
      <c r="C6534" t="str">
        <f t="shared" si="918"/>
        <v>Don’t Buy</v>
      </c>
      <c r="D6534" t="str">
        <f t="shared" si="919"/>
        <v>Long Name</v>
      </c>
      <c r="E6534">
        <v>2.9</v>
      </c>
      <c r="F6534">
        <f>IF(Q6534&lt;10,E6534+0.1,E6534)</f>
        <v>2.9</v>
      </c>
      <c r="G6534">
        <f>MIN(IF(Q6534&lt;10,E6534+0.5,E6534),5)</f>
        <v>2.9</v>
      </c>
      <c r="H6534" t="str">
        <f t="shared" si="920"/>
        <v>Average Place to Work</v>
      </c>
      <c r="I6534">
        <v>79</v>
      </c>
      <c r="J6534" t="b">
        <f t="shared" si="921"/>
        <v>0</v>
      </c>
      <c r="K6534" t="b">
        <f>OR(E6534&gt;3.5,Q6534&lt;10)</f>
        <v>0</v>
      </c>
      <c r="L6534" t="s">
        <v>19</v>
      </c>
      <c r="M6534" t="s">
        <v>10363</v>
      </c>
      <c r="N6534" t="str">
        <f t="shared" si="922"/>
        <v>None</v>
      </c>
      <c r="O6534" t="str">
        <f t="shared" si="923"/>
        <v>None</v>
      </c>
      <c r="P6534" t="s">
        <v>118</v>
      </c>
      <c r="Q6534" s="2">
        <f t="shared" si="924"/>
        <v>20</v>
      </c>
      <c r="R6534" s="1" t="str">
        <f t="shared" si="925"/>
        <v>Established</v>
      </c>
      <c r="S6534" s="1"/>
      <c r="T6534" t="s">
        <v>1481</v>
      </c>
      <c r="U6534" t="s">
        <v>312</v>
      </c>
      <c r="V6534">
        <f t="shared" si="926"/>
        <v>0</v>
      </c>
    </row>
    <row r="6535" spans="1:22" x14ac:dyDescent="0.35">
      <c r="A6535">
        <v>6533</v>
      </c>
      <c r="B6535" t="s">
        <v>10364</v>
      </c>
      <c r="C6535" t="str">
        <f t="shared" si="918"/>
        <v>Don’t Buy</v>
      </c>
      <c r="D6535" t="str">
        <f t="shared" si="919"/>
        <v>Long Name</v>
      </c>
      <c r="E6535">
        <v>4</v>
      </c>
      <c r="F6535">
        <f>IF(Q6535&lt;10,E6535+0.1,E6535)</f>
        <v>4</v>
      </c>
      <c r="G6535">
        <f>MIN(IF(Q6535&lt;10,E6535+0.5,E6535),5)</f>
        <v>4</v>
      </c>
      <c r="H6535" t="str">
        <f t="shared" si="920"/>
        <v>Average Place to Work</v>
      </c>
      <c r="I6535">
        <v>79</v>
      </c>
      <c r="J6535" t="b">
        <f t="shared" si="921"/>
        <v>0</v>
      </c>
      <c r="K6535" t="b">
        <f>OR(E6535&gt;3.5,Q6535&lt;10)</f>
        <v>1</v>
      </c>
      <c r="L6535" t="s">
        <v>19</v>
      </c>
      <c r="M6535" t="s">
        <v>3139</v>
      </c>
      <c r="N6535" t="str">
        <f t="shared" si="922"/>
        <v>None</v>
      </c>
      <c r="O6535" t="str">
        <f t="shared" si="923"/>
        <v>None</v>
      </c>
      <c r="P6535" t="s">
        <v>445</v>
      </c>
      <c r="Q6535" s="2">
        <f t="shared" si="924"/>
        <v>14</v>
      </c>
      <c r="R6535" s="1" t="str">
        <f t="shared" si="925"/>
        <v>Established</v>
      </c>
      <c r="S6535" s="1"/>
      <c r="T6535" t="s">
        <v>1183</v>
      </c>
      <c r="U6535" t="s">
        <v>144</v>
      </c>
      <c r="V6535">
        <f t="shared" si="926"/>
        <v>0</v>
      </c>
    </row>
    <row r="6536" spans="1:22" x14ac:dyDescent="0.35">
      <c r="A6536">
        <v>6534</v>
      </c>
      <c r="B6536" t="s">
        <v>10365</v>
      </c>
      <c r="C6536" t="str">
        <f t="shared" si="918"/>
        <v>Don’t Buy</v>
      </c>
      <c r="D6536" t="str">
        <f t="shared" si="919"/>
        <v>Long Name</v>
      </c>
      <c r="E6536">
        <v>4.5</v>
      </c>
      <c r="F6536">
        <f>IF(Q6536&lt;10,E6536+0.1,E6536)</f>
        <v>4.5</v>
      </c>
      <c r="G6536">
        <f>MIN(IF(Q6536&lt;10,E6536+0.5,E6536),5)</f>
        <v>4.5</v>
      </c>
      <c r="H6536" t="str">
        <f t="shared" si="920"/>
        <v>Average Place to Work</v>
      </c>
      <c r="I6536">
        <v>79</v>
      </c>
      <c r="J6536" t="b">
        <f t="shared" si="921"/>
        <v>0</v>
      </c>
      <c r="K6536" t="b">
        <f>OR(E6536&gt;3.5,Q6536&lt;10)</f>
        <v>1</v>
      </c>
      <c r="L6536" t="s">
        <v>19</v>
      </c>
      <c r="M6536" t="s">
        <v>7385</v>
      </c>
      <c r="N6536" t="str">
        <f t="shared" si="922"/>
        <v>None</v>
      </c>
      <c r="O6536" t="str">
        <f t="shared" si="923"/>
        <v>None</v>
      </c>
      <c r="P6536" t="s">
        <v>737</v>
      </c>
      <c r="Q6536" s="2">
        <f t="shared" si="924"/>
        <v>75</v>
      </c>
      <c r="R6536" s="1" t="str">
        <f t="shared" si="925"/>
        <v>Established</v>
      </c>
      <c r="S6536" s="1"/>
      <c r="T6536" t="s">
        <v>1481</v>
      </c>
      <c r="U6536" t="s">
        <v>352</v>
      </c>
      <c r="V6536">
        <f t="shared" si="926"/>
        <v>0</v>
      </c>
    </row>
    <row r="6537" spans="1:22" x14ac:dyDescent="0.35">
      <c r="A6537">
        <v>6535</v>
      </c>
      <c r="B6537" t="s">
        <v>10366</v>
      </c>
      <c r="C6537" t="str">
        <f t="shared" si="918"/>
        <v>Don’t Buy</v>
      </c>
      <c r="D6537" t="str">
        <f t="shared" si="919"/>
        <v>Short Name</v>
      </c>
      <c r="E6537">
        <v>3.8</v>
      </c>
      <c r="F6537">
        <f>IF(Q6537&lt;10,E6537+0.1,E6537)</f>
        <v>3.8</v>
      </c>
      <c r="G6537">
        <f>MIN(IF(Q6537&lt;10,E6537+0.5,E6537),5)</f>
        <v>3.8</v>
      </c>
      <c r="H6537" t="str">
        <f t="shared" si="920"/>
        <v>Average Place to Work</v>
      </c>
      <c r="I6537">
        <v>79</v>
      </c>
      <c r="J6537" t="b">
        <f t="shared" si="921"/>
        <v>0</v>
      </c>
      <c r="K6537" t="b">
        <f>OR(E6537&gt;3.5,Q6537&lt;10)</f>
        <v>1</v>
      </c>
      <c r="L6537" t="s">
        <v>19</v>
      </c>
      <c r="M6537" t="s">
        <v>5646</v>
      </c>
      <c r="N6537" t="str">
        <f t="shared" si="922"/>
        <v>None</v>
      </c>
      <c r="O6537" t="str">
        <f t="shared" si="923"/>
        <v>None</v>
      </c>
      <c r="P6537" t="s">
        <v>2045</v>
      </c>
      <c r="Q6537" s="2">
        <f t="shared" si="924"/>
        <v>149</v>
      </c>
      <c r="R6537" s="1" t="str">
        <f t="shared" si="925"/>
        <v>Established</v>
      </c>
      <c r="S6537" s="1"/>
      <c r="T6537" t="s">
        <v>598</v>
      </c>
      <c r="U6537" t="s">
        <v>473</v>
      </c>
      <c r="V6537">
        <f t="shared" si="926"/>
        <v>0</v>
      </c>
    </row>
    <row r="6538" spans="1:22" x14ac:dyDescent="0.35">
      <c r="A6538">
        <v>6536</v>
      </c>
      <c r="B6538" t="s">
        <v>10367</v>
      </c>
      <c r="C6538" t="str">
        <f t="shared" si="918"/>
        <v>Don’t Buy</v>
      </c>
      <c r="D6538" t="str">
        <f t="shared" si="919"/>
        <v>Long Name</v>
      </c>
      <c r="E6538">
        <v>3.9</v>
      </c>
      <c r="F6538">
        <f>IF(Q6538&lt;10,E6538+0.1,E6538)</f>
        <v>3.9</v>
      </c>
      <c r="G6538">
        <f>MIN(IF(Q6538&lt;10,E6538+0.5,E6538),5)</f>
        <v>3.9</v>
      </c>
      <c r="H6538" t="str">
        <f t="shared" si="920"/>
        <v>Average Place to Work</v>
      </c>
      <c r="I6538">
        <v>79</v>
      </c>
      <c r="J6538" t="b">
        <f t="shared" si="921"/>
        <v>0</v>
      </c>
      <c r="K6538" t="b">
        <f>OR(E6538&gt;3.5,Q6538&lt;10)</f>
        <v>1</v>
      </c>
      <c r="L6538" t="s">
        <v>19</v>
      </c>
      <c r="M6538" t="s">
        <v>5060</v>
      </c>
      <c r="N6538" t="str">
        <f t="shared" si="922"/>
        <v>None</v>
      </c>
      <c r="O6538" t="str">
        <f t="shared" si="923"/>
        <v>None</v>
      </c>
      <c r="P6538" t="s">
        <v>460</v>
      </c>
      <c r="Q6538" s="2">
        <f t="shared" si="924"/>
        <v>37</v>
      </c>
      <c r="R6538" s="1" t="str">
        <f t="shared" si="925"/>
        <v>Established</v>
      </c>
      <c r="S6538" s="1"/>
      <c r="T6538" t="s">
        <v>606</v>
      </c>
      <c r="U6538" t="s">
        <v>2472</v>
      </c>
      <c r="V6538">
        <f t="shared" si="926"/>
        <v>0</v>
      </c>
    </row>
    <row r="6539" spans="1:22" x14ac:dyDescent="0.35">
      <c r="A6539">
        <v>6537</v>
      </c>
      <c r="B6539" t="s">
        <v>10368</v>
      </c>
      <c r="C6539" t="str">
        <f t="shared" si="918"/>
        <v>Don’t Buy</v>
      </c>
      <c r="D6539" t="str">
        <f t="shared" si="919"/>
        <v>Long Name</v>
      </c>
      <c r="E6539">
        <v>3.3</v>
      </c>
      <c r="F6539">
        <f>IF(Q6539&lt;10,E6539+0.1,E6539)</f>
        <v>3.3</v>
      </c>
      <c r="G6539">
        <f>MIN(IF(Q6539&lt;10,E6539+0.5,E6539),5)</f>
        <v>3.3</v>
      </c>
      <c r="H6539" t="str">
        <f t="shared" si="920"/>
        <v>Average Place to Work</v>
      </c>
      <c r="I6539">
        <v>79</v>
      </c>
      <c r="J6539" t="b">
        <f t="shared" si="921"/>
        <v>0</v>
      </c>
      <c r="K6539" t="b">
        <f>OR(E6539&gt;3.5,Q6539&lt;10)</f>
        <v>0</v>
      </c>
      <c r="L6539" t="s">
        <v>9</v>
      </c>
      <c r="M6539" t="s">
        <v>2733</v>
      </c>
      <c r="N6539" t="str">
        <f t="shared" si="922"/>
        <v>None</v>
      </c>
      <c r="O6539" t="str">
        <f t="shared" si="923"/>
        <v>None</v>
      </c>
      <c r="P6539" t="s">
        <v>292</v>
      </c>
      <c r="Q6539" s="2">
        <f t="shared" si="924"/>
        <v>38</v>
      </c>
      <c r="R6539" s="1" t="str">
        <f t="shared" si="925"/>
        <v>Established</v>
      </c>
      <c r="S6539" s="1"/>
      <c r="T6539" t="s">
        <v>598</v>
      </c>
      <c r="U6539" t="s">
        <v>160</v>
      </c>
      <c r="V6539">
        <f t="shared" si="926"/>
        <v>0</v>
      </c>
    </row>
    <row r="6540" spans="1:22" x14ac:dyDescent="0.35">
      <c r="A6540">
        <v>6538</v>
      </c>
      <c r="B6540" t="s">
        <v>10369</v>
      </c>
      <c r="C6540" t="str">
        <f t="shared" si="918"/>
        <v>Don’t Buy</v>
      </c>
      <c r="D6540" t="str">
        <f t="shared" si="919"/>
        <v>Long Name</v>
      </c>
      <c r="E6540">
        <v>4.2</v>
      </c>
      <c r="F6540">
        <f>IF(Q6540&lt;10,E6540+0.1,E6540)</f>
        <v>4.3</v>
      </c>
      <c r="G6540">
        <f>MIN(IF(Q6540&lt;10,E6540+0.5,E6540),5)</f>
        <v>4.7</v>
      </c>
      <c r="H6540" t="str">
        <f t="shared" si="920"/>
        <v>Average Place to Work</v>
      </c>
      <c r="I6540">
        <v>79</v>
      </c>
      <c r="J6540" t="b">
        <f t="shared" si="921"/>
        <v>0</v>
      </c>
      <c r="K6540" t="b">
        <f>OR(E6540&gt;3.5,Q6540&lt;10)</f>
        <v>1</v>
      </c>
      <c r="M6540" t="s">
        <v>8369</v>
      </c>
      <c r="N6540" t="str">
        <f t="shared" si="922"/>
        <v>Indian Silicon Valley Startups</v>
      </c>
      <c r="O6540" t="str">
        <f t="shared" si="923"/>
        <v>None</v>
      </c>
      <c r="P6540" t="s">
        <v>170</v>
      </c>
      <c r="Q6540" s="2">
        <f t="shared" si="924"/>
        <v>6</v>
      </c>
      <c r="R6540" s="1" t="str">
        <f t="shared" si="925"/>
        <v>Startup</v>
      </c>
      <c r="S6540" s="1"/>
      <c r="U6540" t="s">
        <v>83</v>
      </c>
      <c r="V6540">
        <f t="shared" si="926"/>
        <v>0</v>
      </c>
    </row>
    <row r="6541" spans="1:22" x14ac:dyDescent="0.35">
      <c r="A6541">
        <v>6539</v>
      </c>
      <c r="B6541" t="s">
        <v>10370</v>
      </c>
      <c r="C6541" t="str">
        <f t="shared" si="918"/>
        <v>Don’t Buy</v>
      </c>
      <c r="D6541" t="str">
        <f t="shared" si="919"/>
        <v>Long Name</v>
      </c>
      <c r="E6541">
        <v>4.2</v>
      </c>
      <c r="F6541">
        <f>IF(Q6541&lt;10,E6541+0.1,E6541)</f>
        <v>4.2</v>
      </c>
      <c r="G6541">
        <f>MIN(IF(Q6541&lt;10,E6541+0.5,E6541),5)</f>
        <v>4.2</v>
      </c>
      <c r="H6541" t="str">
        <f t="shared" si="920"/>
        <v>Average Place to Work</v>
      </c>
      <c r="I6541">
        <v>79</v>
      </c>
      <c r="J6541" t="b">
        <f t="shared" si="921"/>
        <v>0</v>
      </c>
      <c r="K6541" t="b">
        <f>OR(E6541&gt;3.5,Q6541&lt;10)</f>
        <v>1</v>
      </c>
      <c r="L6541" t="s">
        <v>19</v>
      </c>
      <c r="M6541" t="s">
        <v>10371</v>
      </c>
      <c r="N6541" t="str">
        <f t="shared" si="922"/>
        <v>None</v>
      </c>
      <c r="O6541" t="str">
        <f t="shared" si="923"/>
        <v>None</v>
      </c>
      <c r="P6541" t="s">
        <v>111</v>
      </c>
      <c r="Q6541" s="2">
        <f t="shared" si="924"/>
        <v>22</v>
      </c>
      <c r="R6541" s="1" t="str">
        <f t="shared" si="925"/>
        <v>Established</v>
      </c>
      <c r="S6541" s="1"/>
      <c r="T6541" t="s">
        <v>606</v>
      </c>
      <c r="U6541" t="s">
        <v>92</v>
      </c>
      <c r="V6541">
        <f t="shared" si="926"/>
        <v>0</v>
      </c>
    </row>
    <row r="6542" spans="1:22" x14ac:dyDescent="0.35">
      <c r="A6542">
        <v>6540</v>
      </c>
      <c r="B6542" t="s">
        <v>10372</v>
      </c>
      <c r="C6542" t="str">
        <f t="shared" si="918"/>
        <v>Don’t Buy</v>
      </c>
      <c r="D6542" t="str">
        <f t="shared" si="919"/>
        <v>Long Name</v>
      </c>
      <c r="E6542">
        <v>4</v>
      </c>
      <c r="F6542">
        <f>IF(Q6542&lt;10,E6542+0.1,E6542)</f>
        <v>4</v>
      </c>
      <c r="G6542">
        <f>MIN(IF(Q6542&lt;10,E6542+0.5,E6542),5)</f>
        <v>4</v>
      </c>
      <c r="H6542" t="str">
        <f t="shared" si="920"/>
        <v>Average Place to Work</v>
      </c>
      <c r="I6542">
        <v>79</v>
      </c>
      <c r="J6542" t="b">
        <f t="shared" si="921"/>
        <v>0</v>
      </c>
      <c r="K6542" t="b">
        <f>OR(E6542&gt;3.5,Q6542&lt;10)</f>
        <v>1</v>
      </c>
      <c r="M6542" t="s">
        <v>10156</v>
      </c>
      <c r="N6542" t="str">
        <f t="shared" si="922"/>
        <v>None</v>
      </c>
      <c r="O6542" t="str">
        <f t="shared" si="923"/>
        <v>None</v>
      </c>
      <c r="P6542" t="s">
        <v>445</v>
      </c>
      <c r="Q6542" s="2">
        <f t="shared" si="924"/>
        <v>14</v>
      </c>
      <c r="R6542" s="1" t="str">
        <f t="shared" si="925"/>
        <v>Established</v>
      </c>
      <c r="S6542" s="1"/>
      <c r="U6542" t="s">
        <v>17</v>
      </c>
      <c r="V6542">
        <f t="shared" si="926"/>
        <v>500000</v>
      </c>
    </row>
    <row r="6543" spans="1:22" x14ac:dyDescent="0.35">
      <c r="A6543">
        <v>6541</v>
      </c>
      <c r="B6543" t="s">
        <v>10373</v>
      </c>
      <c r="C6543" t="str">
        <f t="shared" si="918"/>
        <v>Don’t Buy</v>
      </c>
      <c r="D6543" t="str">
        <f t="shared" si="919"/>
        <v>Long Name</v>
      </c>
      <c r="E6543">
        <v>3.3</v>
      </c>
      <c r="F6543">
        <f>IF(Q6543&lt;10,E6543+0.1,E6543)</f>
        <v>3.3</v>
      </c>
      <c r="G6543">
        <f>MIN(IF(Q6543&lt;10,E6543+0.5,E6543),5)</f>
        <v>3.3</v>
      </c>
      <c r="H6543" t="str">
        <f t="shared" si="920"/>
        <v>Average Place to Work</v>
      </c>
      <c r="I6543">
        <v>79</v>
      </c>
      <c r="J6543" t="b">
        <f t="shared" si="921"/>
        <v>0</v>
      </c>
      <c r="K6543" t="b">
        <f>OR(E6543&gt;3.5,Q6543&lt;10)</f>
        <v>0</v>
      </c>
      <c r="M6543" t="s">
        <v>4667</v>
      </c>
      <c r="N6543" t="str">
        <f t="shared" si="922"/>
        <v>None</v>
      </c>
      <c r="O6543" t="str">
        <f t="shared" si="923"/>
        <v>None</v>
      </c>
      <c r="P6543" t="s">
        <v>95</v>
      </c>
      <c r="Q6543" s="2">
        <f t="shared" si="924"/>
        <v>16</v>
      </c>
      <c r="R6543" s="1" t="str">
        <f t="shared" si="925"/>
        <v>Established</v>
      </c>
      <c r="S6543" s="1"/>
      <c r="U6543" t="s">
        <v>68</v>
      </c>
      <c r="V6543">
        <f t="shared" si="926"/>
        <v>0</v>
      </c>
    </row>
    <row r="6544" spans="1:22" x14ac:dyDescent="0.35">
      <c r="A6544">
        <v>6542</v>
      </c>
      <c r="B6544" t="s">
        <v>10374</v>
      </c>
      <c r="C6544" t="str">
        <f t="shared" si="918"/>
        <v>Don’t Buy</v>
      </c>
      <c r="D6544" t="str">
        <f t="shared" si="919"/>
        <v>Long Name</v>
      </c>
      <c r="E6544">
        <v>4.0999999999999996</v>
      </c>
      <c r="F6544">
        <f>IF(Q6544&lt;10,E6544+0.1,E6544)</f>
        <v>4.0999999999999996</v>
      </c>
      <c r="G6544">
        <f>MIN(IF(Q6544&lt;10,E6544+0.5,E6544),5)</f>
        <v>4.0999999999999996</v>
      </c>
      <c r="H6544" t="str">
        <f t="shared" si="920"/>
        <v>Average Place to Work</v>
      </c>
      <c r="I6544">
        <v>79</v>
      </c>
      <c r="J6544" t="b">
        <f t="shared" si="921"/>
        <v>0</v>
      </c>
      <c r="K6544" t="b">
        <f>OR(E6544&gt;3.5,Q6544&lt;10)</f>
        <v>1</v>
      </c>
      <c r="L6544" t="s">
        <v>9</v>
      </c>
      <c r="M6544" t="s">
        <v>2365</v>
      </c>
      <c r="N6544" t="str">
        <f t="shared" si="922"/>
        <v>None</v>
      </c>
      <c r="O6544" t="str">
        <f t="shared" si="923"/>
        <v>None</v>
      </c>
      <c r="P6544" t="s">
        <v>59</v>
      </c>
      <c r="Q6544" s="2">
        <f t="shared" si="924"/>
        <v>39</v>
      </c>
      <c r="R6544" s="1" t="str">
        <f t="shared" si="925"/>
        <v>Established</v>
      </c>
      <c r="S6544" s="1"/>
      <c r="T6544" t="s">
        <v>1183</v>
      </c>
      <c r="U6544" t="s">
        <v>64</v>
      </c>
      <c r="V6544">
        <f t="shared" si="926"/>
        <v>0</v>
      </c>
    </row>
    <row r="6545" spans="1:22" x14ac:dyDescent="0.35">
      <c r="A6545">
        <v>6543</v>
      </c>
      <c r="B6545" t="s">
        <v>10375</v>
      </c>
      <c r="C6545" t="str">
        <f t="shared" si="918"/>
        <v>Don’t Buy</v>
      </c>
      <c r="D6545" t="str">
        <f t="shared" si="919"/>
        <v>Long Name</v>
      </c>
      <c r="E6545">
        <v>3.7</v>
      </c>
      <c r="F6545">
        <f>IF(Q6545&lt;10,E6545+0.1,E6545)</f>
        <v>3.7</v>
      </c>
      <c r="G6545">
        <f>MIN(IF(Q6545&lt;10,E6545+0.5,E6545),5)</f>
        <v>3.7</v>
      </c>
      <c r="H6545" t="str">
        <f t="shared" si="920"/>
        <v>Average Place to Work</v>
      </c>
      <c r="I6545">
        <v>79</v>
      </c>
      <c r="J6545" t="b">
        <f t="shared" si="921"/>
        <v>0</v>
      </c>
      <c r="K6545" t="b">
        <f>OR(E6545&gt;3.5,Q6545&lt;10)</f>
        <v>1</v>
      </c>
      <c r="M6545" t="s">
        <v>10376</v>
      </c>
      <c r="N6545" t="str">
        <f t="shared" si="922"/>
        <v>None</v>
      </c>
      <c r="O6545" t="str">
        <f t="shared" si="923"/>
        <v>None</v>
      </c>
      <c r="P6545" t="s">
        <v>666</v>
      </c>
      <c r="Q6545" s="2">
        <f t="shared" si="924"/>
        <v>48</v>
      </c>
      <c r="R6545" s="1" t="str">
        <f t="shared" si="925"/>
        <v>Established</v>
      </c>
      <c r="S6545" s="1"/>
      <c r="U6545" t="s">
        <v>1135</v>
      </c>
      <c r="V6545">
        <f t="shared" si="926"/>
        <v>0</v>
      </c>
    </row>
    <row r="6546" spans="1:22" x14ac:dyDescent="0.35">
      <c r="A6546">
        <v>6544</v>
      </c>
      <c r="B6546" t="s">
        <v>10377</v>
      </c>
      <c r="C6546" t="str">
        <f t="shared" si="918"/>
        <v>Don’t Buy</v>
      </c>
      <c r="D6546" t="str">
        <f t="shared" si="919"/>
        <v>Long Name</v>
      </c>
      <c r="E6546">
        <v>4.0999999999999996</v>
      </c>
      <c r="F6546">
        <f>IF(Q6546&lt;10,E6546+0.1,E6546)</f>
        <v>4.0999999999999996</v>
      </c>
      <c r="G6546">
        <f>MIN(IF(Q6546&lt;10,E6546+0.5,E6546),5)</f>
        <v>4.0999999999999996</v>
      </c>
      <c r="H6546" t="str">
        <f t="shared" si="920"/>
        <v>Average Place to Work</v>
      </c>
      <c r="I6546">
        <v>79</v>
      </c>
      <c r="J6546" t="b">
        <f t="shared" si="921"/>
        <v>0</v>
      </c>
      <c r="K6546" t="b">
        <f>OR(E6546&gt;3.5,Q6546&lt;10)</f>
        <v>1</v>
      </c>
      <c r="M6546" t="s">
        <v>6222</v>
      </c>
      <c r="N6546" t="str">
        <f t="shared" si="922"/>
        <v>None</v>
      </c>
      <c r="O6546" t="str">
        <f t="shared" si="923"/>
        <v>None</v>
      </c>
      <c r="P6546" t="s">
        <v>95</v>
      </c>
      <c r="Q6546" s="2">
        <f t="shared" si="924"/>
        <v>16</v>
      </c>
      <c r="R6546" s="1" t="str">
        <f t="shared" si="925"/>
        <v>Established</v>
      </c>
      <c r="S6546" s="1"/>
      <c r="U6546" t="s">
        <v>523</v>
      </c>
      <c r="V6546">
        <f t="shared" si="926"/>
        <v>0</v>
      </c>
    </row>
    <row r="6547" spans="1:22" x14ac:dyDescent="0.35">
      <c r="A6547">
        <v>6545</v>
      </c>
      <c r="B6547" t="s">
        <v>10378</v>
      </c>
      <c r="C6547" t="str">
        <f t="shared" si="918"/>
        <v>Don’t Buy</v>
      </c>
      <c r="D6547" t="str">
        <f t="shared" si="919"/>
        <v>Long Name</v>
      </c>
      <c r="E6547">
        <v>3.9</v>
      </c>
      <c r="F6547">
        <f>IF(Q6547&lt;10,E6547+0.1,E6547)</f>
        <v>3.9</v>
      </c>
      <c r="G6547">
        <f>MIN(IF(Q6547&lt;10,E6547+0.5,E6547),5)</f>
        <v>3.9</v>
      </c>
      <c r="H6547" t="str">
        <f t="shared" si="920"/>
        <v>Average Place to Work</v>
      </c>
      <c r="I6547">
        <v>79</v>
      </c>
      <c r="J6547" t="b">
        <f t="shared" si="921"/>
        <v>0</v>
      </c>
      <c r="K6547" t="b">
        <f>OR(E6547&gt;3.5,Q6547&lt;10)</f>
        <v>1</v>
      </c>
      <c r="M6547" t="s">
        <v>10379</v>
      </c>
      <c r="N6547" t="str">
        <f t="shared" si="922"/>
        <v>None</v>
      </c>
      <c r="O6547" t="str">
        <f t="shared" si="923"/>
        <v>None</v>
      </c>
      <c r="P6547" t="s">
        <v>292</v>
      </c>
      <c r="Q6547" s="2">
        <f t="shared" si="924"/>
        <v>38</v>
      </c>
      <c r="R6547" s="1" t="str">
        <f t="shared" si="925"/>
        <v>Established</v>
      </c>
      <c r="S6547" s="1"/>
      <c r="U6547" t="s">
        <v>297</v>
      </c>
      <c r="V6547">
        <f t="shared" si="926"/>
        <v>0</v>
      </c>
    </row>
    <row r="6548" spans="1:22" x14ac:dyDescent="0.35">
      <c r="A6548">
        <v>6546</v>
      </c>
      <c r="B6548" t="s">
        <v>10380</v>
      </c>
      <c r="C6548" t="str">
        <f t="shared" si="918"/>
        <v>Don’t Buy</v>
      </c>
      <c r="D6548" t="str">
        <f t="shared" si="919"/>
        <v>Long Name</v>
      </c>
      <c r="E6548">
        <v>3.5</v>
      </c>
      <c r="F6548">
        <f>IF(Q6548&lt;10,E6548+0.1,E6548)</f>
        <v>3.5</v>
      </c>
      <c r="G6548">
        <f>MIN(IF(Q6548&lt;10,E6548+0.5,E6548),5)</f>
        <v>3.5</v>
      </c>
      <c r="H6548" t="str">
        <f t="shared" si="920"/>
        <v>Average Place to Work</v>
      </c>
      <c r="I6548">
        <v>79</v>
      </c>
      <c r="J6548" t="b">
        <f t="shared" si="921"/>
        <v>0</v>
      </c>
      <c r="K6548" t="b">
        <f>OR(E6548&gt;3.5,Q6548&lt;10)</f>
        <v>0</v>
      </c>
      <c r="M6548" t="s">
        <v>3802</v>
      </c>
      <c r="N6548" t="str">
        <f t="shared" si="922"/>
        <v>None</v>
      </c>
      <c r="O6548" t="str">
        <f t="shared" si="923"/>
        <v>None</v>
      </c>
      <c r="P6548" t="s">
        <v>241</v>
      </c>
      <c r="Q6548" s="2">
        <f t="shared" si="924"/>
        <v>13</v>
      </c>
      <c r="R6548" s="1" t="str">
        <f t="shared" si="925"/>
        <v>Established</v>
      </c>
      <c r="S6548" s="1"/>
      <c r="U6548" t="s">
        <v>17</v>
      </c>
      <c r="V6548">
        <f t="shared" si="926"/>
        <v>500000</v>
      </c>
    </row>
    <row r="6549" spans="1:22" x14ac:dyDescent="0.35">
      <c r="A6549">
        <v>6547</v>
      </c>
      <c r="B6549" t="s">
        <v>10381</v>
      </c>
      <c r="C6549" t="str">
        <f t="shared" si="918"/>
        <v>Don’t Buy</v>
      </c>
      <c r="D6549" t="str">
        <f t="shared" si="919"/>
        <v>Long Name</v>
      </c>
      <c r="E6549">
        <v>4</v>
      </c>
      <c r="F6549">
        <f>IF(Q6549&lt;10,E6549+0.1,E6549)</f>
        <v>4</v>
      </c>
      <c r="G6549">
        <f>MIN(IF(Q6549&lt;10,E6549+0.5,E6549),5)</f>
        <v>4</v>
      </c>
      <c r="H6549" t="str">
        <f t="shared" si="920"/>
        <v>Average Place to Work</v>
      </c>
      <c r="I6549">
        <v>79</v>
      </c>
      <c r="J6549" t="b">
        <f t="shared" si="921"/>
        <v>0</v>
      </c>
      <c r="K6549" t="b">
        <f>OR(E6549&gt;3.5,Q6549&lt;10)</f>
        <v>1</v>
      </c>
      <c r="L6549" t="s">
        <v>19</v>
      </c>
      <c r="M6549" t="s">
        <v>8074</v>
      </c>
      <c r="N6549" t="str">
        <f t="shared" si="922"/>
        <v>None</v>
      </c>
      <c r="O6549" t="str">
        <f t="shared" si="923"/>
        <v>None</v>
      </c>
      <c r="P6549" t="s">
        <v>445</v>
      </c>
      <c r="Q6549" s="2">
        <f t="shared" si="924"/>
        <v>14</v>
      </c>
      <c r="R6549" s="1" t="str">
        <f t="shared" si="925"/>
        <v>Established</v>
      </c>
      <c r="S6549" s="1"/>
      <c r="T6549" t="s">
        <v>1183</v>
      </c>
      <c r="U6549" t="s">
        <v>202</v>
      </c>
      <c r="V6549">
        <f t="shared" si="926"/>
        <v>0</v>
      </c>
    </row>
    <row r="6550" spans="1:22" x14ac:dyDescent="0.35">
      <c r="A6550">
        <v>6548</v>
      </c>
      <c r="B6550" t="s">
        <v>10382</v>
      </c>
      <c r="C6550" t="str">
        <f t="shared" si="918"/>
        <v>Don’t Buy</v>
      </c>
      <c r="D6550" t="str">
        <f t="shared" si="919"/>
        <v>Long Name</v>
      </c>
      <c r="E6550">
        <v>4.5</v>
      </c>
      <c r="F6550">
        <f>IF(Q6550&lt;10,E6550+0.1,E6550)</f>
        <v>4.5</v>
      </c>
      <c r="G6550">
        <f>MIN(IF(Q6550&lt;10,E6550+0.5,E6550),5)</f>
        <v>4.5</v>
      </c>
      <c r="H6550" t="str">
        <f t="shared" si="920"/>
        <v>Average Place to Work</v>
      </c>
      <c r="I6550">
        <v>79</v>
      </c>
      <c r="J6550" t="b">
        <f t="shared" si="921"/>
        <v>0</v>
      </c>
      <c r="K6550" t="b">
        <f>OR(E6550&gt;3.5,Q6550&lt;10)</f>
        <v>1</v>
      </c>
      <c r="L6550" t="s">
        <v>19</v>
      </c>
      <c r="M6550" t="s">
        <v>4335</v>
      </c>
      <c r="N6550" t="str">
        <f t="shared" si="922"/>
        <v>None</v>
      </c>
      <c r="O6550" t="str">
        <f t="shared" si="923"/>
        <v>None</v>
      </c>
      <c r="P6550" t="s">
        <v>82</v>
      </c>
      <c r="Q6550" s="2">
        <f t="shared" si="924"/>
        <v>49</v>
      </c>
      <c r="R6550" s="1" t="str">
        <f t="shared" si="925"/>
        <v>Established</v>
      </c>
      <c r="S6550" s="1"/>
      <c r="T6550" t="s">
        <v>115</v>
      </c>
      <c r="U6550" t="s">
        <v>455</v>
      </c>
      <c r="V6550">
        <f t="shared" si="926"/>
        <v>0</v>
      </c>
    </row>
    <row r="6551" spans="1:22" x14ac:dyDescent="0.35">
      <c r="A6551">
        <v>6549</v>
      </c>
      <c r="B6551" t="s">
        <v>10383</v>
      </c>
      <c r="C6551" t="str">
        <f t="shared" si="918"/>
        <v>Don’t Buy</v>
      </c>
      <c r="D6551" t="str">
        <f t="shared" si="919"/>
        <v>Long Name</v>
      </c>
      <c r="E6551">
        <v>4.3</v>
      </c>
      <c r="F6551">
        <f>IF(Q6551&lt;10,E6551+0.1,E6551)</f>
        <v>4.3</v>
      </c>
      <c r="G6551">
        <f>MIN(IF(Q6551&lt;10,E6551+0.5,E6551),5)</f>
        <v>4.3</v>
      </c>
      <c r="H6551" t="str">
        <f t="shared" si="920"/>
        <v>Average Place to Work</v>
      </c>
      <c r="I6551">
        <v>79</v>
      </c>
      <c r="J6551" t="b">
        <f t="shared" si="921"/>
        <v>0</v>
      </c>
      <c r="K6551" t="b">
        <f>OR(E6551&gt;3.5,Q6551&lt;10)</f>
        <v>1</v>
      </c>
      <c r="L6551" t="s">
        <v>19</v>
      </c>
      <c r="M6551" t="s">
        <v>10384</v>
      </c>
      <c r="N6551" t="str">
        <f t="shared" si="922"/>
        <v>None</v>
      </c>
      <c r="O6551" t="str">
        <f t="shared" si="923"/>
        <v>None</v>
      </c>
      <c r="P6551" t="s">
        <v>654</v>
      </c>
      <c r="Q6551" s="2">
        <f t="shared" si="924"/>
        <v>50</v>
      </c>
      <c r="R6551" s="1" t="str">
        <f t="shared" si="925"/>
        <v>Established</v>
      </c>
      <c r="S6551" s="1"/>
      <c r="T6551" t="s">
        <v>1183</v>
      </c>
      <c r="U6551" t="s">
        <v>83</v>
      </c>
      <c r="V6551">
        <f t="shared" si="926"/>
        <v>0</v>
      </c>
    </row>
    <row r="6552" spans="1:22" x14ac:dyDescent="0.35">
      <c r="A6552">
        <v>6550</v>
      </c>
      <c r="B6552" t="s">
        <v>10385</v>
      </c>
      <c r="C6552" t="str">
        <f t="shared" si="918"/>
        <v>Don’t Buy</v>
      </c>
      <c r="D6552" t="str">
        <f t="shared" si="919"/>
        <v>Long Name</v>
      </c>
      <c r="E6552">
        <v>3.7</v>
      </c>
      <c r="F6552">
        <f>IF(Q6552&lt;10,E6552+0.1,E6552)</f>
        <v>3.7</v>
      </c>
      <c r="G6552">
        <f>MIN(IF(Q6552&lt;10,E6552+0.5,E6552),5)</f>
        <v>3.7</v>
      </c>
      <c r="H6552" t="str">
        <f t="shared" si="920"/>
        <v>Average Place to Work</v>
      </c>
      <c r="I6552">
        <v>79</v>
      </c>
      <c r="J6552" t="b">
        <f t="shared" si="921"/>
        <v>0</v>
      </c>
      <c r="K6552" t="b">
        <f>OR(E6552&gt;3.5,Q6552&lt;10)</f>
        <v>1</v>
      </c>
      <c r="L6552" t="s">
        <v>9</v>
      </c>
      <c r="M6552" t="s">
        <v>10386</v>
      </c>
      <c r="N6552" t="str">
        <f t="shared" si="922"/>
        <v>None</v>
      </c>
      <c r="O6552" t="str">
        <f t="shared" si="923"/>
        <v>None</v>
      </c>
      <c r="P6552" t="s">
        <v>39</v>
      </c>
      <c r="Q6552" s="2">
        <f t="shared" si="924"/>
        <v>36</v>
      </c>
      <c r="R6552" s="1" t="str">
        <f t="shared" si="925"/>
        <v>Established</v>
      </c>
      <c r="S6552" s="1"/>
      <c r="T6552" t="s">
        <v>115</v>
      </c>
      <c r="U6552" t="s">
        <v>255</v>
      </c>
      <c r="V6552">
        <f t="shared" si="926"/>
        <v>0</v>
      </c>
    </row>
    <row r="6553" spans="1:22" x14ac:dyDescent="0.35">
      <c r="A6553">
        <v>6551</v>
      </c>
      <c r="B6553" t="s">
        <v>10387</v>
      </c>
      <c r="C6553" t="str">
        <f t="shared" si="918"/>
        <v>Don’t Buy</v>
      </c>
      <c r="D6553" t="str">
        <f t="shared" si="919"/>
        <v>Long Name</v>
      </c>
      <c r="E6553">
        <v>4.0999999999999996</v>
      </c>
      <c r="F6553">
        <f>IF(Q6553&lt;10,E6553+0.1,E6553)</f>
        <v>4.0999999999999996</v>
      </c>
      <c r="G6553">
        <f>MIN(IF(Q6553&lt;10,E6553+0.5,E6553),5)</f>
        <v>4.0999999999999996</v>
      </c>
      <c r="H6553" t="str">
        <f t="shared" si="920"/>
        <v>Average Place to Work</v>
      </c>
      <c r="I6553">
        <v>79</v>
      </c>
      <c r="J6553" t="b">
        <f t="shared" si="921"/>
        <v>0</v>
      </c>
      <c r="K6553" t="b">
        <f>OR(E6553&gt;3.5,Q6553&lt;10)</f>
        <v>1</v>
      </c>
      <c r="L6553" t="s">
        <v>19</v>
      </c>
      <c r="M6553" t="s">
        <v>1542</v>
      </c>
      <c r="N6553" t="str">
        <f t="shared" si="922"/>
        <v>Indian Silicon Valley Startups</v>
      </c>
      <c r="O6553" t="str">
        <f t="shared" si="923"/>
        <v>None</v>
      </c>
      <c r="P6553" t="s">
        <v>343</v>
      </c>
      <c r="Q6553" s="2">
        <f t="shared" si="924"/>
        <v>61</v>
      </c>
      <c r="R6553" s="1" t="str">
        <f t="shared" si="925"/>
        <v>Established</v>
      </c>
      <c r="S6553" s="1"/>
      <c r="T6553" t="s">
        <v>2426</v>
      </c>
      <c r="U6553" t="s">
        <v>92</v>
      </c>
      <c r="V6553">
        <f t="shared" si="926"/>
        <v>0</v>
      </c>
    </row>
    <row r="6554" spans="1:22" x14ac:dyDescent="0.35">
      <c r="A6554">
        <v>6552</v>
      </c>
      <c r="B6554" t="s">
        <v>10388</v>
      </c>
      <c r="C6554" t="str">
        <f t="shared" si="918"/>
        <v>Don’t Buy</v>
      </c>
      <c r="D6554" t="str">
        <f t="shared" si="919"/>
        <v>Long Name</v>
      </c>
      <c r="E6554">
        <v>3.9</v>
      </c>
      <c r="F6554">
        <f>IF(Q6554&lt;10,E6554+0.1,E6554)</f>
        <v>3.9</v>
      </c>
      <c r="G6554">
        <f>MIN(IF(Q6554&lt;10,E6554+0.5,E6554),5)</f>
        <v>3.9</v>
      </c>
      <c r="H6554" t="str">
        <f t="shared" si="920"/>
        <v>Average Place to Work</v>
      </c>
      <c r="I6554">
        <v>79</v>
      </c>
      <c r="J6554" t="b">
        <f t="shared" si="921"/>
        <v>0</v>
      </c>
      <c r="K6554" t="b">
        <f>OR(E6554&gt;3.5,Q6554&lt;10)</f>
        <v>1</v>
      </c>
      <c r="L6554" t="s">
        <v>19</v>
      </c>
      <c r="M6554" t="s">
        <v>10389</v>
      </c>
      <c r="N6554" t="str">
        <f t="shared" si="922"/>
        <v>None</v>
      </c>
      <c r="O6554" t="str">
        <f t="shared" si="923"/>
        <v>None</v>
      </c>
      <c r="P6554" t="s">
        <v>67</v>
      </c>
      <c r="Q6554" s="2">
        <f t="shared" si="924"/>
        <v>15</v>
      </c>
      <c r="R6554" s="1" t="str">
        <f t="shared" si="925"/>
        <v>Established</v>
      </c>
      <c r="S6554" s="1"/>
      <c r="T6554" t="s">
        <v>115</v>
      </c>
      <c r="U6554" t="s">
        <v>83</v>
      </c>
      <c r="V6554">
        <f t="shared" si="926"/>
        <v>0</v>
      </c>
    </row>
    <row r="6555" spans="1:22" x14ac:dyDescent="0.35">
      <c r="A6555">
        <v>6553</v>
      </c>
      <c r="B6555" t="s">
        <v>10390</v>
      </c>
      <c r="C6555" t="str">
        <f t="shared" si="918"/>
        <v>Don’t Buy</v>
      </c>
      <c r="D6555" t="str">
        <f t="shared" si="919"/>
        <v>Long Name</v>
      </c>
      <c r="E6555">
        <v>3.4</v>
      </c>
      <c r="F6555">
        <f>IF(Q6555&lt;10,E6555+0.1,E6555)</f>
        <v>3.5</v>
      </c>
      <c r="G6555">
        <f>MIN(IF(Q6555&lt;10,E6555+0.5,E6555),5)</f>
        <v>3.9</v>
      </c>
      <c r="H6555" t="str">
        <f t="shared" si="920"/>
        <v>Average Place to Work</v>
      </c>
      <c r="I6555">
        <v>79</v>
      </c>
      <c r="J6555" t="b">
        <f t="shared" si="921"/>
        <v>0</v>
      </c>
      <c r="K6555" t="b">
        <f>OR(E6555&gt;3.5,Q6555&lt;10)</f>
        <v>1</v>
      </c>
      <c r="L6555" t="s">
        <v>19</v>
      </c>
      <c r="M6555" t="s">
        <v>4416</v>
      </c>
      <c r="N6555" t="str">
        <f t="shared" si="922"/>
        <v>Indian Silicon Valley Startups</v>
      </c>
      <c r="O6555" t="str">
        <f t="shared" si="923"/>
        <v>None</v>
      </c>
      <c r="P6555" t="s">
        <v>502</v>
      </c>
      <c r="Q6555" s="2">
        <f t="shared" si="924"/>
        <v>8</v>
      </c>
      <c r="R6555" s="1" t="str">
        <f t="shared" si="925"/>
        <v>Startup</v>
      </c>
      <c r="S6555" s="1"/>
      <c r="T6555" t="s">
        <v>1146</v>
      </c>
      <c r="U6555" t="s">
        <v>17</v>
      </c>
      <c r="V6555">
        <f t="shared" si="926"/>
        <v>500000</v>
      </c>
    </row>
    <row r="6556" spans="1:22" x14ac:dyDescent="0.35">
      <c r="A6556">
        <v>6554</v>
      </c>
      <c r="B6556" t="s">
        <v>10391</v>
      </c>
      <c r="C6556" t="str">
        <f t="shared" si="918"/>
        <v>Don’t Buy</v>
      </c>
      <c r="D6556" t="str">
        <f t="shared" si="919"/>
        <v>Long Name</v>
      </c>
      <c r="E6556">
        <v>3.2</v>
      </c>
      <c r="F6556">
        <f>IF(Q6556&lt;10,E6556+0.1,E6556)</f>
        <v>3.2</v>
      </c>
      <c r="G6556">
        <f>MIN(IF(Q6556&lt;10,E6556+0.5,E6556),5)</f>
        <v>3.2</v>
      </c>
      <c r="H6556" t="str">
        <f t="shared" si="920"/>
        <v>Average Place to Work</v>
      </c>
      <c r="I6556">
        <v>79</v>
      </c>
      <c r="J6556" t="b">
        <f t="shared" si="921"/>
        <v>0</v>
      </c>
      <c r="K6556" t="b">
        <f>OR(E6556&gt;3.5,Q6556&lt;10)</f>
        <v>0</v>
      </c>
      <c r="L6556" t="s">
        <v>19</v>
      </c>
      <c r="M6556" t="s">
        <v>10392</v>
      </c>
      <c r="N6556" t="str">
        <f t="shared" si="922"/>
        <v>None</v>
      </c>
      <c r="O6556" t="str">
        <f t="shared" si="923"/>
        <v>None</v>
      </c>
      <c r="P6556" t="s">
        <v>118</v>
      </c>
      <c r="Q6556" s="2">
        <f t="shared" si="924"/>
        <v>20</v>
      </c>
      <c r="R6556" s="1" t="str">
        <f t="shared" si="925"/>
        <v>Established</v>
      </c>
      <c r="S6556" s="1"/>
      <c r="T6556" t="s">
        <v>1183</v>
      </c>
      <c r="U6556" t="s">
        <v>238</v>
      </c>
      <c r="V6556">
        <f t="shared" si="926"/>
        <v>0</v>
      </c>
    </row>
    <row r="6557" spans="1:22" x14ac:dyDescent="0.35">
      <c r="A6557">
        <v>6555</v>
      </c>
      <c r="B6557" t="s">
        <v>10393</v>
      </c>
      <c r="C6557" t="str">
        <f t="shared" si="918"/>
        <v>Don’t Buy</v>
      </c>
      <c r="D6557" t="str">
        <f t="shared" si="919"/>
        <v>Long Name</v>
      </c>
      <c r="E6557">
        <v>3.9</v>
      </c>
      <c r="F6557">
        <f>IF(Q6557&lt;10,E6557+0.1,E6557)</f>
        <v>3.9</v>
      </c>
      <c r="G6557">
        <f>MIN(IF(Q6557&lt;10,E6557+0.5,E6557),5)</f>
        <v>3.9</v>
      </c>
      <c r="H6557" t="str">
        <f t="shared" si="920"/>
        <v>Average Place to Work</v>
      </c>
      <c r="I6557">
        <v>79</v>
      </c>
      <c r="J6557" t="b">
        <f t="shared" si="921"/>
        <v>0</v>
      </c>
      <c r="K6557" t="b">
        <f>OR(E6557&gt;3.5,Q6557&lt;10)</f>
        <v>1</v>
      </c>
      <c r="L6557" t="s">
        <v>19</v>
      </c>
      <c r="M6557" t="s">
        <v>5097</v>
      </c>
      <c r="N6557" t="str">
        <f t="shared" si="922"/>
        <v>None</v>
      </c>
      <c r="O6557" t="str">
        <f t="shared" si="923"/>
        <v>None</v>
      </c>
      <c r="P6557" t="s">
        <v>47</v>
      </c>
      <c r="Q6557" s="2">
        <f t="shared" si="924"/>
        <v>31</v>
      </c>
      <c r="R6557" s="1" t="str">
        <f t="shared" si="925"/>
        <v>Established</v>
      </c>
      <c r="S6557" s="1"/>
      <c r="T6557" t="s">
        <v>1183</v>
      </c>
      <c r="U6557" t="s">
        <v>530</v>
      </c>
      <c r="V6557">
        <f t="shared" si="926"/>
        <v>0</v>
      </c>
    </row>
    <row r="6558" spans="1:22" x14ac:dyDescent="0.35">
      <c r="A6558">
        <v>6556</v>
      </c>
      <c r="B6558" t="s">
        <v>10394</v>
      </c>
      <c r="C6558" t="str">
        <f t="shared" si="918"/>
        <v>Buy</v>
      </c>
      <c r="D6558" t="str">
        <f t="shared" si="919"/>
        <v>Short Name</v>
      </c>
      <c r="E6558">
        <v>4.3</v>
      </c>
      <c r="F6558">
        <f>IF(Q6558&lt;10,E6558+0.1,E6558)</f>
        <v>4.3</v>
      </c>
      <c r="G6558">
        <f>MIN(IF(Q6558&lt;10,E6558+0.5,E6558),5)</f>
        <v>4.3</v>
      </c>
      <c r="H6558" t="str">
        <f t="shared" si="920"/>
        <v>Average Place to Work</v>
      </c>
      <c r="I6558">
        <v>79</v>
      </c>
      <c r="J6558" t="b">
        <f t="shared" si="921"/>
        <v>0</v>
      </c>
      <c r="K6558" t="b">
        <f>OR(E6558&gt;3.5,Q6558&lt;10)</f>
        <v>1</v>
      </c>
      <c r="L6558" t="s">
        <v>19</v>
      </c>
      <c r="M6558" t="s">
        <v>7169</v>
      </c>
      <c r="N6558" t="str">
        <f t="shared" si="922"/>
        <v>None</v>
      </c>
      <c r="O6558" t="str">
        <f t="shared" si="923"/>
        <v>None</v>
      </c>
      <c r="P6558" t="s">
        <v>1555</v>
      </c>
      <c r="Q6558" s="2">
        <f t="shared" si="924"/>
        <v>57</v>
      </c>
      <c r="R6558" s="1" t="str">
        <f t="shared" si="925"/>
        <v>Established</v>
      </c>
      <c r="S6558" s="1"/>
      <c r="T6558" t="s">
        <v>598</v>
      </c>
      <c r="U6558" t="s">
        <v>297</v>
      </c>
      <c r="V6558">
        <f t="shared" si="926"/>
        <v>0</v>
      </c>
    </row>
    <row r="6559" spans="1:22" x14ac:dyDescent="0.35">
      <c r="A6559">
        <v>6557</v>
      </c>
      <c r="B6559" t="s">
        <v>10395</v>
      </c>
      <c r="C6559" t="str">
        <f t="shared" si="918"/>
        <v>Don’t Buy</v>
      </c>
      <c r="D6559" t="str">
        <f t="shared" si="919"/>
        <v>Long Name</v>
      </c>
      <c r="E6559">
        <v>3.9</v>
      </c>
      <c r="F6559">
        <f>IF(Q6559&lt;10,E6559+0.1,E6559)</f>
        <v>4</v>
      </c>
      <c r="G6559">
        <f>MIN(IF(Q6559&lt;10,E6559+0.5,E6559),5)</f>
        <v>4.4000000000000004</v>
      </c>
      <c r="H6559" t="str">
        <f t="shared" si="920"/>
        <v>Average Place to Work</v>
      </c>
      <c r="I6559">
        <v>79</v>
      </c>
      <c r="J6559" t="b">
        <f t="shared" si="921"/>
        <v>0</v>
      </c>
      <c r="K6559" t="b">
        <f>OR(E6559&gt;3.5,Q6559&lt;10)</f>
        <v>1</v>
      </c>
      <c r="L6559" t="s">
        <v>19</v>
      </c>
      <c r="M6559" t="s">
        <v>10396</v>
      </c>
      <c r="N6559" t="str">
        <f t="shared" si="922"/>
        <v>Indian Silicon Valley Startups</v>
      </c>
      <c r="O6559" t="str">
        <f t="shared" si="923"/>
        <v>None</v>
      </c>
      <c r="P6559" t="s">
        <v>269</v>
      </c>
      <c r="Q6559" s="2">
        <f t="shared" si="924"/>
        <v>9</v>
      </c>
      <c r="R6559" s="1" t="str">
        <f t="shared" si="925"/>
        <v>Startup</v>
      </c>
      <c r="S6559" s="1"/>
      <c r="T6559" t="s">
        <v>1146</v>
      </c>
      <c r="U6559" t="s">
        <v>473</v>
      </c>
      <c r="V6559">
        <f t="shared" si="926"/>
        <v>0</v>
      </c>
    </row>
    <row r="6560" spans="1:22" x14ac:dyDescent="0.35">
      <c r="A6560">
        <v>6558</v>
      </c>
      <c r="B6560" t="s">
        <v>10397</v>
      </c>
      <c r="C6560" t="str">
        <f t="shared" si="918"/>
        <v>Buy</v>
      </c>
      <c r="D6560" t="str">
        <f t="shared" si="919"/>
        <v>Long Name</v>
      </c>
      <c r="E6560">
        <v>4</v>
      </c>
      <c r="F6560">
        <f>IF(Q6560&lt;10,E6560+0.1,E6560)</f>
        <v>4</v>
      </c>
      <c r="G6560">
        <f>MIN(IF(Q6560&lt;10,E6560+0.5,E6560),5)</f>
        <v>4</v>
      </c>
      <c r="H6560" t="str">
        <f t="shared" si="920"/>
        <v>Average Place to Work</v>
      </c>
      <c r="I6560">
        <v>79</v>
      </c>
      <c r="J6560" t="b">
        <f t="shared" si="921"/>
        <v>0</v>
      </c>
      <c r="K6560" t="b">
        <f>OR(E6560&gt;3.5,Q6560&lt;10)</f>
        <v>1</v>
      </c>
      <c r="L6560" t="s">
        <v>9</v>
      </c>
      <c r="M6560" t="s">
        <v>10398</v>
      </c>
      <c r="N6560" t="str">
        <f t="shared" si="922"/>
        <v>None</v>
      </c>
      <c r="O6560" t="str">
        <f t="shared" si="923"/>
        <v>None</v>
      </c>
      <c r="P6560" t="s">
        <v>302</v>
      </c>
      <c r="Q6560" s="2">
        <f t="shared" si="924"/>
        <v>32</v>
      </c>
      <c r="R6560" s="1" t="str">
        <f t="shared" si="925"/>
        <v>Established</v>
      </c>
      <c r="S6560" s="1"/>
      <c r="T6560" t="s">
        <v>598</v>
      </c>
      <c r="U6560" t="s">
        <v>83</v>
      </c>
      <c r="V6560">
        <f t="shared" si="926"/>
        <v>0</v>
      </c>
    </row>
    <row r="6561" spans="1:22" x14ac:dyDescent="0.35">
      <c r="A6561">
        <v>6559</v>
      </c>
      <c r="B6561" t="s">
        <v>10399</v>
      </c>
      <c r="C6561" t="str">
        <f t="shared" si="918"/>
        <v>Don’t Buy</v>
      </c>
      <c r="D6561" t="str">
        <f t="shared" si="919"/>
        <v>Long Name</v>
      </c>
      <c r="E6561">
        <v>4.0999999999999996</v>
      </c>
      <c r="F6561">
        <f>IF(Q6561&lt;10,E6561+0.1,E6561)</f>
        <v>4.0999999999999996</v>
      </c>
      <c r="G6561">
        <f>MIN(IF(Q6561&lt;10,E6561+0.5,E6561),5)</f>
        <v>4.0999999999999996</v>
      </c>
      <c r="H6561" t="str">
        <f t="shared" si="920"/>
        <v>Average Place to Work</v>
      </c>
      <c r="I6561">
        <v>79</v>
      </c>
      <c r="J6561" t="b">
        <f t="shared" si="921"/>
        <v>0</v>
      </c>
      <c r="K6561" t="b">
        <f>OR(E6561&gt;3.5,Q6561&lt;10)</f>
        <v>1</v>
      </c>
      <c r="L6561" t="s">
        <v>19</v>
      </c>
      <c r="M6561" t="s">
        <v>2338</v>
      </c>
      <c r="N6561" t="str">
        <f t="shared" si="922"/>
        <v>None</v>
      </c>
      <c r="O6561" t="str">
        <f t="shared" si="923"/>
        <v>None</v>
      </c>
      <c r="P6561" t="s">
        <v>522</v>
      </c>
      <c r="Q6561" s="2">
        <f t="shared" si="924"/>
        <v>30</v>
      </c>
      <c r="R6561" s="1" t="str">
        <f t="shared" si="925"/>
        <v>Established</v>
      </c>
      <c r="S6561" s="1"/>
      <c r="T6561" t="s">
        <v>598</v>
      </c>
      <c r="U6561" t="s">
        <v>455</v>
      </c>
      <c r="V6561">
        <f t="shared" si="926"/>
        <v>0</v>
      </c>
    </row>
    <row r="6562" spans="1:22" x14ac:dyDescent="0.35">
      <c r="A6562">
        <v>6560</v>
      </c>
      <c r="B6562" t="s">
        <v>10400</v>
      </c>
      <c r="C6562" t="str">
        <f t="shared" si="918"/>
        <v>Don’t Buy</v>
      </c>
      <c r="D6562" t="str">
        <f t="shared" si="919"/>
        <v>Short Name</v>
      </c>
      <c r="E6562">
        <v>4.3</v>
      </c>
      <c r="F6562">
        <f>IF(Q6562&lt;10,E6562+0.1,E6562)</f>
        <v>4.3</v>
      </c>
      <c r="G6562">
        <f>MIN(IF(Q6562&lt;10,E6562+0.5,E6562),5)</f>
        <v>4.3</v>
      </c>
      <c r="H6562" t="str">
        <f t="shared" si="920"/>
        <v>Average Place to Work</v>
      </c>
      <c r="I6562">
        <v>79</v>
      </c>
      <c r="J6562" t="b">
        <f t="shared" si="921"/>
        <v>0</v>
      </c>
      <c r="K6562" t="b">
        <f>OR(E6562&gt;3.5,Q6562&lt;10)</f>
        <v>1</v>
      </c>
      <c r="L6562" t="s">
        <v>19</v>
      </c>
      <c r="M6562" t="s">
        <v>10401</v>
      </c>
      <c r="N6562" t="str">
        <f t="shared" si="922"/>
        <v>None</v>
      </c>
      <c r="O6562" t="str">
        <f t="shared" si="923"/>
        <v>None</v>
      </c>
      <c r="P6562" t="s">
        <v>198</v>
      </c>
      <c r="Q6562" s="2">
        <f t="shared" si="924"/>
        <v>35</v>
      </c>
      <c r="R6562" s="1" t="str">
        <f t="shared" si="925"/>
        <v>Established</v>
      </c>
      <c r="S6562" s="1"/>
      <c r="T6562" t="s">
        <v>1146</v>
      </c>
      <c r="U6562" t="s">
        <v>1497</v>
      </c>
      <c r="V6562">
        <f t="shared" si="926"/>
        <v>0</v>
      </c>
    </row>
    <row r="6563" spans="1:22" x14ac:dyDescent="0.35">
      <c r="A6563">
        <v>6561</v>
      </c>
      <c r="B6563" t="s">
        <v>10402</v>
      </c>
      <c r="C6563" t="str">
        <f t="shared" si="918"/>
        <v>Don’t Buy</v>
      </c>
      <c r="D6563" t="str">
        <f t="shared" si="919"/>
        <v>Long Name</v>
      </c>
      <c r="E6563">
        <v>3.6</v>
      </c>
      <c r="F6563">
        <f>IF(Q6563&lt;10,E6563+0.1,E6563)</f>
        <v>3.6</v>
      </c>
      <c r="G6563">
        <f>MIN(IF(Q6563&lt;10,E6563+0.5,E6563),5)</f>
        <v>3.6</v>
      </c>
      <c r="H6563" t="str">
        <f t="shared" si="920"/>
        <v>Average Place to Work</v>
      </c>
      <c r="I6563">
        <v>79</v>
      </c>
      <c r="J6563" t="b">
        <f t="shared" si="921"/>
        <v>0</v>
      </c>
      <c r="K6563" t="b">
        <f>OR(E6563&gt;3.5,Q6563&lt;10)</f>
        <v>1</v>
      </c>
      <c r="L6563" t="s">
        <v>19</v>
      </c>
      <c r="M6563" t="s">
        <v>10403</v>
      </c>
      <c r="N6563" t="str">
        <f t="shared" si="922"/>
        <v>None</v>
      </c>
      <c r="O6563" t="str">
        <f t="shared" si="923"/>
        <v>None</v>
      </c>
      <c r="P6563" t="s">
        <v>79</v>
      </c>
      <c r="Q6563" s="2">
        <f t="shared" si="924"/>
        <v>19</v>
      </c>
      <c r="R6563" s="1" t="str">
        <f t="shared" si="925"/>
        <v>Established</v>
      </c>
      <c r="S6563" s="1"/>
      <c r="T6563" t="s">
        <v>1183</v>
      </c>
      <c r="U6563" t="s">
        <v>17</v>
      </c>
      <c r="V6563">
        <f t="shared" si="926"/>
        <v>500000</v>
      </c>
    </row>
    <row r="6564" spans="1:22" x14ac:dyDescent="0.35">
      <c r="A6564">
        <v>6562</v>
      </c>
      <c r="B6564" t="s">
        <v>10404</v>
      </c>
      <c r="C6564" t="str">
        <f t="shared" si="918"/>
        <v>Buy</v>
      </c>
      <c r="D6564" t="str">
        <f t="shared" si="919"/>
        <v>Long Name</v>
      </c>
      <c r="E6564">
        <v>3.8</v>
      </c>
      <c r="F6564">
        <f>IF(Q6564&lt;10,E6564+0.1,E6564)</f>
        <v>3.8</v>
      </c>
      <c r="G6564">
        <f>MIN(IF(Q6564&lt;10,E6564+0.5,E6564),5)</f>
        <v>3.8</v>
      </c>
      <c r="H6564" t="str">
        <f t="shared" si="920"/>
        <v>Average Place to Work</v>
      </c>
      <c r="I6564">
        <v>79</v>
      </c>
      <c r="J6564" t="b">
        <f t="shared" si="921"/>
        <v>0</v>
      </c>
      <c r="K6564" t="b">
        <f>OR(E6564&gt;3.5,Q6564&lt;10)</f>
        <v>1</v>
      </c>
      <c r="L6564" t="s">
        <v>19</v>
      </c>
      <c r="M6564" t="s">
        <v>4063</v>
      </c>
      <c r="N6564" t="str">
        <f t="shared" si="922"/>
        <v>None</v>
      </c>
      <c r="O6564" t="str">
        <f t="shared" si="923"/>
        <v>None</v>
      </c>
      <c r="P6564" t="s">
        <v>67</v>
      </c>
      <c r="Q6564" s="2">
        <f t="shared" si="924"/>
        <v>15</v>
      </c>
      <c r="R6564" s="1" t="str">
        <f t="shared" si="925"/>
        <v>Established</v>
      </c>
      <c r="S6564" s="1"/>
      <c r="T6564" t="s">
        <v>115</v>
      </c>
      <c r="U6564" t="s">
        <v>893</v>
      </c>
      <c r="V6564">
        <f t="shared" si="926"/>
        <v>0</v>
      </c>
    </row>
    <row r="6565" spans="1:22" x14ac:dyDescent="0.35">
      <c r="A6565">
        <v>6563</v>
      </c>
      <c r="B6565" t="s">
        <v>10405</v>
      </c>
      <c r="C6565" t="str">
        <f t="shared" si="918"/>
        <v>Don’t Buy</v>
      </c>
      <c r="D6565" t="str">
        <f t="shared" si="919"/>
        <v>Short Name</v>
      </c>
      <c r="E6565">
        <v>3.8</v>
      </c>
      <c r="F6565">
        <f>IF(Q6565&lt;10,E6565+0.1,E6565)</f>
        <v>3.9</v>
      </c>
      <c r="G6565">
        <f>MIN(IF(Q6565&lt;10,E6565+0.5,E6565),5)</f>
        <v>4.3</v>
      </c>
      <c r="H6565" t="str">
        <f t="shared" si="920"/>
        <v>Average Place to Work</v>
      </c>
      <c r="I6565">
        <v>79</v>
      </c>
      <c r="J6565" t="b">
        <f t="shared" si="921"/>
        <v>0</v>
      </c>
      <c r="K6565" t="b">
        <f>OR(E6565&gt;3.5,Q6565&lt;10)</f>
        <v>1</v>
      </c>
      <c r="L6565" t="s">
        <v>19</v>
      </c>
      <c r="M6565" t="s">
        <v>10406</v>
      </c>
      <c r="N6565" t="str">
        <f t="shared" si="922"/>
        <v>Indian Silicon Valley Startups</v>
      </c>
      <c r="O6565" t="str">
        <f t="shared" si="923"/>
        <v>None</v>
      </c>
      <c r="Q6565" s="2">
        <f t="shared" si="924"/>
        <v>0</v>
      </c>
      <c r="R6565" s="1" t="str">
        <f t="shared" si="925"/>
        <v>Startup</v>
      </c>
      <c r="S6565" s="1"/>
      <c r="U6565" t="s">
        <v>687</v>
      </c>
      <c r="V6565">
        <f t="shared" si="926"/>
        <v>0</v>
      </c>
    </row>
    <row r="6566" spans="1:22" x14ac:dyDescent="0.35">
      <c r="A6566">
        <v>6564</v>
      </c>
      <c r="B6566" t="s">
        <v>10407</v>
      </c>
      <c r="C6566" t="str">
        <f t="shared" si="918"/>
        <v>Don’t Buy</v>
      </c>
      <c r="D6566" t="str">
        <f t="shared" si="919"/>
        <v>Long Name</v>
      </c>
      <c r="E6566">
        <v>3.7</v>
      </c>
      <c r="F6566">
        <f>IF(Q6566&lt;10,E6566+0.1,E6566)</f>
        <v>3.7</v>
      </c>
      <c r="G6566">
        <f>MIN(IF(Q6566&lt;10,E6566+0.5,E6566),5)</f>
        <v>3.7</v>
      </c>
      <c r="H6566" t="str">
        <f t="shared" si="920"/>
        <v>Average Place to Work</v>
      </c>
      <c r="I6566">
        <v>79</v>
      </c>
      <c r="J6566" t="b">
        <f t="shared" si="921"/>
        <v>0</v>
      </c>
      <c r="K6566" t="b">
        <f>OR(E6566&gt;3.5,Q6566&lt;10)</f>
        <v>1</v>
      </c>
      <c r="L6566" t="s">
        <v>19</v>
      </c>
      <c r="M6566" t="s">
        <v>2692</v>
      </c>
      <c r="N6566" t="str">
        <f t="shared" si="922"/>
        <v>Indian Silicon Valley Startups</v>
      </c>
      <c r="O6566" t="str">
        <f t="shared" si="923"/>
        <v>None</v>
      </c>
      <c r="P6566" t="s">
        <v>460</v>
      </c>
      <c r="Q6566" s="2">
        <f t="shared" si="924"/>
        <v>37</v>
      </c>
      <c r="R6566" s="1" t="str">
        <f t="shared" si="925"/>
        <v>Established</v>
      </c>
      <c r="S6566" s="1"/>
      <c r="T6566" t="s">
        <v>598</v>
      </c>
      <c r="U6566" t="s">
        <v>175</v>
      </c>
      <c r="V6566">
        <f t="shared" si="926"/>
        <v>0</v>
      </c>
    </row>
    <row r="6567" spans="1:22" x14ac:dyDescent="0.35">
      <c r="A6567">
        <v>6565</v>
      </c>
      <c r="B6567" t="s">
        <v>10408</v>
      </c>
      <c r="C6567" t="str">
        <f t="shared" si="918"/>
        <v>Don’t Buy</v>
      </c>
      <c r="D6567" t="str">
        <f t="shared" si="919"/>
        <v>Long Name</v>
      </c>
      <c r="E6567">
        <v>4.3</v>
      </c>
      <c r="F6567">
        <f>IF(Q6567&lt;10,E6567+0.1,E6567)</f>
        <v>4.3</v>
      </c>
      <c r="G6567">
        <f>MIN(IF(Q6567&lt;10,E6567+0.5,E6567),5)</f>
        <v>4.3</v>
      </c>
      <c r="H6567" t="str">
        <f t="shared" si="920"/>
        <v>Average Place to Work</v>
      </c>
      <c r="I6567">
        <v>79</v>
      </c>
      <c r="J6567" t="b">
        <f t="shared" si="921"/>
        <v>0</v>
      </c>
      <c r="K6567" t="b">
        <f>OR(E6567&gt;3.5,Q6567&lt;10)</f>
        <v>1</v>
      </c>
      <c r="L6567" t="s">
        <v>19</v>
      </c>
      <c r="M6567" t="s">
        <v>10409</v>
      </c>
      <c r="N6567" t="str">
        <f t="shared" si="922"/>
        <v>None</v>
      </c>
      <c r="O6567" t="str">
        <f t="shared" si="923"/>
        <v>None</v>
      </c>
      <c r="P6567" t="s">
        <v>47</v>
      </c>
      <c r="Q6567" s="2">
        <f t="shared" si="924"/>
        <v>31</v>
      </c>
      <c r="R6567" s="1" t="str">
        <f t="shared" si="925"/>
        <v>Established</v>
      </c>
      <c r="S6567" s="1"/>
      <c r="T6567" t="s">
        <v>598</v>
      </c>
      <c r="U6567" t="s">
        <v>214</v>
      </c>
      <c r="V6567">
        <f t="shared" si="926"/>
        <v>0</v>
      </c>
    </row>
    <row r="6568" spans="1:22" x14ac:dyDescent="0.35">
      <c r="A6568">
        <v>6566</v>
      </c>
      <c r="B6568" t="s">
        <v>10410</v>
      </c>
      <c r="C6568" t="str">
        <f t="shared" si="918"/>
        <v>Don’t Buy</v>
      </c>
      <c r="D6568" t="str">
        <f t="shared" si="919"/>
        <v>Long Name</v>
      </c>
      <c r="E6568">
        <v>3.3</v>
      </c>
      <c r="F6568">
        <f>IF(Q6568&lt;10,E6568+0.1,E6568)</f>
        <v>3.3</v>
      </c>
      <c r="G6568">
        <f>MIN(IF(Q6568&lt;10,E6568+0.5,E6568),5)</f>
        <v>3.3</v>
      </c>
      <c r="H6568" t="str">
        <f t="shared" si="920"/>
        <v>Average Place to Work</v>
      </c>
      <c r="I6568">
        <v>79</v>
      </c>
      <c r="J6568" t="b">
        <f t="shared" si="921"/>
        <v>0</v>
      </c>
      <c r="K6568" t="b">
        <f>OR(E6568&gt;3.5,Q6568&lt;10)</f>
        <v>0</v>
      </c>
      <c r="L6568" t="s">
        <v>19</v>
      </c>
      <c r="M6568" t="s">
        <v>2117</v>
      </c>
      <c r="N6568" t="str">
        <f t="shared" si="922"/>
        <v>None</v>
      </c>
      <c r="O6568" t="str">
        <f t="shared" si="923"/>
        <v>None</v>
      </c>
      <c r="P6568" t="s">
        <v>111</v>
      </c>
      <c r="Q6568" s="2">
        <f t="shared" si="924"/>
        <v>22</v>
      </c>
      <c r="R6568" s="1" t="str">
        <f t="shared" si="925"/>
        <v>Established</v>
      </c>
      <c r="S6568" s="1"/>
      <c r="T6568" t="s">
        <v>598</v>
      </c>
      <c r="U6568" t="s">
        <v>4968</v>
      </c>
      <c r="V6568">
        <f t="shared" si="926"/>
        <v>0</v>
      </c>
    </row>
    <row r="6569" spans="1:22" x14ac:dyDescent="0.35">
      <c r="A6569">
        <v>6567</v>
      </c>
      <c r="B6569" t="s">
        <v>10411</v>
      </c>
      <c r="C6569" t="str">
        <f t="shared" si="918"/>
        <v>Don’t Buy</v>
      </c>
      <c r="D6569" t="str">
        <f t="shared" si="919"/>
        <v>Long Name</v>
      </c>
      <c r="E6569">
        <v>4.3</v>
      </c>
      <c r="F6569">
        <f>IF(Q6569&lt;10,E6569+0.1,E6569)</f>
        <v>4.3</v>
      </c>
      <c r="G6569">
        <f>MIN(IF(Q6569&lt;10,E6569+0.5,E6569),5)</f>
        <v>4.3</v>
      </c>
      <c r="H6569" t="str">
        <f t="shared" si="920"/>
        <v>Average Place to Work</v>
      </c>
      <c r="I6569">
        <v>79</v>
      </c>
      <c r="J6569" t="b">
        <f t="shared" si="921"/>
        <v>0</v>
      </c>
      <c r="K6569" t="b">
        <f>OR(E6569&gt;3.5,Q6569&lt;10)</f>
        <v>1</v>
      </c>
      <c r="L6569" t="s">
        <v>19</v>
      </c>
      <c r="M6569" t="s">
        <v>10412</v>
      </c>
      <c r="N6569" t="str">
        <f t="shared" si="922"/>
        <v>None</v>
      </c>
      <c r="O6569" t="str">
        <f t="shared" si="923"/>
        <v>None</v>
      </c>
      <c r="P6569" t="s">
        <v>328</v>
      </c>
      <c r="Q6569" s="2">
        <f t="shared" si="924"/>
        <v>42</v>
      </c>
      <c r="R6569" s="1" t="str">
        <f t="shared" si="925"/>
        <v>Established</v>
      </c>
      <c r="S6569" s="1"/>
      <c r="T6569" t="s">
        <v>1183</v>
      </c>
      <c r="U6569" t="s">
        <v>64</v>
      </c>
      <c r="V6569">
        <f t="shared" si="926"/>
        <v>0</v>
      </c>
    </row>
    <row r="6570" spans="1:22" x14ac:dyDescent="0.35">
      <c r="A6570">
        <v>6568</v>
      </c>
      <c r="B6570" t="s">
        <v>10413</v>
      </c>
      <c r="C6570" t="str">
        <f t="shared" si="918"/>
        <v>Don’t Buy</v>
      </c>
      <c r="D6570" t="str">
        <f t="shared" si="919"/>
        <v>Long Name</v>
      </c>
      <c r="E6570">
        <v>3.3</v>
      </c>
      <c r="F6570">
        <f>IF(Q6570&lt;10,E6570+0.1,E6570)</f>
        <v>3.4</v>
      </c>
      <c r="G6570">
        <f>MIN(IF(Q6570&lt;10,E6570+0.5,E6570),5)</f>
        <v>3.8</v>
      </c>
      <c r="H6570" t="str">
        <f t="shared" si="920"/>
        <v>Average Place to Work</v>
      </c>
      <c r="I6570">
        <v>79</v>
      </c>
      <c r="J6570" t="b">
        <f t="shared" si="921"/>
        <v>0</v>
      </c>
      <c r="K6570" t="b">
        <f>OR(E6570&gt;3.5,Q6570&lt;10)</f>
        <v>1</v>
      </c>
      <c r="L6570" t="s">
        <v>19</v>
      </c>
      <c r="M6570" t="s">
        <v>10414</v>
      </c>
      <c r="N6570" t="str">
        <f t="shared" si="922"/>
        <v>Indian Silicon Valley Startups</v>
      </c>
      <c r="O6570" t="str">
        <f t="shared" si="923"/>
        <v>None</v>
      </c>
      <c r="P6570" t="s">
        <v>258</v>
      </c>
      <c r="Q6570" s="2">
        <f t="shared" si="924"/>
        <v>7</v>
      </c>
      <c r="R6570" s="1" t="str">
        <f t="shared" si="925"/>
        <v>Startup</v>
      </c>
      <c r="S6570" s="1"/>
      <c r="T6570" t="s">
        <v>1183</v>
      </c>
      <c r="U6570" t="s">
        <v>36</v>
      </c>
      <c r="V6570">
        <f t="shared" si="926"/>
        <v>0</v>
      </c>
    </row>
    <row r="6571" spans="1:22" x14ac:dyDescent="0.35">
      <c r="A6571">
        <v>6569</v>
      </c>
      <c r="B6571" t="s">
        <v>10373</v>
      </c>
      <c r="C6571" t="str">
        <f t="shared" si="918"/>
        <v>Don’t Buy</v>
      </c>
      <c r="D6571" t="str">
        <f t="shared" si="919"/>
        <v>Long Name</v>
      </c>
      <c r="E6571">
        <v>3.3</v>
      </c>
      <c r="F6571">
        <f>IF(Q6571&lt;10,E6571+0.1,E6571)</f>
        <v>3.3</v>
      </c>
      <c r="G6571">
        <f>MIN(IF(Q6571&lt;10,E6571+0.5,E6571),5)</f>
        <v>3.3</v>
      </c>
      <c r="H6571" t="str">
        <f t="shared" si="920"/>
        <v>Average Place to Work</v>
      </c>
      <c r="I6571">
        <v>79</v>
      </c>
      <c r="J6571" t="b">
        <f t="shared" si="921"/>
        <v>0</v>
      </c>
      <c r="K6571" t="b">
        <f>OR(E6571&gt;3.5,Q6571&lt;10)</f>
        <v>0</v>
      </c>
      <c r="M6571" t="s">
        <v>4667</v>
      </c>
      <c r="N6571" t="str">
        <f t="shared" si="922"/>
        <v>None</v>
      </c>
      <c r="O6571" t="str">
        <f t="shared" si="923"/>
        <v>None</v>
      </c>
      <c r="P6571" t="s">
        <v>95</v>
      </c>
      <c r="Q6571" s="2">
        <f t="shared" si="924"/>
        <v>16</v>
      </c>
      <c r="R6571" s="1" t="str">
        <f t="shared" si="925"/>
        <v>Established</v>
      </c>
      <c r="S6571" s="1"/>
      <c r="U6571" t="s">
        <v>68</v>
      </c>
      <c r="V6571">
        <f t="shared" si="926"/>
        <v>0</v>
      </c>
    </row>
    <row r="6572" spans="1:22" x14ac:dyDescent="0.35">
      <c r="A6572">
        <v>6570</v>
      </c>
      <c r="B6572" t="s">
        <v>10400</v>
      </c>
      <c r="C6572" t="str">
        <f t="shared" si="918"/>
        <v>Don’t Buy</v>
      </c>
      <c r="D6572" t="str">
        <f t="shared" si="919"/>
        <v>Short Name</v>
      </c>
      <c r="E6572">
        <v>4.3</v>
      </c>
      <c r="F6572">
        <f>IF(Q6572&lt;10,E6572+0.1,E6572)</f>
        <v>4.3</v>
      </c>
      <c r="G6572">
        <f>MIN(IF(Q6572&lt;10,E6572+0.5,E6572),5)</f>
        <v>4.3</v>
      </c>
      <c r="H6572" t="str">
        <f t="shared" si="920"/>
        <v>Average Place to Work</v>
      </c>
      <c r="I6572">
        <v>79</v>
      </c>
      <c r="J6572" t="b">
        <f t="shared" si="921"/>
        <v>0</v>
      </c>
      <c r="K6572" t="b">
        <f>OR(E6572&gt;3.5,Q6572&lt;10)</f>
        <v>1</v>
      </c>
      <c r="L6572" t="s">
        <v>19</v>
      </c>
      <c r="M6572" t="s">
        <v>10401</v>
      </c>
      <c r="N6572" t="str">
        <f t="shared" si="922"/>
        <v>None</v>
      </c>
      <c r="O6572" t="str">
        <f t="shared" si="923"/>
        <v>None</v>
      </c>
      <c r="P6572" t="s">
        <v>198</v>
      </c>
      <c r="Q6572" s="2">
        <f t="shared" si="924"/>
        <v>35</v>
      </c>
      <c r="R6572" s="1" t="str">
        <f t="shared" si="925"/>
        <v>Established</v>
      </c>
      <c r="S6572" s="1"/>
      <c r="T6572" t="s">
        <v>1146</v>
      </c>
      <c r="U6572" t="s">
        <v>1497</v>
      </c>
      <c r="V6572">
        <f t="shared" si="926"/>
        <v>0</v>
      </c>
    </row>
    <row r="6573" spans="1:22" x14ac:dyDescent="0.35">
      <c r="A6573">
        <v>6571</v>
      </c>
      <c r="B6573" t="s">
        <v>10372</v>
      </c>
      <c r="C6573" t="str">
        <f t="shared" si="918"/>
        <v>Don’t Buy</v>
      </c>
      <c r="D6573" t="str">
        <f t="shared" si="919"/>
        <v>Long Name</v>
      </c>
      <c r="E6573">
        <v>4</v>
      </c>
      <c r="F6573">
        <f>IF(Q6573&lt;10,E6573+0.1,E6573)</f>
        <v>4</v>
      </c>
      <c r="G6573">
        <f>MIN(IF(Q6573&lt;10,E6573+0.5,E6573),5)</f>
        <v>4</v>
      </c>
      <c r="H6573" t="str">
        <f t="shared" si="920"/>
        <v>Average Place to Work</v>
      </c>
      <c r="I6573">
        <v>79</v>
      </c>
      <c r="J6573" t="b">
        <f t="shared" si="921"/>
        <v>0</v>
      </c>
      <c r="K6573" t="b">
        <f>OR(E6573&gt;3.5,Q6573&lt;10)</f>
        <v>1</v>
      </c>
      <c r="M6573" t="s">
        <v>10156</v>
      </c>
      <c r="N6573" t="str">
        <f t="shared" si="922"/>
        <v>None</v>
      </c>
      <c r="O6573" t="str">
        <f t="shared" si="923"/>
        <v>None</v>
      </c>
      <c r="P6573" t="s">
        <v>445</v>
      </c>
      <c r="Q6573" s="2">
        <f t="shared" si="924"/>
        <v>14</v>
      </c>
      <c r="R6573" s="1" t="str">
        <f t="shared" si="925"/>
        <v>Established</v>
      </c>
      <c r="S6573" s="1"/>
      <c r="U6573" t="s">
        <v>17</v>
      </c>
      <c r="V6573">
        <f t="shared" si="926"/>
        <v>500000</v>
      </c>
    </row>
    <row r="6574" spans="1:22" x14ac:dyDescent="0.35">
      <c r="A6574">
        <v>6572</v>
      </c>
      <c r="B6574" t="s">
        <v>10362</v>
      </c>
      <c r="C6574" t="str">
        <f t="shared" si="918"/>
        <v>Don’t Buy</v>
      </c>
      <c r="D6574" t="str">
        <f t="shared" si="919"/>
        <v>Long Name</v>
      </c>
      <c r="E6574">
        <v>2.9</v>
      </c>
      <c r="F6574">
        <f>IF(Q6574&lt;10,E6574+0.1,E6574)</f>
        <v>2.9</v>
      </c>
      <c r="G6574">
        <f>MIN(IF(Q6574&lt;10,E6574+0.5,E6574),5)</f>
        <v>2.9</v>
      </c>
      <c r="H6574" t="str">
        <f t="shared" si="920"/>
        <v>Average Place to Work</v>
      </c>
      <c r="I6574">
        <v>79</v>
      </c>
      <c r="J6574" t="b">
        <f t="shared" si="921"/>
        <v>0</v>
      </c>
      <c r="K6574" t="b">
        <f>OR(E6574&gt;3.5,Q6574&lt;10)</f>
        <v>0</v>
      </c>
      <c r="L6574" t="s">
        <v>19</v>
      </c>
      <c r="M6574" t="s">
        <v>10363</v>
      </c>
      <c r="N6574" t="str">
        <f t="shared" si="922"/>
        <v>None</v>
      </c>
      <c r="O6574" t="str">
        <f t="shared" si="923"/>
        <v>None</v>
      </c>
      <c r="P6574" t="s">
        <v>118</v>
      </c>
      <c r="Q6574" s="2">
        <f t="shared" si="924"/>
        <v>20</v>
      </c>
      <c r="R6574" s="1" t="str">
        <f t="shared" si="925"/>
        <v>Established</v>
      </c>
      <c r="S6574" s="1"/>
      <c r="T6574" t="s">
        <v>1481</v>
      </c>
      <c r="U6574" t="s">
        <v>312</v>
      </c>
      <c r="V6574">
        <f t="shared" si="926"/>
        <v>0</v>
      </c>
    </row>
    <row r="6575" spans="1:22" x14ac:dyDescent="0.35">
      <c r="A6575">
        <v>6573</v>
      </c>
      <c r="B6575" t="s">
        <v>10394</v>
      </c>
      <c r="C6575" t="str">
        <f t="shared" si="918"/>
        <v>Buy</v>
      </c>
      <c r="D6575" t="str">
        <f t="shared" si="919"/>
        <v>Short Name</v>
      </c>
      <c r="E6575">
        <v>4.3</v>
      </c>
      <c r="F6575">
        <f>IF(Q6575&lt;10,E6575+0.1,E6575)</f>
        <v>4.3</v>
      </c>
      <c r="G6575">
        <f>MIN(IF(Q6575&lt;10,E6575+0.5,E6575),5)</f>
        <v>4.3</v>
      </c>
      <c r="H6575" t="str">
        <f t="shared" si="920"/>
        <v>Average Place to Work</v>
      </c>
      <c r="I6575">
        <v>79</v>
      </c>
      <c r="J6575" t="b">
        <f t="shared" si="921"/>
        <v>0</v>
      </c>
      <c r="K6575" t="b">
        <f>OR(E6575&gt;3.5,Q6575&lt;10)</f>
        <v>1</v>
      </c>
      <c r="L6575" t="s">
        <v>19</v>
      </c>
      <c r="M6575" t="s">
        <v>7169</v>
      </c>
      <c r="N6575" t="str">
        <f t="shared" si="922"/>
        <v>None</v>
      </c>
      <c r="O6575" t="str">
        <f t="shared" si="923"/>
        <v>None</v>
      </c>
      <c r="P6575" t="s">
        <v>1555</v>
      </c>
      <c r="Q6575" s="2">
        <f t="shared" si="924"/>
        <v>57</v>
      </c>
      <c r="R6575" s="1" t="str">
        <f t="shared" si="925"/>
        <v>Established</v>
      </c>
      <c r="S6575" s="1"/>
      <c r="T6575" t="s">
        <v>598</v>
      </c>
      <c r="U6575" t="s">
        <v>297</v>
      </c>
      <c r="V6575">
        <f t="shared" si="926"/>
        <v>0</v>
      </c>
    </row>
    <row r="6576" spans="1:22" x14ac:dyDescent="0.35">
      <c r="A6576">
        <v>6574</v>
      </c>
      <c r="B6576" t="s">
        <v>10391</v>
      </c>
      <c r="C6576" t="str">
        <f t="shared" si="918"/>
        <v>Don’t Buy</v>
      </c>
      <c r="D6576" t="str">
        <f t="shared" si="919"/>
        <v>Long Name</v>
      </c>
      <c r="E6576">
        <v>3.2</v>
      </c>
      <c r="F6576">
        <f>IF(Q6576&lt;10,E6576+0.1,E6576)</f>
        <v>3.2</v>
      </c>
      <c r="G6576">
        <f>MIN(IF(Q6576&lt;10,E6576+0.5,E6576),5)</f>
        <v>3.2</v>
      </c>
      <c r="H6576" t="str">
        <f t="shared" si="920"/>
        <v>Average Place to Work</v>
      </c>
      <c r="I6576">
        <v>79</v>
      </c>
      <c r="J6576" t="b">
        <f t="shared" si="921"/>
        <v>0</v>
      </c>
      <c r="K6576" t="b">
        <f>OR(E6576&gt;3.5,Q6576&lt;10)</f>
        <v>0</v>
      </c>
      <c r="L6576" t="s">
        <v>19</v>
      </c>
      <c r="M6576" t="s">
        <v>10392</v>
      </c>
      <c r="N6576" t="str">
        <f t="shared" si="922"/>
        <v>None</v>
      </c>
      <c r="O6576" t="str">
        <f t="shared" si="923"/>
        <v>None</v>
      </c>
      <c r="P6576" t="s">
        <v>118</v>
      </c>
      <c r="Q6576" s="2">
        <f t="shared" si="924"/>
        <v>20</v>
      </c>
      <c r="R6576" s="1" t="str">
        <f t="shared" si="925"/>
        <v>Established</v>
      </c>
      <c r="S6576" s="1"/>
      <c r="T6576" t="s">
        <v>1183</v>
      </c>
      <c r="U6576" t="s">
        <v>238</v>
      </c>
      <c r="V6576">
        <f t="shared" si="926"/>
        <v>0</v>
      </c>
    </row>
    <row r="6577" spans="1:22" x14ac:dyDescent="0.35">
      <c r="A6577">
        <v>6575</v>
      </c>
      <c r="B6577" t="s">
        <v>10390</v>
      </c>
      <c r="C6577" t="str">
        <f t="shared" si="918"/>
        <v>Don’t Buy</v>
      </c>
      <c r="D6577" t="str">
        <f t="shared" si="919"/>
        <v>Long Name</v>
      </c>
      <c r="E6577">
        <v>3.4</v>
      </c>
      <c r="F6577">
        <f>IF(Q6577&lt;10,E6577+0.1,E6577)</f>
        <v>3.5</v>
      </c>
      <c r="G6577">
        <f>MIN(IF(Q6577&lt;10,E6577+0.5,E6577),5)</f>
        <v>3.9</v>
      </c>
      <c r="H6577" t="str">
        <f t="shared" si="920"/>
        <v>Average Place to Work</v>
      </c>
      <c r="I6577">
        <v>79</v>
      </c>
      <c r="J6577" t="b">
        <f t="shared" si="921"/>
        <v>0</v>
      </c>
      <c r="K6577" t="b">
        <f>OR(E6577&gt;3.5,Q6577&lt;10)</f>
        <v>1</v>
      </c>
      <c r="L6577" t="s">
        <v>19</v>
      </c>
      <c r="M6577" t="s">
        <v>4416</v>
      </c>
      <c r="N6577" t="str">
        <f t="shared" si="922"/>
        <v>Indian Silicon Valley Startups</v>
      </c>
      <c r="O6577" t="str">
        <f t="shared" si="923"/>
        <v>None</v>
      </c>
      <c r="P6577" t="s">
        <v>502</v>
      </c>
      <c r="Q6577" s="2">
        <f t="shared" si="924"/>
        <v>8</v>
      </c>
      <c r="R6577" s="1" t="str">
        <f t="shared" si="925"/>
        <v>Startup</v>
      </c>
      <c r="S6577" s="1"/>
      <c r="T6577" t="s">
        <v>1146</v>
      </c>
      <c r="U6577" t="s">
        <v>17</v>
      </c>
      <c r="V6577">
        <f t="shared" si="926"/>
        <v>500000</v>
      </c>
    </row>
    <row r="6578" spans="1:22" x14ac:dyDescent="0.35">
      <c r="A6578">
        <v>6576</v>
      </c>
      <c r="B6578" t="s">
        <v>10393</v>
      </c>
      <c r="C6578" t="str">
        <f t="shared" si="918"/>
        <v>Don’t Buy</v>
      </c>
      <c r="D6578" t="str">
        <f t="shared" si="919"/>
        <v>Long Name</v>
      </c>
      <c r="E6578">
        <v>3.9</v>
      </c>
      <c r="F6578">
        <f>IF(Q6578&lt;10,E6578+0.1,E6578)</f>
        <v>3.9</v>
      </c>
      <c r="G6578">
        <f>MIN(IF(Q6578&lt;10,E6578+0.5,E6578),5)</f>
        <v>3.9</v>
      </c>
      <c r="H6578" t="str">
        <f t="shared" si="920"/>
        <v>Average Place to Work</v>
      </c>
      <c r="I6578">
        <v>79</v>
      </c>
      <c r="J6578" t="b">
        <f t="shared" si="921"/>
        <v>0</v>
      </c>
      <c r="K6578" t="b">
        <f>OR(E6578&gt;3.5,Q6578&lt;10)</f>
        <v>1</v>
      </c>
      <c r="L6578" t="s">
        <v>19</v>
      </c>
      <c r="M6578" t="s">
        <v>5097</v>
      </c>
      <c r="N6578" t="str">
        <f t="shared" si="922"/>
        <v>None</v>
      </c>
      <c r="O6578" t="str">
        <f t="shared" si="923"/>
        <v>None</v>
      </c>
      <c r="P6578" t="s">
        <v>47</v>
      </c>
      <c r="Q6578" s="2">
        <f t="shared" si="924"/>
        <v>31</v>
      </c>
      <c r="R6578" s="1" t="str">
        <f t="shared" si="925"/>
        <v>Established</v>
      </c>
      <c r="S6578" s="1"/>
      <c r="T6578" t="s">
        <v>1183</v>
      </c>
      <c r="U6578" t="s">
        <v>530</v>
      </c>
      <c r="V6578">
        <f t="shared" si="926"/>
        <v>0</v>
      </c>
    </row>
    <row r="6579" spans="1:22" x14ac:dyDescent="0.35">
      <c r="A6579">
        <v>6577</v>
      </c>
      <c r="B6579" t="s">
        <v>10411</v>
      </c>
      <c r="C6579" t="str">
        <f t="shared" si="918"/>
        <v>Don’t Buy</v>
      </c>
      <c r="D6579" t="str">
        <f t="shared" si="919"/>
        <v>Long Name</v>
      </c>
      <c r="E6579">
        <v>4.3</v>
      </c>
      <c r="F6579">
        <f>IF(Q6579&lt;10,E6579+0.1,E6579)</f>
        <v>4.3</v>
      </c>
      <c r="G6579">
        <f>MIN(IF(Q6579&lt;10,E6579+0.5,E6579),5)</f>
        <v>4.3</v>
      </c>
      <c r="H6579" t="str">
        <f t="shared" si="920"/>
        <v>Average Place to Work</v>
      </c>
      <c r="I6579">
        <v>79</v>
      </c>
      <c r="J6579" t="b">
        <f t="shared" si="921"/>
        <v>0</v>
      </c>
      <c r="K6579" t="b">
        <f>OR(E6579&gt;3.5,Q6579&lt;10)</f>
        <v>1</v>
      </c>
      <c r="L6579" t="s">
        <v>19</v>
      </c>
      <c r="M6579" t="s">
        <v>10412</v>
      </c>
      <c r="N6579" t="str">
        <f t="shared" si="922"/>
        <v>None</v>
      </c>
      <c r="O6579" t="str">
        <f t="shared" si="923"/>
        <v>None</v>
      </c>
      <c r="P6579" t="s">
        <v>328</v>
      </c>
      <c r="Q6579" s="2">
        <f t="shared" si="924"/>
        <v>42</v>
      </c>
      <c r="R6579" s="1" t="str">
        <f t="shared" si="925"/>
        <v>Established</v>
      </c>
      <c r="S6579" s="1"/>
      <c r="T6579" t="s">
        <v>1183</v>
      </c>
      <c r="U6579" t="s">
        <v>64</v>
      </c>
      <c r="V6579">
        <f t="shared" si="926"/>
        <v>0</v>
      </c>
    </row>
    <row r="6580" spans="1:22" x14ac:dyDescent="0.35">
      <c r="A6580">
        <v>6578</v>
      </c>
      <c r="B6580" t="s">
        <v>10413</v>
      </c>
      <c r="C6580" t="str">
        <f t="shared" si="918"/>
        <v>Don’t Buy</v>
      </c>
      <c r="D6580" t="str">
        <f t="shared" si="919"/>
        <v>Long Name</v>
      </c>
      <c r="E6580">
        <v>3.3</v>
      </c>
      <c r="F6580">
        <f>IF(Q6580&lt;10,E6580+0.1,E6580)</f>
        <v>3.4</v>
      </c>
      <c r="G6580">
        <f>MIN(IF(Q6580&lt;10,E6580+0.5,E6580),5)</f>
        <v>3.8</v>
      </c>
      <c r="H6580" t="str">
        <f t="shared" si="920"/>
        <v>Average Place to Work</v>
      </c>
      <c r="I6580">
        <v>79</v>
      </c>
      <c r="J6580" t="b">
        <f t="shared" si="921"/>
        <v>0</v>
      </c>
      <c r="K6580" t="b">
        <f>OR(E6580&gt;3.5,Q6580&lt;10)</f>
        <v>1</v>
      </c>
      <c r="L6580" t="s">
        <v>19</v>
      </c>
      <c r="M6580" t="s">
        <v>10414</v>
      </c>
      <c r="N6580" t="str">
        <f t="shared" si="922"/>
        <v>Indian Silicon Valley Startups</v>
      </c>
      <c r="O6580" t="str">
        <f t="shared" si="923"/>
        <v>None</v>
      </c>
      <c r="P6580" t="s">
        <v>258</v>
      </c>
      <c r="Q6580" s="2">
        <f t="shared" si="924"/>
        <v>7</v>
      </c>
      <c r="R6580" s="1" t="str">
        <f t="shared" si="925"/>
        <v>Startup</v>
      </c>
      <c r="S6580" s="1"/>
      <c r="T6580" t="s">
        <v>1183</v>
      </c>
      <c r="U6580" t="s">
        <v>36</v>
      </c>
      <c r="V6580">
        <f t="shared" si="926"/>
        <v>0</v>
      </c>
    </row>
    <row r="6581" spans="1:22" x14ac:dyDescent="0.35">
      <c r="A6581">
        <v>6579</v>
      </c>
      <c r="B6581" t="s">
        <v>10415</v>
      </c>
      <c r="C6581" t="str">
        <f t="shared" si="918"/>
        <v>Don’t Buy</v>
      </c>
      <c r="D6581" t="str">
        <f t="shared" si="919"/>
        <v>Long Name</v>
      </c>
      <c r="E6581">
        <v>2.8</v>
      </c>
      <c r="F6581">
        <f>IF(Q6581&lt;10,E6581+0.1,E6581)</f>
        <v>2.9</v>
      </c>
      <c r="G6581">
        <f>MIN(IF(Q6581&lt;10,E6581+0.5,E6581),5)</f>
        <v>3.3</v>
      </c>
      <c r="H6581" t="str">
        <f t="shared" si="920"/>
        <v>Average Place to Work</v>
      </c>
      <c r="I6581">
        <v>79</v>
      </c>
      <c r="J6581" t="b">
        <f t="shared" si="921"/>
        <v>0</v>
      </c>
      <c r="K6581" t="b">
        <f>OR(E6581&gt;3.5,Q6581&lt;10)</f>
        <v>1</v>
      </c>
      <c r="L6581" t="s">
        <v>19</v>
      </c>
      <c r="M6581" t="s">
        <v>3217</v>
      </c>
      <c r="N6581" t="str">
        <f t="shared" si="922"/>
        <v>Indian Silicon Valley Startups</v>
      </c>
      <c r="O6581" t="str">
        <f t="shared" si="923"/>
        <v>None</v>
      </c>
      <c r="P6581" t="s">
        <v>269</v>
      </c>
      <c r="Q6581" s="2">
        <f t="shared" si="924"/>
        <v>9</v>
      </c>
      <c r="R6581" s="1" t="str">
        <f t="shared" si="925"/>
        <v>Startup</v>
      </c>
      <c r="S6581" s="1"/>
      <c r="T6581" t="s">
        <v>3369</v>
      </c>
      <c r="U6581" t="s">
        <v>687</v>
      </c>
      <c r="V6581">
        <f t="shared" si="926"/>
        <v>0</v>
      </c>
    </row>
    <row r="6582" spans="1:22" x14ac:dyDescent="0.35">
      <c r="A6582">
        <v>6580</v>
      </c>
      <c r="B6582" t="s">
        <v>10416</v>
      </c>
      <c r="C6582" t="str">
        <f t="shared" si="918"/>
        <v>Buy</v>
      </c>
      <c r="D6582" t="str">
        <f t="shared" si="919"/>
        <v>Long Name</v>
      </c>
      <c r="E6582">
        <v>3.4</v>
      </c>
      <c r="F6582">
        <f>IF(Q6582&lt;10,E6582+0.1,E6582)</f>
        <v>3.4</v>
      </c>
      <c r="G6582">
        <f>MIN(IF(Q6582&lt;10,E6582+0.5,E6582),5)</f>
        <v>3.4</v>
      </c>
      <c r="H6582" t="str">
        <f t="shared" si="920"/>
        <v>Average Place to Work</v>
      </c>
      <c r="I6582">
        <v>79</v>
      </c>
      <c r="J6582" t="b">
        <f t="shared" si="921"/>
        <v>0</v>
      </c>
      <c r="K6582" t="b">
        <f>OR(E6582&gt;3.5,Q6582&lt;10)</f>
        <v>0</v>
      </c>
      <c r="L6582" t="s">
        <v>19</v>
      </c>
      <c r="M6582" t="s">
        <v>5672</v>
      </c>
      <c r="N6582" t="str">
        <f t="shared" si="922"/>
        <v>Indian Silicon Valley Startups</v>
      </c>
      <c r="O6582" t="str">
        <f t="shared" si="923"/>
        <v>None</v>
      </c>
      <c r="P6582" t="s">
        <v>79</v>
      </c>
      <c r="Q6582" s="2">
        <f t="shared" si="924"/>
        <v>19</v>
      </c>
      <c r="R6582" s="1" t="str">
        <f t="shared" si="925"/>
        <v>Established</v>
      </c>
      <c r="S6582" s="1"/>
      <c r="T6582" t="s">
        <v>1183</v>
      </c>
      <c r="U6582" t="s">
        <v>41</v>
      </c>
      <c r="V6582">
        <f t="shared" si="926"/>
        <v>0</v>
      </c>
    </row>
    <row r="6583" spans="1:22" x14ac:dyDescent="0.35">
      <c r="A6583">
        <v>6581</v>
      </c>
      <c r="B6583" t="s">
        <v>10387</v>
      </c>
      <c r="C6583" t="str">
        <f t="shared" si="918"/>
        <v>Don’t Buy</v>
      </c>
      <c r="D6583" t="str">
        <f t="shared" si="919"/>
        <v>Long Name</v>
      </c>
      <c r="E6583">
        <v>4.0999999999999996</v>
      </c>
      <c r="F6583">
        <f>IF(Q6583&lt;10,E6583+0.1,E6583)</f>
        <v>4.0999999999999996</v>
      </c>
      <c r="G6583">
        <f>MIN(IF(Q6583&lt;10,E6583+0.5,E6583),5)</f>
        <v>4.0999999999999996</v>
      </c>
      <c r="H6583" t="str">
        <f t="shared" si="920"/>
        <v>Average Place to Work</v>
      </c>
      <c r="I6583">
        <v>79</v>
      </c>
      <c r="J6583" t="b">
        <f t="shared" si="921"/>
        <v>0</v>
      </c>
      <c r="K6583" t="b">
        <f>OR(E6583&gt;3.5,Q6583&lt;10)</f>
        <v>1</v>
      </c>
      <c r="L6583" t="s">
        <v>19</v>
      </c>
      <c r="M6583" t="s">
        <v>1542</v>
      </c>
      <c r="N6583" t="str">
        <f t="shared" si="922"/>
        <v>Indian Silicon Valley Startups</v>
      </c>
      <c r="O6583" t="str">
        <f t="shared" si="923"/>
        <v>None</v>
      </c>
      <c r="P6583" t="s">
        <v>343</v>
      </c>
      <c r="Q6583" s="2">
        <f t="shared" si="924"/>
        <v>61</v>
      </c>
      <c r="R6583" s="1" t="str">
        <f t="shared" si="925"/>
        <v>Established</v>
      </c>
      <c r="S6583" s="1"/>
      <c r="T6583" t="s">
        <v>2426</v>
      </c>
      <c r="U6583" t="s">
        <v>92</v>
      </c>
      <c r="V6583">
        <f t="shared" si="926"/>
        <v>0</v>
      </c>
    </row>
    <row r="6584" spans="1:22" x14ac:dyDescent="0.35">
      <c r="A6584">
        <v>6582</v>
      </c>
      <c r="B6584" t="s">
        <v>10380</v>
      </c>
      <c r="C6584" t="str">
        <f t="shared" si="918"/>
        <v>Don’t Buy</v>
      </c>
      <c r="D6584" t="str">
        <f t="shared" si="919"/>
        <v>Long Name</v>
      </c>
      <c r="E6584">
        <v>3.5</v>
      </c>
      <c r="F6584">
        <f>IF(Q6584&lt;10,E6584+0.1,E6584)</f>
        <v>3.5</v>
      </c>
      <c r="G6584">
        <f>MIN(IF(Q6584&lt;10,E6584+0.5,E6584),5)</f>
        <v>3.5</v>
      </c>
      <c r="H6584" t="str">
        <f t="shared" si="920"/>
        <v>Average Place to Work</v>
      </c>
      <c r="I6584">
        <v>79</v>
      </c>
      <c r="J6584" t="b">
        <f t="shared" si="921"/>
        <v>0</v>
      </c>
      <c r="K6584" t="b">
        <f>OR(E6584&gt;3.5,Q6584&lt;10)</f>
        <v>0</v>
      </c>
      <c r="M6584" t="s">
        <v>3802</v>
      </c>
      <c r="N6584" t="str">
        <f t="shared" si="922"/>
        <v>None</v>
      </c>
      <c r="O6584" t="str">
        <f t="shared" si="923"/>
        <v>None</v>
      </c>
      <c r="P6584" t="s">
        <v>241</v>
      </c>
      <c r="Q6584" s="2">
        <f t="shared" si="924"/>
        <v>13</v>
      </c>
      <c r="R6584" s="1" t="str">
        <f t="shared" si="925"/>
        <v>Established</v>
      </c>
      <c r="S6584" s="1"/>
      <c r="U6584" t="s">
        <v>17</v>
      </c>
      <c r="V6584">
        <f t="shared" si="926"/>
        <v>500000</v>
      </c>
    </row>
    <row r="6585" spans="1:22" x14ac:dyDescent="0.35">
      <c r="A6585">
        <v>6583</v>
      </c>
      <c r="B6585" t="s">
        <v>10417</v>
      </c>
      <c r="C6585" t="str">
        <f t="shared" si="918"/>
        <v>Don’t Buy</v>
      </c>
      <c r="D6585" t="str">
        <f t="shared" si="919"/>
        <v>Long Name</v>
      </c>
      <c r="E6585">
        <v>4</v>
      </c>
      <c r="F6585">
        <f>IF(Q6585&lt;10,E6585+0.1,E6585)</f>
        <v>4</v>
      </c>
      <c r="G6585">
        <f>MIN(IF(Q6585&lt;10,E6585+0.5,E6585),5)</f>
        <v>4</v>
      </c>
      <c r="H6585" t="str">
        <f t="shared" si="920"/>
        <v>Average Place to Work</v>
      </c>
      <c r="I6585">
        <v>79</v>
      </c>
      <c r="J6585" t="b">
        <f t="shared" si="921"/>
        <v>0</v>
      </c>
      <c r="K6585" t="b">
        <f>OR(E6585&gt;3.5,Q6585&lt;10)</f>
        <v>1</v>
      </c>
      <c r="L6585" t="s">
        <v>19</v>
      </c>
      <c r="M6585" t="s">
        <v>3445</v>
      </c>
      <c r="N6585" t="str">
        <f t="shared" si="922"/>
        <v>None</v>
      </c>
      <c r="O6585" t="str">
        <f t="shared" si="923"/>
        <v>None</v>
      </c>
      <c r="P6585" t="s">
        <v>156</v>
      </c>
      <c r="Q6585" s="2">
        <f t="shared" si="924"/>
        <v>18</v>
      </c>
      <c r="R6585" s="1" t="str">
        <f t="shared" si="925"/>
        <v>Established</v>
      </c>
      <c r="S6585" s="1"/>
      <c r="T6585" t="s">
        <v>1183</v>
      </c>
      <c r="U6585" t="s">
        <v>255</v>
      </c>
      <c r="V6585">
        <f t="shared" si="926"/>
        <v>0</v>
      </c>
    </row>
    <row r="6586" spans="1:22" x14ac:dyDescent="0.35">
      <c r="A6586">
        <v>6584</v>
      </c>
      <c r="B6586" t="s">
        <v>10418</v>
      </c>
      <c r="C6586" t="str">
        <f t="shared" si="918"/>
        <v>Don’t Buy</v>
      </c>
      <c r="D6586" t="str">
        <f t="shared" si="919"/>
        <v>Long Name</v>
      </c>
      <c r="E6586">
        <v>4</v>
      </c>
      <c r="F6586">
        <f>IF(Q6586&lt;10,E6586+0.1,E6586)</f>
        <v>4</v>
      </c>
      <c r="G6586">
        <f>MIN(IF(Q6586&lt;10,E6586+0.5,E6586),5)</f>
        <v>4</v>
      </c>
      <c r="H6586" t="str">
        <f t="shared" si="920"/>
        <v>Average Place to Work</v>
      </c>
      <c r="I6586">
        <v>79</v>
      </c>
      <c r="J6586" t="b">
        <f t="shared" si="921"/>
        <v>0</v>
      </c>
      <c r="K6586" t="b">
        <f>OR(E6586&gt;3.5,Q6586&lt;10)</f>
        <v>1</v>
      </c>
      <c r="L6586" t="s">
        <v>19</v>
      </c>
      <c r="M6586" t="s">
        <v>10419</v>
      </c>
      <c r="N6586" t="str">
        <f t="shared" si="922"/>
        <v>None</v>
      </c>
      <c r="O6586" t="str">
        <f t="shared" si="923"/>
        <v>None</v>
      </c>
      <c r="P6586" t="s">
        <v>213</v>
      </c>
      <c r="Q6586" s="2">
        <f t="shared" si="924"/>
        <v>12</v>
      </c>
      <c r="R6586" s="1" t="str">
        <f t="shared" si="925"/>
        <v>Established</v>
      </c>
      <c r="S6586" s="1"/>
      <c r="T6586" t="s">
        <v>115</v>
      </c>
      <c r="U6586" t="s">
        <v>455</v>
      </c>
      <c r="V6586">
        <f t="shared" si="926"/>
        <v>0</v>
      </c>
    </row>
    <row r="6587" spans="1:22" x14ac:dyDescent="0.35">
      <c r="A6587">
        <v>6585</v>
      </c>
      <c r="B6587" t="s">
        <v>10420</v>
      </c>
      <c r="C6587" t="str">
        <f t="shared" si="918"/>
        <v>Don’t Buy</v>
      </c>
      <c r="D6587" t="str">
        <f t="shared" si="919"/>
        <v>Long Name</v>
      </c>
      <c r="E6587">
        <v>3.8</v>
      </c>
      <c r="F6587">
        <f>IF(Q6587&lt;10,E6587+0.1,E6587)</f>
        <v>3.8</v>
      </c>
      <c r="G6587">
        <f>MIN(IF(Q6587&lt;10,E6587+0.5,E6587),5)</f>
        <v>3.8</v>
      </c>
      <c r="H6587" t="str">
        <f t="shared" si="920"/>
        <v>Average Place to Work</v>
      </c>
      <c r="I6587">
        <v>79</v>
      </c>
      <c r="J6587" t="b">
        <f t="shared" si="921"/>
        <v>0</v>
      </c>
      <c r="K6587" t="b">
        <f>OR(E6587&gt;3.5,Q6587&lt;10)</f>
        <v>1</v>
      </c>
      <c r="L6587" t="s">
        <v>19</v>
      </c>
      <c r="M6587" t="s">
        <v>10421</v>
      </c>
      <c r="N6587" t="str">
        <f t="shared" si="922"/>
        <v>None</v>
      </c>
      <c r="O6587" t="str">
        <f t="shared" si="923"/>
        <v>None</v>
      </c>
      <c r="P6587" t="s">
        <v>183</v>
      </c>
      <c r="Q6587" s="2">
        <f t="shared" si="924"/>
        <v>10</v>
      </c>
      <c r="R6587" s="1" t="str">
        <f t="shared" si="925"/>
        <v>Established</v>
      </c>
      <c r="S6587" s="1"/>
      <c r="T6587" t="s">
        <v>598</v>
      </c>
      <c r="U6587" t="s">
        <v>227</v>
      </c>
      <c r="V6587">
        <f t="shared" si="926"/>
        <v>0</v>
      </c>
    </row>
    <row r="6588" spans="1:22" x14ac:dyDescent="0.35">
      <c r="A6588">
        <v>6586</v>
      </c>
      <c r="B6588" t="s">
        <v>10422</v>
      </c>
      <c r="C6588" t="str">
        <f t="shared" si="918"/>
        <v>Don’t Buy</v>
      </c>
      <c r="D6588" t="str">
        <f t="shared" si="919"/>
        <v>Long Name</v>
      </c>
      <c r="E6588">
        <v>4.2</v>
      </c>
      <c r="F6588">
        <f>IF(Q6588&lt;10,E6588+0.1,E6588)</f>
        <v>4.3</v>
      </c>
      <c r="G6588">
        <f>MIN(IF(Q6588&lt;10,E6588+0.5,E6588),5)</f>
        <v>4.7</v>
      </c>
      <c r="H6588" t="str">
        <f t="shared" si="920"/>
        <v>Average Place to Work</v>
      </c>
      <c r="I6588">
        <v>79</v>
      </c>
      <c r="J6588" t="b">
        <f t="shared" si="921"/>
        <v>0</v>
      </c>
      <c r="K6588" t="b">
        <f>OR(E6588&gt;3.5,Q6588&lt;10)</f>
        <v>1</v>
      </c>
      <c r="M6588" t="s">
        <v>10423</v>
      </c>
      <c r="N6588" t="str">
        <f t="shared" si="922"/>
        <v>Indian Silicon Valley Startups</v>
      </c>
      <c r="O6588" t="str">
        <f t="shared" si="923"/>
        <v>None</v>
      </c>
      <c r="P6588" t="s">
        <v>170</v>
      </c>
      <c r="Q6588" s="2">
        <f t="shared" si="924"/>
        <v>6</v>
      </c>
      <c r="R6588" s="1" t="str">
        <f t="shared" si="925"/>
        <v>Startup</v>
      </c>
      <c r="S6588" s="1"/>
      <c r="U6588" t="s">
        <v>455</v>
      </c>
      <c r="V6588">
        <f t="shared" si="926"/>
        <v>0</v>
      </c>
    </row>
    <row r="6589" spans="1:22" x14ac:dyDescent="0.35">
      <c r="A6589">
        <v>6587</v>
      </c>
      <c r="B6589" t="s">
        <v>10424</v>
      </c>
      <c r="C6589" t="str">
        <f t="shared" si="918"/>
        <v>Don’t Buy</v>
      </c>
      <c r="D6589" t="str">
        <f t="shared" si="919"/>
        <v>Long Name</v>
      </c>
      <c r="E6589">
        <v>3.4</v>
      </c>
      <c r="F6589">
        <f>IF(Q6589&lt;10,E6589+0.1,E6589)</f>
        <v>3.4</v>
      </c>
      <c r="G6589">
        <f>MIN(IF(Q6589&lt;10,E6589+0.5,E6589),5)</f>
        <v>3.4</v>
      </c>
      <c r="H6589" t="str">
        <f t="shared" si="920"/>
        <v>Average Place to Work</v>
      </c>
      <c r="I6589">
        <v>79</v>
      </c>
      <c r="J6589" t="b">
        <f t="shared" si="921"/>
        <v>0</v>
      </c>
      <c r="K6589" t="b">
        <f>OR(E6589&gt;3.5,Q6589&lt;10)</f>
        <v>0</v>
      </c>
      <c r="L6589" t="s">
        <v>19</v>
      </c>
      <c r="M6589" t="s">
        <v>10425</v>
      </c>
      <c r="N6589" t="str">
        <f t="shared" si="922"/>
        <v>None</v>
      </c>
      <c r="O6589" t="str">
        <f t="shared" si="923"/>
        <v>None</v>
      </c>
      <c r="P6589" t="s">
        <v>143</v>
      </c>
      <c r="Q6589" s="2">
        <f t="shared" si="924"/>
        <v>24</v>
      </c>
      <c r="R6589" s="1" t="str">
        <f t="shared" si="925"/>
        <v>Established</v>
      </c>
      <c r="S6589" s="1"/>
      <c r="T6589" t="s">
        <v>1183</v>
      </c>
      <c r="U6589" t="s">
        <v>17</v>
      </c>
      <c r="V6589">
        <f t="shared" si="926"/>
        <v>500000</v>
      </c>
    </row>
    <row r="6590" spans="1:22" x14ac:dyDescent="0.35">
      <c r="A6590">
        <v>6588</v>
      </c>
      <c r="B6590" t="s">
        <v>10426</v>
      </c>
      <c r="C6590" t="str">
        <f t="shared" si="918"/>
        <v>Don’t Buy</v>
      </c>
      <c r="D6590" t="str">
        <f t="shared" si="919"/>
        <v>Long Name</v>
      </c>
      <c r="E6590">
        <v>4.2</v>
      </c>
      <c r="F6590">
        <f>IF(Q6590&lt;10,E6590+0.1,E6590)</f>
        <v>4.2</v>
      </c>
      <c r="G6590">
        <f>MIN(IF(Q6590&lt;10,E6590+0.5,E6590),5)</f>
        <v>4.2</v>
      </c>
      <c r="H6590" t="str">
        <f t="shared" si="920"/>
        <v>Average Place to Work</v>
      </c>
      <c r="I6590">
        <v>79</v>
      </c>
      <c r="J6590" t="b">
        <f t="shared" si="921"/>
        <v>0</v>
      </c>
      <c r="K6590" t="b">
        <f>OR(E6590&gt;3.5,Q6590&lt;10)</f>
        <v>1</v>
      </c>
      <c r="L6590" t="s">
        <v>9</v>
      </c>
      <c r="M6590" t="s">
        <v>10427</v>
      </c>
      <c r="N6590" t="str">
        <f t="shared" si="922"/>
        <v>None</v>
      </c>
      <c r="O6590" t="str">
        <f t="shared" si="923"/>
        <v>Bombay Finances</v>
      </c>
      <c r="P6590" t="s">
        <v>86</v>
      </c>
      <c r="Q6590" s="2">
        <f t="shared" si="924"/>
        <v>27</v>
      </c>
      <c r="R6590" s="1" t="str">
        <f t="shared" si="925"/>
        <v>Established</v>
      </c>
      <c r="S6590" s="1"/>
      <c r="T6590" t="s">
        <v>115</v>
      </c>
      <c r="U6590" t="s">
        <v>24</v>
      </c>
      <c r="V6590">
        <f t="shared" si="926"/>
        <v>1000000</v>
      </c>
    </row>
    <row r="6591" spans="1:22" x14ac:dyDescent="0.35">
      <c r="A6591">
        <v>6589</v>
      </c>
      <c r="B6591" t="s">
        <v>10428</v>
      </c>
      <c r="C6591" t="str">
        <f t="shared" si="918"/>
        <v>Don’t Buy</v>
      </c>
      <c r="D6591" t="str">
        <f t="shared" si="919"/>
        <v>Short Name</v>
      </c>
      <c r="E6591">
        <v>4.0999999999999996</v>
      </c>
      <c r="F6591">
        <f>IF(Q6591&lt;10,E6591+0.1,E6591)</f>
        <v>4.0999999999999996</v>
      </c>
      <c r="G6591">
        <f>MIN(IF(Q6591&lt;10,E6591+0.5,E6591),5)</f>
        <v>4.0999999999999996</v>
      </c>
      <c r="H6591" t="str">
        <f t="shared" si="920"/>
        <v>Average Place to Work</v>
      </c>
      <c r="I6591">
        <v>79</v>
      </c>
      <c r="J6591" t="b">
        <f t="shared" si="921"/>
        <v>0</v>
      </c>
      <c r="K6591" t="b">
        <f>OR(E6591&gt;3.5,Q6591&lt;10)</f>
        <v>1</v>
      </c>
      <c r="L6591" t="s">
        <v>19</v>
      </c>
      <c r="M6591" t="s">
        <v>3281</v>
      </c>
      <c r="N6591" t="str">
        <f t="shared" si="922"/>
        <v>None</v>
      </c>
      <c r="O6591" t="str">
        <f t="shared" si="923"/>
        <v>None</v>
      </c>
      <c r="P6591" t="s">
        <v>67</v>
      </c>
      <c r="Q6591" s="2">
        <f t="shared" si="924"/>
        <v>15</v>
      </c>
      <c r="R6591" s="1" t="str">
        <f t="shared" si="925"/>
        <v>Established</v>
      </c>
      <c r="S6591" s="1"/>
      <c r="T6591" t="s">
        <v>115</v>
      </c>
      <c r="U6591" t="s">
        <v>13</v>
      </c>
      <c r="V6591">
        <f t="shared" si="926"/>
        <v>0</v>
      </c>
    </row>
    <row r="6592" spans="1:22" x14ac:dyDescent="0.35">
      <c r="A6592">
        <v>6590</v>
      </c>
      <c r="B6592" t="s">
        <v>10429</v>
      </c>
      <c r="C6592" t="str">
        <f t="shared" si="918"/>
        <v>Don’t Buy</v>
      </c>
      <c r="D6592" t="str">
        <f t="shared" si="919"/>
        <v>Long Name</v>
      </c>
      <c r="E6592">
        <v>4.2</v>
      </c>
      <c r="F6592">
        <f>IF(Q6592&lt;10,E6592+0.1,E6592)</f>
        <v>4.2</v>
      </c>
      <c r="G6592">
        <f>MIN(IF(Q6592&lt;10,E6592+0.5,E6592),5)</f>
        <v>4.2</v>
      </c>
      <c r="H6592" t="str">
        <f t="shared" si="920"/>
        <v>Average Place to Work</v>
      </c>
      <c r="I6592">
        <v>79</v>
      </c>
      <c r="J6592" t="b">
        <f t="shared" si="921"/>
        <v>0</v>
      </c>
      <c r="K6592" t="b">
        <f>OR(E6592&gt;3.5,Q6592&lt;10)</f>
        <v>1</v>
      </c>
      <c r="L6592" t="s">
        <v>19</v>
      </c>
      <c r="M6592" t="s">
        <v>10430</v>
      </c>
      <c r="N6592" t="str">
        <f t="shared" si="922"/>
        <v>None</v>
      </c>
      <c r="O6592" t="str">
        <f t="shared" si="923"/>
        <v>None</v>
      </c>
      <c r="P6592" t="s">
        <v>44</v>
      </c>
      <c r="Q6592" s="2">
        <f t="shared" si="924"/>
        <v>25</v>
      </c>
      <c r="R6592" s="1" t="str">
        <f t="shared" si="925"/>
        <v>Established</v>
      </c>
      <c r="S6592" s="1"/>
      <c r="T6592" t="s">
        <v>12</v>
      </c>
      <c r="U6592" t="s">
        <v>17</v>
      </c>
      <c r="V6592">
        <f t="shared" si="926"/>
        <v>1000000</v>
      </c>
    </row>
    <row r="6593" spans="1:22" x14ac:dyDescent="0.35">
      <c r="A6593">
        <v>6591</v>
      </c>
      <c r="B6593" t="s">
        <v>10431</v>
      </c>
      <c r="C6593" t="str">
        <f t="shared" si="918"/>
        <v>Don’t Buy</v>
      </c>
      <c r="D6593" t="str">
        <f t="shared" si="919"/>
        <v>Long Name</v>
      </c>
      <c r="E6593">
        <v>4.0999999999999996</v>
      </c>
      <c r="F6593">
        <f>IF(Q6593&lt;10,E6593+0.1,E6593)</f>
        <v>4.0999999999999996</v>
      </c>
      <c r="G6593">
        <f>MIN(IF(Q6593&lt;10,E6593+0.5,E6593),5)</f>
        <v>4.0999999999999996</v>
      </c>
      <c r="H6593" t="str">
        <f t="shared" si="920"/>
        <v>Average Place to Work</v>
      </c>
      <c r="I6593">
        <v>79</v>
      </c>
      <c r="J6593" t="b">
        <f t="shared" si="921"/>
        <v>0</v>
      </c>
      <c r="K6593" t="b">
        <f>OR(E6593&gt;3.5,Q6593&lt;10)</f>
        <v>1</v>
      </c>
      <c r="L6593" t="s">
        <v>9</v>
      </c>
      <c r="M6593" t="s">
        <v>6486</v>
      </c>
      <c r="N6593" t="str">
        <f t="shared" si="922"/>
        <v>Indian Silicon Valley Startups</v>
      </c>
      <c r="O6593" t="str">
        <f t="shared" si="923"/>
        <v>None</v>
      </c>
      <c r="P6593" t="s">
        <v>111</v>
      </c>
      <c r="Q6593" s="2">
        <f t="shared" si="924"/>
        <v>22</v>
      </c>
      <c r="R6593" s="1" t="str">
        <f t="shared" si="925"/>
        <v>Established</v>
      </c>
      <c r="S6593" s="1"/>
      <c r="T6593" t="s">
        <v>219</v>
      </c>
      <c r="U6593" t="s">
        <v>455</v>
      </c>
      <c r="V6593">
        <f t="shared" si="926"/>
        <v>0</v>
      </c>
    </row>
    <row r="6594" spans="1:22" x14ac:dyDescent="0.35">
      <c r="A6594">
        <v>6592</v>
      </c>
      <c r="B6594" t="s">
        <v>10432</v>
      </c>
      <c r="C6594" t="str">
        <f t="shared" si="918"/>
        <v>Don’t Buy</v>
      </c>
      <c r="D6594" t="str">
        <f t="shared" si="919"/>
        <v>Short Name</v>
      </c>
      <c r="E6594">
        <v>4.2</v>
      </c>
      <c r="F6594">
        <f>IF(Q6594&lt;10,E6594+0.1,E6594)</f>
        <v>4.3</v>
      </c>
      <c r="G6594">
        <f>MIN(IF(Q6594&lt;10,E6594+0.5,E6594),5)</f>
        <v>4.7</v>
      </c>
      <c r="H6594" t="str">
        <f t="shared" si="920"/>
        <v>Average Place to Work</v>
      </c>
      <c r="I6594">
        <v>79</v>
      </c>
      <c r="J6594" t="b">
        <f t="shared" si="921"/>
        <v>0</v>
      </c>
      <c r="K6594" t="b">
        <f>OR(E6594&gt;3.5,Q6594&lt;10)</f>
        <v>1</v>
      </c>
      <c r="L6594" t="s">
        <v>19</v>
      </c>
      <c r="M6594" t="s">
        <v>4476</v>
      </c>
      <c r="N6594" t="str">
        <f t="shared" si="922"/>
        <v>Indian Silicon Valley Startups</v>
      </c>
      <c r="O6594" t="str">
        <f t="shared" si="923"/>
        <v>None</v>
      </c>
      <c r="P6594" t="s">
        <v>258</v>
      </c>
      <c r="Q6594" s="2">
        <f t="shared" si="924"/>
        <v>7</v>
      </c>
      <c r="R6594" s="1" t="str">
        <f t="shared" si="925"/>
        <v>Startup</v>
      </c>
      <c r="S6594" s="1"/>
      <c r="T6594" t="s">
        <v>3369</v>
      </c>
      <c r="U6594" t="s">
        <v>36</v>
      </c>
      <c r="V6594">
        <f t="shared" si="926"/>
        <v>0</v>
      </c>
    </row>
    <row r="6595" spans="1:22" x14ac:dyDescent="0.35">
      <c r="A6595">
        <v>6593</v>
      </c>
      <c r="B6595" t="s">
        <v>10433</v>
      </c>
      <c r="C6595" t="str">
        <f t="shared" ref="C6595:C6658" si="927">IF(OR(LEFT(B6595,1)="T",LEFT(B6595,1)="G"),"Buy","Don’t Buy")</f>
        <v>Buy</v>
      </c>
      <c r="D6595" t="str">
        <f t="shared" ref="D6595:D6658" si="928">IF(LEN(B6595)&gt;=10,"Long Name","Short Name")</f>
        <v>Long Name</v>
      </c>
      <c r="E6595">
        <v>4.2</v>
      </c>
      <c r="F6595">
        <f>IF(Q6595&lt;10,E6595+0.1,E6595)</f>
        <v>4.2</v>
      </c>
      <c r="G6595">
        <f>MIN(IF(Q6595&lt;10,E6595+0.5,E6595),5)</f>
        <v>4.2</v>
      </c>
      <c r="H6595" t="str">
        <f t="shared" ref="H6595:H6658" si="929">IF(E6595&gt;4.5,"Great Place to Work","Average Place to Work")</f>
        <v>Average Place to Work</v>
      </c>
      <c r="I6595">
        <v>79</v>
      </c>
      <c r="J6595" t="b">
        <f t="shared" ref="J6595:J6658" si="930">AND(I6595&gt;10000,E6595&gt;4)</f>
        <v>0</v>
      </c>
      <c r="K6595" t="b">
        <f>OR(E6595&gt;3.5,Q6595&lt;10)</f>
        <v>1</v>
      </c>
      <c r="M6595" t="s">
        <v>10434</v>
      </c>
      <c r="N6595" t="str">
        <f t="shared" ref="N6595:N6658" si="931">IF(OR(LEFT(M6595,9)="Banglore",LEFT(M6595,9)="Bengaluru",LEFT(M6595,7)="Chennai",Q6595&lt;10,U6595="Internet"),"Indian Silicon Valley Startups","None")</f>
        <v>None</v>
      </c>
      <c r="O6595" t="str">
        <f t="shared" ref="O6595:O6658" si="932">IF(AND(LEFT(M6595,6)="Mumbai",U6595="Financial Services"),"Bombay Finances","None")</f>
        <v>None</v>
      </c>
      <c r="P6595" t="s">
        <v>59</v>
      </c>
      <c r="Q6595" s="2">
        <f t="shared" ref="Q6595:Q6658" si="933">_xlfn.NUMBERVALUE(SUBSTITUTE(TRIM(P6595)," years old",""))</f>
        <v>39</v>
      </c>
      <c r="R6595" s="1" t="str">
        <f t="shared" ref="R6595:R6658" si="934">IF(Q6595&lt;10,"Startup","Established")</f>
        <v>Established</v>
      </c>
      <c r="S6595" s="1"/>
      <c r="U6595" t="s">
        <v>297</v>
      </c>
      <c r="V6595">
        <f t="shared" ref="V6595:V6658" si="935">IF(AND(OR(U6595=$U$7,U6595=$U$12),E6595&gt;4),1000000,IF(AND(OR(U6595=$U$7,U6595=$U$12),E6595&lt;=4),500000,IF(AND(U6595=$U$18,E6595&gt;4),800000,0)))</f>
        <v>0</v>
      </c>
    </row>
    <row r="6596" spans="1:22" x14ac:dyDescent="0.35">
      <c r="A6596">
        <v>6594</v>
      </c>
      <c r="B6596" t="s">
        <v>10395</v>
      </c>
      <c r="C6596" t="str">
        <f t="shared" si="927"/>
        <v>Don’t Buy</v>
      </c>
      <c r="D6596" t="str">
        <f t="shared" si="928"/>
        <v>Long Name</v>
      </c>
      <c r="E6596">
        <v>3.9</v>
      </c>
      <c r="F6596">
        <f>IF(Q6596&lt;10,E6596+0.1,E6596)</f>
        <v>4</v>
      </c>
      <c r="G6596">
        <f>MIN(IF(Q6596&lt;10,E6596+0.5,E6596),5)</f>
        <v>4.4000000000000004</v>
      </c>
      <c r="H6596" t="str">
        <f t="shared" si="929"/>
        <v>Average Place to Work</v>
      </c>
      <c r="I6596">
        <v>79</v>
      </c>
      <c r="J6596" t="b">
        <f t="shared" si="930"/>
        <v>0</v>
      </c>
      <c r="K6596" t="b">
        <f>OR(E6596&gt;3.5,Q6596&lt;10)</f>
        <v>1</v>
      </c>
      <c r="L6596" t="s">
        <v>19</v>
      </c>
      <c r="M6596" t="s">
        <v>10396</v>
      </c>
      <c r="N6596" t="str">
        <f t="shared" si="931"/>
        <v>Indian Silicon Valley Startups</v>
      </c>
      <c r="O6596" t="str">
        <f t="shared" si="932"/>
        <v>None</v>
      </c>
      <c r="P6596" t="s">
        <v>269</v>
      </c>
      <c r="Q6596" s="2">
        <f t="shared" si="933"/>
        <v>9</v>
      </c>
      <c r="R6596" s="1" t="str">
        <f t="shared" si="934"/>
        <v>Startup</v>
      </c>
      <c r="S6596" s="1"/>
      <c r="T6596" t="s">
        <v>1146</v>
      </c>
      <c r="U6596" t="s">
        <v>473</v>
      </c>
      <c r="V6596">
        <f t="shared" si="935"/>
        <v>0</v>
      </c>
    </row>
    <row r="6597" spans="1:22" x14ac:dyDescent="0.35">
      <c r="A6597">
        <v>6595</v>
      </c>
      <c r="B6597" t="s">
        <v>10435</v>
      </c>
      <c r="C6597" t="str">
        <f t="shared" si="927"/>
        <v>Don’t Buy</v>
      </c>
      <c r="D6597" t="str">
        <f t="shared" si="928"/>
        <v>Long Name</v>
      </c>
      <c r="E6597">
        <v>3.8</v>
      </c>
      <c r="F6597">
        <f>IF(Q6597&lt;10,E6597+0.1,E6597)</f>
        <v>3.9</v>
      </c>
      <c r="G6597">
        <f>MIN(IF(Q6597&lt;10,E6597+0.5,E6597),5)</f>
        <v>4.3</v>
      </c>
      <c r="H6597" t="str">
        <f t="shared" si="929"/>
        <v>Average Place to Work</v>
      </c>
      <c r="I6597">
        <v>79</v>
      </c>
      <c r="J6597" t="b">
        <f t="shared" si="930"/>
        <v>0</v>
      </c>
      <c r="K6597" t="b">
        <f>OR(E6597&gt;3.5,Q6597&lt;10)</f>
        <v>1</v>
      </c>
      <c r="M6597" t="s">
        <v>10436</v>
      </c>
      <c r="N6597" t="str">
        <f t="shared" si="931"/>
        <v>Indian Silicon Valley Startups</v>
      </c>
      <c r="O6597" t="str">
        <f t="shared" si="932"/>
        <v>None</v>
      </c>
      <c r="P6597" t="s">
        <v>71</v>
      </c>
      <c r="Q6597" s="2">
        <f t="shared" si="933"/>
        <v>4</v>
      </c>
      <c r="R6597" s="1" t="str">
        <f t="shared" si="934"/>
        <v>Startup</v>
      </c>
      <c r="S6597" s="1"/>
      <c r="U6597" t="s">
        <v>1677</v>
      </c>
      <c r="V6597">
        <f t="shared" si="935"/>
        <v>0</v>
      </c>
    </row>
    <row r="6598" spans="1:22" x14ac:dyDescent="0.35">
      <c r="A6598">
        <v>6596</v>
      </c>
      <c r="B6598" t="s">
        <v>10437</v>
      </c>
      <c r="C6598" t="str">
        <f t="shared" si="927"/>
        <v>Don’t Buy</v>
      </c>
      <c r="D6598" t="str">
        <f t="shared" si="928"/>
        <v>Long Name</v>
      </c>
      <c r="E6598">
        <v>4.5999999999999996</v>
      </c>
      <c r="F6598">
        <f>IF(Q6598&lt;10,E6598+0.1,E6598)</f>
        <v>4.5999999999999996</v>
      </c>
      <c r="G6598">
        <f>MIN(IF(Q6598&lt;10,E6598+0.5,E6598),5)</f>
        <v>4.5999999999999996</v>
      </c>
      <c r="H6598" t="str">
        <f t="shared" si="929"/>
        <v>Great Place to Work</v>
      </c>
      <c r="I6598">
        <v>79</v>
      </c>
      <c r="J6598" t="b">
        <f t="shared" si="930"/>
        <v>0</v>
      </c>
      <c r="K6598" t="b">
        <f>OR(E6598&gt;3.5,Q6598&lt;10)</f>
        <v>1</v>
      </c>
      <c r="M6598" t="s">
        <v>7529</v>
      </c>
      <c r="N6598" t="str">
        <f t="shared" si="931"/>
        <v>None</v>
      </c>
      <c r="O6598" t="str">
        <f t="shared" si="932"/>
        <v>None</v>
      </c>
      <c r="P6598" t="s">
        <v>95</v>
      </c>
      <c r="Q6598" s="2">
        <f t="shared" si="933"/>
        <v>16</v>
      </c>
      <c r="R6598" s="1" t="str">
        <f t="shared" si="934"/>
        <v>Established</v>
      </c>
      <c r="S6598" s="1"/>
      <c r="U6598" t="s">
        <v>41</v>
      </c>
      <c r="V6598">
        <f t="shared" si="935"/>
        <v>0</v>
      </c>
    </row>
    <row r="6599" spans="1:22" x14ac:dyDescent="0.35">
      <c r="A6599">
        <v>6597</v>
      </c>
      <c r="B6599" t="s">
        <v>10438</v>
      </c>
      <c r="C6599" t="str">
        <f t="shared" si="927"/>
        <v>Don’t Buy</v>
      </c>
      <c r="D6599" t="str">
        <f t="shared" si="928"/>
        <v>Long Name</v>
      </c>
      <c r="E6599">
        <v>3.7</v>
      </c>
      <c r="F6599">
        <f>IF(Q6599&lt;10,E6599+0.1,E6599)</f>
        <v>3.7</v>
      </c>
      <c r="G6599">
        <f>MIN(IF(Q6599&lt;10,E6599+0.5,E6599),5)</f>
        <v>3.7</v>
      </c>
      <c r="H6599" t="str">
        <f t="shared" si="929"/>
        <v>Average Place to Work</v>
      </c>
      <c r="I6599">
        <v>79</v>
      </c>
      <c r="J6599" t="b">
        <f t="shared" si="930"/>
        <v>0</v>
      </c>
      <c r="K6599" t="b">
        <f>OR(E6599&gt;3.5,Q6599&lt;10)</f>
        <v>1</v>
      </c>
      <c r="L6599" t="s">
        <v>19</v>
      </c>
      <c r="M6599" t="s">
        <v>10439</v>
      </c>
      <c r="N6599" t="str">
        <f t="shared" si="931"/>
        <v>None</v>
      </c>
      <c r="O6599" t="str">
        <f t="shared" si="932"/>
        <v>None</v>
      </c>
      <c r="P6599" t="s">
        <v>936</v>
      </c>
      <c r="Q6599" s="2">
        <f t="shared" si="933"/>
        <v>102</v>
      </c>
      <c r="R6599" s="1" t="str">
        <f t="shared" si="934"/>
        <v>Established</v>
      </c>
      <c r="S6599" s="1"/>
      <c r="T6599" t="s">
        <v>598</v>
      </c>
      <c r="U6599" t="s">
        <v>92</v>
      </c>
      <c r="V6599">
        <f t="shared" si="935"/>
        <v>0</v>
      </c>
    </row>
    <row r="6600" spans="1:22" x14ac:dyDescent="0.35">
      <c r="A6600">
        <v>6598</v>
      </c>
      <c r="B6600" t="s">
        <v>10440</v>
      </c>
      <c r="C6600" t="str">
        <f t="shared" si="927"/>
        <v>Don’t Buy</v>
      </c>
      <c r="D6600" t="str">
        <f t="shared" si="928"/>
        <v>Long Name</v>
      </c>
      <c r="E6600">
        <v>3.1</v>
      </c>
      <c r="F6600">
        <f>IF(Q6600&lt;10,E6600+0.1,E6600)</f>
        <v>3.2</v>
      </c>
      <c r="G6600">
        <f>MIN(IF(Q6600&lt;10,E6600+0.5,E6600),5)</f>
        <v>3.6</v>
      </c>
      <c r="H6600" t="str">
        <f t="shared" si="929"/>
        <v>Average Place to Work</v>
      </c>
      <c r="I6600">
        <v>79</v>
      </c>
      <c r="J6600" t="b">
        <f t="shared" si="930"/>
        <v>0</v>
      </c>
      <c r="K6600" t="b">
        <f>OR(E6600&gt;3.5,Q6600&lt;10)</f>
        <v>1</v>
      </c>
      <c r="L6600" t="s">
        <v>19</v>
      </c>
      <c r="M6600" t="s">
        <v>8097</v>
      </c>
      <c r="N6600" t="str">
        <f t="shared" si="931"/>
        <v>Indian Silicon Valley Startups</v>
      </c>
      <c r="O6600" t="str">
        <f t="shared" si="932"/>
        <v>None</v>
      </c>
      <c r="Q6600" s="2">
        <f t="shared" si="933"/>
        <v>0</v>
      </c>
      <c r="R6600" s="1" t="str">
        <f t="shared" si="934"/>
        <v>Startup</v>
      </c>
      <c r="S6600" s="1"/>
      <c r="U6600" t="s">
        <v>10441</v>
      </c>
      <c r="V6600">
        <f t="shared" si="935"/>
        <v>0</v>
      </c>
    </row>
    <row r="6601" spans="1:22" x14ac:dyDescent="0.35">
      <c r="A6601">
        <v>6599</v>
      </c>
      <c r="B6601" t="s">
        <v>10442</v>
      </c>
      <c r="C6601" t="str">
        <f t="shared" si="927"/>
        <v>Don’t Buy</v>
      </c>
      <c r="D6601" t="str">
        <f t="shared" si="928"/>
        <v>Short Name</v>
      </c>
      <c r="E6601">
        <v>3.9</v>
      </c>
      <c r="F6601">
        <f>IF(Q6601&lt;10,E6601+0.1,E6601)</f>
        <v>3.9</v>
      </c>
      <c r="G6601">
        <f>MIN(IF(Q6601&lt;10,E6601+0.5,E6601),5)</f>
        <v>3.9</v>
      </c>
      <c r="H6601" t="str">
        <f t="shared" si="929"/>
        <v>Average Place to Work</v>
      </c>
      <c r="I6601">
        <v>79</v>
      </c>
      <c r="J6601" t="b">
        <f t="shared" si="930"/>
        <v>0</v>
      </c>
      <c r="K6601" t="b">
        <f>OR(E6601&gt;3.5,Q6601&lt;10)</f>
        <v>1</v>
      </c>
      <c r="L6601" t="s">
        <v>9</v>
      </c>
      <c r="M6601" t="s">
        <v>4390</v>
      </c>
      <c r="N6601" t="str">
        <f t="shared" si="931"/>
        <v>None</v>
      </c>
      <c r="O6601" t="str">
        <f t="shared" si="932"/>
        <v>None</v>
      </c>
      <c r="P6601" t="s">
        <v>50</v>
      </c>
      <c r="Q6601" s="2">
        <f t="shared" si="933"/>
        <v>29</v>
      </c>
      <c r="R6601" s="1" t="str">
        <f t="shared" si="934"/>
        <v>Established</v>
      </c>
      <c r="S6601" s="1"/>
      <c r="T6601" t="s">
        <v>1183</v>
      </c>
      <c r="U6601" t="s">
        <v>83</v>
      </c>
      <c r="V6601">
        <f t="shared" si="935"/>
        <v>0</v>
      </c>
    </row>
    <row r="6602" spans="1:22" x14ac:dyDescent="0.35">
      <c r="A6602">
        <v>6600</v>
      </c>
      <c r="B6602" t="s">
        <v>10443</v>
      </c>
      <c r="C6602" t="str">
        <f t="shared" si="927"/>
        <v>Don’t Buy</v>
      </c>
      <c r="D6602" t="str">
        <f t="shared" si="928"/>
        <v>Long Name</v>
      </c>
      <c r="E6602">
        <v>4.2</v>
      </c>
      <c r="F6602">
        <f>IF(Q6602&lt;10,E6602+0.1,E6602)</f>
        <v>4.3</v>
      </c>
      <c r="G6602">
        <f>MIN(IF(Q6602&lt;10,E6602+0.5,E6602),5)</f>
        <v>4.7</v>
      </c>
      <c r="H6602" t="str">
        <f t="shared" si="929"/>
        <v>Average Place to Work</v>
      </c>
      <c r="I6602">
        <v>79</v>
      </c>
      <c r="J6602" t="b">
        <f t="shared" si="930"/>
        <v>0</v>
      </c>
      <c r="K6602" t="b">
        <f>OR(E6602&gt;3.5,Q6602&lt;10)</f>
        <v>1</v>
      </c>
      <c r="M6602" t="s">
        <v>10444</v>
      </c>
      <c r="N6602" t="str">
        <f t="shared" si="931"/>
        <v>Indian Silicon Valley Startups</v>
      </c>
      <c r="O6602" t="str">
        <f t="shared" si="932"/>
        <v>None</v>
      </c>
      <c r="Q6602" s="2">
        <f t="shared" si="933"/>
        <v>0</v>
      </c>
      <c r="R6602" s="1" t="str">
        <f t="shared" si="934"/>
        <v>Startup</v>
      </c>
      <c r="S6602" s="1"/>
      <c r="T6602" t="s">
        <v>115</v>
      </c>
      <c r="U6602" t="s">
        <v>297</v>
      </c>
      <c r="V6602">
        <f t="shared" si="935"/>
        <v>0</v>
      </c>
    </row>
    <row r="6603" spans="1:22" x14ac:dyDescent="0.35">
      <c r="A6603">
        <v>6601</v>
      </c>
      <c r="B6603" t="s">
        <v>10445</v>
      </c>
      <c r="C6603" t="str">
        <f t="shared" si="927"/>
        <v>Don’t Buy</v>
      </c>
      <c r="D6603" t="str">
        <f t="shared" si="928"/>
        <v>Long Name</v>
      </c>
      <c r="E6603">
        <v>3.8</v>
      </c>
      <c r="F6603">
        <f>IF(Q6603&lt;10,E6603+0.1,E6603)</f>
        <v>3.9</v>
      </c>
      <c r="G6603">
        <f>MIN(IF(Q6603&lt;10,E6603+0.5,E6603),5)</f>
        <v>4.3</v>
      </c>
      <c r="H6603" t="str">
        <f t="shared" si="929"/>
        <v>Average Place to Work</v>
      </c>
      <c r="I6603">
        <v>79</v>
      </c>
      <c r="J6603" t="b">
        <f t="shared" si="930"/>
        <v>0</v>
      </c>
      <c r="K6603" t="b">
        <f>OR(E6603&gt;3.5,Q6603&lt;10)</f>
        <v>1</v>
      </c>
      <c r="M6603" t="s">
        <v>8105</v>
      </c>
      <c r="N6603" t="str">
        <f t="shared" si="931"/>
        <v>Indian Silicon Valley Startups</v>
      </c>
      <c r="O6603" t="str">
        <f t="shared" si="932"/>
        <v>None</v>
      </c>
      <c r="P6603" t="s">
        <v>108</v>
      </c>
      <c r="Q6603" s="2">
        <f t="shared" si="933"/>
        <v>5</v>
      </c>
      <c r="R6603" s="1" t="str">
        <f t="shared" si="934"/>
        <v>Startup</v>
      </c>
      <c r="S6603" s="1"/>
      <c r="U6603" t="s">
        <v>24</v>
      </c>
      <c r="V6603">
        <f t="shared" si="935"/>
        <v>500000</v>
      </c>
    </row>
    <row r="6604" spans="1:22" x14ac:dyDescent="0.35">
      <c r="A6604">
        <v>6602</v>
      </c>
      <c r="B6604" t="s">
        <v>10446</v>
      </c>
      <c r="C6604" t="str">
        <f t="shared" si="927"/>
        <v>Don’t Buy</v>
      </c>
      <c r="D6604" t="str">
        <f t="shared" si="928"/>
        <v>Long Name</v>
      </c>
      <c r="E6604">
        <v>3.8</v>
      </c>
      <c r="F6604">
        <f>IF(Q6604&lt;10,E6604+0.1,E6604)</f>
        <v>3.9</v>
      </c>
      <c r="G6604">
        <f>MIN(IF(Q6604&lt;10,E6604+0.5,E6604),5)</f>
        <v>4.3</v>
      </c>
      <c r="H6604" t="str">
        <f t="shared" si="929"/>
        <v>Average Place to Work</v>
      </c>
      <c r="I6604">
        <v>79</v>
      </c>
      <c r="J6604" t="b">
        <f t="shared" si="930"/>
        <v>0</v>
      </c>
      <c r="K6604" t="b">
        <f>OR(E6604&gt;3.5,Q6604&lt;10)</f>
        <v>1</v>
      </c>
      <c r="L6604" t="s">
        <v>279</v>
      </c>
      <c r="M6604" t="s">
        <v>5447</v>
      </c>
      <c r="N6604" t="str">
        <f t="shared" si="931"/>
        <v>Indian Silicon Valley Startups</v>
      </c>
      <c r="O6604" t="str">
        <f t="shared" si="932"/>
        <v>None</v>
      </c>
      <c r="P6604" t="s">
        <v>1680</v>
      </c>
      <c r="Q6604" s="2">
        <f t="shared" si="933"/>
        <v>3</v>
      </c>
      <c r="R6604" s="1" t="str">
        <f t="shared" si="934"/>
        <v>Startup</v>
      </c>
      <c r="S6604" s="1"/>
      <c r="T6604" t="s">
        <v>606</v>
      </c>
      <c r="U6604" t="s">
        <v>17</v>
      </c>
      <c r="V6604">
        <f t="shared" si="935"/>
        <v>500000</v>
      </c>
    </row>
    <row r="6605" spans="1:22" x14ac:dyDescent="0.35">
      <c r="A6605">
        <v>6603</v>
      </c>
      <c r="B6605" t="s">
        <v>10447</v>
      </c>
      <c r="C6605" t="str">
        <f t="shared" si="927"/>
        <v>Buy</v>
      </c>
      <c r="D6605" t="str">
        <f t="shared" si="928"/>
        <v>Long Name</v>
      </c>
      <c r="E6605">
        <v>3.7</v>
      </c>
      <c r="F6605">
        <f>IF(Q6605&lt;10,E6605+0.1,E6605)</f>
        <v>3.7</v>
      </c>
      <c r="G6605">
        <f>MIN(IF(Q6605&lt;10,E6605+0.5,E6605),5)</f>
        <v>3.7</v>
      </c>
      <c r="H6605" t="str">
        <f t="shared" si="929"/>
        <v>Average Place to Work</v>
      </c>
      <c r="I6605">
        <v>79</v>
      </c>
      <c r="J6605" t="b">
        <f t="shared" si="930"/>
        <v>0</v>
      </c>
      <c r="K6605" t="b">
        <f>OR(E6605&gt;3.5,Q6605&lt;10)</f>
        <v>1</v>
      </c>
      <c r="L6605" t="s">
        <v>19</v>
      </c>
      <c r="M6605" t="s">
        <v>10448</v>
      </c>
      <c r="N6605" t="str">
        <f t="shared" si="931"/>
        <v>None</v>
      </c>
      <c r="O6605" t="str">
        <f t="shared" si="932"/>
        <v>None</v>
      </c>
      <c r="P6605" t="s">
        <v>118</v>
      </c>
      <c r="Q6605" s="2">
        <f t="shared" si="933"/>
        <v>20</v>
      </c>
      <c r="R6605" s="1" t="str">
        <f t="shared" si="934"/>
        <v>Established</v>
      </c>
      <c r="S6605" s="1"/>
      <c r="T6605" t="s">
        <v>115</v>
      </c>
      <c r="U6605" t="s">
        <v>7824</v>
      </c>
      <c r="V6605">
        <f t="shared" si="935"/>
        <v>0</v>
      </c>
    </row>
    <row r="6606" spans="1:22" x14ac:dyDescent="0.35">
      <c r="A6606">
        <v>6604</v>
      </c>
      <c r="B6606" t="s">
        <v>10449</v>
      </c>
      <c r="C6606" t="str">
        <f t="shared" si="927"/>
        <v>Don’t Buy</v>
      </c>
      <c r="D6606" t="str">
        <f t="shared" si="928"/>
        <v>Long Name</v>
      </c>
      <c r="E6606">
        <v>3.5</v>
      </c>
      <c r="F6606">
        <f>IF(Q6606&lt;10,E6606+0.1,E6606)</f>
        <v>3.6</v>
      </c>
      <c r="G6606">
        <f>MIN(IF(Q6606&lt;10,E6606+0.5,E6606),5)</f>
        <v>4</v>
      </c>
      <c r="H6606" t="str">
        <f t="shared" si="929"/>
        <v>Average Place to Work</v>
      </c>
      <c r="I6606">
        <v>79</v>
      </c>
      <c r="J6606" t="b">
        <f t="shared" si="930"/>
        <v>0</v>
      </c>
      <c r="K6606" t="b">
        <f>OR(E6606&gt;3.5,Q6606&lt;10)</f>
        <v>1</v>
      </c>
      <c r="M6606" t="s">
        <v>10450</v>
      </c>
      <c r="N6606" t="str">
        <f t="shared" si="931"/>
        <v>Indian Silicon Valley Startups</v>
      </c>
      <c r="O6606" t="str">
        <f t="shared" si="932"/>
        <v>None</v>
      </c>
      <c r="Q6606" s="2">
        <f t="shared" si="933"/>
        <v>0</v>
      </c>
      <c r="R6606" s="1" t="str">
        <f t="shared" si="934"/>
        <v>Startup</v>
      </c>
      <c r="S6606" s="1"/>
      <c r="T6606" t="s">
        <v>115</v>
      </c>
      <c r="U6606" t="s">
        <v>1427</v>
      </c>
      <c r="V6606">
        <f t="shared" si="935"/>
        <v>0</v>
      </c>
    </row>
    <row r="6607" spans="1:22" x14ac:dyDescent="0.35">
      <c r="A6607">
        <v>6605</v>
      </c>
      <c r="B6607" t="s">
        <v>10451</v>
      </c>
      <c r="C6607" t="str">
        <f t="shared" si="927"/>
        <v>Don’t Buy</v>
      </c>
      <c r="D6607" t="str">
        <f t="shared" si="928"/>
        <v>Short Name</v>
      </c>
      <c r="E6607">
        <v>3.8</v>
      </c>
      <c r="F6607">
        <f>IF(Q6607&lt;10,E6607+0.1,E6607)</f>
        <v>3.8</v>
      </c>
      <c r="G6607">
        <f>MIN(IF(Q6607&lt;10,E6607+0.5,E6607),5)</f>
        <v>3.8</v>
      </c>
      <c r="H6607" t="str">
        <f t="shared" si="929"/>
        <v>Average Place to Work</v>
      </c>
      <c r="I6607">
        <v>139</v>
      </c>
      <c r="J6607" t="b">
        <f t="shared" si="930"/>
        <v>0</v>
      </c>
      <c r="K6607" t="b">
        <f>OR(E6607&gt;3.5,Q6607&lt;10)</f>
        <v>1</v>
      </c>
      <c r="L6607" t="s">
        <v>19</v>
      </c>
      <c r="M6607" t="s">
        <v>2349</v>
      </c>
      <c r="N6607" t="str">
        <f t="shared" si="931"/>
        <v>None</v>
      </c>
      <c r="O6607" t="str">
        <f t="shared" si="932"/>
        <v>None</v>
      </c>
      <c r="P6607" t="s">
        <v>811</v>
      </c>
      <c r="Q6607" s="2">
        <f t="shared" si="933"/>
        <v>95</v>
      </c>
      <c r="R6607" s="1" t="str">
        <f t="shared" si="934"/>
        <v>Established</v>
      </c>
      <c r="S6607" s="1"/>
      <c r="T6607" t="s">
        <v>115</v>
      </c>
      <c r="U6607" t="s">
        <v>687</v>
      </c>
      <c r="V6607">
        <f t="shared" si="935"/>
        <v>0</v>
      </c>
    </row>
    <row r="6608" spans="1:22" x14ac:dyDescent="0.35">
      <c r="A6608">
        <v>6606</v>
      </c>
      <c r="B6608" t="s">
        <v>10452</v>
      </c>
      <c r="C6608" t="str">
        <f t="shared" si="927"/>
        <v>Don’t Buy</v>
      </c>
      <c r="D6608" t="str">
        <f t="shared" si="928"/>
        <v>Long Name</v>
      </c>
      <c r="E6608">
        <v>4.2</v>
      </c>
      <c r="F6608">
        <f>IF(Q6608&lt;10,E6608+0.1,E6608)</f>
        <v>4.2</v>
      </c>
      <c r="G6608">
        <f>MIN(IF(Q6608&lt;10,E6608+0.5,E6608),5)</f>
        <v>4.2</v>
      </c>
      <c r="H6608" t="str">
        <f t="shared" si="929"/>
        <v>Average Place to Work</v>
      </c>
      <c r="I6608">
        <v>78</v>
      </c>
      <c r="J6608" t="b">
        <f t="shared" si="930"/>
        <v>0</v>
      </c>
      <c r="K6608" t="b">
        <f>OR(E6608&gt;3.5,Q6608&lt;10)</f>
        <v>1</v>
      </c>
      <c r="L6608" t="s">
        <v>19</v>
      </c>
      <c r="M6608" t="s">
        <v>1781</v>
      </c>
      <c r="N6608" t="str">
        <f t="shared" si="931"/>
        <v>None</v>
      </c>
      <c r="O6608" t="str">
        <f t="shared" si="932"/>
        <v>None</v>
      </c>
      <c r="P6608" t="s">
        <v>159</v>
      </c>
      <c r="Q6608" s="2">
        <f t="shared" si="933"/>
        <v>80</v>
      </c>
      <c r="R6608" s="1" t="str">
        <f t="shared" si="934"/>
        <v>Established</v>
      </c>
      <c r="S6608" s="1"/>
      <c r="T6608" t="s">
        <v>1183</v>
      </c>
      <c r="U6608" t="s">
        <v>1135</v>
      </c>
      <c r="V6608">
        <f t="shared" si="935"/>
        <v>0</v>
      </c>
    </row>
    <row r="6609" spans="1:22" x14ac:dyDescent="0.35">
      <c r="A6609">
        <v>6607</v>
      </c>
      <c r="B6609" t="s">
        <v>10453</v>
      </c>
      <c r="C6609" t="str">
        <f t="shared" si="927"/>
        <v>Don’t Buy</v>
      </c>
      <c r="D6609" t="str">
        <f t="shared" si="928"/>
        <v>Long Name</v>
      </c>
      <c r="E6609">
        <v>4.3</v>
      </c>
      <c r="F6609">
        <f>IF(Q6609&lt;10,E6609+0.1,E6609)</f>
        <v>4.3</v>
      </c>
      <c r="G6609">
        <f>MIN(IF(Q6609&lt;10,E6609+0.5,E6609),5)</f>
        <v>4.3</v>
      </c>
      <c r="H6609" t="str">
        <f t="shared" si="929"/>
        <v>Average Place to Work</v>
      </c>
      <c r="I6609">
        <v>78</v>
      </c>
      <c r="J6609" t="b">
        <f t="shared" si="930"/>
        <v>0</v>
      </c>
      <c r="K6609" t="b">
        <f>OR(E6609&gt;3.5,Q6609&lt;10)</f>
        <v>1</v>
      </c>
      <c r="L6609" t="s">
        <v>19</v>
      </c>
      <c r="M6609" t="s">
        <v>10454</v>
      </c>
      <c r="N6609" t="str">
        <f t="shared" si="931"/>
        <v>None</v>
      </c>
      <c r="O6609" t="str">
        <f t="shared" si="932"/>
        <v>None</v>
      </c>
      <c r="P6609" t="s">
        <v>343</v>
      </c>
      <c r="Q6609" s="2">
        <f t="shared" si="933"/>
        <v>61</v>
      </c>
      <c r="R6609" s="1" t="str">
        <f t="shared" si="934"/>
        <v>Established</v>
      </c>
      <c r="S6609" s="1"/>
      <c r="T6609" t="s">
        <v>1183</v>
      </c>
      <c r="U6609" t="s">
        <v>83</v>
      </c>
      <c r="V6609">
        <f t="shared" si="935"/>
        <v>0</v>
      </c>
    </row>
    <row r="6610" spans="1:22" x14ac:dyDescent="0.35">
      <c r="A6610">
        <v>6608</v>
      </c>
      <c r="B6610" t="s">
        <v>10455</v>
      </c>
      <c r="C6610" t="str">
        <f t="shared" si="927"/>
        <v>Don’t Buy</v>
      </c>
      <c r="D6610" t="str">
        <f t="shared" si="928"/>
        <v>Long Name</v>
      </c>
      <c r="E6610">
        <v>3.8</v>
      </c>
      <c r="F6610">
        <f>IF(Q6610&lt;10,E6610+0.1,E6610)</f>
        <v>3.8</v>
      </c>
      <c r="G6610">
        <f>MIN(IF(Q6610&lt;10,E6610+0.5,E6610),5)</f>
        <v>3.8</v>
      </c>
      <c r="H6610" t="str">
        <f t="shared" si="929"/>
        <v>Average Place to Work</v>
      </c>
      <c r="I6610">
        <v>78</v>
      </c>
      <c r="J6610" t="b">
        <f t="shared" si="930"/>
        <v>0</v>
      </c>
      <c r="K6610" t="b">
        <f>OR(E6610&gt;3.5,Q6610&lt;10)</f>
        <v>1</v>
      </c>
      <c r="L6610" t="s">
        <v>19</v>
      </c>
      <c r="M6610" t="s">
        <v>4985</v>
      </c>
      <c r="N6610" t="str">
        <f t="shared" si="931"/>
        <v>None</v>
      </c>
      <c r="O6610" t="str">
        <f t="shared" si="932"/>
        <v>None</v>
      </c>
      <c r="P6610" t="s">
        <v>50</v>
      </c>
      <c r="Q6610" s="2">
        <f t="shared" si="933"/>
        <v>29</v>
      </c>
      <c r="R6610" s="1" t="str">
        <f t="shared" si="934"/>
        <v>Established</v>
      </c>
      <c r="S6610" s="1"/>
      <c r="T6610" t="s">
        <v>606</v>
      </c>
      <c r="U6610" t="s">
        <v>214</v>
      </c>
      <c r="V6610">
        <f t="shared" si="935"/>
        <v>0</v>
      </c>
    </row>
    <row r="6611" spans="1:22" x14ac:dyDescent="0.35">
      <c r="A6611">
        <v>6609</v>
      </c>
      <c r="B6611" t="s">
        <v>10456</v>
      </c>
      <c r="C6611" t="str">
        <f t="shared" si="927"/>
        <v>Don’t Buy</v>
      </c>
      <c r="D6611" t="str">
        <f t="shared" si="928"/>
        <v>Long Name</v>
      </c>
      <c r="E6611">
        <v>2.8</v>
      </c>
      <c r="F6611">
        <f>IF(Q6611&lt;10,E6611+0.1,E6611)</f>
        <v>2.8</v>
      </c>
      <c r="G6611">
        <f>MIN(IF(Q6611&lt;10,E6611+0.5,E6611),5)</f>
        <v>2.8</v>
      </c>
      <c r="H6611" t="str">
        <f t="shared" si="929"/>
        <v>Average Place to Work</v>
      </c>
      <c r="I6611">
        <v>78</v>
      </c>
      <c r="J6611" t="b">
        <f t="shared" si="930"/>
        <v>0</v>
      </c>
      <c r="K6611" t="b">
        <f>OR(E6611&gt;3.5,Q6611&lt;10)</f>
        <v>0</v>
      </c>
      <c r="L6611" t="s">
        <v>19</v>
      </c>
      <c r="M6611" t="s">
        <v>10457</v>
      </c>
      <c r="N6611" t="str">
        <f t="shared" si="931"/>
        <v>None</v>
      </c>
      <c r="O6611" t="str">
        <f t="shared" si="932"/>
        <v>None</v>
      </c>
      <c r="P6611" t="s">
        <v>79</v>
      </c>
      <c r="Q6611" s="2">
        <f t="shared" si="933"/>
        <v>19</v>
      </c>
      <c r="R6611" s="1" t="str">
        <f t="shared" si="934"/>
        <v>Established</v>
      </c>
      <c r="S6611" s="1"/>
      <c r="T6611" t="s">
        <v>598</v>
      </c>
      <c r="U6611" t="s">
        <v>144</v>
      </c>
      <c r="V6611">
        <f t="shared" si="935"/>
        <v>0</v>
      </c>
    </row>
    <row r="6612" spans="1:22" x14ac:dyDescent="0.35">
      <c r="A6612">
        <v>6610</v>
      </c>
      <c r="B6612" t="s">
        <v>10458</v>
      </c>
      <c r="C6612" t="str">
        <f t="shared" si="927"/>
        <v>Don’t Buy</v>
      </c>
      <c r="D6612" t="str">
        <f t="shared" si="928"/>
        <v>Long Name</v>
      </c>
      <c r="E6612">
        <v>4.2</v>
      </c>
      <c r="F6612">
        <f>IF(Q6612&lt;10,E6612+0.1,E6612)</f>
        <v>4.2</v>
      </c>
      <c r="G6612">
        <f>MIN(IF(Q6612&lt;10,E6612+0.5,E6612),5)</f>
        <v>4.2</v>
      </c>
      <c r="H6612" t="str">
        <f t="shared" si="929"/>
        <v>Average Place to Work</v>
      </c>
      <c r="I6612">
        <v>78</v>
      </c>
      <c r="J6612" t="b">
        <f t="shared" si="930"/>
        <v>0</v>
      </c>
      <c r="K6612" t="b">
        <f>OR(E6612&gt;3.5,Q6612&lt;10)</f>
        <v>1</v>
      </c>
      <c r="L6612" t="s">
        <v>9</v>
      </c>
      <c r="M6612" t="s">
        <v>6888</v>
      </c>
      <c r="N6612" t="str">
        <f t="shared" si="931"/>
        <v>None</v>
      </c>
      <c r="O6612" t="str">
        <f t="shared" si="932"/>
        <v>None</v>
      </c>
      <c r="P6612" t="s">
        <v>39</v>
      </c>
      <c r="Q6612" s="2">
        <f t="shared" si="933"/>
        <v>36</v>
      </c>
      <c r="R6612" s="1" t="str">
        <f t="shared" si="934"/>
        <v>Established</v>
      </c>
      <c r="S6612" s="1"/>
      <c r="T6612" t="s">
        <v>60</v>
      </c>
      <c r="U6612" t="s">
        <v>68</v>
      </c>
      <c r="V6612">
        <f t="shared" si="935"/>
        <v>800000</v>
      </c>
    </row>
    <row r="6613" spans="1:22" x14ac:dyDescent="0.35">
      <c r="A6613">
        <v>6611</v>
      </c>
      <c r="B6613" t="s">
        <v>10459</v>
      </c>
      <c r="C6613" t="str">
        <f t="shared" si="927"/>
        <v>Don’t Buy</v>
      </c>
      <c r="D6613" t="str">
        <f t="shared" si="928"/>
        <v>Long Name</v>
      </c>
      <c r="E6613">
        <v>3.8</v>
      </c>
      <c r="F6613">
        <f>IF(Q6613&lt;10,E6613+0.1,E6613)</f>
        <v>3.8</v>
      </c>
      <c r="G6613">
        <f>MIN(IF(Q6613&lt;10,E6613+0.5,E6613),5)</f>
        <v>3.8</v>
      </c>
      <c r="H6613" t="str">
        <f t="shared" si="929"/>
        <v>Average Place to Work</v>
      </c>
      <c r="I6613">
        <v>78</v>
      </c>
      <c r="J6613" t="b">
        <f t="shared" si="930"/>
        <v>0</v>
      </c>
      <c r="K6613" t="b">
        <f>OR(E6613&gt;3.5,Q6613&lt;10)</f>
        <v>1</v>
      </c>
      <c r="M6613" t="s">
        <v>6177</v>
      </c>
      <c r="N6613" t="str">
        <f t="shared" si="931"/>
        <v>None</v>
      </c>
      <c r="O6613" t="str">
        <f t="shared" si="932"/>
        <v>None</v>
      </c>
      <c r="P6613" t="s">
        <v>198</v>
      </c>
      <c r="Q6613" s="2">
        <f t="shared" si="933"/>
        <v>35</v>
      </c>
      <c r="R6613" s="1" t="str">
        <f t="shared" si="934"/>
        <v>Established</v>
      </c>
      <c r="S6613" s="1"/>
      <c r="U6613" t="s">
        <v>4944</v>
      </c>
      <c r="V6613">
        <f t="shared" si="935"/>
        <v>0</v>
      </c>
    </row>
    <row r="6614" spans="1:22" x14ac:dyDescent="0.35">
      <c r="A6614">
        <v>6612</v>
      </c>
      <c r="B6614" t="s">
        <v>10460</v>
      </c>
      <c r="C6614" t="str">
        <f t="shared" si="927"/>
        <v>Don’t Buy</v>
      </c>
      <c r="D6614" t="str">
        <f t="shared" si="928"/>
        <v>Long Name</v>
      </c>
      <c r="E6614">
        <v>4.2</v>
      </c>
      <c r="F6614">
        <f>IF(Q6614&lt;10,E6614+0.1,E6614)</f>
        <v>4.2</v>
      </c>
      <c r="G6614">
        <f>MIN(IF(Q6614&lt;10,E6614+0.5,E6614),5)</f>
        <v>4.2</v>
      </c>
      <c r="H6614" t="str">
        <f t="shared" si="929"/>
        <v>Average Place to Work</v>
      </c>
      <c r="I6614">
        <v>78</v>
      </c>
      <c r="J6614" t="b">
        <f t="shared" si="930"/>
        <v>0</v>
      </c>
      <c r="K6614" t="b">
        <f>OR(E6614&gt;3.5,Q6614&lt;10)</f>
        <v>1</v>
      </c>
      <c r="L6614" t="s">
        <v>19</v>
      </c>
      <c r="M6614" t="s">
        <v>10461</v>
      </c>
      <c r="N6614" t="str">
        <f t="shared" si="931"/>
        <v>None</v>
      </c>
      <c r="O6614" t="str">
        <f t="shared" si="932"/>
        <v>None</v>
      </c>
      <c r="P6614" t="s">
        <v>213</v>
      </c>
      <c r="Q6614" s="2">
        <f t="shared" si="933"/>
        <v>12</v>
      </c>
      <c r="R6614" s="1" t="str">
        <f t="shared" si="934"/>
        <v>Established</v>
      </c>
      <c r="S6614" s="1"/>
      <c r="T6614" t="s">
        <v>598</v>
      </c>
      <c r="U6614" t="s">
        <v>2075</v>
      </c>
      <c r="V6614">
        <f t="shared" si="935"/>
        <v>0</v>
      </c>
    </row>
    <row r="6615" spans="1:22" x14ac:dyDescent="0.35">
      <c r="A6615">
        <v>6613</v>
      </c>
      <c r="B6615" t="s">
        <v>10462</v>
      </c>
      <c r="C6615" t="str">
        <f t="shared" si="927"/>
        <v>Don’t Buy</v>
      </c>
      <c r="D6615" t="str">
        <f t="shared" si="928"/>
        <v>Short Name</v>
      </c>
      <c r="E6615">
        <v>3.6</v>
      </c>
      <c r="F6615">
        <f>IF(Q6615&lt;10,E6615+0.1,E6615)</f>
        <v>3.6</v>
      </c>
      <c r="G6615">
        <f>MIN(IF(Q6615&lt;10,E6615+0.5,E6615),5)</f>
        <v>3.6</v>
      </c>
      <c r="H6615" t="str">
        <f t="shared" si="929"/>
        <v>Average Place to Work</v>
      </c>
      <c r="I6615">
        <v>78</v>
      </c>
      <c r="J6615" t="b">
        <f t="shared" si="930"/>
        <v>0</v>
      </c>
      <c r="K6615" t="b">
        <f>OR(E6615&gt;3.5,Q6615&lt;10)</f>
        <v>1</v>
      </c>
      <c r="L6615" t="s">
        <v>9</v>
      </c>
      <c r="M6615" t="s">
        <v>1781</v>
      </c>
      <c r="N6615" t="str">
        <f t="shared" si="931"/>
        <v>None</v>
      </c>
      <c r="O6615" t="str">
        <f t="shared" si="932"/>
        <v>Bombay Finances</v>
      </c>
      <c r="P6615" t="s">
        <v>111</v>
      </c>
      <c r="Q6615" s="2">
        <f t="shared" si="933"/>
        <v>22</v>
      </c>
      <c r="R6615" s="1" t="str">
        <f t="shared" si="934"/>
        <v>Established</v>
      </c>
      <c r="S6615" s="1"/>
      <c r="T6615" t="s">
        <v>2426</v>
      </c>
      <c r="U6615" t="s">
        <v>24</v>
      </c>
      <c r="V6615">
        <f t="shared" si="935"/>
        <v>500000</v>
      </c>
    </row>
    <row r="6616" spans="1:22" x14ac:dyDescent="0.35">
      <c r="A6616">
        <v>6614</v>
      </c>
      <c r="B6616" t="s">
        <v>10463</v>
      </c>
      <c r="C6616" t="str">
        <f t="shared" si="927"/>
        <v>Don’t Buy</v>
      </c>
      <c r="D6616" t="str">
        <f t="shared" si="928"/>
        <v>Short Name</v>
      </c>
      <c r="E6616">
        <v>3.5</v>
      </c>
      <c r="F6616">
        <f>IF(Q6616&lt;10,E6616+0.1,E6616)</f>
        <v>3.5</v>
      </c>
      <c r="G6616">
        <f>MIN(IF(Q6616&lt;10,E6616+0.5,E6616),5)</f>
        <v>3.5</v>
      </c>
      <c r="H6616" t="str">
        <f t="shared" si="929"/>
        <v>Average Place to Work</v>
      </c>
      <c r="I6616">
        <v>78</v>
      </c>
      <c r="J6616" t="b">
        <f t="shared" si="930"/>
        <v>0</v>
      </c>
      <c r="K6616" t="b">
        <f>OR(E6616&gt;3.5,Q6616&lt;10)</f>
        <v>0</v>
      </c>
      <c r="L6616" t="s">
        <v>19</v>
      </c>
      <c r="M6616" t="s">
        <v>10464</v>
      </c>
      <c r="N6616" t="str">
        <f t="shared" si="931"/>
        <v>None</v>
      </c>
      <c r="O6616" t="str">
        <f t="shared" si="932"/>
        <v>None</v>
      </c>
      <c r="P6616" t="s">
        <v>50</v>
      </c>
      <c r="Q6616" s="2">
        <f t="shared" si="933"/>
        <v>29</v>
      </c>
      <c r="R6616" s="1" t="str">
        <f t="shared" si="934"/>
        <v>Established</v>
      </c>
      <c r="S6616" s="1"/>
      <c r="T6616" t="s">
        <v>598</v>
      </c>
      <c r="U6616" t="s">
        <v>92</v>
      </c>
      <c r="V6616">
        <f t="shared" si="935"/>
        <v>0</v>
      </c>
    </row>
    <row r="6617" spans="1:22" x14ac:dyDescent="0.35">
      <c r="A6617">
        <v>6615</v>
      </c>
      <c r="B6617" t="s">
        <v>10465</v>
      </c>
      <c r="C6617" t="str">
        <f t="shared" si="927"/>
        <v>Don’t Buy</v>
      </c>
      <c r="D6617" t="str">
        <f t="shared" si="928"/>
        <v>Long Name</v>
      </c>
      <c r="E6617">
        <v>3.5</v>
      </c>
      <c r="F6617">
        <f>IF(Q6617&lt;10,E6617+0.1,E6617)</f>
        <v>3.5</v>
      </c>
      <c r="G6617">
        <f>MIN(IF(Q6617&lt;10,E6617+0.5,E6617),5)</f>
        <v>3.5</v>
      </c>
      <c r="H6617" t="str">
        <f t="shared" si="929"/>
        <v>Average Place to Work</v>
      </c>
      <c r="I6617">
        <v>78</v>
      </c>
      <c r="J6617" t="b">
        <f t="shared" si="930"/>
        <v>0</v>
      </c>
      <c r="K6617" t="b">
        <f>OR(E6617&gt;3.5,Q6617&lt;10)</f>
        <v>0</v>
      </c>
      <c r="L6617" t="s">
        <v>19</v>
      </c>
      <c r="M6617" t="s">
        <v>10466</v>
      </c>
      <c r="N6617" t="str">
        <f t="shared" si="931"/>
        <v>None</v>
      </c>
      <c r="O6617" t="str">
        <f t="shared" si="932"/>
        <v>None</v>
      </c>
      <c r="P6617" t="s">
        <v>445</v>
      </c>
      <c r="Q6617" s="2">
        <f t="shared" si="933"/>
        <v>14</v>
      </c>
      <c r="R6617" s="1" t="str">
        <f t="shared" si="934"/>
        <v>Established</v>
      </c>
      <c r="S6617" s="1"/>
      <c r="T6617" t="s">
        <v>598</v>
      </c>
      <c r="U6617" t="s">
        <v>1189</v>
      </c>
      <c r="V6617">
        <f t="shared" si="935"/>
        <v>0</v>
      </c>
    </row>
    <row r="6618" spans="1:22" x14ac:dyDescent="0.35">
      <c r="A6618">
        <v>6616</v>
      </c>
      <c r="B6618" t="s">
        <v>10467</v>
      </c>
      <c r="C6618" t="str">
        <f t="shared" si="927"/>
        <v>Don’t Buy</v>
      </c>
      <c r="D6618" t="str">
        <f t="shared" si="928"/>
        <v>Long Name</v>
      </c>
      <c r="E6618">
        <v>4.2</v>
      </c>
      <c r="F6618">
        <f>IF(Q6618&lt;10,E6618+0.1,E6618)</f>
        <v>4.2</v>
      </c>
      <c r="G6618">
        <f>MIN(IF(Q6618&lt;10,E6618+0.5,E6618),5)</f>
        <v>4.2</v>
      </c>
      <c r="H6618" t="str">
        <f t="shared" si="929"/>
        <v>Average Place to Work</v>
      </c>
      <c r="I6618">
        <v>78</v>
      </c>
      <c r="J6618" t="b">
        <f t="shared" si="930"/>
        <v>0</v>
      </c>
      <c r="K6618" t="b">
        <f>OR(E6618&gt;3.5,Q6618&lt;10)</f>
        <v>1</v>
      </c>
      <c r="L6618" t="s">
        <v>19</v>
      </c>
      <c r="M6618" t="s">
        <v>8954</v>
      </c>
      <c r="N6618" t="str">
        <f t="shared" si="931"/>
        <v>None</v>
      </c>
      <c r="O6618" t="str">
        <f t="shared" si="932"/>
        <v>None</v>
      </c>
      <c r="P6618" t="s">
        <v>180</v>
      </c>
      <c r="Q6618" s="2">
        <f t="shared" si="933"/>
        <v>23</v>
      </c>
      <c r="R6618" s="1" t="str">
        <f t="shared" si="934"/>
        <v>Established</v>
      </c>
      <c r="S6618" s="1"/>
      <c r="T6618" t="s">
        <v>606</v>
      </c>
      <c r="U6618" t="s">
        <v>144</v>
      </c>
      <c r="V6618">
        <f t="shared" si="935"/>
        <v>0</v>
      </c>
    </row>
    <row r="6619" spans="1:22" x14ac:dyDescent="0.35">
      <c r="A6619">
        <v>6617</v>
      </c>
      <c r="B6619" t="s">
        <v>10468</v>
      </c>
      <c r="C6619" t="str">
        <f t="shared" si="927"/>
        <v>Don’t Buy</v>
      </c>
      <c r="D6619" t="str">
        <f t="shared" si="928"/>
        <v>Long Name</v>
      </c>
      <c r="E6619">
        <v>3.8</v>
      </c>
      <c r="F6619">
        <f>IF(Q6619&lt;10,E6619+0.1,E6619)</f>
        <v>3.8</v>
      </c>
      <c r="G6619">
        <f>MIN(IF(Q6619&lt;10,E6619+0.5,E6619),5)</f>
        <v>3.8</v>
      </c>
      <c r="H6619" t="str">
        <f t="shared" si="929"/>
        <v>Average Place to Work</v>
      </c>
      <c r="I6619">
        <v>78</v>
      </c>
      <c r="J6619" t="b">
        <f t="shared" si="930"/>
        <v>0</v>
      </c>
      <c r="K6619" t="b">
        <f>OR(E6619&gt;3.5,Q6619&lt;10)</f>
        <v>1</v>
      </c>
      <c r="L6619" t="s">
        <v>19</v>
      </c>
      <c r="M6619" t="s">
        <v>3900</v>
      </c>
      <c r="N6619" t="str">
        <f t="shared" si="931"/>
        <v>None</v>
      </c>
      <c r="O6619" t="str">
        <f t="shared" si="932"/>
        <v>None</v>
      </c>
      <c r="P6619" t="s">
        <v>44</v>
      </c>
      <c r="Q6619" s="2">
        <f t="shared" si="933"/>
        <v>25</v>
      </c>
      <c r="R6619" s="1" t="str">
        <f t="shared" si="934"/>
        <v>Established</v>
      </c>
      <c r="S6619" s="1"/>
      <c r="T6619" t="s">
        <v>115</v>
      </c>
      <c r="U6619" t="s">
        <v>214</v>
      </c>
      <c r="V6619">
        <f t="shared" si="935"/>
        <v>0</v>
      </c>
    </row>
    <row r="6620" spans="1:22" x14ac:dyDescent="0.35">
      <c r="A6620">
        <v>6618</v>
      </c>
      <c r="B6620" t="s">
        <v>10469</v>
      </c>
      <c r="C6620" t="str">
        <f t="shared" si="927"/>
        <v>Don’t Buy</v>
      </c>
      <c r="D6620" t="str">
        <f t="shared" si="928"/>
        <v>Long Name</v>
      </c>
      <c r="E6620">
        <v>3.6</v>
      </c>
      <c r="F6620">
        <f>IF(Q6620&lt;10,E6620+0.1,E6620)</f>
        <v>3.6</v>
      </c>
      <c r="G6620">
        <f>MIN(IF(Q6620&lt;10,E6620+0.5,E6620),5)</f>
        <v>3.6</v>
      </c>
      <c r="H6620" t="str">
        <f t="shared" si="929"/>
        <v>Average Place to Work</v>
      </c>
      <c r="I6620">
        <v>78</v>
      </c>
      <c r="J6620" t="b">
        <f t="shared" si="930"/>
        <v>0</v>
      </c>
      <c r="K6620" t="b">
        <f>OR(E6620&gt;3.5,Q6620&lt;10)</f>
        <v>1</v>
      </c>
      <c r="L6620" t="s">
        <v>19</v>
      </c>
      <c r="M6620" t="s">
        <v>4206</v>
      </c>
      <c r="N6620" t="str">
        <f t="shared" si="931"/>
        <v>None</v>
      </c>
      <c r="O6620" t="str">
        <f t="shared" si="932"/>
        <v>None</v>
      </c>
      <c r="P6620" t="s">
        <v>79</v>
      </c>
      <c r="Q6620" s="2">
        <f t="shared" si="933"/>
        <v>19</v>
      </c>
      <c r="R6620" s="1" t="str">
        <f t="shared" si="934"/>
        <v>Established</v>
      </c>
      <c r="S6620" s="1"/>
      <c r="T6620" t="s">
        <v>1183</v>
      </c>
      <c r="U6620" t="s">
        <v>214</v>
      </c>
      <c r="V6620">
        <f t="shared" si="935"/>
        <v>0</v>
      </c>
    </row>
    <row r="6621" spans="1:22" x14ac:dyDescent="0.35">
      <c r="A6621">
        <v>6619</v>
      </c>
      <c r="B6621" t="s">
        <v>10470</v>
      </c>
      <c r="C6621" t="str">
        <f t="shared" si="927"/>
        <v>Don’t Buy</v>
      </c>
      <c r="D6621" t="str">
        <f t="shared" si="928"/>
        <v>Long Name</v>
      </c>
      <c r="E6621">
        <v>3.7</v>
      </c>
      <c r="F6621">
        <f>IF(Q6621&lt;10,E6621+0.1,E6621)</f>
        <v>3.7</v>
      </c>
      <c r="G6621">
        <f>MIN(IF(Q6621&lt;10,E6621+0.5,E6621),5)</f>
        <v>3.7</v>
      </c>
      <c r="H6621" t="str">
        <f t="shared" si="929"/>
        <v>Average Place to Work</v>
      </c>
      <c r="I6621">
        <v>78</v>
      </c>
      <c r="J6621" t="b">
        <f t="shared" si="930"/>
        <v>0</v>
      </c>
      <c r="K6621" t="b">
        <f>OR(E6621&gt;3.5,Q6621&lt;10)</f>
        <v>1</v>
      </c>
      <c r="L6621" t="s">
        <v>19</v>
      </c>
      <c r="M6621" t="s">
        <v>10471</v>
      </c>
      <c r="N6621" t="str">
        <f t="shared" si="931"/>
        <v>None</v>
      </c>
      <c r="O6621" t="str">
        <f t="shared" si="932"/>
        <v>None</v>
      </c>
      <c r="P6621" t="s">
        <v>67</v>
      </c>
      <c r="Q6621" s="2">
        <f t="shared" si="933"/>
        <v>15</v>
      </c>
      <c r="R6621" s="1" t="str">
        <f t="shared" si="934"/>
        <v>Established</v>
      </c>
      <c r="S6621" s="1"/>
      <c r="T6621" t="s">
        <v>1183</v>
      </c>
      <c r="U6621" t="s">
        <v>687</v>
      </c>
      <c r="V6621">
        <f t="shared" si="935"/>
        <v>0</v>
      </c>
    </row>
    <row r="6622" spans="1:22" x14ac:dyDescent="0.35">
      <c r="A6622">
        <v>6620</v>
      </c>
      <c r="B6622" t="s">
        <v>10472</v>
      </c>
      <c r="C6622" t="str">
        <f t="shared" si="927"/>
        <v>Don’t Buy</v>
      </c>
      <c r="D6622" t="str">
        <f t="shared" si="928"/>
        <v>Long Name</v>
      </c>
      <c r="E6622">
        <v>4.4000000000000004</v>
      </c>
      <c r="F6622">
        <f>IF(Q6622&lt;10,E6622+0.1,E6622)</f>
        <v>4.4000000000000004</v>
      </c>
      <c r="G6622">
        <f>MIN(IF(Q6622&lt;10,E6622+0.5,E6622),5)</f>
        <v>4.4000000000000004</v>
      </c>
      <c r="H6622" t="str">
        <f t="shared" si="929"/>
        <v>Average Place to Work</v>
      </c>
      <c r="I6622">
        <v>78</v>
      </c>
      <c r="J6622" t="b">
        <f t="shared" si="930"/>
        <v>0</v>
      </c>
      <c r="K6622" t="b">
        <f>OR(E6622&gt;3.5,Q6622&lt;10)</f>
        <v>1</v>
      </c>
      <c r="L6622" t="s">
        <v>19</v>
      </c>
      <c r="M6622" t="s">
        <v>9152</v>
      </c>
      <c r="N6622" t="str">
        <f t="shared" si="931"/>
        <v>None</v>
      </c>
      <c r="O6622" t="str">
        <f t="shared" si="932"/>
        <v>None</v>
      </c>
      <c r="P6622" t="s">
        <v>666</v>
      </c>
      <c r="Q6622" s="2">
        <f t="shared" si="933"/>
        <v>48</v>
      </c>
      <c r="R6622" s="1" t="str">
        <f t="shared" si="934"/>
        <v>Established</v>
      </c>
      <c r="S6622" s="1"/>
      <c r="T6622" t="s">
        <v>115</v>
      </c>
      <c r="U6622" t="s">
        <v>446</v>
      </c>
      <c r="V6622">
        <f t="shared" si="935"/>
        <v>0</v>
      </c>
    </row>
    <row r="6623" spans="1:22" x14ac:dyDescent="0.35">
      <c r="A6623">
        <v>6621</v>
      </c>
      <c r="B6623" t="s">
        <v>10473</v>
      </c>
      <c r="C6623" t="str">
        <f t="shared" si="927"/>
        <v>Don’t Buy</v>
      </c>
      <c r="D6623" t="str">
        <f t="shared" si="928"/>
        <v>Long Name</v>
      </c>
      <c r="E6623">
        <v>4.2</v>
      </c>
      <c r="F6623">
        <f>IF(Q6623&lt;10,E6623+0.1,E6623)</f>
        <v>4.2</v>
      </c>
      <c r="G6623">
        <f>MIN(IF(Q6623&lt;10,E6623+0.5,E6623),5)</f>
        <v>4.2</v>
      </c>
      <c r="H6623" t="str">
        <f t="shared" si="929"/>
        <v>Average Place to Work</v>
      </c>
      <c r="I6623">
        <v>78</v>
      </c>
      <c r="J6623" t="b">
        <f t="shared" si="930"/>
        <v>0</v>
      </c>
      <c r="K6623" t="b">
        <f>OR(E6623&gt;3.5,Q6623&lt;10)</f>
        <v>1</v>
      </c>
      <c r="M6623" t="s">
        <v>10474</v>
      </c>
      <c r="N6623" t="str">
        <f t="shared" si="931"/>
        <v>None</v>
      </c>
      <c r="O6623" t="str">
        <f t="shared" si="932"/>
        <v>None</v>
      </c>
      <c r="P6623" t="s">
        <v>111</v>
      </c>
      <c r="Q6623" s="2">
        <f t="shared" si="933"/>
        <v>22</v>
      </c>
      <c r="R6623" s="1" t="str">
        <f t="shared" si="934"/>
        <v>Established</v>
      </c>
      <c r="S6623" s="1"/>
      <c r="U6623" t="s">
        <v>68</v>
      </c>
      <c r="V6623">
        <f t="shared" si="935"/>
        <v>800000</v>
      </c>
    </row>
    <row r="6624" spans="1:22" x14ac:dyDescent="0.35">
      <c r="A6624">
        <v>6622</v>
      </c>
      <c r="B6624" t="s">
        <v>10475</v>
      </c>
      <c r="C6624" t="str">
        <f t="shared" si="927"/>
        <v>Don’t Buy</v>
      </c>
      <c r="D6624" t="str">
        <f t="shared" si="928"/>
        <v>Long Name</v>
      </c>
      <c r="E6624">
        <v>3.1</v>
      </c>
      <c r="F6624">
        <f>IF(Q6624&lt;10,E6624+0.1,E6624)</f>
        <v>3.1</v>
      </c>
      <c r="G6624">
        <f>MIN(IF(Q6624&lt;10,E6624+0.5,E6624),5)</f>
        <v>3.1</v>
      </c>
      <c r="H6624" t="str">
        <f t="shared" si="929"/>
        <v>Average Place to Work</v>
      </c>
      <c r="I6624">
        <v>78</v>
      </c>
      <c r="J6624" t="b">
        <f t="shared" si="930"/>
        <v>0</v>
      </c>
      <c r="K6624" t="b">
        <f>OR(E6624&gt;3.5,Q6624&lt;10)</f>
        <v>0</v>
      </c>
      <c r="L6624" t="s">
        <v>9</v>
      </c>
      <c r="M6624" t="s">
        <v>10476</v>
      </c>
      <c r="N6624" t="str">
        <f t="shared" si="931"/>
        <v>None</v>
      </c>
      <c r="O6624" t="str">
        <f t="shared" si="932"/>
        <v>None</v>
      </c>
      <c r="P6624" t="s">
        <v>302</v>
      </c>
      <c r="Q6624" s="2">
        <f t="shared" si="933"/>
        <v>32</v>
      </c>
      <c r="R6624" s="1" t="str">
        <f t="shared" si="934"/>
        <v>Established</v>
      </c>
      <c r="S6624" s="1"/>
      <c r="T6624" t="s">
        <v>598</v>
      </c>
      <c r="U6624" t="s">
        <v>227</v>
      </c>
      <c r="V6624">
        <f t="shared" si="935"/>
        <v>0</v>
      </c>
    </row>
    <row r="6625" spans="1:22" x14ac:dyDescent="0.35">
      <c r="A6625">
        <v>6623</v>
      </c>
      <c r="B6625" t="s">
        <v>10477</v>
      </c>
      <c r="C6625" t="str">
        <f t="shared" si="927"/>
        <v>Don’t Buy</v>
      </c>
      <c r="D6625" t="str">
        <f t="shared" si="928"/>
        <v>Long Name</v>
      </c>
      <c r="E6625">
        <v>3.8</v>
      </c>
      <c r="F6625">
        <f>IF(Q6625&lt;10,E6625+0.1,E6625)</f>
        <v>3.8</v>
      </c>
      <c r="G6625">
        <f>MIN(IF(Q6625&lt;10,E6625+0.5,E6625),5)</f>
        <v>3.8</v>
      </c>
      <c r="H6625" t="str">
        <f t="shared" si="929"/>
        <v>Average Place to Work</v>
      </c>
      <c r="I6625">
        <v>78</v>
      </c>
      <c r="J6625" t="b">
        <f t="shared" si="930"/>
        <v>0</v>
      </c>
      <c r="K6625" t="b">
        <f>OR(E6625&gt;3.5,Q6625&lt;10)</f>
        <v>1</v>
      </c>
      <c r="L6625" t="s">
        <v>19</v>
      </c>
      <c r="M6625" t="s">
        <v>6305</v>
      </c>
      <c r="N6625" t="str">
        <f t="shared" si="931"/>
        <v>None</v>
      </c>
      <c r="O6625" t="str">
        <f t="shared" si="932"/>
        <v>None</v>
      </c>
      <c r="P6625" t="s">
        <v>95</v>
      </c>
      <c r="Q6625" s="2">
        <f t="shared" si="933"/>
        <v>16</v>
      </c>
      <c r="R6625" s="1" t="str">
        <f t="shared" si="934"/>
        <v>Established</v>
      </c>
      <c r="S6625" s="1"/>
      <c r="T6625" t="s">
        <v>598</v>
      </c>
      <c r="U6625" t="s">
        <v>7027</v>
      </c>
      <c r="V6625">
        <f t="shared" si="935"/>
        <v>0</v>
      </c>
    </row>
    <row r="6626" spans="1:22" x14ac:dyDescent="0.35">
      <c r="A6626">
        <v>6624</v>
      </c>
      <c r="B6626" t="s">
        <v>10478</v>
      </c>
      <c r="C6626" t="str">
        <f t="shared" si="927"/>
        <v>Don’t Buy</v>
      </c>
      <c r="D6626" t="str">
        <f t="shared" si="928"/>
        <v>Long Name</v>
      </c>
      <c r="E6626">
        <v>3.7</v>
      </c>
      <c r="F6626">
        <f>IF(Q6626&lt;10,E6626+0.1,E6626)</f>
        <v>3.7</v>
      </c>
      <c r="G6626">
        <f>MIN(IF(Q6626&lt;10,E6626+0.5,E6626),5)</f>
        <v>3.7</v>
      </c>
      <c r="H6626" t="str">
        <f t="shared" si="929"/>
        <v>Average Place to Work</v>
      </c>
      <c r="I6626">
        <v>78</v>
      </c>
      <c r="J6626" t="b">
        <f t="shared" si="930"/>
        <v>0</v>
      </c>
      <c r="K6626" t="b">
        <f>OR(E6626&gt;3.5,Q6626&lt;10)</f>
        <v>1</v>
      </c>
      <c r="L6626" t="s">
        <v>9</v>
      </c>
      <c r="M6626" t="s">
        <v>4181</v>
      </c>
      <c r="N6626" t="str">
        <f t="shared" si="931"/>
        <v>None</v>
      </c>
      <c r="O6626" t="str">
        <f t="shared" si="932"/>
        <v>None</v>
      </c>
      <c r="P6626" t="s">
        <v>79</v>
      </c>
      <c r="Q6626" s="2">
        <f t="shared" si="933"/>
        <v>19</v>
      </c>
      <c r="R6626" s="1" t="str">
        <f t="shared" si="934"/>
        <v>Established</v>
      </c>
      <c r="S6626" s="1"/>
      <c r="T6626" t="s">
        <v>1183</v>
      </c>
      <c r="U6626" t="s">
        <v>17</v>
      </c>
      <c r="V6626">
        <f t="shared" si="935"/>
        <v>500000</v>
      </c>
    </row>
    <row r="6627" spans="1:22" x14ac:dyDescent="0.35">
      <c r="A6627">
        <v>6625</v>
      </c>
      <c r="B6627" t="s">
        <v>10479</v>
      </c>
      <c r="C6627" t="str">
        <f t="shared" si="927"/>
        <v>Don’t Buy</v>
      </c>
      <c r="D6627" t="str">
        <f t="shared" si="928"/>
        <v>Long Name</v>
      </c>
      <c r="E6627">
        <v>3.1</v>
      </c>
      <c r="F6627">
        <f>IF(Q6627&lt;10,E6627+0.1,E6627)</f>
        <v>3.1</v>
      </c>
      <c r="G6627">
        <f>MIN(IF(Q6627&lt;10,E6627+0.5,E6627),5)</f>
        <v>3.1</v>
      </c>
      <c r="H6627" t="str">
        <f t="shared" si="929"/>
        <v>Average Place to Work</v>
      </c>
      <c r="I6627">
        <v>78</v>
      </c>
      <c r="J6627" t="b">
        <f t="shared" si="930"/>
        <v>0</v>
      </c>
      <c r="K6627" t="b">
        <f>OR(E6627&gt;3.5,Q6627&lt;10)</f>
        <v>0</v>
      </c>
      <c r="L6627" t="s">
        <v>19</v>
      </c>
      <c r="M6627" t="s">
        <v>2895</v>
      </c>
      <c r="N6627" t="str">
        <f t="shared" si="931"/>
        <v>Indian Silicon Valley Startups</v>
      </c>
      <c r="O6627" t="str">
        <f t="shared" si="932"/>
        <v>None</v>
      </c>
      <c r="P6627" t="s">
        <v>111</v>
      </c>
      <c r="Q6627" s="2">
        <f t="shared" si="933"/>
        <v>22</v>
      </c>
      <c r="R6627" s="1" t="str">
        <f t="shared" si="934"/>
        <v>Established</v>
      </c>
      <c r="S6627" s="1"/>
      <c r="T6627" t="s">
        <v>1183</v>
      </c>
      <c r="U6627" t="s">
        <v>523</v>
      </c>
      <c r="V6627">
        <f t="shared" si="935"/>
        <v>0</v>
      </c>
    </row>
    <row r="6628" spans="1:22" x14ac:dyDescent="0.35">
      <c r="A6628">
        <v>6626</v>
      </c>
      <c r="B6628" t="s">
        <v>10480</v>
      </c>
      <c r="C6628" t="str">
        <f t="shared" si="927"/>
        <v>Don’t Buy</v>
      </c>
      <c r="D6628" t="str">
        <f t="shared" si="928"/>
        <v>Long Name</v>
      </c>
      <c r="E6628">
        <v>4.7</v>
      </c>
      <c r="F6628">
        <f>IF(Q6628&lt;10,E6628+0.1,E6628)</f>
        <v>4.7</v>
      </c>
      <c r="G6628">
        <f>MIN(IF(Q6628&lt;10,E6628+0.5,E6628),5)</f>
        <v>4.7</v>
      </c>
      <c r="H6628" t="str">
        <f t="shared" si="929"/>
        <v>Great Place to Work</v>
      </c>
      <c r="I6628">
        <v>78</v>
      </c>
      <c r="J6628" t="b">
        <f t="shared" si="930"/>
        <v>0</v>
      </c>
      <c r="K6628" t="b">
        <f>OR(E6628&gt;3.5,Q6628&lt;10)</f>
        <v>1</v>
      </c>
      <c r="L6628" t="s">
        <v>19</v>
      </c>
      <c r="M6628" t="s">
        <v>10481</v>
      </c>
      <c r="N6628" t="str">
        <f t="shared" si="931"/>
        <v>Indian Silicon Valley Startups</v>
      </c>
      <c r="O6628" t="str">
        <f t="shared" si="932"/>
        <v>None</v>
      </c>
      <c r="P6628" t="s">
        <v>21</v>
      </c>
      <c r="Q6628" s="2">
        <f t="shared" si="933"/>
        <v>28</v>
      </c>
      <c r="R6628" s="1" t="str">
        <f t="shared" si="934"/>
        <v>Established</v>
      </c>
      <c r="S6628" s="1"/>
      <c r="T6628" t="s">
        <v>598</v>
      </c>
      <c r="U6628" t="s">
        <v>2577</v>
      </c>
      <c r="V6628">
        <f t="shared" si="935"/>
        <v>0</v>
      </c>
    </row>
    <row r="6629" spans="1:22" x14ac:dyDescent="0.35">
      <c r="A6629">
        <v>6627</v>
      </c>
      <c r="B6629" t="s">
        <v>10482</v>
      </c>
      <c r="C6629" t="str">
        <f t="shared" si="927"/>
        <v>Don’t Buy</v>
      </c>
      <c r="D6629" t="str">
        <f t="shared" si="928"/>
        <v>Long Name</v>
      </c>
      <c r="E6629">
        <v>3.5</v>
      </c>
      <c r="F6629">
        <f>IF(Q6629&lt;10,E6629+0.1,E6629)</f>
        <v>3.5</v>
      </c>
      <c r="G6629">
        <f>MIN(IF(Q6629&lt;10,E6629+0.5,E6629),5)</f>
        <v>3.5</v>
      </c>
      <c r="H6629" t="str">
        <f t="shared" si="929"/>
        <v>Average Place to Work</v>
      </c>
      <c r="I6629">
        <v>78</v>
      </c>
      <c r="J6629" t="b">
        <f t="shared" si="930"/>
        <v>0</v>
      </c>
      <c r="K6629" t="b">
        <f>OR(E6629&gt;3.5,Q6629&lt;10)</f>
        <v>0</v>
      </c>
      <c r="M6629" t="s">
        <v>2103</v>
      </c>
      <c r="N6629" t="str">
        <f t="shared" si="931"/>
        <v>Indian Silicon Valley Startups</v>
      </c>
      <c r="O6629" t="str">
        <f t="shared" si="932"/>
        <v>None</v>
      </c>
      <c r="P6629" t="s">
        <v>76</v>
      </c>
      <c r="Q6629" s="2">
        <f t="shared" si="933"/>
        <v>44</v>
      </c>
      <c r="R6629" s="1" t="str">
        <f t="shared" si="934"/>
        <v>Established</v>
      </c>
      <c r="S6629" s="1"/>
      <c r="U6629" t="s">
        <v>712</v>
      </c>
      <c r="V6629">
        <f t="shared" si="935"/>
        <v>0</v>
      </c>
    </row>
    <row r="6630" spans="1:22" x14ac:dyDescent="0.35">
      <c r="A6630">
        <v>6628</v>
      </c>
      <c r="B6630" t="s">
        <v>10483</v>
      </c>
      <c r="C6630" t="str">
        <f t="shared" si="927"/>
        <v>Don’t Buy</v>
      </c>
      <c r="D6630" t="str">
        <f t="shared" si="928"/>
        <v>Long Name</v>
      </c>
      <c r="E6630">
        <v>3.5</v>
      </c>
      <c r="F6630">
        <f>IF(Q6630&lt;10,E6630+0.1,E6630)</f>
        <v>3.5</v>
      </c>
      <c r="G6630">
        <f>MIN(IF(Q6630&lt;10,E6630+0.5,E6630),5)</f>
        <v>3.5</v>
      </c>
      <c r="H6630" t="str">
        <f t="shared" si="929"/>
        <v>Average Place to Work</v>
      </c>
      <c r="I6630">
        <v>78</v>
      </c>
      <c r="J6630" t="b">
        <f t="shared" si="930"/>
        <v>0</v>
      </c>
      <c r="K6630" t="b">
        <f>OR(E6630&gt;3.5,Q6630&lt;10)</f>
        <v>0</v>
      </c>
      <c r="L6630" t="s">
        <v>9</v>
      </c>
      <c r="M6630" t="s">
        <v>8080</v>
      </c>
      <c r="N6630" t="str">
        <f t="shared" si="931"/>
        <v>None</v>
      </c>
      <c r="O6630" t="str">
        <f t="shared" si="932"/>
        <v>None</v>
      </c>
      <c r="P6630" t="s">
        <v>111</v>
      </c>
      <c r="Q6630" s="2">
        <f t="shared" si="933"/>
        <v>22</v>
      </c>
      <c r="R6630" s="1" t="str">
        <f t="shared" si="934"/>
        <v>Established</v>
      </c>
      <c r="S6630" s="1"/>
      <c r="T6630" t="s">
        <v>606</v>
      </c>
      <c r="U6630" t="s">
        <v>297</v>
      </c>
      <c r="V6630">
        <f t="shared" si="935"/>
        <v>0</v>
      </c>
    </row>
    <row r="6631" spans="1:22" x14ac:dyDescent="0.35">
      <c r="A6631">
        <v>6629</v>
      </c>
      <c r="B6631" t="s">
        <v>10484</v>
      </c>
      <c r="C6631" t="str">
        <f t="shared" si="927"/>
        <v>Buy</v>
      </c>
      <c r="D6631" t="str">
        <f t="shared" si="928"/>
        <v>Long Name</v>
      </c>
      <c r="E6631">
        <v>4</v>
      </c>
      <c r="F6631">
        <f>IF(Q6631&lt;10,E6631+0.1,E6631)</f>
        <v>4.0999999999999996</v>
      </c>
      <c r="G6631">
        <f>MIN(IF(Q6631&lt;10,E6631+0.5,E6631),5)</f>
        <v>4.5</v>
      </c>
      <c r="H6631" t="str">
        <f t="shared" si="929"/>
        <v>Average Place to Work</v>
      </c>
      <c r="I6631">
        <v>78</v>
      </c>
      <c r="J6631" t="b">
        <f t="shared" si="930"/>
        <v>0</v>
      </c>
      <c r="K6631" t="b">
        <f>OR(E6631&gt;3.5,Q6631&lt;10)</f>
        <v>1</v>
      </c>
      <c r="L6631" t="s">
        <v>19</v>
      </c>
      <c r="M6631" t="s">
        <v>8404</v>
      </c>
      <c r="N6631" t="str">
        <f t="shared" si="931"/>
        <v>Indian Silicon Valley Startups</v>
      </c>
      <c r="O6631" t="str">
        <f t="shared" si="932"/>
        <v>None</v>
      </c>
      <c r="P6631" t="s">
        <v>269</v>
      </c>
      <c r="Q6631" s="2">
        <f t="shared" si="933"/>
        <v>9</v>
      </c>
      <c r="R6631" s="1" t="str">
        <f t="shared" si="934"/>
        <v>Startup</v>
      </c>
      <c r="S6631" s="1"/>
      <c r="T6631" t="s">
        <v>1183</v>
      </c>
      <c r="U6631" t="s">
        <v>36</v>
      </c>
      <c r="V6631">
        <f t="shared" si="935"/>
        <v>0</v>
      </c>
    </row>
    <row r="6632" spans="1:22" x14ac:dyDescent="0.35">
      <c r="A6632">
        <v>6630</v>
      </c>
      <c r="B6632" t="s">
        <v>10485</v>
      </c>
      <c r="C6632" t="str">
        <f t="shared" si="927"/>
        <v>Buy</v>
      </c>
      <c r="D6632" t="str">
        <f t="shared" si="928"/>
        <v>Long Name</v>
      </c>
      <c r="E6632">
        <v>4.0999999999999996</v>
      </c>
      <c r="F6632">
        <f>IF(Q6632&lt;10,E6632+0.1,E6632)</f>
        <v>4.0999999999999996</v>
      </c>
      <c r="G6632">
        <f>MIN(IF(Q6632&lt;10,E6632+0.5,E6632),5)</f>
        <v>4.0999999999999996</v>
      </c>
      <c r="H6632" t="str">
        <f t="shared" si="929"/>
        <v>Average Place to Work</v>
      </c>
      <c r="I6632">
        <v>78</v>
      </c>
      <c r="J6632" t="b">
        <f t="shared" si="930"/>
        <v>0</v>
      </c>
      <c r="K6632" t="b">
        <f>OR(E6632&gt;3.5,Q6632&lt;10)</f>
        <v>1</v>
      </c>
      <c r="M6632" t="s">
        <v>7358</v>
      </c>
      <c r="N6632" t="str">
        <f t="shared" si="931"/>
        <v>None</v>
      </c>
      <c r="O6632" t="str">
        <f t="shared" si="932"/>
        <v>None</v>
      </c>
      <c r="P6632" t="s">
        <v>232</v>
      </c>
      <c r="Q6632" s="2">
        <f t="shared" si="933"/>
        <v>43</v>
      </c>
      <c r="R6632" s="1" t="str">
        <f t="shared" si="934"/>
        <v>Established</v>
      </c>
      <c r="S6632" s="1"/>
      <c r="U6632" t="s">
        <v>1497</v>
      </c>
      <c r="V6632">
        <f t="shared" si="935"/>
        <v>0</v>
      </c>
    </row>
    <row r="6633" spans="1:22" x14ac:dyDescent="0.35">
      <c r="A6633">
        <v>6631</v>
      </c>
      <c r="B6633" t="s">
        <v>10486</v>
      </c>
      <c r="C6633" t="str">
        <f t="shared" si="927"/>
        <v>Don’t Buy</v>
      </c>
      <c r="D6633" t="str">
        <f t="shared" si="928"/>
        <v>Long Name</v>
      </c>
      <c r="E6633">
        <v>3</v>
      </c>
      <c r="F6633">
        <f>IF(Q6633&lt;10,E6633+0.1,E6633)</f>
        <v>3</v>
      </c>
      <c r="G6633">
        <f>MIN(IF(Q6633&lt;10,E6633+0.5,E6633),5)</f>
        <v>3</v>
      </c>
      <c r="H6633" t="str">
        <f t="shared" si="929"/>
        <v>Average Place to Work</v>
      </c>
      <c r="I6633">
        <v>78</v>
      </c>
      <c r="J6633" t="b">
        <f t="shared" si="930"/>
        <v>0</v>
      </c>
      <c r="K6633" t="b">
        <f>OR(E6633&gt;3.5,Q6633&lt;10)</f>
        <v>0</v>
      </c>
      <c r="L6633" t="s">
        <v>19</v>
      </c>
      <c r="M6633" t="s">
        <v>3631</v>
      </c>
      <c r="N6633" t="str">
        <f t="shared" si="931"/>
        <v>None</v>
      </c>
      <c r="O6633" t="str">
        <f t="shared" si="932"/>
        <v>None</v>
      </c>
      <c r="P6633" t="s">
        <v>143</v>
      </c>
      <c r="Q6633" s="2">
        <f t="shared" si="933"/>
        <v>24</v>
      </c>
      <c r="R6633" s="1" t="str">
        <f t="shared" si="934"/>
        <v>Established</v>
      </c>
      <c r="S6633" s="1"/>
      <c r="T6633" t="s">
        <v>1481</v>
      </c>
      <c r="U6633" t="s">
        <v>24</v>
      </c>
      <c r="V6633">
        <f t="shared" si="935"/>
        <v>500000</v>
      </c>
    </row>
    <row r="6634" spans="1:22" x14ac:dyDescent="0.35">
      <c r="A6634">
        <v>6632</v>
      </c>
      <c r="B6634" t="s">
        <v>10487</v>
      </c>
      <c r="C6634" t="str">
        <f t="shared" si="927"/>
        <v>Don’t Buy</v>
      </c>
      <c r="D6634" t="str">
        <f t="shared" si="928"/>
        <v>Long Name</v>
      </c>
      <c r="E6634">
        <v>4.4000000000000004</v>
      </c>
      <c r="F6634">
        <f>IF(Q6634&lt;10,E6634+0.1,E6634)</f>
        <v>4.4000000000000004</v>
      </c>
      <c r="G6634">
        <f>MIN(IF(Q6634&lt;10,E6634+0.5,E6634),5)</f>
        <v>4.4000000000000004</v>
      </c>
      <c r="H6634" t="str">
        <f t="shared" si="929"/>
        <v>Average Place to Work</v>
      </c>
      <c r="I6634">
        <v>78</v>
      </c>
      <c r="J6634" t="b">
        <f t="shared" si="930"/>
        <v>0</v>
      </c>
      <c r="K6634" t="b">
        <f>OR(E6634&gt;3.5,Q6634&lt;10)</f>
        <v>1</v>
      </c>
      <c r="L6634" t="s">
        <v>19</v>
      </c>
      <c r="M6634" t="s">
        <v>10488</v>
      </c>
      <c r="N6634" t="str">
        <f t="shared" si="931"/>
        <v>None</v>
      </c>
      <c r="O6634" t="str">
        <f t="shared" si="932"/>
        <v>None</v>
      </c>
      <c r="P6634" t="s">
        <v>335</v>
      </c>
      <c r="Q6634" s="2">
        <f t="shared" si="933"/>
        <v>73</v>
      </c>
      <c r="R6634" s="1" t="str">
        <f t="shared" si="934"/>
        <v>Established</v>
      </c>
      <c r="S6634" s="1"/>
      <c r="T6634" t="s">
        <v>1183</v>
      </c>
      <c r="U6634" t="s">
        <v>1135</v>
      </c>
      <c r="V6634">
        <f t="shared" si="935"/>
        <v>0</v>
      </c>
    </row>
    <row r="6635" spans="1:22" x14ac:dyDescent="0.35">
      <c r="A6635">
        <v>6633</v>
      </c>
      <c r="B6635" t="s">
        <v>10489</v>
      </c>
      <c r="C6635" t="str">
        <f t="shared" si="927"/>
        <v>Don’t Buy</v>
      </c>
      <c r="D6635" t="str">
        <f t="shared" si="928"/>
        <v>Long Name</v>
      </c>
      <c r="E6635">
        <v>3.7</v>
      </c>
      <c r="F6635">
        <f>IF(Q6635&lt;10,E6635+0.1,E6635)</f>
        <v>3.7</v>
      </c>
      <c r="G6635">
        <f>MIN(IF(Q6635&lt;10,E6635+0.5,E6635),5)</f>
        <v>3.7</v>
      </c>
      <c r="H6635" t="str">
        <f t="shared" si="929"/>
        <v>Average Place to Work</v>
      </c>
      <c r="I6635">
        <v>78</v>
      </c>
      <c r="J6635" t="b">
        <f t="shared" si="930"/>
        <v>0</v>
      </c>
      <c r="K6635" t="b">
        <f>OR(E6635&gt;3.5,Q6635&lt;10)</f>
        <v>1</v>
      </c>
      <c r="L6635" t="s">
        <v>19</v>
      </c>
      <c r="M6635" t="s">
        <v>10490</v>
      </c>
      <c r="N6635" t="str">
        <f t="shared" si="931"/>
        <v>None</v>
      </c>
      <c r="O6635" t="str">
        <f t="shared" si="932"/>
        <v>None</v>
      </c>
      <c r="P6635" t="s">
        <v>460</v>
      </c>
      <c r="Q6635" s="2">
        <f t="shared" si="933"/>
        <v>37</v>
      </c>
      <c r="R6635" s="1" t="str">
        <f t="shared" si="934"/>
        <v>Established</v>
      </c>
      <c r="S6635" s="1"/>
      <c r="T6635" t="s">
        <v>598</v>
      </c>
      <c r="U6635" t="s">
        <v>227</v>
      </c>
      <c r="V6635">
        <f t="shared" si="935"/>
        <v>0</v>
      </c>
    </row>
    <row r="6636" spans="1:22" x14ac:dyDescent="0.35">
      <c r="A6636">
        <v>6634</v>
      </c>
      <c r="B6636" t="s">
        <v>10491</v>
      </c>
      <c r="C6636" t="str">
        <f t="shared" si="927"/>
        <v>Don’t Buy</v>
      </c>
      <c r="D6636" t="str">
        <f t="shared" si="928"/>
        <v>Long Name</v>
      </c>
      <c r="E6636">
        <v>3.9</v>
      </c>
      <c r="F6636">
        <f>IF(Q6636&lt;10,E6636+0.1,E6636)</f>
        <v>3.9</v>
      </c>
      <c r="G6636">
        <f>MIN(IF(Q6636&lt;10,E6636+0.5,E6636),5)</f>
        <v>3.9</v>
      </c>
      <c r="H6636" t="str">
        <f t="shared" si="929"/>
        <v>Average Place to Work</v>
      </c>
      <c r="I6636">
        <v>78</v>
      </c>
      <c r="J6636" t="b">
        <f t="shared" si="930"/>
        <v>0</v>
      </c>
      <c r="K6636" t="b">
        <f>OR(E6636&gt;3.5,Q6636&lt;10)</f>
        <v>1</v>
      </c>
      <c r="L6636" t="s">
        <v>19</v>
      </c>
      <c r="M6636" t="s">
        <v>1410</v>
      </c>
      <c r="N6636" t="str">
        <f t="shared" si="931"/>
        <v>None</v>
      </c>
      <c r="O6636" t="str">
        <f t="shared" si="932"/>
        <v>None</v>
      </c>
      <c r="P6636" t="s">
        <v>39</v>
      </c>
      <c r="Q6636" s="2">
        <f t="shared" si="933"/>
        <v>36</v>
      </c>
      <c r="R6636" s="1" t="str">
        <f t="shared" si="934"/>
        <v>Established</v>
      </c>
      <c r="S6636" s="1"/>
      <c r="T6636" t="s">
        <v>115</v>
      </c>
      <c r="U6636" t="s">
        <v>752</v>
      </c>
      <c r="V6636">
        <f t="shared" si="935"/>
        <v>0</v>
      </c>
    </row>
    <row r="6637" spans="1:22" x14ac:dyDescent="0.35">
      <c r="A6637">
        <v>6635</v>
      </c>
      <c r="B6637" t="s">
        <v>10492</v>
      </c>
      <c r="C6637" t="str">
        <f t="shared" si="927"/>
        <v>Don’t Buy</v>
      </c>
      <c r="D6637" t="str">
        <f t="shared" si="928"/>
        <v>Long Name</v>
      </c>
      <c r="E6637">
        <v>3.7</v>
      </c>
      <c r="F6637">
        <f>IF(Q6637&lt;10,E6637+0.1,E6637)</f>
        <v>3.7</v>
      </c>
      <c r="G6637">
        <f>MIN(IF(Q6637&lt;10,E6637+0.5,E6637),5)</f>
        <v>3.7</v>
      </c>
      <c r="H6637" t="str">
        <f t="shared" si="929"/>
        <v>Average Place to Work</v>
      </c>
      <c r="I6637">
        <v>78</v>
      </c>
      <c r="J6637" t="b">
        <f t="shared" si="930"/>
        <v>0</v>
      </c>
      <c r="K6637" t="b">
        <f>OR(E6637&gt;3.5,Q6637&lt;10)</f>
        <v>1</v>
      </c>
      <c r="L6637" t="s">
        <v>19</v>
      </c>
      <c r="M6637" t="s">
        <v>9080</v>
      </c>
      <c r="N6637" t="str">
        <f t="shared" si="931"/>
        <v>None</v>
      </c>
      <c r="O6637" t="str">
        <f t="shared" si="932"/>
        <v>None</v>
      </c>
      <c r="P6637" t="s">
        <v>180</v>
      </c>
      <c r="Q6637" s="2">
        <f t="shared" si="933"/>
        <v>23</v>
      </c>
      <c r="R6637" s="1" t="str">
        <f t="shared" si="934"/>
        <v>Established</v>
      </c>
      <c r="S6637" s="1"/>
      <c r="T6637" t="s">
        <v>115</v>
      </c>
      <c r="U6637" t="s">
        <v>297</v>
      </c>
      <c r="V6637">
        <f t="shared" si="935"/>
        <v>0</v>
      </c>
    </row>
    <row r="6638" spans="1:22" x14ac:dyDescent="0.35">
      <c r="A6638">
        <v>6636</v>
      </c>
      <c r="B6638" t="s">
        <v>10493</v>
      </c>
      <c r="C6638" t="str">
        <f t="shared" si="927"/>
        <v>Don’t Buy</v>
      </c>
      <c r="D6638" t="str">
        <f t="shared" si="928"/>
        <v>Short Name</v>
      </c>
      <c r="E6638">
        <v>3.3</v>
      </c>
      <c r="F6638">
        <f>IF(Q6638&lt;10,E6638+0.1,E6638)</f>
        <v>3.3</v>
      </c>
      <c r="G6638">
        <f>MIN(IF(Q6638&lt;10,E6638+0.5,E6638),5)</f>
        <v>3.3</v>
      </c>
      <c r="H6638" t="str">
        <f t="shared" si="929"/>
        <v>Average Place to Work</v>
      </c>
      <c r="I6638">
        <v>78</v>
      </c>
      <c r="J6638" t="b">
        <f t="shared" si="930"/>
        <v>0</v>
      </c>
      <c r="K6638" t="b">
        <f>OR(E6638&gt;3.5,Q6638&lt;10)</f>
        <v>0</v>
      </c>
      <c r="L6638" t="s">
        <v>19</v>
      </c>
      <c r="M6638" t="s">
        <v>4244</v>
      </c>
      <c r="N6638" t="str">
        <f t="shared" si="931"/>
        <v>None</v>
      </c>
      <c r="O6638" t="str">
        <f t="shared" si="932"/>
        <v>None</v>
      </c>
      <c r="P6638" t="s">
        <v>626</v>
      </c>
      <c r="Q6638" s="2">
        <f t="shared" si="933"/>
        <v>17</v>
      </c>
      <c r="R6638" s="1" t="str">
        <f t="shared" si="934"/>
        <v>Established</v>
      </c>
      <c r="S6638" s="1"/>
      <c r="T6638" t="s">
        <v>598</v>
      </c>
      <c r="U6638" t="s">
        <v>17</v>
      </c>
      <c r="V6638">
        <f t="shared" si="935"/>
        <v>500000</v>
      </c>
    </row>
    <row r="6639" spans="1:22" x14ac:dyDescent="0.35">
      <c r="A6639">
        <v>6637</v>
      </c>
      <c r="B6639" t="s">
        <v>10494</v>
      </c>
      <c r="C6639" t="str">
        <f t="shared" si="927"/>
        <v>Don’t Buy</v>
      </c>
      <c r="D6639" t="str">
        <f t="shared" si="928"/>
        <v>Long Name</v>
      </c>
      <c r="E6639">
        <v>3.6</v>
      </c>
      <c r="F6639">
        <f>IF(Q6639&lt;10,E6639+0.1,E6639)</f>
        <v>3.7</v>
      </c>
      <c r="G6639">
        <f>MIN(IF(Q6639&lt;10,E6639+0.5,E6639),5)</f>
        <v>4.0999999999999996</v>
      </c>
      <c r="H6639" t="str">
        <f t="shared" si="929"/>
        <v>Average Place to Work</v>
      </c>
      <c r="I6639">
        <v>78</v>
      </c>
      <c r="J6639" t="b">
        <f t="shared" si="930"/>
        <v>0</v>
      </c>
      <c r="K6639" t="b">
        <f>OR(E6639&gt;3.5,Q6639&lt;10)</f>
        <v>1</v>
      </c>
      <c r="M6639" t="s">
        <v>10495</v>
      </c>
      <c r="N6639" t="str">
        <f t="shared" si="931"/>
        <v>Indian Silicon Valley Startups</v>
      </c>
      <c r="O6639" t="str">
        <f t="shared" si="932"/>
        <v>None</v>
      </c>
      <c r="P6639" t="s">
        <v>258</v>
      </c>
      <c r="Q6639" s="2">
        <f t="shared" si="933"/>
        <v>7</v>
      </c>
      <c r="R6639" s="1" t="str">
        <f t="shared" si="934"/>
        <v>Startup</v>
      </c>
      <c r="S6639" s="1"/>
      <c r="U6639" t="s">
        <v>36</v>
      </c>
      <c r="V6639">
        <f t="shared" si="935"/>
        <v>0</v>
      </c>
    </row>
    <row r="6640" spans="1:22" x14ac:dyDescent="0.35">
      <c r="A6640">
        <v>6638</v>
      </c>
      <c r="B6640" t="s">
        <v>10496</v>
      </c>
      <c r="C6640" t="str">
        <f t="shared" si="927"/>
        <v>Don’t Buy</v>
      </c>
      <c r="D6640" t="str">
        <f t="shared" si="928"/>
        <v>Long Name</v>
      </c>
      <c r="E6640">
        <v>3</v>
      </c>
      <c r="F6640">
        <f>IF(Q6640&lt;10,E6640+0.1,E6640)</f>
        <v>3</v>
      </c>
      <c r="G6640">
        <f>MIN(IF(Q6640&lt;10,E6640+0.5,E6640),5)</f>
        <v>3</v>
      </c>
      <c r="H6640" t="str">
        <f t="shared" si="929"/>
        <v>Average Place to Work</v>
      </c>
      <c r="I6640">
        <v>78</v>
      </c>
      <c r="J6640" t="b">
        <f t="shared" si="930"/>
        <v>0</v>
      </c>
      <c r="K6640" t="b">
        <f>OR(E6640&gt;3.5,Q6640&lt;10)</f>
        <v>0</v>
      </c>
      <c r="L6640" t="s">
        <v>19</v>
      </c>
      <c r="M6640" t="s">
        <v>4839</v>
      </c>
      <c r="N6640" t="str">
        <f t="shared" si="931"/>
        <v>None</v>
      </c>
      <c r="O6640" t="str">
        <f t="shared" si="932"/>
        <v>None</v>
      </c>
      <c r="P6640" t="s">
        <v>626</v>
      </c>
      <c r="Q6640" s="2">
        <f t="shared" si="933"/>
        <v>17</v>
      </c>
      <c r="R6640" s="1" t="str">
        <f t="shared" si="934"/>
        <v>Established</v>
      </c>
      <c r="S6640" s="1"/>
      <c r="T6640" t="s">
        <v>1183</v>
      </c>
      <c r="U6640" t="s">
        <v>352</v>
      </c>
      <c r="V6640">
        <f t="shared" si="935"/>
        <v>0</v>
      </c>
    </row>
    <row r="6641" spans="1:22" x14ac:dyDescent="0.35">
      <c r="A6641">
        <v>6639</v>
      </c>
      <c r="B6641" t="s">
        <v>10497</v>
      </c>
      <c r="C6641" t="str">
        <f t="shared" si="927"/>
        <v>Don’t Buy</v>
      </c>
      <c r="D6641" t="str">
        <f t="shared" si="928"/>
        <v>Long Name</v>
      </c>
      <c r="E6641">
        <v>3.1</v>
      </c>
      <c r="F6641">
        <f>IF(Q6641&lt;10,E6641+0.1,E6641)</f>
        <v>3.1</v>
      </c>
      <c r="G6641">
        <f>MIN(IF(Q6641&lt;10,E6641+0.5,E6641),5)</f>
        <v>3.1</v>
      </c>
      <c r="H6641" t="str">
        <f t="shared" si="929"/>
        <v>Average Place to Work</v>
      </c>
      <c r="I6641">
        <v>78</v>
      </c>
      <c r="J6641" t="b">
        <f t="shared" si="930"/>
        <v>0</v>
      </c>
      <c r="K6641" t="b">
        <f>OR(E6641&gt;3.5,Q6641&lt;10)</f>
        <v>0</v>
      </c>
      <c r="M6641" t="s">
        <v>4727</v>
      </c>
      <c r="N6641" t="str">
        <f t="shared" si="931"/>
        <v>None</v>
      </c>
      <c r="O6641" t="str">
        <f t="shared" si="932"/>
        <v>None</v>
      </c>
      <c r="P6641" t="s">
        <v>241</v>
      </c>
      <c r="Q6641" s="2">
        <f t="shared" si="933"/>
        <v>13</v>
      </c>
      <c r="R6641" s="1" t="str">
        <f t="shared" si="934"/>
        <v>Established</v>
      </c>
      <c r="S6641" s="1"/>
      <c r="U6641" t="s">
        <v>687</v>
      </c>
      <c r="V6641">
        <f t="shared" si="935"/>
        <v>0</v>
      </c>
    </row>
    <row r="6642" spans="1:22" x14ac:dyDescent="0.35">
      <c r="A6642">
        <v>6640</v>
      </c>
      <c r="B6642" t="s">
        <v>10498</v>
      </c>
      <c r="C6642" t="str">
        <f t="shared" si="927"/>
        <v>Don’t Buy</v>
      </c>
      <c r="D6642" t="str">
        <f t="shared" si="928"/>
        <v>Long Name</v>
      </c>
      <c r="E6642">
        <v>4.7</v>
      </c>
      <c r="F6642">
        <f>IF(Q6642&lt;10,E6642+0.1,E6642)</f>
        <v>4.7</v>
      </c>
      <c r="G6642">
        <f>MIN(IF(Q6642&lt;10,E6642+0.5,E6642),5)</f>
        <v>4.7</v>
      </c>
      <c r="H6642" t="str">
        <f t="shared" si="929"/>
        <v>Great Place to Work</v>
      </c>
      <c r="I6642">
        <v>78</v>
      </c>
      <c r="J6642" t="b">
        <f t="shared" si="930"/>
        <v>0</v>
      </c>
      <c r="K6642" t="b">
        <f>OR(E6642&gt;3.5,Q6642&lt;10)</f>
        <v>1</v>
      </c>
      <c r="M6642" t="s">
        <v>10499</v>
      </c>
      <c r="N6642" t="str">
        <f t="shared" si="931"/>
        <v>None</v>
      </c>
      <c r="O6642" t="str">
        <f t="shared" si="932"/>
        <v>None</v>
      </c>
      <c r="P6642" t="s">
        <v>833</v>
      </c>
      <c r="Q6642" s="2">
        <f t="shared" si="933"/>
        <v>52</v>
      </c>
      <c r="R6642" s="1" t="str">
        <f t="shared" si="934"/>
        <v>Established</v>
      </c>
      <c r="S6642" s="1"/>
      <c r="U6642" t="s">
        <v>297</v>
      </c>
      <c r="V6642">
        <f t="shared" si="935"/>
        <v>0</v>
      </c>
    </row>
    <row r="6643" spans="1:22" x14ac:dyDescent="0.35">
      <c r="A6643">
        <v>6641</v>
      </c>
      <c r="B6643" t="s">
        <v>10500</v>
      </c>
      <c r="C6643" t="str">
        <f t="shared" si="927"/>
        <v>Don’t Buy</v>
      </c>
      <c r="D6643" t="str">
        <f t="shared" si="928"/>
        <v>Long Name</v>
      </c>
      <c r="E6643">
        <v>3.6</v>
      </c>
      <c r="F6643">
        <f>IF(Q6643&lt;10,E6643+0.1,E6643)</f>
        <v>3.6</v>
      </c>
      <c r="G6643">
        <f>MIN(IF(Q6643&lt;10,E6643+0.5,E6643),5)</f>
        <v>3.6</v>
      </c>
      <c r="H6643" t="str">
        <f t="shared" si="929"/>
        <v>Average Place to Work</v>
      </c>
      <c r="I6643">
        <v>78</v>
      </c>
      <c r="J6643" t="b">
        <f t="shared" si="930"/>
        <v>0</v>
      </c>
      <c r="K6643" t="b">
        <f>OR(E6643&gt;3.5,Q6643&lt;10)</f>
        <v>1</v>
      </c>
      <c r="L6643" t="s">
        <v>19</v>
      </c>
      <c r="M6643" t="s">
        <v>4911</v>
      </c>
      <c r="N6643" t="str">
        <f t="shared" si="931"/>
        <v>None</v>
      </c>
      <c r="O6643" t="str">
        <f t="shared" si="932"/>
        <v>None</v>
      </c>
      <c r="P6643" t="s">
        <v>95</v>
      </c>
      <c r="Q6643" s="2">
        <f t="shared" si="933"/>
        <v>16</v>
      </c>
      <c r="R6643" s="1" t="str">
        <f t="shared" si="934"/>
        <v>Established</v>
      </c>
      <c r="S6643" s="1"/>
      <c r="T6643" t="s">
        <v>598</v>
      </c>
      <c r="U6643" t="s">
        <v>24</v>
      </c>
      <c r="V6643">
        <f t="shared" si="935"/>
        <v>500000</v>
      </c>
    </row>
    <row r="6644" spans="1:22" x14ac:dyDescent="0.35">
      <c r="A6644">
        <v>6642</v>
      </c>
      <c r="B6644" t="s">
        <v>10501</v>
      </c>
      <c r="C6644" t="str">
        <f t="shared" si="927"/>
        <v>Don’t Buy</v>
      </c>
      <c r="D6644" t="str">
        <f t="shared" si="928"/>
        <v>Long Name</v>
      </c>
      <c r="E6644">
        <v>3.4</v>
      </c>
      <c r="F6644">
        <f>IF(Q6644&lt;10,E6644+0.1,E6644)</f>
        <v>3.4</v>
      </c>
      <c r="G6644">
        <f>MIN(IF(Q6644&lt;10,E6644+0.5,E6644),5)</f>
        <v>3.4</v>
      </c>
      <c r="H6644" t="str">
        <f t="shared" si="929"/>
        <v>Average Place to Work</v>
      </c>
      <c r="I6644">
        <v>78</v>
      </c>
      <c r="J6644" t="b">
        <f t="shared" si="930"/>
        <v>0</v>
      </c>
      <c r="K6644" t="b">
        <f>OR(E6644&gt;3.5,Q6644&lt;10)</f>
        <v>0</v>
      </c>
      <c r="L6644" t="s">
        <v>19</v>
      </c>
      <c r="M6644" t="s">
        <v>10502</v>
      </c>
      <c r="N6644" t="str">
        <f t="shared" si="931"/>
        <v>None</v>
      </c>
      <c r="O6644" t="str">
        <f t="shared" si="932"/>
        <v>None</v>
      </c>
      <c r="P6644" t="s">
        <v>86</v>
      </c>
      <c r="Q6644" s="2">
        <f t="shared" si="933"/>
        <v>27</v>
      </c>
      <c r="R6644" s="1" t="str">
        <f t="shared" si="934"/>
        <v>Established</v>
      </c>
      <c r="S6644" s="1"/>
      <c r="T6644" t="s">
        <v>606</v>
      </c>
      <c r="U6644" t="s">
        <v>68</v>
      </c>
      <c r="V6644">
        <f t="shared" si="935"/>
        <v>0</v>
      </c>
    </row>
    <row r="6645" spans="1:22" x14ac:dyDescent="0.35">
      <c r="A6645">
        <v>6643</v>
      </c>
      <c r="B6645" t="s">
        <v>10503</v>
      </c>
      <c r="C6645" t="str">
        <f t="shared" si="927"/>
        <v>Don’t Buy</v>
      </c>
      <c r="D6645" t="str">
        <f t="shared" si="928"/>
        <v>Long Name</v>
      </c>
      <c r="E6645">
        <v>4.2</v>
      </c>
      <c r="F6645">
        <f>IF(Q6645&lt;10,E6645+0.1,E6645)</f>
        <v>4.2</v>
      </c>
      <c r="G6645">
        <f>MIN(IF(Q6645&lt;10,E6645+0.5,E6645),5)</f>
        <v>4.2</v>
      </c>
      <c r="H6645" t="str">
        <f t="shared" si="929"/>
        <v>Average Place to Work</v>
      </c>
      <c r="I6645">
        <v>78</v>
      </c>
      <c r="J6645" t="b">
        <f t="shared" si="930"/>
        <v>0</v>
      </c>
      <c r="K6645" t="b">
        <f>OR(E6645&gt;3.5,Q6645&lt;10)</f>
        <v>1</v>
      </c>
      <c r="L6645" t="s">
        <v>19</v>
      </c>
      <c r="M6645" t="s">
        <v>10504</v>
      </c>
      <c r="N6645" t="str">
        <f t="shared" si="931"/>
        <v>None</v>
      </c>
      <c r="O6645" t="str">
        <f t="shared" si="932"/>
        <v>None</v>
      </c>
      <c r="P6645" t="s">
        <v>841</v>
      </c>
      <c r="Q6645" s="2">
        <f t="shared" si="933"/>
        <v>72</v>
      </c>
      <c r="R6645" s="1" t="str">
        <f t="shared" si="934"/>
        <v>Established</v>
      </c>
      <c r="S6645" s="1"/>
      <c r="T6645" t="s">
        <v>1183</v>
      </c>
      <c r="U6645" t="s">
        <v>192</v>
      </c>
      <c r="V6645">
        <f t="shared" si="935"/>
        <v>0</v>
      </c>
    </row>
    <row r="6646" spans="1:22" x14ac:dyDescent="0.35">
      <c r="A6646">
        <v>6644</v>
      </c>
      <c r="B6646" t="s">
        <v>10505</v>
      </c>
      <c r="C6646" t="str">
        <f t="shared" si="927"/>
        <v>Buy</v>
      </c>
      <c r="D6646" t="str">
        <f t="shared" si="928"/>
        <v>Long Name</v>
      </c>
      <c r="E6646">
        <v>4.2</v>
      </c>
      <c r="F6646">
        <f>IF(Q6646&lt;10,E6646+0.1,E6646)</f>
        <v>4.2</v>
      </c>
      <c r="G6646">
        <f>MIN(IF(Q6646&lt;10,E6646+0.5,E6646),5)</f>
        <v>4.2</v>
      </c>
      <c r="H6646" t="str">
        <f t="shared" si="929"/>
        <v>Average Place to Work</v>
      </c>
      <c r="I6646">
        <v>78</v>
      </c>
      <c r="J6646" t="b">
        <f t="shared" si="930"/>
        <v>0</v>
      </c>
      <c r="K6646" t="b">
        <f>OR(E6646&gt;3.5,Q6646&lt;10)</f>
        <v>1</v>
      </c>
      <c r="L6646" t="s">
        <v>9</v>
      </c>
      <c r="M6646" t="s">
        <v>2225</v>
      </c>
      <c r="N6646" t="str">
        <f t="shared" si="931"/>
        <v>Indian Silicon Valley Startups</v>
      </c>
      <c r="O6646" t="str">
        <f t="shared" si="932"/>
        <v>None</v>
      </c>
      <c r="P6646" t="s">
        <v>666</v>
      </c>
      <c r="Q6646" s="2">
        <f t="shared" si="933"/>
        <v>48</v>
      </c>
      <c r="R6646" s="1" t="str">
        <f t="shared" si="934"/>
        <v>Established</v>
      </c>
      <c r="S6646" s="1"/>
      <c r="T6646" t="s">
        <v>606</v>
      </c>
      <c r="U6646" t="s">
        <v>64</v>
      </c>
      <c r="V6646">
        <f t="shared" si="935"/>
        <v>0</v>
      </c>
    </row>
    <row r="6647" spans="1:22" x14ac:dyDescent="0.35">
      <c r="A6647">
        <v>6645</v>
      </c>
      <c r="B6647" t="s">
        <v>10506</v>
      </c>
      <c r="C6647" t="str">
        <f t="shared" si="927"/>
        <v>Buy</v>
      </c>
      <c r="D6647" t="str">
        <f t="shared" si="928"/>
        <v>Long Name</v>
      </c>
      <c r="E6647">
        <v>2.2000000000000002</v>
      </c>
      <c r="F6647">
        <f>IF(Q6647&lt;10,E6647+0.1,E6647)</f>
        <v>2.2000000000000002</v>
      </c>
      <c r="G6647">
        <f>MIN(IF(Q6647&lt;10,E6647+0.5,E6647),5)</f>
        <v>2.2000000000000002</v>
      </c>
      <c r="H6647" t="str">
        <f t="shared" si="929"/>
        <v>Average Place to Work</v>
      </c>
      <c r="I6647">
        <v>78</v>
      </c>
      <c r="J6647" t="b">
        <f t="shared" si="930"/>
        <v>0</v>
      </c>
      <c r="K6647" t="b">
        <f>OR(E6647&gt;3.5,Q6647&lt;10)</f>
        <v>0</v>
      </c>
      <c r="L6647" t="s">
        <v>19</v>
      </c>
      <c r="M6647" t="s">
        <v>10075</v>
      </c>
      <c r="N6647" t="str">
        <f t="shared" si="931"/>
        <v>Indian Silicon Valley Startups</v>
      </c>
      <c r="O6647" t="str">
        <f t="shared" si="932"/>
        <v>None</v>
      </c>
      <c r="P6647" t="s">
        <v>39</v>
      </c>
      <c r="Q6647" s="2">
        <f t="shared" si="933"/>
        <v>36</v>
      </c>
      <c r="R6647" s="1" t="str">
        <f t="shared" si="934"/>
        <v>Established</v>
      </c>
      <c r="S6647" s="1"/>
      <c r="T6647" t="s">
        <v>1146</v>
      </c>
      <c r="U6647" t="s">
        <v>36</v>
      </c>
      <c r="V6647">
        <f t="shared" si="935"/>
        <v>0</v>
      </c>
    </row>
    <row r="6648" spans="1:22" x14ac:dyDescent="0.35">
      <c r="A6648">
        <v>6646</v>
      </c>
      <c r="B6648" t="s">
        <v>10507</v>
      </c>
      <c r="C6648" t="str">
        <f t="shared" si="927"/>
        <v>Don’t Buy</v>
      </c>
      <c r="D6648" t="str">
        <f t="shared" si="928"/>
        <v>Long Name</v>
      </c>
      <c r="E6648">
        <v>4.2</v>
      </c>
      <c r="F6648">
        <f>IF(Q6648&lt;10,E6648+0.1,E6648)</f>
        <v>4.2</v>
      </c>
      <c r="G6648">
        <f>MIN(IF(Q6648&lt;10,E6648+0.5,E6648),5)</f>
        <v>4.2</v>
      </c>
      <c r="H6648" t="str">
        <f t="shared" si="929"/>
        <v>Average Place to Work</v>
      </c>
      <c r="I6648">
        <v>78</v>
      </c>
      <c r="J6648" t="b">
        <f t="shared" si="930"/>
        <v>0</v>
      </c>
      <c r="K6648" t="b">
        <f>OR(E6648&gt;3.5,Q6648&lt;10)</f>
        <v>1</v>
      </c>
      <c r="L6648" t="s">
        <v>19</v>
      </c>
      <c r="M6648" t="s">
        <v>10508</v>
      </c>
      <c r="N6648" t="str">
        <f t="shared" si="931"/>
        <v>Indian Silicon Valley Startups</v>
      </c>
      <c r="O6648" t="str">
        <f t="shared" si="932"/>
        <v>None</v>
      </c>
      <c r="P6648" t="s">
        <v>111</v>
      </c>
      <c r="Q6648" s="2">
        <f t="shared" si="933"/>
        <v>22</v>
      </c>
      <c r="R6648" s="1" t="str">
        <f t="shared" si="934"/>
        <v>Established</v>
      </c>
      <c r="S6648" s="1"/>
      <c r="T6648" t="s">
        <v>1183</v>
      </c>
      <c r="U6648" t="s">
        <v>36</v>
      </c>
      <c r="V6648">
        <f t="shared" si="935"/>
        <v>0</v>
      </c>
    </row>
    <row r="6649" spans="1:22" x14ac:dyDescent="0.35">
      <c r="A6649">
        <v>6647</v>
      </c>
      <c r="B6649" t="s">
        <v>10509</v>
      </c>
      <c r="C6649" t="str">
        <f t="shared" si="927"/>
        <v>Don’t Buy</v>
      </c>
      <c r="D6649" t="str">
        <f t="shared" si="928"/>
        <v>Short Name</v>
      </c>
      <c r="E6649">
        <v>4.4000000000000004</v>
      </c>
      <c r="F6649">
        <f>IF(Q6649&lt;10,E6649+0.1,E6649)</f>
        <v>4.4000000000000004</v>
      </c>
      <c r="G6649">
        <f>MIN(IF(Q6649&lt;10,E6649+0.5,E6649),5)</f>
        <v>4.4000000000000004</v>
      </c>
      <c r="H6649" t="str">
        <f t="shared" si="929"/>
        <v>Average Place to Work</v>
      </c>
      <c r="I6649">
        <v>78</v>
      </c>
      <c r="J6649" t="b">
        <f t="shared" si="930"/>
        <v>0</v>
      </c>
      <c r="K6649" t="b">
        <f>OR(E6649&gt;3.5,Q6649&lt;10)</f>
        <v>1</v>
      </c>
      <c r="L6649" t="s">
        <v>19</v>
      </c>
      <c r="M6649" t="s">
        <v>10510</v>
      </c>
      <c r="N6649" t="str">
        <f t="shared" si="931"/>
        <v>None</v>
      </c>
      <c r="O6649" t="str">
        <f t="shared" si="932"/>
        <v>None</v>
      </c>
      <c r="P6649" t="s">
        <v>55</v>
      </c>
      <c r="Q6649" s="2">
        <f t="shared" si="933"/>
        <v>111</v>
      </c>
      <c r="R6649" s="1" t="str">
        <f t="shared" si="934"/>
        <v>Established</v>
      </c>
      <c r="S6649" s="1"/>
      <c r="T6649" t="s">
        <v>598</v>
      </c>
      <c r="U6649" t="s">
        <v>92</v>
      </c>
      <c r="V6649">
        <f t="shared" si="935"/>
        <v>0</v>
      </c>
    </row>
    <row r="6650" spans="1:22" x14ac:dyDescent="0.35">
      <c r="A6650">
        <v>6648</v>
      </c>
      <c r="B6650" t="s">
        <v>10511</v>
      </c>
      <c r="C6650" t="str">
        <f t="shared" si="927"/>
        <v>Don’t Buy</v>
      </c>
      <c r="D6650" t="str">
        <f t="shared" si="928"/>
        <v>Long Name</v>
      </c>
      <c r="E6650">
        <v>3.8</v>
      </c>
      <c r="F6650">
        <f>IF(Q6650&lt;10,E6650+0.1,E6650)</f>
        <v>3.8</v>
      </c>
      <c r="G6650">
        <f>MIN(IF(Q6650&lt;10,E6650+0.5,E6650),5)</f>
        <v>3.8</v>
      </c>
      <c r="H6650" t="str">
        <f t="shared" si="929"/>
        <v>Average Place to Work</v>
      </c>
      <c r="I6650">
        <v>78</v>
      </c>
      <c r="J6650" t="b">
        <f t="shared" si="930"/>
        <v>0</v>
      </c>
      <c r="K6650" t="b">
        <f>OR(E6650&gt;3.5,Q6650&lt;10)</f>
        <v>1</v>
      </c>
      <c r="L6650" t="s">
        <v>19</v>
      </c>
      <c r="M6650" t="s">
        <v>5889</v>
      </c>
      <c r="N6650" t="str">
        <f t="shared" si="931"/>
        <v>None</v>
      </c>
      <c r="O6650" t="str">
        <f t="shared" si="932"/>
        <v>None</v>
      </c>
      <c r="P6650" t="s">
        <v>522</v>
      </c>
      <c r="Q6650" s="2">
        <f t="shared" si="933"/>
        <v>30</v>
      </c>
      <c r="R6650" s="1" t="str">
        <f t="shared" si="934"/>
        <v>Established</v>
      </c>
      <c r="S6650" s="1"/>
      <c r="T6650" t="s">
        <v>115</v>
      </c>
      <c r="U6650" t="s">
        <v>1345</v>
      </c>
      <c r="V6650">
        <f t="shared" si="935"/>
        <v>0</v>
      </c>
    </row>
    <row r="6651" spans="1:22" x14ac:dyDescent="0.35">
      <c r="A6651">
        <v>6649</v>
      </c>
      <c r="B6651" t="s">
        <v>10512</v>
      </c>
      <c r="C6651" t="str">
        <f t="shared" si="927"/>
        <v>Don’t Buy</v>
      </c>
      <c r="D6651" t="str">
        <f t="shared" si="928"/>
        <v>Long Name</v>
      </c>
      <c r="E6651">
        <v>3.4</v>
      </c>
      <c r="F6651">
        <f>IF(Q6651&lt;10,E6651+0.1,E6651)</f>
        <v>3.4</v>
      </c>
      <c r="G6651">
        <f>MIN(IF(Q6651&lt;10,E6651+0.5,E6651),5)</f>
        <v>3.4</v>
      </c>
      <c r="H6651" t="str">
        <f t="shared" si="929"/>
        <v>Average Place to Work</v>
      </c>
      <c r="I6651">
        <v>78</v>
      </c>
      <c r="J6651" t="b">
        <f t="shared" si="930"/>
        <v>0</v>
      </c>
      <c r="K6651" t="b">
        <f>OR(E6651&gt;3.5,Q6651&lt;10)</f>
        <v>0</v>
      </c>
      <c r="L6651" t="s">
        <v>19</v>
      </c>
      <c r="M6651" t="s">
        <v>2002</v>
      </c>
      <c r="N6651" t="str">
        <f t="shared" si="931"/>
        <v>None</v>
      </c>
      <c r="O6651" t="str">
        <f t="shared" si="932"/>
        <v>None</v>
      </c>
      <c r="P6651" t="s">
        <v>67</v>
      </c>
      <c r="Q6651" s="2">
        <f t="shared" si="933"/>
        <v>15</v>
      </c>
      <c r="R6651" s="1" t="str">
        <f t="shared" si="934"/>
        <v>Established</v>
      </c>
      <c r="S6651" s="1"/>
      <c r="T6651" t="s">
        <v>598</v>
      </c>
      <c r="U6651" t="s">
        <v>238</v>
      </c>
      <c r="V6651">
        <f t="shared" si="935"/>
        <v>0</v>
      </c>
    </row>
    <row r="6652" spans="1:22" x14ac:dyDescent="0.35">
      <c r="A6652">
        <v>6650</v>
      </c>
      <c r="B6652" t="s">
        <v>10513</v>
      </c>
      <c r="C6652" t="str">
        <f t="shared" si="927"/>
        <v>Don’t Buy</v>
      </c>
      <c r="D6652" t="str">
        <f t="shared" si="928"/>
        <v>Long Name</v>
      </c>
      <c r="E6652">
        <v>3.6</v>
      </c>
      <c r="F6652">
        <f>IF(Q6652&lt;10,E6652+0.1,E6652)</f>
        <v>3.6</v>
      </c>
      <c r="G6652">
        <f>MIN(IF(Q6652&lt;10,E6652+0.5,E6652),5)</f>
        <v>3.6</v>
      </c>
      <c r="H6652" t="str">
        <f t="shared" si="929"/>
        <v>Average Place to Work</v>
      </c>
      <c r="I6652">
        <v>78</v>
      </c>
      <c r="J6652" t="b">
        <f t="shared" si="930"/>
        <v>0</v>
      </c>
      <c r="K6652" t="b">
        <f>OR(E6652&gt;3.5,Q6652&lt;10)</f>
        <v>1</v>
      </c>
      <c r="L6652" t="s">
        <v>19</v>
      </c>
      <c r="M6652" t="s">
        <v>7169</v>
      </c>
      <c r="N6652" t="str">
        <f t="shared" si="931"/>
        <v>None</v>
      </c>
      <c r="O6652" t="str">
        <f t="shared" si="932"/>
        <v>None</v>
      </c>
      <c r="P6652" t="s">
        <v>76</v>
      </c>
      <c r="Q6652" s="2">
        <f t="shared" si="933"/>
        <v>44</v>
      </c>
      <c r="R6652" s="1" t="str">
        <f t="shared" si="934"/>
        <v>Established</v>
      </c>
      <c r="S6652" s="1"/>
      <c r="T6652" t="s">
        <v>1183</v>
      </c>
      <c r="U6652" t="s">
        <v>7103</v>
      </c>
      <c r="V6652">
        <f t="shared" si="935"/>
        <v>0</v>
      </c>
    </row>
    <row r="6653" spans="1:22" x14ac:dyDescent="0.35">
      <c r="A6653">
        <v>6651</v>
      </c>
      <c r="B6653" t="s">
        <v>10514</v>
      </c>
      <c r="C6653" t="str">
        <f t="shared" si="927"/>
        <v>Don’t Buy</v>
      </c>
      <c r="D6653" t="str">
        <f t="shared" si="928"/>
        <v>Long Name</v>
      </c>
      <c r="E6653">
        <v>4</v>
      </c>
      <c r="F6653">
        <f>IF(Q6653&lt;10,E6653+0.1,E6653)</f>
        <v>4.0999999999999996</v>
      </c>
      <c r="G6653">
        <f>MIN(IF(Q6653&lt;10,E6653+0.5,E6653),5)</f>
        <v>4.5</v>
      </c>
      <c r="H6653" t="str">
        <f t="shared" si="929"/>
        <v>Average Place to Work</v>
      </c>
      <c r="I6653">
        <v>78</v>
      </c>
      <c r="J6653" t="b">
        <f t="shared" si="930"/>
        <v>0</v>
      </c>
      <c r="K6653" t="b">
        <f>OR(E6653&gt;3.5,Q6653&lt;10)</f>
        <v>1</v>
      </c>
      <c r="L6653" t="s">
        <v>19</v>
      </c>
      <c r="M6653" t="s">
        <v>8080</v>
      </c>
      <c r="N6653" t="str">
        <f t="shared" si="931"/>
        <v>Indian Silicon Valley Startups</v>
      </c>
      <c r="O6653" t="str">
        <f t="shared" si="932"/>
        <v>None</v>
      </c>
      <c r="Q6653" s="2">
        <f t="shared" si="933"/>
        <v>0</v>
      </c>
      <c r="R6653" s="1" t="str">
        <f t="shared" si="934"/>
        <v>Startup</v>
      </c>
      <c r="S6653" s="1"/>
      <c r="U6653" t="s">
        <v>64</v>
      </c>
      <c r="V6653">
        <f t="shared" si="935"/>
        <v>0</v>
      </c>
    </row>
    <row r="6654" spans="1:22" x14ac:dyDescent="0.35">
      <c r="A6654">
        <v>6652</v>
      </c>
      <c r="B6654" t="s">
        <v>10515</v>
      </c>
      <c r="C6654" t="str">
        <f t="shared" si="927"/>
        <v>Buy</v>
      </c>
      <c r="D6654" t="str">
        <f t="shared" si="928"/>
        <v>Long Name</v>
      </c>
      <c r="E6654">
        <v>4.4000000000000004</v>
      </c>
      <c r="F6654">
        <f>IF(Q6654&lt;10,E6654+0.1,E6654)</f>
        <v>4.4000000000000004</v>
      </c>
      <c r="G6654">
        <f>MIN(IF(Q6654&lt;10,E6654+0.5,E6654),5)</f>
        <v>4.4000000000000004</v>
      </c>
      <c r="H6654" t="str">
        <f t="shared" si="929"/>
        <v>Average Place to Work</v>
      </c>
      <c r="I6654">
        <v>78</v>
      </c>
      <c r="J6654" t="b">
        <f t="shared" si="930"/>
        <v>0</v>
      </c>
      <c r="K6654" t="b">
        <f>OR(E6654&gt;3.5,Q6654&lt;10)</f>
        <v>1</v>
      </c>
      <c r="L6654" t="s">
        <v>19</v>
      </c>
      <c r="M6654" t="s">
        <v>3210</v>
      </c>
      <c r="N6654" t="str">
        <f t="shared" si="931"/>
        <v>None</v>
      </c>
      <c r="O6654" t="str">
        <f t="shared" si="932"/>
        <v>None</v>
      </c>
      <c r="P6654" t="s">
        <v>343</v>
      </c>
      <c r="Q6654" s="2">
        <f t="shared" si="933"/>
        <v>61</v>
      </c>
      <c r="R6654" s="1" t="str">
        <f t="shared" si="934"/>
        <v>Established</v>
      </c>
      <c r="S6654" s="1"/>
      <c r="T6654" t="s">
        <v>2426</v>
      </c>
      <c r="U6654" t="s">
        <v>906</v>
      </c>
      <c r="V6654">
        <f t="shared" si="935"/>
        <v>0</v>
      </c>
    </row>
    <row r="6655" spans="1:22" x14ac:dyDescent="0.35">
      <c r="A6655">
        <v>6653</v>
      </c>
      <c r="B6655" t="s">
        <v>10516</v>
      </c>
      <c r="C6655" t="str">
        <f t="shared" si="927"/>
        <v>Don’t Buy</v>
      </c>
      <c r="D6655" t="str">
        <f t="shared" si="928"/>
        <v>Long Name</v>
      </c>
      <c r="E6655">
        <v>3.2</v>
      </c>
      <c r="F6655">
        <f>IF(Q6655&lt;10,E6655+0.1,E6655)</f>
        <v>3.2</v>
      </c>
      <c r="G6655">
        <f>MIN(IF(Q6655&lt;10,E6655+0.5,E6655),5)</f>
        <v>3.2</v>
      </c>
      <c r="H6655" t="str">
        <f t="shared" si="929"/>
        <v>Average Place to Work</v>
      </c>
      <c r="I6655">
        <v>78</v>
      </c>
      <c r="J6655" t="b">
        <f t="shared" si="930"/>
        <v>0</v>
      </c>
      <c r="K6655" t="b">
        <f>OR(E6655&gt;3.5,Q6655&lt;10)</f>
        <v>0</v>
      </c>
      <c r="L6655" t="s">
        <v>19</v>
      </c>
      <c r="M6655" t="s">
        <v>9909</v>
      </c>
      <c r="N6655" t="str">
        <f t="shared" si="931"/>
        <v>Indian Silicon Valley Startups</v>
      </c>
      <c r="O6655" t="str">
        <f t="shared" si="932"/>
        <v>None</v>
      </c>
      <c r="P6655" t="s">
        <v>213</v>
      </c>
      <c r="Q6655" s="2">
        <f t="shared" si="933"/>
        <v>12</v>
      </c>
      <c r="R6655" s="1" t="str">
        <f t="shared" si="934"/>
        <v>Established</v>
      </c>
      <c r="S6655" s="1"/>
      <c r="T6655" t="s">
        <v>1183</v>
      </c>
      <c r="U6655" t="s">
        <v>41</v>
      </c>
      <c r="V6655">
        <f t="shared" si="935"/>
        <v>0</v>
      </c>
    </row>
    <row r="6656" spans="1:22" x14ac:dyDescent="0.35">
      <c r="A6656">
        <v>6654</v>
      </c>
      <c r="B6656" t="s">
        <v>10517</v>
      </c>
      <c r="C6656" t="str">
        <f t="shared" si="927"/>
        <v>Buy</v>
      </c>
      <c r="D6656" t="str">
        <f t="shared" si="928"/>
        <v>Long Name</v>
      </c>
      <c r="E6656">
        <v>3.8</v>
      </c>
      <c r="F6656">
        <f>IF(Q6656&lt;10,E6656+0.1,E6656)</f>
        <v>3.8</v>
      </c>
      <c r="G6656">
        <f>MIN(IF(Q6656&lt;10,E6656+0.5,E6656),5)</f>
        <v>3.8</v>
      </c>
      <c r="H6656" t="str">
        <f t="shared" si="929"/>
        <v>Average Place to Work</v>
      </c>
      <c r="I6656">
        <v>78</v>
      </c>
      <c r="J6656" t="b">
        <f t="shared" si="930"/>
        <v>0</v>
      </c>
      <c r="K6656" t="b">
        <f>OR(E6656&gt;3.5,Q6656&lt;10)</f>
        <v>1</v>
      </c>
      <c r="L6656" t="s">
        <v>19</v>
      </c>
      <c r="M6656" t="s">
        <v>10518</v>
      </c>
      <c r="N6656" t="str">
        <f t="shared" si="931"/>
        <v>None</v>
      </c>
      <c r="O6656" t="str">
        <f t="shared" si="932"/>
        <v>None</v>
      </c>
      <c r="P6656" t="s">
        <v>213</v>
      </c>
      <c r="Q6656" s="2">
        <f t="shared" si="933"/>
        <v>12</v>
      </c>
      <c r="R6656" s="1" t="str">
        <f t="shared" si="934"/>
        <v>Established</v>
      </c>
      <c r="S6656" s="1"/>
      <c r="T6656" t="s">
        <v>598</v>
      </c>
      <c r="U6656" t="s">
        <v>17</v>
      </c>
      <c r="V6656">
        <f t="shared" si="935"/>
        <v>500000</v>
      </c>
    </row>
    <row r="6657" spans="1:22" x14ac:dyDescent="0.35">
      <c r="A6657">
        <v>6655</v>
      </c>
      <c r="B6657" t="s">
        <v>10519</v>
      </c>
      <c r="C6657" t="str">
        <f t="shared" si="927"/>
        <v>Buy</v>
      </c>
      <c r="D6657" t="str">
        <f t="shared" si="928"/>
        <v>Short Name</v>
      </c>
      <c r="E6657">
        <v>4.2</v>
      </c>
      <c r="F6657">
        <f>IF(Q6657&lt;10,E6657+0.1,E6657)</f>
        <v>4.2</v>
      </c>
      <c r="G6657">
        <f>MIN(IF(Q6657&lt;10,E6657+0.5,E6657),5)</f>
        <v>4.2</v>
      </c>
      <c r="H6657" t="str">
        <f t="shared" si="929"/>
        <v>Average Place to Work</v>
      </c>
      <c r="I6657">
        <v>78</v>
      </c>
      <c r="J6657" t="b">
        <f t="shared" si="930"/>
        <v>0</v>
      </c>
      <c r="K6657" t="b">
        <f>OR(E6657&gt;3.5,Q6657&lt;10)</f>
        <v>1</v>
      </c>
      <c r="M6657" t="s">
        <v>10520</v>
      </c>
      <c r="N6657" t="str">
        <f t="shared" si="931"/>
        <v>None</v>
      </c>
      <c r="O6657" t="str">
        <f t="shared" si="932"/>
        <v>None</v>
      </c>
      <c r="P6657" t="s">
        <v>445</v>
      </c>
      <c r="Q6657" s="2">
        <f t="shared" si="933"/>
        <v>14</v>
      </c>
      <c r="R6657" s="1" t="str">
        <f t="shared" si="934"/>
        <v>Established</v>
      </c>
      <c r="S6657" s="1"/>
      <c r="U6657" t="s">
        <v>906</v>
      </c>
      <c r="V6657">
        <f t="shared" si="935"/>
        <v>0</v>
      </c>
    </row>
    <row r="6658" spans="1:22" x14ac:dyDescent="0.35">
      <c r="A6658">
        <v>6656</v>
      </c>
      <c r="B6658" t="s">
        <v>10521</v>
      </c>
      <c r="C6658" t="str">
        <f t="shared" si="927"/>
        <v>Don’t Buy</v>
      </c>
      <c r="D6658" t="str">
        <f t="shared" si="928"/>
        <v>Long Name</v>
      </c>
      <c r="E6658">
        <v>3.8</v>
      </c>
      <c r="F6658">
        <f>IF(Q6658&lt;10,E6658+0.1,E6658)</f>
        <v>3.8</v>
      </c>
      <c r="G6658">
        <f>MIN(IF(Q6658&lt;10,E6658+0.5,E6658),5)</f>
        <v>3.8</v>
      </c>
      <c r="H6658" t="str">
        <f t="shared" si="929"/>
        <v>Average Place to Work</v>
      </c>
      <c r="I6658">
        <v>78</v>
      </c>
      <c r="J6658" t="b">
        <f t="shared" si="930"/>
        <v>0</v>
      </c>
      <c r="K6658" t="b">
        <f>OR(E6658&gt;3.5,Q6658&lt;10)</f>
        <v>1</v>
      </c>
      <c r="L6658" t="s">
        <v>19</v>
      </c>
      <c r="M6658" t="s">
        <v>10522</v>
      </c>
      <c r="N6658" t="str">
        <f t="shared" si="931"/>
        <v>None</v>
      </c>
      <c r="O6658" t="str">
        <f t="shared" si="932"/>
        <v>None</v>
      </c>
      <c r="P6658" t="s">
        <v>79</v>
      </c>
      <c r="Q6658" s="2">
        <f t="shared" si="933"/>
        <v>19</v>
      </c>
      <c r="R6658" s="1" t="str">
        <f t="shared" si="934"/>
        <v>Established</v>
      </c>
      <c r="S6658" s="1"/>
      <c r="T6658" t="s">
        <v>1183</v>
      </c>
      <c r="U6658" t="s">
        <v>192</v>
      </c>
      <c r="V6658">
        <f t="shared" si="935"/>
        <v>0</v>
      </c>
    </row>
    <row r="6659" spans="1:22" x14ac:dyDescent="0.35">
      <c r="A6659">
        <v>6657</v>
      </c>
      <c r="B6659" t="s">
        <v>10523</v>
      </c>
      <c r="C6659" t="str">
        <f t="shared" ref="C6659:C6722" si="936">IF(OR(LEFT(B6659,1)="T",LEFT(B6659,1)="G"),"Buy","Don’t Buy")</f>
        <v>Don’t Buy</v>
      </c>
      <c r="D6659" t="str">
        <f t="shared" ref="D6659:D6722" si="937">IF(LEN(B6659)&gt;=10,"Long Name","Short Name")</f>
        <v>Long Name</v>
      </c>
      <c r="E6659">
        <v>4</v>
      </c>
      <c r="F6659">
        <f>IF(Q6659&lt;10,E6659+0.1,E6659)</f>
        <v>4</v>
      </c>
      <c r="G6659">
        <f>MIN(IF(Q6659&lt;10,E6659+0.5,E6659),5)</f>
        <v>4</v>
      </c>
      <c r="H6659" t="str">
        <f t="shared" ref="H6659:H6722" si="938">IF(E6659&gt;4.5,"Great Place to Work","Average Place to Work")</f>
        <v>Average Place to Work</v>
      </c>
      <c r="I6659">
        <v>78</v>
      </c>
      <c r="J6659" t="b">
        <f t="shared" ref="J6659:J6722" si="939">AND(I6659&gt;10000,E6659&gt;4)</f>
        <v>0</v>
      </c>
      <c r="K6659" t="b">
        <f>OR(E6659&gt;3.5,Q6659&lt;10)</f>
        <v>1</v>
      </c>
      <c r="L6659" t="s">
        <v>19</v>
      </c>
      <c r="M6659" t="s">
        <v>8369</v>
      </c>
      <c r="N6659" t="str">
        <f t="shared" ref="N6659:N6722" si="940">IF(OR(LEFT(M6659,9)="Banglore",LEFT(M6659,9)="Bengaluru",LEFT(M6659,7)="Chennai",Q6659&lt;10,U6659="Internet"),"Indian Silicon Valley Startups","None")</f>
        <v>None</v>
      </c>
      <c r="O6659" t="str">
        <f t="shared" ref="O6659:O6722" si="941">IF(AND(LEFT(M6659,6)="Mumbai",U6659="Financial Services"),"Bombay Finances","None")</f>
        <v>None</v>
      </c>
      <c r="P6659" t="s">
        <v>213</v>
      </c>
      <c r="Q6659" s="2">
        <f t="shared" ref="Q6659:Q6722" si="942">_xlfn.NUMBERVALUE(SUBSTITUTE(TRIM(P6659)," years old",""))</f>
        <v>12</v>
      </c>
      <c r="R6659" s="1" t="str">
        <f t="shared" ref="R6659:R6722" si="943">IF(Q6659&lt;10,"Startup","Established")</f>
        <v>Established</v>
      </c>
      <c r="S6659" s="1"/>
      <c r="T6659" t="s">
        <v>598</v>
      </c>
      <c r="U6659" t="s">
        <v>7103</v>
      </c>
      <c r="V6659">
        <f t="shared" ref="V6659:V6722" si="944">IF(AND(OR(U6659=$U$7,U6659=$U$12),E6659&gt;4),1000000,IF(AND(OR(U6659=$U$7,U6659=$U$12),E6659&lt;=4),500000,IF(AND(U6659=$U$18,E6659&gt;4),800000,0)))</f>
        <v>0</v>
      </c>
    </row>
    <row r="6660" spans="1:22" x14ac:dyDescent="0.35">
      <c r="A6660">
        <v>6658</v>
      </c>
      <c r="B6660" t="s">
        <v>10524</v>
      </c>
      <c r="C6660" t="str">
        <f t="shared" si="936"/>
        <v>Don’t Buy</v>
      </c>
      <c r="D6660" t="str">
        <f t="shared" si="937"/>
        <v>Long Name</v>
      </c>
      <c r="E6660">
        <v>4</v>
      </c>
      <c r="F6660">
        <f>IF(Q6660&lt;10,E6660+0.1,E6660)</f>
        <v>4</v>
      </c>
      <c r="G6660">
        <f>MIN(IF(Q6660&lt;10,E6660+0.5,E6660),5)</f>
        <v>4</v>
      </c>
      <c r="H6660" t="str">
        <f t="shared" si="938"/>
        <v>Average Place to Work</v>
      </c>
      <c r="I6660">
        <v>78</v>
      </c>
      <c r="J6660" t="b">
        <f t="shared" si="939"/>
        <v>0</v>
      </c>
      <c r="K6660" t="b">
        <f>OR(E6660&gt;3.5,Q6660&lt;10)</f>
        <v>1</v>
      </c>
      <c r="L6660" t="s">
        <v>19</v>
      </c>
      <c r="M6660" t="s">
        <v>5967</v>
      </c>
      <c r="N6660" t="str">
        <f t="shared" si="940"/>
        <v>None</v>
      </c>
      <c r="O6660" t="str">
        <f t="shared" si="941"/>
        <v>None</v>
      </c>
      <c r="P6660" t="s">
        <v>21</v>
      </c>
      <c r="Q6660" s="2">
        <f t="shared" si="942"/>
        <v>28</v>
      </c>
      <c r="R6660" s="1" t="str">
        <f t="shared" si="943"/>
        <v>Established</v>
      </c>
      <c r="S6660" s="1"/>
      <c r="T6660" t="s">
        <v>606</v>
      </c>
      <c r="U6660" t="s">
        <v>17</v>
      </c>
      <c r="V6660">
        <f t="shared" si="944"/>
        <v>500000</v>
      </c>
    </row>
    <row r="6661" spans="1:22" x14ac:dyDescent="0.35">
      <c r="A6661">
        <v>6659</v>
      </c>
      <c r="B6661" t="s">
        <v>10463</v>
      </c>
      <c r="C6661" t="str">
        <f t="shared" si="936"/>
        <v>Don’t Buy</v>
      </c>
      <c r="D6661" t="str">
        <f t="shared" si="937"/>
        <v>Short Name</v>
      </c>
      <c r="E6661">
        <v>3.5</v>
      </c>
      <c r="F6661">
        <f>IF(Q6661&lt;10,E6661+0.1,E6661)</f>
        <v>3.5</v>
      </c>
      <c r="G6661">
        <f>MIN(IF(Q6661&lt;10,E6661+0.5,E6661),5)</f>
        <v>3.5</v>
      </c>
      <c r="H6661" t="str">
        <f t="shared" si="938"/>
        <v>Average Place to Work</v>
      </c>
      <c r="I6661">
        <v>78</v>
      </c>
      <c r="J6661" t="b">
        <f t="shared" si="939"/>
        <v>0</v>
      </c>
      <c r="K6661" t="b">
        <f>OR(E6661&gt;3.5,Q6661&lt;10)</f>
        <v>0</v>
      </c>
      <c r="L6661" t="s">
        <v>19</v>
      </c>
      <c r="M6661" t="s">
        <v>10464</v>
      </c>
      <c r="N6661" t="str">
        <f t="shared" si="940"/>
        <v>None</v>
      </c>
      <c r="O6661" t="str">
        <f t="shared" si="941"/>
        <v>None</v>
      </c>
      <c r="P6661" t="s">
        <v>50</v>
      </c>
      <c r="Q6661" s="2">
        <f t="shared" si="942"/>
        <v>29</v>
      </c>
      <c r="R6661" s="1" t="str">
        <f t="shared" si="943"/>
        <v>Established</v>
      </c>
      <c r="S6661" s="1"/>
      <c r="T6661" t="s">
        <v>598</v>
      </c>
      <c r="U6661" t="s">
        <v>92</v>
      </c>
      <c r="V6661">
        <f t="shared" si="944"/>
        <v>0</v>
      </c>
    </row>
    <row r="6662" spans="1:22" x14ac:dyDescent="0.35">
      <c r="A6662">
        <v>6660</v>
      </c>
      <c r="B6662" t="s">
        <v>10491</v>
      </c>
      <c r="C6662" t="str">
        <f t="shared" si="936"/>
        <v>Don’t Buy</v>
      </c>
      <c r="D6662" t="str">
        <f t="shared" si="937"/>
        <v>Long Name</v>
      </c>
      <c r="E6662">
        <v>3.9</v>
      </c>
      <c r="F6662">
        <f>IF(Q6662&lt;10,E6662+0.1,E6662)</f>
        <v>3.9</v>
      </c>
      <c r="G6662">
        <f>MIN(IF(Q6662&lt;10,E6662+0.5,E6662),5)</f>
        <v>3.9</v>
      </c>
      <c r="H6662" t="str">
        <f t="shared" si="938"/>
        <v>Average Place to Work</v>
      </c>
      <c r="I6662">
        <v>78</v>
      </c>
      <c r="J6662" t="b">
        <f t="shared" si="939"/>
        <v>0</v>
      </c>
      <c r="K6662" t="b">
        <f>OR(E6662&gt;3.5,Q6662&lt;10)</f>
        <v>1</v>
      </c>
      <c r="L6662" t="s">
        <v>19</v>
      </c>
      <c r="M6662" t="s">
        <v>1410</v>
      </c>
      <c r="N6662" t="str">
        <f t="shared" si="940"/>
        <v>None</v>
      </c>
      <c r="O6662" t="str">
        <f t="shared" si="941"/>
        <v>None</v>
      </c>
      <c r="P6662" t="s">
        <v>39</v>
      </c>
      <c r="Q6662" s="2">
        <f t="shared" si="942"/>
        <v>36</v>
      </c>
      <c r="R6662" s="1" t="str">
        <f t="shared" si="943"/>
        <v>Established</v>
      </c>
      <c r="S6662" s="1"/>
      <c r="T6662" t="s">
        <v>115</v>
      </c>
      <c r="U6662" t="s">
        <v>752</v>
      </c>
      <c r="V6662">
        <f t="shared" si="944"/>
        <v>0</v>
      </c>
    </row>
    <row r="6663" spans="1:22" x14ac:dyDescent="0.35">
      <c r="A6663">
        <v>6661</v>
      </c>
      <c r="B6663" t="s">
        <v>10486</v>
      </c>
      <c r="C6663" t="str">
        <f t="shared" si="936"/>
        <v>Don’t Buy</v>
      </c>
      <c r="D6663" t="str">
        <f t="shared" si="937"/>
        <v>Long Name</v>
      </c>
      <c r="E6663">
        <v>3</v>
      </c>
      <c r="F6663">
        <f>IF(Q6663&lt;10,E6663+0.1,E6663)</f>
        <v>3</v>
      </c>
      <c r="G6663">
        <f>MIN(IF(Q6663&lt;10,E6663+0.5,E6663),5)</f>
        <v>3</v>
      </c>
      <c r="H6663" t="str">
        <f t="shared" si="938"/>
        <v>Average Place to Work</v>
      </c>
      <c r="I6663">
        <v>78</v>
      </c>
      <c r="J6663" t="b">
        <f t="shared" si="939"/>
        <v>0</v>
      </c>
      <c r="K6663" t="b">
        <f>OR(E6663&gt;3.5,Q6663&lt;10)</f>
        <v>0</v>
      </c>
      <c r="L6663" t="s">
        <v>19</v>
      </c>
      <c r="M6663" t="s">
        <v>3631</v>
      </c>
      <c r="N6663" t="str">
        <f t="shared" si="940"/>
        <v>None</v>
      </c>
      <c r="O6663" t="str">
        <f t="shared" si="941"/>
        <v>None</v>
      </c>
      <c r="P6663" t="s">
        <v>143</v>
      </c>
      <c r="Q6663" s="2">
        <f t="shared" si="942"/>
        <v>24</v>
      </c>
      <c r="R6663" s="1" t="str">
        <f t="shared" si="943"/>
        <v>Established</v>
      </c>
      <c r="S6663" s="1"/>
      <c r="T6663" t="s">
        <v>1481</v>
      </c>
      <c r="U6663" t="s">
        <v>24</v>
      </c>
      <c r="V6663">
        <f t="shared" si="944"/>
        <v>500000</v>
      </c>
    </row>
    <row r="6664" spans="1:22" x14ac:dyDescent="0.35">
      <c r="A6664">
        <v>6662</v>
      </c>
      <c r="B6664" t="s">
        <v>10487</v>
      </c>
      <c r="C6664" t="str">
        <f t="shared" si="936"/>
        <v>Don’t Buy</v>
      </c>
      <c r="D6664" t="str">
        <f t="shared" si="937"/>
        <v>Long Name</v>
      </c>
      <c r="E6664">
        <v>4.4000000000000004</v>
      </c>
      <c r="F6664">
        <f>IF(Q6664&lt;10,E6664+0.1,E6664)</f>
        <v>4.4000000000000004</v>
      </c>
      <c r="G6664">
        <f>MIN(IF(Q6664&lt;10,E6664+0.5,E6664),5)</f>
        <v>4.4000000000000004</v>
      </c>
      <c r="H6664" t="str">
        <f t="shared" si="938"/>
        <v>Average Place to Work</v>
      </c>
      <c r="I6664">
        <v>78</v>
      </c>
      <c r="J6664" t="b">
        <f t="shared" si="939"/>
        <v>0</v>
      </c>
      <c r="K6664" t="b">
        <f>OR(E6664&gt;3.5,Q6664&lt;10)</f>
        <v>1</v>
      </c>
      <c r="L6664" t="s">
        <v>19</v>
      </c>
      <c r="M6664" t="s">
        <v>10488</v>
      </c>
      <c r="N6664" t="str">
        <f t="shared" si="940"/>
        <v>None</v>
      </c>
      <c r="O6664" t="str">
        <f t="shared" si="941"/>
        <v>None</v>
      </c>
      <c r="P6664" t="s">
        <v>335</v>
      </c>
      <c r="Q6664" s="2">
        <f t="shared" si="942"/>
        <v>73</v>
      </c>
      <c r="R6664" s="1" t="str">
        <f t="shared" si="943"/>
        <v>Established</v>
      </c>
      <c r="S6664" s="1"/>
      <c r="T6664" t="s">
        <v>1183</v>
      </c>
      <c r="U6664" t="s">
        <v>1135</v>
      </c>
      <c r="V6664">
        <f t="shared" si="944"/>
        <v>0</v>
      </c>
    </row>
    <row r="6665" spans="1:22" x14ac:dyDescent="0.35">
      <c r="A6665">
        <v>6663</v>
      </c>
      <c r="B6665" t="s">
        <v>10489</v>
      </c>
      <c r="C6665" t="str">
        <f t="shared" si="936"/>
        <v>Don’t Buy</v>
      </c>
      <c r="D6665" t="str">
        <f t="shared" si="937"/>
        <v>Long Name</v>
      </c>
      <c r="E6665">
        <v>3.7</v>
      </c>
      <c r="F6665">
        <f>IF(Q6665&lt;10,E6665+0.1,E6665)</f>
        <v>3.7</v>
      </c>
      <c r="G6665">
        <f>MIN(IF(Q6665&lt;10,E6665+0.5,E6665),5)</f>
        <v>3.7</v>
      </c>
      <c r="H6665" t="str">
        <f t="shared" si="938"/>
        <v>Average Place to Work</v>
      </c>
      <c r="I6665">
        <v>78</v>
      </c>
      <c r="J6665" t="b">
        <f t="shared" si="939"/>
        <v>0</v>
      </c>
      <c r="K6665" t="b">
        <f>OR(E6665&gt;3.5,Q6665&lt;10)</f>
        <v>1</v>
      </c>
      <c r="L6665" t="s">
        <v>19</v>
      </c>
      <c r="M6665" t="s">
        <v>10490</v>
      </c>
      <c r="N6665" t="str">
        <f t="shared" si="940"/>
        <v>None</v>
      </c>
      <c r="O6665" t="str">
        <f t="shared" si="941"/>
        <v>None</v>
      </c>
      <c r="P6665" t="s">
        <v>460</v>
      </c>
      <c r="Q6665" s="2">
        <f t="shared" si="942"/>
        <v>37</v>
      </c>
      <c r="R6665" s="1" t="str">
        <f t="shared" si="943"/>
        <v>Established</v>
      </c>
      <c r="S6665" s="1"/>
      <c r="T6665" t="s">
        <v>598</v>
      </c>
      <c r="U6665" t="s">
        <v>227</v>
      </c>
      <c r="V6665">
        <f t="shared" si="944"/>
        <v>0</v>
      </c>
    </row>
    <row r="6666" spans="1:22" x14ac:dyDescent="0.35">
      <c r="A6666">
        <v>6664</v>
      </c>
      <c r="B6666" t="s">
        <v>10525</v>
      </c>
      <c r="C6666" t="str">
        <f t="shared" si="936"/>
        <v>Don’t Buy</v>
      </c>
      <c r="D6666" t="str">
        <f t="shared" si="937"/>
        <v>Long Name</v>
      </c>
      <c r="E6666">
        <v>3.6</v>
      </c>
      <c r="F6666">
        <f>IF(Q6666&lt;10,E6666+0.1,E6666)</f>
        <v>3.6</v>
      </c>
      <c r="G6666">
        <f>MIN(IF(Q6666&lt;10,E6666+0.5,E6666),5)</f>
        <v>3.6</v>
      </c>
      <c r="H6666" t="str">
        <f t="shared" si="938"/>
        <v>Average Place to Work</v>
      </c>
      <c r="I6666">
        <v>78</v>
      </c>
      <c r="J6666" t="b">
        <f t="shared" si="939"/>
        <v>0</v>
      </c>
      <c r="K6666" t="b">
        <f>OR(E6666&gt;3.5,Q6666&lt;10)</f>
        <v>1</v>
      </c>
      <c r="L6666" t="s">
        <v>19</v>
      </c>
      <c r="M6666" t="s">
        <v>3982</v>
      </c>
      <c r="N6666" t="str">
        <f t="shared" si="940"/>
        <v>None</v>
      </c>
      <c r="O6666" t="str">
        <f t="shared" si="941"/>
        <v>None</v>
      </c>
      <c r="P6666" t="s">
        <v>335</v>
      </c>
      <c r="Q6666" s="2">
        <f t="shared" si="942"/>
        <v>73</v>
      </c>
      <c r="R6666" s="1" t="str">
        <f t="shared" si="943"/>
        <v>Established</v>
      </c>
      <c r="S6666" s="1"/>
      <c r="T6666" t="s">
        <v>598</v>
      </c>
      <c r="U6666" t="s">
        <v>92</v>
      </c>
      <c r="V6666">
        <f t="shared" si="944"/>
        <v>0</v>
      </c>
    </row>
    <row r="6667" spans="1:22" x14ac:dyDescent="0.35">
      <c r="A6667">
        <v>6665</v>
      </c>
      <c r="B6667" t="s">
        <v>10473</v>
      </c>
      <c r="C6667" t="str">
        <f t="shared" si="936"/>
        <v>Don’t Buy</v>
      </c>
      <c r="D6667" t="str">
        <f t="shared" si="937"/>
        <v>Long Name</v>
      </c>
      <c r="E6667">
        <v>4.2</v>
      </c>
      <c r="F6667">
        <f>IF(Q6667&lt;10,E6667+0.1,E6667)</f>
        <v>4.2</v>
      </c>
      <c r="G6667">
        <f>MIN(IF(Q6667&lt;10,E6667+0.5,E6667),5)</f>
        <v>4.2</v>
      </c>
      <c r="H6667" t="str">
        <f t="shared" si="938"/>
        <v>Average Place to Work</v>
      </c>
      <c r="I6667">
        <v>78</v>
      </c>
      <c r="J6667" t="b">
        <f t="shared" si="939"/>
        <v>0</v>
      </c>
      <c r="K6667" t="b">
        <f>OR(E6667&gt;3.5,Q6667&lt;10)</f>
        <v>1</v>
      </c>
      <c r="M6667" t="s">
        <v>10474</v>
      </c>
      <c r="N6667" t="str">
        <f t="shared" si="940"/>
        <v>None</v>
      </c>
      <c r="O6667" t="str">
        <f t="shared" si="941"/>
        <v>None</v>
      </c>
      <c r="P6667" t="s">
        <v>111</v>
      </c>
      <c r="Q6667" s="2">
        <f t="shared" si="942"/>
        <v>22</v>
      </c>
      <c r="R6667" s="1" t="str">
        <f t="shared" si="943"/>
        <v>Established</v>
      </c>
      <c r="S6667" s="1"/>
      <c r="U6667" t="s">
        <v>68</v>
      </c>
      <c r="V6667">
        <f t="shared" si="944"/>
        <v>800000</v>
      </c>
    </row>
    <row r="6668" spans="1:22" x14ac:dyDescent="0.35">
      <c r="A6668">
        <v>6666</v>
      </c>
      <c r="B6668" t="s">
        <v>10472</v>
      </c>
      <c r="C6668" t="str">
        <f t="shared" si="936"/>
        <v>Don’t Buy</v>
      </c>
      <c r="D6668" t="str">
        <f t="shared" si="937"/>
        <v>Long Name</v>
      </c>
      <c r="E6668">
        <v>4.4000000000000004</v>
      </c>
      <c r="F6668">
        <f>IF(Q6668&lt;10,E6668+0.1,E6668)</f>
        <v>4.4000000000000004</v>
      </c>
      <c r="G6668">
        <f>MIN(IF(Q6668&lt;10,E6668+0.5,E6668),5)</f>
        <v>4.4000000000000004</v>
      </c>
      <c r="H6668" t="str">
        <f t="shared" si="938"/>
        <v>Average Place to Work</v>
      </c>
      <c r="I6668">
        <v>78</v>
      </c>
      <c r="J6668" t="b">
        <f t="shared" si="939"/>
        <v>0</v>
      </c>
      <c r="K6668" t="b">
        <f>OR(E6668&gt;3.5,Q6668&lt;10)</f>
        <v>1</v>
      </c>
      <c r="L6668" t="s">
        <v>19</v>
      </c>
      <c r="M6668" t="s">
        <v>9152</v>
      </c>
      <c r="N6668" t="str">
        <f t="shared" si="940"/>
        <v>None</v>
      </c>
      <c r="O6668" t="str">
        <f t="shared" si="941"/>
        <v>None</v>
      </c>
      <c r="P6668" t="s">
        <v>666</v>
      </c>
      <c r="Q6668" s="2">
        <f t="shared" si="942"/>
        <v>48</v>
      </c>
      <c r="R6668" s="1" t="str">
        <f t="shared" si="943"/>
        <v>Established</v>
      </c>
      <c r="S6668" s="1"/>
      <c r="T6668" t="s">
        <v>115</v>
      </c>
      <c r="U6668" t="s">
        <v>446</v>
      </c>
      <c r="V6668">
        <f t="shared" si="944"/>
        <v>0</v>
      </c>
    </row>
    <row r="6669" spans="1:22" x14ac:dyDescent="0.35">
      <c r="A6669">
        <v>6667</v>
      </c>
      <c r="B6669" t="s">
        <v>10526</v>
      </c>
      <c r="C6669" t="str">
        <f t="shared" si="936"/>
        <v>Don’t Buy</v>
      </c>
      <c r="D6669" t="str">
        <f t="shared" si="937"/>
        <v>Long Name</v>
      </c>
      <c r="E6669">
        <v>3.3</v>
      </c>
      <c r="F6669">
        <f>IF(Q6669&lt;10,E6669+0.1,E6669)</f>
        <v>3.3</v>
      </c>
      <c r="G6669">
        <f>MIN(IF(Q6669&lt;10,E6669+0.5,E6669),5)</f>
        <v>3.3</v>
      </c>
      <c r="H6669" t="str">
        <f t="shared" si="938"/>
        <v>Average Place to Work</v>
      </c>
      <c r="I6669">
        <v>78</v>
      </c>
      <c r="J6669" t="b">
        <f t="shared" si="939"/>
        <v>0</v>
      </c>
      <c r="K6669" t="b">
        <f>OR(E6669&gt;3.5,Q6669&lt;10)</f>
        <v>0</v>
      </c>
      <c r="L6669" t="s">
        <v>19</v>
      </c>
      <c r="M6669" t="s">
        <v>10527</v>
      </c>
      <c r="N6669" t="str">
        <f t="shared" si="940"/>
        <v>None</v>
      </c>
      <c r="O6669" t="str">
        <f t="shared" si="941"/>
        <v>None</v>
      </c>
      <c r="P6669" t="s">
        <v>302</v>
      </c>
      <c r="Q6669" s="2">
        <f t="shared" si="942"/>
        <v>32</v>
      </c>
      <c r="R6669" s="1" t="str">
        <f t="shared" si="943"/>
        <v>Established</v>
      </c>
      <c r="S6669" s="1"/>
      <c r="T6669" t="s">
        <v>1146</v>
      </c>
      <c r="U6669" t="s">
        <v>1913</v>
      </c>
      <c r="V6669">
        <f t="shared" si="944"/>
        <v>0</v>
      </c>
    </row>
    <row r="6670" spans="1:22" x14ac:dyDescent="0.35">
      <c r="A6670">
        <v>6668</v>
      </c>
      <c r="B6670" t="s">
        <v>10484</v>
      </c>
      <c r="C6670" t="str">
        <f t="shared" si="936"/>
        <v>Buy</v>
      </c>
      <c r="D6670" t="str">
        <f t="shared" si="937"/>
        <v>Long Name</v>
      </c>
      <c r="E6670">
        <v>4</v>
      </c>
      <c r="F6670">
        <f>IF(Q6670&lt;10,E6670+0.1,E6670)</f>
        <v>4.0999999999999996</v>
      </c>
      <c r="G6670">
        <f>MIN(IF(Q6670&lt;10,E6670+0.5,E6670),5)</f>
        <v>4.5</v>
      </c>
      <c r="H6670" t="str">
        <f t="shared" si="938"/>
        <v>Average Place to Work</v>
      </c>
      <c r="I6670">
        <v>78</v>
      </c>
      <c r="J6670" t="b">
        <f t="shared" si="939"/>
        <v>0</v>
      </c>
      <c r="K6670" t="b">
        <f>OR(E6670&gt;3.5,Q6670&lt;10)</f>
        <v>1</v>
      </c>
      <c r="L6670" t="s">
        <v>19</v>
      </c>
      <c r="M6670" t="s">
        <v>8404</v>
      </c>
      <c r="N6670" t="str">
        <f t="shared" si="940"/>
        <v>Indian Silicon Valley Startups</v>
      </c>
      <c r="O6670" t="str">
        <f t="shared" si="941"/>
        <v>None</v>
      </c>
      <c r="P6670" t="s">
        <v>269</v>
      </c>
      <c r="Q6670" s="2">
        <f t="shared" si="942"/>
        <v>9</v>
      </c>
      <c r="R6670" s="1" t="str">
        <f t="shared" si="943"/>
        <v>Startup</v>
      </c>
      <c r="S6670" s="1"/>
      <c r="T6670" t="s">
        <v>1183</v>
      </c>
      <c r="U6670" t="s">
        <v>36</v>
      </c>
      <c r="V6670">
        <f t="shared" si="944"/>
        <v>0</v>
      </c>
    </row>
    <row r="6671" spans="1:22" x14ac:dyDescent="0.35">
      <c r="A6671">
        <v>6669</v>
      </c>
      <c r="B6671" t="s">
        <v>10485</v>
      </c>
      <c r="C6671" t="str">
        <f t="shared" si="936"/>
        <v>Buy</v>
      </c>
      <c r="D6671" t="str">
        <f t="shared" si="937"/>
        <v>Long Name</v>
      </c>
      <c r="E6671">
        <v>4.0999999999999996</v>
      </c>
      <c r="F6671">
        <f>IF(Q6671&lt;10,E6671+0.1,E6671)</f>
        <v>4.0999999999999996</v>
      </c>
      <c r="G6671">
        <f>MIN(IF(Q6671&lt;10,E6671+0.5,E6671),5)</f>
        <v>4.0999999999999996</v>
      </c>
      <c r="H6671" t="str">
        <f t="shared" si="938"/>
        <v>Average Place to Work</v>
      </c>
      <c r="I6671">
        <v>78</v>
      </c>
      <c r="J6671" t="b">
        <f t="shared" si="939"/>
        <v>0</v>
      </c>
      <c r="K6671" t="b">
        <f>OR(E6671&gt;3.5,Q6671&lt;10)</f>
        <v>1</v>
      </c>
      <c r="M6671" t="s">
        <v>7358</v>
      </c>
      <c r="N6671" t="str">
        <f t="shared" si="940"/>
        <v>None</v>
      </c>
      <c r="O6671" t="str">
        <f t="shared" si="941"/>
        <v>None</v>
      </c>
      <c r="P6671" t="s">
        <v>232</v>
      </c>
      <c r="Q6671" s="2">
        <f t="shared" si="942"/>
        <v>43</v>
      </c>
      <c r="R6671" s="1" t="str">
        <f t="shared" si="943"/>
        <v>Established</v>
      </c>
      <c r="S6671" s="1"/>
      <c r="U6671" t="s">
        <v>1497</v>
      </c>
      <c r="V6671">
        <f t="shared" si="944"/>
        <v>0</v>
      </c>
    </row>
    <row r="6672" spans="1:22" x14ac:dyDescent="0.35">
      <c r="A6672">
        <v>6670</v>
      </c>
      <c r="B6672" t="s">
        <v>10528</v>
      </c>
      <c r="C6672" t="str">
        <f t="shared" si="936"/>
        <v>Don’t Buy</v>
      </c>
      <c r="D6672" t="str">
        <f t="shared" si="937"/>
        <v>Long Name</v>
      </c>
      <c r="E6672">
        <v>3.7</v>
      </c>
      <c r="F6672">
        <f>IF(Q6672&lt;10,E6672+0.1,E6672)</f>
        <v>3.7</v>
      </c>
      <c r="G6672">
        <f>MIN(IF(Q6672&lt;10,E6672+0.5,E6672),5)</f>
        <v>3.7</v>
      </c>
      <c r="H6672" t="str">
        <f t="shared" si="938"/>
        <v>Average Place to Work</v>
      </c>
      <c r="I6672">
        <v>78</v>
      </c>
      <c r="J6672" t="b">
        <f t="shared" si="939"/>
        <v>0</v>
      </c>
      <c r="K6672" t="b">
        <f>OR(E6672&gt;3.5,Q6672&lt;10)</f>
        <v>1</v>
      </c>
      <c r="L6672" t="s">
        <v>19</v>
      </c>
      <c r="M6672" t="s">
        <v>4042</v>
      </c>
      <c r="N6672" t="str">
        <f t="shared" si="940"/>
        <v>None</v>
      </c>
      <c r="O6672" t="str">
        <f t="shared" si="941"/>
        <v>None</v>
      </c>
      <c r="P6672" t="s">
        <v>423</v>
      </c>
      <c r="Q6672" s="2">
        <f t="shared" si="942"/>
        <v>53</v>
      </c>
      <c r="R6672" s="1" t="str">
        <f t="shared" si="943"/>
        <v>Established</v>
      </c>
      <c r="S6672" s="1"/>
      <c r="T6672" t="s">
        <v>2721</v>
      </c>
      <c r="U6672" t="s">
        <v>647</v>
      </c>
      <c r="V6672">
        <f t="shared" si="944"/>
        <v>0</v>
      </c>
    </row>
    <row r="6673" spans="1:22" x14ac:dyDescent="0.35">
      <c r="A6673">
        <v>6671</v>
      </c>
      <c r="B6673" t="s">
        <v>10482</v>
      </c>
      <c r="C6673" t="str">
        <f t="shared" si="936"/>
        <v>Don’t Buy</v>
      </c>
      <c r="D6673" t="str">
        <f t="shared" si="937"/>
        <v>Long Name</v>
      </c>
      <c r="E6673">
        <v>3.5</v>
      </c>
      <c r="F6673">
        <f>IF(Q6673&lt;10,E6673+0.1,E6673)</f>
        <v>3.5</v>
      </c>
      <c r="G6673">
        <f>MIN(IF(Q6673&lt;10,E6673+0.5,E6673),5)</f>
        <v>3.5</v>
      </c>
      <c r="H6673" t="str">
        <f t="shared" si="938"/>
        <v>Average Place to Work</v>
      </c>
      <c r="I6673">
        <v>78</v>
      </c>
      <c r="J6673" t="b">
        <f t="shared" si="939"/>
        <v>0</v>
      </c>
      <c r="K6673" t="b">
        <f>OR(E6673&gt;3.5,Q6673&lt;10)</f>
        <v>0</v>
      </c>
      <c r="M6673" t="s">
        <v>2103</v>
      </c>
      <c r="N6673" t="str">
        <f t="shared" si="940"/>
        <v>Indian Silicon Valley Startups</v>
      </c>
      <c r="O6673" t="str">
        <f t="shared" si="941"/>
        <v>None</v>
      </c>
      <c r="P6673" t="s">
        <v>76</v>
      </c>
      <c r="Q6673" s="2">
        <f t="shared" si="942"/>
        <v>44</v>
      </c>
      <c r="R6673" s="1" t="str">
        <f t="shared" si="943"/>
        <v>Established</v>
      </c>
      <c r="S6673" s="1"/>
      <c r="U6673" t="s">
        <v>712</v>
      </c>
      <c r="V6673">
        <f t="shared" si="944"/>
        <v>0</v>
      </c>
    </row>
    <row r="6674" spans="1:22" x14ac:dyDescent="0.35">
      <c r="A6674">
        <v>6672</v>
      </c>
      <c r="B6674" t="s">
        <v>10483</v>
      </c>
      <c r="C6674" t="str">
        <f t="shared" si="936"/>
        <v>Don’t Buy</v>
      </c>
      <c r="D6674" t="str">
        <f t="shared" si="937"/>
        <v>Long Name</v>
      </c>
      <c r="E6674">
        <v>3.5</v>
      </c>
      <c r="F6674">
        <f>IF(Q6674&lt;10,E6674+0.1,E6674)</f>
        <v>3.5</v>
      </c>
      <c r="G6674">
        <f>MIN(IF(Q6674&lt;10,E6674+0.5,E6674),5)</f>
        <v>3.5</v>
      </c>
      <c r="H6674" t="str">
        <f t="shared" si="938"/>
        <v>Average Place to Work</v>
      </c>
      <c r="I6674">
        <v>78</v>
      </c>
      <c r="J6674" t="b">
        <f t="shared" si="939"/>
        <v>0</v>
      </c>
      <c r="K6674" t="b">
        <f>OR(E6674&gt;3.5,Q6674&lt;10)</f>
        <v>0</v>
      </c>
      <c r="L6674" t="s">
        <v>9</v>
      </c>
      <c r="M6674" t="s">
        <v>8080</v>
      </c>
      <c r="N6674" t="str">
        <f t="shared" si="940"/>
        <v>None</v>
      </c>
      <c r="O6674" t="str">
        <f t="shared" si="941"/>
        <v>None</v>
      </c>
      <c r="P6674" t="s">
        <v>111</v>
      </c>
      <c r="Q6674" s="2">
        <f t="shared" si="942"/>
        <v>22</v>
      </c>
      <c r="R6674" s="1" t="str">
        <f t="shared" si="943"/>
        <v>Established</v>
      </c>
      <c r="S6674" s="1"/>
      <c r="T6674" t="s">
        <v>606</v>
      </c>
      <c r="U6674" t="s">
        <v>297</v>
      </c>
      <c r="V6674">
        <f t="shared" si="944"/>
        <v>0</v>
      </c>
    </row>
    <row r="6675" spans="1:22" x14ac:dyDescent="0.35">
      <c r="A6675">
        <v>6673</v>
      </c>
      <c r="B6675" t="s">
        <v>10459</v>
      </c>
      <c r="C6675" t="str">
        <f t="shared" si="936"/>
        <v>Don’t Buy</v>
      </c>
      <c r="D6675" t="str">
        <f t="shared" si="937"/>
        <v>Long Name</v>
      </c>
      <c r="E6675">
        <v>3.8</v>
      </c>
      <c r="F6675">
        <f>IF(Q6675&lt;10,E6675+0.1,E6675)</f>
        <v>3.8</v>
      </c>
      <c r="G6675">
        <f>MIN(IF(Q6675&lt;10,E6675+0.5,E6675),5)</f>
        <v>3.8</v>
      </c>
      <c r="H6675" t="str">
        <f t="shared" si="938"/>
        <v>Average Place to Work</v>
      </c>
      <c r="I6675">
        <v>78</v>
      </c>
      <c r="J6675" t="b">
        <f t="shared" si="939"/>
        <v>0</v>
      </c>
      <c r="K6675" t="b">
        <f>OR(E6675&gt;3.5,Q6675&lt;10)</f>
        <v>1</v>
      </c>
      <c r="M6675" t="s">
        <v>6177</v>
      </c>
      <c r="N6675" t="str">
        <f t="shared" si="940"/>
        <v>None</v>
      </c>
      <c r="O6675" t="str">
        <f t="shared" si="941"/>
        <v>None</v>
      </c>
      <c r="P6675" t="s">
        <v>198</v>
      </c>
      <c r="Q6675" s="2">
        <f t="shared" si="942"/>
        <v>35</v>
      </c>
      <c r="R6675" s="1" t="str">
        <f t="shared" si="943"/>
        <v>Established</v>
      </c>
      <c r="S6675" s="1"/>
      <c r="U6675" t="s">
        <v>4944</v>
      </c>
      <c r="V6675">
        <f t="shared" si="944"/>
        <v>0</v>
      </c>
    </row>
    <row r="6676" spans="1:22" x14ac:dyDescent="0.35">
      <c r="A6676">
        <v>6674</v>
      </c>
      <c r="B6676" t="s">
        <v>10460</v>
      </c>
      <c r="C6676" t="str">
        <f t="shared" si="936"/>
        <v>Don’t Buy</v>
      </c>
      <c r="D6676" t="str">
        <f t="shared" si="937"/>
        <v>Long Name</v>
      </c>
      <c r="E6676">
        <v>4.2</v>
      </c>
      <c r="F6676">
        <f>IF(Q6676&lt;10,E6676+0.1,E6676)</f>
        <v>4.2</v>
      </c>
      <c r="G6676">
        <f>MIN(IF(Q6676&lt;10,E6676+0.5,E6676),5)</f>
        <v>4.2</v>
      </c>
      <c r="H6676" t="str">
        <f t="shared" si="938"/>
        <v>Average Place to Work</v>
      </c>
      <c r="I6676">
        <v>78</v>
      </c>
      <c r="J6676" t="b">
        <f t="shared" si="939"/>
        <v>0</v>
      </c>
      <c r="K6676" t="b">
        <f>OR(E6676&gt;3.5,Q6676&lt;10)</f>
        <v>1</v>
      </c>
      <c r="L6676" t="s">
        <v>19</v>
      </c>
      <c r="M6676" t="s">
        <v>10461</v>
      </c>
      <c r="N6676" t="str">
        <f t="shared" si="940"/>
        <v>None</v>
      </c>
      <c r="O6676" t="str">
        <f t="shared" si="941"/>
        <v>None</v>
      </c>
      <c r="P6676" t="s">
        <v>213</v>
      </c>
      <c r="Q6676" s="2">
        <f t="shared" si="942"/>
        <v>12</v>
      </c>
      <c r="R6676" s="1" t="str">
        <f t="shared" si="943"/>
        <v>Established</v>
      </c>
      <c r="S6676" s="1"/>
      <c r="T6676" t="s">
        <v>598</v>
      </c>
      <c r="U6676" t="s">
        <v>2075</v>
      </c>
      <c r="V6676">
        <f t="shared" si="944"/>
        <v>0</v>
      </c>
    </row>
    <row r="6677" spans="1:22" x14ac:dyDescent="0.35">
      <c r="A6677">
        <v>6675</v>
      </c>
      <c r="B6677" t="s">
        <v>10475</v>
      </c>
      <c r="C6677" t="str">
        <f t="shared" si="936"/>
        <v>Don’t Buy</v>
      </c>
      <c r="D6677" t="str">
        <f t="shared" si="937"/>
        <v>Long Name</v>
      </c>
      <c r="E6677">
        <v>3.1</v>
      </c>
      <c r="F6677">
        <f>IF(Q6677&lt;10,E6677+0.1,E6677)</f>
        <v>3.1</v>
      </c>
      <c r="G6677">
        <f>MIN(IF(Q6677&lt;10,E6677+0.5,E6677),5)</f>
        <v>3.1</v>
      </c>
      <c r="H6677" t="str">
        <f t="shared" si="938"/>
        <v>Average Place to Work</v>
      </c>
      <c r="I6677">
        <v>78</v>
      </c>
      <c r="J6677" t="b">
        <f t="shared" si="939"/>
        <v>0</v>
      </c>
      <c r="K6677" t="b">
        <f>OR(E6677&gt;3.5,Q6677&lt;10)</f>
        <v>0</v>
      </c>
      <c r="L6677" t="s">
        <v>9</v>
      </c>
      <c r="M6677" t="s">
        <v>10476</v>
      </c>
      <c r="N6677" t="str">
        <f t="shared" si="940"/>
        <v>None</v>
      </c>
      <c r="O6677" t="str">
        <f t="shared" si="941"/>
        <v>None</v>
      </c>
      <c r="P6677" t="s">
        <v>302</v>
      </c>
      <c r="Q6677" s="2">
        <f t="shared" si="942"/>
        <v>32</v>
      </c>
      <c r="R6677" s="1" t="str">
        <f t="shared" si="943"/>
        <v>Established</v>
      </c>
      <c r="S6677" s="1"/>
      <c r="T6677" t="s">
        <v>598</v>
      </c>
      <c r="U6677" t="s">
        <v>227</v>
      </c>
      <c r="V6677">
        <f t="shared" si="944"/>
        <v>0</v>
      </c>
    </row>
    <row r="6678" spans="1:22" x14ac:dyDescent="0.35">
      <c r="A6678">
        <v>6676</v>
      </c>
      <c r="B6678" t="s">
        <v>10517</v>
      </c>
      <c r="C6678" t="str">
        <f t="shared" si="936"/>
        <v>Buy</v>
      </c>
      <c r="D6678" t="str">
        <f t="shared" si="937"/>
        <v>Long Name</v>
      </c>
      <c r="E6678">
        <v>3.8</v>
      </c>
      <c r="F6678">
        <f>IF(Q6678&lt;10,E6678+0.1,E6678)</f>
        <v>3.8</v>
      </c>
      <c r="G6678">
        <f>MIN(IF(Q6678&lt;10,E6678+0.5,E6678),5)</f>
        <v>3.8</v>
      </c>
      <c r="H6678" t="str">
        <f t="shared" si="938"/>
        <v>Average Place to Work</v>
      </c>
      <c r="I6678">
        <v>78</v>
      </c>
      <c r="J6678" t="b">
        <f t="shared" si="939"/>
        <v>0</v>
      </c>
      <c r="K6678" t="b">
        <f>OR(E6678&gt;3.5,Q6678&lt;10)</f>
        <v>1</v>
      </c>
      <c r="L6678" t="s">
        <v>19</v>
      </c>
      <c r="M6678" t="s">
        <v>10518</v>
      </c>
      <c r="N6678" t="str">
        <f t="shared" si="940"/>
        <v>None</v>
      </c>
      <c r="O6678" t="str">
        <f t="shared" si="941"/>
        <v>None</v>
      </c>
      <c r="P6678" t="s">
        <v>213</v>
      </c>
      <c r="Q6678" s="2">
        <f t="shared" si="942"/>
        <v>12</v>
      </c>
      <c r="R6678" s="1" t="str">
        <f t="shared" si="943"/>
        <v>Established</v>
      </c>
      <c r="S6678" s="1"/>
      <c r="T6678" t="s">
        <v>598</v>
      </c>
      <c r="U6678" t="s">
        <v>17</v>
      </c>
      <c r="V6678">
        <f t="shared" si="944"/>
        <v>500000</v>
      </c>
    </row>
    <row r="6679" spans="1:22" x14ac:dyDescent="0.35">
      <c r="A6679">
        <v>6677</v>
      </c>
      <c r="B6679" t="s">
        <v>10519</v>
      </c>
      <c r="C6679" t="str">
        <f t="shared" si="936"/>
        <v>Buy</v>
      </c>
      <c r="D6679" t="str">
        <f t="shared" si="937"/>
        <v>Short Name</v>
      </c>
      <c r="E6679">
        <v>4.2</v>
      </c>
      <c r="F6679">
        <f>IF(Q6679&lt;10,E6679+0.1,E6679)</f>
        <v>4.2</v>
      </c>
      <c r="G6679">
        <f>MIN(IF(Q6679&lt;10,E6679+0.5,E6679),5)</f>
        <v>4.2</v>
      </c>
      <c r="H6679" t="str">
        <f t="shared" si="938"/>
        <v>Average Place to Work</v>
      </c>
      <c r="I6679">
        <v>78</v>
      </c>
      <c r="J6679" t="b">
        <f t="shared" si="939"/>
        <v>0</v>
      </c>
      <c r="K6679" t="b">
        <f>OR(E6679&gt;3.5,Q6679&lt;10)</f>
        <v>1</v>
      </c>
      <c r="M6679" t="s">
        <v>10520</v>
      </c>
      <c r="N6679" t="str">
        <f t="shared" si="940"/>
        <v>None</v>
      </c>
      <c r="O6679" t="str">
        <f t="shared" si="941"/>
        <v>None</v>
      </c>
      <c r="P6679" t="s">
        <v>445</v>
      </c>
      <c r="Q6679" s="2">
        <f t="shared" si="942"/>
        <v>14</v>
      </c>
      <c r="R6679" s="1" t="str">
        <f t="shared" si="943"/>
        <v>Established</v>
      </c>
      <c r="S6679" s="1"/>
      <c r="U6679" t="s">
        <v>906</v>
      </c>
      <c r="V6679">
        <f t="shared" si="944"/>
        <v>0</v>
      </c>
    </row>
    <row r="6680" spans="1:22" x14ac:dyDescent="0.35">
      <c r="A6680">
        <v>6678</v>
      </c>
      <c r="B6680" t="s">
        <v>10515</v>
      </c>
      <c r="C6680" t="str">
        <f t="shared" si="936"/>
        <v>Buy</v>
      </c>
      <c r="D6680" t="str">
        <f t="shared" si="937"/>
        <v>Long Name</v>
      </c>
      <c r="E6680">
        <v>4.4000000000000004</v>
      </c>
      <c r="F6680">
        <f>IF(Q6680&lt;10,E6680+0.1,E6680)</f>
        <v>4.4000000000000004</v>
      </c>
      <c r="G6680">
        <f>MIN(IF(Q6680&lt;10,E6680+0.5,E6680),5)</f>
        <v>4.4000000000000004</v>
      </c>
      <c r="H6680" t="str">
        <f t="shared" si="938"/>
        <v>Average Place to Work</v>
      </c>
      <c r="I6680">
        <v>78</v>
      </c>
      <c r="J6680" t="b">
        <f t="shared" si="939"/>
        <v>0</v>
      </c>
      <c r="K6680" t="b">
        <f>OR(E6680&gt;3.5,Q6680&lt;10)</f>
        <v>1</v>
      </c>
      <c r="L6680" t="s">
        <v>19</v>
      </c>
      <c r="M6680" t="s">
        <v>3210</v>
      </c>
      <c r="N6680" t="str">
        <f t="shared" si="940"/>
        <v>None</v>
      </c>
      <c r="O6680" t="str">
        <f t="shared" si="941"/>
        <v>None</v>
      </c>
      <c r="P6680" t="s">
        <v>343</v>
      </c>
      <c r="Q6680" s="2">
        <f t="shared" si="942"/>
        <v>61</v>
      </c>
      <c r="R6680" s="1" t="str">
        <f t="shared" si="943"/>
        <v>Established</v>
      </c>
      <c r="S6680" s="1"/>
      <c r="T6680" t="s">
        <v>2426</v>
      </c>
      <c r="U6680" t="s">
        <v>906</v>
      </c>
      <c r="V6680">
        <f t="shared" si="944"/>
        <v>0</v>
      </c>
    </row>
    <row r="6681" spans="1:22" x14ac:dyDescent="0.35">
      <c r="A6681">
        <v>6679</v>
      </c>
      <c r="B6681" t="s">
        <v>10503</v>
      </c>
      <c r="C6681" t="str">
        <f t="shared" si="936"/>
        <v>Don’t Buy</v>
      </c>
      <c r="D6681" t="str">
        <f t="shared" si="937"/>
        <v>Long Name</v>
      </c>
      <c r="E6681">
        <v>4.2</v>
      </c>
      <c r="F6681">
        <f>IF(Q6681&lt;10,E6681+0.1,E6681)</f>
        <v>4.2</v>
      </c>
      <c r="G6681">
        <f>MIN(IF(Q6681&lt;10,E6681+0.5,E6681),5)</f>
        <v>4.2</v>
      </c>
      <c r="H6681" t="str">
        <f t="shared" si="938"/>
        <v>Average Place to Work</v>
      </c>
      <c r="I6681">
        <v>78</v>
      </c>
      <c r="J6681" t="b">
        <f t="shared" si="939"/>
        <v>0</v>
      </c>
      <c r="K6681" t="b">
        <f>OR(E6681&gt;3.5,Q6681&lt;10)</f>
        <v>1</v>
      </c>
      <c r="L6681" t="s">
        <v>19</v>
      </c>
      <c r="M6681" t="s">
        <v>10504</v>
      </c>
      <c r="N6681" t="str">
        <f t="shared" si="940"/>
        <v>None</v>
      </c>
      <c r="O6681" t="str">
        <f t="shared" si="941"/>
        <v>None</v>
      </c>
      <c r="P6681" t="s">
        <v>841</v>
      </c>
      <c r="Q6681" s="2">
        <f t="shared" si="942"/>
        <v>72</v>
      </c>
      <c r="R6681" s="1" t="str">
        <f t="shared" si="943"/>
        <v>Established</v>
      </c>
      <c r="S6681" s="1"/>
      <c r="T6681" t="s">
        <v>1183</v>
      </c>
      <c r="U6681" t="s">
        <v>192</v>
      </c>
      <c r="V6681">
        <f t="shared" si="944"/>
        <v>0</v>
      </c>
    </row>
    <row r="6682" spans="1:22" x14ac:dyDescent="0.35">
      <c r="A6682">
        <v>6680</v>
      </c>
      <c r="B6682" t="s">
        <v>10513</v>
      </c>
      <c r="C6682" t="str">
        <f t="shared" si="936"/>
        <v>Don’t Buy</v>
      </c>
      <c r="D6682" t="str">
        <f t="shared" si="937"/>
        <v>Long Name</v>
      </c>
      <c r="E6682">
        <v>3.6</v>
      </c>
      <c r="F6682">
        <f>IF(Q6682&lt;10,E6682+0.1,E6682)</f>
        <v>3.6</v>
      </c>
      <c r="G6682">
        <f>MIN(IF(Q6682&lt;10,E6682+0.5,E6682),5)</f>
        <v>3.6</v>
      </c>
      <c r="H6682" t="str">
        <f t="shared" si="938"/>
        <v>Average Place to Work</v>
      </c>
      <c r="I6682">
        <v>78</v>
      </c>
      <c r="J6682" t="b">
        <f t="shared" si="939"/>
        <v>0</v>
      </c>
      <c r="K6682" t="b">
        <f>OR(E6682&gt;3.5,Q6682&lt;10)</f>
        <v>1</v>
      </c>
      <c r="L6682" t="s">
        <v>19</v>
      </c>
      <c r="M6682" t="s">
        <v>7169</v>
      </c>
      <c r="N6682" t="str">
        <f t="shared" si="940"/>
        <v>None</v>
      </c>
      <c r="O6682" t="str">
        <f t="shared" si="941"/>
        <v>None</v>
      </c>
      <c r="P6682" t="s">
        <v>76</v>
      </c>
      <c r="Q6682" s="2">
        <f t="shared" si="942"/>
        <v>44</v>
      </c>
      <c r="R6682" s="1" t="str">
        <f t="shared" si="943"/>
        <v>Established</v>
      </c>
      <c r="S6682" s="1"/>
      <c r="T6682" t="s">
        <v>1183</v>
      </c>
      <c r="U6682" t="s">
        <v>7103</v>
      </c>
      <c r="V6682">
        <f t="shared" si="944"/>
        <v>0</v>
      </c>
    </row>
    <row r="6683" spans="1:22" x14ac:dyDescent="0.35">
      <c r="A6683">
        <v>6681</v>
      </c>
      <c r="B6683" t="s">
        <v>10511</v>
      </c>
      <c r="C6683" t="str">
        <f t="shared" si="936"/>
        <v>Don’t Buy</v>
      </c>
      <c r="D6683" t="str">
        <f t="shared" si="937"/>
        <v>Long Name</v>
      </c>
      <c r="E6683">
        <v>3.8</v>
      </c>
      <c r="F6683">
        <f>IF(Q6683&lt;10,E6683+0.1,E6683)</f>
        <v>3.8</v>
      </c>
      <c r="G6683">
        <f>MIN(IF(Q6683&lt;10,E6683+0.5,E6683),5)</f>
        <v>3.8</v>
      </c>
      <c r="H6683" t="str">
        <f t="shared" si="938"/>
        <v>Average Place to Work</v>
      </c>
      <c r="I6683">
        <v>78</v>
      </c>
      <c r="J6683" t="b">
        <f t="shared" si="939"/>
        <v>0</v>
      </c>
      <c r="K6683" t="b">
        <f>OR(E6683&gt;3.5,Q6683&lt;10)</f>
        <v>1</v>
      </c>
      <c r="L6683" t="s">
        <v>19</v>
      </c>
      <c r="M6683" t="s">
        <v>5889</v>
      </c>
      <c r="N6683" t="str">
        <f t="shared" si="940"/>
        <v>None</v>
      </c>
      <c r="O6683" t="str">
        <f t="shared" si="941"/>
        <v>None</v>
      </c>
      <c r="P6683" t="s">
        <v>522</v>
      </c>
      <c r="Q6683" s="2">
        <f t="shared" si="942"/>
        <v>30</v>
      </c>
      <c r="R6683" s="1" t="str">
        <f t="shared" si="943"/>
        <v>Established</v>
      </c>
      <c r="S6683" s="1"/>
      <c r="T6683" t="s">
        <v>115</v>
      </c>
      <c r="U6683" t="s">
        <v>1345</v>
      </c>
      <c r="V6683">
        <f t="shared" si="944"/>
        <v>0</v>
      </c>
    </row>
    <row r="6684" spans="1:22" x14ac:dyDescent="0.35">
      <c r="A6684">
        <v>6682</v>
      </c>
      <c r="B6684" t="s">
        <v>10480</v>
      </c>
      <c r="C6684" t="str">
        <f t="shared" si="936"/>
        <v>Don’t Buy</v>
      </c>
      <c r="D6684" t="str">
        <f t="shared" si="937"/>
        <v>Long Name</v>
      </c>
      <c r="E6684">
        <v>4.7</v>
      </c>
      <c r="F6684">
        <f>IF(Q6684&lt;10,E6684+0.1,E6684)</f>
        <v>4.7</v>
      </c>
      <c r="G6684">
        <f>MIN(IF(Q6684&lt;10,E6684+0.5,E6684),5)</f>
        <v>4.7</v>
      </c>
      <c r="H6684" t="str">
        <f t="shared" si="938"/>
        <v>Great Place to Work</v>
      </c>
      <c r="I6684">
        <v>78</v>
      </c>
      <c r="J6684" t="b">
        <f t="shared" si="939"/>
        <v>0</v>
      </c>
      <c r="K6684" t="b">
        <f>OR(E6684&gt;3.5,Q6684&lt;10)</f>
        <v>1</v>
      </c>
      <c r="L6684" t="s">
        <v>19</v>
      </c>
      <c r="M6684" t="s">
        <v>10481</v>
      </c>
      <c r="N6684" t="str">
        <f t="shared" si="940"/>
        <v>Indian Silicon Valley Startups</v>
      </c>
      <c r="O6684" t="str">
        <f t="shared" si="941"/>
        <v>None</v>
      </c>
      <c r="P6684" t="s">
        <v>21</v>
      </c>
      <c r="Q6684" s="2">
        <f t="shared" si="942"/>
        <v>28</v>
      </c>
      <c r="R6684" s="1" t="str">
        <f t="shared" si="943"/>
        <v>Established</v>
      </c>
      <c r="S6684" s="1"/>
      <c r="T6684" t="s">
        <v>598</v>
      </c>
      <c r="U6684" t="s">
        <v>2577</v>
      </c>
      <c r="V6684">
        <f t="shared" si="944"/>
        <v>0</v>
      </c>
    </row>
    <row r="6685" spans="1:22" x14ac:dyDescent="0.35">
      <c r="A6685">
        <v>6683</v>
      </c>
      <c r="B6685" t="s">
        <v>10529</v>
      </c>
      <c r="C6685" t="str">
        <f t="shared" si="936"/>
        <v>Buy</v>
      </c>
      <c r="D6685" t="str">
        <f t="shared" si="937"/>
        <v>Long Name</v>
      </c>
      <c r="E6685">
        <v>4.4000000000000004</v>
      </c>
      <c r="F6685">
        <f>IF(Q6685&lt;10,E6685+0.1,E6685)</f>
        <v>4.4000000000000004</v>
      </c>
      <c r="G6685">
        <f>MIN(IF(Q6685&lt;10,E6685+0.5,E6685),5)</f>
        <v>4.4000000000000004</v>
      </c>
      <c r="H6685" t="str">
        <f t="shared" si="938"/>
        <v>Average Place to Work</v>
      </c>
      <c r="I6685">
        <v>78</v>
      </c>
      <c r="J6685" t="b">
        <f t="shared" si="939"/>
        <v>0</v>
      </c>
      <c r="K6685" t="b">
        <f>OR(E6685&gt;3.5,Q6685&lt;10)</f>
        <v>1</v>
      </c>
      <c r="L6685" t="s">
        <v>9</v>
      </c>
      <c r="M6685" t="s">
        <v>4631</v>
      </c>
      <c r="N6685" t="str">
        <f t="shared" si="940"/>
        <v>None</v>
      </c>
      <c r="O6685" t="str">
        <f t="shared" si="941"/>
        <v>None</v>
      </c>
      <c r="P6685" t="s">
        <v>445</v>
      </c>
      <c r="Q6685" s="2">
        <f t="shared" si="942"/>
        <v>14</v>
      </c>
      <c r="R6685" s="1" t="str">
        <f t="shared" si="943"/>
        <v>Established</v>
      </c>
      <c r="S6685" s="1"/>
      <c r="T6685" t="s">
        <v>598</v>
      </c>
      <c r="U6685" t="s">
        <v>446</v>
      </c>
      <c r="V6685">
        <f t="shared" si="944"/>
        <v>0</v>
      </c>
    </row>
    <row r="6686" spans="1:22" x14ac:dyDescent="0.35">
      <c r="A6686">
        <v>6684</v>
      </c>
      <c r="B6686" t="s">
        <v>10530</v>
      </c>
      <c r="C6686" t="str">
        <f t="shared" si="936"/>
        <v>Don’t Buy</v>
      </c>
      <c r="D6686" t="str">
        <f t="shared" si="937"/>
        <v>Long Name</v>
      </c>
      <c r="E6686">
        <v>3.7</v>
      </c>
      <c r="F6686">
        <f>IF(Q6686&lt;10,E6686+0.1,E6686)</f>
        <v>3.8000000000000003</v>
      </c>
      <c r="G6686">
        <f>MIN(IF(Q6686&lt;10,E6686+0.5,E6686),5)</f>
        <v>4.2</v>
      </c>
      <c r="H6686" t="str">
        <f t="shared" si="938"/>
        <v>Average Place to Work</v>
      </c>
      <c r="I6686">
        <v>78</v>
      </c>
      <c r="J6686" t="b">
        <f t="shared" si="939"/>
        <v>0</v>
      </c>
      <c r="K6686" t="b">
        <f>OR(E6686&gt;3.5,Q6686&lt;10)</f>
        <v>1</v>
      </c>
      <c r="M6686" t="s">
        <v>10531</v>
      </c>
      <c r="N6686" t="str">
        <f t="shared" si="940"/>
        <v>Indian Silicon Valley Startups</v>
      </c>
      <c r="O6686" t="str">
        <f t="shared" si="941"/>
        <v>None</v>
      </c>
      <c r="Q6686" s="2">
        <f t="shared" si="942"/>
        <v>0</v>
      </c>
      <c r="R6686" s="1" t="str">
        <f t="shared" si="943"/>
        <v>Startup</v>
      </c>
      <c r="S6686" s="1"/>
      <c r="T6686" t="s">
        <v>1146</v>
      </c>
      <c r="U6686" t="s">
        <v>297</v>
      </c>
      <c r="V6686">
        <f t="shared" si="944"/>
        <v>0</v>
      </c>
    </row>
    <row r="6687" spans="1:22" x14ac:dyDescent="0.35">
      <c r="A6687">
        <v>6685</v>
      </c>
      <c r="B6687" t="s">
        <v>10532</v>
      </c>
      <c r="C6687" t="str">
        <f t="shared" si="936"/>
        <v>Don’t Buy</v>
      </c>
      <c r="D6687" t="str">
        <f t="shared" si="937"/>
        <v>Long Name</v>
      </c>
      <c r="E6687">
        <v>4.2</v>
      </c>
      <c r="F6687">
        <f>IF(Q6687&lt;10,E6687+0.1,E6687)</f>
        <v>4.2</v>
      </c>
      <c r="G6687">
        <f>MIN(IF(Q6687&lt;10,E6687+0.5,E6687),5)</f>
        <v>4.2</v>
      </c>
      <c r="H6687" t="str">
        <f t="shared" si="938"/>
        <v>Average Place to Work</v>
      </c>
      <c r="I6687">
        <v>78</v>
      </c>
      <c r="J6687" t="b">
        <f t="shared" si="939"/>
        <v>0</v>
      </c>
      <c r="K6687" t="b">
        <f>OR(E6687&gt;3.5,Q6687&lt;10)</f>
        <v>1</v>
      </c>
      <c r="L6687" t="s">
        <v>19</v>
      </c>
      <c r="M6687" t="s">
        <v>10533</v>
      </c>
      <c r="N6687" t="str">
        <f t="shared" si="940"/>
        <v>None</v>
      </c>
      <c r="O6687" t="str">
        <f t="shared" si="941"/>
        <v>None</v>
      </c>
      <c r="P6687" t="s">
        <v>67</v>
      </c>
      <c r="Q6687" s="2">
        <f t="shared" si="942"/>
        <v>15</v>
      </c>
      <c r="R6687" s="1" t="str">
        <f t="shared" si="943"/>
        <v>Established</v>
      </c>
      <c r="S6687" s="1"/>
      <c r="T6687" t="s">
        <v>598</v>
      </c>
      <c r="U6687" t="s">
        <v>255</v>
      </c>
      <c r="V6687">
        <f t="shared" si="944"/>
        <v>0</v>
      </c>
    </row>
    <row r="6688" spans="1:22" x14ac:dyDescent="0.35">
      <c r="A6688">
        <v>6686</v>
      </c>
      <c r="B6688" t="s">
        <v>10534</v>
      </c>
      <c r="C6688" t="str">
        <f t="shared" si="936"/>
        <v>Don’t Buy</v>
      </c>
      <c r="D6688" t="str">
        <f t="shared" si="937"/>
        <v>Long Name</v>
      </c>
      <c r="E6688">
        <v>4.0999999999999996</v>
      </c>
      <c r="F6688">
        <f>IF(Q6688&lt;10,E6688+0.1,E6688)</f>
        <v>4.0999999999999996</v>
      </c>
      <c r="G6688">
        <f>MIN(IF(Q6688&lt;10,E6688+0.5,E6688),5)</f>
        <v>4.0999999999999996</v>
      </c>
      <c r="H6688" t="str">
        <f t="shared" si="938"/>
        <v>Average Place to Work</v>
      </c>
      <c r="I6688">
        <v>78</v>
      </c>
      <c r="J6688" t="b">
        <f t="shared" si="939"/>
        <v>0</v>
      </c>
      <c r="K6688" t="b">
        <f>OR(E6688&gt;3.5,Q6688&lt;10)</f>
        <v>1</v>
      </c>
      <c r="L6688" t="s">
        <v>19</v>
      </c>
      <c r="M6688" t="s">
        <v>10535</v>
      </c>
      <c r="N6688" t="str">
        <f t="shared" si="940"/>
        <v>None</v>
      </c>
      <c r="O6688" t="str">
        <f t="shared" si="941"/>
        <v>None</v>
      </c>
      <c r="P6688" t="s">
        <v>1668</v>
      </c>
      <c r="Q6688" s="2">
        <f t="shared" si="942"/>
        <v>156</v>
      </c>
      <c r="R6688" s="1" t="str">
        <f t="shared" si="943"/>
        <v>Established</v>
      </c>
      <c r="S6688" s="1"/>
      <c r="T6688" t="s">
        <v>598</v>
      </c>
      <c r="U6688" t="s">
        <v>255</v>
      </c>
      <c r="V6688">
        <f t="shared" si="944"/>
        <v>0</v>
      </c>
    </row>
    <row r="6689" spans="1:22" x14ac:dyDescent="0.35">
      <c r="A6689">
        <v>6687</v>
      </c>
      <c r="B6689" t="s">
        <v>10536</v>
      </c>
      <c r="C6689" t="str">
        <f t="shared" si="936"/>
        <v>Don’t Buy</v>
      </c>
      <c r="D6689" t="str">
        <f t="shared" si="937"/>
        <v>Long Name</v>
      </c>
      <c r="E6689">
        <v>4.3</v>
      </c>
      <c r="F6689">
        <f>IF(Q6689&lt;10,E6689+0.1,E6689)</f>
        <v>4.3</v>
      </c>
      <c r="G6689">
        <f>MIN(IF(Q6689&lt;10,E6689+0.5,E6689),5)</f>
        <v>4.3</v>
      </c>
      <c r="H6689" t="str">
        <f t="shared" si="938"/>
        <v>Average Place to Work</v>
      </c>
      <c r="I6689">
        <v>78</v>
      </c>
      <c r="J6689" t="b">
        <f t="shared" si="939"/>
        <v>0</v>
      </c>
      <c r="K6689" t="b">
        <f>OR(E6689&gt;3.5,Q6689&lt;10)</f>
        <v>1</v>
      </c>
      <c r="L6689" t="s">
        <v>19</v>
      </c>
      <c r="M6689" t="s">
        <v>8163</v>
      </c>
      <c r="N6689" t="str">
        <f t="shared" si="940"/>
        <v>None</v>
      </c>
      <c r="O6689" t="str">
        <f t="shared" si="941"/>
        <v>None</v>
      </c>
      <c r="P6689" t="s">
        <v>118</v>
      </c>
      <c r="Q6689" s="2">
        <f t="shared" si="942"/>
        <v>20</v>
      </c>
      <c r="R6689" s="1" t="str">
        <f t="shared" si="943"/>
        <v>Established</v>
      </c>
      <c r="S6689" s="1"/>
      <c r="T6689" t="s">
        <v>1146</v>
      </c>
      <c r="U6689" t="s">
        <v>1921</v>
      </c>
      <c r="V6689">
        <f t="shared" si="944"/>
        <v>0</v>
      </c>
    </row>
    <row r="6690" spans="1:22" x14ac:dyDescent="0.35">
      <c r="A6690">
        <v>6688</v>
      </c>
      <c r="B6690" t="s">
        <v>10537</v>
      </c>
      <c r="C6690" t="str">
        <f t="shared" si="936"/>
        <v>Don’t Buy</v>
      </c>
      <c r="D6690" t="str">
        <f t="shared" si="937"/>
        <v>Long Name</v>
      </c>
      <c r="E6690">
        <v>4.0999999999999996</v>
      </c>
      <c r="F6690">
        <f>IF(Q6690&lt;10,E6690+0.1,E6690)</f>
        <v>4.1999999999999993</v>
      </c>
      <c r="G6690">
        <f>MIN(IF(Q6690&lt;10,E6690+0.5,E6690),5)</f>
        <v>4.5999999999999996</v>
      </c>
      <c r="H6690" t="str">
        <f t="shared" si="938"/>
        <v>Average Place to Work</v>
      </c>
      <c r="I6690">
        <v>78</v>
      </c>
      <c r="J6690" t="b">
        <f t="shared" si="939"/>
        <v>0</v>
      </c>
      <c r="K6690" t="b">
        <f>OR(E6690&gt;3.5,Q6690&lt;10)</f>
        <v>1</v>
      </c>
      <c r="L6690" t="s">
        <v>19</v>
      </c>
      <c r="M6690" t="s">
        <v>10538</v>
      </c>
      <c r="N6690" t="str">
        <f t="shared" si="940"/>
        <v>Indian Silicon Valley Startups</v>
      </c>
      <c r="O6690" t="str">
        <f t="shared" si="941"/>
        <v>None</v>
      </c>
      <c r="P6690" t="s">
        <v>269</v>
      </c>
      <c r="Q6690" s="2">
        <f t="shared" si="942"/>
        <v>9</v>
      </c>
      <c r="R6690" s="1" t="str">
        <f t="shared" si="943"/>
        <v>Startup</v>
      </c>
      <c r="S6690" s="1"/>
      <c r="T6690" t="s">
        <v>598</v>
      </c>
      <c r="U6690" t="s">
        <v>1497</v>
      </c>
      <c r="V6690">
        <f t="shared" si="944"/>
        <v>0</v>
      </c>
    </row>
    <row r="6691" spans="1:22" x14ac:dyDescent="0.35">
      <c r="A6691">
        <v>6689</v>
      </c>
      <c r="B6691" t="s">
        <v>10536</v>
      </c>
      <c r="C6691" t="str">
        <f t="shared" si="936"/>
        <v>Don’t Buy</v>
      </c>
      <c r="D6691" t="str">
        <f t="shared" si="937"/>
        <v>Long Name</v>
      </c>
      <c r="E6691">
        <v>4.3</v>
      </c>
      <c r="F6691">
        <f>IF(Q6691&lt;10,E6691+0.1,E6691)</f>
        <v>4.3</v>
      </c>
      <c r="G6691">
        <f>MIN(IF(Q6691&lt;10,E6691+0.5,E6691),5)</f>
        <v>4.3</v>
      </c>
      <c r="H6691" t="str">
        <f t="shared" si="938"/>
        <v>Average Place to Work</v>
      </c>
      <c r="I6691">
        <v>78</v>
      </c>
      <c r="J6691" t="b">
        <f t="shared" si="939"/>
        <v>0</v>
      </c>
      <c r="K6691" t="b">
        <f>OR(E6691&gt;3.5,Q6691&lt;10)</f>
        <v>1</v>
      </c>
      <c r="L6691" t="s">
        <v>19</v>
      </c>
      <c r="M6691" t="s">
        <v>8163</v>
      </c>
      <c r="N6691" t="str">
        <f t="shared" si="940"/>
        <v>None</v>
      </c>
      <c r="O6691" t="str">
        <f t="shared" si="941"/>
        <v>None</v>
      </c>
      <c r="P6691" t="s">
        <v>118</v>
      </c>
      <c r="Q6691" s="2">
        <f t="shared" si="942"/>
        <v>20</v>
      </c>
      <c r="R6691" s="1" t="str">
        <f t="shared" si="943"/>
        <v>Established</v>
      </c>
      <c r="S6691" s="1"/>
      <c r="T6691" t="s">
        <v>1146</v>
      </c>
      <c r="U6691" t="s">
        <v>1921</v>
      </c>
      <c r="V6691">
        <f t="shared" si="944"/>
        <v>0</v>
      </c>
    </row>
    <row r="6692" spans="1:22" x14ac:dyDescent="0.35">
      <c r="A6692">
        <v>6690</v>
      </c>
      <c r="B6692" t="s">
        <v>10539</v>
      </c>
      <c r="C6692" t="str">
        <f t="shared" si="936"/>
        <v>Don’t Buy</v>
      </c>
      <c r="D6692" t="str">
        <f t="shared" si="937"/>
        <v>Short Name</v>
      </c>
      <c r="E6692">
        <v>4.5999999999999996</v>
      </c>
      <c r="F6692">
        <f>IF(Q6692&lt;10,E6692+0.1,E6692)</f>
        <v>4.6999999999999993</v>
      </c>
      <c r="G6692">
        <f>MIN(IF(Q6692&lt;10,E6692+0.5,E6692),5)</f>
        <v>5</v>
      </c>
      <c r="H6692" t="str">
        <f t="shared" si="938"/>
        <v>Great Place to Work</v>
      </c>
      <c r="I6692">
        <v>78</v>
      </c>
      <c r="J6692" t="b">
        <f t="shared" si="939"/>
        <v>0</v>
      </c>
      <c r="K6692" t="b">
        <f>OR(E6692&gt;3.5,Q6692&lt;10)</f>
        <v>1</v>
      </c>
      <c r="L6692" t="s">
        <v>19</v>
      </c>
      <c r="M6692" t="s">
        <v>8355</v>
      </c>
      <c r="N6692" t="str">
        <f t="shared" si="940"/>
        <v>Indian Silicon Valley Startups</v>
      </c>
      <c r="O6692" t="str">
        <f t="shared" si="941"/>
        <v>None</v>
      </c>
      <c r="P6692" t="s">
        <v>71</v>
      </c>
      <c r="Q6692" s="2">
        <f t="shared" si="942"/>
        <v>4</v>
      </c>
      <c r="R6692" s="1" t="str">
        <f t="shared" si="943"/>
        <v>Startup</v>
      </c>
      <c r="S6692" s="1"/>
      <c r="T6692" t="s">
        <v>598</v>
      </c>
      <c r="U6692" t="s">
        <v>17</v>
      </c>
      <c r="V6692">
        <f t="shared" si="944"/>
        <v>1000000</v>
      </c>
    </row>
    <row r="6693" spans="1:22" x14ac:dyDescent="0.35">
      <c r="A6693">
        <v>6691</v>
      </c>
      <c r="B6693" t="s">
        <v>10540</v>
      </c>
      <c r="C6693" t="str">
        <f t="shared" si="936"/>
        <v>Don’t Buy</v>
      </c>
      <c r="D6693" t="str">
        <f t="shared" si="937"/>
        <v>Long Name</v>
      </c>
      <c r="E6693">
        <v>3.4</v>
      </c>
      <c r="F6693">
        <f>IF(Q6693&lt;10,E6693+0.1,E6693)</f>
        <v>3.5</v>
      </c>
      <c r="G6693">
        <f>MIN(IF(Q6693&lt;10,E6693+0.5,E6693),5)</f>
        <v>3.9</v>
      </c>
      <c r="H6693" t="str">
        <f t="shared" si="938"/>
        <v>Average Place to Work</v>
      </c>
      <c r="I6693">
        <v>78</v>
      </c>
      <c r="J6693" t="b">
        <f t="shared" si="939"/>
        <v>0</v>
      </c>
      <c r="K6693" t="b">
        <f>OR(E6693&gt;3.5,Q6693&lt;10)</f>
        <v>1</v>
      </c>
      <c r="L6693" t="s">
        <v>789</v>
      </c>
      <c r="M6693" t="s">
        <v>4206</v>
      </c>
      <c r="N6693" t="str">
        <f t="shared" si="940"/>
        <v>Indian Silicon Valley Startups</v>
      </c>
      <c r="O6693" t="str">
        <f t="shared" si="941"/>
        <v>None</v>
      </c>
      <c r="P6693" t="s">
        <v>108</v>
      </c>
      <c r="Q6693" s="2">
        <f t="shared" si="942"/>
        <v>5</v>
      </c>
      <c r="R6693" s="1" t="str">
        <f t="shared" si="943"/>
        <v>Startup</v>
      </c>
      <c r="S6693" s="1"/>
      <c r="T6693" t="s">
        <v>2426</v>
      </c>
      <c r="U6693" t="s">
        <v>5356</v>
      </c>
      <c r="V6693">
        <f t="shared" si="944"/>
        <v>0</v>
      </c>
    </row>
    <row r="6694" spans="1:22" x14ac:dyDescent="0.35">
      <c r="A6694">
        <v>6692</v>
      </c>
      <c r="B6694" t="s">
        <v>10541</v>
      </c>
      <c r="C6694" t="str">
        <f t="shared" si="936"/>
        <v>Don’t Buy</v>
      </c>
      <c r="D6694" t="str">
        <f t="shared" si="937"/>
        <v>Long Name</v>
      </c>
      <c r="E6694">
        <v>4.4000000000000004</v>
      </c>
      <c r="F6694">
        <f>IF(Q6694&lt;10,E6694+0.1,E6694)</f>
        <v>4.5</v>
      </c>
      <c r="G6694">
        <f>MIN(IF(Q6694&lt;10,E6694+0.5,E6694),5)</f>
        <v>4.9000000000000004</v>
      </c>
      <c r="H6694" t="str">
        <f t="shared" si="938"/>
        <v>Average Place to Work</v>
      </c>
      <c r="I6694">
        <v>78</v>
      </c>
      <c r="J6694" t="b">
        <f t="shared" si="939"/>
        <v>0</v>
      </c>
      <c r="K6694" t="b">
        <f>OR(E6694&gt;3.5,Q6694&lt;10)</f>
        <v>1</v>
      </c>
      <c r="M6694" t="s">
        <v>10542</v>
      </c>
      <c r="N6694" t="str">
        <f t="shared" si="940"/>
        <v>Indian Silicon Valley Startups</v>
      </c>
      <c r="O6694" t="str">
        <f t="shared" si="941"/>
        <v>None</v>
      </c>
      <c r="P6694" t="s">
        <v>170</v>
      </c>
      <c r="Q6694" s="2">
        <f t="shared" si="942"/>
        <v>6</v>
      </c>
      <c r="R6694" s="1" t="str">
        <f t="shared" si="943"/>
        <v>Startup</v>
      </c>
      <c r="S6694" s="1"/>
      <c r="U6694" t="s">
        <v>41</v>
      </c>
      <c r="V6694">
        <f t="shared" si="944"/>
        <v>0</v>
      </c>
    </row>
    <row r="6695" spans="1:22" x14ac:dyDescent="0.35">
      <c r="A6695">
        <v>6693</v>
      </c>
      <c r="B6695" t="s">
        <v>10543</v>
      </c>
      <c r="C6695" t="str">
        <f t="shared" si="936"/>
        <v>Don’t Buy</v>
      </c>
      <c r="D6695" t="str">
        <f t="shared" si="937"/>
        <v>Long Name</v>
      </c>
      <c r="E6695">
        <v>3.9</v>
      </c>
      <c r="F6695">
        <f>IF(Q6695&lt;10,E6695+0.1,E6695)</f>
        <v>4</v>
      </c>
      <c r="G6695">
        <f>MIN(IF(Q6695&lt;10,E6695+0.5,E6695),5)</f>
        <v>4.4000000000000004</v>
      </c>
      <c r="H6695" t="str">
        <f t="shared" si="938"/>
        <v>Average Place to Work</v>
      </c>
      <c r="I6695">
        <v>78</v>
      </c>
      <c r="J6695" t="b">
        <f t="shared" si="939"/>
        <v>0</v>
      </c>
      <c r="K6695" t="b">
        <f>OR(E6695&gt;3.5,Q6695&lt;10)</f>
        <v>1</v>
      </c>
      <c r="L6695" t="s">
        <v>19</v>
      </c>
      <c r="M6695" t="s">
        <v>10544</v>
      </c>
      <c r="N6695" t="str">
        <f t="shared" si="940"/>
        <v>Indian Silicon Valley Startups</v>
      </c>
      <c r="O6695" t="str">
        <f t="shared" si="941"/>
        <v>None</v>
      </c>
      <c r="P6695" t="s">
        <v>6562</v>
      </c>
      <c r="Q6695" s="2">
        <f t="shared" si="942"/>
        <v>1</v>
      </c>
      <c r="R6695" s="1" t="str">
        <f t="shared" si="943"/>
        <v>Startup</v>
      </c>
      <c r="S6695" s="1"/>
      <c r="T6695" t="s">
        <v>115</v>
      </c>
      <c r="U6695" t="s">
        <v>687</v>
      </c>
      <c r="V6695">
        <f t="shared" si="944"/>
        <v>0</v>
      </c>
    </row>
    <row r="6696" spans="1:22" x14ac:dyDescent="0.35">
      <c r="A6696">
        <v>6694</v>
      </c>
      <c r="B6696" t="s">
        <v>10545</v>
      </c>
      <c r="C6696" t="str">
        <f t="shared" si="936"/>
        <v>Don’t Buy</v>
      </c>
      <c r="D6696" t="str">
        <f t="shared" si="937"/>
        <v>Long Name</v>
      </c>
      <c r="E6696">
        <v>3.9</v>
      </c>
      <c r="F6696">
        <f>IF(Q6696&lt;10,E6696+0.1,E6696)</f>
        <v>3.9</v>
      </c>
      <c r="G6696">
        <f>MIN(IF(Q6696&lt;10,E6696+0.5,E6696),5)</f>
        <v>3.9</v>
      </c>
      <c r="H6696" t="str">
        <f t="shared" si="938"/>
        <v>Average Place to Work</v>
      </c>
      <c r="I6696">
        <v>78</v>
      </c>
      <c r="J6696" t="b">
        <f t="shared" si="939"/>
        <v>0</v>
      </c>
      <c r="K6696" t="b">
        <f>OR(E6696&gt;3.5,Q6696&lt;10)</f>
        <v>1</v>
      </c>
      <c r="L6696" t="s">
        <v>19</v>
      </c>
      <c r="M6696" t="s">
        <v>10546</v>
      </c>
      <c r="N6696" t="str">
        <f t="shared" si="940"/>
        <v>None</v>
      </c>
      <c r="O6696" t="str">
        <f t="shared" si="941"/>
        <v>None</v>
      </c>
      <c r="P6696" t="s">
        <v>21</v>
      </c>
      <c r="Q6696" s="2">
        <f t="shared" si="942"/>
        <v>28</v>
      </c>
      <c r="R6696" s="1" t="str">
        <f t="shared" si="943"/>
        <v>Established</v>
      </c>
      <c r="S6696" s="1"/>
      <c r="T6696" t="s">
        <v>115</v>
      </c>
      <c r="U6696" t="s">
        <v>24</v>
      </c>
      <c r="V6696">
        <f t="shared" si="944"/>
        <v>500000</v>
      </c>
    </row>
    <row r="6697" spans="1:22" x14ac:dyDescent="0.35">
      <c r="A6697">
        <v>6695</v>
      </c>
      <c r="B6697" t="s">
        <v>10547</v>
      </c>
      <c r="C6697" t="str">
        <f t="shared" si="936"/>
        <v>Don’t Buy</v>
      </c>
      <c r="D6697" t="str">
        <f t="shared" si="937"/>
        <v>Long Name</v>
      </c>
      <c r="E6697">
        <v>4.3</v>
      </c>
      <c r="F6697">
        <f>IF(Q6697&lt;10,E6697+0.1,E6697)</f>
        <v>4.3</v>
      </c>
      <c r="G6697">
        <f>MIN(IF(Q6697&lt;10,E6697+0.5,E6697),5)</f>
        <v>4.3</v>
      </c>
      <c r="H6697" t="str">
        <f t="shared" si="938"/>
        <v>Average Place to Work</v>
      </c>
      <c r="I6697">
        <v>1200</v>
      </c>
      <c r="J6697" t="b">
        <f t="shared" si="939"/>
        <v>0</v>
      </c>
      <c r="K6697" t="b">
        <f>OR(E6697&gt;3.5,Q6697&lt;10)</f>
        <v>1</v>
      </c>
      <c r="L6697" t="s">
        <v>19</v>
      </c>
      <c r="M6697" t="s">
        <v>10548</v>
      </c>
      <c r="N6697" t="str">
        <f t="shared" si="940"/>
        <v>None</v>
      </c>
      <c r="O6697" t="str">
        <f t="shared" si="941"/>
        <v>None</v>
      </c>
      <c r="P6697" t="s">
        <v>550</v>
      </c>
      <c r="Q6697" s="2">
        <f t="shared" si="942"/>
        <v>92</v>
      </c>
      <c r="R6697" s="1" t="str">
        <f t="shared" si="943"/>
        <v>Established</v>
      </c>
      <c r="S6697" s="1"/>
      <c r="U6697" t="s">
        <v>446</v>
      </c>
      <c r="V6697">
        <f t="shared" si="944"/>
        <v>0</v>
      </c>
    </row>
    <row r="6698" spans="1:22" x14ac:dyDescent="0.35">
      <c r="A6698">
        <v>6696</v>
      </c>
      <c r="B6698" t="s">
        <v>10549</v>
      </c>
      <c r="C6698" t="str">
        <f t="shared" si="936"/>
        <v>Don’t Buy</v>
      </c>
      <c r="D6698" t="str">
        <f t="shared" si="937"/>
        <v>Long Name</v>
      </c>
      <c r="E6698">
        <v>3.6</v>
      </c>
      <c r="F6698">
        <f>IF(Q6698&lt;10,E6698+0.1,E6698)</f>
        <v>3.6</v>
      </c>
      <c r="G6698">
        <f>MIN(IF(Q6698&lt;10,E6698+0.5,E6698),5)</f>
        <v>3.6</v>
      </c>
      <c r="H6698" t="str">
        <f t="shared" si="938"/>
        <v>Average Place to Work</v>
      </c>
      <c r="I6698">
        <v>130</v>
      </c>
      <c r="J6698" t="b">
        <f t="shared" si="939"/>
        <v>0</v>
      </c>
      <c r="K6698" t="b">
        <f>OR(E6698&gt;3.5,Q6698&lt;10)</f>
        <v>1</v>
      </c>
      <c r="L6698" t="s">
        <v>19</v>
      </c>
      <c r="M6698" t="s">
        <v>3991</v>
      </c>
      <c r="N6698" t="str">
        <f t="shared" si="940"/>
        <v>None</v>
      </c>
      <c r="O6698" t="str">
        <f t="shared" si="941"/>
        <v>None</v>
      </c>
      <c r="P6698" t="s">
        <v>16</v>
      </c>
      <c r="Q6698" s="2">
        <f t="shared" si="942"/>
        <v>33</v>
      </c>
      <c r="R6698" s="1" t="str">
        <f t="shared" si="943"/>
        <v>Established</v>
      </c>
      <c r="S6698" s="1"/>
      <c r="T6698" t="s">
        <v>115</v>
      </c>
      <c r="U6698" t="s">
        <v>752</v>
      </c>
      <c r="V6698">
        <f t="shared" si="944"/>
        <v>0</v>
      </c>
    </row>
    <row r="6699" spans="1:22" x14ac:dyDescent="0.35">
      <c r="A6699">
        <v>6697</v>
      </c>
      <c r="B6699" t="s">
        <v>10550</v>
      </c>
      <c r="C6699" t="str">
        <f t="shared" si="936"/>
        <v>Don’t Buy</v>
      </c>
      <c r="D6699" t="str">
        <f t="shared" si="937"/>
        <v>Short Name</v>
      </c>
      <c r="E6699">
        <v>4.3</v>
      </c>
      <c r="F6699">
        <f>IF(Q6699&lt;10,E6699+0.1,E6699)</f>
        <v>4.3</v>
      </c>
      <c r="G6699">
        <f>MIN(IF(Q6699&lt;10,E6699+0.5,E6699),5)</f>
        <v>4.3</v>
      </c>
      <c r="H6699" t="str">
        <f t="shared" si="938"/>
        <v>Average Place to Work</v>
      </c>
      <c r="I6699">
        <v>80</v>
      </c>
      <c r="J6699" t="b">
        <f t="shared" si="939"/>
        <v>0</v>
      </c>
      <c r="K6699" t="b">
        <f>OR(E6699&gt;3.5,Q6699&lt;10)</f>
        <v>1</v>
      </c>
      <c r="L6699" t="s">
        <v>19</v>
      </c>
      <c r="M6699" t="s">
        <v>1826</v>
      </c>
      <c r="N6699" t="str">
        <f t="shared" si="940"/>
        <v>None</v>
      </c>
      <c r="O6699" t="str">
        <f t="shared" si="941"/>
        <v>None</v>
      </c>
      <c r="P6699" t="s">
        <v>111</v>
      </c>
      <c r="Q6699" s="2">
        <f t="shared" si="942"/>
        <v>22</v>
      </c>
      <c r="R6699" s="1" t="str">
        <f t="shared" si="943"/>
        <v>Established</v>
      </c>
      <c r="S6699" s="1"/>
      <c r="T6699" t="s">
        <v>1183</v>
      </c>
      <c r="U6699" t="s">
        <v>5356</v>
      </c>
      <c r="V6699">
        <f t="shared" si="944"/>
        <v>0</v>
      </c>
    </row>
    <row r="6700" spans="1:22" x14ac:dyDescent="0.35">
      <c r="A6700">
        <v>6698</v>
      </c>
      <c r="B6700" t="s">
        <v>10551</v>
      </c>
      <c r="C6700" t="str">
        <f t="shared" si="936"/>
        <v>Don’t Buy</v>
      </c>
      <c r="D6700" t="str">
        <f t="shared" si="937"/>
        <v>Long Name</v>
      </c>
      <c r="E6700">
        <v>3.3</v>
      </c>
      <c r="F6700">
        <f>IF(Q6700&lt;10,E6700+0.1,E6700)</f>
        <v>3.3</v>
      </c>
      <c r="G6700">
        <f>MIN(IF(Q6700&lt;10,E6700+0.5,E6700),5)</f>
        <v>3.3</v>
      </c>
      <c r="H6700" t="str">
        <f t="shared" si="938"/>
        <v>Average Place to Work</v>
      </c>
      <c r="I6700">
        <v>77</v>
      </c>
      <c r="J6700" t="b">
        <f t="shared" si="939"/>
        <v>0</v>
      </c>
      <c r="K6700" t="b">
        <f>OR(E6700&gt;3.5,Q6700&lt;10)</f>
        <v>0</v>
      </c>
      <c r="L6700" t="s">
        <v>19</v>
      </c>
      <c r="M6700" t="s">
        <v>4580</v>
      </c>
      <c r="N6700" t="str">
        <f t="shared" si="940"/>
        <v>None</v>
      </c>
      <c r="O6700" t="str">
        <f t="shared" si="941"/>
        <v>None</v>
      </c>
      <c r="P6700" t="s">
        <v>261</v>
      </c>
      <c r="Q6700" s="2">
        <f t="shared" si="942"/>
        <v>21</v>
      </c>
      <c r="R6700" s="1" t="str">
        <f t="shared" si="943"/>
        <v>Established</v>
      </c>
      <c r="S6700" s="1"/>
      <c r="T6700" t="s">
        <v>606</v>
      </c>
      <c r="U6700" t="s">
        <v>312</v>
      </c>
      <c r="V6700">
        <f t="shared" si="944"/>
        <v>0</v>
      </c>
    </row>
    <row r="6701" spans="1:22" x14ac:dyDescent="0.35">
      <c r="A6701">
        <v>6699</v>
      </c>
      <c r="B6701" t="s">
        <v>10552</v>
      </c>
      <c r="C6701" t="str">
        <f t="shared" si="936"/>
        <v>Don’t Buy</v>
      </c>
      <c r="D6701" t="str">
        <f t="shared" si="937"/>
        <v>Short Name</v>
      </c>
      <c r="E6701">
        <v>3.9</v>
      </c>
      <c r="F6701">
        <f>IF(Q6701&lt;10,E6701+0.1,E6701)</f>
        <v>3.9</v>
      </c>
      <c r="G6701">
        <f>MIN(IF(Q6701&lt;10,E6701+0.5,E6701),5)</f>
        <v>3.9</v>
      </c>
      <c r="H6701" t="str">
        <f t="shared" si="938"/>
        <v>Average Place to Work</v>
      </c>
      <c r="I6701">
        <v>77</v>
      </c>
      <c r="J6701" t="b">
        <f t="shared" si="939"/>
        <v>0</v>
      </c>
      <c r="K6701" t="b">
        <f>OR(E6701&gt;3.5,Q6701&lt;10)</f>
        <v>1</v>
      </c>
      <c r="L6701" t="s">
        <v>19</v>
      </c>
      <c r="M6701" t="s">
        <v>2207</v>
      </c>
      <c r="N6701" t="str">
        <f t="shared" si="940"/>
        <v>Indian Silicon Valley Startups</v>
      </c>
      <c r="O6701" t="str">
        <f t="shared" si="941"/>
        <v>None</v>
      </c>
      <c r="P6701" t="s">
        <v>114</v>
      </c>
      <c r="Q6701" s="2">
        <f t="shared" si="942"/>
        <v>11</v>
      </c>
      <c r="R6701" s="1" t="str">
        <f t="shared" si="943"/>
        <v>Established</v>
      </c>
      <c r="S6701" s="1"/>
      <c r="T6701" t="s">
        <v>598</v>
      </c>
      <c r="U6701" t="s">
        <v>36</v>
      </c>
      <c r="V6701">
        <f t="shared" si="944"/>
        <v>0</v>
      </c>
    </row>
    <row r="6702" spans="1:22" x14ac:dyDescent="0.35">
      <c r="A6702">
        <v>6700</v>
      </c>
      <c r="B6702" t="s">
        <v>10553</v>
      </c>
      <c r="C6702" t="str">
        <f t="shared" si="936"/>
        <v>Buy</v>
      </c>
      <c r="D6702" t="str">
        <f t="shared" si="937"/>
        <v>Long Name</v>
      </c>
      <c r="E6702">
        <v>4</v>
      </c>
      <c r="F6702">
        <f>IF(Q6702&lt;10,E6702+0.1,E6702)</f>
        <v>4</v>
      </c>
      <c r="G6702">
        <f>MIN(IF(Q6702&lt;10,E6702+0.5,E6702),5)</f>
        <v>4</v>
      </c>
      <c r="H6702" t="str">
        <f t="shared" si="938"/>
        <v>Average Place to Work</v>
      </c>
      <c r="I6702">
        <v>77</v>
      </c>
      <c r="J6702" t="b">
        <f t="shared" si="939"/>
        <v>0</v>
      </c>
      <c r="K6702" t="b">
        <f>OR(E6702&gt;3.5,Q6702&lt;10)</f>
        <v>1</v>
      </c>
      <c r="L6702" t="s">
        <v>19</v>
      </c>
      <c r="M6702" t="s">
        <v>10554</v>
      </c>
      <c r="N6702" t="str">
        <f t="shared" si="940"/>
        <v>None</v>
      </c>
      <c r="O6702" t="str">
        <f t="shared" si="941"/>
        <v>None</v>
      </c>
      <c r="P6702" t="s">
        <v>180</v>
      </c>
      <c r="Q6702" s="2">
        <f t="shared" si="942"/>
        <v>23</v>
      </c>
      <c r="R6702" s="1" t="str">
        <f t="shared" si="943"/>
        <v>Established</v>
      </c>
      <c r="S6702" s="1"/>
      <c r="T6702" t="s">
        <v>1183</v>
      </c>
      <c r="U6702" t="s">
        <v>4548</v>
      </c>
      <c r="V6702">
        <f t="shared" si="944"/>
        <v>0</v>
      </c>
    </row>
    <row r="6703" spans="1:22" x14ac:dyDescent="0.35">
      <c r="A6703">
        <v>6701</v>
      </c>
      <c r="B6703" t="s">
        <v>10555</v>
      </c>
      <c r="C6703" t="str">
        <f t="shared" si="936"/>
        <v>Don’t Buy</v>
      </c>
      <c r="D6703" t="str">
        <f t="shared" si="937"/>
        <v>Short Name</v>
      </c>
      <c r="E6703">
        <v>4.2</v>
      </c>
      <c r="F6703">
        <f>IF(Q6703&lt;10,E6703+0.1,E6703)</f>
        <v>4.2</v>
      </c>
      <c r="G6703">
        <f>MIN(IF(Q6703&lt;10,E6703+0.5,E6703),5)</f>
        <v>4.2</v>
      </c>
      <c r="H6703" t="str">
        <f t="shared" si="938"/>
        <v>Average Place to Work</v>
      </c>
      <c r="I6703">
        <v>77</v>
      </c>
      <c r="J6703" t="b">
        <f t="shared" si="939"/>
        <v>0</v>
      </c>
      <c r="K6703" t="b">
        <f>OR(E6703&gt;3.5,Q6703&lt;10)</f>
        <v>1</v>
      </c>
      <c r="L6703" t="s">
        <v>19</v>
      </c>
      <c r="M6703" t="s">
        <v>10556</v>
      </c>
      <c r="N6703" t="str">
        <f t="shared" si="940"/>
        <v>None</v>
      </c>
      <c r="O6703" t="str">
        <f t="shared" si="941"/>
        <v>None</v>
      </c>
      <c r="P6703" t="s">
        <v>261</v>
      </c>
      <c r="Q6703" s="2">
        <f t="shared" si="942"/>
        <v>21</v>
      </c>
      <c r="R6703" s="1" t="str">
        <f t="shared" si="943"/>
        <v>Established</v>
      </c>
      <c r="S6703" s="1"/>
      <c r="T6703" t="s">
        <v>598</v>
      </c>
      <c r="U6703" t="s">
        <v>17</v>
      </c>
      <c r="V6703">
        <f t="shared" si="944"/>
        <v>1000000</v>
      </c>
    </row>
    <row r="6704" spans="1:22" x14ac:dyDescent="0.35">
      <c r="A6704">
        <v>6702</v>
      </c>
      <c r="B6704" t="s">
        <v>10557</v>
      </c>
      <c r="C6704" t="str">
        <f t="shared" si="936"/>
        <v>Don’t Buy</v>
      </c>
      <c r="D6704" t="str">
        <f t="shared" si="937"/>
        <v>Long Name</v>
      </c>
      <c r="E6704">
        <v>3.6</v>
      </c>
      <c r="F6704">
        <f>IF(Q6704&lt;10,E6704+0.1,E6704)</f>
        <v>3.6</v>
      </c>
      <c r="G6704">
        <f>MIN(IF(Q6704&lt;10,E6704+0.5,E6704),5)</f>
        <v>3.6</v>
      </c>
      <c r="H6704" t="str">
        <f t="shared" si="938"/>
        <v>Average Place to Work</v>
      </c>
      <c r="I6704">
        <v>77</v>
      </c>
      <c r="J6704" t="b">
        <f t="shared" si="939"/>
        <v>0</v>
      </c>
      <c r="K6704" t="b">
        <f>OR(E6704&gt;3.5,Q6704&lt;10)</f>
        <v>1</v>
      </c>
      <c r="L6704" t="s">
        <v>19</v>
      </c>
      <c r="M6704" t="s">
        <v>7385</v>
      </c>
      <c r="N6704" t="str">
        <f t="shared" si="940"/>
        <v>None</v>
      </c>
      <c r="O6704" t="str">
        <f t="shared" si="941"/>
        <v>None</v>
      </c>
      <c r="P6704" t="s">
        <v>118</v>
      </c>
      <c r="Q6704" s="2">
        <f t="shared" si="942"/>
        <v>20</v>
      </c>
      <c r="R6704" s="1" t="str">
        <f t="shared" si="943"/>
        <v>Established</v>
      </c>
      <c r="S6704" s="1"/>
      <c r="T6704" t="s">
        <v>3757</v>
      </c>
      <c r="U6704" t="s">
        <v>92</v>
      </c>
      <c r="V6704">
        <f t="shared" si="944"/>
        <v>0</v>
      </c>
    </row>
    <row r="6705" spans="1:22" x14ac:dyDescent="0.35">
      <c r="A6705">
        <v>6703</v>
      </c>
      <c r="B6705" t="s">
        <v>5863</v>
      </c>
      <c r="C6705" t="str">
        <f t="shared" si="936"/>
        <v>Buy</v>
      </c>
      <c r="D6705" t="str">
        <f t="shared" si="937"/>
        <v>Long Name</v>
      </c>
      <c r="E6705">
        <v>4.0999999999999996</v>
      </c>
      <c r="F6705">
        <f>IF(Q6705&lt;10,E6705+0.1,E6705)</f>
        <v>4.0999999999999996</v>
      </c>
      <c r="G6705">
        <f>MIN(IF(Q6705&lt;10,E6705+0.5,E6705),5)</f>
        <v>4.0999999999999996</v>
      </c>
      <c r="H6705" t="str">
        <f t="shared" si="938"/>
        <v>Average Place to Work</v>
      </c>
      <c r="I6705">
        <v>77</v>
      </c>
      <c r="J6705" t="b">
        <f t="shared" si="939"/>
        <v>0</v>
      </c>
      <c r="K6705" t="b">
        <f>OR(E6705&gt;3.5,Q6705&lt;10)</f>
        <v>1</v>
      </c>
      <c r="L6705" t="s">
        <v>19</v>
      </c>
      <c r="M6705" t="s">
        <v>10558</v>
      </c>
      <c r="N6705" t="str">
        <f t="shared" si="940"/>
        <v>None</v>
      </c>
      <c r="O6705" t="str">
        <f t="shared" si="941"/>
        <v>None</v>
      </c>
      <c r="P6705" t="s">
        <v>715</v>
      </c>
      <c r="Q6705" s="2">
        <f t="shared" si="942"/>
        <v>66</v>
      </c>
      <c r="R6705" s="1" t="str">
        <f t="shared" si="943"/>
        <v>Established</v>
      </c>
      <c r="S6705" s="1"/>
      <c r="T6705" t="s">
        <v>12</v>
      </c>
      <c r="U6705" t="s">
        <v>2499</v>
      </c>
      <c r="V6705">
        <f t="shared" si="944"/>
        <v>0</v>
      </c>
    </row>
    <row r="6706" spans="1:22" x14ac:dyDescent="0.35">
      <c r="A6706">
        <v>6704</v>
      </c>
      <c r="B6706" t="s">
        <v>10559</v>
      </c>
      <c r="C6706" t="str">
        <f t="shared" si="936"/>
        <v>Don’t Buy</v>
      </c>
      <c r="D6706" t="str">
        <f t="shared" si="937"/>
        <v>Long Name</v>
      </c>
      <c r="E6706">
        <v>3.6</v>
      </c>
      <c r="F6706">
        <f>IF(Q6706&lt;10,E6706+0.1,E6706)</f>
        <v>3.6</v>
      </c>
      <c r="G6706">
        <f>MIN(IF(Q6706&lt;10,E6706+0.5,E6706),5)</f>
        <v>3.6</v>
      </c>
      <c r="H6706" t="str">
        <f t="shared" si="938"/>
        <v>Average Place to Work</v>
      </c>
      <c r="I6706">
        <v>77</v>
      </c>
      <c r="J6706" t="b">
        <f t="shared" si="939"/>
        <v>0</v>
      </c>
      <c r="K6706" t="b">
        <f>OR(E6706&gt;3.5,Q6706&lt;10)</f>
        <v>1</v>
      </c>
      <c r="L6706" t="s">
        <v>9</v>
      </c>
      <c r="M6706" t="s">
        <v>10560</v>
      </c>
      <c r="N6706" t="str">
        <f t="shared" si="940"/>
        <v>None</v>
      </c>
      <c r="O6706" t="str">
        <f t="shared" si="941"/>
        <v>None</v>
      </c>
      <c r="P6706" t="s">
        <v>360</v>
      </c>
      <c r="Q6706" s="2">
        <f t="shared" si="942"/>
        <v>60</v>
      </c>
      <c r="R6706" s="1" t="str">
        <f t="shared" si="943"/>
        <v>Established</v>
      </c>
      <c r="S6706" s="1"/>
      <c r="T6706" t="s">
        <v>598</v>
      </c>
      <c r="U6706" t="s">
        <v>826</v>
      </c>
      <c r="V6706">
        <f t="shared" si="944"/>
        <v>0</v>
      </c>
    </row>
    <row r="6707" spans="1:22" x14ac:dyDescent="0.35">
      <c r="A6707">
        <v>6705</v>
      </c>
      <c r="B6707" t="s">
        <v>10561</v>
      </c>
      <c r="C6707" t="str">
        <f t="shared" si="936"/>
        <v>Don’t Buy</v>
      </c>
      <c r="D6707" t="str">
        <f t="shared" si="937"/>
        <v>Long Name</v>
      </c>
      <c r="E6707">
        <v>4.2</v>
      </c>
      <c r="F6707">
        <f>IF(Q6707&lt;10,E6707+0.1,E6707)</f>
        <v>4.2</v>
      </c>
      <c r="G6707">
        <f>MIN(IF(Q6707&lt;10,E6707+0.5,E6707),5)</f>
        <v>4.2</v>
      </c>
      <c r="H6707" t="str">
        <f t="shared" si="938"/>
        <v>Average Place to Work</v>
      </c>
      <c r="I6707">
        <v>77</v>
      </c>
      <c r="J6707" t="b">
        <f t="shared" si="939"/>
        <v>0</v>
      </c>
      <c r="K6707" t="b">
        <f>OR(E6707&gt;3.5,Q6707&lt;10)</f>
        <v>1</v>
      </c>
      <c r="L6707" t="s">
        <v>19</v>
      </c>
      <c r="M6707" t="s">
        <v>2818</v>
      </c>
      <c r="N6707" t="str">
        <f t="shared" si="940"/>
        <v>None</v>
      </c>
      <c r="O6707" t="str">
        <f t="shared" si="941"/>
        <v>None</v>
      </c>
      <c r="P6707" t="s">
        <v>241</v>
      </c>
      <c r="Q6707" s="2">
        <f t="shared" si="942"/>
        <v>13</v>
      </c>
      <c r="R6707" s="1" t="str">
        <f t="shared" si="943"/>
        <v>Established</v>
      </c>
      <c r="S6707" s="1"/>
      <c r="T6707" t="s">
        <v>115</v>
      </c>
      <c r="U6707" t="s">
        <v>92</v>
      </c>
      <c r="V6707">
        <f t="shared" si="944"/>
        <v>0</v>
      </c>
    </row>
    <row r="6708" spans="1:22" x14ac:dyDescent="0.35">
      <c r="A6708">
        <v>6706</v>
      </c>
      <c r="B6708" t="s">
        <v>10562</v>
      </c>
      <c r="C6708" t="str">
        <f t="shared" si="936"/>
        <v>Buy</v>
      </c>
      <c r="D6708" t="str">
        <f t="shared" si="937"/>
        <v>Long Name</v>
      </c>
      <c r="E6708">
        <v>4.2</v>
      </c>
      <c r="F6708">
        <f>IF(Q6708&lt;10,E6708+0.1,E6708)</f>
        <v>4.2</v>
      </c>
      <c r="G6708">
        <f>MIN(IF(Q6708&lt;10,E6708+0.5,E6708),5)</f>
        <v>4.2</v>
      </c>
      <c r="H6708" t="str">
        <f t="shared" si="938"/>
        <v>Average Place to Work</v>
      </c>
      <c r="I6708">
        <v>77</v>
      </c>
      <c r="J6708" t="b">
        <f t="shared" si="939"/>
        <v>0</v>
      </c>
      <c r="K6708" t="b">
        <f>OR(E6708&gt;3.5,Q6708&lt;10)</f>
        <v>1</v>
      </c>
      <c r="M6708" t="s">
        <v>3132</v>
      </c>
      <c r="N6708" t="str">
        <f t="shared" si="940"/>
        <v>None</v>
      </c>
      <c r="O6708" t="str">
        <f t="shared" si="941"/>
        <v>None</v>
      </c>
      <c r="P6708" t="s">
        <v>445</v>
      </c>
      <c r="Q6708" s="2">
        <f t="shared" si="942"/>
        <v>14</v>
      </c>
      <c r="R6708" s="1" t="str">
        <f t="shared" si="943"/>
        <v>Established</v>
      </c>
      <c r="S6708" s="1"/>
      <c r="U6708" t="s">
        <v>1829</v>
      </c>
      <c r="V6708">
        <f t="shared" si="944"/>
        <v>0</v>
      </c>
    </row>
    <row r="6709" spans="1:22" x14ac:dyDescent="0.35">
      <c r="A6709">
        <v>6707</v>
      </c>
      <c r="B6709" t="s">
        <v>10563</v>
      </c>
      <c r="C6709" t="str">
        <f t="shared" si="936"/>
        <v>Don’t Buy</v>
      </c>
      <c r="D6709" t="str">
        <f t="shared" si="937"/>
        <v>Long Name</v>
      </c>
      <c r="E6709">
        <v>4.0999999999999996</v>
      </c>
      <c r="F6709">
        <f>IF(Q6709&lt;10,E6709+0.1,E6709)</f>
        <v>4.0999999999999996</v>
      </c>
      <c r="G6709">
        <f>MIN(IF(Q6709&lt;10,E6709+0.5,E6709),5)</f>
        <v>4.0999999999999996</v>
      </c>
      <c r="H6709" t="str">
        <f t="shared" si="938"/>
        <v>Average Place to Work</v>
      </c>
      <c r="I6709">
        <v>77</v>
      </c>
      <c r="J6709" t="b">
        <f t="shared" si="939"/>
        <v>0</v>
      </c>
      <c r="K6709" t="b">
        <f>OR(E6709&gt;3.5,Q6709&lt;10)</f>
        <v>1</v>
      </c>
      <c r="L6709" t="s">
        <v>19</v>
      </c>
      <c r="M6709" t="s">
        <v>10564</v>
      </c>
      <c r="N6709" t="str">
        <f t="shared" si="940"/>
        <v>None</v>
      </c>
      <c r="O6709" t="str">
        <f t="shared" si="941"/>
        <v>None</v>
      </c>
      <c r="P6709" t="s">
        <v>547</v>
      </c>
      <c r="Q6709" s="2">
        <f t="shared" si="942"/>
        <v>63</v>
      </c>
      <c r="R6709" s="1" t="str">
        <f t="shared" si="943"/>
        <v>Established</v>
      </c>
      <c r="S6709" s="1"/>
      <c r="T6709" t="s">
        <v>2426</v>
      </c>
      <c r="U6709" t="s">
        <v>687</v>
      </c>
      <c r="V6709">
        <f t="shared" si="944"/>
        <v>0</v>
      </c>
    </row>
    <row r="6710" spans="1:22" x14ac:dyDescent="0.35">
      <c r="A6710">
        <v>6708</v>
      </c>
      <c r="B6710" t="s">
        <v>10565</v>
      </c>
      <c r="C6710" t="str">
        <f t="shared" si="936"/>
        <v>Don’t Buy</v>
      </c>
      <c r="D6710" t="str">
        <f t="shared" si="937"/>
        <v>Long Name</v>
      </c>
      <c r="E6710">
        <v>4.0999999999999996</v>
      </c>
      <c r="F6710">
        <f>IF(Q6710&lt;10,E6710+0.1,E6710)</f>
        <v>4.0999999999999996</v>
      </c>
      <c r="G6710">
        <f>MIN(IF(Q6710&lt;10,E6710+0.5,E6710),5)</f>
        <v>4.0999999999999996</v>
      </c>
      <c r="H6710" t="str">
        <f t="shared" si="938"/>
        <v>Average Place to Work</v>
      </c>
      <c r="I6710">
        <v>77</v>
      </c>
      <c r="J6710" t="b">
        <f t="shared" si="939"/>
        <v>0</v>
      </c>
      <c r="K6710" t="b">
        <f>OR(E6710&gt;3.5,Q6710&lt;10)</f>
        <v>1</v>
      </c>
      <c r="L6710" t="s">
        <v>19</v>
      </c>
      <c r="M6710" t="s">
        <v>1494</v>
      </c>
      <c r="N6710" t="str">
        <f t="shared" si="940"/>
        <v>None</v>
      </c>
      <c r="O6710" t="str">
        <f t="shared" si="941"/>
        <v>None</v>
      </c>
      <c r="P6710" t="s">
        <v>114</v>
      </c>
      <c r="Q6710" s="2">
        <f t="shared" si="942"/>
        <v>11</v>
      </c>
      <c r="R6710" s="1" t="str">
        <f t="shared" si="943"/>
        <v>Established</v>
      </c>
      <c r="S6710" s="1"/>
      <c r="T6710" t="s">
        <v>606</v>
      </c>
      <c r="U6710" t="s">
        <v>144</v>
      </c>
      <c r="V6710">
        <f t="shared" si="944"/>
        <v>0</v>
      </c>
    </row>
    <row r="6711" spans="1:22" x14ac:dyDescent="0.35">
      <c r="A6711">
        <v>6709</v>
      </c>
      <c r="B6711" t="s">
        <v>10566</v>
      </c>
      <c r="C6711" t="str">
        <f t="shared" si="936"/>
        <v>Don’t Buy</v>
      </c>
      <c r="D6711" t="str">
        <f t="shared" si="937"/>
        <v>Long Name</v>
      </c>
      <c r="E6711">
        <v>3.1</v>
      </c>
      <c r="F6711">
        <f>IF(Q6711&lt;10,E6711+0.1,E6711)</f>
        <v>3.1</v>
      </c>
      <c r="G6711">
        <f>MIN(IF(Q6711&lt;10,E6711+0.5,E6711),5)</f>
        <v>3.1</v>
      </c>
      <c r="H6711" t="str">
        <f t="shared" si="938"/>
        <v>Average Place to Work</v>
      </c>
      <c r="I6711">
        <v>77</v>
      </c>
      <c r="J6711" t="b">
        <f t="shared" si="939"/>
        <v>0</v>
      </c>
      <c r="K6711" t="b">
        <f>OR(E6711&gt;3.5,Q6711&lt;10)</f>
        <v>0</v>
      </c>
      <c r="L6711" t="s">
        <v>19</v>
      </c>
      <c r="M6711" t="s">
        <v>10567</v>
      </c>
      <c r="N6711" t="str">
        <f t="shared" si="940"/>
        <v>None</v>
      </c>
      <c r="O6711" t="str">
        <f t="shared" si="941"/>
        <v>None</v>
      </c>
      <c r="P6711" t="s">
        <v>99</v>
      </c>
      <c r="Q6711" s="2">
        <f t="shared" si="942"/>
        <v>26</v>
      </c>
      <c r="R6711" s="1" t="str">
        <f t="shared" si="943"/>
        <v>Established</v>
      </c>
      <c r="S6711" s="1"/>
      <c r="T6711" t="s">
        <v>606</v>
      </c>
      <c r="U6711" t="s">
        <v>687</v>
      </c>
      <c r="V6711">
        <f t="shared" si="944"/>
        <v>0</v>
      </c>
    </row>
    <row r="6712" spans="1:22" x14ac:dyDescent="0.35">
      <c r="A6712">
        <v>6710</v>
      </c>
      <c r="B6712" t="s">
        <v>10568</v>
      </c>
      <c r="C6712" t="str">
        <f t="shared" si="936"/>
        <v>Don’t Buy</v>
      </c>
      <c r="D6712" t="str">
        <f t="shared" si="937"/>
        <v>Long Name</v>
      </c>
      <c r="E6712">
        <v>3.9</v>
      </c>
      <c r="F6712">
        <f>IF(Q6712&lt;10,E6712+0.1,E6712)</f>
        <v>3.9</v>
      </c>
      <c r="G6712">
        <f>MIN(IF(Q6712&lt;10,E6712+0.5,E6712),5)</f>
        <v>3.9</v>
      </c>
      <c r="H6712" t="str">
        <f t="shared" si="938"/>
        <v>Average Place to Work</v>
      </c>
      <c r="I6712">
        <v>77</v>
      </c>
      <c r="J6712" t="b">
        <f t="shared" si="939"/>
        <v>0</v>
      </c>
      <c r="K6712" t="b">
        <f>OR(E6712&gt;3.5,Q6712&lt;10)</f>
        <v>1</v>
      </c>
      <c r="L6712" t="s">
        <v>19</v>
      </c>
      <c r="M6712" t="s">
        <v>10569</v>
      </c>
      <c r="N6712" t="str">
        <f t="shared" si="940"/>
        <v>None</v>
      </c>
      <c r="O6712" t="str">
        <f t="shared" si="941"/>
        <v>None</v>
      </c>
      <c r="P6712" t="s">
        <v>213</v>
      </c>
      <c r="Q6712" s="2">
        <f t="shared" si="942"/>
        <v>12</v>
      </c>
      <c r="R6712" s="1" t="str">
        <f t="shared" si="943"/>
        <v>Established</v>
      </c>
      <c r="S6712" s="1"/>
      <c r="T6712" t="s">
        <v>598</v>
      </c>
      <c r="U6712" t="s">
        <v>17</v>
      </c>
      <c r="V6712">
        <f t="shared" si="944"/>
        <v>500000</v>
      </c>
    </row>
    <row r="6713" spans="1:22" x14ac:dyDescent="0.35">
      <c r="A6713">
        <v>6711</v>
      </c>
      <c r="B6713" t="s">
        <v>10570</v>
      </c>
      <c r="C6713" t="str">
        <f t="shared" si="936"/>
        <v>Don’t Buy</v>
      </c>
      <c r="D6713" t="str">
        <f t="shared" si="937"/>
        <v>Short Name</v>
      </c>
      <c r="E6713">
        <v>3.7</v>
      </c>
      <c r="F6713">
        <f>IF(Q6713&lt;10,E6713+0.1,E6713)</f>
        <v>3.7</v>
      </c>
      <c r="G6713">
        <f>MIN(IF(Q6713&lt;10,E6713+0.5,E6713),5)</f>
        <v>3.7</v>
      </c>
      <c r="H6713" t="str">
        <f t="shared" si="938"/>
        <v>Average Place to Work</v>
      </c>
      <c r="I6713">
        <v>77</v>
      </c>
      <c r="J6713" t="b">
        <f t="shared" si="939"/>
        <v>0</v>
      </c>
      <c r="K6713" t="b">
        <f>OR(E6713&gt;3.5,Q6713&lt;10)</f>
        <v>1</v>
      </c>
      <c r="L6713" t="s">
        <v>19</v>
      </c>
      <c r="M6713" t="s">
        <v>10571</v>
      </c>
      <c r="N6713" t="str">
        <f t="shared" si="940"/>
        <v>None</v>
      </c>
      <c r="O6713" t="str">
        <f t="shared" si="941"/>
        <v>None</v>
      </c>
      <c r="P6713" t="s">
        <v>167</v>
      </c>
      <c r="Q6713" s="2">
        <f t="shared" si="942"/>
        <v>34</v>
      </c>
      <c r="R6713" s="1" t="str">
        <f t="shared" si="943"/>
        <v>Established</v>
      </c>
      <c r="S6713" s="1"/>
      <c r="T6713" t="s">
        <v>3757</v>
      </c>
      <c r="U6713" t="s">
        <v>1063</v>
      </c>
      <c r="V6713">
        <f t="shared" si="944"/>
        <v>0</v>
      </c>
    </row>
    <row r="6714" spans="1:22" x14ac:dyDescent="0.35">
      <c r="A6714">
        <v>6712</v>
      </c>
      <c r="B6714" t="s">
        <v>10572</v>
      </c>
      <c r="C6714" t="str">
        <f t="shared" si="936"/>
        <v>Don’t Buy</v>
      </c>
      <c r="D6714" t="str">
        <f t="shared" si="937"/>
        <v>Long Name</v>
      </c>
      <c r="E6714">
        <v>4</v>
      </c>
      <c r="F6714">
        <f>IF(Q6714&lt;10,E6714+0.1,E6714)</f>
        <v>4</v>
      </c>
      <c r="G6714">
        <f>MIN(IF(Q6714&lt;10,E6714+0.5,E6714),5)</f>
        <v>4</v>
      </c>
      <c r="H6714" t="str">
        <f t="shared" si="938"/>
        <v>Average Place to Work</v>
      </c>
      <c r="I6714">
        <v>77</v>
      </c>
      <c r="J6714" t="b">
        <f t="shared" si="939"/>
        <v>0</v>
      </c>
      <c r="K6714" t="b">
        <f>OR(E6714&gt;3.5,Q6714&lt;10)</f>
        <v>1</v>
      </c>
      <c r="L6714" t="s">
        <v>19</v>
      </c>
      <c r="M6714" t="s">
        <v>5447</v>
      </c>
      <c r="N6714" t="str">
        <f t="shared" si="940"/>
        <v>None</v>
      </c>
      <c r="O6714" t="str">
        <f t="shared" si="941"/>
        <v>None</v>
      </c>
      <c r="P6714" t="s">
        <v>423</v>
      </c>
      <c r="Q6714" s="2">
        <f t="shared" si="942"/>
        <v>53</v>
      </c>
      <c r="R6714" s="1" t="str">
        <f t="shared" si="943"/>
        <v>Established</v>
      </c>
      <c r="S6714" s="1"/>
      <c r="T6714" t="s">
        <v>606</v>
      </c>
      <c r="U6714" t="s">
        <v>687</v>
      </c>
      <c r="V6714">
        <f t="shared" si="944"/>
        <v>0</v>
      </c>
    </row>
    <row r="6715" spans="1:22" x14ac:dyDescent="0.35">
      <c r="A6715">
        <v>6713</v>
      </c>
      <c r="B6715" t="s">
        <v>10573</v>
      </c>
      <c r="C6715" t="str">
        <f t="shared" si="936"/>
        <v>Buy</v>
      </c>
      <c r="D6715" t="str">
        <f t="shared" si="937"/>
        <v>Long Name</v>
      </c>
      <c r="E6715">
        <v>4.2</v>
      </c>
      <c r="F6715">
        <f>IF(Q6715&lt;10,E6715+0.1,E6715)</f>
        <v>4.2</v>
      </c>
      <c r="G6715">
        <f>MIN(IF(Q6715&lt;10,E6715+0.5,E6715),5)</f>
        <v>4.2</v>
      </c>
      <c r="H6715" t="str">
        <f t="shared" si="938"/>
        <v>Average Place to Work</v>
      </c>
      <c r="I6715">
        <v>77</v>
      </c>
      <c r="J6715" t="b">
        <f t="shared" si="939"/>
        <v>0</v>
      </c>
      <c r="K6715" t="b">
        <f>OR(E6715&gt;3.5,Q6715&lt;10)</f>
        <v>1</v>
      </c>
      <c r="L6715" t="s">
        <v>9</v>
      </c>
      <c r="M6715" t="s">
        <v>5022</v>
      </c>
      <c r="N6715" t="str">
        <f t="shared" si="940"/>
        <v>Indian Silicon Valley Startups</v>
      </c>
      <c r="O6715" t="str">
        <f t="shared" si="941"/>
        <v>None</v>
      </c>
      <c r="P6715" t="s">
        <v>1056</v>
      </c>
      <c r="Q6715" s="2">
        <f t="shared" si="942"/>
        <v>144</v>
      </c>
      <c r="R6715" s="1" t="str">
        <f t="shared" si="943"/>
        <v>Established</v>
      </c>
      <c r="S6715" s="1"/>
      <c r="T6715" t="s">
        <v>1481</v>
      </c>
      <c r="U6715" t="s">
        <v>5009</v>
      </c>
      <c r="V6715">
        <f t="shared" si="944"/>
        <v>0</v>
      </c>
    </row>
    <row r="6716" spans="1:22" x14ac:dyDescent="0.35">
      <c r="A6716">
        <v>6714</v>
      </c>
      <c r="B6716" t="s">
        <v>10574</v>
      </c>
      <c r="C6716" t="str">
        <f t="shared" si="936"/>
        <v>Don’t Buy</v>
      </c>
      <c r="D6716" t="str">
        <f t="shared" si="937"/>
        <v>Long Name</v>
      </c>
      <c r="E6716">
        <v>4.3</v>
      </c>
      <c r="F6716">
        <f>IF(Q6716&lt;10,E6716+0.1,E6716)</f>
        <v>4.3</v>
      </c>
      <c r="G6716">
        <f>MIN(IF(Q6716&lt;10,E6716+0.5,E6716),5)</f>
        <v>4.3</v>
      </c>
      <c r="H6716" t="str">
        <f t="shared" si="938"/>
        <v>Average Place to Work</v>
      </c>
      <c r="I6716">
        <v>77</v>
      </c>
      <c r="J6716" t="b">
        <f t="shared" si="939"/>
        <v>0</v>
      </c>
      <c r="K6716" t="b">
        <f>OR(E6716&gt;3.5,Q6716&lt;10)</f>
        <v>1</v>
      </c>
      <c r="L6716" t="s">
        <v>19</v>
      </c>
      <c r="M6716" t="s">
        <v>6284</v>
      </c>
      <c r="N6716" t="str">
        <f t="shared" si="940"/>
        <v>None</v>
      </c>
      <c r="O6716" t="str">
        <f t="shared" si="941"/>
        <v>None</v>
      </c>
      <c r="P6716" t="s">
        <v>205</v>
      </c>
      <c r="Q6716" s="2">
        <f t="shared" si="942"/>
        <v>47</v>
      </c>
      <c r="R6716" s="1" t="str">
        <f t="shared" si="943"/>
        <v>Established</v>
      </c>
      <c r="S6716" s="1"/>
      <c r="T6716" t="s">
        <v>2426</v>
      </c>
      <c r="U6716" t="s">
        <v>312</v>
      </c>
      <c r="V6716">
        <f t="shared" si="944"/>
        <v>0</v>
      </c>
    </row>
    <row r="6717" spans="1:22" x14ac:dyDescent="0.35">
      <c r="A6717">
        <v>6715</v>
      </c>
      <c r="B6717" t="s">
        <v>10575</v>
      </c>
      <c r="C6717" t="str">
        <f t="shared" si="936"/>
        <v>Don’t Buy</v>
      </c>
      <c r="D6717" t="str">
        <f t="shared" si="937"/>
        <v>Long Name</v>
      </c>
      <c r="E6717">
        <v>4.0999999999999996</v>
      </c>
      <c r="F6717">
        <f>IF(Q6717&lt;10,E6717+0.1,E6717)</f>
        <v>4.0999999999999996</v>
      </c>
      <c r="G6717">
        <f>MIN(IF(Q6717&lt;10,E6717+0.5,E6717),5)</f>
        <v>4.0999999999999996</v>
      </c>
      <c r="H6717" t="str">
        <f t="shared" si="938"/>
        <v>Average Place to Work</v>
      </c>
      <c r="I6717">
        <v>77</v>
      </c>
      <c r="J6717" t="b">
        <f t="shared" si="939"/>
        <v>0</v>
      </c>
      <c r="K6717" t="b">
        <f>OR(E6717&gt;3.5,Q6717&lt;10)</f>
        <v>1</v>
      </c>
      <c r="L6717" t="s">
        <v>19</v>
      </c>
      <c r="M6717" t="s">
        <v>10576</v>
      </c>
      <c r="N6717" t="str">
        <f t="shared" si="940"/>
        <v>None</v>
      </c>
      <c r="O6717" t="str">
        <f t="shared" si="941"/>
        <v>None</v>
      </c>
      <c r="P6717" t="s">
        <v>39</v>
      </c>
      <c r="Q6717" s="2">
        <f t="shared" si="942"/>
        <v>36</v>
      </c>
      <c r="R6717" s="1" t="str">
        <f t="shared" si="943"/>
        <v>Established</v>
      </c>
      <c r="S6717" s="1"/>
      <c r="T6717" t="s">
        <v>1183</v>
      </c>
      <c r="U6717" t="s">
        <v>297</v>
      </c>
      <c r="V6717">
        <f t="shared" si="944"/>
        <v>0</v>
      </c>
    </row>
    <row r="6718" spans="1:22" x14ac:dyDescent="0.35">
      <c r="A6718">
        <v>6716</v>
      </c>
      <c r="B6718" t="s">
        <v>10577</v>
      </c>
      <c r="C6718" t="str">
        <f t="shared" si="936"/>
        <v>Don’t Buy</v>
      </c>
      <c r="D6718" t="str">
        <f t="shared" si="937"/>
        <v>Short Name</v>
      </c>
      <c r="E6718">
        <v>3.9</v>
      </c>
      <c r="F6718">
        <f>IF(Q6718&lt;10,E6718+0.1,E6718)</f>
        <v>3.9</v>
      </c>
      <c r="G6718">
        <f>MIN(IF(Q6718&lt;10,E6718+0.5,E6718),5)</f>
        <v>3.9</v>
      </c>
      <c r="H6718" t="str">
        <f t="shared" si="938"/>
        <v>Average Place to Work</v>
      </c>
      <c r="I6718">
        <v>77</v>
      </c>
      <c r="J6718" t="b">
        <f t="shared" si="939"/>
        <v>0</v>
      </c>
      <c r="K6718" t="b">
        <f>OR(E6718&gt;3.5,Q6718&lt;10)</f>
        <v>1</v>
      </c>
      <c r="M6718" t="s">
        <v>10578</v>
      </c>
      <c r="N6718" t="str">
        <f t="shared" si="940"/>
        <v>None</v>
      </c>
      <c r="O6718" t="str">
        <f t="shared" si="941"/>
        <v>None</v>
      </c>
      <c r="P6718" t="s">
        <v>95</v>
      </c>
      <c r="Q6718" s="2">
        <f t="shared" si="942"/>
        <v>16</v>
      </c>
      <c r="R6718" s="1" t="str">
        <f t="shared" si="943"/>
        <v>Established</v>
      </c>
      <c r="S6718" s="1"/>
      <c r="U6718" t="s">
        <v>352</v>
      </c>
      <c r="V6718">
        <f t="shared" si="944"/>
        <v>0</v>
      </c>
    </row>
    <row r="6719" spans="1:22" x14ac:dyDescent="0.35">
      <c r="A6719">
        <v>6717</v>
      </c>
      <c r="B6719" t="s">
        <v>10579</v>
      </c>
      <c r="C6719" t="str">
        <f t="shared" si="936"/>
        <v>Don’t Buy</v>
      </c>
      <c r="D6719" t="str">
        <f t="shared" si="937"/>
        <v>Long Name</v>
      </c>
      <c r="E6719">
        <v>4</v>
      </c>
      <c r="F6719">
        <f>IF(Q6719&lt;10,E6719+0.1,E6719)</f>
        <v>4</v>
      </c>
      <c r="G6719">
        <f>MIN(IF(Q6719&lt;10,E6719+0.5,E6719),5)</f>
        <v>4</v>
      </c>
      <c r="H6719" t="str">
        <f t="shared" si="938"/>
        <v>Average Place to Work</v>
      </c>
      <c r="I6719">
        <v>77</v>
      </c>
      <c r="J6719" t="b">
        <f t="shared" si="939"/>
        <v>0</v>
      </c>
      <c r="K6719" t="b">
        <f>OR(E6719&gt;3.5,Q6719&lt;10)</f>
        <v>1</v>
      </c>
      <c r="L6719" t="s">
        <v>19</v>
      </c>
      <c r="M6719" t="s">
        <v>10580</v>
      </c>
      <c r="N6719" t="str">
        <f t="shared" si="940"/>
        <v>None</v>
      </c>
      <c r="O6719" t="str">
        <f t="shared" si="941"/>
        <v>None</v>
      </c>
      <c r="P6719" t="s">
        <v>127</v>
      </c>
      <c r="Q6719" s="2">
        <f t="shared" si="942"/>
        <v>146</v>
      </c>
      <c r="R6719" s="1" t="str">
        <f t="shared" si="943"/>
        <v>Established</v>
      </c>
      <c r="S6719" s="1"/>
      <c r="T6719" t="s">
        <v>598</v>
      </c>
      <c r="U6719" t="s">
        <v>1677</v>
      </c>
      <c r="V6719">
        <f t="shared" si="944"/>
        <v>0</v>
      </c>
    </row>
    <row r="6720" spans="1:22" x14ac:dyDescent="0.35">
      <c r="A6720">
        <v>6718</v>
      </c>
      <c r="B6720" t="s">
        <v>10581</v>
      </c>
      <c r="C6720" t="str">
        <f t="shared" si="936"/>
        <v>Don’t Buy</v>
      </c>
      <c r="D6720" t="str">
        <f t="shared" si="937"/>
        <v>Long Name</v>
      </c>
      <c r="E6720">
        <v>3.3</v>
      </c>
      <c r="F6720">
        <f>IF(Q6720&lt;10,E6720+0.1,E6720)</f>
        <v>3.3</v>
      </c>
      <c r="G6720">
        <f>MIN(IF(Q6720&lt;10,E6720+0.5,E6720),5)</f>
        <v>3.3</v>
      </c>
      <c r="H6720" t="str">
        <f t="shared" si="938"/>
        <v>Average Place to Work</v>
      </c>
      <c r="I6720">
        <v>77</v>
      </c>
      <c r="J6720" t="b">
        <f t="shared" si="939"/>
        <v>0</v>
      </c>
      <c r="K6720" t="b">
        <f>OR(E6720&gt;3.5,Q6720&lt;10)</f>
        <v>0</v>
      </c>
      <c r="L6720" t="s">
        <v>19</v>
      </c>
      <c r="M6720" t="s">
        <v>10582</v>
      </c>
      <c r="N6720" t="str">
        <f t="shared" si="940"/>
        <v>None</v>
      </c>
      <c r="O6720" t="str">
        <f t="shared" si="941"/>
        <v>None</v>
      </c>
      <c r="P6720" t="s">
        <v>111</v>
      </c>
      <c r="Q6720" s="2">
        <f t="shared" si="942"/>
        <v>22</v>
      </c>
      <c r="R6720" s="1" t="str">
        <f t="shared" si="943"/>
        <v>Established</v>
      </c>
      <c r="S6720" s="1"/>
      <c r="T6720" t="s">
        <v>1183</v>
      </c>
      <c r="U6720" t="s">
        <v>238</v>
      </c>
      <c r="V6720">
        <f t="shared" si="944"/>
        <v>0</v>
      </c>
    </row>
    <row r="6721" spans="1:22" x14ac:dyDescent="0.35">
      <c r="A6721">
        <v>6719</v>
      </c>
      <c r="B6721" t="s">
        <v>10583</v>
      </c>
      <c r="C6721" t="str">
        <f t="shared" si="936"/>
        <v>Don’t Buy</v>
      </c>
      <c r="D6721" t="str">
        <f t="shared" si="937"/>
        <v>Short Name</v>
      </c>
      <c r="E6721">
        <v>3.5</v>
      </c>
      <c r="F6721">
        <f>IF(Q6721&lt;10,E6721+0.1,E6721)</f>
        <v>3.5</v>
      </c>
      <c r="G6721">
        <f>MIN(IF(Q6721&lt;10,E6721+0.5,E6721),5)</f>
        <v>3.5</v>
      </c>
      <c r="H6721" t="str">
        <f t="shared" si="938"/>
        <v>Average Place to Work</v>
      </c>
      <c r="I6721">
        <v>77</v>
      </c>
      <c r="J6721" t="b">
        <f t="shared" si="939"/>
        <v>0</v>
      </c>
      <c r="K6721" t="b">
        <f>OR(E6721&gt;3.5,Q6721&lt;10)</f>
        <v>0</v>
      </c>
      <c r="L6721" t="s">
        <v>19</v>
      </c>
      <c r="M6721" t="s">
        <v>10584</v>
      </c>
      <c r="N6721" t="str">
        <f t="shared" si="940"/>
        <v>Indian Silicon Valley Startups</v>
      </c>
      <c r="O6721" t="str">
        <f t="shared" si="941"/>
        <v>None</v>
      </c>
      <c r="P6721" t="s">
        <v>241</v>
      </c>
      <c r="Q6721" s="2">
        <f t="shared" si="942"/>
        <v>13</v>
      </c>
      <c r="R6721" s="1" t="str">
        <f t="shared" si="943"/>
        <v>Established</v>
      </c>
      <c r="S6721" s="1"/>
      <c r="T6721" t="s">
        <v>606</v>
      </c>
      <c r="U6721" t="s">
        <v>36</v>
      </c>
      <c r="V6721">
        <f t="shared" si="944"/>
        <v>0</v>
      </c>
    </row>
    <row r="6722" spans="1:22" x14ac:dyDescent="0.35">
      <c r="A6722">
        <v>6720</v>
      </c>
      <c r="B6722" t="s">
        <v>10585</v>
      </c>
      <c r="C6722" t="str">
        <f t="shared" si="936"/>
        <v>Don’t Buy</v>
      </c>
      <c r="D6722" t="str">
        <f t="shared" si="937"/>
        <v>Short Name</v>
      </c>
      <c r="E6722">
        <v>4.5</v>
      </c>
      <c r="F6722">
        <f>IF(Q6722&lt;10,E6722+0.1,E6722)</f>
        <v>4.5</v>
      </c>
      <c r="G6722">
        <f>MIN(IF(Q6722&lt;10,E6722+0.5,E6722),5)</f>
        <v>4.5</v>
      </c>
      <c r="H6722" t="str">
        <f t="shared" si="938"/>
        <v>Average Place to Work</v>
      </c>
      <c r="I6722">
        <v>77</v>
      </c>
      <c r="J6722" t="b">
        <f t="shared" si="939"/>
        <v>0</v>
      </c>
      <c r="K6722" t="b">
        <f>OR(E6722&gt;3.5,Q6722&lt;10)</f>
        <v>1</v>
      </c>
      <c r="M6722" t="s">
        <v>10586</v>
      </c>
      <c r="N6722" t="str">
        <f t="shared" si="940"/>
        <v>None</v>
      </c>
      <c r="O6722" t="str">
        <f t="shared" si="941"/>
        <v>None</v>
      </c>
      <c r="P6722" t="s">
        <v>59</v>
      </c>
      <c r="Q6722" s="2">
        <f t="shared" si="942"/>
        <v>39</v>
      </c>
      <c r="R6722" s="1" t="str">
        <f t="shared" si="943"/>
        <v>Established</v>
      </c>
      <c r="S6722" s="1"/>
      <c r="U6722" t="s">
        <v>906</v>
      </c>
      <c r="V6722">
        <f t="shared" si="944"/>
        <v>0</v>
      </c>
    </row>
    <row r="6723" spans="1:22" x14ac:dyDescent="0.35">
      <c r="A6723">
        <v>6721</v>
      </c>
      <c r="B6723" t="s">
        <v>10587</v>
      </c>
      <c r="C6723" t="str">
        <f t="shared" ref="C6723:C6786" si="945">IF(OR(LEFT(B6723,1)="T",LEFT(B6723,1)="G"),"Buy","Don’t Buy")</f>
        <v>Don’t Buy</v>
      </c>
      <c r="D6723" t="str">
        <f t="shared" ref="D6723:D6786" si="946">IF(LEN(B6723)&gt;=10,"Long Name","Short Name")</f>
        <v>Long Name</v>
      </c>
      <c r="E6723">
        <v>4.5</v>
      </c>
      <c r="F6723">
        <f>IF(Q6723&lt;10,E6723+0.1,E6723)</f>
        <v>4.5</v>
      </c>
      <c r="G6723">
        <f>MIN(IF(Q6723&lt;10,E6723+0.5,E6723),5)</f>
        <v>4.5</v>
      </c>
      <c r="H6723" t="str">
        <f t="shared" ref="H6723:H6786" si="947">IF(E6723&gt;4.5,"Great Place to Work","Average Place to Work")</f>
        <v>Average Place to Work</v>
      </c>
      <c r="I6723">
        <v>77</v>
      </c>
      <c r="J6723" t="b">
        <f t="shared" ref="J6723:J6786" si="948">AND(I6723&gt;10000,E6723&gt;4)</f>
        <v>0</v>
      </c>
      <c r="K6723" t="b">
        <f>OR(E6723&gt;3.5,Q6723&lt;10)</f>
        <v>1</v>
      </c>
      <c r="L6723" t="s">
        <v>19</v>
      </c>
      <c r="M6723" t="s">
        <v>7576</v>
      </c>
      <c r="N6723" t="str">
        <f t="shared" ref="N6723:N6786" si="949">IF(OR(LEFT(M6723,9)="Banglore",LEFT(M6723,9)="Bengaluru",LEFT(M6723,7)="Chennai",Q6723&lt;10,U6723="Internet"),"Indian Silicon Valley Startups","None")</f>
        <v>None</v>
      </c>
      <c r="O6723" t="str">
        <f t="shared" ref="O6723:O6786" si="950">IF(AND(LEFT(M6723,6)="Mumbai",U6723="Financial Services"),"Bombay Finances","None")</f>
        <v>None</v>
      </c>
      <c r="P6723" t="s">
        <v>360</v>
      </c>
      <c r="Q6723" s="2">
        <f t="shared" ref="Q6723:Q6786" si="951">_xlfn.NUMBERVALUE(SUBSTITUTE(TRIM(P6723)," years old",""))</f>
        <v>60</v>
      </c>
      <c r="R6723" s="1" t="str">
        <f t="shared" ref="R6723:R6786" si="952">IF(Q6723&lt;10,"Startup","Established")</f>
        <v>Established</v>
      </c>
      <c r="S6723" s="1"/>
      <c r="T6723" t="s">
        <v>1183</v>
      </c>
      <c r="U6723" t="s">
        <v>446</v>
      </c>
      <c r="V6723">
        <f t="shared" ref="V6723:V6786" si="953">IF(AND(OR(U6723=$U$7,U6723=$U$12),E6723&gt;4),1000000,IF(AND(OR(U6723=$U$7,U6723=$U$12),E6723&lt;=4),500000,IF(AND(U6723=$U$18,E6723&gt;4),800000,0)))</f>
        <v>0</v>
      </c>
    </row>
    <row r="6724" spans="1:22" x14ac:dyDescent="0.35">
      <c r="A6724">
        <v>6722</v>
      </c>
      <c r="B6724" t="s">
        <v>10588</v>
      </c>
      <c r="C6724" t="str">
        <f t="shared" si="945"/>
        <v>Don’t Buy</v>
      </c>
      <c r="D6724" t="str">
        <f t="shared" si="946"/>
        <v>Long Name</v>
      </c>
      <c r="E6724">
        <v>4.2</v>
      </c>
      <c r="F6724">
        <f>IF(Q6724&lt;10,E6724+0.1,E6724)</f>
        <v>4.2</v>
      </c>
      <c r="G6724">
        <f>MIN(IF(Q6724&lt;10,E6724+0.5,E6724),5)</f>
        <v>4.2</v>
      </c>
      <c r="H6724" t="str">
        <f t="shared" si="947"/>
        <v>Average Place to Work</v>
      </c>
      <c r="I6724">
        <v>77</v>
      </c>
      <c r="J6724" t="b">
        <f t="shared" si="948"/>
        <v>0</v>
      </c>
      <c r="K6724" t="b">
        <f>OR(E6724&gt;3.5,Q6724&lt;10)</f>
        <v>1</v>
      </c>
      <c r="L6724" t="s">
        <v>19</v>
      </c>
      <c r="M6724" t="s">
        <v>10589</v>
      </c>
      <c r="N6724" t="str">
        <f t="shared" si="949"/>
        <v>None</v>
      </c>
      <c r="O6724" t="str">
        <f t="shared" si="950"/>
        <v>None</v>
      </c>
      <c r="P6724" t="s">
        <v>587</v>
      </c>
      <c r="Q6724" s="2">
        <f t="shared" si="951"/>
        <v>76</v>
      </c>
      <c r="R6724" s="1" t="str">
        <f t="shared" si="952"/>
        <v>Established</v>
      </c>
      <c r="S6724" s="1"/>
      <c r="T6724" t="s">
        <v>606</v>
      </c>
      <c r="U6724" t="s">
        <v>530</v>
      </c>
      <c r="V6724">
        <f t="shared" si="953"/>
        <v>0</v>
      </c>
    </row>
    <row r="6725" spans="1:22" x14ac:dyDescent="0.35">
      <c r="A6725">
        <v>6723</v>
      </c>
      <c r="B6725" t="s">
        <v>10590</v>
      </c>
      <c r="C6725" t="str">
        <f t="shared" si="945"/>
        <v>Don’t Buy</v>
      </c>
      <c r="D6725" t="str">
        <f t="shared" si="946"/>
        <v>Short Name</v>
      </c>
      <c r="E6725">
        <v>4</v>
      </c>
      <c r="F6725">
        <f>IF(Q6725&lt;10,E6725+0.1,E6725)</f>
        <v>4</v>
      </c>
      <c r="G6725">
        <f>MIN(IF(Q6725&lt;10,E6725+0.5,E6725),5)</f>
        <v>4</v>
      </c>
      <c r="H6725" t="str">
        <f t="shared" si="947"/>
        <v>Average Place to Work</v>
      </c>
      <c r="I6725">
        <v>77</v>
      </c>
      <c r="J6725" t="b">
        <f t="shared" si="948"/>
        <v>0</v>
      </c>
      <c r="K6725" t="b">
        <f>OR(E6725&gt;3.5,Q6725&lt;10)</f>
        <v>1</v>
      </c>
      <c r="L6725" t="s">
        <v>9</v>
      </c>
      <c r="M6725" t="s">
        <v>10591</v>
      </c>
      <c r="N6725" t="str">
        <f t="shared" si="949"/>
        <v>None</v>
      </c>
      <c r="O6725" t="str">
        <f t="shared" si="950"/>
        <v>None</v>
      </c>
      <c r="P6725" t="s">
        <v>198</v>
      </c>
      <c r="Q6725" s="2">
        <f t="shared" si="951"/>
        <v>35</v>
      </c>
      <c r="R6725" s="1" t="str">
        <f t="shared" si="952"/>
        <v>Established</v>
      </c>
      <c r="S6725" s="1"/>
      <c r="T6725" t="s">
        <v>606</v>
      </c>
      <c r="U6725" t="s">
        <v>24</v>
      </c>
      <c r="V6725">
        <f t="shared" si="953"/>
        <v>500000</v>
      </c>
    </row>
    <row r="6726" spans="1:22" x14ac:dyDescent="0.35">
      <c r="A6726">
        <v>6724</v>
      </c>
      <c r="B6726" t="s">
        <v>10592</v>
      </c>
      <c r="C6726" t="str">
        <f t="shared" si="945"/>
        <v>Don’t Buy</v>
      </c>
      <c r="D6726" t="str">
        <f t="shared" si="946"/>
        <v>Long Name</v>
      </c>
      <c r="E6726">
        <v>4.8</v>
      </c>
      <c r="F6726">
        <f>IF(Q6726&lt;10,E6726+0.1,E6726)</f>
        <v>4.8999999999999995</v>
      </c>
      <c r="G6726">
        <f>MIN(IF(Q6726&lt;10,E6726+0.5,E6726),5)</f>
        <v>5</v>
      </c>
      <c r="H6726" t="str">
        <f t="shared" si="947"/>
        <v>Great Place to Work</v>
      </c>
      <c r="I6726">
        <v>77</v>
      </c>
      <c r="J6726" t="b">
        <f t="shared" si="948"/>
        <v>0</v>
      </c>
      <c r="K6726" t="b">
        <f>OR(E6726&gt;3.5,Q6726&lt;10)</f>
        <v>1</v>
      </c>
      <c r="L6726" t="s">
        <v>19</v>
      </c>
      <c r="M6726" t="s">
        <v>7529</v>
      </c>
      <c r="N6726" t="str">
        <f t="shared" si="949"/>
        <v>Indian Silicon Valley Startups</v>
      </c>
      <c r="O6726" t="str">
        <f t="shared" si="950"/>
        <v>None</v>
      </c>
      <c r="Q6726" s="2">
        <f t="shared" si="951"/>
        <v>0</v>
      </c>
      <c r="R6726" s="1" t="str">
        <f t="shared" si="952"/>
        <v>Startup</v>
      </c>
      <c r="S6726" s="1"/>
      <c r="U6726" t="s">
        <v>687</v>
      </c>
      <c r="V6726">
        <f t="shared" si="953"/>
        <v>0</v>
      </c>
    </row>
    <row r="6727" spans="1:22" x14ac:dyDescent="0.35">
      <c r="A6727">
        <v>6725</v>
      </c>
      <c r="B6727" t="s">
        <v>10593</v>
      </c>
      <c r="C6727" t="str">
        <f t="shared" si="945"/>
        <v>Don’t Buy</v>
      </c>
      <c r="D6727" t="str">
        <f t="shared" si="946"/>
        <v>Long Name</v>
      </c>
      <c r="E6727">
        <v>3.6</v>
      </c>
      <c r="F6727">
        <f>IF(Q6727&lt;10,E6727+0.1,E6727)</f>
        <v>3.6</v>
      </c>
      <c r="G6727">
        <f>MIN(IF(Q6727&lt;10,E6727+0.5,E6727),5)</f>
        <v>3.6</v>
      </c>
      <c r="H6727" t="str">
        <f t="shared" si="947"/>
        <v>Average Place to Work</v>
      </c>
      <c r="I6727">
        <v>77</v>
      </c>
      <c r="J6727" t="b">
        <f t="shared" si="948"/>
        <v>0</v>
      </c>
      <c r="K6727" t="b">
        <f>OR(E6727&gt;3.5,Q6727&lt;10)</f>
        <v>1</v>
      </c>
      <c r="L6727" t="s">
        <v>19</v>
      </c>
      <c r="M6727" t="s">
        <v>10594</v>
      </c>
      <c r="N6727" t="str">
        <f t="shared" si="949"/>
        <v>None</v>
      </c>
      <c r="O6727" t="str">
        <f t="shared" si="950"/>
        <v>None</v>
      </c>
      <c r="P6727" t="s">
        <v>118</v>
      </c>
      <c r="Q6727" s="2">
        <f t="shared" si="951"/>
        <v>20</v>
      </c>
      <c r="R6727" s="1" t="str">
        <f t="shared" si="952"/>
        <v>Established</v>
      </c>
      <c r="S6727" s="1"/>
      <c r="T6727" t="s">
        <v>2721</v>
      </c>
      <c r="U6727" t="s">
        <v>893</v>
      </c>
      <c r="V6727">
        <f t="shared" si="953"/>
        <v>0</v>
      </c>
    </row>
    <row r="6728" spans="1:22" x14ac:dyDescent="0.35">
      <c r="A6728">
        <v>6726</v>
      </c>
      <c r="B6728" t="s">
        <v>10595</v>
      </c>
      <c r="C6728" t="str">
        <f t="shared" si="945"/>
        <v>Don’t Buy</v>
      </c>
      <c r="D6728" t="str">
        <f t="shared" si="946"/>
        <v>Long Name</v>
      </c>
      <c r="E6728">
        <v>4.2</v>
      </c>
      <c r="F6728">
        <f>IF(Q6728&lt;10,E6728+0.1,E6728)</f>
        <v>4.2</v>
      </c>
      <c r="G6728">
        <f>MIN(IF(Q6728&lt;10,E6728+0.5,E6728),5)</f>
        <v>4.2</v>
      </c>
      <c r="H6728" t="str">
        <f t="shared" si="947"/>
        <v>Average Place to Work</v>
      </c>
      <c r="I6728">
        <v>77</v>
      </c>
      <c r="J6728" t="b">
        <f t="shared" si="948"/>
        <v>0</v>
      </c>
      <c r="K6728" t="b">
        <f>OR(E6728&gt;3.5,Q6728&lt;10)</f>
        <v>1</v>
      </c>
      <c r="L6728" t="s">
        <v>19</v>
      </c>
      <c r="M6728" t="s">
        <v>10596</v>
      </c>
      <c r="N6728" t="str">
        <f t="shared" si="949"/>
        <v>None</v>
      </c>
      <c r="O6728" t="str">
        <f t="shared" si="950"/>
        <v>None</v>
      </c>
      <c r="P6728" t="s">
        <v>3265</v>
      </c>
      <c r="Q6728" s="2">
        <f t="shared" si="951"/>
        <v>153</v>
      </c>
      <c r="R6728" s="1" t="str">
        <f t="shared" si="952"/>
        <v>Established</v>
      </c>
      <c r="S6728" s="1"/>
      <c r="T6728" t="s">
        <v>140</v>
      </c>
      <c r="U6728" t="s">
        <v>1345</v>
      </c>
      <c r="V6728">
        <f t="shared" si="953"/>
        <v>0</v>
      </c>
    </row>
    <row r="6729" spans="1:22" x14ac:dyDescent="0.35">
      <c r="A6729">
        <v>6727</v>
      </c>
      <c r="B6729" t="s">
        <v>10597</v>
      </c>
      <c r="C6729" t="str">
        <f t="shared" si="945"/>
        <v>Buy</v>
      </c>
      <c r="D6729" t="str">
        <f t="shared" si="946"/>
        <v>Long Name</v>
      </c>
      <c r="E6729">
        <v>3.9</v>
      </c>
      <c r="F6729">
        <f>IF(Q6729&lt;10,E6729+0.1,E6729)</f>
        <v>3.9</v>
      </c>
      <c r="G6729">
        <f>MIN(IF(Q6729&lt;10,E6729+0.5,E6729),5)</f>
        <v>3.9</v>
      </c>
      <c r="H6729" t="str">
        <f t="shared" si="947"/>
        <v>Average Place to Work</v>
      </c>
      <c r="I6729">
        <v>77</v>
      </c>
      <c r="J6729" t="b">
        <f t="shared" si="948"/>
        <v>0</v>
      </c>
      <c r="K6729" t="b">
        <f>OR(E6729&gt;3.5,Q6729&lt;10)</f>
        <v>1</v>
      </c>
      <c r="L6729" t="s">
        <v>19</v>
      </c>
      <c r="M6729" t="s">
        <v>2083</v>
      </c>
      <c r="N6729" t="str">
        <f t="shared" si="949"/>
        <v>None</v>
      </c>
      <c r="O6729" t="str">
        <f t="shared" si="950"/>
        <v>None</v>
      </c>
      <c r="P6729" t="s">
        <v>180</v>
      </c>
      <c r="Q6729" s="2">
        <f t="shared" si="951"/>
        <v>23</v>
      </c>
      <c r="R6729" s="1" t="str">
        <f t="shared" si="952"/>
        <v>Established</v>
      </c>
      <c r="S6729" s="1"/>
      <c r="T6729" t="s">
        <v>1146</v>
      </c>
      <c r="U6729" t="s">
        <v>171</v>
      </c>
      <c r="V6729">
        <f t="shared" si="953"/>
        <v>0</v>
      </c>
    </row>
    <row r="6730" spans="1:22" x14ac:dyDescent="0.35">
      <c r="A6730">
        <v>6728</v>
      </c>
      <c r="B6730" t="s">
        <v>10598</v>
      </c>
      <c r="C6730" t="str">
        <f t="shared" si="945"/>
        <v>Buy</v>
      </c>
      <c r="D6730" t="str">
        <f t="shared" si="946"/>
        <v>Long Name</v>
      </c>
      <c r="E6730">
        <v>4.2</v>
      </c>
      <c r="F6730">
        <f>IF(Q6730&lt;10,E6730+0.1,E6730)</f>
        <v>4.2</v>
      </c>
      <c r="G6730">
        <f>MIN(IF(Q6730&lt;10,E6730+0.5,E6730),5)</f>
        <v>4.2</v>
      </c>
      <c r="H6730" t="str">
        <f t="shared" si="947"/>
        <v>Average Place to Work</v>
      </c>
      <c r="I6730">
        <v>77</v>
      </c>
      <c r="J6730" t="b">
        <f t="shared" si="948"/>
        <v>0</v>
      </c>
      <c r="K6730" t="b">
        <f>OR(E6730&gt;3.5,Q6730&lt;10)</f>
        <v>1</v>
      </c>
      <c r="L6730" t="s">
        <v>19</v>
      </c>
      <c r="M6730" t="s">
        <v>10599</v>
      </c>
      <c r="N6730" t="str">
        <f t="shared" si="949"/>
        <v>None</v>
      </c>
      <c r="O6730" t="str">
        <f t="shared" si="950"/>
        <v>None</v>
      </c>
      <c r="P6730" t="s">
        <v>50</v>
      </c>
      <c r="Q6730" s="2">
        <f t="shared" si="951"/>
        <v>29</v>
      </c>
      <c r="R6730" s="1" t="str">
        <f t="shared" si="952"/>
        <v>Established</v>
      </c>
      <c r="S6730" s="1"/>
      <c r="T6730" t="s">
        <v>606</v>
      </c>
      <c r="U6730" t="s">
        <v>687</v>
      </c>
      <c r="V6730">
        <f t="shared" si="953"/>
        <v>0</v>
      </c>
    </row>
    <row r="6731" spans="1:22" x14ac:dyDescent="0.35">
      <c r="A6731">
        <v>6729</v>
      </c>
      <c r="B6731" t="s">
        <v>10600</v>
      </c>
      <c r="C6731" t="str">
        <f t="shared" si="945"/>
        <v>Don’t Buy</v>
      </c>
      <c r="D6731" t="str">
        <f t="shared" si="946"/>
        <v>Long Name</v>
      </c>
      <c r="E6731">
        <v>4.0999999999999996</v>
      </c>
      <c r="F6731">
        <f>IF(Q6731&lt;10,E6731+0.1,E6731)</f>
        <v>4.0999999999999996</v>
      </c>
      <c r="G6731">
        <f>MIN(IF(Q6731&lt;10,E6731+0.5,E6731),5)</f>
        <v>4.0999999999999996</v>
      </c>
      <c r="H6731" t="str">
        <f t="shared" si="947"/>
        <v>Average Place to Work</v>
      </c>
      <c r="I6731">
        <v>77</v>
      </c>
      <c r="J6731" t="b">
        <f t="shared" si="948"/>
        <v>0</v>
      </c>
      <c r="K6731" t="b">
        <f>OR(E6731&gt;3.5,Q6731&lt;10)</f>
        <v>1</v>
      </c>
      <c r="L6731" t="s">
        <v>19</v>
      </c>
      <c r="M6731" t="s">
        <v>10488</v>
      </c>
      <c r="N6731" t="str">
        <f t="shared" si="949"/>
        <v>None</v>
      </c>
      <c r="O6731" t="str">
        <f t="shared" si="950"/>
        <v>None</v>
      </c>
      <c r="P6731" t="s">
        <v>39</v>
      </c>
      <c r="Q6731" s="2">
        <f t="shared" si="951"/>
        <v>36</v>
      </c>
      <c r="R6731" s="1" t="str">
        <f t="shared" si="952"/>
        <v>Established</v>
      </c>
      <c r="S6731" s="1"/>
      <c r="T6731" t="s">
        <v>606</v>
      </c>
      <c r="U6731" t="s">
        <v>755</v>
      </c>
      <c r="V6731">
        <f t="shared" si="953"/>
        <v>0</v>
      </c>
    </row>
    <row r="6732" spans="1:22" x14ac:dyDescent="0.35">
      <c r="A6732">
        <v>6730</v>
      </c>
      <c r="B6732" t="s">
        <v>10601</v>
      </c>
      <c r="C6732" t="str">
        <f t="shared" si="945"/>
        <v>Don’t Buy</v>
      </c>
      <c r="D6732" t="str">
        <f t="shared" si="946"/>
        <v>Long Name</v>
      </c>
      <c r="E6732">
        <v>4.5999999999999996</v>
      </c>
      <c r="F6732">
        <f>IF(Q6732&lt;10,E6732+0.1,E6732)</f>
        <v>4.5999999999999996</v>
      </c>
      <c r="G6732">
        <f>MIN(IF(Q6732&lt;10,E6732+0.5,E6732),5)</f>
        <v>4.5999999999999996</v>
      </c>
      <c r="H6732" t="str">
        <f t="shared" si="947"/>
        <v>Great Place to Work</v>
      </c>
      <c r="I6732">
        <v>77</v>
      </c>
      <c r="J6732" t="b">
        <f t="shared" si="948"/>
        <v>0</v>
      </c>
      <c r="K6732" t="b">
        <f>OR(E6732&gt;3.5,Q6732&lt;10)</f>
        <v>1</v>
      </c>
      <c r="L6732" t="s">
        <v>19</v>
      </c>
      <c r="M6732" t="s">
        <v>10602</v>
      </c>
      <c r="N6732" t="str">
        <f t="shared" si="949"/>
        <v>None</v>
      </c>
      <c r="O6732" t="str">
        <f t="shared" si="950"/>
        <v>None</v>
      </c>
      <c r="P6732" t="s">
        <v>603</v>
      </c>
      <c r="Q6732" s="2">
        <f t="shared" si="951"/>
        <v>51</v>
      </c>
      <c r="R6732" s="1" t="str">
        <f t="shared" si="952"/>
        <v>Established</v>
      </c>
      <c r="S6732" s="1"/>
      <c r="T6732" t="s">
        <v>606</v>
      </c>
      <c r="U6732" t="s">
        <v>4944</v>
      </c>
      <c r="V6732">
        <f t="shared" si="953"/>
        <v>0</v>
      </c>
    </row>
    <row r="6733" spans="1:22" x14ac:dyDescent="0.35">
      <c r="A6733">
        <v>6731</v>
      </c>
      <c r="B6733" t="s">
        <v>10603</v>
      </c>
      <c r="C6733" t="str">
        <f t="shared" si="945"/>
        <v>Don’t Buy</v>
      </c>
      <c r="D6733" t="str">
        <f t="shared" si="946"/>
        <v>Long Name</v>
      </c>
      <c r="E6733">
        <v>3.3</v>
      </c>
      <c r="F6733">
        <f>IF(Q6733&lt;10,E6733+0.1,E6733)</f>
        <v>3.3</v>
      </c>
      <c r="G6733">
        <f>MIN(IF(Q6733&lt;10,E6733+0.5,E6733),5)</f>
        <v>3.3</v>
      </c>
      <c r="H6733" t="str">
        <f t="shared" si="947"/>
        <v>Average Place to Work</v>
      </c>
      <c r="I6733">
        <v>77</v>
      </c>
      <c r="J6733" t="b">
        <f t="shared" si="948"/>
        <v>0</v>
      </c>
      <c r="K6733" t="b">
        <f>OR(E6733&gt;3.5,Q6733&lt;10)</f>
        <v>0</v>
      </c>
      <c r="L6733" t="s">
        <v>19</v>
      </c>
      <c r="M6733" t="s">
        <v>8300</v>
      </c>
      <c r="N6733" t="str">
        <f t="shared" si="949"/>
        <v>Indian Silicon Valley Startups</v>
      </c>
      <c r="O6733" t="str">
        <f t="shared" si="950"/>
        <v>None</v>
      </c>
      <c r="P6733" t="s">
        <v>167</v>
      </c>
      <c r="Q6733" s="2">
        <f t="shared" si="951"/>
        <v>34</v>
      </c>
      <c r="R6733" s="1" t="str">
        <f t="shared" si="952"/>
        <v>Established</v>
      </c>
      <c r="S6733" s="1"/>
      <c r="T6733" t="s">
        <v>598</v>
      </c>
      <c r="U6733" t="s">
        <v>202</v>
      </c>
      <c r="V6733">
        <f t="shared" si="953"/>
        <v>0</v>
      </c>
    </row>
    <row r="6734" spans="1:22" x14ac:dyDescent="0.35">
      <c r="A6734">
        <v>6732</v>
      </c>
      <c r="B6734" t="s">
        <v>10604</v>
      </c>
      <c r="C6734" t="str">
        <f t="shared" si="945"/>
        <v>Don’t Buy</v>
      </c>
      <c r="D6734" t="str">
        <f t="shared" si="946"/>
        <v>Long Name</v>
      </c>
      <c r="E6734">
        <v>4.0999999999999996</v>
      </c>
      <c r="F6734">
        <f>IF(Q6734&lt;10,E6734+0.1,E6734)</f>
        <v>4.0999999999999996</v>
      </c>
      <c r="G6734">
        <f>MIN(IF(Q6734&lt;10,E6734+0.5,E6734),5)</f>
        <v>4.0999999999999996</v>
      </c>
      <c r="H6734" t="str">
        <f t="shared" si="947"/>
        <v>Average Place to Work</v>
      </c>
      <c r="I6734">
        <v>77</v>
      </c>
      <c r="J6734" t="b">
        <f t="shared" si="948"/>
        <v>0</v>
      </c>
      <c r="K6734" t="b">
        <f>OR(E6734&gt;3.5,Q6734&lt;10)</f>
        <v>1</v>
      </c>
      <c r="L6734" t="s">
        <v>19</v>
      </c>
      <c r="M6734" t="s">
        <v>790</v>
      </c>
      <c r="N6734" t="str">
        <f t="shared" si="949"/>
        <v>None</v>
      </c>
      <c r="O6734" t="str">
        <f t="shared" si="950"/>
        <v>None</v>
      </c>
      <c r="P6734" t="s">
        <v>111</v>
      </c>
      <c r="Q6734" s="2">
        <f t="shared" si="951"/>
        <v>22</v>
      </c>
      <c r="R6734" s="1" t="str">
        <f t="shared" si="952"/>
        <v>Established</v>
      </c>
      <c r="S6734" s="1"/>
      <c r="T6734" t="s">
        <v>606</v>
      </c>
      <c r="U6734" t="s">
        <v>24</v>
      </c>
      <c r="V6734">
        <f t="shared" si="953"/>
        <v>1000000</v>
      </c>
    </row>
    <row r="6735" spans="1:22" x14ac:dyDescent="0.35">
      <c r="A6735">
        <v>6733</v>
      </c>
      <c r="B6735" t="s">
        <v>10605</v>
      </c>
      <c r="C6735" t="str">
        <f t="shared" si="945"/>
        <v>Don’t Buy</v>
      </c>
      <c r="D6735" t="str">
        <f t="shared" si="946"/>
        <v>Long Name</v>
      </c>
      <c r="E6735">
        <v>3.7</v>
      </c>
      <c r="F6735">
        <f>IF(Q6735&lt;10,E6735+0.1,E6735)</f>
        <v>3.7</v>
      </c>
      <c r="G6735">
        <f>MIN(IF(Q6735&lt;10,E6735+0.5,E6735),5)</f>
        <v>3.7</v>
      </c>
      <c r="H6735" t="str">
        <f t="shared" si="947"/>
        <v>Average Place to Work</v>
      </c>
      <c r="I6735">
        <v>77</v>
      </c>
      <c r="J6735" t="b">
        <f t="shared" si="948"/>
        <v>0</v>
      </c>
      <c r="K6735" t="b">
        <f>OR(E6735&gt;3.5,Q6735&lt;10)</f>
        <v>1</v>
      </c>
      <c r="L6735" t="s">
        <v>19</v>
      </c>
      <c r="M6735" t="s">
        <v>2437</v>
      </c>
      <c r="N6735" t="str">
        <f t="shared" si="949"/>
        <v>None</v>
      </c>
      <c r="O6735" t="str">
        <f t="shared" si="950"/>
        <v>None</v>
      </c>
      <c r="P6735" t="s">
        <v>460</v>
      </c>
      <c r="Q6735" s="2">
        <f t="shared" si="951"/>
        <v>37</v>
      </c>
      <c r="R6735" s="1" t="str">
        <f t="shared" si="952"/>
        <v>Established</v>
      </c>
      <c r="S6735" s="1"/>
      <c r="T6735" t="s">
        <v>115</v>
      </c>
      <c r="U6735" t="s">
        <v>64</v>
      </c>
      <c r="V6735">
        <f t="shared" si="953"/>
        <v>0</v>
      </c>
    </row>
    <row r="6736" spans="1:22" x14ac:dyDescent="0.35">
      <c r="A6736">
        <v>6734</v>
      </c>
      <c r="B6736" t="s">
        <v>10606</v>
      </c>
      <c r="C6736" t="str">
        <f t="shared" si="945"/>
        <v>Don’t Buy</v>
      </c>
      <c r="D6736" t="str">
        <f t="shared" si="946"/>
        <v>Long Name</v>
      </c>
      <c r="E6736">
        <v>3.8</v>
      </c>
      <c r="F6736">
        <f>IF(Q6736&lt;10,E6736+0.1,E6736)</f>
        <v>3.8</v>
      </c>
      <c r="G6736">
        <f>MIN(IF(Q6736&lt;10,E6736+0.5,E6736),5)</f>
        <v>3.8</v>
      </c>
      <c r="H6736" t="str">
        <f t="shared" si="947"/>
        <v>Average Place to Work</v>
      </c>
      <c r="I6736">
        <v>77</v>
      </c>
      <c r="J6736" t="b">
        <f t="shared" si="948"/>
        <v>0</v>
      </c>
      <c r="K6736" t="b">
        <f>OR(E6736&gt;3.5,Q6736&lt;10)</f>
        <v>1</v>
      </c>
      <c r="L6736" t="s">
        <v>19</v>
      </c>
      <c r="M6736" t="s">
        <v>1435</v>
      </c>
      <c r="N6736" t="str">
        <f t="shared" si="949"/>
        <v>Indian Silicon Valley Startups</v>
      </c>
      <c r="O6736" t="str">
        <f t="shared" si="950"/>
        <v>None</v>
      </c>
      <c r="P6736" t="s">
        <v>99</v>
      </c>
      <c r="Q6736" s="2">
        <f t="shared" si="951"/>
        <v>26</v>
      </c>
      <c r="R6736" s="1" t="str">
        <f t="shared" si="952"/>
        <v>Established</v>
      </c>
      <c r="S6736" s="1"/>
      <c r="T6736" t="s">
        <v>115</v>
      </c>
      <c r="U6736" t="s">
        <v>519</v>
      </c>
      <c r="V6736">
        <f t="shared" si="953"/>
        <v>0</v>
      </c>
    </row>
    <row r="6737" spans="1:22" x14ac:dyDescent="0.35">
      <c r="A6737">
        <v>6735</v>
      </c>
      <c r="B6737" t="s">
        <v>10607</v>
      </c>
      <c r="C6737" t="str">
        <f t="shared" si="945"/>
        <v>Don’t Buy</v>
      </c>
      <c r="D6737" t="str">
        <f t="shared" si="946"/>
        <v>Long Name</v>
      </c>
      <c r="E6737">
        <v>4.0999999999999996</v>
      </c>
      <c r="F6737">
        <f>IF(Q6737&lt;10,E6737+0.1,E6737)</f>
        <v>4.0999999999999996</v>
      </c>
      <c r="G6737">
        <f>MIN(IF(Q6737&lt;10,E6737+0.5,E6737),5)</f>
        <v>4.0999999999999996</v>
      </c>
      <c r="H6737" t="str">
        <f t="shared" si="947"/>
        <v>Average Place to Work</v>
      </c>
      <c r="I6737">
        <v>77</v>
      </c>
      <c r="J6737" t="b">
        <f t="shared" si="948"/>
        <v>0</v>
      </c>
      <c r="K6737" t="b">
        <f>OR(E6737&gt;3.5,Q6737&lt;10)</f>
        <v>1</v>
      </c>
      <c r="L6737" t="s">
        <v>19</v>
      </c>
      <c r="M6737" t="s">
        <v>10608</v>
      </c>
      <c r="N6737" t="str">
        <f t="shared" si="949"/>
        <v>None</v>
      </c>
      <c r="O6737" t="str">
        <f t="shared" si="950"/>
        <v>None</v>
      </c>
      <c r="P6737" t="s">
        <v>79</v>
      </c>
      <c r="Q6737" s="2">
        <f t="shared" si="951"/>
        <v>19</v>
      </c>
      <c r="R6737" s="1" t="str">
        <f t="shared" si="952"/>
        <v>Established</v>
      </c>
      <c r="S6737" s="1"/>
      <c r="T6737" t="s">
        <v>1183</v>
      </c>
      <c r="U6737" t="s">
        <v>17</v>
      </c>
      <c r="V6737">
        <f t="shared" si="953"/>
        <v>1000000</v>
      </c>
    </row>
    <row r="6738" spans="1:22" x14ac:dyDescent="0.35">
      <c r="A6738">
        <v>6736</v>
      </c>
      <c r="B6738" t="s">
        <v>10609</v>
      </c>
      <c r="C6738" t="str">
        <f t="shared" si="945"/>
        <v>Buy</v>
      </c>
      <c r="D6738" t="str">
        <f t="shared" si="946"/>
        <v>Short Name</v>
      </c>
      <c r="E6738">
        <v>3.7</v>
      </c>
      <c r="F6738">
        <f>IF(Q6738&lt;10,E6738+0.1,E6738)</f>
        <v>3.7</v>
      </c>
      <c r="G6738">
        <f>MIN(IF(Q6738&lt;10,E6738+0.5,E6738),5)</f>
        <v>3.7</v>
      </c>
      <c r="H6738" t="str">
        <f t="shared" si="947"/>
        <v>Average Place to Work</v>
      </c>
      <c r="I6738">
        <v>77</v>
      </c>
      <c r="J6738" t="b">
        <f t="shared" si="948"/>
        <v>0</v>
      </c>
      <c r="K6738" t="b">
        <f>OR(E6738&gt;3.5,Q6738&lt;10)</f>
        <v>1</v>
      </c>
      <c r="L6738" t="s">
        <v>19</v>
      </c>
      <c r="M6738" t="s">
        <v>7685</v>
      </c>
      <c r="N6738" t="str">
        <f t="shared" si="949"/>
        <v>None</v>
      </c>
      <c r="O6738" t="str">
        <f t="shared" si="950"/>
        <v>None</v>
      </c>
      <c r="P6738" t="s">
        <v>261</v>
      </c>
      <c r="Q6738" s="2">
        <f t="shared" si="951"/>
        <v>21</v>
      </c>
      <c r="R6738" s="1" t="str">
        <f t="shared" si="952"/>
        <v>Established</v>
      </c>
      <c r="S6738" s="1"/>
      <c r="T6738" t="s">
        <v>606</v>
      </c>
      <c r="U6738" t="s">
        <v>144</v>
      </c>
      <c r="V6738">
        <f t="shared" si="953"/>
        <v>0</v>
      </c>
    </row>
    <row r="6739" spans="1:22" x14ac:dyDescent="0.35">
      <c r="A6739">
        <v>6737</v>
      </c>
      <c r="B6739" t="s">
        <v>10610</v>
      </c>
      <c r="C6739" t="str">
        <f t="shared" si="945"/>
        <v>Buy</v>
      </c>
      <c r="D6739" t="str">
        <f t="shared" si="946"/>
        <v>Long Name</v>
      </c>
      <c r="E6739">
        <v>3.4</v>
      </c>
      <c r="F6739">
        <f>IF(Q6739&lt;10,E6739+0.1,E6739)</f>
        <v>3.4</v>
      </c>
      <c r="G6739">
        <f>MIN(IF(Q6739&lt;10,E6739+0.5,E6739),5)</f>
        <v>3.4</v>
      </c>
      <c r="H6739" t="str">
        <f t="shared" si="947"/>
        <v>Average Place to Work</v>
      </c>
      <c r="I6739">
        <v>77</v>
      </c>
      <c r="J6739" t="b">
        <f t="shared" si="948"/>
        <v>0</v>
      </c>
      <c r="K6739" t="b">
        <f>OR(E6739&gt;3.5,Q6739&lt;10)</f>
        <v>0</v>
      </c>
      <c r="L6739" t="s">
        <v>9</v>
      </c>
      <c r="M6739" t="s">
        <v>1781</v>
      </c>
      <c r="N6739" t="str">
        <f t="shared" si="949"/>
        <v>None</v>
      </c>
      <c r="O6739" t="str">
        <f t="shared" si="950"/>
        <v>None</v>
      </c>
      <c r="P6739" t="s">
        <v>816</v>
      </c>
      <c r="Q6739" s="2">
        <f t="shared" si="951"/>
        <v>56</v>
      </c>
      <c r="R6739" s="1" t="str">
        <f t="shared" si="952"/>
        <v>Established</v>
      </c>
      <c r="S6739" s="1"/>
      <c r="T6739" t="s">
        <v>606</v>
      </c>
      <c r="U6739" t="s">
        <v>96</v>
      </c>
      <c r="V6739">
        <f t="shared" si="953"/>
        <v>0</v>
      </c>
    </row>
    <row r="6740" spans="1:22" x14ac:dyDescent="0.35">
      <c r="A6740">
        <v>6738</v>
      </c>
      <c r="B6740" t="s">
        <v>10611</v>
      </c>
      <c r="C6740" t="str">
        <f t="shared" si="945"/>
        <v>Don’t Buy</v>
      </c>
      <c r="D6740" t="str">
        <f t="shared" si="946"/>
        <v>Long Name</v>
      </c>
      <c r="E6740">
        <v>4.0999999999999996</v>
      </c>
      <c r="F6740">
        <f>IF(Q6740&lt;10,E6740+0.1,E6740)</f>
        <v>4.0999999999999996</v>
      </c>
      <c r="G6740">
        <f>MIN(IF(Q6740&lt;10,E6740+0.5,E6740),5)</f>
        <v>4.0999999999999996</v>
      </c>
      <c r="H6740" t="str">
        <f t="shared" si="947"/>
        <v>Average Place to Work</v>
      </c>
      <c r="I6740">
        <v>77</v>
      </c>
      <c r="J6740" t="b">
        <f t="shared" si="948"/>
        <v>0</v>
      </c>
      <c r="K6740" t="b">
        <f>OR(E6740&gt;3.5,Q6740&lt;10)</f>
        <v>1</v>
      </c>
      <c r="L6740" t="s">
        <v>19</v>
      </c>
      <c r="M6740" t="s">
        <v>3332</v>
      </c>
      <c r="N6740" t="str">
        <f t="shared" si="949"/>
        <v>None</v>
      </c>
      <c r="O6740" t="str">
        <f t="shared" si="950"/>
        <v>None</v>
      </c>
      <c r="P6740" t="s">
        <v>445</v>
      </c>
      <c r="Q6740" s="2">
        <f t="shared" si="951"/>
        <v>14</v>
      </c>
      <c r="R6740" s="1" t="str">
        <f t="shared" si="952"/>
        <v>Established</v>
      </c>
      <c r="S6740" s="1"/>
      <c r="T6740" t="s">
        <v>1183</v>
      </c>
      <c r="U6740" t="s">
        <v>297</v>
      </c>
      <c r="V6740">
        <f t="shared" si="953"/>
        <v>0</v>
      </c>
    </row>
    <row r="6741" spans="1:22" x14ac:dyDescent="0.35">
      <c r="A6741">
        <v>6739</v>
      </c>
      <c r="B6741" t="s">
        <v>10612</v>
      </c>
      <c r="C6741" t="str">
        <f t="shared" si="945"/>
        <v>Don’t Buy</v>
      </c>
      <c r="D6741" t="str">
        <f t="shared" si="946"/>
        <v>Short Name</v>
      </c>
      <c r="E6741">
        <v>3.8</v>
      </c>
      <c r="F6741">
        <f>IF(Q6741&lt;10,E6741+0.1,E6741)</f>
        <v>3.8</v>
      </c>
      <c r="G6741">
        <f>MIN(IF(Q6741&lt;10,E6741+0.5,E6741),5)</f>
        <v>3.8</v>
      </c>
      <c r="H6741" t="str">
        <f t="shared" si="947"/>
        <v>Average Place to Work</v>
      </c>
      <c r="I6741">
        <v>77</v>
      </c>
      <c r="J6741" t="b">
        <f t="shared" si="948"/>
        <v>0</v>
      </c>
      <c r="K6741" t="b">
        <f>OR(E6741&gt;3.5,Q6741&lt;10)</f>
        <v>1</v>
      </c>
      <c r="L6741" t="s">
        <v>19</v>
      </c>
      <c r="M6741" t="s">
        <v>10613</v>
      </c>
      <c r="N6741" t="str">
        <f t="shared" si="949"/>
        <v>None</v>
      </c>
      <c r="O6741" t="str">
        <f t="shared" si="950"/>
        <v>None</v>
      </c>
      <c r="P6741" t="s">
        <v>44</v>
      </c>
      <c r="Q6741" s="2">
        <f t="shared" si="951"/>
        <v>25</v>
      </c>
      <c r="R6741" s="1" t="str">
        <f t="shared" si="952"/>
        <v>Established</v>
      </c>
      <c r="S6741" s="1"/>
      <c r="U6741" t="s">
        <v>352</v>
      </c>
      <c r="V6741">
        <f t="shared" si="953"/>
        <v>0</v>
      </c>
    </row>
    <row r="6742" spans="1:22" x14ac:dyDescent="0.35">
      <c r="A6742">
        <v>6740</v>
      </c>
      <c r="B6742" t="s">
        <v>10614</v>
      </c>
      <c r="C6742" t="str">
        <f t="shared" si="945"/>
        <v>Don’t Buy</v>
      </c>
      <c r="D6742" t="str">
        <f t="shared" si="946"/>
        <v>Short Name</v>
      </c>
      <c r="E6742">
        <v>4</v>
      </c>
      <c r="F6742">
        <f>IF(Q6742&lt;10,E6742+0.1,E6742)</f>
        <v>4</v>
      </c>
      <c r="G6742">
        <f>MIN(IF(Q6742&lt;10,E6742+0.5,E6742),5)</f>
        <v>4</v>
      </c>
      <c r="H6742" t="str">
        <f t="shared" si="947"/>
        <v>Average Place to Work</v>
      </c>
      <c r="I6742">
        <v>77</v>
      </c>
      <c r="J6742" t="b">
        <f t="shared" si="948"/>
        <v>0</v>
      </c>
      <c r="K6742" t="b">
        <f>OR(E6742&gt;3.5,Q6742&lt;10)</f>
        <v>1</v>
      </c>
      <c r="L6742" t="s">
        <v>19</v>
      </c>
      <c r="M6742" t="s">
        <v>5505</v>
      </c>
      <c r="N6742" t="str">
        <f t="shared" si="949"/>
        <v>Indian Silicon Valley Startups</v>
      </c>
      <c r="O6742" t="str">
        <f t="shared" si="950"/>
        <v>None</v>
      </c>
      <c r="P6742" t="s">
        <v>95</v>
      </c>
      <c r="Q6742" s="2">
        <f t="shared" si="951"/>
        <v>16</v>
      </c>
      <c r="R6742" s="1" t="str">
        <f t="shared" si="952"/>
        <v>Established</v>
      </c>
      <c r="S6742" s="1"/>
      <c r="T6742" t="s">
        <v>598</v>
      </c>
      <c r="U6742" t="s">
        <v>36</v>
      </c>
      <c r="V6742">
        <f t="shared" si="953"/>
        <v>0</v>
      </c>
    </row>
    <row r="6743" spans="1:22" x14ac:dyDescent="0.35">
      <c r="A6743">
        <v>6741</v>
      </c>
      <c r="B6743" t="s">
        <v>10615</v>
      </c>
      <c r="C6743" t="str">
        <f t="shared" si="945"/>
        <v>Don’t Buy</v>
      </c>
      <c r="D6743" t="str">
        <f t="shared" si="946"/>
        <v>Short Name</v>
      </c>
      <c r="E6743">
        <v>4.3</v>
      </c>
      <c r="F6743">
        <f>IF(Q6743&lt;10,E6743+0.1,E6743)</f>
        <v>4.3</v>
      </c>
      <c r="G6743">
        <f>MIN(IF(Q6743&lt;10,E6743+0.5,E6743),5)</f>
        <v>4.3</v>
      </c>
      <c r="H6743" t="str">
        <f t="shared" si="947"/>
        <v>Average Place to Work</v>
      </c>
      <c r="I6743">
        <v>77</v>
      </c>
      <c r="J6743" t="b">
        <f t="shared" si="948"/>
        <v>0</v>
      </c>
      <c r="K6743" t="b">
        <f>OR(E6743&gt;3.5,Q6743&lt;10)</f>
        <v>1</v>
      </c>
      <c r="M6743" t="s">
        <v>5682</v>
      </c>
      <c r="N6743" t="str">
        <f t="shared" si="949"/>
        <v>None</v>
      </c>
      <c r="O6743" t="str">
        <f t="shared" si="950"/>
        <v>None</v>
      </c>
      <c r="P6743" t="s">
        <v>547</v>
      </c>
      <c r="Q6743" s="2">
        <f t="shared" si="951"/>
        <v>63</v>
      </c>
      <c r="R6743" s="1" t="str">
        <f t="shared" si="952"/>
        <v>Established</v>
      </c>
      <c r="S6743" s="1"/>
      <c r="U6743" t="s">
        <v>17</v>
      </c>
      <c r="V6743">
        <f t="shared" si="953"/>
        <v>1000000</v>
      </c>
    </row>
    <row r="6744" spans="1:22" x14ac:dyDescent="0.35">
      <c r="A6744">
        <v>6742</v>
      </c>
      <c r="B6744" t="s">
        <v>10616</v>
      </c>
      <c r="C6744" t="str">
        <f t="shared" si="945"/>
        <v>Don’t Buy</v>
      </c>
      <c r="D6744" t="str">
        <f t="shared" si="946"/>
        <v>Short Name</v>
      </c>
      <c r="E6744">
        <v>3.7</v>
      </c>
      <c r="F6744">
        <f>IF(Q6744&lt;10,E6744+0.1,E6744)</f>
        <v>3.7</v>
      </c>
      <c r="G6744">
        <f>MIN(IF(Q6744&lt;10,E6744+0.5,E6744),5)</f>
        <v>3.7</v>
      </c>
      <c r="H6744" t="str">
        <f t="shared" si="947"/>
        <v>Average Place to Work</v>
      </c>
      <c r="I6744">
        <v>77</v>
      </c>
      <c r="J6744" t="b">
        <f t="shared" si="948"/>
        <v>0</v>
      </c>
      <c r="K6744" t="b">
        <f>OR(E6744&gt;3.5,Q6744&lt;10)</f>
        <v>1</v>
      </c>
      <c r="L6744" t="s">
        <v>19</v>
      </c>
      <c r="M6744" t="s">
        <v>8834</v>
      </c>
      <c r="N6744" t="str">
        <f t="shared" si="949"/>
        <v>None</v>
      </c>
      <c r="O6744" t="str">
        <f t="shared" si="950"/>
        <v>None</v>
      </c>
      <c r="P6744" t="s">
        <v>79</v>
      </c>
      <c r="Q6744" s="2">
        <f t="shared" si="951"/>
        <v>19</v>
      </c>
      <c r="R6744" s="1" t="str">
        <f t="shared" si="952"/>
        <v>Established</v>
      </c>
      <c r="S6744" s="1"/>
      <c r="T6744" t="s">
        <v>598</v>
      </c>
      <c r="U6744" t="s">
        <v>17</v>
      </c>
      <c r="V6744">
        <f t="shared" si="953"/>
        <v>500000</v>
      </c>
    </row>
    <row r="6745" spans="1:22" x14ac:dyDescent="0.35">
      <c r="A6745">
        <v>6743</v>
      </c>
      <c r="B6745" t="s">
        <v>10617</v>
      </c>
      <c r="C6745" t="str">
        <f t="shared" si="945"/>
        <v>Don’t Buy</v>
      </c>
      <c r="D6745" t="str">
        <f t="shared" si="946"/>
        <v>Short Name</v>
      </c>
      <c r="E6745">
        <v>3.7</v>
      </c>
      <c r="F6745">
        <f>IF(Q6745&lt;10,E6745+0.1,E6745)</f>
        <v>3.7</v>
      </c>
      <c r="G6745">
        <f>MIN(IF(Q6745&lt;10,E6745+0.5,E6745),5)</f>
        <v>3.7</v>
      </c>
      <c r="H6745" t="str">
        <f t="shared" si="947"/>
        <v>Average Place to Work</v>
      </c>
      <c r="I6745">
        <v>77</v>
      </c>
      <c r="J6745" t="b">
        <f t="shared" si="948"/>
        <v>0</v>
      </c>
      <c r="K6745" t="b">
        <f>OR(E6745&gt;3.5,Q6745&lt;10)</f>
        <v>1</v>
      </c>
      <c r="M6745" t="s">
        <v>3210</v>
      </c>
      <c r="N6745" t="str">
        <f t="shared" si="949"/>
        <v>None</v>
      </c>
      <c r="O6745" t="str">
        <f t="shared" si="950"/>
        <v>None</v>
      </c>
      <c r="P6745" t="s">
        <v>118</v>
      </c>
      <c r="Q6745" s="2">
        <f t="shared" si="951"/>
        <v>20</v>
      </c>
      <c r="R6745" s="1" t="str">
        <f t="shared" si="952"/>
        <v>Established</v>
      </c>
      <c r="S6745" s="1"/>
      <c r="U6745" t="s">
        <v>297</v>
      </c>
      <c r="V6745">
        <f t="shared" si="953"/>
        <v>0</v>
      </c>
    </row>
    <row r="6746" spans="1:22" x14ac:dyDescent="0.35">
      <c r="A6746">
        <v>6744</v>
      </c>
      <c r="B6746" t="s">
        <v>10618</v>
      </c>
      <c r="C6746" t="str">
        <f t="shared" si="945"/>
        <v>Don’t Buy</v>
      </c>
      <c r="D6746" t="str">
        <f t="shared" si="946"/>
        <v>Long Name</v>
      </c>
      <c r="E6746">
        <v>3.3</v>
      </c>
      <c r="F6746">
        <f>IF(Q6746&lt;10,E6746+0.1,E6746)</f>
        <v>3.3</v>
      </c>
      <c r="G6746">
        <f>MIN(IF(Q6746&lt;10,E6746+0.5,E6746),5)</f>
        <v>3.3</v>
      </c>
      <c r="H6746" t="str">
        <f t="shared" si="947"/>
        <v>Average Place to Work</v>
      </c>
      <c r="I6746">
        <v>77</v>
      </c>
      <c r="J6746" t="b">
        <f t="shared" si="948"/>
        <v>0</v>
      </c>
      <c r="K6746" t="b">
        <f>OR(E6746&gt;3.5,Q6746&lt;10)</f>
        <v>0</v>
      </c>
      <c r="L6746" t="s">
        <v>19</v>
      </c>
      <c r="M6746" t="s">
        <v>7299</v>
      </c>
      <c r="N6746" t="str">
        <f t="shared" si="949"/>
        <v>None</v>
      </c>
      <c r="O6746" t="str">
        <f t="shared" si="950"/>
        <v>None</v>
      </c>
      <c r="P6746" t="s">
        <v>76</v>
      </c>
      <c r="Q6746" s="2">
        <f t="shared" si="951"/>
        <v>44</v>
      </c>
      <c r="R6746" s="1" t="str">
        <f t="shared" si="952"/>
        <v>Established</v>
      </c>
      <c r="S6746" s="1"/>
      <c r="T6746" t="s">
        <v>598</v>
      </c>
      <c r="U6746" t="s">
        <v>24</v>
      </c>
      <c r="V6746">
        <f t="shared" si="953"/>
        <v>500000</v>
      </c>
    </row>
    <row r="6747" spans="1:22" x14ac:dyDescent="0.35">
      <c r="A6747">
        <v>6745</v>
      </c>
      <c r="B6747" t="s">
        <v>10619</v>
      </c>
      <c r="C6747" t="str">
        <f t="shared" si="945"/>
        <v>Don’t Buy</v>
      </c>
      <c r="D6747" t="str">
        <f t="shared" si="946"/>
        <v>Long Name</v>
      </c>
      <c r="E6747">
        <v>3.8</v>
      </c>
      <c r="F6747">
        <f>IF(Q6747&lt;10,E6747+0.1,E6747)</f>
        <v>3.8</v>
      </c>
      <c r="G6747">
        <f>MIN(IF(Q6747&lt;10,E6747+0.5,E6747),5)</f>
        <v>3.8</v>
      </c>
      <c r="H6747" t="str">
        <f t="shared" si="947"/>
        <v>Average Place to Work</v>
      </c>
      <c r="I6747">
        <v>77</v>
      </c>
      <c r="J6747" t="b">
        <f t="shared" si="948"/>
        <v>0</v>
      </c>
      <c r="K6747" t="b">
        <f>OR(E6747&gt;3.5,Q6747&lt;10)</f>
        <v>1</v>
      </c>
      <c r="L6747" t="s">
        <v>9</v>
      </c>
      <c r="M6747" t="s">
        <v>10620</v>
      </c>
      <c r="N6747" t="str">
        <f t="shared" si="949"/>
        <v>None</v>
      </c>
      <c r="O6747" t="str">
        <f t="shared" si="950"/>
        <v>None</v>
      </c>
      <c r="P6747" t="s">
        <v>811</v>
      </c>
      <c r="Q6747" s="2">
        <f t="shared" si="951"/>
        <v>95</v>
      </c>
      <c r="R6747" s="1" t="str">
        <f t="shared" si="952"/>
        <v>Established</v>
      </c>
      <c r="S6747" s="1"/>
      <c r="T6747" t="s">
        <v>115</v>
      </c>
      <c r="U6747" t="s">
        <v>24</v>
      </c>
      <c r="V6747">
        <f t="shared" si="953"/>
        <v>500000</v>
      </c>
    </row>
    <row r="6748" spans="1:22" x14ac:dyDescent="0.35">
      <c r="A6748">
        <v>6746</v>
      </c>
      <c r="B6748" t="s">
        <v>10621</v>
      </c>
      <c r="C6748" t="str">
        <f t="shared" si="945"/>
        <v>Don’t Buy</v>
      </c>
      <c r="D6748" t="str">
        <f t="shared" si="946"/>
        <v>Long Name</v>
      </c>
      <c r="E6748">
        <v>3.6</v>
      </c>
      <c r="F6748">
        <f>IF(Q6748&lt;10,E6748+0.1,E6748)</f>
        <v>3.6</v>
      </c>
      <c r="G6748">
        <f>MIN(IF(Q6748&lt;10,E6748+0.5,E6748),5)</f>
        <v>3.6</v>
      </c>
      <c r="H6748" t="str">
        <f t="shared" si="947"/>
        <v>Average Place to Work</v>
      </c>
      <c r="I6748">
        <v>77</v>
      </c>
      <c r="J6748" t="b">
        <f t="shared" si="948"/>
        <v>0</v>
      </c>
      <c r="K6748" t="b">
        <f>OR(E6748&gt;3.5,Q6748&lt;10)</f>
        <v>1</v>
      </c>
      <c r="L6748" t="s">
        <v>9</v>
      </c>
      <c r="M6748" t="s">
        <v>6961</v>
      </c>
      <c r="N6748" t="str">
        <f t="shared" si="949"/>
        <v>Indian Silicon Valley Startups</v>
      </c>
      <c r="O6748" t="str">
        <f t="shared" si="950"/>
        <v>None</v>
      </c>
      <c r="P6748" t="s">
        <v>114</v>
      </c>
      <c r="Q6748" s="2">
        <f t="shared" si="951"/>
        <v>11</v>
      </c>
      <c r="R6748" s="1" t="str">
        <f t="shared" si="952"/>
        <v>Established</v>
      </c>
      <c r="S6748" s="1"/>
      <c r="T6748" t="s">
        <v>2426</v>
      </c>
      <c r="U6748" t="s">
        <v>36</v>
      </c>
      <c r="V6748">
        <f t="shared" si="953"/>
        <v>0</v>
      </c>
    </row>
    <row r="6749" spans="1:22" x14ac:dyDescent="0.35">
      <c r="A6749">
        <v>6747</v>
      </c>
      <c r="B6749" t="s">
        <v>10622</v>
      </c>
      <c r="C6749" t="str">
        <f t="shared" si="945"/>
        <v>Don’t Buy</v>
      </c>
      <c r="D6749" t="str">
        <f t="shared" si="946"/>
        <v>Long Name</v>
      </c>
      <c r="E6749">
        <v>3.6</v>
      </c>
      <c r="F6749">
        <f>IF(Q6749&lt;10,E6749+0.1,E6749)</f>
        <v>3.6</v>
      </c>
      <c r="G6749">
        <f>MIN(IF(Q6749&lt;10,E6749+0.5,E6749),5)</f>
        <v>3.6</v>
      </c>
      <c r="H6749" t="str">
        <f t="shared" si="947"/>
        <v>Average Place to Work</v>
      </c>
      <c r="I6749">
        <v>77</v>
      </c>
      <c r="J6749" t="b">
        <f t="shared" si="948"/>
        <v>0</v>
      </c>
      <c r="K6749" t="b">
        <f>OR(E6749&gt;3.5,Q6749&lt;10)</f>
        <v>1</v>
      </c>
      <c r="L6749" t="s">
        <v>9</v>
      </c>
      <c r="M6749" t="s">
        <v>5954</v>
      </c>
      <c r="N6749" t="str">
        <f t="shared" si="949"/>
        <v>None</v>
      </c>
      <c r="O6749" t="str">
        <f t="shared" si="950"/>
        <v>None</v>
      </c>
      <c r="P6749" t="s">
        <v>869</v>
      </c>
      <c r="Q6749" s="2">
        <f t="shared" si="951"/>
        <v>85</v>
      </c>
      <c r="R6749" s="1" t="str">
        <f t="shared" si="952"/>
        <v>Established</v>
      </c>
      <c r="S6749" s="1"/>
      <c r="T6749" t="s">
        <v>598</v>
      </c>
      <c r="U6749" t="s">
        <v>64</v>
      </c>
      <c r="V6749">
        <f t="shared" si="953"/>
        <v>0</v>
      </c>
    </row>
    <row r="6750" spans="1:22" x14ac:dyDescent="0.35">
      <c r="A6750">
        <v>6748</v>
      </c>
      <c r="B6750" t="s">
        <v>10623</v>
      </c>
      <c r="C6750" t="str">
        <f t="shared" si="945"/>
        <v>Don’t Buy</v>
      </c>
      <c r="D6750" t="str">
        <f t="shared" si="946"/>
        <v>Long Name</v>
      </c>
      <c r="E6750">
        <v>4.3</v>
      </c>
      <c r="F6750">
        <f>IF(Q6750&lt;10,E6750+0.1,E6750)</f>
        <v>4.3</v>
      </c>
      <c r="G6750">
        <f>MIN(IF(Q6750&lt;10,E6750+0.5,E6750),5)</f>
        <v>4.3</v>
      </c>
      <c r="H6750" t="str">
        <f t="shared" si="947"/>
        <v>Average Place to Work</v>
      </c>
      <c r="I6750">
        <v>77</v>
      </c>
      <c r="J6750" t="b">
        <f t="shared" si="948"/>
        <v>0</v>
      </c>
      <c r="K6750" t="b">
        <f>OR(E6750&gt;3.5,Q6750&lt;10)</f>
        <v>1</v>
      </c>
      <c r="L6750" t="s">
        <v>19</v>
      </c>
      <c r="M6750" t="s">
        <v>10239</v>
      </c>
      <c r="N6750" t="str">
        <f t="shared" si="949"/>
        <v>None</v>
      </c>
      <c r="O6750" t="str">
        <f t="shared" si="950"/>
        <v>None</v>
      </c>
      <c r="P6750" t="s">
        <v>460</v>
      </c>
      <c r="Q6750" s="2">
        <f t="shared" si="951"/>
        <v>37</v>
      </c>
      <c r="R6750" s="1" t="str">
        <f t="shared" si="952"/>
        <v>Established</v>
      </c>
      <c r="S6750" s="1"/>
      <c r="T6750" t="s">
        <v>1183</v>
      </c>
      <c r="U6750" t="s">
        <v>68</v>
      </c>
      <c r="V6750">
        <f t="shared" si="953"/>
        <v>800000</v>
      </c>
    </row>
    <row r="6751" spans="1:22" x14ac:dyDescent="0.35">
      <c r="A6751">
        <v>6749</v>
      </c>
      <c r="B6751" t="s">
        <v>10610</v>
      </c>
      <c r="C6751" t="str">
        <f t="shared" si="945"/>
        <v>Buy</v>
      </c>
      <c r="D6751" t="str">
        <f t="shared" si="946"/>
        <v>Long Name</v>
      </c>
      <c r="E6751">
        <v>3.4</v>
      </c>
      <c r="F6751">
        <f>IF(Q6751&lt;10,E6751+0.1,E6751)</f>
        <v>3.4</v>
      </c>
      <c r="G6751">
        <f>MIN(IF(Q6751&lt;10,E6751+0.5,E6751),5)</f>
        <v>3.4</v>
      </c>
      <c r="H6751" t="str">
        <f t="shared" si="947"/>
        <v>Average Place to Work</v>
      </c>
      <c r="I6751">
        <v>77</v>
      </c>
      <c r="J6751" t="b">
        <f t="shared" si="948"/>
        <v>0</v>
      </c>
      <c r="K6751" t="b">
        <f>OR(E6751&gt;3.5,Q6751&lt;10)</f>
        <v>0</v>
      </c>
      <c r="L6751" t="s">
        <v>9</v>
      </c>
      <c r="M6751" t="s">
        <v>1781</v>
      </c>
      <c r="N6751" t="str">
        <f t="shared" si="949"/>
        <v>None</v>
      </c>
      <c r="O6751" t="str">
        <f t="shared" si="950"/>
        <v>None</v>
      </c>
      <c r="P6751" t="s">
        <v>816</v>
      </c>
      <c r="Q6751" s="2">
        <f t="shared" si="951"/>
        <v>56</v>
      </c>
      <c r="R6751" s="1" t="str">
        <f t="shared" si="952"/>
        <v>Established</v>
      </c>
      <c r="S6751" s="1"/>
      <c r="T6751" t="s">
        <v>606</v>
      </c>
      <c r="U6751" t="s">
        <v>96</v>
      </c>
      <c r="V6751">
        <f t="shared" si="953"/>
        <v>0</v>
      </c>
    </row>
    <row r="6752" spans="1:22" x14ac:dyDescent="0.35">
      <c r="A6752">
        <v>6750</v>
      </c>
      <c r="B6752" t="s">
        <v>10607</v>
      </c>
      <c r="C6752" t="str">
        <f t="shared" si="945"/>
        <v>Don’t Buy</v>
      </c>
      <c r="D6752" t="str">
        <f t="shared" si="946"/>
        <v>Long Name</v>
      </c>
      <c r="E6752">
        <v>4.0999999999999996</v>
      </c>
      <c r="F6752">
        <f>IF(Q6752&lt;10,E6752+0.1,E6752)</f>
        <v>4.0999999999999996</v>
      </c>
      <c r="G6752">
        <f>MIN(IF(Q6752&lt;10,E6752+0.5,E6752),5)</f>
        <v>4.0999999999999996</v>
      </c>
      <c r="H6752" t="str">
        <f t="shared" si="947"/>
        <v>Average Place to Work</v>
      </c>
      <c r="I6752">
        <v>77</v>
      </c>
      <c r="J6752" t="b">
        <f t="shared" si="948"/>
        <v>0</v>
      </c>
      <c r="K6752" t="b">
        <f>OR(E6752&gt;3.5,Q6752&lt;10)</f>
        <v>1</v>
      </c>
      <c r="L6752" t="s">
        <v>19</v>
      </c>
      <c r="M6752" t="s">
        <v>10608</v>
      </c>
      <c r="N6752" t="str">
        <f t="shared" si="949"/>
        <v>None</v>
      </c>
      <c r="O6752" t="str">
        <f t="shared" si="950"/>
        <v>None</v>
      </c>
      <c r="P6752" t="s">
        <v>79</v>
      </c>
      <c r="Q6752" s="2">
        <f t="shared" si="951"/>
        <v>19</v>
      </c>
      <c r="R6752" s="1" t="str">
        <f t="shared" si="952"/>
        <v>Established</v>
      </c>
      <c r="S6752" s="1"/>
      <c r="T6752" t="s">
        <v>1183</v>
      </c>
      <c r="U6752" t="s">
        <v>17</v>
      </c>
      <c r="V6752">
        <f t="shared" si="953"/>
        <v>1000000</v>
      </c>
    </row>
    <row r="6753" spans="1:22" x14ac:dyDescent="0.35">
      <c r="A6753">
        <v>6751</v>
      </c>
      <c r="B6753" t="s">
        <v>10595</v>
      </c>
      <c r="C6753" t="str">
        <f t="shared" si="945"/>
        <v>Don’t Buy</v>
      </c>
      <c r="D6753" t="str">
        <f t="shared" si="946"/>
        <v>Long Name</v>
      </c>
      <c r="E6753">
        <v>4.2</v>
      </c>
      <c r="F6753">
        <f>IF(Q6753&lt;10,E6753+0.1,E6753)</f>
        <v>4.2</v>
      </c>
      <c r="G6753">
        <f>MIN(IF(Q6753&lt;10,E6753+0.5,E6753),5)</f>
        <v>4.2</v>
      </c>
      <c r="H6753" t="str">
        <f t="shared" si="947"/>
        <v>Average Place to Work</v>
      </c>
      <c r="I6753">
        <v>77</v>
      </c>
      <c r="J6753" t="b">
        <f t="shared" si="948"/>
        <v>0</v>
      </c>
      <c r="K6753" t="b">
        <f>OR(E6753&gt;3.5,Q6753&lt;10)</f>
        <v>1</v>
      </c>
      <c r="L6753" t="s">
        <v>19</v>
      </c>
      <c r="M6753" t="s">
        <v>10596</v>
      </c>
      <c r="N6753" t="str">
        <f t="shared" si="949"/>
        <v>None</v>
      </c>
      <c r="O6753" t="str">
        <f t="shared" si="950"/>
        <v>None</v>
      </c>
      <c r="P6753" t="s">
        <v>3265</v>
      </c>
      <c r="Q6753" s="2">
        <f t="shared" si="951"/>
        <v>153</v>
      </c>
      <c r="R6753" s="1" t="str">
        <f t="shared" si="952"/>
        <v>Established</v>
      </c>
      <c r="S6753" s="1"/>
      <c r="T6753" t="s">
        <v>140</v>
      </c>
      <c r="U6753" t="s">
        <v>1345</v>
      </c>
      <c r="V6753">
        <f t="shared" si="953"/>
        <v>0</v>
      </c>
    </row>
    <row r="6754" spans="1:22" x14ac:dyDescent="0.35">
      <c r="A6754">
        <v>6752</v>
      </c>
      <c r="B6754" t="s">
        <v>10590</v>
      </c>
      <c r="C6754" t="str">
        <f t="shared" si="945"/>
        <v>Don’t Buy</v>
      </c>
      <c r="D6754" t="str">
        <f t="shared" si="946"/>
        <v>Short Name</v>
      </c>
      <c r="E6754">
        <v>4</v>
      </c>
      <c r="F6754">
        <f>IF(Q6754&lt;10,E6754+0.1,E6754)</f>
        <v>4</v>
      </c>
      <c r="G6754">
        <f>MIN(IF(Q6754&lt;10,E6754+0.5,E6754),5)</f>
        <v>4</v>
      </c>
      <c r="H6754" t="str">
        <f t="shared" si="947"/>
        <v>Average Place to Work</v>
      </c>
      <c r="I6754">
        <v>77</v>
      </c>
      <c r="J6754" t="b">
        <f t="shared" si="948"/>
        <v>0</v>
      </c>
      <c r="K6754" t="b">
        <f>OR(E6754&gt;3.5,Q6754&lt;10)</f>
        <v>1</v>
      </c>
      <c r="L6754" t="s">
        <v>9</v>
      </c>
      <c r="M6754" t="s">
        <v>10591</v>
      </c>
      <c r="N6754" t="str">
        <f t="shared" si="949"/>
        <v>None</v>
      </c>
      <c r="O6754" t="str">
        <f t="shared" si="950"/>
        <v>None</v>
      </c>
      <c r="P6754" t="s">
        <v>198</v>
      </c>
      <c r="Q6754" s="2">
        <f t="shared" si="951"/>
        <v>35</v>
      </c>
      <c r="R6754" s="1" t="str">
        <f t="shared" si="952"/>
        <v>Established</v>
      </c>
      <c r="S6754" s="1"/>
      <c r="T6754" t="s">
        <v>606</v>
      </c>
      <c r="U6754" t="s">
        <v>24</v>
      </c>
      <c r="V6754">
        <f t="shared" si="953"/>
        <v>500000</v>
      </c>
    </row>
    <row r="6755" spans="1:22" x14ac:dyDescent="0.35">
      <c r="A6755">
        <v>6753</v>
      </c>
      <c r="B6755" t="s">
        <v>10593</v>
      </c>
      <c r="C6755" t="str">
        <f t="shared" si="945"/>
        <v>Don’t Buy</v>
      </c>
      <c r="D6755" t="str">
        <f t="shared" si="946"/>
        <v>Long Name</v>
      </c>
      <c r="E6755">
        <v>3.6</v>
      </c>
      <c r="F6755">
        <f>IF(Q6755&lt;10,E6755+0.1,E6755)</f>
        <v>3.6</v>
      </c>
      <c r="G6755">
        <f>MIN(IF(Q6755&lt;10,E6755+0.5,E6755),5)</f>
        <v>3.6</v>
      </c>
      <c r="H6755" t="str">
        <f t="shared" si="947"/>
        <v>Average Place to Work</v>
      </c>
      <c r="I6755">
        <v>77</v>
      </c>
      <c r="J6755" t="b">
        <f t="shared" si="948"/>
        <v>0</v>
      </c>
      <c r="K6755" t="b">
        <f>OR(E6755&gt;3.5,Q6755&lt;10)</f>
        <v>1</v>
      </c>
      <c r="L6755" t="s">
        <v>19</v>
      </c>
      <c r="M6755" t="s">
        <v>10594</v>
      </c>
      <c r="N6755" t="str">
        <f t="shared" si="949"/>
        <v>None</v>
      </c>
      <c r="O6755" t="str">
        <f t="shared" si="950"/>
        <v>None</v>
      </c>
      <c r="P6755" t="s">
        <v>118</v>
      </c>
      <c r="Q6755" s="2">
        <f t="shared" si="951"/>
        <v>20</v>
      </c>
      <c r="R6755" s="1" t="str">
        <f t="shared" si="952"/>
        <v>Established</v>
      </c>
      <c r="S6755" s="1"/>
      <c r="T6755" t="s">
        <v>2721</v>
      </c>
      <c r="U6755" t="s">
        <v>893</v>
      </c>
      <c r="V6755">
        <f t="shared" si="953"/>
        <v>0</v>
      </c>
    </row>
    <row r="6756" spans="1:22" x14ac:dyDescent="0.35">
      <c r="A6756">
        <v>6754</v>
      </c>
      <c r="B6756" t="s">
        <v>10562</v>
      </c>
      <c r="C6756" t="str">
        <f t="shared" si="945"/>
        <v>Buy</v>
      </c>
      <c r="D6756" t="str">
        <f t="shared" si="946"/>
        <v>Long Name</v>
      </c>
      <c r="E6756">
        <v>4.2</v>
      </c>
      <c r="F6756">
        <f>IF(Q6756&lt;10,E6756+0.1,E6756)</f>
        <v>4.2</v>
      </c>
      <c r="G6756">
        <f>MIN(IF(Q6756&lt;10,E6756+0.5,E6756),5)</f>
        <v>4.2</v>
      </c>
      <c r="H6756" t="str">
        <f t="shared" si="947"/>
        <v>Average Place to Work</v>
      </c>
      <c r="I6756">
        <v>77</v>
      </c>
      <c r="J6756" t="b">
        <f t="shared" si="948"/>
        <v>0</v>
      </c>
      <c r="K6756" t="b">
        <f>OR(E6756&gt;3.5,Q6756&lt;10)</f>
        <v>1</v>
      </c>
      <c r="M6756" t="s">
        <v>3132</v>
      </c>
      <c r="N6756" t="str">
        <f t="shared" si="949"/>
        <v>None</v>
      </c>
      <c r="O6756" t="str">
        <f t="shared" si="950"/>
        <v>None</v>
      </c>
      <c r="P6756" t="s">
        <v>445</v>
      </c>
      <c r="Q6756" s="2">
        <f t="shared" si="951"/>
        <v>14</v>
      </c>
      <c r="R6756" s="1" t="str">
        <f t="shared" si="952"/>
        <v>Established</v>
      </c>
      <c r="S6756" s="1"/>
      <c r="U6756" t="s">
        <v>1829</v>
      </c>
      <c r="V6756">
        <f t="shared" si="953"/>
        <v>0</v>
      </c>
    </row>
    <row r="6757" spans="1:22" x14ac:dyDescent="0.35">
      <c r="A6757">
        <v>6755</v>
      </c>
      <c r="B6757" t="s">
        <v>10624</v>
      </c>
      <c r="C6757" t="str">
        <f t="shared" si="945"/>
        <v>Don’t Buy</v>
      </c>
      <c r="D6757" t="str">
        <f t="shared" si="946"/>
        <v>Long Name</v>
      </c>
      <c r="E6757">
        <v>3.9</v>
      </c>
      <c r="F6757">
        <f>IF(Q6757&lt;10,E6757+0.1,E6757)</f>
        <v>4</v>
      </c>
      <c r="G6757">
        <f>MIN(IF(Q6757&lt;10,E6757+0.5,E6757),5)</f>
        <v>4.4000000000000004</v>
      </c>
      <c r="H6757" t="str">
        <f t="shared" si="947"/>
        <v>Average Place to Work</v>
      </c>
      <c r="I6757">
        <v>77</v>
      </c>
      <c r="J6757" t="b">
        <f t="shared" si="948"/>
        <v>0</v>
      </c>
      <c r="K6757" t="b">
        <f>OR(E6757&gt;3.5,Q6757&lt;10)</f>
        <v>1</v>
      </c>
      <c r="L6757" t="s">
        <v>9</v>
      </c>
      <c r="M6757" t="s">
        <v>10625</v>
      </c>
      <c r="N6757" t="str">
        <f t="shared" si="949"/>
        <v>Indian Silicon Valley Startups</v>
      </c>
      <c r="O6757" t="str">
        <f t="shared" si="950"/>
        <v>None</v>
      </c>
      <c r="P6757" t="s">
        <v>170</v>
      </c>
      <c r="Q6757" s="2">
        <f t="shared" si="951"/>
        <v>6</v>
      </c>
      <c r="R6757" s="1" t="str">
        <f t="shared" si="952"/>
        <v>Startup</v>
      </c>
      <c r="S6757" s="1"/>
      <c r="T6757" t="s">
        <v>1183</v>
      </c>
      <c r="U6757" t="s">
        <v>530</v>
      </c>
      <c r="V6757">
        <f t="shared" si="953"/>
        <v>0</v>
      </c>
    </row>
    <row r="6758" spans="1:22" x14ac:dyDescent="0.35">
      <c r="A6758">
        <v>6756</v>
      </c>
      <c r="B6758" t="s">
        <v>10626</v>
      </c>
      <c r="C6758" t="str">
        <f t="shared" si="945"/>
        <v>Buy</v>
      </c>
      <c r="D6758" t="str">
        <f t="shared" si="946"/>
        <v>Long Name</v>
      </c>
      <c r="E6758">
        <v>4.3</v>
      </c>
      <c r="F6758">
        <f>IF(Q6758&lt;10,E6758+0.1,E6758)</f>
        <v>4.3</v>
      </c>
      <c r="G6758">
        <f>MIN(IF(Q6758&lt;10,E6758+0.5,E6758),5)</f>
        <v>4.3</v>
      </c>
      <c r="H6758" t="str">
        <f t="shared" si="947"/>
        <v>Average Place to Work</v>
      </c>
      <c r="I6758">
        <v>77</v>
      </c>
      <c r="J6758" t="b">
        <f t="shared" si="948"/>
        <v>0</v>
      </c>
      <c r="K6758" t="b">
        <f>OR(E6758&gt;3.5,Q6758&lt;10)</f>
        <v>1</v>
      </c>
      <c r="L6758" t="s">
        <v>19</v>
      </c>
      <c r="M6758" t="s">
        <v>10627</v>
      </c>
      <c r="N6758" t="str">
        <f t="shared" si="949"/>
        <v>None</v>
      </c>
      <c r="O6758" t="str">
        <f t="shared" si="950"/>
        <v>None</v>
      </c>
      <c r="P6758" t="s">
        <v>1586</v>
      </c>
      <c r="Q6758" s="2">
        <f t="shared" si="951"/>
        <v>110</v>
      </c>
      <c r="R6758" s="1" t="str">
        <f t="shared" si="952"/>
        <v>Established</v>
      </c>
      <c r="S6758" s="1"/>
      <c r="T6758" t="s">
        <v>1146</v>
      </c>
      <c r="U6758" t="s">
        <v>175</v>
      </c>
      <c r="V6758">
        <f t="shared" si="953"/>
        <v>0</v>
      </c>
    </row>
    <row r="6759" spans="1:22" x14ac:dyDescent="0.35">
      <c r="A6759">
        <v>6757</v>
      </c>
      <c r="B6759" t="s">
        <v>10628</v>
      </c>
      <c r="C6759" t="str">
        <f t="shared" si="945"/>
        <v>Don’t Buy</v>
      </c>
      <c r="D6759" t="str">
        <f t="shared" si="946"/>
        <v>Long Name</v>
      </c>
      <c r="E6759">
        <v>3.1</v>
      </c>
      <c r="F6759">
        <f>IF(Q6759&lt;10,E6759+0.1,E6759)</f>
        <v>3.1</v>
      </c>
      <c r="G6759">
        <f>MIN(IF(Q6759&lt;10,E6759+0.5,E6759),5)</f>
        <v>3.1</v>
      </c>
      <c r="H6759" t="str">
        <f t="shared" si="947"/>
        <v>Average Place to Work</v>
      </c>
      <c r="I6759">
        <v>77</v>
      </c>
      <c r="J6759" t="b">
        <f t="shared" si="948"/>
        <v>0</v>
      </c>
      <c r="K6759" t="b">
        <f>OR(E6759&gt;3.5,Q6759&lt;10)</f>
        <v>0</v>
      </c>
      <c r="L6759" t="s">
        <v>19</v>
      </c>
      <c r="M6759" t="s">
        <v>3656</v>
      </c>
      <c r="N6759" t="str">
        <f t="shared" si="949"/>
        <v>None</v>
      </c>
      <c r="O6759" t="str">
        <f t="shared" si="950"/>
        <v>None</v>
      </c>
      <c r="P6759" t="s">
        <v>143</v>
      </c>
      <c r="Q6759" s="2">
        <f t="shared" si="951"/>
        <v>24</v>
      </c>
      <c r="R6759" s="1" t="str">
        <f t="shared" si="952"/>
        <v>Established</v>
      </c>
      <c r="S6759" s="1"/>
      <c r="T6759" t="s">
        <v>606</v>
      </c>
      <c r="U6759" t="s">
        <v>446</v>
      </c>
      <c r="V6759">
        <f t="shared" si="953"/>
        <v>0</v>
      </c>
    </row>
    <row r="6760" spans="1:22" x14ac:dyDescent="0.35">
      <c r="A6760">
        <v>6758</v>
      </c>
      <c r="B6760" t="s">
        <v>10629</v>
      </c>
      <c r="C6760" t="str">
        <f t="shared" si="945"/>
        <v>Don’t Buy</v>
      </c>
      <c r="D6760" t="str">
        <f t="shared" si="946"/>
        <v>Long Name</v>
      </c>
      <c r="E6760">
        <v>3.6</v>
      </c>
      <c r="F6760">
        <f>IF(Q6760&lt;10,E6760+0.1,E6760)</f>
        <v>3.6</v>
      </c>
      <c r="G6760">
        <f>MIN(IF(Q6760&lt;10,E6760+0.5,E6760),5)</f>
        <v>3.6</v>
      </c>
      <c r="H6760" t="str">
        <f t="shared" si="947"/>
        <v>Average Place to Work</v>
      </c>
      <c r="I6760">
        <v>77</v>
      </c>
      <c r="J6760" t="b">
        <f t="shared" si="948"/>
        <v>0</v>
      </c>
      <c r="K6760" t="b">
        <f>OR(E6760&gt;3.5,Q6760&lt;10)</f>
        <v>1</v>
      </c>
      <c r="M6760" t="s">
        <v>6258</v>
      </c>
      <c r="N6760" t="str">
        <f t="shared" si="949"/>
        <v>None</v>
      </c>
      <c r="O6760" t="str">
        <f t="shared" si="950"/>
        <v>None</v>
      </c>
      <c r="P6760" t="s">
        <v>180</v>
      </c>
      <c r="Q6760" s="2">
        <f t="shared" si="951"/>
        <v>23</v>
      </c>
      <c r="R6760" s="1" t="str">
        <f t="shared" si="952"/>
        <v>Established</v>
      </c>
      <c r="S6760" s="1"/>
      <c r="U6760" t="s">
        <v>238</v>
      </c>
      <c r="V6760">
        <f t="shared" si="953"/>
        <v>0</v>
      </c>
    </row>
    <row r="6761" spans="1:22" x14ac:dyDescent="0.35">
      <c r="A6761">
        <v>6759</v>
      </c>
      <c r="B6761" t="s">
        <v>10630</v>
      </c>
      <c r="C6761" t="str">
        <f t="shared" si="945"/>
        <v>Don’t Buy</v>
      </c>
      <c r="D6761" t="str">
        <f t="shared" si="946"/>
        <v>Long Name</v>
      </c>
      <c r="E6761">
        <v>4.5</v>
      </c>
      <c r="F6761">
        <f>IF(Q6761&lt;10,E6761+0.1,E6761)</f>
        <v>4.5</v>
      </c>
      <c r="G6761">
        <f>MIN(IF(Q6761&lt;10,E6761+0.5,E6761),5)</f>
        <v>4.5</v>
      </c>
      <c r="H6761" t="str">
        <f t="shared" si="947"/>
        <v>Average Place to Work</v>
      </c>
      <c r="I6761">
        <v>77</v>
      </c>
      <c r="J6761" t="b">
        <f t="shared" si="948"/>
        <v>0</v>
      </c>
      <c r="K6761" t="b">
        <f>OR(E6761&gt;3.5,Q6761&lt;10)</f>
        <v>1</v>
      </c>
      <c r="L6761" t="s">
        <v>19</v>
      </c>
      <c r="M6761" t="s">
        <v>10631</v>
      </c>
      <c r="N6761" t="str">
        <f t="shared" si="949"/>
        <v>None</v>
      </c>
      <c r="O6761" t="str">
        <f t="shared" si="950"/>
        <v>None</v>
      </c>
      <c r="P6761" t="s">
        <v>59</v>
      </c>
      <c r="Q6761" s="2">
        <f t="shared" si="951"/>
        <v>39</v>
      </c>
      <c r="R6761" s="1" t="str">
        <f t="shared" si="952"/>
        <v>Established</v>
      </c>
      <c r="S6761" s="1"/>
      <c r="T6761" t="s">
        <v>3757</v>
      </c>
      <c r="U6761" t="s">
        <v>24</v>
      </c>
      <c r="V6761">
        <f t="shared" si="953"/>
        <v>1000000</v>
      </c>
    </row>
    <row r="6762" spans="1:22" x14ac:dyDescent="0.35">
      <c r="A6762">
        <v>6760</v>
      </c>
      <c r="B6762" t="s">
        <v>10632</v>
      </c>
      <c r="C6762" t="str">
        <f t="shared" si="945"/>
        <v>Don’t Buy</v>
      </c>
      <c r="D6762" t="str">
        <f t="shared" si="946"/>
        <v>Long Name</v>
      </c>
      <c r="E6762">
        <v>4</v>
      </c>
      <c r="F6762">
        <f>IF(Q6762&lt;10,E6762+0.1,E6762)</f>
        <v>4</v>
      </c>
      <c r="G6762">
        <f>MIN(IF(Q6762&lt;10,E6762+0.5,E6762),5)</f>
        <v>4</v>
      </c>
      <c r="H6762" t="str">
        <f t="shared" si="947"/>
        <v>Average Place to Work</v>
      </c>
      <c r="I6762">
        <v>77</v>
      </c>
      <c r="J6762" t="b">
        <f t="shared" si="948"/>
        <v>0</v>
      </c>
      <c r="K6762" t="b">
        <f>OR(E6762&gt;3.5,Q6762&lt;10)</f>
        <v>1</v>
      </c>
      <c r="L6762" t="s">
        <v>19</v>
      </c>
      <c r="M6762" t="s">
        <v>2905</v>
      </c>
      <c r="N6762" t="str">
        <f t="shared" si="949"/>
        <v>None</v>
      </c>
      <c r="O6762" t="str">
        <f t="shared" si="950"/>
        <v>None</v>
      </c>
      <c r="P6762" t="s">
        <v>5499</v>
      </c>
      <c r="Q6762" s="2">
        <f t="shared" si="951"/>
        <v>108</v>
      </c>
      <c r="R6762" s="1" t="str">
        <f t="shared" si="952"/>
        <v>Established</v>
      </c>
      <c r="S6762" s="1"/>
      <c r="T6762" t="s">
        <v>606</v>
      </c>
      <c r="U6762" t="s">
        <v>255</v>
      </c>
      <c r="V6762">
        <f t="shared" si="953"/>
        <v>0</v>
      </c>
    </row>
    <row r="6763" spans="1:22" x14ac:dyDescent="0.35">
      <c r="A6763">
        <v>6761</v>
      </c>
      <c r="B6763" t="s">
        <v>10633</v>
      </c>
      <c r="C6763" t="str">
        <f t="shared" si="945"/>
        <v>Don’t Buy</v>
      </c>
      <c r="D6763" t="str">
        <f t="shared" si="946"/>
        <v>Long Name</v>
      </c>
      <c r="E6763">
        <v>3.7</v>
      </c>
      <c r="F6763">
        <f>IF(Q6763&lt;10,E6763+0.1,E6763)</f>
        <v>3.7</v>
      </c>
      <c r="G6763">
        <f>MIN(IF(Q6763&lt;10,E6763+0.5,E6763),5)</f>
        <v>3.7</v>
      </c>
      <c r="H6763" t="str">
        <f t="shared" si="947"/>
        <v>Average Place to Work</v>
      </c>
      <c r="I6763">
        <v>77</v>
      </c>
      <c r="J6763" t="b">
        <f t="shared" si="948"/>
        <v>0</v>
      </c>
      <c r="K6763" t="b">
        <f>OR(E6763&gt;3.5,Q6763&lt;10)</f>
        <v>1</v>
      </c>
      <c r="L6763" t="s">
        <v>19</v>
      </c>
      <c r="M6763" t="s">
        <v>4390</v>
      </c>
      <c r="N6763" t="str">
        <f t="shared" si="949"/>
        <v>None</v>
      </c>
      <c r="O6763" t="str">
        <f t="shared" si="950"/>
        <v>None</v>
      </c>
      <c r="P6763" t="s">
        <v>183</v>
      </c>
      <c r="Q6763" s="2">
        <f t="shared" si="951"/>
        <v>10</v>
      </c>
      <c r="R6763" s="1" t="str">
        <f t="shared" si="952"/>
        <v>Established</v>
      </c>
      <c r="S6763" s="1"/>
      <c r="T6763" t="s">
        <v>1146</v>
      </c>
      <c r="U6763" t="s">
        <v>523</v>
      </c>
      <c r="V6763">
        <f t="shared" si="953"/>
        <v>0</v>
      </c>
    </row>
    <row r="6764" spans="1:22" x14ac:dyDescent="0.35">
      <c r="A6764">
        <v>6762</v>
      </c>
      <c r="B6764" t="s">
        <v>10634</v>
      </c>
      <c r="C6764" t="str">
        <f t="shared" si="945"/>
        <v>Don’t Buy</v>
      </c>
      <c r="D6764" t="str">
        <f t="shared" si="946"/>
        <v>Long Name</v>
      </c>
      <c r="E6764">
        <v>4.5999999999999996</v>
      </c>
      <c r="F6764">
        <f>IF(Q6764&lt;10,E6764+0.1,E6764)</f>
        <v>4.5999999999999996</v>
      </c>
      <c r="G6764">
        <f>MIN(IF(Q6764&lt;10,E6764+0.5,E6764),5)</f>
        <v>4.5999999999999996</v>
      </c>
      <c r="H6764" t="str">
        <f t="shared" si="947"/>
        <v>Great Place to Work</v>
      </c>
      <c r="I6764">
        <v>77</v>
      </c>
      <c r="J6764" t="b">
        <f t="shared" si="948"/>
        <v>0</v>
      </c>
      <c r="K6764" t="b">
        <f>OR(E6764&gt;3.5,Q6764&lt;10)</f>
        <v>1</v>
      </c>
      <c r="L6764" t="s">
        <v>10635</v>
      </c>
      <c r="M6764" t="s">
        <v>3132</v>
      </c>
      <c r="N6764" t="str">
        <f t="shared" si="949"/>
        <v>None</v>
      </c>
      <c r="O6764" t="str">
        <f t="shared" si="950"/>
        <v>None</v>
      </c>
      <c r="P6764" t="s">
        <v>183</v>
      </c>
      <c r="Q6764" s="2">
        <f t="shared" si="951"/>
        <v>10</v>
      </c>
      <c r="R6764" s="1" t="str">
        <f t="shared" si="952"/>
        <v>Established</v>
      </c>
      <c r="S6764" s="1"/>
      <c r="T6764" t="s">
        <v>1183</v>
      </c>
      <c r="U6764" t="s">
        <v>17</v>
      </c>
      <c r="V6764">
        <f t="shared" si="953"/>
        <v>1000000</v>
      </c>
    </row>
    <row r="6765" spans="1:22" x14ac:dyDescent="0.35">
      <c r="A6765">
        <v>6763</v>
      </c>
      <c r="B6765" t="s">
        <v>10636</v>
      </c>
      <c r="C6765" t="str">
        <f t="shared" si="945"/>
        <v>Don’t Buy</v>
      </c>
      <c r="D6765" t="str">
        <f t="shared" si="946"/>
        <v>Long Name</v>
      </c>
      <c r="E6765">
        <v>3.9</v>
      </c>
      <c r="F6765">
        <f>IF(Q6765&lt;10,E6765+0.1,E6765)</f>
        <v>3.9</v>
      </c>
      <c r="G6765">
        <f>MIN(IF(Q6765&lt;10,E6765+0.5,E6765),5)</f>
        <v>3.9</v>
      </c>
      <c r="H6765" t="str">
        <f t="shared" si="947"/>
        <v>Average Place to Work</v>
      </c>
      <c r="I6765">
        <v>77</v>
      </c>
      <c r="J6765" t="b">
        <f t="shared" si="948"/>
        <v>0</v>
      </c>
      <c r="K6765" t="b">
        <f>OR(E6765&gt;3.5,Q6765&lt;10)</f>
        <v>1</v>
      </c>
      <c r="L6765" t="s">
        <v>9</v>
      </c>
      <c r="M6765" t="s">
        <v>10637</v>
      </c>
      <c r="N6765" t="str">
        <f t="shared" si="949"/>
        <v>None</v>
      </c>
      <c r="O6765" t="str">
        <f t="shared" si="950"/>
        <v>None</v>
      </c>
      <c r="P6765" t="s">
        <v>210</v>
      </c>
      <c r="Q6765" s="2">
        <f t="shared" si="951"/>
        <v>70</v>
      </c>
      <c r="R6765" s="1" t="str">
        <f t="shared" si="952"/>
        <v>Established</v>
      </c>
      <c r="S6765" s="1"/>
      <c r="T6765" t="s">
        <v>598</v>
      </c>
      <c r="U6765" t="s">
        <v>24</v>
      </c>
      <c r="V6765">
        <f t="shared" si="953"/>
        <v>500000</v>
      </c>
    </row>
    <row r="6766" spans="1:22" x14ac:dyDescent="0.35">
      <c r="A6766">
        <v>6764</v>
      </c>
      <c r="B6766" t="s">
        <v>10638</v>
      </c>
      <c r="C6766" t="str">
        <f t="shared" si="945"/>
        <v>Don’t Buy</v>
      </c>
      <c r="D6766" t="str">
        <f t="shared" si="946"/>
        <v>Short Name</v>
      </c>
      <c r="E6766">
        <v>4.4000000000000004</v>
      </c>
      <c r="F6766">
        <f>IF(Q6766&lt;10,E6766+0.1,E6766)</f>
        <v>4.4000000000000004</v>
      </c>
      <c r="G6766">
        <f>MIN(IF(Q6766&lt;10,E6766+0.5,E6766),5)</f>
        <v>4.4000000000000004</v>
      </c>
      <c r="H6766" t="str">
        <f t="shared" si="947"/>
        <v>Average Place to Work</v>
      </c>
      <c r="I6766">
        <v>77</v>
      </c>
      <c r="J6766" t="b">
        <f t="shared" si="948"/>
        <v>0</v>
      </c>
      <c r="K6766" t="b">
        <f>OR(E6766&gt;3.5,Q6766&lt;10)</f>
        <v>1</v>
      </c>
      <c r="M6766" t="s">
        <v>10639</v>
      </c>
      <c r="N6766" t="str">
        <f t="shared" si="949"/>
        <v>None</v>
      </c>
      <c r="O6766" t="str">
        <f t="shared" si="950"/>
        <v>None</v>
      </c>
      <c r="P6766" t="s">
        <v>603</v>
      </c>
      <c r="Q6766" s="2">
        <f t="shared" si="951"/>
        <v>51</v>
      </c>
      <c r="R6766" s="1" t="str">
        <f t="shared" si="952"/>
        <v>Established</v>
      </c>
      <c r="S6766" s="1"/>
      <c r="U6766" t="s">
        <v>919</v>
      </c>
      <c r="V6766">
        <f t="shared" si="953"/>
        <v>0</v>
      </c>
    </row>
    <row r="6767" spans="1:22" x14ac:dyDescent="0.35">
      <c r="A6767">
        <v>6765</v>
      </c>
      <c r="B6767" t="s">
        <v>10640</v>
      </c>
      <c r="C6767" t="str">
        <f t="shared" si="945"/>
        <v>Don’t Buy</v>
      </c>
      <c r="D6767" t="str">
        <f t="shared" si="946"/>
        <v>Long Name</v>
      </c>
      <c r="E6767">
        <v>4.0999999999999996</v>
      </c>
      <c r="F6767">
        <f>IF(Q6767&lt;10,E6767+0.1,E6767)</f>
        <v>4.1999999999999993</v>
      </c>
      <c r="G6767">
        <f>MIN(IF(Q6767&lt;10,E6767+0.5,E6767),5)</f>
        <v>4.5999999999999996</v>
      </c>
      <c r="H6767" t="str">
        <f t="shared" si="947"/>
        <v>Average Place to Work</v>
      </c>
      <c r="I6767">
        <v>77</v>
      </c>
      <c r="J6767" t="b">
        <f t="shared" si="948"/>
        <v>0</v>
      </c>
      <c r="K6767" t="b">
        <f>OR(E6767&gt;3.5,Q6767&lt;10)</f>
        <v>1</v>
      </c>
      <c r="L6767" t="s">
        <v>19</v>
      </c>
      <c r="M6767" t="s">
        <v>10641</v>
      </c>
      <c r="N6767" t="str">
        <f t="shared" si="949"/>
        <v>Indian Silicon Valley Startups</v>
      </c>
      <c r="O6767" t="str">
        <f t="shared" si="950"/>
        <v>None</v>
      </c>
      <c r="P6767" t="s">
        <v>258</v>
      </c>
      <c r="Q6767" s="2">
        <f t="shared" si="951"/>
        <v>7</v>
      </c>
      <c r="R6767" s="1" t="str">
        <f t="shared" si="952"/>
        <v>Startup</v>
      </c>
      <c r="S6767" s="1"/>
      <c r="T6767" t="s">
        <v>598</v>
      </c>
      <c r="U6767" t="s">
        <v>255</v>
      </c>
      <c r="V6767">
        <f t="shared" si="953"/>
        <v>0</v>
      </c>
    </row>
    <row r="6768" spans="1:22" x14ac:dyDescent="0.35">
      <c r="A6768">
        <v>6766</v>
      </c>
      <c r="B6768" t="s">
        <v>10642</v>
      </c>
      <c r="C6768" t="str">
        <f t="shared" si="945"/>
        <v>Buy</v>
      </c>
      <c r="D6768" t="str">
        <f t="shared" si="946"/>
        <v>Long Name</v>
      </c>
      <c r="E6768">
        <v>4</v>
      </c>
      <c r="F6768">
        <f>IF(Q6768&lt;10,E6768+0.1,E6768)</f>
        <v>4</v>
      </c>
      <c r="G6768">
        <f>MIN(IF(Q6768&lt;10,E6768+0.5,E6768),5)</f>
        <v>4</v>
      </c>
      <c r="H6768" t="str">
        <f t="shared" si="947"/>
        <v>Average Place to Work</v>
      </c>
      <c r="I6768">
        <v>430</v>
      </c>
      <c r="J6768" t="b">
        <f t="shared" si="948"/>
        <v>0</v>
      </c>
      <c r="K6768" t="b">
        <f>OR(E6768&gt;3.5,Q6768&lt;10)</f>
        <v>1</v>
      </c>
      <c r="L6768" t="s">
        <v>19</v>
      </c>
      <c r="M6768" t="s">
        <v>6774</v>
      </c>
      <c r="N6768" t="str">
        <f t="shared" si="949"/>
        <v>None</v>
      </c>
      <c r="O6768" t="str">
        <f t="shared" si="950"/>
        <v>None</v>
      </c>
      <c r="P6768" t="s">
        <v>111</v>
      </c>
      <c r="Q6768" s="2">
        <f t="shared" si="951"/>
        <v>22</v>
      </c>
      <c r="R6768" s="1" t="str">
        <f t="shared" si="952"/>
        <v>Established</v>
      </c>
      <c r="S6768" s="1"/>
      <c r="T6768" t="s">
        <v>115</v>
      </c>
      <c r="U6768" t="s">
        <v>523</v>
      </c>
      <c r="V6768">
        <f t="shared" si="953"/>
        <v>0</v>
      </c>
    </row>
    <row r="6769" spans="1:22" x14ac:dyDescent="0.35">
      <c r="A6769">
        <v>6767</v>
      </c>
      <c r="B6769" t="s">
        <v>10643</v>
      </c>
      <c r="C6769" t="str">
        <f t="shared" si="945"/>
        <v>Don’t Buy</v>
      </c>
      <c r="D6769" t="str">
        <f t="shared" si="946"/>
        <v>Long Name</v>
      </c>
      <c r="E6769">
        <v>4.4000000000000004</v>
      </c>
      <c r="F6769">
        <f>IF(Q6769&lt;10,E6769+0.1,E6769)</f>
        <v>4.4000000000000004</v>
      </c>
      <c r="G6769">
        <f>MIN(IF(Q6769&lt;10,E6769+0.5,E6769),5)</f>
        <v>4.4000000000000004</v>
      </c>
      <c r="H6769" t="str">
        <f t="shared" si="947"/>
        <v>Average Place to Work</v>
      </c>
      <c r="I6769">
        <v>401</v>
      </c>
      <c r="J6769" t="b">
        <f t="shared" si="948"/>
        <v>0</v>
      </c>
      <c r="K6769" t="b">
        <f>OR(E6769&gt;3.5,Q6769&lt;10)</f>
        <v>1</v>
      </c>
      <c r="L6769" t="s">
        <v>9</v>
      </c>
      <c r="M6769" t="s">
        <v>9254</v>
      </c>
      <c r="N6769" t="str">
        <f t="shared" si="949"/>
        <v>None</v>
      </c>
      <c r="O6769" t="str">
        <f t="shared" si="950"/>
        <v>None</v>
      </c>
      <c r="P6769" t="s">
        <v>460</v>
      </c>
      <c r="Q6769" s="2">
        <f t="shared" si="951"/>
        <v>37</v>
      </c>
      <c r="R6769" s="1" t="str">
        <f t="shared" si="952"/>
        <v>Established</v>
      </c>
      <c r="S6769" s="1"/>
      <c r="T6769" t="s">
        <v>1183</v>
      </c>
      <c r="U6769" t="s">
        <v>24</v>
      </c>
      <c r="V6769">
        <f t="shared" si="953"/>
        <v>1000000</v>
      </c>
    </row>
    <row r="6770" spans="1:22" x14ac:dyDescent="0.35">
      <c r="A6770">
        <v>6768</v>
      </c>
      <c r="B6770" t="s">
        <v>10644</v>
      </c>
      <c r="C6770" t="str">
        <f t="shared" si="945"/>
        <v>Don’t Buy</v>
      </c>
      <c r="D6770" t="str">
        <f t="shared" si="946"/>
        <v>Long Name</v>
      </c>
      <c r="E6770">
        <v>4.0999999999999996</v>
      </c>
      <c r="F6770">
        <f>IF(Q6770&lt;10,E6770+0.1,E6770)</f>
        <v>4.0999999999999996</v>
      </c>
      <c r="G6770">
        <f>MIN(IF(Q6770&lt;10,E6770+0.5,E6770),5)</f>
        <v>4.0999999999999996</v>
      </c>
      <c r="H6770" t="str">
        <f t="shared" si="947"/>
        <v>Average Place to Work</v>
      </c>
      <c r="I6770">
        <v>144</v>
      </c>
      <c r="J6770" t="b">
        <f t="shared" si="948"/>
        <v>0</v>
      </c>
      <c r="K6770" t="b">
        <f>OR(E6770&gt;3.5,Q6770&lt;10)</f>
        <v>1</v>
      </c>
      <c r="L6770" t="s">
        <v>19</v>
      </c>
      <c r="M6770" t="s">
        <v>10645</v>
      </c>
      <c r="N6770" t="str">
        <f t="shared" si="949"/>
        <v>Indian Silicon Valley Startups</v>
      </c>
      <c r="O6770" t="str">
        <f t="shared" si="950"/>
        <v>None</v>
      </c>
      <c r="P6770" t="s">
        <v>21</v>
      </c>
      <c r="Q6770" s="2">
        <f t="shared" si="951"/>
        <v>28</v>
      </c>
      <c r="R6770" s="1" t="str">
        <f t="shared" si="952"/>
        <v>Established</v>
      </c>
      <c r="S6770" s="1"/>
      <c r="T6770" t="s">
        <v>606</v>
      </c>
      <c r="U6770" t="s">
        <v>36</v>
      </c>
      <c r="V6770">
        <f t="shared" si="953"/>
        <v>0</v>
      </c>
    </row>
    <row r="6771" spans="1:22" x14ac:dyDescent="0.35">
      <c r="A6771">
        <v>6769</v>
      </c>
      <c r="B6771" t="s">
        <v>10646</v>
      </c>
      <c r="C6771" t="str">
        <f t="shared" si="945"/>
        <v>Don’t Buy</v>
      </c>
      <c r="D6771" t="str">
        <f t="shared" si="946"/>
        <v>Long Name</v>
      </c>
      <c r="E6771">
        <v>4.0999999999999996</v>
      </c>
      <c r="F6771">
        <f>IF(Q6771&lt;10,E6771+0.1,E6771)</f>
        <v>4.0999999999999996</v>
      </c>
      <c r="G6771">
        <f>MIN(IF(Q6771&lt;10,E6771+0.5,E6771),5)</f>
        <v>4.0999999999999996</v>
      </c>
      <c r="H6771" t="str">
        <f t="shared" si="947"/>
        <v>Average Place to Work</v>
      </c>
      <c r="I6771">
        <v>135</v>
      </c>
      <c r="J6771" t="b">
        <f t="shared" si="948"/>
        <v>0</v>
      </c>
      <c r="K6771" t="b">
        <f>OR(E6771&gt;3.5,Q6771&lt;10)</f>
        <v>1</v>
      </c>
      <c r="L6771" t="s">
        <v>19</v>
      </c>
      <c r="M6771" t="s">
        <v>10647</v>
      </c>
      <c r="N6771" t="str">
        <f t="shared" si="949"/>
        <v>None</v>
      </c>
      <c r="O6771" t="str">
        <f t="shared" si="950"/>
        <v>None</v>
      </c>
      <c r="P6771" t="s">
        <v>16</v>
      </c>
      <c r="Q6771" s="2">
        <f t="shared" si="951"/>
        <v>33</v>
      </c>
      <c r="R6771" s="1" t="str">
        <f t="shared" si="952"/>
        <v>Established</v>
      </c>
      <c r="S6771" s="1"/>
      <c r="T6771" t="s">
        <v>1183</v>
      </c>
      <c r="U6771" t="s">
        <v>17</v>
      </c>
      <c r="V6771">
        <f t="shared" si="953"/>
        <v>1000000</v>
      </c>
    </row>
    <row r="6772" spans="1:22" x14ac:dyDescent="0.35">
      <c r="A6772">
        <v>6770</v>
      </c>
      <c r="B6772" t="s">
        <v>10648</v>
      </c>
      <c r="C6772" t="str">
        <f t="shared" si="945"/>
        <v>Don’t Buy</v>
      </c>
      <c r="D6772" t="str">
        <f t="shared" si="946"/>
        <v>Long Name</v>
      </c>
      <c r="E6772">
        <v>4.7</v>
      </c>
      <c r="F6772">
        <f>IF(Q6772&lt;10,E6772+0.1,E6772)</f>
        <v>4.7</v>
      </c>
      <c r="G6772">
        <f>MIN(IF(Q6772&lt;10,E6772+0.5,E6772),5)</f>
        <v>4.7</v>
      </c>
      <c r="H6772" t="str">
        <f t="shared" si="947"/>
        <v>Great Place to Work</v>
      </c>
      <c r="I6772">
        <v>76</v>
      </c>
      <c r="J6772" t="b">
        <f t="shared" si="948"/>
        <v>0</v>
      </c>
      <c r="K6772" t="b">
        <f>OR(E6772&gt;3.5,Q6772&lt;10)</f>
        <v>1</v>
      </c>
      <c r="L6772" t="s">
        <v>19</v>
      </c>
      <c r="M6772" t="s">
        <v>2097</v>
      </c>
      <c r="N6772" t="str">
        <f t="shared" si="949"/>
        <v>Indian Silicon Valley Startups</v>
      </c>
      <c r="O6772" t="str">
        <f t="shared" si="950"/>
        <v>None</v>
      </c>
      <c r="P6772" t="s">
        <v>47</v>
      </c>
      <c r="Q6772" s="2">
        <f t="shared" si="951"/>
        <v>31</v>
      </c>
      <c r="R6772" s="1" t="str">
        <f t="shared" si="952"/>
        <v>Established</v>
      </c>
      <c r="S6772" s="1"/>
      <c r="T6772" t="s">
        <v>598</v>
      </c>
      <c r="U6772" t="s">
        <v>752</v>
      </c>
      <c r="V6772">
        <f t="shared" si="953"/>
        <v>0</v>
      </c>
    </row>
    <row r="6773" spans="1:22" x14ac:dyDescent="0.35">
      <c r="A6773">
        <v>6771</v>
      </c>
      <c r="B6773" t="s">
        <v>10649</v>
      </c>
      <c r="C6773" t="str">
        <f t="shared" si="945"/>
        <v>Don’t Buy</v>
      </c>
      <c r="D6773" t="str">
        <f t="shared" si="946"/>
        <v>Long Name</v>
      </c>
      <c r="E6773">
        <v>3.4</v>
      </c>
      <c r="F6773">
        <f>IF(Q6773&lt;10,E6773+0.1,E6773)</f>
        <v>3.4</v>
      </c>
      <c r="G6773">
        <f>MIN(IF(Q6773&lt;10,E6773+0.5,E6773),5)</f>
        <v>3.4</v>
      </c>
      <c r="H6773" t="str">
        <f t="shared" si="947"/>
        <v>Average Place to Work</v>
      </c>
      <c r="I6773">
        <v>76</v>
      </c>
      <c r="J6773" t="b">
        <f t="shared" si="948"/>
        <v>0</v>
      </c>
      <c r="K6773" t="b">
        <f>OR(E6773&gt;3.5,Q6773&lt;10)</f>
        <v>0</v>
      </c>
      <c r="L6773" t="s">
        <v>19</v>
      </c>
      <c r="M6773" t="s">
        <v>5954</v>
      </c>
      <c r="N6773" t="str">
        <f t="shared" si="949"/>
        <v>None</v>
      </c>
      <c r="O6773" t="str">
        <f t="shared" si="950"/>
        <v>Bombay Finances</v>
      </c>
      <c r="P6773" t="s">
        <v>167</v>
      </c>
      <c r="Q6773" s="2">
        <f t="shared" si="951"/>
        <v>34</v>
      </c>
      <c r="R6773" s="1" t="str">
        <f t="shared" si="952"/>
        <v>Established</v>
      </c>
      <c r="S6773" s="1"/>
      <c r="T6773" t="s">
        <v>8542</v>
      </c>
      <c r="U6773" t="s">
        <v>24</v>
      </c>
      <c r="V6773">
        <f t="shared" si="953"/>
        <v>500000</v>
      </c>
    </row>
    <row r="6774" spans="1:22" x14ac:dyDescent="0.35">
      <c r="A6774">
        <v>6772</v>
      </c>
      <c r="B6774" t="s">
        <v>10650</v>
      </c>
      <c r="C6774" t="str">
        <f t="shared" si="945"/>
        <v>Buy</v>
      </c>
      <c r="D6774" t="str">
        <f t="shared" si="946"/>
        <v>Long Name</v>
      </c>
      <c r="E6774">
        <v>2.8</v>
      </c>
      <c r="F6774">
        <f>IF(Q6774&lt;10,E6774+0.1,E6774)</f>
        <v>2.8</v>
      </c>
      <c r="G6774">
        <f>MIN(IF(Q6774&lt;10,E6774+0.5,E6774),5)</f>
        <v>2.8</v>
      </c>
      <c r="H6774" t="str">
        <f t="shared" si="947"/>
        <v>Average Place to Work</v>
      </c>
      <c r="I6774">
        <v>76</v>
      </c>
      <c r="J6774" t="b">
        <f t="shared" si="948"/>
        <v>0</v>
      </c>
      <c r="K6774" t="b">
        <f>OR(E6774&gt;3.5,Q6774&lt;10)</f>
        <v>0</v>
      </c>
      <c r="L6774" t="s">
        <v>19</v>
      </c>
      <c r="M6774" t="s">
        <v>10651</v>
      </c>
      <c r="N6774" t="str">
        <f t="shared" si="949"/>
        <v>None</v>
      </c>
      <c r="O6774" t="str">
        <f t="shared" si="950"/>
        <v>None</v>
      </c>
      <c r="P6774" t="s">
        <v>44</v>
      </c>
      <c r="Q6774" s="2">
        <f t="shared" si="951"/>
        <v>25</v>
      </c>
      <c r="R6774" s="1" t="str">
        <f t="shared" si="952"/>
        <v>Established</v>
      </c>
      <c r="S6774" s="1"/>
      <c r="T6774" t="s">
        <v>606</v>
      </c>
      <c r="U6774" t="s">
        <v>17</v>
      </c>
      <c r="V6774">
        <f t="shared" si="953"/>
        <v>500000</v>
      </c>
    </row>
    <row r="6775" spans="1:22" x14ac:dyDescent="0.35">
      <c r="A6775">
        <v>6773</v>
      </c>
      <c r="B6775" t="s">
        <v>10652</v>
      </c>
      <c r="C6775" t="str">
        <f t="shared" si="945"/>
        <v>Don’t Buy</v>
      </c>
      <c r="D6775" t="str">
        <f t="shared" si="946"/>
        <v>Long Name</v>
      </c>
      <c r="E6775">
        <v>4.5</v>
      </c>
      <c r="F6775">
        <f>IF(Q6775&lt;10,E6775+0.1,E6775)</f>
        <v>4.5</v>
      </c>
      <c r="G6775">
        <f>MIN(IF(Q6775&lt;10,E6775+0.5,E6775),5)</f>
        <v>4.5</v>
      </c>
      <c r="H6775" t="str">
        <f t="shared" si="947"/>
        <v>Average Place to Work</v>
      </c>
      <c r="I6775">
        <v>76</v>
      </c>
      <c r="J6775" t="b">
        <f t="shared" si="948"/>
        <v>0</v>
      </c>
      <c r="K6775" t="b">
        <f>OR(E6775&gt;3.5,Q6775&lt;10)</f>
        <v>1</v>
      </c>
      <c r="L6775" t="s">
        <v>19</v>
      </c>
      <c r="M6775" t="s">
        <v>4607</v>
      </c>
      <c r="N6775" t="str">
        <f t="shared" si="949"/>
        <v>Indian Silicon Valley Startups</v>
      </c>
      <c r="O6775" t="str">
        <f t="shared" si="950"/>
        <v>None</v>
      </c>
      <c r="P6775" t="s">
        <v>95</v>
      </c>
      <c r="Q6775" s="2">
        <f t="shared" si="951"/>
        <v>16</v>
      </c>
      <c r="R6775" s="1" t="str">
        <f t="shared" si="952"/>
        <v>Established</v>
      </c>
      <c r="S6775" s="1"/>
      <c r="T6775" t="s">
        <v>598</v>
      </c>
      <c r="U6775" t="s">
        <v>17</v>
      </c>
      <c r="V6775">
        <f t="shared" si="953"/>
        <v>1000000</v>
      </c>
    </row>
    <row r="6776" spans="1:22" x14ac:dyDescent="0.35">
      <c r="A6776">
        <v>6774</v>
      </c>
      <c r="B6776" t="s">
        <v>10653</v>
      </c>
      <c r="C6776" t="str">
        <f t="shared" si="945"/>
        <v>Don’t Buy</v>
      </c>
      <c r="D6776" t="str">
        <f t="shared" si="946"/>
        <v>Long Name</v>
      </c>
      <c r="E6776">
        <v>3.3</v>
      </c>
      <c r="F6776">
        <f>IF(Q6776&lt;10,E6776+0.1,E6776)</f>
        <v>3.3</v>
      </c>
      <c r="G6776">
        <f>MIN(IF(Q6776&lt;10,E6776+0.5,E6776),5)</f>
        <v>3.3</v>
      </c>
      <c r="H6776" t="str">
        <f t="shared" si="947"/>
        <v>Average Place to Work</v>
      </c>
      <c r="I6776">
        <v>76</v>
      </c>
      <c r="J6776" t="b">
        <f t="shared" si="948"/>
        <v>0</v>
      </c>
      <c r="K6776" t="b">
        <f>OR(E6776&gt;3.5,Q6776&lt;10)</f>
        <v>0</v>
      </c>
      <c r="L6776" t="s">
        <v>19</v>
      </c>
      <c r="M6776" t="s">
        <v>6464</v>
      </c>
      <c r="N6776" t="str">
        <f t="shared" si="949"/>
        <v>None</v>
      </c>
      <c r="O6776" t="str">
        <f t="shared" si="950"/>
        <v>None</v>
      </c>
      <c r="P6776" t="s">
        <v>423</v>
      </c>
      <c r="Q6776" s="2">
        <f t="shared" si="951"/>
        <v>53</v>
      </c>
      <c r="R6776" s="1" t="str">
        <f t="shared" si="952"/>
        <v>Established</v>
      </c>
      <c r="S6776" s="1"/>
      <c r="T6776" t="s">
        <v>598</v>
      </c>
      <c r="U6776" t="s">
        <v>83</v>
      </c>
      <c r="V6776">
        <f t="shared" si="953"/>
        <v>0</v>
      </c>
    </row>
    <row r="6777" spans="1:22" x14ac:dyDescent="0.35">
      <c r="A6777">
        <v>6775</v>
      </c>
      <c r="B6777" t="s">
        <v>10654</v>
      </c>
      <c r="C6777" t="str">
        <f t="shared" si="945"/>
        <v>Buy</v>
      </c>
      <c r="D6777" t="str">
        <f t="shared" si="946"/>
        <v>Long Name</v>
      </c>
      <c r="E6777">
        <v>3.8</v>
      </c>
      <c r="F6777">
        <f>IF(Q6777&lt;10,E6777+0.1,E6777)</f>
        <v>3.8</v>
      </c>
      <c r="G6777">
        <f>MIN(IF(Q6777&lt;10,E6777+0.5,E6777),5)</f>
        <v>3.8</v>
      </c>
      <c r="H6777" t="str">
        <f t="shared" si="947"/>
        <v>Average Place to Work</v>
      </c>
      <c r="I6777">
        <v>76</v>
      </c>
      <c r="J6777" t="b">
        <f t="shared" si="948"/>
        <v>0</v>
      </c>
      <c r="K6777" t="b">
        <f>OR(E6777&gt;3.5,Q6777&lt;10)</f>
        <v>1</v>
      </c>
      <c r="L6777" t="s">
        <v>19</v>
      </c>
      <c r="M6777" t="s">
        <v>8364</v>
      </c>
      <c r="N6777" t="str">
        <f t="shared" si="949"/>
        <v>Indian Silicon Valley Startups</v>
      </c>
      <c r="O6777" t="str">
        <f t="shared" si="950"/>
        <v>None</v>
      </c>
      <c r="P6777" t="s">
        <v>505</v>
      </c>
      <c r="Q6777" s="2">
        <f t="shared" si="951"/>
        <v>90</v>
      </c>
      <c r="R6777" s="1" t="str">
        <f t="shared" si="952"/>
        <v>Established</v>
      </c>
      <c r="S6777" s="1"/>
      <c r="T6777" t="s">
        <v>1183</v>
      </c>
      <c r="U6777" t="s">
        <v>24</v>
      </c>
      <c r="V6777">
        <f t="shared" si="953"/>
        <v>500000</v>
      </c>
    </row>
    <row r="6778" spans="1:22" x14ac:dyDescent="0.35">
      <c r="A6778">
        <v>6776</v>
      </c>
      <c r="B6778" t="s">
        <v>10655</v>
      </c>
      <c r="C6778" t="str">
        <f t="shared" si="945"/>
        <v>Don’t Buy</v>
      </c>
      <c r="D6778" t="str">
        <f t="shared" si="946"/>
        <v>Long Name</v>
      </c>
      <c r="E6778">
        <v>3.5</v>
      </c>
      <c r="F6778">
        <f>IF(Q6778&lt;10,E6778+0.1,E6778)</f>
        <v>3.5</v>
      </c>
      <c r="G6778">
        <f>MIN(IF(Q6778&lt;10,E6778+0.5,E6778),5)</f>
        <v>3.5</v>
      </c>
      <c r="H6778" t="str">
        <f t="shared" si="947"/>
        <v>Average Place to Work</v>
      </c>
      <c r="I6778">
        <v>76</v>
      </c>
      <c r="J6778" t="b">
        <f t="shared" si="948"/>
        <v>0</v>
      </c>
      <c r="K6778" t="b">
        <f>OR(E6778&gt;3.5,Q6778&lt;10)</f>
        <v>0</v>
      </c>
      <c r="L6778" t="s">
        <v>9</v>
      </c>
      <c r="M6778" t="s">
        <v>2698</v>
      </c>
      <c r="N6778" t="str">
        <f t="shared" si="949"/>
        <v>None</v>
      </c>
      <c r="O6778" t="str">
        <f t="shared" si="950"/>
        <v>None</v>
      </c>
      <c r="P6778" t="s">
        <v>737</v>
      </c>
      <c r="Q6778" s="2">
        <f t="shared" si="951"/>
        <v>75</v>
      </c>
      <c r="R6778" s="1" t="str">
        <f t="shared" si="952"/>
        <v>Established</v>
      </c>
      <c r="S6778" s="1"/>
      <c r="T6778" t="s">
        <v>606</v>
      </c>
      <c r="U6778" t="s">
        <v>195</v>
      </c>
      <c r="V6778">
        <f t="shared" si="953"/>
        <v>0</v>
      </c>
    </row>
    <row r="6779" spans="1:22" x14ac:dyDescent="0.35">
      <c r="A6779">
        <v>6777</v>
      </c>
      <c r="B6779" t="s">
        <v>10656</v>
      </c>
      <c r="C6779" t="str">
        <f t="shared" si="945"/>
        <v>Don’t Buy</v>
      </c>
      <c r="D6779" t="str">
        <f t="shared" si="946"/>
        <v>Long Name</v>
      </c>
      <c r="E6779">
        <v>3.7</v>
      </c>
      <c r="F6779">
        <f>IF(Q6779&lt;10,E6779+0.1,E6779)</f>
        <v>3.7</v>
      </c>
      <c r="G6779">
        <f>MIN(IF(Q6779&lt;10,E6779+0.5,E6779),5)</f>
        <v>3.7</v>
      </c>
      <c r="H6779" t="str">
        <f t="shared" si="947"/>
        <v>Average Place to Work</v>
      </c>
      <c r="I6779">
        <v>76</v>
      </c>
      <c r="J6779" t="b">
        <f t="shared" si="948"/>
        <v>0</v>
      </c>
      <c r="K6779" t="b">
        <f>OR(E6779&gt;3.5,Q6779&lt;10)</f>
        <v>1</v>
      </c>
      <c r="M6779" t="s">
        <v>8472</v>
      </c>
      <c r="N6779" t="str">
        <f t="shared" si="949"/>
        <v>None</v>
      </c>
      <c r="O6779" t="str">
        <f t="shared" si="950"/>
        <v>None</v>
      </c>
      <c r="P6779" t="s">
        <v>522</v>
      </c>
      <c r="Q6779" s="2">
        <f t="shared" si="951"/>
        <v>30</v>
      </c>
      <c r="R6779" s="1" t="str">
        <f t="shared" si="952"/>
        <v>Established</v>
      </c>
      <c r="S6779" s="1"/>
      <c r="U6779" t="s">
        <v>523</v>
      </c>
      <c r="V6779">
        <f t="shared" si="953"/>
        <v>0</v>
      </c>
    </row>
    <row r="6780" spans="1:22" x14ac:dyDescent="0.35">
      <c r="A6780">
        <v>6778</v>
      </c>
      <c r="B6780" t="s">
        <v>10657</v>
      </c>
      <c r="C6780" t="str">
        <f t="shared" si="945"/>
        <v>Don’t Buy</v>
      </c>
      <c r="D6780" t="str">
        <f t="shared" si="946"/>
        <v>Long Name</v>
      </c>
      <c r="E6780">
        <v>2.4</v>
      </c>
      <c r="F6780">
        <f>IF(Q6780&lt;10,E6780+0.1,E6780)</f>
        <v>2.4</v>
      </c>
      <c r="G6780">
        <f>MIN(IF(Q6780&lt;10,E6780+0.5,E6780),5)</f>
        <v>2.4</v>
      </c>
      <c r="H6780" t="str">
        <f t="shared" si="947"/>
        <v>Average Place to Work</v>
      </c>
      <c r="I6780">
        <v>76</v>
      </c>
      <c r="J6780" t="b">
        <f t="shared" si="948"/>
        <v>0</v>
      </c>
      <c r="K6780" t="b">
        <f>OR(E6780&gt;3.5,Q6780&lt;10)</f>
        <v>0</v>
      </c>
      <c r="L6780" t="s">
        <v>19</v>
      </c>
      <c r="M6780" t="s">
        <v>4839</v>
      </c>
      <c r="N6780" t="str">
        <f t="shared" si="949"/>
        <v>None</v>
      </c>
      <c r="O6780" t="str">
        <f t="shared" si="950"/>
        <v>None</v>
      </c>
      <c r="P6780" t="s">
        <v>156</v>
      </c>
      <c r="Q6780" s="2">
        <f t="shared" si="951"/>
        <v>18</v>
      </c>
      <c r="R6780" s="1" t="str">
        <f t="shared" si="952"/>
        <v>Established</v>
      </c>
      <c r="S6780" s="1"/>
      <c r="T6780" t="s">
        <v>2721</v>
      </c>
      <c r="U6780" t="s">
        <v>5009</v>
      </c>
      <c r="V6780">
        <f t="shared" si="953"/>
        <v>0</v>
      </c>
    </row>
    <row r="6781" spans="1:22" x14ac:dyDescent="0.35">
      <c r="A6781">
        <v>6779</v>
      </c>
      <c r="B6781" t="s">
        <v>10658</v>
      </c>
      <c r="C6781" t="str">
        <f t="shared" si="945"/>
        <v>Don’t Buy</v>
      </c>
      <c r="D6781" t="str">
        <f t="shared" si="946"/>
        <v>Long Name</v>
      </c>
      <c r="E6781">
        <v>3.8</v>
      </c>
      <c r="F6781">
        <f>IF(Q6781&lt;10,E6781+0.1,E6781)</f>
        <v>3.8</v>
      </c>
      <c r="G6781">
        <f>MIN(IF(Q6781&lt;10,E6781+0.5,E6781),5)</f>
        <v>3.8</v>
      </c>
      <c r="H6781" t="str">
        <f t="shared" si="947"/>
        <v>Average Place to Work</v>
      </c>
      <c r="I6781">
        <v>76</v>
      </c>
      <c r="J6781" t="b">
        <f t="shared" si="948"/>
        <v>0</v>
      </c>
      <c r="K6781" t="b">
        <f>OR(E6781&gt;3.5,Q6781&lt;10)</f>
        <v>1</v>
      </c>
      <c r="L6781" t="s">
        <v>19</v>
      </c>
      <c r="M6781" t="s">
        <v>3181</v>
      </c>
      <c r="N6781" t="str">
        <f t="shared" si="949"/>
        <v>None</v>
      </c>
      <c r="O6781" t="str">
        <f t="shared" si="950"/>
        <v>None</v>
      </c>
      <c r="P6781" t="s">
        <v>749</v>
      </c>
      <c r="Q6781" s="2">
        <f t="shared" si="951"/>
        <v>58</v>
      </c>
      <c r="R6781" s="1" t="str">
        <f t="shared" si="952"/>
        <v>Established</v>
      </c>
      <c r="S6781" s="1"/>
      <c r="T6781" t="s">
        <v>1183</v>
      </c>
      <c r="U6781" t="s">
        <v>7103</v>
      </c>
      <c r="V6781">
        <f t="shared" si="953"/>
        <v>0</v>
      </c>
    </row>
    <row r="6782" spans="1:22" x14ac:dyDescent="0.35">
      <c r="A6782">
        <v>6780</v>
      </c>
      <c r="B6782" t="s">
        <v>10659</v>
      </c>
      <c r="C6782" t="str">
        <f t="shared" si="945"/>
        <v>Don’t Buy</v>
      </c>
      <c r="D6782" t="str">
        <f t="shared" si="946"/>
        <v>Long Name</v>
      </c>
      <c r="E6782">
        <v>4.2</v>
      </c>
      <c r="F6782">
        <f>IF(Q6782&lt;10,E6782+0.1,E6782)</f>
        <v>4.3</v>
      </c>
      <c r="G6782">
        <f>MIN(IF(Q6782&lt;10,E6782+0.5,E6782),5)</f>
        <v>4.7</v>
      </c>
      <c r="H6782" t="str">
        <f t="shared" si="947"/>
        <v>Average Place to Work</v>
      </c>
      <c r="I6782">
        <v>76</v>
      </c>
      <c r="J6782" t="b">
        <f t="shared" si="948"/>
        <v>0</v>
      </c>
      <c r="K6782" t="b">
        <f>OR(E6782&gt;3.5,Q6782&lt;10)</f>
        <v>1</v>
      </c>
      <c r="M6782" t="s">
        <v>10660</v>
      </c>
      <c r="N6782" t="str">
        <f t="shared" si="949"/>
        <v>Indian Silicon Valley Startups</v>
      </c>
      <c r="O6782" t="str">
        <f t="shared" si="950"/>
        <v>None</v>
      </c>
      <c r="Q6782" s="2">
        <f t="shared" si="951"/>
        <v>0</v>
      </c>
      <c r="R6782" s="1" t="str">
        <f t="shared" si="952"/>
        <v>Startup</v>
      </c>
      <c r="S6782" s="1"/>
      <c r="U6782" t="s">
        <v>906</v>
      </c>
      <c r="V6782">
        <f t="shared" si="953"/>
        <v>0</v>
      </c>
    </row>
    <row r="6783" spans="1:22" x14ac:dyDescent="0.35">
      <c r="A6783">
        <v>6781</v>
      </c>
      <c r="B6783" t="s">
        <v>10661</v>
      </c>
      <c r="C6783" t="str">
        <f t="shared" si="945"/>
        <v>Don’t Buy</v>
      </c>
      <c r="D6783" t="str">
        <f t="shared" si="946"/>
        <v>Long Name</v>
      </c>
      <c r="E6783">
        <v>4.0999999999999996</v>
      </c>
      <c r="F6783">
        <f>IF(Q6783&lt;10,E6783+0.1,E6783)</f>
        <v>4.0999999999999996</v>
      </c>
      <c r="G6783">
        <f>MIN(IF(Q6783&lt;10,E6783+0.5,E6783),5)</f>
        <v>4.0999999999999996</v>
      </c>
      <c r="H6783" t="str">
        <f t="shared" si="947"/>
        <v>Average Place to Work</v>
      </c>
      <c r="I6783">
        <v>76</v>
      </c>
      <c r="J6783" t="b">
        <f t="shared" si="948"/>
        <v>0</v>
      </c>
      <c r="K6783" t="b">
        <f>OR(E6783&gt;3.5,Q6783&lt;10)</f>
        <v>1</v>
      </c>
      <c r="L6783" t="s">
        <v>19</v>
      </c>
      <c r="M6783" t="s">
        <v>10662</v>
      </c>
      <c r="N6783" t="str">
        <f t="shared" si="949"/>
        <v>None</v>
      </c>
      <c r="O6783" t="str">
        <f t="shared" si="950"/>
        <v>None</v>
      </c>
      <c r="P6783" t="s">
        <v>749</v>
      </c>
      <c r="Q6783" s="2">
        <f t="shared" si="951"/>
        <v>58</v>
      </c>
      <c r="R6783" s="1" t="str">
        <f t="shared" si="952"/>
        <v>Established</v>
      </c>
      <c r="S6783" s="1"/>
      <c r="T6783" t="s">
        <v>606</v>
      </c>
      <c r="U6783" t="s">
        <v>1135</v>
      </c>
      <c r="V6783">
        <f t="shared" si="953"/>
        <v>0</v>
      </c>
    </row>
    <row r="6784" spans="1:22" x14ac:dyDescent="0.35">
      <c r="A6784">
        <v>6782</v>
      </c>
      <c r="B6784" t="s">
        <v>10663</v>
      </c>
      <c r="C6784" t="str">
        <f t="shared" si="945"/>
        <v>Don’t Buy</v>
      </c>
      <c r="D6784" t="str">
        <f t="shared" si="946"/>
        <v>Long Name</v>
      </c>
      <c r="E6784">
        <v>3.7</v>
      </c>
      <c r="F6784">
        <f>IF(Q6784&lt;10,E6784+0.1,E6784)</f>
        <v>3.7</v>
      </c>
      <c r="G6784">
        <f>MIN(IF(Q6784&lt;10,E6784+0.5,E6784),5)</f>
        <v>3.7</v>
      </c>
      <c r="H6784" t="str">
        <f t="shared" si="947"/>
        <v>Average Place to Work</v>
      </c>
      <c r="I6784">
        <v>76</v>
      </c>
      <c r="J6784" t="b">
        <f t="shared" si="948"/>
        <v>0</v>
      </c>
      <c r="K6784" t="b">
        <f>OR(E6784&gt;3.5,Q6784&lt;10)</f>
        <v>1</v>
      </c>
      <c r="L6784" t="s">
        <v>19</v>
      </c>
      <c r="M6784" t="s">
        <v>9160</v>
      </c>
      <c r="N6784" t="str">
        <f t="shared" si="949"/>
        <v>None</v>
      </c>
      <c r="O6784" t="str">
        <f t="shared" si="950"/>
        <v>None</v>
      </c>
      <c r="P6784" t="s">
        <v>626</v>
      </c>
      <c r="Q6784" s="2">
        <f t="shared" si="951"/>
        <v>17</v>
      </c>
      <c r="R6784" s="1" t="str">
        <f t="shared" si="952"/>
        <v>Established</v>
      </c>
      <c r="S6784" s="1"/>
      <c r="T6784" t="s">
        <v>3757</v>
      </c>
      <c r="U6784" t="s">
        <v>297</v>
      </c>
      <c r="V6784">
        <f t="shared" si="953"/>
        <v>0</v>
      </c>
    </row>
    <row r="6785" spans="1:22" x14ac:dyDescent="0.35">
      <c r="A6785">
        <v>6783</v>
      </c>
      <c r="B6785" t="s">
        <v>10664</v>
      </c>
      <c r="C6785" t="str">
        <f t="shared" si="945"/>
        <v>Don’t Buy</v>
      </c>
      <c r="D6785" t="str">
        <f t="shared" si="946"/>
        <v>Short Name</v>
      </c>
      <c r="E6785">
        <v>4.2</v>
      </c>
      <c r="F6785">
        <f>IF(Q6785&lt;10,E6785+0.1,E6785)</f>
        <v>4.2</v>
      </c>
      <c r="G6785">
        <f>MIN(IF(Q6785&lt;10,E6785+0.5,E6785),5)</f>
        <v>4.2</v>
      </c>
      <c r="H6785" t="str">
        <f t="shared" si="947"/>
        <v>Average Place to Work</v>
      </c>
      <c r="I6785">
        <v>76</v>
      </c>
      <c r="J6785" t="b">
        <f t="shared" si="948"/>
        <v>0</v>
      </c>
      <c r="K6785" t="b">
        <f>OR(E6785&gt;3.5,Q6785&lt;10)</f>
        <v>1</v>
      </c>
      <c r="M6785" t="s">
        <v>10665</v>
      </c>
      <c r="N6785" t="str">
        <f t="shared" si="949"/>
        <v>None</v>
      </c>
      <c r="O6785" t="str">
        <f t="shared" si="950"/>
        <v>None</v>
      </c>
      <c r="P6785" t="s">
        <v>99</v>
      </c>
      <c r="Q6785" s="2">
        <f t="shared" si="951"/>
        <v>26</v>
      </c>
      <c r="R6785" s="1" t="str">
        <f t="shared" si="952"/>
        <v>Established</v>
      </c>
      <c r="S6785" s="1"/>
      <c r="U6785" t="s">
        <v>144</v>
      </c>
      <c r="V6785">
        <f t="shared" si="953"/>
        <v>0</v>
      </c>
    </row>
    <row r="6786" spans="1:22" x14ac:dyDescent="0.35">
      <c r="A6786">
        <v>6784</v>
      </c>
      <c r="B6786" t="s">
        <v>10666</v>
      </c>
      <c r="C6786" t="str">
        <f t="shared" si="945"/>
        <v>Don’t Buy</v>
      </c>
      <c r="D6786" t="str">
        <f t="shared" si="946"/>
        <v>Long Name</v>
      </c>
      <c r="E6786">
        <v>3.7</v>
      </c>
      <c r="F6786">
        <f>IF(Q6786&lt;10,E6786+0.1,E6786)</f>
        <v>3.7</v>
      </c>
      <c r="G6786">
        <f>MIN(IF(Q6786&lt;10,E6786+0.5,E6786),5)</f>
        <v>3.7</v>
      </c>
      <c r="H6786" t="str">
        <f t="shared" si="947"/>
        <v>Average Place to Work</v>
      </c>
      <c r="I6786">
        <v>76</v>
      </c>
      <c r="J6786" t="b">
        <f t="shared" si="948"/>
        <v>0</v>
      </c>
      <c r="K6786" t="b">
        <f>OR(E6786&gt;3.5,Q6786&lt;10)</f>
        <v>1</v>
      </c>
      <c r="M6786" t="s">
        <v>4839</v>
      </c>
      <c r="N6786" t="str">
        <f t="shared" si="949"/>
        <v>None</v>
      </c>
      <c r="O6786" t="str">
        <f t="shared" si="950"/>
        <v>None</v>
      </c>
      <c r="P6786" t="s">
        <v>515</v>
      </c>
      <c r="Q6786" s="2">
        <f t="shared" si="951"/>
        <v>46</v>
      </c>
      <c r="R6786" s="1" t="str">
        <f t="shared" si="952"/>
        <v>Established</v>
      </c>
      <c r="S6786" s="1"/>
      <c r="U6786" t="s">
        <v>64</v>
      </c>
      <c r="V6786">
        <f t="shared" si="953"/>
        <v>0</v>
      </c>
    </row>
    <row r="6787" spans="1:22" x14ac:dyDescent="0.35">
      <c r="A6787">
        <v>6785</v>
      </c>
      <c r="B6787" t="s">
        <v>10667</v>
      </c>
      <c r="C6787" t="str">
        <f t="shared" ref="C6787:C6850" si="954">IF(OR(LEFT(B6787,1)="T",LEFT(B6787,1)="G"),"Buy","Don’t Buy")</f>
        <v>Don’t Buy</v>
      </c>
      <c r="D6787" t="str">
        <f t="shared" ref="D6787:D6850" si="955">IF(LEN(B6787)&gt;=10,"Long Name","Short Name")</f>
        <v>Short Name</v>
      </c>
      <c r="E6787">
        <v>3.9</v>
      </c>
      <c r="F6787">
        <f>IF(Q6787&lt;10,E6787+0.1,E6787)</f>
        <v>3.9</v>
      </c>
      <c r="G6787">
        <f>MIN(IF(Q6787&lt;10,E6787+0.5,E6787),5)</f>
        <v>3.9</v>
      </c>
      <c r="H6787" t="str">
        <f t="shared" ref="H6787:H6850" si="956">IF(E6787&gt;4.5,"Great Place to Work","Average Place to Work")</f>
        <v>Average Place to Work</v>
      </c>
      <c r="I6787">
        <v>76</v>
      </c>
      <c r="J6787" t="b">
        <f t="shared" ref="J6787:J6850" si="957">AND(I6787&gt;10000,E6787&gt;4)</f>
        <v>0</v>
      </c>
      <c r="K6787" t="b">
        <f>OR(E6787&gt;3.5,Q6787&lt;10)</f>
        <v>1</v>
      </c>
      <c r="L6787" t="s">
        <v>9</v>
      </c>
      <c r="M6787" t="s">
        <v>10668</v>
      </c>
      <c r="N6787" t="str">
        <f t="shared" ref="N6787:N6850" si="958">IF(OR(LEFT(M6787,9)="Banglore",LEFT(M6787,9)="Bengaluru",LEFT(M6787,7)="Chennai",Q6787&lt;10,U6787="Internet"),"Indian Silicon Valley Startups","None")</f>
        <v>None</v>
      </c>
      <c r="O6787" t="str">
        <f t="shared" ref="O6787:O6850" si="959">IF(AND(LEFT(M6787,6)="Mumbai",U6787="Financial Services"),"Bombay Finances","None")</f>
        <v>None</v>
      </c>
      <c r="P6787" t="s">
        <v>198</v>
      </c>
      <c r="Q6787" s="2">
        <f t="shared" ref="Q6787:Q6850" si="960">_xlfn.NUMBERVALUE(SUBSTITUTE(TRIM(P6787)," years old",""))</f>
        <v>35</v>
      </c>
      <c r="R6787" s="1" t="str">
        <f t="shared" ref="R6787:R6850" si="961">IF(Q6787&lt;10,"Startup","Established")</f>
        <v>Established</v>
      </c>
      <c r="S6787" s="1"/>
      <c r="T6787" t="s">
        <v>598</v>
      </c>
      <c r="U6787" t="s">
        <v>195</v>
      </c>
      <c r="V6787">
        <f t="shared" ref="V6787:V6850" si="962">IF(AND(OR(U6787=$U$7,U6787=$U$12),E6787&gt;4),1000000,IF(AND(OR(U6787=$U$7,U6787=$U$12),E6787&lt;=4),500000,IF(AND(U6787=$U$18,E6787&gt;4),800000,0)))</f>
        <v>0</v>
      </c>
    </row>
    <row r="6788" spans="1:22" x14ac:dyDescent="0.35">
      <c r="A6788">
        <v>6786</v>
      </c>
      <c r="B6788" t="s">
        <v>10669</v>
      </c>
      <c r="C6788" t="str">
        <f t="shared" si="954"/>
        <v>Don’t Buy</v>
      </c>
      <c r="D6788" t="str">
        <f t="shared" si="955"/>
        <v>Short Name</v>
      </c>
      <c r="E6788">
        <v>4.0999999999999996</v>
      </c>
      <c r="F6788">
        <f>IF(Q6788&lt;10,E6788+0.1,E6788)</f>
        <v>4.1999999999999993</v>
      </c>
      <c r="G6788">
        <f>MIN(IF(Q6788&lt;10,E6788+0.5,E6788),5)</f>
        <v>4.5999999999999996</v>
      </c>
      <c r="H6788" t="str">
        <f t="shared" si="956"/>
        <v>Average Place to Work</v>
      </c>
      <c r="I6788">
        <v>76</v>
      </c>
      <c r="J6788" t="b">
        <f t="shared" si="957"/>
        <v>0</v>
      </c>
      <c r="K6788" t="b">
        <f>OR(E6788&gt;3.5,Q6788&lt;10)</f>
        <v>1</v>
      </c>
      <c r="L6788" t="s">
        <v>19</v>
      </c>
      <c r="M6788" t="s">
        <v>10670</v>
      </c>
      <c r="N6788" t="str">
        <f t="shared" si="958"/>
        <v>Indian Silicon Valley Startups</v>
      </c>
      <c r="O6788" t="str">
        <f t="shared" si="959"/>
        <v>None</v>
      </c>
      <c r="Q6788" s="2">
        <f t="shared" si="960"/>
        <v>0</v>
      </c>
      <c r="R6788" s="1" t="str">
        <f t="shared" si="961"/>
        <v>Startup</v>
      </c>
      <c r="S6788" s="1"/>
      <c r="U6788" t="s">
        <v>297</v>
      </c>
      <c r="V6788">
        <f t="shared" si="962"/>
        <v>0</v>
      </c>
    </row>
    <row r="6789" spans="1:22" x14ac:dyDescent="0.35">
      <c r="A6789">
        <v>6787</v>
      </c>
      <c r="B6789" t="s">
        <v>10671</v>
      </c>
      <c r="C6789" t="str">
        <f t="shared" si="954"/>
        <v>Don’t Buy</v>
      </c>
      <c r="D6789" t="str">
        <f t="shared" si="955"/>
        <v>Long Name</v>
      </c>
      <c r="E6789">
        <v>3.9</v>
      </c>
      <c r="F6789">
        <f>IF(Q6789&lt;10,E6789+0.1,E6789)</f>
        <v>3.9</v>
      </c>
      <c r="G6789">
        <f>MIN(IF(Q6789&lt;10,E6789+0.5,E6789),5)</f>
        <v>3.9</v>
      </c>
      <c r="H6789" t="str">
        <f t="shared" si="956"/>
        <v>Average Place to Work</v>
      </c>
      <c r="I6789">
        <v>76</v>
      </c>
      <c r="J6789" t="b">
        <f t="shared" si="957"/>
        <v>0</v>
      </c>
      <c r="K6789" t="b">
        <f>OR(E6789&gt;3.5,Q6789&lt;10)</f>
        <v>1</v>
      </c>
      <c r="L6789" t="s">
        <v>19</v>
      </c>
      <c r="M6789" t="s">
        <v>3340</v>
      </c>
      <c r="N6789" t="str">
        <f t="shared" si="958"/>
        <v>None</v>
      </c>
      <c r="O6789" t="str">
        <f t="shared" si="959"/>
        <v>None</v>
      </c>
      <c r="P6789" t="s">
        <v>95</v>
      </c>
      <c r="Q6789" s="2">
        <f t="shared" si="960"/>
        <v>16</v>
      </c>
      <c r="R6789" s="1" t="str">
        <f t="shared" si="961"/>
        <v>Established</v>
      </c>
      <c r="S6789" s="1"/>
      <c r="T6789" t="s">
        <v>598</v>
      </c>
      <c r="U6789" t="s">
        <v>312</v>
      </c>
      <c r="V6789">
        <f t="shared" si="962"/>
        <v>0</v>
      </c>
    </row>
    <row r="6790" spans="1:22" x14ac:dyDescent="0.35">
      <c r="A6790">
        <v>6788</v>
      </c>
      <c r="B6790" t="s">
        <v>10672</v>
      </c>
      <c r="C6790" t="str">
        <f t="shared" si="954"/>
        <v>Don’t Buy</v>
      </c>
      <c r="D6790" t="str">
        <f t="shared" si="955"/>
        <v>Long Name</v>
      </c>
      <c r="E6790">
        <v>4.2</v>
      </c>
      <c r="F6790">
        <f>IF(Q6790&lt;10,E6790+0.1,E6790)</f>
        <v>4.2</v>
      </c>
      <c r="G6790">
        <f>MIN(IF(Q6790&lt;10,E6790+0.5,E6790),5)</f>
        <v>4.2</v>
      </c>
      <c r="H6790" t="str">
        <f t="shared" si="956"/>
        <v>Average Place to Work</v>
      </c>
      <c r="I6790">
        <v>76</v>
      </c>
      <c r="J6790" t="b">
        <f t="shared" si="957"/>
        <v>0</v>
      </c>
      <c r="K6790" t="b">
        <f>OR(E6790&gt;3.5,Q6790&lt;10)</f>
        <v>1</v>
      </c>
      <c r="L6790" t="s">
        <v>19</v>
      </c>
      <c r="M6790" t="s">
        <v>2117</v>
      </c>
      <c r="N6790" t="str">
        <f t="shared" si="958"/>
        <v>None</v>
      </c>
      <c r="O6790" t="str">
        <f t="shared" si="959"/>
        <v>None</v>
      </c>
      <c r="P6790" t="s">
        <v>99</v>
      </c>
      <c r="Q6790" s="2">
        <f t="shared" si="960"/>
        <v>26</v>
      </c>
      <c r="R6790" s="1" t="str">
        <f t="shared" si="961"/>
        <v>Established</v>
      </c>
      <c r="S6790" s="1"/>
      <c r="T6790" t="s">
        <v>2721</v>
      </c>
      <c r="U6790" t="s">
        <v>255</v>
      </c>
      <c r="V6790">
        <f t="shared" si="962"/>
        <v>0</v>
      </c>
    </row>
    <row r="6791" spans="1:22" x14ac:dyDescent="0.35">
      <c r="A6791">
        <v>6789</v>
      </c>
      <c r="B6791" t="s">
        <v>10673</v>
      </c>
      <c r="C6791" t="str">
        <f t="shared" si="954"/>
        <v>Don’t Buy</v>
      </c>
      <c r="D6791" t="str">
        <f t="shared" si="955"/>
        <v>Long Name</v>
      </c>
      <c r="E6791">
        <v>3.6</v>
      </c>
      <c r="F6791">
        <f>IF(Q6791&lt;10,E6791+0.1,E6791)</f>
        <v>3.6</v>
      </c>
      <c r="G6791">
        <f>MIN(IF(Q6791&lt;10,E6791+0.5,E6791),5)</f>
        <v>3.6</v>
      </c>
      <c r="H6791" t="str">
        <f t="shared" si="956"/>
        <v>Average Place to Work</v>
      </c>
      <c r="I6791">
        <v>76</v>
      </c>
      <c r="J6791" t="b">
        <f t="shared" si="957"/>
        <v>0</v>
      </c>
      <c r="K6791" t="b">
        <f>OR(E6791&gt;3.5,Q6791&lt;10)</f>
        <v>1</v>
      </c>
      <c r="L6791" t="s">
        <v>19</v>
      </c>
      <c r="M6791" t="s">
        <v>10674</v>
      </c>
      <c r="N6791" t="str">
        <f t="shared" si="958"/>
        <v>None</v>
      </c>
      <c r="O6791" t="str">
        <f t="shared" si="959"/>
        <v>None</v>
      </c>
      <c r="P6791" t="s">
        <v>811</v>
      </c>
      <c r="Q6791" s="2">
        <f t="shared" si="960"/>
        <v>95</v>
      </c>
      <c r="R6791" s="1" t="str">
        <f t="shared" si="961"/>
        <v>Established</v>
      </c>
      <c r="S6791" s="1"/>
      <c r="T6791" t="s">
        <v>606</v>
      </c>
      <c r="U6791" t="s">
        <v>755</v>
      </c>
      <c r="V6791">
        <f t="shared" si="962"/>
        <v>0</v>
      </c>
    </row>
    <row r="6792" spans="1:22" x14ac:dyDescent="0.35">
      <c r="A6792">
        <v>6790</v>
      </c>
      <c r="B6792" t="s">
        <v>10657</v>
      </c>
      <c r="C6792" t="str">
        <f t="shared" si="954"/>
        <v>Don’t Buy</v>
      </c>
      <c r="D6792" t="str">
        <f t="shared" si="955"/>
        <v>Long Name</v>
      </c>
      <c r="E6792">
        <v>2.4</v>
      </c>
      <c r="F6792">
        <f>IF(Q6792&lt;10,E6792+0.1,E6792)</f>
        <v>2.4</v>
      </c>
      <c r="G6792">
        <f>MIN(IF(Q6792&lt;10,E6792+0.5,E6792),5)</f>
        <v>2.4</v>
      </c>
      <c r="H6792" t="str">
        <f t="shared" si="956"/>
        <v>Average Place to Work</v>
      </c>
      <c r="I6792">
        <v>76</v>
      </c>
      <c r="J6792" t="b">
        <f t="shared" si="957"/>
        <v>0</v>
      </c>
      <c r="K6792" t="b">
        <f>OR(E6792&gt;3.5,Q6792&lt;10)</f>
        <v>0</v>
      </c>
      <c r="L6792" t="s">
        <v>19</v>
      </c>
      <c r="M6792" t="s">
        <v>4839</v>
      </c>
      <c r="N6792" t="str">
        <f t="shared" si="958"/>
        <v>None</v>
      </c>
      <c r="O6792" t="str">
        <f t="shared" si="959"/>
        <v>None</v>
      </c>
      <c r="P6792" t="s">
        <v>156</v>
      </c>
      <c r="Q6792" s="2">
        <f t="shared" si="960"/>
        <v>18</v>
      </c>
      <c r="R6792" s="1" t="str">
        <f t="shared" si="961"/>
        <v>Established</v>
      </c>
      <c r="S6792" s="1"/>
      <c r="T6792" t="s">
        <v>2721</v>
      </c>
      <c r="U6792" t="s">
        <v>5009</v>
      </c>
      <c r="V6792">
        <f t="shared" si="962"/>
        <v>0</v>
      </c>
    </row>
    <row r="6793" spans="1:22" x14ac:dyDescent="0.35">
      <c r="A6793">
        <v>6791</v>
      </c>
      <c r="B6793" t="s">
        <v>10675</v>
      </c>
      <c r="C6793" t="str">
        <f t="shared" si="954"/>
        <v>Don’t Buy</v>
      </c>
      <c r="D6793" t="str">
        <f t="shared" si="955"/>
        <v>Short Name</v>
      </c>
      <c r="E6793">
        <v>4.0999999999999996</v>
      </c>
      <c r="F6793">
        <f>IF(Q6793&lt;10,E6793+0.1,E6793)</f>
        <v>4.0999999999999996</v>
      </c>
      <c r="G6793">
        <f>MIN(IF(Q6793&lt;10,E6793+0.5,E6793),5)</f>
        <v>4.0999999999999996</v>
      </c>
      <c r="H6793" t="str">
        <f t="shared" si="956"/>
        <v>Average Place to Work</v>
      </c>
      <c r="I6793">
        <v>76</v>
      </c>
      <c r="J6793" t="b">
        <f t="shared" si="957"/>
        <v>0</v>
      </c>
      <c r="K6793" t="b">
        <f>OR(E6793&gt;3.5,Q6793&lt;10)</f>
        <v>1</v>
      </c>
      <c r="L6793" t="s">
        <v>19</v>
      </c>
      <c r="M6793" t="s">
        <v>5004</v>
      </c>
      <c r="N6793" t="str">
        <f t="shared" si="958"/>
        <v>None</v>
      </c>
      <c r="O6793" t="str">
        <f t="shared" si="959"/>
        <v>None</v>
      </c>
      <c r="P6793" t="s">
        <v>47</v>
      </c>
      <c r="Q6793" s="2">
        <f t="shared" si="960"/>
        <v>31</v>
      </c>
      <c r="R6793" s="1" t="str">
        <f t="shared" si="961"/>
        <v>Established</v>
      </c>
      <c r="S6793" s="1"/>
      <c r="T6793" t="s">
        <v>2426</v>
      </c>
      <c r="U6793" t="s">
        <v>752</v>
      </c>
      <c r="V6793">
        <f t="shared" si="962"/>
        <v>0</v>
      </c>
    </row>
    <row r="6794" spans="1:22" x14ac:dyDescent="0.35">
      <c r="A6794">
        <v>6792</v>
      </c>
      <c r="B6794" t="s">
        <v>10676</v>
      </c>
      <c r="C6794" t="str">
        <f t="shared" si="954"/>
        <v>Buy</v>
      </c>
      <c r="D6794" t="str">
        <f t="shared" si="955"/>
        <v>Long Name</v>
      </c>
      <c r="E6794">
        <v>3.8</v>
      </c>
      <c r="F6794">
        <f>IF(Q6794&lt;10,E6794+0.1,E6794)</f>
        <v>3.8</v>
      </c>
      <c r="G6794">
        <f>MIN(IF(Q6794&lt;10,E6794+0.5,E6794),5)</f>
        <v>3.8</v>
      </c>
      <c r="H6794" t="str">
        <f t="shared" si="956"/>
        <v>Average Place to Work</v>
      </c>
      <c r="I6794">
        <v>76</v>
      </c>
      <c r="J6794" t="b">
        <f t="shared" si="957"/>
        <v>0</v>
      </c>
      <c r="K6794" t="b">
        <f>OR(E6794&gt;3.5,Q6794&lt;10)</f>
        <v>1</v>
      </c>
      <c r="L6794" t="s">
        <v>19</v>
      </c>
      <c r="M6794" t="s">
        <v>4063</v>
      </c>
      <c r="N6794" t="str">
        <f t="shared" si="958"/>
        <v>None</v>
      </c>
      <c r="O6794" t="str">
        <f t="shared" si="959"/>
        <v>None</v>
      </c>
      <c r="P6794" t="s">
        <v>95</v>
      </c>
      <c r="Q6794" s="2">
        <f t="shared" si="960"/>
        <v>16</v>
      </c>
      <c r="R6794" s="1" t="str">
        <f t="shared" si="961"/>
        <v>Established</v>
      </c>
      <c r="S6794" s="1"/>
      <c r="T6794" t="s">
        <v>1183</v>
      </c>
      <c r="U6794" t="s">
        <v>986</v>
      </c>
      <c r="V6794">
        <f t="shared" si="962"/>
        <v>0</v>
      </c>
    </row>
    <row r="6795" spans="1:22" x14ac:dyDescent="0.35">
      <c r="A6795">
        <v>6793</v>
      </c>
      <c r="B6795" t="s">
        <v>10677</v>
      </c>
      <c r="C6795" t="str">
        <f t="shared" si="954"/>
        <v>Don’t Buy</v>
      </c>
      <c r="D6795" t="str">
        <f t="shared" si="955"/>
        <v>Long Name</v>
      </c>
      <c r="E6795">
        <v>3.4</v>
      </c>
      <c r="F6795">
        <f>IF(Q6795&lt;10,E6795+0.1,E6795)</f>
        <v>3.4</v>
      </c>
      <c r="G6795">
        <f>MIN(IF(Q6795&lt;10,E6795+0.5,E6795),5)</f>
        <v>3.4</v>
      </c>
      <c r="H6795" t="str">
        <f t="shared" si="956"/>
        <v>Average Place to Work</v>
      </c>
      <c r="I6795">
        <v>76</v>
      </c>
      <c r="J6795" t="b">
        <f t="shared" si="957"/>
        <v>0</v>
      </c>
      <c r="K6795" t="b">
        <f>OR(E6795&gt;3.5,Q6795&lt;10)</f>
        <v>0</v>
      </c>
      <c r="L6795" t="s">
        <v>9</v>
      </c>
      <c r="M6795" t="s">
        <v>9738</v>
      </c>
      <c r="N6795" t="str">
        <f t="shared" si="958"/>
        <v>None</v>
      </c>
      <c r="O6795" t="str">
        <f t="shared" si="959"/>
        <v>None</v>
      </c>
      <c r="P6795" t="s">
        <v>626</v>
      </c>
      <c r="Q6795" s="2">
        <f t="shared" si="960"/>
        <v>17</v>
      </c>
      <c r="R6795" s="1" t="str">
        <f t="shared" si="961"/>
        <v>Established</v>
      </c>
      <c r="S6795" s="1"/>
      <c r="T6795" t="s">
        <v>598</v>
      </c>
      <c r="U6795" t="s">
        <v>192</v>
      </c>
      <c r="V6795">
        <f t="shared" si="962"/>
        <v>0</v>
      </c>
    </row>
    <row r="6796" spans="1:22" x14ac:dyDescent="0.35">
      <c r="A6796">
        <v>6794</v>
      </c>
      <c r="B6796" t="s">
        <v>10678</v>
      </c>
      <c r="C6796" t="str">
        <f t="shared" si="954"/>
        <v>Don’t Buy</v>
      </c>
      <c r="D6796" t="str">
        <f t="shared" si="955"/>
        <v>Long Name</v>
      </c>
      <c r="E6796">
        <v>3.6</v>
      </c>
      <c r="F6796">
        <f>IF(Q6796&lt;10,E6796+0.1,E6796)</f>
        <v>3.6</v>
      </c>
      <c r="G6796">
        <f>MIN(IF(Q6796&lt;10,E6796+0.5,E6796),5)</f>
        <v>3.6</v>
      </c>
      <c r="H6796" t="str">
        <f t="shared" si="956"/>
        <v>Average Place to Work</v>
      </c>
      <c r="I6796">
        <v>76</v>
      </c>
      <c r="J6796" t="b">
        <f t="shared" si="957"/>
        <v>0</v>
      </c>
      <c r="K6796" t="b">
        <f>OR(E6796&gt;3.5,Q6796&lt;10)</f>
        <v>1</v>
      </c>
      <c r="L6796" t="s">
        <v>19</v>
      </c>
      <c r="M6796" t="s">
        <v>10679</v>
      </c>
      <c r="N6796" t="str">
        <f t="shared" si="958"/>
        <v>Indian Silicon Valley Startups</v>
      </c>
      <c r="O6796" t="str">
        <f t="shared" si="959"/>
        <v>None</v>
      </c>
      <c r="P6796" t="s">
        <v>99</v>
      </c>
      <c r="Q6796" s="2">
        <f t="shared" si="960"/>
        <v>26</v>
      </c>
      <c r="R6796" s="1" t="str">
        <f t="shared" si="961"/>
        <v>Established</v>
      </c>
      <c r="S6796" s="1"/>
      <c r="T6796" t="s">
        <v>1183</v>
      </c>
      <c r="U6796" t="s">
        <v>36</v>
      </c>
      <c r="V6796">
        <f t="shared" si="962"/>
        <v>0</v>
      </c>
    </row>
    <row r="6797" spans="1:22" x14ac:dyDescent="0.35">
      <c r="A6797">
        <v>6795</v>
      </c>
      <c r="B6797" t="s">
        <v>10680</v>
      </c>
      <c r="C6797" t="str">
        <f t="shared" si="954"/>
        <v>Don’t Buy</v>
      </c>
      <c r="D6797" t="str">
        <f t="shared" si="955"/>
        <v>Long Name</v>
      </c>
      <c r="E6797">
        <v>3.2</v>
      </c>
      <c r="F6797">
        <f>IF(Q6797&lt;10,E6797+0.1,E6797)</f>
        <v>3.2</v>
      </c>
      <c r="G6797">
        <f>MIN(IF(Q6797&lt;10,E6797+0.5,E6797),5)</f>
        <v>3.2</v>
      </c>
      <c r="H6797" t="str">
        <f t="shared" si="956"/>
        <v>Average Place to Work</v>
      </c>
      <c r="I6797">
        <v>76</v>
      </c>
      <c r="J6797" t="b">
        <f t="shared" si="957"/>
        <v>0</v>
      </c>
      <c r="K6797" t="b">
        <f>OR(E6797&gt;3.5,Q6797&lt;10)</f>
        <v>0</v>
      </c>
      <c r="L6797" t="s">
        <v>19</v>
      </c>
      <c r="M6797" t="s">
        <v>2528</v>
      </c>
      <c r="N6797" t="str">
        <f t="shared" si="958"/>
        <v>None</v>
      </c>
      <c r="O6797" t="str">
        <f t="shared" si="959"/>
        <v>None</v>
      </c>
      <c r="P6797" t="s">
        <v>86</v>
      </c>
      <c r="Q6797" s="2">
        <f t="shared" si="960"/>
        <v>27</v>
      </c>
      <c r="R6797" s="1" t="str">
        <f t="shared" si="961"/>
        <v>Established</v>
      </c>
      <c r="S6797" s="1"/>
      <c r="T6797" t="s">
        <v>598</v>
      </c>
      <c r="U6797" t="s">
        <v>17</v>
      </c>
      <c r="V6797">
        <f t="shared" si="962"/>
        <v>500000</v>
      </c>
    </row>
    <row r="6798" spans="1:22" x14ac:dyDescent="0.35">
      <c r="A6798">
        <v>6796</v>
      </c>
      <c r="B6798" t="s">
        <v>10681</v>
      </c>
      <c r="C6798" t="str">
        <f t="shared" si="954"/>
        <v>Don’t Buy</v>
      </c>
      <c r="D6798" t="str">
        <f t="shared" si="955"/>
        <v>Long Name</v>
      </c>
      <c r="E6798">
        <v>3.5</v>
      </c>
      <c r="F6798">
        <f>IF(Q6798&lt;10,E6798+0.1,E6798)</f>
        <v>3.5</v>
      </c>
      <c r="G6798">
        <f>MIN(IF(Q6798&lt;10,E6798+0.5,E6798),5)</f>
        <v>3.5</v>
      </c>
      <c r="H6798" t="str">
        <f t="shared" si="956"/>
        <v>Average Place to Work</v>
      </c>
      <c r="I6798">
        <v>76</v>
      </c>
      <c r="J6798" t="b">
        <f t="shared" si="957"/>
        <v>0</v>
      </c>
      <c r="K6798" t="b">
        <f>OR(E6798&gt;3.5,Q6798&lt;10)</f>
        <v>0</v>
      </c>
      <c r="L6798" t="s">
        <v>19</v>
      </c>
      <c r="M6798" t="s">
        <v>3453</v>
      </c>
      <c r="N6798" t="str">
        <f t="shared" si="958"/>
        <v>None</v>
      </c>
      <c r="O6798" t="str">
        <f t="shared" si="959"/>
        <v>None</v>
      </c>
      <c r="P6798" t="s">
        <v>111</v>
      </c>
      <c r="Q6798" s="2">
        <f t="shared" si="960"/>
        <v>22</v>
      </c>
      <c r="R6798" s="1" t="str">
        <f t="shared" si="961"/>
        <v>Established</v>
      </c>
      <c r="S6798" s="1"/>
      <c r="T6798" t="s">
        <v>598</v>
      </c>
      <c r="U6798" t="s">
        <v>17</v>
      </c>
      <c r="V6798">
        <f t="shared" si="962"/>
        <v>500000</v>
      </c>
    </row>
    <row r="6799" spans="1:22" x14ac:dyDescent="0.35">
      <c r="A6799">
        <v>6797</v>
      </c>
      <c r="B6799" t="s">
        <v>10682</v>
      </c>
      <c r="C6799" t="str">
        <f t="shared" si="954"/>
        <v>Don’t Buy</v>
      </c>
      <c r="D6799" t="str">
        <f t="shared" si="955"/>
        <v>Short Name</v>
      </c>
      <c r="E6799">
        <v>4.2</v>
      </c>
      <c r="F6799">
        <f>IF(Q6799&lt;10,E6799+0.1,E6799)</f>
        <v>4.2</v>
      </c>
      <c r="G6799">
        <f>MIN(IF(Q6799&lt;10,E6799+0.5,E6799),5)</f>
        <v>4.2</v>
      </c>
      <c r="H6799" t="str">
        <f t="shared" si="956"/>
        <v>Average Place to Work</v>
      </c>
      <c r="I6799">
        <v>76</v>
      </c>
      <c r="J6799" t="b">
        <f t="shared" si="957"/>
        <v>0</v>
      </c>
      <c r="K6799" t="b">
        <f>OR(E6799&gt;3.5,Q6799&lt;10)</f>
        <v>1</v>
      </c>
      <c r="L6799" t="s">
        <v>19</v>
      </c>
      <c r="M6799" t="s">
        <v>10683</v>
      </c>
      <c r="N6799" t="str">
        <f t="shared" si="958"/>
        <v>None</v>
      </c>
      <c r="O6799" t="str">
        <f t="shared" si="959"/>
        <v>None</v>
      </c>
      <c r="P6799" t="s">
        <v>472</v>
      </c>
      <c r="Q6799" s="2">
        <f t="shared" si="960"/>
        <v>98</v>
      </c>
      <c r="R6799" s="1" t="str">
        <f t="shared" si="961"/>
        <v>Established</v>
      </c>
      <c r="S6799" s="1"/>
      <c r="T6799" t="s">
        <v>606</v>
      </c>
      <c r="U6799" t="s">
        <v>352</v>
      </c>
      <c r="V6799">
        <f t="shared" si="962"/>
        <v>0</v>
      </c>
    </row>
    <row r="6800" spans="1:22" x14ac:dyDescent="0.35">
      <c r="A6800">
        <v>6798</v>
      </c>
      <c r="B6800" t="s">
        <v>10684</v>
      </c>
      <c r="C6800" t="str">
        <f t="shared" si="954"/>
        <v>Don’t Buy</v>
      </c>
      <c r="D6800" t="str">
        <f t="shared" si="955"/>
        <v>Short Name</v>
      </c>
      <c r="E6800">
        <v>3.8</v>
      </c>
      <c r="F6800">
        <f>IF(Q6800&lt;10,E6800+0.1,E6800)</f>
        <v>3.8</v>
      </c>
      <c r="G6800">
        <f>MIN(IF(Q6800&lt;10,E6800+0.5,E6800),5)</f>
        <v>3.8</v>
      </c>
      <c r="H6800" t="str">
        <f t="shared" si="956"/>
        <v>Average Place to Work</v>
      </c>
      <c r="I6800">
        <v>76</v>
      </c>
      <c r="J6800" t="b">
        <f t="shared" si="957"/>
        <v>0</v>
      </c>
      <c r="K6800" t="b">
        <f>OR(E6800&gt;3.5,Q6800&lt;10)</f>
        <v>1</v>
      </c>
      <c r="L6800" t="s">
        <v>9</v>
      </c>
      <c r="M6800" t="s">
        <v>277</v>
      </c>
      <c r="N6800" t="str">
        <f t="shared" si="958"/>
        <v>None</v>
      </c>
      <c r="O6800" t="str">
        <f t="shared" si="959"/>
        <v>None</v>
      </c>
      <c r="P6800" t="s">
        <v>1008</v>
      </c>
      <c r="Q6800" s="2">
        <f t="shared" si="960"/>
        <v>82</v>
      </c>
      <c r="R6800" s="1" t="str">
        <f t="shared" si="961"/>
        <v>Established</v>
      </c>
      <c r="S6800" s="1"/>
      <c r="T6800" t="s">
        <v>598</v>
      </c>
      <c r="U6800" t="s">
        <v>68</v>
      </c>
      <c r="V6800">
        <f t="shared" si="962"/>
        <v>0</v>
      </c>
    </row>
    <row r="6801" spans="1:22" x14ac:dyDescent="0.35">
      <c r="A6801">
        <v>6799</v>
      </c>
      <c r="B6801" t="s">
        <v>10685</v>
      </c>
      <c r="C6801" t="str">
        <f t="shared" si="954"/>
        <v>Don’t Buy</v>
      </c>
      <c r="D6801" t="str">
        <f t="shared" si="955"/>
        <v>Long Name</v>
      </c>
      <c r="E6801">
        <v>3.6</v>
      </c>
      <c r="F6801">
        <f>IF(Q6801&lt;10,E6801+0.1,E6801)</f>
        <v>3.6</v>
      </c>
      <c r="G6801">
        <f>MIN(IF(Q6801&lt;10,E6801+0.5,E6801),5)</f>
        <v>3.6</v>
      </c>
      <c r="H6801" t="str">
        <f t="shared" si="956"/>
        <v>Average Place to Work</v>
      </c>
      <c r="I6801">
        <v>76</v>
      </c>
      <c r="J6801" t="b">
        <f t="shared" si="957"/>
        <v>0</v>
      </c>
      <c r="K6801" t="b">
        <f>OR(E6801&gt;3.5,Q6801&lt;10)</f>
        <v>1</v>
      </c>
      <c r="L6801" t="s">
        <v>9</v>
      </c>
      <c r="M6801" t="s">
        <v>6727</v>
      </c>
      <c r="N6801" t="str">
        <f t="shared" si="958"/>
        <v>None</v>
      </c>
      <c r="O6801" t="str">
        <f t="shared" si="959"/>
        <v>None</v>
      </c>
      <c r="P6801" t="s">
        <v>86</v>
      </c>
      <c r="Q6801" s="2">
        <f t="shared" si="960"/>
        <v>27</v>
      </c>
      <c r="R6801" s="1" t="str">
        <f t="shared" si="961"/>
        <v>Established</v>
      </c>
      <c r="S6801" s="1"/>
      <c r="T6801" t="s">
        <v>606</v>
      </c>
      <c r="U6801" t="s">
        <v>255</v>
      </c>
      <c r="V6801">
        <f t="shared" si="962"/>
        <v>0</v>
      </c>
    </row>
    <row r="6802" spans="1:22" x14ac:dyDescent="0.35">
      <c r="A6802">
        <v>6800</v>
      </c>
      <c r="B6802" t="s">
        <v>10686</v>
      </c>
      <c r="C6802" t="str">
        <f t="shared" si="954"/>
        <v>Don’t Buy</v>
      </c>
      <c r="D6802" t="str">
        <f t="shared" si="955"/>
        <v>Short Name</v>
      </c>
      <c r="E6802">
        <v>4.5</v>
      </c>
      <c r="F6802">
        <f>IF(Q6802&lt;10,E6802+0.1,E6802)</f>
        <v>4.5</v>
      </c>
      <c r="G6802">
        <f>MIN(IF(Q6802&lt;10,E6802+0.5,E6802),5)</f>
        <v>4.5</v>
      </c>
      <c r="H6802" t="str">
        <f t="shared" si="956"/>
        <v>Average Place to Work</v>
      </c>
      <c r="I6802">
        <v>76</v>
      </c>
      <c r="J6802" t="b">
        <f t="shared" si="957"/>
        <v>0</v>
      </c>
      <c r="K6802" t="b">
        <f>OR(E6802&gt;3.5,Q6802&lt;10)</f>
        <v>1</v>
      </c>
      <c r="L6802" t="s">
        <v>19</v>
      </c>
      <c r="M6802" t="s">
        <v>10019</v>
      </c>
      <c r="N6802" t="str">
        <f t="shared" si="958"/>
        <v>Indian Silicon Valley Startups</v>
      </c>
      <c r="O6802" t="str">
        <f t="shared" si="959"/>
        <v>None</v>
      </c>
      <c r="P6802" t="s">
        <v>47</v>
      </c>
      <c r="Q6802" s="2">
        <f t="shared" si="960"/>
        <v>31</v>
      </c>
      <c r="R6802" s="1" t="str">
        <f t="shared" si="961"/>
        <v>Established</v>
      </c>
      <c r="S6802" s="1"/>
      <c r="T6802" t="s">
        <v>1183</v>
      </c>
      <c r="U6802" t="s">
        <v>312</v>
      </c>
      <c r="V6802">
        <f t="shared" si="962"/>
        <v>0</v>
      </c>
    </row>
    <row r="6803" spans="1:22" x14ac:dyDescent="0.35">
      <c r="A6803">
        <v>6801</v>
      </c>
      <c r="B6803" t="s">
        <v>10654</v>
      </c>
      <c r="C6803" t="str">
        <f t="shared" si="954"/>
        <v>Buy</v>
      </c>
      <c r="D6803" t="str">
        <f t="shared" si="955"/>
        <v>Long Name</v>
      </c>
      <c r="E6803">
        <v>3.8</v>
      </c>
      <c r="F6803">
        <f>IF(Q6803&lt;10,E6803+0.1,E6803)</f>
        <v>3.8</v>
      </c>
      <c r="G6803">
        <f>MIN(IF(Q6803&lt;10,E6803+0.5,E6803),5)</f>
        <v>3.8</v>
      </c>
      <c r="H6803" t="str">
        <f t="shared" si="956"/>
        <v>Average Place to Work</v>
      </c>
      <c r="I6803">
        <v>76</v>
      </c>
      <c r="J6803" t="b">
        <f t="shared" si="957"/>
        <v>0</v>
      </c>
      <c r="K6803" t="b">
        <f>OR(E6803&gt;3.5,Q6803&lt;10)</f>
        <v>1</v>
      </c>
      <c r="L6803" t="s">
        <v>19</v>
      </c>
      <c r="M6803" t="s">
        <v>8364</v>
      </c>
      <c r="N6803" t="str">
        <f t="shared" si="958"/>
        <v>Indian Silicon Valley Startups</v>
      </c>
      <c r="O6803" t="str">
        <f t="shared" si="959"/>
        <v>None</v>
      </c>
      <c r="P6803" t="s">
        <v>505</v>
      </c>
      <c r="Q6803" s="2">
        <f t="shared" si="960"/>
        <v>90</v>
      </c>
      <c r="R6803" s="1" t="str">
        <f t="shared" si="961"/>
        <v>Established</v>
      </c>
      <c r="S6803" s="1"/>
      <c r="T6803" t="s">
        <v>1183</v>
      </c>
      <c r="U6803" t="s">
        <v>24</v>
      </c>
      <c r="V6803">
        <f t="shared" si="962"/>
        <v>500000</v>
      </c>
    </row>
    <row r="6804" spans="1:22" x14ac:dyDescent="0.35">
      <c r="A6804">
        <v>6802</v>
      </c>
      <c r="B6804" t="s">
        <v>10653</v>
      </c>
      <c r="C6804" t="str">
        <f t="shared" si="954"/>
        <v>Don’t Buy</v>
      </c>
      <c r="D6804" t="str">
        <f t="shared" si="955"/>
        <v>Long Name</v>
      </c>
      <c r="E6804">
        <v>3.3</v>
      </c>
      <c r="F6804">
        <f>IF(Q6804&lt;10,E6804+0.1,E6804)</f>
        <v>3.3</v>
      </c>
      <c r="G6804">
        <f>MIN(IF(Q6804&lt;10,E6804+0.5,E6804),5)</f>
        <v>3.3</v>
      </c>
      <c r="H6804" t="str">
        <f t="shared" si="956"/>
        <v>Average Place to Work</v>
      </c>
      <c r="I6804">
        <v>76</v>
      </c>
      <c r="J6804" t="b">
        <f t="shared" si="957"/>
        <v>0</v>
      </c>
      <c r="K6804" t="b">
        <f>OR(E6804&gt;3.5,Q6804&lt;10)</f>
        <v>0</v>
      </c>
      <c r="L6804" t="s">
        <v>19</v>
      </c>
      <c r="M6804" t="s">
        <v>6464</v>
      </c>
      <c r="N6804" t="str">
        <f t="shared" si="958"/>
        <v>None</v>
      </c>
      <c r="O6804" t="str">
        <f t="shared" si="959"/>
        <v>None</v>
      </c>
      <c r="P6804" t="s">
        <v>423</v>
      </c>
      <c r="Q6804" s="2">
        <f t="shared" si="960"/>
        <v>53</v>
      </c>
      <c r="R6804" s="1" t="str">
        <f t="shared" si="961"/>
        <v>Established</v>
      </c>
      <c r="S6804" s="1"/>
      <c r="T6804" t="s">
        <v>598</v>
      </c>
      <c r="U6804" t="s">
        <v>83</v>
      </c>
      <c r="V6804">
        <f t="shared" si="962"/>
        <v>0</v>
      </c>
    </row>
    <row r="6805" spans="1:22" x14ac:dyDescent="0.35">
      <c r="A6805">
        <v>6803</v>
      </c>
      <c r="B6805" t="s">
        <v>10687</v>
      </c>
      <c r="C6805" t="str">
        <f t="shared" si="954"/>
        <v>Don’t Buy</v>
      </c>
      <c r="D6805" t="str">
        <f t="shared" si="955"/>
        <v>Long Name</v>
      </c>
      <c r="E6805">
        <v>3.3</v>
      </c>
      <c r="F6805">
        <f>IF(Q6805&lt;10,E6805+0.1,E6805)</f>
        <v>3.3</v>
      </c>
      <c r="G6805">
        <f>MIN(IF(Q6805&lt;10,E6805+0.5,E6805),5)</f>
        <v>3.3</v>
      </c>
      <c r="H6805" t="str">
        <f t="shared" si="956"/>
        <v>Average Place to Work</v>
      </c>
      <c r="I6805">
        <v>76</v>
      </c>
      <c r="J6805" t="b">
        <f t="shared" si="957"/>
        <v>0</v>
      </c>
      <c r="K6805" t="b">
        <f>OR(E6805&gt;3.5,Q6805&lt;10)</f>
        <v>0</v>
      </c>
      <c r="L6805" t="s">
        <v>19</v>
      </c>
      <c r="M6805" t="s">
        <v>7807</v>
      </c>
      <c r="N6805" t="str">
        <f t="shared" si="958"/>
        <v>None</v>
      </c>
      <c r="O6805" t="str">
        <f t="shared" si="959"/>
        <v>Bombay Finances</v>
      </c>
      <c r="P6805" t="s">
        <v>460</v>
      </c>
      <c r="Q6805" s="2">
        <f t="shared" si="960"/>
        <v>37</v>
      </c>
      <c r="R6805" s="1" t="str">
        <f t="shared" si="961"/>
        <v>Established</v>
      </c>
      <c r="S6805" s="1"/>
      <c r="T6805" t="s">
        <v>115</v>
      </c>
      <c r="U6805" t="s">
        <v>24</v>
      </c>
      <c r="V6805">
        <f t="shared" si="962"/>
        <v>500000</v>
      </c>
    </row>
    <row r="6806" spans="1:22" x14ac:dyDescent="0.35">
      <c r="A6806">
        <v>6804</v>
      </c>
      <c r="B6806" t="s">
        <v>10688</v>
      </c>
      <c r="C6806" t="str">
        <f t="shared" si="954"/>
        <v>Don’t Buy</v>
      </c>
      <c r="D6806" t="str">
        <f t="shared" si="955"/>
        <v>Short Name</v>
      </c>
      <c r="E6806">
        <v>4.5</v>
      </c>
      <c r="F6806">
        <f>IF(Q6806&lt;10,E6806+0.1,E6806)</f>
        <v>4.5</v>
      </c>
      <c r="G6806">
        <f>MIN(IF(Q6806&lt;10,E6806+0.5,E6806),5)</f>
        <v>4.5</v>
      </c>
      <c r="H6806" t="str">
        <f t="shared" si="956"/>
        <v>Average Place to Work</v>
      </c>
      <c r="I6806">
        <v>76</v>
      </c>
      <c r="J6806" t="b">
        <f t="shared" si="957"/>
        <v>0</v>
      </c>
      <c r="K6806" t="b">
        <f>OR(E6806&gt;3.5,Q6806&lt;10)</f>
        <v>1</v>
      </c>
      <c r="L6806" t="s">
        <v>9</v>
      </c>
      <c r="M6806" t="s">
        <v>10689</v>
      </c>
      <c r="N6806" t="str">
        <f t="shared" si="958"/>
        <v>None</v>
      </c>
      <c r="O6806" t="str">
        <f t="shared" si="959"/>
        <v>None</v>
      </c>
      <c r="P6806" t="s">
        <v>63</v>
      </c>
      <c r="Q6806" s="2">
        <f t="shared" si="960"/>
        <v>84</v>
      </c>
      <c r="R6806" s="1" t="str">
        <f t="shared" si="961"/>
        <v>Established</v>
      </c>
      <c r="S6806" s="1"/>
      <c r="T6806" t="s">
        <v>60</v>
      </c>
      <c r="U6806" t="s">
        <v>24</v>
      </c>
      <c r="V6806">
        <f t="shared" si="962"/>
        <v>1000000</v>
      </c>
    </row>
    <row r="6807" spans="1:22" x14ac:dyDescent="0.35">
      <c r="A6807">
        <v>6805</v>
      </c>
      <c r="B6807" t="s">
        <v>10690</v>
      </c>
      <c r="C6807" t="str">
        <f t="shared" si="954"/>
        <v>Don’t Buy</v>
      </c>
      <c r="D6807" t="str">
        <f t="shared" si="955"/>
        <v>Long Name</v>
      </c>
      <c r="E6807">
        <v>4.2</v>
      </c>
      <c r="F6807">
        <f>IF(Q6807&lt;10,E6807+0.1,E6807)</f>
        <v>4.2</v>
      </c>
      <c r="G6807">
        <f>MIN(IF(Q6807&lt;10,E6807+0.5,E6807),5)</f>
        <v>4.2</v>
      </c>
      <c r="H6807" t="str">
        <f t="shared" si="956"/>
        <v>Average Place to Work</v>
      </c>
      <c r="I6807">
        <v>76</v>
      </c>
      <c r="J6807" t="b">
        <f t="shared" si="957"/>
        <v>0</v>
      </c>
      <c r="K6807" t="b">
        <f>OR(E6807&gt;3.5,Q6807&lt;10)</f>
        <v>1</v>
      </c>
      <c r="L6807" t="s">
        <v>348</v>
      </c>
      <c r="M6807" t="s">
        <v>10691</v>
      </c>
      <c r="N6807" t="str">
        <f t="shared" si="958"/>
        <v>None</v>
      </c>
      <c r="O6807" t="str">
        <f t="shared" si="959"/>
        <v>None</v>
      </c>
      <c r="P6807" t="s">
        <v>205</v>
      </c>
      <c r="Q6807" s="2">
        <f t="shared" si="960"/>
        <v>47</v>
      </c>
      <c r="R6807" s="1" t="str">
        <f t="shared" si="961"/>
        <v>Established</v>
      </c>
      <c r="S6807" s="1"/>
      <c r="T6807" t="s">
        <v>219</v>
      </c>
      <c r="U6807" t="s">
        <v>473</v>
      </c>
      <c r="V6807">
        <f t="shared" si="962"/>
        <v>0</v>
      </c>
    </row>
    <row r="6808" spans="1:22" x14ac:dyDescent="0.35">
      <c r="A6808">
        <v>6806</v>
      </c>
      <c r="B6808" t="s">
        <v>10648</v>
      </c>
      <c r="C6808" t="str">
        <f t="shared" si="954"/>
        <v>Don’t Buy</v>
      </c>
      <c r="D6808" t="str">
        <f t="shared" si="955"/>
        <v>Long Name</v>
      </c>
      <c r="E6808">
        <v>4.7</v>
      </c>
      <c r="F6808">
        <f>IF(Q6808&lt;10,E6808+0.1,E6808)</f>
        <v>4.7</v>
      </c>
      <c r="G6808">
        <f>MIN(IF(Q6808&lt;10,E6808+0.5,E6808),5)</f>
        <v>4.7</v>
      </c>
      <c r="H6808" t="str">
        <f t="shared" si="956"/>
        <v>Great Place to Work</v>
      </c>
      <c r="I6808">
        <v>76</v>
      </c>
      <c r="J6808" t="b">
        <f t="shared" si="957"/>
        <v>0</v>
      </c>
      <c r="K6808" t="b">
        <f>OR(E6808&gt;3.5,Q6808&lt;10)</f>
        <v>1</v>
      </c>
      <c r="L6808" t="s">
        <v>19</v>
      </c>
      <c r="M6808" t="s">
        <v>2097</v>
      </c>
      <c r="N6808" t="str">
        <f t="shared" si="958"/>
        <v>Indian Silicon Valley Startups</v>
      </c>
      <c r="O6808" t="str">
        <f t="shared" si="959"/>
        <v>None</v>
      </c>
      <c r="P6808" t="s">
        <v>47</v>
      </c>
      <c r="Q6808" s="2">
        <f t="shared" si="960"/>
        <v>31</v>
      </c>
      <c r="R6808" s="1" t="str">
        <f t="shared" si="961"/>
        <v>Established</v>
      </c>
      <c r="S6808" s="1"/>
      <c r="T6808" t="s">
        <v>598</v>
      </c>
      <c r="U6808" t="s">
        <v>752</v>
      </c>
      <c r="V6808">
        <f t="shared" si="962"/>
        <v>0</v>
      </c>
    </row>
    <row r="6809" spans="1:22" x14ac:dyDescent="0.35">
      <c r="A6809">
        <v>6807</v>
      </c>
      <c r="B6809" t="s">
        <v>10692</v>
      </c>
      <c r="C6809" t="str">
        <f t="shared" si="954"/>
        <v>Buy</v>
      </c>
      <c r="D6809" t="str">
        <f t="shared" si="955"/>
        <v>Long Name</v>
      </c>
      <c r="E6809">
        <v>3.5</v>
      </c>
      <c r="F6809">
        <f>IF(Q6809&lt;10,E6809+0.1,E6809)</f>
        <v>3.5</v>
      </c>
      <c r="G6809">
        <f>MIN(IF(Q6809&lt;10,E6809+0.5,E6809),5)</f>
        <v>3.5</v>
      </c>
      <c r="H6809" t="str">
        <f t="shared" si="956"/>
        <v>Average Place to Work</v>
      </c>
      <c r="I6809">
        <v>76</v>
      </c>
      <c r="J6809" t="b">
        <f t="shared" si="957"/>
        <v>0</v>
      </c>
      <c r="K6809" t="b">
        <f>OR(E6809&gt;3.5,Q6809&lt;10)</f>
        <v>0</v>
      </c>
      <c r="L6809" t="s">
        <v>19</v>
      </c>
      <c r="M6809" t="s">
        <v>4422</v>
      </c>
      <c r="N6809" t="str">
        <f t="shared" si="958"/>
        <v>Indian Silicon Valley Startups</v>
      </c>
      <c r="O6809" t="str">
        <f t="shared" si="959"/>
        <v>None</v>
      </c>
      <c r="P6809" t="s">
        <v>3052</v>
      </c>
      <c r="Q6809" s="2">
        <f t="shared" si="960"/>
        <v>101</v>
      </c>
      <c r="R6809" s="1" t="str">
        <f t="shared" si="961"/>
        <v>Established</v>
      </c>
      <c r="S6809" s="1"/>
      <c r="T6809" t="s">
        <v>115</v>
      </c>
      <c r="U6809" t="s">
        <v>24</v>
      </c>
      <c r="V6809">
        <f t="shared" si="962"/>
        <v>500000</v>
      </c>
    </row>
    <row r="6810" spans="1:22" x14ac:dyDescent="0.35">
      <c r="A6810">
        <v>6808</v>
      </c>
      <c r="B6810" t="s">
        <v>10649</v>
      </c>
      <c r="C6810" t="str">
        <f t="shared" si="954"/>
        <v>Don’t Buy</v>
      </c>
      <c r="D6810" t="str">
        <f t="shared" si="955"/>
        <v>Long Name</v>
      </c>
      <c r="E6810">
        <v>3.4</v>
      </c>
      <c r="F6810">
        <f>IF(Q6810&lt;10,E6810+0.1,E6810)</f>
        <v>3.4</v>
      </c>
      <c r="G6810">
        <f>MIN(IF(Q6810&lt;10,E6810+0.5,E6810),5)</f>
        <v>3.4</v>
      </c>
      <c r="H6810" t="str">
        <f t="shared" si="956"/>
        <v>Average Place to Work</v>
      </c>
      <c r="I6810">
        <v>76</v>
      </c>
      <c r="J6810" t="b">
        <f t="shared" si="957"/>
        <v>0</v>
      </c>
      <c r="K6810" t="b">
        <f>OR(E6810&gt;3.5,Q6810&lt;10)</f>
        <v>0</v>
      </c>
      <c r="L6810" t="s">
        <v>19</v>
      </c>
      <c r="M6810" t="s">
        <v>5954</v>
      </c>
      <c r="N6810" t="str">
        <f t="shared" si="958"/>
        <v>None</v>
      </c>
      <c r="O6810" t="str">
        <f t="shared" si="959"/>
        <v>Bombay Finances</v>
      </c>
      <c r="P6810" t="s">
        <v>167</v>
      </c>
      <c r="Q6810" s="2">
        <f t="shared" si="960"/>
        <v>34</v>
      </c>
      <c r="R6810" s="1" t="str">
        <f t="shared" si="961"/>
        <v>Established</v>
      </c>
      <c r="S6810" s="1"/>
      <c r="T6810" t="s">
        <v>8542</v>
      </c>
      <c r="U6810" t="s">
        <v>24</v>
      </c>
      <c r="V6810">
        <f t="shared" si="962"/>
        <v>500000</v>
      </c>
    </row>
    <row r="6811" spans="1:22" x14ac:dyDescent="0.35">
      <c r="A6811">
        <v>6809</v>
      </c>
      <c r="B6811" t="s">
        <v>10693</v>
      </c>
      <c r="C6811" t="str">
        <f t="shared" si="954"/>
        <v>Buy</v>
      </c>
      <c r="D6811" t="str">
        <f t="shared" si="955"/>
        <v>Long Name</v>
      </c>
      <c r="E6811">
        <v>3.3</v>
      </c>
      <c r="F6811">
        <f>IF(Q6811&lt;10,E6811+0.1,E6811)</f>
        <v>3.4</v>
      </c>
      <c r="G6811">
        <f>MIN(IF(Q6811&lt;10,E6811+0.5,E6811),5)</f>
        <v>3.8</v>
      </c>
      <c r="H6811" t="str">
        <f t="shared" si="956"/>
        <v>Average Place to Work</v>
      </c>
      <c r="I6811">
        <v>76</v>
      </c>
      <c r="J6811" t="b">
        <f t="shared" si="957"/>
        <v>0</v>
      </c>
      <c r="K6811" t="b">
        <f>OR(E6811&gt;3.5,Q6811&lt;10)</f>
        <v>1</v>
      </c>
      <c r="L6811" t="s">
        <v>19</v>
      </c>
      <c r="M6811" t="s">
        <v>9447</v>
      </c>
      <c r="N6811" t="str">
        <f t="shared" si="958"/>
        <v>Indian Silicon Valley Startups</v>
      </c>
      <c r="O6811" t="str">
        <f t="shared" si="959"/>
        <v>None</v>
      </c>
      <c r="P6811" t="s">
        <v>258</v>
      </c>
      <c r="Q6811" s="2">
        <f t="shared" si="960"/>
        <v>7</v>
      </c>
      <c r="R6811" s="1" t="str">
        <f t="shared" si="961"/>
        <v>Startup</v>
      </c>
      <c r="S6811" s="1"/>
      <c r="T6811" t="s">
        <v>598</v>
      </c>
      <c r="U6811" t="s">
        <v>255</v>
      </c>
      <c r="V6811">
        <f t="shared" si="962"/>
        <v>0</v>
      </c>
    </row>
    <row r="6812" spans="1:22" x14ac:dyDescent="0.35">
      <c r="A6812">
        <v>6810</v>
      </c>
      <c r="B6812" t="s">
        <v>10694</v>
      </c>
      <c r="C6812" t="str">
        <f t="shared" si="954"/>
        <v>Don’t Buy</v>
      </c>
      <c r="D6812" t="str">
        <f t="shared" si="955"/>
        <v>Long Name</v>
      </c>
      <c r="E6812">
        <v>3.8</v>
      </c>
      <c r="F6812">
        <f>IF(Q6812&lt;10,E6812+0.1,E6812)</f>
        <v>3.8</v>
      </c>
      <c r="G6812">
        <f>MIN(IF(Q6812&lt;10,E6812+0.5,E6812),5)</f>
        <v>3.8</v>
      </c>
      <c r="H6812" t="str">
        <f t="shared" si="956"/>
        <v>Average Place to Work</v>
      </c>
      <c r="I6812">
        <v>76</v>
      </c>
      <c r="J6812" t="b">
        <f t="shared" si="957"/>
        <v>0</v>
      </c>
      <c r="K6812" t="b">
        <f>OR(E6812&gt;3.5,Q6812&lt;10)</f>
        <v>1</v>
      </c>
      <c r="M6812" t="s">
        <v>3311</v>
      </c>
      <c r="N6812" t="str">
        <f t="shared" si="958"/>
        <v>None</v>
      </c>
      <c r="O6812" t="str">
        <f t="shared" si="959"/>
        <v>None</v>
      </c>
      <c r="P6812" t="s">
        <v>213</v>
      </c>
      <c r="Q6812" s="2">
        <f t="shared" si="960"/>
        <v>12</v>
      </c>
      <c r="R6812" s="1" t="str">
        <f t="shared" si="961"/>
        <v>Established</v>
      </c>
      <c r="S6812" s="1"/>
      <c r="U6812" t="s">
        <v>17</v>
      </c>
      <c r="V6812">
        <f t="shared" si="962"/>
        <v>500000</v>
      </c>
    </row>
    <row r="6813" spans="1:22" x14ac:dyDescent="0.35">
      <c r="A6813">
        <v>6811</v>
      </c>
      <c r="B6813" t="s">
        <v>10695</v>
      </c>
      <c r="C6813" t="str">
        <f t="shared" si="954"/>
        <v>Don’t Buy</v>
      </c>
      <c r="D6813" t="str">
        <f t="shared" si="955"/>
        <v>Short Name</v>
      </c>
      <c r="E6813">
        <v>4.0999999999999996</v>
      </c>
      <c r="F6813">
        <f>IF(Q6813&lt;10,E6813+0.1,E6813)</f>
        <v>4.0999999999999996</v>
      </c>
      <c r="G6813">
        <f>MIN(IF(Q6813&lt;10,E6813+0.5,E6813),5)</f>
        <v>4.0999999999999996</v>
      </c>
      <c r="H6813" t="str">
        <f t="shared" si="956"/>
        <v>Average Place to Work</v>
      </c>
      <c r="I6813">
        <v>76</v>
      </c>
      <c r="J6813" t="b">
        <f t="shared" si="957"/>
        <v>0</v>
      </c>
      <c r="K6813" t="b">
        <f>OR(E6813&gt;3.5,Q6813&lt;10)</f>
        <v>1</v>
      </c>
      <c r="L6813" t="s">
        <v>19</v>
      </c>
      <c r="M6813" t="s">
        <v>10696</v>
      </c>
      <c r="N6813" t="str">
        <f t="shared" si="958"/>
        <v>None</v>
      </c>
      <c r="O6813" t="str">
        <f t="shared" si="959"/>
        <v>None</v>
      </c>
      <c r="P6813" t="s">
        <v>50</v>
      </c>
      <c r="Q6813" s="2">
        <f t="shared" si="960"/>
        <v>29</v>
      </c>
      <c r="R6813" s="1" t="str">
        <f t="shared" si="961"/>
        <v>Established</v>
      </c>
      <c r="S6813" s="1"/>
      <c r="T6813" t="s">
        <v>598</v>
      </c>
      <c r="U6813" t="s">
        <v>919</v>
      </c>
      <c r="V6813">
        <f t="shared" si="962"/>
        <v>0</v>
      </c>
    </row>
    <row r="6814" spans="1:22" x14ac:dyDescent="0.35">
      <c r="A6814">
        <v>6812</v>
      </c>
      <c r="B6814" t="s">
        <v>10697</v>
      </c>
      <c r="C6814" t="str">
        <f t="shared" si="954"/>
        <v>Don’t Buy</v>
      </c>
      <c r="D6814" t="str">
        <f t="shared" si="955"/>
        <v>Short Name</v>
      </c>
      <c r="E6814">
        <v>3.2</v>
      </c>
      <c r="F6814">
        <f>IF(Q6814&lt;10,E6814+0.1,E6814)</f>
        <v>3.2</v>
      </c>
      <c r="G6814">
        <f>MIN(IF(Q6814&lt;10,E6814+0.5,E6814),5)</f>
        <v>3.2</v>
      </c>
      <c r="H6814" t="str">
        <f t="shared" si="956"/>
        <v>Average Place to Work</v>
      </c>
      <c r="I6814">
        <v>76</v>
      </c>
      <c r="J6814" t="b">
        <f t="shared" si="957"/>
        <v>0</v>
      </c>
      <c r="K6814" t="b">
        <f>OR(E6814&gt;3.5,Q6814&lt;10)</f>
        <v>0</v>
      </c>
      <c r="L6814" t="s">
        <v>19</v>
      </c>
      <c r="M6814" t="s">
        <v>10698</v>
      </c>
      <c r="N6814" t="str">
        <f t="shared" si="958"/>
        <v>None</v>
      </c>
      <c r="O6814" t="str">
        <f t="shared" si="959"/>
        <v>None</v>
      </c>
      <c r="P6814" t="s">
        <v>460</v>
      </c>
      <c r="Q6814" s="2">
        <f t="shared" si="960"/>
        <v>37</v>
      </c>
      <c r="R6814" s="1" t="str">
        <f t="shared" si="961"/>
        <v>Established</v>
      </c>
      <c r="S6814" s="1"/>
      <c r="T6814" t="s">
        <v>1183</v>
      </c>
      <c r="U6814" t="s">
        <v>175</v>
      </c>
      <c r="V6814">
        <f t="shared" si="962"/>
        <v>0</v>
      </c>
    </row>
    <row r="6815" spans="1:22" x14ac:dyDescent="0.35">
      <c r="A6815">
        <v>6813</v>
      </c>
      <c r="B6815" t="s">
        <v>10652</v>
      </c>
      <c r="C6815" t="str">
        <f t="shared" si="954"/>
        <v>Don’t Buy</v>
      </c>
      <c r="D6815" t="str">
        <f t="shared" si="955"/>
        <v>Long Name</v>
      </c>
      <c r="E6815">
        <v>4.5</v>
      </c>
      <c r="F6815">
        <f>IF(Q6815&lt;10,E6815+0.1,E6815)</f>
        <v>4.5</v>
      </c>
      <c r="G6815">
        <f>MIN(IF(Q6815&lt;10,E6815+0.5,E6815),5)</f>
        <v>4.5</v>
      </c>
      <c r="H6815" t="str">
        <f t="shared" si="956"/>
        <v>Average Place to Work</v>
      </c>
      <c r="I6815">
        <v>76</v>
      </c>
      <c r="J6815" t="b">
        <f t="shared" si="957"/>
        <v>0</v>
      </c>
      <c r="K6815" t="b">
        <f>OR(E6815&gt;3.5,Q6815&lt;10)</f>
        <v>1</v>
      </c>
      <c r="L6815" t="s">
        <v>19</v>
      </c>
      <c r="M6815" t="s">
        <v>4607</v>
      </c>
      <c r="N6815" t="str">
        <f t="shared" si="958"/>
        <v>Indian Silicon Valley Startups</v>
      </c>
      <c r="O6815" t="str">
        <f t="shared" si="959"/>
        <v>None</v>
      </c>
      <c r="P6815" t="s">
        <v>95</v>
      </c>
      <c r="Q6815" s="2">
        <f t="shared" si="960"/>
        <v>16</v>
      </c>
      <c r="R6815" s="1" t="str">
        <f t="shared" si="961"/>
        <v>Established</v>
      </c>
      <c r="S6815" s="1"/>
      <c r="T6815" t="s">
        <v>598</v>
      </c>
      <c r="U6815" t="s">
        <v>17</v>
      </c>
      <c r="V6815">
        <f t="shared" si="962"/>
        <v>1000000</v>
      </c>
    </row>
    <row r="6816" spans="1:22" x14ac:dyDescent="0.35">
      <c r="A6816">
        <v>6814</v>
      </c>
      <c r="B6816" t="s">
        <v>10655</v>
      </c>
      <c r="C6816" t="str">
        <f t="shared" si="954"/>
        <v>Don’t Buy</v>
      </c>
      <c r="D6816" t="str">
        <f t="shared" si="955"/>
        <v>Long Name</v>
      </c>
      <c r="E6816">
        <v>3.5</v>
      </c>
      <c r="F6816">
        <f>IF(Q6816&lt;10,E6816+0.1,E6816)</f>
        <v>3.5</v>
      </c>
      <c r="G6816">
        <f>MIN(IF(Q6816&lt;10,E6816+0.5,E6816),5)</f>
        <v>3.5</v>
      </c>
      <c r="H6816" t="str">
        <f t="shared" si="956"/>
        <v>Average Place to Work</v>
      </c>
      <c r="I6816">
        <v>76</v>
      </c>
      <c r="J6816" t="b">
        <f t="shared" si="957"/>
        <v>0</v>
      </c>
      <c r="K6816" t="b">
        <f>OR(E6816&gt;3.5,Q6816&lt;10)</f>
        <v>0</v>
      </c>
      <c r="L6816" t="s">
        <v>9</v>
      </c>
      <c r="M6816" t="s">
        <v>2698</v>
      </c>
      <c r="N6816" t="str">
        <f t="shared" si="958"/>
        <v>None</v>
      </c>
      <c r="O6816" t="str">
        <f t="shared" si="959"/>
        <v>None</v>
      </c>
      <c r="P6816" t="s">
        <v>737</v>
      </c>
      <c r="Q6816" s="2">
        <f t="shared" si="960"/>
        <v>75</v>
      </c>
      <c r="R6816" s="1" t="str">
        <f t="shared" si="961"/>
        <v>Established</v>
      </c>
      <c r="S6816" s="1"/>
      <c r="T6816" t="s">
        <v>606</v>
      </c>
      <c r="U6816" t="s">
        <v>195</v>
      </c>
      <c r="V6816">
        <f t="shared" si="962"/>
        <v>0</v>
      </c>
    </row>
    <row r="6817" spans="1:22" x14ac:dyDescent="0.35">
      <c r="A6817">
        <v>6815</v>
      </c>
      <c r="B6817" t="s">
        <v>10656</v>
      </c>
      <c r="C6817" t="str">
        <f t="shared" si="954"/>
        <v>Don’t Buy</v>
      </c>
      <c r="D6817" t="str">
        <f t="shared" si="955"/>
        <v>Long Name</v>
      </c>
      <c r="E6817">
        <v>3.7</v>
      </c>
      <c r="F6817">
        <f>IF(Q6817&lt;10,E6817+0.1,E6817)</f>
        <v>3.7</v>
      </c>
      <c r="G6817">
        <f>MIN(IF(Q6817&lt;10,E6817+0.5,E6817),5)</f>
        <v>3.7</v>
      </c>
      <c r="H6817" t="str">
        <f t="shared" si="956"/>
        <v>Average Place to Work</v>
      </c>
      <c r="I6817">
        <v>76</v>
      </c>
      <c r="J6817" t="b">
        <f t="shared" si="957"/>
        <v>0</v>
      </c>
      <c r="K6817" t="b">
        <f>OR(E6817&gt;3.5,Q6817&lt;10)</f>
        <v>1</v>
      </c>
      <c r="M6817" t="s">
        <v>8472</v>
      </c>
      <c r="N6817" t="str">
        <f t="shared" si="958"/>
        <v>None</v>
      </c>
      <c r="O6817" t="str">
        <f t="shared" si="959"/>
        <v>None</v>
      </c>
      <c r="P6817" t="s">
        <v>522</v>
      </c>
      <c r="Q6817" s="2">
        <f t="shared" si="960"/>
        <v>30</v>
      </c>
      <c r="R6817" s="1" t="str">
        <f t="shared" si="961"/>
        <v>Established</v>
      </c>
      <c r="S6817" s="1"/>
      <c r="U6817" t="s">
        <v>523</v>
      </c>
      <c r="V6817">
        <f t="shared" si="962"/>
        <v>0</v>
      </c>
    </row>
    <row r="6818" spans="1:22" x14ac:dyDescent="0.35">
      <c r="A6818">
        <v>6816</v>
      </c>
      <c r="B6818" t="s">
        <v>10699</v>
      </c>
      <c r="C6818" t="str">
        <f t="shared" si="954"/>
        <v>Don’t Buy</v>
      </c>
      <c r="D6818" t="str">
        <f t="shared" si="955"/>
        <v>Long Name</v>
      </c>
      <c r="E6818">
        <v>3.2</v>
      </c>
      <c r="F6818">
        <f>IF(Q6818&lt;10,E6818+0.1,E6818)</f>
        <v>3.2</v>
      </c>
      <c r="G6818">
        <f>MIN(IF(Q6818&lt;10,E6818+0.5,E6818),5)</f>
        <v>3.2</v>
      </c>
      <c r="H6818" t="str">
        <f t="shared" si="956"/>
        <v>Average Place to Work</v>
      </c>
      <c r="I6818">
        <v>76</v>
      </c>
      <c r="J6818" t="b">
        <f t="shared" si="957"/>
        <v>0</v>
      </c>
      <c r="K6818" t="b">
        <f>OR(E6818&gt;3.5,Q6818&lt;10)</f>
        <v>0</v>
      </c>
      <c r="M6818" t="s">
        <v>4972</v>
      </c>
      <c r="N6818" t="str">
        <f t="shared" si="958"/>
        <v>None</v>
      </c>
      <c r="O6818" t="str">
        <f t="shared" si="959"/>
        <v>None</v>
      </c>
      <c r="P6818" t="s">
        <v>287</v>
      </c>
      <c r="Q6818" s="2">
        <f t="shared" si="960"/>
        <v>45</v>
      </c>
      <c r="R6818" s="1" t="str">
        <f t="shared" si="961"/>
        <v>Established</v>
      </c>
      <c r="S6818" s="1"/>
      <c r="U6818" t="s">
        <v>455</v>
      </c>
      <c r="V6818">
        <f t="shared" si="962"/>
        <v>0</v>
      </c>
    </row>
    <row r="6819" spans="1:22" x14ac:dyDescent="0.35">
      <c r="A6819">
        <v>6817</v>
      </c>
      <c r="B6819" t="s">
        <v>10700</v>
      </c>
      <c r="C6819" t="str">
        <f t="shared" si="954"/>
        <v>Don’t Buy</v>
      </c>
      <c r="D6819" t="str">
        <f t="shared" si="955"/>
        <v>Long Name</v>
      </c>
      <c r="E6819">
        <v>4.4000000000000004</v>
      </c>
      <c r="F6819">
        <f>IF(Q6819&lt;10,E6819+0.1,E6819)</f>
        <v>4.4000000000000004</v>
      </c>
      <c r="G6819">
        <f>MIN(IF(Q6819&lt;10,E6819+0.5,E6819),5)</f>
        <v>4.4000000000000004</v>
      </c>
      <c r="H6819" t="str">
        <f t="shared" si="956"/>
        <v>Average Place to Work</v>
      </c>
      <c r="I6819">
        <v>76</v>
      </c>
      <c r="J6819" t="b">
        <f t="shared" si="957"/>
        <v>0</v>
      </c>
      <c r="K6819" t="b">
        <f>OR(E6819&gt;3.5,Q6819&lt;10)</f>
        <v>1</v>
      </c>
      <c r="M6819" t="s">
        <v>10701</v>
      </c>
      <c r="N6819" t="str">
        <f t="shared" si="958"/>
        <v>None</v>
      </c>
      <c r="O6819" t="str">
        <f t="shared" si="959"/>
        <v>None</v>
      </c>
      <c r="P6819" t="s">
        <v>1555</v>
      </c>
      <c r="Q6819" s="2">
        <f t="shared" si="960"/>
        <v>57</v>
      </c>
      <c r="R6819" s="1" t="str">
        <f t="shared" si="961"/>
        <v>Established</v>
      </c>
      <c r="S6819" s="1"/>
      <c r="U6819" t="s">
        <v>446</v>
      </c>
      <c r="V6819">
        <f t="shared" si="962"/>
        <v>0</v>
      </c>
    </row>
    <row r="6820" spans="1:22" x14ac:dyDescent="0.35">
      <c r="A6820">
        <v>6818</v>
      </c>
      <c r="B6820" t="s">
        <v>10702</v>
      </c>
      <c r="C6820" t="str">
        <f t="shared" si="954"/>
        <v>Don’t Buy</v>
      </c>
      <c r="D6820" t="str">
        <f t="shared" si="955"/>
        <v>Long Name</v>
      </c>
      <c r="E6820">
        <v>3.4</v>
      </c>
      <c r="F6820">
        <f>IF(Q6820&lt;10,E6820+0.1,E6820)</f>
        <v>3.5</v>
      </c>
      <c r="G6820">
        <f>MIN(IF(Q6820&lt;10,E6820+0.5,E6820),5)</f>
        <v>3.9</v>
      </c>
      <c r="H6820" t="str">
        <f t="shared" si="956"/>
        <v>Average Place to Work</v>
      </c>
      <c r="I6820">
        <v>76</v>
      </c>
      <c r="J6820" t="b">
        <f t="shared" si="957"/>
        <v>0</v>
      </c>
      <c r="K6820" t="b">
        <f>OR(E6820&gt;3.5,Q6820&lt;10)</f>
        <v>1</v>
      </c>
      <c r="L6820" t="s">
        <v>19</v>
      </c>
      <c r="M6820" t="s">
        <v>10651</v>
      </c>
      <c r="N6820" t="str">
        <f t="shared" si="958"/>
        <v>Indian Silicon Valley Startups</v>
      </c>
      <c r="O6820" t="str">
        <f t="shared" si="959"/>
        <v>None</v>
      </c>
      <c r="P6820" t="s">
        <v>502</v>
      </c>
      <c r="Q6820" s="2">
        <f t="shared" si="960"/>
        <v>8</v>
      </c>
      <c r="R6820" s="1" t="str">
        <f t="shared" si="961"/>
        <v>Startup</v>
      </c>
      <c r="S6820" s="1"/>
      <c r="T6820" t="s">
        <v>1183</v>
      </c>
      <c r="U6820" t="s">
        <v>919</v>
      </c>
      <c r="V6820">
        <f t="shared" si="962"/>
        <v>0</v>
      </c>
    </row>
    <row r="6821" spans="1:22" x14ac:dyDescent="0.35">
      <c r="A6821">
        <v>6819</v>
      </c>
      <c r="B6821" t="s">
        <v>10703</v>
      </c>
      <c r="C6821" t="str">
        <f t="shared" si="954"/>
        <v>Don’t Buy</v>
      </c>
      <c r="D6821" t="str">
        <f t="shared" si="955"/>
        <v>Long Name</v>
      </c>
      <c r="E6821">
        <v>3</v>
      </c>
      <c r="F6821">
        <f>IF(Q6821&lt;10,E6821+0.1,E6821)</f>
        <v>3</v>
      </c>
      <c r="G6821">
        <f>MIN(IF(Q6821&lt;10,E6821+0.5,E6821),5)</f>
        <v>3</v>
      </c>
      <c r="H6821" t="str">
        <f t="shared" si="956"/>
        <v>Average Place to Work</v>
      </c>
      <c r="I6821">
        <v>76</v>
      </c>
      <c r="J6821" t="b">
        <f t="shared" si="957"/>
        <v>0</v>
      </c>
      <c r="K6821" t="b">
        <f>OR(E6821&gt;3.5,Q6821&lt;10)</f>
        <v>0</v>
      </c>
      <c r="L6821" t="s">
        <v>19</v>
      </c>
      <c r="M6821" t="s">
        <v>993</v>
      </c>
      <c r="N6821" t="str">
        <f t="shared" si="958"/>
        <v>None</v>
      </c>
      <c r="O6821" t="str">
        <f t="shared" si="959"/>
        <v>None</v>
      </c>
      <c r="P6821" t="s">
        <v>522</v>
      </c>
      <c r="Q6821" s="2">
        <f t="shared" si="960"/>
        <v>30</v>
      </c>
      <c r="R6821" s="1" t="str">
        <f t="shared" si="961"/>
        <v>Established</v>
      </c>
      <c r="S6821" s="1"/>
      <c r="T6821" t="s">
        <v>598</v>
      </c>
      <c r="U6821" t="s">
        <v>214</v>
      </c>
      <c r="V6821">
        <f t="shared" si="962"/>
        <v>0</v>
      </c>
    </row>
    <row r="6822" spans="1:22" x14ac:dyDescent="0.35">
      <c r="A6822">
        <v>6820</v>
      </c>
      <c r="B6822" t="s">
        <v>10704</v>
      </c>
      <c r="C6822" t="str">
        <f t="shared" si="954"/>
        <v>Don’t Buy</v>
      </c>
      <c r="D6822" t="str">
        <f t="shared" si="955"/>
        <v>Long Name</v>
      </c>
      <c r="E6822">
        <v>4.2</v>
      </c>
      <c r="F6822">
        <f>IF(Q6822&lt;10,E6822+0.1,E6822)</f>
        <v>4.2</v>
      </c>
      <c r="G6822">
        <f>MIN(IF(Q6822&lt;10,E6822+0.5,E6822),5)</f>
        <v>4.2</v>
      </c>
      <c r="H6822" t="str">
        <f t="shared" si="956"/>
        <v>Average Place to Work</v>
      </c>
      <c r="I6822">
        <v>76</v>
      </c>
      <c r="J6822" t="b">
        <f t="shared" si="957"/>
        <v>0</v>
      </c>
      <c r="K6822" t="b">
        <f>OR(E6822&gt;3.5,Q6822&lt;10)</f>
        <v>1</v>
      </c>
      <c r="L6822" t="s">
        <v>19</v>
      </c>
      <c r="M6822" t="s">
        <v>5698</v>
      </c>
      <c r="N6822" t="str">
        <f t="shared" si="958"/>
        <v>Indian Silicon Valley Startups</v>
      </c>
      <c r="O6822" t="str">
        <f t="shared" si="959"/>
        <v>None</v>
      </c>
      <c r="P6822" t="s">
        <v>79</v>
      </c>
      <c r="Q6822" s="2">
        <f t="shared" si="960"/>
        <v>19</v>
      </c>
      <c r="R6822" s="1" t="str">
        <f t="shared" si="961"/>
        <v>Established</v>
      </c>
      <c r="S6822" s="1"/>
      <c r="T6822" t="s">
        <v>3757</v>
      </c>
      <c r="U6822" t="s">
        <v>523</v>
      </c>
      <c r="V6822">
        <f t="shared" si="962"/>
        <v>0</v>
      </c>
    </row>
    <row r="6823" spans="1:22" x14ac:dyDescent="0.35">
      <c r="A6823">
        <v>6821</v>
      </c>
      <c r="B6823" t="s">
        <v>10705</v>
      </c>
      <c r="C6823" t="str">
        <f t="shared" si="954"/>
        <v>Don’t Buy</v>
      </c>
      <c r="D6823" t="str">
        <f t="shared" si="955"/>
        <v>Long Name</v>
      </c>
      <c r="E6823">
        <v>3.9</v>
      </c>
      <c r="F6823">
        <f>IF(Q6823&lt;10,E6823+0.1,E6823)</f>
        <v>3.9</v>
      </c>
      <c r="G6823">
        <f>MIN(IF(Q6823&lt;10,E6823+0.5,E6823),5)</f>
        <v>3.9</v>
      </c>
      <c r="H6823" t="str">
        <f t="shared" si="956"/>
        <v>Average Place to Work</v>
      </c>
      <c r="I6823">
        <v>76</v>
      </c>
      <c r="J6823" t="b">
        <f t="shared" si="957"/>
        <v>0</v>
      </c>
      <c r="K6823" t="b">
        <f>OR(E6823&gt;3.5,Q6823&lt;10)</f>
        <v>1</v>
      </c>
      <c r="L6823" t="s">
        <v>19</v>
      </c>
      <c r="M6823" t="s">
        <v>10706</v>
      </c>
      <c r="N6823" t="str">
        <f t="shared" si="958"/>
        <v>None</v>
      </c>
      <c r="O6823" t="str">
        <f t="shared" si="959"/>
        <v>None</v>
      </c>
      <c r="P6823" t="s">
        <v>59</v>
      </c>
      <c r="Q6823" s="2">
        <f t="shared" si="960"/>
        <v>39</v>
      </c>
      <c r="R6823" s="1" t="str">
        <f t="shared" si="961"/>
        <v>Established</v>
      </c>
      <c r="S6823" s="1"/>
      <c r="T6823" t="s">
        <v>115</v>
      </c>
      <c r="U6823" t="s">
        <v>255</v>
      </c>
      <c r="V6823">
        <f t="shared" si="962"/>
        <v>0</v>
      </c>
    </row>
    <row r="6824" spans="1:22" x14ac:dyDescent="0.35">
      <c r="A6824">
        <v>6822</v>
      </c>
      <c r="B6824" t="s">
        <v>10707</v>
      </c>
      <c r="C6824" t="str">
        <f t="shared" si="954"/>
        <v>Don’t Buy</v>
      </c>
      <c r="D6824" t="str">
        <f t="shared" si="955"/>
        <v>Long Name</v>
      </c>
      <c r="E6824">
        <v>3.3</v>
      </c>
      <c r="F6824">
        <f>IF(Q6824&lt;10,E6824+0.1,E6824)</f>
        <v>3.4</v>
      </c>
      <c r="G6824">
        <f>MIN(IF(Q6824&lt;10,E6824+0.5,E6824),5)</f>
        <v>3.8</v>
      </c>
      <c r="H6824" t="str">
        <f t="shared" si="956"/>
        <v>Average Place to Work</v>
      </c>
      <c r="I6824">
        <v>76</v>
      </c>
      <c r="J6824" t="b">
        <f t="shared" si="957"/>
        <v>0</v>
      </c>
      <c r="K6824" t="b">
        <f>OR(E6824&gt;3.5,Q6824&lt;10)</f>
        <v>1</v>
      </c>
      <c r="M6824" t="s">
        <v>2103</v>
      </c>
      <c r="N6824" t="str">
        <f t="shared" si="958"/>
        <v>Indian Silicon Valley Startups</v>
      </c>
      <c r="O6824" t="str">
        <f t="shared" si="959"/>
        <v>None</v>
      </c>
      <c r="Q6824" s="2">
        <f t="shared" si="960"/>
        <v>0</v>
      </c>
      <c r="R6824" s="1" t="str">
        <f t="shared" si="961"/>
        <v>Startup</v>
      </c>
      <c r="S6824" s="1"/>
      <c r="T6824" t="s">
        <v>598</v>
      </c>
      <c r="V6824">
        <f t="shared" si="962"/>
        <v>0</v>
      </c>
    </row>
    <row r="6825" spans="1:22" x14ac:dyDescent="0.35">
      <c r="A6825">
        <v>6823</v>
      </c>
      <c r="B6825" t="s">
        <v>10708</v>
      </c>
      <c r="C6825" t="str">
        <f t="shared" si="954"/>
        <v>Don’t Buy</v>
      </c>
      <c r="D6825" t="str">
        <f t="shared" si="955"/>
        <v>Long Name</v>
      </c>
      <c r="E6825">
        <v>3.9</v>
      </c>
      <c r="F6825">
        <f>IF(Q6825&lt;10,E6825+0.1,E6825)</f>
        <v>4</v>
      </c>
      <c r="G6825">
        <f>MIN(IF(Q6825&lt;10,E6825+0.5,E6825),5)</f>
        <v>4.4000000000000004</v>
      </c>
      <c r="H6825" t="str">
        <f t="shared" si="956"/>
        <v>Average Place to Work</v>
      </c>
      <c r="I6825">
        <v>76</v>
      </c>
      <c r="J6825" t="b">
        <f t="shared" si="957"/>
        <v>0</v>
      </c>
      <c r="K6825" t="b">
        <f>OR(E6825&gt;3.5,Q6825&lt;10)</f>
        <v>1</v>
      </c>
      <c r="M6825" t="s">
        <v>10709</v>
      </c>
      <c r="N6825" t="str">
        <f t="shared" si="958"/>
        <v>Indian Silicon Valley Startups</v>
      </c>
      <c r="O6825" t="str">
        <f t="shared" si="959"/>
        <v>None</v>
      </c>
      <c r="Q6825" s="2">
        <f t="shared" si="960"/>
        <v>0</v>
      </c>
      <c r="R6825" s="1" t="str">
        <f t="shared" si="961"/>
        <v>Startup</v>
      </c>
      <c r="S6825" s="1"/>
      <c r="T6825" t="s">
        <v>115</v>
      </c>
      <c r="U6825" t="s">
        <v>893</v>
      </c>
      <c r="V6825">
        <f t="shared" si="962"/>
        <v>0</v>
      </c>
    </row>
    <row r="6826" spans="1:22" x14ac:dyDescent="0.35">
      <c r="A6826">
        <v>6824</v>
      </c>
      <c r="B6826" t="s">
        <v>10710</v>
      </c>
      <c r="C6826" t="str">
        <f t="shared" si="954"/>
        <v>Don’t Buy</v>
      </c>
      <c r="D6826" t="str">
        <f t="shared" si="955"/>
        <v>Long Name</v>
      </c>
      <c r="E6826">
        <v>4.3</v>
      </c>
      <c r="F6826">
        <f>IF(Q6826&lt;10,E6826+0.1,E6826)</f>
        <v>4.3</v>
      </c>
      <c r="G6826">
        <f>MIN(IF(Q6826&lt;10,E6826+0.5,E6826),5)</f>
        <v>4.3</v>
      </c>
      <c r="H6826" t="str">
        <f t="shared" si="956"/>
        <v>Average Place to Work</v>
      </c>
      <c r="I6826">
        <v>76</v>
      </c>
      <c r="J6826" t="b">
        <f t="shared" si="957"/>
        <v>0</v>
      </c>
      <c r="K6826" t="b">
        <f>OR(E6826&gt;3.5,Q6826&lt;10)</f>
        <v>1</v>
      </c>
      <c r="L6826" t="s">
        <v>19</v>
      </c>
      <c r="M6826" t="s">
        <v>10711</v>
      </c>
      <c r="N6826" t="str">
        <f t="shared" si="958"/>
        <v>None</v>
      </c>
      <c r="O6826" t="str">
        <f t="shared" si="959"/>
        <v>None</v>
      </c>
      <c r="P6826" t="s">
        <v>232</v>
      </c>
      <c r="Q6826" s="2">
        <f t="shared" si="960"/>
        <v>43</v>
      </c>
      <c r="R6826" s="1" t="str">
        <f t="shared" si="961"/>
        <v>Established</v>
      </c>
      <c r="S6826" s="1"/>
      <c r="T6826" t="s">
        <v>115</v>
      </c>
      <c r="U6826" t="s">
        <v>931</v>
      </c>
      <c r="V6826">
        <f t="shared" si="962"/>
        <v>0</v>
      </c>
    </row>
    <row r="6827" spans="1:22" x14ac:dyDescent="0.35">
      <c r="A6827">
        <v>6825</v>
      </c>
      <c r="B6827" t="s">
        <v>10712</v>
      </c>
      <c r="C6827" t="str">
        <f t="shared" si="954"/>
        <v>Don’t Buy</v>
      </c>
      <c r="D6827" t="str">
        <f t="shared" si="955"/>
        <v>Short Name</v>
      </c>
      <c r="E6827">
        <v>4</v>
      </c>
      <c r="F6827">
        <f>IF(Q6827&lt;10,E6827+0.1,E6827)</f>
        <v>4</v>
      </c>
      <c r="G6827">
        <f>MIN(IF(Q6827&lt;10,E6827+0.5,E6827),5)</f>
        <v>4</v>
      </c>
      <c r="H6827" t="str">
        <f t="shared" si="956"/>
        <v>Average Place to Work</v>
      </c>
      <c r="I6827">
        <v>76</v>
      </c>
      <c r="J6827" t="b">
        <f t="shared" si="957"/>
        <v>0</v>
      </c>
      <c r="K6827" t="b">
        <f>OR(E6827&gt;3.5,Q6827&lt;10)</f>
        <v>1</v>
      </c>
      <c r="M6827" t="s">
        <v>8364</v>
      </c>
      <c r="N6827" t="str">
        <f t="shared" si="958"/>
        <v>Indian Silicon Valley Startups</v>
      </c>
      <c r="O6827" t="str">
        <f t="shared" si="959"/>
        <v>None</v>
      </c>
      <c r="P6827" t="s">
        <v>67</v>
      </c>
      <c r="Q6827" s="2">
        <f t="shared" si="960"/>
        <v>15</v>
      </c>
      <c r="R6827" s="1" t="str">
        <f t="shared" si="961"/>
        <v>Established</v>
      </c>
      <c r="S6827" s="1"/>
      <c r="U6827" t="s">
        <v>227</v>
      </c>
      <c r="V6827">
        <f t="shared" si="962"/>
        <v>0</v>
      </c>
    </row>
    <row r="6828" spans="1:22" x14ac:dyDescent="0.35">
      <c r="A6828">
        <v>6826</v>
      </c>
      <c r="B6828" t="s">
        <v>10713</v>
      </c>
      <c r="C6828" t="str">
        <f t="shared" si="954"/>
        <v>Don’t Buy</v>
      </c>
      <c r="D6828" t="str">
        <f t="shared" si="955"/>
        <v>Long Name</v>
      </c>
      <c r="E6828">
        <v>3.9</v>
      </c>
      <c r="F6828">
        <f>IF(Q6828&lt;10,E6828+0.1,E6828)</f>
        <v>3.9</v>
      </c>
      <c r="G6828">
        <f>MIN(IF(Q6828&lt;10,E6828+0.5,E6828),5)</f>
        <v>3.9</v>
      </c>
      <c r="H6828" t="str">
        <f t="shared" si="956"/>
        <v>Average Place to Work</v>
      </c>
      <c r="I6828">
        <v>76</v>
      </c>
      <c r="J6828" t="b">
        <f t="shared" si="957"/>
        <v>0</v>
      </c>
      <c r="K6828" t="b">
        <f>OR(E6828&gt;3.5,Q6828&lt;10)</f>
        <v>1</v>
      </c>
      <c r="L6828" t="s">
        <v>9</v>
      </c>
      <c r="M6828" t="s">
        <v>2518</v>
      </c>
      <c r="N6828" t="str">
        <f t="shared" si="958"/>
        <v>None</v>
      </c>
      <c r="O6828" t="str">
        <f t="shared" si="959"/>
        <v>None</v>
      </c>
      <c r="P6828" t="s">
        <v>21</v>
      </c>
      <c r="Q6828" s="2">
        <f t="shared" si="960"/>
        <v>28</v>
      </c>
      <c r="R6828" s="1" t="str">
        <f t="shared" si="961"/>
        <v>Established</v>
      </c>
      <c r="S6828" s="1"/>
      <c r="T6828" t="s">
        <v>606</v>
      </c>
      <c r="U6828" t="s">
        <v>755</v>
      </c>
      <c r="V6828">
        <f t="shared" si="962"/>
        <v>0</v>
      </c>
    </row>
    <row r="6829" spans="1:22" x14ac:dyDescent="0.35">
      <c r="A6829">
        <v>6827</v>
      </c>
      <c r="B6829" t="s">
        <v>10714</v>
      </c>
      <c r="C6829" t="str">
        <f t="shared" si="954"/>
        <v>Don’t Buy</v>
      </c>
      <c r="D6829" t="str">
        <f t="shared" si="955"/>
        <v>Long Name</v>
      </c>
      <c r="E6829">
        <v>4.3</v>
      </c>
      <c r="F6829">
        <f>IF(Q6829&lt;10,E6829+0.1,E6829)</f>
        <v>4.3</v>
      </c>
      <c r="G6829">
        <f>MIN(IF(Q6829&lt;10,E6829+0.5,E6829),5)</f>
        <v>4.3</v>
      </c>
      <c r="H6829" t="str">
        <f t="shared" si="956"/>
        <v>Average Place to Work</v>
      </c>
      <c r="I6829">
        <v>76</v>
      </c>
      <c r="J6829" t="b">
        <f t="shared" si="957"/>
        <v>0</v>
      </c>
      <c r="K6829" t="b">
        <f>OR(E6829&gt;3.5,Q6829&lt;10)</f>
        <v>1</v>
      </c>
      <c r="M6829" t="s">
        <v>2918</v>
      </c>
      <c r="N6829" t="str">
        <f t="shared" si="958"/>
        <v>None</v>
      </c>
      <c r="O6829" t="str">
        <f t="shared" si="959"/>
        <v>None</v>
      </c>
      <c r="P6829" t="s">
        <v>95</v>
      </c>
      <c r="Q6829" s="2">
        <f t="shared" si="960"/>
        <v>16</v>
      </c>
      <c r="R6829" s="1" t="str">
        <f t="shared" si="961"/>
        <v>Established</v>
      </c>
      <c r="S6829" s="1"/>
      <c r="U6829" t="s">
        <v>523</v>
      </c>
      <c r="V6829">
        <f t="shared" si="962"/>
        <v>0</v>
      </c>
    </row>
    <row r="6830" spans="1:22" x14ac:dyDescent="0.35">
      <c r="A6830">
        <v>6828</v>
      </c>
      <c r="B6830" t="s">
        <v>10715</v>
      </c>
      <c r="C6830" t="str">
        <f t="shared" si="954"/>
        <v>Don’t Buy</v>
      </c>
      <c r="D6830" t="str">
        <f t="shared" si="955"/>
        <v>Long Name</v>
      </c>
      <c r="E6830">
        <v>3.6</v>
      </c>
      <c r="F6830">
        <f>IF(Q6830&lt;10,E6830+0.1,E6830)</f>
        <v>3.6</v>
      </c>
      <c r="G6830">
        <f>MIN(IF(Q6830&lt;10,E6830+0.5,E6830),5)</f>
        <v>3.6</v>
      </c>
      <c r="H6830" t="str">
        <f t="shared" si="956"/>
        <v>Average Place to Work</v>
      </c>
      <c r="I6830">
        <v>76</v>
      </c>
      <c r="J6830" t="b">
        <f t="shared" si="957"/>
        <v>0</v>
      </c>
      <c r="K6830" t="b">
        <f>OR(E6830&gt;3.5,Q6830&lt;10)</f>
        <v>1</v>
      </c>
      <c r="L6830" t="s">
        <v>19</v>
      </c>
      <c r="M6830" t="s">
        <v>8093</v>
      </c>
      <c r="N6830" t="str">
        <f t="shared" si="958"/>
        <v>None</v>
      </c>
      <c r="O6830" t="str">
        <f t="shared" si="959"/>
        <v>None</v>
      </c>
      <c r="P6830" t="s">
        <v>241</v>
      </c>
      <c r="Q6830" s="2">
        <f t="shared" si="960"/>
        <v>13</v>
      </c>
      <c r="R6830" s="1" t="str">
        <f t="shared" si="961"/>
        <v>Established</v>
      </c>
      <c r="S6830" s="1"/>
      <c r="T6830" t="s">
        <v>598</v>
      </c>
      <c r="U6830" t="s">
        <v>473</v>
      </c>
      <c r="V6830">
        <f t="shared" si="962"/>
        <v>0</v>
      </c>
    </row>
    <row r="6831" spans="1:22" x14ac:dyDescent="0.35">
      <c r="A6831">
        <v>6829</v>
      </c>
      <c r="B6831" t="s">
        <v>10716</v>
      </c>
      <c r="C6831" t="str">
        <f t="shared" si="954"/>
        <v>Don’t Buy</v>
      </c>
      <c r="D6831" t="str">
        <f t="shared" si="955"/>
        <v>Long Name</v>
      </c>
      <c r="E6831">
        <v>3.8</v>
      </c>
      <c r="F6831">
        <f>IF(Q6831&lt;10,E6831+0.1,E6831)</f>
        <v>3.8</v>
      </c>
      <c r="G6831">
        <f>MIN(IF(Q6831&lt;10,E6831+0.5,E6831),5)</f>
        <v>3.8</v>
      </c>
      <c r="H6831" t="str">
        <f t="shared" si="956"/>
        <v>Average Place to Work</v>
      </c>
      <c r="I6831">
        <v>76</v>
      </c>
      <c r="J6831" t="b">
        <f t="shared" si="957"/>
        <v>0</v>
      </c>
      <c r="K6831" t="b">
        <f>OR(E6831&gt;3.5,Q6831&lt;10)</f>
        <v>1</v>
      </c>
      <c r="L6831" t="s">
        <v>19</v>
      </c>
      <c r="M6831" t="s">
        <v>1723</v>
      </c>
      <c r="N6831" t="str">
        <f t="shared" si="958"/>
        <v>None</v>
      </c>
      <c r="O6831" t="str">
        <f t="shared" si="959"/>
        <v>None</v>
      </c>
      <c r="P6831" t="s">
        <v>715</v>
      </c>
      <c r="Q6831" s="2">
        <f t="shared" si="960"/>
        <v>66</v>
      </c>
      <c r="R6831" s="1" t="str">
        <f t="shared" si="961"/>
        <v>Established</v>
      </c>
      <c r="S6831" s="1"/>
      <c r="T6831" t="s">
        <v>598</v>
      </c>
      <c r="U6831" t="s">
        <v>92</v>
      </c>
      <c r="V6831">
        <f t="shared" si="962"/>
        <v>0</v>
      </c>
    </row>
    <row r="6832" spans="1:22" x14ac:dyDescent="0.35">
      <c r="A6832">
        <v>6830</v>
      </c>
      <c r="B6832" t="s">
        <v>10717</v>
      </c>
      <c r="C6832" t="str">
        <f t="shared" si="954"/>
        <v>Don’t Buy</v>
      </c>
      <c r="D6832" t="str">
        <f t="shared" si="955"/>
        <v>Long Name</v>
      </c>
      <c r="E6832">
        <v>3.5</v>
      </c>
      <c r="F6832">
        <f>IF(Q6832&lt;10,E6832+0.1,E6832)</f>
        <v>3.5</v>
      </c>
      <c r="G6832">
        <f>MIN(IF(Q6832&lt;10,E6832+0.5,E6832),5)</f>
        <v>3.5</v>
      </c>
      <c r="H6832" t="str">
        <f t="shared" si="956"/>
        <v>Average Place to Work</v>
      </c>
      <c r="I6832">
        <v>76</v>
      </c>
      <c r="J6832" t="b">
        <f t="shared" si="957"/>
        <v>0</v>
      </c>
      <c r="K6832" t="b">
        <f>OR(E6832&gt;3.5,Q6832&lt;10)</f>
        <v>0</v>
      </c>
      <c r="L6832" t="s">
        <v>19</v>
      </c>
      <c r="M6832" t="s">
        <v>3982</v>
      </c>
      <c r="N6832" t="str">
        <f t="shared" si="958"/>
        <v>None</v>
      </c>
      <c r="O6832" t="str">
        <f t="shared" si="959"/>
        <v>None</v>
      </c>
      <c r="P6832" t="s">
        <v>95</v>
      </c>
      <c r="Q6832" s="2">
        <f t="shared" si="960"/>
        <v>16</v>
      </c>
      <c r="R6832" s="1" t="str">
        <f t="shared" si="961"/>
        <v>Established</v>
      </c>
      <c r="S6832" s="1"/>
      <c r="T6832" t="s">
        <v>1183</v>
      </c>
      <c r="U6832" t="s">
        <v>1677</v>
      </c>
      <c r="V6832">
        <f t="shared" si="962"/>
        <v>0</v>
      </c>
    </row>
    <row r="6833" spans="1:22" x14ac:dyDescent="0.35">
      <c r="A6833">
        <v>6831</v>
      </c>
      <c r="B6833" t="s">
        <v>10718</v>
      </c>
      <c r="C6833" t="str">
        <f t="shared" si="954"/>
        <v>Don’t Buy</v>
      </c>
      <c r="D6833" t="str">
        <f t="shared" si="955"/>
        <v>Long Name</v>
      </c>
      <c r="E6833">
        <v>3.6</v>
      </c>
      <c r="F6833">
        <f>IF(Q6833&lt;10,E6833+0.1,E6833)</f>
        <v>3.6</v>
      </c>
      <c r="G6833">
        <f>MIN(IF(Q6833&lt;10,E6833+0.5,E6833),5)</f>
        <v>3.6</v>
      </c>
      <c r="H6833" t="str">
        <f t="shared" si="956"/>
        <v>Average Place to Work</v>
      </c>
      <c r="I6833">
        <v>76</v>
      </c>
      <c r="J6833" t="b">
        <f t="shared" si="957"/>
        <v>0</v>
      </c>
      <c r="K6833" t="b">
        <f>OR(E6833&gt;3.5,Q6833&lt;10)</f>
        <v>1</v>
      </c>
      <c r="L6833" t="s">
        <v>19</v>
      </c>
      <c r="M6833" t="s">
        <v>10719</v>
      </c>
      <c r="N6833" t="str">
        <f t="shared" si="958"/>
        <v>None</v>
      </c>
      <c r="O6833" t="str">
        <f t="shared" si="959"/>
        <v>None</v>
      </c>
      <c r="P6833" t="s">
        <v>287</v>
      </c>
      <c r="Q6833" s="2">
        <f t="shared" si="960"/>
        <v>45</v>
      </c>
      <c r="R6833" s="1" t="str">
        <f t="shared" si="961"/>
        <v>Established</v>
      </c>
      <c r="S6833" s="1"/>
      <c r="T6833" t="s">
        <v>598</v>
      </c>
      <c r="U6833" t="s">
        <v>195</v>
      </c>
      <c r="V6833">
        <f t="shared" si="962"/>
        <v>0</v>
      </c>
    </row>
    <row r="6834" spans="1:22" x14ac:dyDescent="0.35">
      <c r="A6834">
        <v>6832</v>
      </c>
      <c r="B6834" t="s">
        <v>10720</v>
      </c>
      <c r="C6834" t="str">
        <f t="shared" si="954"/>
        <v>Don’t Buy</v>
      </c>
      <c r="D6834" t="str">
        <f t="shared" si="955"/>
        <v>Long Name</v>
      </c>
      <c r="E6834">
        <v>3.3</v>
      </c>
      <c r="F6834">
        <f>IF(Q6834&lt;10,E6834+0.1,E6834)</f>
        <v>3.3</v>
      </c>
      <c r="G6834">
        <f>MIN(IF(Q6834&lt;10,E6834+0.5,E6834),5)</f>
        <v>3.3</v>
      </c>
      <c r="H6834" t="str">
        <f t="shared" si="956"/>
        <v>Average Place to Work</v>
      </c>
      <c r="I6834">
        <v>76</v>
      </c>
      <c r="J6834" t="b">
        <f t="shared" si="957"/>
        <v>0</v>
      </c>
      <c r="K6834" t="b">
        <f>OR(E6834&gt;3.5,Q6834&lt;10)</f>
        <v>0</v>
      </c>
      <c r="L6834" t="s">
        <v>19</v>
      </c>
      <c r="M6834" t="s">
        <v>3340</v>
      </c>
      <c r="N6834" t="str">
        <f t="shared" si="958"/>
        <v>None</v>
      </c>
      <c r="O6834" t="str">
        <f t="shared" si="959"/>
        <v>None</v>
      </c>
      <c r="P6834" t="s">
        <v>111</v>
      </c>
      <c r="Q6834" s="2">
        <f t="shared" si="960"/>
        <v>22</v>
      </c>
      <c r="R6834" s="1" t="str">
        <f t="shared" si="961"/>
        <v>Established</v>
      </c>
      <c r="S6834" s="1"/>
      <c r="T6834" t="s">
        <v>606</v>
      </c>
      <c r="U6834" t="s">
        <v>4944</v>
      </c>
      <c r="V6834">
        <f t="shared" si="962"/>
        <v>0</v>
      </c>
    </row>
    <row r="6835" spans="1:22" x14ac:dyDescent="0.35">
      <c r="A6835">
        <v>6833</v>
      </c>
      <c r="B6835" t="s">
        <v>10721</v>
      </c>
      <c r="C6835" t="str">
        <f t="shared" si="954"/>
        <v>Don’t Buy</v>
      </c>
      <c r="D6835" t="str">
        <f t="shared" si="955"/>
        <v>Long Name</v>
      </c>
      <c r="E6835">
        <v>3.5</v>
      </c>
      <c r="F6835">
        <f>IF(Q6835&lt;10,E6835+0.1,E6835)</f>
        <v>3.5</v>
      </c>
      <c r="G6835">
        <f>MIN(IF(Q6835&lt;10,E6835+0.5,E6835),5)</f>
        <v>3.5</v>
      </c>
      <c r="H6835" t="str">
        <f t="shared" si="956"/>
        <v>Average Place to Work</v>
      </c>
      <c r="I6835">
        <v>76</v>
      </c>
      <c r="J6835" t="b">
        <f t="shared" si="957"/>
        <v>0</v>
      </c>
      <c r="K6835" t="b">
        <f>OR(E6835&gt;3.5,Q6835&lt;10)</f>
        <v>0</v>
      </c>
      <c r="L6835" t="s">
        <v>9</v>
      </c>
      <c r="M6835" t="s">
        <v>10722</v>
      </c>
      <c r="N6835" t="str">
        <f t="shared" si="958"/>
        <v>None</v>
      </c>
      <c r="O6835" t="str">
        <f t="shared" si="959"/>
        <v>None</v>
      </c>
      <c r="P6835" t="s">
        <v>67</v>
      </c>
      <c r="Q6835" s="2">
        <f t="shared" si="960"/>
        <v>15</v>
      </c>
      <c r="R6835" s="1" t="str">
        <f t="shared" si="961"/>
        <v>Established</v>
      </c>
      <c r="S6835" s="1"/>
      <c r="T6835" t="s">
        <v>2721</v>
      </c>
      <c r="U6835" t="s">
        <v>13</v>
      </c>
      <c r="V6835">
        <f t="shared" si="962"/>
        <v>0</v>
      </c>
    </row>
    <row r="6836" spans="1:22" x14ac:dyDescent="0.35">
      <c r="A6836">
        <v>6834</v>
      </c>
      <c r="B6836" t="s">
        <v>10723</v>
      </c>
      <c r="C6836" t="str">
        <f t="shared" si="954"/>
        <v>Don’t Buy</v>
      </c>
      <c r="D6836" t="str">
        <f t="shared" si="955"/>
        <v>Long Name</v>
      </c>
      <c r="E6836">
        <v>4</v>
      </c>
      <c r="F6836">
        <f>IF(Q6836&lt;10,E6836+0.1,E6836)</f>
        <v>4</v>
      </c>
      <c r="G6836">
        <f>MIN(IF(Q6836&lt;10,E6836+0.5,E6836),5)</f>
        <v>4</v>
      </c>
      <c r="H6836" t="str">
        <f t="shared" si="956"/>
        <v>Average Place to Work</v>
      </c>
      <c r="I6836">
        <v>76</v>
      </c>
      <c r="J6836" t="b">
        <f t="shared" si="957"/>
        <v>0</v>
      </c>
      <c r="K6836" t="b">
        <f>OR(E6836&gt;3.5,Q6836&lt;10)</f>
        <v>1</v>
      </c>
      <c r="L6836" t="s">
        <v>19</v>
      </c>
      <c r="M6836" t="s">
        <v>10724</v>
      </c>
      <c r="N6836" t="str">
        <f t="shared" si="958"/>
        <v>None</v>
      </c>
      <c r="O6836" t="str">
        <f t="shared" si="959"/>
        <v>None</v>
      </c>
      <c r="P6836" t="s">
        <v>213</v>
      </c>
      <c r="Q6836" s="2">
        <f t="shared" si="960"/>
        <v>12</v>
      </c>
      <c r="R6836" s="1" t="str">
        <f t="shared" si="961"/>
        <v>Established</v>
      </c>
      <c r="S6836" s="1"/>
      <c r="T6836" t="s">
        <v>598</v>
      </c>
      <c r="U6836" t="s">
        <v>227</v>
      </c>
      <c r="V6836">
        <f t="shared" si="962"/>
        <v>0</v>
      </c>
    </row>
    <row r="6837" spans="1:22" x14ac:dyDescent="0.35">
      <c r="A6837">
        <v>6835</v>
      </c>
      <c r="B6837" t="s">
        <v>10725</v>
      </c>
      <c r="C6837" t="str">
        <f t="shared" si="954"/>
        <v>Don’t Buy</v>
      </c>
      <c r="D6837" t="str">
        <f t="shared" si="955"/>
        <v>Long Name</v>
      </c>
      <c r="E6837">
        <v>4.3</v>
      </c>
      <c r="F6837">
        <f>IF(Q6837&lt;10,E6837+0.1,E6837)</f>
        <v>4.3</v>
      </c>
      <c r="G6837">
        <f>MIN(IF(Q6837&lt;10,E6837+0.5,E6837),5)</f>
        <v>4.3</v>
      </c>
      <c r="H6837" t="str">
        <f t="shared" si="956"/>
        <v>Average Place to Work</v>
      </c>
      <c r="I6837">
        <v>76</v>
      </c>
      <c r="J6837" t="b">
        <f t="shared" si="957"/>
        <v>0</v>
      </c>
      <c r="K6837" t="b">
        <f>OR(E6837&gt;3.5,Q6837&lt;10)</f>
        <v>1</v>
      </c>
      <c r="L6837" t="s">
        <v>19</v>
      </c>
      <c r="M6837" t="s">
        <v>10190</v>
      </c>
      <c r="N6837" t="str">
        <f t="shared" si="958"/>
        <v>None</v>
      </c>
      <c r="O6837" t="str">
        <f t="shared" si="959"/>
        <v>None</v>
      </c>
      <c r="P6837" t="s">
        <v>911</v>
      </c>
      <c r="Q6837" s="2">
        <f t="shared" si="960"/>
        <v>65</v>
      </c>
      <c r="R6837" s="1" t="str">
        <f t="shared" si="961"/>
        <v>Established</v>
      </c>
      <c r="S6837" s="1"/>
      <c r="T6837" t="s">
        <v>60</v>
      </c>
      <c r="U6837" t="s">
        <v>312</v>
      </c>
      <c r="V6837">
        <f t="shared" si="962"/>
        <v>0</v>
      </c>
    </row>
    <row r="6838" spans="1:22" x14ac:dyDescent="0.35">
      <c r="A6838">
        <v>6836</v>
      </c>
      <c r="B6838" t="s">
        <v>10726</v>
      </c>
      <c r="C6838" t="str">
        <f t="shared" si="954"/>
        <v>Don’t Buy</v>
      </c>
      <c r="D6838" t="str">
        <f t="shared" si="955"/>
        <v>Long Name</v>
      </c>
      <c r="E6838">
        <v>3.5</v>
      </c>
      <c r="F6838">
        <f>IF(Q6838&lt;10,E6838+0.1,E6838)</f>
        <v>3.5</v>
      </c>
      <c r="G6838">
        <f>MIN(IF(Q6838&lt;10,E6838+0.5,E6838),5)</f>
        <v>3.5</v>
      </c>
      <c r="H6838" t="str">
        <f t="shared" si="956"/>
        <v>Average Place to Work</v>
      </c>
      <c r="I6838">
        <v>76</v>
      </c>
      <c r="J6838" t="b">
        <f t="shared" si="957"/>
        <v>0</v>
      </c>
      <c r="K6838" t="b">
        <f>OR(E6838&gt;3.5,Q6838&lt;10)</f>
        <v>0</v>
      </c>
      <c r="L6838" t="s">
        <v>19</v>
      </c>
      <c r="M6838" t="s">
        <v>10727</v>
      </c>
      <c r="N6838" t="str">
        <f t="shared" si="958"/>
        <v>Indian Silicon Valley Startups</v>
      </c>
      <c r="O6838" t="str">
        <f t="shared" si="959"/>
        <v>None</v>
      </c>
      <c r="P6838" t="s">
        <v>1530</v>
      </c>
      <c r="Q6838" s="2">
        <f t="shared" si="960"/>
        <v>59</v>
      </c>
      <c r="R6838" s="1" t="str">
        <f t="shared" si="961"/>
        <v>Established</v>
      </c>
      <c r="S6838" s="1"/>
      <c r="T6838" t="s">
        <v>606</v>
      </c>
      <c r="U6838" t="s">
        <v>36</v>
      </c>
      <c r="V6838">
        <f t="shared" si="962"/>
        <v>0</v>
      </c>
    </row>
    <row r="6839" spans="1:22" x14ac:dyDescent="0.35">
      <c r="A6839">
        <v>6837</v>
      </c>
      <c r="B6839" t="s">
        <v>10728</v>
      </c>
      <c r="C6839" t="str">
        <f t="shared" si="954"/>
        <v>Don’t Buy</v>
      </c>
      <c r="D6839" t="str">
        <f t="shared" si="955"/>
        <v>Long Name</v>
      </c>
      <c r="E6839">
        <v>4.2</v>
      </c>
      <c r="F6839">
        <f>IF(Q6839&lt;10,E6839+0.1,E6839)</f>
        <v>4.2</v>
      </c>
      <c r="G6839">
        <f>MIN(IF(Q6839&lt;10,E6839+0.5,E6839),5)</f>
        <v>4.2</v>
      </c>
      <c r="H6839" t="str">
        <f t="shared" si="956"/>
        <v>Average Place to Work</v>
      </c>
      <c r="I6839">
        <v>76</v>
      </c>
      <c r="J6839" t="b">
        <f t="shared" si="957"/>
        <v>0</v>
      </c>
      <c r="K6839" t="b">
        <f>OR(E6839&gt;3.5,Q6839&lt;10)</f>
        <v>1</v>
      </c>
      <c r="M6839" t="s">
        <v>10729</v>
      </c>
      <c r="N6839" t="str">
        <f t="shared" si="958"/>
        <v>None</v>
      </c>
      <c r="O6839" t="str">
        <f t="shared" si="959"/>
        <v>None</v>
      </c>
      <c r="P6839" t="s">
        <v>183</v>
      </c>
      <c r="Q6839" s="2">
        <f t="shared" si="960"/>
        <v>10</v>
      </c>
      <c r="R6839" s="1" t="str">
        <f t="shared" si="961"/>
        <v>Established</v>
      </c>
      <c r="S6839" s="1"/>
      <c r="U6839" t="s">
        <v>1677</v>
      </c>
      <c r="V6839">
        <f t="shared" si="962"/>
        <v>0</v>
      </c>
    </row>
    <row r="6840" spans="1:22" x14ac:dyDescent="0.35">
      <c r="A6840">
        <v>6838</v>
      </c>
      <c r="B6840" t="s">
        <v>10730</v>
      </c>
      <c r="C6840" t="str">
        <f t="shared" si="954"/>
        <v>Buy</v>
      </c>
      <c r="D6840" t="str">
        <f t="shared" si="955"/>
        <v>Short Name</v>
      </c>
      <c r="E6840">
        <v>4.5</v>
      </c>
      <c r="F6840">
        <f>IF(Q6840&lt;10,E6840+0.1,E6840)</f>
        <v>4.5999999999999996</v>
      </c>
      <c r="G6840">
        <f>MIN(IF(Q6840&lt;10,E6840+0.5,E6840),5)</f>
        <v>5</v>
      </c>
      <c r="H6840" t="str">
        <f t="shared" si="956"/>
        <v>Average Place to Work</v>
      </c>
      <c r="I6840">
        <v>76</v>
      </c>
      <c r="J6840" t="b">
        <f t="shared" si="957"/>
        <v>0</v>
      </c>
      <c r="K6840" t="b">
        <f>OR(E6840&gt;3.5,Q6840&lt;10)</f>
        <v>1</v>
      </c>
      <c r="L6840" t="s">
        <v>19</v>
      </c>
      <c r="M6840" t="s">
        <v>10731</v>
      </c>
      <c r="N6840" t="str">
        <f t="shared" si="958"/>
        <v>Indian Silicon Valley Startups</v>
      </c>
      <c r="O6840" t="str">
        <f t="shared" si="959"/>
        <v>None</v>
      </c>
      <c r="P6840" t="s">
        <v>258</v>
      </c>
      <c r="Q6840" s="2">
        <f t="shared" si="960"/>
        <v>7</v>
      </c>
      <c r="R6840" s="1" t="str">
        <f t="shared" si="961"/>
        <v>Startup</v>
      </c>
      <c r="S6840" s="1"/>
      <c r="T6840" t="s">
        <v>1183</v>
      </c>
      <c r="U6840" t="s">
        <v>36</v>
      </c>
      <c r="V6840">
        <f t="shared" si="962"/>
        <v>0</v>
      </c>
    </row>
    <row r="6841" spans="1:22" x14ac:dyDescent="0.35">
      <c r="A6841">
        <v>6839</v>
      </c>
      <c r="B6841" t="s">
        <v>10732</v>
      </c>
      <c r="C6841" t="str">
        <f t="shared" si="954"/>
        <v>Don’t Buy</v>
      </c>
      <c r="D6841" t="str">
        <f t="shared" si="955"/>
        <v>Long Name</v>
      </c>
      <c r="E6841">
        <v>3.9</v>
      </c>
      <c r="F6841">
        <f>IF(Q6841&lt;10,E6841+0.1,E6841)</f>
        <v>4</v>
      </c>
      <c r="G6841">
        <f>MIN(IF(Q6841&lt;10,E6841+0.5,E6841),5)</f>
        <v>4.4000000000000004</v>
      </c>
      <c r="H6841" t="str">
        <f t="shared" si="956"/>
        <v>Average Place to Work</v>
      </c>
      <c r="I6841">
        <v>76</v>
      </c>
      <c r="J6841" t="b">
        <f t="shared" si="957"/>
        <v>0</v>
      </c>
      <c r="K6841" t="b">
        <f>OR(E6841&gt;3.5,Q6841&lt;10)</f>
        <v>1</v>
      </c>
      <c r="L6841" t="s">
        <v>19</v>
      </c>
      <c r="M6841" t="s">
        <v>9145</v>
      </c>
      <c r="N6841" t="str">
        <f t="shared" si="958"/>
        <v>Indian Silicon Valley Startups</v>
      </c>
      <c r="O6841" t="str">
        <f t="shared" si="959"/>
        <v>None</v>
      </c>
      <c r="P6841" t="s">
        <v>258</v>
      </c>
      <c r="Q6841" s="2">
        <f t="shared" si="960"/>
        <v>7</v>
      </c>
      <c r="R6841" s="1" t="str">
        <f t="shared" si="961"/>
        <v>Startup</v>
      </c>
      <c r="S6841" s="1"/>
      <c r="T6841" t="s">
        <v>1183</v>
      </c>
      <c r="U6841" t="s">
        <v>530</v>
      </c>
      <c r="V6841">
        <f t="shared" si="962"/>
        <v>0</v>
      </c>
    </row>
    <row r="6842" spans="1:22" x14ac:dyDescent="0.35">
      <c r="A6842">
        <v>6840</v>
      </c>
      <c r="B6842" t="s">
        <v>10733</v>
      </c>
      <c r="C6842" t="str">
        <f t="shared" si="954"/>
        <v>Don’t Buy</v>
      </c>
      <c r="D6842" t="str">
        <f t="shared" si="955"/>
        <v>Long Name</v>
      </c>
      <c r="E6842">
        <v>3.5</v>
      </c>
      <c r="F6842">
        <f>IF(Q6842&lt;10,E6842+0.1,E6842)</f>
        <v>3.5</v>
      </c>
      <c r="G6842">
        <f>MIN(IF(Q6842&lt;10,E6842+0.5,E6842),5)</f>
        <v>3.5</v>
      </c>
      <c r="H6842" t="str">
        <f t="shared" si="956"/>
        <v>Average Place to Work</v>
      </c>
      <c r="I6842">
        <v>76</v>
      </c>
      <c r="J6842" t="b">
        <f t="shared" si="957"/>
        <v>0</v>
      </c>
      <c r="K6842" t="b">
        <f>OR(E6842&gt;3.5,Q6842&lt;10)</f>
        <v>0</v>
      </c>
      <c r="L6842" t="s">
        <v>19</v>
      </c>
      <c r="M6842" t="s">
        <v>10734</v>
      </c>
      <c r="N6842" t="str">
        <f t="shared" si="958"/>
        <v>None</v>
      </c>
      <c r="O6842" t="str">
        <f t="shared" si="959"/>
        <v>None</v>
      </c>
      <c r="P6842" t="s">
        <v>67</v>
      </c>
      <c r="Q6842" s="2">
        <f t="shared" si="960"/>
        <v>15</v>
      </c>
      <c r="R6842" s="1" t="str">
        <f t="shared" si="961"/>
        <v>Established</v>
      </c>
      <c r="S6842" s="1"/>
      <c r="T6842" t="s">
        <v>598</v>
      </c>
      <c r="U6842" t="s">
        <v>530</v>
      </c>
      <c r="V6842">
        <f t="shared" si="962"/>
        <v>0</v>
      </c>
    </row>
    <row r="6843" spans="1:22" x14ac:dyDescent="0.35">
      <c r="A6843">
        <v>6841</v>
      </c>
      <c r="B6843" t="s">
        <v>10735</v>
      </c>
      <c r="C6843" t="str">
        <f t="shared" si="954"/>
        <v>Don’t Buy</v>
      </c>
      <c r="D6843" t="str">
        <f t="shared" si="955"/>
        <v>Long Name</v>
      </c>
      <c r="E6843">
        <v>4.3</v>
      </c>
      <c r="F6843">
        <f>IF(Q6843&lt;10,E6843+0.1,E6843)</f>
        <v>4.3999999999999995</v>
      </c>
      <c r="G6843">
        <f>MIN(IF(Q6843&lt;10,E6843+0.5,E6843),5)</f>
        <v>4.8</v>
      </c>
      <c r="H6843" t="str">
        <f t="shared" si="956"/>
        <v>Average Place to Work</v>
      </c>
      <c r="I6843">
        <v>76</v>
      </c>
      <c r="J6843" t="b">
        <f t="shared" si="957"/>
        <v>0</v>
      </c>
      <c r="K6843" t="b">
        <f>OR(E6843&gt;3.5,Q6843&lt;10)</f>
        <v>1</v>
      </c>
      <c r="L6843" t="s">
        <v>19</v>
      </c>
      <c r="M6843" t="s">
        <v>10736</v>
      </c>
      <c r="N6843" t="str">
        <f t="shared" si="958"/>
        <v>Indian Silicon Valley Startups</v>
      </c>
      <c r="O6843" t="str">
        <f t="shared" si="959"/>
        <v>None</v>
      </c>
      <c r="Q6843" s="2">
        <f t="shared" si="960"/>
        <v>0</v>
      </c>
      <c r="R6843" s="1" t="str">
        <f t="shared" si="961"/>
        <v>Startup</v>
      </c>
      <c r="S6843" s="1"/>
      <c r="U6843" t="s">
        <v>687</v>
      </c>
      <c r="V6843">
        <f t="shared" si="962"/>
        <v>0</v>
      </c>
    </row>
    <row r="6844" spans="1:22" x14ac:dyDescent="0.35">
      <c r="A6844">
        <v>6842</v>
      </c>
      <c r="B6844" t="s">
        <v>10737</v>
      </c>
      <c r="C6844" t="str">
        <f t="shared" si="954"/>
        <v>Don’t Buy</v>
      </c>
      <c r="D6844" t="str">
        <f t="shared" si="955"/>
        <v>Long Name</v>
      </c>
      <c r="E6844">
        <v>4.4000000000000004</v>
      </c>
      <c r="F6844">
        <f>IF(Q6844&lt;10,E6844+0.1,E6844)</f>
        <v>4.4000000000000004</v>
      </c>
      <c r="G6844">
        <f>MIN(IF(Q6844&lt;10,E6844+0.5,E6844),5)</f>
        <v>4.4000000000000004</v>
      </c>
      <c r="H6844" t="str">
        <f t="shared" si="956"/>
        <v>Average Place to Work</v>
      </c>
      <c r="I6844">
        <v>76</v>
      </c>
      <c r="J6844" t="b">
        <f t="shared" si="957"/>
        <v>0</v>
      </c>
      <c r="K6844" t="b">
        <f>OR(E6844&gt;3.5,Q6844&lt;10)</f>
        <v>1</v>
      </c>
      <c r="L6844" t="s">
        <v>19</v>
      </c>
      <c r="M6844" t="s">
        <v>10738</v>
      </c>
      <c r="N6844" t="str">
        <f t="shared" si="958"/>
        <v>None</v>
      </c>
      <c r="O6844" t="str">
        <f t="shared" si="959"/>
        <v>None</v>
      </c>
      <c r="P6844" t="s">
        <v>47</v>
      </c>
      <c r="Q6844" s="2">
        <f t="shared" si="960"/>
        <v>31</v>
      </c>
      <c r="R6844" s="1" t="str">
        <f t="shared" si="961"/>
        <v>Established</v>
      </c>
      <c r="S6844" s="1"/>
      <c r="T6844" t="s">
        <v>598</v>
      </c>
      <c r="U6844" t="s">
        <v>530</v>
      </c>
      <c r="V6844">
        <f t="shared" si="962"/>
        <v>0</v>
      </c>
    </row>
    <row r="6845" spans="1:22" x14ac:dyDescent="0.35">
      <c r="A6845">
        <v>6843</v>
      </c>
      <c r="B6845" t="s">
        <v>10739</v>
      </c>
      <c r="C6845" t="str">
        <f t="shared" si="954"/>
        <v>Buy</v>
      </c>
      <c r="D6845" t="str">
        <f t="shared" si="955"/>
        <v>Long Name</v>
      </c>
      <c r="E6845">
        <v>4</v>
      </c>
      <c r="F6845">
        <f>IF(Q6845&lt;10,E6845+0.1,E6845)</f>
        <v>4.0999999999999996</v>
      </c>
      <c r="G6845">
        <f>MIN(IF(Q6845&lt;10,E6845+0.5,E6845),5)</f>
        <v>4.5</v>
      </c>
      <c r="H6845" t="str">
        <f t="shared" si="956"/>
        <v>Average Place to Work</v>
      </c>
      <c r="I6845">
        <v>76</v>
      </c>
      <c r="J6845" t="b">
        <f t="shared" si="957"/>
        <v>0</v>
      </c>
      <c r="K6845" t="b">
        <f>OR(E6845&gt;3.5,Q6845&lt;10)</f>
        <v>1</v>
      </c>
      <c r="M6845" t="s">
        <v>10660</v>
      </c>
      <c r="N6845" t="str">
        <f t="shared" si="958"/>
        <v>Indian Silicon Valley Startups</v>
      </c>
      <c r="O6845" t="str">
        <f t="shared" si="959"/>
        <v>None</v>
      </c>
      <c r="Q6845" s="2">
        <f t="shared" si="960"/>
        <v>0</v>
      </c>
      <c r="R6845" s="1" t="str">
        <f t="shared" si="961"/>
        <v>Startup</v>
      </c>
      <c r="S6845" s="1"/>
      <c r="V6845">
        <f t="shared" si="962"/>
        <v>0</v>
      </c>
    </row>
    <row r="6846" spans="1:22" x14ac:dyDescent="0.35">
      <c r="A6846">
        <v>6844</v>
      </c>
      <c r="B6846" t="s">
        <v>10740</v>
      </c>
      <c r="C6846" t="str">
        <f t="shared" si="954"/>
        <v>Don’t Buy</v>
      </c>
      <c r="D6846" t="str">
        <f t="shared" si="955"/>
        <v>Long Name</v>
      </c>
      <c r="E6846">
        <v>2.8</v>
      </c>
      <c r="F6846">
        <f>IF(Q6846&lt;10,E6846+0.1,E6846)</f>
        <v>2.9</v>
      </c>
      <c r="G6846">
        <f>MIN(IF(Q6846&lt;10,E6846+0.5,E6846),5)</f>
        <v>3.3</v>
      </c>
      <c r="H6846" t="str">
        <f t="shared" si="956"/>
        <v>Average Place to Work</v>
      </c>
      <c r="I6846">
        <v>76</v>
      </c>
      <c r="J6846" t="b">
        <f t="shared" si="957"/>
        <v>0</v>
      </c>
      <c r="K6846" t="b">
        <f>OR(E6846&gt;3.5,Q6846&lt;10)</f>
        <v>1</v>
      </c>
      <c r="L6846" t="s">
        <v>789</v>
      </c>
      <c r="M6846" t="s">
        <v>5889</v>
      </c>
      <c r="N6846" t="str">
        <f t="shared" si="958"/>
        <v>Indian Silicon Valley Startups</v>
      </c>
      <c r="O6846" t="str">
        <f t="shared" si="959"/>
        <v>None</v>
      </c>
      <c r="P6846" t="s">
        <v>502</v>
      </c>
      <c r="Q6846" s="2">
        <f t="shared" si="960"/>
        <v>8</v>
      </c>
      <c r="R6846" s="1" t="str">
        <f t="shared" si="961"/>
        <v>Startup</v>
      </c>
      <c r="S6846" s="1"/>
      <c r="T6846" t="s">
        <v>1183</v>
      </c>
      <c r="U6846" t="s">
        <v>523</v>
      </c>
      <c r="V6846">
        <f t="shared" si="962"/>
        <v>0</v>
      </c>
    </row>
    <row r="6847" spans="1:22" x14ac:dyDescent="0.35">
      <c r="A6847">
        <v>6845</v>
      </c>
      <c r="B6847" t="s">
        <v>10741</v>
      </c>
      <c r="C6847" t="str">
        <f t="shared" si="954"/>
        <v>Buy</v>
      </c>
      <c r="D6847" t="str">
        <f t="shared" si="955"/>
        <v>Long Name</v>
      </c>
      <c r="E6847">
        <v>4.0999999999999996</v>
      </c>
      <c r="F6847">
        <f>IF(Q6847&lt;10,E6847+0.1,E6847)</f>
        <v>4.0999999999999996</v>
      </c>
      <c r="G6847">
        <f>MIN(IF(Q6847&lt;10,E6847+0.5,E6847),5)</f>
        <v>4.0999999999999996</v>
      </c>
      <c r="H6847" t="str">
        <f t="shared" si="956"/>
        <v>Average Place to Work</v>
      </c>
      <c r="I6847">
        <v>76</v>
      </c>
      <c r="J6847" t="b">
        <f t="shared" si="957"/>
        <v>0</v>
      </c>
      <c r="K6847" t="b">
        <f>OR(E6847&gt;3.5,Q6847&lt;10)</f>
        <v>1</v>
      </c>
      <c r="M6847" t="s">
        <v>10742</v>
      </c>
      <c r="N6847" t="str">
        <f t="shared" si="958"/>
        <v>None</v>
      </c>
      <c r="O6847" t="str">
        <f t="shared" si="959"/>
        <v>None</v>
      </c>
      <c r="P6847" t="s">
        <v>522</v>
      </c>
      <c r="Q6847" s="2">
        <f t="shared" si="960"/>
        <v>30</v>
      </c>
      <c r="R6847" s="1" t="str">
        <f t="shared" si="961"/>
        <v>Established</v>
      </c>
      <c r="S6847" s="1"/>
      <c r="U6847" t="s">
        <v>195</v>
      </c>
      <c r="V6847">
        <f t="shared" si="962"/>
        <v>0</v>
      </c>
    </row>
    <row r="6848" spans="1:22" x14ac:dyDescent="0.35">
      <c r="A6848">
        <v>6846</v>
      </c>
      <c r="B6848" t="s">
        <v>10743</v>
      </c>
      <c r="C6848" t="str">
        <f t="shared" si="954"/>
        <v>Don’t Buy</v>
      </c>
      <c r="D6848" t="str">
        <f t="shared" si="955"/>
        <v>Long Name</v>
      </c>
      <c r="E6848">
        <v>3.2</v>
      </c>
      <c r="F6848">
        <f>IF(Q6848&lt;10,E6848+0.1,E6848)</f>
        <v>3.3000000000000003</v>
      </c>
      <c r="G6848">
        <f>MIN(IF(Q6848&lt;10,E6848+0.5,E6848),5)</f>
        <v>3.7</v>
      </c>
      <c r="H6848" t="str">
        <f t="shared" si="956"/>
        <v>Average Place to Work</v>
      </c>
      <c r="I6848">
        <v>76</v>
      </c>
      <c r="J6848" t="b">
        <f t="shared" si="957"/>
        <v>0</v>
      </c>
      <c r="K6848" t="b">
        <f>OR(E6848&gt;3.5,Q6848&lt;10)</f>
        <v>1</v>
      </c>
      <c r="M6848" t="s">
        <v>3714</v>
      </c>
      <c r="N6848" t="str">
        <f t="shared" si="958"/>
        <v>Indian Silicon Valley Startups</v>
      </c>
      <c r="O6848" t="str">
        <f t="shared" si="959"/>
        <v>None</v>
      </c>
      <c r="Q6848" s="2">
        <f t="shared" si="960"/>
        <v>0</v>
      </c>
      <c r="R6848" s="1" t="str">
        <f t="shared" si="961"/>
        <v>Startup</v>
      </c>
      <c r="S6848" s="1"/>
      <c r="T6848" t="s">
        <v>598</v>
      </c>
      <c r="U6848" t="s">
        <v>1829</v>
      </c>
      <c r="V6848">
        <f t="shared" si="962"/>
        <v>0</v>
      </c>
    </row>
    <row r="6849" spans="1:22" x14ac:dyDescent="0.35">
      <c r="A6849">
        <v>6847</v>
      </c>
      <c r="B6849" t="s">
        <v>10744</v>
      </c>
      <c r="C6849" t="str">
        <f t="shared" si="954"/>
        <v>Don’t Buy</v>
      </c>
      <c r="D6849" t="str">
        <f t="shared" si="955"/>
        <v>Long Name</v>
      </c>
      <c r="E6849">
        <v>4.4000000000000004</v>
      </c>
      <c r="F6849">
        <f>IF(Q6849&lt;10,E6849+0.1,E6849)</f>
        <v>4.4000000000000004</v>
      </c>
      <c r="G6849">
        <f>MIN(IF(Q6849&lt;10,E6849+0.5,E6849),5)</f>
        <v>4.4000000000000004</v>
      </c>
      <c r="H6849" t="str">
        <f t="shared" si="956"/>
        <v>Average Place to Work</v>
      </c>
      <c r="I6849">
        <v>76</v>
      </c>
      <c r="J6849" t="b">
        <f t="shared" si="957"/>
        <v>0</v>
      </c>
      <c r="K6849" t="b">
        <f>OR(E6849&gt;3.5,Q6849&lt;10)</f>
        <v>1</v>
      </c>
      <c r="L6849" t="s">
        <v>19</v>
      </c>
      <c r="M6849" t="s">
        <v>10745</v>
      </c>
      <c r="N6849" t="str">
        <f t="shared" si="958"/>
        <v>None</v>
      </c>
      <c r="O6849" t="str">
        <f t="shared" si="959"/>
        <v>None</v>
      </c>
      <c r="P6849" t="s">
        <v>261</v>
      </c>
      <c r="Q6849" s="2">
        <f t="shared" si="960"/>
        <v>21</v>
      </c>
      <c r="R6849" s="1" t="str">
        <f t="shared" si="961"/>
        <v>Established</v>
      </c>
      <c r="S6849" s="1"/>
      <c r="T6849" t="s">
        <v>606</v>
      </c>
      <c r="U6849" t="s">
        <v>523</v>
      </c>
      <c r="V6849">
        <f t="shared" si="962"/>
        <v>0</v>
      </c>
    </row>
    <row r="6850" spans="1:22" x14ac:dyDescent="0.35">
      <c r="A6850">
        <v>6848</v>
      </c>
      <c r="B6850" t="s">
        <v>10746</v>
      </c>
      <c r="C6850" t="str">
        <f t="shared" si="954"/>
        <v>Don’t Buy</v>
      </c>
      <c r="D6850" t="str">
        <f t="shared" si="955"/>
        <v>Long Name</v>
      </c>
      <c r="E6850">
        <v>3.9</v>
      </c>
      <c r="F6850">
        <f>IF(Q6850&lt;10,E6850+0.1,E6850)</f>
        <v>3.9</v>
      </c>
      <c r="G6850">
        <f>MIN(IF(Q6850&lt;10,E6850+0.5,E6850),5)</f>
        <v>3.9</v>
      </c>
      <c r="H6850" t="str">
        <f t="shared" si="956"/>
        <v>Average Place to Work</v>
      </c>
      <c r="I6850">
        <v>76</v>
      </c>
      <c r="J6850" t="b">
        <f t="shared" si="957"/>
        <v>0</v>
      </c>
      <c r="K6850" t="b">
        <f>OR(E6850&gt;3.5,Q6850&lt;10)</f>
        <v>1</v>
      </c>
      <c r="M6850" t="s">
        <v>3485</v>
      </c>
      <c r="N6850" t="str">
        <f t="shared" si="958"/>
        <v>Indian Silicon Valley Startups</v>
      </c>
      <c r="O6850" t="str">
        <f t="shared" si="959"/>
        <v>None</v>
      </c>
      <c r="P6850" t="s">
        <v>95</v>
      </c>
      <c r="Q6850" s="2">
        <f t="shared" si="960"/>
        <v>16</v>
      </c>
      <c r="R6850" s="1" t="str">
        <f t="shared" si="961"/>
        <v>Established</v>
      </c>
      <c r="S6850" s="1"/>
      <c r="U6850" t="s">
        <v>92</v>
      </c>
      <c r="V6850">
        <f t="shared" si="962"/>
        <v>0</v>
      </c>
    </row>
    <row r="6851" spans="1:22" x14ac:dyDescent="0.35">
      <c r="A6851">
        <v>6849</v>
      </c>
      <c r="B6851" t="s">
        <v>10747</v>
      </c>
      <c r="C6851" t="str">
        <f t="shared" ref="C6851:C6914" si="963">IF(OR(LEFT(B6851,1)="T",LEFT(B6851,1)="G"),"Buy","Don’t Buy")</f>
        <v>Don’t Buy</v>
      </c>
      <c r="D6851" t="str">
        <f t="shared" ref="D6851:D6914" si="964">IF(LEN(B6851)&gt;=10,"Long Name","Short Name")</f>
        <v>Long Name</v>
      </c>
      <c r="E6851">
        <v>4</v>
      </c>
      <c r="F6851">
        <f>IF(Q6851&lt;10,E6851+0.1,E6851)</f>
        <v>4</v>
      </c>
      <c r="G6851">
        <f>MIN(IF(Q6851&lt;10,E6851+0.5,E6851),5)</f>
        <v>4</v>
      </c>
      <c r="H6851" t="str">
        <f t="shared" ref="H6851:H6914" si="965">IF(E6851&gt;4.5,"Great Place to Work","Average Place to Work")</f>
        <v>Average Place to Work</v>
      </c>
      <c r="I6851">
        <v>8800</v>
      </c>
      <c r="J6851" t="b">
        <f t="shared" ref="J6851:J6914" si="966">AND(I6851&gt;10000,E6851&gt;4)</f>
        <v>0</v>
      </c>
      <c r="K6851" t="b">
        <f>OR(E6851&gt;3.5,Q6851&lt;10)</f>
        <v>1</v>
      </c>
      <c r="L6851" t="s">
        <v>19</v>
      </c>
      <c r="M6851" t="s">
        <v>885</v>
      </c>
      <c r="N6851" t="str">
        <f t="shared" ref="N6851:N6914" si="967">IF(OR(LEFT(M6851,9)="Banglore",LEFT(M6851,9)="Bengaluru",LEFT(M6851,7)="Chennai",Q6851&lt;10,U6851="Internet"),"Indian Silicon Valley Startups","None")</f>
        <v>None</v>
      </c>
      <c r="O6851" t="str">
        <f t="shared" ref="O6851:O6914" si="968">IF(AND(LEFT(M6851,6)="Mumbai",U6851="Financial Services"),"Bombay Finances","None")</f>
        <v>None</v>
      </c>
      <c r="P6851" t="s">
        <v>816</v>
      </c>
      <c r="Q6851" s="2">
        <f t="shared" ref="Q6851:Q6914" si="969">_xlfn.NUMBERVALUE(SUBSTITUTE(TRIM(P6851)," years old",""))</f>
        <v>56</v>
      </c>
      <c r="R6851" s="1" t="str">
        <f t="shared" ref="R6851:R6914" si="970">IF(Q6851&lt;10,"Startup","Established")</f>
        <v>Established</v>
      </c>
      <c r="S6851" s="1"/>
      <c r="T6851" t="s">
        <v>12</v>
      </c>
      <c r="U6851" t="s">
        <v>214</v>
      </c>
      <c r="V6851">
        <f t="shared" ref="V6851:V6914" si="971">IF(AND(OR(U6851=$U$7,U6851=$U$12),E6851&gt;4),1000000,IF(AND(OR(U6851=$U$7,U6851=$U$12),E6851&lt;=4),500000,IF(AND(U6851=$U$18,E6851&gt;4),800000,0)))</f>
        <v>0</v>
      </c>
    </row>
    <row r="6852" spans="1:22" x14ac:dyDescent="0.35">
      <c r="A6852">
        <v>6850</v>
      </c>
      <c r="B6852" t="s">
        <v>10748</v>
      </c>
      <c r="C6852" t="str">
        <f t="shared" si="963"/>
        <v>Don’t Buy</v>
      </c>
      <c r="D6852" t="str">
        <f t="shared" si="964"/>
        <v>Long Name</v>
      </c>
      <c r="E6852">
        <v>3.8</v>
      </c>
      <c r="F6852">
        <f>IF(Q6852&lt;10,E6852+0.1,E6852)</f>
        <v>3.8</v>
      </c>
      <c r="G6852">
        <f>MIN(IF(Q6852&lt;10,E6852+0.5,E6852),5)</f>
        <v>3.8</v>
      </c>
      <c r="H6852" t="str">
        <f t="shared" si="965"/>
        <v>Average Place to Work</v>
      </c>
      <c r="I6852">
        <v>77</v>
      </c>
      <c r="J6852" t="b">
        <f t="shared" si="966"/>
        <v>0</v>
      </c>
      <c r="K6852" t="b">
        <f>OR(E6852&gt;3.5,Q6852&lt;10)</f>
        <v>1</v>
      </c>
      <c r="L6852" t="s">
        <v>19</v>
      </c>
      <c r="M6852" t="s">
        <v>10749</v>
      </c>
      <c r="N6852" t="str">
        <f t="shared" si="967"/>
        <v>None</v>
      </c>
      <c r="O6852" t="str">
        <f t="shared" si="968"/>
        <v>None</v>
      </c>
      <c r="P6852" t="s">
        <v>460</v>
      </c>
      <c r="Q6852" s="2">
        <f t="shared" si="969"/>
        <v>37</v>
      </c>
      <c r="R6852" s="1" t="str">
        <f t="shared" si="970"/>
        <v>Established</v>
      </c>
      <c r="S6852" s="1"/>
      <c r="T6852" t="s">
        <v>598</v>
      </c>
      <c r="U6852" t="s">
        <v>986</v>
      </c>
      <c r="V6852">
        <f t="shared" si="971"/>
        <v>0</v>
      </c>
    </row>
    <row r="6853" spans="1:22" x14ac:dyDescent="0.35">
      <c r="A6853">
        <v>6851</v>
      </c>
      <c r="B6853" t="s">
        <v>10750</v>
      </c>
      <c r="C6853" t="str">
        <f t="shared" si="963"/>
        <v>Don’t Buy</v>
      </c>
      <c r="D6853" t="str">
        <f t="shared" si="964"/>
        <v>Long Name</v>
      </c>
      <c r="E6853">
        <v>3.8</v>
      </c>
      <c r="F6853">
        <f>IF(Q6853&lt;10,E6853+0.1,E6853)</f>
        <v>3.8</v>
      </c>
      <c r="G6853">
        <f>MIN(IF(Q6853&lt;10,E6853+0.5,E6853),5)</f>
        <v>3.8</v>
      </c>
      <c r="H6853" t="str">
        <f t="shared" si="965"/>
        <v>Average Place to Work</v>
      </c>
      <c r="I6853">
        <v>75</v>
      </c>
      <c r="J6853" t="b">
        <f t="shared" si="966"/>
        <v>0</v>
      </c>
      <c r="K6853" t="b">
        <f>OR(E6853&gt;3.5,Q6853&lt;10)</f>
        <v>1</v>
      </c>
      <c r="M6853" t="s">
        <v>10751</v>
      </c>
      <c r="N6853" t="str">
        <f t="shared" si="967"/>
        <v>None</v>
      </c>
      <c r="O6853" t="str">
        <f t="shared" si="968"/>
        <v>None</v>
      </c>
      <c r="P6853" t="s">
        <v>309</v>
      </c>
      <c r="Q6853" s="2">
        <f t="shared" si="969"/>
        <v>40</v>
      </c>
      <c r="R6853" s="1" t="str">
        <f t="shared" si="970"/>
        <v>Established</v>
      </c>
      <c r="S6853" s="1"/>
      <c r="U6853" t="s">
        <v>83</v>
      </c>
      <c r="V6853">
        <f t="shared" si="971"/>
        <v>0</v>
      </c>
    </row>
    <row r="6854" spans="1:22" x14ac:dyDescent="0.35">
      <c r="A6854">
        <v>6852</v>
      </c>
      <c r="B6854" t="s">
        <v>10752</v>
      </c>
      <c r="C6854" t="str">
        <f t="shared" si="963"/>
        <v>Don’t Buy</v>
      </c>
      <c r="D6854" t="str">
        <f t="shared" si="964"/>
        <v>Long Name</v>
      </c>
      <c r="E6854">
        <v>3.7</v>
      </c>
      <c r="F6854">
        <f>IF(Q6854&lt;10,E6854+0.1,E6854)</f>
        <v>3.7</v>
      </c>
      <c r="G6854">
        <f>MIN(IF(Q6854&lt;10,E6854+0.5,E6854),5)</f>
        <v>3.7</v>
      </c>
      <c r="H6854" t="str">
        <f t="shared" si="965"/>
        <v>Average Place to Work</v>
      </c>
      <c r="I6854">
        <v>75</v>
      </c>
      <c r="J6854" t="b">
        <f t="shared" si="966"/>
        <v>0</v>
      </c>
      <c r="K6854" t="b">
        <f>OR(E6854&gt;3.5,Q6854&lt;10)</f>
        <v>1</v>
      </c>
      <c r="L6854" t="s">
        <v>19</v>
      </c>
      <c r="M6854" t="s">
        <v>2103</v>
      </c>
      <c r="N6854" t="str">
        <f t="shared" si="967"/>
        <v>Indian Silicon Valley Startups</v>
      </c>
      <c r="O6854" t="str">
        <f t="shared" si="968"/>
        <v>None</v>
      </c>
      <c r="P6854" t="s">
        <v>99</v>
      </c>
      <c r="Q6854" s="2">
        <f t="shared" si="969"/>
        <v>26</v>
      </c>
      <c r="R6854" s="1" t="str">
        <f t="shared" si="970"/>
        <v>Established</v>
      </c>
      <c r="S6854" s="1"/>
      <c r="T6854" t="s">
        <v>1183</v>
      </c>
      <c r="U6854" t="s">
        <v>523</v>
      </c>
      <c r="V6854">
        <f t="shared" si="971"/>
        <v>0</v>
      </c>
    </row>
    <row r="6855" spans="1:22" x14ac:dyDescent="0.35">
      <c r="A6855">
        <v>6853</v>
      </c>
      <c r="B6855" t="s">
        <v>10753</v>
      </c>
      <c r="C6855" t="str">
        <f t="shared" si="963"/>
        <v>Don’t Buy</v>
      </c>
      <c r="D6855" t="str">
        <f t="shared" si="964"/>
        <v>Long Name</v>
      </c>
      <c r="E6855">
        <v>4.4000000000000004</v>
      </c>
      <c r="F6855">
        <f>IF(Q6855&lt;10,E6855+0.1,E6855)</f>
        <v>4.4000000000000004</v>
      </c>
      <c r="G6855">
        <f>MIN(IF(Q6855&lt;10,E6855+0.5,E6855),5)</f>
        <v>4.4000000000000004</v>
      </c>
      <c r="H6855" t="str">
        <f t="shared" si="965"/>
        <v>Average Place to Work</v>
      </c>
      <c r="I6855">
        <v>75</v>
      </c>
      <c r="J6855" t="b">
        <f t="shared" si="966"/>
        <v>0</v>
      </c>
      <c r="K6855" t="b">
        <f>OR(E6855&gt;3.5,Q6855&lt;10)</f>
        <v>1</v>
      </c>
      <c r="M6855" t="s">
        <v>10156</v>
      </c>
      <c r="N6855" t="str">
        <f t="shared" si="967"/>
        <v>None</v>
      </c>
      <c r="O6855" t="str">
        <f t="shared" si="968"/>
        <v>None</v>
      </c>
      <c r="P6855" t="s">
        <v>86</v>
      </c>
      <c r="Q6855" s="2">
        <f t="shared" si="969"/>
        <v>27</v>
      </c>
      <c r="R6855" s="1" t="str">
        <f t="shared" si="970"/>
        <v>Established</v>
      </c>
      <c r="S6855" s="1"/>
      <c r="U6855" t="s">
        <v>24</v>
      </c>
      <c r="V6855">
        <f t="shared" si="971"/>
        <v>1000000</v>
      </c>
    </row>
    <row r="6856" spans="1:22" x14ac:dyDescent="0.35">
      <c r="A6856">
        <v>6854</v>
      </c>
      <c r="B6856" t="s">
        <v>10754</v>
      </c>
      <c r="C6856" t="str">
        <f t="shared" si="963"/>
        <v>Don’t Buy</v>
      </c>
      <c r="D6856" t="str">
        <f t="shared" si="964"/>
        <v>Long Name</v>
      </c>
      <c r="E6856">
        <v>2.7</v>
      </c>
      <c r="F6856">
        <f>IF(Q6856&lt;10,E6856+0.1,E6856)</f>
        <v>2.7</v>
      </c>
      <c r="G6856">
        <f>MIN(IF(Q6856&lt;10,E6856+0.5,E6856),5)</f>
        <v>2.7</v>
      </c>
      <c r="H6856" t="str">
        <f t="shared" si="965"/>
        <v>Average Place to Work</v>
      </c>
      <c r="I6856">
        <v>75</v>
      </c>
      <c r="J6856" t="b">
        <f t="shared" si="966"/>
        <v>0</v>
      </c>
      <c r="K6856" t="b">
        <f>OR(E6856&gt;3.5,Q6856&lt;10)</f>
        <v>0</v>
      </c>
      <c r="L6856" t="s">
        <v>19</v>
      </c>
      <c r="M6856" t="s">
        <v>6003</v>
      </c>
      <c r="N6856" t="str">
        <f t="shared" si="967"/>
        <v>None</v>
      </c>
      <c r="O6856" t="str">
        <f t="shared" si="968"/>
        <v>None</v>
      </c>
      <c r="P6856" t="s">
        <v>156</v>
      </c>
      <c r="Q6856" s="2">
        <f t="shared" si="969"/>
        <v>18</v>
      </c>
      <c r="R6856" s="1" t="str">
        <f t="shared" si="970"/>
        <v>Established</v>
      </c>
      <c r="S6856" s="1"/>
      <c r="T6856" t="s">
        <v>598</v>
      </c>
      <c r="U6856" t="s">
        <v>214</v>
      </c>
      <c r="V6856">
        <f t="shared" si="971"/>
        <v>0</v>
      </c>
    </row>
    <row r="6857" spans="1:22" x14ac:dyDescent="0.35">
      <c r="A6857">
        <v>6855</v>
      </c>
      <c r="B6857" t="s">
        <v>10755</v>
      </c>
      <c r="C6857" t="str">
        <f t="shared" si="963"/>
        <v>Don’t Buy</v>
      </c>
      <c r="D6857" t="str">
        <f t="shared" si="964"/>
        <v>Short Name</v>
      </c>
      <c r="E6857">
        <v>3.7</v>
      </c>
      <c r="F6857">
        <f>IF(Q6857&lt;10,E6857+0.1,E6857)</f>
        <v>3.7</v>
      </c>
      <c r="G6857">
        <f>MIN(IF(Q6857&lt;10,E6857+0.5,E6857),5)</f>
        <v>3.7</v>
      </c>
      <c r="H6857" t="str">
        <f t="shared" si="965"/>
        <v>Average Place to Work</v>
      </c>
      <c r="I6857">
        <v>75</v>
      </c>
      <c r="J6857" t="b">
        <f t="shared" si="966"/>
        <v>0</v>
      </c>
      <c r="K6857" t="b">
        <f>OR(E6857&gt;3.5,Q6857&lt;10)</f>
        <v>1</v>
      </c>
      <c r="L6857" t="s">
        <v>19</v>
      </c>
      <c r="M6857" t="s">
        <v>10756</v>
      </c>
      <c r="N6857" t="str">
        <f t="shared" si="967"/>
        <v>Indian Silicon Valley Startups</v>
      </c>
      <c r="O6857" t="str">
        <f t="shared" si="968"/>
        <v>None</v>
      </c>
      <c r="P6857" t="s">
        <v>460</v>
      </c>
      <c r="Q6857" s="2">
        <f t="shared" si="969"/>
        <v>37</v>
      </c>
      <c r="R6857" s="1" t="str">
        <f t="shared" si="970"/>
        <v>Established</v>
      </c>
      <c r="S6857" s="1"/>
      <c r="T6857" t="s">
        <v>606</v>
      </c>
      <c r="U6857" t="s">
        <v>36</v>
      </c>
      <c r="V6857">
        <f t="shared" si="971"/>
        <v>0</v>
      </c>
    </row>
    <row r="6858" spans="1:22" x14ac:dyDescent="0.35">
      <c r="A6858">
        <v>6856</v>
      </c>
      <c r="B6858" t="s">
        <v>10757</v>
      </c>
      <c r="C6858" t="str">
        <f t="shared" si="963"/>
        <v>Don’t Buy</v>
      </c>
      <c r="D6858" t="str">
        <f t="shared" si="964"/>
        <v>Long Name</v>
      </c>
      <c r="E6858">
        <v>3.6</v>
      </c>
      <c r="F6858">
        <f>IF(Q6858&lt;10,E6858+0.1,E6858)</f>
        <v>3.6</v>
      </c>
      <c r="G6858">
        <f>MIN(IF(Q6858&lt;10,E6858+0.5,E6858),5)</f>
        <v>3.6</v>
      </c>
      <c r="H6858" t="str">
        <f t="shared" si="965"/>
        <v>Average Place to Work</v>
      </c>
      <c r="I6858">
        <v>75</v>
      </c>
      <c r="J6858" t="b">
        <f t="shared" si="966"/>
        <v>0</v>
      </c>
      <c r="K6858" t="b">
        <f>OR(E6858&gt;3.5,Q6858&lt;10)</f>
        <v>1</v>
      </c>
      <c r="L6858" t="s">
        <v>19</v>
      </c>
      <c r="M6858" t="s">
        <v>6724</v>
      </c>
      <c r="N6858" t="str">
        <f t="shared" si="967"/>
        <v>Indian Silicon Valley Startups</v>
      </c>
      <c r="O6858" t="str">
        <f t="shared" si="968"/>
        <v>None</v>
      </c>
      <c r="P6858" t="s">
        <v>111</v>
      </c>
      <c r="Q6858" s="2">
        <f t="shared" si="969"/>
        <v>22</v>
      </c>
      <c r="R6858" s="1" t="str">
        <f t="shared" si="970"/>
        <v>Established</v>
      </c>
      <c r="S6858" s="1"/>
      <c r="T6858" t="s">
        <v>598</v>
      </c>
      <c r="U6858" t="s">
        <v>36</v>
      </c>
      <c r="V6858">
        <f t="shared" si="971"/>
        <v>0</v>
      </c>
    </row>
    <row r="6859" spans="1:22" x14ac:dyDescent="0.35">
      <c r="A6859">
        <v>6857</v>
      </c>
      <c r="B6859" t="s">
        <v>10758</v>
      </c>
      <c r="C6859" t="str">
        <f t="shared" si="963"/>
        <v>Don’t Buy</v>
      </c>
      <c r="D6859" t="str">
        <f t="shared" si="964"/>
        <v>Long Name</v>
      </c>
      <c r="E6859">
        <v>3.7</v>
      </c>
      <c r="F6859">
        <f>IF(Q6859&lt;10,E6859+0.1,E6859)</f>
        <v>3.7</v>
      </c>
      <c r="G6859">
        <f>MIN(IF(Q6859&lt;10,E6859+0.5,E6859),5)</f>
        <v>3.7</v>
      </c>
      <c r="H6859" t="str">
        <f t="shared" si="965"/>
        <v>Average Place to Work</v>
      </c>
      <c r="I6859">
        <v>75</v>
      </c>
      <c r="J6859" t="b">
        <f t="shared" si="966"/>
        <v>0</v>
      </c>
      <c r="K6859" t="b">
        <f>OR(E6859&gt;3.5,Q6859&lt;10)</f>
        <v>1</v>
      </c>
      <c r="L6859" t="s">
        <v>19</v>
      </c>
      <c r="M6859" t="s">
        <v>924</v>
      </c>
      <c r="N6859" t="str">
        <f t="shared" si="967"/>
        <v>None</v>
      </c>
      <c r="O6859" t="str">
        <f t="shared" si="968"/>
        <v>Bombay Finances</v>
      </c>
      <c r="P6859" t="s">
        <v>183</v>
      </c>
      <c r="Q6859" s="2">
        <f t="shared" si="969"/>
        <v>10</v>
      </c>
      <c r="R6859" s="1" t="str">
        <f t="shared" si="970"/>
        <v>Established</v>
      </c>
      <c r="S6859" s="1"/>
      <c r="T6859" t="s">
        <v>598</v>
      </c>
      <c r="U6859" t="s">
        <v>24</v>
      </c>
      <c r="V6859">
        <f t="shared" si="971"/>
        <v>500000</v>
      </c>
    </row>
    <row r="6860" spans="1:22" x14ac:dyDescent="0.35">
      <c r="A6860">
        <v>6858</v>
      </c>
      <c r="B6860" t="s">
        <v>10759</v>
      </c>
      <c r="C6860" t="str">
        <f t="shared" si="963"/>
        <v>Don’t Buy</v>
      </c>
      <c r="D6860" t="str">
        <f t="shared" si="964"/>
        <v>Long Name</v>
      </c>
      <c r="E6860">
        <v>4.2</v>
      </c>
      <c r="F6860">
        <f>IF(Q6860&lt;10,E6860+0.1,E6860)</f>
        <v>4.2</v>
      </c>
      <c r="G6860">
        <f>MIN(IF(Q6860&lt;10,E6860+0.5,E6860),5)</f>
        <v>4.2</v>
      </c>
      <c r="H6860" t="str">
        <f t="shared" si="965"/>
        <v>Average Place to Work</v>
      </c>
      <c r="I6860">
        <v>75</v>
      </c>
      <c r="J6860" t="b">
        <f t="shared" si="966"/>
        <v>0</v>
      </c>
      <c r="K6860" t="b">
        <f>OR(E6860&gt;3.5,Q6860&lt;10)</f>
        <v>1</v>
      </c>
      <c r="L6860" t="s">
        <v>9</v>
      </c>
      <c r="M6860" t="s">
        <v>4356</v>
      </c>
      <c r="N6860" t="str">
        <f t="shared" si="967"/>
        <v>None</v>
      </c>
      <c r="O6860" t="str">
        <f t="shared" si="968"/>
        <v>None</v>
      </c>
      <c r="P6860" t="s">
        <v>309</v>
      </c>
      <c r="Q6860" s="2">
        <f t="shared" si="969"/>
        <v>40</v>
      </c>
      <c r="R6860" s="1" t="str">
        <f t="shared" si="970"/>
        <v>Established</v>
      </c>
      <c r="S6860" s="1"/>
      <c r="T6860" t="s">
        <v>1183</v>
      </c>
      <c r="U6860" t="s">
        <v>171</v>
      </c>
      <c r="V6860">
        <f t="shared" si="971"/>
        <v>0</v>
      </c>
    </row>
    <row r="6861" spans="1:22" x14ac:dyDescent="0.35">
      <c r="A6861">
        <v>6859</v>
      </c>
      <c r="B6861" t="s">
        <v>10760</v>
      </c>
      <c r="C6861" t="str">
        <f t="shared" si="963"/>
        <v>Buy</v>
      </c>
      <c r="D6861" t="str">
        <f t="shared" si="964"/>
        <v>Short Name</v>
      </c>
      <c r="E6861">
        <v>3.6</v>
      </c>
      <c r="F6861">
        <f>IF(Q6861&lt;10,E6861+0.1,E6861)</f>
        <v>3.6</v>
      </c>
      <c r="G6861">
        <f>MIN(IF(Q6861&lt;10,E6861+0.5,E6861),5)</f>
        <v>3.6</v>
      </c>
      <c r="H6861" t="str">
        <f t="shared" si="965"/>
        <v>Average Place to Work</v>
      </c>
      <c r="I6861">
        <v>75</v>
      </c>
      <c r="J6861" t="b">
        <f t="shared" si="966"/>
        <v>0</v>
      </c>
      <c r="K6861" t="b">
        <f>OR(E6861&gt;3.5,Q6861&lt;10)</f>
        <v>1</v>
      </c>
      <c r="L6861" t="s">
        <v>19</v>
      </c>
      <c r="M6861" t="s">
        <v>10761</v>
      </c>
      <c r="N6861" t="str">
        <f t="shared" si="967"/>
        <v>None</v>
      </c>
      <c r="O6861" t="str">
        <f t="shared" si="968"/>
        <v>None</v>
      </c>
      <c r="P6861" t="s">
        <v>615</v>
      </c>
      <c r="Q6861" s="2">
        <f t="shared" si="969"/>
        <v>86</v>
      </c>
      <c r="R6861" s="1" t="str">
        <f t="shared" si="970"/>
        <v>Established</v>
      </c>
      <c r="S6861" s="1"/>
      <c r="T6861" t="s">
        <v>598</v>
      </c>
      <c r="U6861" t="s">
        <v>404</v>
      </c>
      <c r="V6861">
        <f t="shared" si="971"/>
        <v>0</v>
      </c>
    </row>
    <row r="6862" spans="1:22" x14ac:dyDescent="0.35">
      <c r="A6862">
        <v>6860</v>
      </c>
      <c r="B6862" t="s">
        <v>10762</v>
      </c>
      <c r="C6862" t="str">
        <f t="shared" si="963"/>
        <v>Don’t Buy</v>
      </c>
      <c r="D6862" t="str">
        <f t="shared" si="964"/>
        <v>Long Name</v>
      </c>
      <c r="E6862">
        <v>4</v>
      </c>
      <c r="F6862">
        <f>IF(Q6862&lt;10,E6862+0.1,E6862)</f>
        <v>4</v>
      </c>
      <c r="G6862">
        <f>MIN(IF(Q6862&lt;10,E6862+0.5,E6862),5)</f>
        <v>4</v>
      </c>
      <c r="H6862" t="str">
        <f t="shared" si="965"/>
        <v>Average Place to Work</v>
      </c>
      <c r="I6862">
        <v>75</v>
      </c>
      <c r="J6862" t="b">
        <f t="shared" si="966"/>
        <v>0</v>
      </c>
      <c r="K6862" t="b">
        <f>OR(E6862&gt;3.5,Q6862&lt;10)</f>
        <v>1</v>
      </c>
      <c r="L6862" t="s">
        <v>9</v>
      </c>
      <c r="M6862" t="s">
        <v>4875</v>
      </c>
      <c r="N6862" t="str">
        <f t="shared" si="967"/>
        <v>None</v>
      </c>
      <c r="O6862" t="str">
        <f t="shared" si="968"/>
        <v>None</v>
      </c>
      <c r="P6862" t="s">
        <v>1882</v>
      </c>
      <c r="Q6862" s="2">
        <f t="shared" si="969"/>
        <v>163</v>
      </c>
      <c r="R6862" s="1" t="str">
        <f t="shared" si="970"/>
        <v>Established</v>
      </c>
      <c r="S6862" s="1"/>
      <c r="T6862" t="s">
        <v>1183</v>
      </c>
      <c r="U6862" t="s">
        <v>446</v>
      </c>
      <c r="V6862">
        <f t="shared" si="971"/>
        <v>0</v>
      </c>
    </row>
    <row r="6863" spans="1:22" x14ac:dyDescent="0.35">
      <c r="A6863">
        <v>6861</v>
      </c>
      <c r="B6863" t="s">
        <v>10763</v>
      </c>
      <c r="C6863" t="str">
        <f t="shared" si="963"/>
        <v>Don’t Buy</v>
      </c>
      <c r="D6863" t="str">
        <f t="shared" si="964"/>
        <v>Long Name</v>
      </c>
      <c r="E6863">
        <v>3.8</v>
      </c>
      <c r="F6863">
        <f>IF(Q6863&lt;10,E6863+0.1,E6863)</f>
        <v>3.8</v>
      </c>
      <c r="G6863">
        <f>MIN(IF(Q6863&lt;10,E6863+0.5,E6863),5)</f>
        <v>3.8</v>
      </c>
      <c r="H6863" t="str">
        <f t="shared" si="965"/>
        <v>Average Place to Work</v>
      </c>
      <c r="I6863">
        <v>75</v>
      </c>
      <c r="J6863" t="b">
        <f t="shared" si="966"/>
        <v>0</v>
      </c>
      <c r="K6863" t="b">
        <f>OR(E6863&gt;3.5,Q6863&lt;10)</f>
        <v>1</v>
      </c>
      <c r="L6863" t="s">
        <v>19</v>
      </c>
      <c r="M6863" t="s">
        <v>8362</v>
      </c>
      <c r="N6863" t="str">
        <f t="shared" si="967"/>
        <v>None</v>
      </c>
      <c r="O6863" t="str">
        <f t="shared" si="968"/>
        <v>None</v>
      </c>
      <c r="P6863" t="s">
        <v>460</v>
      </c>
      <c r="Q6863" s="2">
        <f t="shared" si="969"/>
        <v>37</v>
      </c>
      <c r="R6863" s="1" t="str">
        <f t="shared" si="970"/>
        <v>Established</v>
      </c>
      <c r="S6863" s="1"/>
      <c r="T6863" t="s">
        <v>3757</v>
      </c>
      <c r="U6863" t="s">
        <v>1677</v>
      </c>
      <c r="V6863">
        <f t="shared" si="971"/>
        <v>0</v>
      </c>
    </row>
    <row r="6864" spans="1:22" x14ac:dyDescent="0.35">
      <c r="A6864">
        <v>6862</v>
      </c>
      <c r="B6864" t="s">
        <v>10764</v>
      </c>
      <c r="C6864" t="str">
        <f t="shared" si="963"/>
        <v>Don’t Buy</v>
      </c>
      <c r="D6864" t="str">
        <f t="shared" si="964"/>
        <v>Long Name</v>
      </c>
      <c r="E6864">
        <v>4.0999999999999996</v>
      </c>
      <c r="F6864">
        <f>IF(Q6864&lt;10,E6864+0.1,E6864)</f>
        <v>4.0999999999999996</v>
      </c>
      <c r="G6864">
        <f>MIN(IF(Q6864&lt;10,E6864+0.5,E6864),5)</f>
        <v>4.0999999999999996</v>
      </c>
      <c r="H6864" t="str">
        <f t="shared" si="965"/>
        <v>Average Place to Work</v>
      </c>
      <c r="I6864">
        <v>75</v>
      </c>
      <c r="J6864" t="b">
        <f t="shared" si="966"/>
        <v>0</v>
      </c>
      <c r="K6864" t="b">
        <f>OR(E6864&gt;3.5,Q6864&lt;10)</f>
        <v>1</v>
      </c>
      <c r="L6864" t="s">
        <v>19</v>
      </c>
      <c r="M6864" t="s">
        <v>7230</v>
      </c>
      <c r="N6864" t="str">
        <f t="shared" si="967"/>
        <v>None</v>
      </c>
      <c r="O6864" t="str">
        <f t="shared" si="968"/>
        <v>None</v>
      </c>
      <c r="P6864" t="s">
        <v>460</v>
      </c>
      <c r="Q6864" s="2">
        <f t="shared" si="969"/>
        <v>37</v>
      </c>
      <c r="R6864" s="1" t="str">
        <f t="shared" si="970"/>
        <v>Established</v>
      </c>
      <c r="S6864" s="1"/>
      <c r="T6864" t="s">
        <v>1146</v>
      </c>
      <c r="U6864" t="s">
        <v>64</v>
      </c>
      <c r="V6864">
        <f t="shared" si="971"/>
        <v>0</v>
      </c>
    </row>
    <row r="6865" spans="1:22" x14ac:dyDescent="0.35">
      <c r="A6865">
        <v>6863</v>
      </c>
      <c r="B6865" t="s">
        <v>10765</v>
      </c>
      <c r="C6865" t="str">
        <f t="shared" si="963"/>
        <v>Don’t Buy</v>
      </c>
      <c r="D6865" t="str">
        <f t="shared" si="964"/>
        <v>Long Name</v>
      </c>
      <c r="E6865">
        <v>4.0999999999999996</v>
      </c>
      <c r="F6865">
        <f>IF(Q6865&lt;10,E6865+0.1,E6865)</f>
        <v>4.0999999999999996</v>
      </c>
      <c r="G6865">
        <f>MIN(IF(Q6865&lt;10,E6865+0.5,E6865),5)</f>
        <v>4.0999999999999996</v>
      </c>
      <c r="H6865" t="str">
        <f t="shared" si="965"/>
        <v>Average Place to Work</v>
      </c>
      <c r="I6865">
        <v>75</v>
      </c>
      <c r="J6865" t="b">
        <f t="shared" si="966"/>
        <v>0</v>
      </c>
      <c r="K6865" t="b">
        <f>OR(E6865&gt;3.5,Q6865&lt;10)</f>
        <v>1</v>
      </c>
      <c r="L6865" t="s">
        <v>19</v>
      </c>
      <c r="M6865" t="s">
        <v>8153</v>
      </c>
      <c r="N6865" t="str">
        <f t="shared" si="967"/>
        <v>Indian Silicon Valley Startups</v>
      </c>
      <c r="O6865" t="str">
        <f t="shared" si="968"/>
        <v>None</v>
      </c>
      <c r="P6865" t="s">
        <v>241</v>
      </c>
      <c r="Q6865" s="2">
        <f t="shared" si="969"/>
        <v>13</v>
      </c>
      <c r="R6865" s="1" t="str">
        <f t="shared" si="970"/>
        <v>Established</v>
      </c>
      <c r="S6865" s="1"/>
      <c r="T6865" t="s">
        <v>598</v>
      </c>
      <c r="U6865" t="s">
        <v>171</v>
      </c>
      <c r="V6865">
        <f t="shared" si="971"/>
        <v>0</v>
      </c>
    </row>
    <row r="6866" spans="1:22" x14ac:dyDescent="0.35">
      <c r="A6866">
        <v>6864</v>
      </c>
      <c r="B6866" t="s">
        <v>10766</v>
      </c>
      <c r="C6866" t="str">
        <f t="shared" si="963"/>
        <v>Don’t Buy</v>
      </c>
      <c r="D6866" t="str">
        <f t="shared" si="964"/>
        <v>Long Name</v>
      </c>
      <c r="E6866">
        <v>3.8</v>
      </c>
      <c r="F6866">
        <f>IF(Q6866&lt;10,E6866+0.1,E6866)</f>
        <v>3.8</v>
      </c>
      <c r="G6866">
        <f>MIN(IF(Q6866&lt;10,E6866+0.5,E6866),5)</f>
        <v>3.8</v>
      </c>
      <c r="H6866" t="str">
        <f t="shared" si="965"/>
        <v>Average Place to Work</v>
      </c>
      <c r="I6866">
        <v>75</v>
      </c>
      <c r="J6866" t="b">
        <f t="shared" si="966"/>
        <v>0</v>
      </c>
      <c r="K6866" t="b">
        <f>OR(E6866&gt;3.5,Q6866&lt;10)</f>
        <v>1</v>
      </c>
      <c r="M6866" t="s">
        <v>6003</v>
      </c>
      <c r="N6866" t="str">
        <f t="shared" si="967"/>
        <v>None</v>
      </c>
      <c r="O6866" t="str">
        <f t="shared" si="968"/>
        <v>None</v>
      </c>
      <c r="P6866" t="s">
        <v>232</v>
      </c>
      <c r="Q6866" s="2">
        <f t="shared" si="969"/>
        <v>43</v>
      </c>
      <c r="R6866" s="1" t="str">
        <f t="shared" si="970"/>
        <v>Established</v>
      </c>
      <c r="S6866" s="1"/>
      <c r="U6866" t="s">
        <v>297</v>
      </c>
      <c r="V6866">
        <f t="shared" si="971"/>
        <v>0</v>
      </c>
    </row>
    <row r="6867" spans="1:22" x14ac:dyDescent="0.35">
      <c r="A6867">
        <v>6865</v>
      </c>
      <c r="B6867" t="s">
        <v>10767</v>
      </c>
      <c r="C6867" t="str">
        <f t="shared" si="963"/>
        <v>Don’t Buy</v>
      </c>
      <c r="D6867" t="str">
        <f t="shared" si="964"/>
        <v>Long Name</v>
      </c>
      <c r="E6867">
        <v>3.8</v>
      </c>
      <c r="F6867">
        <f>IF(Q6867&lt;10,E6867+0.1,E6867)</f>
        <v>3.8</v>
      </c>
      <c r="G6867">
        <f>MIN(IF(Q6867&lt;10,E6867+0.5,E6867),5)</f>
        <v>3.8</v>
      </c>
      <c r="H6867" t="str">
        <f t="shared" si="965"/>
        <v>Average Place to Work</v>
      </c>
      <c r="I6867">
        <v>75</v>
      </c>
      <c r="J6867" t="b">
        <f t="shared" si="966"/>
        <v>0</v>
      </c>
      <c r="K6867" t="b">
        <f>OR(E6867&gt;3.5,Q6867&lt;10)</f>
        <v>1</v>
      </c>
      <c r="L6867" t="s">
        <v>9</v>
      </c>
      <c r="M6867" t="s">
        <v>10768</v>
      </c>
      <c r="N6867" t="str">
        <f t="shared" si="967"/>
        <v>None</v>
      </c>
      <c r="O6867" t="str">
        <f t="shared" si="968"/>
        <v>None</v>
      </c>
      <c r="P6867" t="s">
        <v>47</v>
      </c>
      <c r="Q6867" s="2">
        <f t="shared" si="969"/>
        <v>31</v>
      </c>
      <c r="R6867" s="1" t="str">
        <f t="shared" si="970"/>
        <v>Established</v>
      </c>
      <c r="S6867" s="1"/>
      <c r="T6867" t="s">
        <v>115</v>
      </c>
      <c r="U6867" t="s">
        <v>473</v>
      </c>
      <c r="V6867">
        <f t="shared" si="971"/>
        <v>0</v>
      </c>
    </row>
    <row r="6868" spans="1:22" x14ac:dyDescent="0.35">
      <c r="A6868">
        <v>6866</v>
      </c>
      <c r="B6868" t="s">
        <v>10769</v>
      </c>
      <c r="C6868" t="str">
        <f t="shared" si="963"/>
        <v>Don’t Buy</v>
      </c>
      <c r="D6868" t="str">
        <f t="shared" si="964"/>
        <v>Long Name</v>
      </c>
      <c r="E6868">
        <v>3.4</v>
      </c>
      <c r="F6868">
        <f>IF(Q6868&lt;10,E6868+0.1,E6868)</f>
        <v>3.4</v>
      </c>
      <c r="G6868">
        <f>MIN(IF(Q6868&lt;10,E6868+0.5,E6868),5)</f>
        <v>3.4</v>
      </c>
      <c r="H6868" t="str">
        <f t="shared" si="965"/>
        <v>Average Place to Work</v>
      </c>
      <c r="I6868">
        <v>75</v>
      </c>
      <c r="J6868" t="b">
        <f t="shared" si="966"/>
        <v>0</v>
      </c>
      <c r="K6868" t="b">
        <f>OR(E6868&gt;3.5,Q6868&lt;10)</f>
        <v>0</v>
      </c>
      <c r="M6868" t="s">
        <v>2103</v>
      </c>
      <c r="N6868" t="str">
        <f t="shared" si="967"/>
        <v>Indian Silicon Valley Startups</v>
      </c>
      <c r="O6868" t="str">
        <f t="shared" si="968"/>
        <v>None</v>
      </c>
      <c r="P6868" t="s">
        <v>39</v>
      </c>
      <c r="Q6868" s="2">
        <f t="shared" si="969"/>
        <v>36</v>
      </c>
      <c r="R6868" s="1" t="str">
        <f t="shared" si="970"/>
        <v>Established</v>
      </c>
      <c r="S6868" s="1"/>
      <c r="U6868" t="s">
        <v>687</v>
      </c>
      <c r="V6868">
        <f t="shared" si="971"/>
        <v>0</v>
      </c>
    </row>
    <row r="6869" spans="1:22" x14ac:dyDescent="0.35">
      <c r="A6869">
        <v>6867</v>
      </c>
      <c r="B6869" t="s">
        <v>10770</v>
      </c>
      <c r="C6869" t="str">
        <f t="shared" si="963"/>
        <v>Don’t Buy</v>
      </c>
      <c r="D6869" t="str">
        <f t="shared" si="964"/>
        <v>Long Name</v>
      </c>
      <c r="E6869">
        <v>3.4</v>
      </c>
      <c r="F6869">
        <f>IF(Q6869&lt;10,E6869+0.1,E6869)</f>
        <v>3.5</v>
      </c>
      <c r="G6869">
        <f>MIN(IF(Q6869&lt;10,E6869+0.5,E6869),5)</f>
        <v>3.9</v>
      </c>
      <c r="H6869" t="str">
        <f t="shared" si="965"/>
        <v>Average Place to Work</v>
      </c>
      <c r="I6869">
        <v>75</v>
      </c>
      <c r="J6869" t="b">
        <f t="shared" si="966"/>
        <v>0</v>
      </c>
      <c r="K6869" t="b">
        <f>OR(E6869&gt;3.5,Q6869&lt;10)</f>
        <v>1</v>
      </c>
      <c r="M6869" t="s">
        <v>10771</v>
      </c>
      <c r="N6869" t="str">
        <f t="shared" si="967"/>
        <v>Indian Silicon Valley Startups</v>
      </c>
      <c r="O6869" t="str">
        <f t="shared" si="968"/>
        <v>None</v>
      </c>
      <c r="P6869" t="s">
        <v>269</v>
      </c>
      <c r="Q6869" s="2">
        <f t="shared" si="969"/>
        <v>9</v>
      </c>
      <c r="R6869" s="1" t="str">
        <f t="shared" si="970"/>
        <v>Startup</v>
      </c>
      <c r="S6869" s="1"/>
      <c r="U6869" t="s">
        <v>530</v>
      </c>
      <c r="V6869">
        <f t="shared" si="971"/>
        <v>0</v>
      </c>
    </row>
    <row r="6870" spans="1:22" x14ac:dyDescent="0.35">
      <c r="A6870">
        <v>6868</v>
      </c>
      <c r="B6870" t="s">
        <v>10772</v>
      </c>
      <c r="C6870" t="str">
        <f t="shared" si="963"/>
        <v>Don’t Buy</v>
      </c>
      <c r="D6870" t="str">
        <f t="shared" si="964"/>
        <v>Long Name</v>
      </c>
      <c r="E6870">
        <v>4</v>
      </c>
      <c r="F6870">
        <f>IF(Q6870&lt;10,E6870+0.1,E6870)</f>
        <v>4</v>
      </c>
      <c r="G6870">
        <f>MIN(IF(Q6870&lt;10,E6870+0.5,E6870),5)</f>
        <v>4</v>
      </c>
      <c r="H6870" t="str">
        <f t="shared" si="965"/>
        <v>Average Place to Work</v>
      </c>
      <c r="I6870">
        <v>75</v>
      </c>
      <c r="J6870" t="b">
        <f t="shared" si="966"/>
        <v>0</v>
      </c>
      <c r="K6870" t="b">
        <f>OR(E6870&gt;3.5,Q6870&lt;10)</f>
        <v>1</v>
      </c>
      <c r="L6870" t="s">
        <v>19</v>
      </c>
      <c r="M6870" t="s">
        <v>7127</v>
      </c>
      <c r="N6870" t="str">
        <f t="shared" si="967"/>
        <v>None</v>
      </c>
      <c r="O6870" t="str">
        <f t="shared" si="968"/>
        <v>None</v>
      </c>
      <c r="P6870" t="s">
        <v>522</v>
      </c>
      <c r="Q6870" s="2">
        <f t="shared" si="969"/>
        <v>30</v>
      </c>
      <c r="R6870" s="1" t="str">
        <f t="shared" si="970"/>
        <v>Established</v>
      </c>
      <c r="S6870" s="1"/>
      <c r="T6870" t="s">
        <v>115</v>
      </c>
      <c r="U6870" t="s">
        <v>83</v>
      </c>
      <c r="V6870">
        <f t="shared" si="971"/>
        <v>0</v>
      </c>
    </row>
    <row r="6871" spans="1:22" x14ac:dyDescent="0.35">
      <c r="A6871">
        <v>6869</v>
      </c>
      <c r="B6871" t="s">
        <v>10773</v>
      </c>
      <c r="C6871" t="str">
        <f t="shared" si="963"/>
        <v>Don’t Buy</v>
      </c>
      <c r="D6871" t="str">
        <f t="shared" si="964"/>
        <v>Long Name</v>
      </c>
      <c r="E6871">
        <v>4.3</v>
      </c>
      <c r="F6871">
        <f>IF(Q6871&lt;10,E6871+0.1,E6871)</f>
        <v>4.3</v>
      </c>
      <c r="G6871">
        <f>MIN(IF(Q6871&lt;10,E6871+0.5,E6871),5)</f>
        <v>4.3</v>
      </c>
      <c r="H6871" t="str">
        <f t="shared" si="965"/>
        <v>Average Place to Work</v>
      </c>
      <c r="I6871">
        <v>75</v>
      </c>
      <c r="J6871" t="b">
        <f t="shared" si="966"/>
        <v>0</v>
      </c>
      <c r="K6871" t="b">
        <f>OR(E6871&gt;3.5,Q6871&lt;10)</f>
        <v>1</v>
      </c>
      <c r="L6871" t="s">
        <v>19</v>
      </c>
      <c r="M6871" t="s">
        <v>10774</v>
      </c>
      <c r="N6871" t="str">
        <f t="shared" si="967"/>
        <v>None</v>
      </c>
      <c r="O6871" t="str">
        <f t="shared" si="968"/>
        <v>None</v>
      </c>
      <c r="P6871" t="s">
        <v>99</v>
      </c>
      <c r="Q6871" s="2">
        <f t="shared" si="969"/>
        <v>26</v>
      </c>
      <c r="R6871" s="1" t="str">
        <f t="shared" si="970"/>
        <v>Established</v>
      </c>
      <c r="S6871" s="1"/>
      <c r="T6871" t="s">
        <v>598</v>
      </c>
      <c r="U6871" t="s">
        <v>2848</v>
      </c>
      <c r="V6871">
        <f t="shared" si="971"/>
        <v>0</v>
      </c>
    </row>
    <row r="6872" spans="1:22" x14ac:dyDescent="0.35">
      <c r="A6872">
        <v>6870</v>
      </c>
      <c r="B6872" t="s">
        <v>10769</v>
      </c>
      <c r="C6872" t="str">
        <f t="shared" si="963"/>
        <v>Don’t Buy</v>
      </c>
      <c r="D6872" t="str">
        <f t="shared" si="964"/>
        <v>Long Name</v>
      </c>
      <c r="E6872">
        <v>3.4</v>
      </c>
      <c r="F6872">
        <f>IF(Q6872&lt;10,E6872+0.1,E6872)</f>
        <v>3.4</v>
      </c>
      <c r="G6872">
        <f>MIN(IF(Q6872&lt;10,E6872+0.5,E6872),5)</f>
        <v>3.4</v>
      </c>
      <c r="H6872" t="str">
        <f t="shared" si="965"/>
        <v>Average Place to Work</v>
      </c>
      <c r="I6872">
        <v>75</v>
      </c>
      <c r="J6872" t="b">
        <f t="shared" si="966"/>
        <v>0</v>
      </c>
      <c r="K6872" t="b">
        <f>OR(E6872&gt;3.5,Q6872&lt;10)</f>
        <v>0</v>
      </c>
      <c r="M6872" t="s">
        <v>2103</v>
      </c>
      <c r="N6872" t="str">
        <f t="shared" si="967"/>
        <v>Indian Silicon Valley Startups</v>
      </c>
      <c r="O6872" t="str">
        <f t="shared" si="968"/>
        <v>None</v>
      </c>
      <c r="P6872" t="s">
        <v>39</v>
      </c>
      <c r="Q6872" s="2">
        <f t="shared" si="969"/>
        <v>36</v>
      </c>
      <c r="R6872" s="1" t="str">
        <f t="shared" si="970"/>
        <v>Established</v>
      </c>
      <c r="S6872" s="1"/>
      <c r="U6872" t="s">
        <v>687</v>
      </c>
      <c r="V6872">
        <f t="shared" si="971"/>
        <v>0</v>
      </c>
    </row>
    <row r="6873" spans="1:22" x14ac:dyDescent="0.35">
      <c r="A6873">
        <v>6871</v>
      </c>
      <c r="B6873" t="s">
        <v>10775</v>
      </c>
      <c r="C6873" t="str">
        <f t="shared" si="963"/>
        <v>Don’t Buy</v>
      </c>
      <c r="D6873" t="str">
        <f t="shared" si="964"/>
        <v>Long Name</v>
      </c>
      <c r="E6873">
        <v>4.2</v>
      </c>
      <c r="F6873">
        <f>IF(Q6873&lt;10,E6873+0.1,E6873)</f>
        <v>4.2</v>
      </c>
      <c r="G6873">
        <f>MIN(IF(Q6873&lt;10,E6873+0.5,E6873),5)</f>
        <v>4.2</v>
      </c>
      <c r="H6873" t="str">
        <f t="shared" si="965"/>
        <v>Average Place to Work</v>
      </c>
      <c r="I6873">
        <v>75</v>
      </c>
      <c r="J6873" t="b">
        <f t="shared" si="966"/>
        <v>0</v>
      </c>
      <c r="K6873" t="b">
        <f>OR(E6873&gt;3.5,Q6873&lt;10)</f>
        <v>1</v>
      </c>
      <c r="L6873" t="s">
        <v>9</v>
      </c>
      <c r="M6873" t="s">
        <v>10776</v>
      </c>
      <c r="N6873" t="str">
        <f t="shared" si="967"/>
        <v>None</v>
      </c>
      <c r="O6873" t="str">
        <f t="shared" si="968"/>
        <v>None</v>
      </c>
      <c r="P6873" t="s">
        <v>50</v>
      </c>
      <c r="Q6873" s="2">
        <f t="shared" si="969"/>
        <v>29</v>
      </c>
      <c r="R6873" s="1" t="str">
        <f t="shared" si="970"/>
        <v>Established</v>
      </c>
      <c r="S6873" s="1"/>
      <c r="T6873" t="s">
        <v>115</v>
      </c>
      <c r="U6873" t="s">
        <v>446</v>
      </c>
      <c r="V6873">
        <f t="shared" si="971"/>
        <v>0</v>
      </c>
    </row>
    <row r="6874" spans="1:22" x14ac:dyDescent="0.35">
      <c r="A6874">
        <v>6872</v>
      </c>
      <c r="B6874" t="s">
        <v>10777</v>
      </c>
      <c r="C6874" t="str">
        <f t="shared" si="963"/>
        <v>Don’t Buy</v>
      </c>
      <c r="D6874" t="str">
        <f t="shared" si="964"/>
        <v>Long Name</v>
      </c>
      <c r="E6874">
        <v>3.9</v>
      </c>
      <c r="F6874">
        <f>IF(Q6874&lt;10,E6874+0.1,E6874)</f>
        <v>4</v>
      </c>
      <c r="G6874">
        <f>MIN(IF(Q6874&lt;10,E6874+0.5,E6874),5)</f>
        <v>4.4000000000000004</v>
      </c>
      <c r="H6874" t="str">
        <f t="shared" si="965"/>
        <v>Average Place to Work</v>
      </c>
      <c r="I6874">
        <v>75</v>
      </c>
      <c r="J6874" t="b">
        <f t="shared" si="966"/>
        <v>0</v>
      </c>
      <c r="K6874" t="b">
        <f>OR(E6874&gt;3.5,Q6874&lt;10)</f>
        <v>1</v>
      </c>
      <c r="M6874" t="s">
        <v>2960</v>
      </c>
      <c r="N6874" t="str">
        <f t="shared" si="967"/>
        <v>Indian Silicon Valley Startups</v>
      </c>
      <c r="O6874" t="str">
        <f t="shared" si="968"/>
        <v>None</v>
      </c>
      <c r="Q6874" s="2">
        <f t="shared" si="969"/>
        <v>0</v>
      </c>
      <c r="R6874" s="1" t="str">
        <f t="shared" si="970"/>
        <v>Startup</v>
      </c>
      <c r="S6874" s="1"/>
      <c r="U6874" t="s">
        <v>17</v>
      </c>
      <c r="V6874">
        <f t="shared" si="971"/>
        <v>500000</v>
      </c>
    </row>
    <row r="6875" spans="1:22" x14ac:dyDescent="0.35">
      <c r="A6875">
        <v>6873</v>
      </c>
      <c r="B6875" t="s">
        <v>10750</v>
      </c>
      <c r="C6875" t="str">
        <f t="shared" si="963"/>
        <v>Don’t Buy</v>
      </c>
      <c r="D6875" t="str">
        <f t="shared" si="964"/>
        <v>Long Name</v>
      </c>
      <c r="E6875">
        <v>3.8</v>
      </c>
      <c r="F6875">
        <f>IF(Q6875&lt;10,E6875+0.1,E6875)</f>
        <v>3.8</v>
      </c>
      <c r="G6875">
        <f>MIN(IF(Q6875&lt;10,E6875+0.5,E6875),5)</f>
        <v>3.8</v>
      </c>
      <c r="H6875" t="str">
        <f t="shared" si="965"/>
        <v>Average Place to Work</v>
      </c>
      <c r="I6875">
        <v>75</v>
      </c>
      <c r="J6875" t="b">
        <f t="shared" si="966"/>
        <v>0</v>
      </c>
      <c r="K6875" t="b">
        <f>OR(E6875&gt;3.5,Q6875&lt;10)</f>
        <v>1</v>
      </c>
      <c r="M6875" t="s">
        <v>10751</v>
      </c>
      <c r="N6875" t="str">
        <f t="shared" si="967"/>
        <v>None</v>
      </c>
      <c r="O6875" t="str">
        <f t="shared" si="968"/>
        <v>None</v>
      </c>
      <c r="P6875" t="s">
        <v>309</v>
      </c>
      <c r="Q6875" s="2">
        <f t="shared" si="969"/>
        <v>40</v>
      </c>
      <c r="R6875" s="1" t="str">
        <f t="shared" si="970"/>
        <v>Established</v>
      </c>
      <c r="S6875" s="1"/>
      <c r="U6875" t="s">
        <v>83</v>
      </c>
      <c r="V6875">
        <f t="shared" si="971"/>
        <v>0</v>
      </c>
    </row>
    <row r="6876" spans="1:22" x14ac:dyDescent="0.35">
      <c r="A6876">
        <v>6874</v>
      </c>
      <c r="B6876" t="s">
        <v>10753</v>
      </c>
      <c r="C6876" t="str">
        <f t="shared" si="963"/>
        <v>Don’t Buy</v>
      </c>
      <c r="D6876" t="str">
        <f t="shared" si="964"/>
        <v>Long Name</v>
      </c>
      <c r="E6876">
        <v>4.4000000000000004</v>
      </c>
      <c r="F6876">
        <f>IF(Q6876&lt;10,E6876+0.1,E6876)</f>
        <v>4.4000000000000004</v>
      </c>
      <c r="G6876">
        <f>MIN(IF(Q6876&lt;10,E6876+0.5,E6876),5)</f>
        <v>4.4000000000000004</v>
      </c>
      <c r="H6876" t="str">
        <f t="shared" si="965"/>
        <v>Average Place to Work</v>
      </c>
      <c r="I6876">
        <v>75</v>
      </c>
      <c r="J6876" t="b">
        <f t="shared" si="966"/>
        <v>0</v>
      </c>
      <c r="K6876" t="b">
        <f>OR(E6876&gt;3.5,Q6876&lt;10)</f>
        <v>1</v>
      </c>
      <c r="M6876" t="s">
        <v>10156</v>
      </c>
      <c r="N6876" t="str">
        <f t="shared" si="967"/>
        <v>None</v>
      </c>
      <c r="O6876" t="str">
        <f t="shared" si="968"/>
        <v>None</v>
      </c>
      <c r="P6876" t="s">
        <v>86</v>
      </c>
      <c r="Q6876" s="2">
        <f t="shared" si="969"/>
        <v>27</v>
      </c>
      <c r="R6876" s="1" t="str">
        <f t="shared" si="970"/>
        <v>Established</v>
      </c>
      <c r="S6876" s="1"/>
      <c r="U6876" t="s">
        <v>24</v>
      </c>
      <c r="V6876">
        <f t="shared" si="971"/>
        <v>1000000</v>
      </c>
    </row>
    <row r="6877" spans="1:22" x14ac:dyDescent="0.35">
      <c r="A6877">
        <v>6875</v>
      </c>
      <c r="B6877" t="s">
        <v>10758</v>
      </c>
      <c r="C6877" t="str">
        <f t="shared" si="963"/>
        <v>Don’t Buy</v>
      </c>
      <c r="D6877" t="str">
        <f t="shared" si="964"/>
        <v>Long Name</v>
      </c>
      <c r="E6877">
        <v>3.7</v>
      </c>
      <c r="F6877">
        <f>IF(Q6877&lt;10,E6877+0.1,E6877)</f>
        <v>3.7</v>
      </c>
      <c r="G6877">
        <f>MIN(IF(Q6877&lt;10,E6877+0.5,E6877),5)</f>
        <v>3.7</v>
      </c>
      <c r="H6877" t="str">
        <f t="shared" si="965"/>
        <v>Average Place to Work</v>
      </c>
      <c r="I6877">
        <v>75</v>
      </c>
      <c r="J6877" t="b">
        <f t="shared" si="966"/>
        <v>0</v>
      </c>
      <c r="K6877" t="b">
        <f>OR(E6877&gt;3.5,Q6877&lt;10)</f>
        <v>1</v>
      </c>
      <c r="L6877" t="s">
        <v>19</v>
      </c>
      <c r="M6877" t="s">
        <v>924</v>
      </c>
      <c r="N6877" t="str">
        <f t="shared" si="967"/>
        <v>None</v>
      </c>
      <c r="O6877" t="str">
        <f t="shared" si="968"/>
        <v>Bombay Finances</v>
      </c>
      <c r="P6877" t="s">
        <v>183</v>
      </c>
      <c r="Q6877" s="2">
        <f t="shared" si="969"/>
        <v>10</v>
      </c>
      <c r="R6877" s="1" t="str">
        <f t="shared" si="970"/>
        <v>Established</v>
      </c>
      <c r="S6877" s="1"/>
      <c r="T6877" t="s">
        <v>598</v>
      </c>
      <c r="U6877" t="s">
        <v>24</v>
      </c>
      <c r="V6877">
        <f t="shared" si="971"/>
        <v>500000</v>
      </c>
    </row>
    <row r="6878" spans="1:22" x14ac:dyDescent="0.35">
      <c r="A6878">
        <v>6876</v>
      </c>
      <c r="B6878" t="s">
        <v>10760</v>
      </c>
      <c r="C6878" t="str">
        <f t="shared" si="963"/>
        <v>Buy</v>
      </c>
      <c r="D6878" t="str">
        <f t="shared" si="964"/>
        <v>Short Name</v>
      </c>
      <c r="E6878">
        <v>3.6</v>
      </c>
      <c r="F6878">
        <f>IF(Q6878&lt;10,E6878+0.1,E6878)</f>
        <v>3.6</v>
      </c>
      <c r="G6878">
        <f>MIN(IF(Q6878&lt;10,E6878+0.5,E6878),5)</f>
        <v>3.6</v>
      </c>
      <c r="H6878" t="str">
        <f t="shared" si="965"/>
        <v>Average Place to Work</v>
      </c>
      <c r="I6878">
        <v>75</v>
      </c>
      <c r="J6878" t="b">
        <f t="shared" si="966"/>
        <v>0</v>
      </c>
      <c r="K6878" t="b">
        <f>OR(E6878&gt;3.5,Q6878&lt;10)</f>
        <v>1</v>
      </c>
      <c r="L6878" t="s">
        <v>19</v>
      </c>
      <c r="M6878" t="s">
        <v>10761</v>
      </c>
      <c r="N6878" t="str">
        <f t="shared" si="967"/>
        <v>None</v>
      </c>
      <c r="O6878" t="str">
        <f t="shared" si="968"/>
        <v>None</v>
      </c>
      <c r="P6878" t="s">
        <v>615</v>
      </c>
      <c r="Q6878" s="2">
        <f t="shared" si="969"/>
        <v>86</v>
      </c>
      <c r="R6878" s="1" t="str">
        <f t="shared" si="970"/>
        <v>Established</v>
      </c>
      <c r="S6878" s="1"/>
      <c r="T6878" t="s">
        <v>598</v>
      </c>
      <c r="U6878" t="s">
        <v>404</v>
      </c>
      <c r="V6878">
        <f t="shared" si="971"/>
        <v>0</v>
      </c>
    </row>
    <row r="6879" spans="1:22" x14ac:dyDescent="0.35">
      <c r="A6879">
        <v>6877</v>
      </c>
      <c r="B6879" t="s">
        <v>10778</v>
      </c>
      <c r="C6879" t="str">
        <f t="shared" si="963"/>
        <v>Buy</v>
      </c>
      <c r="D6879" t="str">
        <f t="shared" si="964"/>
        <v>Long Name</v>
      </c>
      <c r="E6879">
        <v>4.2</v>
      </c>
      <c r="F6879">
        <f>IF(Q6879&lt;10,E6879+0.1,E6879)</f>
        <v>4.3</v>
      </c>
      <c r="G6879">
        <f>MIN(IF(Q6879&lt;10,E6879+0.5,E6879),5)</f>
        <v>4.7</v>
      </c>
      <c r="H6879" t="str">
        <f t="shared" si="965"/>
        <v>Average Place to Work</v>
      </c>
      <c r="I6879">
        <v>75</v>
      </c>
      <c r="J6879" t="b">
        <f t="shared" si="966"/>
        <v>0</v>
      </c>
      <c r="K6879" t="b">
        <f>OR(E6879&gt;3.5,Q6879&lt;10)</f>
        <v>1</v>
      </c>
      <c r="L6879" t="s">
        <v>19</v>
      </c>
      <c r="M6879" t="s">
        <v>2011</v>
      </c>
      <c r="N6879" t="str">
        <f t="shared" si="967"/>
        <v>Indian Silicon Valley Startups</v>
      </c>
      <c r="O6879" t="str">
        <f t="shared" si="968"/>
        <v>None</v>
      </c>
      <c r="P6879" t="s">
        <v>258</v>
      </c>
      <c r="Q6879" s="2">
        <f t="shared" si="969"/>
        <v>7</v>
      </c>
      <c r="R6879" s="1" t="str">
        <f t="shared" si="970"/>
        <v>Startup</v>
      </c>
      <c r="S6879" s="1"/>
      <c r="T6879" t="s">
        <v>598</v>
      </c>
      <c r="U6879" t="s">
        <v>17</v>
      </c>
      <c r="V6879">
        <f t="shared" si="971"/>
        <v>1000000</v>
      </c>
    </row>
    <row r="6880" spans="1:22" x14ac:dyDescent="0.35">
      <c r="A6880">
        <v>6878</v>
      </c>
      <c r="B6880" t="s">
        <v>10779</v>
      </c>
      <c r="C6880" t="str">
        <f t="shared" si="963"/>
        <v>Don’t Buy</v>
      </c>
      <c r="D6880" t="str">
        <f t="shared" si="964"/>
        <v>Long Name</v>
      </c>
      <c r="E6880">
        <v>4.2</v>
      </c>
      <c r="F6880">
        <f>IF(Q6880&lt;10,E6880+0.1,E6880)</f>
        <v>4.2</v>
      </c>
      <c r="G6880">
        <f>MIN(IF(Q6880&lt;10,E6880+0.5,E6880),5)</f>
        <v>4.2</v>
      </c>
      <c r="H6880" t="str">
        <f t="shared" si="965"/>
        <v>Average Place to Work</v>
      </c>
      <c r="I6880">
        <v>75</v>
      </c>
      <c r="J6880" t="b">
        <f t="shared" si="966"/>
        <v>0</v>
      </c>
      <c r="K6880" t="b">
        <f>OR(E6880&gt;3.5,Q6880&lt;10)</f>
        <v>1</v>
      </c>
      <c r="L6880" t="s">
        <v>19</v>
      </c>
      <c r="M6880" t="s">
        <v>3939</v>
      </c>
      <c r="N6880" t="str">
        <f t="shared" si="967"/>
        <v>None</v>
      </c>
      <c r="O6880" t="str">
        <f t="shared" si="968"/>
        <v>Bombay Finances</v>
      </c>
      <c r="P6880" t="s">
        <v>1530</v>
      </c>
      <c r="Q6880" s="2">
        <f t="shared" si="969"/>
        <v>59</v>
      </c>
      <c r="R6880" s="1" t="str">
        <f t="shared" si="970"/>
        <v>Established</v>
      </c>
      <c r="S6880" s="1"/>
      <c r="T6880" t="s">
        <v>115</v>
      </c>
      <c r="U6880" t="s">
        <v>24</v>
      </c>
      <c r="V6880">
        <f t="shared" si="971"/>
        <v>1000000</v>
      </c>
    </row>
    <row r="6881" spans="1:22" x14ac:dyDescent="0.35">
      <c r="A6881">
        <v>6879</v>
      </c>
      <c r="B6881" t="s">
        <v>10754</v>
      </c>
      <c r="C6881" t="str">
        <f t="shared" si="963"/>
        <v>Don’t Buy</v>
      </c>
      <c r="D6881" t="str">
        <f t="shared" si="964"/>
        <v>Long Name</v>
      </c>
      <c r="E6881">
        <v>2.7</v>
      </c>
      <c r="F6881">
        <f>IF(Q6881&lt;10,E6881+0.1,E6881)</f>
        <v>2.7</v>
      </c>
      <c r="G6881">
        <f>MIN(IF(Q6881&lt;10,E6881+0.5,E6881),5)</f>
        <v>2.7</v>
      </c>
      <c r="H6881" t="str">
        <f t="shared" si="965"/>
        <v>Average Place to Work</v>
      </c>
      <c r="I6881">
        <v>75</v>
      </c>
      <c r="J6881" t="b">
        <f t="shared" si="966"/>
        <v>0</v>
      </c>
      <c r="K6881" t="b">
        <f>OR(E6881&gt;3.5,Q6881&lt;10)</f>
        <v>0</v>
      </c>
      <c r="L6881" t="s">
        <v>19</v>
      </c>
      <c r="M6881" t="s">
        <v>6003</v>
      </c>
      <c r="N6881" t="str">
        <f t="shared" si="967"/>
        <v>None</v>
      </c>
      <c r="O6881" t="str">
        <f t="shared" si="968"/>
        <v>None</v>
      </c>
      <c r="P6881" t="s">
        <v>156</v>
      </c>
      <c r="Q6881" s="2">
        <f t="shared" si="969"/>
        <v>18</v>
      </c>
      <c r="R6881" s="1" t="str">
        <f t="shared" si="970"/>
        <v>Established</v>
      </c>
      <c r="S6881" s="1"/>
      <c r="T6881" t="s">
        <v>598</v>
      </c>
      <c r="U6881" t="s">
        <v>214</v>
      </c>
      <c r="V6881">
        <f t="shared" si="971"/>
        <v>0</v>
      </c>
    </row>
    <row r="6882" spans="1:22" x14ac:dyDescent="0.35">
      <c r="A6882">
        <v>6880</v>
      </c>
      <c r="B6882" t="s">
        <v>10762</v>
      </c>
      <c r="C6882" t="str">
        <f t="shared" si="963"/>
        <v>Don’t Buy</v>
      </c>
      <c r="D6882" t="str">
        <f t="shared" si="964"/>
        <v>Long Name</v>
      </c>
      <c r="E6882">
        <v>4</v>
      </c>
      <c r="F6882">
        <f>IF(Q6882&lt;10,E6882+0.1,E6882)</f>
        <v>4</v>
      </c>
      <c r="G6882">
        <f>MIN(IF(Q6882&lt;10,E6882+0.5,E6882),5)</f>
        <v>4</v>
      </c>
      <c r="H6882" t="str">
        <f t="shared" si="965"/>
        <v>Average Place to Work</v>
      </c>
      <c r="I6882">
        <v>75</v>
      </c>
      <c r="J6882" t="b">
        <f t="shared" si="966"/>
        <v>0</v>
      </c>
      <c r="K6882" t="b">
        <f>OR(E6882&gt;3.5,Q6882&lt;10)</f>
        <v>1</v>
      </c>
      <c r="L6882" t="s">
        <v>9</v>
      </c>
      <c r="M6882" t="s">
        <v>4875</v>
      </c>
      <c r="N6882" t="str">
        <f t="shared" si="967"/>
        <v>None</v>
      </c>
      <c r="O6882" t="str">
        <f t="shared" si="968"/>
        <v>None</v>
      </c>
      <c r="P6882" t="s">
        <v>1882</v>
      </c>
      <c r="Q6882" s="2">
        <f t="shared" si="969"/>
        <v>163</v>
      </c>
      <c r="R6882" s="1" t="str">
        <f t="shared" si="970"/>
        <v>Established</v>
      </c>
      <c r="S6882" s="1"/>
      <c r="T6882" t="s">
        <v>1183</v>
      </c>
      <c r="U6882" t="s">
        <v>446</v>
      </c>
      <c r="V6882">
        <f t="shared" si="971"/>
        <v>0</v>
      </c>
    </row>
    <row r="6883" spans="1:22" x14ac:dyDescent="0.35">
      <c r="A6883">
        <v>6881</v>
      </c>
      <c r="B6883" t="s">
        <v>10780</v>
      </c>
      <c r="C6883" t="str">
        <f t="shared" si="963"/>
        <v>Don’t Buy</v>
      </c>
      <c r="D6883" t="str">
        <f t="shared" si="964"/>
        <v>Short Name</v>
      </c>
      <c r="E6883">
        <v>4.2</v>
      </c>
      <c r="F6883">
        <f>IF(Q6883&lt;10,E6883+0.1,E6883)</f>
        <v>4.3</v>
      </c>
      <c r="G6883">
        <f>MIN(IF(Q6883&lt;10,E6883+0.5,E6883),5)</f>
        <v>4.7</v>
      </c>
      <c r="H6883" t="str">
        <f t="shared" si="965"/>
        <v>Average Place to Work</v>
      </c>
      <c r="I6883">
        <v>75</v>
      </c>
      <c r="J6883" t="b">
        <f t="shared" si="966"/>
        <v>0</v>
      </c>
      <c r="K6883" t="b">
        <f>OR(E6883&gt;3.5,Q6883&lt;10)</f>
        <v>1</v>
      </c>
      <c r="M6883" t="s">
        <v>7224</v>
      </c>
      <c r="N6883" t="str">
        <f t="shared" si="967"/>
        <v>Indian Silicon Valley Startups</v>
      </c>
      <c r="O6883" t="str">
        <f t="shared" si="968"/>
        <v>None</v>
      </c>
      <c r="P6883" t="s">
        <v>258</v>
      </c>
      <c r="Q6883" s="2">
        <f t="shared" si="969"/>
        <v>7</v>
      </c>
      <c r="R6883" s="1" t="str">
        <f t="shared" si="970"/>
        <v>Startup</v>
      </c>
      <c r="S6883" s="1"/>
      <c r="U6883" t="s">
        <v>36</v>
      </c>
      <c r="V6883">
        <f t="shared" si="971"/>
        <v>0</v>
      </c>
    </row>
    <row r="6884" spans="1:22" x14ac:dyDescent="0.35">
      <c r="A6884">
        <v>6882</v>
      </c>
      <c r="B6884" t="s">
        <v>10781</v>
      </c>
      <c r="C6884" t="str">
        <f t="shared" si="963"/>
        <v>Don’t Buy</v>
      </c>
      <c r="D6884" t="str">
        <f t="shared" si="964"/>
        <v>Long Name</v>
      </c>
      <c r="E6884">
        <v>4</v>
      </c>
      <c r="F6884">
        <f>IF(Q6884&lt;10,E6884+0.1,E6884)</f>
        <v>4</v>
      </c>
      <c r="G6884">
        <f>MIN(IF(Q6884&lt;10,E6884+0.5,E6884),5)</f>
        <v>4</v>
      </c>
      <c r="H6884" t="str">
        <f t="shared" si="965"/>
        <v>Average Place to Work</v>
      </c>
      <c r="I6884">
        <v>75</v>
      </c>
      <c r="J6884" t="b">
        <f t="shared" si="966"/>
        <v>0</v>
      </c>
      <c r="K6884" t="b">
        <f>OR(E6884&gt;3.5,Q6884&lt;10)</f>
        <v>1</v>
      </c>
      <c r="L6884" t="s">
        <v>19</v>
      </c>
      <c r="M6884" t="s">
        <v>10782</v>
      </c>
      <c r="N6884" t="str">
        <f t="shared" si="967"/>
        <v>None</v>
      </c>
      <c r="O6884" t="str">
        <f t="shared" si="968"/>
        <v>None</v>
      </c>
      <c r="P6884" t="s">
        <v>2178</v>
      </c>
      <c r="Q6884" s="2">
        <f t="shared" si="969"/>
        <v>132</v>
      </c>
      <c r="R6884" s="1" t="str">
        <f t="shared" si="970"/>
        <v>Established</v>
      </c>
      <c r="S6884" s="1"/>
      <c r="T6884" t="s">
        <v>598</v>
      </c>
      <c r="U6884" t="s">
        <v>64</v>
      </c>
      <c r="V6884">
        <f t="shared" si="971"/>
        <v>0</v>
      </c>
    </row>
    <row r="6885" spans="1:22" x14ac:dyDescent="0.35">
      <c r="A6885">
        <v>6883</v>
      </c>
      <c r="B6885" t="s">
        <v>10783</v>
      </c>
      <c r="C6885" t="str">
        <f t="shared" si="963"/>
        <v>Don’t Buy</v>
      </c>
      <c r="D6885" t="str">
        <f t="shared" si="964"/>
        <v>Long Name</v>
      </c>
      <c r="E6885">
        <v>3</v>
      </c>
      <c r="F6885">
        <f>IF(Q6885&lt;10,E6885+0.1,E6885)</f>
        <v>3</v>
      </c>
      <c r="G6885">
        <f>MIN(IF(Q6885&lt;10,E6885+0.5,E6885),5)</f>
        <v>3</v>
      </c>
      <c r="H6885" t="str">
        <f t="shared" si="965"/>
        <v>Average Place to Work</v>
      </c>
      <c r="I6885">
        <v>75</v>
      </c>
      <c r="J6885" t="b">
        <f t="shared" si="966"/>
        <v>0</v>
      </c>
      <c r="K6885" t="b">
        <f>OR(E6885&gt;3.5,Q6885&lt;10)</f>
        <v>0</v>
      </c>
      <c r="L6885" t="s">
        <v>19</v>
      </c>
      <c r="M6885" t="s">
        <v>10784</v>
      </c>
      <c r="N6885" t="str">
        <f t="shared" si="967"/>
        <v>None</v>
      </c>
      <c r="O6885" t="str">
        <f t="shared" si="968"/>
        <v>None</v>
      </c>
      <c r="P6885" t="s">
        <v>39</v>
      </c>
      <c r="Q6885" s="2">
        <f t="shared" si="969"/>
        <v>36</v>
      </c>
      <c r="R6885" s="1" t="str">
        <f t="shared" si="970"/>
        <v>Established</v>
      </c>
      <c r="S6885" s="1"/>
      <c r="T6885" t="s">
        <v>606</v>
      </c>
      <c r="U6885" t="s">
        <v>64</v>
      </c>
      <c r="V6885">
        <f t="shared" si="971"/>
        <v>0</v>
      </c>
    </row>
    <row r="6886" spans="1:22" x14ac:dyDescent="0.35">
      <c r="A6886">
        <v>6884</v>
      </c>
      <c r="B6886" t="s">
        <v>10785</v>
      </c>
      <c r="C6886" t="str">
        <f t="shared" si="963"/>
        <v>Don’t Buy</v>
      </c>
      <c r="D6886" t="str">
        <f t="shared" si="964"/>
        <v>Long Name</v>
      </c>
      <c r="E6886">
        <v>4.5999999999999996</v>
      </c>
      <c r="F6886">
        <f>IF(Q6886&lt;10,E6886+0.1,E6886)</f>
        <v>4.5999999999999996</v>
      </c>
      <c r="G6886">
        <f>MIN(IF(Q6886&lt;10,E6886+0.5,E6886),5)</f>
        <v>4.5999999999999996</v>
      </c>
      <c r="H6886" t="str">
        <f t="shared" si="965"/>
        <v>Great Place to Work</v>
      </c>
      <c r="I6886">
        <v>75</v>
      </c>
      <c r="J6886" t="b">
        <f t="shared" si="966"/>
        <v>0</v>
      </c>
      <c r="K6886" t="b">
        <f>OR(E6886&gt;3.5,Q6886&lt;10)</f>
        <v>1</v>
      </c>
      <c r="L6886" t="s">
        <v>19</v>
      </c>
      <c r="M6886" t="s">
        <v>6772</v>
      </c>
      <c r="N6886" t="str">
        <f t="shared" si="967"/>
        <v>None</v>
      </c>
      <c r="O6886" t="str">
        <f t="shared" si="968"/>
        <v>None</v>
      </c>
      <c r="P6886" t="s">
        <v>150</v>
      </c>
      <c r="Q6886" s="2">
        <f t="shared" si="969"/>
        <v>87</v>
      </c>
      <c r="R6886" s="1" t="str">
        <f t="shared" si="970"/>
        <v>Established</v>
      </c>
      <c r="S6886" s="1"/>
      <c r="T6886" t="s">
        <v>115</v>
      </c>
      <c r="U6886" t="s">
        <v>297</v>
      </c>
      <c r="V6886">
        <f t="shared" si="971"/>
        <v>0</v>
      </c>
    </row>
    <row r="6887" spans="1:22" x14ac:dyDescent="0.35">
      <c r="A6887">
        <v>6885</v>
      </c>
      <c r="B6887" t="s">
        <v>10786</v>
      </c>
      <c r="C6887" t="str">
        <f t="shared" si="963"/>
        <v>Don’t Buy</v>
      </c>
      <c r="D6887" t="str">
        <f t="shared" si="964"/>
        <v>Short Name</v>
      </c>
      <c r="E6887">
        <v>3.5</v>
      </c>
      <c r="F6887">
        <f>IF(Q6887&lt;10,E6887+0.1,E6887)</f>
        <v>3.5</v>
      </c>
      <c r="G6887">
        <f>MIN(IF(Q6887&lt;10,E6887+0.5,E6887),5)</f>
        <v>3.5</v>
      </c>
      <c r="H6887" t="str">
        <f t="shared" si="965"/>
        <v>Average Place to Work</v>
      </c>
      <c r="I6887">
        <v>75</v>
      </c>
      <c r="J6887" t="b">
        <f t="shared" si="966"/>
        <v>0</v>
      </c>
      <c r="K6887" t="b">
        <f>OR(E6887&gt;3.5,Q6887&lt;10)</f>
        <v>0</v>
      </c>
      <c r="L6887" t="s">
        <v>19</v>
      </c>
      <c r="M6887" t="s">
        <v>10787</v>
      </c>
      <c r="N6887" t="str">
        <f t="shared" si="967"/>
        <v>Indian Silicon Valley Startups</v>
      </c>
      <c r="O6887" t="str">
        <f t="shared" si="968"/>
        <v>None</v>
      </c>
      <c r="P6887" t="s">
        <v>261</v>
      </c>
      <c r="Q6887" s="2">
        <f t="shared" si="969"/>
        <v>21</v>
      </c>
      <c r="R6887" s="1" t="str">
        <f t="shared" si="970"/>
        <v>Established</v>
      </c>
      <c r="S6887" s="1"/>
      <c r="T6887" t="s">
        <v>1146</v>
      </c>
      <c r="U6887" t="s">
        <v>36</v>
      </c>
      <c r="V6887">
        <f t="shared" si="971"/>
        <v>0</v>
      </c>
    </row>
    <row r="6888" spans="1:22" x14ac:dyDescent="0.35">
      <c r="A6888">
        <v>6886</v>
      </c>
      <c r="B6888" t="s">
        <v>10763</v>
      </c>
      <c r="C6888" t="str">
        <f t="shared" si="963"/>
        <v>Don’t Buy</v>
      </c>
      <c r="D6888" t="str">
        <f t="shared" si="964"/>
        <v>Long Name</v>
      </c>
      <c r="E6888">
        <v>3.8</v>
      </c>
      <c r="F6888">
        <f>IF(Q6888&lt;10,E6888+0.1,E6888)</f>
        <v>3.8</v>
      </c>
      <c r="G6888">
        <f>MIN(IF(Q6888&lt;10,E6888+0.5,E6888),5)</f>
        <v>3.8</v>
      </c>
      <c r="H6888" t="str">
        <f t="shared" si="965"/>
        <v>Average Place to Work</v>
      </c>
      <c r="I6888">
        <v>75</v>
      </c>
      <c r="J6888" t="b">
        <f t="shared" si="966"/>
        <v>0</v>
      </c>
      <c r="K6888" t="b">
        <f>OR(E6888&gt;3.5,Q6888&lt;10)</f>
        <v>1</v>
      </c>
      <c r="L6888" t="s">
        <v>19</v>
      </c>
      <c r="M6888" t="s">
        <v>8362</v>
      </c>
      <c r="N6888" t="str">
        <f t="shared" si="967"/>
        <v>None</v>
      </c>
      <c r="O6888" t="str">
        <f t="shared" si="968"/>
        <v>None</v>
      </c>
      <c r="P6888" t="s">
        <v>460</v>
      </c>
      <c r="Q6888" s="2">
        <f t="shared" si="969"/>
        <v>37</v>
      </c>
      <c r="R6888" s="1" t="str">
        <f t="shared" si="970"/>
        <v>Established</v>
      </c>
      <c r="S6888" s="1"/>
      <c r="T6888" t="s">
        <v>3757</v>
      </c>
      <c r="U6888" t="s">
        <v>1677</v>
      </c>
      <c r="V6888">
        <f t="shared" si="971"/>
        <v>0</v>
      </c>
    </row>
    <row r="6889" spans="1:22" x14ac:dyDescent="0.35">
      <c r="A6889">
        <v>6887</v>
      </c>
      <c r="B6889" t="s">
        <v>10770</v>
      </c>
      <c r="C6889" t="str">
        <f t="shared" si="963"/>
        <v>Don’t Buy</v>
      </c>
      <c r="D6889" t="str">
        <f t="shared" si="964"/>
        <v>Long Name</v>
      </c>
      <c r="E6889">
        <v>3.4</v>
      </c>
      <c r="F6889">
        <f>IF(Q6889&lt;10,E6889+0.1,E6889)</f>
        <v>3.5</v>
      </c>
      <c r="G6889">
        <f>MIN(IF(Q6889&lt;10,E6889+0.5,E6889),5)</f>
        <v>3.9</v>
      </c>
      <c r="H6889" t="str">
        <f t="shared" si="965"/>
        <v>Average Place to Work</v>
      </c>
      <c r="I6889">
        <v>75</v>
      </c>
      <c r="J6889" t="b">
        <f t="shared" si="966"/>
        <v>0</v>
      </c>
      <c r="K6889" t="b">
        <f>OR(E6889&gt;3.5,Q6889&lt;10)</f>
        <v>1</v>
      </c>
      <c r="M6889" t="s">
        <v>10771</v>
      </c>
      <c r="N6889" t="str">
        <f t="shared" si="967"/>
        <v>Indian Silicon Valley Startups</v>
      </c>
      <c r="O6889" t="str">
        <f t="shared" si="968"/>
        <v>None</v>
      </c>
      <c r="P6889" t="s">
        <v>269</v>
      </c>
      <c r="Q6889" s="2">
        <f t="shared" si="969"/>
        <v>9</v>
      </c>
      <c r="R6889" s="1" t="str">
        <f t="shared" si="970"/>
        <v>Startup</v>
      </c>
      <c r="S6889" s="1"/>
      <c r="U6889" t="s">
        <v>530</v>
      </c>
      <c r="V6889">
        <f t="shared" si="971"/>
        <v>0</v>
      </c>
    </row>
    <row r="6890" spans="1:22" x14ac:dyDescent="0.35">
      <c r="A6890">
        <v>6888</v>
      </c>
      <c r="B6890" t="s">
        <v>10772</v>
      </c>
      <c r="C6890" t="str">
        <f t="shared" si="963"/>
        <v>Don’t Buy</v>
      </c>
      <c r="D6890" t="str">
        <f t="shared" si="964"/>
        <v>Long Name</v>
      </c>
      <c r="E6890">
        <v>4</v>
      </c>
      <c r="F6890">
        <f>IF(Q6890&lt;10,E6890+0.1,E6890)</f>
        <v>4</v>
      </c>
      <c r="G6890">
        <f>MIN(IF(Q6890&lt;10,E6890+0.5,E6890),5)</f>
        <v>4</v>
      </c>
      <c r="H6890" t="str">
        <f t="shared" si="965"/>
        <v>Average Place to Work</v>
      </c>
      <c r="I6890">
        <v>75</v>
      </c>
      <c r="J6890" t="b">
        <f t="shared" si="966"/>
        <v>0</v>
      </c>
      <c r="K6890" t="b">
        <f>OR(E6890&gt;3.5,Q6890&lt;10)</f>
        <v>1</v>
      </c>
      <c r="L6890" t="s">
        <v>19</v>
      </c>
      <c r="M6890" t="s">
        <v>7127</v>
      </c>
      <c r="N6890" t="str">
        <f t="shared" si="967"/>
        <v>None</v>
      </c>
      <c r="O6890" t="str">
        <f t="shared" si="968"/>
        <v>None</v>
      </c>
      <c r="P6890" t="s">
        <v>522</v>
      </c>
      <c r="Q6890" s="2">
        <f t="shared" si="969"/>
        <v>30</v>
      </c>
      <c r="R6890" s="1" t="str">
        <f t="shared" si="970"/>
        <v>Established</v>
      </c>
      <c r="S6890" s="1"/>
      <c r="T6890" t="s">
        <v>115</v>
      </c>
      <c r="U6890" t="s">
        <v>83</v>
      </c>
      <c r="V6890">
        <f t="shared" si="971"/>
        <v>0</v>
      </c>
    </row>
    <row r="6891" spans="1:22" x14ac:dyDescent="0.35">
      <c r="A6891">
        <v>6889</v>
      </c>
      <c r="B6891" t="s">
        <v>10788</v>
      </c>
      <c r="C6891" t="str">
        <f t="shared" si="963"/>
        <v>Don’t Buy</v>
      </c>
      <c r="D6891" t="str">
        <f t="shared" si="964"/>
        <v>Long Name</v>
      </c>
      <c r="E6891">
        <v>4.3</v>
      </c>
      <c r="F6891">
        <f>IF(Q6891&lt;10,E6891+0.1,E6891)</f>
        <v>4.3</v>
      </c>
      <c r="G6891">
        <f>MIN(IF(Q6891&lt;10,E6891+0.5,E6891),5)</f>
        <v>4.3</v>
      </c>
      <c r="H6891" t="str">
        <f t="shared" si="965"/>
        <v>Average Place to Work</v>
      </c>
      <c r="I6891">
        <v>75</v>
      </c>
      <c r="J6891" t="b">
        <f t="shared" si="966"/>
        <v>0</v>
      </c>
      <c r="K6891" t="b">
        <f>OR(E6891&gt;3.5,Q6891&lt;10)</f>
        <v>1</v>
      </c>
      <c r="M6891" t="s">
        <v>765</v>
      </c>
      <c r="N6891" t="str">
        <f t="shared" si="967"/>
        <v>None</v>
      </c>
      <c r="O6891" t="str">
        <f t="shared" si="968"/>
        <v>None</v>
      </c>
      <c r="P6891" t="s">
        <v>198</v>
      </c>
      <c r="Q6891" s="2">
        <f t="shared" si="969"/>
        <v>35</v>
      </c>
      <c r="R6891" s="1" t="str">
        <f t="shared" si="970"/>
        <v>Established</v>
      </c>
      <c r="S6891" s="1"/>
      <c r="U6891" t="s">
        <v>2577</v>
      </c>
      <c r="V6891">
        <f t="shared" si="971"/>
        <v>0</v>
      </c>
    </row>
    <row r="6892" spans="1:22" x14ac:dyDescent="0.35">
      <c r="A6892">
        <v>6890</v>
      </c>
      <c r="B6892" t="s">
        <v>10789</v>
      </c>
      <c r="C6892" t="str">
        <f t="shared" si="963"/>
        <v>Don’t Buy</v>
      </c>
      <c r="D6892" t="str">
        <f t="shared" si="964"/>
        <v>Long Name</v>
      </c>
      <c r="E6892">
        <v>3.7</v>
      </c>
      <c r="F6892">
        <f>IF(Q6892&lt;10,E6892+0.1,E6892)</f>
        <v>3.7</v>
      </c>
      <c r="G6892">
        <f>MIN(IF(Q6892&lt;10,E6892+0.5,E6892),5)</f>
        <v>3.7</v>
      </c>
      <c r="H6892" t="str">
        <f t="shared" si="965"/>
        <v>Average Place to Work</v>
      </c>
      <c r="I6892">
        <v>75</v>
      </c>
      <c r="J6892" t="b">
        <f t="shared" si="966"/>
        <v>0</v>
      </c>
      <c r="K6892" t="b">
        <f>OR(E6892&gt;3.5,Q6892&lt;10)</f>
        <v>1</v>
      </c>
      <c r="L6892" t="s">
        <v>9</v>
      </c>
      <c r="M6892" t="s">
        <v>10790</v>
      </c>
      <c r="N6892" t="str">
        <f t="shared" si="967"/>
        <v>None</v>
      </c>
      <c r="O6892" t="str">
        <f t="shared" si="968"/>
        <v>None</v>
      </c>
      <c r="P6892" t="s">
        <v>1530</v>
      </c>
      <c r="Q6892" s="2">
        <f t="shared" si="969"/>
        <v>59</v>
      </c>
      <c r="R6892" s="1" t="str">
        <f t="shared" si="970"/>
        <v>Established</v>
      </c>
      <c r="S6892" s="1"/>
      <c r="T6892" t="s">
        <v>598</v>
      </c>
      <c r="U6892" t="s">
        <v>202</v>
      </c>
      <c r="V6892">
        <f t="shared" si="971"/>
        <v>0</v>
      </c>
    </row>
    <row r="6893" spans="1:22" x14ac:dyDescent="0.35">
      <c r="A6893">
        <v>6891</v>
      </c>
      <c r="B6893" t="s">
        <v>10791</v>
      </c>
      <c r="C6893" t="str">
        <f t="shared" si="963"/>
        <v>Don’t Buy</v>
      </c>
      <c r="D6893" t="str">
        <f t="shared" si="964"/>
        <v>Long Name</v>
      </c>
      <c r="E6893">
        <v>4.2</v>
      </c>
      <c r="F6893">
        <f>IF(Q6893&lt;10,E6893+0.1,E6893)</f>
        <v>4.2</v>
      </c>
      <c r="G6893">
        <f>MIN(IF(Q6893&lt;10,E6893+0.5,E6893),5)</f>
        <v>4.2</v>
      </c>
      <c r="H6893" t="str">
        <f t="shared" si="965"/>
        <v>Average Place to Work</v>
      </c>
      <c r="I6893">
        <v>75</v>
      </c>
      <c r="J6893" t="b">
        <f t="shared" si="966"/>
        <v>0</v>
      </c>
      <c r="K6893" t="b">
        <f>OR(E6893&gt;3.5,Q6893&lt;10)</f>
        <v>1</v>
      </c>
      <c r="L6893" t="s">
        <v>3191</v>
      </c>
      <c r="M6893" t="s">
        <v>7830</v>
      </c>
      <c r="N6893" t="str">
        <f t="shared" si="967"/>
        <v>None</v>
      </c>
      <c r="O6893" t="str">
        <f t="shared" si="968"/>
        <v>None</v>
      </c>
      <c r="P6893" t="s">
        <v>1255</v>
      </c>
      <c r="Q6893" s="2">
        <f t="shared" si="969"/>
        <v>69</v>
      </c>
      <c r="R6893" s="1" t="str">
        <f t="shared" si="970"/>
        <v>Established</v>
      </c>
      <c r="S6893" s="1"/>
      <c r="T6893" t="s">
        <v>1183</v>
      </c>
      <c r="U6893" t="s">
        <v>687</v>
      </c>
      <c r="V6893">
        <f t="shared" si="971"/>
        <v>0</v>
      </c>
    </row>
    <row r="6894" spans="1:22" x14ac:dyDescent="0.35">
      <c r="A6894">
        <v>6892</v>
      </c>
      <c r="B6894" t="s">
        <v>10765</v>
      </c>
      <c r="C6894" t="str">
        <f t="shared" si="963"/>
        <v>Don’t Buy</v>
      </c>
      <c r="D6894" t="str">
        <f t="shared" si="964"/>
        <v>Long Name</v>
      </c>
      <c r="E6894">
        <v>4.0999999999999996</v>
      </c>
      <c r="F6894">
        <f>IF(Q6894&lt;10,E6894+0.1,E6894)</f>
        <v>4.0999999999999996</v>
      </c>
      <c r="G6894">
        <f>MIN(IF(Q6894&lt;10,E6894+0.5,E6894),5)</f>
        <v>4.0999999999999996</v>
      </c>
      <c r="H6894" t="str">
        <f t="shared" si="965"/>
        <v>Average Place to Work</v>
      </c>
      <c r="I6894">
        <v>75</v>
      </c>
      <c r="J6894" t="b">
        <f t="shared" si="966"/>
        <v>0</v>
      </c>
      <c r="K6894" t="b">
        <f>OR(E6894&gt;3.5,Q6894&lt;10)</f>
        <v>1</v>
      </c>
      <c r="L6894" t="s">
        <v>19</v>
      </c>
      <c r="M6894" t="s">
        <v>8153</v>
      </c>
      <c r="N6894" t="str">
        <f t="shared" si="967"/>
        <v>Indian Silicon Valley Startups</v>
      </c>
      <c r="O6894" t="str">
        <f t="shared" si="968"/>
        <v>None</v>
      </c>
      <c r="P6894" t="s">
        <v>241</v>
      </c>
      <c r="Q6894" s="2">
        <f t="shared" si="969"/>
        <v>13</v>
      </c>
      <c r="R6894" s="1" t="str">
        <f t="shared" si="970"/>
        <v>Established</v>
      </c>
      <c r="S6894" s="1"/>
      <c r="T6894" t="s">
        <v>598</v>
      </c>
      <c r="U6894" t="s">
        <v>171</v>
      </c>
      <c r="V6894">
        <f t="shared" si="971"/>
        <v>0</v>
      </c>
    </row>
    <row r="6895" spans="1:22" x14ac:dyDescent="0.35">
      <c r="A6895">
        <v>6893</v>
      </c>
      <c r="B6895" t="s">
        <v>10766</v>
      </c>
      <c r="C6895" t="str">
        <f t="shared" si="963"/>
        <v>Don’t Buy</v>
      </c>
      <c r="D6895" t="str">
        <f t="shared" si="964"/>
        <v>Long Name</v>
      </c>
      <c r="E6895">
        <v>3.8</v>
      </c>
      <c r="F6895">
        <f>IF(Q6895&lt;10,E6895+0.1,E6895)</f>
        <v>3.8</v>
      </c>
      <c r="G6895">
        <f>MIN(IF(Q6895&lt;10,E6895+0.5,E6895),5)</f>
        <v>3.8</v>
      </c>
      <c r="H6895" t="str">
        <f t="shared" si="965"/>
        <v>Average Place to Work</v>
      </c>
      <c r="I6895">
        <v>75</v>
      </c>
      <c r="J6895" t="b">
        <f t="shared" si="966"/>
        <v>0</v>
      </c>
      <c r="K6895" t="b">
        <f>OR(E6895&gt;3.5,Q6895&lt;10)</f>
        <v>1</v>
      </c>
      <c r="M6895" t="s">
        <v>6003</v>
      </c>
      <c r="N6895" t="str">
        <f t="shared" si="967"/>
        <v>None</v>
      </c>
      <c r="O6895" t="str">
        <f t="shared" si="968"/>
        <v>None</v>
      </c>
      <c r="P6895" t="s">
        <v>232</v>
      </c>
      <c r="Q6895" s="2">
        <f t="shared" si="969"/>
        <v>43</v>
      </c>
      <c r="R6895" s="1" t="str">
        <f t="shared" si="970"/>
        <v>Established</v>
      </c>
      <c r="S6895" s="1"/>
      <c r="U6895" t="s">
        <v>297</v>
      </c>
      <c r="V6895">
        <f t="shared" si="971"/>
        <v>0</v>
      </c>
    </row>
    <row r="6896" spans="1:22" x14ac:dyDescent="0.35">
      <c r="A6896">
        <v>6894</v>
      </c>
      <c r="B6896" t="s">
        <v>10764</v>
      </c>
      <c r="C6896" t="str">
        <f t="shared" si="963"/>
        <v>Don’t Buy</v>
      </c>
      <c r="D6896" t="str">
        <f t="shared" si="964"/>
        <v>Long Name</v>
      </c>
      <c r="E6896">
        <v>4.0999999999999996</v>
      </c>
      <c r="F6896">
        <f>IF(Q6896&lt;10,E6896+0.1,E6896)</f>
        <v>4.0999999999999996</v>
      </c>
      <c r="G6896">
        <f>MIN(IF(Q6896&lt;10,E6896+0.5,E6896),5)</f>
        <v>4.0999999999999996</v>
      </c>
      <c r="H6896" t="str">
        <f t="shared" si="965"/>
        <v>Average Place to Work</v>
      </c>
      <c r="I6896">
        <v>75</v>
      </c>
      <c r="J6896" t="b">
        <f t="shared" si="966"/>
        <v>0</v>
      </c>
      <c r="K6896" t="b">
        <f>OR(E6896&gt;3.5,Q6896&lt;10)</f>
        <v>1</v>
      </c>
      <c r="L6896" t="s">
        <v>19</v>
      </c>
      <c r="M6896" t="s">
        <v>7230</v>
      </c>
      <c r="N6896" t="str">
        <f t="shared" si="967"/>
        <v>None</v>
      </c>
      <c r="O6896" t="str">
        <f t="shared" si="968"/>
        <v>None</v>
      </c>
      <c r="P6896" t="s">
        <v>460</v>
      </c>
      <c r="Q6896" s="2">
        <f t="shared" si="969"/>
        <v>37</v>
      </c>
      <c r="R6896" s="1" t="str">
        <f t="shared" si="970"/>
        <v>Established</v>
      </c>
      <c r="S6896" s="1"/>
      <c r="T6896" t="s">
        <v>1146</v>
      </c>
      <c r="U6896" t="s">
        <v>64</v>
      </c>
      <c r="V6896">
        <f t="shared" si="971"/>
        <v>0</v>
      </c>
    </row>
    <row r="6897" spans="1:22" x14ac:dyDescent="0.35">
      <c r="A6897">
        <v>6895</v>
      </c>
      <c r="B6897" t="s">
        <v>10792</v>
      </c>
      <c r="C6897" t="str">
        <f t="shared" si="963"/>
        <v>Don’t Buy</v>
      </c>
      <c r="D6897" t="str">
        <f t="shared" si="964"/>
        <v>Long Name</v>
      </c>
      <c r="E6897">
        <v>4.2</v>
      </c>
      <c r="F6897">
        <f>IF(Q6897&lt;10,E6897+0.1,E6897)</f>
        <v>4.2</v>
      </c>
      <c r="G6897">
        <f>MIN(IF(Q6897&lt;10,E6897+0.5,E6897),5)</f>
        <v>4.2</v>
      </c>
      <c r="H6897" t="str">
        <f t="shared" si="965"/>
        <v>Average Place to Work</v>
      </c>
      <c r="I6897">
        <v>75</v>
      </c>
      <c r="J6897" t="b">
        <f t="shared" si="966"/>
        <v>0</v>
      </c>
      <c r="K6897" t="b">
        <f>OR(E6897&gt;3.5,Q6897&lt;10)</f>
        <v>1</v>
      </c>
      <c r="L6897" t="s">
        <v>19</v>
      </c>
      <c r="M6897" t="s">
        <v>10793</v>
      </c>
      <c r="N6897" t="str">
        <f t="shared" si="967"/>
        <v>None</v>
      </c>
      <c r="O6897" t="str">
        <f t="shared" si="968"/>
        <v>None</v>
      </c>
      <c r="P6897" t="s">
        <v>261</v>
      </c>
      <c r="Q6897" s="2">
        <f t="shared" si="969"/>
        <v>21</v>
      </c>
      <c r="R6897" s="1" t="str">
        <f t="shared" si="970"/>
        <v>Established</v>
      </c>
      <c r="S6897" s="1"/>
      <c r="T6897" t="s">
        <v>115</v>
      </c>
      <c r="U6897" t="s">
        <v>238</v>
      </c>
      <c r="V6897">
        <f t="shared" si="971"/>
        <v>0</v>
      </c>
    </row>
    <row r="6898" spans="1:22" x14ac:dyDescent="0.35">
      <c r="A6898">
        <v>6896</v>
      </c>
      <c r="B6898" t="s">
        <v>10794</v>
      </c>
      <c r="C6898" t="str">
        <f t="shared" si="963"/>
        <v>Don’t Buy</v>
      </c>
      <c r="D6898" t="str">
        <f t="shared" si="964"/>
        <v>Long Name</v>
      </c>
      <c r="E6898">
        <v>3.4</v>
      </c>
      <c r="F6898">
        <f>IF(Q6898&lt;10,E6898+0.1,E6898)</f>
        <v>3.4</v>
      </c>
      <c r="G6898">
        <f>MIN(IF(Q6898&lt;10,E6898+0.5,E6898),5)</f>
        <v>3.4</v>
      </c>
      <c r="H6898" t="str">
        <f t="shared" si="965"/>
        <v>Average Place to Work</v>
      </c>
      <c r="I6898">
        <v>75</v>
      </c>
      <c r="J6898" t="b">
        <f t="shared" si="966"/>
        <v>0</v>
      </c>
      <c r="K6898" t="b">
        <f>OR(E6898&gt;3.5,Q6898&lt;10)</f>
        <v>0</v>
      </c>
      <c r="L6898" t="s">
        <v>19</v>
      </c>
      <c r="M6898" t="s">
        <v>9745</v>
      </c>
      <c r="N6898" t="str">
        <f t="shared" si="967"/>
        <v>None</v>
      </c>
      <c r="O6898" t="str">
        <f t="shared" si="968"/>
        <v>None</v>
      </c>
      <c r="P6898" t="s">
        <v>423</v>
      </c>
      <c r="Q6898" s="2">
        <f t="shared" si="969"/>
        <v>53</v>
      </c>
      <c r="R6898" s="1" t="str">
        <f t="shared" si="970"/>
        <v>Established</v>
      </c>
      <c r="S6898" s="1"/>
      <c r="T6898" t="s">
        <v>1183</v>
      </c>
      <c r="U6898" t="s">
        <v>357</v>
      </c>
      <c r="V6898">
        <f t="shared" si="971"/>
        <v>0</v>
      </c>
    </row>
    <row r="6899" spans="1:22" x14ac:dyDescent="0.35">
      <c r="A6899">
        <v>6897</v>
      </c>
      <c r="B6899" t="s">
        <v>10795</v>
      </c>
      <c r="C6899" t="str">
        <f t="shared" si="963"/>
        <v>Don’t Buy</v>
      </c>
      <c r="D6899" t="str">
        <f t="shared" si="964"/>
        <v>Long Name</v>
      </c>
      <c r="E6899">
        <v>4</v>
      </c>
      <c r="F6899">
        <f>IF(Q6899&lt;10,E6899+0.1,E6899)</f>
        <v>4</v>
      </c>
      <c r="G6899">
        <f>MIN(IF(Q6899&lt;10,E6899+0.5,E6899),5)</f>
        <v>4</v>
      </c>
      <c r="H6899" t="str">
        <f t="shared" si="965"/>
        <v>Average Place to Work</v>
      </c>
      <c r="I6899">
        <v>75</v>
      </c>
      <c r="J6899" t="b">
        <f t="shared" si="966"/>
        <v>0</v>
      </c>
      <c r="K6899" t="b">
        <f>OR(E6899&gt;3.5,Q6899&lt;10)</f>
        <v>1</v>
      </c>
      <c r="L6899" t="s">
        <v>19</v>
      </c>
      <c r="M6899" t="s">
        <v>6431</v>
      </c>
      <c r="N6899" t="str">
        <f t="shared" si="967"/>
        <v>Indian Silicon Valley Startups</v>
      </c>
      <c r="O6899" t="str">
        <f t="shared" si="968"/>
        <v>None</v>
      </c>
      <c r="P6899" t="s">
        <v>460</v>
      </c>
      <c r="Q6899" s="2">
        <f t="shared" si="969"/>
        <v>37</v>
      </c>
      <c r="R6899" s="1" t="str">
        <f t="shared" si="970"/>
        <v>Established</v>
      </c>
      <c r="S6899" s="1"/>
      <c r="T6899" t="s">
        <v>140</v>
      </c>
      <c r="U6899" t="s">
        <v>826</v>
      </c>
      <c r="V6899">
        <f t="shared" si="971"/>
        <v>0</v>
      </c>
    </row>
    <row r="6900" spans="1:22" x14ac:dyDescent="0.35">
      <c r="A6900">
        <v>6898</v>
      </c>
      <c r="B6900" t="s">
        <v>10796</v>
      </c>
      <c r="C6900" t="str">
        <f t="shared" si="963"/>
        <v>Don’t Buy</v>
      </c>
      <c r="D6900" t="str">
        <f t="shared" si="964"/>
        <v>Long Name</v>
      </c>
      <c r="E6900">
        <v>3.9</v>
      </c>
      <c r="F6900">
        <f>IF(Q6900&lt;10,E6900+0.1,E6900)</f>
        <v>3.9</v>
      </c>
      <c r="G6900">
        <f>MIN(IF(Q6900&lt;10,E6900+0.5,E6900),5)</f>
        <v>3.9</v>
      </c>
      <c r="H6900" t="str">
        <f t="shared" si="965"/>
        <v>Average Place to Work</v>
      </c>
      <c r="I6900">
        <v>75</v>
      </c>
      <c r="J6900" t="b">
        <f t="shared" si="966"/>
        <v>0</v>
      </c>
      <c r="K6900" t="b">
        <f>OR(E6900&gt;3.5,Q6900&lt;10)</f>
        <v>1</v>
      </c>
      <c r="M6900" t="s">
        <v>2011</v>
      </c>
      <c r="N6900" t="str">
        <f t="shared" si="967"/>
        <v>None</v>
      </c>
      <c r="O6900" t="str">
        <f t="shared" si="968"/>
        <v>None</v>
      </c>
      <c r="P6900" t="s">
        <v>114</v>
      </c>
      <c r="Q6900" s="2">
        <f t="shared" si="969"/>
        <v>11</v>
      </c>
      <c r="R6900" s="1" t="str">
        <f t="shared" si="970"/>
        <v>Established</v>
      </c>
      <c r="S6900" s="1"/>
      <c r="U6900" t="s">
        <v>17</v>
      </c>
      <c r="V6900">
        <f t="shared" si="971"/>
        <v>500000</v>
      </c>
    </row>
    <row r="6901" spans="1:22" x14ac:dyDescent="0.35">
      <c r="A6901">
        <v>6899</v>
      </c>
      <c r="B6901" t="s">
        <v>10783</v>
      </c>
      <c r="C6901" t="str">
        <f t="shared" si="963"/>
        <v>Don’t Buy</v>
      </c>
      <c r="D6901" t="str">
        <f t="shared" si="964"/>
        <v>Long Name</v>
      </c>
      <c r="E6901">
        <v>3</v>
      </c>
      <c r="F6901">
        <f>IF(Q6901&lt;10,E6901+0.1,E6901)</f>
        <v>3</v>
      </c>
      <c r="G6901">
        <f>MIN(IF(Q6901&lt;10,E6901+0.5,E6901),5)</f>
        <v>3</v>
      </c>
      <c r="H6901" t="str">
        <f t="shared" si="965"/>
        <v>Average Place to Work</v>
      </c>
      <c r="I6901">
        <v>75</v>
      </c>
      <c r="J6901" t="b">
        <f t="shared" si="966"/>
        <v>0</v>
      </c>
      <c r="K6901" t="b">
        <f>OR(E6901&gt;3.5,Q6901&lt;10)</f>
        <v>0</v>
      </c>
      <c r="L6901" t="s">
        <v>19</v>
      </c>
      <c r="M6901" t="s">
        <v>10784</v>
      </c>
      <c r="N6901" t="str">
        <f t="shared" si="967"/>
        <v>None</v>
      </c>
      <c r="O6901" t="str">
        <f t="shared" si="968"/>
        <v>None</v>
      </c>
      <c r="P6901" t="s">
        <v>39</v>
      </c>
      <c r="Q6901" s="2">
        <f t="shared" si="969"/>
        <v>36</v>
      </c>
      <c r="R6901" s="1" t="str">
        <f t="shared" si="970"/>
        <v>Established</v>
      </c>
      <c r="S6901" s="1"/>
      <c r="T6901" t="s">
        <v>606</v>
      </c>
      <c r="U6901" t="s">
        <v>64</v>
      </c>
      <c r="V6901">
        <f t="shared" si="971"/>
        <v>0</v>
      </c>
    </row>
    <row r="6902" spans="1:22" x14ac:dyDescent="0.35">
      <c r="A6902">
        <v>6900</v>
      </c>
      <c r="B6902" t="s">
        <v>10781</v>
      </c>
      <c r="C6902" t="str">
        <f t="shared" si="963"/>
        <v>Don’t Buy</v>
      </c>
      <c r="D6902" t="str">
        <f t="shared" si="964"/>
        <v>Long Name</v>
      </c>
      <c r="E6902">
        <v>4</v>
      </c>
      <c r="F6902">
        <f>IF(Q6902&lt;10,E6902+0.1,E6902)</f>
        <v>4</v>
      </c>
      <c r="G6902">
        <f>MIN(IF(Q6902&lt;10,E6902+0.5,E6902),5)</f>
        <v>4</v>
      </c>
      <c r="H6902" t="str">
        <f t="shared" si="965"/>
        <v>Average Place to Work</v>
      </c>
      <c r="I6902">
        <v>75</v>
      </c>
      <c r="J6902" t="b">
        <f t="shared" si="966"/>
        <v>0</v>
      </c>
      <c r="K6902" t="b">
        <f>OR(E6902&gt;3.5,Q6902&lt;10)</f>
        <v>1</v>
      </c>
      <c r="L6902" t="s">
        <v>19</v>
      </c>
      <c r="M6902" t="s">
        <v>10782</v>
      </c>
      <c r="N6902" t="str">
        <f t="shared" si="967"/>
        <v>None</v>
      </c>
      <c r="O6902" t="str">
        <f t="shared" si="968"/>
        <v>None</v>
      </c>
      <c r="P6902" t="s">
        <v>2178</v>
      </c>
      <c r="Q6902" s="2">
        <f t="shared" si="969"/>
        <v>132</v>
      </c>
      <c r="R6902" s="1" t="str">
        <f t="shared" si="970"/>
        <v>Established</v>
      </c>
      <c r="S6902" s="1"/>
      <c r="T6902" t="s">
        <v>598</v>
      </c>
      <c r="U6902" t="s">
        <v>64</v>
      </c>
      <c r="V6902">
        <f t="shared" si="971"/>
        <v>0</v>
      </c>
    </row>
    <row r="6903" spans="1:22" x14ac:dyDescent="0.35">
      <c r="A6903">
        <v>6901</v>
      </c>
      <c r="B6903" t="s">
        <v>10796</v>
      </c>
      <c r="C6903" t="str">
        <f t="shared" si="963"/>
        <v>Don’t Buy</v>
      </c>
      <c r="D6903" t="str">
        <f t="shared" si="964"/>
        <v>Long Name</v>
      </c>
      <c r="E6903">
        <v>3.9</v>
      </c>
      <c r="F6903">
        <f>IF(Q6903&lt;10,E6903+0.1,E6903)</f>
        <v>3.9</v>
      </c>
      <c r="G6903">
        <f>MIN(IF(Q6903&lt;10,E6903+0.5,E6903),5)</f>
        <v>3.9</v>
      </c>
      <c r="H6903" t="str">
        <f t="shared" si="965"/>
        <v>Average Place to Work</v>
      </c>
      <c r="I6903">
        <v>75</v>
      </c>
      <c r="J6903" t="b">
        <f t="shared" si="966"/>
        <v>0</v>
      </c>
      <c r="K6903" t="b">
        <f>OR(E6903&gt;3.5,Q6903&lt;10)</f>
        <v>1</v>
      </c>
      <c r="M6903" t="s">
        <v>2011</v>
      </c>
      <c r="N6903" t="str">
        <f t="shared" si="967"/>
        <v>None</v>
      </c>
      <c r="O6903" t="str">
        <f t="shared" si="968"/>
        <v>None</v>
      </c>
      <c r="P6903" t="s">
        <v>114</v>
      </c>
      <c r="Q6903" s="2">
        <f t="shared" si="969"/>
        <v>11</v>
      </c>
      <c r="R6903" s="1" t="str">
        <f t="shared" si="970"/>
        <v>Established</v>
      </c>
      <c r="S6903" s="1"/>
      <c r="U6903" t="s">
        <v>17</v>
      </c>
      <c r="V6903">
        <f t="shared" si="971"/>
        <v>500000</v>
      </c>
    </row>
    <row r="6904" spans="1:22" x14ac:dyDescent="0.35">
      <c r="A6904">
        <v>6902</v>
      </c>
      <c r="B6904" t="s">
        <v>10792</v>
      </c>
      <c r="C6904" t="str">
        <f t="shared" si="963"/>
        <v>Don’t Buy</v>
      </c>
      <c r="D6904" t="str">
        <f t="shared" si="964"/>
        <v>Long Name</v>
      </c>
      <c r="E6904">
        <v>4.2</v>
      </c>
      <c r="F6904">
        <f>IF(Q6904&lt;10,E6904+0.1,E6904)</f>
        <v>4.2</v>
      </c>
      <c r="G6904">
        <f>MIN(IF(Q6904&lt;10,E6904+0.5,E6904),5)</f>
        <v>4.2</v>
      </c>
      <c r="H6904" t="str">
        <f t="shared" si="965"/>
        <v>Average Place to Work</v>
      </c>
      <c r="I6904">
        <v>75</v>
      </c>
      <c r="J6904" t="b">
        <f t="shared" si="966"/>
        <v>0</v>
      </c>
      <c r="K6904" t="b">
        <f>OR(E6904&gt;3.5,Q6904&lt;10)</f>
        <v>1</v>
      </c>
      <c r="L6904" t="s">
        <v>19</v>
      </c>
      <c r="M6904" t="s">
        <v>10793</v>
      </c>
      <c r="N6904" t="str">
        <f t="shared" si="967"/>
        <v>None</v>
      </c>
      <c r="O6904" t="str">
        <f t="shared" si="968"/>
        <v>None</v>
      </c>
      <c r="P6904" t="s">
        <v>261</v>
      </c>
      <c r="Q6904" s="2">
        <f t="shared" si="969"/>
        <v>21</v>
      </c>
      <c r="R6904" s="1" t="str">
        <f t="shared" si="970"/>
        <v>Established</v>
      </c>
      <c r="S6904" s="1"/>
      <c r="T6904" t="s">
        <v>115</v>
      </c>
      <c r="U6904" t="s">
        <v>238</v>
      </c>
      <c r="V6904">
        <f t="shared" si="971"/>
        <v>0</v>
      </c>
    </row>
    <row r="6905" spans="1:22" x14ac:dyDescent="0.35">
      <c r="A6905">
        <v>6903</v>
      </c>
      <c r="B6905" t="s">
        <v>10785</v>
      </c>
      <c r="C6905" t="str">
        <f t="shared" si="963"/>
        <v>Don’t Buy</v>
      </c>
      <c r="D6905" t="str">
        <f t="shared" si="964"/>
        <v>Long Name</v>
      </c>
      <c r="E6905">
        <v>4.5999999999999996</v>
      </c>
      <c r="F6905">
        <f>IF(Q6905&lt;10,E6905+0.1,E6905)</f>
        <v>4.5999999999999996</v>
      </c>
      <c r="G6905">
        <f>MIN(IF(Q6905&lt;10,E6905+0.5,E6905),5)</f>
        <v>4.5999999999999996</v>
      </c>
      <c r="H6905" t="str">
        <f t="shared" si="965"/>
        <v>Great Place to Work</v>
      </c>
      <c r="I6905">
        <v>75</v>
      </c>
      <c r="J6905" t="b">
        <f t="shared" si="966"/>
        <v>0</v>
      </c>
      <c r="K6905" t="b">
        <f>OR(E6905&gt;3.5,Q6905&lt;10)</f>
        <v>1</v>
      </c>
      <c r="L6905" t="s">
        <v>19</v>
      </c>
      <c r="M6905" t="s">
        <v>6772</v>
      </c>
      <c r="N6905" t="str">
        <f t="shared" si="967"/>
        <v>None</v>
      </c>
      <c r="O6905" t="str">
        <f t="shared" si="968"/>
        <v>None</v>
      </c>
      <c r="P6905" t="s">
        <v>150</v>
      </c>
      <c r="Q6905" s="2">
        <f t="shared" si="969"/>
        <v>87</v>
      </c>
      <c r="R6905" s="1" t="str">
        <f t="shared" si="970"/>
        <v>Established</v>
      </c>
      <c r="S6905" s="1"/>
      <c r="T6905" t="s">
        <v>115</v>
      </c>
      <c r="U6905" t="s">
        <v>297</v>
      </c>
      <c r="V6905">
        <f t="shared" si="971"/>
        <v>0</v>
      </c>
    </row>
    <row r="6906" spans="1:22" x14ac:dyDescent="0.35">
      <c r="A6906">
        <v>6904</v>
      </c>
      <c r="B6906" t="s">
        <v>10789</v>
      </c>
      <c r="C6906" t="str">
        <f t="shared" si="963"/>
        <v>Don’t Buy</v>
      </c>
      <c r="D6906" t="str">
        <f t="shared" si="964"/>
        <v>Long Name</v>
      </c>
      <c r="E6906">
        <v>3.7</v>
      </c>
      <c r="F6906">
        <f>IF(Q6906&lt;10,E6906+0.1,E6906)</f>
        <v>3.7</v>
      </c>
      <c r="G6906">
        <f>MIN(IF(Q6906&lt;10,E6906+0.5,E6906),5)</f>
        <v>3.7</v>
      </c>
      <c r="H6906" t="str">
        <f t="shared" si="965"/>
        <v>Average Place to Work</v>
      </c>
      <c r="I6906">
        <v>75</v>
      </c>
      <c r="J6906" t="b">
        <f t="shared" si="966"/>
        <v>0</v>
      </c>
      <c r="K6906" t="b">
        <f>OR(E6906&gt;3.5,Q6906&lt;10)</f>
        <v>1</v>
      </c>
      <c r="L6906" t="s">
        <v>9</v>
      </c>
      <c r="M6906" t="s">
        <v>10790</v>
      </c>
      <c r="N6906" t="str">
        <f t="shared" si="967"/>
        <v>None</v>
      </c>
      <c r="O6906" t="str">
        <f t="shared" si="968"/>
        <v>None</v>
      </c>
      <c r="P6906" t="s">
        <v>1530</v>
      </c>
      <c r="Q6906" s="2">
        <f t="shared" si="969"/>
        <v>59</v>
      </c>
      <c r="R6906" s="1" t="str">
        <f t="shared" si="970"/>
        <v>Established</v>
      </c>
      <c r="S6906" s="1"/>
      <c r="T6906" t="s">
        <v>598</v>
      </c>
      <c r="U6906" t="s">
        <v>202</v>
      </c>
      <c r="V6906">
        <f t="shared" si="971"/>
        <v>0</v>
      </c>
    </row>
    <row r="6907" spans="1:22" x14ac:dyDescent="0.35">
      <c r="A6907">
        <v>6905</v>
      </c>
      <c r="B6907" t="s">
        <v>10797</v>
      </c>
      <c r="C6907" t="str">
        <f t="shared" si="963"/>
        <v>Don’t Buy</v>
      </c>
      <c r="D6907" t="str">
        <f t="shared" si="964"/>
        <v>Short Name</v>
      </c>
      <c r="E6907">
        <v>4.2</v>
      </c>
      <c r="F6907">
        <f>IF(Q6907&lt;10,E6907+0.1,E6907)</f>
        <v>4.3</v>
      </c>
      <c r="G6907">
        <f>MIN(IF(Q6907&lt;10,E6907+0.5,E6907),5)</f>
        <v>4.7</v>
      </c>
      <c r="H6907" t="str">
        <f t="shared" si="965"/>
        <v>Average Place to Work</v>
      </c>
      <c r="I6907">
        <v>75</v>
      </c>
      <c r="J6907" t="b">
        <f t="shared" si="966"/>
        <v>0</v>
      </c>
      <c r="K6907" t="b">
        <f>OR(E6907&gt;3.5,Q6907&lt;10)</f>
        <v>1</v>
      </c>
      <c r="L6907" t="s">
        <v>19</v>
      </c>
      <c r="M6907" t="s">
        <v>277</v>
      </c>
      <c r="N6907" t="str">
        <f t="shared" si="967"/>
        <v>Indian Silicon Valley Startups</v>
      </c>
      <c r="O6907" t="str">
        <f t="shared" si="968"/>
        <v>None</v>
      </c>
      <c r="P6907" t="s">
        <v>258</v>
      </c>
      <c r="Q6907" s="2">
        <f t="shared" si="969"/>
        <v>7</v>
      </c>
      <c r="R6907" s="1" t="str">
        <f t="shared" si="970"/>
        <v>Startup</v>
      </c>
      <c r="S6907" s="1"/>
      <c r="T6907" t="s">
        <v>3369</v>
      </c>
      <c r="U6907" t="s">
        <v>687</v>
      </c>
      <c r="V6907">
        <f t="shared" si="971"/>
        <v>0</v>
      </c>
    </row>
    <row r="6908" spans="1:22" x14ac:dyDescent="0.35">
      <c r="A6908">
        <v>6906</v>
      </c>
      <c r="B6908" t="s">
        <v>10798</v>
      </c>
      <c r="C6908" t="str">
        <f t="shared" si="963"/>
        <v>Don’t Buy</v>
      </c>
      <c r="D6908" t="str">
        <f t="shared" si="964"/>
        <v>Long Name</v>
      </c>
      <c r="E6908">
        <v>4.5999999999999996</v>
      </c>
      <c r="F6908">
        <f>IF(Q6908&lt;10,E6908+0.1,E6908)</f>
        <v>4.6999999999999993</v>
      </c>
      <c r="G6908">
        <f>MIN(IF(Q6908&lt;10,E6908+0.5,E6908),5)</f>
        <v>5</v>
      </c>
      <c r="H6908" t="str">
        <f t="shared" si="965"/>
        <v>Great Place to Work</v>
      </c>
      <c r="I6908">
        <v>75</v>
      </c>
      <c r="J6908" t="b">
        <f t="shared" si="966"/>
        <v>0</v>
      </c>
      <c r="K6908" t="b">
        <f>OR(E6908&gt;3.5,Q6908&lt;10)</f>
        <v>1</v>
      </c>
      <c r="L6908" t="s">
        <v>19</v>
      </c>
      <c r="M6908" t="s">
        <v>10799</v>
      </c>
      <c r="N6908" t="str">
        <f t="shared" si="967"/>
        <v>Indian Silicon Valley Startups</v>
      </c>
      <c r="O6908" t="str">
        <f t="shared" si="968"/>
        <v>None</v>
      </c>
      <c r="Q6908" s="2">
        <f t="shared" si="969"/>
        <v>0</v>
      </c>
      <c r="R6908" s="1" t="str">
        <f t="shared" si="970"/>
        <v>Startup</v>
      </c>
      <c r="S6908" s="1"/>
      <c r="U6908" t="s">
        <v>17</v>
      </c>
      <c r="V6908">
        <f t="shared" si="971"/>
        <v>1000000</v>
      </c>
    </row>
    <row r="6909" spans="1:22" x14ac:dyDescent="0.35">
      <c r="A6909">
        <v>6907</v>
      </c>
      <c r="B6909" t="s">
        <v>10800</v>
      </c>
      <c r="C6909" t="str">
        <f t="shared" si="963"/>
        <v>Don’t Buy</v>
      </c>
      <c r="D6909" t="str">
        <f t="shared" si="964"/>
        <v>Long Name</v>
      </c>
      <c r="E6909">
        <v>4.0999999999999996</v>
      </c>
      <c r="F6909">
        <f>IF(Q6909&lt;10,E6909+0.1,E6909)</f>
        <v>4.1999999999999993</v>
      </c>
      <c r="G6909">
        <f>MIN(IF(Q6909&lt;10,E6909+0.5,E6909),5)</f>
        <v>4.5999999999999996</v>
      </c>
      <c r="H6909" t="str">
        <f t="shared" si="965"/>
        <v>Average Place to Work</v>
      </c>
      <c r="I6909">
        <v>75</v>
      </c>
      <c r="J6909" t="b">
        <f t="shared" si="966"/>
        <v>0</v>
      </c>
      <c r="K6909" t="b">
        <f>OR(E6909&gt;3.5,Q6909&lt;10)</f>
        <v>1</v>
      </c>
      <c r="L6909" t="s">
        <v>19</v>
      </c>
      <c r="M6909" t="s">
        <v>3217</v>
      </c>
      <c r="N6909" t="str">
        <f t="shared" si="967"/>
        <v>Indian Silicon Valley Startups</v>
      </c>
      <c r="O6909" t="str">
        <f t="shared" si="968"/>
        <v>None</v>
      </c>
      <c r="P6909" t="s">
        <v>502</v>
      </c>
      <c r="Q6909" s="2">
        <f t="shared" si="969"/>
        <v>8</v>
      </c>
      <c r="R6909" s="1" t="str">
        <f t="shared" si="970"/>
        <v>Startup</v>
      </c>
      <c r="S6909" s="1"/>
      <c r="T6909" t="s">
        <v>1183</v>
      </c>
      <c r="U6909" t="s">
        <v>17</v>
      </c>
      <c r="V6909">
        <f t="shared" si="971"/>
        <v>1000000</v>
      </c>
    </row>
    <row r="6910" spans="1:22" x14ac:dyDescent="0.35">
      <c r="A6910">
        <v>6908</v>
      </c>
      <c r="B6910" t="s">
        <v>10801</v>
      </c>
      <c r="C6910" t="str">
        <f t="shared" si="963"/>
        <v>Don’t Buy</v>
      </c>
      <c r="D6910" t="str">
        <f t="shared" si="964"/>
        <v>Long Name</v>
      </c>
      <c r="E6910">
        <v>4</v>
      </c>
      <c r="F6910">
        <f>IF(Q6910&lt;10,E6910+0.1,E6910)</f>
        <v>4.0999999999999996</v>
      </c>
      <c r="G6910">
        <f>MIN(IF(Q6910&lt;10,E6910+0.5,E6910),5)</f>
        <v>4.5</v>
      </c>
      <c r="H6910" t="str">
        <f t="shared" si="965"/>
        <v>Average Place to Work</v>
      </c>
      <c r="I6910">
        <v>75</v>
      </c>
      <c r="J6910" t="b">
        <f t="shared" si="966"/>
        <v>0</v>
      </c>
      <c r="K6910" t="b">
        <f>OR(E6910&gt;3.5,Q6910&lt;10)</f>
        <v>1</v>
      </c>
      <c r="L6910" t="s">
        <v>19</v>
      </c>
      <c r="M6910" t="s">
        <v>10802</v>
      </c>
      <c r="N6910" t="str">
        <f t="shared" si="967"/>
        <v>Indian Silicon Valley Startups</v>
      </c>
      <c r="O6910" t="str">
        <f t="shared" si="968"/>
        <v>None</v>
      </c>
      <c r="P6910" t="s">
        <v>502</v>
      </c>
      <c r="Q6910" s="2">
        <f t="shared" si="969"/>
        <v>8</v>
      </c>
      <c r="R6910" s="1" t="str">
        <f t="shared" si="970"/>
        <v>Startup</v>
      </c>
      <c r="S6910" s="1"/>
      <c r="T6910" t="s">
        <v>115</v>
      </c>
      <c r="U6910" t="s">
        <v>1135</v>
      </c>
      <c r="V6910">
        <f t="shared" si="971"/>
        <v>0</v>
      </c>
    </row>
    <row r="6911" spans="1:22" x14ac:dyDescent="0.35">
      <c r="A6911">
        <v>6909</v>
      </c>
      <c r="B6911" t="s">
        <v>10803</v>
      </c>
      <c r="C6911" t="str">
        <f t="shared" si="963"/>
        <v>Don’t Buy</v>
      </c>
      <c r="D6911" t="str">
        <f t="shared" si="964"/>
        <v>Short Name</v>
      </c>
      <c r="E6911">
        <v>4</v>
      </c>
      <c r="F6911">
        <f>IF(Q6911&lt;10,E6911+0.1,E6911)</f>
        <v>4.0999999999999996</v>
      </c>
      <c r="G6911">
        <f>MIN(IF(Q6911&lt;10,E6911+0.5,E6911),5)</f>
        <v>4.5</v>
      </c>
      <c r="H6911" t="str">
        <f t="shared" si="965"/>
        <v>Average Place to Work</v>
      </c>
      <c r="I6911">
        <v>75</v>
      </c>
      <c r="J6911" t="b">
        <f t="shared" si="966"/>
        <v>0</v>
      </c>
      <c r="K6911" t="b">
        <f>OR(E6911&gt;3.5,Q6911&lt;10)</f>
        <v>1</v>
      </c>
      <c r="M6911" t="s">
        <v>6961</v>
      </c>
      <c r="N6911" t="str">
        <f t="shared" si="967"/>
        <v>Indian Silicon Valley Startups</v>
      </c>
      <c r="O6911" t="str">
        <f t="shared" si="968"/>
        <v>None</v>
      </c>
      <c r="P6911" t="s">
        <v>502</v>
      </c>
      <c r="Q6911" s="2">
        <f t="shared" si="969"/>
        <v>8</v>
      </c>
      <c r="R6911" s="1" t="str">
        <f t="shared" si="970"/>
        <v>Startup</v>
      </c>
      <c r="S6911" s="1"/>
      <c r="U6911" t="s">
        <v>36</v>
      </c>
      <c r="V6911">
        <f t="shared" si="971"/>
        <v>0</v>
      </c>
    </row>
    <row r="6912" spans="1:22" x14ac:dyDescent="0.35">
      <c r="A6912">
        <v>6910</v>
      </c>
      <c r="B6912" t="s">
        <v>10804</v>
      </c>
      <c r="C6912" t="str">
        <f t="shared" si="963"/>
        <v>Don’t Buy</v>
      </c>
      <c r="D6912" t="str">
        <f t="shared" si="964"/>
        <v>Long Name</v>
      </c>
      <c r="E6912">
        <v>4.5999999999999996</v>
      </c>
      <c r="F6912">
        <f>IF(Q6912&lt;10,E6912+0.1,E6912)</f>
        <v>4.5999999999999996</v>
      </c>
      <c r="G6912">
        <f>MIN(IF(Q6912&lt;10,E6912+0.5,E6912),5)</f>
        <v>4.5999999999999996</v>
      </c>
      <c r="H6912" t="str">
        <f t="shared" si="965"/>
        <v>Great Place to Work</v>
      </c>
      <c r="I6912">
        <v>75</v>
      </c>
      <c r="J6912" t="b">
        <f t="shared" si="966"/>
        <v>0</v>
      </c>
      <c r="K6912" t="b">
        <f>OR(E6912&gt;3.5,Q6912&lt;10)</f>
        <v>1</v>
      </c>
      <c r="L6912" t="s">
        <v>9</v>
      </c>
      <c r="M6912" t="s">
        <v>10805</v>
      </c>
      <c r="N6912" t="str">
        <f t="shared" si="967"/>
        <v>None</v>
      </c>
      <c r="O6912" t="str">
        <f t="shared" si="968"/>
        <v>None</v>
      </c>
      <c r="P6912" t="s">
        <v>469</v>
      </c>
      <c r="Q6912" s="2">
        <f t="shared" si="969"/>
        <v>83</v>
      </c>
      <c r="R6912" s="1" t="str">
        <f t="shared" si="970"/>
        <v>Established</v>
      </c>
      <c r="S6912" s="1"/>
      <c r="T6912" t="s">
        <v>3757</v>
      </c>
      <c r="U6912" t="s">
        <v>13</v>
      </c>
      <c r="V6912">
        <f t="shared" si="971"/>
        <v>0</v>
      </c>
    </row>
    <row r="6913" spans="1:22" x14ac:dyDescent="0.35">
      <c r="A6913">
        <v>6911</v>
      </c>
      <c r="B6913" t="s">
        <v>10806</v>
      </c>
      <c r="C6913" t="str">
        <f t="shared" si="963"/>
        <v>Don’t Buy</v>
      </c>
      <c r="D6913" t="str">
        <f t="shared" si="964"/>
        <v>Short Name</v>
      </c>
      <c r="E6913">
        <v>4</v>
      </c>
      <c r="F6913">
        <f>IF(Q6913&lt;10,E6913+0.1,E6913)</f>
        <v>4</v>
      </c>
      <c r="G6913">
        <f>MIN(IF(Q6913&lt;10,E6913+0.5,E6913),5)</f>
        <v>4</v>
      </c>
      <c r="H6913" t="str">
        <f t="shared" si="965"/>
        <v>Average Place to Work</v>
      </c>
      <c r="I6913">
        <v>75</v>
      </c>
      <c r="J6913" t="b">
        <f t="shared" si="966"/>
        <v>0</v>
      </c>
      <c r="K6913" t="b">
        <f>OR(E6913&gt;3.5,Q6913&lt;10)</f>
        <v>1</v>
      </c>
      <c r="L6913" t="s">
        <v>19</v>
      </c>
      <c r="M6913" t="s">
        <v>10807</v>
      </c>
      <c r="N6913" t="str">
        <f t="shared" si="967"/>
        <v>None</v>
      </c>
      <c r="O6913" t="str">
        <f t="shared" si="968"/>
        <v>None</v>
      </c>
      <c r="P6913" t="s">
        <v>302</v>
      </c>
      <c r="Q6913" s="2">
        <f t="shared" si="969"/>
        <v>32</v>
      </c>
      <c r="R6913" s="1" t="str">
        <f t="shared" si="970"/>
        <v>Established</v>
      </c>
      <c r="S6913" s="1"/>
      <c r="T6913" t="s">
        <v>1183</v>
      </c>
      <c r="U6913" t="s">
        <v>446</v>
      </c>
      <c r="V6913">
        <f t="shared" si="971"/>
        <v>0</v>
      </c>
    </row>
    <row r="6914" spans="1:22" x14ac:dyDescent="0.35">
      <c r="A6914">
        <v>6912</v>
      </c>
      <c r="B6914" t="s">
        <v>10808</v>
      </c>
      <c r="C6914" t="str">
        <f t="shared" si="963"/>
        <v>Don’t Buy</v>
      </c>
      <c r="D6914" t="str">
        <f t="shared" si="964"/>
        <v>Long Name</v>
      </c>
      <c r="E6914">
        <v>4.0999999999999996</v>
      </c>
      <c r="F6914">
        <f>IF(Q6914&lt;10,E6914+0.1,E6914)</f>
        <v>4.1999999999999993</v>
      </c>
      <c r="G6914">
        <f>MIN(IF(Q6914&lt;10,E6914+0.5,E6914),5)</f>
        <v>4.5999999999999996</v>
      </c>
      <c r="H6914" t="str">
        <f t="shared" si="965"/>
        <v>Average Place to Work</v>
      </c>
      <c r="I6914">
        <v>75</v>
      </c>
      <c r="J6914" t="b">
        <f t="shared" si="966"/>
        <v>0</v>
      </c>
      <c r="K6914" t="b">
        <f>OR(E6914&gt;3.5,Q6914&lt;10)</f>
        <v>1</v>
      </c>
      <c r="M6914" t="s">
        <v>1145</v>
      </c>
      <c r="N6914" t="str">
        <f t="shared" si="967"/>
        <v>Indian Silicon Valley Startups</v>
      </c>
      <c r="O6914" t="str">
        <f t="shared" si="968"/>
        <v>None</v>
      </c>
      <c r="Q6914" s="2">
        <f t="shared" si="969"/>
        <v>0</v>
      </c>
      <c r="R6914" s="1" t="str">
        <f t="shared" si="970"/>
        <v>Startup</v>
      </c>
      <c r="S6914" s="1"/>
      <c r="T6914" t="s">
        <v>1183</v>
      </c>
      <c r="U6914" t="s">
        <v>1063</v>
      </c>
      <c r="V6914">
        <f t="shared" si="971"/>
        <v>0</v>
      </c>
    </row>
    <row r="6915" spans="1:22" x14ac:dyDescent="0.35">
      <c r="A6915">
        <v>6913</v>
      </c>
      <c r="B6915" t="s">
        <v>10809</v>
      </c>
      <c r="C6915" t="str">
        <f t="shared" ref="C6915:C6978" si="972">IF(OR(LEFT(B6915,1)="T",LEFT(B6915,1)="G"),"Buy","Don’t Buy")</f>
        <v>Don’t Buy</v>
      </c>
      <c r="D6915" t="str">
        <f t="shared" ref="D6915:D6978" si="973">IF(LEN(B6915)&gt;=10,"Long Name","Short Name")</f>
        <v>Long Name</v>
      </c>
      <c r="E6915">
        <v>2.8</v>
      </c>
      <c r="F6915">
        <f>IF(Q6915&lt;10,E6915+0.1,E6915)</f>
        <v>2.8</v>
      </c>
      <c r="G6915">
        <f>MIN(IF(Q6915&lt;10,E6915+0.5,E6915),5)</f>
        <v>2.8</v>
      </c>
      <c r="H6915" t="str">
        <f t="shared" ref="H6915:H6978" si="974">IF(E6915&gt;4.5,"Great Place to Work","Average Place to Work")</f>
        <v>Average Place to Work</v>
      </c>
      <c r="I6915">
        <v>75</v>
      </c>
      <c r="J6915" t="b">
        <f t="shared" ref="J6915:J6978" si="975">AND(I6915&gt;10000,E6915&gt;4)</f>
        <v>0</v>
      </c>
      <c r="K6915" t="b">
        <f>OR(E6915&gt;3.5,Q6915&lt;10)</f>
        <v>0</v>
      </c>
      <c r="L6915" t="s">
        <v>19</v>
      </c>
      <c r="M6915" t="s">
        <v>10810</v>
      </c>
      <c r="N6915" t="str">
        <f t="shared" ref="N6915:N6978" si="976">IF(OR(LEFT(M6915,9)="Banglore",LEFT(M6915,9)="Bengaluru",LEFT(M6915,7)="Chennai",Q6915&lt;10,U6915="Internet"),"Indian Silicon Valley Startups","None")</f>
        <v>None</v>
      </c>
      <c r="O6915" t="str">
        <f t="shared" ref="O6915:O6978" si="977">IF(AND(LEFT(M6915,6)="Mumbai",U6915="Financial Services"),"Bombay Finances","None")</f>
        <v>None</v>
      </c>
      <c r="P6915" t="s">
        <v>114</v>
      </c>
      <c r="Q6915" s="2">
        <f t="shared" ref="Q6915:Q6978" si="978">_xlfn.NUMBERVALUE(SUBSTITUTE(TRIM(P6915)," years old",""))</f>
        <v>11</v>
      </c>
      <c r="R6915" s="1" t="str">
        <f t="shared" ref="R6915:R6978" si="979">IF(Q6915&lt;10,"Startup","Established")</f>
        <v>Established</v>
      </c>
      <c r="S6915" s="1"/>
      <c r="T6915" t="s">
        <v>598</v>
      </c>
      <c r="U6915" t="s">
        <v>1829</v>
      </c>
      <c r="V6915">
        <f t="shared" ref="V6915:V6978" si="980">IF(AND(OR(U6915=$U$7,U6915=$U$12),E6915&gt;4),1000000,IF(AND(OR(U6915=$U$7,U6915=$U$12),E6915&lt;=4),500000,IF(AND(U6915=$U$18,E6915&gt;4),800000,0)))</f>
        <v>0</v>
      </c>
    </row>
    <row r="6916" spans="1:22" x14ac:dyDescent="0.35">
      <c r="A6916">
        <v>6914</v>
      </c>
      <c r="B6916" t="s">
        <v>10811</v>
      </c>
      <c r="C6916" t="str">
        <f t="shared" si="972"/>
        <v>Don’t Buy</v>
      </c>
      <c r="D6916" t="str">
        <f t="shared" si="973"/>
        <v>Short Name</v>
      </c>
      <c r="E6916">
        <v>4</v>
      </c>
      <c r="F6916">
        <f>IF(Q6916&lt;10,E6916+0.1,E6916)</f>
        <v>4</v>
      </c>
      <c r="G6916">
        <f>MIN(IF(Q6916&lt;10,E6916+0.5,E6916),5)</f>
        <v>4</v>
      </c>
      <c r="H6916" t="str">
        <f t="shared" si="974"/>
        <v>Average Place to Work</v>
      </c>
      <c r="I6916">
        <v>75</v>
      </c>
      <c r="J6916" t="b">
        <f t="shared" si="975"/>
        <v>0</v>
      </c>
      <c r="K6916" t="b">
        <f>OR(E6916&gt;3.5,Q6916&lt;10)</f>
        <v>1</v>
      </c>
      <c r="L6916" t="s">
        <v>19</v>
      </c>
      <c r="M6916" t="s">
        <v>3181</v>
      </c>
      <c r="N6916" t="str">
        <f t="shared" si="976"/>
        <v>Indian Silicon Valley Startups</v>
      </c>
      <c r="O6916" t="str">
        <f t="shared" si="977"/>
        <v>None</v>
      </c>
      <c r="P6916" t="s">
        <v>114</v>
      </c>
      <c r="Q6916" s="2">
        <f t="shared" si="978"/>
        <v>11</v>
      </c>
      <c r="R6916" s="1" t="str">
        <f t="shared" si="979"/>
        <v>Established</v>
      </c>
      <c r="S6916" s="1"/>
      <c r="T6916" t="s">
        <v>598</v>
      </c>
      <c r="U6916" t="s">
        <v>36</v>
      </c>
      <c r="V6916">
        <f t="shared" si="980"/>
        <v>0</v>
      </c>
    </row>
    <row r="6917" spans="1:22" x14ac:dyDescent="0.35">
      <c r="A6917">
        <v>6915</v>
      </c>
      <c r="B6917" t="s">
        <v>10812</v>
      </c>
      <c r="C6917" t="str">
        <f t="shared" si="972"/>
        <v>Don’t Buy</v>
      </c>
      <c r="D6917" t="str">
        <f t="shared" si="973"/>
        <v>Long Name</v>
      </c>
      <c r="E6917">
        <v>3.3</v>
      </c>
      <c r="F6917">
        <f>IF(Q6917&lt;10,E6917+0.1,E6917)</f>
        <v>3.4</v>
      </c>
      <c r="G6917">
        <f>MIN(IF(Q6917&lt;10,E6917+0.5,E6917),5)</f>
        <v>3.8</v>
      </c>
      <c r="H6917" t="str">
        <f t="shared" si="974"/>
        <v>Average Place to Work</v>
      </c>
      <c r="I6917">
        <v>75</v>
      </c>
      <c r="J6917" t="b">
        <f t="shared" si="975"/>
        <v>0</v>
      </c>
      <c r="K6917" t="b">
        <f>OR(E6917&gt;3.5,Q6917&lt;10)</f>
        <v>1</v>
      </c>
      <c r="M6917" t="s">
        <v>3540</v>
      </c>
      <c r="N6917" t="str">
        <f t="shared" si="976"/>
        <v>Indian Silicon Valley Startups</v>
      </c>
      <c r="O6917" t="str">
        <f t="shared" si="977"/>
        <v>None</v>
      </c>
      <c r="Q6917" s="2">
        <f t="shared" si="978"/>
        <v>0</v>
      </c>
      <c r="R6917" s="1" t="str">
        <f t="shared" si="979"/>
        <v>Startup</v>
      </c>
      <c r="S6917" s="1"/>
      <c r="T6917" t="s">
        <v>1183</v>
      </c>
      <c r="U6917" t="s">
        <v>130</v>
      </c>
      <c r="V6917">
        <f t="shared" si="980"/>
        <v>0</v>
      </c>
    </row>
    <row r="6918" spans="1:22" x14ac:dyDescent="0.35">
      <c r="A6918">
        <v>6916</v>
      </c>
      <c r="B6918" t="s">
        <v>10813</v>
      </c>
      <c r="C6918" t="str">
        <f t="shared" si="972"/>
        <v>Buy</v>
      </c>
      <c r="D6918" t="str">
        <f t="shared" si="973"/>
        <v>Long Name</v>
      </c>
      <c r="E6918">
        <v>4.2</v>
      </c>
      <c r="F6918">
        <f>IF(Q6918&lt;10,E6918+0.1,E6918)</f>
        <v>4.3</v>
      </c>
      <c r="G6918">
        <f>MIN(IF(Q6918&lt;10,E6918+0.5,E6918),5)</f>
        <v>4.7</v>
      </c>
      <c r="H6918" t="str">
        <f t="shared" si="974"/>
        <v>Average Place to Work</v>
      </c>
      <c r="I6918">
        <v>75</v>
      </c>
      <c r="J6918" t="b">
        <f t="shared" si="975"/>
        <v>0</v>
      </c>
      <c r="K6918" t="b">
        <f>OR(E6918&gt;3.5,Q6918&lt;10)</f>
        <v>1</v>
      </c>
      <c r="M6918" t="s">
        <v>10814</v>
      </c>
      <c r="N6918" t="str">
        <f t="shared" si="976"/>
        <v>Indian Silicon Valley Startups</v>
      </c>
      <c r="O6918" t="str">
        <f t="shared" si="977"/>
        <v>None</v>
      </c>
      <c r="Q6918" s="2">
        <f t="shared" si="978"/>
        <v>0</v>
      </c>
      <c r="R6918" s="1" t="str">
        <f t="shared" si="979"/>
        <v>Startup</v>
      </c>
      <c r="S6918" s="1"/>
      <c r="T6918" t="s">
        <v>219</v>
      </c>
      <c r="U6918" t="s">
        <v>130</v>
      </c>
      <c r="V6918">
        <f t="shared" si="980"/>
        <v>0</v>
      </c>
    </row>
    <row r="6919" spans="1:22" x14ac:dyDescent="0.35">
      <c r="A6919">
        <v>6917</v>
      </c>
      <c r="B6919" t="s">
        <v>10815</v>
      </c>
      <c r="C6919" t="str">
        <f t="shared" si="972"/>
        <v>Buy</v>
      </c>
      <c r="D6919" t="str">
        <f t="shared" si="973"/>
        <v>Long Name</v>
      </c>
      <c r="E6919">
        <v>3.8</v>
      </c>
      <c r="F6919">
        <f>IF(Q6919&lt;10,E6919+0.1,E6919)</f>
        <v>3.9</v>
      </c>
      <c r="G6919">
        <f>MIN(IF(Q6919&lt;10,E6919+0.5,E6919),5)</f>
        <v>4.3</v>
      </c>
      <c r="H6919" t="str">
        <f t="shared" si="974"/>
        <v>Average Place to Work</v>
      </c>
      <c r="I6919">
        <v>75</v>
      </c>
      <c r="J6919" t="b">
        <f t="shared" si="975"/>
        <v>0</v>
      </c>
      <c r="K6919" t="b">
        <f>OR(E6919&gt;3.5,Q6919&lt;10)</f>
        <v>1</v>
      </c>
      <c r="M6919" t="s">
        <v>4184</v>
      </c>
      <c r="N6919" t="str">
        <f t="shared" si="976"/>
        <v>Indian Silicon Valley Startups</v>
      </c>
      <c r="O6919" t="str">
        <f t="shared" si="977"/>
        <v>None</v>
      </c>
      <c r="Q6919" s="2">
        <f t="shared" si="978"/>
        <v>0</v>
      </c>
      <c r="R6919" s="1" t="str">
        <f t="shared" si="979"/>
        <v>Startup</v>
      </c>
      <c r="S6919" s="1"/>
      <c r="T6919" t="s">
        <v>1146</v>
      </c>
      <c r="U6919" t="s">
        <v>24</v>
      </c>
      <c r="V6919">
        <f t="shared" si="980"/>
        <v>500000</v>
      </c>
    </row>
    <row r="6920" spans="1:22" x14ac:dyDescent="0.35">
      <c r="A6920">
        <v>6918</v>
      </c>
      <c r="B6920" t="s">
        <v>10816</v>
      </c>
      <c r="C6920" t="str">
        <f t="shared" si="972"/>
        <v>Don’t Buy</v>
      </c>
      <c r="D6920" t="str">
        <f t="shared" si="973"/>
        <v>Short Name</v>
      </c>
      <c r="E6920">
        <v>3.8</v>
      </c>
      <c r="F6920">
        <f>IF(Q6920&lt;10,E6920+0.1,E6920)</f>
        <v>3.9</v>
      </c>
      <c r="G6920">
        <f>MIN(IF(Q6920&lt;10,E6920+0.5,E6920),5)</f>
        <v>4.3</v>
      </c>
      <c r="H6920" t="str">
        <f t="shared" si="974"/>
        <v>Average Place to Work</v>
      </c>
      <c r="I6920">
        <v>75</v>
      </c>
      <c r="J6920" t="b">
        <f t="shared" si="975"/>
        <v>0</v>
      </c>
      <c r="K6920" t="b">
        <f>OR(E6920&gt;3.5,Q6920&lt;10)</f>
        <v>1</v>
      </c>
      <c r="M6920" t="s">
        <v>9773</v>
      </c>
      <c r="N6920" t="str">
        <f t="shared" si="976"/>
        <v>Indian Silicon Valley Startups</v>
      </c>
      <c r="O6920" t="str">
        <f t="shared" si="977"/>
        <v>None</v>
      </c>
      <c r="Q6920" s="2">
        <f t="shared" si="978"/>
        <v>0</v>
      </c>
      <c r="R6920" s="1" t="str">
        <f t="shared" si="979"/>
        <v>Startup</v>
      </c>
      <c r="S6920" s="1"/>
      <c r="T6920" t="s">
        <v>140</v>
      </c>
      <c r="U6920" t="s">
        <v>1677</v>
      </c>
      <c r="V6920">
        <f t="shared" si="980"/>
        <v>0</v>
      </c>
    </row>
    <row r="6921" spans="1:22" x14ac:dyDescent="0.35">
      <c r="A6921">
        <v>6919</v>
      </c>
      <c r="B6921" t="s">
        <v>10817</v>
      </c>
      <c r="C6921" t="str">
        <f t="shared" si="972"/>
        <v>Don’t Buy</v>
      </c>
      <c r="D6921" t="str">
        <f t="shared" si="973"/>
        <v>Long Name</v>
      </c>
      <c r="E6921">
        <v>3.9</v>
      </c>
      <c r="F6921">
        <f>IF(Q6921&lt;10,E6921+0.1,E6921)</f>
        <v>3.9</v>
      </c>
      <c r="G6921">
        <f>MIN(IF(Q6921&lt;10,E6921+0.5,E6921),5)</f>
        <v>3.9</v>
      </c>
      <c r="H6921" t="str">
        <f t="shared" si="974"/>
        <v>Average Place to Work</v>
      </c>
      <c r="I6921">
        <v>75</v>
      </c>
      <c r="J6921" t="b">
        <f t="shared" si="975"/>
        <v>0</v>
      </c>
      <c r="K6921" t="b">
        <f>OR(E6921&gt;3.5,Q6921&lt;10)</f>
        <v>1</v>
      </c>
      <c r="M6921" t="s">
        <v>4450</v>
      </c>
      <c r="N6921" t="str">
        <f t="shared" si="976"/>
        <v>None</v>
      </c>
      <c r="O6921" t="str">
        <f t="shared" si="977"/>
        <v>None</v>
      </c>
      <c r="P6921" t="s">
        <v>445</v>
      </c>
      <c r="Q6921" s="2">
        <f t="shared" si="978"/>
        <v>14</v>
      </c>
      <c r="R6921" s="1" t="str">
        <f t="shared" si="979"/>
        <v>Established</v>
      </c>
      <c r="S6921" s="1"/>
      <c r="U6921" t="s">
        <v>893</v>
      </c>
      <c r="V6921">
        <f t="shared" si="980"/>
        <v>0</v>
      </c>
    </row>
    <row r="6922" spans="1:22" x14ac:dyDescent="0.35">
      <c r="A6922">
        <v>6920</v>
      </c>
      <c r="B6922" t="s">
        <v>10818</v>
      </c>
      <c r="C6922" t="str">
        <f t="shared" si="972"/>
        <v>Don’t Buy</v>
      </c>
      <c r="D6922" t="str">
        <f t="shared" si="973"/>
        <v>Long Name</v>
      </c>
      <c r="E6922">
        <v>4.3</v>
      </c>
      <c r="F6922">
        <f>IF(Q6922&lt;10,E6922+0.1,E6922)</f>
        <v>4.3999999999999995</v>
      </c>
      <c r="G6922">
        <f>MIN(IF(Q6922&lt;10,E6922+0.5,E6922),5)</f>
        <v>4.8</v>
      </c>
      <c r="H6922" t="str">
        <f t="shared" si="974"/>
        <v>Average Place to Work</v>
      </c>
      <c r="I6922">
        <v>75</v>
      </c>
      <c r="J6922" t="b">
        <f t="shared" si="975"/>
        <v>0</v>
      </c>
      <c r="K6922" t="b">
        <f>OR(E6922&gt;3.5,Q6922&lt;10)</f>
        <v>1</v>
      </c>
      <c r="M6922" t="s">
        <v>6207</v>
      </c>
      <c r="N6922" t="str">
        <f t="shared" si="976"/>
        <v>Indian Silicon Valley Startups</v>
      </c>
      <c r="O6922" t="str">
        <f t="shared" si="977"/>
        <v>None</v>
      </c>
      <c r="Q6922" s="2">
        <f t="shared" si="978"/>
        <v>0</v>
      </c>
      <c r="R6922" s="1" t="str">
        <f t="shared" si="979"/>
        <v>Startup</v>
      </c>
      <c r="S6922" s="1"/>
      <c r="T6922" t="s">
        <v>1183</v>
      </c>
      <c r="V6922">
        <f t="shared" si="980"/>
        <v>0</v>
      </c>
    </row>
    <row r="6923" spans="1:22" x14ac:dyDescent="0.35">
      <c r="A6923">
        <v>6921</v>
      </c>
      <c r="B6923" t="s">
        <v>10819</v>
      </c>
      <c r="C6923" t="str">
        <f t="shared" si="972"/>
        <v>Don’t Buy</v>
      </c>
      <c r="D6923" t="str">
        <f t="shared" si="973"/>
        <v>Long Name</v>
      </c>
      <c r="E6923">
        <v>4.4000000000000004</v>
      </c>
      <c r="F6923">
        <f>IF(Q6923&lt;10,E6923+0.1,E6923)</f>
        <v>4.5</v>
      </c>
      <c r="G6923">
        <f>MIN(IF(Q6923&lt;10,E6923+0.5,E6923),5)</f>
        <v>4.9000000000000004</v>
      </c>
      <c r="H6923" t="str">
        <f t="shared" si="974"/>
        <v>Average Place to Work</v>
      </c>
      <c r="I6923">
        <v>75</v>
      </c>
      <c r="J6923" t="b">
        <f t="shared" si="975"/>
        <v>0</v>
      </c>
      <c r="K6923" t="b">
        <f>OR(E6923&gt;3.5,Q6923&lt;10)</f>
        <v>1</v>
      </c>
      <c r="M6923" t="s">
        <v>10820</v>
      </c>
      <c r="N6923" t="str">
        <f t="shared" si="976"/>
        <v>Indian Silicon Valley Startups</v>
      </c>
      <c r="O6923" t="str">
        <f t="shared" si="977"/>
        <v>None</v>
      </c>
      <c r="Q6923" s="2">
        <f t="shared" si="978"/>
        <v>0</v>
      </c>
      <c r="R6923" s="1" t="str">
        <f t="shared" si="979"/>
        <v>Startup</v>
      </c>
      <c r="S6923" s="1"/>
      <c r="T6923" t="s">
        <v>598</v>
      </c>
      <c r="U6923" t="s">
        <v>147</v>
      </c>
      <c r="V6923">
        <f t="shared" si="980"/>
        <v>0</v>
      </c>
    </row>
    <row r="6924" spans="1:22" x14ac:dyDescent="0.35">
      <c r="A6924">
        <v>6922</v>
      </c>
      <c r="B6924" t="s">
        <v>10821</v>
      </c>
      <c r="C6924" t="str">
        <f t="shared" si="972"/>
        <v>Don’t Buy</v>
      </c>
      <c r="D6924" t="str">
        <f t="shared" si="973"/>
        <v>Long Name</v>
      </c>
      <c r="E6924">
        <v>3.7</v>
      </c>
      <c r="F6924">
        <f>IF(Q6924&lt;10,E6924+0.1,E6924)</f>
        <v>3.7</v>
      </c>
      <c r="G6924">
        <f>MIN(IF(Q6924&lt;10,E6924+0.5,E6924),5)</f>
        <v>3.7</v>
      </c>
      <c r="H6924" t="str">
        <f t="shared" si="974"/>
        <v>Average Place to Work</v>
      </c>
      <c r="I6924">
        <v>75</v>
      </c>
      <c r="J6924" t="b">
        <f t="shared" si="975"/>
        <v>0</v>
      </c>
      <c r="K6924" t="b">
        <f>OR(E6924&gt;3.5,Q6924&lt;10)</f>
        <v>1</v>
      </c>
      <c r="L6924" t="s">
        <v>19</v>
      </c>
      <c r="M6924" t="s">
        <v>9940</v>
      </c>
      <c r="N6924" t="str">
        <f t="shared" si="976"/>
        <v>None</v>
      </c>
      <c r="O6924" t="str">
        <f t="shared" si="977"/>
        <v>None</v>
      </c>
      <c r="P6924" t="s">
        <v>50</v>
      </c>
      <c r="Q6924" s="2">
        <f t="shared" si="978"/>
        <v>29</v>
      </c>
      <c r="R6924" s="1" t="str">
        <f t="shared" si="979"/>
        <v>Established</v>
      </c>
      <c r="S6924" s="1"/>
      <c r="T6924" t="s">
        <v>598</v>
      </c>
      <c r="U6924" t="s">
        <v>144</v>
      </c>
      <c r="V6924">
        <f t="shared" si="980"/>
        <v>0</v>
      </c>
    </row>
    <row r="6925" spans="1:22" x14ac:dyDescent="0.35">
      <c r="A6925">
        <v>6923</v>
      </c>
      <c r="B6925" t="s">
        <v>10822</v>
      </c>
      <c r="C6925" t="str">
        <f t="shared" si="972"/>
        <v>Don’t Buy</v>
      </c>
      <c r="D6925" t="str">
        <f t="shared" si="973"/>
        <v>Long Name</v>
      </c>
      <c r="E6925">
        <v>4</v>
      </c>
      <c r="F6925">
        <f>IF(Q6925&lt;10,E6925+0.1,E6925)</f>
        <v>4</v>
      </c>
      <c r="G6925">
        <f>MIN(IF(Q6925&lt;10,E6925+0.5,E6925),5)</f>
        <v>4</v>
      </c>
      <c r="H6925" t="str">
        <f t="shared" si="974"/>
        <v>Average Place to Work</v>
      </c>
      <c r="I6925">
        <v>75</v>
      </c>
      <c r="J6925" t="b">
        <f t="shared" si="975"/>
        <v>0</v>
      </c>
      <c r="K6925" t="b">
        <f>OR(E6925&gt;3.5,Q6925&lt;10)</f>
        <v>1</v>
      </c>
      <c r="L6925" t="s">
        <v>19</v>
      </c>
      <c r="M6925" t="s">
        <v>5060</v>
      </c>
      <c r="N6925" t="str">
        <f t="shared" si="976"/>
        <v>None</v>
      </c>
      <c r="O6925" t="str">
        <f t="shared" si="977"/>
        <v>None</v>
      </c>
      <c r="P6925" t="s">
        <v>99</v>
      </c>
      <c r="Q6925" s="2">
        <f t="shared" si="978"/>
        <v>26</v>
      </c>
      <c r="R6925" s="1" t="str">
        <f t="shared" si="979"/>
        <v>Established</v>
      </c>
      <c r="S6925" s="1"/>
      <c r="T6925" t="s">
        <v>1183</v>
      </c>
      <c r="U6925" t="s">
        <v>17</v>
      </c>
      <c r="V6925">
        <f t="shared" si="980"/>
        <v>500000</v>
      </c>
    </row>
    <row r="6926" spans="1:22" x14ac:dyDescent="0.35">
      <c r="A6926">
        <v>6924</v>
      </c>
      <c r="B6926" t="s">
        <v>10823</v>
      </c>
      <c r="C6926" t="str">
        <f t="shared" si="972"/>
        <v>Buy</v>
      </c>
      <c r="D6926" t="str">
        <f t="shared" si="973"/>
        <v>Long Name</v>
      </c>
      <c r="E6926">
        <v>4.4000000000000004</v>
      </c>
      <c r="F6926">
        <f>IF(Q6926&lt;10,E6926+0.1,E6926)</f>
        <v>4.4000000000000004</v>
      </c>
      <c r="G6926">
        <f>MIN(IF(Q6926&lt;10,E6926+0.5,E6926),5)</f>
        <v>4.4000000000000004</v>
      </c>
      <c r="H6926" t="str">
        <f t="shared" si="974"/>
        <v>Average Place to Work</v>
      </c>
      <c r="I6926">
        <v>75</v>
      </c>
      <c r="J6926" t="b">
        <f t="shared" si="975"/>
        <v>0</v>
      </c>
      <c r="K6926" t="b">
        <f>OR(E6926&gt;3.5,Q6926&lt;10)</f>
        <v>1</v>
      </c>
      <c r="M6926" t="s">
        <v>10824</v>
      </c>
      <c r="N6926" t="str">
        <f t="shared" si="976"/>
        <v>None</v>
      </c>
      <c r="O6926" t="str">
        <f t="shared" si="977"/>
        <v>None</v>
      </c>
      <c r="P6926" t="s">
        <v>86</v>
      </c>
      <c r="Q6926" s="2">
        <f t="shared" si="978"/>
        <v>27</v>
      </c>
      <c r="R6926" s="1" t="str">
        <f t="shared" si="979"/>
        <v>Established</v>
      </c>
      <c r="S6926" s="1"/>
      <c r="U6926" t="s">
        <v>306</v>
      </c>
      <c r="V6926">
        <f t="shared" si="980"/>
        <v>0</v>
      </c>
    </row>
    <row r="6927" spans="1:22" x14ac:dyDescent="0.35">
      <c r="A6927">
        <v>6925</v>
      </c>
      <c r="B6927" t="s">
        <v>10825</v>
      </c>
      <c r="C6927" t="str">
        <f t="shared" si="972"/>
        <v>Don’t Buy</v>
      </c>
      <c r="D6927" t="str">
        <f t="shared" si="973"/>
        <v>Short Name</v>
      </c>
      <c r="E6927">
        <v>3.7</v>
      </c>
      <c r="F6927">
        <f>IF(Q6927&lt;10,E6927+0.1,E6927)</f>
        <v>3.7</v>
      </c>
      <c r="G6927">
        <f>MIN(IF(Q6927&lt;10,E6927+0.5,E6927),5)</f>
        <v>3.7</v>
      </c>
      <c r="H6927" t="str">
        <f t="shared" si="974"/>
        <v>Average Place to Work</v>
      </c>
      <c r="I6927">
        <v>75</v>
      </c>
      <c r="J6927" t="b">
        <f t="shared" si="975"/>
        <v>0</v>
      </c>
      <c r="K6927" t="b">
        <f>OR(E6927&gt;3.5,Q6927&lt;10)</f>
        <v>1</v>
      </c>
      <c r="L6927" t="s">
        <v>19</v>
      </c>
      <c r="M6927" t="s">
        <v>9504</v>
      </c>
      <c r="N6927" t="str">
        <f t="shared" si="976"/>
        <v>None</v>
      </c>
      <c r="O6927" t="str">
        <f t="shared" si="977"/>
        <v>None</v>
      </c>
      <c r="P6927" t="s">
        <v>111</v>
      </c>
      <c r="Q6927" s="2">
        <f t="shared" si="978"/>
        <v>22</v>
      </c>
      <c r="R6927" s="1" t="str">
        <f t="shared" si="979"/>
        <v>Established</v>
      </c>
      <c r="S6927" s="1"/>
      <c r="T6927" t="s">
        <v>598</v>
      </c>
      <c r="U6927" t="s">
        <v>17</v>
      </c>
      <c r="V6927">
        <f t="shared" si="980"/>
        <v>500000</v>
      </c>
    </row>
    <row r="6928" spans="1:22" x14ac:dyDescent="0.35">
      <c r="A6928">
        <v>6926</v>
      </c>
      <c r="B6928" t="s">
        <v>10826</v>
      </c>
      <c r="C6928" t="str">
        <f t="shared" si="972"/>
        <v>Don’t Buy</v>
      </c>
      <c r="D6928" t="str">
        <f t="shared" si="973"/>
        <v>Long Name</v>
      </c>
      <c r="E6928">
        <v>3.8</v>
      </c>
      <c r="F6928">
        <f>IF(Q6928&lt;10,E6928+0.1,E6928)</f>
        <v>3.8</v>
      </c>
      <c r="G6928">
        <f>MIN(IF(Q6928&lt;10,E6928+0.5,E6928),5)</f>
        <v>3.8</v>
      </c>
      <c r="H6928" t="str">
        <f t="shared" si="974"/>
        <v>Average Place to Work</v>
      </c>
      <c r="I6928">
        <v>75</v>
      </c>
      <c r="J6928" t="b">
        <f t="shared" si="975"/>
        <v>0</v>
      </c>
      <c r="K6928" t="b">
        <f>OR(E6928&gt;3.5,Q6928&lt;10)</f>
        <v>1</v>
      </c>
      <c r="L6928" t="s">
        <v>19</v>
      </c>
      <c r="M6928" t="s">
        <v>10827</v>
      </c>
      <c r="N6928" t="str">
        <f t="shared" si="976"/>
        <v>None</v>
      </c>
      <c r="O6928" t="str">
        <f t="shared" si="977"/>
        <v>None</v>
      </c>
      <c r="P6928" t="s">
        <v>79</v>
      </c>
      <c r="Q6928" s="2">
        <f t="shared" si="978"/>
        <v>19</v>
      </c>
      <c r="R6928" s="1" t="str">
        <f t="shared" si="979"/>
        <v>Established</v>
      </c>
      <c r="S6928" s="1"/>
      <c r="T6928" t="s">
        <v>598</v>
      </c>
      <c r="U6928" t="s">
        <v>17</v>
      </c>
      <c r="V6928">
        <f t="shared" si="980"/>
        <v>500000</v>
      </c>
    </row>
    <row r="6929" spans="1:22" x14ac:dyDescent="0.35">
      <c r="A6929">
        <v>6927</v>
      </c>
      <c r="B6929" t="s">
        <v>10828</v>
      </c>
      <c r="C6929" t="str">
        <f t="shared" si="972"/>
        <v>Don’t Buy</v>
      </c>
      <c r="D6929" t="str">
        <f t="shared" si="973"/>
        <v>Long Name</v>
      </c>
      <c r="E6929">
        <v>4</v>
      </c>
      <c r="F6929">
        <f>IF(Q6929&lt;10,E6929+0.1,E6929)</f>
        <v>4</v>
      </c>
      <c r="G6929">
        <f>MIN(IF(Q6929&lt;10,E6929+0.5,E6929),5)</f>
        <v>4</v>
      </c>
      <c r="H6929" t="str">
        <f t="shared" si="974"/>
        <v>Average Place to Work</v>
      </c>
      <c r="I6929">
        <v>75</v>
      </c>
      <c r="J6929" t="b">
        <f t="shared" si="975"/>
        <v>0</v>
      </c>
      <c r="K6929" t="b">
        <f>OR(E6929&gt;3.5,Q6929&lt;10)</f>
        <v>1</v>
      </c>
      <c r="L6929" t="s">
        <v>19</v>
      </c>
      <c r="M6929" t="s">
        <v>10829</v>
      </c>
      <c r="N6929" t="str">
        <f t="shared" si="976"/>
        <v>None</v>
      </c>
      <c r="O6929" t="str">
        <f t="shared" si="977"/>
        <v>None</v>
      </c>
      <c r="P6929" t="s">
        <v>715</v>
      </c>
      <c r="Q6929" s="2">
        <f t="shared" si="978"/>
        <v>66</v>
      </c>
      <c r="R6929" s="1" t="str">
        <f t="shared" si="979"/>
        <v>Established</v>
      </c>
      <c r="S6929" s="1"/>
      <c r="T6929" t="s">
        <v>140</v>
      </c>
      <c r="U6929" t="s">
        <v>17</v>
      </c>
      <c r="V6929">
        <f t="shared" si="980"/>
        <v>500000</v>
      </c>
    </row>
    <row r="6930" spans="1:22" x14ac:dyDescent="0.35">
      <c r="A6930">
        <v>6928</v>
      </c>
      <c r="B6930" t="s">
        <v>10830</v>
      </c>
      <c r="C6930" t="str">
        <f t="shared" si="972"/>
        <v>Don’t Buy</v>
      </c>
      <c r="D6930" t="str">
        <f t="shared" si="973"/>
        <v>Long Name</v>
      </c>
      <c r="E6930">
        <v>3.8</v>
      </c>
      <c r="F6930">
        <f>IF(Q6930&lt;10,E6930+0.1,E6930)</f>
        <v>3.9</v>
      </c>
      <c r="G6930">
        <f>MIN(IF(Q6930&lt;10,E6930+0.5,E6930),5)</f>
        <v>4.3</v>
      </c>
      <c r="H6930" t="str">
        <f t="shared" si="974"/>
        <v>Average Place to Work</v>
      </c>
      <c r="I6930">
        <v>75</v>
      </c>
      <c r="J6930" t="b">
        <f t="shared" si="975"/>
        <v>0</v>
      </c>
      <c r="K6930" t="b">
        <f>OR(E6930&gt;3.5,Q6930&lt;10)</f>
        <v>1</v>
      </c>
      <c r="M6930" t="s">
        <v>10831</v>
      </c>
      <c r="N6930" t="str">
        <f t="shared" si="976"/>
        <v>Indian Silicon Valley Startups</v>
      </c>
      <c r="O6930" t="str">
        <f t="shared" si="977"/>
        <v>None</v>
      </c>
      <c r="Q6930" s="2">
        <f t="shared" si="978"/>
        <v>0</v>
      </c>
      <c r="R6930" s="1" t="str">
        <f t="shared" si="979"/>
        <v>Startup</v>
      </c>
      <c r="S6930" s="1"/>
      <c r="T6930" t="s">
        <v>1183</v>
      </c>
      <c r="U6930" t="s">
        <v>1189</v>
      </c>
      <c r="V6930">
        <f t="shared" si="980"/>
        <v>0</v>
      </c>
    </row>
    <row r="6931" spans="1:22" x14ac:dyDescent="0.35">
      <c r="A6931">
        <v>6929</v>
      </c>
      <c r="B6931" t="s">
        <v>10832</v>
      </c>
      <c r="C6931" t="str">
        <f t="shared" si="972"/>
        <v>Don’t Buy</v>
      </c>
      <c r="D6931" t="str">
        <f t="shared" si="973"/>
        <v>Long Name</v>
      </c>
      <c r="E6931">
        <v>4.2</v>
      </c>
      <c r="F6931">
        <f>IF(Q6931&lt;10,E6931+0.1,E6931)</f>
        <v>4.2</v>
      </c>
      <c r="G6931">
        <f>MIN(IF(Q6931&lt;10,E6931+0.5,E6931),5)</f>
        <v>4.2</v>
      </c>
      <c r="H6931" t="str">
        <f t="shared" si="974"/>
        <v>Average Place to Work</v>
      </c>
      <c r="I6931">
        <v>74</v>
      </c>
      <c r="J6931" t="b">
        <f t="shared" si="975"/>
        <v>0</v>
      </c>
      <c r="K6931" t="b">
        <f>OR(E6931&gt;3.5,Q6931&lt;10)</f>
        <v>1</v>
      </c>
      <c r="L6931" t="s">
        <v>19</v>
      </c>
      <c r="M6931" t="s">
        <v>10833</v>
      </c>
      <c r="N6931" t="str">
        <f t="shared" si="976"/>
        <v>Indian Silicon Valley Startups</v>
      </c>
      <c r="O6931" t="str">
        <f t="shared" si="977"/>
        <v>None</v>
      </c>
      <c r="P6931" t="s">
        <v>114</v>
      </c>
      <c r="Q6931" s="2">
        <f t="shared" si="978"/>
        <v>11</v>
      </c>
      <c r="R6931" s="1" t="str">
        <f t="shared" si="979"/>
        <v>Established</v>
      </c>
      <c r="S6931" s="1"/>
      <c r="T6931" t="s">
        <v>598</v>
      </c>
      <c r="U6931" t="s">
        <v>36</v>
      </c>
      <c r="V6931">
        <f t="shared" si="980"/>
        <v>0</v>
      </c>
    </row>
    <row r="6932" spans="1:22" x14ac:dyDescent="0.35">
      <c r="A6932">
        <v>6930</v>
      </c>
      <c r="B6932" t="s">
        <v>10834</v>
      </c>
      <c r="C6932" t="str">
        <f t="shared" si="972"/>
        <v>Don’t Buy</v>
      </c>
      <c r="D6932" t="str">
        <f t="shared" si="973"/>
        <v>Long Name</v>
      </c>
      <c r="E6932">
        <v>3.7</v>
      </c>
      <c r="F6932">
        <f>IF(Q6932&lt;10,E6932+0.1,E6932)</f>
        <v>3.7</v>
      </c>
      <c r="G6932">
        <f>MIN(IF(Q6932&lt;10,E6932+0.5,E6932),5)</f>
        <v>3.7</v>
      </c>
      <c r="H6932" t="str">
        <f t="shared" si="974"/>
        <v>Average Place to Work</v>
      </c>
      <c r="I6932">
        <v>74</v>
      </c>
      <c r="J6932" t="b">
        <f t="shared" si="975"/>
        <v>0</v>
      </c>
      <c r="K6932" t="b">
        <f>OR(E6932&gt;3.5,Q6932&lt;10)</f>
        <v>1</v>
      </c>
      <c r="L6932" t="s">
        <v>19</v>
      </c>
      <c r="M6932" t="s">
        <v>8981</v>
      </c>
      <c r="N6932" t="str">
        <f t="shared" si="976"/>
        <v>None</v>
      </c>
      <c r="O6932" t="str">
        <f t="shared" si="977"/>
        <v>None</v>
      </c>
      <c r="P6932" t="s">
        <v>114</v>
      </c>
      <c r="Q6932" s="2">
        <f t="shared" si="978"/>
        <v>11</v>
      </c>
      <c r="R6932" s="1" t="str">
        <f t="shared" si="979"/>
        <v>Established</v>
      </c>
      <c r="S6932" s="1"/>
      <c r="T6932" t="s">
        <v>598</v>
      </c>
      <c r="U6932" t="s">
        <v>352</v>
      </c>
      <c r="V6932">
        <f t="shared" si="980"/>
        <v>0</v>
      </c>
    </row>
    <row r="6933" spans="1:22" x14ac:dyDescent="0.35">
      <c r="A6933">
        <v>6931</v>
      </c>
      <c r="B6933" t="s">
        <v>10835</v>
      </c>
      <c r="C6933" t="str">
        <f t="shared" si="972"/>
        <v>Buy</v>
      </c>
      <c r="D6933" t="str">
        <f t="shared" si="973"/>
        <v>Long Name</v>
      </c>
      <c r="E6933">
        <v>3.4</v>
      </c>
      <c r="F6933">
        <f>IF(Q6933&lt;10,E6933+0.1,E6933)</f>
        <v>3.4</v>
      </c>
      <c r="G6933">
        <f>MIN(IF(Q6933&lt;10,E6933+0.5,E6933),5)</f>
        <v>3.4</v>
      </c>
      <c r="H6933" t="str">
        <f t="shared" si="974"/>
        <v>Average Place to Work</v>
      </c>
      <c r="I6933">
        <v>74</v>
      </c>
      <c r="J6933" t="b">
        <f t="shared" si="975"/>
        <v>0</v>
      </c>
      <c r="K6933" t="b">
        <f>OR(E6933&gt;3.5,Q6933&lt;10)</f>
        <v>0</v>
      </c>
      <c r="M6933" t="s">
        <v>4631</v>
      </c>
      <c r="N6933" t="str">
        <f t="shared" si="976"/>
        <v>None</v>
      </c>
      <c r="O6933" t="str">
        <f t="shared" si="977"/>
        <v>None</v>
      </c>
      <c r="P6933" t="s">
        <v>44</v>
      </c>
      <c r="Q6933" s="2">
        <f t="shared" si="978"/>
        <v>25</v>
      </c>
      <c r="R6933" s="1" t="str">
        <f t="shared" si="979"/>
        <v>Established</v>
      </c>
      <c r="S6933" s="1"/>
      <c r="U6933" t="s">
        <v>931</v>
      </c>
      <c r="V6933">
        <f t="shared" si="980"/>
        <v>0</v>
      </c>
    </row>
    <row r="6934" spans="1:22" x14ac:dyDescent="0.35">
      <c r="A6934">
        <v>6932</v>
      </c>
      <c r="B6934" t="s">
        <v>10836</v>
      </c>
      <c r="C6934" t="str">
        <f t="shared" si="972"/>
        <v>Don’t Buy</v>
      </c>
      <c r="D6934" t="str">
        <f t="shared" si="973"/>
        <v>Long Name</v>
      </c>
      <c r="E6934">
        <v>3.5</v>
      </c>
      <c r="F6934">
        <f>IF(Q6934&lt;10,E6934+0.1,E6934)</f>
        <v>3.5</v>
      </c>
      <c r="G6934">
        <f>MIN(IF(Q6934&lt;10,E6934+0.5,E6934),5)</f>
        <v>3.5</v>
      </c>
      <c r="H6934" t="str">
        <f t="shared" si="974"/>
        <v>Average Place to Work</v>
      </c>
      <c r="I6934">
        <v>74</v>
      </c>
      <c r="J6934" t="b">
        <f t="shared" si="975"/>
        <v>0</v>
      </c>
      <c r="K6934" t="b">
        <f>OR(E6934&gt;3.5,Q6934&lt;10)</f>
        <v>0</v>
      </c>
      <c r="L6934" t="s">
        <v>19</v>
      </c>
      <c r="M6934" t="s">
        <v>1494</v>
      </c>
      <c r="N6934" t="str">
        <f t="shared" si="976"/>
        <v>None</v>
      </c>
      <c r="O6934" t="str">
        <f t="shared" si="977"/>
        <v>None</v>
      </c>
      <c r="P6934" t="s">
        <v>261</v>
      </c>
      <c r="Q6934" s="2">
        <f t="shared" si="978"/>
        <v>21</v>
      </c>
      <c r="R6934" s="1" t="str">
        <f t="shared" si="979"/>
        <v>Established</v>
      </c>
      <c r="S6934" s="1"/>
      <c r="T6934" t="s">
        <v>2426</v>
      </c>
      <c r="U6934" t="s">
        <v>17</v>
      </c>
      <c r="V6934">
        <f t="shared" si="980"/>
        <v>500000</v>
      </c>
    </row>
    <row r="6935" spans="1:22" x14ac:dyDescent="0.35">
      <c r="A6935">
        <v>6933</v>
      </c>
      <c r="B6935" t="s">
        <v>10837</v>
      </c>
      <c r="C6935" t="str">
        <f t="shared" si="972"/>
        <v>Don’t Buy</v>
      </c>
      <c r="D6935" t="str">
        <f t="shared" si="973"/>
        <v>Long Name</v>
      </c>
      <c r="E6935">
        <v>4.0999999999999996</v>
      </c>
      <c r="F6935">
        <f>IF(Q6935&lt;10,E6935+0.1,E6935)</f>
        <v>4.0999999999999996</v>
      </c>
      <c r="G6935">
        <f>MIN(IF(Q6935&lt;10,E6935+0.5,E6935),5)</f>
        <v>4.0999999999999996</v>
      </c>
      <c r="H6935" t="str">
        <f t="shared" si="974"/>
        <v>Average Place to Work</v>
      </c>
      <c r="I6935">
        <v>74</v>
      </c>
      <c r="J6935" t="b">
        <f t="shared" si="975"/>
        <v>0</v>
      </c>
      <c r="K6935" t="b">
        <f>OR(E6935&gt;3.5,Q6935&lt;10)</f>
        <v>1</v>
      </c>
      <c r="L6935" t="s">
        <v>19</v>
      </c>
      <c r="M6935" t="s">
        <v>3855</v>
      </c>
      <c r="N6935" t="str">
        <f t="shared" si="976"/>
        <v>None</v>
      </c>
      <c r="O6935" t="str">
        <f t="shared" si="977"/>
        <v>None</v>
      </c>
      <c r="P6935" t="s">
        <v>232</v>
      </c>
      <c r="Q6935" s="2">
        <f t="shared" si="978"/>
        <v>43</v>
      </c>
      <c r="R6935" s="1" t="str">
        <f t="shared" si="979"/>
        <v>Established</v>
      </c>
      <c r="S6935" s="1"/>
      <c r="T6935" t="s">
        <v>1183</v>
      </c>
      <c r="U6935" t="s">
        <v>312</v>
      </c>
      <c r="V6935">
        <f t="shared" si="980"/>
        <v>0</v>
      </c>
    </row>
    <row r="6936" spans="1:22" x14ac:dyDescent="0.35">
      <c r="A6936">
        <v>6934</v>
      </c>
      <c r="B6936" t="s">
        <v>10838</v>
      </c>
      <c r="C6936" t="str">
        <f t="shared" si="972"/>
        <v>Don’t Buy</v>
      </c>
      <c r="D6936" t="str">
        <f t="shared" si="973"/>
        <v>Long Name</v>
      </c>
      <c r="E6936">
        <v>4.0999999999999996</v>
      </c>
      <c r="F6936">
        <f>IF(Q6936&lt;10,E6936+0.1,E6936)</f>
        <v>4.0999999999999996</v>
      </c>
      <c r="G6936">
        <f>MIN(IF(Q6936&lt;10,E6936+0.5,E6936),5)</f>
        <v>4.0999999999999996</v>
      </c>
      <c r="H6936" t="str">
        <f t="shared" si="974"/>
        <v>Average Place to Work</v>
      </c>
      <c r="I6936">
        <v>74</v>
      </c>
      <c r="J6936" t="b">
        <f t="shared" si="975"/>
        <v>0</v>
      </c>
      <c r="K6936" t="b">
        <f>OR(E6936&gt;3.5,Q6936&lt;10)</f>
        <v>1</v>
      </c>
      <c r="L6936" t="s">
        <v>19</v>
      </c>
      <c r="M6936" t="s">
        <v>1836</v>
      </c>
      <c r="N6936" t="str">
        <f t="shared" si="976"/>
        <v>None</v>
      </c>
      <c r="O6936" t="str">
        <f t="shared" si="977"/>
        <v>None</v>
      </c>
      <c r="P6936" t="s">
        <v>143</v>
      </c>
      <c r="Q6936" s="2">
        <f t="shared" si="978"/>
        <v>24</v>
      </c>
      <c r="R6936" s="1" t="str">
        <f t="shared" si="979"/>
        <v>Established</v>
      </c>
      <c r="S6936" s="1"/>
      <c r="T6936" t="s">
        <v>3369</v>
      </c>
      <c r="U6936" t="s">
        <v>92</v>
      </c>
      <c r="V6936">
        <f t="shared" si="980"/>
        <v>0</v>
      </c>
    </row>
    <row r="6937" spans="1:22" x14ac:dyDescent="0.35">
      <c r="A6937">
        <v>6935</v>
      </c>
      <c r="B6937" t="s">
        <v>10839</v>
      </c>
      <c r="C6937" t="str">
        <f t="shared" si="972"/>
        <v>Don’t Buy</v>
      </c>
      <c r="D6937" t="str">
        <f t="shared" si="973"/>
        <v>Long Name</v>
      </c>
      <c r="E6937">
        <v>4.0999999999999996</v>
      </c>
      <c r="F6937">
        <f>IF(Q6937&lt;10,E6937+0.1,E6937)</f>
        <v>4.0999999999999996</v>
      </c>
      <c r="G6937">
        <f>MIN(IF(Q6937&lt;10,E6937+0.5,E6937),5)</f>
        <v>4.0999999999999996</v>
      </c>
      <c r="H6937" t="str">
        <f t="shared" si="974"/>
        <v>Average Place to Work</v>
      </c>
      <c r="I6937">
        <v>74</v>
      </c>
      <c r="J6937" t="b">
        <f t="shared" si="975"/>
        <v>0</v>
      </c>
      <c r="K6937" t="b">
        <f>OR(E6937&gt;3.5,Q6937&lt;10)</f>
        <v>1</v>
      </c>
      <c r="L6937" t="s">
        <v>9</v>
      </c>
      <c r="M6937" t="s">
        <v>6537</v>
      </c>
      <c r="N6937" t="str">
        <f t="shared" si="976"/>
        <v>None</v>
      </c>
      <c r="O6937" t="str">
        <f t="shared" si="977"/>
        <v>None</v>
      </c>
      <c r="P6937" t="s">
        <v>460</v>
      </c>
      <c r="Q6937" s="2">
        <f t="shared" si="978"/>
        <v>37</v>
      </c>
      <c r="R6937" s="1" t="str">
        <f t="shared" si="979"/>
        <v>Established</v>
      </c>
      <c r="S6937" s="1"/>
      <c r="T6937" t="s">
        <v>1481</v>
      </c>
      <c r="U6937" t="s">
        <v>227</v>
      </c>
      <c r="V6937">
        <f t="shared" si="980"/>
        <v>0</v>
      </c>
    </row>
    <row r="6938" spans="1:22" x14ac:dyDescent="0.35">
      <c r="A6938">
        <v>6936</v>
      </c>
      <c r="B6938" t="s">
        <v>10840</v>
      </c>
      <c r="C6938" t="str">
        <f t="shared" si="972"/>
        <v>Don’t Buy</v>
      </c>
      <c r="D6938" t="str">
        <f t="shared" si="973"/>
        <v>Long Name</v>
      </c>
      <c r="E6938">
        <v>4.2</v>
      </c>
      <c r="F6938">
        <f>IF(Q6938&lt;10,E6938+0.1,E6938)</f>
        <v>4.3</v>
      </c>
      <c r="G6938">
        <f>MIN(IF(Q6938&lt;10,E6938+0.5,E6938),5)</f>
        <v>4.7</v>
      </c>
      <c r="H6938" t="str">
        <f t="shared" si="974"/>
        <v>Average Place to Work</v>
      </c>
      <c r="I6938">
        <v>74</v>
      </c>
      <c r="J6938" t="b">
        <f t="shared" si="975"/>
        <v>0</v>
      </c>
      <c r="K6938" t="b">
        <f>OR(E6938&gt;3.5,Q6938&lt;10)</f>
        <v>1</v>
      </c>
      <c r="M6938" t="s">
        <v>10841</v>
      </c>
      <c r="N6938" t="str">
        <f t="shared" si="976"/>
        <v>Indian Silicon Valley Startups</v>
      </c>
      <c r="O6938" t="str">
        <f t="shared" si="977"/>
        <v>None</v>
      </c>
      <c r="Q6938" s="2">
        <f t="shared" si="978"/>
        <v>0</v>
      </c>
      <c r="R6938" s="1" t="str">
        <f t="shared" si="979"/>
        <v>Startup</v>
      </c>
      <c r="S6938" s="1"/>
      <c r="T6938" t="s">
        <v>1183</v>
      </c>
      <c r="U6938" t="s">
        <v>64</v>
      </c>
      <c r="V6938">
        <f t="shared" si="980"/>
        <v>0</v>
      </c>
    </row>
    <row r="6939" spans="1:22" x14ac:dyDescent="0.35">
      <c r="A6939">
        <v>6937</v>
      </c>
      <c r="B6939" t="s">
        <v>10842</v>
      </c>
      <c r="C6939" t="str">
        <f t="shared" si="972"/>
        <v>Don’t Buy</v>
      </c>
      <c r="D6939" t="str">
        <f t="shared" si="973"/>
        <v>Long Name</v>
      </c>
      <c r="E6939">
        <v>4.2</v>
      </c>
      <c r="F6939">
        <f>IF(Q6939&lt;10,E6939+0.1,E6939)</f>
        <v>4.3</v>
      </c>
      <c r="G6939">
        <f>MIN(IF(Q6939&lt;10,E6939+0.5,E6939),5)</f>
        <v>4.7</v>
      </c>
      <c r="H6939" t="str">
        <f t="shared" si="974"/>
        <v>Average Place to Work</v>
      </c>
      <c r="I6939">
        <v>74</v>
      </c>
      <c r="J6939" t="b">
        <f t="shared" si="975"/>
        <v>0</v>
      </c>
      <c r="K6939" t="b">
        <f>OR(E6939&gt;3.5,Q6939&lt;10)</f>
        <v>1</v>
      </c>
      <c r="L6939" t="s">
        <v>9</v>
      </c>
      <c r="M6939" t="s">
        <v>10843</v>
      </c>
      <c r="N6939" t="str">
        <f t="shared" si="976"/>
        <v>Indian Silicon Valley Startups</v>
      </c>
      <c r="O6939" t="str">
        <f t="shared" si="977"/>
        <v>None</v>
      </c>
      <c r="Q6939" s="2">
        <f t="shared" si="978"/>
        <v>0</v>
      </c>
      <c r="R6939" s="1" t="str">
        <f t="shared" si="979"/>
        <v>Startup</v>
      </c>
      <c r="S6939" s="1"/>
      <c r="U6939" t="s">
        <v>160</v>
      </c>
      <c r="V6939">
        <f t="shared" si="980"/>
        <v>0</v>
      </c>
    </row>
    <row r="6940" spans="1:22" x14ac:dyDescent="0.35">
      <c r="A6940">
        <v>6938</v>
      </c>
      <c r="B6940" t="s">
        <v>10844</v>
      </c>
      <c r="C6940" t="str">
        <f t="shared" si="972"/>
        <v>Don’t Buy</v>
      </c>
      <c r="D6940" t="str">
        <f t="shared" si="973"/>
        <v>Long Name</v>
      </c>
      <c r="E6940">
        <v>4.5999999999999996</v>
      </c>
      <c r="F6940">
        <f>IF(Q6940&lt;10,E6940+0.1,E6940)</f>
        <v>4.5999999999999996</v>
      </c>
      <c r="G6940">
        <f>MIN(IF(Q6940&lt;10,E6940+0.5,E6940),5)</f>
        <v>4.5999999999999996</v>
      </c>
      <c r="H6940" t="str">
        <f t="shared" si="974"/>
        <v>Great Place to Work</v>
      </c>
      <c r="I6940">
        <v>74</v>
      </c>
      <c r="J6940" t="b">
        <f t="shared" si="975"/>
        <v>0</v>
      </c>
      <c r="K6940" t="b">
        <f>OR(E6940&gt;3.5,Q6940&lt;10)</f>
        <v>1</v>
      </c>
      <c r="L6940" t="s">
        <v>19</v>
      </c>
      <c r="M6940" t="s">
        <v>10845</v>
      </c>
      <c r="N6940" t="str">
        <f t="shared" si="976"/>
        <v>None</v>
      </c>
      <c r="O6940" t="str">
        <f t="shared" si="977"/>
        <v>None</v>
      </c>
      <c r="P6940" t="s">
        <v>232</v>
      </c>
      <c r="Q6940" s="2">
        <f t="shared" si="978"/>
        <v>43</v>
      </c>
      <c r="R6940" s="1" t="str">
        <f t="shared" si="979"/>
        <v>Established</v>
      </c>
      <c r="S6940" s="1"/>
      <c r="T6940" t="s">
        <v>2372</v>
      </c>
      <c r="U6940" t="s">
        <v>147</v>
      </c>
      <c r="V6940">
        <f t="shared" si="980"/>
        <v>0</v>
      </c>
    </row>
    <row r="6941" spans="1:22" x14ac:dyDescent="0.35">
      <c r="A6941">
        <v>6939</v>
      </c>
      <c r="B6941" t="s">
        <v>10846</v>
      </c>
      <c r="C6941" t="str">
        <f t="shared" si="972"/>
        <v>Don’t Buy</v>
      </c>
      <c r="D6941" t="str">
        <f t="shared" si="973"/>
        <v>Long Name</v>
      </c>
      <c r="E6941">
        <v>3.7</v>
      </c>
      <c r="F6941">
        <f>IF(Q6941&lt;10,E6941+0.1,E6941)</f>
        <v>3.7</v>
      </c>
      <c r="G6941">
        <f>MIN(IF(Q6941&lt;10,E6941+0.5,E6941),5)</f>
        <v>3.7</v>
      </c>
      <c r="H6941" t="str">
        <f t="shared" si="974"/>
        <v>Average Place to Work</v>
      </c>
      <c r="I6941">
        <v>74</v>
      </c>
      <c r="J6941" t="b">
        <f t="shared" si="975"/>
        <v>0</v>
      </c>
      <c r="K6941" t="b">
        <f>OR(E6941&gt;3.5,Q6941&lt;10)</f>
        <v>1</v>
      </c>
      <c r="L6941" t="s">
        <v>19</v>
      </c>
      <c r="M6941" t="s">
        <v>10847</v>
      </c>
      <c r="N6941" t="str">
        <f t="shared" si="976"/>
        <v>None</v>
      </c>
      <c r="O6941" t="str">
        <f t="shared" si="977"/>
        <v>None</v>
      </c>
      <c r="P6941" t="s">
        <v>159</v>
      </c>
      <c r="Q6941" s="2">
        <f t="shared" si="978"/>
        <v>80</v>
      </c>
      <c r="R6941" s="1" t="str">
        <f t="shared" si="979"/>
        <v>Established</v>
      </c>
      <c r="S6941" s="1"/>
      <c r="T6941" t="s">
        <v>1183</v>
      </c>
      <c r="U6941" t="s">
        <v>5009</v>
      </c>
      <c r="V6941">
        <f t="shared" si="980"/>
        <v>0</v>
      </c>
    </row>
    <row r="6942" spans="1:22" x14ac:dyDescent="0.35">
      <c r="A6942">
        <v>6940</v>
      </c>
      <c r="B6942" t="s">
        <v>10848</v>
      </c>
      <c r="C6942" t="str">
        <f t="shared" si="972"/>
        <v>Don’t Buy</v>
      </c>
      <c r="D6942" t="str">
        <f t="shared" si="973"/>
        <v>Long Name</v>
      </c>
      <c r="E6942">
        <v>4.0999999999999996</v>
      </c>
      <c r="F6942">
        <f>IF(Q6942&lt;10,E6942+0.1,E6942)</f>
        <v>4.0999999999999996</v>
      </c>
      <c r="G6942">
        <f>MIN(IF(Q6942&lt;10,E6942+0.5,E6942),5)</f>
        <v>4.0999999999999996</v>
      </c>
      <c r="H6942" t="str">
        <f t="shared" si="974"/>
        <v>Average Place to Work</v>
      </c>
      <c r="I6942">
        <v>74</v>
      </c>
      <c r="J6942" t="b">
        <f t="shared" si="975"/>
        <v>0</v>
      </c>
      <c r="K6942" t="b">
        <f>OR(E6942&gt;3.5,Q6942&lt;10)</f>
        <v>1</v>
      </c>
      <c r="L6942" t="s">
        <v>19</v>
      </c>
      <c r="M6942" t="s">
        <v>9045</v>
      </c>
      <c r="N6942" t="str">
        <f t="shared" si="976"/>
        <v>None</v>
      </c>
      <c r="O6942" t="str">
        <f t="shared" si="977"/>
        <v>None</v>
      </c>
      <c r="P6942" t="s">
        <v>302</v>
      </c>
      <c r="Q6942" s="2">
        <f t="shared" si="978"/>
        <v>32</v>
      </c>
      <c r="R6942" s="1" t="str">
        <f t="shared" si="979"/>
        <v>Established</v>
      </c>
      <c r="S6942" s="1"/>
      <c r="T6942" t="s">
        <v>606</v>
      </c>
      <c r="U6942" t="s">
        <v>1677</v>
      </c>
      <c r="V6942">
        <f t="shared" si="980"/>
        <v>0</v>
      </c>
    </row>
    <row r="6943" spans="1:22" x14ac:dyDescent="0.35">
      <c r="A6943">
        <v>6941</v>
      </c>
      <c r="B6943" t="s">
        <v>10849</v>
      </c>
      <c r="C6943" t="str">
        <f t="shared" si="972"/>
        <v>Don’t Buy</v>
      </c>
      <c r="D6943" t="str">
        <f t="shared" si="973"/>
        <v>Long Name</v>
      </c>
      <c r="E6943">
        <v>4.3</v>
      </c>
      <c r="F6943">
        <f>IF(Q6943&lt;10,E6943+0.1,E6943)</f>
        <v>4.3</v>
      </c>
      <c r="G6943">
        <f>MIN(IF(Q6943&lt;10,E6943+0.5,E6943),5)</f>
        <v>4.3</v>
      </c>
      <c r="H6943" t="str">
        <f t="shared" si="974"/>
        <v>Average Place to Work</v>
      </c>
      <c r="I6943">
        <v>74</v>
      </c>
      <c r="J6943" t="b">
        <f t="shared" si="975"/>
        <v>0</v>
      </c>
      <c r="K6943" t="b">
        <f>OR(E6943&gt;3.5,Q6943&lt;10)</f>
        <v>1</v>
      </c>
      <c r="L6943" t="s">
        <v>19</v>
      </c>
      <c r="M6943" t="s">
        <v>6765</v>
      </c>
      <c r="N6943" t="str">
        <f t="shared" si="976"/>
        <v>None</v>
      </c>
      <c r="O6943" t="str">
        <f t="shared" si="977"/>
        <v>None</v>
      </c>
      <c r="P6943" t="s">
        <v>47</v>
      </c>
      <c r="Q6943" s="2">
        <f t="shared" si="978"/>
        <v>31</v>
      </c>
      <c r="R6943" s="1" t="str">
        <f t="shared" si="979"/>
        <v>Established</v>
      </c>
      <c r="S6943" s="1"/>
      <c r="T6943" t="s">
        <v>598</v>
      </c>
      <c r="U6943" t="s">
        <v>255</v>
      </c>
      <c r="V6943">
        <f t="shared" si="980"/>
        <v>0</v>
      </c>
    </row>
    <row r="6944" spans="1:22" x14ac:dyDescent="0.35">
      <c r="A6944">
        <v>6942</v>
      </c>
      <c r="B6944" t="s">
        <v>10850</v>
      </c>
      <c r="C6944" t="str">
        <f t="shared" si="972"/>
        <v>Don’t Buy</v>
      </c>
      <c r="D6944" t="str">
        <f t="shared" si="973"/>
        <v>Long Name</v>
      </c>
      <c r="E6944">
        <v>4</v>
      </c>
      <c r="F6944">
        <f>IF(Q6944&lt;10,E6944+0.1,E6944)</f>
        <v>4</v>
      </c>
      <c r="G6944">
        <f>MIN(IF(Q6944&lt;10,E6944+0.5,E6944),5)</f>
        <v>4</v>
      </c>
      <c r="H6944" t="str">
        <f t="shared" si="974"/>
        <v>Average Place to Work</v>
      </c>
      <c r="I6944">
        <v>74</v>
      </c>
      <c r="J6944" t="b">
        <f t="shared" si="975"/>
        <v>0</v>
      </c>
      <c r="K6944" t="b">
        <f>OR(E6944&gt;3.5,Q6944&lt;10)</f>
        <v>1</v>
      </c>
      <c r="M6944" t="s">
        <v>10851</v>
      </c>
      <c r="N6944" t="str">
        <f t="shared" si="976"/>
        <v>None</v>
      </c>
      <c r="O6944" t="str">
        <f t="shared" si="977"/>
        <v>None</v>
      </c>
      <c r="P6944" t="s">
        <v>21</v>
      </c>
      <c r="Q6944" s="2">
        <f t="shared" si="978"/>
        <v>28</v>
      </c>
      <c r="R6944" s="1" t="str">
        <f t="shared" si="979"/>
        <v>Established</v>
      </c>
      <c r="S6944" s="1"/>
      <c r="U6944" t="s">
        <v>306</v>
      </c>
      <c r="V6944">
        <f t="shared" si="980"/>
        <v>0</v>
      </c>
    </row>
    <row r="6945" spans="1:22" x14ac:dyDescent="0.35">
      <c r="A6945">
        <v>6943</v>
      </c>
      <c r="B6945" t="s">
        <v>10852</v>
      </c>
      <c r="C6945" t="str">
        <f t="shared" si="972"/>
        <v>Don’t Buy</v>
      </c>
      <c r="D6945" t="str">
        <f t="shared" si="973"/>
        <v>Long Name</v>
      </c>
      <c r="E6945">
        <v>4.0999999999999996</v>
      </c>
      <c r="F6945">
        <f>IF(Q6945&lt;10,E6945+0.1,E6945)</f>
        <v>4.0999999999999996</v>
      </c>
      <c r="G6945">
        <f>MIN(IF(Q6945&lt;10,E6945+0.5,E6945),5)</f>
        <v>4.0999999999999996</v>
      </c>
      <c r="H6945" t="str">
        <f t="shared" si="974"/>
        <v>Average Place to Work</v>
      </c>
      <c r="I6945">
        <v>74</v>
      </c>
      <c r="J6945" t="b">
        <f t="shared" si="975"/>
        <v>0</v>
      </c>
      <c r="K6945" t="b">
        <f>OR(E6945&gt;3.5,Q6945&lt;10)</f>
        <v>1</v>
      </c>
      <c r="M6945" t="s">
        <v>10853</v>
      </c>
      <c r="N6945" t="str">
        <f t="shared" si="976"/>
        <v>None</v>
      </c>
      <c r="O6945" t="str">
        <f t="shared" si="977"/>
        <v>None</v>
      </c>
      <c r="P6945" t="s">
        <v>16</v>
      </c>
      <c r="Q6945" s="2">
        <f t="shared" si="978"/>
        <v>33</v>
      </c>
      <c r="R6945" s="1" t="str">
        <f t="shared" si="979"/>
        <v>Established</v>
      </c>
      <c r="S6945" s="1"/>
      <c r="U6945" t="s">
        <v>1677</v>
      </c>
      <c r="V6945">
        <f t="shared" si="980"/>
        <v>0</v>
      </c>
    </row>
    <row r="6946" spans="1:22" x14ac:dyDescent="0.35">
      <c r="A6946">
        <v>6944</v>
      </c>
      <c r="B6946" t="s">
        <v>10854</v>
      </c>
      <c r="C6946" t="str">
        <f t="shared" si="972"/>
        <v>Don’t Buy</v>
      </c>
      <c r="D6946" t="str">
        <f t="shared" si="973"/>
        <v>Short Name</v>
      </c>
      <c r="E6946">
        <v>3.7</v>
      </c>
      <c r="F6946">
        <f>IF(Q6946&lt;10,E6946+0.1,E6946)</f>
        <v>3.7</v>
      </c>
      <c r="G6946">
        <f>MIN(IF(Q6946&lt;10,E6946+0.5,E6946),5)</f>
        <v>3.7</v>
      </c>
      <c r="H6946" t="str">
        <f t="shared" si="974"/>
        <v>Average Place to Work</v>
      </c>
      <c r="I6946">
        <v>74</v>
      </c>
      <c r="J6946" t="b">
        <f t="shared" si="975"/>
        <v>0</v>
      </c>
      <c r="K6946" t="b">
        <f>OR(E6946&gt;3.5,Q6946&lt;10)</f>
        <v>1</v>
      </c>
      <c r="L6946" t="s">
        <v>19</v>
      </c>
      <c r="M6946" t="s">
        <v>10855</v>
      </c>
      <c r="N6946" t="str">
        <f t="shared" si="976"/>
        <v>None</v>
      </c>
      <c r="O6946" t="str">
        <f t="shared" si="977"/>
        <v>None</v>
      </c>
      <c r="P6946" t="s">
        <v>261</v>
      </c>
      <c r="Q6946" s="2">
        <f t="shared" si="978"/>
        <v>21</v>
      </c>
      <c r="R6946" s="1" t="str">
        <f t="shared" si="979"/>
        <v>Established</v>
      </c>
      <c r="S6946" s="1"/>
      <c r="T6946" t="s">
        <v>606</v>
      </c>
      <c r="U6946" t="s">
        <v>24</v>
      </c>
      <c r="V6946">
        <f t="shared" si="980"/>
        <v>500000</v>
      </c>
    </row>
    <row r="6947" spans="1:22" x14ac:dyDescent="0.35">
      <c r="A6947">
        <v>6945</v>
      </c>
      <c r="B6947" t="s">
        <v>10856</v>
      </c>
      <c r="C6947" t="str">
        <f t="shared" si="972"/>
        <v>Don’t Buy</v>
      </c>
      <c r="D6947" t="str">
        <f t="shared" si="973"/>
        <v>Long Name</v>
      </c>
      <c r="E6947">
        <v>4</v>
      </c>
      <c r="F6947">
        <f>IF(Q6947&lt;10,E6947+0.1,E6947)</f>
        <v>4</v>
      </c>
      <c r="G6947">
        <f>MIN(IF(Q6947&lt;10,E6947+0.5,E6947),5)</f>
        <v>4</v>
      </c>
      <c r="H6947" t="str">
        <f t="shared" si="974"/>
        <v>Average Place to Work</v>
      </c>
      <c r="I6947">
        <v>74</v>
      </c>
      <c r="J6947" t="b">
        <f t="shared" si="975"/>
        <v>0</v>
      </c>
      <c r="K6947" t="b">
        <f>OR(E6947&gt;3.5,Q6947&lt;10)</f>
        <v>1</v>
      </c>
      <c r="L6947" t="s">
        <v>19</v>
      </c>
      <c r="M6947" t="s">
        <v>3524</v>
      </c>
      <c r="N6947" t="str">
        <f t="shared" si="976"/>
        <v>Indian Silicon Valley Startups</v>
      </c>
      <c r="O6947" t="str">
        <f t="shared" si="977"/>
        <v>None</v>
      </c>
      <c r="P6947" t="s">
        <v>114</v>
      </c>
      <c r="Q6947" s="2">
        <f t="shared" si="978"/>
        <v>11</v>
      </c>
      <c r="R6947" s="1" t="str">
        <f t="shared" si="979"/>
        <v>Established</v>
      </c>
      <c r="S6947" s="1"/>
      <c r="T6947" t="s">
        <v>598</v>
      </c>
      <c r="U6947" t="s">
        <v>36</v>
      </c>
      <c r="V6947">
        <f t="shared" si="980"/>
        <v>0</v>
      </c>
    </row>
    <row r="6948" spans="1:22" x14ac:dyDescent="0.35">
      <c r="A6948">
        <v>6946</v>
      </c>
      <c r="B6948" t="s">
        <v>10857</v>
      </c>
      <c r="C6948" t="str">
        <f t="shared" si="972"/>
        <v>Don’t Buy</v>
      </c>
      <c r="D6948" t="str">
        <f t="shared" si="973"/>
        <v>Long Name</v>
      </c>
      <c r="E6948">
        <v>4.2</v>
      </c>
      <c r="F6948">
        <f>IF(Q6948&lt;10,E6948+0.1,E6948)</f>
        <v>4.2</v>
      </c>
      <c r="G6948">
        <f>MIN(IF(Q6948&lt;10,E6948+0.5,E6948),5)</f>
        <v>4.2</v>
      </c>
      <c r="H6948" t="str">
        <f t="shared" si="974"/>
        <v>Average Place to Work</v>
      </c>
      <c r="I6948">
        <v>74</v>
      </c>
      <c r="J6948" t="b">
        <f t="shared" si="975"/>
        <v>0</v>
      </c>
      <c r="K6948" t="b">
        <f>OR(E6948&gt;3.5,Q6948&lt;10)</f>
        <v>1</v>
      </c>
      <c r="L6948" t="s">
        <v>19</v>
      </c>
      <c r="M6948" t="s">
        <v>6444</v>
      </c>
      <c r="N6948" t="str">
        <f t="shared" si="976"/>
        <v>None</v>
      </c>
      <c r="O6948" t="str">
        <f t="shared" si="977"/>
        <v>None</v>
      </c>
      <c r="P6948" t="s">
        <v>213</v>
      </c>
      <c r="Q6948" s="2">
        <f t="shared" si="978"/>
        <v>12</v>
      </c>
      <c r="R6948" s="1" t="str">
        <f t="shared" si="979"/>
        <v>Established</v>
      </c>
      <c r="S6948" s="1"/>
      <c r="T6948" t="s">
        <v>1183</v>
      </c>
      <c r="U6948" t="s">
        <v>523</v>
      </c>
      <c r="V6948">
        <f t="shared" si="980"/>
        <v>0</v>
      </c>
    </row>
    <row r="6949" spans="1:22" x14ac:dyDescent="0.35">
      <c r="A6949">
        <v>6947</v>
      </c>
      <c r="B6949" t="s">
        <v>10858</v>
      </c>
      <c r="C6949" t="str">
        <f t="shared" si="972"/>
        <v>Don’t Buy</v>
      </c>
      <c r="D6949" t="str">
        <f t="shared" si="973"/>
        <v>Long Name</v>
      </c>
      <c r="E6949">
        <v>3.8</v>
      </c>
      <c r="F6949">
        <f>IF(Q6949&lt;10,E6949+0.1,E6949)</f>
        <v>3.8</v>
      </c>
      <c r="G6949">
        <f>MIN(IF(Q6949&lt;10,E6949+0.5,E6949),5)</f>
        <v>3.8</v>
      </c>
      <c r="H6949" t="str">
        <f t="shared" si="974"/>
        <v>Average Place to Work</v>
      </c>
      <c r="I6949">
        <v>74</v>
      </c>
      <c r="J6949" t="b">
        <f t="shared" si="975"/>
        <v>0</v>
      </c>
      <c r="K6949" t="b">
        <f>OR(E6949&gt;3.5,Q6949&lt;10)</f>
        <v>1</v>
      </c>
      <c r="L6949" t="s">
        <v>19</v>
      </c>
      <c r="M6949" t="s">
        <v>3485</v>
      </c>
      <c r="N6949" t="str">
        <f t="shared" si="976"/>
        <v>Indian Silicon Valley Startups</v>
      </c>
      <c r="O6949" t="str">
        <f t="shared" si="977"/>
        <v>None</v>
      </c>
      <c r="P6949" t="s">
        <v>44</v>
      </c>
      <c r="Q6949" s="2">
        <f t="shared" si="978"/>
        <v>25</v>
      </c>
      <c r="R6949" s="1" t="str">
        <f t="shared" si="979"/>
        <v>Established</v>
      </c>
      <c r="S6949" s="1"/>
      <c r="T6949" t="s">
        <v>1146</v>
      </c>
      <c r="U6949" t="s">
        <v>346</v>
      </c>
      <c r="V6949">
        <f t="shared" si="980"/>
        <v>0</v>
      </c>
    </row>
    <row r="6950" spans="1:22" x14ac:dyDescent="0.35">
      <c r="A6950">
        <v>6948</v>
      </c>
      <c r="B6950" t="s">
        <v>10859</v>
      </c>
      <c r="C6950" t="str">
        <f t="shared" si="972"/>
        <v>Buy</v>
      </c>
      <c r="D6950" t="str">
        <f t="shared" si="973"/>
        <v>Long Name</v>
      </c>
      <c r="E6950">
        <v>3.7</v>
      </c>
      <c r="F6950">
        <f>IF(Q6950&lt;10,E6950+0.1,E6950)</f>
        <v>3.7</v>
      </c>
      <c r="G6950">
        <f>MIN(IF(Q6950&lt;10,E6950+0.5,E6950),5)</f>
        <v>3.7</v>
      </c>
      <c r="H6950" t="str">
        <f t="shared" si="974"/>
        <v>Average Place to Work</v>
      </c>
      <c r="I6950">
        <v>74</v>
      </c>
      <c r="J6950" t="b">
        <f t="shared" si="975"/>
        <v>0</v>
      </c>
      <c r="K6950" t="b">
        <f>OR(E6950&gt;3.5,Q6950&lt;10)</f>
        <v>1</v>
      </c>
      <c r="M6950" t="s">
        <v>6881</v>
      </c>
      <c r="N6950" t="str">
        <f t="shared" si="976"/>
        <v>Indian Silicon Valley Startups</v>
      </c>
      <c r="O6950" t="str">
        <f t="shared" si="977"/>
        <v>None</v>
      </c>
      <c r="P6950" t="s">
        <v>232</v>
      </c>
      <c r="Q6950" s="2">
        <f t="shared" si="978"/>
        <v>43</v>
      </c>
      <c r="R6950" s="1" t="str">
        <f t="shared" si="979"/>
        <v>Established</v>
      </c>
      <c r="S6950" s="1"/>
      <c r="U6950" t="s">
        <v>357</v>
      </c>
      <c r="V6950">
        <f t="shared" si="980"/>
        <v>0</v>
      </c>
    </row>
    <row r="6951" spans="1:22" x14ac:dyDescent="0.35">
      <c r="A6951">
        <v>6949</v>
      </c>
      <c r="B6951" t="s">
        <v>10860</v>
      </c>
      <c r="C6951" t="str">
        <f t="shared" si="972"/>
        <v>Don’t Buy</v>
      </c>
      <c r="D6951" t="str">
        <f t="shared" si="973"/>
        <v>Long Name</v>
      </c>
      <c r="E6951">
        <v>4.2</v>
      </c>
      <c r="F6951">
        <f>IF(Q6951&lt;10,E6951+0.1,E6951)</f>
        <v>4.2</v>
      </c>
      <c r="G6951">
        <f>MIN(IF(Q6951&lt;10,E6951+0.5,E6951),5)</f>
        <v>4.2</v>
      </c>
      <c r="H6951" t="str">
        <f t="shared" si="974"/>
        <v>Average Place to Work</v>
      </c>
      <c r="I6951">
        <v>74</v>
      </c>
      <c r="J6951" t="b">
        <f t="shared" si="975"/>
        <v>0</v>
      </c>
      <c r="K6951" t="b">
        <f>OR(E6951&gt;3.5,Q6951&lt;10)</f>
        <v>1</v>
      </c>
      <c r="M6951" t="s">
        <v>10861</v>
      </c>
      <c r="N6951" t="str">
        <f t="shared" si="976"/>
        <v>None</v>
      </c>
      <c r="O6951" t="str">
        <f t="shared" si="977"/>
        <v>None</v>
      </c>
      <c r="P6951" t="s">
        <v>213</v>
      </c>
      <c r="Q6951" s="2">
        <f t="shared" si="978"/>
        <v>12</v>
      </c>
      <c r="R6951" s="1" t="str">
        <f t="shared" si="979"/>
        <v>Established</v>
      </c>
      <c r="S6951" s="1"/>
      <c r="U6951" t="s">
        <v>64</v>
      </c>
      <c r="V6951">
        <f t="shared" si="980"/>
        <v>0</v>
      </c>
    </row>
    <row r="6952" spans="1:22" x14ac:dyDescent="0.35">
      <c r="A6952">
        <v>6950</v>
      </c>
      <c r="B6952" t="s">
        <v>10862</v>
      </c>
      <c r="C6952" t="str">
        <f t="shared" si="972"/>
        <v>Don’t Buy</v>
      </c>
      <c r="D6952" t="str">
        <f t="shared" si="973"/>
        <v>Long Name</v>
      </c>
      <c r="E6952">
        <v>4.2</v>
      </c>
      <c r="F6952">
        <f>IF(Q6952&lt;10,E6952+0.1,E6952)</f>
        <v>4.2</v>
      </c>
      <c r="G6952">
        <f>MIN(IF(Q6952&lt;10,E6952+0.5,E6952),5)</f>
        <v>4.2</v>
      </c>
      <c r="H6952" t="str">
        <f t="shared" si="974"/>
        <v>Average Place to Work</v>
      </c>
      <c r="I6952">
        <v>74</v>
      </c>
      <c r="J6952" t="b">
        <f t="shared" si="975"/>
        <v>0</v>
      </c>
      <c r="K6952" t="b">
        <f>OR(E6952&gt;3.5,Q6952&lt;10)</f>
        <v>1</v>
      </c>
      <c r="M6952" t="s">
        <v>4335</v>
      </c>
      <c r="N6952" t="str">
        <f t="shared" si="976"/>
        <v>None</v>
      </c>
      <c r="O6952" t="str">
        <f t="shared" si="977"/>
        <v>None</v>
      </c>
      <c r="P6952" t="s">
        <v>241</v>
      </c>
      <c r="Q6952" s="2">
        <f t="shared" si="978"/>
        <v>13</v>
      </c>
      <c r="R6952" s="1" t="str">
        <f t="shared" si="979"/>
        <v>Established</v>
      </c>
      <c r="S6952" s="1"/>
      <c r="U6952" t="s">
        <v>519</v>
      </c>
      <c r="V6952">
        <f t="shared" si="980"/>
        <v>0</v>
      </c>
    </row>
    <row r="6953" spans="1:22" x14ac:dyDescent="0.35">
      <c r="A6953">
        <v>6951</v>
      </c>
      <c r="B6953" t="s">
        <v>10863</v>
      </c>
      <c r="C6953" t="str">
        <f t="shared" si="972"/>
        <v>Don’t Buy</v>
      </c>
      <c r="D6953" t="str">
        <f t="shared" si="973"/>
        <v>Long Name</v>
      </c>
      <c r="E6953">
        <v>4.5999999999999996</v>
      </c>
      <c r="F6953">
        <f>IF(Q6953&lt;10,E6953+0.1,E6953)</f>
        <v>4.5999999999999996</v>
      </c>
      <c r="G6953">
        <f>MIN(IF(Q6953&lt;10,E6953+0.5,E6953),5)</f>
        <v>4.5999999999999996</v>
      </c>
      <c r="H6953" t="str">
        <f t="shared" si="974"/>
        <v>Great Place to Work</v>
      </c>
      <c r="I6953">
        <v>74</v>
      </c>
      <c r="J6953" t="b">
        <f t="shared" si="975"/>
        <v>0</v>
      </c>
      <c r="K6953" t="b">
        <f>OR(E6953&gt;3.5,Q6953&lt;10)</f>
        <v>1</v>
      </c>
      <c r="M6953" t="s">
        <v>10864</v>
      </c>
      <c r="N6953" t="str">
        <f t="shared" si="976"/>
        <v>None</v>
      </c>
      <c r="O6953" t="str">
        <f t="shared" si="977"/>
        <v>None</v>
      </c>
      <c r="P6953" t="s">
        <v>59</v>
      </c>
      <c r="Q6953" s="2">
        <f t="shared" si="978"/>
        <v>39</v>
      </c>
      <c r="R6953" s="1" t="str">
        <f t="shared" si="979"/>
        <v>Established</v>
      </c>
      <c r="S6953" s="1"/>
      <c r="U6953" t="s">
        <v>255</v>
      </c>
      <c r="V6953">
        <f t="shared" si="980"/>
        <v>0</v>
      </c>
    </row>
    <row r="6954" spans="1:22" x14ac:dyDescent="0.35">
      <c r="A6954">
        <v>6952</v>
      </c>
      <c r="B6954" t="s">
        <v>10865</v>
      </c>
      <c r="C6954" t="str">
        <f t="shared" si="972"/>
        <v>Don’t Buy</v>
      </c>
      <c r="D6954" t="str">
        <f t="shared" si="973"/>
        <v>Long Name</v>
      </c>
      <c r="E6954">
        <v>3.3</v>
      </c>
      <c r="F6954">
        <f>IF(Q6954&lt;10,E6954+0.1,E6954)</f>
        <v>3.3</v>
      </c>
      <c r="G6954">
        <f>MIN(IF(Q6954&lt;10,E6954+0.5,E6954),5)</f>
        <v>3.3</v>
      </c>
      <c r="H6954" t="str">
        <f t="shared" si="974"/>
        <v>Average Place to Work</v>
      </c>
      <c r="I6954">
        <v>74</v>
      </c>
      <c r="J6954" t="b">
        <f t="shared" si="975"/>
        <v>0</v>
      </c>
      <c r="K6954" t="b">
        <f>OR(E6954&gt;3.5,Q6954&lt;10)</f>
        <v>0</v>
      </c>
      <c r="L6954" t="s">
        <v>2858</v>
      </c>
      <c r="M6954" t="s">
        <v>4643</v>
      </c>
      <c r="N6954" t="str">
        <f t="shared" si="976"/>
        <v>None</v>
      </c>
      <c r="O6954" t="str">
        <f t="shared" si="977"/>
        <v>None</v>
      </c>
      <c r="P6954" t="s">
        <v>118</v>
      </c>
      <c r="Q6954" s="2">
        <f t="shared" si="978"/>
        <v>20</v>
      </c>
      <c r="R6954" s="1" t="str">
        <f t="shared" si="979"/>
        <v>Established</v>
      </c>
      <c r="S6954" s="1"/>
      <c r="T6954" t="s">
        <v>1183</v>
      </c>
      <c r="U6954" t="s">
        <v>41</v>
      </c>
      <c r="V6954">
        <f t="shared" si="980"/>
        <v>0</v>
      </c>
    </row>
    <row r="6955" spans="1:22" x14ac:dyDescent="0.35">
      <c r="A6955">
        <v>6953</v>
      </c>
      <c r="B6955" t="s">
        <v>10866</v>
      </c>
      <c r="C6955" t="str">
        <f t="shared" si="972"/>
        <v>Don’t Buy</v>
      </c>
      <c r="D6955" t="str">
        <f t="shared" si="973"/>
        <v>Long Name</v>
      </c>
      <c r="E6955">
        <v>3.3</v>
      </c>
      <c r="F6955">
        <f>IF(Q6955&lt;10,E6955+0.1,E6955)</f>
        <v>3.3</v>
      </c>
      <c r="G6955">
        <f>MIN(IF(Q6955&lt;10,E6955+0.5,E6955),5)</f>
        <v>3.3</v>
      </c>
      <c r="H6955" t="str">
        <f t="shared" si="974"/>
        <v>Average Place to Work</v>
      </c>
      <c r="I6955">
        <v>74</v>
      </c>
      <c r="J6955" t="b">
        <f t="shared" si="975"/>
        <v>0</v>
      </c>
      <c r="K6955" t="b">
        <f>OR(E6955&gt;3.5,Q6955&lt;10)</f>
        <v>0</v>
      </c>
      <c r="L6955" t="s">
        <v>9</v>
      </c>
      <c r="M6955" t="s">
        <v>2611</v>
      </c>
      <c r="N6955" t="str">
        <f t="shared" si="976"/>
        <v>None</v>
      </c>
      <c r="O6955" t="str">
        <f t="shared" si="977"/>
        <v>None</v>
      </c>
      <c r="P6955" t="s">
        <v>201</v>
      </c>
      <c r="Q6955" s="2">
        <f t="shared" si="978"/>
        <v>89</v>
      </c>
      <c r="R6955" s="1" t="str">
        <f t="shared" si="979"/>
        <v>Established</v>
      </c>
      <c r="S6955" s="1"/>
      <c r="T6955" t="s">
        <v>115</v>
      </c>
      <c r="U6955" t="s">
        <v>24</v>
      </c>
      <c r="V6955">
        <f t="shared" si="980"/>
        <v>500000</v>
      </c>
    </row>
    <row r="6956" spans="1:22" x14ac:dyDescent="0.35">
      <c r="A6956">
        <v>6954</v>
      </c>
      <c r="B6956" t="s">
        <v>10867</v>
      </c>
      <c r="C6956" t="str">
        <f t="shared" si="972"/>
        <v>Don’t Buy</v>
      </c>
      <c r="D6956" t="str">
        <f t="shared" si="973"/>
        <v>Long Name</v>
      </c>
      <c r="E6956">
        <v>3.9</v>
      </c>
      <c r="F6956">
        <f>IF(Q6956&lt;10,E6956+0.1,E6956)</f>
        <v>3.9</v>
      </c>
      <c r="G6956">
        <f>MIN(IF(Q6956&lt;10,E6956+0.5,E6956),5)</f>
        <v>3.9</v>
      </c>
      <c r="H6956" t="str">
        <f t="shared" si="974"/>
        <v>Average Place to Work</v>
      </c>
      <c r="I6956">
        <v>74</v>
      </c>
      <c r="J6956" t="b">
        <f t="shared" si="975"/>
        <v>0</v>
      </c>
      <c r="K6956" t="b">
        <f>OR(E6956&gt;3.5,Q6956&lt;10)</f>
        <v>1</v>
      </c>
      <c r="L6956" t="s">
        <v>19</v>
      </c>
      <c r="M6956" t="s">
        <v>10868</v>
      </c>
      <c r="N6956" t="str">
        <f t="shared" si="976"/>
        <v>None</v>
      </c>
      <c r="O6956" t="str">
        <f t="shared" si="977"/>
        <v>None</v>
      </c>
      <c r="P6956" t="s">
        <v>469</v>
      </c>
      <c r="Q6956" s="2">
        <f t="shared" si="978"/>
        <v>83</v>
      </c>
      <c r="R6956" s="1" t="str">
        <f t="shared" si="979"/>
        <v>Established</v>
      </c>
      <c r="S6956" s="1"/>
      <c r="T6956" t="s">
        <v>1183</v>
      </c>
      <c r="U6956" t="s">
        <v>64</v>
      </c>
      <c r="V6956">
        <f t="shared" si="980"/>
        <v>0</v>
      </c>
    </row>
    <row r="6957" spans="1:22" x14ac:dyDescent="0.35">
      <c r="A6957">
        <v>6955</v>
      </c>
      <c r="B6957" t="s">
        <v>10869</v>
      </c>
      <c r="C6957" t="str">
        <f t="shared" si="972"/>
        <v>Don’t Buy</v>
      </c>
      <c r="D6957" t="str">
        <f t="shared" si="973"/>
        <v>Short Name</v>
      </c>
      <c r="E6957">
        <v>4.4000000000000004</v>
      </c>
      <c r="F6957">
        <f>IF(Q6957&lt;10,E6957+0.1,E6957)</f>
        <v>4.4000000000000004</v>
      </c>
      <c r="G6957">
        <f>MIN(IF(Q6957&lt;10,E6957+0.5,E6957),5)</f>
        <v>4.4000000000000004</v>
      </c>
      <c r="H6957" t="str">
        <f t="shared" si="974"/>
        <v>Average Place to Work</v>
      </c>
      <c r="I6957">
        <v>74</v>
      </c>
      <c r="J6957" t="b">
        <f t="shared" si="975"/>
        <v>0</v>
      </c>
      <c r="K6957" t="b">
        <f>OR(E6957&gt;3.5,Q6957&lt;10)</f>
        <v>1</v>
      </c>
      <c r="L6957" t="s">
        <v>19</v>
      </c>
      <c r="M6957" t="s">
        <v>10870</v>
      </c>
      <c r="N6957" t="str">
        <f t="shared" si="976"/>
        <v>None</v>
      </c>
      <c r="O6957" t="str">
        <f t="shared" si="977"/>
        <v>None</v>
      </c>
      <c r="P6957" t="s">
        <v>241</v>
      </c>
      <c r="Q6957" s="2">
        <f t="shared" si="978"/>
        <v>13</v>
      </c>
      <c r="R6957" s="1" t="str">
        <f t="shared" si="979"/>
        <v>Established</v>
      </c>
      <c r="S6957" s="1"/>
      <c r="T6957" t="s">
        <v>598</v>
      </c>
      <c r="U6957" t="s">
        <v>56</v>
      </c>
      <c r="V6957">
        <f t="shared" si="980"/>
        <v>0</v>
      </c>
    </row>
    <row r="6958" spans="1:22" x14ac:dyDescent="0.35">
      <c r="A6958">
        <v>6956</v>
      </c>
      <c r="B6958" t="s">
        <v>10871</v>
      </c>
      <c r="C6958" t="str">
        <f t="shared" si="972"/>
        <v>Don’t Buy</v>
      </c>
      <c r="D6958" t="str">
        <f t="shared" si="973"/>
        <v>Long Name</v>
      </c>
      <c r="E6958">
        <v>4</v>
      </c>
      <c r="F6958">
        <f>IF(Q6958&lt;10,E6958+0.1,E6958)</f>
        <v>4</v>
      </c>
      <c r="G6958">
        <f>MIN(IF(Q6958&lt;10,E6958+0.5,E6958),5)</f>
        <v>4</v>
      </c>
      <c r="H6958" t="str">
        <f t="shared" si="974"/>
        <v>Average Place to Work</v>
      </c>
      <c r="I6958">
        <v>74</v>
      </c>
      <c r="J6958" t="b">
        <f t="shared" si="975"/>
        <v>0</v>
      </c>
      <c r="K6958" t="b">
        <f>OR(E6958&gt;3.5,Q6958&lt;10)</f>
        <v>1</v>
      </c>
      <c r="L6958" t="s">
        <v>19</v>
      </c>
      <c r="M6958" t="s">
        <v>10872</v>
      </c>
      <c r="N6958" t="str">
        <f t="shared" si="976"/>
        <v>None</v>
      </c>
      <c r="O6958" t="str">
        <f t="shared" si="977"/>
        <v>None</v>
      </c>
      <c r="P6958" t="s">
        <v>95</v>
      </c>
      <c r="Q6958" s="2">
        <f t="shared" si="978"/>
        <v>16</v>
      </c>
      <c r="R6958" s="1" t="str">
        <f t="shared" si="979"/>
        <v>Established</v>
      </c>
      <c r="S6958" s="1"/>
      <c r="T6958" t="s">
        <v>598</v>
      </c>
      <c r="U6958" t="s">
        <v>238</v>
      </c>
      <c r="V6958">
        <f t="shared" si="980"/>
        <v>0</v>
      </c>
    </row>
    <row r="6959" spans="1:22" x14ac:dyDescent="0.35">
      <c r="A6959">
        <v>6957</v>
      </c>
      <c r="B6959" t="s">
        <v>10873</v>
      </c>
      <c r="C6959" t="str">
        <f t="shared" si="972"/>
        <v>Don’t Buy</v>
      </c>
      <c r="D6959" t="str">
        <f t="shared" si="973"/>
        <v>Long Name</v>
      </c>
      <c r="E6959">
        <v>3.9</v>
      </c>
      <c r="F6959">
        <f>IF(Q6959&lt;10,E6959+0.1,E6959)</f>
        <v>3.9</v>
      </c>
      <c r="G6959">
        <f>MIN(IF(Q6959&lt;10,E6959+0.5,E6959),5)</f>
        <v>3.9</v>
      </c>
      <c r="H6959" t="str">
        <f t="shared" si="974"/>
        <v>Average Place to Work</v>
      </c>
      <c r="I6959">
        <v>74</v>
      </c>
      <c r="J6959" t="b">
        <f t="shared" si="975"/>
        <v>0</v>
      </c>
      <c r="K6959" t="b">
        <f>OR(E6959&gt;3.5,Q6959&lt;10)</f>
        <v>1</v>
      </c>
      <c r="L6959" t="s">
        <v>19</v>
      </c>
      <c r="M6959" t="s">
        <v>3572</v>
      </c>
      <c r="N6959" t="str">
        <f t="shared" si="976"/>
        <v>None</v>
      </c>
      <c r="O6959" t="str">
        <f t="shared" si="977"/>
        <v>None</v>
      </c>
      <c r="P6959" t="s">
        <v>241</v>
      </c>
      <c r="Q6959" s="2">
        <f t="shared" si="978"/>
        <v>13</v>
      </c>
      <c r="R6959" s="1" t="str">
        <f t="shared" si="979"/>
        <v>Established</v>
      </c>
      <c r="S6959" s="1"/>
      <c r="T6959" t="s">
        <v>1183</v>
      </c>
      <c r="U6959" t="s">
        <v>352</v>
      </c>
      <c r="V6959">
        <f t="shared" si="980"/>
        <v>0</v>
      </c>
    </row>
    <row r="6960" spans="1:22" x14ac:dyDescent="0.35">
      <c r="A6960">
        <v>6958</v>
      </c>
      <c r="B6960" t="s">
        <v>10874</v>
      </c>
      <c r="C6960" t="str">
        <f t="shared" si="972"/>
        <v>Don’t Buy</v>
      </c>
      <c r="D6960" t="str">
        <f t="shared" si="973"/>
        <v>Long Name</v>
      </c>
      <c r="E6960">
        <v>3.7</v>
      </c>
      <c r="F6960">
        <f>IF(Q6960&lt;10,E6960+0.1,E6960)</f>
        <v>3.7</v>
      </c>
      <c r="G6960">
        <f>MIN(IF(Q6960&lt;10,E6960+0.5,E6960),5)</f>
        <v>3.7</v>
      </c>
      <c r="H6960" t="str">
        <f t="shared" si="974"/>
        <v>Average Place to Work</v>
      </c>
      <c r="I6960">
        <v>74</v>
      </c>
      <c r="J6960" t="b">
        <f t="shared" si="975"/>
        <v>0</v>
      </c>
      <c r="K6960" t="b">
        <f>OR(E6960&gt;3.5,Q6960&lt;10)</f>
        <v>1</v>
      </c>
      <c r="L6960" t="s">
        <v>19</v>
      </c>
      <c r="M6960" t="s">
        <v>10875</v>
      </c>
      <c r="N6960" t="str">
        <f t="shared" si="976"/>
        <v>None</v>
      </c>
      <c r="O6960" t="str">
        <f t="shared" si="977"/>
        <v>None</v>
      </c>
      <c r="P6960" t="s">
        <v>143</v>
      </c>
      <c r="Q6960" s="2">
        <f t="shared" si="978"/>
        <v>24</v>
      </c>
      <c r="R6960" s="1" t="str">
        <f t="shared" si="979"/>
        <v>Established</v>
      </c>
      <c r="S6960" s="1"/>
      <c r="T6960" t="s">
        <v>115</v>
      </c>
      <c r="U6960" t="s">
        <v>306</v>
      </c>
      <c r="V6960">
        <f t="shared" si="980"/>
        <v>0</v>
      </c>
    </row>
    <row r="6961" spans="1:22" x14ac:dyDescent="0.35">
      <c r="A6961">
        <v>6959</v>
      </c>
      <c r="B6961" t="s">
        <v>10876</v>
      </c>
      <c r="C6961" t="str">
        <f t="shared" si="972"/>
        <v>Don’t Buy</v>
      </c>
      <c r="D6961" t="str">
        <f t="shared" si="973"/>
        <v>Short Name</v>
      </c>
      <c r="E6961">
        <v>3.6</v>
      </c>
      <c r="F6961">
        <f>IF(Q6961&lt;10,E6961+0.1,E6961)</f>
        <v>3.6</v>
      </c>
      <c r="G6961">
        <f>MIN(IF(Q6961&lt;10,E6961+0.5,E6961),5)</f>
        <v>3.6</v>
      </c>
      <c r="H6961" t="str">
        <f t="shared" si="974"/>
        <v>Average Place to Work</v>
      </c>
      <c r="I6961">
        <v>74</v>
      </c>
      <c r="J6961" t="b">
        <f t="shared" si="975"/>
        <v>0</v>
      </c>
      <c r="K6961" t="b">
        <f>OR(E6961&gt;3.5,Q6961&lt;10)</f>
        <v>1</v>
      </c>
      <c r="L6961" t="s">
        <v>19</v>
      </c>
      <c r="M6961" t="s">
        <v>765</v>
      </c>
      <c r="N6961" t="str">
        <f t="shared" si="976"/>
        <v>None</v>
      </c>
      <c r="O6961" t="str">
        <f t="shared" si="977"/>
        <v>None</v>
      </c>
      <c r="P6961" t="s">
        <v>1555</v>
      </c>
      <c r="Q6961" s="2">
        <f t="shared" si="978"/>
        <v>57</v>
      </c>
      <c r="R6961" s="1" t="str">
        <f t="shared" si="979"/>
        <v>Established</v>
      </c>
      <c r="S6961" s="1"/>
      <c r="T6961" t="s">
        <v>606</v>
      </c>
      <c r="U6961" t="s">
        <v>297</v>
      </c>
      <c r="V6961">
        <f t="shared" si="980"/>
        <v>0</v>
      </c>
    </row>
    <row r="6962" spans="1:22" x14ac:dyDescent="0.35">
      <c r="A6962">
        <v>6960</v>
      </c>
      <c r="B6962" t="s">
        <v>10877</v>
      </c>
      <c r="C6962" t="str">
        <f t="shared" si="972"/>
        <v>Don’t Buy</v>
      </c>
      <c r="D6962" t="str">
        <f t="shared" si="973"/>
        <v>Short Name</v>
      </c>
      <c r="E6962">
        <v>4.4000000000000004</v>
      </c>
      <c r="F6962">
        <f>IF(Q6962&lt;10,E6962+0.1,E6962)</f>
        <v>4.5</v>
      </c>
      <c r="G6962">
        <f>MIN(IF(Q6962&lt;10,E6962+0.5,E6962),5)</f>
        <v>4.9000000000000004</v>
      </c>
      <c r="H6962" t="str">
        <f t="shared" si="974"/>
        <v>Average Place to Work</v>
      </c>
      <c r="I6962">
        <v>74</v>
      </c>
      <c r="J6962" t="b">
        <f t="shared" si="975"/>
        <v>0</v>
      </c>
      <c r="K6962" t="b">
        <f>OR(E6962&gt;3.5,Q6962&lt;10)</f>
        <v>1</v>
      </c>
      <c r="L6962" t="s">
        <v>19</v>
      </c>
      <c r="M6962" t="s">
        <v>10878</v>
      </c>
      <c r="N6962" t="str">
        <f t="shared" si="976"/>
        <v>Indian Silicon Valley Startups</v>
      </c>
      <c r="O6962" t="str">
        <f t="shared" si="977"/>
        <v>None</v>
      </c>
      <c r="Q6962" s="2">
        <f t="shared" si="978"/>
        <v>0</v>
      </c>
      <c r="R6962" s="1" t="str">
        <f t="shared" si="979"/>
        <v>Startup</v>
      </c>
      <c r="S6962" s="1"/>
      <c r="U6962" t="s">
        <v>17</v>
      </c>
      <c r="V6962">
        <f t="shared" si="980"/>
        <v>1000000</v>
      </c>
    </row>
    <row r="6963" spans="1:22" x14ac:dyDescent="0.35">
      <c r="A6963">
        <v>6961</v>
      </c>
      <c r="B6963" t="s">
        <v>10879</v>
      </c>
      <c r="C6963" t="str">
        <f t="shared" si="972"/>
        <v>Don’t Buy</v>
      </c>
      <c r="D6963" t="str">
        <f t="shared" si="973"/>
        <v>Long Name</v>
      </c>
      <c r="E6963">
        <v>4.4000000000000004</v>
      </c>
      <c r="F6963">
        <f>IF(Q6963&lt;10,E6963+0.1,E6963)</f>
        <v>4.4000000000000004</v>
      </c>
      <c r="G6963">
        <f>MIN(IF(Q6963&lt;10,E6963+0.5,E6963),5)</f>
        <v>4.4000000000000004</v>
      </c>
      <c r="H6963" t="str">
        <f t="shared" si="974"/>
        <v>Average Place to Work</v>
      </c>
      <c r="I6963">
        <v>74</v>
      </c>
      <c r="J6963" t="b">
        <f t="shared" si="975"/>
        <v>0</v>
      </c>
      <c r="K6963" t="b">
        <f>OR(E6963&gt;3.5,Q6963&lt;10)</f>
        <v>1</v>
      </c>
      <c r="L6963" t="s">
        <v>19</v>
      </c>
      <c r="M6963" t="s">
        <v>10880</v>
      </c>
      <c r="N6963" t="str">
        <f t="shared" si="976"/>
        <v>None</v>
      </c>
      <c r="O6963" t="str">
        <f t="shared" si="977"/>
        <v>None</v>
      </c>
      <c r="P6963" t="s">
        <v>9843</v>
      </c>
      <c r="Q6963" s="2">
        <f t="shared" si="978"/>
        <v>190</v>
      </c>
      <c r="R6963" s="1" t="str">
        <f t="shared" si="979"/>
        <v>Established</v>
      </c>
      <c r="S6963" s="1"/>
      <c r="T6963" t="s">
        <v>115</v>
      </c>
      <c r="U6963" t="s">
        <v>64</v>
      </c>
      <c r="V6963">
        <f t="shared" si="980"/>
        <v>0</v>
      </c>
    </row>
    <row r="6964" spans="1:22" x14ac:dyDescent="0.35">
      <c r="A6964">
        <v>6962</v>
      </c>
      <c r="B6964" t="s">
        <v>10881</v>
      </c>
      <c r="C6964" t="str">
        <f t="shared" si="972"/>
        <v>Don’t Buy</v>
      </c>
      <c r="D6964" t="str">
        <f t="shared" si="973"/>
        <v>Short Name</v>
      </c>
      <c r="E6964">
        <v>4.5999999999999996</v>
      </c>
      <c r="F6964">
        <f>IF(Q6964&lt;10,E6964+0.1,E6964)</f>
        <v>4.5999999999999996</v>
      </c>
      <c r="G6964">
        <f>MIN(IF(Q6964&lt;10,E6964+0.5,E6964),5)</f>
        <v>4.5999999999999996</v>
      </c>
      <c r="H6964" t="str">
        <f t="shared" si="974"/>
        <v>Great Place to Work</v>
      </c>
      <c r="I6964">
        <v>74</v>
      </c>
      <c r="J6964" t="b">
        <f t="shared" si="975"/>
        <v>0</v>
      </c>
      <c r="K6964" t="b">
        <f>OR(E6964&gt;3.5,Q6964&lt;10)</f>
        <v>1</v>
      </c>
      <c r="L6964" t="s">
        <v>19</v>
      </c>
      <c r="M6964" t="s">
        <v>8903</v>
      </c>
      <c r="N6964" t="str">
        <f t="shared" si="976"/>
        <v>None</v>
      </c>
      <c r="O6964" t="str">
        <f t="shared" si="977"/>
        <v>None</v>
      </c>
      <c r="P6964" t="s">
        <v>183</v>
      </c>
      <c r="Q6964" s="2">
        <f t="shared" si="978"/>
        <v>10</v>
      </c>
      <c r="R6964" s="1" t="str">
        <f t="shared" si="979"/>
        <v>Established</v>
      </c>
      <c r="S6964" s="1"/>
      <c r="T6964" t="s">
        <v>598</v>
      </c>
      <c r="U6964" t="s">
        <v>17</v>
      </c>
      <c r="V6964">
        <f t="shared" si="980"/>
        <v>1000000</v>
      </c>
    </row>
    <row r="6965" spans="1:22" x14ac:dyDescent="0.35">
      <c r="A6965">
        <v>6963</v>
      </c>
      <c r="B6965" t="s">
        <v>10882</v>
      </c>
      <c r="C6965" t="str">
        <f t="shared" si="972"/>
        <v>Don’t Buy</v>
      </c>
      <c r="D6965" t="str">
        <f t="shared" si="973"/>
        <v>Short Name</v>
      </c>
      <c r="E6965">
        <v>3.9</v>
      </c>
      <c r="F6965">
        <f>IF(Q6965&lt;10,E6965+0.1,E6965)</f>
        <v>3.9</v>
      </c>
      <c r="G6965">
        <f>MIN(IF(Q6965&lt;10,E6965+0.5,E6965),5)</f>
        <v>3.9</v>
      </c>
      <c r="H6965" t="str">
        <f t="shared" si="974"/>
        <v>Average Place to Work</v>
      </c>
      <c r="I6965">
        <v>74</v>
      </c>
      <c r="J6965" t="b">
        <f t="shared" si="975"/>
        <v>0</v>
      </c>
      <c r="K6965" t="b">
        <f>OR(E6965&gt;3.5,Q6965&lt;10)</f>
        <v>1</v>
      </c>
      <c r="L6965" t="s">
        <v>9</v>
      </c>
      <c r="M6965" t="s">
        <v>3900</v>
      </c>
      <c r="N6965" t="str">
        <f t="shared" si="976"/>
        <v>None</v>
      </c>
      <c r="O6965" t="str">
        <f t="shared" si="977"/>
        <v>None</v>
      </c>
      <c r="P6965" t="s">
        <v>35</v>
      </c>
      <c r="Q6965" s="2">
        <f t="shared" si="978"/>
        <v>55</v>
      </c>
      <c r="R6965" s="1" t="str">
        <f t="shared" si="979"/>
        <v>Established</v>
      </c>
      <c r="S6965" s="1"/>
      <c r="T6965" t="s">
        <v>598</v>
      </c>
      <c r="U6965" t="s">
        <v>83</v>
      </c>
      <c r="V6965">
        <f t="shared" si="980"/>
        <v>0</v>
      </c>
    </row>
    <row r="6966" spans="1:22" x14ac:dyDescent="0.35">
      <c r="A6966">
        <v>6964</v>
      </c>
      <c r="B6966" t="s">
        <v>10883</v>
      </c>
      <c r="C6966" t="str">
        <f t="shared" si="972"/>
        <v>Don’t Buy</v>
      </c>
      <c r="D6966" t="str">
        <f t="shared" si="973"/>
        <v>Short Name</v>
      </c>
      <c r="E6966">
        <v>4.3</v>
      </c>
      <c r="F6966">
        <f>IF(Q6966&lt;10,E6966+0.1,E6966)</f>
        <v>4.3</v>
      </c>
      <c r="G6966">
        <f>MIN(IF(Q6966&lt;10,E6966+0.5,E6966),5)</f>
        <v>4.3</v>
      </c>
      <c r="H6966" t="str">
        <f t="shared" si="974"/>
        <v>Average Place to Work</v>
      </c>
      <c r="I6966">
        <v>74</v>
      </c>
      <c r="J6966" t="b">
        <f t="shared" si="975"/>
        <v>0</v>
      </c>
      <c r="K6966" t="b">
        <f>OR(E6966&gt;3.5,Q6966&lt;10)</f>
        <v>1</v>
      </c>
      <c r="L6966" t="s">
        <v>19</v>
      </c>
      <c r="M6966" t="s">
        <v>10495</v>
      </c>
      <c r="N6966" t="str">
        <f t="shared" si="976"/>
        <v>Indian Silicon Valley Startups</v>
      </c>
      <c r="O6966" t="str">
        <f t="shared" si="977"/>
        <v>None</v>
      </c>
      <c r="P6966" t="s">
        <v>183</v>
      </c>
      <c r="Q6966" s="2">
        <f t="shared" si="978"/>
        <v>10</v>
      </c>
      <c r="R6966" s="1" t="str">
        <f t="shared" si="979"/>
        <v>Established</v>
      </c>
      <c r="S6966" s="1"/>
      <c r="T6966" t="s">
        <v>1183</v>
      </c>
      <c r="U6966" t="s">
        <v>36</v>
      </c>
      <c r="V6966">
        <f t="shared" si="980"/>
        <v>0</v>
      </c>
    </row>
    <row r="6967" spans="1:22" x14ac:dyDescent="0.35">
      <c r="A6967">
        <v>6965</v>
      </c>
      <c r="B6967" t="s">
        <v>10884</v>
      </c>
      <c r="C6967" t="str">
        <f t="shared" si="972"/>
        <v>Buy</v>
      </c>
      <c r="D6967" t="str">
        <f t="shared" si="973"/>
        <v>Long Name</v>
      </c>
      <c r="E6967">
        <v>3</v>
      </c>
      <c r="F6967">
        <f>IF(Q6967&lt;10,E6967+0.1,E6967)</f>
        <v>3</v>
      </c>
      <c r="G6967">
        <f>MIN(IF(Q6967&lt;10,E6967+0.5,E6967),5)</f>
        <v>3</v>
      </c>
      <c r="H6967" t="str">
        <f t="shared" si="974"/>
        <v>Average Place to Work</v>
      </c>
      <c r="I6967">
        <v>74</v>
      </c>
      <c r="J6967" t="b">
        <f t="shared" si="975"/>
        <v>0</v>
      </c>
      <c r="K6967" t="b">
        <f>OR(E6967&gt;3.5,Q6967&lt;10)</f>
        <v>0</v>
      </c>
      <c r="L6967" t="s">
        <v>19</v>
      </c>
      <c r="M6967" t="s">
        <v>10885</v>
      </c>
      <c r="N6967" t="str">
        <f t="shared" si="976"/>
        <v>None</v>
      </c>
      <c r="O6967" t="str">
        <f t="shared" si="977"/>
        <v>None</v>
      </c>
      <c r="P6967" t="s">
        <v>67</v>
      </c>
      <c r="Q6967" s="2">
        <f t="shared" si="978"/>
        <v>15</v>
      </c>
      <c r="R6967" s="1" t="str">
        <f t="shared" si="979"/>
        <v>Established</v>
      </c>
      <c r="S6967" s="1"/>
      <c r="T6967" t="s">
        <v>598</v>
      </c>
      <c r="U6967" t="s">
        <v>647</v>
      </c>
      <c r="V6967">
        <f t="shared" si="980"/>
        <v>0</v>
      </c>
    </row>
    <row r="6968" spans="1:22" x14ac:dyDescent="0.35">
      <c r="A6968">
        <v>6966</v>
      </c>
      <c r="B6968" t="s">
        <v>10886</v>
      </c>
      <c r="C6968" t="str">
        <f t="shared" si="972"/>
        <v>Don’t Buy</v>
      </c>
      <c r="D6968" t="str">
        <f t="shared" si="973"/>
        <v>Long Name</v>
      </c>
      <c r="E6968">
        <v>3.6</v>
      </c>
      <c r="F6968">
        <f>IF(Q6968&lt;10,E6968+0.1,E6968)</f>
        <v>3.6</v>
      </c>
      <c r="G6968">
        <f>MIN(IF(Q6968&lt;10,E6968+0.5,E6968),5)</f>
        <v>3.6</v>
      </c>
      <c r="H6968" t="str">
        <f t="shared" si="974"/>
        <v>Average Place to Work</v>
      </c>
      <c r="I6968">
        <v>74</v>
      </c>
      <c r="J6968" t="b">
        <f t="shared" si="975"/>
        <v>0</v>
      </c>
      <c r="K6968" t="b">
        <f>OR(E6968&gt;3.5,Q6968&lt;10)</f>
        <v>1</v>
      </c>
      <c r="L6968" t="s">
        <v>19</v>
      </c>
      <c r="M6968" t="s">
        <v>9822</v>
      </c>
      <c r="N6968" t="str">
        <f t="shared" si="976"/>
        <v>None</v>
      </c>
      <c r="O6968" t="str">
        <f t="shared" si="977"/>
        <v>None</v>
      </c>
      <c r="P6968" t="s">
        <v>445</v>
      </c>
      <c r="Q6968" s="2">
        <f t="shared" si="978"/>
        <v>14</v>
      </c>
      <c r="R6968" s="1" t="str">
        <f t="shared" si="979"/>
        <v>Established</v>
      </c>
      <c r="S6968" s="1"/>
      <c r="T6968" t="s">
        <v>598</v>
      </c>
      <c r="U6968" t="s">
        <v>1913</v>
      </c>
      <c r="V6968">
        <f t="shared" si="980"/>
        <v>0</v>
      </c>
    </row>
    <row r="6969" spans="1:22" x14ac:dyDescent="0.35">
      <c r="A6969">
        <v>6967</v>
      </c>
      <c r="B6969" t="s">
        <v>10887</v>
      </c>
      <c r="C6969" t="str">
        <f t="shared" si="972"/>
        <v>Don’t Buy</v>
      </c>
      <c r="D6969" t="str">
        <f t="shared" si="973"/>
        <v>Long Name</v>
      </c>
      <c r="E6969">
        <v>3.7</v>
      </c>
      <c r="F6969">
        <f>IF(Q6969&lt;10,E6969+0.1,E6969)</f>
        <v>3.7</v>
      </c>
      <c r="G6969">
        <f>MIN(IF(Q6969&lt;10,E6969+0.5,E6969),5)</f>
        <v>3.7</v>
      </c>
      <c r="H6969" t="str">
        <f t="shared" si="974"/>
        <v>Average Place to Work</v>
      </c>
      <c r="I6969">
        <v>74</v>
      </c>
      <c r="J6969" t="b">
        <f t="shared" si="975"/>
        <v>0</v>
      </c>
      <c r="K6969" t="b">
        <f>OR(E6969&gt;3.5,Q6969&lt;10)</f>
        <v>1</v>
      </c>
      <c r="L6969" t="s">
        <v>19</v>
      </c>
      <c r="M6969" t="s">
        <v>9004</v>
      </c>
      <c r="N6969" t="str">
        <f t="shared" si="976"/>
        <v>None</v>
      </c>
      <c r="O6969" t="str">
        <f t="shared" si="977"/>
        <v>None</v>
      </c>
      <c r="P6969" t="s">
        <v>210</v>
      </c>
      <c r="Q6969" s="2">
        <f t="shared" si="978"/>
        <v>70</v>
      </c>
      <c r="R6969" s="1" t="str">
        <f t="shared" si="979"/>
        <v>Established</v>
      </c>
      <c r="S6969" s="1"/>
      <c r="T6969" t="s">
        <v>2721</v>
      </c>
      <c r="U6969" t="s">
        <v>931</v>
      </c>
      <c r="V6969">
        <f t="shared" si="980"/>
        <v>0</v>
      </c>
    </row>
    <row r="6970" spans="1:22" x14ac:dyDescent="0.35">
      <c r="A6970">
        <v>6968</v>
      </c>
      <c r="B6970" t="s">
        <v>10888</v>
      </c>
      <c r="C6970" t="str">
        <f t="shared" si="972"/>
        <v>Don’t Buy</v>
      </c>
      <c r="D6970" t="str">
        <f t="shared" si="973"/>
        <v>Long Name</v>
      </c>
      <c r="E6970">
        <v>3.9</v>
      </c>
      <c r="F6970">
        <f>IF(Q6970&lt;10,E6970+0.1,E6970)</f>
        <v>3.9</v>
      </c>
      <c r="G6970">
        <f>MIN(IF(Q6970&lt;10,E6970+0.5,E6970),5)</f>
        <v>3.9</v>
      </c>
      <c r="H6970" t="str">
        <f t="shared" si="974"/>
        <v>Average Place to Work</v>
      </c>
      <c r="I6970">
        <v>74</v>
      </c>
      <c r="J6970" t="b">
        <f t="shared" si="975"/>
        <v>0</v>
      </c>
      <c r="K6970" t="b">
        <f>OR(E6970&gt;3.5,Q6970&lt;10)</f>
        <v>1</v>
      </c>
      <c r="L6970" t="s">
        <v>19</v>
      </c>
      <c r="M6970" t="s">
        <v>10889</v>
      </c>
      <c r="N6970" t="str">
        <f t="shared" si="976"/>
        <v>None</v>
      </c>
      <c r="O6970" t="str">
        <f t="shared" si="977"/>
        <v>None</v>
      </c>
      <c r="P6970" t="s">
        <v>150</v>
      </c>
      <c r="Q6970" s="2">
        <f t="shared" si="978"/>
        <v>87</v>
      </c>
      <c r="R6970" s="1" t="str">
        <f t="shared" si="979"/>
        <v>Established</v>
      </c>
      <c r="S6970" s="1"/>
      <c r="T6970" t="s">
        <v>598</v>
      </c>
      <c r="U6970" t="s">
        <v>83</v>
      </c>
      <c r="V6970">
        <f t="shared" si="980"/>
        <v>0</v>
      </c>
    </row>
    <row r="6971" spans="1:22" x14ac:dyDescent="0.35">
      <c r="A6971">
        <v>6969</v>
      </c>
      <c r="B6971" t="s">
        <v>10890</v>
      </c>
      <c r="C6971" t="str">
        <f t="shared" si="972"/>
        <v>Don’t Buy</v>
      </c>
      <c r="D6971" t="str">
        <f t="shared" si="973"/>
        <v>Long Name</v>
      </c>
      <c r="E6971">
        <v>4.4000000000000004</v>
      </c>
      <c r="F6971">
        <f>IF(Q6971&lt;10,E6971+0.1,E6971)</f>
        <v>4.4000000000000004</v>
      </c>
      <c r="G6971">
        <f>MIN(IF(Q6971&lt;10,E6971+0.5,E6971),5)</f>
        <v>4.4000000000000004</v>
      </c>
      <c r="H6971" t="str">
        <f t="shared" si="974"/>
        <v>Average Place to Work</v>
      </c>
      <c r="I6971">
        <v>74</v>
      </c>
      <c r="J6971" t="b">
        <f t="shared" si="975"/>
        <v>0</v>
      </c>
      <c r="K6971" t="b">
        <f>OR(E6971&gt;3.5,Q6971&lt;10)</f>
        <v>1</v>
      </c>
      <c r="L6971" t="s">
        <v>19</v>
      </c>
      <c r="M6971" t="s">
        <v>1590</v>
      </c>
      <c r="N6971" t="str">
        <f t="shared" si="976"/>
        <v>None</v>
      </c>
      <c r="O6971" t="str">
        <f t="shared" si="977"/>
        <v>None</v>
      </c>
      <c r="P6971" t="s">
        <v>156</v>
      </c>
      <c r="Q6971" s="2">
        <f t="shared" si="978"/>
        <v>18</v>
      </c>
      <c r="R6971" s="1" t="str">
        <f t="shared" si="979"/>
        <v>Established</v>
      </c>
      <c r="S6971" s="1"/>
      <c r="T6971" t="s">
        <v>2372</v>
      </c>
      <c r="U6971" t="s">
        <v>192</v>
      </c>
      <c r="V6971">
        <f t="shared" si="980"/>
        <v>0</v>
      </c>
    </row>
    <row r="6972" spans="1:22" x14ac:dyDescent="0.35">
      <c r="A6972">
        <v>6970</v>
      </c>
      <c r="B6972" t="s">
        <v>10891</v>
      </c>
      <c r="C6972" t="str">
        <f t="shared" si="972"/>
        <v>Don’t Buy</v>
      </c>
      <c r="D6972" t="str">
        <f t="shared" si="973"/>
        <v>Short Name</v>
      </c>
      <c r="E6972">
        <v>3.8</v>
      </c>
      <c r="F6972">
        <f>IF(Q6972&lt;10,E6972+0.1,E6972)</f>
        <v>3.8</v>
      </c>
      <c r="G6972">
        <f>MIN(IF(Q6972&lt;10,E6972+0.5,E6972),5)</f>
        <v>3.8</v>
      </c>
      <c r="H6972" t="str">
        <f t="shared" si="974"/>
        <v>Average Place to Work</v>
      </c>
      <c r="I6972">
        <v>74</v>
      </c>
      <c r="J6972" t="b">
        <f t="shared" si="975"/>
        <v>0</v>
      </c>
      <c r="K6972" t="b">
        <f>OR(E6972&gt;3.5,Q6972&lt;10)</f>
        <v>1</v>
      </c>
      <c r="L6972" t="s">
        <v>19</v>
      </c>
      <c r="M6972" t="s">
        <v>8321</v>
      </c>
      <c r="N6972" t="str">
        <f t="shared" si="976"/>
        <v>None</v>
      </c>
      <c r="O6972" t="str">
        <f t="shared" si="977"/>
        <v>None</v>
      </c>
      <c r="P6972" t="s">
        <v>111</v>
      </c>
      <c r="Q6972" s="2">
        <f t="shared" si="978"/>
        <v>22</v>
      </c>
      <c r="R6972" s="1" t="str">
        <f t="shared" si="979"/>
        <v>Established</v>
      </c>
      <c r="S6972" s="1"/>
      <c r="T6972" t="s">
        <v>606</v>
      </c>
      <c r="U6972" t="s">
        <v>17</v>
      </c>
      <c r="V6972">
        <f t="shared" si="980"/>
        <v>500000</v>
      </c>
    </row>
    <row r="6973" spans="1:22" x14ac:dyDescent="0.35">
      <c r="A6973">
        <v>6971</v>
      </c>
      <c r="B6973" t="s">
        <v>10892</v>
      </c>
      <c r="C6973" t="str">
        <f t="shared" si="972"/>
        <v>Don’t Buy</v>
      </c>
      <c r="D6973" t="str">
        <f t="shared" si="973"/>
        <v>Long Name</v>
      </c>
      <c r="E6973">
        <v>4</v>
      </c>
      <c r="F6973">
        <f>IF(Q6973&lt;10,E6973+0.1,E6973)</f>
        <v>4</v>
      </c>
      <c r="G6973">
        <f>MIN(IF(Q6973&lt;10,E6973+0.5,E6973),5)</f>
        <v>4</v>
      </c>
      <c r="H6973" t="str">
        <f t="shared" si="974"/>
        <v>Average Place to Work</v>
      </c>
      <c r="I6973">
        <v>74</v>
      </c>
      <c r="J6973" t="b">
        <f t="shared" si="975"/>
        <v>0</v>
      </c>
      <c r="K6973" t="b">
        <f>OR(E6973&gt;3.5,Q6973&lt;10)</f>
        <v>1</v>
      </c>
      <c r="M6973" t="s">
        <v>4580</v>
      </c>
      <c r="N6973" t="str">
        <f t="shared" si="976"/>
        <v>None</v>
      </c>
      <c r="O6973" t="str">
        <f t="shared" si="977"/>
        <v>None</v>
      </c>
      <c r="P6973" t="s">
        <v>167</v>
      </c>
      <c r="Q6973" s="2">
        <f t="shared" si="978"/>
        <v>34</v>
      </c>
      <c r="R6973" s="1" t="str">
        <f t="shared" si="979"/>
        <v>Established</v>
      </c>
      <c r="S6973" s="1"/>
      <c r="U6973" t="s">
        <v>906</v>
      </c>
      <c r="V6973">
        <f t="shared" si="980"/>
        <v>0</v>
      </c>
    </row>
    <row r="6974" spans="1:22" x14ac:dyDescent="0.35">
      <c r="A6974">
        <v>6972</v>
      </c>
      <c r="B6974" t="s">
        <v>10893</v>
      </c>
      <c r="C6974" t="str">
        <f t="shared" si="972"/>
        <v>Don’t Buy</v>
      </c>
      <c r="D6974" t="str">
        <f t="shared" si="973"/>
        <v>Long Name</v>
      </c>
      <c r="E6974">
        <v>3.8</v>
      </c>
      <c r="F6974">
        <f>IF(Q6974&lt;10,E6974+0.1,E6974)</f>
        <v>3.8</v>
      </c>
      <c r="G6974">
        <f>MIN(IF(Q6974&lt;10,E6974+0.5,E6974),5)</f>
        <v>3.8</v>
      </c>
      <c r="H6974" t="str">
        <f t="shared" si="974"/>
        <v>Average Place to Work</v>
      </c>
      <c r="I6974">
        <v>74</v>
      </c>
      <c r="J6974" t="b">
        <f t="shared" si="975"/>
        <v>0</v>
      </c>
      <c r="K6974" t="b">
        <f>OR(E6974&gt;3.5,Q6974&lt;10)</f>
        <v>1</v>
      </c>
      <c r="M6974" t="s">
        <v>10894</v>
      </c>
      <c r="N6974" t="str">
        <f t="shared" si="976"/>
        <v>None</v>
      </c>
      <c r="O6974" t="str">
        <f t="shared" si="977"/>
        <v>None</v>
      </c>
      <c r="P6974" t="s">
        <v>445</v>
      </c>
      <c r="Q6974" s="2">
        <f t="shared" si="978"/>
        <v>14</v>
      </c>
      <c r="R6974" s="1" t="str">
        <f t="shared" si="979"/>
        <v>Established</v>
      </c>
      <c r="S6974" s="1"/>
      <c r="U6974" t="s">
        <v>17</v>
      </c>
      <c r="V6974">
        <f t="shared" si="980"/>
        <v>500000</v>
      </c>
    </row>
    <row r="6975" spans="1:22" x14ac:dyDescent="0.35">
      <c r="A6975">
        <v>6973</v>
      </c>
      <c r="B6975" t="s">
        <v>10895</v>
      </c>
      <c r="C6975" t="str">
        <f t="shared" si="972"/>
        <v>Don’t Buy</v>
      </c>
      <c r="D6975" t="str">
        <f t="shared" si="973"/>
        <v>Long Name</v>
      </c>
      <c r="E6975">
        <v>3.7</v>
      </c>
      <c r="F6975">
        <f>IF(Q6975&lt;10,E6975+0.1,E6975)</f>
        <v>3.7</v>
      </c>
      <c r="G6975">
        <f>MIN(IF(Q6975&lt;10,E6975+0.5,E6975),5)</f>
        <v>3.7</v>
      </c>
      <c r="H6975" t="str">
        <f t="shared" si="974"/>
        <v>Average Place to Work</v>
      </c>
      <c r="I6975">
        <v>74</v>
      </c>
      <c r="J6975" t="b">
        <f t="shared" si="975"/>
        <v>0</v>
      </c>
      <c r="K6975" t="b">
        <f>OR(E6975&gt;3.5,Q6975&lt;10)</f>
        <v>1</v>
      </c>
      <c r="L6975" t="s">
        <v>9</v>
      </c>
      <c r="M6975" t="s">
        <v>3396</v>
      </c>
      <c r="N6975" t="str">
        <f t="shared" si="976"/>
        <v>None</v>
      </c>
      <c r="O6975" t="str">
        <f t="shared" si="977"/>
        <v>None</v>
      </c>
      <c r="P6975" t="s">
        <v>1555</v>
      </c>
      <c r="Q6975" s="2">
        <f t="shared" si="978"/>
        <v>57</v>
      </c>
      <c r="R6975" s="1" t="str">
        <f t="shared" si="979"/>
        <v>Established</v>
      </c>
      <c r="S6975" s="1"/>
      <c r="T6975" t="s">
        <v>606</v>
      </c>
      <c r="U6975" t="s">
        <v>755</v>
      </c>
      <c r="V6975">
        <f t="shared" si="980"/>
        <v>0</v>
      </c>
    </row>
    <row r="6976" spans="1:22" x14ac:dyDescent="0.35">
      <c r="A6976">
        <v>6974</v>
      </c>
      <c r="B6976" t="s">
        <v>10896</v>
      </c>
      <c r="C6976" t="str">
        <f t="shared" si="972"/>
        <v>Don’t Buy</v>
      </c>
      <c r="D6976" t="str">
        <f t="shared" si="973"/>
        <v>Long Name</v>
      </c>
      <c r="E6976">
        <v>4.5</v>
      </c>
      <c r="F6976">
        <f>IF(Q6976&lt;10,E6976+0.1,E6976)</f>
        <v>4.5</v>
      </c>
      <c r="G6976">
        <f>MIN(IF(Q6976&lt;10,E6976+0.5,E6976),5)</f>
        <v>4.5</v>
      </c>
      <c r="H6976" t="str">
        <f t="shared" si="974"/>
        <v>Average Place to Work</v>
      </c>
      <c r="I6976">
        <v>74</v>
      </c>
      <c r="J6976" t="b">
        <f t="shared" si="975"/>
        <v>0</v>
      </c>
      <c r="K6976" t="b">
        <f>OR(E6976&gt;3.5,Q6976&lt;10)</f>
        <v>1</v>
      </c>
      <c r="M6976" t="s">
        <v>6938</v>
      </c>
      <c r="N6976" t="str">
        <f t="shared" si="976"/>
        <v>None</v>
      </c>
      <c r="O6976" t="str">
        <f t="shared" si="977"/>
        <v>None</v>
      </c>
      <c r="P6976" t="s">
        <v>1555</v>
      </c>
      <c r="Q6976" s="2">
        <f t="shared" si="978"/>
        <v>57</v>
      </c>
      <c r="R6976" s="1" t="str">
        <f t="shared" si="979"/>
        <v>Established</v>
      </c>
      <c r="S6976" s="1"/>
      <c r="U6976" t="s">
        <v>297</v>
      </c>
      <c r="V6976">
        <f t="shared" si="980"/>
        <v>0</v>
      </c>
    </row>
    <row r="6977" spans="1:22" x14ac:dyDescent="0.35">
      <c r="A6977">
        <v>6975</v>
      </c>
      <c r="B6977" t="s">
        <v>10897</v>
      </c>
      <c r="C6977" t="str">
        <f t="shared" si="972"/>
        <v>Don’t Buy</v>
      </c>
      <c r="D6977" t="str">
        <f t="shared" si="973"/>
        <v>Long Name</v>
      </c>
      <c r="E6977">
        <v>3.6</v>
      </c>
      <c r="F6977">
        <f>IF(Q6977&lt;10,E6977+0.1,E6977)</f>
        <v>3.6</v>
      </c>
      <c r="G6977">
        <f>MIN(IF(Q6977&lt;10,E6977+0.5,E6977),5)</f>
        <v>3.6</v>
      </c>
      <c r="H6977" t="str">
        <f t="shared" si="974"/>
        <v>Average Place to Work</v>
      </c>
      <c r="I6977">
        <v>74</v>
      </c>
      <c r="J6977" t="b">
        <f t="shared" si="975"/>
        <v>0</v>
      </c>
      <c r="K6977" t="b">
        <f>OR(E6977&gt;3.5,Q6977&lt;10)</f>
        <v>1</v>
      </c>
      <c r="M6977" t="s">
        <v>10898</v>
      </c>
      <c r="N6977" t="str">
        <f t="shared" si="976"/>
        <v>None</v>
      </c>
      <c r="O6977" t="str">
        <f t="shared" si="977"/>
        <v>None</v>
      </c>
      <c r="P6977" t="s">
        <v>95</v>
      </c>
      <c r="Q6977" s="2">
        <f t="shared" si="978"/>
        <v>16</v>
      </c>
      <c r="R6977" s="1" t="str">
        <f t="shared" si="979"/>
        <v>Established</v>
      </c>
      <c r="S6977" s="1"/>
      <c r="U6977" t="s">
        <v>455</v>
      </c>
      <c r="V6977">
        <f t="shared" si="980"/>
        <v>0</v>
      </c>
    </row>
    <row r="6978" spans="1:22" x14ac:dyDescent="0.35">
      <c r="A6978">
        <v>6976</v>
      </c>
      <c r="B6978" t="s">
        <v>10899</v>
      </c>
      <c r="C6978" t="str">
        <f t="shared" si="972"/>
        <v>Don’t Buy</v>
      </c>
      <c r="D6978" t="str">
        <f t="shared" si="973"/>
        <v>Long Name</v>
      </c>
      <c r="E6978">
        <v>3.7</v>
      </c>
      <c r="F6978">
        <f>IF(Q6978&lt;10,E6978+0.1,E6978)</f>
        <v>3.7</v>
      </c>
      <c r="G6978">
        <f>MIN(IF(Q6978&lt;10,E6978+0.5,E6978),5)</f>
        <v>3.7</v>
      </c>
      <c r="H6978" t="str">
        <f t="shared" si="974"/>
        <v>Average Place to Work</v>
      </c>
      <c r="I6978">
        <v>74</v>
      </c>
      <c r="J6978" t="b">
        <f t="shared" si="975"/>
        <v>0</v>
      </c>
      <c r="K6978" t="b">
        <f>OR(E6978&gt;3.5,Q6978&lt;10)</f>
        <v>1</v>
      </c>
      <c r="L6978" t="s">
        <v>19</v>
      </c>
      <c r="M6978" t="s">
        <v>8990</v>
      </c>
      <c r="N6978" t="str">
        <f t="shared" si="976"/>
        <v>None</v>
      </c>
      <c r="O6978" t="str">
        <f t="shared" si="977"/>
        <v>None</v>
      </c>
      <c r="P6978" t="s">
        <v>522</v>
      </c>
      <c r="Q6978" s="2">
        <f t="shared" si="978"/>
        <v>30</v>
      </c>
      <c r="R6978" s="1" t="str">
        <f t="shared" si="979"/>
        <v>Established</v>
      </c>
      <c r="S6978" s="1"/>
      <c r="T6978" t="s">
        <v>1183</v>
      </c>
      <c r="U6978" t="s">
        <v>83</v>
      </c>
      <c r="V6978">
        <f t="shared" si="980"/>
        <v>0</v>
      </c>
    </row>
    <row r="6979" spans="1:22" x14ac:dyDescent="0.35">
      <c r="A6979">
        <v>6977</v>
      </c>
      <c r="B6979" t="s">
        <v>10900</v>
      </c>
      <c r="C6979" t="str">
        <f t="shared" ref="C6979:C7042" si="981">IF(OR(LEFT(B6979,1)="T",LEFT(B6979,1)="G"),"Buy","Don’t Buy")</f>
        <v>Buy</v>
      </c>
      <c r="D6979" t="str">
        <f t="shared" ref="D6979:D7042" si="982">IF(LEN(B6979)&gt;=10,"Long Name","Short Name")</f>
        <v>Short Name</v>
      </c>
      <c r="E6979">
        <v>4</v>
      </c>
      <c r="F6979">
        <f>IF(Q6979&lt;10,E6979+0.1,E6979)</f>
        <v>4</v>
      </c>
      <c r="G6979">
        <f>MIN(IF(Q6979&lt;10,E6979+0.5,E6979),5)</f>
        <v>4</v>
      </c>
      <c r="H6979" t="str">
        <f t="shared" ref="H6979:H7042" si="983">IF(E6979&gt;4.5,"Great Place to Work","Average Place to Work")</f>
        <v>Average Place to Work</v>
      </c>
      <c r="I6979">
        <v>74</v>
      </c>
      <c r="J6979" t="b">
        <f t="shared" ref="J6979:J7042" si="984">AND(I6979&gt;10000,E6979&gt;4)</f>
        <v>0</v>
      </c>
      <c r="K6979" t="b">
        <f>OR(E6979&gt;3.5,Q6979&lt;10)</f>
        <v>1</v>
      </c>
      <c r="L6979" t="s">
        <v>9</v>
      </c>
      <c r="M6979" t="s">
        <v>10901</v>
      </c>
      <c r="N6979" t="str">
        <f t="shared" ref="N6979:N7042" si="985">IF(OR(LEFT(M6979,9)="Banglore",LEFT(M6979,9)="Bengaluru",LEFT(M6979,7)="Chennai",Q6979&lt;10,U6979="Internet"),"Indian Silicon Valley Startups","None")</f>
        <v>None</v>
      </c>
      <c r="O6979" t="str">
        <f t="shared" ref="O6979:O7042" si="986">IF(AND(LEFT(M6979,6)="Mumbai",U6979="Financial Services"),"Bombay Finances","None")</f>
        <v>None</v>
      </c>
      <c r="P6979" t="s">
        <v>232</v>
      </c>
      <c r="Q6979" s="2">
        <f t="shared" ref="Q6979:Q7042" si="987">_xlfn.NUMBERVALUE(SUBSTITUTE(TRIM(P6979)," years old",""))</f>
        <v>43</v>
      </c>
      <c r="R6979" s="1" t="str">
        <f t="shared" ref="R6979:R7042" si="988">IF(Q6979&lt;10,"Startup","Established")</f>
        <v>Established</v>
      </c>
      <c r="S6979" s="1"/>
      <c r="T6979" t="s">
        <v>115</v>
      </c>
      <c r="U6979" t="s">
        <v>906</v>
      </c>
      <c r="V6979">
        <f t="shared" ref="V6979:V7042" si="989">IF(AND(OR(U6979=$U$7,U6979=$U$12),E6979&gt;4),1000000,IF(AND(OR(U6979=$U$7,U6979=$U$12),E6979&lt;=4),500000,IF(AND(U6979=$U$18,E6979&gt;4),800000,0)))</f>
        <v>0</v>
      </c>
    </row>
    <row r="6980" spans="1:22" x14ac:dyDescent="0.35">
      <c r="A6980">
        <v>6978</v>
      </c>
      <c r="B6980" t="s">
        <v>10902</v>
      </c>
      <c r="C6980" t="str">
        <f t="shared" si="981"/>
        <v>Don’t Buy</v>
      </c>
      <c r="D6980" t="str">
        <f t="shared" si="982"/>
        <v>Short Name</v>
      </c>
      <c r="E6980">
        <v>4.4000000000000004</v>
      </c>
      <c r="F6980">
        <f>IF(Q6980&lt;10,E6980+0.1,E6980)</f>
        <v>4.4000000000000004</v>
      </c>
      <c r="G6980">
        <f>MIN(IF(Q6980&lt;10,E6980+0.5,E6980),5)</f>
        <v>4.4000000000000004</v>
      </c>
      <c r="H6980" t="str">
        <f t="shared" si="983"/>
        <v>Average Place to Work</v>
      </c>
      <c r="I6980">
        <v>74</v>
      </c>
      <c r="J6980" t="b">
        <f t="shared" si="984"/>
        <v>0</v>
      </c>
      <c r="K6980" t="b">
        <f>OR(E6980&gt;3.5,Q6980&lt;10)</f>
        <v>1</v>
      </c>
      <c r="L6980" t="s">
        <v>9</v>
      </c>
      <c r="M6980" t="s">
        <v>9679</v>
      </c>
      <c r="N6980" t="str">
        <f t="shared" si="985"/>
        <v>None</v>
      </c>
      <c r="O6980" t="str">
        <f t="shared" si="986"/>
        <v>None</v>
      </c>
      <c r="P6980" t="s">
        <v>180</v>
      </c>
      <c r="Q6980" s="2">
        <f t="shared" si="987"/>
        <v>23</v>
      </c>
      <c r="R6980" s="1" t="str">
        <f t="shared" si="988"/>
        <v>Established</v>
      </c>
      <c r="S6980" s="1"/>
      <c r="T6980" t="s">
        <v>60</v>
      </c>
      <c r="U6980" t="s">
        <v>7027</v>
      </c>
      <c r="V6980">
        <f t="shared" si="989"/>
        <v>0</v>
      </c>
    </row>
    <row r="6981" spans="1:22" x14ac:dyDescent="0.35">
      <c r="A6981">
        <v>6979</v>
      </c>
      <c r="B6981" t="s">
        <v>10903</v>
      </c>
      <c r="C6981" t="str">
        <f t="shared" si="981"/>
        <v>Don’t Buy</v>
      </c>
      <c r="D6981" t="str">
        <f t="shared" si="982"/>
        <v>Short Name</v>
      </c>
      <c r="E6981">
        <v>3.6</v>
      </c>
      <c r="F6981">
        <f>IF(Q6981&lt;10,E6981+0.1,E6981)</f>
        <v>3.6</v>
      </c>
      <c r="G6981">
        <f>MIN(IF(Q6981&lt;10,E6981+0.5,E6981),5)</f>
        <v>3.6</v>
      </c>
      <c r="H6981" t="str">
        <f t="shared" si="983"/>
        <v>Average Place to Work</v>
      </c>
      <c r="I6981">
        <v>74</v>
      </c>
      <c r="J6981" t="b">
        <f t="shared" si="984"/>
        <v>0</v>
      </c>
      <c r="K6981" t="b">
        <f>OR(E6981&gt;3.5,Q6981&lt;10)</f>
        <v>1</v>
      </c>
      <c r="L6981" t="s">
        <v>9</v>
      </c>
      <c r="M6981" t="s">
        <v>4225</v>
      </c>
      <c r="N6981" t="str">
        <f t="shared" si="985"/>
        <v>None</v>
      </c>
      <c r="O6981" t="str">
        <f t="shared" si="986"/>
        <v>None</v>
      </c>
      <c r="P6981" t="s">
        <v>811</v>
      </c>
      <c r="Q6981" s="2">
        <f t="shared" si="987"/>
        <v>95</v>
      </c>
      <c r="R6981" s="1" t="str">
        <f t="shared" si="988"/>
        <v>Established</v>
      </c>
      <c r="S6981" s="1"/>
      <c r="T6981" t="s">
        <v>606</v>
      </c>
      <c r="U6981" t="s">
        <v>647</v>
      </c>
      <c r="V6981">
        <f t="shared" si="989"/>
        <v>0</v>
      </c>
    </row>
    <row r="6982" spans="1:22" x14ac:dyDescent="0.35">
      <c r="A6982">
        <v>6980</v>
      </c>
      <c r="B6982" t="s">
        <v>10904</v>
      </c>
      <c r="C6982" t="str">
        <f t="shared" si="981"/>
        <v>Don’t Buy</v>
      </c>
      <c r="D6982" t="str">
        <f t="shared" si="982"/>
        <v>Long Name</v>
      </c>
      <c r="E6982">
        <v>4.3</v>
      </c>
      <c r="F6982">
        <f>IF(Q6982&lt;10,E6982+0.1,E6982)</f>
        <v>4.3</v>
      </c>
      <c r="G6982">
        <f>MIN(IF(Q6982&lt;10,E6982+0.5,E6982),5)</f>
        <v>4.3</v>
      </c>
      <c r="H6982" t="str">
        <f t="shared" si="983"/>
        <v>Average Place to Work</v>
      </c>
      <c r="I6982">
        <v>74</v>
      </c>
      <c r="J6982" t="b">
        <f t="shared" si="984"/>
        <v>0</v>
      </c>
      <c r="K6982" t="b">
        <f>OR(E6982&gt;3.5,Q6982&lt;10)</f>
        <v>1</v>
      </c>
      <c r="L6982" t="s">
        <v>2858</v>
      </c>
      <c r="M6982" t="s">
        <v>5493</v>
      </c>
      <c r="N6982" t="str">
        <f t="shared" si="985"/>
        <v>None</v>
      </c>
      <c r="O6982" t="str">
        <f t="shared" si="986"/>
        <v>None</v>
      </c>
      <c r="P6982" t="s">
        <v>1555</v>
      </c>
      <c r="Q6982" s="2">
        <f t="shared" si="987"/>
        <v>57</v>
      </c>
      <c r="R6982" s="1" t="str">
        <f t="shared" si="988"/>
        <v>Established</v>
      </c>
      <c r="S6982" s="1"/>
      <c r="T6982" t="s">
        <v>115</v>
      </c>
      <c r="U6982" t="s">
        <v>2815</v>
      </c>
      <c r="V6982">
        <f t="shared" si="989"/>
        <v>0</v>
      </c>
    </row>
    <row r="6983" spans="1:22" x14ac:dyDescent="0.35">
      <c r="A6983">
        <v>6981</v>
      </c>
      <c r="B6983" t="s">
        <v>10905</v>
      </c>
      <c r="C6983" t="str">
        <f t="shared" si="981"/>
        <v>Don’t Buy</v>
      </c>
      <c r="D6983" t="str">
        <f t="shared" si="982"/>
        <v>Long Name</v>
      </c>
      <c r="E6983">
        <v>4.5999999999999996</v>
      </c>
      <c r="F6983">
        <f>IF(Q6983&lt;10,E6983+0.1,E6983)</f>
        <v>4.5999999999999996</v>
      </c>
      <c r="G6983">
        <f>MIN(IF(Q6983&lt;10,E6983+0.5,E6983),5)</f>
        <v>4.5999999999999996</v>
      </c>
      <c r="H6983" t="str">
        <f t="shared" si="983"/>
        <v>Great Place to Work</v>
      </c>
      <c r="I6983">
        <v>74</v>
      </c>
      <c r="J6983" t="b">
        <f t="shared" si="984"/>
        <v>0</v>
      </c>
      <c r="K6983" t="b">
        <f>OR(E6983&gt;3.5,Q6983&lt;10)</f>
        <v>1</v>
      </c>
      <c r="L6983" t="s">
        <v>19</v>
      </c>
      <c r="M6983" t="s">
        <v>6081</v>
      </c>
      <c r="N6983" t="str">
        <f t="shared" si="985"/>
        <v>None</v>
      </c>
      <c r="O6983" t="str">
        <f t="shared" si="986"/>
        <v>None</v>
      </c>
      <c r="P6983" t="s">
        <v>360</v>
      </c>
      <c r="Q6983" s="2">
        <f t="shared" si="987"/>
        <v>60</v>
      </c>
      <c r="R6983" s="1" t="str">
        <f t="shared" si="988"/>
        <v>Established</v>
      </c>
      <c r="S6983" s="1"/>
      <c r="U6983" t="s">
        <v>4056</v>
      </c>
      <c r="V6983">
        <f t="shared" si="989"/>
        <v>0</v>
      </c>
    </row>
    <row r="6984" spans="1:22" x14ac:dyDescent="0.35">
      <c r="A6984">
        <v>6982</v>
      </c>
      <c r="B6984" t="s">
        <v>10906</v>
      </c>
      <c r="C6984" t="str">
        <f t="shared" si="981"/>
        <v>Don’t Buy</v>
      </c>
      <c r="D6984" t="str">
        <f t="shared" si="982"/>
        <v>Short Name</v>
      </c>
      <c r="E6984">
        <v>4.0999999999999996</v>
      </c>
      <c r="F6984">
        <f>IF(Q6984&lt;10,E6984+0.1,E6984)</f>
        <v>4.0999999999999996</v>
      </c>
      <c r="G6984">
        <f>MIN(IF(Q6984&lt;10,E6984+0.5,E6984),5)</f>
        <v>4.0999999999999996</v>
      </c>
      <c r="H6984" t="str">
        <f t="shared" si="983"/>
        <v>Average Place to Work</v>
      </c>
      <c r="I6984">
        <v>74</v>
      </c>
      <c r="J6984" t="b">
        <f t="shared" si="984"/>
        <v>0</v>
      </c>
      <c r="K6984" t="b">
        <f>OR(E6984&gt;3.5,Q6984&lt;10)</f>
        <v>1</v>
      </c>
      <c r="L6984" t="s">
        <v>19</v>
      </c>
      <c r="M6984" t="s">
        <v>10907</v>
      </c>
      <c r="N6984" t="str">
        <f t="shared" si="985"/>
        <v>None</v>
      </c>
      <c r="O6984" t="str">
        <f t="shared" si="986"/>
        <v>None</v>
      </c>
      <c r="P6984" t="s">
        <v>335</v>
      </c>
      <c r="Q6984" s="2">
        <f t="shared" si="987"/>
        <v>73</v>
      </c>
      <c r="R6984" s="1" t="str">
        <f t="shared" si="988"/>
        <v>Established</v>
      </c>
      <c r="S6984" s="1"/>
      <c r="T6984" t="s">
        <v>1183</v>
      </c>
      <c r="U6984" t="s">
        <v>171</v>
      </c>
      <c r="V6984">
        <f t="shared" si="989"/>
        <v>0</v>
      </c>
    </row>
    <row r="6985" spans="1:22" x14ac:dyDescent="0.35">
      <c r="A6985">
        <v>6983</v>
      </c>
      <c r="B6985" t="s">
        <v>10908</v>
      </c>
      <c r="C6985" t="str">
        <f t="shared" si="981"/>
        <v>Don’t Buy</v>
      </c>
      <c r="D6985" t="str">
        <f t="shared" si="982"/>
        <v>Short Name</v>
      </c>
      <c r="E6985">
        <v>4</v>
      </c>
      <c r="F6985">
        <f>IF(Q6985&lt;10,E6985+0.1,E6985)</f>
        <v>4</v>
      </c>
      <c r="G6985">
        <f>MIN(IF(Q6985&lt;10,E6985+0.5,E6985),5)</f>
        <v>4</v>
      </c>
      <c r="H6985" t="str">
        <f t="shared" si="983"/>
        <v>Average Place to Work</v>
      </c>
      <c r="I6985">
        <v>74</v>
      </c>
      <c r="J6985" t="b">
        <f t="shared" si="984"/>
        <v>0</v>
      </c>
      <c r="K6985" t="b">
        <f>OR(E6985&gt;3.5,Q6985&lt;10)</f>
        <v>1</v>
      </c>
      <c r="L6985" t="s">
        <v>19</v>
      </c>
      <c r="M6985" t="s">
        <v>10909</v>
      </c>
      <c r="N6985" t="str">
        <f t="shared" si="985"/>
        <v>None</v>
      </c>
      <c r="O6985" t="str">
        <f t="shared" si="986"/>
        <v>None</v>
      </c>
      <c r="P6985" t="s">
        <v>1255</v>
      </c>
      <c r="Q6985" s="2">
        <f t="shared" si="987"/>
        <v>69</v>
      </c>
      <c r="R6985" s="1" t="str">
        <f t="shared" si="988"/>
        <v>Established</v>
      </c>
      <c r="S6985" s="1"/>
      <c r="T6985" t="s">
        <v>598</v>
      </c>
      <c r="U6985" t="s">
        <v>752</v>
      </c>
      <c r="V6985">
        <f t="shared" si="989"/>
        <v>0</v>
      </c>
    </row>
    <row r="6986" spans="1:22" x14ac:dyDescent="0.35">
      <c r="A6986">
        <v>6984</v>
      </c>
      <c r="B6986" t="s">
        <v>10910</v>
      </c>
      <c r="C6986" t="str">
        <f t="shared" si="981"/>
        <v>Don’t Buy</v>
      </c>
      <c r="D6986" t="str">
        <f t="shared" si="982"/>
        <v>Long Name</v>
      </c>
      <c r="E6986">
        <v>4.0999999999999996</v>
      </c>
      <c r="F6986">
        <f>IF(Q6986&lt;10,E6986+0.1,E6986)</f>
        <v>4.0999999999999996</v>
      </c>
      <c r="G6986">
        <f>MIN(IF(Q6986&lt;10,E6986+0.5,E6986),5)</f>
        <v>4.0999999999999996</v>
      </c>
      <c r="H6986" t="str">
        <f t="shared" si="983"/>
        <v>Average Place to Work</v>
      </c>
      <c r="I6986">
        <v>74</v>
      </c>
      <c r="J6986" t="b">
        <f t="shared" si="984"/>
        <v>0</v>
      </c>
      <c r="K6986" t="b">
        <f>OR(E6986&gt;3.5,Q6986&lt;10)</f>
        <v>1</v>
      </c>
      <c r="L6986" t="s">
        <v>19</v>
      </c>
      <c r="M6986" t="s">
        <v>10911</v>
      </c>
      <c r="N6986" t="str">
        <f t="shared" si="985"/>
        <v>None</v>
      </c>
      <c r="O6986" t="str">
        <f t="shared" si="986"/>
        <v>None</v>
      </c>
      <c r="P6986" t="s">
        <v>76</v>
      </c>
      <c r="Q6986" s="2">
        <f t="shared" si="987"/>
        <v>44</v>
      </c>
      <c r="R6986" s="1" t="str">
        <f t="shared" si="988"/>
        <v>Established</v>
      </c>
      <c r="S6986" s="1"/>
      <c r="T6986" t="s">
        <v>1183</v>
      </c>
      <c r="U6986" t="s">
        <v>297</v>
      </c>
      <c r="V6986">
        <f t="shared" si="989"/>
        <v>0</v>
      </c>
    </row>
    <row r="6987" spans="1:22" x14ac:dyDescent="0.35">
      <c r="A6987">
        <v>6985</v>
      </c>
      <c r="B6987" t="s">
        <v>10912</v>
      </c>
      <c r="C6987" t="str">
        <f t="shared" si="981"/>
        <v>Don’t Buy</v>
      </c>
      <c r="D6987" t="str">
        <f t="shared" si="982"/>
        <v>Long Name</v>
      </c>
      <c r="E6987">
        <v>3.7</v>
      </c>
      <c r="F6987">
        <f>IF(Q6987&lt;10,E6987+0.1,E6987)</f>
        <v>3.7</v>
      </c>
      <c r="G6987">
        <f>MIN(IF(Q6987&lt;10,E6987+0.5,E6987),5)</f>
        <v>3.7</v>
      </c>
      <c r="H6987" t="str">
        <f t="shared" si="983"/>
        <v>Average Place to Work</v>
      </c>
      <c r="I6987">
        <v>74</v>
      </c>
      <c r="J6987" t="b">
        <f t="shared" si="984"/>
        <v>0</v>
      </c>
      <c r="K6987" t="b">
        <f>OR(E6987&gt;3.5,Q6987&lt;10)</f>
        <v>1</v>
      </c>
      <c r="L6987" t="s">
        <v>19</v>
      </c>
      <c r="M6987" t="s">
        <v>4335</v>
      </c>
      <c r="N6987" t="str">
        <f t="shared" si="985"/>
        <v>None</v>
      </c>
      <c r="O6987" t="str">
        <f t="shared" si="986"/>
        <v>None</v>
      </c>
      <c r="P6987" t="s">
        <v>180</v>
      </c>
      <c r="Q6987" s="2">
        <f t="shared" si="987"/>
        <v>23</v>
      </c>
      <c r="R6987" s="1" t="str">
        <f t="shared" si="988"/>
        <v>Established</v>
      </c>
      <c r="S6987" s="1"/>
      <c r="T6987" t="s">
        <v>598</v>
      </c>
      <c r="U6987" t="s">
        <v>24</v>
      </c>
      <c r="V6987">
        <f t="shared" si="989"/>
        <v>500000</v>
      </c>
    </row>
    <row r="6988" spans="1:22" x14ac:dyDescent="0.35">
      <c r="A6988">
        <v>6986</v>
      </c>
      <c r="B6988" t="s">
        <v>10913</v>
      </c>
      <c r="C6988" t="str">
        <f t="shared" si="981"/>
        <v>Don’t Buy</v>
      </c>
      <c r="D6988" t="str">
        <f t="shared" si="982"/>
        <v>Short Name</v>
      </c>
      <c r="E6988">
        <v>3.3</v>
      </c>
      <c r="F6988">
        <f>IF(Q6988&lt;10,E6988+0.1,E6988)</f>
        <v>3.4</v>
      </c>
      <c r="G6988">
        <f>MIN(IF(Q6988&lt;10,E6988+0.5,E6988),5)</f>
        <v>3.8</v>
      </c>
      <c r="H6988" t="str">
        <f t="shared" si="983"/>
        <v>Average Place to Work</v>
      </c>
      <c r="I6988">
        <v>74</v>
      </c>
      <c r="J6988" t="b">
        <f t="shared" si="984"/>
        <v>0</v>
      </c>
      <c r="K6988" t="b">
        <f>OR(E6988&gt;3.5,Q6988&lt;10)</f>
        <v>1</v>
      </c>
      <c r="L6988" t="s">
        <v>19</v>
      </c>
      <c r="M6988" t="s">
        <v>3132</v>
      </c>
      <c r="N6988" t="str">
        <f t="shared" si="985"/>
        <v>Indian Silicon Valley Startups</v>
      </c>
      <c r="O6988" t="str">
        <f t="shared" si="986"/>
        <v>None</v>
      </c>
      <c r="P6988" t="s">
        <v>502</v>
      </c>
      <c r="Q6988" s="2">
        <f t="shared" si="987"/>
        <v>8</v>
      </c>
      <c r="R6988" s="1" t="str">
        <f t="shared" si="988"/>
        <v>Startup</v>
      </c>
      <c r="S6988" s="1"/>
      <c r="T6988" t="s">
        <v>1183</v>
      </c>
      <c r="U6988" t="s">
        <v>144</v>
      </c>
      <c r="V6988">
        <f t="shared" si="989"/>
        <v>0</v>
      </c>
    </row>
    <row r="6989" spans="1:22" x14ac:dyDescent="0.35">
      <c r="A6989">
        <v>6987</v>
      </c>
      <c r="B6989" t="s">
        <v>10914</v>
      </c>
      <c r="C6989" t="str">
        <f t="shared" si="981"/>
        <v>Don’t Buy</v>
      </c>
      <c r="D6989" t="str">
        <f t="shared" si="982"/>
        <v>Long Name</v>
      </c>
      <c r="E6989">
        <v>3.1</v>
      </c>
      <c r="F6989">
        <f>IF(Q6989&lt;10,E6989+0.1,E6989)</f>
        <v>3.1</v>
      </c>
      <c r="G6989">
        <f>MIN(IF(Q6989&lt;10,E6989+0.5,E6989),5)</f>
        <v>3.1</v>
      </c>
      <c r="H6989" t="str">
        <f t="shared" si="983"/>
        <v>Average Place to Work</v>
      </c>
      <c r="I6989">
        <v>74</v>
      </c>
      <c r="J6989" t="b">
        <f t="shared" si="984"/>
        <v>0</v>
      </c>
      <c r="K6989" t="b">
        <f>OR(E6989&gt;3.5,Q6989&lt;10)</f>
        <v>0</v>
      </c>
      <c r="M6989" t="s">
        <v>10915</v>
      </c>
      <c r="N6989" t="str">
        <f t="shared" si="985"/>
        <v>None</v>
      </c>
      <c r="O6989" t="str">
        <f t="shared" si="986"/>
        <v>None</v>
      </c>
      <c r="P6989" t="s">
        <v>460</v>
      </c>
      <c r="Q6989" s="2">
        <f t="shared" si="987"/>
        <v>37</v>
      </c>
      <c r="R6989" s="1" t="str">
        <f t="shared" si="988"/>
        <v>Established</v>
      </c>
      <c r="S6989" s="1"/>
      <c r="U6989" t="s">
        <v>83</v>
      </c>
      <c r="V6989">
        <f t="shared" si="989"/>
        <v>0</v>
      </c>
    </row>
    <row r="6990" spans="1:22" x14ac:dyDescent="0.35">
      <c r="A6990">
        <v>6988</v>
      </c>
      <c r="B6990" t="s">
        <v>10916</v>
      </c>
      <c r="C6990" t="str">
        <f t="shared" si="981"/>
        <v>Don’t Buy</v>
      </c>
      <c r="D6990" t="str">
        <f t="shared" si="982"/>
        <v>Long Name</v>
      </c>
      <c r="E6990">
        <v>3.7</v>
      </c>
      <c r="F6990">
        <f>IF(Q6990&lt;10,E6990+0.1,E6990)</f>
        <v>3.8000000000000003</v>
      </c>
      <c r="G6990">
        <f>MIN(IF(Q6990&lt;10,E6990+0.5,E6990),5)</f>
        <v>4.2</v>
      </c>
      <c r="H6990" t="str">
        <f t="shared" si="983"/>
        <v>Average Place to Work</v>
      </c>
      <c r="I6990">
        <v>74</v>
      </c>
      <c r="J6990" t="b">
        <f t="shared" si="984"/>
        <v>0</v>
      </c>
      <c r="K6990" t="b">
        <f>OR(E6990&gt;3.5,Q6990&lt;10)</f>
        <v>1</v>
      </c>
      <c r="M6990" t="s">
        <v>4580</v>
      </c>
      <c r="N6990" t="str">
        <f t="shared" si="985"/>
        <v>Indian Silicon Valley Startups</v>
      </c>
      <c r="O6990" t="str">
        <f t="shared" si="986"/>
        <v>None</v>
      </c>
      <c r="P6990" t="s">
        <v>258</v>
      </c>
      <c r="Q6990" s="2">
        <f t="shared" si="987"/>
        <v>7</v>
      </c>
      <c r="R6990" s="1" t="str">
        <f t="shared" si="988"/>
        <v>Startup</v>
      </c>
      <c r="S6990" s="1"/>
      <c r="U6990" t="s">
        <v>24</v>
      </c>
      <c r="V6990">
        <f t="shared" si="989"/>
        <v>500000</v>
      </c>
    </row>
    <row r="6991" spans="1:22" x14ac:dyDescent="0.35">
      <c r="A6991">
        <v>6989</v>
      </c>
      <c r="B6991" t="s">
        <v>10917</v>
      </c>
      <c r="C6991" t="str">
        <f t="shared" si="981"/>
        <v>Don’t Buy</v>
      </c>
      <c r="D6991" t="str">
        <f t="shared" si="982"/>
        <v>Long Name</v>
      </c>
      <c r="E6991">
        <v>4.2</v>
      </c>
      <c r="F6991">
        <f>IF(Q6991&lt;10,E6991+0.1,E6991)</f>
        <v>4.2</v>
      </c>
      <c r="G6991">
        <f>MIN(IF(Q6991&lt;10,E6991+0.5,E6991),5)</f>
        <v>4.2</v>
      </c>
      <c r="H6991" t="str">
        <f t="shared" si="983"/>
        <v>Average Place to Work</v>
      </c>
      <c r="I6991">
        <v>74</v>
      </c>
      <c r="J6991" t="b">
        <f t="shared" si="984"/>
        <v>0</v>
      </c>
      <c r="K6991" t="b">
        <f>OR(E6991&gt;3.5,Q6991&lt;10)</f>
        <v>1</v>
      </c>
      <c r="L6991" t="s">
        <v>9</v>
      </c>
      <c r="M6991" t="s">
        <v>1781</v>
      </c>
      <c r="N6991" t="str">
        <f t="shared" si="985"/>
        <v>None</v>
      </c>
      <c r="O6991" t="str">
        <f t="shared" si="986"/>
        <v>None</v>
      </c>
      <c r="P6991" t="s">
        <v>836</v>
      </c>
      <c r="Q6991" s="2">
        <f t="shared" si="987"/>
        <v>81</v>
      </c>
      <c r="R6991" s="1" t="str">
        <f t="shared" si="988"/>
        <v>Established</v>
      </c>
      <c r="S6991" s="1"/>
      <c r="T6991" t="s">
        <v>115</v>
      </c>
      <c r="U6991" t="s">
        <v>160</v>
      </c>
      <c r="V6991">
        <f t="shared" si="989"/>
        <v>0</v>
      </c>
    </row>
    <row r="6992" spans="1:22" x14ac:dyDescent="0.35">
      <c r="A6992">
        <v>6990</v>
      </c>
      <c r="B6992" t="s">
        <v>10918</v>
      </c>
      <c r="C6992" t="str">
        <f t="shared" si="981"/>
        <v>Don’t Buy</v>
      </c>
      <c r="D6992" t="str">
        <f t="shared" si="982"/>
        <v>Long Name</v>
      </c>
      <c r="E6992">
        <v>4.0999999999999996</v>
      </c>
      <c r="F6992">
        <f>IF(Q6992&lt;10,E6992+0.1,E6992)</f>
        <v>4.0999999999999996</v>
      </c>
      <c r="G6992">
        <f>MIN(IF(Q6992&lt;10,E6992+0.5,E6992),5)</f>
        <v>4.0999999999999996</v>
      </c>
      <c r="H6992" t="str">
        <f t="shared" si="983"/>
        <v>Average Place to Work</v>
      </c>
      <c r="I6992">
        <v>74</v>
      </c>
      <c r="J6992" t="b">
        <f t="shared" si="984"/>
        <v>0</v>
      </c>
      <c r="K6992" t="b">
        <f>OR(E6992&gt;3.5,Q6992&lt;10)</f>
        <v>1</v>
      </c>
      <c r="L6992" t="s">
        <v>19</v>
      </c>
      <c r="M6992" t="s">
        <v>5672</v>
      </c>
      <c r="N6992" t="str">
        <f t="shared" si="985"/>
        <v>Indian Silicon Valley Startups</v>
      </c>
      <c r="O6992" t="str">
        <f t="shared" si="986"/>
        <v>None</v>
      </c>
      <c r="P6992" t="s">
        <v>335</v>
      </c>
      <c r="Q6992" s="2">
        <f t="shared" si="987"/>
        <v>73</v>
      </c>
      <c r="R6992" s="1" t="str">
        <f t="shared" si="988"/>
        <v>Established</v>
      </c>
      <c r="S6992" s="1"/>
      <c r="T6992" t="s">
        <v>606</v>
      </c>
      <c r="U6992" t="s">
        <v>24</v>
      </c>
      <c r="V6992">
        <f t="shared" si="989"/>
        <v>1000000</v>
      </c>
    </row>
    <row r="6993" spans="1:22" x14ac:dyDescent="0.35">
      <c r="A6993">
        <v>6991</v>
      </c>
      <c r="B6993" t="s">
        <v>10919</v>
      </c>
      <c r="C6993" t="str">
        <f t="shared" si="981"/>
        <v>Don’t Buy</v>
      </c>
      <c r="D6993" t="str">
        <f t="shared" si="982"/>
        <v>Long Name</v>
      </c>
      <c r="E6993">
        <v>3.7</v>
      </c>
      <c r="F6993">
        <f>IF(Q6993&lt;10,E6993+0.1,E6993)</f>
        <v>3.7</v>
      </c>
      <c r="G6993">
        <f>MIN(IF(Q6993&lt;10,E6993+0.5,E6993),5)</f>
        <v>3.7</v>
      </c>
      <c r="H6993" t="str">
        <f t="shared" si="983"/>
        <v>Average Place to Work</v>
      </c>
      <c r="I6993">
        <v>74</v>
      </c>
      <c r="J6993" t="b">
        <f t="shared" si="984"/>
        <v>0</v>
      </c>
      <c r="K6993" t="b">
        <f>OR(E6993&gt;3.5,Q6993&lt;10)</f>
        <v>1</v>
      </c>
      <c r="L6993" t="s">
        <v>19</v>
      </c>
      <c r="M6993" t="s">
        <v>8614</v>
      </c>
      <c r="N6993" t="str">
        <f t="shared" si="985"/>
        <v>None</v>
      </c>
      <c r="O6993" t="str">
        <f t="shared" si="986"/>
        <v>None</v>
      </c>
      <c r="P6993" t="s">
        <v>302</v>
      </c>
      <c r="Q6993" s="2">
        <f t="shared" si="987"/>
        <v>32</v>
      </c>
      <c r="R6993" s="1" t="str">
        <f t="shared" si="988"/>
        <v>Established</v>
      </c>
      <c r="S6993" s="1"/>
      <c r="T6993" t="s">
        <v>115</v>
      </c>
      <c r="U6993" t="s">
        <v>312</v>
      </c>
      <c r="V6993">
        <f t="shared" si="989"/>
        <v>0</v>
      </c>
    </row>
    <row r="6994" spans="1:22" x14ac:dyDescent="0.35">
      <c r="A6994">
        <v>6992</v>
      </c>
      <c r="B6994" t="s">
        <v>10920</v>
      </c>
      <c r="C6994" t="str">
        <f t="shared" si="981"/>
        <v>Don’t Buy</v>
      </c>
      <c r="D6994" t="str">
        <f t="shared" si="982"/>
        <v>Long Name</v>
      </c>
      <c r="E6994">
        <v>4.0999999999999996</v>
      </c>
      <c r="F6994">
        <f>IF(Q6994&lt;10,E6994+0.1,E6994)</f>
        <v>4.0999999999999996</v>
      </c>
      <c r="G6994">
        <f>MIN(IF(Q6994&lt;10,E6994+0.5,E6994),5)</f>
        <v>4.0999999999999996</v>
      </c>
      <c r="H6994" t="str">
        <f t="shared" si="983"/>
        <v>Average Place to Work</v>
      </c>
      <c r="I6994">
        <v>74</v>
      </c>
      <c r="J6994" t="b">
        <f t="shared" si="984"/>
        <v>0</v>
      </c>
      <c r="K6994" t="b">
        <f>OR(E6994&gt;3.5,Q6994&lt;10)</f>
        <v>1</v>
      </c>
      <c r="L6994" t="s">
        <v>9</v>
      </c>
      <c r="M6994" t="s">
        <v>6185</v>
      </c>
      <c r="N6994" t="str">
        <f t="shared" si="985"/>
        <v>None</v>
      </c>
      <c r="O6994" t="str">
        <f t="shared" si="986"/>
        <v>None</v>
      </c>
      <c r="P6994" t="s">
        <v>76</v>
      </c>
      <c r="Q6994" s="2">
        <f t="shared" si="987"/>
        <v>44</v>
      </c>
      <c r="R6994" s="1" t="str">
        <f t="shared" si="988"/>
        <v>Established</v>
      </c>
      <c r="S6994" s="1"/>
      <c r="T6994" t="s">
        <v>598</v>
      </c>
      <c r="U6994" t="s">
        <v>297</v>
      </c>
      <c r="V6994">
        <f t="shared" si="989"/>
        <v>0</v>
      </c>
    </row>
    <row r="6995" spans="1:22" x14ac:dyDescent="0.35">
      <c r="A6995">
        <v>6993</v>
      </c>
      <c r="B6995" t="s">
        <v>10921</v>
      </c>
      <c r="C6995" t="str">
        <f t="shared" si="981"/>
        <v>Don’t Buy</v>
      </c>
      <c r="D6995" t="str">
        <f t="shared" si="982"/>
        <v>Long Name</v>
      </c>
      <c r="E6995">
        <v>3.9</v>
      </c>
      <c r="F6995">
        <f>IF(Q6995&lt;10,E6995+0.1,E6995)</f>
        <v>3.9</v>
      </c>
      <c r="G6995">
        <f>MIN(IF(Q6995&lt;10,E6995+0.5,E6995),5)</f>
        <v>3.9</v>
      </c>
      <c r="H6995" t="str">
        <f t="shared" si="983"/>
        <v>Average Place to Work</v>
      </c>
      <c r="I6995">
        <v>74</v>
      </c>
      <c r="J6995" t="b">
        <f t="shared" si="984"/>
        <v>0</v>
      </c>
      <c r="K6995" t="b">
        <f>OR(E6995&gt;3.5,Q6995&lt;10)</f>
        <v>1</v>
      </c>
      <c r="M6995" t="s">
        <v>10922</v>
      </c>
      <c r="N6995" t="str">
        <f t="shared" si="985"/>
        <v>None</v>
      </c>
      <c r="O6995" t="str">
        <f t="shared" si="986"/>
        <v>None</v>
      </c>
      <c r="P6995" t="s">
        <v>434</v>
      </c>
      <c r="Q6995" s="2">
        <f t="shared" si="987"/>
        <v>64</v>
      </c>
      <c r="R6995" s="1" t="str">
        <f t="shared" si="988"/>
        <v>Established</v>
      </c>
      <c r="S6995" s="1"/>
      <c r="U6995" t="s">
        <v>64</v>
      </c>
      <c r="V6995">
        <f t="shared" si="989"/>
        <v>0</v>
      </c>
    </row>
    <row r="6996" spans="1:22" x14ac:dyDescent="0.35">
      <c r="A6996">
        <v>6994</v>
      </c>
      <c r="B6996" t="s">
        <v>10923</v>
      </c>
      <c r="C6996" t="str">
        <f t="shared" si="981"/>
        <v>Buy</v>
      </c>
      <c r="D6996" t="str">
        <f t="shared" si="982"/>
        <v>Long Name</v>
      </c>
      <c r="E6996">
        <v>3</v>
      </c>
      <c r="F6996">
        <f>IF(Q6996&lt;10,E6996+0.1,E6996)</f>
        <v>3</v>
      </c>
      <c r="G6996">
        <f>MIN(IF(Q6996&lt;10,E6996+0.5,E6996),5)</f>
        <v>3</v>
      </c>
      <c r="H6996" t="str">
        <f t="shared" si="983"/>
        <v>Average Place to Work</v>
      </c>
      <c r="I6996">
        <v>74</v>
      </c>
      <c r="J6996" t="b">
        <f t="shared" si="984"/>
        <v>0</v>
      </c>
      <c r="K6996" t="b">
        <f>OR(E6996&gt;3.5,Q6996&lt;10)</f>
        <v>0</v>
      </c>
      <c r="L6996" t="s">
        <v>19</v>
      </c>
      <c r="M6996" t="s">
        <v>4335</v>
      </c>
      <c r="N6996" t="str">
        <f t="shared" si="985"/>
        <v>None</v>
      </c>
      <c r="O6996" t="str">
        <f t="shared" si="986"/>
        <v>None</v>
      </c>
      <c r="P6996" t="s">
        <v>241</v>
      </c>
      <c r="Q6996" s="2">
        <f t="shared" si="987"/>
        <v>13</v>
      </c>
      <c r="R6996" s="1" t="str">
        <f t="shared" si="988"/>
        <v>Established</v>
      </c>
      <c r="S6996" s="1"/>
      <c r="T6996" t="s">
        <v>598</v>
      </c>
      <c r="U6996" t="s">
        <v>64</v>
      </c>
      <c r="V6996">
        <f t="shared" si="989"/>
        <v>0</v>
      </c>
    </row>
    <row r="6997" spans="1:22" x14ac:dyDescent="0.35">
      <c r="A6997">
        <v>6995</v>
      </c>
      <c r="B6997" t="s">
        <v>10924</v>
      </c>
      <c r="C6997" t="str">
        <f t="shared" si="981"/>
        <v>Don’t Buy</v>
      </c>
      <c r="D6997" t="str">
        <f t="shared" si="982"/>
        <v>Long Name</v>
      </c>
      <c r="E6997">
        <v>2.9</v>
      </c>
      <c r="F6997">
        <f>IF(Q6997&lt;10,E6997+0.1,E6997)</f>
        <v>2.9</v>
      </c>
      <c r="G6997">
        <f>MIN(IF(Q6997&lt;10,E6997+0.5,E6997),5)</f>
        <v>2.9</v>
      </c>
      <c r="H6997" t="str">
        <f t="shared" si="983"/>
        <v>Average Place to Work</v>
      </c>
      <c r="I6997">
        <v>74</v>
      </c>
      <c r="J6997" t="b">
        <f t="shared" si="984"/>
        <v>0</v>
      </c>
      <c r="K6997" t="b">
        <f>OR(E6997&gt;3.5,Q6997&lt;10)</f>
        <v>0</v>
      </c>
      <c r="L6997" t="s">
        <v>19</v>
      </c>
      <c r="M6997" t="s">
        <v>10925</v>
      </c>
      <c r="N6997" t="str">
        <f t="shared" si="985"/>
        <v>None</v>
      </c>
      <c r="O6997" t="str">
        <f t="shared" si="986"/>
        <v>None</v>
      </c>
      <c r="P6997" t="s">
        <v>460</v>
      </c>
      <c r="Q6997" s="2">
        <f t="shared" si="987"/>
        <v>37</v>
      </c>
      <c r="R6997" s="1" t="str">
        <f t="shared" si="988"/>
        <v>Established</v>
      </c>
      <c r="S6997" s="1"/>
      <c r="T6997" t="s">
        <v>115</v>
      </c>
      <c r="U6997" t="s">
        <v>64</v>
      </c>
      <c r="V6997">
        <f t="shared" si="989"/>
        <v>0</v>
      </c>
    </row>
    <row r="6998" spans="1:22" x14ac:dyDescent="0.35">
      <c r="A6998">
        <v>6996</v>
      </c>
      <c r="B6998" t="s">
        <v>10926</v>
      </c>
      <c r="C6998" t="str">
        <f t="shared" si="981"/>
        <v>Don’t Buy</v>
      </c>
      <c r="D6998" t="str">
        <f t="shared" si="982"/>
        <v>Long Name</v>
      </c>
      <c r="E6998">
        <v>4</v>
      </c>
      <c r="F6998">
        <f>IF(Q6998&lt;10,E6998+0.1,E6998)</f>
        <v>4</v>
      </c>
      <c r="G6998">
        <f>MIN(IF(Q6998&lt;10,E6998+0.5,E6998),5)</f>
        <v>4</v>
      </c>
      <c r="H6998" t="str">
        <f t="shared" si="983"/>
        <v>Average Place to Work</v>
      </c>
      <c r="I6998">
        <v>74</v>
      </c>
      <c r="J6998" t="b">
        <f t="shared" si="984"/>
        <v>0</v>
      </c>
      <c r="K6998" t="b">
        <f>OR(E6998&gt;3.5,Q6998&lt;10)</f>
        <v>1</v>
      </c>
      <c r="L6998" t="s">
        <v>789</v>
      </c>
      <c r="M6998" t="s">
        <v>2733</v>
      </c>
      <c r="N6998" t="str">
        <f t="shared" si="985"/>
        <v>None</v>
      </c>
      <c r="O6998" t="str">
        <f t="shared" si="986"/>
        <v>Bombay Finances</v>
      </c>
      <c r="P6998" t="s">
        <v>183</v>
      </c>
      <c r="Q6998" s="2">
        <f t="shared" si="987"/>
        <v>10</v>
      </c>
      <c r="R6998" s="1" t="str">
        <f t="shared" si="988"/>
        <v>Established</v>
      </c>
      <c r="S6998" s="1"/>
      <c r="T6998" t="s">
        <v>606</v>
      </c>
      <c r="U6998" t="s">
        <v>24</v>
      </c>
      <c r="V6998">
        <f t="shared" si="989"/>
        <v>500000</v>
      </c>
    </row>
    <row r="6999" spans="1:22" x14ac:dyDescent="0.35">
      <c r="A6999">
        <v>6997</v>
      </c>
      <c r="B6999" t="s">
        <v>10927</v>
      </c>
      <c r="C6999" t="str">
        <f t="shared" si="981"/>
        <v>Don’t Buy</v>
      </c>
      <c r="D6999" t="str">
        <f t="shared" si="982"/>
        <v>Long Name</v>
      </c>
      <c r="E6999">
        <v>3.7</v>
      </c>
      <c r="F6999">
        <f>IF(Q6999&lt;10,E6999+0.1,E6999)</f>
        <v>3.7</v>
      </c>
      <c r="G6999">
        <f>MIN(IF(Q6999&lt;10,E6999+0.5,E6999),5)</f>
        <v>3.7</v>
      </c>
      <c r="H6999" t="str">
        <f t="shared" si="983"/>
        <v>Average Place to Work</v>
      </c>
      <c r="I6999">
        <v>74</v>
      </c>
      <c r="J6999" t="b">
        <f t="shared" si="984"/>
        <v>0</v>
      </c>
      <c r="K6999" t="b">
        <f>OR(E6999&gt;3.5,Q6999&lt;10)</f>
        <v>1</v>
      </c>
      <c r="M6999" t="s">
        <v>7450</v>
      </c>
      <c r="N6999" t="str">
        <f t="shared" si="985"/>
        <v>None</v>
      </c>
      <c r="O6999" t="str">
        <f t="shared" si="986"/>
        <v>None</v>
      </c>
      <c r="P6999" t="s">
        <v>666</v>
      </c>
      <c r="Q6999" s="2">
        <f t="shared" si="987"/>
        <v>48</v>
      </c>
      <c r="R6999" s="1" t="str">
        <f t="shared" si="988"/>
        <v>Established</v>
      </c>
      <c r="S6999" s="1"/>
      <c r="U6999" t="s">
        <v>1921</v>
      </c>
      <c r="V6999">
        <f t="shared" si="989"/>
        <v>0</v>
      </c>
    </row>
    <row r="7000" spans="1:22" x14ac:dyDescent="0.35">
      <c r="A7000">
        <v>6998</v>
      </c>
      <c r="B7000" t="s">
        <v>10928</v>
      </c>
      <c r="C7000" t="str">
        <f t="shared" si="981"/>
        <v>Don’t Buy</v>
      </c>
      <c r="D7000" t="str">
        <f t="shared" si="982"/>
        <v>Long Name</v>
      </c>
      <c r="E7000">
        <v>4.4000000000000004</v>
      </c>
      <c r="F7000">
        <f>IF(Q7000&lt;10,E7000+0.1,E7000)</f>
        <v>4.5</v>
      </c>
      <c r="G7000">
        <f>MIN(IF(Q7000&lt;10,E7000+0.5,E7000),5)</f>
        <v>4.9000000000000004</v>
      </c>
      <c r="H7000" t="str">
        <f t="shared" si="983"/>
        <v>Average Place to Work</v>
      </c>
      <c r="I7000">
        <v>74</v>
      </c>
      <c r="J7000" t="b">
        <f t="shared" si="984"/>
        <v>0</v>
      </c>
      <c r="K7000" t="b">
        <f>OR(E7000&gt;3.5,Q7000&lt;10)</f>
        <v>1</v>
      </c>
      <c r="M7000" t="s">
        <v>4467</v>
      </c>
      <c r="N7000" t="str">
        <f t="shared" si="985"/>
        <v>Indian Silicon Valley Startups</v>
      </c>
      <c r="O7000" t="str">
        <f t="shared" si="986"/>
        <v>None</v>
      </c>
      <c r="Q7000" s="2">
        <f t="shared" si="987"/>
        <v>0</v>
      </c>
      <c r="R7000" s="1" t="str">
        <f t="shared" si="988"/>
        <v>Startup</v>
      </c>
      <c r="S7000" s="1"/>
      <c r="V7000">
        <f t="shared" si="989"/>
        <v>0</v>
      </c>
    </row>
    <row r="7001" spans="1:22" x14ac:dyDescent="0.35">
      <c r="A7001">
        <v>6999</v>
      </c>
      <c r="B7001" t="s">
        <v>10929</v>
      </c>
      <c r="C7001" t="str">
        <f t="shared" si="981"/>
        <v>Don’t Buy</v>
      </c>
      <c r="D7001" t="str">
        <f t="shared" si="982"/>
        <v>Long Name</v>
      </c>
      <c r="E7001">
        <v>4.2</v>
      </c>
      <c r="F7001">
        <f>IF(Q7001&lt;10,E7001+0.1,E7001)</f>
        <v>4.2</v>
      </c>
      <c r="G7001">
        <f>MIN(IF(Q7001&lt;10,E7001+0.5,E7001),5)</f>
        <v>4.2</v>
      </c>
      <c r="H7001" t="str">
        <f t="shared" si="983"/>
        <v>Average Place to Work</v>
      </c>
      <c r="I7001">
        <v>74</v>
      </c>
      <c r="J7001" t="b">
        <f t="shared" si="984"/>
        <v>0</v>
      </c>
      <c r="K7001" t="b">
        <f>OR(E7001&gt;3.5,Q7001&lt;10)</f>
        <v>1</v>
      </c>
      <c r="L7001" t="s">
        <v>19</v>
      </c>
      <c r="M7001" t="s">
        <v>10930</v>
      </c>
      <c r="N7001" t="str">
        <f t="shared" si="985"/>
        <v>None</v>
      </c>
      <c r="O7001" t="str">
        <f t="shared" si="986"/>
        <v>None</v>
      </c>
      <c r="P7001" t="s">
        <v>50</v>
      </c>
      <c r="Q7001" s="2">
        <f t="shared" si="987"/>
        <v>29</v>
      </c>
      <c r="R7001" s="1" t="str">
        <f t="shared" si="988"/>
        <v>Established</v>
      </c>
      <c r="S7001" s="1"/>
      <c r="T7001" t="s">
        <v>1146</v>
      </c>
      <c r="U7001" t="s">
        <v>1677</v>
      </c>
      <c r="V7001">
        <f t="shared" si="989"/>
        <v>0</v>
      </c>
    </row>
    <row r="7002" spans="1:22" x14ac:dyDescent="0.35">
      <c r="A7002">
        <v>7000</v>
      </c>
      <c r="B7002" t="s">
        <v>10931</v>
      </c>
      <c r="C7002" t="str">
        <f t="shared" si="981"/>
        <v>Don’t Buy</v>
      </c>
      <c r="D7002" t="str">
        <f t="shared" si="982"/>
        <v>Long Name</v>
      </c>
      <c r="E7002">
        <v>3.9</v>
      </c>
      <c r="F7002">
        <f>IF(Q7002&lt;10,E7002+0.1,E7002)</f>
        <v>3.9</v>
      </c>
      <c r="G7002">
        <f>MIN(IF(Q7002&lt;10,E7002+0.5,E7002),5)</f>
        <v>3.9</v>
      </c>
      <c r="H7002" t="str">
        <f t="shared" si="983"/>
        <v>Average Place to Work</v>
      </c>
      <c r="I7002">
        <v>74</v>
      </c>
      <c r="J7002" t="b">
        <f t="shared" si="984"/>
        <v>0</v>
      </c>
      <c r="K7002" t="b">
        <f>OR(E7002&gt;3.5,Q7002&lt;10)</f>
        <v>1</v>
      </c>
      <c r="L7002" t="s">
        <v>19</v>
      </c>
      <c r="M7002" t="s">
        <v>10499</v>
      </c>
      <c r="N7002" t="str">
        <f t="shared" si="985"/>
        <v>None</v>
      </c>
      <c r="O7002" t="str">
        <f t="shared" si="986"/>
        <v>None</v>
      </c>
      <c r="P7002" t="s">
        <v>76</v>
      </c>
      <c r="Q7002" s="2">
        <f t="shared" si="987"/>
        <v>44</v>
      </c>
      <c r="R7002" s="1" t="str">
        <f t="shared" si="988"/>
        <v>Established</v>
      </c>
      <c r="S7002" s="1"/>
      <c r="T7002" t="s">
        <v>1146</v>
      </c>
      <c r="U7002" t="s">
        <v>297</v>
      </c>
      <c r="V7002">
        <f t="shared" si="989"/>
        <v>0</v>
      </c>
    </row>
    <row r="7003" spans="1:22" x14ac:dyDescent="0.35">
      <c r="A7003">
        <v>7001</v>
      </c>
      <c r="B7003" t="s">
        <v>10932</v>
      </c>
      <c r="C7003" t="str">
        <f t="shared" si="981"/>
        <v>Don’t Buy</v>
      </c>
      <c r="D7003" t="str">
        <f t="shared" si="982"/>
        <v>Long Name</v>
      </c>
      <c r="E7003">
        <v>3.8</v>
      </c>
      <c r="F7003">
        <f>IF(Q7003&lt;10,E7003+0.1,E7003)</f>
        <v>3.8</v>
      </c>
      <c r="G7003">
        <f>MIN(IF(Q7003&lt;10,E7003+0.5,E7003),5)</f>
        <v>3.8</v>
      </c>
      <c r="H7003" t="str">
        <f t="shared" si="983"/>
        <v>Average Place to Work</v>
      </c>
      <c r="I7003">
        <v>74</v>
      </c>
      <c r="J7003" t="b">
        <f t="shared" si="984"/>
        <v>0</v>
      </c>
      <c r="K7003" t="b">
        <f>OR(E7003&gt;3.5,Q7003&lt;10)</f>
        <v>1</v>
      </c>
      <c r="M7003" t="s">
        <v>8990</v>
      </c>
      <c r="N7003" t="str">
        <f t="shared" si="985"/>
        <v>None</v>
      </c>
      <c r="O7003" t="str">
        <f t="shared" si="986"/>
        <v>None</v>
      </c>
      <c r="P7003" t="s">
        <v>626</v>
      </c>
      <c r="Q7003" s="2">
        <f t="shared" si="987"/>
        <v>17</v>
      </c>
      <c r="R7003" s="1" t="str">
        <f t="shared" si="988"/>
        <v>Established</v>
      </c>
      <c r="S7003" s="1"/>
      <c r="U7003" t="s">
        <v>238</v>
      </c>
      <c r="V7003">
        <f t="shared" si="989"/>
        <v>0</v>
      </c>
    </row>
    <row r="7004" spans="1:22" x14ac:dyDescent="0.35">
      <c r="A7004">
        <v>7002</v>
      </c>
      <c r="B7004" t="s">
        <v>10933</v>
      </c>
      <c r="C7004" t="str">
        <f t="shared" si="981"/>
        <v>Don’t Buy</v>
      </c>
      <c r="D7004" t="str">
        <f t="shared" si="982"/>
        <v>Long Name</v>
      </c>
      <c r="E7004">
        <v>3.8</v>
      </c>
      <c r="F7004">
        <f>IF(Q7004&lt;10,E7004+0.1,E7004)</f>
        <v>3.8</v>
      </c>
      <c r="G7004">
        <f>MIN(IF(Q7004&lt;10,E7004+0.5,E7004),5)</f>
        <v>3.8</v>
      </c>
      <c r="H7004" t="str">
        <f t="shared" si="983"/>
        <v>Average Place to Work</v>
      </c>
      <c r="I7004">
        <v>74</v>
      </c>
      <c r="J7004" t="b">
        <f t="shared" si="984"/>
        <v>0</v>
      </c>
      <c r="K7004" t="b">
        <f>OR(E7004&gt;3.5,Q7004&lt;10)</f>
        <v>1</v>
      </c>
      <c r="M7004" t="s">
        <v>7591</v>
      </c>
      <c r="N7004" t="str">
        <f t="shared" si="985"/>
        <v>None</v>
      </c>
      <c r="O7004" t="str">
        <f t="shared" si="986"/>
        <v>None</v>
      </c>
      <c r="P7004" t="s">
        <v>213</v>
      </c>
      <c r="Q7004" s="2">
        <f t="shared" si="987"/>
        <v>12</v>
      </c>
      <c r="R7004" s="1" t="str">
        <f t="shared" si="988"/>
        <v>Established</v>
      </c>
      <c r="S7004" s="1"/>
      <c r="U7004" t="s">
        <v>687</v>
      </c>
      <c r="V7004">
        <f t="shared" si="989"/>
        <v>0</v>
      </c>
    </row>
    <row r="7005" spans="1:22" x14ac:dyDescent="0.35">
      <c r="A7005">
        <v>7003</v>
      </c>
      <c r="B7005" t="s">
        <v>10934</v>
      </c>
      <c r="C7005" t="str">
        <f t="shared" si="981"/>
        <v>Don’t Buy</v>
      </c>
      <c r="D7005" t="str">
        <f t="shared" si="982"/>
        <v>Long Name</v>
      </c>
      <c r="E7005">
        <v>3.7</v>
      </c>
      <c r="F7005">
        <f>IF(Q7005&lt;10,E7005+0.1,E7005)</f>
        <v>3.7</v>
      </c>
      <c r="G7005">
        <f>MIN(IF(Q7005&lt;10,E7005+0.5,E7005),5)</f>
        <v>3.7</v>
      </c>
      <c r="H7005" t="str">
        <f t="shared" si="983"/>
        <v>Average Place to Work</v>
      </c>
      <c r="I7005">
        <v>74</v>
      </c>
      <c r="J7005" t="b">
        <f t="shared" si="984"/>
        <v>0</v>
      </c>
      <c r="K7005" t="b">
        <f>OR(E7005&gt;3.5,Q7005&lt;10)</f>
        <v>1</v>
      </c>
      <c r="L7005" t="s">
        <v>19</v>
      </c>
      <c r="M7005" t="s">
        <v>10935</v>
      </c>
      <c r="N7005" t="str">
        <f t="shared" si="985"/>
        <v>None</v>
      </c>
      <c r="O7005" t="str">
        <f t="shared" si="986"/>
        <v>None</v>
      </c>
      <c r="P7005" t="s">
        <v>180</v>
      </c>
      <c r="Q7005" s="2">
        <f t="shared" si="987"/>
        <v>23</v>
      </c>
      <c r="R7005" s="1" t="str">
        <f t="shared" si="988"/>
        <v>Established</v>
      </c>
      <c r="S7005" s="1"/>
      <c r="T7005" t="s">
        <v>2426</v>
      </c>
      <c r="U7005" t="s">
        <v>17</v>
      </c>
      <c r="V7005">
        <f t="shared" si="989"/>
        <v>500000</v>
      </c>
    </row>
    <row r="7006" spans="1:22" x14ac:dyDescent="0.35">
      <c r="A7006">
        <v>7004</v>
      </c>
      <c r="B7006" t="s">
        <v>10936</v>
      </c>
      <c r="C7006" t="str">
        <f t="shared" si="981"/>
        <v>Don’t Buy</v>
      </c>
      <c r="D7006" t="str">
        <f t="shared" si="982"/>
        <v>Short Name</v>
      </c>
      <c r="E7006">
        <v>3.5</v>
      </c>
      <c r="F7006">
        <f>IF(Q7006&lt;10,E7006+0.1,E7006)</f>
        <v>3.6</v>
      </c>
      <c r="G7006">
        <f>MIN(IF(Q7006&lt;10,E7006+0.5,E7006),5)</f>
        <v>4</v>
      </c>
      <c r="H7006" t="str">
        <f t="shared" si="983"/>
        <v>Average Place to Work</v>
      </c>
      <c r="I7006">
        <v>74</v>
      </c>
      <c r="J7006" t="b">
        <f t="shared" si="984"/>
        <v>0</v>
      </c>
      <c r="K7006" t="b">
        <f>OR(E7006&gt;3.5,Q7006&lt;10)</f>
        <v>1</v>
      </c>
      <c r="L7006" t="s">
        <v>19</v>
      </c>
      <c r="M7006" t="s">
        <v>4552</v>
      </c>
      <c r="N7006" t="str">
        <f t="shared" si="985"/>
        <v>Indian Silicon Valley Startups</v>
      </c>
      <c r="O7006" t="str">
        <f t="shared" si="986"/>
        <v>None</v>
      </c>
      <c r="P7006" t="s">
        <v>258</v>
      </c>
      <c r="Q7006" s="2">
        <f t="shared" si="987"/>
        <v>7</v>
      </c>
      <c r="R7006" s="1" t="str">
        <f t="shared" si="988"/>
        <v>Startup</v>
      </c>
      <c r="S7006" s="1"/>
      <c r="T7006" t="s">
        <v>598</v>
      </c>
      <c r="U7006" t="s">
        <v>36</v>
      </c>
      <c r="V7006">
        <f t="shared" si="989"/>
        <v>0</v>
      </c>
    </row>
    <row r="7007" spans="1:22" x14ac:dyDescent="0.35">
      <c r="A7007">
        <v>7005</v>
      </c>
      <c r="B7007" t="s">
        <v>10937</v>
      </c>
      <c r="C7007" t="str">
        <f t="shared" si="981"/>
        <v>Don’t Buy</v>
      </c>
      <c r="D7007" t="str">
        <f t="shared" si="982"/>
        <v>Long Name</v>
      </c>
      <c r="E7007">
        <v>4</v>
      </c>
      <c r="F7007">
        <f>IF(Q7007&lt;10,E7007+0.1,E7007)</f>
        <v>4.0999999999999996</v>
      </c>
      <c r="G7007">
        <f>MIN(IF(Q7007&lt;10,E7007+0.5,E7007),5)</f>
        <v>4.5</v>
      </c>
      <c r="H7007" t="str">
        <f t="shared" si="983"/>
        <v>Average Place to Work</v>
      </c>
      <c r="I7007">
        <v>74</v>
      </c>
      <c r="J7007" t="b">
        <f t="shared" si="984"/>
        <v>0</v>
      </c>
      <c r="K7007" t="b">
        <f>OR(E7007&gt;3.5,Q7007&lt;10)</f>
        <v>1</v>
      </c>
      <c r="M7007" t="s">
        <v>3714</v>
      </c>
      <c r="N7007" t="str">
        <f t="shared" si="985"/>
        <v>Indian Silicon Valley Startups</v>
      </c>
      <c r="O7007" t="str">
        <f t="shared" si="986"/>
        <v>None</v>
      </c>
      <c r="Q7007" s="2">
        <f t="shared" si="987"/>
        <v>0</v>
      </c>
      <c r="R7007" s="1" t="str">
        <f t="shared" si="988"/>
        <v>Startup</v>
      </c>
      <c r="S7007" s="1"/>
      <c r="T7007" t="s">
        <v>1146</v>
      </c>
      <c r="U7007" t="s">
        <v>530</v>
      </c>
      <c r="V7007">
        <f t="shared" si="989"/>
        <v>0</v>
      </c>
    </row>
    <row r="7008" spans="1:22" x14ac:dyDescent="0.35">
      <c r="A7008">
        <v>7006</v>
      </c>
      <c r="B7008" t="s">
        <v>10938</v>
      </c>
      <c r="C7008" t="str">
        <f t="shared" si="981"/>
        <v>Don’t Buy</v>
      </c>
      <c r="D7008" t="str">
        <f t="shared" si="982"/>
        <v>Short Name</v>
      </c>
      <c r="E7008">
        <v>4.8</v>
      </c>
      <c r="F7008">
        <f>IF(Q7008&lt;10,E7008+0.1,E7008)</f>
        <v>4.8</v>
      </c>
      <c r="G7008">
        <f>MIN(IF(Q7008&lt;10,E7008+0.5,E7008),5)</f>
        <v>4.8</v>
      </c>
      <c r="H7008" t="str">
        <f t="shared" si="983"/>
        <v>Great Place to Work</v>
      </c>
      <c r="I7008">
        <v>74</v>
      </c>
      <c r="J7008" t="b">
        <f t="shared" si="984"/>
        <v>0</v>
      </c>
      <c r="K7008" t="b">
        <f>OR(E7008&gt;3.5,Q7008&lt;10)</f>
        <v>1</v>
      </c>
      <c r="L7008" t="s">
        <v>19</v>
      </c>
      <c r="M7008" t="s">
        <v>7654</v>
      </c>
      <c r="N7008" t="str">
        <f t="shared" si="985"/>
        <v>None</v>
      </c>
      <c r="O7008" t="str">
        <f t="shared" si="986"/>
        <v>None</v>
      </c>
      <c r="P7008" t="s">
        <v>183</v>
      </c>
      <c r="Q7008" s="2">
        <f t="shared" si="987"/>
        <v>10</v>
      </c>
      <c r="R7008" s="1" t="str">
        <f t="shared" si="988"/>
        <v>Established</v>
      </c>
      <c r="S7008" s="1"/>
      <c r="T7008" t="s">
        <v>1146</v>
      </c>
      <c r="U7008" t="s">
        <v>687</v>
      </c>
      <c r="V7008">
        <f t="shared" si="989"/>
        <v>0</v>
      </c>
    </row>
    <row r="7009" spans="1:22" x14ac:dyDescent="0.35">
      <c r="A7009">
        <v>7007</v>
      </c>
      <c r="B7009" t="s">
        <v>10939</v>
      </c>
      <c r="C7009" t="str">
        <f t="shared" si="981"/>
        <v>Don’t Buy</v>
      </c>
      <c r="D7009" t="str">
        <f t="shared" si="982"/>
        <v>Long Name</v>
      </c>
      <c r="E7009">
        <v>3.9</v>
      </c>
      <c r="F7009">
        <f>IF(Q7009&lt;10,E7009+0.1,E7009)</f>
        <v>3.9</v>
      </c>
      <c r="G7009">
        <f>MIN(IF(Q7009&lt;10,E7009+0.5,E7009),5)</f>
        <v>3.9</v>
      </c>
      <c r="H7009" t="str">
        <f t="shared" si="983"/>
        <v>Average Place to Work</v>
      </c>
      <c r="I7009">
        <v>74</v>
      </c>
      <c r="J7009" t="b">
        <f t="shared" si="984"/>
        <v>0</v>
      </c>
      <c r="K7009" t="b">
        <f>OR(E7009&gt;3.5,Q7009&lt;10)</f>
        <v>1</v>
      </c>
      <c r="M7009" t="s">
        <v>4727</v>
      </c>
      <c r="N7009" t="str">
        <f t="shared" si="985"/>
        <v>Indian Silicon Valley Startups</v>
      </c>
      <c r="O7009" t="str">
        <f t="shared" si="986"/>
        <v>None</v>
      </c>
      <c r="P7009" t="s">
        <v>67</v>
      </c>
      <c r="Q7009" s="2">
        <f t="shared" si="987"/>
        <v>15</v>
      </c>
      <c r="R7009" s="1" t="str">
        <f t="shared" si="988"/>
        <v>Established</v>
      </c>
      <c r="S7009" s="1"/>
      <c r="U7009" t="s">
        <v>36</v>
      </c>
      <c r="V7009">
        <f t="shared" si="989"/>
        <v>0</v>
      </c>
    </row>
    <row r="7010" spans="1:22" x14ac:dyDescent="0.35">
      <c r="A7010">
        <v>7008</v>
      </c>
      <c r="B7010" t="s">
        <v>10940</v>
      </c>
      <c r="C7010" t="str">
        <f t="shared" si="981"/>
        <v>Don’t Buy</v>
      </c>
      <c r="D7010" t="str">
        <f t="shared" si="982"/>
        <v>Long Name</v>
      </c>
      <c r="E7010">
        <v>3.8</v>
      </c>
      <c r="F7010">
        <f>IF(Q7010&lt;10,E7010+0.1,E7010)</f>
        <v>3.8</v>
      </c>
      <c r="G7010">
        <f>MIN(IF(Q7010&lt;10,E7010+0.5,E7010),5)</f>
        <v>3.8</v>
      </c>
      <c r="H7010" t="str">
        <f t="shared" si="983"/>
        <v>Average Place to Work</v>
      </c>
      <c r="I7010">
        <v>74</v>
      </c>
      <c r="J7010" t="b">
        <f t="shared" si="984"/>
        <v>0</v>
      </c>
      <c r="K7010" t="b">
        <f>OR(E7010&gt;3.5,Q7010&lt;10)</f>
        <v>1</v>
      </c>
      <c r="L7010" t="s">
        <v>19</v>
      </c>
      <c r="M7010" t="s">
        <v>10941</v>
      </c>
      <c r="N7010" t="str">
        <f t="shared" si="985"/>
        <v>None</v>
      </c>
      <c r="O7010" t="str">
        <f t="shared" si="986"/>
        <v>None</v>
      </c>
      <c r="P7010" t="s">
        <v>515</v>
      </c>
      <c r="Q7010" s="2">
        <f t="shared" si="987"/>
        <v>46</v>
      </c>
      <c r="R7010" s="1" t="str">
        <f t="shared" si="988"/>
        <v>Established</v>
      </c>
      <c r="S7010" s="1"/>
      <c r="T7010" t="s">
        <v>598</v>
      </c>
      <c r="U7010" t="s">
        <v>5356</v>
      </c>
      <c r="V7010">
        <f t="shared" si="989"/>
        <v>0</v>
      </c>
    </row>
    <row r="7011" spans="1:22" x14ac:dyDescent="0.35">
      <c r="A7011">
        <v>7009</v>
      </c>
      <c r="B7011" t="s">
        <v>10942</v>
      </c>
      <c r="C7011" t="str">
        <f t="shared" si="981"/>
        <v>Don’t Buy</v>
      </c>
      <c r="D7011" t="str">
        <f t="shared" si="982"/>
        <v>Long Name</v>
      </c>
      <c r="E7011">
        <v>4.4000000000000004</v>
      </c>
      <c r="F7011">
        <f>IF(Q7011&lt;10,E7011+0.1,E7011)</f>
        <v>4.4000000000000004</v>
      </c>
      <c r="G7011">
        <f>MIN(IF(Q7011&lt;10,E7011+0.5,E7011),5)</f>
        <v>4.4000000000000004</v>
      </c>
      <c r="H7011" t="str">
        <f t="shared" si="983"/>
        <v>Average Place to Work</v>
      </c>
      <c r="I7011">
        <v>74</v>
      </c>
      <c r="J7011" t="b">
        <f t="shared" si="984"/>
        <v>0</v>
      </c>
      <c r="K7011" t="b">
        <f>OR(E7011&gt;3.5,Q7011&lt;10)</f>
        <v>1</v>
      </c>
      <c r="M7011" t="s">
        <v>10943</v>
      </c>
      <c r="N7011" t="str">
        <f t="shared" si="985"/>
        <v>None</v>
      </c>
      <c r="O7011" t="str">
        <f t="shared" si="986"/>
        <v>None</v>
      </c>
      <c r="P7011" t="s">
        <v>816</v>
      </c>
      <c r="Q7011" s="2">
        <f t="shared" si="987"/>
        <v>56</v>
      </c>
      <c r="R7011" s="1" t="str">
        <f t="shared" si="988"/>
        <v>Established</v>
      </c>
      <c r="S7011" s="1"/>
      <c r="U7011" t="s">
        <v>41</v>
      </c>
      <c r="V7011">
        <f t="shared" si="989"/>
        <v>0</v>
      </c>
    </row>
    <row r="7012" spans="1:22" x14ac:dyDescent="0.35">
      <c r="A7012">
        <v>7010</v>
      </c>
      <c r="B7012" t="s">
        <v>10944</v>
      </c>
      <c r="C7012" t="str">
        <f t="shared" si="981"/>
        <v>Buy</v>
      </c>
      <c r="D7012" t="str">
        <f t="shared" si="982"/>
        <v>Long Name</v>
      </c>
      <c r="E7012">
        <v>4</v>
      </c>
      <c r="F7012">
        <f>IF(Q7012&lt;10,E7012+0.1,E7012)</f>
        <v>4.0999999999999996</v>
      </c>
      <c r="G7012">
        <f>MIN(IF(Q7012&lt;10,E7012+0.5,E7012),5)</f>
        <v>4.5</v>
      </c>
      <c r="H7012" t="str">
        <f t="shared" si="983"/>
        <v>Average Place to Work</v>
      </c>
      <c r="I7012">
        <v>74</v>
      </c>
      <c r="J7012" t="b">
        <f t="shared" si="984"/>
        <v>0</v>
      </c>
      <c r="K7012" t="b">
        <f>OR(E7012&gt;3.5,Q7012&lt;10)</f>
        <v>1</v>
      </c>
      <c r="M7012" t="s">
        <v>10945</v>
      </c>
      <c r="N7012" t="str">
        <f t="shared" si="985"/>
        <v>Indian Silicon Valley Startups</v>
      </c>
      <c r="O7012" t="str">
        <f t="shared" si="986"/>
        <v>None</v>
      </c>
      <c r="Q7012" s="2">
        <f t="shared" si="987"/>
        <v>0</v>
      </c>
      <c r="R7012" s="1" t="str">
        <f t="shared" si="988"/>
        <v>Startup</v>
      </c>
      <c r="S7012" s="1"/>
      <c r="U7012" t="s">
        <v>4056</v>
      </c>
      <c r="V7012">
        <f t="shared" si="989"/>
        <v>0</v>
      </c>
    </row>
    <row r="7013" spans="1:22" x14ac:dyDescent="0.35">
      <c r="A7013">
        <v>7011</v>
      </c>
      <c r="B7013" t="s">
        <v>10946</v>
      </c>
      <c r="C7013" t="str">
        <f t="shared" si="981"/>
        <v>Don’t Buy</v>
      </c>
      <c r="D7013" t="str">
        <f t="shared" si="982"/>
        <v>Long Name</v>
      </c>
      <c r="E7013">
        <v>3.9</v>
      </c>
      <c r="F7013">
        <f>IF(Q7013&lt;10,E7013+0.1,E7013)</f>
        <v>3.9</v>
      </c>
      <c r="G7013">
        <f>MIN(IF(Q7013&lt;10,E7013+0.5,E7013),5)</f>
        <v>3.9</v>
      </c>
      <c r="H7013" t="str">
        <f t="shared" si="983"/>
        <v>Average Place to Work</v>
      </c>
      <c r="I7013">
        <v>74</v>
      </c>
      <c r="J7013" t="b">
        <f t="shared" si="984"/>
        <v>0</v>
      </c>
      <c r="K7013" t="b">
        <f>OR(E7013&gt;3.5,Q7013&lt;10)</f>
        <v>1</v>
      </c>
      <c r="L7013" t="s">
        <v>19</v>
      </c>
      <c r="M7013" t="s">
        <v>3485</v>
      </c>
      <c r="N7013" t="str">
        <f t="shared" si="985"/>
        <v>Indian Silicon Valley Startups</v>
      </c>
      <c r="O7013" t="str">
        <f t="shared" si="986"/>
        <v>None</v>
      </c>
      <c r="P7013" t="s">
        <v>67</v>
      </c>
      <c r="Q7013" s="2">
        <f t="shared" si="987"/>
        <v>15</v>
      </c>
      <c r="R7013" s="1" t="str">
        <f t="shared" si="988"/>
        <v>Established</v>
      </c>
      <c r="S7013" s="1"/>
      <c r="T7013" t="s">
        <v>115</v>
      </c>
      <c r="U7013" t="s">
        <v>17</v>
      </c>
      <c r="V7013">
        <f t="shared" si="989"/>
        <v>500000</v>
      </c>
    </row>
    <row r="7014" spans="1:22" x14ac:dyDescent="0.35">
      <c r="A7014">
        <v>7012</v>
      </c>
      <c r="B7014" t="s">
        <v>10947</v>
      </c>
      <c r="C7014" t="str">
        <f t="shared" si="981"/>
        <v>Don’t Buy</v>
      </c>
      <c r="D7014" t="str">
        <f t="shared" si="982"/>
        <v>Long Name</v>
      </c>
      <c r="E7014">
        <v>4.4000000000000004</v>
      </c>
      <c r="F7014">
        <f>IF(Q7014&lt;10,E7014+0.1,E7014)</f>
        <v>4.5</v>
      </c>
      <c r="G7014">
        <f>MIN(IF(Q7014&lt;10,E7014+0.5,E7014),5)</f>
        <v>4.9000000000000004</v>
      </c>
      <c r="H7014" t="str">
        <f t="shared" si="983"/>
        <v>Average Place to Work</v>
      </c>
      <c r="I7014">
        <v>74</v>
      </c>
      <c r="J7014" t="b">
        <f t="shared" si="984"/>
        <v>0</v>
      </c>
      <c r="K7014" t="b">
        <f>OR(E7014&gt;3.5,Q7014&lt;10)</f>
        <v>1</v>
      </c>
      <c r="L7014" t="s">
        <v>19</v>
      </c>
      <c r="M7014" t="s">
        <v>1025</v>
      </c>
      <c r="N7014" t="str">
        <f t="shared" si="985"/>
        <v>Indian Silicon Valley Startups</v>
      </c>
      <c r="O7014" t="str">
        <f t="shared" si="986"/>
        <v>None</v>
      </c>
      <c r="P7014" t="s">
        <v>502</v>
      </c>
      <c r="Q7014" s="2">
        <f t="shared" si="987"/>
        <v>8</v>
      </c>
      <c r="R7014" s="1" t="str">
        <f t="shared" si="988"/>
        <v>Startup</v>
      </c>
      <c r="S7014" s="1"/>
      <c r="T7014" t="s">
        <v>115</v>
      </c>
      <c r="U7014" t="s">
        <v>1135</v>
      </c>
      <c r="V7014">
        <f t="shared" si="989"/>
        <v>0</v>
      </c>
    </row>
    <row r="7015" spans="1:22" x14ac:dyDescent="0.35">
      <c r="A7015">
        <v>7013</v>
      </c>
      <c r="B7015" t="s">
        <v>10948</v>
      </c>
      <c r="C7015" t="str">
        <f t="shared" si="981"/>
        <v>Don’t Buy</v>
      </c>
      <c r="D7015" t="str">
        <f t="shared" si="982"/>
        <v>Long Name</v>
      </c>
      <c r="E7015">
        <v>4.0999999999999996</v>
      </c>
      <c r="F7015">
        <f>IF(Q7015&lt;10,E7015+0.1,E7015)</f>
        <v>4.1999999999999993</v>
      </c>
      <c r="G7015">
        <f>MIN(IF(Q7015&lt;10,E7015+0.5,E7015),5)</f>
        <v>4.5999999999999996</v>
      </c>
      <c r="H7015" t="str">
        <f t="shared" si="983"/>
        <v>Average Place to Work</v>
      </c>
      <c r="I7015">
        <v>74</v>
      </c>
      <c r="J7015" t="b">
        <f t="shared" si="984"/>
        <v>0</v>
      </c>
      <c r="K7015" t="b">
        <f>OR(E7015&gt;3.5,Q7015&lt;10)</f>
        <v>1</v>
      </c>
      <c r="M7015" t="s">
        <v>10949</v>
      </c>
      <c r="N7015" t="str">
        <f t="shared" si="985"/>
        <v>Indian Silicon Valley Startups</v>
      </c>
      <c r="O7015" t="str">
        <f t="shared" si="986"/>
        <v>None</v>
      </c>
      <c r="Q7015" s="2">
        <f t="shared" si="987"/>
        <v>0</v>
      </c>
      <c r="R7015" s="1" t="str">
        <f t="shared" si="988"/>
        <v>Startup</v>
      </c>
      <c r="S7015" s="1"/>
      <c r="V7015">
        <f t="shared" si="989"/>
        <v>0</v>
      </c>
    </row>
    <row r="7016" spans="1:22" x14ac:dyDescent="0.35">
      <c r="A7016">
        <v>7014</v>
      </c>
      <c r="B7016" t="s">
        <v>10950</v>
      </c>
      <c r="C7016" t="str">
        <f t="shared" si="981"/>
        <v>Buy</v>
      </c>
      <c r="D7016" t="str">
        <f t="shared" si="982"/>
        <v>Short Name</v>
      </c>
      <c r="E7016">
        <v>4.7</v>
      </c>
      <c r="F7016">
        <f>IF(Q7016&lt;10,E7016+0.1,E7016)</f>
        <v>4.8</v>
      </c>
      <c r="G7016">
        <f>MIN(IF(Q7016&lt;10,E7016+0.5,E7016),5)</f>
        <v>5</v>
      </c>
      <c r="H7016" t="str">
        <f t="shared" si="983"/>
        <v>Great Place to Work</v>
      </c>
      <c r="I7016">
        <v>74</v>
      </c>
      <c r="J7016" t="b">
        <f t="shared" si="984"/>
        <v>0</v>
      </c>
      <c r="K7016" t="b">
        <f>OR(E7016&gt;3.5,Q7016&lt;10)</f>
        <v>1</v>
      </c>
      <c r="L7016" t="s">
        <v>19</v>
      </c>
      <c r="M7016" t="s">
        <v>10951</v>
      </c>
      <c r="N7016" t="str">
        <f t="shared" si="985"/>
        <v>Indian Silicon Valley Startups</v>
      </c>
      <c r="O7016" t="str">
        <f t="shared" si="986"/>
        <v>None</v>
      </c>
      <c r="P7016" t="s">
        <v>71</v>
      </c>
      <c r="Q7016" s="2">
        <f t="shared" si="987"/>
        <v>4</v>
      </c>
      <c r="R7016" s="1" t="str">
        <f t="shared" si="988"/>
        <v>Startup</v>
      </c>
      <c r="S7016" s="1"/>
      <c r="T7016" t="s">
        <v>1183</v>
      </c>
      <c r="U7016" t="s">
        <v>17</v>
      </c>
      <c r="V7016">
        <f t="shared" si="989"/>
        <v>1000000</v>
      </c>
    </row>
    <row r="7017" spans="1:22" x14ac:dyDescent="0.35">
      <c r="A7017">
        <v>7015</v>
      </c>
      <c r="B7017" t="s">
        <v>10952</v>
      </c>
      <c r="C7017" t="str">
        <f t="shared" si="981"/>
        <v>Don’t Buy</v>
      </c>
      <c r="D7017" t="str">
        <f t="shared" si="982"/>
        <v>Long Name</v>
      </c>
      <c r="E7017">
        <v>3.8</v>
      </c>
      <c r="F7017">
        <f>IF(Q7017&lt;10,E7017+0.1,E7017)</f>
        <v>3.9</v>
      </c>
      <c r="G7017">
        <f>MIN(IF(Q7017&lt;10,E7017+0.5,E7017),5)</f>
        <v>4.3</v>
      </c>
      <c r="H7017" t="str">
        <f t="shared" si="983"/>
        <v>Average Place to Work</v>
      </c>
      <c r="I7017">
        <v>74</v>
      </c>
      <c r="J7017" t="b">
        <f t="shared" si="984"/>
        <v>0</v>
      </c>
      <c r="K7017" t="b">
        <f>OR(E7017&gt;3.5,Q7017&lt;10)</f>
        <v>1</v>
      </c>
      <c r="L7017" t="s">
        <v>19</v>
      </c>
      <c r="M7017" t="s">
        <v>10301</v>
      </c>
      <c r="N7017" t="str">
        <f t="shared" si="985"/>
        <v>Indian Silicon Valley Startups</v>
      </c>
      <c r="O7017" t="str">
        <f t="shared" si="986"/>
        <v>None</v>
      </c>
      <c r="P7017" t="s">
        <v>170</v>
      </c>
      <c r="Q7017" s="2">
        <f t="shared" si="987"/>
        <v>6</v>
      </c>
      <c r="R7017" s="1" t="str">
        <f t="shared" si="988"/>
        <v>Startup</v>
      </c>
      <c r="S7017" s="1"/>
      <c r="T7017" t="s">
        <v>1183</v>
      </c>
      <c r="U7017" t="s">
        <v>17</v>
      </c>
      <c r="V7017">
        <f t="shared" si="989"/>
        <v>500000</v>
      </c>
    </row>
    <row r="7018" spans="1:22" x14ac:dyDescent="0.35">
      <c r="A7018">
        <v>7016</v>
      </c>
      <c r="B7018" t="s">
        <v>10953</v>
      </c>
      <c r="C7018" t="str">
        <f t="shared" si="981"/>
        <v>Buy</v>
      </c>
      <c r="D7018" t="str">
        <f t="shared" si="982"/>
        <v>Short Name</v>
      </c>
      <c r="E7018">
        <v>4.3</v>
      </c>
      <c r="F7018">
        <f>IF(Q7018&lt;10,E7018+0.1,E7018)</f>
        <v>4.3999999999999995</v>
      </c>
      <c r="G7018">
        <f>MIN(IF(Q7018&lt;10,E7018+0.5,E7018),5)</f>
        <v>4.8</v>
      </c>
      <c r="H7018" t="str">
        <f t="shared" si="983"/>
        <v>Average Place to Work</v>
      </c>
      <c r="I7018">
        <v>74</v>
      </c>
      <c r="J7018" t="b">
        <f t="shared" si="984"/>
        <v>0</v>
      </c>
      <c r="K7018" t="b">
        <f>OR(E7018&gt;3.5,Q7018&lt;10)</f>
        <v>1</v>
      </c>
      <c r="L7018" t="s">
        <v>19</v>
      </c>
      <c r="M7018" t="s">
        <v>6450</v>
      </c>
      <c r="N7018" t="str">
        <f t="shared" si="985"/>
        <v>Indian Silicon Valley Startups</v>
      </c>
      <c r="O7018" t="str">
        <f t="shared" si="986"/>
        <v>None</v>
      </c>
      <c r="P7018" t="s">
        <v>1182</v>
      </c>
      <c r="Q7018" s="2">
        <f t="shared" si="987"/>
        <v>2</v>
      </c>
      <c r="R7018" s="1" t="str">
        <f t="shared" si="988"/>
        <v>Startup</v>
      </c>
      <c r="S7018" s="1"/>
      <c r="T7018" t="s">
        <v>606</v>
      </c>
      <c r="U7018" t="s">
        <v>36</v>
      </c>
      <c r="V7018">
        <f t="shared" si="989"/>
        <v>0</v>
      </c>
    </row>
    <row r="7019" spans="1:22" x14ac:dyDescent="0.35">
      <c r="A7019">
        <v>7017</v>
      </c>
      <c r="B7019" t="s">
        <v>10954</v>
      </c>
      <c r="C7019" t="str">
        <f t="shared" si="981"/>
        <v>Don’t Buy</v>
      </c>
      <c r="D7019" t="str">
        <f t="shared" si="982"/>
        <v>Long Name</v>
      </c>
      <c r="E7019">
        <v>3.8</v>
      </c>
      <c r="F7019">
        <f>IF(Q7019&lt;10,E7019+0.1,E7019)</f>
        <v>3.8</v>
      </c>
      <c r="G7019">
        <f>MIN(IF(Q7019&lt;10,E7019+0.5,E7019),5)</f>
        <v>3.8</v>
      </c>
      <c r="H7019" t="str">
        <f t="shared" si="983"/>
        <v>Average Place to Work</v>
      </c>
      <c r="I7019">
        <v>74</v>
      </c>
      <c r="J7019" t="b">
        <f t="shared" si="984"/>
        <v>0</v>
      </c>
      <c r="K7019" t="b">
        <f>OR(E7019&gt;3.5,Q7019&lt;10)</f>
        <v>1</v>
      </c>
      <c r="L7019" t="s">
        <v>19</v>
      </c>
      <c r="M7019" t="s">
        <v>10955</v>
      </c>
      <c r="N7019" t="str">
        <f t="shared" si="985"/>
        <v>None</v>
      </c>
      <c r="O7019" t="str">
        <f t="shared" si="986"/>
        <v>None</v>
      </c>
      <c r="P7019" t="s">
        <v>213</v>
      </c>
      <c r="Q7019" s="2">
        <f t="shared" si="987"/>
        <v>12</v>
      </c>
      <c r="R7019" s="1" t="str">
        <f t="shared" si="988"/>
        <v>Established</v>
      </c>
      <c r="S7019" s="1"/>
      <c r="T7019" t="s">
        <v>606</v>
      </c>
      <c r="U7019" t="s">
        <v>446</v>
      </c>
      <c r="V7019">
        <f t="shared" si="989"/>
        <v>0</v>
      </c>
    </row>
    <row r="7020" spans="1:22" x14ac:dyDescent="0.35">
      <c r="A7020">
        <v>7018</v>
      </c>
      <c r="B7020" t="s">
        <v>10956</v>
      </c>
      <c r="C7020" t="str">
        <f t="shared" si="981"/>
        <v>Don’t Buy</v>
      </c>
      <c r="D7020" t="str">
        <f t="shared" si="982"/>
        <v>Long Name</v>
      </c>
      <c r="E7020">
        <v>4</v>
      </c>
      <c r="F7020">
        <f>IF(Q7020&lt;10,E7020+0.1,E7020)</f>
        <v>4.0999999999999996</v>
      </c>
      <c r="G7020">
        <f>MIN(IF(Q7020&lt;10,E7020+0.5,E7020),5)</f>
        <v>4.5</v>
      </c>
      <c r="H7020" t="str">
        <f t="shared" si="983"/>
        <v>Average Place to Work</v>
      </c>
      <c r="I7020">
        <v>74</v>
      </c>
      <c r="J7020" t="b">
        <f t="shared" si="984"/>
        <v>0</v>
      </c>
      <c r="K7020" t="b">
        <f>OR(E7020&gt;3.5,Q7020&lt;10)</f>
        <v>1</v>
      </c>
      <c r="M7020" t="s">
        <v>10957</v>
      </c>
      <c r="N7020" t="str">
        <f t="shared" si="985"/>
        <v>Indian Silicon Valley Startups</v>
      </c>
      <c r="O7020" t="str">
        <f t="shared" si="986"/>
        <v>None</v>
      </c>
      <c r="Q7020" s="2">
        <f t="shared" si="987"/>
        <v>0</v>
      </c>
      <c r="R7020" s="1" t="str">
        <f t="shared" si="988"/>
        <v>Startup</v>
      </c>
      <c r="S7020" s="1"/>
      <c r="T7020" t="s">
        <v>1146</v>
      </c>
      <c r="V7020">
        <f t="shared" si="989"/>
        <v>0</v>
      </c>
    </row>
    <row r="7021" spans="1:22" x14ac:dyDescent="0.35">
      <c r="A7021">
        <v>7019</v>
      </c>
      <c r="B7021" t="s">
        <v>10956</v>
      </c>
      <c r="C7021" t="str">
        <f t="shared" si="981"/>
        <v>Don’t Buy</v>
      </c>
      <c r="D7021" t="str">
        <f t="shared" si="982"/>
        <v>Long Name</v>
      </c>
      <c r="E7021">
        <v>4</v>
      </c>
      <c r="F7021">
        <f>IF(Q7021&lt;10,E7021+0.1,E7021)</f>
        <v>4.0999999999999996</v>
      </c>
      <c r="G7021">
        <f>MIN(IF(Q7021&lt;10,E7021+0.5,E7021),5)</f>
        <v>4.5</v>
      </c>
      <c r="H7021" t="str">
        <f t="shared" si="983"/>
        <v>Average Place to Work</v>
      </c>
      <c r="I7021">
        <v>74</v>
      </c>
      <c r="J7021" t="b">
        <f t="shared" si="984"/>
        <v>0</v>
      </c>
      <c r="K7021" t="b">
        <f>OR(E7021&gt;3.5,Q7021&lt;10)</f>
        <v>1</v>
      </c>
      <c r="M7021" t="s">
        <v>10957</v>
      </c>
      <c r="N7021" t="str">
        <f t="shared" si="985"/>
        <v>Indian Silicon Valley Startups</v>
      </c>
      <c r="O7021" t="str">
        <f t="shared" si="986"/>
        <v>None</v>
      </c>
      <c r="Q7021" s="2">
        <f t="shared" si="987"/>
        <v>0</v>
      </c>
      <c r="R7021" s="1" t="str">
        <f t="shared" si="988"/>
        <v>Startup</v>
      </c>
      <c r="S7021" s="1"/>
      <c r="T7021" t="s">
        <v>1146</v>
      </c>
      <c r="V7021">
        <f t="shared" si="989"/>
        <v>0</v>
      </c>
    </row>
    <row r="7022" spans="1:22" x14ac:dyDescent="0.35">
      <c r="A7022">
        <v>7020</v>
      </c>
      <c r="B7022" t="s">
        <v>10958</v>
      </c>
      <c r="C7022" t="str">
        <f t="shared" si="981"/>
        <v>Don’t Buy</v>
      </c>
      <c r="D7022" t="str">
        <f t="shared" si="982"/>
        <v>Short Name</v>
      </c>
      <c r="E7022">
        <v>4.4000000000000004</v>
      </c>
      <c r="F7022">
        <f>IF(Q7022&lt;10,E7022+0.1,E7022)</f>
        <v>4.4000000000000004</v>
      </c>
      <c r="G7022">
        <f>MIN(IF(Q7022&lt;10,E7022+0.5,E7022),5)</f>
        <v>4.4000000000000004</v>
      </c>
      <c r="H7022" t="str">
        <f t="shared" si="983"/>
        <v>Average Place to Work</v>
      </c>
      <c r="I7022">
        <v>74</v>
      </c>
      <c r="J7022" t="b">
        <f t="shared" si="984"/>
        <v>0</v>
      </c>
      <c r="K7022" t="b">
        <f>OR(E7022&gt;3.5,Q7022&lt;10)</f>
        <v>1</v>
      </c>
      <c r="L7022" t="s">
        <v>19</v>
      </c>
      <c r="M7022" t="s">
        <v>2960</v>
      </c>
      <c r="N7022" t="str">
        <f t="shared" si="985"/>
        <v>Indian Silicon Valley Startups</v>
      </c>
      <c r="O7022" t="str">
        <f t="shared" si="986"/>
        <v>None</v>
      </c>
      <c r="P7022" t="s">
        <v>626</v>
      </c>
      <c r="Q7022" s="2">
        <f t="shared" si="987"/>
        <v>17</v>
      </c>
      <c r="R7022" s="1" t="str">
        <f t="shared" si="988"/>
        <v>Established</v>
      </c>
      <c r="S7022" s="1"/>
      <c r="T7022" t="s">
        <v>115</v>
      </c>
      <c r="U7022" t="s">
        <v>41</v>
      </c>
      <c r="V7022">
        <f t="shared" si="989"/>
        <v>0</v>
      </c>
    </row>
    <row r="7023" spans="1:22" x14ac:dyDescent="0.35">
      <c r="A7023">
        <v>7021</v>
      </c>
      <c r="B7023" t="s">
        <v>10959</v>
      </c>
      <c r="C7023" t="str">
        <f t="shared" si="981"/>
        <v>Don’t Buy</v>
      </c>
      <c r="D7023" t="str">
        <f t="shared" si="982"/>
        <v>Long Name</v>
      </c>
      <c r="E7023">
        <v>3.2</v>
      </c>
      <c r="F7023">
        <f>IF(Q7023&lt;10,E7023+0.1,E7023)</f>
        <v>3.2</v>
      </c>
      <c r="G7023">
        <f>MIN(IF(Q7023&lt;10,E7023+0.5,E7023),5)</f>
        <v>3.2</v>
      </c>
      <c r="H7023" t="str">
        <f t="shared" si="983"/>
        <v>Average Place to Work</v>
      </c>
      <c r="I7023">
        <v>74</v>
      </c>
      <c r="J7023" t="b">
        <f t="shared" si="984"/>
        <v>0</v>
      </c>
      <c r="K7023" t="b">
        <f>OR(E7023&gt;3.5,Q7023&lt;10)</f>
        <v>0</v>
      </c>
      <c r="L7023" t="s">
        <v>9</v>
      </c>
      <c r="M7023" t="s">
        <v>6010</v>
      </c>
      <c r="N7023" t="str">
        <f t="shared" si="985"/>
        <v>None</v>
      </c>
      <c r="O7023" t="str">
        <f t="shared" si="986"/>
        <v>None</v>
      </c>
      <c r="P7023" t="s">
        <v>21</v>
      </c>
      <c r="Q7023" s="2">
        <f t="shared" si="987"/>
        <v>28</v>
      </c>
      <c r="R7023" s="1" t="str">
        <f t="shared" si="988"/>
        <v>Established</v>
      </c>
      <c r="S7023" s="1"/>
      <c r="T7023" t="s">
        <v>1183</v>
      </c>
      <c r="U7023" t="s">
        <v>4944</v>
      </c>
      <c r="V7023">
        <f t="shared" si="989"/>
        <v>0</v>
      </c>
    </row>
    <row r="7024" spans="1:22" x14ac:dyDescent="0.35">
      <c r="A7024">
        <v>7022</v>
      </c>
      <c r="B7024" t="s">
        <v>10960</v>
      </c>
      <c r="C7024" t="str">
        <f t="shared" si="981"/>
        <v>Buy</v>
      </c>
      <c r="D7024" t="str">
        <f t="shared" si="982"/>
        <v>Long Name</v>
      </c>
      <c r="E7024">
        <v>3.8</v>
      </c>
      <c r="F7024">
        <f>IF(Q7024&lt;10,E7024+0.1,E7024)</f>
        <v>3.8</v>
      </c>
      <c r="G7024">
        <f>MIN(IF(Q7024&lt;10,E7024+0.5,E7024),5)</f>
        <v>3.8</v>
      </c>
      <c r="H7024" t="str">
        <f t="shared" si="983"/>
        <v>Average Place to Work</v>
      </c>
      <c r="I7024">
        <v>74</v>
      </c>
      <c r="J7024" t="b">
        <f t="shared" si="984"/>
        <v>0</v>
      </c>
      <c r="K7024" t="b">
        <f>OR(E7024&gt;3.5,Q7024&lt;10)</f>
        <v>1</v>
      </c>
      <c r="L7024" t="s">
        <v>19</v>
      </c>
      <c r="M7024" t="s">
        <v>10961</v>
      </c>
      <c r="N7024" t="str">
        <f t="shared" si="985"/>
        <v>None</v>
      </c>
      <c r="O7024" t="str">
        <f t="shared" si="986"/>
        <v>None</v>
      </c>
      <c r="P7024" t="s">
        <v>816</v>
      </c>
      <c r="Q7024" s="2">
        <f t="shared" si="987"/>
        <v>56</v>
      </c>
      <c r="R7024" s="1" t="str">
        <f t="shared" si="988"/>
        <v>Established</v>
      </c>
      <c r="S7024" s="1"/>
      <c r="T7024" t="s">
        <v>598</v>
      </c>
      <c r="U7024" t="s">
        <v>41</v>
      </c>
      <c r="V7024">
        <f t="shared" si="989"/>
        <v>0</v>
      </c>
    </row>
    <row r="7025" spans="1:22" x14ac:dyDescent="0.35">
      <c r="A7025">
        <v>7023</v>
      </c>
      <c r="B7025" t="s">
        <v>10962</v>
      </c>
      <c r="C7025" t="str">
        <f t="shared" si="981"/>
        <v>Don’t Buy</v>
      </c>
      <c r="D7025" t="str">
        <f t="shared" si="982"/>
        <v>Long Name</v>
      </c>
      <c r="E7025">
        <v>4</v>
      </c>
      <c r="F7025">
        <f>IF(Q7025&lt;10,E7025+0.1,E7025)</f>
        <v>4.0999999999999996</v>
      </c>
      <c r="G7025">
        <f>MIN(IF(Q7025&lt;10,E7025+0.5,E7025),5)</f>
        <v>4.5</v>
      </c>
      <c r="H7025" t="str">
        <f t="shared" si="983"/>
        <v>Average Place to Work</v>
      </c>
      <c r="I7025">
        <v>74</v>
      </c>
      <c r="J7025" t="b">
        <f t="shared" si="984"/>
        <v>0</v>
      </c>
      <c r="K7025" t="b">
        <f>OR(E7025&gt;3.5,Q7025&lt;10)</f>
        <v>1</v>
      </c>
      <c r="N7025" t="str">
        <f t="shared" si="985"/>
        <v>Indian Silicon Valley Startups</v>
      </c>
      <c r="O7025" t="str">
        <f t="shared" si="986"/>
        <v>None</v>
      </c>
      <c r="Q7025" s="2">
        <f t="shared" si="987"/>
        <v>0</v>
      </c>
      <c r="R7025" s="1" t="str">
        <f t="shared" si="988"/>
        <v>Startup</v>
      </c>
      <c r="S7025" s="1"/>
      <c r="T7025" t="s">
        <v>606</v>
      </c>
      <c r="U7025" t="s">
        <v>17</v>
      </c>
      <c r="V7025">
        <f t="shared" si="989"/>
        <v>500000</v>
      </c>
    </row>
    <row r="7026" spans="1:22" x14ac:dyDescent="0.35">
      <c r="A7026">
        <v>7024</v>
      </c>
      <c r="B7026" t="s">
        <v>10963</v>
      </c>
      <c r="C7026" t="str">
        <f t="shared" si="981"/>
        <v>Don’t Buy</v>
      </c>
      <c r="D7026" t="str">
        <f t="shared" si="982"/>
        <v>Long Name</v>
      </c>
      <c r="E7026">
        <v>3.9</v>
      </c>
      <c r="F7026">
        <f>IF(Q7026&lt;10,E7026+0.1,E7026)</f>
        <v>3.9</v>
      </c>
      <c r="G7026">
        <f>MIN(IF(Q7026&lt;10,E7026+0.5,E7026),5)</f>
        <v>3.9</v>
      </c>
      <c r="H7026" t="str">
        <f t="shared" si="983"/>
        <v>Average Place to Work</v>
      </c>
      <c r="I7026">
        <v>74</v>
      </c>
      <c r="J7026" t="b">
        <f t="shared" si="984"/>
        <v>0</v>
      </c>
      <c r="K7026" t="b">
        <f>OR(E7026&gt;3.5,Q7026&lt;10)</f>
        <v>1</v>
      </c>
      <c r="L7026" t="s">
        <v>19</v>
      </c>
      <c r="M7026" t="s">
        <v>1389</v>
      </c>
      <c r="N7026" t="str">
        <f t="shared" si="985"/>
        <v>None</v>
      </c>
      <c r="O7026" t="str">
        <f t="shared" si="986"/>
        <v>None</v>
      </c>
      <c r="P7026" t="s">
        <v>445</v>
      </c>
      <c r="Q7026" s="2">
        <f t="shared" si="987"/>
        <v>14</v>
      </c>
      <c r="R7026" s="1" t="str">
        <f t="shared" si="988"/>
        <v>Established</v>
      </c>
      <c r="S7026" s="1"/>
      <c r="T7026" t="s">
        <v>1183</v>
      </c>
      <c r="U7026" t="s">
        <v>523</v>
      </c>
      <c r="V7026">
        <f t="shared" si="989"/>
        <v>0</v>
      </c>
    </row>
    <row r="7027" spans="1:22" x14ac:dyDescent="0.35">
      <c r="A7027">
        <v>7025</v>
      </c>
      <c r="B7027" t="s">
        <v>10964</v>
      </c>
      <c r="C7027" t="str">
        <f t="shared" si="981"/>
        <v>Don’t Buy</v>
      </c>
      <c r="D7027" t="str">
        <f t="shared" si="982"/>
        <v>Short Name</v>
      </c>
      <c r="E7027">
        <v>3.4</v>
      </c>
      <c r="F7027">
        <f>IF(Q7027&lt;10,E7027+0.1,E7027)</f>
        <v>3.4</v>
      </c>
      <c r="G7027">
        <f>MIN(IF(Q7027&lt;10,E7027+0.5,E7027),5)</f>
        <v>3.4</v>
      </c>
      <c r="H7027" t="str">
        <f t="shared" si="983"/>
        <v>Average Place to Work</v>
      </c>
      <c r="I7027">
        <v>74</v>
      </c>
      <c r="J7027" t="b">
        <f t="shared" si="984"/>
        <v>0</v>
      </c>
      <c r="K7027" t="b">
        <f>OR(E7027&gt;3.5,Q7027&lt;10)</f>
        <v>0</v>
      </c>
      <c r="L7027" t="s">
        <v>19</v>
      </c>
      <c r="M7027" t="s">
        <v>10965</v>
      </c>
      <c r="N7027" t="str">
        <f t="shared" si="985"/>
        <v>None</v>
      </c>
      <c r="O7027" t="str">
        <f t="shared" si="986"/>
        <v>None</v>
      </c>
      <c r="P7027" t="s">
        <v>180</v>
      </c>
      <c r="Q7027" s="2">
        <f t="shared" si="987"/>
        <v>23</v>
      </c>
      <c r="R7027" s="1" t="str">
        <f t="shared" si="988"/>
        <v>Established</v>
      </c>
      <c r="S7027" s="1"/>
      <c r="T7027" t="s">
        <v>598</v>
      </c>
      <c r="U7027" t="s">
        <v>17</v>
      </c>
      <c r="V7027">
        <f t="shared" si="989"/>
        <v>500000</v>
      </c>
    </row>
    <row r="7028" spans="1:22" x14ac:dyDescent="0.35">
      <c r="A7028">
        <v>7026</v>
      </c>
      <c r="B7028" t="s">
        <v>10966</v>
      </c>
      <c r="C7028" t="str">
        <f t="shared" si="981"/>
        <v>Don’t Buy</v>
      </c>
      <c r="D7028" t="str">
        <f t="shared" si="982"/>
        <v>Long Name</v>
      </c>
      <c r="E7028">
        <v>4.3</v>
      </c>
      <c r="F7028">
        <f>IF(Q7028&lt;10,E7028+0.1,E7028)</f>
        <v>4.3</v>
      </c>
      <c r="G7028">
        <f>MIN(IF(Q7028&lt;10,E7028+0.5,E7028),5)</f>
        <v>4.3</v>
      </c>
      <c r="H7028" t="str">
        <f t="shared" si="983"/>
        <v>Average Place to Work</v>
      </c>
      <c r="I7028">
        <v>74</v>
      </c>
      <c r="J7028" t="b">
        <f t="shared" si="984"/>
        <v>0</v>
      </c>
      <c r="K7028" t="b">
        <f>OR(E7028&gt;3.5,Q7028&lt;10)</f>
        <v>1</v>
      </c>
      <c r="L7028" t="s">
        <v>19</v>
      </c>
      <c r="M7028" t="s">
        <v>10967</v>
      </c>
      <c r="N7028" t="str">
        <f t="shared" si="985"/>
        <v>Indian Silicon Valley Startups</v>
      </c>
      <c r="O7028" t="str">
        <f t="shared" si="986"/>
        <v>None</v>
      </c>
      <c r="P7028" t="s">
        <v>156</v>
      </c>
      <c r="Q7028" s="2">
        <f t="shared" si="987"/>
        <v>18</v>
      </c>
      <c r="R7028" s="1" t="str">
        <f t="shared" si="988"/>
        <v>Established</v>
      </c>
      <c r="S7028" s="1"/>
      <c r="T7028" t="s">
        <v>598</v>
      </c>
      <c r="U7028" t="s">
        <v>36</v>
      </c>
      <c r="V7028">
        <f t="shared" si="989"/>
        <v>0</v>
      </c>
    </row>
    <row r="7029" spans="1:22" x14ac:dyDescent="0.35">
      <c r="A7029">
        <v>7027</v>
      </c>
      <c r="B7029" t="s">
        <v>10968</v>
      </c>
      <c r="C7029" t="str">
        <f t="shared" si="981"/>
        <v>Don’t Buy</v>
      </c>
      <c r="D7029" t="str">
        <f t="shared" si="982"/>
        <v>Long Name</v>
      </c>
      <c r="E7029">
        <v>3.7</v>
      </c>
      <c r="F7029">
        <f>IF(Q7029&lt;10,E7029+0.1,E7029)</f>
        <v>3.7</v>
      </c>
      <c r="G7029">
        <f>MIN(IF(Q7029&lt;10,E7029+0.5,E7029),5)</f>
        <v>3.7</v>
      </c>
      <c r="H7029" t="str">
        <f t="shared" si="983"/>
        <v>Average Place to Work</v>
      </c>
      <c r="I7029">
        <v>297</v>
      </c>
      <c r="J7029" t="b">
        <f t="shared" si="984"/>
        <v>0</v>
      </c>
      <c r="K7029" t="b">
        <f>OR(E7029&gt;3.5,Q7029&lt;10)</f>
        <v>1</v>
      </c>
      <c r="L7029" t="s">
        <v>19</v>
      </c>
      <c r="M7029" t="s">
        <v>3572</v>
      </c>
      <c r="N7029" t="str">
        <f t="shared" si="985"/>
        <v>None</v>
      </c>
      <c r="O7029" t="str">
        <f t="shared" si="986"/>
        <v>None</v>
      </c>
      <c r="P7029" t="s">
        <v>302</v>
      </c>
      <c r="Q7029" s="2">
        <f t="shared" si="987"/>
        <v>32</v>
      </c>
      <c r="R7029" s="1" t="str">
        <f t="shared" si="988"/>
        <v>Established</v>
      </c>
      <c r="S7029" s="1"/>
      <c r="T7029" t="s">
        <v>1183</v>
      </c>
      <c r="U7029" t="s">
        <v>144</v>
      </c>
      <c r="V7029">
        <f t="shared" si="989"/>
        <v>0</v>
      </c>
    </row>
    <row r="7030" spans="1:22" x14ac:dyDescent="0.35">
      <c r="A7030">
        <v>7028</v>
      </c>
      <c r="B7030" t="s">
        <v>10969</v>
      </c>
      <c r="C7030" t="str">
        <f t="shared" si="981"/>
        <v>Don’t Buy</v>
      </c>
      <c r="D7030" t="str">
        <f t="shared" si="982"/>
        <v>Long Name</v>
      </c>
      <c r="E7030">
        <v>4</v>
      </c>
      <c r="F7030">
        <f>IF(Q7030&lt;10,E7030+0.1,E7030)</f>
        <v>4</v>
      </c>
      <c r="G7030">
        <f>MIN(IF(Q7030&lt;10,E7030+0.5,E7030),5)</f>
        <v>4</v>
      </c>
      <c r="H7030" t="str">
        <f t="shared" si="983"/>
        <v>Average Place to Work</v>
      </c>
      <c r="I7030">
        <v>73</v>
      </c>
      <c r="J7030" t="b">
        <f t="shared" si="984"/>
        <v>0</v>
      </c>
      <c r="K7030" t="b">
        <f>OR(E7030&gt;3.5,Q7030&lt;10)</f>
        <v>1</v>
      </c>
      <c r="L7030" t="s">
        <v>9</v>
      </c>
      <c r="M7030" t="s">
        <v>10970</v>
      </c>
      <c r="N7030" t="str">
        <f t="shared" si="985"/>
        <v>None</v>
      </c>
      <c r="O7030" t="str">
        <f t="shared" si="986"/>
        <v>None</v>
      </c>
      <c r="P7030" t="s">
        <v>235</v>
      </c>
      <c r="Q7030" s="2">
        <f t="shared" si="987"/>
        <v>74</v>
      </c>
      <c r="R7030" s="1" t="str">
        <f t="shared" si="988"/>
        <v>Established</v>
      </c>
      <c r="S7030" s="1"/>
      <c r="T7030" t="s">
        <v>1183</v>
      </c>
      <c r="U7030" t="s">
        <v>24</v>
      </c>
      <c r="V7030">
        <f t="shared" si="989"/>
        <v>500000</v>
      </c>
    </row>
    <row r="7031" spans="1:22" x14ac:dyDescent="0.35">
      <c r="A7031">
        <v>7029</v>
      </c>
      <c r="B7031" t="s">
        <v>10971</v>
      </c>
      <c r="C7031" t="str">
        <f t="shared" si="981"/>
        <v>Don’t Buy</v>
      </c>
      <c r="D7031" t="str">
        <f t="shared" si="982"/>
        <v>Long Name</v>
      </c>
      <c r="E7031">
        <v>4.0999999999999996</v>
      </c>
      <c r="F7031">
        <f>IF(Q7031&lt;10,E7031+0.1,E7031)</f>
        <v>4.0999999999999996</v>
      </c>
      <c r="G7031">
        <f>MIN(IF(Q7031&lt;10,E7031+0.5,E7031),5)</f>
        <v>4.0999999999999996</v>
      </c>
      <c r="H7031" t="str">
        <f t="shared" si="983"/>
        <v>Average Place to Work</v>
      </c>
      <c r="I7031">
        <v>73</v>
      </c>
      <c r="J7031" t="b">
        <f t="shared" si="984"/>
        <v>0</v>
      </c>
      <c r="K7031" t="b">
        <f>OR(E7031&gt;3.5,Q7031&lt;10)</f>
        <v>1</v>
      </c>
      <c r="L7031" t="s">
        <v>19</v>
      </c>
      <c r="M7031" t="s">
        <v>2229</v>
      </c>
      <c r="N7031" t="str">
        <f t="shared" si="985"/>
        <v>None</v>
      </c>
      <c r="O7031" t="str">
        <f t="shared" si="986"/>
        <v>None</v>
      </c>
      <c r="P7031" t="s">
        <v>118</v>
      </c>
      <c r="Q7031" s="2">
        <f t="shared" si="987"/>
        <v>20</v>
      </c>
      <c r="R7031" s="1" t="str">
        <f t="shared" si="988"/>
        <v>Established</v>
      </c>
      <c r="S7031" s="1"/>
      <c r="T7031" t="s">
        <v>606</v>
      </c>
      <c r="U7031" t="s">
        <v>41</v>
      </c>
      <c r="V7031">
        <f t="shared" si="989"/>
        <v>0</v>
      </c>
    </row>
    <row r="7032" spans="1:22" x14ac:dyDescent="0.35">
      <c r="A7032">
        <v>7030</v>
      </c>
      <c r="B7032" t="s">
        <v>10972</v>
      </c>
      <c r="C7032" t="str">
        <f t="shared" si="981"/>
        <v>Don’t Buy</v>
      </c>
      <c r="D7032" t="str">
        <f t="shared" si="982"/>
        <v>Long Name</v>
      </c>
      <c r="E7032">
        <v>3.4</v>
      </c>
      <c r="F7032">
        <f>IF(Q7032&lt;10,E7032+0.1,E7032)</f>
        <v>3.4</v>
      </c>
      <c r="G7032">
        <f>MIN(IF(Q7032&lt;10,E7032+0.5,E7032),5)</f>
        <v>3.4</v>
      </c>
      <c r="H7032" t="str">
        <f t="shared" si="983"/>
        <v>Average Place to Work</v>
      </c>
      <c r="I7032">
        <v>73</v>
      </c>
      <c r="J7032" t="b">
        <f t="shared" si="984"/>
        <v>0</v>
      </c>
      <c r="K7032" t="b">
        <f>OR(E7032&gt;3.5,Q7032&lt;10)</f>
        <v>0</v>
      </c>
      <c r="L7032" t="s">
        <v>19</v>
      </c>
      <c r="M7032" t="s">
        <v>10973</v>
      </c>
      <c r="N7032" t="str">
        <f t="shared" si="985"/>
        <v>Indian Silicon Valley Startups</v>
      </c>
      <c r="O7032" t="str">
        <f t="shared" si="986"/>
        <v>None</v>
      </c>
      <c r="P7032" t="s">
        <v>114</v>
      </c>
      <c r="Q7032" s="2">
        <f t="shared" si="987"/>
        <v>11</v>
      </c>
      <c r="R7032" s="1" t="str">
        <f t="shared" si="988"/>
        <v>Established</v>
      </c>
      <c r="S7032" s="1"/>
      <c r="T7032" t="s">
        <v>598</v>
      </c>
      <c r="U7032" t="s">
        <v>36</v>
      </c>
      <c r="V7032">
        <f t="shared" si="989"/>
        <v>0</v>
      </c>
    </row>
    <row r="7033" spans="1:22" x14ac:dyDescent="0.35">
      <c r="A7033">
        <v>7031</v>
      </c>
      <c r="B7033" t="s">
        <v>10974</v>
      </c>
      <c r="C7033" t="str">
        <f t="shared" si="981"/>
        <v>Don’t Buy</v>
      </c>
      <c r="D7033" t="str">
        <f t="shared" si="982"/>
        <v>Long Name</v>
      </c>
      <c r="E7033">
        <v>4</v>
      </c>
      <c r="F7033">
        <f>IF(Q7033&lt;10,E7033+0.1,E7033)</f>
        <v>4</v>
      </c>
      <c r="G7033">
        <f>MIN(IF(Q7033&lt;10,E7033+0.5,E7033),5)</f>
        <v>4</v>
      </c>
      <c r="H7033" t="str">
        <f t="shared" si="983"/>
        <v>Average Place to Work</v>
      </c>
      <c r="I7033">
        <v>73</v>
      </c>
      <c r="J7033" t="b">
        <f t="shared" si="984"/>
        <v>0</v>
      </c>
      <c r="K7033" t="b">
        <f>OR(E7033&gt;3.5,Q7033&lt;10)</f>
        <v>1</v>
      </c>
      <c r="L7033" t="s">
        <v>19</v>
      </c>
      <c r="M7033" t="s">
        <v>10975</v>
      </c>
      <c r="N7033" t="str">
        <f t="shared" si="985"/>
        <v>None</v>
      </c>
      <c r="O7033" t="str">
        <f t="shared" si="986"/>
        <v>None</v>
      </c>
      <c r="P7033" t="s">
        <v>99</v>
      </c>
      <c r="Q7033" s="2">
        <f t="shared" si="987"/>
        <v>26</v>
      </c>
      <c r="R7033" s="1" t="str">
        <f t="shared" si="988"/>
        <v>Established</v>
      </c>
      <c r="S7033" s="1"/>
      <c r="T7033" t="s">
        <v>598</v>
      </c>
      <c r="U7033" t="s">
        <v>1677</v>
      </c>
      <c r="V7033">
        <f t="shared" si="989"/>
        <v>0</v>
      </c>
    </row>
    <row r="7034" spans="1:22" x14ac:dyDescent="0.35">
      <c r="A7034">
        <v>7032</v>
      </c>
      <c r="B7034" t="s">
        <v>10976</v>
      </c>
      <c r="C7034" t="str">
        <f t="shared" si="981"/>
        <v>Don’t Buy</v>
      </c>
      <c r="D7034" t="str">
        <f t="shared" si="982"/>
        <v>Long Name</v>
      </c>
      <c r="E7034">
        <v>4.2</v>
      </c>
      <c r="F7034">
        <f>IF(Q7034&lt;10,E7034+0.1,E7034)</f>
        <v>4.2</v>
      </c>
      <c r="G7034">
        <f>MIN(IF(Q7034&lt;10,E7034+0.5,E7034),5)</f>
        <v>4.2</v>
      </c>
      <c r="H7034" t="str">
        <f t="shared" si="983"/>
        <v>Average Place to Work</v>
      </c>
      <c r="I7034">
        <v>73</v>
      </c>
      <c r="J7034" t="b">
        <f t="shared" si="984"/>
        <v>0</v>
      </c>
      <c r="K7034" t="b">
        <f>OR(E7034&gt;3.5,Q7034&lt;10)</f>
        <v>1</v>
      </c>
      <c r="L7034" t="s">
        <v>19</v>
      </c>
      <c r="M7034" t="s">
        <v>10434</v>
      </c>
      <c r="N7034" t="str">
        <f t="shared" si="985"/>
        <v>None</v>
      </c>
      <c r="O7034" t="str">
        <f t="shared" si="986"/>
        <v>None</v>
      </c>
      <c r="P7034" t="s">
        <v>86</v>
      </c>
      <c r="Q7034" s="2">
        <f t="shared" si="987"/>
        <v>27</v>
      </c>
      <c r="R7034" s="1" t="str">
        <f t="shared" si="988"/>
        <v>Established</v>
      </c>
      <c r="S7034" s="1"/>
      <c r="T7034" t="s">
        <v>598</v>
      </c>
      <c r="U7034" t="s">
        <v>1345</v>
      </c>
      <c r="V7034">
        <f t="shared" si="989"/>
        <v>0</v>
      </c>
    </row>
    <row r="7035" spans="1:22" x14ac:dyDescent="0.35">
      <c r="A7035">
        <v>7033</v>
      </c>
      <c r="B7035" t="s">
        <v>10977</v>
      </c>
      <c r="C7035" t="str">
        <f t="shared" si="981"/>
        <v>Don’t Buy</v>
      </c>
      <c r="D7035" t="str">
        <f t="shared" si="982"/>
        <v>Long Name</v>
      </c>
      <c r="E7035">
        <v>4.2</v>
      </c>
      <c r="F7035">
        <f>IF(Q7035&lt;10,E7035+0.1,E7035)</f>
        <v>4.2</v>
      </c>
      <c r="G7035">
        <f>MIN(IF(Q7035&lt;10,E7035+0.5,E7035),5)</f>
        <v>4.2</v>
      </c>
      <c r="H7035" t="str">
        <f t="shared" si="983"/>
        <v>Average Place to Work</v>
      </c>
      <c r="I7035">
        <v>73</v>
      </c>
      <c r="J7035" t="b">
        <f t="shared" si="984"/>
        <v>0</v>
      </c>
      <c r="K7035" t="b">
        <f>OR(E7035&gt;3.5,Q7035&lt;10)</f>
        <v>1</v>
      </c>
      <c r="L7035" t="s">
        <v>19</v>
      </c>
      <c r="M7035" t="s">
        <v>6085</v>
      </c>
      <c r="N7035" t="str">
        <f t="shared" si="985"/>
        <v>None</v>
      </c>
      <c r="O7035" t="str">
        <f t="shared" si="986"/>
        <v>None</v>
      </c>
      <c r="P7035" t="s">
        <v>32</v>
      </c>
      <c r="Q7035" s="2">
        <f t="shared" si="987"/>
        <v>41</v>
      </c>
      <c r="R7035" s="1" t="str">
        <f t="shared" si="988"/>
        <v>Established</v>
      </c>
      <c r="S7035" s="1"/>
      <c r="T7035" t="s">
        <v>598</v>
      </c>
      <c r="U7035" t="s">
        <v>171</v>
      </c>
      <c r="V7035">
        <f t="shared" si="989"/>
        <v>0</v>
      </c>
    </row>
    <row r="7036" spans="1:22" x14ac:dyDescent="0.35">
      <c r="A7036">
        <v>7034</v>
      </c>
      <c r="B7036" t="s">
        <v>10978</v>
      </c>
      <c r="C7036" t="str">
        <f t="shared" si="981"/>
        <v>Don’t Buy</v>
      </c>
      <c r="D7036" t="str">
        <f t="shared" si="982"/>
        <v>Long Name</v>
      </c>
      <c r="E7036">
        <v>3.4</v>
      </c>
      <c r="F7036">
        <f>IF(Q7036&lt;10,E7036+0.1,E7036)</f>
        <v>3.5</v>
      </c>
      <c r="G7036">
        <f>MIN(IF(Q7036&lt;10,E7036+0.5,E7036),5)</f>
        <v>3.9</v>
      </c>
      <c r="H7036" t="str">
        <f t="shared" si="983"/>
        <v>Average Place to Work</v>
      </c>
      <c r="I7036">
        <v>73</v>
      </c>
      <c r="J7036" t="b">
        <f t="shared" si="984"/>
        <v>0</v>
      </c>
      <c r="K7036" t="b">
        <f>OR(E7036&gt;3.5,Q7036&lt;10)</f>
        <v>1</v>
      </c>
      <c r="L7036" t="s">
        <v>19</v>
      </c>
      <c r="M7036" t="s">
        <v>10979</v>
      </c>
      <c r="N7036" t="str">
        <f t="shared" si="985"/>
        <v>Indian Silicon Valley Startups</v>
      </c>
      <c r="O7036" t="str">
        <f t="shared" si="986"/>
        <v>None</v>
      </c>
      <c r="P7036" t="s">
        <v>258</v>
      </c>
      <c r="Q7036" s="2">
        <f t="shared" si="987"/>
        <v>7</v>
      </c>
      <c r="R7036" s="1" t="str">
        <f t="shared" si="988"/>
        <v>Startup</v>
      </c>
      <c r="S7036" s="1"/>
      <c r="T7036" t="s">
        <v>1183</v>
      </c>
      <c r="U7036" t="s">
        <v>1921</v>
      </c>
      <c r="V7036">
        <f t="shared" si="989"/>
        <v>0</v>
      </c>
    </row>
    <row r="7037" spans="1:22" x14ac:dyDescent="0.35">
      <c r="A7037">
        <v>7035</v>
      </c>
      <c r="B7037" t="s">
        <v>10980</v>
      </c>
      <c r="C7037" t="str">
        <f t="shared" si="981"/>
        <v>Don’t Buy</v>
      </c>
      <c r="D7037" t="str">
        <f t="shared" si="982"/>
        <v>Long Name</v>
      </c>
      <c r="E7037">
        <v>3.8</v>
      </c>
      <c r="F7037">
        <f>IF(Q7037&lt;10,E7037+0.1,E7037)</f>
        <v>3.8</v>
      </c>
      <c r="G7037">
        <f>MIN(IF(Q7037&lt;10,E7037+0.5,E7037),5)</f>
        <v>3.8</v>
      </c>
      <c r="H7037" t="str">
        <f t="shared" si="983"/>
        <v>Average Place to Work</v>
      </c>
      <c r="I7037">
        <v>73</v>
      </c>
      <c r="J7037" t="b">
        <f t="shared" si="984"/>
        <v>0</v>
      </c>
      <c r="K7037" t="b">
        <f>OR(E7037&gt;3.5,Q7037&lt;10)</f>
        <v>1</v>
      </c>
      <c r="L7037" t="s">
        <v>19</v>
      </c>
      <c r="M7037" t="s">
        <v>2129</v>
      </c>
      <c r="N7037" t="str">
        <f t="shared" si="985"/>
        <v>None</v>
      </c>
      <c r="O7037" t="str">
        <f t="shared" si="986"/>
        <v>None</v>
      </c>
      <c r="P7037" t="s">
        <v>445</v>
      </c>
      <c r="Q7037" s="2">
        <f t="shared" si="987"/>
        <v>14</v>
      </c>
      <c r="R7037" s="1" t="str">
        <f t="shared" si="988"/>
        <v>Established</v>
      </c>
      <c r="S7037" s="1"/>
      <c r="T7037" t="s">
        <v>598</v>
      </c>
      <c r="U7037" t="s">
        <v>352</v>
      </c>
      <c r="V7037">
        <f t="shared" si="989"/>
        <v>0</v>
      </c>
    </row>
    <row r="7038" spans="1:22" x14ac:dyDescent="0.35">
      <c r="A7038">
        <v>7036</v>
      </c>
      <c r="B7038" t="s">
        <v>10981</v>
      </c>
      <c r="C7038" t="str">
        <f t="shared" si="981"/>
        <v>Don’t Buy</v>
      </c>
      <c r="D7038" t="str">
        <f t="shared" si="982"/>
        <v>Short Name</v>
      </c>
      <c r="E7038">
        <v>4.3</v>
      </c>
      <c r="F7038">
        <f>IF(Q7038&lt;10,E7038+0.1,E7038)</f>
        <v>4.3999999999999995</v>
      </c>
      <c r="G7038">
        <f>MIN(IF(Q7038&lt;10,E7038+0.5,E7038),5)</f>
        <v>4.8</v>
      </c>
      <c r="H7038" t="str">
        <f t="shared" si="983"/>
        <v>Average Place to Work</v>
      </c>
      <c r="I7038">
        <v>73</v>
      </c>
      <c r="J7038" t="b">
        <f t="shared" si="984"/>
        <v>0</v>
      </c>
      <c r="K7038" t="b">
        <f>OR(E7038&gt;3.5,Q7038&lt;10)</f>
        <v>1</v>
      </c>
      <c r="L7038" t="s">
        <v>19</v>
      </c>
      <c r="M7038" t="s">
        <v>3281</v>
      </c>
      <c r="N7038" t="str">
        <f t="shared" si="985"/>
        <v>Indian Silicon Valley Startups</v>
      </c>
      <c r="O7038" t="str">
        <f t="shared" si="986"/>
        <v>None</v>
      </c>
      <c r="P7038" t="s">
        <v>258</v>
      </c>
      <c r="Q7038" s="2">
        <f t="shared" si="987"/>
        <v>7</v>
      </c>
      <c r="R7038" s="1" t="str">
        <f t="shared" si="988"/>
        <v>Startup</v>
      </c>
      <c r="S7038" s="1"/>
      <c r="T7038" t="s">
        <v>1183</v>
      </c>
      <c r="U7038" t="s">
        <v>144</v>
      </c>
      <c r="V7038">
        <f t="shared" si="989"/>
        <v>0</v>
      </c>
    </row>
    <row r="7039" spans="1:22" x14ac:dyDescent="0.35">
      <c r="A7039">
        <v>7037</v>
      </c>
      <c r="B7039" t="s">
        <v>10982</v>
      </c>
      <c r="C7039" t="str">
        <f t="shared" si="981"/>
        <v>Don’t Buy</v>
      </c>
      <c r="D7039" t="str">
        <f t="shared" si="982"/>
        <v>Long Name</v>
      </c>
      <c r="E7039">
        <v>3.8</v>
      </c>
      <c r="F7039">
        <f>IF(Q7039&lt;10,E7039+0.1,E7039)</f>
        <v>3.8</v>
      </c>
      <c r="G7039">
        <f>MIN(IF(Q7039&lt;10,E7039+0.5,E7039),5)</f>
        <v>3.8</v>
      </c>
      <c r="H7039" t="str">
        <f t="shared" si="983"/>
        <v>Average Place to Work</v>
      </c>
      <c r="I7039">
        <v>73</v>
      </c>
      <c r="J7039" t="b">
        <f t="shared" si="984"/>
        <v>0</v>
      </c>
      <c r="K7039" t="b">
        <f>OR(E7039&gt;3.5,Q7039&lt;10)</f>
        <v>1</v>
      </c>
      <c r="L7039" t="s">
        <v>19</v>
      </c>
      <c r="M7039" t="s">
        <v>10983</v>
      </c>
      <c r="N7039" t="str">
        <f t="shared" si="985"/>
        <v>None</v>
      </c>
      <c r="O7039" t="str">
        <f t="shared" si="986"/>
        <v>None</v>
      </c>
      <c r="P7039" t="s">
        <v>213</v>
      </c>
      <c r="Q7039" s="2">
        <f t="shared" si="987"/>
        <v>12</v>
      </c>
      <c r="R7039" s="1" t="str">
        <f t="shared" si="988"/>
        <v>Established</v>
      </c>
      <c r="S7039" s="1"/>
      <c r="T7039" t="s">
        <v>598</v>
      </c>
      <c r="U7039" t="s">
        <v>17</v>
      </c>
      <c r="V7039">
        <f t="shared" si="989"/>
        <v>500000</v>
      </c>
    </row>
    <row r="7040" spans="1:22" x14ac:dyDescent="0.35">
      <c r="A7040">
        <v>7038</v>
      </c>
      <c r="B7040" t="s">
        <v>10984</v>
      </c>
      <c r="C7040" t="str">
        <f t="shared" si="981"/>
        <v>Don’t Buy</v>
      </c>
      <c r="D7040" t="str">
        <f t="shared" si="982"/>
        <v>Long Name</v>
      </c>
      <c r="E7040">
        <v>3.8</v>
      </c>
      <c r="F7040">
        <f>IF(Q7040&lt;10,E7040+0.1,E7040)</f>
        <v>3.8</v>
      </c>
      <c r="G7040">
        <f>MIN(IF(Q7040&lt;10,E7040+0.5,E7040),5)</f>
        <v>3.8</v>
      </c>
      <c r="H7040" t="str">
        <f t="shared" si="983"/>
        <v>Average Place to Work</v>
      </c>
      <c r="I7040">
        <v>73</v>
      </c>
      <c r="J7040" t="b">
        <f t="shared" si="984"/>
        <v>0</v>
      </c>
      <c r="K7040" t="b">
        <f>OR(E7040&gt;3.5,Q7040&lt;10)</f>
        <v>1</v>
      </c>
      <c r="L7040" t="s">
        <v>19</v>
      </c>
      <c r="M7040" t="s">
        <v>1806</v>
      </c>
      <c r="N7040" t="str">
        <f t="shared" si="985"/>
        <v>None</v>
      </c>
      <c r="O7040" t="str">
        <f t="shared" si="986"/>
        <v>None</v>
      </c>
      <c r="P7040" t="s">
        <v>44</v>
      </c>
      <c r="Q7040" s="2">
        <f t="shared" si="987"/>
        <v>25</v>
      </c>
      <c r="R7040" s="1" t="str">
        <f t="shared" si="988"/>
        <v>Established</v>
      </c>
      <c r="S7040" s="1"/>
      <c r="T7040" t="s">
        <v>1183</v>
      </c>
      <c r="U7040" t="s">
        <v>192</v>
      </c>
      <c r="V7040">
        <f t="shared" si="989"/>
        <v>0</v>
      </c>
    </row>
    <row r="7041" spans="1:22" x14ac:dyDescent="0.35">
      <c r="A7041">
        <v>7039</v>
      </c>
      <c r="B7041" t="s">
        <v>10985</v>
      </c>
      <c r="C7041" t="str">
        <f t="shared" si="981"/>
        <v>Don’t Buy</v>
      </c>
      <c r="D7041" t="str">
        <f t="shared" si="982"/>
        <v>Long Name</v>
      </c>
      <c r="E7041">
        <v>3.8</v>
      </c>
      <c r="F7041">
        <f>IF(Q7041&lt;10,E7041+0.1,E7041)</f>
        <v>3.8</v>
      </c>
      <c r="G7041">
        <f>MIN(IF(Q7041&lt;10,E7041+0.5,E7041),5)</f>
        <v>3.8</v>
      </c>
      <c r="H7041" t="str">
        <f t="shared" si="983"/>
        <v>Average Place to Work</v>
      </c>
      <c r="I7041">
        <v>73</v>
      </c>
      <c r="J7041" t="b">
        <f t="shared" si="984"/>
        <v>0</v>
      </c>
      <c r="K7041" t="b">
        <f>OR(E7041&gt;3.5,Q7041&lt;10)</f>
        <v>1</v>
      </c>
      <c r="L7041" t="s">
        <v>19</v>
      </c>
      <c r="M7041" t="s">
        <v>10211</v>
      </c>
      <c r="N7041" t="str">
        <f t="shared" si="985"/>
        <v>None</v>
      </c>
      <c r="O7041" t="str">
        <f t="shared" si="986"/>
        <v>None</v>
      </c>
      <c r="P7041" t="s">
        <v>460</v>
      </c>
      <c r="Q7041" s="2">
        <f t="shared" si="987"/>
        <v>37</v>
      </c>
      <c r="R7041" s="1" t="str">
        <f t="shared" si="988"/>
        <v>Established</v>
      </c>
      <c r="S7041" s="1"/>
      <c r="T7041" t="s">
        <v>1183</v>
      </c>
      <c r="U7041" t="s">
        <v>530</v>
      </c>
      <c r="V7041">
        <f t="shared" si="989"/>
        <v>0</v>
      </c>
    </row>
    <row r="7042" spans="1:22" x14ac:dyDescent="0.35">
      <c r="A7042">
        <v>7040</v>
      </c>
      <c r="B7042" t="s">
        <v>10986</v>
      </c>
      <c r="C7042" t="str">
        <f t="shared" si="981"/>
        <v>Buy</v>
      </c>
      <c r="D7042" t="str">
        <f t="shared" si="982"/>
        <v>Long Name</v>
      </c>
      <c r="E7042">
        <v>4.3</v>
      </c>
      <c r="F7042">
        <f>IF(Q7042&lt;10,E7042+0.1,E7042)</f>
        <v>4.3</v>
      </c>
      <c r="G7042">
        <f>MIN(IF(Q7042&lt;10,E7042+0.5,E7042),5)</f>
        <v>4.3</v>
      </c>
      <c r="H7042" t="str">
        <f t="shared" si="983"/>
        <v>Average Place to Work</v>
      </c>
      <c r="I7042">
        <v>73</v>
      </c>
      <c r="J7042" t="b">
        <f t="shared" si="984"/>
        <v>0</v>
      </c>
      <c r="K7042" t="b">
        <f>OR(E7042&gt;3.5,Q7042&lt;10)</f>
        <v>1</v>
      </c>
      <c r="L7042" t="s">
        <v>19</v>
      </c>
      <c r="M7042" t="s">
        <v>10987</v>
      </c>
      <c r="N7042" t="str">
        <f t="shared" si="985"/>
        <v>None</v>
      </c>
      <c r="O7042" t="str">
        <f t="shared" si="986"/>
        <v>None</v>
      </c>
      <c r="P7042" t="s">
        <v>99</v>
      </c>
      <c r="Q7042" s="2">
        <f t="shared" si="987"/>
        <v>26</v>
      </c>
      <c r="R7042" s="1" t="str">
        <f t="shared" si="988"/>
        <v>Established</v>
      </c>
      <c r="S7042" s="1"/>
      <c r="T7042" t="s">
        <v>1183</v>
      </c>
      <c r="U7042" t="s">
        <v>446</v>
      </c>
      <c r="V7042">
        <f t="shared" si="989"/>
        <v>0</v>
      </c>
    </row>
    <row r="7043" spans="1:22" x14ac:dyDescent="0.35">
      <c r="A7043">
        <v>7041</v>
      </c>
      <c r="B7043" t="s">
        <v>10988</v>
      </c>
      <c r="C7043" t="str">
        <f t="shared" ref="C7043:C7106" si="990">IF(OR(LEFT(B7043,1)="T",LEFT(B7043,1)="G"),"Buy","Don’t Buy")</f>
        <v>Buy</v>
      </c>
      <c r="D7043" t="str">
        <f t="shared" ref="D7043:D7106" si="991">IF(LEN(B7043)&gt;=10,"Long Name","Short Name")</f>
        <v>Long Name</v>
      </c>
      <c r="E7043">
        <v>4.0999999999999996</v>
      </c>
      <c r="F7043">
        <f>IF(Q7043&lt;10,E7043+0.1,E7043)</f>
        <v>4.1999999999999993</v>
      </c>
      <c r="G7043">
        <f>MIN(IF(Q7043&lt;10,E7043+0.5,E7043),5)</f>
        <v>4.5999999999999996</v>
      </c>
      <c r="H7043" t="str">
        <f t="shared" ref="H7043:H7106" si="992">IF(E7043&gt;4.5,"Great Place to Work","Average Place to Work")</f>
        <v>Average Place to Work</v>
      </c>
      <c r="I7043">
        <v>73</v>
      </c>
      <c r="J7043" t="b">
        <f t="shared" ref="J7043:J7106" si="993">AND(I7043&gt;10000,E7043&gt;4)</f>
        <v>0</v>
      </c>
      <c r="K7043" t="b">
        <f>OR(E7043&gt;3.5,Q7043&lt;10)</f>
        <v>1</v>
      </c>
      <c r="L7043" t="s">
        <v>789</v>
      </c>
      <c r="M7043" t="s">
        <v>9869</v>
      </c>
      <c r="N7043" t="str">
        <f t="shared" ref="N7043:N7106" si="994">IF(OR(LEFT(M7043,9)="Banglore",LEFT(M7043,9)="Bengaluru",LEFT(M7043,7)="Chennai",Q7043&lt;10,U7043="Internet"),"Indian Silicon Valley Startups","None")</f>
        <v>Indian Silicon Valley Startups</v>
      </c>
      <c r="O7043" t="str">
        <f t="shared" ref="O7043:O7106" si="995">IF(AND(LEFT(M7043,6)="Mumbai",U7043="Financial Services"),"Bombay Finances","None")</f>
        <v>None</v>
      </c>
      <c r="P7043" t="s">
        <v>502</v>
      </c>
      <c r="Q7043" s="2">
        <f t="shared" ref="Q7043:Q7106" si="996">_xlfn.NUMBERVALUE(SUBSTITUTE(TRIM(P7043)," years old",""))</f>
        <v>8</v>
      </c>
      <c r="R7043" s="1" t="str">
        <f t="shared" ref="R7043:R7106" si="997">IF(Q7043&lt;10,"Startup","Established")</f>
        <v>Startup</v>
      </c>
      <c r="S7043" s="1"/>
      <c r="T7043" t="s">
        <v>598</v>
      </c>
      <c r="U7043" t="s">
        <v>24</v>
      </c>
      <c r="V7043">
        <f t="shared" ref="V7043:V7106" si="998">IF(AND(OR(U7043=$U$7,U7043=$U$12),E7043&gt;4),1000000,IF(AND(OR(U7043=$U$7,U7043=$U$12),E7043&lt;=4),500000,IF(AND(U7043=$U$18,E7043&gt;4),800000,0)))</f>
        <v>1000000</v>
      </c>
    </row>
    <row r="7044" spans="1:22" x14ac:dyDescent="0.35">
      <c r="A7044">
        <v>7042</v>
      </c>
      <c r="B7044" t="s">
        <v>10989</v>
      </c>
      <c r="C7044" t="str">
        <f t="shared" si="990"/>
        <v>Don’t Buy</v>
      </c>
      <c r="D7044" t="str">
        <f t="shared" si="991"/>
        <v>Long Name</v>
      </c>
      <c r="E7044">
        <v>4.4000000000000004</v>
      </c>
      <c r="F7044">
        <f>IF(Q7044&lt;10,E7044+0.1,E7044)</f>
        <v>4.4000000000000004</v>
      </c>
      <c r="G7044">
        <f>MIN(IF(Q7044&lt;10,E7044+0.5,E7044),5)</f>
        <v>4.4000000000000004</v>
      </c>
      <c r="H7044" t="str">
        <f t="shared" si="992"/>
        <v>Average Place to Work</v>
      </c>
      <c r="I7044">
        <v>73</v>
      </c>
      <c r="J7044" t="b">
        <f t="shared" si="993"/>
        <v>0</v>
      </c>
      <c r="K7044" t="b">
        <f>OR(E7044&gt;3.5,Q7044&lt;10)</f>
        <v>1</v>
      </c>
      <c r="M7044" t="s">
        <v>3147</v>
      </c>
      <c r="N7044" t="str">
        <f t="shared" si="994"/>
        <v>None</v>
      </c>
      <c r="O7044" t="str">
        <f t="shared" si="995"/>
        <v>None</v>
      </c>
      <c r="P7044" t="s">
        <v>302</v>
      </c>
      <c r="Q7044" s="2">
        <f t="shared" si="996"/>
        <v>32</v>
      </c>
      <c r="R7044" s="1" t="str">
        <f t="shared" si="997"/>
        <v>Established</v>
      </c>
      <c r="S7044" s="1"/>
      <c r="U7044" t="s">
        <v>24</v>
      </c>
      <c r="V7044">
        <f t="shared" si="998"/>
        <v>1000000</v>
      </c>
    </row>
    <row r="7045" spans="1:22" x14ac:dyDescent="0.35">
      <c r="A7045">
        <v>7043</v>
      </c>
      <c r="B7045" t="s">
        <v>10990</v>
      </c>
      <c r="C7045" t="str">
        <f t="shared" si="990"/>
        <v>Don’t Buy</v>
      </c>
      <c r="D7045" t="str">
        <f t="shared" si="991"/>
        <v>Long Name</v>
      </c>
      <c r="E7045">
        <v>3.9</v>
      </c>
      <c r="F7045">
        <f>IF(Q7045&lt;10,E7045+0.1,E7045)</f>
        <v>3.9</v>
      </c>
      <c r="G7045">
        <f>MIN(IF(Q7045&lt;10,E7045+0.5,E7045),5)</f>
        <v>3.9</v>
      </c>
      <c r="H7045" t="str">
        <f t="shared" si="992"/>
        <v>Average Place to Work</v>
      </c>
      <c r="I7045">
        <v>73</v>
      </c>
      <c r="J7045" t="b">
        <f t="shared" si="993"/>
        <v>0</v>
      </c>
      <c r="K7045" t="b">
        <f>OR(E7045&gt;3.5,Q7045&lt;10)</f>
        <v>1</v>
      </c>
      <c r="M7045" t="s">
        <v>10991</v>
      </c>
      <c r="N7045" t="str">
        <f t="shared" si="994"/>
        <v>Indian Silicon Valley Startups</v>
      </c>
      <c r="O7045" t="str">
        <f t="shared" si="995"/>
        <v>None</v>
      </c>
      <c r="P7045" t="s">
        <v>663</v>
      </c>
      <c r="Q7045" s="2">
        <f t="shared" si="996"/>
        <v>99</v>
      </c>
      <c r="R7045" s="1" t="str">
        <f t="shared" si="997"/>
        <v>Established</v>
      </c>
      <c r="S7045" s="1"/>
      <c r="U7045" t="s">
        <v>36</v>
      </c>
      <c r="V7045">
        <f t="shared" si="998"/>
        <v>0</v>
      </c>
    </row>
    <row r="7046" spans="1:22" x14ac:dyDescent="0.35">
      <c r="A7046">
        <v>7044</v>
      </c>
      <c r="B7046" t="s">
        <v>10992</v>
      </c>
      <c r="C7046" t="str">
        <f t="shared" si="990"/>
        <v>Don’t Buy</v>
      </c>
      <c r="D7046" t="str">
        <f t="shared" si="991"/>
        <v>Long Name</v>
      </c>
      <c r="E7046">
        <v>4.2</v>
      </c>
      <c r="F7046">
        <f>IF(Q7046&lt;10,E7046+0.1,E7046)</f>
        <v>4.2</v>
      </c>
      <c r="G7046">
        <f>MIN(IF(Q7046&lt;10,E7046+0.5,E7046),5)</f>
        <v>4.2</v>
      </c>
      <c r="H7046" t="str">
        <f t="shared" si="992"/>
        <v>Average Place to Work</v>
      </c>
      <c r="I7046">
        <v>73</v>
      </c>
      <c r="J7046" t="b">
        <f t="shared" si="993"/>
        <v>0</v>
      </c>
      <c r="K7046" t="b">
        <f>OR(E7046&gt;3.5,Q7046&lt;10)</f>
        <v>1</v>
      </c>
      <c r="L7046" t="s">
        <v>19</v>
      </c>
      <c r="M7046" t="s">
        <v>4335</v>
      </c>
      <c r="N7046" t="str">
        <f t="shared" si="994"/>
        <v>None</v>
      </c>
      <c r="O7046" t="str">
        <f t="shared" si="995"/>
        <v>None</v>
      </c>
      <c r="P7046" t="s">
        <v>328</v>
      </c>
      <c r="Q7046" s="2">
        <f t="shared" si="996"/>
        <v>42</v>
      </c>
      <c r="R7046" s="1" t="str">
        <f t="shared" si="997"/>
        <v>Established</v>
      </c>
      <c r="S7046" s="1"/>
      <c r="T7046" t="s">
        <v>115</v>
      </c>
      <c r="U7046" t="s">
        <v>245</v>
      </c>
      <c r="V7046">
        <f t="shared" si="998"/>
        <v>0</v>
      </c>
    </row>
    <row r="7047" spans="1:22" x14ac:dyDescent="0.35">
      <c r="A7047">
        <v>7045</v>
      </c>
      <c r="B7047" t="s">
        <v>10993</v>
      </c>
      <c r="C7047" t="str">
        <f t="shared" si="990"/>
        <v>Don’t Buy</v>
      </c>
      <c r="D7047" t="str">
        <f t="shared" si="991"/>
        <v>Short Name</v>
      </c>
      <c r="E7047">
        <v>4</v>
      </c>
      <c r="F7047">
        <f>IF(Q7047&lt;10,E7047+0.1,E7047)</f>
        <v>4</v>
      </c>
      <c r="G7047">
        <f>MIN(IF(Q7047&lt;10,E7047+0.5,E7047),5)</f>
        <v>4</v>
      </c>
      <c r="H7047" t="str">
        <f t="shared" si="992"/>
        <v>Average Place to Work</v>
      </c>
      <c r="I7047">
        <v>73</v>
      </c>
      <c r="J7047" t="b">
        <f t="shared" si="993"/>
        <v>0</v>
      </c>
      <c r="K7047" t="b">
        <f>OR(E7047&gt;3.5,Q7047&lt;10)</f>
        <v>1</v>
      </c>
      <c r="L7047" t="s">
        <v>9</v>
      </c>
      <c r="M7047" t="s">
        <v>10994</v>
      </c>
      <c r="N7047" t="str">
        <f t="shared" si="994"/>
        <v>None</v>
      </c>
      <c r="O7047" t="str">
        <f t="shared" si="995"/>
        <v>None</v>
      </c>
      <c r="P7047" t="s">
        <v>360</v>
      </c>
      <c r="Q7047" s="2">
        <f t="shared" si="996"/>
        <v>60</v>
      </c>
      <c r="R7047" s="1" t="str">
        <f t="shared" si="997"/>
        <v>Established</v>
      </c>
      <c r="S7047" s="1"/>
      <c r="T7047" t="s">
        <v>115</v>
      </c>
      <c r="U7047" t="s">
        <v>446</v>
      </c>
      <c r="V7047">
        <f t="shared" si="998"/>
        <v>0</v>
      </c>
    </row>
    <row r="7048" spans="1:22" x14ac:dyDescent="0.35">
      <c r="A7048">
        <v>7046</v>
      </c>
      <c r="B7048" t="s">
        <v>10995</v>
      </c>
      <c r="C7048" t="str">
        <f t="shared" si="990"/>
        <v>Don’t Buy</v>
      </c>
      <c r="D7048" t="str">
        <f t="shared" si="991"/>
        <v>Long Name</v>
      </c>
      <c r="E7048">
        <v>4.4000000000000004</v>
      </c>
      <c r="F7048">
        <f>IF(Q7048&lt;10,E7048+0.1,E7048)</f>
        <v>4.4000000000000004</v>
      </c>
      <c r="G7048">
        <f>MIN(IF(Q7048&lt;10,E7048+0.5,E7048),5)</f>
        <v>4.4000000000000004</v>
      </c>
      <c r="H7048" t="str">
        <f t="shared" si="992"/>
        <v>Average Place to Work</v>
      </c>
      <c r="I7048">
        <v>73</v>
      </c>
      <c r="J7048" t="b">
        <f t="shared" si="993"/>
        <v>0</v>
      </c>
      <c r="K7048" t="b">
        <f>OR(E7048&gt;3.5,Q7048&lt;10)</f>
        <v>1</v>
      </c>
      <c r="M7048" t="s">
        <v>10996</v>
      </c>
      <c r="N7048" t="str">
        <f t="shared" si="994"/>
        <v>None</v>
      </c>
      <c r="O7048" t="str">
        <f t="shared" si="995"/>
        <v>None</v>
      </c>
      <c r="P7048" t="s">
        <v>749</v>
      </c>
      <c r="Q7048" s="2">
        <f t="shared" si="996"/>
        <v>58</v>
      </c>
      <c r="R7048" s="1" t="str">
        <f t="shared" si="997"/>
        <v>Established</v>
      </c>
      <c r="S7048" s="1"/>
      <c r="U7048" t="s">
        <v>6296</v>
      </c>
      <c r="V7048">
        <f t="shared" si="998"/>
        <v>0</v>
      </c>
    </row>
    <row r="7049" spans="1:22" x14ac:dyDescent="0.35">
      <c r="A7049">
        <v>7047</v>
      </c>
      <c r="B7049" t="s">
        <v>10997</v>
      </c>
      <c r="C7049" t="str">
        <f t="shared" si="990"/>
        <v>Don’t Buy</v>
      </c>
      <c r="D7049" t="str">
        <f t="shared" si="991"/>
        <v>Short Name</v>
      </c>
      <c r="E7049">
        <v>4</v>
      </c>
      <c r="F7049">
        <f>IF(Q7049&lt;10,E7049+0.1,E7049)</f>
        <v>4</v>
      </c>
      <c r="G7049">
        <f>MIN(IF(Q7049&lt;10,E7049+0.5,E7049),5)</f>
        <v>4</v>
      </c>
      <c r="H7049" t="str">
        <f t="shared" si="992"/>
        <v>Average Place to Work</v>
      </c>
      <c r="I7049">
        <v>73</v>
      </c>
      <c r="J7049" t="b">
        <f t="shared" si="993"/>
        <v>0</v>
      </c>
      <c r="K7049" t="b">
        <f>OR(E7049&gt;3.5,Q7049&lt;10)</f>
        <v>1</v>
      </c>
      <c r="L7049" t="s">
        <v>19</v>
      </c>
      <c r="M7049" t="s">
        <v>4305</v>
      </c>
      <c r="N7049" t="str">
        <f t="shared" si="994"/>
        <v>None</v>
      </c>
      <c r="O7049" t="str">
        <f t="shared" si="995"/>
        <v>None</v>
      </c>
      <c r="P7049" t="s">
        <v>35</v>
      </c>
      <c r="Q7049" s="2">
        <f t="shared" si="996"/>
        <v>55</v>
      </c>
      <c r="R7049" s="1" t="str">
        <f t="shared" si="997"/>
        <v>Established</v>
      </c>
      <c r="S7049" s="1"/>
      <c r="T7049" t="s">
        <v>60</v>
      </c>
      <c r="U7049" t="s">
        <v>5356</v>
      </c>
      <c r="V7049">
        <f t="shared" si="998"/>
        <v>0</v>
      </c>
    </row>
    <row r="7050" spans="1:22" x14ac:dyDescent="0.35">
      <c r="A7050">
        <v>7048</v>
      </c>
      <c r="B7050" t="s">
        <v>10998</v>
      </c>
      <c r="C7050" t="str">
        <f t="shared" si="990"/>
        <v>Don’t Buy</v>
      </c>
      <c r="D7050" t="str">
        <f t="shared" si="991"/>
        <v>Long Name</v>
      </c>
      <c r="E7050">
        <v>3.7</v>
      </c>
      <c r="F7050">
        <f>IF(Q7050&lt;10,E7050+0.1,E7050)</f>
        <v>3.7</v>
      </c>
      <c r="G7050">
        <f>MIN(IF(Q7050&lt;10,E7050+0.5,E7050),5)</f>
        <v>3.7</v>
      </c>
      <c r="H7050" t="str">
        <f t="shared" si="992"/>
        <v>Average Place to Work</v>
      </c>
      <c r="I7050">
        <v>73</v>
      </c>
      <c r="J7050" t="b">
        <f t="shared" si="993"/>
        <v>0</v>
      </c>
      <c r="K7050" t="b">
        <f>OR(E7050&gt;3.5,Q7050&lt;10)</f>
        <v>1</v>
      </c>
      <c r="L7050" t="s">
        <v>19</v>
      </c>
      <c r="M7050" t="s">
        <v>10999</v>
      </c>
      <c r="N7050" t="str">
        <f t="shared" si="994"/>
        <v>None</v>
      </c>
      <c r="O7050" t="str">
        <f t="shared" si="995"/>
        <v>None</v>
      </c>
      <c r="P7050" t="s">
        <v>423</v>
      </c>
      <c r="Q7050" s="2">
        <f t="shared" si="996"/>
        <v>53</v>
      </c>
      <c r="R7050" s="1" t="str">
        <f t="shared" si="997"/>
        <v>Established</v>
      </c>
      <c r="S7050" s="1"/>
      <c r="T7050" t="s">
        <v>1183</v>
      </c>
      <c r="U7050" t="s">
        <v>171</v>
      </c>
      <c r="V7050">
        <f t="shared" si="998"/>
        <v>0</v>
      </c>
    </row>
    <row r="7051" spans="1:22" x14ac:dyDescent="0.35">
      <c r="A7051">
        <v>7049</v>
      </c>
      <c r="B7051" t="s">
        <v>10985</v>
      </c>
      <c r="C7051" t="str">
        <f t="shared" si="990"/>
        <v>Don’t Buy</v>
      </c>
      <c r="D7051" t="str">
        <f t="shared" si="991"/>
        <v>Long Name</v>
      </c>
      <c r="E7051">
        <v>3.8</v>
      </c>
      <c r="F7051">
        <f>IF(Q7051&lt;10,E7051+0.1,E7051)</f>
        <v>3.8</v>
      </c>
      <c r="G7051">
        <f>MIN(IF(Q7051&lt;10,E7051+0.5,E7051),5)</f>
        <v>3.8</v>
      </c>
      <c r="H7051" t="str">
        <f t="shared" si="992"/>
        <v>Average Place to Work</v>
      </c>
      <c r="I7051">
        <v>73</v>
      </c>
      <c r="J7051" t="b">
        <f t="shared" si="993"/>
        <v>0</v>
      </c>
      <c r="K7051" t="b">
        <f>OR(E7051&gt;3.5,Q7051&lt;10)</f>
        <v>1</v>
      </c>
      <c r="L7051" t="s">
        <v>19</v>
      </c>
      <c r="M7051" t="s">
        <v>10211</v>
      </c>
      <c r="N7051" t="str">
        <f t="shared" si="994"/>
        <v>None</v>
      </c>
      <c r="O7051" t="str">
        <f t="shared" si="995"/>
        <v>None</v>
      </c>
      <c r="P7051" t="s">
        <v>460</v>
      </c>
      <c r="Q7051" s="2">
        <f t="shared" si="996"/>
        <v>37</v>
      </c>
      <c r="R7051" s="1" t="str">
        <f t="shared" si="997"/>
        <v>Established</v>
      </c>
      <c r="S7051" s="1"/>
      <c r="T7051" t="s">
        <v>1183</v>
      </c>
      <c r="U7051" t="s">
        <v>530</v>
      </c>
      <c r="V7051">
        <f t="shared" si="998"/>
        <v>0</v>
      </c>
    </row>
    <row r="7052" spans="1:22" x14ac:dyDescent="0.35">
      <c r="A7052">
        <v>7050</v>
      </c>
      <c r="B7052" t="s">
        <v>11000</v>
      </c>
      <c r="C7052" t="str">
        <f t="shared" si="990"/>
        <v>Don’t Buy</v>
      </c>
      <c r="D7052" t="str">
        <f t="shared" si="991"/>
        <v>Long Name</v>
      </c>
      <c r="E7052">
        <v>3.3</v>
      </c>
      <c r="F7052">
        <f>IF(Q7052&lt;10,E7052+0.1,E7052)</f>
        <v>3.3</v>
      </c>
      <c r="G7052">
        <f>MIN(IF(Q7052&lt;10,E7052+0.5,E7052),5)</f>
        <v>3.3</v>
      </c>
      <c r="H7052" t="str">
        <f t="shared" si="992"/>
        <v>Average Place to Work</v>
      </c>
      <c r="I7052">
        <v>73</v>
      </c>
      <c r="J7052" t="b">
        <f t="shared" si="993"/>
        <v>0</v>
      </c>
      <c r="K7052" t="b">
        <f>OR(E7052&gt;3.5,Q7052&lt;10)</f>
        <v>0</v>
      </c>
      <c r="L7052" t="s">
        <v>19</v>
      </c>
      <c r="M7052" t="s">
        <v>11001</v>
      </c>
      <c r="N7052" t="str">
        <f t="shared" si="994"/>
        <v>None</v>
      </c>
      <c r="O7052" t="str">
        <f t="shared" si="995"/>
        <v>None</v>
      </c>
      <c r="P7052" t="s">
        <v>302</v>
      </c>
      <c r="Q7052" s="2">
        <f t="shared" si="996"/>
        <v>32</v>
      </c>
      <c r="R7052" s="1" t="str">
        <f t="shared" si="997"/>
        <v>Established</v>
      </c>
      <c r="S7052" s="1"/>
      <c r="T7052" t="s">
        <v>1183</v>
      </c>
      <c r="U7052" t="s">
        <v>1345</v>
      </c>
      <c r="V7052">
        <f t="shared" si="998"/>
        <v>0</v>
      </c>
    </row>
    <row r="7053" spans="1:22" x14ac:dyDescent="0.35">
      <c r="A7053">
        <v>7051</v>
      </c>
      <c r="B7053" t="s">
        <v>11002</v>
      </c>
      <c r="C7053" t="str">
        <f t="shared" si="990"/>
        <v>Don’t Buy</v>
      </c>
      <c r="D7053" t="str">
        <f t="shared" si="991"/>
        <v>Long Name</v>
      </c>
      <c r="E7053">
        <v>3.9</v>
      </c>
      <c r="F7053">
        <f>IF(Q7053&lt;10,E7053+0.1,E7053)</f>
        <v>3.9</v>
      </c>
      <c r="G7053">
        <f>MIN(IF(Q7053&lt;10,E7053+0.5,E7053),5)</f>
        <v>3.9</v>
      </c>
      <c r="H7053" t="str">
        <f t="shared" si="992"/>
        <v>Average Place to Work</v>
      </c>
      <c r="I7053">
        <v>73</v>
      </c>
      <c r="J7053" t="b">
        <f t="shared" si="993"/>
        <v>0</v>
      </c>
      <c r="K7053" t="b">
        <f>OR(E7053&gt;3.5,Q7053&lt;10)</f>
        <v>1</v>
      </c>
      <c r="L7053" t="s">
        <v>19</v>
      </c>
      <c r="M7053" t="s">
        <v>3281</v>
      </c>
      <c r="N7053" t="str">
        <f t="shared" si="994"/>
        <v>None</v>
      </c>
      <c r="O7053" t="str">
        <f t="shared" si="995"/>
        <v>None</v>
      </c>
      <c r="P7053" t="s">
        <v>156</v>
      </c>
      <c r="Q7053" s="2">
        <f t="shared" si="996"/>
        <v>18</v>
      </c>
      <c r="R7053" s="1" t="str">
        <f t="shared" si="997"/>
        <v>Established</v>
      </c>
      <c r="S7053" s="1"/>
      <c r="T7053" t="s">
        <v>598</v>
      </c>
      <c r="U7053" t="s">
        <v>404</v>
      </c>
      <c r="V7053">
        <f t="shared" si="998"/>
        <v>0</v>
      </c>
    </row>
    <row r="7054" spans="1:22" x14ac:dyDescent="0.35">
      <c r="A7054">
        <v>7052</v>
      </c>
      <c r="B7054" t="s">
        <v>11003</v>
      </c>
      <c r="C7054" t="str">
        <f t="shared" si="990"/>
        <v>Don’t Buy</v>
      </c>
      <c r="D7054" t="str">
        <f t="shared" si="991"/>
        <v>Long Name</v>
      </c>
      <c r="E7054">
        <v>4.0999999999999996</v>
      </c>
      <c r="F7054">
        <f>IF(Q7054&lt;10,E7054+0.1,E7054)</f>
        <v>4.0999999999999996</v>
      </c>
      <c r="G7054">
        <f>MIN(IF(Q7054&lt;10,E7054+0.5,E7054),5)</f>
        <v>4.0999999999999996</v>
      </c>
      <c r="H7054" t="str">
        <f t="shared" si="992"/>
        <v>Average Place to Work</v>
      </c>
      <c r="I7054">
        <v>73</v>
      </c>
      <c r="J7054" t="b">
        <f t="shared" si="993"/>
        <v>0</v>
      </c>
      <c r="K7054" t="b">
        <f>OR(E7054&gt;3.5,Q7054&lt;10)</f>
        <v>1</v>
      </c>
      <c r="L7054" t="s">
        <v>19</v>
      </c>
      <c r="M7054" t="s">
        <v>11004</v>
      </c>
      <c r="N7054" t="str">
        <f t="shared" si="994"/>
        <v>None</v>
      </c>
      <c r="O7054" t="str">
        <f t="shared" si="995"/>
        <v>None</v>
      </c>
      <c r="P7054" t="s">
        <v>749</v>
      </c>
      <c r="Q7054" s="2">
        <f t="shared" si="996"/>
        <v>58</v>
      </c>
      <c r="R7054" s="1" t="str">
        <f t="shared" si="997"/>
        <v>Established</v>
      </c>
      <c r="S7054" s="1"/>
      <c r="T7054" t="s">
        <v>115</v>
      </c>
      <c r="U7054" t="s">
        <v>255</v>
      </c>
      <c r="V7054">
        <f t="shared" si="998"/>
        <v>0</v>
      </c>
    </row>
    <row r="7055" spans="1:22" x14ac:dyDescent="0.35">
      <c r="A7055">
        <v>7053</v>
      </c>
      <c r="B7055" t="s">
        <v>11005</v>
      </c>
      <c r="C7055" t="str">
        <f t="shared" si="990"/>
        <v>Don’t Buy</v>
      </c>
      <c r="D7055" t="str">
        <f t="shared" si="991"/>
        <v>Long Name</v>
      </c>
      <c r="E7055">
        <v>3.6</v>
      </c>
      <c r="F7055">
        <f>IF(Q7055&lt;10,E7055+0.1,E7055)</f>
        <v>3.6</v>
      </c>
      <c r="G7055">
        <f>MIN(IF(Q7055&lt;10,E7055+0.5,E7055),5)</f>
        <v>3.6</v>
      </c>
      <c r="H7055" t="str">
        <f t="shared" si="992"/>
        <v>Average Place to Work</v>
      </c>
      <c r="I7055">
        <v>73</v>
      </c>
      <c r="J7055" t="b">
        <f t="shared" si="993"/>
        <v>0</v>
      </c>
      <c r="K7055" t="b">
        <f>OR(E7055&gt;3.5,Q7055&lt;10)</f>
        <v>1</v>
      </c>
      <c r="L7055" t="s">
        <v>19</v>
      </c>
      <c r="M7055" t="s">
        <v>8546</v>
      </c>
      <c r="N7055" t="str">
        <f t="shared" si="994"/>
        <v>None</v>
      </c>
      <c r="O7055" t="str">
        <f t="shared" si="995"/>
        <v>None</v>
      </c>
      <c r="P7055" t="s">
        <v>626</v>
      </c>
      <c r="Q7055" s="2">
        <f t="shared" si="996"/>
        <v>17</v>
      </c>
      <c r="R7055" s="1" t="str">
        <f t="shared" si="997"/>
        <v>Established</v>
      </c>
      <c r="S7055" s="1"/>
      <c r="T7055" t="s">
        <v>115</v>
      </c>
      <c r="U7055" t="s">
        <v>24</v>
      </c>
      <c r="V7055">
        <f t="shared" si="998"/>
        <v>500000</v>
      </c>
    </row>
    <row r="7056" spans="1:22" x14ac:dyDescent="0.35">
      <c r="A7056">
        <v>7054</v>
      </c>
      <c r="B7056" t="s">
        <v>10969</v>
      </c>
      <c r="C7056" t="str">
        <f t="shared" si="990"/>
        <v>Don’t Buy</v>
      </c>
      <c r="D7056" t="str">
        <f t="shared" si="991"/>
        <v>Long Name</v>
      </c>
      <c r="E7056">
        <v>4</v>
      </c>
      <c r="F7056">
        <f>IF(Q7056&lt;10,E7056+0.1,E7056)</f>
        <v>4</v>
      </c>
      <c r="G7056">
        <f>MIN(IF(Q7056&lt;10,E7056+0.5,E7056),5)</f>
        <v>4</v>
      </c>
      <c r="H7056" t="str">
        <f t="shared" si="992"/>
        <v>Average Place to Work</v>
      </c>
      <c r="I7056">
        <v>73</v>
      </c>
      <c r="J7056" t="b">
        <f t="shared" si="993"/>
        <v>0</v>
      </c>
      <c r="K7056" t="b">
        <f>OR(E7056&gt;3.5,Q7056&lt;10)</f>
        <v>1</v>
      </c>
      <c r="L7056" t="s">
        <v>9</v>
      </c>
      <c r="M7056" t="s">
        <v>10970</v>
      </c>
      <c r="N7056" t="str">
        <f t="shared" si="994"/>
        <v>None</v>
      </c>
      <c r="O7056" t="str">
        <f t="shared" si="995"/>
        <v>None</v>
      </c>
      <c r="P7056" t="s">
        <v>235</v>
      </c>
      <c r="Q7056" s="2">
        <f t="shared" si="996"/>
        <v>74</v>
      </c>
      <c r="R7056" s="1" t="str">
        <f t="shared" si="997"/>
        <v>Established</v>
      </c>
      <c r="S7056" s="1"/>
      <c r="T7056" t="s">
        <v>1183</v>
      </c>
      <c r="U7056" t="s">
        <v>24</v>
      </c>
      <c r="V7056">
        <f t="shared" si="998"/>
        <v>500000</v>
      </c>
    </row>
    <row r="7057" spans="1:22" x14ac:dyDescent="0.35">
      <c r="A7057">
        <v>7055</v>
      </c>
      <c r="B7057" t="s">
        <v>11006</v>
      </c>
      <c r="C7057" t="str">
        <f t="shared" si="990"/>
        <v>Don’t Buy</v>
      </c>
      <c r="D7057" t="str">
        <f t="shared" si="991"/>
        <v>Long Name</v>
      </c>
      <c r="E7057">
        <v>4.3</v>
      </c>
      <c r="F7057">
        <f>IF(Q7057&lt;10,E7057+0.1,E7057)</f>
        <v>4.3</v>
      </c>
      <c r="G7057">
        <f>MIN(IF(Q7057&lt;10,E7057+0.5,E7057),5)</f>
        <v>4.3</v>
      </c>
      <c r="H7057" t="str">
        <f t="shared" si="992"/>
        <v>Average Place to Work</v>
      </c>
      <c r="I7057">
        <v>73</v>
      </c>
      <c r="J7057" t="b">
        <f t="shared" si="993"/>
        <v>0</v>
      </c>
      <c r="K7057" t="b">
        <f>OR(E7057&gt;3.5,Q7057&lt;10)</f>
        <v>1</v>
      </c>
      <c r="L7057" t="s">
        <v>19</v>
      </c>
      <c r="M7057" t="s">
        <v>9270</v>
      </c>
      <c r="N7057" t="str">
        <f t="shared" si="994"/>
        <v>None</v>
      </c>
      <c r="O7057" t="str">
        <f t="shared" si="995"/>
        <v>None</v>
      </c>
      <c r="P7057" t="s">
        <v>86</v>
      </c>
      <c r="Q7057" s="2">
        <f t="shared" si="996"/>
        <v>27</v>
      </c>
      <c r="R7057" s="1" t="str">
        <f t="shared" si="997"/>
        <v>Established</v>
      </c>
      <c r="S7057" s="1"/>
      <c r="T7057" t="s">
        <v>598</v>
      </c>
      <c r="U7057" t="s">
        <v>297</v>
      </c>
      <c r="V7057">
        <f t="shared" si="998"/>
        <v>0</v>
      </c>
    </row>
    <row r="7058" spans="1:22" x14ac:dyDescent="0.35">
      <c r="A7058">
        <v>7056</v>
      </c>
      <c r="B7058" t="s">
        <v>10997</v>
      </c>
      <c r="C7058" t="str">
        <f t="shared" si="990"/>
        <v>Don’t Buy</v>
      </c>
      <c r="D7058" t="str">
        <f t="shared" si="991"/>
        <v>Short Name</v>
      </c>
      <c r="E7058">
        <v>4</v>
      </c>
      <c r="F7058">
        <f>IF(Q7058&lt;10,E7058+0.1,E7058)</f>
        <v>4</v>
      </c>
      <c r="G7058">
        <f>MIN(IF(Q7058&lt;10,E7058+0.5,E7058),5)</f>
        <v>4</v>
      </c>
      <c r="H7058" t="str">
        <f t="shared" si="992"/>
        <v>Average Place to Work</v>
      </c>
      <c r="I7058">
        <v>73</v>
      </c>
      <c r="J7058" t="b">
        <f t="shared" si="993"/>
        <v>0</v>
      </c>
      <c r="K7058" t="b">
        <f>OR(E7058&gt;3.5,Q7058&lt;10)</f>
        <v>1</v>
      </c>
      <c r="L7058" t="s">
        <v>19</v>
      </c>
      <c r="M7058" t="s">
        <v>4305</v>
      </c>
      <c r="N7058" t="str">
        <f t="shared" si="994"/>
        <v>None</v>
      </c>
      <c r="O7058" t="str">
        <f t="shared" si="995"/>
        <v>None</v>
      </c>
      <c r="P7058" t="s">
        <v>35</v>
      </c>
      <c r="Q7058" s="2">
        <f t="shared" si="996"/>
        <v>55</v>
      </c>
      <c r="R7058" s="1" t="str">
        <f t="shared" si="997"/>
        <v>Established</v>
      </c>
      <c r="S7058" s="1"/>
      <c r="T7058" t="s">
        <v>60</v>
      </c>
      <c r="U7058" t="s">
        <v>5356</v>
      </c>
      <c r="V7058">
        <f t="shared" si="998"/>
        <v>0</v>
      </c>
    </row>
    <row r="7059" spans="1:22" x14ac:dyDescent="0.35">
      <c r="A7059">
        <v>7057</v>
      </c>
      <c r="B7059" t="s">
        <v>11007</v>
      </c>
      <c r="C7059" t="str">
        <f t="shared" si="990"/>
        <v>Don’t Buy</v>
      </c>
      <c r="D7059" t="str">
        <f t="shared" si="991"/>
        <v>Long Name</v>
      </c>
      <c r="E7059">
        <v>4</v>
      </c>
      <c r="F7059">
        <f>IF(Q7059&lt;10,E7059+0.1,E7059)</f>
        <v>4</v>
      </c>
      <c r="G7059">
        <f>MIN(IF(Q7059&lt;10,E7059+0.5,E7059),5)</f>
        <v>4</v>
      </c>
      <c r="H7059" t="str">
        <f t="shared" si="992"/>
        <v>Average Place to Work</v>
      </c>
      <c r="I7059">
        <v>73</v>
      </c>
      <c r="J7059" t="b">
        <f t="shared" si="993"/>
        <v>0</v>
      </c>
      <c r="K7059" t="b">
        <f>OR(E7059&gt;3.5,Q7059&lt;10)</f>
        <v>1</v>
      </c>
      <c r="L7059" t="s">
        <v>19</v>
      </c>
      <c r="M7059" t="s">
        <v>4032</v>
      </c>
      <c r="N7059" t="str">
        <f t="shared" si="994"/>
        <v>None</v>
      </c>
      <c r="O7059" t="str">
        <f t="shared" si="995"/>
        <v>None</v>
      </c>
      <c r="P7059" t="s">
        <v>373</v>
      </c>
      <c r="Q7059" s="2">
        <f t="shared" si="996"/>
        <v>62</v>
      </c>
      <c r="R7059" s="1" t="str">
        <f t="shared" si="997"/>
        <v>Established</v>
      </c>
      <c r="S7059" s="1"/>
      <c r="T7059" t="s">
        <v>598</v>
      </c>
      <c r="U7059" t="s">
        <v>202</v>
      </c>
      <c r="V7059">
        <f t="shared" si="998"/>
        <v>0</v>
      </c>
    </row>
    <row r="7060" spans="1:22" x14ac:dyDescent="0.35">
      <c r="A7060">
        <v>7058</v>
      </c>
      <c r="B7060" t="s">
        <v>11008</v>
      </c>
      <c r="C7060" t="str">
        <f t="shared" si="990"/>
        <v>Don’t Buy</v>
      </c>
      <c r="D7060" t="str">
        <f t="shared" si="991"/>
        <v>Long Name</v>
      </c>
      <c r="E7060">
        <v>4.3</v>
      </c>
      <c r="F7060">
        <f>IF(Q7060&lt;10,E7060+0.1,E7060)</f>
        <v>4.3</v>
      </c>
      <c r="G7060">
        <f>MIN(IF(Q7060&lt;10,E7060+0.5,E7060),5)</f>
        <v>4.3</v>
      </c>
      <c r="H7060" t="str">
        <f t="shared" si="992"/>
        <v>Average Place to Work</v>
      </c>
      <c r="I7060">
        <v>73</v>
      </c>
      <c r="J7060" t="b">
        <f t="shared" si="993"/>
        <v>0</v>
      </c>
      <c r="K7060" t="b">
        <f>OR(E7060&gt;3.5,Q7060&lt;10)</f>
        <v>1</v>
      </c>
      <c r="L7060" t="s">
        <v>19</v>
      </c>
      <c r="M7060" t="s">
        <v>10260</v>
      </c>
      <c r="N7060" t="str">
        <f t="shared" si="994"/>
        <v>None</v>
      </c>
      <c r="O7060" t="str">
        <f t="shared" si="995"/>
        <v>None</v>
      </c>
      <c r="P7060" t="s">
        <v>626</v>
      </c>
      <c r="Q7060" s="2">
        <f t="shared" si="996"/>
        <v>17</v>
      </c>
      <c r="R7060" s="1" t="str">
        <f t="shared" si="997"/>
        <v>Established</v>
      </c>
      <c r="S7060" s="1"/>
      <c r="T7060" t="s">
        <v>115</v>
      </c>
      <c r="U7060" t="s">
        <v>144</v>
      </c>
      <c r="V7060">
        <f t="shared" si="998"/>
        <v>0</v>
      </c>
    </row>
    <row r="7061" spans="1:22" x14ac:dyDescent="0.35">
      <c r="A7061">
        <v>7059</v>
      </c>
      <c r="B7061" t="s">
        <v>11009</v>
      </c>
      <c r="C7061" t="str">
        <f t="shared" si="990"/>
        <v>Buy</v>
      </c>
      <c r="D7061" t="str">
        <f t="shared" si="991"/>
        <v>Long Name</v>
      </c>
      <c r="E7061">
        <v>4.4000000000000004</v>
      </c>
      <c r="F7061">
        <f>IF(Q7061&lt;10,E7061+0.1,E7061)</f>
        <v>4.4000000000000004</v>
      </c>
      <c r="G7061">
        <f>MIN(IF(Q7061&lt;10,E7061+0.5,E7061),5)</f>
        <v>4.4000000000000004</v>
      </c>
      <c r="H7061" t="str">
        <f t="shared" si="992"/>
        <v>Average Place to Work</v>
      </c>
      <c r="I7061">
        <v>73</v>
      </c>
      <c r="J7061" t="b">
        <f t="shared" si="993"/>
        <v>0</v>
      </c>
      <c r="K7061" t="b">
        <f>OR(E7061&gt;3.5,Q7061&lt;10)</f>
        <v>1</v>
      </c>
      <c r="M7061" t="s">
        <v>11010</v>
      </c>
      <c r="N7061" t="str">
        <f t="shared" si="994"/>
        <v>None</v>
      </c>
      <c r="O7061" t="str">
        <f t="shared" si="995"/>
        <v>None</v>
      </c>
      <c r="P7061" t="s">
        <v>99</v>
      </c>
      <c r="Q7061" s="2">
        <f t="shared" si="996"/>
        <v>26</v>
      </c>
      <c r="R7061" s="1" t="str">
        <f t="shared" si="997"/>
        <v>Established</v>
      </c>
      <c r="S7061" s="1"/>
      <c r="U7061" t="s">
        <v>92</v>
      </c>
      <c r="V7061">
        <f t="shared" si="998"/>
        <v>0</v>
      </c>
    </row>
    <row r="7062" spans="1:22" x14ac:dyDescent="0.35">
      <c r="A7062">
        <v>7060</v>
      </c>
      <c r="B7062" t="s">
        <v>10990</v>
      </c>
      <c r="C7062" t="str">
        <f t="shared" si="990"/>
        <v>Don’t Buy</v>
      </c>
      <c r="D7062" t="str">
        <f t="shared" si="991"/>
        <v>Long Name</v>
      </c>
      <c r="E7062">
        <v>3.9</v>
      </c>
      <c r="F7062">
        <f>IF(Q7062&lt;10,E7062+0.1,E7062)</f>
        <v>3.9</v>
      </c>
      <c r="G7062">
        <f>MIN(IF(Q7062&lt;10,E7062+0.5,E7062),5)</f>
        <v>3.9</v>
      </c>
      <c r="H7062" t="str">
        <f t="shared" si="992"/>
        <v>Average Place to Work</v>
      </c>
      <c r="I7062">
        <v>73</v>
      </c>
      <c r="J7062" t="b">
        <f t="shared" si="993"/>
        <v>0</v>
      </c>
      <c r="K7062" t="b">
        <f>OR(E7062&gt;3.5,Q7062&lt;10)</f>
        <v>1</v>
      </c>
      <c r="M7062" t="s">
        <v>10991</v>
      </c>
      <c r="N7062" t="str">
        <f t="shared" si="994"/>
        <v>Indian Silicon Valley Startups</v>
      </c>
      <c r="O7062" t="str">
        <f t="shared" si="995"/>
        <v>None</v>
      </c>
      <c r="P7062" t="s">
        <v>663</v>
      </c>
      <c r="Q7062" s="2">
        <f t="shared" si="996"/>
        <v>99</v>
      </c>
      <c r="R7062" s="1" t="str">
        <f t="shared" si="997"/>
        <v>Established</v>
      </c>
      <c r="S7062" s="1"/>
      <c r="U7062" t="s">
        <v>36</v>
      </c>
      <c r="V7062">
        <f t="shared" si="998"/>
        <v>0</v>
      </c>
    </row>
    <row r="7063" spans="1:22" x14ac:dyDescent="0.35">
      <c r="A7063">
        <v>7061</v>
      </c>
      <c r="B7063" t="s">
        <v>10977</v>
      </c>
      <c r="C7063" t="str">
        <f t="shared" si="990"/>
        <v>Don’t Buy</v>
      </c>
      <c r="D7063" t="str">
        <f t="shared" si="991"/>
        <v>Long Name</v>
      </c>
      <c r="E7063">
        <v>4.2</v>
      </c>
      <c r="F7063">
        <f>IF(Q7063&lt;10,E7063+0.1,E7063)</f>
        <v>4.2</v>
      </c>
      <c r="G7063">
        <f>MIN(IF(Q7063&lt;10,E7063+0.5,E7063),5)</f>
        <v>4.2</v>
      </c>
      <c r="H7063" t="str">
        <f t="shared" si="992"/>
        <v>Average Place to Work</v>
      </c>
      <c r="I7063">
        <v>73</v>
      </c>
      <c r="J7063" t="b">
        <f t="shared" si="993"/>
        <v>0</v>
      </c>
      <c r="K7063" t="b">
        <f>OR(E7063&gt;3.5,Q7063&lt;10)</f>
        <v>1</v>
      </c>
      <c r="L7063" t="s">
        <v>19</v>
      </c>
      <c r="M7063" t="s">
        <v>6085</v>
      </c>
      <c r="N7063" t="str">
        <f t="shared" si="994"/>
        <v>None</v>
      </c>
      <c r="O7063" t="str">
        <f t="shared" si="995"/>
        <v>None</v>
      </c>
      <c r="P7063" t="s">
        <v>32</v>
      </c>
      <c r="Q7063" s="2">
        <f t="shared" si="996"/>
        <v>41</v>
      </c>
      <c r="R7063" s="1" t="str">
        <f t="shared" si="997"/>
        <v>Established</v>
      </c>
      <c r="S7063" s="1"/>
      <c r="T7063" t="s">
        <v>598</v>
      </c>
      <c r="U7063" t="s">
        <v>171</v>
      </c>
      <c r="V7063">
        <f t="shared" si="998"/>
        <v>0</v>
      </c>
    </row>
    <row r="7064" spans="1:22" x14ac:dyDescent="0.35">
      <c r="A7064">
        <v>7062</v>
      </c>
      <c r="B7064" t="s">
        <v>10976</v>
      </c>
      <c r="C7064" t="str">
        <f t="shared" si="990"/>
        <v>Don’t Buy</v>
      </c>
      <c r="D7064" t="str">
        <f t="shared" si="991"/>
        <v>Long Name</v>
      </c>
      <c r="E7064">
        <v>4.2</v>
      </c>
      <c r="F7064">
        <f>IF(Q7064&lt;10,E7064+0.1,E7064)</f>
        <v>4.2</v>
      </c>
      <c r="G7064">
        <f>MIN(IF(Q7064&lt;10,E7064+0.5,E7064),5)</f>
        <v>4.2</v>
      </c>
      <c r="H7064" t="str">
        <f t="shared" si="992"/>
        <v>Average Place to Work</v>
      </c>
      <c r="I7064">
        <v>73</v>
      </c>
      <c r="J7064" t="b">
        <f t="shared" si="993"/>
        <v>0</v>
      </c>
      <c r="K7064" t="b">
        <f>OR(E7064&gt;3.5,Q7064&lt;10)</f>
        <v>1</v>
      </c>
      <c r="L7064" t="s">
        <v>19</v>
      </c>
      <c r="M7064" t="s">
        <v>10434</v>
      </c>
      <c r="N7064" t="str">
        <f t="shared" si="994"/>
        <v>None</v>
      </c>
      <c r="O7064" t="str">
        <f t="shared" si="995"/>
        <v>None</v>
      </c>
      <c r="P7064" t="s">
        <v>86</v>
      </c>
      <c r="Q7064" s="2">
        <f t="shared" si="996"/>
        <v>27</v>
      </c>
      <c r="R7064" s="1" t="str">
        <f t="shared" si="997"/>
        <v>Established</v>
      </c>
      <c r="S7064" s="1"/>
      <c r="T7064" t="s">
        <v>598</v>
      </c>
      <c r="U7064" t="s">
        <v>1345</v>
      </c>
      <c r="V7064">
        <f t="shared" si="998"/>
        <v>0</v>
      </c>
    </row>
    <row r="7065" spans="1:22" x14ac:dyDescent="0.35">
      <c r="A7065">
        <v>7063</v>
      </c>
      <c r="B7065" t="s">
        <v>6432</v>
      </c>
      <c r="C7065" t="str">
        <f t="shared" si="990"/>
        <v>Don’t Buy</v>
      </c>
      <c r="D7065" t="str">
        <f t="shared" si="991"/>
        <v>Long Name</v>
      </c>
      <c r="E7065">
        <v>4.5999999999999996</v>
      </c>
      <c r="F7065">
        <f>IF(Q7065&lt;10,E7065+0.1,E7065)</f>
        <v>4.5999999999999996</v>
      </c>
      <c r="G7065">
        <f>MIN(IF(Q7065&lt;10,E7065+0.5,E7065),5)</f>
        <v>4.5999999999999996</v>
      </c>
      <c r="H7065" t="str">
        <f t="shared" si="992"/>
        <v>Great Place to Work</v>
      </c>
      <c r="I7065">
        <v>73</v>
      </c>
      <c r="J7065" t="b">
        <f t="shared" si="993"/>
        <v>0</v>
      </c>
      <c r="K7065" t="b">
        <f>OR(E7065&gt;3.5,Q7065&lt;10)</f>
        <v>1</v>
      </c>
      <c r="M7065" t="s">
        <v>11011</v>
      </c>
      <c r="N7065" t="str">
        <f t="shared" si="994"/>
        <v>None</v>
      </c>
      <c r="O7065" t="str">
        <f t="shared" si="995"/>
        <v>None</v>
      </c>
      <c r="P7065" t="s">
        <v>434</v>
      </c>
      <c r="Q7065" s="2">
        <f t="shared" si="996"/>
        <v>64</v>
      </c>
      <c r="R7065" s="1" t="str">
        <f t="shared" si="997"/>
        <v>Established</v>
      </c>
      <c r="S7065" s="1"/>
      <c r="U7065" t="s">
        <v>2499</v>
      </c>
      <c r="V7065">
        <f t="shared" si="998"/>
        <v>0</v>
      </c>
    </row>
    <row r="7066" spans="1:22" x14ac:dyDescent="0.35">
      <c r="A7066">
        <v>7064</v>
      </c>
      <c r="B7066" t="s">
        <v>11012</v>
      </c>
      <c r="C7066" t="str">
        <f t="shared" si="990"/>
        <v>Don’t Buy</v>
      </c>
      <c r="D7066" t="str">
        <f t="shared" si="991"/>
        <v>Long Name</v>
      </c>
      <c r="E7066">
        <v>3.4</v>
      </c>
      <c r="F7066">
        <f>IF(Q7066&lt;10,E7066+0.1,E7066)</f>
        <v>3.4</v>
      </c>
      <c r="G7066">
        <f>MIN(IF(Q7066&lt;10,E7066+0.5,E7066),5)</f>
        <v>3.4</v>
      </c>
      <c r="H7066" t="str">
        <f t="shared" si="992"/>
        <v>Average Place to Work</v>
      </c>
      <c r="I7066">
        <v>73</v>
      </c>
      <c r="J7066" t="b">
        <f t="shared" si="993"/>
        <v>0</v>
      </c>
      <c r="K7066" t="b">
        <f>OR(E7066&gt;3.5,Q7066&lt;10)</f>
        <v>0</v>
      </c>
      <c r="L7066" t="s">
        <v>19</v>
      </c>
      <c r="M7066" t="s">
        <v>924</v>
      </c>
      <c r="N7066" t="str">
        <f t="shared" si="994"/>
        <v>None</v>
      </c>
      <c r="O7066" t="str">
        <f t="shared" si="995"/>
        <v>None</v>
      </c>
      <c r="P7066" t="s">
        <v>198</v>
      </c>
      <c r="Q7066" s="2">
        <f t="shared" si="996"/>
        <v>35</v>
      </c>
      <c r="R7066" s="1" t="str">
        <f t="shared" si="997"/>
        <v>Established</v>
      </c>
      <c r="S7066" s="1"/>
      <c r="T7066" t="s">
        <v>115</v>
      </c>
      <c r="U7066" t="s">
        <v>1677</v>
      </c>
      <c r="V7066">
        <f t="shared" si="998"/>
        <v>0</v>
      </c>
    </row>
    <row r="7067" spans="1:22" x14ac:dyDescent="0.35">
      <c r="A7067">
        <v>7065</v>
      </c>
      <c r="B7067" t="s">
        <v>10971</v>
      </c>
      <c r="C7067" t="str">
        <f t="shared" si="990"/>
        <v>Don’t Buy</v>
      </c>
      <c r="D7067" t="str">
        <f t="shared" si="991"/>
        <v>Long Name</v>
      </c>
      <c r="E7067">
        <v>4.0999999999999996</v>
      </c>
      <c r="F7067">
        <f>IF(Q7067&lt;10,E7067+0.1,E7067)</f>
        <v>4.0999999999999996</v>
      </c>
      <c r="G7067">
        <f>MIN(IF(Q7067&lt;10,E7067+0.5,E7067),5)</f>
        <v>4.0999999999999996</v>
      </c>
      <c r="H7067" t="str">
        <f t="shared" si="992"/>
        <v>Average Place to Work</v>
      </c>
      <c r="I7067">
        <v>73</v>
      </c>
      <c r="J7067" t="b">
        <f t="shared" si="993"/>
        <v>0</v>
      </c>
      <c r="K7067" t="b">
        <f>OR(E7067&gt;3.5,Q7067&lt;10)</f>
        <v>1</v>
      </c>
      <c r="L7067" t="s">
        <v>19</v>
      </c>
      <c r="M7067" t="s">
        <v>2229</v>
      </c>
      <c r="N7067" t="str">
        <f t="shared" si="994"/>
        <v>None</v>
      </c>
      <c r="O7067" t="str">
        <f t="shared" si="995"/>
        <v>None</v>
      </c>
      <c r="P7067" t="s">
        <v>118</v>
      </c>
      <c r="Q7067" s="2">
        <f t="shared" si="996"/>
        <v>20</v>
      </c>
      <c r="R7067" s="1" t="str">
        <f t="shared" si="997"/>
        <v>Established</v>
      </c>
      <c r="S7067" s="1"/>
      <c r="T7067" t="s">
        <v>606</v>
      </c>
      <c r="U7067" t="s">
        <v>41</v>
      </c>
      <c r="V7067">
        <f t="shared" si="998"/>
        <v>0</v>
      </c>
    </row>
    <row r="7068" spans="1:22" x14ac:dyDescent="0.35">
      <c r="A7068">
        <v>7066</v>
      </c>
      <c r="B7068" t="s">
        <v>10981</v>
      </c>
      <c r="C7068" t="str">
        <f t="shared" si="990"/>
        <v>Don’t Buy</v>
      </c>
      <c r="D7068" t="str">
        <f t="shared" si="991"/>
        <v>Short Name</v>
      </c>
      <c r="E7068">
        <v>4.3</v>
      </c>
      <c r="F7068">
        <f>IF(Q7068&lt;10,E7068+0.1,E7068)</f>
        <v>4.3999999999999995</v>
      </c>
      <c r="G7068">
        <f>MIN(IF(Q7068&lt;10,E7068+0.5,E7068),5)</f>
        <v>4.8</v>
      </c>
      <c r="H7068" t="str">
        <f t="shared" si="992"/>
        <v>Average Place to Work</v>
      </c>
      <c r="I7068">
        <v>73</v>
      </c>
      <c r="J7068" t="b">
        <f t="shared" si="993"/>
        <v>0</v>
      </c>
      <c r="K7068" t="b">
        <f>OR(E7068&gt;3.5,Q7068&lt;10)</f>
        <v>1</v>
      </c>
      <c r="L7068" t="s">
        <v>19</v>
      </c>
      <c r="M7068" t="s">
        <v>3281</v>
      </c>
      <c r="N7068" t="str">
        <f t="shared" si="994"/>
        <v>Indian Silicon Valley Startups</v>
      </c>
      <c r="O7068" t="str">
        <f t="shared" si="995"/>
        <v>None</v>
      </c>
      <c r="P7068" t="s">
        <v>258</v>
      </c>
      <c r="Q7068" s="2">
        <f t="shared" si="996"/>
        <v>7</v>
      </c>
      <c r="R7068" s="1" t="str">
        <f t="shared" si="997"/>
        <v>Startup</v>
      </c>
      <c r="S7068" s="1"/>
      <c r="T7068" t="s">
        <v>1183</v>
      </c>
      <c r="U7068" t="s">
        <v>144</v>
      </c>
      <c r="V7068">
        <f t="shared" si="998"/>
        <v>0</v>
      </c>
    </row>
    <row r="7069" spans="1:22" x14ac:dyDescent="0.35">
      <c r="A7069">
        <v>7067</v>
      </c>
      <c r="B7069" t="s">
        <v>10982</v>
      </c>
      <c r="C7069" t="str">
        <f t="shared" si="990"/>
        <v>Don’t Buy</v>
      </c>
      <c r="D7069" t="str">
        <f t="shared" si="991"/>
        <v>Long Name</v>
      </c>
      <c r="E7069">
        <v>3.8</v>
      </c>
      <c r="F7069">
        <f>IF(Q7069&lt;10,E7069+0.1,E7069)</f>
        <v>3.8</v>
      </c>
      <c r="G7069">
        <f>MIN(IF(Q7069&lt;10,E7069+0.5,E7069),5)</f>
        <v>3.8</v>
      </c>
      <c r="H7069" t="str">
        <f t="shared" si="992"/>
        <v>Average Place to Work</v>
      </c>
      <c r="I7069">
        <v>73</v>
      </c>
      <c r="J7069" t="b">
        <f t="shared" si="993"/>
        <v>0</v>
      </c>
      <c r="K7069" t="b">
        <f>OR(E7069&gt;3.5,Q7069&lt;10)</f>
        <v>1</v>
      </c>
      <c r="L7069" t="s">
        <v>19</v>
      </c>
      <c r="M7069" t="s">
        <v>10983</v>
      </c>
      <c r="N7069" t="str">
        <f t="shared" si="994"/>
        <v>None</v>
      </c>
      <c r="O7069" t="str">
        <f t="shared" si="995"/>
        <v>None</v>
      </c>
      <c r="P7069" t="s">
        <v>213</v>
      </c>
      <c r="Q7069" s="2">
        <f t="shared" si="996"/>
        <v>12</v>
      </c>
      <c r="R7069" s="1" t="str">
        <f t="shared" si="997"/>
        <v>Established</v>
      </c>
      <c r="S7069" s="1"/>
      <c r="T7069" t="s">
        <v>598</v>
      </c>
      <c r="U7069" t="s">
        <v>17</v>
      </c>
      <c r="V7069">
        <f t="shared" si="998"/>
        <v>500000</v>
      </c>
    </row>
    <row r="7070" spans="1:22" x14ac:dyDescent="0.35">
      <c r="A7070">
        <v>7068</v>
      </c>
      <c r="B7070" t="s">
        <v>10986</v>
      </c>
      <c r="C7070" t="str">
        <f t="shared" si="990"/>
        <v>Buy</v>
      </c>
      <c r="D7070" t="str">
        <f t="shared" si="991"/>
        <v>Long Name</v>
      </c>
      <c r="E7070">
        <v>4.3</v>
      </c>
      <c r="F7070">
        <f>IF(Q7070&lt;10,E7070+0.1,E7070)</f>
        <v>4.3</v>
      </c>
      <c r="G7070">
        <f>MIN(IF(Q7070&lt;10,E7070+0.5,E7070),5)</f>
        <v>4.3</v>
      </c>
      <c r="H7070" t="str">
        <f t="shared" si="992"/>
        <v>Average Place to Work</v>
      </c>
      <c r="I7070">
        <v>73</v>
      </c>
      <c r="J7070" t="b">
        <f t="shared" si="993"/>
        <v>0</v>
      </c>
      <c r="K7070" t="b">
        <f>OR(E7070&gt;3.5,Q7070&lt;10)</f>
        <v>1</v>
      </c>
      <c r="L7070" t="s">
        <v>19</v>
      </c>
      <c r="M7070" t="s">
        <v>10987</v>
      </c>
      <c r="N7070" t="str">
        <f t="shared" si="994"/>
        <v>None</v>
      </c>
      <c r="O7070" t="str">
        <f t="shared" si="995"/>
        <v>None</v>
      </c>
      <c r="P7070" t="s">
        <v>99</v>
      </c>
      <c r="Q7070" s="2">
        <f t="shared" si="996"/>
        <v>26</v>
      </c>
      <c r="R7070" s="1" t="str">
        <f t="shared" si="997"/>
        <v>Established</v>
      </c>
      <c r="S7070" s="1"/>
      <c r="T7070" t="s">
        <v>1183</v>
      </c>
      <c r="U7070" t="s">
        <v>446</v>
      </c>
      <c r="V7070">
        <f t="shared" si="998"/>
        <v>0</v>
      </c>
    </row>
    <row r="7071" spans="1:22" x14ac:dyDescent="0.35">
      <c r="A7071">
        <v>7069</v>
      </c>
      <c r="B7071" t="s">
        <v>11013</v>
      </c>
      <c r="C7071" t="str">
        <f t="shared" si="990"/>
        <v>Don’t Buy</v>
      </c>
      <c r="D7071" t="str">
        <f t="shared" si="991"/>
        <v>Short Name</v>
      </c>
      <c r="E7071">
        <v>4.0999999999999996</v>
      </c>
      <c r="F7071">
        <f>IF(Q7071&lt;10,E7071+0.1,E7071)</f>
        <v>4.1999999999999993</v>
      </c>
      <c r="G7071">
        <f>MIN(IF(Q7071&lt;10,E7071+0.5,E7071),5)</f>
        <v>4.5999999999999996</v>
      </c>
      <c r="H7071" t="str">
        <f t="shared" si="992"/>
        <v>Average Place to Work</v>
      </c>
      <c r="I7071">
        <v>73</v>
      </c>
      <c r="J7071" t="b">
        <f t="shared" si="993"/>
        <v>0</v>
      </c>
      <c r="K7071" t="b">
        <f>OR(E7071&gt;3.5,Q7071&lt;10)</f>
        <v>1</v>
      </c>
      <c r="L7071" t="s">
        <v>19</v>
      </c>
      <c r="M7071" t="s">
        <v>11014</v>
      </c>
      <c r="N7071" t="str">
        <f t="shared" si="994"/>
        <v>Indian Silicon Valley Startups</v>
      </c>
      <c r="O7071" t="str">
        <f t="shared" si="995"/>
        <v>None</v>
      </c>
      <c r="P7071" t="s">
        <v>502</v>
      </c>
      <c r="Q7071" s="2">
        <f t="shared" si="996"/>
        <v>8</v>
      </c>
      <c r="R7071" s="1" t="str">
        <f t="shared" si="997"/>
        <v>Startup</v>
      </c>
      <c r="S7071" s="1"/>
      <c r="T7071" t="s">
        <v>606</v>
      </c>
      <c r="U7071" t="s">
        <v>41</v>
      </c>
      <c r="V7071">
        <f t="shared" si="998"/>
        <v>0</v>
      </c>
    </row>
    <row r="7072" spans="1:22" x14ac:dyDescent="0.35">
      <c r="A7072">
        <v>7070</v>
      </c>
      <c r="B7072" t="s">
        <v>10980</v>
      </c>
      <c r="C7072" t="str">
        <f t="shared" si="990"/>
        <v>Don’t Buy</v>
      </c>
      <c r="D7072" t="str">
        <f t="shared" si="991"/>
        <v>Long Name</v>
      </c>
      <c r="E7072">
        <v>3.8</v>
      </c>
      <c r="F7072">
        <f>IF(Q7072&lt;10,E7072+0.1,E7072)</f>
        <v>3.8</v>
      </c>
      <c r="G7072">
        <f>MIN(IF(Q7072&lt;10,E7072+0.5,E7072),5)</f>
        <v>3.8</v>
      </c>
      <c r="H7072" t="str">
        <f t="shared" si="992"/>
        <v>Average Place to Work</v>
      </c>
      <c r="I7072">
        <v>73</v>
      </c>
      <c r="J7072" t="b">
        <f t="shared" si="993"/>
        <v>0</v>
      </c>
      <c r="K7072" t="b">
        <f>OR(E7072&gt;3.5,Q7072&lt;10)</f>
        <v>1</v>
      </c>
      <c r="L7072" t="s">
        <v>19</v>
      </c>
      <c r="M7072" t="s">
        <v>2129</v>
      </c>
      <c r="N7072" t="str">
        <f t="shared" si="994"/>
        <v>None</v>
      </c>
      <c r="O7072" t="str">
        <f t="shared" si="995"/>
        <v>None</v>
      </c>
      <c r="P7072" t="s">
        <v>445</v>
      </c>
      <c r="Q7072" s="2">
        <f t="shared" si="996"/>
        <v>14</v>
      </c>
      <c r="R7072" s="1" t="str">
        <f t="shared" si="997"/>
        <v>Established</v>
      </c>
      <c r="S7072" s="1"/>
      <c r="T7072" t="s">
        <v>598</v>
      </c>
      <c r="U7072" t="s">
        <v>352</v>
      </c>
      <c r="V7072">
        <f t="shared" si="998"/>
        <v>0</v>
      </c>
    </row>
    <row r="7073" spans="1:22" x14ac:dyDescent="0.35">
      <c r="A7073">
        <v>7071</v>
      </c>
      <c r="B7073" t="s">
        <v>10988</v>
      </c>
      <c r="C7073" t="str">
        <f t="shared" si="990"/>
        <v>Buy</v>
      </c>
      <c r="D7073" t="str">
        <f t="shared" si="991"/>
        <v>Long Name</v>
      </c>
      <c r="E7073">
        <v>4.0999999999999996</v>
      </c>
      <c r="F7073">
        <f>IF(Q7073&lt;10,E7073+0.1,E7073)</f>
        <v>4.1999999999999993</v>
      </c>
      <c r="G7073">
        <f>MIN(IF(Q7073&lt;10,E7073+0.5,E7073),5)</f>
        <v>4.5999999999999996</v>
      </c>
      <c r="H7073" t="str">
        <f t="shared" si="992"/>
        <v>Average Place to Work</v>
      </c>
      <c r="I7073">
        <v>73</v>
      </c>
      <c r="J7073" t="b">
        <f t="shared" si="993"/>
        <v>0</v>
      </c>
      <c r="K7073" t="b">
        <f>OR(E7073&gt;3.5,Q7073&lt;10)</f>
        <v>1</v>
      </c>
      <c r="L7073" t="s">
        <v>789</v>
      </c>
      <c r="M7073" t="s">
        <v>9869</v>
      </c>
      <c r="N7073" t="str">
        <f t="shared" si="994"/>
        <v>Indian Silicon Valley Startups</v>
      </c>
      <c r="O7073" t="str">
        <f t="shared" si="995"/>
        <v>None</v>
      </c>
      <c r="P7073" t="s">
        <v>502</v>
      </c>
      <c r="Q7073" s="2">
        <f t="shared" si="996"/>
        <v>8</v>
      </c>
      <c r="R7073" s="1" t="str">
        <f t="shared" si="997"/>
        <v>Startup</v>
      </c>
      <c r="S7073" s="1"/>
      <c r="T7073" t="s">
        <v>598</v>
      </c>
      <c r="U7073" t="s">
        <v>24</v>
      </c>
      <c r="V7073">
        <f t="shared" si="998"/>
        <v>1000000</v>
      </c>
    </row>
    <row r="7074" spans="1:22" x14ac:dyDescent="0.35">
      <c r="A7074">
        <v>7072</v>
      </c>
      <c r="B7074" t="s">
        <v>11015</v>
      </c>
      <c r="C7074" t="str">
        <f t="shared" si="990"/>
        <v>Don’t Buy</v>
      </c>
      <c r="D7074" t="str">
        <f t="shared" si="991"/>
        <v>Long Name</v>
      </c>
      <c r="E7074">
        <v>3.9</v>
      </c>
      <c r="F7074">
        <f>IF(Q7074&lt;10,E7074+0.1,E7074)</f>
        <v>3.9</v>
      </c>
      <c r="G7074">
        <f>MIN(IF(Q7074&lt;10,E7074+0.5,E7074),5)</f>
        <v>3.9</v>
      </c>
      <c r="H7074" t="str">
        <f t="shared" si="992"/>
        <v>Average Place to Work</v>
      </c>
      <c r="I7074">
        <v>73</v>
      </c>
      <c r="J7074" t="b">
        <f t="shared" si="993"/>
        <v>0</v>
      </c>
      <c r="K7074" t="b">
        <f>OR(E7074&gt;3.5,Q7074&lt;10)</f>
        <v>1</v>
      </c>
      <c r="L7074" t="s">
        <v>19</v>
      </c>
      <c r="M7074" t="s">
        <v>11016</v>
      </c>
      <c r="N7074" t="str">
        <f t="shared" si="994"/>
        <v>None</v>
      </c>
      <c r="O7074" t="str">
        <f t="shared" si="995"/>
        <v>None</v>
      </c>
      <c r="P7074" t="s">
        <v>59</v>
      </c>
      <c r="Q7074" s="2">
        <f t="shared" si="996"/>
        <v>39</v>
      </c>
      <c r="R7074" s="1" t="str">
        <f t="shared" si="997"/>
        <v>Established</v>
      </c>
      <c r="S7074" s="1"/>
      <c r="T7074" t="s">
        <v>1481</v>
      </c>
      <c r="U7074" t="s">
        <v>357</v>
      </c>
      <c r="V7074">
        <f t="shared" si="998"/>
        <v>0</v>
      </c>
    </row>
    <row r="7075" spans="1:22" x14ac:dyDescent="0.35">
      <c r="A7075">
        <v>7073</v>
      </c>
      <c r="B7075" t="s">
        <v>11017</v>
      </c>
      <c r="C7075" t="str">
        <f t="shared" si="990"/>
        <v>Buy</v>
      </c>
      <c r="D7075" t="str">
        <f t="shared" si="991"/>
        <v>Short Name</v>
      </c>
      <c r="E7075">
        <v>3.9</v>
      </c>
      <c r="F7075">
        <f>IF(Q7075&lt;10,E7075+0.1,E7075)</f>
        <v>3.9</v>
      </c>
      <c r="G7075">
        <f>MIN(IF(Q7075&lt;10,E7075+0.5,E7075),5)</f>
        <v>3.9</v>
      </c>
      <c r="H7075" t="str">
        <f t="shared" si="992"/>
        <v>Average Place to Work</v>
      </c>
      <c r="I7075">
        <v>73</v>
      </c>
      <c r="J7075" t="b">
        <f t="shared" si="993"/>
        <v>0</v>
      </c>
      <c r="K7075" t="b">
        <f>OR(E7075&gt;3.5,Q7075&lt;10)</f>
        <v>1</v>
      </c>
      <c r="M7075" t="s">
        <v>2796</v>
      </c>
      <c r="N7075" t="str">
        <f t="shared" si="994"/>
        <v>Indian Silicon Valley Startups</v>
      </c>
      <c r="O7075" t="str">
        <f t="shared" si="995"/>
        <v>None</v>
      </c>
      <c r="P7075" t="s">
        <v>460</v>
      </c>
      <c r="Q7075" s="2">
        <f t="shared" si="996"/>
        <v>37</v>
      </c>
      <c r="R7075" s="1" t="str">
        <f t="shared" si="997"/>
        <v>Established</v>
      </c>
      <c r="S7075" s="1"/>
      <c r="U7075" t="s">
        <v>195</v>
      </c>
      <c r="V7075">
        <f t="shared" si="998"/>
        <v>0</v>
      </c>
    </row>
    <row r="7076" spans="1:22" x14ac:dyDescent="0.35">
      <c r="A7076">
        <v>7074</v>
      </c>
      <c r="B7076" t="s">
        <v>11018</v>
      </c>
      <c r="C7076" t="str">
        <f t="shared" si="990"/>
        <v>Don’t Buy</v>
      </c>
      <c r="D7076" t="str">
        <f t="shared" si="991"/>
        <v>Long Name</v>
      </c>
      <c r="E7076">
        <v>4.0999999999999996</v>
      </c>
      <c r="F7076">
        <f>IF(Q7076&lt;10,E7076+0.1,E7076)</f>
        <v>4.0999999999999996</v>
      </c>
      <c r="G7076">
        <f>MIN(IF(Q7076&lt;10,E7076+0.5,E7076),5)</f>
        <v>4.0999999999999996</v>
      </c>
      <c r="H7076" t="str">
        <f t="shared" si="992"/>
        <v>Average Place to Work</v>
      </c>
      <c r="I7076">
        <v>73</v>
      </c>
      <c r="J7076" t="b">
        <f t="shared" si="993"/>
        <v>0</v>
      </c>
      <c r="K7076" t="b">
        <f>OR(E7076&gt;3.5,Q7076&lt;10)</f>
        <v>1</v>
      </c>
      <c r="L7076" t="s">
        <v>279</v>
      </c>
      <c r="M7076" t="s">
        <v>11019</v>
      </c>
      <c r="N7076" t="str">
        <f t="shared" si="994"/>
        <v>None</v>
      </c>
      <c r="O7076" t="str">
        <f t="shared" si="995"/>
        <v>None</v>
      </c>
      <c r="P7076" t="s">
        <v>183</v>
      </c>
      <c r="Q7076" s="2">
        <f t="shared" si="996"/>
        <v>10</v>
      </c>
      <c r="R7076" s="1" t="str">
        <f t="shared" si="997"/>
        <v>Established</v>
      </c>
      <c r="S7076" s="1"/>
      <c r="T7076" t="s">
        <v>2426</v>
      </c>
      <c r="U7076" t="s">
        <v>92</v>
      </c>
      <c r="V7076">
        <f t="shared" si="998"/>
        <v>0</v>
      </c>
    </row>
    <row r="7077" spans="1:22" x14ac:dyDescent="0.35">
      <c r="A7077">
        <v>7075</v>
      </c>
      <c r="B7077" t="s">
        <v>11020</v>
      </c>
      <c r="C7077" t="str">
        <f t="shared" si="990"/>
        <v>Don’t Buy</v>
      </c>
      <c r="D7077" t="str">
        <f t="shared" si="991"/>
        <v>Long Name</v>
      </c>
      <c r="E7077">
        <v>4</v>
      </c>
      <c r="F7077">
        <f>IF(Q7077&lt;10,E7077+0.1,E7077)</f>
        <v>4</v>
      </c>
      <c r="G7077">
        <f>MIN(IF(Q7077&lt;10,E7077+0.5,E7077),5)</f>
        <v>4</v>
      </c>
      <c r="H7077" t="str">
        <f t="shared" si="992"/>
        <v>Average Place to Work</v>
      </c>
      <c r="I7077">
        <v>73</v>
      </c>
      <c r="J7077" t="b">
        <f t="shared" si="993"/>
        <v>0</v>
      </c>
      <c r="K7077" t="b">
        <f>OR(E7077&gt;3.5,Q7077&lt;10)</f>
        <v>1</v>
      </c>
      <c r="L7077" t="s">
        <v>19</v>
      </c>
      <c r="M7077" t="s">
        <v>11021</v>
      </c>
      <c r="N7077" t="str">
        <f t="shared" si="994"/>
        <v>None</v>
      </c>
      <c r="O7077" t="str">
        <f t="shared" si="995"/>
        <v>None</v>
      </c>
      <c r="P7077" t="s">
        <v>167</v>
      </c>
      <c r="Q7077" s="2">
        <f t="shared" si="996"/>
        <v>34</v>
      </c>
      <c r="R7077" s="1" t="str">
        <f t="shared" si="997"/>
        <v>Established</v>
      </c>
      <c r="S7077" s="1"/>
      <c r="T7077" t="s">
        <v>598</v>
      </c>
      <c r="U7077" t="s">
        <v>446</v>
      </c>
      <c r="V7077">
        <f t="shared" si="998"/>
        <v>0</v>
      </c>
    </row>
    <row r="7078" spans="1:22" x14ac:dyDescent="0.35">
      <c r="A7078">
        <v>7076</v>
      </c>
      <c r="B7078" t="s">
        <v>11022</v>
      </c>
      <c r="C7078" t="str">
        <f t="shared" si="990"/>
        <v>Don’t Buy</v>
      </c>
      <c r="D7078" t="str">
        <f t="shared" si="991"/>
        <v>Long Name</v>
      </c>
      <c r="E7078">
        <v>3.9</v>
      </c>
      <c r="F7078">
        <f>IF(Q7078&lt;10,E7078+0.1,E7078)</f>
        <v>3.9</v>
      </c>
      <c r="G7078">
        <f>MIN(IF(Q7078&lt;10,E7078+0.5,E7078),5)</f>
        <v>3.9</v>
      </c>
      <c r="H7078" t="str">
        <f t="shared" si="992"/>
        <v>Average Place to Work</v>
      </c>
      <c r="I7078">
        <v>73</v>
      </c>
      <c r="J7078" t="b">
        <f t="shared" si="993"/>
        <v>0</v>
      </c>
      <c r="K7078" t="b">
        <f>OR(E7078&gt;3.5,Q7078&lt;10)</f>
        <v>1</v>
      </c>
      <c r="M7078" t="s">
        <v>11023</v>
      </c>
      <c r="N7078" t="str">
        <f t="shared" si="994"/>
        <v>None</v>
      </c>
      <c r="O7078" t="str">
        <f t="shared" si="995"/>
        <v>None</v>
      </c>
      <c r="P7078" t="s">
        <v>205</v>
      </c>
      <c r="Q7078" s="2">
        <f t="shared" si="996"/>
        <v>47</v>
      </c>
      <c r="R7078" s="1" t="str">
        <f t="shared" si="997"/>
        <v>Established</v>
      </c>
      <c r="S7078" s="1"/>
      <c r="U7078" t="s">
        <v>473</v>
      </c>
      <c r="V7078">
        <f t="shared" si="998"/>
        <v>0</v>
      </c>
    </row>
    <row r="7079" spans="1:22" x14ac:dyDescent="0.35">
      <c r="A7079">
        <v>7077</v>
      </c>
      <c r="B7079" t="s">
        <v>11024</v>
      </c>
      <c r="C7079" t="str">
        <f t="shared" si="990"/>
        <v>Don’t Buy</v>
      </c>
      <c r="D7079" t="str">
        <f t="shared" si="991"/>
        <v>Long Name</v>
      </c>
      <c r="E7079">
        <v>4.4000000000000004</v>
      </c>
      <c r="F7079">
        <f>IF(Q7079&lt;10,E7079+0.1,E7079)</f>
        <v>4.4000000000000004</v>
      </c>
      <c r="G7079">
        <f>MIN(IF(Q7079&lt;10,E7079+0.5,E7079),5)</f>
        <v>4.4000000000000004</v>
      </c>
      <c r="H7079" t="str">
        <f t="shared" si="992"/>
        <v>Average Place to Work</v>
      </c>
      <c r="I7079">
        <v>73</v>
      </c>
      <c r="J7079" t="b">
        <f t="shared" si="993"/>
        <v>0</v>
      </c>
      <c r="K7079" t="b">
        <f>OR(E7079&gt;3.5,Q7079&lt;10)</f>
        <v>1</v>
      </c>
      <c r="M7079" t="s">
        <v>6254</v>
      </c>
      <c r="N7079" t="str">
        <f t="shared" si="994"/>
        <v>None</v>
      </c>
      <c r="O7079" t="str">
        <f t="shared" si="995"/>
        <v>None</v>
      </c>
      <c r="P7079" t="s">
        <v>309</v>
      </c>
      <c r="Q7079" s="2">
        <f t="shared" si="996"/>
        <v>40</v>
      </c>
      <c r="R7079" s="1" t="str">
        <f t="shared" si="997"/>
        <v>Established</v>
      </c>
      <c r="S7079" s="1"/>
      <c r="U7079" t="s">
        <v>530</v>
      </c>
      <c r="V7079">
        <f t="shared" si="998"/>
        <v>0</v>
      </c>
    </row>
    <row r="7080" spans="1:22" x14ac:dyDescent="0.35">
      <c r="A7080">
        <v>7078</v>
      </c>
      <c r="B7080" t="s">
        <v>11025</v>
      </c>
      <c r="C7080" t="str">
        <f t="shared" si="990"/>
        <v>Buy</v>
      </c>
      <c r="D7080" t="str">
        <f t="shared" si="991"/>
        <v>Long Name</v>
      </c>
      <c r="E7080">
        <v>3.9</v>
      </c>
      <c r="F7080">
        <f>IF(Q7080&lt;10,E7080+0.1,E7080)</f>
        <v>3.9</v>
      </c>
      <c r="G7080">
        <f>MIN(IF(Q7080&lt;10,E7080+0.5,E7080),5)</f>
        <v>3.9</v>
      </c>
      <c r="H7080" t="str">
        <f t="shared" si="992"/>
        <v>Average Place to Work</v>
      </c>
      <c r="I7080">
        <v>73</v>
      </c>
      <c r="J7080" t="b">
        <f t="shared" si="993"/>
        <v>0</v>
      </c>
      <c r="K7080" t="b">
        <f>OR(E7080&gt;3.5,Q7080&lt;10)</f>
        <v>1</v>
      </c>
      <c r="L7080" t="s">
        <v>9</v>
      </c>
      <c r="M7080" t="s">
        <v>2749</v>
      </c>
      <c r="N7080" t="str">
        <f t="shared" si="994"/>
        <v>None</v>
      </c>
      <c r="O7080" t="str">
        <f t="shared" si="995"/>
        <v>None</v>
      </c>
      <c r="P7080" t="s">
        <v>626</v>
      </c>
      <c r="Q7080" s="2">
        <f t="shared" si="996"/>
        <v>17</v>
      </c>
      <c r="R7080" s="1" t="str">
        <f t="shared" si="997"/>
        <v>Established</v>
      </c>
      <c r="S7080" s="1"/>
      <c r="T7080" t="s">
        <v>60</v>
      </c>
      <c r="U7080" t="s">
        <v>227</v>
      </c>
      <c r="V7080">
        <f t="shared" si="998"/>
        <v>0</v>
      </c>
    </row>
    <row r="7081" spans="1:22" x14ac:dyDescent="0.35">
      <c r="A7081">
        <v>7079</v>
      </c>
      <c r="B7081" t="s">
        <v>11026</v>
      </c>
      <c r="C7081" t="str">
        <f t="shared" si="990"/>
        <v>Don’t Buy</v>
      </c>
      <c r="D7081" t="str">
        <f t="shared" si="991"/>
        <v>Short Name</v>
      </c>
      <c r="E7081">
        <v>3.9</v>
      </c>
      <c r="F7081">
        <f>IF(Q7081&lt;10,E7081+0.1,E7081)</f>
        <v>3.9</v>
      </c>
      <c r="G7081">
        <f>MIN(IF(Q7081&lt;10,E7081+0.5,E7081),5)</f>
        <v>3.9</v>
      </c>
      <c r="H7081" t="str">
        <f t="shared" si="992"/>
        <v>Average Place to Work</v>
      </c>
      <c r="I7081">
        <v>73</v>
      </c>
      <c r="J7081" t="b">
        <f t="shared" si="993"/>
        <v>0</v>
      </c>
      <c r="K7081" t="b">
        <f>OR(E7081&gt;3.5,Q7081&lt;10)</f>
        <v>1</v>
      </c>
      <c r="L7081" t="s">
        <v>9</v>
      </c>
      <c r="M7081" t="s">
        <v>11027</v>
      </c>
      <c r="N7081" t="str">
        <f t="shared" si="994"/>
        <v>None</v>
      </c>
      <c r="O7081" t="str">
        <f t="shared" si="995"/>
        <v>None</v>
      </c>
      <c r="P7081" t="s">
        <v>198</v>
      </c>
      <c r="Q7081" s="2">
        <f t="shared" si="996"/>
        <v>35</v>
      </c>
      <c r="R7081" s="1" t="str">
        <f t="shared" si="997"/>
        <v>Established</v>
      </c>
      <c r="S7081" s="1"/>
      <c r="T7081" t="s">
        <v>12</v>
      </c>
      <c r="U7081" t="s">
        <v>473</v>
      </c>
      <c r="V7081">
        <f t="shared" si="998"/>
        <v>0</v>
      </c>
    </row>
    <row r="7082" spans="1:22" x14ac:dyDescent="0.35">
      <c r="A7082">
        <v>7080</v>
      </c>
      <c r="B7082" t="s">
        <v>11028</v>
      </c>
      <c r="C7082" t="str">
        <f t="shared" si="990"/>
        <v>Don’t Buy</v>
      </c>
      <c r="D7082" t="str">
        <f t="shared" si="991"/>
        <v>Long Name</v>
      </c>
      <c r="E7082">
        <v>4.2</v>
      </c>
      <c r="F7082">
        <f>IF(Q7082&lt;10,E7082+0.1,E7082)</f>
        <v>4.2</v>
      </c>
      <c r="G7082">
        <f>MIN(IF(Q7082&lt;10,E7082+0.5,E7082),5)</f>
        <v>4.2</v>
      </c>
      <c r="H7082" t="str">
        <f t="shared" si="992"/>
        <v>Average Place to Work</v>
      </c>
      <c r="I7082">
        <v>73</v>
      </c>
      <c r="J7082" t="b">
        <f t="shared" si="993"/>
        <v>0</v>
      </c>
      <c r="K7082" t="b">
        <f>OR(E7082&gt;3.5,Q7082&lt;10)</f>
        <v>1</v>
      </c>
      <c r="L7082" t="s">
        <v>19</v>
      </c>
      <c r="M7082" t="s">
        <v>11029</v>
      </c>
      <c r="N7082" t="str">
        <f t="shared" si="994"/>
        <v>None</v>
      </c>
      <c r="O7082" t="str">
        <f t="shared" si="995"/>
        <v>None</v>
      </c>
      <c r="P7082" t="s">
        <v>261</v>
      </c>
      <c r="Q7082" s="2">
        <f t="shared" si="996"/>
        <v>21</v>
      </c>
      <c r="R7082" s="1" t="str">
        <f t="shared" si="997"/>
        <v>Established</v>
      </c>
      <c r="S7082" s="1"/>
      <c r="T7082" t="s">
        <v>598</v>
      </c>
      <c r="U7082" t="s">
        <v>446</v>
      </c>
      <c r="V7082">
        <f t="shared" si="998"/>
        <v>0</v>
      </c>
    </row>
    <row r="7083" spans="1:22" x14ac:dyDescent="0.35">
      <c r="A7083">
        <v>7081</v>
      </c>
      <c r="B7083" t="s">
        <v>11030</v>
      </c>
      <c r="C7083" t="str">
        <f t="shared" si="990"/>
        <v>Don’t Buy</v>
      </c>
      <c r="D7083" t="str">
        <f t="shared" si="991"/>
        <v>Long Name</v>
      </c>
      <c r="E7083">
        <v>4</v>
      </c>
      <c r="F7083">
        <f>IF(Q7083&lt;10,E7083+0.1,E7083)</f>
        <v>4</v>
      </c>
      <c r="G7083">
        <f>MIN(IF(Q7083&lt;10,E7083+0.5,E7083),5)</f>
        <v>4</v>
      </c>
      <c r="H7083" t="str">
        <f t="shared" si="992"/>
        <v>Average Place to Work</v>
      </c>
      <c r="I7083">
        <v>73</v>
      </c>
      <c r="J7083" t="b">
        <f t="shared" si="993"/>
        <v>0</v>
      </c>
      <c r="K7083" t="b">
        <f>OR(E7083&gt;3.5,Q7083&lt;10)</f>
        <v>1</v>
      </c>
      <c r="L7083" t="s">
        <v>19</v>
      </c>
      <c r="M7083" t="s">
        <v>9967</v>
      </c>
      <c r="N7083" t="str">
        <f t="shared" si="994"/>
        <v>None</v>
      </c>
      <c r="O7083" t="str">
        <f t="shared" si="995"/>
        <v>None</v>
      </c>
      <c r="P7083" t="s">
        <v>67</v>
      </c>
      <c r="Q7083" s="2">
        <f t="shared" si="996"/>
        <v>15</v>
      </c>
      <c r="R7083" s="1" t="str">
        <f t="shared" si="997"/>
        <v>Established</v>
      </c>
      <c r="S7083" s="1"/>
      <c r="T7083" t="s">
        <v>598</v>
      </c>
      <c r="U7083" t="s">
        <v>4944</v>
      </c>
      <c r="V7083">
        <f t="shared" si="998"/>
        <v>0</v>
      </c>
    </row>
    <row r="7084" spans="1:22" x14ac:dyDescent="0.35">
      <c r="A7084">
        <v>7082</v>
      </c>
      <c r="B7084" t="s">
        <v>10998</v>
      </c>
      <c r="C7084" t="str">
        <f t="shared" si="990"/>
        <v>Don’t Buy</v>
      </c>
      <c r="D7084" t="str">
        <f t="shared" si="991"/>
        <v>Long Name</v>
      </c>
      <c r="E7084">
        <v>3.7</v>
      </c>
      <c r="F7084">
        <f>IF(Q7084&lt;10,E7084+0.1,E7084)</f>
        <v>3.7</v>
      </c>
      <c r="G7084">
        <f>MIN(IF(Q7084&lt;10,E7084+0.5,E7084),5)</f>
        <v>3.7</v>
      </c>
      <c r="H7084" t="str">
        <f t="shared" si="992"/>
        <v>Average Place to Work</v>
      </c>
      <c r="I7084">
        <v>73</v>
      </c>
      <c r="J7084" t="b">
        <f t="shared" si="993"/>
        <v>0</v>
      </c>
      <c r="K7084" t="b">
        <f>OR(E7084&gt;3.5,Q7084&lt;10)</f>
        <v>1</v>
      </c>
      <c r="L7084" t="s">
        <v>19</v>
      </c>
      <c r="M7084" t="s">
        <v>10999</v>
      </c>
      <c r="N7084" t="str">
        <f t="shared" si="994"/>
        <v>None</v>
      </c>
      <c r="O7084" t="str">
        <f t="shared" si="995"/>
        <v>None</v>
      </c>
      <c r="P7084" t="s">
        <v>423</v>
      </c>
      <c r="Q7084" s="2">
        <f t="shared" si="996"/>
        <v>53</v>
      </c>
      <c r="R7084" s="1" t="str">
        <f t="shared" si="997"/>
        <v>Established</v>
      </c>
      <c r="S7084" s="1"/>
      <c r="T7084" t="s">
        <v>1183</v>
      </c>
      <c r="U7084" t="s">
        <v>171</v>
      </c>
      <c r="V7084">
        <f t="shared" si="998"/>
        <v>0</v>
      </c>
    </row>
    <row r="7085" spans="1:22" x14ac:dyDescent="0.35">
      <c r="A7085">
        <v>7083</v>
      </c>
      <c r="B7085" t="s">
        <v>11031</v>
      </c>
      <c r="C7085" t="str">
        <f t="shared" si="990"/>
        <v>Buy</v>
      </c>
      <c r="D7085" t="str">
        <f t="shared" si="991"/>
        <v>Long Name</v>
      </c>
      <c r="E7085">
        <v>3.5</v>
      </c>
      <c r="F7085">
        <f>IF(Q7085&lt;10,E7085+0.1,E7085)</f>
        <v>3.5</v>
      </c>
      <c r="G7085">
        <f>MIN(IF(Q7085&lt;10,E7085+0.5,E7085),5)</f>
        <v>3.5</v>
      </c>
      <c r="H7085" t="str">
        <f t="shared" si="992"/>
        <v>Average Place to Work</v>
      </c>
      <c r="I7085">
        <v>73</v>
      </c>
      <c r="J7085" t="b">
        <f t="shared" si="993"/>
        <v>0</v>
      </c>
      <c r="K7085" t="b">
        <f>OR(E7085&gt;3.5,Q7085&lt;10)</f>
        <v>0</v>
      </c>
      <c r="L7085" t="s">
        <v>9</v>
      </c>
      <c r="M7085" t="s">
        <v>11032</v>
      </c>
      <c r="N7085" t="str">
        <f t="shared" si="994"/>
        <v>None</v>
      </c>
      <c r="O7085" t="str">
        <f t="shared" si="995"/>
        <v>None</v>
      </c>
      <c r="P7085" t="s">
        <v>864</v>
      </c>
      <c r="Q7085" s="2">
        <f t="shared" si="996"/>
        <v>71</v>
      </c>
      <c r="R7085" s="1" t="str">
        <f t="shared" si="997"/>
        <v>Established</v>
      </c>
      <c r="S7085" s="1"/>
      <c r="T7085" t="s">
        <v>606</v>
      </c>
      <c r="U7085" t="s">
        <v>64</v>
      </c>
      <c r="V7085">
        <f t="shared" si="998"/>
        <v>0</v>
      </c>
    </row>
    <row r="7086" spans="1:22" x14ac:dyDescent="0.35">
      <c r="A7086">
        <v>7084</v>
      </c>
      <c r="B7086" t="s">
        <v>11033</v>
      </c>
      <c r="C7086" t="str">
        <f t="shared" si="990"/>
        <v>Don’t Buy</v>
      </c>
      <c r="D7086" t="str">
        <f t="shared" si="991"/>
        <v>Long Name</v>
      </c>
      <c r="E7086">
        <v>4.8</v>
      </c>
      <c r="F7086">
        <f>IF(Q7086&lt;10,E7086+0.1,E7086)</f>
        <v>4.8</v>
      </c>
      <c r="G7086">
        <f>MIN(IF(Q7086&lt;10,E7086+0.5,E7086),5)</f>
        <v>4.8</v>
      </c>
      <c r="H7086" t="str">
        <f t="shared" si="992"/>
        <v>Great Place to Work</v>
      </c>
      <c r="I7086">
        <v>73</v>
      </c>
      <c r="J7086" t="b">
        <f t="shared" si="993"/>
        <v>0</v>
      </c>
      <c r="K7086" t="b">
        <f>OR(E7086&gt;3.5,Q7086&lt;10)</f>
        <v>1</v>
      </c>
      <c r="M7086" t="s">
        <v>11034</v>
      </c>
      <c r="N7086" t="str">
        <f t="shared" si="994"/>
        <v>None</v>
      </c>
      <c r="O7086" t="str">
        <f t="shared" si="995"/>
        <v>None</v>
      </c>
      <c r="P7086" t="s">
        <v>360</v>
      </c>
      <c r="Q7086" s="2">
        <f t="shared" si="996"/>
        <v>60</v>
      </c>
      <c r="R7086" s="1" t="str">
        <f t="shared" si="997"/>
        <v>Established</v>
      </c>
      <c r="S7086" s="1"/>
      <c r="U7086" t="s">
        <v>175</v>
      </c>
      <c r="V7086">
        <f t="shared" si="998"/>
        <v>0</v>
      </c>
    </row>
    <row r="7087" spans="1:22" x14ac:dyDescent="0.35">
      <c r="A7087">
        <v>7085</v>
      </c>
      <c r="B7087" t="s">
        <v>11035</v>
      </c>
      <c r="C7087" t="str">
        <f t="shared" si="990"/>
        <v>Don’t Buy</v>
      </c>
      <c r="D7087" t="str">
        <f t="shared" si="991"/>
        <v>Long Name</v>
      </c>
      <c r="E7087">
        <v>3.7</v>
      </c>
      <c r="F7087">
        <f>IF(Q7087&lt;10,E7087+0.1,E7087)</f>
        <v>3.7</v>
      </c>
      <c r="G7087">
        <f>MIN(IF(Q7087&lt;10,E7087+0.5,E7087),5)</f>
        <v>3.7</v>
      </c>
      <c r="H7087" t="str">
        <f t="shared" si="992"/>
        <v>Average Place to Work</v>
      </c>
      <c r="I7087">
        <v>73</v>
      </c>
      <c r="J7087" t="b">
        <f t="shared" si="993"/>
        <v>0</v>
      </c>
      <c r="K7087" t="b">
        <f>OR(E7087&gt;3.5,Q7087&lt;10)</f>
        <v>1</v>
      </c>
      <c r="M7087" t="s">
        <v>2905</v>
      </c>
      <c r="N7087" t="str">
        <f t="shared" si="994"/>
        <v>None</v>
      </c>
      <c r="O7087" t="str">
        <f t="shared" si="995"/>
        <v>None</v>
      </c>
      <c r="P7087" t="s">
        <v>626</v>
      </c>
      <c r="Q7087" s="2">
        <f t="shared" si="996"/>
        <v>17</v>
      </c>
      <c r="R7087" s="1" t="str">
        <f t="shared" si="997"/>
        <v>Established</v>
      </c>
      <c r="S7087" s="1"/>
      <c r="U7087" t="s">
        <v>255</v>
      </c>
      <c r="V7087">
        <f t="shared" si="998"/>
        <v>0</v>
      </c>
    </row>
    <row r="7088" spans="1:22" x14ac:dyDescent="0.35">
      <c r="A7088">
        <v>7086</v>
      </c>
      <c r="B7088" t="s">
        <v>11036</v>
      </c>
      <c r="C7088" t="str">
        <f t="shared" si="990"/>
        <v>Don’t Buy</v>
      </c>
      <c r="D7088" t="str">
        <f t="shared" si="991"/>
        <v>Long Name</v>
      </c>
      <c r="E7088">
        <v>3.2</v>
      </c>
      <c r="F7088">
        <f>IF(Q7088&lt;10,E7088+0.1,E7088)</f>
        <v>3.2</v>
      </c>
      <c r="G7088">
        <f>MIN(IF(Q7088&lt;10,E7088+0.5,E7088),5)</f>
        <v>3.2</v>
      </c>
      <c r="H7088" t="str">
        <f t="shared" si="992"/>
        <v>Average Place to Work</v>
      </c>
      <c r="I7088">
        <v>73</v>
      </c>
      <c r="J7088" t="b">
        <f t="shared" si="993"/>
        <v>0</v>
      </c>
      <c r="K7088" t="b">
        <f>OR(E7088&gt;3.5,Q7088&lt;10)</f>
        <v>0</v>
      </c>
      <c r="L7088" t="s">
        <v>19</v>
      </c>
      <c r="M7088" t="s">
        <v>2437</v>
      </c>
      <c r="N7088" t="str">
        <f t="shared" si="994"/>
        <v>None</v>
      </c>
      <c r="O7088" t="str">
        <f t="shared" si="995"/>
        <v>None</v>
      </c>
      <c r="P7088" t="s">
        <v>445</v>
      </c>
      <c r="Q7088" s="2">
        <f t="shared" si="996"/>
        <v>14</v>
      </c>
      <c r="R7088" s="1" t="str">
        <f t="shared" si="997"/>
        <v>Established</v>
      </c>
      <c r="S7088" s="1"/>
      <c r="T7088" t="s">
        <v>1183</v>
      </c>
      <c r="U7088" t="s">
        <v>195</v>
      </c>
      <c r="V7088">
        <f t="shared" si="998"/>
        <v>0</v>
      </c>
    </row>
    <row r="7089" spans="1:22" x14ac:dyDescent="0.35">
      <c r="A7089">
        <v>7087</v>
      </c>
      <c r="B7089" t="s">
        <v>11037</v>
      </c>
      <c r="C7089" t="str">
        <f t="shared" si="990"/>
        <v>Don’t Buy</v>
      </c>
      <c r="D7089" t="str">
        <f t="shared" si="991"/>
        <v>Long Name</v>
      </c>
      <c r="E7089">
        <v>3.7</v>
      </c>
      <c r="F7089">
        <f>IF(Q7089&lt;10,E7089+0.1,E7089)</f>
        <v>3.7</v>
      </c>
      <c r="G7089">
        <f>MIN(IF(Q7089&lt;10,E7089+0.5,E7089),5)</f>
        <v>3.7</v>
      </c>
      <c r="H7089" t="str">
        <f t="shared" si="992"/>
        <v>Average Place to Work</v>
      </c>
      <c r="I7089">
        <v>73</v>
      </c>
      <c r="J7089" t="b">
        <f t="shared" si="993"/>
        <v>0</v>
      </c>
      <c r="K7089" t="b">
        <f>OR(E7089&gt;3.5,Q7089&lt;10)</f>
        <v>1</v>
      </c>
      <c r="L7089" t="s">
        <v>19</v>
      </c>
      <c r="M7089" t="s">
        <v>11038</v>
      </c>
      <c r="N7089" t="str">
        <f t="shared" si="994"/>
        <v>None</v>
      </c>
      <c r="O7089" t="str">
        <f t="shared" si="995"/>
        <v>None</v>
      </c>
      <c r="P7089" t="s">
        <v>811</v>
      </c>
      <c r="Q7089" s="2">
        <f t="shared" si="996"/>
        <v>95</v>
      </c>
      <c r="R7089" s="1" t="str">
        <f t="shared" si="997"/>
        <v>Established</v>
      </c>
      <c r="S7089" s="1"/>
      <c r="T7089" t="s">
        <v>598</v>
      </c>
      <c r="U7089" t="s">
        <v>83</v>
      </c>
      <c r="V7089">
        <f t="shared" si="998"/>
        <v>0</v>
      </c>
    </row>
    <row r="7090" spans="1:22" x14ac:dyDescent="0.35">
      <c r="A7090">
        <v>7088</v>
      </c>
      <c r="B7090" t="s">
        <v>11039</v>
      </c>
      <c r="C7090" t="str">
        <f t="shared" si="990"/>
        <v>Don’t Buy</v>
      </c>
      <c r="D7090" t="str">
        <f t="shared" si="991"/>
        <v>Long Name</v>
      </c>
      <c r="E7090">
        <v>2.5</v>
      </c>
      <c r="F7090">
        <f>IF(Q7090&lt;10,E7090+0.1,E7090)</f>
        <v>2.6</v>
      </c>
      <c r="G7090">
        <f>MIN(IF(Q7090&lt;10,E7090+0.5,E7090),5)</f>
        <v>3</v>
      </c>
      <c r="H7090" t="str">
        <f t="shared" si="992"/>
        <v>Average Place to Work</v>
      </c>
      <c r="I7090">
        <v>73</v>
      </c>
      <c r="J7090" t="b">
        <f t="shared" si="993"/>
        <v>0</v>
      </c>
      <c r="K7090" t="b">
        <f>OR(E7090&gt;3.5,Q7090&lt;10)</f>
        <v>1</v>
      </c>
      <c r="L7090" t="s">
        <v>19</v>
      </c>
      <c r="M7090" t="s">
        <v>8241</v>
      </c>
      <c r="N7090" t="str">
        <f t="shared" si="994"/>
        <v>Indian Silicon Valley Startups</v>
      </c>
      <c r="O7090" t="str">
        <f t="shared" si="995"/>
        <v>None</v>
      </c>
      <c r="P7090" t="s">
        <v>258</v>
      </c>
      <c r="Q7090" s="2">
        <f t="shared" si="996"/>
        <v>7</v>
      </c>
      <c r="R7090" s="1" t="str">
        <f t="shared" si="997"/>
        <v>Startup</v>
      </c>
      <c r="S7090" s="1"/>
      <c r="T7090" t="s">
        <v>598</v>
      </c>
      <c r="U7090" t="s">
        <v>2848</v>
      </c>
      <c r="V7090">
        <f t="shared" si="998"/>
        <v>0</v>
      </c>
    </row>
    <row r="7091" spans="1:22" x14ac:dyDescent="0.35">
      <c r="A7091">
        <v>7089</v>
      </c>
      <c r="B7091" t="s">
        <v>11040</v>
      </c>
      <c r="C7091" t="str">
        <f t="shared" si="990"/>
        <v>Don’t Buy</v>
      </c>
      <c r="D7091" t="str">
        <f t="shared" si="991"/>
        <v>Long Name</v>
      </c>
      <c r="E7091">
        <v>4.4000000000000004</v>
      </c>
      <c r="F7091">
        <f>IF(Q7091&lt;10,E7091+0.1,E7091)</f>
        <v>4.4000000000000004</v>
      </c>
      <c r="G7091">
        <f>MIN(IF(Q7091&lt;10,E7091+0.5,E7091),5)</f>
        <v>4.4000000000000004</v>
      </c>
      <c r="H7091" t="str">
        <f t="shared" si="992"/>
        <v>Average Place to Work</v>
      </c>
      <c r="I7091">
        <v>73</v>
      </c>
      <c r="J7091" t="b">
        <f t="shared" si="993"/>
        <v>0</v>
      </c>
      <c r="K7091" t="b">
        <f>OR(E7091&gt;3.5,Q7091&lt;10)</f>
        <v>1</v>
      </c>
      <c r="L7091" t="s">
        <v>9</v>
      </c>
      <c r="M7091" t="s">
        <v>4161</v>
      </c>
      <c r="N7091" t="str">
        <f t="shared" si="994"/>
        <v>None</v>
      </c>
      <c r="O7091" t="str">
        <f t="shared" si="995"/>
        <v>None</v>
      </c>
      <c r="P7091" t="s">
        <v>95</v>
      </c>
      <c r="Q7091" s="2">
        <f t="shared" si="996"/>
        <v>16</v>
      </c>
      <c r="R7091" s="1" t="str">
        <f t="shared" si="997"/>
        <v>Established</v>
      </c>
      <c r="S7091" s="1"/>
      <c r="T7091" t="s">
        <v>1183</v>
      </c>
      <c r="U7091" t="s">
        <v>530</v>
      </c>
      <c r="V7091">
        <f t="shared" si="998"/>
        <v>0</v>
      </c>
    </row>
    <row r="7092" spans="1:22" x14ac:dyDescent="0.35">
      <c r="A7092">
        <v>7090</v>
      </c>
      <c r="B7092" t="s">
        <v>11041</v>
      </c>
      <c r="C7092" t="str">
        <f t="shared" si="990"/>
        <v>Don’t Buy</v>
      </c>
      <c r="D7092" t="str">
        <f t="shared" si="991"/>
        <v>Long Name</v>
      </c>
      <c r="E7092">
        <v>4.5999999999999996</v>
      </c>
      <c r="F7092">
        <f>IF(Q7092&lt;10,E7092+0.1,E7092)</f>
        <v>4.5999999999999996</v>
      </c>
      <c r="G7092">
        <f>MIN(IF(Q7092&lt;10,E7092+0.5,E7092),5)</f>
        <v>4.5999999999999996</v>
      </c>
      <c r="H7092" t="str">
        <f t="shared" si="992"/>
        <v>Great Place to Work</v>
      </c>
      <c r="I7092">
        <v>73</v>
      </c>
      <c r="J7092" t="b">
        <f t="shared" si="993"/>
        <v>0</v>
      </c>
      <c r="K7092" t="b">
        <f>OR(E7092&gt;3.5,Q7092&lt;10)</f>
        <v>1</v>
      </c>
      <c r="L7092" t="s">
        <v>19</v>
      </c>
      <c r="M7092" t="s">
        <v>924</v>
      </c>
      <c r="N7092" t="str">
        <f t="shared" si="994"/>
        <v>Indian Silicon Valley Startups</v>
      </c>
      <c r="O7092" t="str">
        <f t="shared" si="995"/>
        <v>None</v>
      </c>
      <c r="P7092" t="s">
        <v>183</v>
      </c>
      <c r="Q7092" s="2">
        <f t="shared" si="996"/>
        <v>10</v>
      </c>
      <c r="R7092" s="1" t="str">
        <f t="shared" si="997"/>
        <v>Established</v>
      </c>
      <c r="S7092" s="1"/>
      <c r="T7092" t="s">
        <v>598</v>
      </c>
      <c r="U7092" t="s">
        <v>36</v>
      </c>
      <c r="V7092">
        <f t="shared" si="998"/>
        <v>0</v>
      </c>
    </row>
    <row r="7093" spans="1:22" x14ac:dyDescent="0.35">
      <c r="A7093">
        <v>7091</v>
      </c>
      <c r="B7093" t="s">
        <v>11042</v>
      </c>
      <c r="C7093" t="str">
        <f t="shared" si="990"/>
        <v>Don’t Buy</v>
      </c>
      <c r="D7093" t="str">
        <f t="shared" si="991"/>
        <v>Long Name</v>
      </c>
      <c r="E7093">
        <v>4.5</v>
      </c>
      <c r="F7093">
        <f>IF(Q7093&lt;10,E7093+0.1,E7093)</f>
        <v>4.5</v>
      </c>
      <c r="G7093">
        <f>MIN(IF(Q7093&lt;10,E7093+0.5,E7093),5)</f>
        <v>4.5</v>
      </c>
      <c r="H7093" t="str">
        <f t="shared" si="992"/>
        <v>Average Place to Work</v>
      </c>
      <c r="I7093">
        <v>73</v>
      </c>
      <c r="J7093" t="b">
        <f t="shared" si="993"/>
        <v>0</v>
      </c>
      <c r="K7093" t="b">
        <f>OR(E7093&gt;3.5,Q7093&lt;10)</f>
        <v>1</v>
      </c>
      <c r="L7093" t="s">
        <v>19</v>
      </c>
      <c r="M7093" t="s">
        <v>3577</v>
      </c>
      <c r="N7093" t="str">
        <f t="shared" si="994"/>
        <v>None</v>
      </c>
      <c r="O7093" t="str">
        <f t="shared" si="995"/>
        <v>None</v>
      </c>
      <c r="P7093" t="s">
        <v>156</v>
      </c>
      <c r="Q7093" s="2">
        <f t="shared" si="996"/>
        <v>18</v>
      </c>
      <c r="R7093" s="1" t="str">
        <f t="shared" si="997"/>
        <v>Established</v>
      </c>
      <c r="S7093" s="1"/>
      <c r="T7093" t="s">
        <v>1183</v>
      </c>
      <c r="U7093" t="s">
        <v>297</v>
      </c>
      <c r="V7093">
        <f t="shared" si="998"/>
        <v>0</v>
      </c>
    </row>
    <row r="7094" spans="1:22" x14ac:dyDescent="0.35">
      <c r="A7094">
        <v>7092</v>
      </c>
      <c r="B7094" t="s">
        <v>11043</v>
      </c>
      <c r="C7094" t="str">
        <f t="shared" si="990"/>
        <v>Don’t Buy</v>
      </c>
      <c r="D7094" t="str">
        <f t="shared" si="991"/>
        <v>Long Name</v>
      </c>
      <c r="E7094">
        <v>3.7</v>
      </c>
      <c r="F7094">
        <f>IF(Q7094&lt;10,E7094+0.1,E7094)</f>
        <v>3.7</v>
      </c>
      <c r="G7094">
        <f>MIN(IF(Q7094&lt;10,E7094+0.5,E7094),5)</f>
        <v>3.7</v>
      </c>
      <c r="H7094" t="str">
        <f t="shared" si="992"/>
        <v>Average Place to Work</v>
      </c>
      <c r="I7094">
        <v>73</v>
      </c>
      <c r="J7094" t="b">
        <f t="shared" si="993"/>
        <v>0</v>
      </c>
      <c r="K7094" t="b">
        <f>OR(E7094&gt;3.5,Q7094&lt;10)</f>
        <v>1</v>
      </c>
      <c r="L7094" t="s">
        <v>19</v>
      </c>
      <c r="M7094" t="s">
        <v>9985</v>
      </c>
      <c r="N7094" t="str">
        <f t="shared" si="994"/>
        <v>None</v>
      </c>
      <c r="O7094" t="str">
        <f t="shared" si="995"/>
        <v>None</v>
      </c>
      <c r="P7094" t="s">
        <v>79</v>
      </c>
      <c r="Q7094" s="2">
        <f t="shared" si="996"/>
        <v>19</v>
      </c>
      <c r="R7094" s="1" t="str">
        <f t="shared" si="997"/>
        <v>Established</v>
      </c>
      <c r="S7094" s="1"/>
      <c r="T7094" t="s">
        <v>1146</v>
      </c>
      <c r="U7094" t="s">
        <v>523</v>
      </c>
      <c r="V7094">
        <f t="shared" si="998"/>
        <v>0</v>
      </c>
    </row>
    <row r="7095" spans="1:22" x14ac:dyDescent="0.35">
      <c r="A7095">
        <v>7093</v>
      </c>
      <c r="B7095" t="s">
        <v>11044</v>
      </c>
      <c r="C7095" t="str">
        <f t="shared" si="990"/>
        <v>Don’t Buy</v>
      </c>
      <c r="D7095" t="str">
        <f t="shared" si="991"/>
        <v>Long Name</v>
      </c>
      <c r="E7095">
        <v>2.8</v>
      </c>
      <c r="F7095">
        <f>IF(Q7095&lt;10,E7095+0.1,E7095)</f>
        <v>2.9</v>
      </c>
      <c r="G7095">
        <f>MIN(IF(Q7095&lt;10,E7095+0.5,E7095),5)</f>
        <v>3.3</v>
      </c>
      <c r="H7095" t="str">
        <f t="shared" si="992"/>
        <v>Average Place to Work</v>
      </c>
      <c r="I7095">
        <v>73</v>
      </c>
      <c r="J7095" t="b">
        <f t="shared" si="993"/>
        <v>0</v>
      </c>
      <c r="K7095" t="b">
        <f>OR(E7095&gt;3.5,Q7095&lt;10)</f>
        <v>1</v>
      </c>
      <c r="L7095" t="s">
        <v>19</v>
      </c>
      <c r="M7095" t="s">
        <v>3714</v>
      </c>
      <c r="N7095" t="str">
        <f t="shared" si="994"/>
        <v>Indian Silicon Valley Startups</v>
      </c>
      <c r="O7095" t="str">
        <f t="shared" si="995"/>
        <v>None</v>
      </c>
      <c r="P7095" t="s">
        <v>269</v>
      </c>
      <c r="Q7095" s="2">
        <f t="shared" si="996"/>
        <v>9</v>
      </c>
      <c r="R7095" s="1" t="str">
        <f t="shared" si="997"/>
        <v>Startup</v>
      </c>
      <c r="S7095" s="1"/>
      <c r="T7095" t="s">
        <v>8542</v>
      </c>
      <c r="U7095" t="s">
        <v>68</v>
      </c>
      <c r="V7095">
        <f t="shared" si="998"/>
        <v>0</v>
      </c>
    </row>
    <row r="7096" spans="1:22" x14ac:dyDescent="0.35">
      <c r="A7096">
        <v>7094</v>
      </c>
      <c r="B7096" t="s">
        <v>11045</v>
      </c>
      <c r="C7096" t="str">
        <f t="shared" si="990"/>
        <v>Don’t Buy</v>
      </c>
      <c r="D7096" t="str">
        <f t="shared" si="991"/>
        <v>Long Name</v>
      </c>
      <c r="E7096">
        <v>4.3</v>
      </c>
      <c r="F7096">
        <f>IF(Q7096&lt;10,E7096+0.1,E7096)</f>
        <v>4.3999999999999995</v>
      </c>
      <c r="G7096">
        <f>MIN(IF(Q7096&lt;10,E7096+0.5,E7096),5)</f>
        <v>4.8</v>
      </c>
      <c r="H7096" t="str">
        <f t="shared" si="992"/>
        <v>Average Place to Work</v>
      </c>
      <c r="I7096">
        <v>73</v>
      </c>
      <c r="J7096" t="b">
        <f t="shared" si="993"/>
        <v>0</v>
      </c>
      <c r="K7096" t="b">
        <f>OR(E7096&gt;3.5,Q7096&lt;10)</f>
        <v>1</v>
      </c>
      <c r="M7096" t="s">
        <v>5921</v>
      </c>
      <c r="N7096" t="str">
        <f t="shared" si="994"/>
        <v>Indian Silicon Valley Startups</v>
      </c>
      <c r="O7096" t="str">
        <f t="shared" si="995"/>
        <v>None</v>
      </c>
      <c r="Q7096" s="2">
        <f t="shared" si="996"/>
        <v>0</v>
      </c>
      <c r="R7096" s="1" t="str">
        <f t="shared" si="997"/>
        <v>Startup</v>
      </c>
      <c r="S7096" s="1"/>
      <c r="T7096" t="s">
        <v>12</v>
      </c>
      <c r="V7096">
        <f t="shared" si="998"/>
        <v>0</v>
      </c>
    </row>
    <row r="7097" spans="1:22" x14ac:dyDescent="0.35">
      <c r="A7097">
        <v>7095</v>
      </c>
      <c r="B7097" t="s">
        <v>11046</v>
      </c>
      <c r="C7097" t="str">
        <f t="shared" si="990"/>
        <v>Don’t Buy</v>
      </c>
      <c r="D7097" t="str">
        <f t="shared" si="991"/>
        <v>Short Name</v>
      </c>
      <c r="E7097">
        <v>3.6</v>
      </c>
      <c r="F7097">
        <f>IF(Q7097&lt;10,E7097+0.1,E7097)</f>
        <v>3.7</v>
      </c>
      <c r="G7097">
        <f>MIN(IF(Q7097&lt;10,E7097+0.5,E7097),5)</f>
        <v>4.0999999999999996</v>
      </c>
      <c r="H7097" t="str">
        <f t="shared" si="992"/>
        <v>Average Place to Work</v>
      </c>
      <c r="I7097">
        <v>73</v>
      </c>
      <c r="J7097" t="b">
        <f t="shared" si="993"/>
        <v>0</v>
      </c>
      <c r="K7097" t="b">
        <f>OR(E7097&gt;3.5,Q7097&lt;10)</f>
        <v>1</v>
      </c>
      <c r="L7097" t="s">
        <v>19</v>
      </c>
      <c r="M7097" t="s">
        <v>2195</v>
      </c>
      <c r="N7097" t="str">
        <f t="shared" si="994"/>
        <v>Indian Silicon Valley Startups</v>
      </c>
      <c r="O7097" t="str">
        <f t="shared" si="995"/>
        <v>None</v>
      </c>
      <c r="P7097" t="s">
        <v>258</v>
      </c>
      <c r="Q7097" s="2">
        <f t="shared" si="996"/>
        <v>7</v>
      </c>
      <c r="R7097" s="1" t="str">
        <f t="shared" si="997"/>
        <v>Startup</v>
      </c>
      <c r="S7097" s="1"/>
      <c r="T7097" t="s">
        <v>606</v>
      </c>
      <c r="U7097" t="s">
        <v>1913</v>
      </c>
      <c r="V7097">
        <f t="shared" si="998"/>
        <v>0</v>
      </c>
    </row>
    <row r="7098" spans="1:22" x14ac:dyDescent="0.35">
      <c r="A7098">
        <v>7096</v>
      </c>
      <c r="B7098" t="s">
        <v>11047</v>
      </c>
      <c r="C7098" t="str">
        <f t="shared" si="990"/>
        <v>Don’t Buy</v>
      </c>
      <c r="D7098" t="str">
        <f t="shared" si="991"/>
        <v>Long Name</v>
      </c>
      <c r="E7098">
        <v>3.6</v>
      </c>
      <c r="F7098">
        <f>IF(Q7098&lt;10,E7098+0.1,E7098)</f>
        <v>3.6</v>
      </c>
      <c r="G7098">
        <f>MIN(IF(Q7098&lt;10,E7098+0.5,E7098),5)</f>
        <v>3.6</v>
      </c>
      <c r="H7098" t="str">
        <f t="shared" si="992"/>
        <v>Average Place to Work</v>
      </c>
      <c r="I7098">
        <v>73</v>
      </c>
      <c r="J7098" t="b">
        <f t="shared" si="993"/>
        <v>0</v>
      </c>
      <c r="K7098" t="b">
        <f>OR(E7098&gt;3.5,Q7098&lt;10)</f>
        <v>1</v>
      </c>
      <c r="M7098" t="s">
        <v>11048</v>
      </c>
      <c r="N7098" t="str">
        <f t="shared" si="994"/>
        <v>None</v>
      </c>
      <c r="O7098" t="str">
        <f t="shared" si="995"/>
        <v>None</v>
      </c>
      <c r="P7098" t="s">
        <v>99</v>
      </c>
      <c r="Q7098" s="2">
        <f t="shared" si="996"/>
        <v>26</v>
      </c>
      <c r="R7098" s="1" t="str">
        <f t="shared" si="997"/>
        <v>Established</v>
      </c>
      <c r="S7098" s="1"/>
      <c r="U7098" t="s">
        <v>523</v>
      </c>
      <c r="V7098">
        <f t="shared" si="998"/>
        <v>0</v>
      </c>
    </row>
    <row r="7099" spans="1:22" x14ac:dyDescent="0.35">
      <c r="A7099">
        <v>7097</v>
      </c>
      <c r="B7099" t="s">
        <v>11049</v>
      </c>
      <c r="C7099" t="str">
        <f t="shared" si="990"/>
        <v>Don’t Buy</v>
      </c>
      <c r="D7099" t="str">
        <f t="shared" si="991"/>
        <v>Long Name</v>
      </c>
      <c r="E7099">
        <v>4.2</v>
      </c>
      <c r="F7099">
        <f>IF(Q7099&lt;10,E7099+0.1,E7099)</f>
        <v>4.2</v>
      </c>
      <c r="G7099">
        <f>MIN(IF(Q7099&lt;10,E7099+0.5,E7099),5)</f>
        <v>4.2</v>
      </c>
      <c r="H7099" t="str">
        <f t="shared" si="992"/>
        <v>Average Place to Work</v>
      </c>
      <c r="I7099">
        <v>73</v>
      </c>
      <c r="J7099" t="b">
        <f t="shared" si="993"/>
        <v>0</v>
      </c>
      <c r="K7099" t="b">
        <f>OR(E7099&gt;3.5,Q7099&lt;10)</f>
        <v>1</v>
      </c>
      <c r="M7099" t="s">
        <v>11050</v>
      </c>
      <c r="N7099" t="str">
        <f t="shared" si="994"/>
        <v>None</v>
      </c>
      <c r="O7099" t="str">
        <f t="shared" si="995"/>
        <v>None</v>
      </c>
      <c r="P7099" t="s">
        <v>67</v>
      </c>
      <c r="Q7099" s="2">
        <f t="shared" si="996"/>
        <v>15</v>
      </c>
      <c r="R7099" s="1" t="str">
        <f t="shared" si="997"/>
        <v>Established</v>
      </c>
      <c r="S7099" s="1"/>
      <c r="U7099" t="s">
        <v>255</v>
      </c>
      <c r="V7099">
        <f t="shared" si="998"/>
        <v>0</v>
      </c>
    </row>
    <row r="7100" spans="1:22" x14ac:dyDescent="0.35">
      <c r="A7100">
        <v>7098</v>
      </c>
      <c r="B7100" t="s">
        <v>11051</v>
      </c>
      <c r="C7100" t="str">
        <f t="shared" si="990"/>
        <v>Don’t Buy</v>
      </c>
      <c r="D7100" t="str">
        <f t="shared" si="991"/>
        <v>Long Name</v>
      </c>
      <c r="E7100">
        <v>4.2</v>
      </c>
      <c r="F7100">
        <f>IF(Q7100&lt;10,E7100+0.1,E7100)</f>
        <v>4.2</v>
      </c>
      <c r="G7100">
        <f>MIN(IF(Q7100&lt;10,E7100+0.5,E7100),5)</f>
        <v>4.2</v>
      </c>
      <c r="H7100" t="str">
        <f t="shared" si="992"/>
        <v>Average Place to Work</v>
      </c>
      <c r="I7100">
        <v>73</v>
      </c>
      <c r="J7100" t="b">
        <f t="shared" si="993"/>
        <v>0</v>
      </c>
      <c r="K7100" t="b">
        <f>OR(E7100&gt;3.5,Q7100&lt;10)</f>
        <v>1</v>
      </c>
      <c r="L7100" t="s">
        <v>19</v>
      </c>
      <c r="M7100" t="s">
        <v>10641</v>
      </c>
      <c r="N7100" t="str">
        <f t="shared" si="994"/>
        <v>None</v>
      </c>
      <c r="O7100" t="str">
        <f t="shared" si="995"/>
        <v>None</v>
      </c>
      <c r="P7100" t="s">
        <v>183</v>
      </c>
      <c r="Q7100" s="2">
        <f t="shared" si="996"/>
        <v>10</v>
      </c>
      <c r="R7100" s="1" t="str">
        <f t="shared" si="997"/>
        <v>Established</v>
      </c>
      <c r="S7100" s="1"/>
      <c r="T7100" t="s">
        <v>1146</v>
      </c>
      <c r="U7100" t="s">
        <v>17</v>
      </c>
      <c r="V7100">
        <f t="shared" si="998"/>
        <v>1000000</v>
      </c>
    </row>
    <row r="7101" spans="1:22" x14ac:dyDescent="0.35">
      <c r="A7101">
        <v>7099</v>
      </c>
      <c r="B7101" t="s">
        <v>11052</v>
      </c>
      <c r="C7101" t="str">
        <f t="shared" si="990"/>
        <v>Buy</v>
      </c>
      <c r="D7101" t="str">
        <f t="shared" si="991"/>
        <v>Long Name</v>
      </c>
      <c r="E7101">
        <v>4.2</v>
      </c>
      <c r="F7101">
        <f>IF(Q7101&lt;10,E7101+0.1,E7101)</f>
        <v>4.3</v>
      </c>
      <c r="G7101">
        <f>MIN(IF(Q7101&lt;10,E7101+0.5,E7101),5)</f>
        <v>4.7</v>
      </c>
      <c r="H7101" t="str">
        <f t="shared" si="992"/>
        <v>Average Place to Work</v>
      </c>
      <c r="I7101">
        <v>73</v>
      </c>
      <c r="J7101" t="b">
        <f t="shared" si="993"/>
        <v>0</v>
      </c>
      <c r="K7101" t="b">
        <f>OR(E7101&gt;3.5,Q7101&lt;10)</f>
        <v>1</v>
      </c>
      <c r="L7101" t="s">
        <v>19</v>
      </c>
      <c r="M7101" t="s">
        <v>11053</v>
      </c>
      <c r="N7101" t="str">
        <f t="shared" si="994"/>
        <v>Indian Silicon Valley Startups</v>
      </c>
      <c r="O7101" t="str">
        <f t="shared" si="995"/>
        <v>None</v>
      </c>
      <c r="P7101" t="s">
        <v>502</v>
      </c>
      <c r="Q7101" s="2">
        <f t="shared" si="996"/>
        <v>8</v>
      </c>
      <c r="R7101" s="1" t="str">
        <f t="shared" si="997"/>
        <v>Startup</v>
      </c>
      <c r="S7101" s="1"/>
      <c r="T7101" t="s">
        <v>1146</v>
      </c>
      <c r="U7101" t="s">
        <v>7824</v>
      </c>
      <c r="V7101">
        <f t="shared" si="998"/>
        <v>0</v>
      </c>
    </row>
    <row r="7102" spans="1:22" x14ac:dyDescent="0.35">
      <c r="A7102">
        <v>7100</v>
      </c>
      <c r="B7102" t="s">
        <v>11054</v>
      </c>
      <c r="C7102" t="str">
        <f t="shared" si="990"/>
        <v>Don’t Buy</v>
      </c>
      <c r="D7102" t="str">
        <f t="shared" si="991"/>
        <v>Long Name</v>
      </c>
      <c r="E7102">
        <v>4.4000000000000004</v>
      </c>
      <c r="F7102">
        <f>IF(Q7102&lt;10,E7102+0.1,E7102)</f>
        <v>4.5</v>
      </c>
      <c r="G7102">
        <f>MIN(IF(Q7102&lt;10,E7102+0.5,E7102),5)</f>
        <v>4.9000000000000004</v>
      </c>
      <c r="H7102" t="str">
        <f t="shared" si="992"/>
        <v>Average Place to Work</v>
      </c>
      <c r="I7102">
        <v>73</v>
      </c>
      <c r="J7102" t="b">
        <f t="shared" si="993"/>
        <v>0</v>
      </c>
      <c r="K7102" t="b">
        <f>OR(E7102&gt;3.5,Q7102&lt;10)</f>
        <v>1</v>
      </c>
      <c r="M7102" t="s">
        <v>2365</v>
      </c>
      <c r="N7102" t="str">
        <f t="shared" si="994"/>
        <v>Indian Silicon Valley Startups</v>
      </c>
      <c r="O7102" t="str">
        <f t="shared" si="995"/>
        <v>None</v>
      </c>
      <c r="Q7102" s="2">
        <f t="shared" si="996"/>
        <v>0</v>
      </c>
      <c r="R7102" s="1" t="str">
        <f t="shared" si="997"/>
        <v>Startup</v>
      </c>
      <c r="S7102" s="1"/>
      <c r="T7102" t="s">
        <v>1183</v>
      </c>
      <c r="U7102" t="s">
        <v>227</v>
      </c>
      <c r="V7102">
        <f t="shared" si="998"/>
        <v>0</v>
      </c>
    </row>
    <row r="7103" spans="1:22" x14ac:dyDescent="0.35">
      <c r="A7103">
        <v>7101</v>
      </c>
      <c r="B7103" t="s">
        <v>11055</v>
      </c>
      <c r="C7103" t="str">
        <f t="shared" si="990"/>
        <v>Don’t Buy</v>
      </c>
      <c r="D7103" t="str">
        <f t="shared" si="991"/>
        <v>Long Name</v>
      </c>
      <c r="E7103">
        <v>4.5</v>
      </c>
      <c r="F7103">
        <f>IF(Q7103&lt;10,E7103+0.1,E7103)</f>
        <v>4.5</v>
      </c>
      <c r="G7103">
        <f>MIN(IF(Q7103&lt;10,E7103+0.5,E7103),5)</f>
        <v>4.5</v>
      </c>
      <c r="H7103" t="str">
        <f t="shared" si="992"/>
        <v>Average Place to Work</v>
      </c>
      <c r="I7103">
        <v>73</v>
      </c>
      <c r="J7103" t="b">
        <f t="shared" si="993"/>
        <v>0</v>
      </c>
      <c r="K7103" t="b">
        <f>OR(E7103&gt;3.5,Q7103&lt;10)</f>
        <v>1</v>
      </c>
      <c r="L7103" t="s">
        <v>19</v>
      </c>
      <c r="M7103" t="s">
        <v>11056</v>
      </c>
      <c r="N7103" t="str">
        <f t="shared" si="994"/>
        <v>None</v>
      </c>
      <c r="O7103" t="str">
        <f t="shared" si="995"/>
        <v>None</v>
      </c>
      <c r="P7103" t="s">
        <v>232</v>
      </c>
      <c r="Q7103" s="2">
        <f t="shared" si="996"/>
        <v>43</v>
      </c>
      <c r="R7103" s="1" t="str">
        <f t="shared" si="997"/>
        <v>Established</v>
      </c>
      <c r="S7103" s="1"/>
      <c r="T7103" t="s">
        <v>140</v>
      </c>
      <c r="U7103" t="s">
        <v>473</v>
      </c>
      <c r="V7103">
        <f t="shared" si="998"/>
        <v>0</v>
      </c>
    </row>
    <row r="7104" spans="1:22" x14ac:dyDescent="0.35">
      <c r="A7104">
        <v>7102</v>
      </c>
      <c r="B7104" t="s">
        <v>11057</v>
      </c>
      <c r="C7104" t="str">
        <f t="shared" si="990"/>
        <v>Buy</v>
      </c>
      <c r="D7104" t="str">
        <f t="shared" si="991"/>
        <v>Long Name</v>
      </c>
      <c r="E7104">
        <v>4.2</v>
      </c>
      <c r="F7104">
        <f>IF(Q7104&lt;10,E7104+0.1,E7104)</f>
        <v>4.2</v>
      </c>
      <c r="G7104">
        <f>MIN(IF(Q7104&lt;10,E7104+0.5,E7104),5)</f>
        <v>4.2</v>
      </c>
      <c r="H7104" t="str">
        <f t="shared" si="992"/>
        <v>Average Place to Work</v>
      </c>
      <c r="I7104">
        <v>73</v>
      </c>
      <c r="J7104" t="b">
        <f t="shared" si="993"/>
        <v>0</v>
      </c>
      <c r="K7104" t="b">
        <f>OR(E7104&gt;3.5,Q7104&lt;10)</f>
        <v>1</v>
      </c>
      <c r="L7104" t="s">
        <v>9</v>
      </c>
      <c r="M7104" t="s">
        <v>7958</v>
      </c>
      <c r="N7104" t="str">
        <f t="shared" si="994"/>
        <v>None</v>
      </c>
      <c r="O7104" t="str">
        <f t="shared" si="995"/>
        <v>None</v>
      </c>
      <c r="P7104" t="s">
        <v>67</v>
      </c>
      <c r="Q7104" s="2">
        <f t="shared" si="996"/>
        <v>15</v>
      </c>
      <c r="R7104" s="1" t="str">
        <f t="shared" si="997"/>
        <v>Established</v>
      </c>
      <c r="S7104" s="1"/>
      <c r="T7104" t="s">
        <v>1183</v>
      </c>
      <c r="U7104" t="s">
        <v>227</v>
      </c>
      <c r="V7104">
        <f t="shared" si="998"/>
        <v>0</v>
      </c>
    </row>
    <row r="7105" spans="1:22" x14ac:dyDescent="0.35">
      <c r="A7105">
        <v>7103</v>
      </c>
      <c r="B7105" t="s">
        <v>11058</v>
      </c>
      <c r="C7105" t="str">
        <f t="shared" si="990"/>
        <v>Buy</v>
      </c>
      <c r="D7105" t="str">
        <f t="shared" si="991"/>
        <v>Long Name</v>
      </c>
      <c r="E7105">
        <v>4</v>
      </c>
      <c r="F7105">
        <f>IF(Q7105&lt;10,E7105+0.1,E7105)</f>
        <v>4</v>
      </c>
      <c r="G7105">
        <f>MIN(IF(Q7105&lt;10,E7105+0.5,E7105),5)</f>
        <v>4</v>
      </c>
      <c r="H7105" t="str">
        <f t="shared" si="992"/>
        <v>Average Place to Work</v>
      </c>
      <c r="I7105">
        <v>73</v>
      </c>
      <c r="J7105" t="b">
        <f t="shared" si="993"/>
        <v>0</v>
      </c>
      <c r="K7105" t="b">
        <f>OR(E7105&gt;3.5,Q7105&lt;10)</f>
        <v>1</v>
      </c>
      <c r="L7105" t="s">
        <v>19</v>
      </c>
      <c r="M7105" t="s">
        <v>11059</v>
      </c>
      <c r="N7105" t="str">
        <f t="shared" si="994"/>
        <v>None</v>
      </c>
      <c r="O7105" t="str">
        <f t="shared" si="995"/>
        <v>None</v>
      </c>
      <c r="P7105" t="s">
        <v>373</v>
      </c>
      <c r="Q7105" s="2">
        <f t="shared" si="996"/>
        <v>62</v>
      </c>
      <c r="R7105" s="1" t="str">
        <f t="shared" si="997"/>
        <v>Established</v>
      </c>
      <c r="S7105" s="1"/>
      <c r="T7105" t="s">
        <v>606</v>
      </c>
      <c r="U7105" t="s">
        <v>92</v>
      </c>
      <c r="V7105">
        <f t="shared" si="998"/>
        <v>0</v>
      </c>
    </row>
    <row r="7106" spans="1:22" x14ac:dyDescent="0.35">
      <c r="A7106">
        <v>7104</v>
      </c>
      <c r="B7106" t="s">
        <v>11060</v>
      </c>
      <c r="C7106" t="str">
        <f t="shared" si="990"/>
        <v>Buy</v>
      </c>
      <c r="D7106" t="str">
        <f t="shared" si="991"/>
        <v>Long Name</v>
      </c>
      <c r="E7106">
        <v>4</v>
      </c>
      <c r="F7106">
        <f>IF(Q7106&lt;10,E7106+0.1,E7106)</f>
        <v>4</v>
      </c>
      <c r="G7106">
        <f>MIN(IF(Q7106&lt;10,E7106+0.5,E7106),5)</f>
        <v>4</v>
      </c>
      <c r="H7106" t="str">
        <f t="shared" si="992"/>
        <v>Average Place to Work</v>
      </c>
      <c r="I7106">
        <v>73</v>
      </c>
      <c r="J7106" t="b">
        <f t="shared" si="993"/>
        <v>0</v>
      </c>
      <c r="K7106" t="b">
        <f>OR(E7106&gt;3.5,Q7106&lt;10)</f>
        <v>1</v>
      </c>
      <c r="M7106" t="s">
        <v>11061</v>
      </c>
      <c r="N7106" t="str">
        <f t="shared" si="994"/>
        <v>None</v>
      </c>
      <c r="O7106" t="str">
        <f t="shared" si="995"/>
        <v>None</v>
      </c>
      <c r="P7106" t="s">
        <v>1748</v>
      </c>
      <c r="Q7106" s="2">
        <f t="shared" si="996"/>
        <v>141</v>
      </c>
      <c r="R7106" s="1" t="str">
        <f t="shared" si="997"/>
        <v>Established</v>
      </c>
      <c r="S7106" s="1"/>
      <c r="U7106" t="s">
        <v>446</v>
      </c>
      <c r="V7106">
        <f t="shared" si="998"/>
        <v>0</v>
      </c>
    </row>
    <row r="7107" spans="1:22" x14ac:dyDescent="0.35">
      <c r="A7107">
        <v>7105</v>
      </c>
      <c r="B7107" t="s">
        <v>11062</v>
      </c>
      <c r="C7107" t="str">
        <f t="shared" ref="C7107:C7170" si="999">IF(OR(LEFT(B7107,1)="T",LEFT(B7107,1)="G"),"Buy","Don’t Buy")</f>
        <v>Don’t Buy</v>
      </c>
      <c r="D7107" t="str">
        <f t="shared" ref="D7107:D7170" si="1000">IF(LEN(B7107)&gt;=10,"Long Name","Short Name")</f>
        <v>Long Name</v>
      </c>
      <c r="E7107">
        <v>4.5</v>
      </c>
      <c r="F7107">
        <f>IF(Q7107&lt;10,E7107+0.1,E7107)</f>
        <v>4.5</v>
      </c>
      <c r="G7107">
        <f>MIN(IF(Q7107&lt;10,E7107+0.5,E7107),5)</f>
        <v>4.5</v>
      </c>
      <c r="H7107" t="str">
        <f t="shared" ref="H7107:H7170" si="1001">IF(E7107&gt;4.5,"Great Place to Work","Average Place to Work")</f>
        <v>Average Place to Work</v>
      </c>
      <c r="I7107">
        <v>73</v>
      </c>
      <c r="J7107" t="b">
        <f t="shared" ref="J7107:J7170" si="1002">AND(I7107&gt;10000,E7107&gt;4)</f>
        <v>0</v>
      </c>
      <c r="K7107" t="b">
        <f>OR(E7107&gt;3.5,Q7107&lt;10)</f>
        <v>1</v>
      </c>
      <c r="L7107" t="s">
        <v>19</v>
      </c>
      <c r="M7107" t="s">
        <v>11063</v>
      </c>
      <c r="N7107" t="str">
        <f t="shared" ref="N7107:N7170" si="1003">IF(OR(LEFT(M7107,9)="Banglore",LEFT(M7107,9)="Bengaluru",LEFT(M7107,7)="Chennai",Q7107&lt;10,U7107="Internet"),"Indian Silicon Valley Startups","None")</f>
        <v>None</v>
      </c>
      <c r="O7107" t="str">
        <f t="shared" ref="O7107:O7170" si="1004">IF(AND(LEFT(M7107,6)="Mumbai",U7107="Financial Services"),"Bombay Finances","None")</f>
        <v>None</v>
      </c>
      <c r="P7107" t="s">
        <v>2594</v>
      </c>
      <c r="Q7107" s="2">
        <f t="shared" ref="Q7107:Q7170" si="1005">_xlfn.NUMBERVALUE(SUBSTITUTE(TRIM(P7107)," years old",""))</f>
        <v>143</v>
      </c>
      <c r="R7107" s="1" t="str">
        <f t="shared" ref="R7107:R7170" si="1006">IF(Q7107&lt;10,"Startup","Established")</f>
        <v>Established</v>
      </c>
      <c r="S7107" s="1"/>
      <c r="T7107" t="s">
        <v>1183</v>
      </c>
      <c r="V7107">
        <f t="shared" ref="V7107:V7170" si="1007">IF(AND(OR(U7107=$U$7,U7107=$U$12),E7107&gt;4),1000000,IF(AND(OR(U7107=$U$7,U7107=$U$12),E7107&lt;=4),500000,IF(AND(U7107=$U$18,E7107&gt;4),800000,0)))</f>
        <v>0</v>
      </c>
    </row>
    <row r="7108" spans="1:22" x14ac:dyDescent="0.35">
      <c r="A7108">
        <v>7106</v>
      </c>
      <c r="B7108" t="s">
        <v>11064</v>
      </c>
      <c r="C7108" t="str">
        <f t="shared" si="999"/>
        <v>Don’t Buy</v>
      </c>
      <c r="D7108" t="str">
        <f t="shared" si="1000"/>
        <v>Short Name</v>
      </c>
      <c r="E7108">
        <v>4</v>
      </c>
      <c r="F7108">
        <f>IF(Q7108&lt;10,E7108+0.1,E7108)</f>
        <v>4.0999999999999996</v>
      </c>
      <c r="G7108">
        <f>MIN(IF(Q7108&lt;10,E7108+0.5,E7108),5)</f>
        <v>4.5</v>
      </c>
      <c r="H7108" t="str">
        <f t="shared" si="1001"/>
        <v>Average Place to Work</v>
      </c>
      <c r="I7108">
        <v>73</v>
      </c>
      <c r="J7108" t="b">
        <f t="shared" si="1002"/>
        <v>0</v>
      </c>
      <c r="K7108" t="b">
        <f>OR(E7108&gt;3.5,Q7108&lt;10)</f>
        <v>1</v>
      </c>
      <c r="L7108" t="s">
        <v>19</v>
      </c>
      <c r="M7108" t="s">
        <v>6777</v>
      </c>
      <c r="N7108" t="str">
        <f t="shared" si="1003"/>
        <v>Indian Silicon Valley Startups</v>
      </c>
      <c r="O7108" t="str">
        <f t="shared" si="1004"/>
        <v>None</v>
      </c>
      <c r="P7108" t="s">
        <v>502</v>
      </c>
      <c r="Q7108" s="2">
        <f t="shared" si="1005"/>
        <v>8</v>
      </c>
      <c r="R7108" s="1" t="str">
        <f t="shared" si="1006"/>
        <v>Startup</v>
      </c>
      <c r="S7108" s="1"/>
      <c r="T7108" t="s">
        <v>606</v>
      </c>
      <c r="U7108" t="s">
        <v>92</v>
      </c>
      <c r="V7108">
        <f t="shared" si="1007"/>
        <v>0</v>
      </c>
    </row>
    <row r="7109" spans="1:22" x14ac:dyDescent="0.35">
      <c r="A7109">
        <v>7107</v>
      </c>
      <c r="B7109" t="s">
        <v>11065</v>
      </c>
      <c r="C7109" t="str">
        <f t="shared" si="999"/>
        <v>Don’t Buy</v>
      </c>
      <c r="D7109" t="str">
        <f t="shared" si="1000"/>
        <v>Long Name</v>
      </c>
      <c r="E7109">
        <v>4.5</v>
      </c>
      <c r="F7109">
        <f>IF(Q7109&lt;10,E7109+0.1,E7109)</f>
        <v>4.5999999999999996</v>
      </c>
      <c r="G7109">
        <f>MIN(IF(Q7109&lt;10,E7109+0.5,E7109),5)</f>
        <v>5</v>
      </c>
      <c r="H7109" t="str">
        <f t="shared" si="1001"/>
        <v>Average Place to Work</v>
      </c>
      <c r="I7109">
        <v>73</v>
      </c>
      <c r="J7109" t="b">
        <f t="shared" si="1002"/>
        <v>0</v>
      </c>
      <c r="K7109" t="b">
        <f>OR(E7109&gt;3.5,Q7109&lt;10)</f>
        <v>1</v>
      </c>
      <c r="L7109" t="s">
        <v>789</v>
      </c>
      <c r="M7109" t="s">
        <v>5073</v>
      </c>
      <c r="N7109" t="str">
        <f t="shared" si="1003"/>
        <v>Indian Silicon Valley Startups</v>
      </c>
      <c r="O7109" t="str">
        <f t="shared" si="1004"/>
        <v>None</v>
      </c>
      <c r="P7109" t="s">
        <v>1182</v>
      </c>
      <c r="Q7109" s="2">
        <f t="shared" si="1005"/>
        <v>2</v>
      </c>
      <c r="R7109" s="1" t="str">
        <f t="shared" si="1006"/>
        <v>Startup</v>
      </c>
      <c r="S7109" s="1"/>
      <c r="T7109" t="s">
        <v>1183</v>
      </c>
      <c r="U7109" t="s">
        <v>712</v>
      </c>
      <c r="V7109">
        <f t="shared" si="1007"/>
        <v>0</v>
      </c>
    </row>
    <row r="7110" spans="1:22" x14ac:dyDescent="0.35">
      <c r="A7110">
        <v>7108</v>
      </c>
      <c r="B7110" t="s">
        <v>11066</v>
      </c>
      <c r="C7110" t="str">
        <f t="shared" si="999"/>
        <v>Don’t Buy</v>
      </c>
      <c r="D7110" t="str">
        <f t="shared" si="1000"/>
        <v>Long Name</v>
      </c>
      <c r="E7110">
        <v>3.7</v>
      </c>
      <c r="F7110">
        <f>IF(Q7110&lt;10,E7110+0.1,E7110)</f>
        <v>3.8000000000000003</v>
      </c>
      <c r="G7110">
        <f>MIN(IF(Q7110&lt;10,E7110+0.5,E7110),5)</f>
        <v>4.2</v>
      </c>
      <c r="H7110" t="str">
        <f t="shared" si="1001"/>
        <v>Average Place to Work</v>
      </c>
      <c r="I7110">
        <v>73</v>
      </c>
      <c r="J7110" t="b">
        <f t="shared" si="1002"/>
        <v>0</v>
      </c>
      <c r="K7110" t="b">
        <f>OR(E7110&gt;3.5,Q7110&lt;10)</f>
        <v>1</v>
      </c>
      <c r="M7110" t="s">
        <v>7358</v>
      </c>
      <c r="N7110" t="str">
        <f t="shared" si="1003"/>
        <v>Indian Silicon Valley Startups</v>
      </c>
      <c r="O7110" t="str">
        <f t="shared" si="1004"/>
        <v>None</v>
      </c>
      <c r="Q7110" s="2">
        <f t="shared" si="1005"/>
        <v>0</v>
      </c>
      <c r="R7110" s="1" t="str">
        <f t="shared" si="1006"/>
        <v>Startup</v>
      </c>
      <c r="S7110" s="1"/>
      <c r="V7110">
        <f t="shared" si="1007"/>
        <v>0</v>
      </c>
    </row>
    <row r="7111" spans="1:22" x14ac:dyDescent="0.35">
      <c r="A7111">
        <v>7109</v>
      </c>
      <c r="B7111" t="s">
        <v>11067</v>
      </c>
      <c r="C7111" t="str">
        <f t="shared" si="999"/>
        <v>Don’t Buy</v>
      </c>
      <c r="D7111" t="str">
        <f t="shared" si="1000"/>
        <v>Short Name</v>
      </c>
      <c r="E7111">
        <v>2.9</v>
      </c>
      <c r="F7111">
        <f>IF(Q7111&lt;10,E7111+0.1,E7111)</f>
        <v>2.9</v>
      </c>
      <c r="G7111">
        <f>MIN(IF(Q7111&lt;10,E7111+0.5,E7111),5)</f>
        <v>2.9</v>
      </c>
      <c r="H7111" t="str">
        <f t="shared" si="1001"/>
        <v>Average Place to Work</v>
      </c>
      <c r="I7111">
        <v>73</v>
      </c>
      <c r="J7111" t="b">
        <f t="shared" si="1002"/>
        <v>0</v>
      </c>
      <c r="K7111" t="b">
        <f>OR(E7111&gt;3.5,Q7111&lt;10)</f>
        <v>0</v>
      </c>
      <c r="L7111" t="s">
        <v>19</v>
      </c>
      <c r="M7111" t="s">
        <v>3281</v>
      </c>
      <c r="N7111" t="str">
        <f t="shared" si="1003"/>
        <v>None</v>
      </c>
      <c r="O7111" t="str">
        <f t="shared" si="1004"/>
        <v>None</v>
      </c>
      <c r="P7111" t="s">
        <v>156</v>
      </c>
      <c r="Q7111" s="2">
        <f t="shared" si="1005"/>
        <v>18</v>
      </c>
      <c r="R7111" s="1" t="str">
        <f t="shared" si="1006"/>
        <v>Established</v>
      </c>
      <c r="S7111" s="1"/>
      <c r="T7111" t="s">
        <v>598</v>
      </c>
      <c r="U7111" t="s">
        <v>24</v>
      </c>
      <c r="V7111">
        <f t="shared" si="1007"/>
        <v>500000</v>
      </c>
    </row>
    <row r="7112" spans="1:22" x14ac:dyDescent="0.35">
      <c r="A7112">
        <v>7110</v>
      </c>
      <c r="B7112" t="s">
        <v>11068</v>
      </c>
      <c r="C7112" t="str">
        <f t="shared" si="999"/>
        <v>Don’t Buy</v>
      </c>
      <c r="D7112" t="str">
        <f t="shared" si="1000"/>
        <v>Short Name</v>
      </c>
      <c r="E7112">
        <v>4.5</v>
      </c>
      <c r="F7112">
        <f>IF(Q7112&lt;10,E7112+0.1,E7112)</f>
        <v>4.5</v>
      </c>
      <c r="G7112">
        <f>MIN(IF(Q7112&lt;10,E7112+0.5,E7112),5)</f>
        <v>4.5</v>
      </c>
      <c r="H7112" t="str">
        <f t="shared" si="1001"/>
        <v>Average Place to Work</v>
      </c>
      <c r="I7112">
        <v>73</v>
      </c>
      <c r="J7112" t="b">
        <f t="shared" si="1002"/>
        <v>0</v>
      </c>
      <c r="K7112" t="b">
        <f>OR(E7112&gt;3.5,Q7112&lt;10)</f>
        <v>1</v>
      </c>
      <c r="L7112" t="s">
        <v>19</v>
      </c>
      <c r="M7112" t="s">
        <v>11069</v>
      </c>
      <c r="N7112" t="str">
        <f t="shared" si="1003"/>
        <v>None</v>
      </c>
      <c r="O7112" t="str">
        <f t="shared" si="1004"/>
        <v>None</v>
      </c>
      <c r="P7112" t="s">
        <v>183</v>
      </c>
      <c r="Q7112" s="2">
        <f t="shared" si="1005"/>
        <v>10</v>
      </c>
      <c r="R7112" s="1" t="str">
        <f t="shared" si="1006"/>
        <v>Established</v>
      </c>
      <c r="S7112" s="1"/>
      <c r="T7112" t="s">
        <v>1183</v>
      </c>
      <c r="U7112" t="s">
        <v>687</v>
      </c>
      <c r="V7112">
        <f t="shared" si="1007"/>
        <v>0</v>
      </c>
    </row>
    <row r="7113" spans="1:22" x14ac:dyDescent="0.35">
      <c r="A7113">
        <v>7111</v>
      </c>
      <c r="B7113" t="s">
        <v>11070</v>
      </c>
      <c r="C7113" t="str">
        <f t="shared" si="999"/>
        <v>Don’t Buy</v>
      </c>
      <c r="D7113" t="str">
        <f t="shared" si="1000"/>
        <v>Long Name</v>
      </c>
      <c r="E7113">
        <v>4.5999999999999996</v>
      </c>
      <c r="F7113">
        <f>IF(Q7113&lt;10,E7113+0.1,E7113)</f>
        <v>4.5999999999999996</v>
      </c>
      <c r="G7113">
        <f>MIN(IF(Q7113&lt;10,E7113+0.5,E7113),5)</f>
        <v>4.5999999999999996</v>
      </c>
      <c r="H7113" t="str">
        <f t="shared" si="1001"/>
        <v>Great Place to Work</v>
      </c>
      <c r="I7113">
        <v>73</v>
      </c>
      <c r="J7113" t="b">
        <f t="shared" si="1002"/>
        <v>0</v>
      </c>
      <c r="K7113" t="b">
        <f>OR(E7113&gt;3.5,Q7113&lt;10)</f>
        <v>1</v>
      </c>
      <c r="L7113" t="s">
        <v>19</v>
      </c>
      <c r="M7113" t="s">
        <v>5097</v>
      </c>
      <c r="N7113" t="str">
        <f t="shared" si="1003"/>
        <v>None</v>
      </c>
      <c r="O7113" t="str">
        <f t="shared" si="1004"/>
        <v>None</v>
      </c>
      <c r="P7113" t="s">
        <v>183</v>
      </c>
      <c r="Q7113" s="2">
        <f t="shared" si="1005"/>
        <v>10</v>
      </c>
      <c r="R7113" s="1" t="str">
        <f t="shared" si="1006"/>
        <v>Established</v>
      </c>
      <c r="S7113" s="1"/>
      <c r="T7113" t="s">
        <v>1183</v>
      </c>
      <c r="U7113" t="s">
        <v>523</v>
      </c>
      <c r="V7113">
        <f t="shared" si="1007"/>
        <v>0</v>
      </c>
    </row>
    <row r="7114" spans="1:22" x14ac:dyDescent="0.35">
      <c r="A7114">
        <v>7112</v>
      </c>
      <c r="B7114" t="s">
        <v>11071</v>
      </c>
      <c r="C7114" t="str">
        <f t="shared" si="999"/>
        <v>Don’t Buy</v>
      </c>
      <c r="D7114" t="str">
        <f t="shared" si="1000"/>
        <v>Long Name</v>
      </c>
      <c r="E7114">
        <v>4.2</v>
      </c>
      <c r="F7114">
        <f>IF(Q7114&lt;10,E7114+0.1,E7114)</f>
        <v>4.2</v>
      </c>
      <c r="G7114">
        <f>MIN(IF(Q7114&lt;10,E7114+0.5,E7114),5)</f>
        <v>4.2</v>
      </c>
      <c r="H7114" t="str">
        <f t="shared" si="1001"/>
        <v>Average Place to Work</v>
      </c>
      <c r="I7114">
        <v>73</v>
      </c>
      <c r="J7114" t="b">
        <f t="shared" si="1002"/>
        <v>0</v>
      </c>
      <c r="K7114" t="b">
        <f>OR(E7114&gt;3.5,Q7114&lt;10)</f>
        <v>1</v>
      </c>
      <c r="M7114" t="s">
        <v>4467</v>
      </c>
      <c r="N7114" t="str">
        <f t="shared" si="1003"/>
        <v>None</v>
      </c>
      <c r="O7114" t="str">
        <f t="shared" si="1004"/>
        <v>None</v>
      </c>
      <c r="P7114" t="s">
        <v>95</v>
      </c>
      <c r="Q7114" s="2">
        <f t="shared" si="1005"/>
        <v>16</v>
      </c>
      <c r="R7114" s="1" t="str">
        <f t="shared" si="1006"/>
        <v>Established</v>
      </c>
      <c r="S7114" s="1"/>
      <c r="U7114" t="s">
        <v>68</v>
      </c>
      <c r="V7114">
        <f t="shared" si="1007"/>
        <v>800000</v>
      </c>
    </row>
    <row r="7115" spans="1:22" x14ac:dyDescent="0.35">
      <c r="A7115">
        <v>7113</v>
      </c>
      <c r="B7115" t="s">
        <v>11072</v>
      </c>
      <c r="C7115" t="str">
        <f t="shared" si="999"/>
        <v>Don’t Buy</v>
      </c>
      <c r="D7115" t="str">
        <f t="shared" si="1000"/>
        <v>Long Name</v>
      </c>
      <c r="E7115">
        <v>4.5</v>
      </c>
      <c r="F7115">
        <f>IF(Q7115&lt;10,E7115+0.1,E7115)</f>
        <v>4.5999999999999996</v>
      </c>
      <c r="G7115">
        <f>MIN(IF(Q7115&lt;10,E7115+0.5,E7115),5)</f>
        <v>5</v>
      </c>
      <c r="H7115" t="str">
        <f t="shared" si="1001"/>
        <v>Average Place to Work</v>
      </c>
      <c r="I7115">
        <v>73</v>
      </c>
      <c r="J7115" t="b">
        <f t="shared" si="1002"/>
        <v>0</v>
      </c>
      <c r="K7115" t="b">
        <f>OR(E7115&gt;3.5,Q7115&lt;10)</f>
        <v>1</v>
      </c>
      <c r="M7115" t="s">
        <v>4281</v>
      </c>
      <c r="N7115" t="str">
        <f t="shared" si="1003"/>
        <v>Indian Silicon Valley Startups</v>
      </c>
      <c r="O7115" t="str">
        <f t="shared" si="1004"/>
        <v>None</v>
      </c>
      <c r="Q7115" s="2">
        <f t="shared" si="1005"/>
        <v>0</v>
      </c>
      <c r="R7115" s="1" t="str">
        <f t="shared" si="1006"/>
        <v>Startup</v>
      </c>
      <c r="S7115" s="1"/>
      <c r="T7115" t="s">
        <v>1146</v>
      </c>
      <c r="V7115">
        <f t="shared" si="1007"/>
        <v>0</v>
      </c>
    </row>
    <row r="7116" spans="1:22" x14ac:dyDescent="0.35">
      <c r="A7116">
        <v>7114</v>
      </c>
      <c r="B7116" t="s">
        <v>11073</v>
      </c>
      <c r="C7116" t="str">
        <f t="shared" si="999"/>
        <v>Don’t Buy</v>
      </c>
      <c r="D7116" t="str">
        <f t="shared" si="1000"/>
        <v>Long Name</v>
      </c>
      <c r="E7116">
        <v>3.9</v>
      </c>
      <c r="F7116">
        <f>IF(Q7116&lt;10,E7116+0.1,E7116)</f>
        <v>4</v>
      </c>
      <c r="G7116">
        <f>MIN(IF(Q7116&lt;10,E7116+0.5,E7116),5)</f>
        <v>4.4000000000000004</v>
      </c>
      <c r="H7116" t="str">
        <f t="shared" si="1001"/>
        <v>Average Place to Work</v>
      </c>
      <c r="I7116">
        <v>73</v>
      </c>
      <c r="J7116" t="b">
        <f t="shared" si="1002"/>
        <v>0</v>
      </c>
      <c r="K7116" t="b">
        <f>OR(E7116&gt;3.5,Q7116&lt;10)</f>
        <v>1</v>
      </c>
      <c r="N7116" t="str">
        <f t="shared" si="1003"/>
        <v>Indian Silicon Valley Startups</v>
      </c>
      <c r="O7116" t="str">
        <f t="shared" si="1004"/>
        <v>None</v>
      </c>
      <c r="Q7116" s="2">
        <f t="shared" si="1005"/>
        <v>0</v>
      </c>
      <c r="R7116" s="1" t="str">
        <f t="shared" si="1006"/>
        <v>Startup</v>
      </c>
      <c r="S7116" s="1"/>
      <c r="T7116" t="s">
        <v>1146</v>
      </c>
      <c r="U7116" t="s">
        <v>17</v>
      </c>
      <c r="V7116">
        <f t="shared" si="1007"/>
        <v>500000</v>
      </c>
    </row>
    <row r="7117" spans="1:22" x14ac:dyDescent="0.35">
      <c r="A7117">
        <v>7115</v>
      </c>
      <c r="B7117" t="s">
        <v>11074</v>
      </c>
      <c r="C7117" t="str">
        <f t="shared" si="999"/>
        <v>Don’t Buy</v>
      </c>
      <c r="D7117" t="str">
        <f t="shared" si="1000"/>
        <v>Long Name</v>
      </c>
      <c r="E7117">
        <v>3.9</v>
      </c>
      <c r="F7117">
        <f>IF(Q7117&lt;10,E7117+0.1,E7117)</f>
        <v>4</v>
      </c>
      <c r="G7117">
        <f>MIN(IF(Q7117&lt;10,E7117+0.5,E7117),5)</f>
        <v>4.4000000000000004</v>
      </c>
      <c r="H7117" t="str">
        <f t="shared" si="1001"/>
        <v>Average Place to Work</v>
      </c>
      <c r="I7117">
        <v>73</v>
      </c>
      <c r="J7117" t="b">
        <f t="shared" si="1002"/>
        <v>0</v>
      </c>
      <c r="K7117" t="b">
        <f>OR(E7117&gt;3.5,Q7117&lt;10)</f>
        <v>1</v>
      </c>
      <c r="M7117" t="s">
        <v>8413</v>
      </c>
      <c r="N7117" t="str">
        <f t="shared" si="1003"/>
        <v>Indian Silicon Valley Startups</v>
      </c>
      <c r="O7117" t="str">
        <f t="shared" si="1004"/>
        <v>None</v>
      </c>
      <c r="Q7117" s="2">
        <f t="shared" si="1005"/>
        <v>0</v>
      </c>
      <c r="R7117" s="1" t="str">
        <f t="shared" si="1006"/>
        <v>Startup</v>
      </c>
      <c r="S7117" s="1"/>
      <c r="V7117">
        <f t="shared" si="1007"/>
        <v>0</v>
      </c>
    </row>
    <row r="7118" spans="1:22" x14ac:dyDescent="0.35">
      <c r="A7118">
        <v>7116</v>
      </c>
      <c r="B7118" t="s">
        <v>11075</v>
      </c>
      <c r="C7118" t="str">
        <f t="shared" si="999"/>
        <v>Buy</v>
      </c>
      <c r="D7118" t="str">
        <f t="shared" si="1000"/>
        <v>Short Name</v>
      </c>
      <c r="E7118">
        <v>3.1</v>
      </c>
      <c r="F7118">
        <f>IF(Q7118&lt;10,E7118+0.1,E7118)</f>
        <v>3.1</v>
      </c>
      <c r="G7118">
        <f>MIN(IF(Q7118&lt;10,E7118+0.5,E7118),5)</f>
        <v>3.1</v>
      </c>
      <c r="H7118" t="str">
        <f t="shared" si="1001"/>
        <v>Average Place to Work</v>
      </c>
      <c r="I7118">
        <v>73</v>
      </c>
      <c r="J7118" t="b">
        <f t="shared" si="1002"/>
        <v>0</v>
      </c>
      <c r="K7118" t="b">
        <f>OR(E7118&gt;3.5,Q7118&lt;10)</f>
        <v>0</v>
      </c>
      <c r="L7118" t="s">
        <v>19</v>
      </c>
      <c r="M7118" t="s">
        <v>3572</v>
      </c>
      <c r="N7118" t="str">
        <f t="shared" si="1003"/>
        <v>None</v>
      </c>
      <c r="O7118" t="str">
        <f t="shared" si="1004"/>
        <v>Bombay Finances</v>
      </c>
      <c r="P7118" t="s">
        <v>95</v>
      </c>
      <c r="Q7118" s="2">
        <f t="shared" si="1005"/>
        <v>16</v>
      </c>
      <c r="R7118" s="1" t="str">
        <f t="shared" si="1006"/>
        <v>Established</v>
      </c>
      <c r="S7118" s="1"/>
      <c r="T7118" t="s">
        <v>606</v>
      </c>
      <c r="U7118" t="s">
        <v>24</v>
      </c>
      <c r="V7118">
        <f t="shared" si="1007"/>
        <v>500000</v>
      </c>
    </row>
    <row r="7119" spans="1:22" x14ac:dyDescent="0.35">
      <c r="A7119">
        <v>7117</v>
      </c>
      <c r="B7119" t="s">
        <v>11076</v>
      </c>
      <c r="C7119" t="str">
        <f t="shared" si="999"/>
        <v>Don’t Buy</v>
      </c>
      <c r="D7119" t="str">
        <f t="shared" si="1000"/>
        <v>Short Name</v>
      </c>
      <c r="E7119">
        <v>4.3</v>
      </c>
      <c r="F7119">
        <f>IF(Q7119&lt;10,E7119+0.1,E7119)</f>
        <v>4.3</v>
      </c>
      <c r="G7119">
        <f>MIN(IF(Q7119&lt;10,E7119+0.5,E7119),5)</f>
        <v>4.3</v>
      </c>
      <c r="H7119" t="str">
        <f t="shared" si="1001"/>
        <v>Average Place to Work</v>
      </c>
      <c r="I7119">
        <v>148</v>
      </c>
      <c r="J7119" t="b">
        <f t="shared" si="1002"/>
        <v>0</v>
      </c>
      <c r="K7119" t="b">
        <f>OR(E7119&gt;3.5,Q7119&lt;10)</f>
        <v>1</v>
      </c>
      <c r="M7119" t="s">
        <v>11077</v>
      </c>
      <c r="N7119" t="str">
        <f t="shared" si="1003"/>
        <v>None</v>
      </c>
      <c r="O7119" t="str">
        <f t="shared" si="1004"/>
        <v>None</v>
      </c>
      <c r="P7119" t="s">
        <v>646</v>
      </c>
      <c r="Q7119" s="2">
        <f t="shared" si="1005"/>
        <v>113</v>
      </c>
      <c r="R7119" s="1" t="str">
        <f t="shared" si="1006"/>
        <v>Established</v>
      </c>
      <c r="S7119" s="1"/>
      <c r="U7119" t="s">
        <v>297</v>
      </c>
      <c r="V7119">
        <f t="shared" si="1007"/>
        <v>0</v>
      </c>
    </row>
    <row r="7120" spans="1:22" x14ac:dyDescent="0.35">
      <c r="A7120">
        <v>7118</v>
      </c>
      <c r="B7120" t="s">
        <v>11078</v>
      </c>
      <c r="C7120" t="str">
        <f t="shared" si="999"/>
        <v>Don’t Buy</v>
      </c>
      <c r="D7120" t="str">
        <f t="shared" si="1000"/>
        <v>Short Name</v>
      </c>
      <c r="E7120">
        <v>4.3</v>
      </c>
      <c r="F7120">
        <f>IF(Q7120&lt;10,E7120+0.1,E7120)</f>
        <v>4.3</v>
      </c>
      <c r="G7120">
        <f>MIN(IF(Q7120&lt;10,E7120+0.5,E7120),5)</f>
        <v>4.3</v>
      </c>
      <c r="H7120" t="str">
        <f t="shared" si="1001"/>
        <v>Average Place to Work</v>
      </c>
      <c r="I7120">
        <v>75</v>
      </c>
      <c r="J7120" t="b">
        <f t="shared" si="1002"/>
        <v>0</v>
      </c>
      <c r="K7120" t="b">
        <f>OR(E7120&gt;3.5,Q7120&lt;10)</f>
        <v>1</v>
      </c>
      <c r="L7120" t="s">
        <v>9</v>
      </c>
      <c r="M7120" t="s">
        <v>11079</v>
      </c>
      <c r="N7120" t="str">
        <f t="shared" si="1003"/>
        <v>None</v>
      </c>
      <c r="O7120" t="str">
        <f t="shared" si="1004"/>
        <v>None</v>
      </c>
      <c r="P7120" t="s">
        <v>1056</v>
      </c>
      <c r="Q7120" s="2">
        <f t="shared" si="1005"/>
        <v>144</v>
      </c>
      <c r="R7120" s="1" t="str">
        <f t="shared" si="1006"/>
        <v>Established</v>
      </c>
      <c r="S7120" s="1"/>
      <c r="T7120" t="s">
        <v>3757</v>
      </c>
      <c r="U7120" t="s">
        <v>826</v>
      </c>
      <c r="V7120">
        <f t="shared" si="1007"/>
        <v>0</v>
      </c>
    </row>
    <row r="7121" spans="1:22" x14ac:dyDescent="0.35">
      <c r="A7121">
        <v>7119</v>
      </c>
      <c r="B7121" t="s">
        <v>11080</v>
      </c>
      <c r="C7121" t="str">
        <f t="shared" si="999"/>
        <v>Don’t Buy</v>
      </c>
      <c r="D7121" t="str">
        <f t="shared" si="1000"/>
        <v>Long Name</v>
      </c>
      <c r="E7121">
        <v>3.8</v>
      </c>
      <c r="F7121">
        <f>IF(Q7121&lt;10,E7121+0.1,E7121)</f>
        <v>3.8</v>
      </c>
      <c r="G7121">
        <f>MIN(IF(Q7121&lt;10,E7121+0.5,E7121),5)</f>
        <v>3.8</v>
      </c>
      <c r="H7121" t="str">
        <f t="shared" si="1001"/>
        <v>Average Place to Work</v>
      </c>
      <c r="I7121">
        <v>72</v>
      </c>
      <c r="J7121" t="b">
        <f t="shared" si="1002"/>
        <v>0</v>
      </c>
      <c r="K7121" t="b">
        <f>OR(E7121&gt;3.5,Q7121&lt;10)</f>
        <v>1</v>
      </c>
      <c r="L7121" t="s">
        <v>19</v>
      </c>
      <c r="M7121" t="s">
        <v>1075</v>
      </c>
      <c r="N7121" t="str">
        <f t="shared" si="1003"/>
        <v>None</v>
      </c>
      <c r="O7121" t="str">
        <f t="shared" si="1004"/>
        <v>None</v>
      </c>
      <c r="P7121" t="s">
        <v>183</v>
      </c>
      <c r="Q7121" s="2">
        <f t="shared" si="1005"/>
        <v>10</v>
      </c>
      <c r="R7121" s="1" t="str">
        <f t="shared" si="1006"/>
        <v>Established</v>
      </c>
      <c r="S7121" s="1"/>
      <c r="T7121" t="s">
        <v>606</v>
      </c>
      <c r="U7121" t="s">
        <v>352</v>
      </c>
      <c r="V7121">
        <f t="shared" si="1007"/>
        <v>0</v>
      </c>
    </row>
    <row r="7122" spans="1:22" x14ac:dyDescent="0.35">
      <c r="A7122">
        <v>7120</v>
      </c>
      <c r="B7122" t="s">
        <v>11081</v>
      </c>
      <c r="C7122" t="str">
        <f t="shared" si="999"/>
        <v>Don’t Buy</v>
      </c>
      <c r="D7122" t="str">
        <f t="shared" si="1000"/>
        <v>Long Name</v>
      </c>
      <c r="E7122">
        <v>4.5</v>
      </c>
      <c r="F7122">
        <f>IF(Q7122&lt;10,E7122+0.1,E7122)</f>
        <v>4.5</v>
      </c>
      <c r="G7122">
        <f>MIN(IF(Q7122&lt;10,E7122+0.5,E7122),5)</f>
        <v>4.5</v>
      </c>
      <c r="H7122" t="str">
        <f t="shared" si="1001"/>
        <v>Average Place to Work</v>
      </c>
      <c r="I7122">
        <v>72</v>
      </c>
      <c r="J7122" t="b">
        <f t="shared" si="1002"/>
        <v>0</v>
      </c>
      <c r="K7122" t="b">
        <f>OR(E7122&gt;3.5,Q7122&lt;10)</f>
        <v>1</v>
      </c>
      <c r="L7122" t="s">
        <v>19</v>
      </c>
      <c r="M7122" t="s">
        <v>6018</v>
      </c>
      <c r="N7122" t="str">
        <f t="shared" si="1003"/>
        <v>None</v>
      </c>
      <c r="O7122" t="str">
        <f t="shared" si="1004"/>
        <v>None</v>
      </c>
      <c r="P7122" t="s">
        <v>183</v>
      </c>
      <c r="Q7122" s="2">
        <f t="shared" si="1005"/>
        <v>10</v>
      </c>
      <c r="R7122" s="1" t="str">
        <f t="shared" si="1006"/>
        <v>Established</v>
      </c>
      <c r="S7122" s="1"/>
      <c r="T7122" t="s">
        <v>8542</v>
      </c>
      <c r="U7122" t="s">
        <v>1677</v>
      </c>
      <c r="V7122">
        <f t="shared" si="1007"/>
        <v>0</v>
      </c>
    </row>
    <row r="7123" spans="1:22" x14ac:dyDescent="0.35">
      <c r="A7123">
        <v>7121</v>
      </c>
      <c r="B7123" t="s">
        <v>11082</v>
      </c>
      <c r="C7123" t="str">
        <f t="shared" si="999"/>
        <v>Don’t Buy</v>
      </c>
      <c r="D7123" t="str">
        <f t="shared" si="1000"/>
        <v>Long Name</v>
      </c>
      <c r="E7123">
        <v>4.3</v>
      </c>
      <c r="F7123">
        <f>IF(Q7123&lt;10,E7123+0.1,E7123)</f>
        <v>4.3</v>
      </c>
      <c r="G7123">
        <f>MIN(IF(Q7123&lt;10,E7123+0.5,E7123),5)</f>
        <v>4.3</v>
      </c>
      <c r="H7123" t="str">
        <f t="shared" si="1001"/>
        <v>Average Place to Work</v>
      </c>
      <c r="I7123">
        <v>72</v>
      </c>
      <c r="J7123" t="b">
        <f t="shared" si="1002"/>
        <v>0</v>
      </c>
      <c r="K7123" t="b">
        <f>OR(E7123&gt;3.5,Q7123&lt;10)</f>
        <v>1</v>
      </c>
      <c r="L7123" t="s">
        <v>19</v>
      </c>
      <c r="M7123" t="s">
        <v>6254</v>
      </c>
      <c r="N7123" t="str">
        <f t="shared" si="1003"/>
        <v>Indian Silicon Valley Startups</v>
      </c>
      <c r="O7123" t="str">
        <f t="shared" si="1004"/>
        <v>None</v>
      </c>
      <c r="P7123" t="s">
        <v>180</v>
      </c>
      <c r="Q7123" s="2">
        <f t="shared" si="1005"/>
        <v>23</v>
      </c>
      <c r="R7123" s="1" t="str">
        <f t="shared" si="1006"/>
        <v>Established</v>
      </c>
      <c r="S7123" s="1"/>
      <c r="T7123" t="s">
        <v>598</v>
      </c>
      <c r="U7123" t="s">
        <v>36</v>
      </c>
      <c r="V7123">
        <f t="shared" si="1007"/>
        <v>0</v>
      </c>
    </row>
    <row r="7124" spans="1:22" x14ac:dyDescent="0.35">
      <c r="A7124">
        <v>7122</v>
      </c>
      <c r="B7124" t="s">
        <v>11083</v>
      </c>
      <c r="C7124" t="str">
        <f t="shared" si="999"/>
        <v>Don’t Buy</v>
      </c>
      <c r="D7124" t="str">
        <f t="shared" si="1000"/>
        <v>Short Name</v>
      </c>
      <c r="E7124">
        <v>3.1</v>
      </c>
      <c r="F7124">
        <f>IF(Q7124&lt;10,E7124+0.1,E7124)</f>
        <v>3.1</v>
      </c>
      <c r="G7124">
        <f>MIN(IF(Q7124&lt;10,E7124+0.5,E7124),5)</f>
        <v>3.1</v>
      </c>
      <c r="H7124" t="str">
        <f t="shared" si="1001"/>
        <v>Average Place to Work</v>
      </c>
      <c r="I7124">
        <v>72</v>
      </c>
      <c r="J7124" t="b">
        <f t="shared" si="1002"/>
        <v>0</v>
      </c>
      <c r="K7124" t="b">
        <f>OR(E7124&gt;3.5,Q7124&lt;10)</f>
        <v>0</v>
      </c>
      <c r="L7124" t="s">
        <v>19</v>
      </c>
      <c r="M7124" t="s">
        <v>4839</v>
      </c>
      <c r="N7124" t="str">
        <f t="shared" si="1003"/>
        <v>None</v>
      </c>
      <c r="O7124" t="str">
        <f t="shared" si="1004"/>
        <v>None</v>
      </c>
      <c r="P7124" t="s">
        <v>522</v>
      </c>
      <c r="Q7124" s="2">
        <f t="shared" si="1005"/>
        <v>30</v>
      </c>
      <c r="R7124" s="1" t="str">
        <f t="shared" si="1006"/>
        <v>Established</v>
      </c>
      <c r="S7124" s="1"/>
      <c r="T7124" t="s">
        <v>606</v>
      </c>
      <c r="U7124" t="s">
        <v>4548</v>
      </c>
      <c r="V7124">
        <f t="shared" si="1007"/>
        <v>0</v>
      </c>
    </row>
    <row r="7125" spans="1:22" x14ac:dyDescent="0.35">
      <c r="A7125">
        <v>7123</v>
      </c>
      <c r="B7125" t="s">
        <v>11084</v>
      </c>
      <c r="C7125" t="str">
        <f t="shared" si="999"/>
        <v>Buy</v>
      </c>
      <c r="D7125" t="str">
        <f t="shared" si="1000"/>
        <v>Long Name</v>
      </c>
      <c r="E7125">
        <v>4.0999999999999996</v>
      </c>
      <c r="F7125">
        <f>IF(Q7125&lt;10,E7125+0.1,E7125)</f>
        <v>4.0999999999999996</v>
      </c>
      <c r="G7125">
        <f>MIN(IF(Q7125&lt;10,E7125+0.5,E7125),5)</f>
        <v>4.0999999999999996</v>
      </c>
      <c r="H7125" t="str">
        <f t="shared" si="1001"/>
        <v>Average Place to Work</v>
      </c>
      <c r="I7125">
        <v>72</v>
      </c>
      <c r="J7125" t="b">
        <f t="shared" si="1002"/>
        <v>0</v>
      </c>
      <c r="K7125" t="b">
        <f>OR(E7125&gt;3.5,Q7125&lt;10)</f>
        <v>1</v>
      </c>
      <c r="L7125" t="s">
        <v>9</v>
      </c>
      <c r="M7125" t="s">
        <v>3398</v>
      </c>
      <c r="N7125" t="str">
        <f t="shared" si="1003"/>
        <v>Indian Silicon Valley Startups</v>
      </c>
      <c r="O7125" t="str">
        <f t="shared" si="1004"/>
        <v>None</v>
      </c>
      <c r="P7125" t="s">
        <v>180</v>
      </c>
      <c r="Q7125" s="2">
        <f t="shared" si="1005"/>
        <v>23</v>
      </c>
      <c r="R7125" s="1" t="str">
        <f t="shared" si="1006"/>
        <v>Established</v>
      </c>
      <c r="S7125" s="1"/>
      <c r="T7125" t="s">
        <v>606</v>
      </c>
      <c r="U7125" t="s">
        <v>36</v>
      </c>
      <c r="V7125">
        <f t="shared" si="1007"/>
        <v>0</v>
      </c>
    </row>
    <row r="7126" spans="1:22" x14ac:dyDescent="0.35">
      <c r="A7126">
        <v>7124</v>
      </c>
      <c r="B7126" t="s">
        <v>11085</v>
      </c>
      <c r="C7126" t="str">
        <f t="shared" si="999"/>
        <v>Don’t Buy</v>
      </c>
      <c r="D7126" t="str">
        <f t="shared" si="1000"/>
        <v>Short Name</v>
      </c>
      <c r="E7126">
        <v>3.2</v>
      </c>
      <c r="F7126">
        <f>IF(Q7126&lt;10,E7126+0.1,E7126)</f>
        <v>3.2</v>
      </c>
      <c r="G7126">
        <f>MIN(IF(Q7126&lt;10,E7126+0.5,E7126),5)</f>
        <v>3.2</v>
      </c>
      <c r="H7126" t="str">
        <f t="shared" si="1001"/>
        <v>Average Place to Work</v>
      </c>
      <c r="I7126">
        <v>72</v>
      </c>
      <c r="J7126" t="b">
        <f t="shared" si="1002"/>
        <v>0</v>
      </c>
      <c r="K7126" t="b">
        <f>OR(E7126&gt;3.5,Q7126&lt;10)</f>
        <v>0</v>
      </c>
      <c r="M7126" t="s">
        <v>10321</v>
      </c>
      <c r="N7126" t="str">
        <f t="shared" si="1003"/>
        <v>None</v>
      </c>
      <c r="O7126" t="str">
        <f t="shared" si="1004"/>
        <v>None</v>
      </c>
      <c r="P7126" t="s">
        <v>373</v>
      </c>
      <c r="Q7126" s="2">
        <f t="shared" si="1005"/>
        <v>62</v>
      </c>
      <c r="R7126" s="1" t="str">
        <f t="shared" si="1006"/>
        <v>Established</v>
      </c>
      <c r="S7126" s="1"/>
      <c r="U7126" t="s">
        <v>64</v>
      </c>
      <c r="V7126">
        <f t="shared" si="1007"/>
        <v>0</v>
      </c>
    </row>
    <row r="7127" spans="1:22" x14ac:dyDescent="0.35">
      <c r="A7127">
        <v>7125</v>
      </c>
      <c r="B7127" t="s">
        <v>11086</v>
      </c>
      <c r="C7127" t="str">
        <f t="shared" si="999"/>
        <v>Buy</v>
      </c>
      <c r="D7127" t="str">
        <f t="shared" si="1000"/>
        <v>Long Name</v>
      </c>
      <c r="E7127">
        <v>4</v>
      </c>
      <c r="F7127">
        <f>IF(Q7127&lt;10,E7127+0.1,E7127)</f>
        <v>4</v>
      </c>
      <c r="G7127">
        <f>MIN(IF(Q7127&lt;10,E7127+0.5,E7127),5)</f>
        <v>4</v>
      </c>
      <c r="H7127" t="str">
        <f t="shared" si="1001"/>
        <v>Average Place to Work</v>
      </c>
      <c r="I7127">
        <v>72</v>
      </c>
      <c r="J7127" t="b">
        <f t="shared" si="1002"/>
        <v>0</v>
      </c>
      <c r="K7127" t="b">
        <f>OR(E7127&gt;3.5,Q7127&lt;10)</f>
        <v>1</v>
      </c>
      <c r="L7127" t="s">
        <v>9</v>
      </c>
      <c r="M7127" t="s">
        <v>11087</v>
      </c>
      <c r="N7127" t="str">
        <f t="shared" si="1003"/>
        <v>None</v>
      </c>
      <c r="O7127" t="str">
        <f t="shared" si="1004"/>
        <v>None</v>
      </c>
      <c r="P7127" t="s">
        <v>626</v>
      </c>
      <c r="Q7127" s="2">
        <f t="shared" si="1005"/>
        <v>17</v>
      </c>
      <c r="R7127" s="1" t="str">
        <f t="shared" si="1006"/>
        <v>Established</v>
      </c>
      <c r="S7127" s="1"/>
      <c r="T7127" t="s">
        <v>115</v>
      </c>
      <c r="U7127" t="s">
        <v>530</v>
      </c>
      <c r="V7127">
        <f t="shared" si="1007"/>
        <v>0</v>
      </c>
    </row>
    <row r="7128" spans="1:22" x14ac:dyDescent="0.35">
      <c r="A7128">
        <v>7126</v>
      </c>
      <c r="B7128" t="s">
        <v>11088</v>
      </c>
      <c r="C7128" t="str">
        <f t="shared" si="999"/>
        <v>Don’t Buy</v>
      </c>
      <c r="D7128" t="str">
        <f t="shared" si="1000"/>
        <v>Long Name</v>
      </c>
      <c r="E7128">
        <v>3.9</v>
      </c>
      <c r="F7128">
        <f>IF(Q7128&lt;10,E7128+0.1,E7128)</f>
        <v>3.9</v>
      </c>
      <c r="G7128">
        <f>MIN(IF(Q7128&lt;10,E7128+0.5,E7128),5)</f>
        <v>3.9</v>
      </c>
      <c r="H7128" t="str">
        <f t="shared" si="1001"/>
        <v>Average Place to Work</v>
      </c>
      <c r="I7128">
        <v>72</v>
      </c>
      <c r="J7128" t="b">
        <f t="shared" si="1002"/>
        <v>0</v>
      </c>
      <c r="K7128" t="b">
        <f>OR(E7128&gt;3.5,Q7128&lt;10)</f>
        <v>1</v>
      </c>
      <c r="M7128" t="s">
        <v>4251</v>
      </c>
      <c r="N7128" t="str">
        <f t="shared" si="1003"/>
        <v>Indian Silicon Valley Startups</v>
      </c>
      <c r="O7128" t="str">
        <f t="shared" si="1004"/>
        <v>None</v>
      </c>
      <c r="P7128" t="s">
        <v>99</v>
      </c>
      <c r="Q7128" s="2">
        <f t="shared" si="1005"/>
        <v>26</v>
      </c>
      <c r="R7128" s="1" t="str">
        <f t="shared" si="1006"/>
        <v>Established</v>
      </c>
      <c r="S7128" s="1"/>
      <c r="U7128" t="s">
        <v>64</v>
      </c>
      <c r="V7128">
        <f t="shared" si="1007"/>
        <v>0</v>
      </c>
    </row>
    <row r="7129" spans="1:22" x14ac:dyDescent="0.35">
      <c r="A7129">
        <v>7127</v>
      </c>
      <c r="B7129" t="s">
        <v>11089</v>
      </c>
      <c r="C7129" t="str">
        <f t="shared" si="999"/>
        <v>Buy</v>
      </c>
      <c r="D7129" t="str">
        <f t="shared" si="1000"/>
        <v>Long Name</v>
      </c>
      <c r="E7129">
        <v>2.1</v>
      </c>
      <c r="F7129">
        <f>IF(Q7129&lt;10,E7129+0.1,E7129)</f>
        <v>2.1</v>
      </c>
      <c r="G7129">
        <f>MIN(IF(Q7129&lt;10,E7129+0.5,E7129),5)</f>
        <v>2.1</v>
      </c>
      <c r="H7129" t="str">
        <f t="shared" si="1001"/>
        <v>Average Place to Work</v>
      </c>
      <c r="I7129">
        <v>72</v>
      </c>
      <c r="J7129" t="b">
        <f t="shared" si="1002"/>
        <v>0</v>
      </c>
      <c r="K7129" t="b">
        <f>OR(E7129&gt;3.5,Q7129&lt;10)</f>
        <v>0</v>
      </c>
      <c r="L7129" t="s">
        <v>19</v>
      </c>
      <c r="M7129" t="s">
        <v>11090</v>
      </c>
      <c r="N7129" t="str">
        <f t="shared" si="1003"/>
        <v>None</v>
      </c>
      <c r="O7129" t="str">
        <f t="shared" si="1004"/>
        <v>None</v>
      </c>
      <c r="P7129" t="s">
        <v>302</v>
      </c>
      <c r="Q7129" s="2">
        <f t="shared" si="1005"/>
        <v>32</v>
      </c>
      <c r="R7129" s="1" t="str">
        <f t="shared" si="1006"/>
        <v>Established</v>
      </c>
      <c r="S7129" s="1"/>
      <c r="T7129" t="s">
        <v>1183</v>
      </c>
      <c r="U7129" t="s">
        <v>24</v>
      </c>
      <c r="V7129">
        <f t="shared" si="1007"/>
        <v>500000</v>
      </c>
    </row>
    <row r="7130" spans="1:22" x14ac:dyDescent="0.35">
      <c r="A7130">
        <v>7128</v>
      </c>
      <c r="B7130" t="s">
        <v>11091</v>
      </c>
      <c r="C7130" t="str">
        <f t="shared" si="999"/>
        <v>Don’t Buy</v>
      </c>
      <c r="D7130" t="str">
        <f t="shared" si="1000"/>
        <v>Long Name</v>
      </c>
      <c r="E7130">
        <v>3.9</v>
      </c>
      <c r="F7130">
        <f>IF(Q7130&lt;10,E7130+0.1,E7130)</f>
        <v>3.9</v>
      </c>
      <c r="G7130">
        <f>MIN(IF(Q7130&lt;10,E7130+0.5,E7130),5)</f>
        <v>3.9</v>
      </c>
      <c r="H7130" t="str">
        <f t="shared" si="1001"/>
        <v>Average Place to Work</v>
      </c>
      <c r="I7130">
        <v>72</v>
      </c>
      <c r="J7130" t="b">
        <f t="shared" si="1002"/>
        <v>0</v>
      </c>
      <c r="K7130" t="b">
        <f>OR(E7130&gt;3.5,Q7130&lt;10)</f>
        <v>1</v>
      </c>
      <c r="L7130" t="s">
        <v>19</v>
      </c>
      <c r="M7130" t="s">
        <v>11092</v>
      </c>
      <c r="N7130" t="str">
        <f t="shared" si="1003"/>
        <v>None</v>
      </c>
      <c r="O7130" t="str">
        <f t="shared" si="1004"/>
        <v>None</v>
      </c>
      <c r="P7130" t="s">
        <v>445</v>
      </c>
      <c r="Q7130" s="2">
        <f t="shared" si="1005"/>
        <v>14</v>
      </c>
      <c r="R7130" s="1" t="str">
        <f t="shared" si="1006"/>
        <v>Established</v>
      </c>
      <c r="S7130" s="1"/>
      <c r="T7130" t="s">
        <v>598</v>
      </c>
      <c r="U7130" t="s">
        <v>24</v>
      </c>
      <c r="V7130">
        <f t="shared" si="1007"/>
        <v>500000</v>
      </c>
    </row>
    <row r="7131" spans="1:22" x14ac:dyDescent="0.35">
      <c r="A7131">
        <v>7129</v>
      </c>
      <c r="B7131" t="s">
        <v>11093</v>
      </c>
      <c r="C7131" t="str">
        <f t="shared" si="999"/>
        <v>Don’t Buy</v>
      </c>
      <c r="D7131" t="str">
        <f t="shared" si="1000"/>
        <v>Long Name</v>
      </c>
      <c r="E7131">
        <v>3.7</v>
      </c>
      <c r="F7131">
        <f>IF(Q7131&lt;10,E7131+0.1,E7131)</f>
        <v>3.7</v>
      </c>
      <c r="G7131">
        <f>MIN(IF(Q7131&lt;10,E7131+0.5,E7131),5)</f>
        <v>3.7</v>
      </c>
      <c r="H7131" t="str">
        <f t="shared" si="1001"/>
        <v>Average Place to Work</v>
      </c>
      <c r="I7131">
        <v>72</v>
      </c>
      <c r="J7131" t="b">
        <f t="shared" si="1002"/>
        <v>0</v>
      </c>
      <c r="K7131" t="b">
        <f>OR(E7131&gt;3.5,Q7131&lt;10)</f>
        <v>1</v>
      </c>
      <c r="L7131" t="s">
        <v>19</v>
      </c>
      <c r="M7131" t="s">
        <v>7320</v>
      </c>
      <c r="N7131" t="str">
        <f t="shared" si="1003"/>
        <v>None</v>
      </c>
      <c r="O7131" t="str">
        <f t="shared" si="1004"/>
        <v>None</v>
      </c>
      <c r="P7131" t="s">
        <v>309</v>
      </c>
      <c r="Q7131" s="2">
        <f t="shared" si="1005"/>
        <v>40</v>
      </c>
      <c r="R7131" s="1" t="str">
        <f t="shared" si="1006"/>
        <v>Established</v>
      </c>
      <c r="S7131" s="1"/>
      <c r="T7131" t="s">
        <v>598</v>
      </c>
      <c r="U7131" t="s">
        <v>64</v>
      </c>
      <c r="V7131">
        <f t="shared" si="1007"/>
        <v>0</v>
      </c>
    </row>
    <row r="7132" spans="1:22" x14ac:dyDescent="0.35">
      <c r="A7132">
        <v>7130</v>
      </c>
      <c r="B7132" t="s">
        <v>11094</v>
      </c>
      <c r="C7132" t="str">
        <f t="shared" si="999"/>
        <v>Don’t Buy</v>
      </c>
      <c r="D7132" t="str">
        <f t="shared" si="1000"/>
        <v>Long Name</v>
      </c>
      <c r="E7132">
        <v>3.2</v>
      </c>
      <c r="F7132">
        <f>IF(Q7132&lt;10,E7132+0.1,E7132)</f>
        <v>3.2</v>
      </c>
      <c r="G7132">
        <f>MIN(IF(Q7132&lt;10,E7132+0.5,E7132),5)</f>
        <v>3.2</v>
      </c>
      <c r="H7132" t="str">
        <f t="shared" si="1001"/>
        <v>Average Place to Work</v>
      </c>
      <c r="I7132">
        <v>72</v>
      </c>
      <c r="J7132" t="b">
        <f t="shared" si="1002"/>
        <v>0</v>
      </c>
      <c r="K7132" t="b">
        <f>OR(E7132&gt;3.5,Q7132&lt;10)</f>
        <v>0</v>
      </c>
      <c r="L7132" t="s">
        <v>19</v>
      </c>
      <c r="M7132" t="s">
        <v>6881</v>
      </c>
      <c r="N7132" t="str">
        <f t="shared" si="1003"/>
        <v>Indian Silicon Valley Startups</v>
      </c>
      <c r="O7132" t="str">
        <f t="shared" si="1004"/>
        <v>None</v>
      </c>
      <c r="P7132" t="s">
        <v>16</v>
      </c>
      <c r="Q7132" s="2">
        <f t="shared" si="1005"/>
        <v>33</v>
      </c>
      <c r="R7132" s="1" t="str">
        <f t="shared" si="1006"/>
        <v>Established</v>
      </c>
      <c r="S7132" s="1"/>
      <c r="T7132" t="s">
        <v>1183</v>
      </c>
      <c r="U7132" t="s">
        <v>4944</v>
      </c>
      <c r="V7132">
        <f t="shared" si="1007"/>
        <v>0</v>
      </c>
    </row>
    <row r="7133" spans="1:22" x14ac:dyDescent="0.35">
      <c r="A7133">
        <v>7131</v>
      </c>
      <c r="B7133" t="s">
        <v>11095</v>
      </c>
      <c r="C7133" t="str">
        <f t="shared" si="999"/>
        <v>Don’t Buy</v>
      </c>
      <c r="D7133" t="str">
        <f t="shared" si="1000"/>
        <v>Long Name</v>
      </c>
      <c r="E7133">
        <v>4.0999999999999996</v>
      </c>
      <c r="F7133">
        <f>IF(Q7133&lt;10,E7133+0.1,E7133)</f>
        <v>4.0999999999999996</v>
      </c>
      <c r="G7133">
        <f>MIN(IF(Q7133&lt;10,E7133+0.5,E7133),5)</f>
        <v>4.0999999999999996</v>
      </c>
      <c r="H7133" t="str">
        <f t="shared" si="1001"/>
        <v>Average Place to Work</v>
      </c>
      <c r="I7133">
        <v>72</v>
      </c>
      <c r="J7133" t="b">
        <f t="shared" si="1002"/>
        <v>0</v>
      </c>
      <c r="K7133" t="b">
        <f>OR(E7133&gt;3.5,Q7133&lt;10)</f>
        <v>1</v>
      </c>
      <c r="L7133" t="s">
        <v>19</v>
      </c>
      <c r="M7133" t="s">
        <v>2195</v>
      </c>
      <c r="N7133" t="str">
        <f t="shared" si="1003"/>
        <v>None</v>
      </c>
      <c r="O7133" t="str">
        <f t="shared" si="1004"/>
        <v>None</v>
      </c>
      <c r="P7133" t="s">
        <v>99</v>
      </c>
      <c r="Q7133" s="2">
        <f t="shared" si="1005"/>
        <v>26</v>
      </c>
      <c r="R7133" s="1" t="str">
        <f t="shared" si="1006"/>
        <v>Established</v>
      </c>
      <c r="S7133" s="1"/>
      <c r="T7133" t="s">
        <v>1183</v>
      </c>
      <c r="U7133" t="s">
        <v>1677</v>
      </c>
      <c r="V7133">
        <f t="shared" si="1007"/>
        <v>0</v>
      </c>
    </row>
    <row r="7134" spans="1:22" x14ac:dyDescent="0.35">
      <c r="A7134">
        <v>7132</v>
      </c>
      <c r="B7134" t="s">
        <v>11096</v>
      </c>
      <c r="C7134" t="str">
        <f t="shared" si="999"/>
        <v>Don’t Buy</v>
      </c>
      <c r="D7134" t="str">
        <f t="shared" si="1000"/>
        <v>Long Name</v>
      </c>
      <c r="E7134">
        <v>4.2</v>
      </c>
      <c r="F7134">
        <f>IF(Q7134&lt;10,E7134+0.1,E7134)</f>
        <v>4.2</v>
      </c>
      <c r="G7134">
        <f>MIN(IF(Q7134&lt;10,E7134+0.5,E7134),5)</f>
        <v>4.2</v>
      </c>
      <c r="H7134" t="str">
        <f t="shared" si="1001"/>
        <v>Average Place to Work</v>
      </c>
      <c r="I7134">
        <v>72</v>
      </c>
      <c r="J7134" t="b">
        <f t="shared" si="1002"/>
        <v>0</v>
      </c>
      <c r="K7134" t="b">
        <f>OR(E7134&gt;3.5,Q7134&lt;10)</f>
        <v>1</v>
      </c>
      <c r="L7134" t="s">
        <v>19</v>
      </c>
      <c r="M7134" t="s">
        <v>4513</v>
      </c>
      <c r="N7134" t="str">
        <f t="shared" si="1003"/>
        <v>None</v>
      </c>
      <c r="O7134" t="str">
        <f t="shared" si="1004"/>
        <v>None</v>
      </c>
      <c r="P7134" t="s">
        <v>76</v>
      </c>
      <c r="Q7134" s="2">
        <f t="shared" si="1005"/>
        <v>44</v>
      </c>
      <c r="R7134" s="1" t="str">
        <f t="shared" si="1006"/>
        <v>Established</v>
      </c>
      <c r="S7134" s="1"/>
      <c r="T7134" t="s">
        <v>1183</v>
      </c>
      <c r="U7134" t="s">
        <v>160</v>
      </c>
      <c r="V7134">
        <f t="shared" si="1007"/>
        <v>0</v>
      </c>
    </row>
    <row r="7135" spans="1:22" x14ac:dyDescent="0.35">
      <c r="A7135">
        <v>7133</v>
      </c>
      <c r="B7135" t="s">
        <v>11097</v>
      </c>
      <c r="C7135" t="str">
        <f t="shared" si="999"/>
        <v>Don’t Buy</v>
      </c>
      <c r="D7135" t="str">
        <f t="shared" si="1000"/>
        <v>Long Name</v>
      </c>
      <c r="E7135">
        <v>3.9</v>
      </c>
      <c r="F7135">
        <f>IF(Q7135&lt;10,E7135+0.1,E7135)</f>
        <v>3.9</v>
      </c>
      <c r="G7135">
        <f>MIN(IF(Q7135&lt;10,E7135+0.5,E7135),5)</f>
        <v>3.9</v>
      </c>
      <c r="H7135" t="str">
        <f t="shared" si="1001"/>
        <v>Average Place to Work</v>
      </c>
      <c r="I7135">
        <v>72</v>
      </c>
      <c r="J7135" t="b">
        <f t="shared" si="1002"/>
        <v>0</v>
      </c>
      <c r="K7135" t="b">
        <f>OR(E7135&gt;3.5,Q7135&lt;10)</f>
        <v>1</v>
      </c>
      <c r="M7135" t="s">
        <v>1145</v>
      </c>
      <c r="N7135" t="str">
        <f t="shared" si="1003"/>
        <v>None</v>
      </c>
      <c r="O7135" t="str">
        <f t="shared" si="1004"/>
        <v>None</v>
      </c>
      <c r="P7135" t="s">
        <v>50</v>
      </c>
      <c r="Q7135" s="2">
        <f t="shared" si="1005"/>
        <v>29</v>
      </c>
      <c r="R7135" s="1" t="str">
        <f t="shared" si="1006"/>
        <v>Established</v>
      </c>
      <c r="S7135" s="1"/>
      <c r="U7135" t="s">
        <v>1427</v>
      </c>
      <c r="V7135">
        <f t="shared" si="1007"/>
        <v>0</v>
      </c>
    </row>
    <row r="7136" spans="1:22" x14ac:dyDescent="0.35">
      <c r="A7136">
        <v>7134</v>
      </c>
      <c r="B7136" t="s">
        <v>11098</v>
      </c>
      <c r="C7136" t="str">
        <f t="shared" si="999"/>
        <v>Don’t Buy</v>
      </c>
      <c r="D7136" t="str">
        <f t="shared" si="1000"/>
        <v>Long Name</v>
      </c>
      <c r="E7136">
        <v>4.4000000000000004</v>
      </c>
      <c r="F7136">
        <f>IF(Q7136&lt;10,E7136+0.1,E7136)</f>
        <v>4.4000000000000004</v>
      </c>
      <c r="G7136">
        <f>MIN(IF(Q7136&lt;10,E7136+0.5,E7136),5)</f>
        <v>4.4000000000000004</v>
      </c>
      <c r="H7136" t="str">
        <f t="shared" si="1001"/>
        <v>Average Place to Work</v>
      </c>
      <c r="I7136">
        <v>72</v>
      </c>
      <c r="J7136" t="b">
        <f t="shared" si="1002"/>
        <v>0</v>
      </c>
      <c r="K7136" t="b">
        <f>OR(E7136&gt;3.5,Q7136&lt;10)</f>
        <v>1</v>
      </c>
      <c r="L7136" t="s">
        <v>19</v>
      </c>
      <c r="M7136" t="s">
        <v>11099</v>
      </c>
      <c r="N7136" t="str">
        <f t="shared" si="1003"/>
        <v>None</v>
      </c>
      <c r="O7136" t="str">
        <f t="shared" si="1004"/>
        <v>None</v>
      </c>
      <c r="P7136" t="s">
        <v>47</v>
      </c>
      <c r="Q7136" s="2">
        <f t="shared" si="1005"/>
        <v>31</v>
      </c>
      <c r="R7136" s="1" t="str">
        <f t="shared" si="1006"/>
        <v>Established</v>
      </c>
      <c r="S7136" s="1"/>
      <c r="T7136" t="s">
        <v>1183</v>
      </c>
      <c r="U7136" t="s">
        <v>92</v>
      </c>
      <c r="V7136">
        <f t="shared" si="1007"/>
        <v>0</v>
      </c>
    </row>
    <row r="7137" spans="1:22" x14ac:dyDescent="0.35">
      <c r="A7137">
        <v>7135</v>
      </c>
      <c r="B7137" t="s">
        <v>11100</v>
      </c>
      <c r="C7137" t="str">
        <f t="shared" si="999"/>
        <v>Don’t Buy</v>
      </c>
      <c r="D7137" t="str">
        <f t="shared" si="1000"/>
        <v>Long Name</v>
      </c>
      <c r="E7137">
        <v>4.7</v>
      </c>
      <c r="F7137">
        <f>IF(Q7137&lt;10,E7137+0.1,E7137)</f>
        <v>4.7</v>
      </c>
      <c r="G7137">
        <f>MIN(IF(Q7137&lt;10,E7137+0.5,E7137),5)</f>
        <v>4.7</v>
      </c>
      <c r="H7137" t="str">
        <f t="shared" si="1001"/>
        <v>Great Place to Work</v>
      </c>
      <c r="I7137">
        <v>72</v>
      </c>
      <c r="J7137" t="b">
        <f t="shared" si="1002"/>
        <v>0</v>
      </c>
      <c r="K7137" t="b">
        <f>OR(E7137&gt;3.5,Q7137&lt;10)</f>
        <v>1</v>
      </c>
      <c r="L7137" t="s">
        <v>19</v>
      </c>
      <c r="M7137" t="s">
        <v>7939</v>
      </c>
      <c r="N7137" t="str">
        <f t="shared" si="1003"/>
        <v>None</v>
      </c>
      <c r="O7137" t="str">
        <f t="shared" si="1004"/>
        <v>None</v>
      </c>
      <c r="P7137" t="s">
        <v>99</v>
      </c>
      <c r="Q7137" s="2">
        <f t="shared" si="1005"/>
        <v>26</v>
      </c>
      <c r="R7137" s="1" t="str">
        <f t="shared" si="1006"/>
        <v>Established</v>
      </c>
      <c r="S7137" s="1"/>
      <c r="T7137" t="s">
        <v>1183</v>
      </c>
      <c r="U7137" t="s">
        <v>64</v>
      </c>
      <c r="V7137">
        <f t="shared" si="1007"/>
        <v>0</v>
      </c>
    </row>
    <row r="7138" spans="1:22" x14ac:dyDescent="0.35">
      <c r="A7138">
        <v>7136</v>
      </c>
      <c r="B7138" t="s">
        <v>11101</v>
      </c>
      <c r="C7138" t="str">
        <f t="shared" si="999"/>
        <v>Don’t Buy</v>
      </c>
      <c r="D7138" t="str">
        <f t="shared" si="1000"/>
        <v>Long Name</v>
      </c>
      <c r="E7138">
        <v>3.8</v>
      </c>
      <c r="F7138">
        <f>IF(Q7138&lt;10,E7138+0.1,E7138)</f>
        <v>3.8</v>
      </c>
      <c r="G7138">
        <f>MIN(IF(Q7138&lt;10,E7138+0.5,E7138),5)</f>
        <v>3.8</v>
      </c>
      <c r="H7138" t="str">
        <f t="shared" si="1001"/>
        <v>Average Place to Work</v>
      </c>
      <c r="I7138">
        <v>72</v>
      </c>
      <c r="J7138" t="b">
        <f t="shared" si="1002"/>
        <v>0</v>
      </c>
      <c r="K7138" t="b">
        <f>OR(E7138&gt;3.5,Q7138&lt;10)</f>
        <v>1</v>
      </c>
      <c r="L7138" t="s">
        <v>19</v>
      </c>
      <c r="M7138" t="s">
        <v>11102</v>
      </c>
      <c r="N7138" t="str">
        <f t="shared" si="1003"/>
        <v>None</v>
      </c>
      <c r="O7138" t="str">
        <f t="shared" si="1004"/>
        <v>None</v>
      </c>
      <c r="P7138" t="s">
        <v>50</v>
      </c>
      <c r="Q7138" s="2">
        <f t="shared" si="1005"/>
        <v>29</v>
      </c>
      <c r="R7138" s="1" t="str">
        <f t="shared" si="1006"/>
        <v>Established</v>
      </c>
      <c r="S7138" s="1"/>
      <c r="T7138" t="s">
        <v>606</v>
      </c>
      <c r="U7138" t="s">
        <v>83</v>
      </c>
      <c r="V7138">
        <f t="shared" si="1007"/>
        <v>0</v>
      </c>
    </row>
    <row r="7139" spans="1:22" x14ac:dyDescent="0.35">
      <c r="A7139">
        <v>7137</v>
      </c>
      <c r="B7139" t="s">
        <v>11103</v>
      </c>
      <c r="C7139" t="str">
        <f t="shared" si="999"/>
        <v>Don’t Buy</v>
      </c>
      <c r="D7139" t="str">
        <f t="shared" si="1000"/>
        <v>Long Name</v>
      </c>
      <c r="E7139">
        <v>3.3</v>
      </c>
      <c r="F7139">
        <f>IF(Q7139&lt;10,E7139+0.1,E7139)</f>
        <v>3.3</v>
      </c>
      <c r="G7139">
        <f>MIN(IF(Q7139&lt;10,E7139+0.5,E7139),5)</f>
        <v>3.3</v>
      </c>
      <c r="H7139" t="str">
        <f t="shared" si="1001"/>
        <v>Average Place to Work</v>
      </c>
      <c r="I7139">
        <v>72</v>
      </c>
      <c r="J7139" t="b">
        <f t="shared" si="1002"/>
        <v>0</v>
      </c>
      <c r="K7139" t="b">
        <f>OR(E7139&gt;3.5,Q7139&lt;10)</f>
        <v>0</v>
      </c>
      <c r="L7139" t="s">
        <v>19</v>
      </c>
      <c r="M7139" t="s">
        <v>9649</v>
      </c>
      <c r="N7139" t="str">
        <f t="shared" si="1003"/>
        <v>None</v>
      </c>
      <c r="O7139" t="str">
        <f t="shared" si="1004"/>
        <v>None</v>
      </c>
      <c r="P7139" t="s">
        <v>156</v>
      </c>
      <c r="Q7139" s="2">
        <f t="shared" si="1005"/>
        <v>18</v>
      </c>
      <c r="R7139" s="1" t="str">
        <f t="shared" si="1006"/>
        <v>Established</v>
      </c>
      <c r="S7139" s="1"/>
      <c r="T7139" t="s">
        <v>1183</v>
      </c>
      <c r="U7139" t="s">
        <v>68</v>
      </c>
      <c r="V7139">
        <f t="shared" si="1007"/>
        <v>0</v>
      </c>
    </row>
    <row r="7140" spans="1:22" x14ac:dyDescent="0.35">
      <c r="A7140">
        <v>7138</v>
      </c>
      <c r="B7140" t="s">
        <v>11104</v>
      </c>
      <c r="C7140" t="str">
        <f t="shared" si="999"/>
        <v>Buy</v>
      </c>
      <c r="D7140" t="str">
        <f t="shared" si="1000"/>
        <v>Short Name</v>
      </c>
      <c r="E7140">
        <v>3.4</v>
      </c>
      <c r="F7140">
        <f>IF(Q7140&lt;10,E7140+0.1,E7140)</f>
        <v>3.4</v>
      </c>
      <c r="G7140">
        <f>MIN(IF(Q7140&lt;10,E7140+0.5,E7140),5)</f>
        <v>3.4</v>
      </c>
      <c r="H7140" t="str">
        <f t="shared" si="1001"/>
        <v>Average Place to Work</v>
      </c>
      <c r="I7140">
        <v>72</v>
      </c>
      <c r="J7140" t="b">
        <f t="shared" si="1002"/>
        <v>0</v>
      </c>
      <c r="K7140" t="b">
        <f>OR(E7140&gt;3.5,Q7140&lt;10)</f>
        <v>0</v>
      </c>
      <c r="L7140" t="s">
        <v>19</v>
      </c>
      <c r="M7140" t="s">
        <v>6003</v>
      </c>
      <c r="N7140" t="str">
        <f t="shared" si="1003"/>
        <v>None</v>
      </c>
      <c r="O7140" t="str">
        <f t="shared" si="1004"/>
        <v>None</v>
      </c>
      <c r="P7140" t="s">
        <v>118</v>
      </c>
      <c r="Q7140" s="2">
        <f t="shared" si="1005"/>
        <v>20</v>
      </c>
      <c r="R7140" s="1" t="str">
        <f t="shared" si="1006"/>
        <v>Established</v>
      </c>
      <c r="S7140" s="1"/>
      <c r="T7140" t="s">
        <v>598</v>
      </c>
      <c r="U7140" t="s">
        <v>83</v>
      </c>
      <c r="V7140">
        <f t="shared" si="1007"/>
        <v>0</v>
      </c>
    </row>
    <row r="7141" spans="1:22" x14ac:dyDescent="0.35">
      <c r="A7141">
        <v>7139</v>
      </c>
      <c r="B7141" t="s">
        <v>11105</v>
      </c>
      <c r="C7141" t="str">
        <f t="shared" si="999"/>
        <v>Don’t Buy</v>
      </c>
      <c r="D7141" t="str">
        <f t="shared" si="1000"/>
        <v>Long Name</v>
      </c>
      <c r="E7141">
        <v>3.7</v>
      </c>
      <c r="F7141">
        <f>IF(Q7141&lt;10,E7141+0.1,E7141)</f>
        <v>3.7</v>
      </c>
      <c r="G7141">
        <f>MIN(IF(Q7141&lt;10,E7141+0.5,E7141),5)</f>
        <v>3.7</v>
      </c>
      <c r="H7141" t="str">
        <f t="shared" si="1001"/>
        <v>Average Place to Work</v>
      </c>
      <c r="I7141">
        <v>72</v>
      </c>
      <c r="J7141" t="b">
        <f t="shared" si="1002"/>
        <v>0</v>
      </c>
      <c r="K7141" t="b">
        <f>OR(E7141&gt;3.5,Q7141&lt;10)</f>
        <v>1</v>
      </c>
      <c r="L7141" t="s">
        <v>9</v>
      </c>
      <c r="M7141" t="s">
        <v>2918</v>
      </c>
      <c r="N7141" t="str">
        <f t="shared" si="1003"/>
        <v>None</v>
      </c>
      <c r="O7141" t="str">
        <f t="shared" si="1004"/>
        <v>None</v>
      </c>
      <c r="P7141" t="s">
        <v>167</v>
      </c>
      <c r="Q7141" s="2">
        <f t="shared" si="1005"/>
        <v>34</v>
      </c>
      <c r="R7141" s="1" t="str">
        <f t="shared" si="1006"/>
        <v>Established</v>
      </c>
      <c r="S7141" s="1"/>
      <c r="T7141" t="s">
        <v>598</v>
      </c>
      <c r="U7141" t="s">
        <v>83</v>
      </c>
      <c r="V7141">
        <f t="shared" si="1007"/>
        <v>0</v>
      </c>
    </row>
    <row r="7142" spans="1:22" x14ac:dyDescent="0.35">
      <c r="A7142">
        <v>7140</v>
      </c>
      <c r="B7142" t="s">
        <v>11106</v>
      </c>
      <c r="C7142" t="str">
        <f t="shared" si="999"/>
        <v>Don’t Buy</v>
      </c>
      <c r="D7142" t="str">
        <f t="shared" si="1000"/>
        <v>Long Name</v>
      </c>
      <c r="E7142">
        <v>4.0999999999999996</v>
      </c>
      <c r="F7142">
        <f>IF(Q7142&lt;10,E7142+0.1,E7142)</f>
        <v>4.0999999999999996</v>
      </c>
      <c r="G7142">
        <f>MIN(IF(Q7142&lt;10,E7142+0.5,E7142),5)</f>
        <v>4.0999999999999996</v>
      </c>
      <c r="H7142" t="str">
        <f t="shared" si="1001"/>
        <v>Average Place to Work</v>
      </c>
      <c r="I7142">
        <v>72</v>
      </c>
      <c r="J7142" t="b">
        <f t="shared" si="1002"/>
        <v>0</v>
      </c>
      <c r="K7142" t="b">
        <f>OR(E7142&gt;3.5,Q7142&lt;10)</f>
        <v>1</v>
      </c>
      <c r="L7142" t="s">
        <v>19</v>
      </c>
      <c r="M7142" t="s">
        <v>2213</v>
      </c>
      <c r="N7142" t="str">
        <f t="shared" si="1003"/>
        <v>None</v>
      </c>
      <c r="O7142" t="str">
        <f t="shared" si="1004"/>
        <v>None</v>
      </c>
      <c r="P7142" t="s">
        <v>21</v>
      </c>
      <c r="Q7142" s="2">
        <f t="shared" si="1005"/>
        <v>28</v>
      </c>
      <c r="R7142" s="1" t="str">
        <f t="shared" si="1006"/>
        <v>Established</v>
      </c>
      <c r="S7142" s="1"/>
      <c r="T7142" t="s">
        <v>598</v>
      </c>
      <c r="U7142" t="s">
        <v>17</v>
      </c>
      <c r="V7142">
        <f t="shared" si="1007"/>
        <v>1000000</v>
      </c>
    </row>
    <row r="7143" spans="1:22" x14ac:dyDescent="0.35">
      <c r="A7143">
        <v>7141</v>
      </c>
      <c r="B7143" t="s">
        <v>11107</v>
      </c>
      <c r="C7143" t="str">
        <f t="shared" si="999"/>
        <v>Buy</v>
      </c>
      <c r="D7143" t="str">
        <f t="shared" si="1000"/>
        <v>Long Name</v>
      </c>
      <c r="E7143">
        <v>4.3</v>
      </c>
      <c r="F7143">
        <f>IF(Q7143&lt;10,E7143+0.1,E7143)</f>
        <v>4.3</v>
      </c>
      <c r="G7143">
        <f>MIN(IF(Q7143&lt;10,E7143+0.5,E7143),5)</f>
        <v>4.3</v>
      </c>
      <c r="H7143" t="str">
        <f t="shared" si="1001"/>
        <v>Average Place to Work</v>
      </c>
      <c r="I7143">
        <v>72</v>
      </c>
      <c r="J7143" t="b">
        <f t="shared" si="1002"/>
        <v>0</v>
      </c>
      <c r="K7143" t="b">
        <f>OR(E7143&gt;3.5,Q7143&lt;10)</f>
        <v>1</v>
      </c>
      <c r="L7143" t="s">
        <v>19</v>
      </c>
      <c r="M7143" t="s">
        <v>11108</v>
      </c>
      <c r="N7143" t="str">
        <f t="shared" si="1003"/>
        <v>None</v>
      </c>
      <c r="O7143" t="str">
        <f t="shared" si="1004"/>
        <v>None</v>
      </c>
      <c r="P7143" t="s">
        <v>213</v>
      </c>
      <c r="Q7143" s="2">
        <f t="shared" si="1005"/>
        <v>12</v>
      </c>
      <c r="R7143" s="1" t="str">
        <f t="shared" si="1006"/>
        <v>Established</v>
      </c>
      <c r="S7143" s="1"/>
      <c r="T7143" t="s">
        <v>598</v>
      </c>
      <c r="U7143" t="s">
        <v>144</v>
      </c>
      <c r="V7143">
        <f t="shared" si="1007"/>
        <v>0</v>
      </c>
    </row>
    <row r="7144" spans="1:22" x14ac:dyDescent="0.35">
      <c r="A7144">
        <v>7142</v>
      </c>
      <c r="B7144" t="s">
        <v>11109</v>
      </c>
      <c r="C7144" t="str">
        <f t="shared" si="999"/>
        <v>Don’t Buy</v>
      </c>
      <c r="D7144" t="str">
        <f t="shared" si="1000"/>
        <v>Long Name</v>
      </c>
      <c r="E7144">
        <v>4.5999999999999996</v>
      </c>
      <c r="F7144">
        <f>IF(Q7144&lt;10,E7144+0.1,E7144)</f>
        <v>4.5999999999999996</v>
      </c>
      <c r="G7144">
        <f>MIN(IF(Q7144&lt;10,E7144+0.5,E7144),5)</f>
        <v>4.5999999999999996</v>
      </c>
      <c r="H7144" t="str">
        <f t="shared" si="1001"/>
        <v>Great Place to Work</v>
      </c>
      <c r="I7144">
        <v>72</v>
      </c>
      <c r="J7144" t="b">
        <f t="shared" si="1002"/>
        <v>0</v>
      </c>
      <c r="K7144" t="b">
        <f>OR(E7144&gt;3.5,Q7144&lt;10)</f>
        <v>1</v>
      </c>
      <c r="L7144" t="s">
        <v>19</v>
      </c>
      <c r="M7144" t="s">
        <v>5196</v>
      </c>
      <c r="N7144" t="str">
        <f t="shared" si="1003"/>
        <v>None</v>
      </c>
      <c r="O7144" t="str">
        <f t="shared" si="1004"/>
        <v>None</v>
      </c>
      <c r="P7144" t="s">
        <v>445</v>
      </c>
      <c r="Q7144" s="2">
        <f t="shared" si="1005"/>
        <v>14</v>
      </c>
      <c r="R7144" s="1" t="str">
        <f t="shared" si="1006"/>
        <v>Established</v>
      </c>
      <c r="S7144" s="1"/>
      <c r="T7144" t="s">
        <v>606</v>
      </c>
      <c r="U7144" t="s">
        <v>4968</v>
      </c>
      <c r="V7144">
        <f t="shared" si="1007"/>
        <v>0</v>
      </c>
    </row>
    <row r="7145" spans="1:22" x14ac:dyDescent="0.35">
      <c r="A7145">
        <v>7143</v>
      </c>
      <c r="B7145" t="s">
        <v>11110</v>
      </c>
      <c r="C7145" t="str">
        <f t="shared" si="999"/>
        <v>Don’t Buy</v>
      </c>
      <c r="D7145" t="str">
        <f t="shared" si="1000"/>
        <v>Long Name</v>
      </c>
      <c r="E7145">
        <v>4.2</v>
      </c>
      <c r="F7145">
        <f>IF(Q7145&lt;10,E7145+0.1,E7145)</f>
        <v>4.3</v>
      </c>
      <c r="G7145">
        <f>MIN(IF(Q7145&lt;10,E7145+0.5,E7145),5)</f>
        <v>4.7</v>
      </c>
      <c r="H7145" t="str">
        <f t="shared" si="1001"/>
        <v>Average Place to Work</v>
      </c>
      <c r="I7145">
        <v>72</v>
      </c>
      <c r="J7145" t="b">
        <f t="shared" si="1002"/>
        <v>0</v>
      </c>
      <c r="K7145" t="b">
        <f>OR(E7145&gt;3.5,Q7145&lt;10)</f>
        <v>1</v>
      </c>
      <c r="L7145" t="s">
        <v>19</v>
      </c>
      <c r="M7145" t="s">
        <v>11111</v>
      </c>
      <c r="N7145" t="str">
        <f t="shared" si="1003"/>
        <v>Indian Silicon Valley Startups</v>
      </c>
      <c r="O7145" t="str">
        <f t="shared" si="1004"/>
        <v>None</v>
      </c>
      <c r="P7145" t="s">
        <v>502</v>
      </c>
      <c r="Q7145" s="2">
        <f t="shared" si="1005"/>
        <v>8</v>
      </c>
      <c r="R7145" s="1" t="str">
        <f t="shared" si="1006"/>
        <v>Startup</v>
      </c>
      <c r="S7145" s="1"/>
      <c r="T7145" t="s">
        <v>140</v>
      </c>
      <c r="U7145" t="s">
        <v>64</v>
      </c>
      <c r="V7145">
        <f t="shared" si="1007"/>
        <v>0</v>
      </c>
    </row>
    <row r="7146" spans="1:22" x14ac:dyDescent="0.35">
      <c r="A7146">
        <v>7144</v>
      </c>
      <c r="B7146" t="s">
        <v>11112</v>
      </c>
      <c r="C7146" t="str">
        <f t="shared" si="999"/>
        <v>Don’t Buy</v>
      </c>
      <c r="D7146" t="str">
        <f t="shared" si="1000"/>
        <v>Long Name</v>
      </c>
      <c r="E7146">
        <v>2.8</v>
      </c>
      <c r="F7146">
        <f>IF(Q7146&lt;10,E7146+0.1,E7146)</f>
        <v>2.8</v>
      </c>
      <c r="G7146">
        <f>MIN(IF(Q7146&lt;10,E7146+0.5,E7146),5)</f>
        <v>2.8</v>
      </c>
      <c r="H7146" t="str">
        <f t="shared" si="1001"/>
        <v>Average Place to Work</v>
      </c>
      <c r="I7146">
        <v>72</v>
      </c>
      <c r="J7146" t="b">
        <f t="shared" si="1002"/>
        <v>0</v>
      </c>
      <c r="K7146" t="b">
        <f>OR(E7146&gt;3.5,Q7146&lt;10)</f>
        <v>0</v>
      </c>
      <c r="L7146" t="s">
        <v>19</v>
      </c>
      <c r="M7146" t="s">
        <v>4206</v>
      </c>
      <c r="N7146" t="str">
        <f t="shared" si="1003"/>
        <v>None</v>
      </c>
      <c r="O7146" t="str">
        <f t="shared" si="1004"/>
        <v>None</v>
      </c>
      <c r="P7146" t="s">
        <v>626</v>
      </c>
      <c r="Q7146" s="2">
        <f t="shared" si="1005"/>
        <v>17</v>
      </c>
      <c r="R7146" s="1" t="str">
        <f t="shared" si="1006"/>
        <v>Established</v>
      </c>
      <c r="S7146" s="1"/>
      <c r="T7146" t="s">
        <v>606</v>
      </c>
      <c r="U7146" t="s">
        <v>312</v>
      </c>
      <c r="V7146">
        <f t="shared" si="1007"/>
        <v>0</v>
      </c>
    </row>
    <row r="7147" spans="1:22" x14ac:dyDescent="0.35">
      <c r="A7147">
        <v>7145</v>
      </c>
      <c r="B7147" t="s">
        <v>11113</v>
      </c>
      <c r="C7147" t="str">
        <f t="shared" si="999"/>
        <v>Don’t Buy</v>
      </c>
      <c r="D7147" t="str">
        <f t="shared" si="1000"/>
        <v>Long Name</v>
      </c>
      <c r="E7147">
        <v>3.6</v>
      </c>
      <c r="F7147">
        <f>IF(Q7147&lt;10,E7147+0.1,E7147)</f>
        <v>3.6</v>
      </c>
      <c r="G7147">
        <f>MIN(IF(Q7147&lt;10,E7147+0.5,E7147),5)</f>
        <v>3.6</v>
      </c>
      <c r="H7147" t="str">
        <f t="shared" si="1001"/>
        <v>Average Place to Work</v>
      </c>
      <c r="I7147">
        <v>72</v>
      </c>
      <c r="J7147" t="b">
        <f t="shared" si="1002"/>
        <v>0</v>
      </c>
      <c r="K7147" t="b">
        <f>OR(E7147&gt;3.5,Q7147&lt;10)</f>
        <v>1</v>
      </c>
      <c r="L7147" t="s">
        <v>19</v>
      </c>
      <c r="M7147" t="s">
        <v>1090</v>
      </c>
      <c r="N7147" t="str">
        <f t="shared" si="1003"/>
        <v>None</v>
      </c>
      <c r="O7147" t="str">
        <f t="shared" si="1004"/>
        <v>None</v>
      </c>
      <c r="P7147" t="s">
        <v>266</v>
      </c>
      <c r="Q7147" s="2">
        <f t="shared" si="1005"/>
        <v>175</v>
      </c>
      <c r="R7147" s="1" t="str">
        <f t="shared" si="1006"/>
        <v>Established</v>
      </c>
      <c r="S7147" s="1"/>
      <c r="T7147" t="s">
        <v>598</v>
      </c>
      <c r="U7147" t="s">
        <v>1427</v>
      </c>
      <c r="V7147">
        <f t="shared" si="1007"/>
        <v>0</v>
      </c>
    </row>
    <row r="7148" spans="1:22" x14ac:dyDescent="0.35">
      <c r="A7148">
        <v>7146</v>
      </c>
      <c r="B7148" t="s">
        <v>11114</v>
      </c>
      <c r="C7148" t="str">
        <f t="shared" si="999"/>
        <v>Don’t Buy</v>
      </c>
      <c r="D7148" t="str">
        <f t="shared" si="1000"/>
        <v>Long Name</v>
      </c>
      <c r="E7148">
        <v>4.5</v>
      </c>
      <c r="F7148">
        <f>IF(Q7148&lt;10,E7148+0.1,E7148)</f>
        <v>4.5</v>
      </c>
      <c r="G7148">
        <f>MIN(IF(Q7148&lt;10,E7148+0.5,E7148),5)</f>
        <v>4.5</v>
      </c>
      <c r="H7148" t="str">
        <f t="shared" si="1001"/>
        <v>Average Place to Work</v>
      </c>
      <c r="I7148">
        <v>72</v>
      </c>
      <c r="J7148" t="b">
        <f t="shared" si="1002"/>
        <v>0</v>
      </c>
      <c r="K7148" t="b">
        <f>OR(E7148&gt;3.5,Q7148&lt;10)</f>
        <v>1</v>
      </c>
      <c r="L7148" t="s">
        <v>19</v>
      </c>
      <c r="M7148" t="s">
        <v>8612</v>
      </c>
      <c r="N7148" t="str">
        <f t="shared" si="1003"/>
        <v>None</v>
      </c>
      <c r="O7148" t="str">
        <f t="shared" si="1004"/>
        <v>None</v>
      </c>
      <c r="P7148" t="s">
        <v>460</v>
      </c>
      <c r="Q7148" s="2">
        <f t="shared" si="1005"/>
        <v>37</v>
      </c>
      <c r="R7148" s="1" t="str">
        <f t="shared" si="1006"/>
        <v>Established</v>
      </c>
      <c r="S7148" s="1"/>
      <c r="T7148" t="s">
        <v>2721</v>
      </c>
      <c r="U7148" t="s">
        <v>687</v>
      </c>
      <c r="V7148">
        <f t="shared" si="1007"/>
        <v>0</v>
      </c>
    </row>
    <row r="7149" spans="1:22" x14ac:dyDescent="0.35">
      <c r="A7149">
        <v>7147</v>
      </c>
      <c r="B7149" t="s">
        <v>11115</v>
      </c>
      <c r="C7149" t="str">
        <f t="shared" si="999"/>
        <v>Buy</v>
      </c>
      <c r="D7149" t="str">
        <f t="shared" si="1000"/>
        <v>Long Name</v>
      </c>
      <c r="E7149">
        <v>4.0999999999999996</v>
      </c>
      <c r="F7149">
        <f>IF(Q7149&lt;10,E7149+0.1,E7149)</f>
        <v>4.0999999999999996</v>
      </c>
      <c r="G7149">
        <f>MIN(IF(Q7149&lt;10,E7149+0.5,E7149),5)</f>
        <v>4.0999999999999996</v>
      </c>
      <c r="H7149" t="str">
        <f t="shared" si="1001"/>
        <v>Average Place to Work</v>
      </c>
      <c r="I7149">
        <v>72</v>
      </c>
      <c r="J7149" t="b">
        <f t="shared" si="1002"/>
        <v>0</v>
      </c>
      <c r="K7149" t="b">
        <f>OR(E7149&gt;3.5,Q7149&lt;10)</f>
        <v>1</v>
      </c>
      <c r="L7149" t="s">
        <v>19</v>
      </c>
      <c r="M7149" t="s">
        <v>11116</v>
      </c>
      <c r="N7149" t="str">
        <f t="shared" si="1003"/>
        <v>None</v>
      </c>
      <c r="O7149" t="str">
        <f t="shared" si="1004"/>
        <v>None</v>
      </c>
      <c r="P7149" t="s">
        <v>114</v>
      </c>
      <c r="Q7149" s="2">
        <f t="shared" si="1005"/>
        <v>11</v>
      </c>
      <c r="R7149" s="1" t="str">
        <f t="shared" si="1006"/>
        <v>Established</v>
      </c>
      <c r="S7149" s="1"/>
      <c r="T7149" t="s">
        <v>606</v>
      </c>
      <c r="U7149" t="s">
        <v>227</v>
      </c>
      <c r="V7149">
        <f t="shared" si="1007"/>
        <v>0</v>
      </c>
    </row>
    <row r="7150" spans="1:22" x14ac:dyDescent="0.35">
      <c r="A7150">
        <v>7148</v>
      </c>
      <c r="B7150" t="s">
        <v>11117</v>
      </c>
      <c r="C7150" t="str">
        <f t="shared" si="999"/>
        <v>Don’t Buy</v>
      </c>
      <c r="D7150" t="str">
        <f t="shared" si="1000"/>
        <v>Long Name</v>
      </c>
      <c r="E7150">
        <v>3.5</v>
      </c>
      <c r="F7150">
        <f>IF(Q7150&lt;10,E7150+0.1,E7150)</f>
        <v>3.5</v>
      </c>
      <c r="G7150">
        <f>MIN(IF(Q7150&lt;10,E7150+0.5,E7150),5)</f>
        <v>3.5</v>
      </c>
      <c r="H7150" t="str">
        <f t="shared" si="1001"/>
        <v>Average Place to Work</v>
      </c>
      <c r="I7150">
        <v>72</v>
      </c>
      <c r="J7150" t="b">
        <f t="shared" si="1002"/>
        <v>0</v>
      </c>
      <c r="K7150" t="b">
        <f>OR(E7150&gt;3.5,Q7150&lt;10)</f>
        <v>0</v>
      </c>
      <c r="L7150" t="s">
        <v>9</v>
      </c>
      <c r="M7150" t="s">
        <v>11118</v>
      </c>
      <c r="N7150" t="str">
        <f t="shared" si="1003"/>
        <v>None</v>
      </c>
      <c r="O7150" t="str">
        <f t="shared" si="1004"/>
        <v>None</v>
      </c>
      <c r="P7150" t="s">
        <v>309</v>
      </c>
      <c r="Q7150" s="2">
        <f t="shared" si="1005"/>
        <v>40</v>
      </c>
      <c r="R7150" s="1" t="str">
        <f t="shared" si="1006"/>
        <v>Established</v>
      </c>
      <c r="S7150" s="1"/>
      <c r="T7150" t="s">
        <v>1183</v>
      </c>
      <c r="U7150" t="s">
        <v>64</v>
      </c>
      <c r="V7150">
        <f t="shared" si="1007"/>
        <v>0</v>
      </c>
    </row>
    <row r="7151" spans="1:22" x14ac:dyDescent="0.35">
      <c r="A7151">
        <v>7149</v>
      </c>
      <c r="B7151" t="s">
        <v>11119</v>
      </c>
      <c r="C7151" t="str">
        <f t="shared" si="999"/>
        <v>Buy</v>
      </c>
      <c r="D7151" t="str">
        <f t="shared" si="1000"/>
        <v>Long Name</v>
      </c>
      <c r="E7151">
        <v>3.2</v>
      </c>
      <c r="F7151">
        <f>IF(Q7151&lt;10,E7151+0.1,E7151)</f>
        <v>3.2</v>
      </c>
      <c r="G7151">
        <f>MIN(IF(Q7151&lt;10,E7151+0.5,E7151),5)</f>
        <v>3.2</v>
      </c>
      <c r="H7151" t="str">
        <f t="shared" si="1001"/>
        <v>Average Place to Work</v>
      </c>
      <c r="I7151">
        <v>72</v>
      </c>
      <c r="J7151" t="b">
        <f t="shared" si="1002"/>
        <v>0</v>
      </c>
      <c r="K7151" t="b">
        <f>OR(E7151&gt;3.5,Q7151&lt;10)</f>
        <v>0</v>
      </c>
      <c r="L7151" t="s">
        <v>19</v>
      </c>
      <c r="M7151" t="s">
        <v>9578</v>
      </c>
      <c r="N7151" t="str">
        <f t="shared" si="1003"/>
        <v>Indian Silicon Valley Startups</v>
      </c>
      <c r="O7151" t="str">
        <f t="shared" si="1004"/>
        <v>None</v>
      </c>
      <c r="P7151" t="s">
        <v>360</v>
      </c>
      <c r="Q7151" s="2">
        <f t="shared" si="1005"/>
        <v>60</v>
      </c>
      <c r="R7151" s="1" t="str">
        <f t="shared" si="1006"/>
        <v>Established</v>
      </c>
      <c r="S7151" s="1"/>
      <c r="T7151" t="s">
        <v>1183</v>
      </c>
      <c r="U7151" t="s">
        <v>312</v>
      </c>
      <c r="V7151">
        <f t="shared" si="1007"/>
        <v>0</v>
      </c>
    </row>
    <row r="7152" spans="1:22" x14ac:dyDescent="0.35">
      <c r="A7152">
        <v>7150</v>
      </c>
      <c r="B7152" t="s">
        <v>11120</v>
      </c>
      <c r="C7152" t="str">
        <f t="shared" si="999"/>
        <v>Don’t Buy</v>
      </c>
      <c r="D7152" t="str">
        <f t="shared" si="1000"/>
        <v>Short Name</v>
      </c>
      <c r="E7152">
        <v>3.9</v>
      </c>
      <c r="F7152">
        <f>IF(Q7152&lt;10,E7152+0.1,E7152)</f>
        <v>3.9</v>
      </c>
      <c r="G7152">
        <f>MIN(IF(Q7152&lt;10,E7152+0.5,E7152),5)</f>
        <v>3.9</v>
      </c>
      <c r="H7152" t="str">
        <f t="shared" si="1001"/>
        <v>Average Place to Work</v>
      </c>
      <c r="I7152">
        <v>72</v>
      </c>
      <c r="J7152" t="b">
        <f t="shared" si="1002"/>
        <v>0</v>
      </c>
      <c r="K7152" t="b">
        <f>OR(E7152&gt;3.5,Q7152&lt;10)</f>
        <v>1</v>
      </c>
      <c r="L7152" t="s">
        <v>19</v>
      </c>
      <c r="M7152" t="s">
        <v>11121</v>
      </c>
      <c r="N7152" t="str">
        <f t="shared" si="1003"/>
        <v>None</v>
      </c>
      <c r="O7152" t="str">
        <f t="shared" si="1004"/>
        <v>None</v>
      </c>
      <c r="P7152" t="s">
        <v>180</v>
      </c>
      <c r="Q7152" s="2">
        <f t="shared" si="1005"/>
        <v>23</v>
      </c>
      <c r="R7152" s="1" t="str">
        <f t="shared" si="1006"/>
        <v>Established</v>
      </c>
      <c r="S7152" s="1"/>
      <c r="T7152" t="s">
        <v>598</v>
      </c>
      <c r="U7152" t="s">
        <v>41</v>
      </c>
      <c r="V7152">
        <f t="shared" si="1007"/>
        <v>0</v>
      </c>
    </row>
    <row r="7153" spans="1:22" x14ac:dyDescent="0.35">
      <c r="A7153">
        <v>7151</v>
      </c>
      <c r="B7153" t="s">
        <v>11122</v>
      </c>
      <c r="C7153" t="str">
        <f t="shared" si="999"/>
        <v>Buy</v>
      </c>
      <c r="D7153" t="str">
        <f t="shared" si="1000"/>
        <v>Long Name</v>
      </c>
      <c r="E7153">
        <v>2.7</v>
      </c>
      <c r="F7153">
        <f>IF(Q7153&lt;10,E7153+0.1,E7153)</f>
        <v>2.7</v>
      </c>
      <c r="G7153">
        <f>MIN(IF(Q7153&lt;10,E7153+0.5,E7153),5)</f>
        <v>2.7</v>
      </c>
      <c r="H7153" t="str">
        <f t="shared" si="1001"/>
        <v>Average Place to Work</v>
      </c>
      <c r="I7153">
        <v>72</v>
      </c>
      <c r="J7153" t="b">
        <f t="shared" si="1002"/>
        <v>0</v>
      </c>
      <c r="K7153" t="b">
        <f>OR(E7153&gt;3.5,Q7153&lt;10)</f>
        <v>0</v>
      </c>
      <c r="L7153" t="s">
        <v>19</v>
      </c>
      <c r="M7153" t="s">
        <v>4476</v>
      </c>
      <c r="N7153" t="str">
        <f t="shared" si="1003"/>
        <v>None</v>
      </c>
      <c r="O7153" t="str">
        <f t="shared" si="1004"/>
        <v>None</v>
      </c>
      <c r="P7153" t="s">
        <v>180</v>
      </c>
      <c r="Q7153" s="2">
        <f t="shared" si="1005"/>
        <v>23</v>
      </c>
      <c r="R7153" s="1" t="str">
        <f t="shared" si="1006"/>
        <v>Established</v>
      </c>
      <c r="S7153" s="1"/>
      <c r="T7153" t="s">
        <v>598</v>
      </c>
      <c r="U7153" t="s">
        <v>523</v>
      </c>
      <c r="V7153">
        <f t="shared" si="1007"/>
        <v>0</v>
      </c>
    </row>
    <row r="7154" spans="1:22" x14ac:dyDescent="0.35">
      <c r="A7154">
        <v>7152</v>
      </c>
      <c r="B7154" t="s">
        <v>11123</v>
      </c>
      <c r="C7154" t="str">
        <f t="shared" si="999"/>
        <v>Don’t Buy</v>
      </c>
      <c r="D7154" t="str">
        <f t="shared" si="1000"/>
        <v>Long Name</v>
      </c>
      <c r="E7154">
        <v>4.5999999999999996</v>
      </c>
      <c r="F7154">
        <f>IF(Q7154&lt;10,E7154+0.1,E7154)</f>
        <v>4.5999999999999996</v>
      </c>
      <c r="G7154">
        <f>MIN(IF(Q7154&lt;10,E7154+0.5,E7154),5)</f>
        <v>4.5999999999999996</v>
      </c>
      <c r="H7154" t="str">
        <f t="shared" si="1001"/>
        <v>Great Place to Work</v>
      </c>
      <c r="I7154">
        <v>72</v>
      </c>
      <c r="J7154" t="b">
        <f t="shared" si="1002"/>
        <v>0</v>
      </c>
      <c r="K7154" t="b">
        <f>OR(E7154&gt;3.5,Q7154&lt;10)</f>
        <v>1</v>
      </c>
      <c r="L7154" t="s">
        <v>19</v>
      </c>
      <c r="M7154" t="s">
        <v>5847</v>
      </c>
      <c r="N7154" t="str">
        <f t="shared" si="1003"/>
        <v>None</v>
      </c>
      <c r="O7154" t="str">
        <f t="shared" si="1004"/>
        <v>None</v>
      </c>
      <c r="P7154" t="s">
        <v>198</v>
      </c>
      <c r="Q7154" s="2">
        <f t="shared" si="1005"/>
        <v>35</v>
      </c>
      <c r="R7154" s="1" t="str">
        <f t="shared" si="1006"/>
        <v>Established</v>
      </c>
      <c r="S7154" s="1"/>
      <c r="T7154" t="s">
        <v>598</v>
      </c>
      <c r="U7154" t="s">
        <v>2908</v>
      </c>
      <c r="V7154">
        <f t="shared" si="1007"/>
        <v>0</v>
      </c>
    </row>
    <row r="7155" spans="1:22" x14ac:dyDescent="0.35">
      <c r="A7155">
        <v>7153</v>
      </c>
      <c r="B7155" t="s">
        <v>11124</v>
      </c>
      <c r="C7155" t="str">
        <f t="shared" si="999"/>
        <v>Don’t Buy</v>
      </c>
      <c r="D7155" t="str">
        <f t="shared" si="1000"/>
        <v>Short Name</v>
      </c>
      <c r="E7155">
        <v>3.5</v>
      </c>
      <c r="F7155">
        <f>IF(Q7155&lt;10,E7155+0.1,E7155)</f>
        <v>3.5</v>
      </c>
      <c r="G7155">
        <f>MIN(IF(Q7155&lt;10,E7155+0.5,E7155),5)</f>
        <v>3.5</v>
      </c>
      <c r="H7155" t="str">
        <f t="shared" si="1001"/>
        <v>Average Place to Work</v>
      </c>
      <c r="I7155">
        <v>72</v>
      </c>
      <c r="J7155" t="b">
        <f t="shared" si="1002"/>
        <v>0</v>
      </c>
      <c r="K7155" t="b">
        <f>OR(E7155&gt;3.5,Q7155&lt;10)</f>
        <v>0</v>
      </c>
      <c r="L7155" t="s">
        <v>19</v>
      </c>
      <c r="M7155" t="s">
        <v>11125</v>
      </c>
      <c r="N7155" t="str">
        <f t="shared" si="1003"/>
        <v>None</v>
      </c>
      <c r="O7155" t="str">
        <f t="shared" si="1004"/>
        <v>None</v>
      </c>
      <c r="P7155" t="s">
        <v>21</v>
      </c>
      <c r="Q7155" s="2">
        <f t="shared" si="1005"/>
        <v>28</v>
      </c>
      <c r="R7155" s="1" t="str">
        <f t="shared" si="1006"/>
        <v>Established</v>
      </c>
      <c r="S7155" s="1"/>
      <c r="T7155" t="s">
        <v>60</v>
      </c>
      <c r="U7155" t="s">
        <v>17</v>
      </c>
      <c r="V7155">
        <f t="shared" si="1007"/>
        <v>500000</v>
      </c>
    </row>
    <row r="7156" spans="1:22" x14ac:dyDescent="0.35">
      <c r="A7156">
        <v>7154</v>
      </c>
      <c r="B7156" t="s">
        <v>11126</v>
      </c>
      <c r="C7156" t="str">
        <f t="shared" si="999"/>
        <v>Don’t Buy</v>
      </c>
      <c r="D7156" t="str">
        <f t="shared" si="1000"/>
        <v>Long Name</v>
      </c>
      <c r="E7156">
        <v>4.5999999999999996</v>
      </c>
      <c r="F7156">
        <f>IF(Q7156&lt;10,E7156+0.1,E7156)</f>
        <v>4.5999999999999996</v>
      </c>
      <c r="G7156">
        <f>MIN(IF(Q7156&lt;10,E7156+0.5,E7156),5)</f>
        <v>4.5999999999999996</v>
      </c>
      <c r="H7156" t="str">
        <f t="shared" si="1001"/>
        <v>Great Place to Work</v>
      </c>
      <c r="I7156">
        <v>72</v>
      </c>
      <c r="J7156" t="b">
        <f t="shared" si="1002"/>
        <v>0</v>
      </c>
      <c r="K7156" t="b">
        <f>OR(E7156&gt;3.5,Q7156&lt;10)</f>
        <v>1</v>
      </c>
      <c r="L7156" t="s">
        <v>19</v>
      </c>
      <c r="M7156" t="s">
        <v>6038</v>
      </c>
      <c r="N7156" t="str">
        <f t="shared" si="1003"/>
        <v>None</v>
      </c>
      <c r="O7156" t="str">
        <f t="shared" si="1004"/>
        <v>None</v>
      </c>
      <c r="P7156" t="s">
        <v>50</v>
      </c>
      <c r="Q7156" s="2">
        <f t="shared" si="1005"/>
        <v>29</v>
      </c>
      <c r="R7156" s="1" t="str">
        <f t="shared" si="1006"/>
        <v>Established</v>
      </c>
      <c r="S7156" s="1"/>
      <c r="T7156" t="s">
        <v>606</v>
      </c>
      <c r="U7156" t="s">
        <v>17</v>
      </c>
      <c r="V7156">
        <f t="shared" si="1007"/>
        <v>1000000</v>
      </c>
    </row>
    <row r="7157" spans="1:22" x14ac:dyDescent="0.35">
      <c r="A7157">
        <v>7155</v>
      </c>
      <c r="B7157" t="s">
        <v>11127</v>
      </c>
      <c r="C7157" t="str">
        <f t="shared" si="999"/>
        <v>Don’t Buy</v>
      </c>
      <c r="D7157" t="str">
        <f t="shared" si="1000"/>
        <v>Long Name</v>
      </c>
      <c r="E7157">
        <v>3.8</v>
      </c>
      <c r="F7157">
        <f>IF(Q7157&lt;10,E7157+0.1,E7157)</f>
        <v>3.8</v>
      </c>
      <c r="G7157">
        <f>MIN(IF(Q7157&lt;10,E7157+0.5,E7157),5)</f>
        <v>3.8</v>
      </c>
      <c r="H7157" t="str">
        <f t="shared" si="1001"/>
        <v>Average Place to Work</v>
      </c>
      <c r="I7157">
        <v>72</v>
      </c>
      <c r="J7157" t="b">
        <f t="shared" si="1002"/>
        <v>0</v>
      </c>
      <c r="K7157" t="b">
        <f>OR(E7157&gt;3.5,Q7157&lt;10)</f>
        <v>1</v>
      </c>
      <c r="L7157" t="s">
        <v>19</v>
      </c>
      <c r="M7157" t="s">
        <v>5834</v>
      </c>
      <c r="N7157" t="str">
        <f t="shared" si="1003"/>
        <v>None</v>
      </c>
      <c r="O7157" t="str">
        <f t="shared" si="1004"/>
        <v>None</v>
      </c>
      <c r="P7157" t="s">
        <v>654</v>
      </c>
      <c r="Q7157" s="2">
        <f t="shared" si="1005"/>
        <v>50</v>
      </c>
      <c r="R7157" s="1" t="str">
        <f t="shared" si="1006"/>
        <v>Established</v>
      </c>
      <c r="S7157" s="1"/>
      <c r="T7157" t="s">
        <v>598</v>
      </c>
      <c r="U7157" t="s">
        <v>83</v>
      </c>
      <c r="V7157">
        <f t="shared" si="1007"/>
        <v>0</v>
      </c>
    </row>
    <row r="7158" spans="1:22" x14ac:dyDescent="0.35">
      <c r="A7158">
        <v>7156</v>
      </c>
      <c r="B7158" t="s">
        <v>11128</v>
      </c>
      <c r="C7158" t="str">
        <f t="shared" si="999"/>
        <v>Don’t Buy</v>
      </c>
      <c r="D7158" t="str">
        <f t="shared" si="1000"/>
        <v>Long Name</v>
      </c>
      <c r="E7158">
        <v>3.9</v>
      </c>
      <c r="F7158">
        <f>IF(Q7158&lt;10,E7158+0.1,E7158)</f>
        <v>4</v>
      </c>
      <c r="G7158">
        <f>MIN(IF(Q7158&lt;10,E7158+0.5,E7158),5)</f>
        <v>4.4000000000000004</v>
      </c>
      <c r="H7158" t="str">
        <f t="shared" si="1001"/>
        <v>Average Place to Work</v>
      </c>
      <c r="I7158">
        <v>72</v>
      </c>
      <c r="J7158" t="b">
        <f t="shared" si="1002"/>
        <v>0</v>
      </c>
      <c r="K7158" t="b">
        <f>OR(E7158&gt;3.5,Q7158&lt;10)</f>
        <v>1</v>
      </c>
      <c r="M7158" t="s">
        <v>11129</v>
      </c>
      <c r="N7158" t="str">
        <f t="shared" si="1003"/>
        <v>Indian Silicon Valley Startups</v>
      </c>
      <c r="O7158" t="str">
        <f t="shared" si="1004"/>
        <v>None</v>
      </c>
      <c r="Q7158" s="2">
        <f t="shared" si="1005"/>
        <v>0</v>
      </c>
      <c r="R7158" s="1" t="str">
        <f t="shared" si="1006"/>
        <v>Startup</v>
      </c>
      <c r="S7158" s="1"/>
      <c r="U7158" t="s">
        <v>404</v>
      </c>
      <c r="V7158">
        <f t="shared" si="1007"/>
        <v>0</v>
      </c>
    </row>
    <row r="7159" spans="1:22" x14ac:dyDescent="0.35">
      <c r="A7159">
        <v>7157</v>
      </c>
      <c r="B7159" t="s">
        <v>11130</v>
      </c>
      <c r="C7159" t="str">
        <f t="shared" si="999"/>
        <v>Don’t Buy</v>
      </c>
      <c r="D7159" t="str">
        <f t="shared" si="1000"/>
        <v>Short Name</v>
      </c>
      <c r="E7159">
        <v>3.4</v>
      </c>
      <c r="F7159">
        <f>IF(Q7159&lt;10,E7159+0.1,E7159)</f>
        <v>3.4</v>
      </c>
      <c r="G7159">
        <f>MIN(IF(Q7159&lt;10,E7159+0.5,E7159),5)</f>
        <v>3.4</v>
      </c>
      <c r="H7159" t="str">
        <f t="shared" si="1001"/>
        <v>Average Place to Work</v>
      </c>
      <c r="I7159">
        <v>72</v>
      </c>
      <c r="J7159" t="b">
        <f t="shared" si="1002"/>
        <v>0</v>
      </c>
      <c r="K7159" t="b">
        <f>OR(E7159&gt;3.5,Q7159&lt;10)</f>
        <v>0</v>
      </c>
      <c r="L7159" t="s">
        <v>19</v>
      </c>
      <c r="M7159" t="s">
        <v>2714</v>
      </c>
      <c r="N7159" t="str">
        <f t="shared" si="1003"/>
        <v>Indian Silicon Valley Startups</v>
      </c>
      <c r="O7159" t="str">
        <f t="shared" si="1004"/>
        <v>None</v>
      </c>
      <c r="P7159" t="s">
        <v>666</v>
      </c>
      <c r="Q7159" s="2">
        <f t="shared" si="1005"/>
        <v>48</v>
      </c>
      <c r="R7159" s="1" t="str">
        <f t="shared" si="1006"/>
        <v>Established</v>
      </c>
      <c r="S7159" s="1"/>
      <c r="T7159" t="s">
        <v>1183</v>
      </c>
      <c r="U7159" t="s">
        <v>24</v>
      </c>
      <c r="V7159">
        <f t="shared" si="1007"/>
        <v>500000</v>
      </c>
    </row>
    <row r="7160" spans="1:22" x14ac:dyDescent="0.35">
      <c r="A7160">
        <v>7158</v>
      </c>
      <c r="B7160" t="s">
        <v>11131</v>
      </c>
      <c r="C7160" t="str">
        <f t="shared" si="999"/>
        <v>Don’t Buy</v>
      </c>
      <c r="D7160" t="str">
        <f t="shared" si="1000"/>
        <v>Long Name</v>
      </c>
      <c r="E7160">
        <v>4.3</v>
      </c>
      <c r="F7160">
        <f>IF(Q7160&lt;10,E7160+0.1,E7160)</f>
        <v>4.3999999999999995</v>
      </c>
      <c r="G7160">
        <f>MIN(IF(Q7160&lt;10,E7160+0.5,E7160),5)</f>
        <v>4.8</v>
      </c>
      <c r="H7160" t="str">
        <f t="shared" si="1001"/>
        <v>Average Place to Work</v>
      </c>
      <c r="I7160">
        <v>72</v>
      </c>
      <c r="J7160" t="b">
        <f t="shared" si="1002"/>
        <v>0</v>
      </c>
      <c r="K7160" t="b">
        <f>OR(E7160&gt;3.5,Q7160&lt;10)</f>
        <v>1</v>
      </c>
      <c r="L7160" t="s">
        <v>19</v>
      </c>
      <c r="M7160" t="s">
        <v>11132</v>
      </c>
      <c r="N7160" t="str">
        <f t="shared" si="1003"/>
        <v>Indian Silicon Valley Startups</v>
      </c>
      <c r="O7160" t="str">
        <f t="shared" si="1004"/>
        <v>None</v>
      </c>
      <c r="P7160" t="s">
        <v>258</v>
      </c>
      <c r="Q7160" s="2">
        <f t="shared" si="1005"/>
        <v>7</v>
      </c>
      <c r="R7160" s="1" t="str">
        <f t="shared" si="1006"/>
        <v>Startup</v>
      </c>
      <c r="S7160" s="1"/>
      <c r="T7160" t="s">
        <v>8468</v>
      </c>
      <c r="U7160" t="s">
        <v>64</v>
      </c>
      <c r="V7160">
        <f t="shared" si="1007"/>
        <v>0</v>
      </c>
    </row>
    <row r="7161" spans="1:22" x14ac:dyDescent="0.35">
      <c r="A7161">
        <v>7159</v>
      </c>
      <c r="B7161" t="s">
        <v>11133</v>
      </c>
      <c r="C7161" t="str">
        <f t="shared" si="999"/>
        <v>Don’t Buy</v>
      </c>
      <c r="D7161" t="str">
        <f t="shared" si="1000"/>
        <v>Long Name</v>
      </c>
      <c r="E7161">
        <v>3.9</v>
      </c>
      <c r="F7161">
        <f>IF(Q7161&lt;10,E7161+0.1,E7161)</f>
        <v>3.9</v>
      </c>
      <c r="G7161">
        <f>MIN(IF(Q7161&lt;10,E7161+0.5,E7161),5)</f>
        <v>3.9</v>
      </c>
      <c r="H7161" t="str">
        <f t="shared" si="1001"/>
        <v>Average Place to Work</v>
      </c>
      <c r="I7161">
        <v>72</v>
      </c>
      <c r="J7161" t="b">
        <f t="shared" si="1002"/>
        <v>0</v>
      </c>
      <c r="K7161" t="b">
        <f>OR(E7161&gt;3.5,Q7161&lt;10)</f>
        <v>1</v>
      </c>
      <c r="M7161" t="s">
        <v>4851</v>
      </c>
      <c r="N7161" t="str">
        <f t="shared" si="1003"/>
        <v>None</v>
      </c>
      <c r="O7161" t="str">
        <f t="shared" si="1004"/>
        <v>None</v>
      </c>
      <c r="P7161" t="s">
        <v>114</v>
      </c>
      <c r="Q7161" s="2">
        <f t="shared" si="1005"/>
        <v>11</v>
      </c>
      <c r="R7161" s="1" t="str">
        <f t="shared" si="1006"/>
        <v>Established</v>
      </c>
      <c r="S7161" s="1"/>
      <c r="U7161" t="s">
        <v>24</v>
      </c>
      <c r="V7161">
        <f t="shared" si="1007"/>
        <v>500000</v>
      </c>
    </row>
    <row r="7162" spans="1:22" x14ac:dyDescent="0.35">
      <c r="A7162">
        <v>7160</v>
      </c>
      <c r="B7162" t="s">
        <v>11134</v>
      </c>
      <c r="C7162" t="str">
        <f t="shared" si="999"/>
        <v>Don’t Buy</v>
      </c>
      <c r="D7162" t="str">
        <f t="shared" si="1000"/>
        <v>Long Name</v>
      </c>
      <c r="E7162">
        <v>3.6</v>
      </c>
      <c r="F7162">
        <f>IF(Q7162&lt;10,E7162+0.1,E7162)</f>
        <v>3.6</v>
      </c>
      <c r="G7162">
        <f>MIN(IF(Q7162&lt;10,E7162+0.5,E7162),5)</f>
        <v>3.6</v>
      </c>
      <c r="H7162" t="str">
        <f t="shared" si="1001"/>
        <v>Average Place to Work</v>
      </c>
      <c r="I7162">
        <v>72</v>
      </c>
      <c r="J7162" t="b">
        <f t="shared" si="1002"/>
        <v>0</v>
      </c>
      <c r="K7162" t="b">
        <f>OR(E7162&gt;3.5,Q7162&lt;10)</f>
        <v>1</v>
      </c>
      <c r="L7162" t="s">
        <v>9</v>
      </c>
      <c r="M7162" t="s">
        <v>4331</v>
      </c>
      <c r="N7162" t="str">
        <f t="shared" si="1003"/>
        <v>Indian Silicon Valley Startups</v>
      </c>
      <c r="O7162" t="str">
        <f t="shared" si="1004"/>
        <v>None</v>
      </c>
      <c r="P7162" t="s">
        <v>587</v>
      </c>
      <c r="Q7162" s="2">
        <f t="shared" si="1005"/>
        <v>76</v>
      </c>
      <c r="R7162" s="1" t="str">
        <f t="shared" si="1006"/>
        <v>Established</v>
      </c>
      <c r="S7162" s="1"/>
      <c r="T7162" t="s">
        <v>115</v>
      </c>
      <c r="U7162" t="s">
        <v>83</v>
      </c>
      <c r="V7162">
        <f t="shared" si="1007"/>
        <v>0</v>
      </c>
    </row>
    <row r="7163" spans="1:22" x14ac:dyDescent="0.35">
      <c r="A7163">
        <v>7161</v>
      </c>
      <c r="B7163" t="s">
        <v>11135</v>
      </c>
      <c r="C7163" t="str">
        <f t="shared" si="999"/>
        <v>Don’t Buy</v>
      </c>
      <c r="D7163" t="str">
        <f t="shared" si="1000"/>
        <v>Long Name</v>
      </c>
      <c r="E7163">
        <v>3.6</v>
      </c>
      <c r="F7163">
        <f>IF(Q7163&lt;10,E7163+0.1,E7163)</f>
        <v>3.6</v>
      </c>
      <c r="G7163">
        <f>MIN(IF(Q7163&lt;10,E7163+0.5,E7163),5)</f>
        <v>3.6</v>
      </c>
      <c r="H7163" t="str">
        <f t="shared" si="1001"/>
        <v>Average Place to Work</v>
      </c>
      <c r="I7163">
        <v>72</v>
      </c>
      <c r="J7163" t="b">
        <f t="shared" si="1002"/>
        <v>0</v>
      </c>
      <c r="K7163" t="b">
        <f>OR(E7163&gt;3.5,Q7163&lt;10)</f>
        <v>1</v>
      </c>
      <c r="L7163" t="s">
        <v>19</v>
      </c>
      <c r="M7163" t="s">
        <v>4225</v>
      </c>
      <c r="N7163" t="str">
        <f t="shared" si="1003"/>
        <v>None</v>
      </c>
      <c r="O7163" t="str">
        <f t="shared" si="1004"/>
        <v>None</v>
      </c>
      <c r="P7163" t="s">
        <v>79</v>
      </c>
      <c r="Q7163" s="2">
        <f t="shared" si="1005"/>
        <v>19</v>
      </c>
      <c r="R7163" s="1" t="str">
        <f t="shared" si="1006"/>
        <v>Established</v>
      </c>
      <c r="S7163" s="1"/>
      <c r="T7163" t="s">
        <v>1183</v>
      </c>
      <c r="U7163" t="s">
        <v>986</v>
      </c>
      <c r="V7163">
        <f t="shared" si="1007"/>
        <v>0</v>
      </c>
    </row>
    <row r="7164" spans="1:22" x14ac:dyDescent="0.35">
      <c r="A7164">
        <v>7162</v>
      </c>
      <c r="B7164" t="s">
        <v>11136</v>
      </c>
      <c r="C7164" t="str">
        <f t="shared" si="999"/>
        <v>Don’t Buy</v>
      </c>
      <c r="D7164" t="str">
        <f t="shared" si="1000"/>
        <v>Long Name</v>
      </c>
      <c r="E7164">
        <v>3.7</v>
      </c>
      <c r="F7164">
        <f>IF(Q7164&lt;10,E7164+0.1,E7164)</f>
        <v>3.7</v>
      </c>
      <c r="G7164">
        <f>MIN(IF(Q7164&lt;10,E7164+0.5,E7164),5)</f>
        <v>3.7</v>
      </c>
      <c r="H7164" t="str">
        <f t="shared" si="1001"/>
        <v>Average Place to Work</v>
      </c>
      <c r="I7164">
        <v>72</v>
      </c>
      <c r="J7164" t="b">
        <f t="shared" si="1002"/>
        <v>0</v>
      </c>
      <c r="K7164" t="b">
        <f>OR(E7164&gt;3.5,Q7164&lt;10)</f>
        <v>1</v>
      </c>
      <c r="M7164" t="s">
        <v>8362</v>
      </c>
      <c r="N7164" t="str">
        <f t="shared" si="1003"/>
        <v>None</v>
      </c>
      <c r="O7164" t="str">
        <f t="shared" si="1004"/>
        <v>None</v>
      </c>
      <c r="P7164" t="s">
        <v>261</v>
      </c>
      <c r="Q7164" s="2">
        <f t="shared" si="1005"/>
        <v>21</v>
      </c>
      <c r="R7164" s="1" t="str">
        <f t="shared" si="1006"/>
        <v>Established</v>
      </c>
      <c r="S7164" s="1"/>
      <c r="U7164" t="s">
        <v>4944</v>
      </c>
      <c r="V7164">
        <f t="shared" si="1007"/>
        <v>0</v>
      </c>
    </row>
    <row r="7165" spans="1:22" x14ac:dyDescent="0.35">
      <c r="A7165">
        <v>7163</v>
      </c>
      <c r="B7165" t="s">
        <v>11137</v>
      </c>
      <c r="C7165" t="str">
        <f t="shared" si="999"/>
        <v>Don’t Buy</v>
      </c>
      <c r="D7165" t="str">
        <f t="shared" si="1000"/>
        <v>Long Name</v>
      </c>
      <c r="E7165">
        <v>3.9</v>
      </c>
      <c r="F7165">
        <f>IF(Q7165&lt;10,E7165+0.1,E7165)</f>
        <v>3.9</v>
      </c>
      <c r="G7165">
        <f>MIN(IF(Q7165&lt;10,E7165+0.5,E7165),5)</f>
        <v>3.9</v>
      </c>
      <c r="H7165" t="str">
        <f t="shared" si="1001"/>
        <v>Average Place to Work</v>
      </c>
      <c r="I7165">
        <v>72</v>
      </c>
      <c r="J7165" t="b">
        <f t="shared" si="1002"/>
        <v>0</v>
      </c>
      <c r="K7165" t="b">
        <f>OR(E7165&gt;3.5,Q7165&lt;10)</f>
        <v>1</v>
      </c>
      <c r="L7165" t="s">
        <v>19</v>
      </c>
      <c r="M7165" t="s">
        <v>11138</v>
      </c>
      <c r="N7165" t="str">
        <f t="shared" si="1003"/>
        <v>None</v>
      </c>
      <c r="O7165" t="str">
        <f t="shared" si="1004"/>
        <v>None</v>
      </c>
      <c r="P7165" t="s">
        <v>16</v>
      </c>
      <c r="Q7165" s="2">
        <f t="shared" si="1005"/>
        <v>33</v>
      </c>
      <c r="R7165" s="1" t="str">
        <f t="shared" si="1006"/>
        <v>Established</v>
      </c>
      <c r="S7165" s="1"/>
      <c r="T7165" t="s">
        <v>2372</v>
      </c>
      <c r="U7165" t="s">
        <v>297</v>
      </c>
      <c r="V7165">
        <f t="shared" si="1007"/>
        <v>0</v>
      </c>
    </row>
    <row r="7166" spans="1:22" x14ac:dyDescent="0.35">
      <c r="A7166">
        <v>7164</v>
      </c>
      <c r="B7166" t="s">
        <v>11139</v>
      </c>
      <c r="C7166" t="str">
        <f t="shared" si="999"/>
        <v>Buy</v>
      </c>
      <c r="D7166" t="str">
        <f t="shared" si="1000"/>
        <v>Long Name</v>
      </c>
      <c r="E7166">
        <v>3.4</v>
      </c>
      <c r="F7166">
        <f>IF(Q7166&lt;10,E7166+0.1,E7166)</f>
        <v>3.4</v>
      </c>
      <c r="G7166">
        <f>MIN(IF(Q7166&lt;10,E7166+0.5,E7166),5)</f>
        <v>3.4</v>
      </c>
      <c r="H7166" t="str">
        <f t="shared" si="1001"/>
        <v>Average Place to Work</v>
      </c>
      <c r="I7166">
        <v>72</v>
      </c>
      <c r="J7166" t="b">
        <f t="shared" si="1002"/>
        <v>0</v>
      </c>
      <c r="K7166" t="b">
        <f>OR(E7166&gt;3.5,Q7166&lt;10)</f>
        <v>0</v>
      </c>
      <c r="L7166" t="s">
        <v>19</v>
      </c>
      <c r="M7166" t="s">
        <v>605</v>
      </c>
      <c r="N7166" t="str">
        <f t="shared" si="1003"/>
        <v>None</v>
      </c>
      <c r="O7166" t="str">
        <f t="shared" si="1004"/>
        <v>None</v>
      </c>
      <c r="P7166" t="s">
        <v>114</v>
      </c>
      <c r="Q7166" s="2">
        <f t="shared" si="1005"/>
        <v>11</v>
      </c>
      <c r="R7166" s="1" t="str">
        <f t="shared" si="1006"/>
        <v>Established</v>
      </c>
      <c r="S7166" s="1"/>
      <c r="T7166" t="s">
        <v>1183</v>
      </c>
      <c r="U7166" t="s">
        <v>530</v>
      </c>
      <c r="V7166">
        <f t="shared" si="1007"/>
        <v>0</v>
      </c>
    </row>
    <row r="7167" spans="1:22" x14ac:dyDescent="0.35">
      <c r="A7167">
        <v>7165</v>
      </c>
      <c r="B7167" t="s">
        <v>11140</v>
      </c>
      <c r="C7167" t="str">
        <f t="shared" si="999"/>
        <v>Don’t Buy</v>
      </c>
      <c r="D7167" t="str">
        <f t="shared" si="1000"/>
        <v>Long Name</v>
      </c>
      <c r="E7167">
        <v>3.8</v>
      </c>
      <c r="F7167">
        <f>IF(Q7167&lt;10,E7167+0.1,E7167)</f>
        <v>3.8</v>
      </c>
      <c r="G7167">
        <f>MIN(IF(Q7167&lt;10,E7167+0.5,E7167),5)</f>
        <v>3.8</v>
      </c>
      <c r="H7167" t="str">
        <f t="shared" si="1001"/>
        <v>Average Place to Work</v>
      </c>
      <c r="I7167">
        <v>72</v>
      </c>
      <c r="J7167" t="b">
        <f t="shared" si="1002"/>
        <v>0</v>
      </c>
      <c r="K7167" t="b">
        <f>OR(E7167&gt;3.5,Q7167&lt;10)</f>
        <v>1</v>
      </c>
      <c r="M7167" t="s">
        <v>11141</v>
      </c>
      <c r="N7167" t="str">
        <f t="shared" si="1003"/>
        <v>None</v>
      </c>
      <c r="O7167" t="str">
        <f t="shared" si="1004"/>
        <v>None</v>
      </c>
      <c r="P7167" t="s">
        <v>167</v>
      </c>
      <c r="Q7167" s="2">
        <f t="shared" si="1005"/>
        <v>34</v>
      </c>
      <c r="R7167" s="1" t="str">
        <f t="shared" si="1006"/>
        <v>Established</v>
      </c>
      <c r="S7167" s="1"/>
      <c r="U7167" t="s">
        <v>83</v>
      </c>
      <c r="V7167">
        <f t="shared" si="1007"/>
        <v>0</v>
      </c>
    </row>
    <row r="7168" spans="1:22" x14ac:dyDescent="0.35">
      <c r="A7168">
        <v>7166</v>
      </c>
      <c r="B7168" t="s">
        <v>11142</v>
      </c>
      <c r="C7168" t="str">
        <f t="shared" si="999"/>
        <v>Don’t Buy</v>
      </c>
      <c r="D7168" t="str">
        <f t="shared" si="1000"/>
        <v>Long Name</v>
      </c>
      <c r="E7168">
        <v>3.9</v>
      </c>
      <c r="F7168">
        <f>IF(Q7168&lt;10,E7168+0.1,E7168)</f>
        <v>3.9</v>
      </c>
      <c r="G7168">
        <f>MIN(IF(Q7168&lt;10,E7168+0.5,E7168),5)</f>
        <v>3.9</v>
      </c>
      <c r="H7168" t="str">
        <f t="shared" si="1001"/>
        <v>Average Place to Work</v>
      </c>
      <c r="I7168">
        <v>72</v>
      </c>
      <c r="J7168" t="b">
        <f t="shared" si="1002"/>
        <v>0</v>
      </c>
      <c r="K7168" t="b">
        <f>OR(E7168&gt;3.5,Q7168&lt;10)</f>
        <v>1</v>
      </c>
      <c r="M7168" t="s">
        <v>9495</v>
      </c>
      <c r="N7168" t="str">
        <f t="shared" si="1003"/>
        <v>None</v>
      </c>
      <c r="O7168" t="str">
        <f t="shared" si="1004"/>
        <v>None</v>
      </c>
      <c r="P7168" t="s">
        <v>47</v>
      </c>
      <c r="Q7168" s="2">
        <f t="shared" si="1005"/>
        <v>31</v>
      </c>
      <c r="R7168" s="1" t="str">
        <f t="shared" si="1006"/>
        <v>Established</v>
      </c>
      <c r="S7168" s="1"/>
      <c r="U7168" t="s">
        <v>7019</v>
      </c>
      <c r="V7168">
        <f t="shared" si="1007"/>
        <v>0</v>
      </c>
    </row>
    <row r="7169" spans="1:22" x14ac:dyDescent="0.35">
      <c r="A7169">
        <v>7167</v>
      </c>
      <c r="B7169" t="s">
        <v>11143</v>
      </c>
      <c r="C7169" t="str">
        <f t="shared" si="999"/>
        <v>Don’t Buy</v>
      </c>
      <c r="D7169" t="str">
        <f t="shared" si="1000"/>
        <v>Long Name</v>
      </c>
      <c r="E7169">
        <v>4</v>
      </c>
      <c r="F7169">
        <f>IF(Q7169&lt;10,E7169+0.1,E7169)</f>
        <v>4</v>
      </c>
      <c r="G7169">
        <f>MIN(IF(Q7169&lt;10,E7169+0.5,E7169),5)</f>
        <v>4</v>
      </c>
      <c r="H7169" t="str">
        <f t="shared" si="1001"/>
        <v>Average Place to Work</v>
      </c>
      <c r="I7169">
        <v>72</v>
      </c>
      <c r="J7169" t="b">
        <f t="shared" si="1002"/>
        <v>0</v>
      </c>
      <c r="K7169" t="b">
        <f>OR(E7169&gt;3.5,Q7169&lt;10)</f>
        <v>1</v>
      </c>
      <c r="L7169" t="s">
        <v>19</v>
      </c>
      <c r="M7169" t="s">
        <v>4390</v>
      </c>
      <c r="N7169" t="str">
        <f t="shared" si="1003"/>
        <v>None</v>
      </c>
      <c r="O7169" t="str">
        <f t="shared" si="1004"/>
        <v>None</v>
      </c>
      <c r="P7169" t="s">
        <v>198</v>
      </c>
      <c r="Q7169" s="2">
        <f t="shared" si="1005"/>
        <v>35</v>
      </c>
      <c r="R7169" s="1" t="str">
        <f t="shared" si="1006"/>
        <v>Established</v>
      </c>
      <c r="S7169" s="1"/>
      <c r="T7169" t="s">
        <v>1183</v>
      </c>
      <c r="U7169" t="s">
        <v>147</v>
      </c>
      <c r="V7169">
        <f t="shared" si="1007"/>
        <v>0</v>
      </c>
    </row>
    <row r="7170" spans="1:22" x14ac:dyDescent="0.35">
      <c r="A7170">
        <v>7168</v>
      </c>
      <c r="B7170" t="s">
        <v>11144</v>
      </c>
      <c r="C7170" t="str">
        <f t="shared" si="999"/>
        <v>Don’t Buy</v>
      </c>
      <c r="D7170" t="str">
        <f t="shared" si="1000"/>
        <v>Long Name</v>
      </c>
      <c r="E7170">
        <v>4.2</v>
      </c>
      <c r="F7170">
        <f>IF(Q7170&lt;10,E7170+0.1,E7170)</f>
        <v>4.2</v>
      </c>
      <c r="G7170">
        <f>MIN(IF(Q7170&lt;10,E7170+0.5,E7170),5)</f>
        <v>4.2</v>
      </c>
      <c r="H7170" t="str">
        <f t="shared" si="1001"/>
        <v>Average Place to Work</v>
      </c>
      <c r="I7170">
        <v>72</v>
      </c>
      <c r="J7170" t="b">
        <f t="shared" si="1002"/>
        <v>0</v>
      </c>
      <c r="K7170" t="b">
        <f>OR(E7170&gt;3.5,Q7170&lt;10)</f>
        <v>1</v>
      </c>
      <c r="M7170" t="s">
        <v>6888</v>
      </c>
      <c r="N7170" t="str">
        <f t="shared" si="1003"/>
        <v>None</v>
      </c>
      <c r="O7170" t="str">
        <f t="shared" si="1004"/>
        <v>None</v>
      </c>
      <c r="P7170" t="s">
        <v>95</v>
      </c>
      <c r="Q7170" s="2">
        <f t="shared" si="1005"/>
        <v>16</v>
      </c>
      <c r="R7170" s="1" t="str">
        <f t="shared" si="1006"/>
        <v>Established</v>
      </c>
      <c r="S7170" s="1"/>
      <c r="U7170" t="s">
        <v>455</v>
      </c>
      <c r="V7170">
        <f t="shared" si="1007"/>
        <v>0</v>
      </c>
    </row>
    <row r="7171" spans="1:22" x14ac:dyDescent="0.35">
      <c r="A7171">
        <v>7169</v>
      </c>
      <c r="B7171" t="s">
        <v>11145</v>
      </c>
      <c r="C7171" t="str">
        <f t="shared" ref="C7171:C7234" si="1008">IF(OR(LEFT(B7171,1)="T",LEFT(B7171,1)="G"),"Buy","Don’t Buy")</f>
        <v>Don’t Buy</v>
      </c>
      <c r="D7171" t="str">
        <f t="shared" ref="D7171:D7234" si="1009">IF(LEN(B7171)&gt;=10,"Long Name","Short Name")</f>
        <v>Long Name</v>
      </c>
      <c r="E7171">
        <v>3.7</v>
      </c>
      <c r="F7171">
        <f>IF(Q7171&lt;10,E7171+0.1,E7171)</f>
        <v>3.7</v>
      </c>
      <c r="G7171">
        <f>MIN(IF(Q7171&lt;10,E7171+0.5,E7171),5)</f>
        <v>3.7</v>
      </c>
      <c r="H7171" t="str">
        <f t="shared" ref="H7171:H7234" si="1010">IF(E7171&gt;4.5,"Great Place to Work","Average Place to Work")</f>
        <v>Average Place to Work</v>
      </c>
      <c r="I7171">
        <v>72</v>
      </c>
      <c r="J7171" t="b">
        <f t="shared" ref="J7171:J7234" si="1011">AND(I7171&gt;10000,E7171&gt;4)</f>
        <v>0</v>
      </c>
      <c r="K7171" t="b">
        <f>OR(E7171&gt;3.5,Q7171&lt;10)</f>
        <v>1</v>
      </c>
      <c r="M7171" t="s">
        <v>3685</v>
      </c>
      <c r="N7171" t="str">
        <f t="shared" ref="N7171:N7234" si="1012">IF(OR(LEFT(M7171,9)="Banglore",LEFT(M7171,9)="Bengaluru",LEFT(M7171,7)="Chennai",Q7171&lt;10,U7171="Internet"),"Indian Silicon Valley Startups","None")</f>
        <v>None</v>
      </c>
      <c r="O7171" t="str">
        <f t="shared" ref="O7171:O7234" si="1013">IF(AND(LEFT(M7171,6)="Mumbai",U7171="Financial Services"),"Bombay Finances","None")</f>
        <v>None</v>
      </c>
      <c r="P7171" t="s">
        <v>39</v>
      </c>
      <c r="Q7171" s="2">
        <f t="shared" ref="Q7171:Q7234" si="1014">_xlfn.NUMBERVALUE(SUBSTITUTE(TRIM(P7171)," years old",""))</f>
        <v>36</v>
      </c>
      <c r="R7171" s="1" t="str">
        <f t="shared" ref="R7171:R7234" si="1015">IF(Q7171&lt;10,"Startup","Established")</f>
        <v>Established</v>
      </c>
      <c r="S7171" s="1"/>
      <c r="U7171" t="s">
        <v>92</v>
      </c>
      <c r="V7171">
        <f t="shared" ref="V7171:V7234" si="1016">IF(AND(OR(U7171=$U$7,U7171=$U$12),E7171&gt;4),1000000,IF(AND(OR(U7171=$U$7,U7171=$U$12),E7171&lt;=4),500000,IF(AND(U7171=$U$18,E7171&gt;4),800000,0)))</f>
        <v>0</v>
      </c>
    </row>
    <row r="7172" spans="1:22" x14ac:dyDescent="0.35">
      <c r="A7172">
        <v>7170</v>
      </c>
      <c r="B7172" t="s">
        <v>11146</v>
      </c>
      <c r="C7172" t="str">
        <f t="shared" si="1008"/>
        <v>Don’t Buy</v>
      </c>
      <c r="D7172" t="str">
        <f t="shared" si="1009"/>
        <v>Long Name</v>
      </c>
      <c r="E7172">
        <v>3.9</v>
      </c>
      <c r="F7172">
        <f>IF(Q7172&lt;10,E7172+0.1,E7172)</f>
        <v>3.9</v>
      </c>
      <c r="G7172">
        <f>MIN(IF(Q7172&lt;10,E7172+0.5,E7172),5)</f>
        <v>3.9</v>
      </c>
      <c r="H7172" t="str">
        <f t="shared" si="1010"/>
        <v>Average Place to Work</v>
      </c>
      <c r="I7172">
        <v>72</v>
      </c>
      <c r="J7172" t="b">
        <f t="shared" si="1011"/>
        <v>0</v>
      </c>
      <c r="K7172" t="b">
        <f>OR(E7172&gt;3.5,Q7172&lt;10)</f>
        <v>1</v>
      </c>
      <c r="L7172" t="s">
        <v>19</v>
      </c>
      <c r="M7172" t="s">
        <v>11147</v>
      </c>
      <c r="N7172" t="str">
        <f t="shared" si="1012"/>
        <v>None</v>
      </c>
      <c r="O7172" t="str">
        <f t="shared" si="1013"/>
        <v>None</v>
      </c>
      <c r="P7172" t="s">
        <v>626</v>
      </c>
      <c r="Q7172" s="2">
        <f t="shared" si="1014"/>
        <v>17</v>
      </c>
      <c r="R7172" s="1" t="str">
        <f t="shared" si="1015"/>
        <v>Established</v>
      </c>
      <c r="S7172" s="1"/>
      <c r="T7172" t="s">
        <v>606</v>
      </c>
      <c r="U7172" t="s">
        <v>13</v>
      </c>
      <c r="V7172">
        <f t="shared" si="1016"/>
        <v>0</v>
      </c>
    </row>
    <row r="7173" spans="1:22" x14ac:dyDescent="0.35">
      <c r="A7173">
        <v>7171</v>
      </c>
      <c r="B7173" t="s">
        <v>11148</v>
      </c>
      <c r="C7173" t="str">
        <f t="shared" si="1008"/>
        <v>Don’t Buy</v>
      </c>
      <c r="D7173" t="str">
        <f t="shared" si="1009"/>
        <v>Long Name</v>
      </c>
      <c r="E7173">
        <v>3.9</v>
      </c>
      <c r="F7173">
        <f>IF(Q7173&lt;10,E7173+0.1,E7173)</f>
        <v>3.9</v>
      </c>
      <c r="G7173">
        <f>MIN(IF(Q7173&lt;10,E7173+0.5,E7173),5)</f>
        <v>3.9</v>
      </c>
      <c r="H7173" t="str">
        <f t="shared" si="1010"/>
        <v>Average Place to Work</v>
      </c>
      <c r="I7173">
        <v>72</v>
      </c>
      <c r="J7173" t="b">
        <f t="shared" si="1011"/>
        <v>0</v>
      </c>
      <c r="K7173" t="b">
        <f>OR(E7173&gt;3.5,Q7173&lt;10)</f>
        <v>1</v>
      </c>
      <c r="M7173" t="s">
        <v>11149</v>
      </c>
      <c r="N7173" t="str">
        <f t="shared" si="1012"/>
        <v>None</v>
      </c>
      <c r="O7173" t="str">
        <f t="shared" si="1013"/>
        <v>None</v>
      </c>
      <c r="P7173" t="s">
        <v>95</v>
      </c>
      <c r="Q7173" s="2">
        <f t="shared" si="1014"/>
        <v>16</v>
      </c>
      <c r="R7173" s="1" t="str">
        <f t="shared" si="1015"/>
        <v>Established</v>
      </c>
      <c r="S7173" s="1"/>
      <c r="U7173" t="s">
        <v>446</v>
      </c>
      <c r="V7173">
        <f t="shared" si="1016"/>
        <v>0</v>
      </c>
    </row>
    <row r="7174" spans="1:22" x14ac:dyDescent="0.35">
      <c r="A7174">
        <v>7172</v>
      </c>
      <c r="B7174" t="s">
        <v>11150</v>
      </c>
      <c r="C7174" t="str">
        <f t="shared" si="1008"/>
        <v>Don’t Buy</v>
      </c>
      <c r="D7174" t="str">
        <f t="shared" si="1009"/>
        <v>Long Name</v>
      </c>
      <c r="E7174">
        <v>3.7</v>
      </c>
      <c r="F7174">
        <f>IF(Q7174&lt;10,E7174+0.1,E7174)</f>
        <v>3.7</v>
      </c>
      <c r="G7174">
        <f>MIN(IF(Q7174&lt;10,E7174+0.5,E7174),5)</f>
        <v>3.7</v>
      </c>
      <c r="H7174" t="str">
        <f t="shared" si="1010"/>
        <v>Average Place to Work</v>
      </c>
      <c r="I7174">
        <v>72</v>
      </c>
      <c r="J7174" t="b">
        <f t="shared" si="1011"/>
        <v>0</v>
      </c>
      <c r="K7174" t="b">
        <f>OR(E7174&gt;3.5,Q7174&lt;10)</f>
        <v>1</v>
      </c>
      <c r="M7174" t="s">
        <v>2002</v>
      </c>
      <c r="N7174" t="str">
        <f t="shared" si="1012"/>
        <v>None</v>
      </c>
      <c r="O7174" t="str">
        <f t="shared" si="1013"/>
        <v>None</v>
      </c>
      <c r="P7174" t="s">
        <v>833</v>
      </c>
      <c r="Q7174" s="2">
        <f t="shared" si="1014"/>
        <v>52</v>
      </c>
      <c r="R7174" s="1" t="str">
        <f t="shared" si="1015"/>
        <v>Established</v>
      </c>
      <c r="S7174" s="1"/>
      <c r="U7174" t="s">
        <v>357</v>
      </c>
      <c r="V7174">
        <f t="shared" si="1016"/>
        <v>0</v>
      </c>
    </row>
    <row r="7175" spans="1:22" x14ac:dyDescent="0.35">
      <c r="A7175">
        <v>7173</v>
      </c>
      <c r="B7175" t="s">
        <v>11151</v>
      </c>
      <c r="C7175" t="str">
        <f t="shared" si="1008"/>
        <v>Don’t Buy</v>
      </c>
      <c r="D7175" t="str">
        <f t="shared" si="1009"/>
        <v>Long Name</v>
      </c>
      <c r="E7175">
        <v>3.6</v>
      </c>
      <c r="F7175">
        <f>IF(Q7175&lt;10,E7175+0.1,E7175)</f>
        <v>3.6</v>
      </c>
      <c r="G7175">
        <f>MIN(IF(Q7175&lt;10,E7175+0.5,E7175),5)</f>
        <v>3.6</v>
      </c>
      <c r="H7175" t="str">
        <f t="shared" si="1010"/>
        <v>Average Place to Work</v>
      </c>
      <c r="I7175">
        <v>72</v>
      </c>
      <c r="J7175" t="b">
        <f t="shared" si="1011"/>
        <v>0</v>
      </c>
      <c r="K7175" t="b">
        <f>OR(E7175&gt;3.5,Q7175&lt;10)</f>
        <v>1</v>
      </c>
      <c r="M7175" t="s">
        <v>2960</v>
      </c>
      <c r="N7175" t="str">
        <f t="shared" si="1012"/>
        <v>Indian Silicon Valley Startups</v>
      </c>
      <c r="O7175" t="str">
        <f t="shared" si="1013"/>
        <v>None</v>
      </c>
      <c r="P7175" t="s">
        <v>118</v>
      </c>
      <c r="Q7175" s="2">
        <f t="shared" si="1014"/>
        <v>20</v>
      </c>
      <c r="R7175" s="1" t="str">
        <f t="shared" si="1015"/>
        <v>Established</v>
      </c>
      <c r="S7175" s="1"/>
      <c r="U7175" t="s">
        <v>297</v>
      </c>
      <c r="V7175">
        <f t="shared" si="1016"/>
        <v>0</v>
      </c>
    </row>
    <row r="7176" spans="1:22" x14ac:dyDescent="0.35">
      <c r="A7176">
        <v>7174</v>
      </c>
      <c r="B7176" t="s">
        <v>11152</v>
      </c>
      <c r="C7176" t="str">
        <f t="shared" si="1008"/>
        <v>Don’t Buy</v>
      </c>
      <c r="D7176" t="str">
        <f t="shared" si="1009"/>
        <v>Long Name</v>
      </c>
      <c r="E7176">
        <v>4.5</v>
      </c>
      <c r="F7176">
        <f>IF(Q7176&lt;10,E7176+0.1,E7176)</f>
        <v>4.5</v>
      </c>
      <c r="G7176">
        <f>MIN(IF(Q7176&lt;10,E7176+0.5,E7176),5)</f>
        <v>4.5</v>
      </c>
      <c r="H7176" t="str">
        <f t="shared" si="1010"/>
        <v>Average Place to Work</v>
      </c>
      <c r="I7176">
        <v>72</v>
      </c>
      <c r="J7176" t="b">
        <f t="shared" si="1011"/>
        <v>0</v>
      </c>
      <c r="K7176" t="b">
        <f>OR(E7176&gt;3.5,Q7176&lt;10)</f>
        <v>1</v>
      </c>
      <c r="M7176" t="s">
        <v>11153</v>
      </c>
      <c r="N7176" t="str">
        <f t="shared" si="1012"/>
        <v>None</v>
      </c>
      <c r="O7176" t="str">
        <f t="shared" si="1013"/>
        <v>None</v>
      </c>
      <c r="P7176" t="s">
        <v>213</v>
      </c>
      <c r="Q7176" s="2">
        <f t="shared" si="1014"/>
        <v>12</v>
      </c>
      <c r="R7176" s="1" t="str">
        <f t="shared" si="1015"/>
        <v>Established</v>
      </c>
      <c r="S7176" s="1"/>
      <c r="U7176" t="s">
        <v>255</v>
      </c>
      <c r="V7176">
        <f t="shared" si="1016"/>
        <v>0</v>
      </c>
    </row>
    <row r="7177" spans="1:22" x14ac:dyDescent="0.35">
      <c r="A7177">
        <v>7175</v>
      </c>
      <c r="B7177" t="s">
        <v>11154</v>
      </c>
      <c r="C7177" t="str">
        <f t="shared" si="1008"/>
        <v>Don’t Buy</v>
      </c>
      <c r="D7177" t="str">
        <f t="shared" si="1009"/>
        <v>Long Name</v>
      </c>
      <c r="E7177">
        <v>3.9</v>
      </c>
      <c r="F7177">
        <f>IF(Q7177&lt;10,E7177+0.1,E7177)</f>
        <v>3.9</v>
      </c>
      <c r="G7177">
        <f>MIN(IF(Q7177&lt;10,E7177+0.5,E7177),5)</f>
        <v>3.9</v>
      </c>
      <c r="H7177" t="str">
        <f t="shared" si="1010"/>
        <v>Average Place to Work</v>
      </c>
      <c r="I7177">
        <v>72</v>
      </c>
      <c r="J7177" t="b">
        <f t="shared" si="1011"/>
        <v>0</v>
      </c>
      <c r="K7177" t="b">
        <f>OR(E7177&gt;3.5,Q7177&lt;10)</f>
        <v>1</v>
      </c>
      <c r="L7177" t="s">
        <v>9</v>
      </c>
      <c r="M7177" t="s">
        <v>7834</v>
      </c>
      <c r="N7177" t="str">
        <f t="shared" si="1012"/>
        <v>None</v>
      </c>
      <c r="O7177" t="str">
        <f t="shared" si="1013"/>
        <v>None</v>
      </c>
      <c r="P7177" t="s">
        <v>111</v>
      </c>
      <c r="Q7177" s="2">
        <f t="shared" si="1014"/>
        <v>22</v>
      </c>
      <c r="R7177" s="1" t="str">
        <f t="shared" si="1015"/>
        <v>Established</v>
      </c>
      <c r="S7177" s="1"/>
      <c r="T7177" t="s">
        <v>598</v>
      </c>
      <c r="U7177" t="s">
        <v>195</v>
      </c>
      <c r="V7177">
        <f t="shared" si="1016"/>
        <v>0</v>
      </c>
    </row>
    <row r="7178" spans="1:22" x14ac:dyDescent="0.35">
      <c r="A7178">
        <v>7176</v>
      </c>
      <c r="B7178" t="s">
        <v>11155</v>
      </c>
      <c r="C7178" t="str">
        <f t="shared" si="1008"/>
        <v>Don’t Buy</v>
      </c>
      <c r="D7178" t="str">
        <f t="shared" si="1009"/>
        <v>Long Name</v>
      </c>
      <c r="E7178">
        <v>4</v>
      </c>
      <c r="F7178">
        <f>IF(Q7178&lt;10,E7178+0.1,E7178)</f>
        <v>4</v>
      </c>
      <c r="G7178">
        <f>MIN(IF(Q7178&lt;10,E7178+0.5,E7178),5)</f>
        <v>4</v>
      </c>
      <c r="H7178" t="str">
        <f t="shared" si="1010"/>
        <v>Average Place to Work</v>
      </c>
      <c r="I7178">
        <v>72</v>
      </c>
      <c r="J7178" t="b">
        <f t="shared" si="1011"/>
        <v>0</v>
      </c>
      <c r="K7178" t="b">
        <f>OR(E7178&gt;3.5,Q7178&lt;10)</f>
        <v>1</v>
      </c>
      <c r="L7178" t="s">
        <v>19</v>
      </c>
      <c r="M7178" t="s">
        <v>3281</v>
      </c>
      <c r="N7178" t="str">
        <f t="shared" si="1012"/>
        <v>Indian Silicon Valley Startups</v>
      </c>
      <c r="O7178" t="str">
        <f t="shared" si="1013"/>
        <v>None</v>
      </c>
      <c r="P7178" t="s">
        <v>445</v>
      </c>
      <c r="Q7178" s="2">
        <f t="shared" si="1014"/>
        <v>14</v>
      </c>
      <c r="R7178" s="1" t="str">
        <f t="shared" si="1015"/>
        <v>Established</v>
      </c>
      <c r="S7178" s="1"/>
      <c r="T7178" t="s">
        <v>598</v>
      </c>
      <c r="U7178" t="s">
        <v>36</v>
      </c>
      <c r="V7178">
        <f t="shared" si="1016"/>
        <v>0</v>
      </c>
    </row>
    <row r="7179" spans="1:22" x14ac:dyDescent="0.35">
      <c r="A7179">
        <v>7177</v>
      </c>
      <c r="B7179" t="s">
        <v>11156</v>
      </c>
      <c r="C7179" t="str">
        <f t="shared" si="1008"/>
        <v>Buy</v>
      </c>
      <c r="D7179" t="str">
        <f t="shared" si="1009"/>
        <v>Long Name</v>
      </c>
      <c r="E7179">
        <v>4</v>
      </c>
      <c r="F7179">
        <f>IF(Q7179&lt;10,E7179+0.1,E7179)</f>
        <v>4</v>
      </c>
      <c r="G7179">
        <f>MIN(IF(Q7179&lt;10,E7179+0.5,E7179),5)</f>
        <v>4</v>
      </c>
      <c r="H7179" t="str">
        <f t="shared" si="1010"/>
        <v>Average Place to Work</v>
      </c>
      <c r="I7179">
        <v>72</v>
      </c>
      <c r="J7179" t="b">
        <f t="shared" si="1011"/>
        <v>0</v>
      </c>
      <c r="K7179" t="b">
        <f>OR(E7179&gt;3.5,Q7179&lt;10)</f>
        <v>1</v>
      </c>
      <c r="L7179" t="s">
        <v>19</v>
      </c>
      <c r="M7179" t="s">
        <v>11157</v>
      </c>
      <c r="N7179" t="str">
        <f t="shared" si="1012"/>
        <v>None</v>
      </c>
      <c r="O7179" t="str">
        <f t="shared" si="1013"/>
        <v>None</v>
      </c>
      <c r="P7179" t="s">
        <v>143</v>
      </c>
      <c r="Q7179" s="2">
        <f t="shared" si="1014"/>
        <v>24</v>
      </c>
      <c r="R7179" s="1" t="str">
        <f t="shared" si="1015"/>
        <v>Established</v>
      </c>
      <c r="S7179" s="1"/>
      <c r="T7179" t="s">
        <v>598</v>
      </c>
      <c r="U7179" t="s">
        <v>68</v>
      </c>
      <c r="V7179">
        <f t="shared" si="1016"/>
        <v>0</v>
      </c>
    </row>
    <row r="7180" spans="1:22" x14ac:dyDescent="0.35">
      <c r="A7180">
        <v>7178</v>
      </c>
      <c r="B7180" t="s">
        <v>11158</v>
      </c>
      <c r="C7180" t="str">
        <f t="shared" si="1008"/>
        <v>Buy</v>
      </c>
      <c r="D7180" t="str">
        <f t="shared" si="1009"/>
        <v>Long Name</v>
      </c>
      <c r="E7180">
        <v>3.6</v>
      </c>
      <c r="F7180">
        <f>IF(Q7180&lt;10,E7180+0.1,E7180)</f>
        <v>3.7</v>
      </c>
      <c r="G7180">
        <f>MIN(IF(Q7180&lt;10,E7180+0.5,E7180),5)</f>
        <v>4.0999999999999996</v>
      </c>
      <c r="H7180" t="str">
        <f t="shared" si="1010"/>
        <v>Average Place to Work</v>
      </c>
      <c r="I7180">
        <v>72</v>
      </c>
      <c r="J7180" t="b">
        <f t="shared" si="1011"/>
        <v>0</v>
      </c>
      <c r="K7180" t="b">
        <f>OR(E7180&gt;3.5,Q7180&lt;10)</f>
        <v>1</v>
      </c>
      <c r="M7180" t="s">
        <v>11159</v>
      </c>
      <c r="N7180" t="str">
        <f t="shared" si="1012"/>
        <v>Indian Silicon Valley Startups</v>
      </c>
      <c r="O7180" t="str">
        <f t="shared" si="1013"/>
        <v>None</v>
      </c>
      <c r="P7180" t="s">
        <v>269</v>
      </c>
      <c r="Q7180" s="2">
        <f t="shared" si="1014"/>
        <v>9</v>
      </c>
      <c r="R7180" s="1" t="str">
        <f t="shared" si="1015"/>
        <v>Startup</v>
      </c>
      <c r="S7180" s="1"/>
      <c r="U7180" t="s">
        <v>64</v>
      </c>
      <c r="V7180">
        <f t="shared" si="1016"/>
        <v>0</v>
      </c>
    </row>
    <row r="7181" spans="1:22" x14ac:dyDescent="0.35">
      <c r="A7181">
        <v>7179</v>
      </c>
      <c r="B7181" t="s">
        <v>11160</v>
      </c>
      <c r="C7181" t="str">
        <f t="shared" si="1008"/>
        <v>Don’t Buy</v>
      </c>
      <c r="D7181" t="str">
        <f t="shared" si="1009"/>
        <v>Long Name</v>
      </c>
      <c r="E7181">
        <v>4.5</v>
      </c>
      <c r="F7181">
        <f>IF(Q7181&lt;10,E7181+0.1,E7181)</f>
        <v>4.5999999999999996</v>
      </c>
      <c r="G7181">
        <f>MIN(IF(Q7181&lt;10,E7181+0.5,E7181),5)</f>
        <v>5</v>
      </c>
      <c r="H7181" t="str">
        <f t="shared" si="1010"/>
        <v>Average Place to Work</v>
      </c>
      <c r="I7181">
        <v>72</v>
      </c>
      <c r="J7181" t="b">
        <f t="shared" si="1011"/>
        <v>0</v>
      </c>
      <c r="K7181" t="b">
        <f>OR(E7181&gt;3.5,Q7181&lt;10)</f>
        <v>1</v>
      </c>
      <c r="M7181" t="s">
        <v>3631</v>
      </c>
      <c r="N7181" t="str">
        <f t="shared" si="1012"/>
        <v>Indian Silicon Valley Startups</v>
      </c>
      <c r="O7181" t="str">
        <f t="shared" si="1013"/>
        <v>None</v>
      </c>
      <c r="P7181" t="s">
        <v>170</v>
      </c>
      <c r="Q7181" s="2">
        <f t="shared" si="1014"/>
        <v>6</v>
      </c>
      <c r="R7181" s="1" t="str">
        <f t="shared" si="1015"/>
        <v>Startup</v>
      </c>
      <c r="S7181" s="1"/>
      <c r="U7181" t="s">
        <v>24</v>
      </c>
      <c r="V7181">
        <f t="shared" si="1016"/>
        <v>1000000</v>
      </c>
    </row>
    <row r="7182" spans="1:22" x14ac:dyDescent="0.35">
      <c r="A7182">
        <v>7180</v>
      </c>
      <c r="B7182" t="s">
        <v>11161</v>
      </c>
      <c r="C7182" t="str">
        <f t="shared" si="1008"/>
        <v>Don’t Buy</v>
      </c>
      <c r="D7182" t="str">
        <f t="shared" si="1009"/>
        <v>Long Name</v>
      </c>
      <c r="E7182">
        <v>4.7</v>
      </c>
      <c r="F7182">
        <f>IF(Q7182&lt;10,E7182+0.1,E7182)</f>
        <v>4.7</v>
      </c>
      <c r="G7182">
        <f>MIN(IF(Q7182&lt;10,E7182+0.5,E7182),5)</f>
        <v>4.7</v>
      </c>
      <c r="H7182" t="str">
        <f t="shared" si="1010"/>
        <v>Great Place to Work</v>
      </c>
      <c r="I7182">
        <v>72</v>
      </c>
      <c r="J7182" t="b">
        <f t="shared" si="1011"/>
        <v>0</v>
      </c>
      <c r="K7182" t="b">
        <f>OR(E7182&gt;3.5,Q7182&lt;10)</f>
        <v>1</v>
      </c>
      <c r="L7182" t="s">
        <v>19</v>
      </c>
      <c r="M7182" t="s">
        <v>11162</v>
      </c>
      <c r="N7182" t="str">
        <f t="shared" si="1012"/>
        <v>None</v>
      </c>
      <c r="O7182" t="str">
        <f t="shared" si="1013"/>
        <v>None</v>
      </c>
      <c r="P7182" t="s">
        <v>79</v>
      </c>
      <c r="Q7182" s="2">
        <f t="shared" si="1014"/>
        <v>19</v>
      </c>
      <c r="R7182" s="1" t="str">
        <f t="shared" si="1015"/>
        <v>Established</v>
      </c>
      <c r="S7182" s="1"/>
      <c r="T7182" t="s">
        <v>1146</v>
      </c>
      <c r="U7182" t="s">
        <v>24</v>
      </c>
      <c r="V7182">
        <f t="shared" si="1016"/>
        <v>1000000</v>
      </c>
    </row>
    <row r="7183" spans="1:22" x14ac:dyDescent="0.35">
      <c r="A7183">
        <v>7181</v>
      </c>
      <c r="B7183" t="s">
        <v>11163</v>
      </c>
      <c r="C7183" t="str">
        <f t="shared" si="1008"/>
        <v>Don’t Buy</v>
      </c>
      <c r="D7183" t="str">
        <f t="shared" si="1009"/>
        <v>Long Name</v>
      </c>
      <c r="E7183">
        <v>3.2</v>
      </c>
      <c r="F7183">
        <f>IF(Q7183&lt;10,E7183+0.1,E7183)</f>
        <v>3.2</v>
      </c>
      <c r="G7183">
        <f>MIN(IF(Q7183&lt;10,E7183+0.5,E7183),5)</f>
        <v>3.2</v>
      </c>
      <c r="H7183" t="str">
        <f t="shared" si="1010"/>
        <v>Average Place to Work</v>
      </c>
      <c r="I7183">
        <v>72</v>
      </c>
      <c r="J7183" t="b">
        <f t="shared" si="1011"/>
        <v>0</v>
      </c>
      <c r="K7183" t="b">
        <f>OR(E7183&gt;3.5,Q7183&lt;10)</f>
        <v>0</v>
      </c>
      <c r="M7183" t="s">
        <v>5277</v>
      </c>
      <c r="N7183" t="str">
        <f t="shared" si="1012"/>
        <v>None</v>
      </c>
      <c r="O7183" t="str">
        <f t="shared" si="1013"/>
        <v>None</v>
      </c>
      <c r="P7183" t="s">
        <v>241</v>
      </c>
      <c r="Q7183" s="2">
        <f t="shared" si="1014"/>
        <v>13</v>
      </c>
      <c r="R7183" s="1" t="str">
        <f t="shared" si="1015"/>
        <v>Established</v>
      </c>
      <c r="S7183" s="1"/>
      <c r="U7183" t="s">
        <v>255</v>
      </c>
      <c r="V7183">
        <f t="shared" si="1016"/>
        <v>0</v>
      </c>
    </row>
    <row r="7184" spans="1:22" x14ac:dyDescent="0.35">
      <c r="A7184">
        <v>7182</v>
      </c>
      <c r="B7184" t="s">
        <v>11164</v>
      </c>
      <c r="C7184" t="str">
        <f t="shared" si="1008"/>
        <v>Don’t Buy</v>
      </c>
      <c r="D7184" t="str">
        <f t="shared" si="1009"/>
        <v>Short Name</v>
      </c>
      <c r="E7184">
        <v>3.7</v>
      </c>
      <c r="F7184">
        <f>IF(Q7184&lt;10,E7184+0.1,E7184)</f>
        <v>3.8000000000000003</v>
      </c>
      <c r="G7184">
        <f>MIN(IF(Q7184&lt;10,E7184+0.5,E7184),5)</f>
        <v>4.2</v>
      </c>
      <c r="H7184" t="str">
        <f t="shared" si="1010"/>
        <v>Average Place to Work</v>
      </c>
      <c r="I7184">
        <v>72</v>
      </c>
      <c r="J7184" t="b">
        <f t="shared" si="1011"/>
        <v>0</v>
      </c>
      <c r="K7184" t="b">
        <f>OR(E7184&gt;3.5,Q7184&lt;10)</f>
        <v>1</v>
      </c>
      <c r="M7184" t="s">
        <v>8105</v>
      </c>
      <c r="N7184" t="str">
        <f t="shared" si="1012"/>
        <v>Indian Silicon Valley Startups</v>
      </c>
      <c r="O7184" t="str">
        <f t="shared" si="1013"/>
        <v>None</v>
      </c>
      <c r="Q7184" s="2">
        <f t="shared" si="1014"/>
        <v>0</v>
      </c>
      <c r="R7184" s="1" t="str">
        <f t="shared" si="1015"/>
        <v>Startup</v>
      </c>
      <c r="S7184" s="1"/>
      <c r="T7184" t="s">
        <v>598</v>
      </c>
      <c r="U7184" t="s">
        <v>1913</v>
      </c>
      <c r="V7184">
        <f t="shared" si="1016"/>
        <v>0</v>
      </c>
    </row>
    <row r="7185" spans="1:22" x14ac:dyDescent="0.35">
      <c r="A7185">
        <v>7183</v>
      </c>
      <c r="B7185" t="s">
        <v>11165</v>
      </c>
      <c r="C7185" t="str">
        <f t="shared" si="1008"/>
        <v>Don’t Buy</v>
      </c>
      <c r="D7185" t="str">
        <f t="shared" si="1009"/>
        <v>Long Name</v>
      </c>
      <c r="E7185">
        <v>4</v>
      </c>
      <c r="F7185">
        <f>IF(Q7185&lt;10,E7185+0.1,E7185)</f>
        <v>4</v>
      </c>
      <c r="G7185">
        <f>MIN(IF(Q7185&lt;10,E7185+0.5,E7185),5)</f>
        <v>4</v>
      </c>
      <c r="H7185" t="str">
        <f t="shared" si="1010"/>
        <v>Average Place to Work</v>
      </c>
      <c r="I7185">
        <v>72</v>
      </c>
      <c r="J7185" t="b">
        <f t="shared" si="1011"/>
        <v>0</v>
      </c>
      <c r="K7185" t="b">
        <f>OR(E7185&gt;3.5,Q7185&lt;10)</f>
        <v>1</v>
      </c>
      <c r="L7185" t="s">
        <v>19</v>
      </c>
      <c r="M7185" t="s">
        <v>3004</v>
      </c>
      <c r="N7185" t="str">
        <f t="shared" si="1012"/>
        <v>None</v>
      </c>
      <c r="O7185" t="str">
        <f t="shared" si="1013"/>
        <v>None</v>
      </c>
      <c r="P7185" t="s">
        <v>491</v>
      </c>
      <c r="Q7185" s="2">
        <f t="shared" si="1014"/>
        <v>91</v>
      </c>
      <c r="R7185" s="1" t="str">
        <f t="shared" si="1015"/>
        <v>Established</v>
      </c>
      <c r="S7185" s="1"/>
      <c r="T7185" t="s">
        <v>1183</v>
      </c>
      <c r="U7185" t="s">
        <v>687</v>
      </c>
      <c r="V7185">
        <f t="shared" si="1016"/>
        <v>0</v>
      </c>
    </row>
    <row r="7186" spans="1:22" x14ac:dyDescent="0.35">
      <c r="A7186">
        <v>7184</v>
      </c>
      <c r="B7186" t="s">
        <v>11166</v>
      </c>
      <c r="C7186" t="str">
        <f t="shared" si="1008"/>
        <v>Don’t Buy</v>
      </c>
      <c r="D7186" t="str">
        <f t="shared" si="1009"/>
        <v>Long Name</v>
      </c>
      <c r="E7186">
        <v>4.5999999999999996</v>
      </c>
      <c r="F7186">
        <f>IF(Q7186&lt;10,E7186+0.1,E7186)</f>
        <v>4.6999999999999993</v>
      </c>
      <c r="G7186">
        <f>MIN(IF(Q7186&lt;10,E7186+0.5,E7186),5)</f>
        <v>5</v>
      </c>
      <c r="H7186" t="str">
        <f t="shared" si="1010"/>
        <v>Great Place to Work</v>
      </c>
      <c r="I7186">
        <v>72</v>
      </c>
      <c r="J7186" t="b">
        <f t="shared" si="1011"/>
        <v>0</v>
      </c>
      <c r="K7186" t="b">
        <f>OR(E7186&gt;3.5,Q7186&lt;10)</f>
        <v>1</v>
      </c>
      <c r="M7186" t="s">
        <v>11167</v>
      </c>
      <c r="N7186" t="str">
        <f t="shared" si="1012"/>
        <v>Indian Silicon Valley Startups</v>
      </c>
      <c r="O7186" t="str">
        <f t="shared" si="1013"/>
        <v>None</v>
      </c>
      <c r="P7186" t="s">
        <v>502</v>
      </c>
      <c r="Q7186" s="2">
        <f t="shared" si="1014"/>
        <v>8</v>
      </c>
      <c r="R7186" s="1" t="str">
        <f t="shared" si="1015"/>
        <v>Startup</v>
      </c>
      <c r="S7186" s="1"/>
      <c r="V7186">
        <f t="shared" si="1016"/>
        <v>0</v>
      </c>
    </row>
    <row r="7187" spans="1:22" x14ac:dyDescent="0.35">
      <c r="A7187">
        <v>7185</v>
      </c>
      <c r="B7187" t="s">
        <v>11168</v>
      </c>
      <c r="C7187" t="str">
        <f t="shared" si="1008"/>
        <v>Don’t Buy</v>
      </c>
      <c r="D7187" t="str">
        <f t="shared" si="1009"/>
        <v>Long Name</v>
      </c>
      <c r="E7187">
        <v>4.7</v>
      </c>
      <c r="F7187">
        <f>IF(Q7187&lt;10,E7187+0.1,E7187)</f>
        <v>4.7</v>
      </c>
      <c r="G7187">
        <f>MIN(IF(Q7187&lt;10,E7187+0.5,E7187),5)</f>
        <v>4.7</v>
      </c>
      <c r="H7187" t="str">
        <f t="shared" si="1010"/>
        <v>Great Place to Work</v>
      </c>
      <c r="I7187">
        <v>72</v>
      </c>
      <c r="J7187" t="b">
        <f t="shared" si="1011"/>
        <v>0</v>
      </c>
      <c r="K7187" t="b">
        <f>OR(E7187&gt;3.5,Q7187&lt;10)</f>
        <v>1</v>
      </c>
      <c r="M7187" t="s">
        <v>8990</v>
      </c>
      <c r="N7187" t="str">
        <f t="shared" si="1012"/>
        <v>None</v>
      </c>
      <c r="O7187" t="str">
        <f t="shared" si="1013"/>
        <v>None</v>
      </c>
      <c r="P7187" t="s">
        <v>241</v>
      </c>
      <c r="Q7187" s="2">
        <f t="shared" si="1014"/>
        <v>13</v>
      </c>
      <c r="R7187" s="1" t="str">
        <f t="shared" si="1015"/>
        <v>Established</v>
      </c>
      <c r="S7187" s="1"/>
      <c r="U7187" t="s">
        <v>41</v>
      </c>
      <c r="V7187">
        <f t="shared" si="1016"/>
        <v>0</v>
      </c>
    </row>
    <row r="7188" spans="1:22" x14ac:dyDescent="0.35">
      <c r="A7188">
        <v>7186</v>
      </c>
      <c r="B7188" t="s">
        <v>11169</v>
      </c>
      <c r="C7188" t="str">
        <f t="shared" si="1008"/>
        <v>Don’t Buy</v>
      </c>
      <c r="D7188" t="str">
        <f t="shared" si="1009"/>
        <v>Long Name</v>
      </c>
      <c r="E7188">
        <v>3.9</v>
      </c>
      <c r="F7188">
        <f>IF(Q7188&lt;10,E7188+0.1,E7188)</f>
        <v>4</v>
      </c>
      <c r="G7188">
        <f>MIN(IF(Q7188&lt;10,E7188+0.5,E7188),5)</f>
        <v>4.4000000000000004</v>
      </c>
      <c r="H7188" t="str">
        <f t="shared" si="1010"/>
        <v>Average Place to Work</v>
      </c>
      <c r="I7188">
        <v>72</v>
      </c>
      <c r="J7188" t="b">
        <f t="shared" si="1011"/>
        <v>0</v>
      </c>
      <c r="K7188" t="b">
        <f>OR(E7188&gt;3.5,Q7188&lt;10)</f>
        <v>1</v>
      </c>
      <c r="N7188" t="str">
        <f t="shared" si="1012"/>
        <v>Indian Silicon Valley Startups</v>
      </c>
      <c r="O7188" t="str">
        <f t="shared" si="1013"/>
        <v>None</v>
      </c>
      <c r="Q7188" s="2">
        <f t="shared" si="1014"/>
        <v>0</v>
      </c>
      <c r="R7188" s="1" t="str">
        <f t="shared" si="1015"/>
        <v>Startup</v>
      </c>
      <c r="S7188" s="1"/>
      <c r="T7188" t="s">
        <v>115</v>
      </c>
      <c r="U7188" t="s">
        <v>7824</v>
      </c>
      <c r="V7188">
        <f t="shared" si="1016"/>
        <v>0</v>
      </c>
    </row>
    <row r="7189" spans="1:22" x14ac:dyDescent="0.35">
      <c r="A7189">
        <v>7187</v>
      </c>
      <c r="B7189" t="s">
        <v>11170</v>
      </c>
      <c r="C7189" t="str">
        <f t="shared" si="1008"/>
        <v>Don’t Buy</v>
      </c>
      <c r="D7189" t="str">
        <f t="shared" si="1009"/>
        <v>Long Name</v>
      </c>
      <c r="E7189">
        <v>3.8</v>
      </c>
      <c r="F7189">
        <f>IF(Q7189&lt;10,E7189+0.1,E7189)</f>
        <v>3.9</v>
      </c>
      <c r="G7189">
        <f>MIN(IF(Q7189&lt;10,E7189+0.5,E7189),5)</f>
        <v>4.3</v>
      </c>
      <c r="H7189" t="str">
        <f t="shared" si="1010"/>
        <v>Average Place to Work</v>
      </c>
      <c r="I7189">
        <v>72</v>
      </c>
      <c r="J7189" t="b">
        <f t="shared" si="1011"/>
        <v>0</v>
      </c>
      <c r="K7189" t="b">
        <f>OR(E7189&gt;3.5,Q7189&lt;10)</f>
        <v>1</v>
      </c>
      <c r="M7189" t="s">
        <v>7144</v>
      </c>
      <c r="N7189" t="str">
        <f t="shared" si="1012"/>
        <v>Indian Silicon Valley Startups</v>
      </c>
      <c r="O7189" t="str">
        <f t="shared" si="1013"/>
        <v>None</v>
      </c>
      <c r="P7189" t="s">
        <v>269</v>
      </c>
      <c r="Q7189" s="2">
        <f t="shared" si="1014"/>
        <v>9</v>
      </c>
      <c r="R7189" s="1" t="str">
        <f t="shared" si="1015"/>
        <v>Startup</v>
      </c>
      <c r="S7189" s="1"/>
      <c r="U7189" t="s">
        <v>687</v>
      </c>
      <c r="V7189">
        <f t="shared" si="1016"/>
        <v>0</v>
      </c>
    </row>
    <row r="7190" spans="1:22" x14ac:dyDescent="0.35">
      <c r="A7190">
        <v>7188</v>
      </c>
      <c r="B7190" t="s">
        <v>11171</v>
      </c>
      <c r="C7190" t="str">
        <f t="shared" si="1008"/>
        <v>Don’t Buy</v>
      </c>
      <c r="D7190" t="str">
        <f t="shared" si="1009"/>
        <v>Long Name</v>
      </c>
      <c r="E7190">
        <v>4.2</v>
      </c>
      <c r="F7190">
        <f>IF(Q7190&lt;10,E7190+0.1,E7190)</f>
        <v>4.2</v>
      </c>
      <c r="G7190">
        <f>MIN(IF(Q7190&lt;10,E7190+0.5,E7190),5)</f>
        <v>4.2</v>
      </c>
      <c r="H7190" t="str">
        <f t="shared" si="1010"/>
        <v>Average Place to Work</v>
      </c>
      <c r="I7190">
        <v>72</v>
      </c>
      <c r="J7190" t="b">
        <f t="shared" si="1011"/>
        <v>0</v>
      </c>
      <c r="K7190" t="b">
        <f>OR(E7190&gt;3.5,Q7190&lt;10)</f>
        <v>1</v>
      </c>
      <c r="L7190" t="s">
        <v>9</v>
      </c>
      <c r="M7190" t="s">
        <v>6482</v>
      </c>
      <c r="N7190" t="str">
        <f t="shared" si="1012"/>
        <v>None</v>
      </c>
      <c r="O7190" t="str">
        <f t="shared" si="1013"/>
        <v>None</v>
      </c>
      <c r="P7190" t="s">
        <v>205</v>
      </c>
      <c r="Q7190" s="2">
        <f t="shared" si="1014"/>
        <v>47</v>
      </c>
      <c r="R7190" s="1" t="str">
        <f t="shared" si="1015"/>
        <v>Established</v>
      </c>
      <c r="S7190" s="1"/>
      <c r="T7190" t="s">
        <v>140</v>
      </c>
      <c r="U7190" t="s">
        <v>153</v>
      </c>
      <c r="V7190">
        <f t="shared" si="1016"/>
        <v>0</v>
      </c>
    </row>
    <row r="7191" spans="1:22" x14ac:dyDescent="0.35">
      <c r="A7191">
        <v>7189</v>
      </c>
      <c r="B7191" t="s">
        <v>11172</v>
      </c>
      <c r="C7191" t="str">
        <f t="shared" si="1008"/>
        <v>Don’t Buy</v>
      </c>
      <c r="D7191" t="str">
        <f t="shared" si="1009"/>
        <v>Long Name</v>
      </c>
      <c r="E7191">
        <v>3.7</v>
      </c>
      <c r="F7191">
        <f>IF(Q7191&lt;10,E7191+0.1,E7191)</f>
        <v>3.7</v>
      </c>
      <c r="G7191">
        <f>MIN(IF(Q7191&lt;10,E7191+0.5,E7191),5)</f>
        <v>3.7</v>
      </c>
      <c r="H7191" t="str">
        <f t="shared" si="1010"/>
        <v>Average Place to Work</v>
      </c>
      <c r="I7191">
        <v>72</v>
      </c>
      <c r="J7191" t="b">
        <f t="shared" si="1011"/>
        <v>0</v>
      </c>
      <c r="K7191" t="b">
        <f>OR(E7191&gt;3.5,Q7191&lt;10)</f>
        <v>1</v>
      </c>
      <c r="L7191" t="s">
        <v>19</v>
      </c>
      <c r="M7191" t="s">
        <v>11173</v>
      </c>
      <c r="N7191" t="str">
        <f t="shared" si="1012"/>
        <v>None</v>
      </c>
      <c r="O7191" t="str">
        <f t="shared" si="1013"/>
        <v>None</v>
      </c>
      <c r="P7191" t="s">
        <v>460</v>
      </c>
      <c r="Q7191" s="2">
        <f t="shared" si="1014"/>
        <v>37</v>
      </c>
      <c r="R7191" s="1" t="str">
        <f t="shared" si="1015"/>
        <v>Established</v>
      </c>
      <c r="S7191" s="1"/>
      <c r="T7191" t="s">
        <v>1183</v>
      </c>
      <c r="U7191" t="s">
        <v>24</v>
      </c>
      <c r="V7191">
        <f t="shared" si="1016"/>
        <v>500000</v>
      </c>
    </row>
    <row r="7192" spans="1:22" x14ac:dyDescent="0.35">
      <c r="A7192">
        <v>7190</v>
      </c>
      <c r="B7192" t="s">
        <v>11174</v>
      </c>
      <c r="C7192" t="str">
        <f t="shared" si="1008"/>
        <v>Don’t Buy</v>
      </c>
      <c r="D7192" t="str">
        <f t="shared" si="1009"/>
        <v>Long Name</v>
      </c>
      <c r="E7192">
        <v>4</v>
      </c>
      <c r="F7192">
        <f>IF(Q7192&lt;10,E7192+0.1,E7192)</f>
        <v>4.0999999999999996</v>
      </c>
      <c r="G7192">
        <f>MIN(IF(Q7192&lt;10,E7192+0.5,E7192),5)</f>
        <v>4.5</v>
      </c>
      <c r="H7192" t="str">
        <f t="shared" si="1010"/>
        <v>Average Place to Work</v>
      </c>
      <c r="I7192">
        <v>72</v>
      </c>
      <c r="J7192" t="b">
        <f t="shared" si="1011"/>
        <v>0</v>
      </c>
      <c r="K7192" t="b">
        <f>OR(E7192&gt;3.5,Q7192&lt;10)</f>
        <v>1</v>
      </c>
      <c r="M7192" t="s">
        <v>8369</v>
      </c>
      <c r="N7192" t="str">
        <f t="shared" si="1012"/>
        <v>Indian Silicon Valley Startups</v>
      </c>
      <c r="O7192" t="str">
        <f t="shared" si="1013"/>
        <v>None</v>
      </c>
      <c r="Q7192" s="2">
        <f t="shared" si="1014"/>
        <v>0</v>
      </c>
      <c r="R7192" s="1" t="str">
        <f t="shared" si="1015"/>
        <v>Startup</v>
      </c>
      <c r="S7192" s="1"/>
      <c r="T7192" t="s">
        <v>1146</v>
      </c>
      <c r="V7192">
        <f t="shared" si="1016"/>
        <v>0</v>
      </c>
    </row>
    <row r="7193" spans="1:22" x14ac:dyDescent="0.35">
      <c r="A7193">
        <v>7191</v>
      </c>
      <c r="B7193" t="s">
        <v>11175</v>
      </c>
      <c r="C7193" t="str">
        <f t="shared" si="1008"/>
        <v>Don’t Buy</v>
      </c>
      <c r="D7193" t="str">
        <f t="shared" si="1009"/>
        <v>Long Name</v>
      </c>
      <c r="E7193">
        <v>4</v>
      </c>
      <c r="F7193">
        <f>IF(Q7193&lt;10,E7193+0.1,E7193)</f>
        <v>4</v>
      </c>
      <c r="G7193">
        <f>MIN(IF(Q7193&lt;10,E7193+0.5,E7193),5)</f>
        <v>4</v>
      </c>
      <c r="H7193" t="str">
        <f t="shared" si="1010"/>
        <v>Average Place to Work</v>
      </c>
      <c r="I7193">
        <v>72</v>
      </c>
      <c r="J7193" t="b">
        <f t="shared" si="1011"/>
        <v>0</v>
      </c>
      <c r="K7193" t="b">
        <f>OR(E7193&gt;3.5,Q7193&lt;10)</f>
        <v>1</v>
      </c>
      <c r="L7193" t="s">
        <v>9</v>
      </c>
      <c r="M7193" t="s">
        <v>8304</v>
      </c>
      <c r="N7193" t="str">
        <f t="shared" si="1012"/>
        <v>None</v>
      </c>
      <c r="O7193" t="str">
        <f t="shared" si="1013"/>
        <v>None</v>
      </c>
      <c r="P7193" t="s">
        <v>50</v>
      </c>
      <c r="Q7193" s="2">
        <f t="shared" si="1014"/>
        <v>29</v>
      </c>
      <c r="R7193" s="1" t="str">
        <f t="shared" si="1015"/>
        <v>Established</v>
      </c>
      <c r="S7193" s="1"/>
      <c r="T7193" t="s">
        <v>598</v>
      </c>
      <c r="U7193" t="s">
        <v>184</v>
      </c>
      <c r="V7193">
        <f t="shared" si="1016"/>
        <v>0</v>
      </c>
    </row>
    <row r="7194" spans="1:22" x14ac:dyDescent="0.35">
      <c r="A7194">
        <v>7192</v>
      </c>
      <c r="B7194" t="s">
        <v>11176</v>
      </c>
      <c r="C7194" t="str">
        <f t="shared" si="1008"/>
        <v>Don’t Buy</v>
      </c>
      <c r="D7194" t="str">
        <f t="shared" si="1009"/>
        <v>Short Name</v>
      </c>
      <c r="E7194">
        <v>4.0999999999999996</v>
      </c>
      <c r="F7194">
        <f>IF(Q7194&lt;10,E7194+0.1,E7194)</f>
        <v>4.1999999999999993</v>
      </c>
      <c r="G7194">
        <f>MIN(IF(Q7194&lt;10,E7194+0.5,E7194),5)</f>
        <v>4.5999999999999996</v>
      </c>
      <c r="H7194" t="str">
        <f t="shared" si="1010"/>
        <v>Average Place to Work</v>
      </c>
      <c r="I7194">
        <v>72</v>
      </c>
      <c r="J7194" t="b">
        <f t="shared" si="1011"/>
        <v>0</v>
      </c>
      <c r="K7194" t="b">
        <f>OR(E7194&gt;3.5,Q7194&lt;10)</f>
        <v>1</v>
      </c>
      <c r="M7194" t="s">
        <v>11177</v>
      </c>
      <c r="N7194" t="str">
        <f t="shared" si="1012"/>
        <v>Indian Silicon Valley Startups</v>
      </c>
      <c r="O7194" t="str">
        <f t="shared" si="1013"/>
        <v>None</v>
      </c>
      <c r="Q7194" s="2">
        <f t="shared" si="1014"/>
        <v>0</v>
      </c>
      <c r="R7194" s="1" t="str">
        <f t="shared" si="1015"/>
        <v>Startup</v>
      </c>
      <c r="S7194" s="1"/>
      <c r="T7194" t="s">
        <v>1183</v>
      </c>
      <c r="U7194" t="s">
        <v>357</v>
      </c>
      <c r="V7194">
        <f t="shared" si="1016"/>
        <v>0</v>
      </c>
    </row>
    <row r="7195" spans="1:22" x14ac:dyDescent="0.35">
      <c r="A7195">
        <v>7193</v>
      </c>
      <c r="B7195" t="s">
        <v>11178</v>
      </c>
      <c r="C7195" t="str">
        <f t="shared" si="1008"/>
        <v>Don’t Buy</v>
      </c>
      <c r="D7195" t="str">
        <f t="shared" si="1009"/>
        <v>Long Name</v>
      </c>
      <c r="E7195">
        <v>4</v>
      </c>
      <c r="F7195">
        <f>IF(Q7195&lt;10,E7195+0.1,E7195)</f>
        <v>4.0999999999999996</v>
      </c>
      <c r="G7195">
        <f>MIN(IF(Q7195&lt;10,E7195+0.5,E7195),5)</f>
        <v>4.5</v>
      </c>
      <c r="H7195" t="str">
        <f t="shared" si="1010"/>
        <v>Average Place to Work</v>
      </c>
      <c r="I7195">
        <v>72</v>
      </c>
      <c r="J7195" t="b">
        <f t="shared" si="1011"/>
        <v>0</v>
      </c>
      <c r="K7195" t="b">
        <f>OR(E7195&gt;3.5,Q7195&lt;10)</f>
        <v>1</v>
      </c>
      <c r="M7195" t="s">
        <v>11179</v>
      </c>
      <c r="N7195" t="str">
        <f t="shared" si="1012"/>
        <v>Indian Silicon Valley Startups</v>
      </c>
      <c r="O7195" t="str">
        <f t="shared" si="1013"/>
        <v>None</v>
      </c>
      <c r="Q7195" s="2">
        <f t="shared" si="1014"/>
        <v>0</v>
      </c>
      <c r="R7195" s="1" t="str">
        <f t="shared" si="1015"/>
        <v>Startup</v>
      </c>
      <c r="S7195" s="1"/>
      <c r="T7195" t="s">
        <v>1146</v>
      </c>
      <c r="U7195" t="s">
        <v>17</v>
      </c>
      <c r="V7195">
        <f t="shared" si="1016"/>
        <v>500000</v>
      </c>
    </row>
    <row r="7196" spans="1:22" x14ac:dyDescent="0.35">
      <c r="A7196">
        <v>7194</v>
      </c>
      <c r="B7196" t="s">
        <v>11180</v>
      </c>
      <c r="C7196" t="str">
        <f t="shared" si="1008"/>
        <v>Don’t Buy</v>
      </c>
      <c r="D7196" t="str">
        <f t="shared" si="1009"/>
        <v>Long Name</v>
      </c>
      <c r="E7196">
        <v>4.8</v>
      </c>
      <c r="F7196">
        <f>IF(Q7196&lt;10,E7196+0.1,E7196)</f>
        <v>4.8</v>
      </c>
      <c r="G7196">
        <f>MIN(IF(Q7196&lt;10,E7196+0.5,E7196),5)</f>
        <v>4.8</v>
      </c>
      <c r="H7196" t="str">
        <f t="shared" si="1010"/>
        <v>Great Place to Work</v>
      </c>
      <c r="I7196">
        <v>72</v>
      </c>
      <c r="J7196" t="b">
        <f t="shared" si="1011"/>
        <v>0</v>
      </c>
      <c r="K7196" t="b">
        <f>OR(E7196&gt;3.5,Q7196&lt;10)</f>
        <v>1</v>
      </c>
      <c r="L7196" t="s">
        <v>19</v>
      </c>
      <c r="M7196" t="s">
        <v>2916</v>
      </c>
      <c r="N7196" t="str">
        <f t="shared" si="1012"/>
        <v>None</v>
      </c>
      <c r="O7196" t="str">
        <f t="shared" si="1013"/>
        <v>None</v>
      </c>
      <c r="P7196" t="s">
        <v>445</v>
      </c>
      <c r="Q7196" s="2">
        <f t="shared" si="1014"/>
        <v>14</v>
      </c>
      <c r="R7196" s="1" t="str">
        <f t="shared" si="1015"/>
        <v>Established</v>
      </c>
      <c r="S7196" s="1"/>
      <c r="T7196" t="s">
        <v>1183</v>
      </c>
      <c r="U7196" t="s">
        <v>17</v>
      </c>
      <c r="V7196">
        <f t="shared" si="1016"/>
        <v>1000000</v>
      </c>
    </row>
    <row r="7197" spans="1:22" x14ac:dyDescent="0.35">
      <c r="A7197">
        <v>7195</v>
      </c>
      <c r="B7197" t="s">
        <v>11181</v>
      </c>
      <c r="C7197" t="str">
        <f t="shared" si="1008"/>
        <v>Don’t Buy</v>
      </c>
      <c r="D7197" t="str">
        <f t="shared" si="1009"/>
        <v>Short Name</v>
      </c>
      <c r="E7197">
        <v>4</v>
      </c>
      <c r="F7197">
        <f>IF(Q7197&lt;10,E7197+0.1,E7197)</f>
        <v>4</v>
      </c>
      <c r="G7197">
        <f>MIN(IF(Q7197&lt;10,E7197+0.5,E7197),5)</f>
        <v>4</v>
      </c>
      <c r="H7197" t="str">
        <f t="shared" si="1010"/>
        <v>Average Place to Work</v>
      </c>
      <c r="I7197">
        <v>72</v>
      </c>
      <c r="J7197" t="b">
        <f t="shared" si="1011"/>
        <v>0</v>
      </c>
      <c r="K7197" t="b">
        <f>OR(E7197&gt;3.5,Q7197&lt;10)</f>
        <v>1</v>
      </c>
      <c r="L7197" t="s">
        <v>19</v>
      </c>
      <c r="M7197" t="s">
        <v>11182</v>
      </c>
      <c r="N7197" t="str">
        <f t="shared" si="1012"/>
        <v>None</v>
      </c>
      <c r="O7197" t="str">
        <f t="shared" si="1013"/>
        <v>None</v>
      </c>
      <c r="P7197" t="s">
        <v>749</v>
      </c>
      <c r="Q7197" s="2">
        <f t="shared" si="1014"/>
        <v>58</v>
      </c>
      <c r="R7197" s="1" t="str">
        <f t="shared" si="1015"/>
        <v>Established</v>
      </c>
      <c r="S7197" s="1"/>
      <c r="T7197" t="s">
        <v>598</v>
      </c>
      <c r="U7197" t="s">
        <v>1063</v>
      </c>
      <c r="V7197">
        <f t="shared" si="1016"/>
        <v>0</v>
      </c>
    </row>
    <row r="7198" spans="1:22" x14ac:dyDescent="0.35">
      <c r="A7198">
        <v>7196</v>
      </c>
      <c r="B7198" t="s">
        <v>11183</v>
      </c>
      <c r="C7198" t="str">
        <f t="shared" si="1008"/>
        <v>Don’t Buy</v>
      </c>
      <c r="D7198" t="str">
        <f t="shared" si="1009"/>
        <v>Long Name</v>
      </c>
      <c r="E7198">
        <v>4</v>
      </c>
      <c r="F7198">
        <f>IF(Q7198&lt;10,E7198+0.1,E7198)</f>
        <v>4</v>
      </c>
      <c r="G7198">
        <f>MIN(IF(Q7198&lt;10,E7198+0.5,E7198),5)</f>
        <v>4</v>
      </c>
      <c r="H7198" t="str">
        <f t="shared" si="1010"/>
        <v>Average Place to Work</v>
      </c>
      <c r="I7198">
        <v>72</v>
      </c>
      <c r="J7198" t="b">
        <f t="shared" si="1011"/>
        <v>0</v>
      </c>
      <c r="K7198" t="b">
        <f>OR(E7198&gt;3.5,Q7198&lt;10)</f>
        <v>1</v>
      </c>
      <c r="L7198" t="s">
        <v>19</v>
      </c>
      <c r="M7198" t="s">
        <v>11184</v>
      </c>
      <c r="N7198" t="str">
        <f t="shared" si="1012"/>
        <v>None</v>
      </c>
      <c r="O7198" t="str">
        <f t="shared" si="1013"/>
        <v>None</v>
      </c>
      <c r="P7198" t="s">
        <v>50</v>
      </c>
      <c r="Q7198" s="2">
        <f t="shared" si="1014"/>
        <v>29</v>
      </c>
      <c r="R7198" s="1" t="str">
        <f t="shared" si="1015"/>
        <v>Established</v>
      </c>
      <c r="S7198" s="1"/>
      <c r="T7198" t="s">
        <v>1183</v>
      </c>
      <c r="U7198" t="s">
        <v>17</v>
      </c>
      <c r="V7198">
        <f t="shared" si="1016"/>
        <v>500000</v>
      </c>
    </row>
    <row r="7199" spans="1:22" x14ac:dyDescent="0.35">
      <c r="A7199">
        <v>7197</v>
      </c>
      <c r="B7199" t="s">
        <v>11185</v>
      </c>
      <c r="C7199" t="str">
        <f t="shared" si="1008"/>
        <v>Buy</v>
      </c>
      <c r="D7199" t="str">
        <f t="shared" si="1009"/>
        <v>Long Name</v>
      </c>
      <c r="E7199">
        <v>3.6</v>
      </c>
      <c r="F7199">
        <f>IF(Q7199&lt;10,E7199+0.1,E7199)</f>
        <v>3.6</v>
      </c>
      <c r="G7199">
        <f>MIN(IF(Q7199&lt;10,E7199+0.5,E7199),5)</f>
        <v>3.6</v>
      </c>
      <c r="H7199" t="str">
        <f t="shared" si="1010"/>
        <v>Average Place to Work</v>
      </c>
      <c r="I7199">
        <v>72</v>
      </c>
      <c r="J7199" t="b">
        <f t="shared" si="1011"/>
        <v>0</v>
      </c>
      <c r="K7199" t="b">
        <f>OR(E7199&gt;3.5,Q7199&lt;10)</f>
        <v>1</v>
      </c>
      <c r="L7199" t="s">
        <v>19</v>
      </c>
      <c r="M7199" t="s">
        <v>11186</v>
      </c>
      <c r="N7199" t="str">
        <f t="shared" si="1012"/>
        <v>None</v>
      </c>
      <c r="O7199" t="str">
        <f t="shared" si="1013"/>
        <v>None</v>
      </c>
      <c r="P7199" t="s">
        <v>626</v>
      </c>
      <c r="Q7199" s="2">
        <f t="shared" si="1014"/>
        <v>17</v>
      </c>
      <c r="R7199" s="1" t="str">
        <f t="shared" si="1015"/>
        <v>Established</v>
      </c>
      <c r="S7199" s="1"/>
      <c r="T7199" t="s">
        <v>606</v>
      </c>
      <c r="U7199" t="s">
        <v>17</v>
      </c>
      <c r="V7199">
        <f t="shared" si="1016"/>
        <v>500000</v>
      </c>
    </row>
    <row r="7200" spans="1:22" x14ac:dyDescent="0.35">
      <c r="A7200">
        <v>7198</v>
      </c>
      <c r="B7200" t="s">
        <v>11187</v>
      </c>
      <c r="C7200" t="str">
        <f t="shared" si="1008"/>
        <v>Buy</v>
      </c>
      <c r="D7200" t="str">
        <f t="shared" si="1009"/>
        <v>Long Name</v>
      </c>
      <c r="E7200">
        <v>3.5</v>
      </c>
      <c r="F7200">
        <f>IF(Q7200&lt;10,E7200+0.1,E7200)</f>
        <v>3.5</v>
      </c>
      <c r="G7200">
        <f>MIN(IF(Q7200&lt;10,E7200+0.5,E7200),5)</f>
        <v>3.5</v>
      </c>
      <c r="H7200" t="str">
        <f t="shared" si="1010"/>
        <v>Average Place to Work</v>
      </c>
      <c r="I7200">
        <v>72</v>
      </c>
      <c r="J7200" t="b">
        <f t="shared" si="1011"/>
        <v>0</v>
      </c>
      <c r="K7200" t="b">
        <f>OR(E7200&gt;3.5,Q7200&lt;10)</f>
        <v>0</v>
      </c>
      <c r="L7200" t="s">
        <v>19</v>
      </c>
      <c r="M7200" t="s">
        <v>2259</v>
      </c>
      <c r="N7200" t="str">
        <f t="shared" si="1012"/>
        <v>None</v>
      </c>
      <c r="O7200" t="str">
        <f t="shared" si="1013"/>
        <v>None</v>
      </c>
      <c r="P7200" t="s">
        <v>118</v>
      </c>
      <c r="Q7200" s="2">
        <f t="shared" si="1014"/>
        <v>20</v>
      </c>
      <c r="R7200" s="1" t="str">
        <f t="shared" si="1015"/>
        <v>Established</v>
      </c>
      <c r="S7200" s="1"/>
      <c r="T7200" t="s">
        <v>1183</v>
      </c>
      <c r="U7200" t="s">
        <v>17</v>
      </c>
      <c r="V7200">
        <f t="shared" si="1016"/>
        <v>500000</v>
      </c>
    </row>
    <row r="7201" spans="1:22" x14ac:dyDescent="0.35">
      <c r="A7201">
        <v>7199</v>
      </c>
      <c r="B7201" t="s">
        <v>11188</v>
      </c>
      <c r="C7201" t="str">
        <f t="shared" si="1008"/>
        <v>Don’t Buy</v>
      </c>
      <c r="D7201" t="str">
        <f t="shared" si="1009"/>
        <v>Short Name</v>
      </c>
      <c r="E7201">
        <v>3.9</v>
      </c>
      <c r="F7201">
        <f>IF(Q7201&lt;10,E7201+0.1,E7201)</f>
        <v>3.9</v>
      </c>
      <c r="G7201">
        <f>MIN(IF(Q7201&lt;10,E7201+0.5,E7201),5)</f>
        <v>3.9</v>
      </c>
      <c r="H7201" t="str">
        <f t="shared" si="1010"/>
        <v>Average Place to Work</v>
      </c>
      <c r="I7201">
        <v>691</v>
      </c>
      <c r="J7201" t="b">
        <f t="shared" si="1011"/>
        <v>0</v>
      </c>
      <c r="K7201" t="b">
        <f>OR(E7201&gt;3.5,Q7201&lt;10)</f>
        <v>1</v>
      </c>
      <c r="M7201" t="s">
        <v>2396</v>
      </c>
      <c r="N7201" t="str">
        <f t="shared" si="1012"/>
        <v>None</v>
      </c>
      <c r="O7201" t="str">
        <f t="shared" si="1013"/>
        <v>None</v>
      </c>
      <c r="P7201" t="s">
        <v>434</v>
      </c>
      <c r="Q7201" s="2">
        <f t="shared" si="1014"/>
        <v>64</v>
      </c>
      <c r="R7201" s="1" t="str">
        <f t="shared" si="1015"/>
        <v>Established</v>
      </c>
      <c r="S7201" s="1"/>
      <c r="U7201" t="s">
        <v>7103</v>
      </c>
      <c r="V7201">
        <f t="shared" si="1016"/>
        <v>0</v>
      </c>
    </row>
    <row r="7202" spans="1:22" x14ac:dyDescent="0.35">
      <c r="A7202">
        <v>7200</v>
      </c>
      <c r="B7202" t="s">
        <v>11189</v>
      </c>
      <c r="C7202" t="str">
        <f t="shared" si="1008"/>
        <v>Don’t Buy</v>
      </c>
      <c r="D7202" t="str">
        <f t="shared" si="1009"/>
        <v>Long Name</v>
      </c>
      <c r="E7202">
        <v>4.4000000000000004</v>
      </c>
      <c r="F7202">
        <f>IF(Q7202&lt;10,E7202+0.1,E7202)</f>
        <v>4.4000000000000004</v>
      </c>
      <c r="G7202">
        <f>MIN(IF(Q7202&lt;10,E7202+0.5,E7202),5)</f>
        <v>4.4000000000000004</v>
      </c>
      <c r="H7202" t="str">
        <f t="shared" si="1010"/>
        <v>Average Place to Work</v>
      </c>
      <c r="I7202">
        <v>75</v>
      </c>
      <c r="J7202" t="b">
        <f t="shared" si="1011"/>
        <v>0</v>
      </c>
      <c r="K7202" t="b">
        <f>OR(E7202&gt;3.5,Q7202&lt;10)</f>
        <v>1</v>
      </c>
      <c r="L7202" t="s">
        <v>19</v>
      </c>
      <c r="M7202" t="s">
        <v>2213</v>
      </c>
      <c r="N7202" t="str">
        <f t="shared" si="1012"/>
        <v>None</v>
      </c>
      <c r="O7202" t="str">
        <f t="shared" si="1013"/>
        <v>None</v>
      </c>
      <c r="P7202" t="s">
        <v>67</v>
      </c>
      <c r="Q7202" s="2">
        <f t="shared" si="1014"/>
        <v>15</v>
      </c>
      <c r="R7202" s="1" t="str">
        <f t="shared" si="1015"/>
        <v>Established</v>
      </c>
      <c r="S7202" s="1"/>
      <c r="T7202" t="s">
        <v>1183</v>
      </c>
      <c r="U7202" t="s">
        <v>446</v>
      </c>
      <c r="V7202">
        <f t="shared" si="1016"/>
        <v>0</v>
      </c>
    </row>
    <row r="7203" spans="1:22" x14ac:dyDescent="0.35">
      <c r="A7203">
        <v>7201</v>
      </c>
      <c r="B7203" t="s">
        <v>11190</v>
      </c>
      <c r="C7203" t="str">
        <f t="shared" si="1008"/>
        <v>Don’t Buy</v>
      </c>
      <c r="D7203" t="str">
        <f t="shared" si="1009"/>
        <v>Short Name</v>
      </c>
      <c r="E7203">
        <v>4.2</v>
      </c>
      <c r="F7203">
        <f>IF(Q7203&lt;10,E7203+0.1,E7203)</f>
        <v>4.2</v>
      </c>
      <c r="G7203">
        <f>MIN(IF(Q7203&lt;10,E7203+0.5,E7203),5)</f>
        <v>4.2</v>
      </c>
      <c r="H7203" t="str">
        <f t="shared" si="1010"/>
        <v>Average Place to Work</v>
      </c>
      <c r="I7203">
        <v>73</v>
      </c>
      <c r="J7203" t="b">
        <f t="shared" si="1011"/>
        <v>0</v>
      </c>
      <c r="K7203" t="b">
        <f>OR(E7203&gt;3.5,Q7203&lt;10)</f>
        <v>1</v>
      </c>
      <c r="L7203" t="s">
        <v>19</v>
      </c>
      <c r="M7203" t="s">
        <v>11191</v>
      </c>
      <c r="N7203" t="str">
        <f t="shared" si="1012"/>
        <v>Indian Silicon Valley Startups</v>
      </c>
      <c r="O7203" t="str">
        <f t="shared" si="1013"/>
        <v>None</v>
      </c>
      <c r="P7203" t="s">
        <v>626</v>
      </c>
      <c r="Q7203" s="2">
        <f t="shared" si="1014"/>
        <v>17</v>
      </c>
      <c r="R7203" s="1" t="str">
        <f t="shared" si="1015"/>
        <v>Established</v>
      </c>
      <c r="S7203" s="1"/>
      <c r="T7203" t="s">
        <v>115</v>
      </c>
      <c r="U7203" t="s">
        <v>36</v>
      </c>
      <c r="V7203">
        <f t="shared" si="1016"/>
        <v>0</v>
      </c>
    </row>
    <row r="7204" spans="1:22" x14ac:dyDescent="0.35">
      <c r="A7204">
        <v>7202</v>
      </c>
      <c r="B7204" t="s">
        <v>11192</v>
      </c>
      <c r="C7204" t="str">
        <f t="shared" si="1008"/>
        <v>Don’t Buy</v>
      </c>
      <c r="D7204" t="str">
        <f t="shared" si="1009"/>
        <v>Long Name</v>
      </c>
      <c r="E7204">
        <v>3.4</v>
      </c>
      <c r="F7204">
        <f>IF(Q7204&lt;10,E7204+0.1,E7204)</f>
        <v>3.4</v>
      </c>
      <c r="G7204">
        <f>MIN(IF(Q7204&lt;10,E7204+0.5,E7204),5)</f>
        <v>3.4</v>
      </c>
      <c r="H7204" t="str">
        <f t="shared" si="1010"/>
        <v>Average Place to Work</v>
      </c>
      <c r="I7204">
        <v>73</v>
      </c>
      <c r="J7204" t="b">
        <f t="shared" si="1011"/>
        <v>0</v>
      </c>
      <c r="K7204" t="b">
        <f>OR(E7204&gt;3.5,Q7204&lt;10)</f>
        <v>0</v>
      </c>
      <c r="L7204" t="s">
        <v>19</v>
      </c>
      <c r="M7204" t="s">
        <v>11193</v>
      </c>
      <c r="N7204" t="str">
        <f t="shared" si="1012"/>
        <v>None</v>
      </c>
      <c r="O7204" t="str">
        <f t="shared" si="1013"/>
        <v>None</v>
      </c>
      <c r="P7204" t="s">
        <v>86</v>
      </c>
      <c r="Q7204" s="2">
        <f t="shared" si="1014"/>
        <v>27</v>
      </c>
      <c r="R7204" s="1" t="str">
        <f t="shared" si="1015"/>
        <v>Established</v>
      </c>
      <c r="S7204" s="1"/>
      <c r="T7204" t="s">
        <v>598</v>
      </c>
      <c r="U7204" t="s">
        <v>2472</v>
      </c>
      <c r="V7204">
        <f t="shared" si="1016"/>
        <v>0</v>
      </c>
    </row>
    <row r="7205" spans="1:22" x14ac:dyDescent="0.35">
      <c r="A7205">
        <v>7203</v>
      </c>
      <c r="B7205" t="s">
        <v>11194</v>
      </c>
      <c r="C7205" t="str">
        <f t="shared" si="1008"/>
        <v>Don’t Buy</v>
      </c>
      <c r="D7205" t="str">
        <f t="shared" si="1009"/>
        <v>Long Name</v>
      </c>
      <c r="E7205">
        <v>4.5999999999999996</v>
      </c>
      <c r="F7205">
        <f>IF(Q7205&lt;10,E7205+0.1,E7205)</f>
        <v>4.5999999999999996</v>
      </c>
      <c r="G7205">
        <f>MIN(IF(Q7205&lt;10,E7205+0.5,E7205),5)</f>
        <v>4.5999999999999996</v>
      </c>
      <c r="H7205" t="str">
        <f t="shared" si="1010"/>
        <v>Great Place to Work</v>
      </c>
      <c r="I7205">
        <v>71</v>
      </c>
      <c r="J7205" t="b">
        <f t="shared" si="1011"/>
        <v>0</v>
      </c>
      <c r="K7205" t="b">
        <f>OR(E7205&gt;3.5,Q7205&lt;10)</f>
        <v>1</v>
      </c>
      <c r="L7205" t="s">
        <v>19</v>
      </c>
      <c r="M7205" t="s">
        <v>8080</v>
      </c>
      <c r="N7205" t="str">
        <f t="shared" si="1012"/>
        <v>None</v>
      </c>
      <c r="O7205" t="str">
        <f t="shared" si="1013"/>
        <v>None</v>
      </c>
      <c r="P7205" t="s">
        <v>518</v>
      </c>
      <c r="Q7205" s="2">
        <f t="shared" si="1014"/>
        <v>68</v>
      </c>
      <c r="R7205" s="1" t="str">
        <f t="shared" si="1015"/>
        <v>Established</v>
      </c>
      <c r="S7205" s="1"/>
      <c r="T7205" t="s">
        <v>115</v>
      </c>
      <c r="U7205" t="s">
        <v>519</v>
      </c>
      <c r="V7205">
        <f t="shared" si="1016"/>
        <v>0</v>
      </c>
    </row>
    <row r="7206" spans="1:22" x14ac:dyDescent="0.35">
      <c r="A7206">
        <v>7204</v>
      </c>
      <c r="B7206" t="s">
        <v>11195</v>
      </c>
      <c r="C7206" t="str">
        <f t="shared" si="1008"/>
        <v>Don’t Buy</v>
      </c>
      <c r="D7206" t="str">
        <f t="shared" si="1009"/>
        <v>Long Name</v>
      </c>
      <c r="E7206">
        <v>4.4000000000000004</v>
      </c>
      <c r="F7206">
        <f>IF(Q7206&lt;10,E7206+0.1,E7206)</f>
        <v>4.4000000000000004</v>
      </c>
      <c r="G7206">
        <f>MIN(IF(Q7206&lt;10,E7206+0.5,E7206),5)</f>
        <v>4.4000000000000004</v>
      </c>
      <c r="H7206" t="str">
        <f t="shared" si="1010"/>
        <v>Average Place to Work</v>
      </c>
      <c r="I7206">
        <v>71</v>
      </c>
      <c r="J7206" t="b">
        <f t="shared" si="1011"/>
        <v>0</v>
      </c>
      <c r="K7206" t="b">
        <f>OR(E7206&gt;3.5,Q7206&lt;10)</f>
        <v>1</v>
      </c>
      <c r="L7206" t="s">
        <v>19</v>
      </c>
      <c r="M7206" t="s">
        <v>5672</v>
      </c>
      <c r="N7206" t="str">
        <f t="shared" si="1012"/>
        <v>Indian Silicon Valley Startups</v>
      </c>
      <c r="O7206" t="str">
        <f t="shared" si="1013"/>
        <v>None</v>
      </c>
      <c r="P7206" t="s">
        <v>111</v>
      </c>
      <c r="Q7206" s="2">
        <f t="shared" si="1014"/>
        <v>22</v>
      </c>
      <c r="R7206" s="1" t="str">
        <f t="shared" si="1015"/>
        <v>Established</v>
      </c>
      <c r="S7206" s="1"/>
      <c r="T7206" t="s">
        <v>606</v>
      </c>
      <c r="U7206" t="s">
        <v>17</v>
      </c>
      <c r="V7206">
        <f t="shared" si="1016"/>
        <v>1000000</v>
      </c>
    </row>
    <row r="7207" spans="1:22" x14ac:dyDescent="0.35">
      <c r="A7207">
        <v>7205</v>
      </c>
      <c r="B7207" t="s">
        <v>11196</v>
      </c>
      <c r="C7207" t="str">
        <f t="shared" si="1008"/>
        <v>Don’t Buy</v>
      </c>
      <c r="D7207" t="str">
        <f t="shared" si="1009"/>
        <v>Long Name</v>
      </c>
      <c r="E7207">
        <v>3.5</v>
      </c>
      <c r="F7207">
        <f>IF(Q7207&lt;10,E7207+0.1,E7207)</f>
        <v>3.5</v>
      </c>
      <c r="G7207">
        <f>MIN(IF(Q7207&lt;10,E7207+0.5,E7207),5)</f>
        <v>3.5</v>
      </c>
      <c r="H7207" t="str">
        <f t="shared" si="1010"/>
        <v>Average Place to Work</v>
      </c>
      <c r="I7207">
        <v>71</v>
      </c>
      <c r="J7207" t="b">
        <f t="shared" si="1011"/>
        <v>0</v>
      </c>
      <c r="K7207" t="b">
        <f>OR(E7207&gt;3.5,Q7207&lt;10)</f>
        <v>0</v>
      </c>
      <c r="L7207" t="s">
        <v>19</v>
      </c>
      <c r="M7207" t="s">
        <v>8321</v>
      </c>
      <c r="N7207" t="str">
        <f t="shared" si="1012"/>
        <v>None</v>
      </c>
      <c r="O7207" t="str">
        <f t="shared" si="1013"/>
        <v>None</v>
      </c>
      <c r="P7207" t="s">
        <v>180</v>
      </c>
      <c r="Q7207" s="2">
        <f t="shared" si="1014"/>
        <v>23</v>
      </c>
      <c r="R7207" s="1" t="str">
        <f t="shared" si="1015"/>
        <v>Established</v>
      </c>
      <c r="S7207" s="1"/>
      <c r="T7207" t="s">
        <v>606</v>
      </c>
      <c r="U7207" t="s">
        <v>144</v>
      </c>
      <c r="V7207">
        <f t="shared" si="1016"/>
        <v>0</v>
      </c>
    </row>
    <row r="7208" spans="1:22" x14ac:dyDescent="0.35">
      <c r="A7208">
        <v>7206</v>
      </c>
      <c r="B7208" t="s">
        <v>11197</v>
      </c>
      <c r="C7208" t="str">
        <f t="shared" si="1008"/>
        <v>Don’t Buy</v>
      </c>
      <c r="D7208" t="str">
        <f t="shared" si="1009"/>
        <v>Long Name</v>
      </c>
      <c r="E7208">
        <v>4.0999999999999996</v>
      </c>
      <c r="F7208">
        <f>IF(Q7208&lt;10,E7208+0.1,E7208)</f>
        <v>4.0999999999999996</v>
      </c>
      <c r="G7208">
        <f>MIN(IF(Q7208&lt;10,E7208+0.5,E7208),5)</f>
        <v>4.0999999999999996</v>
      </c>
      <c r="H7208" t="str">
        <f t="shared" si="1010"/>
        <v>Average Place to Work</v>
      </c>
      <c r="I7208">
        <v>71</v>
      </c>
      <c r="J7208" t="b">
        <f t="shared" si="1011"/>
        <v>0</v>
      </c>
      <c r="K7208" t="b">
        <f>OR(E7208&gt;3.5,Q7208&lt;10)</f>
        <v>1</v>
      </c>
      <c r="L7208" t="s">
        <v>19</v>
      </c>
      <c r="M7208" t="s">
        <v>11198</v>
      </c>
      <c r="N7208" t="str">
        <f t="shared" si="1012"/>
        <v>None</v>
      </c>
      <c r="O7208" t="str">
        <f t="shared" si="1013"/>
        <v>None</v>
      </c>
      <c r="P7208" t="s">
        <v>198</v>
      </c>
      <c r="Q7208" s="2">
        <f t="shared" si="1014"/>
        <v>35</v>
      </c>
      <c r="R7208" s="1" t="str">
        <f t="shared" si="1015"/>
        <v>Established</v>
      </c>
      <c r="S7208" s="1"/>
      <c r="T7208" t="s">
        <v>598</v>
      </c>
      <c r="U7208" t="s">
        <v>195</v>
      </c>
      <c r="V7208">
        <f t="shared" si="1016"/>
        <v>0</v>
      </c>
    </row>
    <row r="7209" spans="1:22" x14ac:dyDescent="0.35">
      <c r="A7209">
        <v>7207</v>
      </c>
      <c r="B7209" t="s">
        <v>11199</v>
      </c>
      <c r="C7209" t="str">
        <f t="shared" si="1008"/>
        <v>Don’t Buy</v>
      </c>
      <c r="D7209" t="str">
        <f t="shared" si="1009"/>
        <v>Long Name</v>
      </c>
      <c r="E7209">
        <v>3.9</v>
      </c>
      <c r="F7209">
        <f>IF(Q7209&lt;10,E7209+0.1,E7209)</f>
        <v>4</v>
      </c>
      <c r="G7209">
        <f>MIN(IF(Q7209&lt;10,E7209+0.5,E7209),5)</f>
        <v>4.4000000000000004</v>
      </c>
      <c r="H7209" t="str">
        <f t="shared" si="1010"/>
        <v>Average Place to Work</v>
      </c>
      <c r="I7209">
        <v>71</v>
      </c>
      <c r="J7209" t="b">
        <f t="shared" si="1011"/>
        <v>0</v>
      </c>
      <c r="K7209" t="b">
        <f>OR(E7209&gt;3.5,Q7209&lt;10)</f>
        <v>1</v>
      </c>
      <c r="M7209" t="s">
        <v>7169</v>
      </c>
      <c r="N7209" t="str">
        <f t="shared" si="1012"/>
        <v>Indian Silicon Valley Startups</v>
      </c>
      <c r="O7209" t="str">
        <f t="shared" si="1013"/>
        <v>None</v>
      </c>
      <c r="Q7209" s="2">
        <f t="shared" si="1014"/>
        <v>0</v>
      </c>
      <c r="R7209" s="1" t="str">
        <f t="shared" si="1015"/>
        <v>Startup</v>
      </c>
      <c r="S7209" s="1"/>
      <c r="T7209" t="s">
        <v>115</v>
      </c>
      <c r="U7209" t="s">
        <v>83</v>
      </c>
      <c r="V7209">
        <f t="shared" si="1016"/>
        <v>0</v>
      </c>
    </row>
    <row r="7210" spans="1:22" x14ac:dyDescent="0.35">
      <c r="A7210">
        <v>7208</v>
      </c>
      <c r="B7210" t="s">
        <v>11200</v>
      </c>
      <c r="C7210" t="str">
        <f t="shared" si="1008"/>
        <v>Don’t Buy</v>
      </c>
      <c r="D7210" t="str">
        <f t="shared" si="1009"/>
        <v>Long Name</v>
      </c>
      <c r="E7210">
        <v>3.8</v>
      </c>
      <c r="F7210">
        <f>IF(Q7210&lt;10,E7210+0.1,E7210)</f>
        <v>3.8</v>
      </c>
      <c r="G7210">
        <f>MIN(IF(Q7210&lt;10,E7210+0.5,E7210),5)</f>
        <v>3.8</v>
      </c>
      <c r="H7210" t="str">
        <f t="shared" si="1010"/>
        <v>Average Place to Work</v>
      </c>
      <c r="I7210">
        <v>71</v>
      </c>
      <c r="J7210" t="b">
        <f t="shared" si="1011"/>
        <v>0</v>
      </c>
      <c r="K7210" t="b">
        <f>OR(E7210&gt;3.5,Q7210&lt;10)</f>
        <v>1</v>
      </c>
      <c r="L7210" t="s">
        <v>19</v>
      </c>
      <c r="M7210" t="s">
        <v>2103</v>
      </c>
      <c r="N7210" t="str">
        <f t="shared" si="1012"/>
        <v>Indian Silicon Valley Startups</v>
      </c>
      <c r="O7210" t="str">
        <f t="shared" si="1013"/>
        <v>None</v>
      </c>
      <c r="P7210" t="s">
        <v>180</v>
      </c>
      <c r="Q7210" s="2">
        <f t="shared" si="1014"/>
        <v>23</v>
      </c>
      <c r="R7210" s="1" t="str">
        <f t="shared" si="1015"/>
        <v>Established</v>
      </c>
      <c r="S7210" s="1"/>
      <c r="T7210" t="s">
        <v>1481</v>
      </c>
      <c r="U7210" t="s">
        <v>255</v>
      </c>
      <c r="V7210">
        <f t="shared" si="1016"/>
        <v>0</v>
      </c>
    </row>
    <row r="7211" spans="1:22" x14ac:dyDescent="0.35">
      <c r="A7211">
        <v>7209</v>
      </c>
      <c r="B7211" t="s">
        <v>11201</v>
      </c>
      <c r="C7211" t="str">
        <f t="shared" si="1008"/>
        <v>Don’t Buy</v>
      </c>
      <c r="D7211" t="str">
        <f t="shared" si="1009"/>
        <v>Short Name</v>
      </c>
      <c r="E7211">
        <v>3.5</v>
      </c>
      <c r="F7211">
        <f>IF(Q7211&lt;10,E7211+0.1,E7211)</f>
        <v>3.5</v>
      </c>
      <c r="G7211">
        <f>MIN(IF(Q7211&lt;10,E7211+0.5,E7211),5)</f>
        <v>3.5</v>
      </c>
      <c r="H7211" t="str">
        <f t="shared" si="1010"/>
        <v>Average Place to Work</v>
      </c>
      <c r="I7211">
        <v>71</v>
      </c>
      <c r="J7211" t="b">
        <f t="shared" si="1011"/>
        <v>0</v>
      </c>
      <c r="K7211" t="b">
        <f>OR(E7211&gt;3.5,Q7211&lt;10)</f>
        <v>0</v>
      </c>
      <c r="L7211" t="s">
        <v>19</v>
      </c>
      <c r="M7211" t="s">
        <v>5097</v>
      </c>
      <c r="N7211" t="str">
        <f t="shared" si="1012"/>
        <v>None</v>
      </c>
      <c r="O7211" t="str">
        <f t="shared" si="1013"/>
        <v>None</v>
      </c>
      <c r="P7211" t="s">
        <v>67</v>
      </c>
      <c r="Q7211" s="2">
        <f t="shared" si="1014"/>
        <v>15</v>
      </c>
      <c r="R7211" s="1" t="str">
        <f t="shared" si="1015"/>
        <v>Established</v>
      </c>
      <c r="S7211" s="1"/>
      <c r="T7211" t="s">
        <v>3369</v>
      </c>
      <c r="U7211" t="s">
        <v>1189</v>
      </c>
      <c r="V7211">
        <f t="shared" si="1016"/>
        <v>0</v>
      </c>
    </row>
    <row r="7212" spans="1:22" x14ac:dyDescent="0.35">
      <c r="A7212">
        <v>7210</v>
      </c>
      <c r="B7212" t="s">
        <v>11202</v>
      </c>
      <c r="C7212" t="str">
        <f t="shared" si="1008"/>
        <v>Don’t Buy</v>
      </c>
      <c r="D7212" t="str">
        <f t="shared" si="1009"/>
        <v>Short Name</v>
      </c>
      <c r="E7212">
        <v>3.6</v>
      </c>
      <c r="F7212">
        <f>IF(Q7212&lt;10,E7212+0.1,E7212)</f>
        <v>3.6</v>
      </c>
      <c r="G7212">
        <f>MIN(IF(Q7212&lt;10,E7212+0.5,E7212),5)</f>
        <v>3.6</v>
      </c>
      <c r="H7212" t="str">
        <f t="shared" si="1010"/>
        <v>Average Place to Work</v>
      </c>
      <c r="I7212">
        <v>71</v>
      </c>
      <c r="J7212" t="b">
        <f t="shared" si="1011"/>
        <v>0</v>
      </c>
      <c r="K7212" t="b">
        <f>OR(E7212&gt;3.5,Q7212&lt;10)</f>
        <v>1</v>
      </c>
      <c r="L7212" t="s">
        <v>19</v>
      </c>
      <c r="M7212" t="s">
        <v>3524</v>
      </c>
      <c r="N7212" t="str">
        <f t="shared" si="1012"/>
        <v>None</v>
      </c>
      <c r="O7212" t="str">
        <f t="shared" si="1013"/>
        <v>None</v>
      </c>
      <c r="P7212" t="s">
        <v>114</v>
      </c>
      <c r="Q7212" s="2">
        <f t="shared" si="1014"/>
        <v>11</v>
      </c>
      <c r="R7212" s="1" t="str">
        <f t="shared" si="1015"/>
        <v>Established</v>
      </c>
      <c r="S7212" s="1"/>
      <c r="T7212" t="s">
        <v>1183</v>
      </c>
      <c r="U7212" t="s">
        <v>24</v>
      </c>
      <c r="V7212">
        <f t="shared" si="1016"/>
        <v>500000</v>
      </c>
    </row>
    <row r="7213" spans="1:22" x14ac:dyDescent="0.35">
      <c r="A7213">
        <v>7211</v>
      </c>
      <c r="B7213" t="s">
        <v>11203</v>
      </c>
      <c r="C7213" t="str">
        <f t="shared" si="1008"/>
        <v>Don’t Buy</v>
      </c>
      <c r="D7213" t="str">
        <f t="shared" si="1009"/>
        <v>Long Name</v>
      </c>
      <c r="E7213">
        <v>3.7</v>
      </c>
      <c r="F7213">
        <f>IF(Q7213&lt;10,E7213+0.1,E7213)</f>
        <v>3.7</v>
      </c>
      <c r="G7213">
        <f>MIN(IF(Q7213&lt;10,E7213+0.5,E7213),5)</f>
        <v>3.7</v>
      </c>
      <c r="H7213" t="str">
        <f t="shared" si="1010"/>
        <v>Average Place to Work</v>
      </c>
      <c r="I7213">
        <v>71</v>
      </c>
      <c r="J7213" t="b">
        <f t="shared" si="1011"/>
        <v>0</v>
      </c>
      <c r="K7213" t="b">
        <f>OR(E7213&gt;3.5,Q7213&lt;10)</f>
        <v>1</v>
      </c>
      <c r="L7213" t="s">
        <v>19</v>
      </c>
      <c r="M7213" t="s">
        <v>7515</v>
      </c>
      <c r="N7213" t="str">
        <f t="shared" si="1012"/>
        <v>None</v>
      </c>
      <c r="O7213" t="str">
        <f t="shared" si="1013"/>
        <v>None</v>
      </c>
      <c r="P7213" t="s">
        <v>1248</v>
      </c>
      <c r="Q7213" s="2">
        <f t="shared" si="1014"/>
        <v>103</v>
      </c>
      <c r="R7213" s="1" t="str">
        <f t="shared" si="1015"/>
        <v>Established</v>
      </c>
      <c r="S7213" s="1"/>
      <c r="T7213" t="s">
        <v>1183</v>
      </c>
      <c r="U7213" t="s">
        <v>64</v>
      </c>
      <c r="V7213">
        <f t="shared" si="1016"/>
        <v>0</v>
      </c>
    </row>
    <row r="7214" spans="1:22" x14ac:dyDescent="0.35">
      <c r="A7214">
        <v>7212</v>
      </c>
      <c r="B7214" t="s">
        <v>11204</v>
      </c>
      <c r="C7214" t="str">
        <f t="shared" si="1008"/>
        <v>Don’t Buy</v>
      </c>
      <c r="D7214" t="str">
        <f t="shared" si="1009"/>
        <v>Long Name</v>
      </c>
      <c r="E7214">
        <v>3.4</v>
      </c>
      <c r="F7214">
        <f>IF(Q7214&lt;10,E7214+0.1,E7214)</f>
        <v>3.4</v>
      </c>
      <c r="G7214">
        <f>MIN(IF(Q7214&lt;10,E7214+0.5,E7214),5)</f>
        <v>3.4</v>
      </c>
      <c r="H7214" t="str">
        <f t="shared" si="1010"/>
        <v>Average Place to Work</v>
      </c>
      <c r="I7214">
        <v>71</v>
      </c>
      <c r="J7214" t="b">
        <f t="shared" si="1011"/>
        <v>0</v>
      </c>
      <c r="K7214" t="b">
        <f>OR(E7214&gt;3.5,Q7214&lt;10)</f>
        <v>0</v>
      </c>
      <c r="L7214" t="s">
        <v>9</v>
      </c>
      <c r="M7214" t="s">
        <v>9495</v>
      </c>
      <c r="N7214" t="str">
        <f t="shared" si="1012"/>
        <v>None</v>
      </c>
      <c r="O7214" t="str">
        <f t="shared" si="1013"/>
        <v>None</v>
      </c>
      <c r="P7214" t="s">
        <v>95</v>
      </c>
      <c r="Q7214" s="2">
        <f t="shared" si="1014"/>
        <v>16</v>
      </c>
      <c r="R7214" s="1" t="str">
        <f t="shared" si="1015"/>
        <v>Established</v>
      </c>
      <c r="S7214" s="1"/>
      <c r="T7214" t="s">
        <v>598</v>
      </c>
      <c r="U7214" t="s">
        <v>24</v>
      </c>
      <c r="V7214">
        <f t="shared" si="1016"/>
        <v>500000</v>
      </c>
    </row>
    <row r="7215" spans="1:22" x14ac:dyDescent="0.35">
      <c r="A7215">
        <v>7213</v>
      </c>
      <c r="B7215" t="s">
        <v>11205</v>
      </c>
      <c r="C7215" t="str">
        <f t="shared" si="1008"/>
        <v>Don’t Buy</v>
      </c>
      <c r="D7215" t="str">
        <f t="shared" si="1009"/>
        <v>Long Name</v>
      </c>
      <c r="E7215">
        <v>4.4000000000000004</v>
      </c>
      <c r="F7215">
        <f>IF(Q7215&lt;10,E7215+0.1,E7215)</f>
        <v>4.5</v>
      </c>
      <c r="G7215">
        <f>MIN(IF(Q7215&lt;10,E7215+0.5,E7215),5)</f>
        <v>4.9000000000000004</v>
      </c>
      <c r="H7215" t="str">
        <f t="shared" si="1010"/>
        <v>Average Place to Work</v>
      </c>
      <c r="I7215">
        <v>71</v>
      </c>
      <c r="J7215" t="b">
        <f t="shared" si="1011"/>
        <v>0</v>
      </c>
      <c r="K7215" t="b">
        <f>OR(E7215&gt;3.5,Q7215&lt;10)</f>
        <v>1</v>
      </c>
      <c r="L7215" t="s">
        <v>19</v>
      </c>
      <c r="M7215" t="s">
        <v>5279</v>
      </c>
      <c r="N7215" t="str">
        <f t="shared" si="1012"/>
        <v>Indian Silicon Valley Startups</v>
      </c>
      <c r="O7215" t="str">
        <f t="shared" si="1013"/>
        <v>None</v>
      </c>
      <c r="P7215" t="s">
        <v>502</v>
      </c>
      <c r="Q7215" s="2">
        <f t="shared" si="1014"/>
        <v>8</v>
      </c>
      <c r="R7215" s="1" t="str">
        <f t="shared" si="1015"/>
        <v>Startup</v>
      </c>
      <c r="S7215" s="1"/>
      <c r="T7215" t="s">
        <v>1183</v>
      </c>
      <c r="U7215" t="s">
        <v>24</v>
      </c>
      <c r="V7215">
        <f t="shared" si="1016"/>
        <v>1000000</v>
      </c>
    </row>
    <row r="7216" spans="1:22" x14ac:dyDescent="0.35">
      <c r="A7216">
        <v>7214</v>
      </c>
      <c r="B7216" t="s">
        <v>11206</v>
      </c>
      <c r="C7216" t="str">
        <f t="shared" si="1008"/>
        <v>Don’t Buy</v>
      </c>
      <c r="D7216" t="str">
        <f t="shared" si="1009"/>
        <v>Long Name</v>
      </c>
      <c r="E7216">
        <v>4.2</v>
      </c>
      <c r="F7216">
        <f>IF(Q7216&lt;10,E7216+0.1,E7216)</f>
        <v>4.2</v>
      </c>
      <c r="G7216">
        <f>MIN(IF(Q7216&lt;10,E7216+0.5,E7216),5)</f>
        <v>4.2</v>
      </c>
      <c r="H7216" t="str">
        <f t="shared" si="1010"/>
        <v>Average Place to Work</v>
      </c>
      <c r="I7216">
        <v>71</v>
      </c>
      <c r="J7216" t="b">
        <f t="shared" si="1011"/>
        <v>0</v>
      </c>
      <c r="K7216" t="b">
        <f>OR(E7216&gt;3.5,Q7216&lt;10)</f>
        <v>1</v>
      </c>
      <c r="L7216" t="s">
        <v>19</v>
      </c>
      <c r="M7216" t="s">
        <v>2810</v>
      </c>
      <c r="N7216" t="str">
        <f t="shared" si="1012"/>
        <v>None</v>
      </c>
      <c r="O7216" t="str">
        <f t="shared" si="1013"/>
        <v>Bombay Finances</v>
      </c>
      <c r="P7216" t="s">
        <v>67</v>
      </c>
      <c r="Q7216" s="2">
        <f t="shared" si="1014"/>
        <v>15</v>
      </c>
      <c r="R7216" s="1" t="str">
        <f t="shared" si="1015"/>
        <v>Established</v>
      </c>
      <c r="S7216" s="1"/>
      <c r="T7216" t="s">
        <v>598</v>
      </c>
      <c r="U7216" t="s">
        <v>24</v>
      </c>
      <c r="V7216">
        <f t="shared" si="1016"/>
        <v>1000000</v>
      </c>
    </row>
    <row r="7217" spans="1:22" x14ac:dyDescent="0.35">
      <c r="A7217">
        <v>7215</v>
      </c>
      <c r="B7217" t="s">
        <v>11207</v>
      </c>
      <c r="C7217" t="str">
        <f t="shared" si="1008"/>
        <v>Don’t Buy</v>
      </c>
      <c r="D7217" t="str">
        <f t="shared" si="1009"/>
        <v>Long Name</v>
      </c>
      <c r="E7217">
        <v>4.2</v>
      </c>
      <c r="F7217">
        <f>IF(Q7217&lt;10,E7217+0.1,E7217)</f>
        <v>4.2</v>
      </c>
      <c r="G7217">
        <f>MIN(IF(Q7217&lt;10,E7217+0.5,E7217),5)</f>
        <v>4.2</v>
      </c>
      <c r="H7217" t="str">
        <f t="shared" si="1010"/>
        <v>Average Place to Work</v>
      </c>
      <c r="I7217">
        <v>71</v>
      </c>
      <c r="J7217" t="b">
        <f t="shared" si="1011"/>
        <v>0</v>
      </c>
      <c r="K7217" t="b">
        <f>OR(E7217&gt;3.5,Q7217&lt;10)</f>
        <v>1</v>
      </c>
      <c r="L7217" t="s">
        <v>19</v>
      </c>
      <c r="M7217" t="s">
        <v>6173</v>
      </c>
      <c r="N7217" t="str">
        <f t="shared" si="1012"/>
        <v>None</v>
      </c>
      <c r="O7217" t="str">
        <f t="shared" si="1013"/>
        <v>None</v>
      </c>
      <c r="P7217" t="s">
        <v>2045</v>
      </c>
      <c r="Q7217" s="2">
        <f t="shared" si="1014"/>
        <v>149</v>
      </c>
      <c r="R7217" s="1" t="str">
        <f t="shared" si="1015"/>
        <v>Established</v>
      </c>
      <c r="S7217" s="1"/>
      <c r="T7217" t="s">
        <v>598</v>
      </c>
      <c r="U7217" t="s">
        <v>823</v>
      </c>
      <c r="V7217">
        <f t="shared" si="1016"/>
        <v>0</v>
      </c>
    </row>
    <row r="7218" spans="1:22" x14ac:dyDescent="0.35">
      <c r="A7218">
        <v>7216</v>
      </c>
      <c r="B7218" t="s">
        <v>11208</v>
      </c>
      <c r="C7218" t="str">
        <f t="shared" si="1008"/>
        <v>Don’t Buy</v>
      </c>
      <c r="D7218" t="str">
        <f t="shared" si="1009"/>
        <v>Short Name</v>
      </c>
      <c r="E7218">
        <v>3</v>
      </c>
      <c r="F7218">
        <f>IF(Q7218&lt;10,E7218+0.1,E7218)</f>
        <v>3</v>
      </c>
      <c r="G7218">
        <f>MIN(IF(Q7218&lt;10,E7218+0.5,E7218),5)</f>
        <v>3</v>
      </c>
      <c r="H7218" t="str">
        <f t="shared" si="1010"/>
        <v>Average Place to Work</v>
      </c>
      <c r="I7218">
        <v>71</v>
      </c>
      <c r="J7218" t="b">
        <f t="shared" si="1011"/>
        <v>0</v>
      </c>
      <c r="K7218" t="b">
        <f>OR(E7218&gt;3.5,Q7218&lt;10)</f>
        <v>0</v>
      </c>
      <c r="L7218" t="s">
        <v>9</v>
      </c>
      <c r="M7218" t="s">
        <v>2175</v>
      </c>
      <c r="N7218" t="str">
        <f t="shared" si="1012"/>
        <v>None</v>
      </c>
      <c r="O7218" t="str">
        <f t="shared" si="1013"/>
        <v>None</v>
      </c>
      <c r="P7218" t="s">
        <v>373</v>
      </c>
      <c r="Q7218" s="2">
        <f t="shared" si="1014"/>
        <v>62</v>
      </c>
      <c r="R7218" s="1" t="str">
        <f t="shared" si="1015"/>
        <v>Established</v>
      </c>
      <c r="S7218" s="1"/>
      <c r="T7218" t="s">
        <v>606</v>
      </c>
      <c r="U7218" t="s">
        <v>919</v>
      </c>
      <c r="V7218">
        <f t="shared" si="1016"/>
        <v>0</v>
      </c>
    </row>
    <row r="7219" spans="1:22" x14ac:dyDescent="0.35">
      <c r="A7219">
        <v>7217</v>
      </c>
      <c r="B7219" t="s">
        <v>11209</v>
      </c>
      <c r="C7219" t="str">
        <f t="shared" si="1008"/>
        <v>Don’t Buy</v>
      </c>
      <c r="D7219" t="str">
        <f t="shared" si="1009"/>
        <v>Long Name</v>
      </c>
      <c r="E7219">
        <v>3.1</v>
      </c>
      <c r="F7219">
        <f>IF(Q7219&lt;10,E7219+0.1,E7219)</f>
        <v>3.1</v>
      </c>
      <c r="G7219">
        <f>MIN(IF(Q7219&lt;10,E7219+0.5,E7219),5)</f>
        <v>3.1</v>
      </c>
      <c r="H7219" t="str">
        <f t="shared" si="1010"/>
        <v>Average Place to Work</v>
      </c>
      <c r="I7219">
        <v>71</v>
      </c>
      <c r="J7219" t="b">
        <f t="shared" si="1011"/>
        <v>0</v>
      </c>
      <c r="K7219" t="b">
        <f>OR(E7219&gt;3.5,Q7219&lt;10)</f>
        <v>0</v>
      </c>
      <c r="L7219" t="s">
        <v>19</v>
      </c>
      <c r="M7219" t="s">
        <v>1389</v>
      </c>
      <c r="N7219" t="str">
        <f t="shared" si="1012"/>
        <v>None</v>
      </c>
      <c r="O7219" t="str">
        <f t="shared" si="1013"/>
        <v>None</v>
      </c>
      <c r="P7219" t="s">
        <v>44</v>
      </c>
      <c r="Q7219" s="2">
        <f t="shared" si="1014"/>
        <v>25</v>
      </c>
      <c r="R7219" s="1" t="str">
        <f t="shared" si="1015"/>
        <v>Established</v>
      </c>
      <c r="S7219" s="1"/>
      <c r="T7219" t="s">
        <v>3757</v>
      </c>
      <c r="U7219" t="s">
        <v>17</v>
      </c>
      <c r="V7219">
        <f t="shared" si="1016"/>
        <v>500000</v>
      </c>
    </row>
    <row r="7220" spans="1:22" x14ac:dyDescent="0.35">
      <c r="A7220">
        <v>7218</v>
      </c>
      <c r="B7220" t="s">
        <v>11210</v>
      </c>
      <c r="C7220" t="str">
        <f t="shared" si="1008"/>
        <v>Buy</v>
      </c>
      <c r="D7220" t="str">
        <f t="shared" si="1009"/>
        <v>Long Name</v>
      </c>
      <c r="E7220">
        <v>4.0999999999999996</v>
      </c>
      <c r="F7220">
        <f>IF(Q7220&lt;10,E7220+0.1,E7220)</f>
        <v>4.0999999999999996</v>
      </c>
      <c r="G7220">
        <f>MIN(IF(Q7220&lt;10,E7220+0.5,E7220),5)</f>
        <v>4.0999999999999996</v>
      </c>
      <c r="H7220" t="str">
        <f t="shared" si="1010"/>
        <v>Average Place to Work</v>
      </c>
      <c r="I7220">
        <v>71</v>
      </c>
      <c r="J7220" t="b">
        <f t="shared" si="1011"/>
        <v>0</v>
      </c>
      <c r="K7220" t="b">
        <f>OR(E7220&gt;3.5,Q7220&lt;10)</f>
        <v>1</v>
      </c>
      <c r="L7220" t="s">
        <v>19</v>
      </c>
      <c r="M7220" t="s">
        <v>9395</v>
      </c>
      <c r="N7220" t="str">
        <f t="shared" si="1012"/>
        <v>None</v>
      </c>
      <c r="O7220" t="str">
        <f t="shared" si="1013"/>
        <v>None</v>
      </c>
      <c r="P7220" t="s">
        <v>21</v>
      </c>
      <c r="Q7220" s="2">
        <f t="shared" si="1014"/>
        <v>28</v>
      </c>
      <c r="R7220" s="1" t="str">
        <f t="shared" si="1015"/>
        <v>Established</v>
      </c>
      <c r="S7220" s="1"/>
      <c r="T7220" t="s">
        <v>606</v>
      </c>
      <c r="U7220" t="s">
        <v>2848</v>
      </c>
      <c r="V7220">
        <f t="shared" si="1016"/>
        <v>0</v>
      </c>
    </row>
    <row r="7221" spans="1:22" x14ac:dyDescent="0.35">
      <c r="A7221">
        <v>7219</v>
      </c>
      <c r="B7221" t="s">
        <v>11211</v>
      </c>
      <c r="C7221" t="str">
        <f t="shared" si="1008"/>
        <v>Don’t Buy</v>
      </c>
      <c r="D7221" t="str">
        <f t="shared" si="1009"/>
        <v>Long Name</v>
      </c>
      <c r="E7221">
        <v>3.6</v>
      </c>
      <c r="F7221">
        <f>IF(Q7221&lt;10,E7221+0.1,E7221)</f>
        <v>3.6</v>
      </c>
      <c r="G7221">
        <f>MIN(IF(Q7221&lt;10,E7221+0.5,E7221),5)</f>
        <v>3.6</v>
      </c>
      <c r="H7221" t="str">
        <f t="shared" si="1010"/>
        <v>Average Place to Work</v>
      </c>
      <c r="I7221">
        <v>71</v>
      </c>
      <c r="J7221" t="b">
        <f t="shared" si="1011"/>
        <v>0</v>
      </c>
      <c r="K7221" t="b">
        <f>OR(E7221&gt;3.5,Q7221&lt;10)</f>
        <v>1</v>
      </c>
      <c r="L7221" t="s">
        <v>19</v>
      </c>
      <c r="M7221" t="s">
        <v>3181</v>
      </c>
      <c r="N7221" t="str">
        <f t="shared" si="1012"/>
        <v>None</v>
      </c>
      <c r="O7221" t="str">
        <f t="shared" si="1013"/>
        <v>None</v>
      </c>
      <c r="P7221" t="s">
        <v>515</v>
      </c>
      <c r="Q7221" s="2">
        <f t="shared" si="1014"/>
        <v>46</v>
      </c>
      <c r="R7221" s="1" t="str">
        <f t="shared" si="1015"/>
        <v>Established</v>
      </c>
      <c r="S7221" s="1"/>
      <c r="T7221" t="s">
        <v>598</v>
      </c>
      <c r="U7221" t="s">
        <v>931</v>
      </c>
      <c r="V7221">
        <f t="shared" si="1016"/>
        <v>0</v>
      </c>
    </row>
    <row r="7222" spans="1:22" x14ac:dyDescent="0.35">
      <c r="A7222">
        <v>7220</v>
      </c>
      <c r="B7222" t="s">
        <v>11212</v>
      </c>
      <c r="C7222" t="str">
        <f t="shared" si="1008"/>
        <v>Don’t Buy</v>
      </c>
      <c r="D7222" t="str">
        <f t="shared" si="1009"/>
        <v>Long Name</v>
      </c>
      <c r="E7222">
        <v>3.3</v>
      </c>
      <c r="F7222">
        <f>IF(Q7222&lt;10,E7222+0.1,E7222)</f>
        <v>3.3</v>
      </c>
      <c r="G7222">
        <f>MIN(IF(Q7222&lt;10,E7222+0.5,E7222),5)</f>
        <v>3.3</v>
      </c>
      <c r="H7222" t="str">
        <f t="shared" si="1010"/>
        <v>Average Place to Work</v>
      </c>
      <c r="I7222">
        <v>71</v>
      </c>
      <c r="J7222" t="b">
        <f t="shared" si="1011"/>
        <v>0</v>
      </c>
      <c r="K7222" t="b">
        <f>OR(E7222&gt;3.5,Q7222&lt;10)</f>
        <v>0</v>
      </c>
      <c r="M7222" t="s">
        <v>6888</v>
      </c>
      <c r="N7222" t="str">
        <f t="shared" si="1012"/>
        <v>None</v>
      </c>
      <c r="O7222" t="str">
        <f t="shared" si="1013"/>
        <v>None</v>
      </c>
      <c r="P7222" t="s">
        <v>955</v>
      </c>
      <c r="Q7222" s="2">
        <f t="shared" si="1014"/>
        <v>88</v>
      </c>
      <c r="R7222" s="1" t="str">
        <f t="shared" si="1015"/>
        <v>Established</v>
      </c>
      <c r="S7222" s="1"/>
      <c r="U7222" t="s">
        <v>4548</v>
      </c>
      <c r="V7222">
        <f t="shared" si="1016"/>
        <v>0</v>
      </c>
    </row>
    <row r="7223" spans="1:22" x14ac:dyDescent="0.35">
      <c r="A7223">
        <v>7221</v>
      </c>
      <c r="B7223" t="s">
        <v>11213</v>
      </c>
      <c r="C7223" t="str">
        <f t="shared" si="1008"/>
        <v>Don’t Buy</v>
      </c>
      <c r="D7223" t="str">
        <f t="shared" si="1009"/>
        <v>Long Name</v>
      </c>
      <c r="E7223">
        <v>4.3</v>
      </c>
      <c r="F7223">
        <f>IF(Q7223&lt;10,E7223+0.1,E7223)</f>
        <v>4.3</v>
      </c>
      <c r="G7223">
        <f>MIN(IF(Q7223&lt;10,E7223+0.5,E7223),5)</f>
        <v>4.3</v>
      </c>
      <c r="H7223" t="str">
        <f t="shared" si="1010"/>
        <v>Average Place to Work</v>
      </c>
      <c r="I7223">
        <v>71</v>
      </c>
      <c r="J7223" t="b">
        <f t="shared" si="1011"/>
        <v>0</v>
      </c>
      <c r="K7223" t="b">
        <f>OR(E7223&gt;3.5,Q7223&lt;10)</f>
        <v>1</v>
      </c>
      <c r="L7223" t="s">
        <v>9</v>
      </c>
      <c r="M7223" t="s">
        <v>903</v>
      </c>
      <c r="N7223" t="str">
        <f t="shared" si="1012"/>
        <v>None</v>
      </c>
      <c r="O7223" t="str">
        <f t="shared" si="1013"/>
        <v>None</v>
      </c>
      <c r="P7223" t="s">
        <v>76</v>
      </c>
      <c r="Q7223" s="2">
        <f t="shared" si="1014"/>
        <v>44</v>
      </c>
      <c r="R7223" s="1" t="str">
        <f t="shared" si="1015"/>
        <v>Established</v>
      </c>
      <c r="S7223" s="1"/>
      <c r="T7223" t="s">
        <v>60</v>
      </c>
      <c r="U7223" t="s">
        <v>56</v>
      </c>
      <c r="V7223">
        <f t="shared" si="1016"/>
        <v>0</v>
      </c>
    </row>
    <row r="7224" spans="1:22" x14ac:dyDescent="0.35">
      <c r="A7224">
        <v>7222</v>
      </c>
      <c r="B7224" t="s">
        <v>11214</v>
      </c>
      <c r="C7224" t="str">
        <f t="shared" si="1008"/>
        <v>Don’t Buy</v>
      </c>
      <c r="D7224" t="str">
        <f t="shared" si="1009"/>
        <v>Long Name</v>
      </c>
      <c r="E7224">
        <v>4.4000000000000004</v>
      </c>
      <c r="F7224">
        <f>IF(Q7224&lt;10,E7224+0.1,E7224)</f>
        <v>4.4000000000000004</v>
      </c>
      <c r="G7224">
        <f>MIN(IF(Q7224&lt;10,E7224+0.5,E7224),5)</f>
        <v>4.4000000000000004</v>
      </c>
      <c r="H7224" t="str">
        <f t="shared" si="1010"/>
        <v>Average Place to Work</v>
      </c>
      <c r="I7224">
        <v>71</v>
      </c>
      <c r="J7224" t="b">
        <f t="shared" si="1011"/>
        <v>0</v>
      </c>
      <c r="K7224" t="b">
        <f>OR(E7224&gt;3.5,Q7224&lt;10)</f>
        <v>1</v>
      </c>
      <c r="L7224" t="s">
        <v>9</v>
      </c>
      <c r="M7224" t="s">
        <v>5097</v>
      </c>
      <c r="N7224" t="str">
        <f t="shared" si="1012"/>
        <v>None</v>
      </c>
      <c r="O7224" t="str">
        <f t="shared" si="1013"/>
        <v>None</v>
      </c>
      <c r="P7224" t="s">
        <v>328</v>
      </c>
      <c r="Q7224" s="2">
        <f t="shared" si="1014"/>
        <v>42</v>
      </c>
      <c r="R7224" s="1" t="str">
        <f t="shared" si="1015"/>
        <v>Established</v>
      </c>
      <c r="S7224" s="1"/>
      <c r="T7224" t="s">
        <v>606</v>
      </c>
      <c r="U7224" t="s">
        <v>312</v>
      </c>
      <c r="V7224">
        <f t="shared" si="1016"/>
        <v>0</v>
      </c>
    </row>
    <row r="7225" spans="1:22" x14ac:dyDescent="0.35">
      <c r="A7225">
        <v>7223</v>
      </c>
      <c r="B7225" t="s">
        <v>11215</v>
      </c>
      <c r="C7225" t="str">
        <f t="shared" si="1008"/>
        <v>Don’t Buy</v>
      </c>
      <c r="D7225" t="str">
        <f t="shared" si="1009"/>
        <v>Long Name</v>
      </c>
      <c r="E7225">
        <v>3.7</v>
      </c>
      <c r="F7225">
        <f>IF(Q7225&lt;10,E7225+0.1,E7225)</f>
        <v>3.8000000000000003</v>
      </c>
      <c r="G7225">
        <f>MIN(IF(Q7225&lt;10,E7225+0.5,E7225),5)</f>
        <v>4.2</v>
      </c>
      <c r="H7225" t="str">
        <f t="shared" si="1010"/>
        <v>Average Place to Work</v>
      </c>
      <c r="I7225">
        <v>71</v>
      </c>
      <c r="J7225" t="b">
        <f t="shared" si="1011"/>
        <v>0</v>
      </c>
      <c r="K7225" t="b">
        <f>OR(E7225&gt;3.5,Q7225&lt;10)</f>
        <v>1</v>
      </c>
      <c r="M7225" t="s">
        <v>11216</v>
      </c>
      <c r="N7225" t="str">
        <f t="shared" si="1012"/>
        <v>Indian Silicon Valley Startups</v>
      </c>
      <c r="O7225" t="str">
        <f t="shared" si="1013"/>
        <v>None</v>
      </c>
      <c r="Q7225" s="2">
        <f t="shared" si="1014"/>
        <v>0</v>
      </c>
      <c r="R7225" s="1" t="str">
        <f t="shared" si="1015"/>
        <v>Startup</v>
      </c>
      <c r="S7225" s="1"/>
      <c r="T7225" t="s">
        <v>40</v>
      </c>
      <c r="U7225" t="s">
        <v>17</v>
      </c>
      <c r="V7225">
        <f t="shared" si="1016"/>
        <v>500000</v>
      </c>
    </row>
    <row r="7226" spans="1:22" x14ac:dyDescent="0.35">
      <c r="A7226">
        <v>7224</v>
      </c>
      <c r="B7226" t="s">
        <v>11217</v>
      </c>
      <c r="C7226" t="str">
        <f t="shared" si="1008"/>
        <v>Don’t Buy</v>
      </c>
      <c r="D7226" t="str">
        <f t="shared" si="1009"/>
        <v>Long Name</v>
      </c>
      <c r="E7226">
        <v>3.3</v>
      </c>
      <c r="F7226">
        <f>IF(Q7226&lt;10,E7226+0.1,E7226)</f>
        <v>3.3</v>
      </c>
      <c r="G7226">
        <f>MIN(IF(Q7226&lt;10,E7226+0.5,E7226),5)</f>
        <v>3.3</v>
      </c>
      <c r="H7226" t="str">
        <f t="shared" si="1010"/>
        <v>Average Place to Work</v>
      </c>
      <c r="I7226">
        <v>71</v>
      </c>
      <c r="J7226" t="b">
        <f t="shared" si="1011"/>
        <v>0</v>
      </c>
      <c r="K7226" t="b">
        <f>OR(E7226&gt;3.5,Q7226&lt;10)</f>
        <v>0</v>
      </c>
      <c r="M7226" t="s">
        <v>9027</v>
      </c>
      <c r="N7226" t="str">
        <f t="shared" si="1012"/>
        <v>None</v>
      </c>
      <c r="O7226" t="str">
        <f t="shared" si="1013"/>
        <v>None</v>
      </c>
      <c r="P7226" t="s">
        <v>50</v>
      </c>
      <c r="Q7226" s="2">
        <f t="shared" si="1014"/>
        <v>29</v>
      </c>
      <c r="R7226" s="1" t="str">
        <f t="shared" si="1015"/>
        <v>Established</v>
      </c>
      <c r="S7226" s="1"/>
      <c r="U7226" t="s">
        <v>68</v>
      </c>
      <c r="V7226">
        <f t="shared" si="1016"/>
        <v>0</v>
      </c>
    </row>
    <row r="7227" spans="1:22" x14ac:dyDescent="0.35">
      <c r="A7227">
        <v>7225</v>
      </c>
      <c r="B7227" t="s">
        <v>11218</v>
      </c>
      <c r="C7227" t="str">
        <f t="shared" si="1008"/>
        <v>Don’t Buy</v>
      </c>
      <c r="D7227" t="str">
        <f t="shared" si="1009"/>
        <v>Long Name</v>
      </c>
      <c r="E7227">
        <v>3.2</v>
      </c>
      <c r="F7227">
        <f>IF(Q7227&lt;10,E7227+0.1,E7227)</f>
        <v>3.2</v>
      </c>
      <c r="G7227">
        <f>MIN(IF(Q7227&lt;10,E7227+0.5,E7227),5)</f>
        <v>3.2</v>
      </c>
      <c r="H7227" t="str">
        <f t="shared" si="1010"/>
        <v>Average Place to Work</v>
      </c>
      <c r="I7227">
        <v>71</v>
      </c>
      <c r="J7227" t="b">
        <f t="shared" si="1011"/>
        <v>0</v>
      </c>
      <c r="K7227" t="b">
        <f>OR(E7227&gt;3.5,Q7227&lt;10)</f>
        <v>0</v>
      </c>
      <c r="M7227" t="s">
        <v>11219</v>
      </c>
      <c r="N7227" t="str">
        <f t="shared" si="1012"/>
        <v>None</v>
      </c>
      <c r="O7227" t="str">
        <f t="shared" si="1013"/>
        <v>None</v>
      </c>
      <c r="P7227" t="s">
        <v>21</v>
      </c>
      <c r="Q7227" s="2">
        <f t="shared" si="1014"/>
        <v>28</v>
      </c>
      <c r="R7227" s="1" t="str">
        <f t="shared" si="1015"/>
        <v>Established</v>
      </c>
      <c r="S7227" s="1"/>
      <c r="U7227" t="s">
        <v>1677</v>
      </c>
      <c r="V7227">
        <f t="shared" si="1016"/>
        <v>0</v>
      </c>
    </row>
    <row r="7228" spans="1:22" x14ac:dyDescent="0.35">
      <c r="A7228">
        <v>7226</v>
      </c>
      <c r="B7228" t="s">
        <v>11220</v>
      </c>
      <c r="C7228" t="str">
        <f t="shared" si="1008"/>
        <v>Don’t Buy</v>
      </c>
      <c r="D7228" t="str">
        <f t="shared" si="1009"/>
        <v>Long Name</v>
      </c>
      <c r="E7228">
        <v>3.7</v>
      </c>
      <c r="F7228">
        <f>IF(Q7228&lt;10,E7228+0.1,E7228)</f>
        <v>3.8000000000000003</v>
      </c>
      <c r="G7228">
        <f>MIN(IF(Q7228&lt;10,E7228+0.5,E7228),5)</f>
        <v>4.2</v>
      </c>
      <c r="H7228" t="str">
        <f t="shared" si="1010"/>
        <v>Average Place to Work</v>
      </c>
      <c r="I7228">
        <v>71</v>
      </c>
      <c r="J7228" t="b">
        <f t="shared" si="1011"/>
        <v>0</v>
      </c>
      <c r="K7228" t="b">
        <f>OR(E7228&gt;3.5,Q7228&lt;10)</f>
        <v>1</v>
      </c>
      <c r="L7228" t="s">
        <v>19</v>
      </c>
      <c r="M7228" t="s">
        <v>11221</v>
      </c>
      <c r="N7228" t="str">
        <f t="shared" si="1012"/>
        <v>Indian Silicon Valley Startups</v>
      </c>
      <c r="O7228" t="str">
        <f t="shared" si="1013"/>
        <v>None</v>
      </c>
      <c r="P7228" t="s">
        <v>170</v>
      </c>
      <c r="Q7228" s="2">
        <f t="shared" si="1014"/>
        <v>6</v>
      </c>
      <c r="R7228" s="1" t="str">
        <f t="shared" si="1015"/>
        <v>Startup</v>
      </c>
      <c r="S7228" s="1"/>
      <c r="T7228" t="s">
        <v>1146</v>
      </c>
      <c r="U7228" t="s">
        <v>17</v>
      </c>
      <c r="V7228">
        <f t="shared" si="1016"/>
        <v>500000</v>
      </c>
    </row>
    <row r="7229" spans="1:22" x14ac:dyDescent="0.35">
      <c r="A7229">
        <v>7227</v>
      </c>
      <c r="B7229" t="s">
        <v>11222</v>
      </c>
      <c r="C7229" t="str">
        <f t="shared" si="1008"/>
        <v>Don’t Buy</v>
      </c>
      <c r="D7229" t="str">
        <f t="shared" si="1009"/>
        <v>Long Name</v>
      </c>
      <c r="E7229">
        <v>3.7</v>
      </c>
      <c r="F7229">
        <f>IF(Q7229&lt;10,E7229+0.1,E7229)</f>
        <v>3.7</v>
      </c>
      <c r="G7229">
        <f>MIN(IF(Q7229&lt;10,E7229+0.5,E7229),5)</f>
        <v>3.7</v>
      </c>
      <c r="H7229" t="str">
        <f t="shared" si="1010"/>
        <v>Average Place to Work</v>
      </c>
      <c r="I7229">
        <v>71</v>
      </c>
      <c r="J7229" t="b">
        <f t="shared" si="1011"/>
        <v>0</v>
      </c>
      <c r="K7229" t="b">
        <f>OR(E7229&gt;3.5,Q7229&lt;10)</f>
        <v>1</v>
      </c>
      <c r="L7229" t="s">
        <v>19</v>
      </c>
      <c r="M7229" t="s">
        <v>6003</v>
      </c>
      <c r="N7229" t="str">
        <f t="shared" si="1012"/>
        <v>None</v>
      </c>
      <c r="O7229" t="str">
        <f t="shared" si="1013"/>
        <v>None</v>
      </c>
      <c r="P7229" t="s">
        <v>47</v>
      </c>
      <c r="Q7229" s="2">
        <f t="shared" si="1014"/>
        <v>31</v>
      </c>
      <c r="R7229" s="1" t="str">
        <f t="shared" si="1015"/>
        <v>Established</v>
      </c>
      <c r="S7229" s="1"/>
      <c r="T7229" t="s">
        <v>1183</v>
      </c>
      <c r="U7229" t="s">
        <v>404</v>
      </c>
      <c r="V7229">
        <f t="shared" si="1016"/>
        <v>0</v>
      </c>
    </row>
    <row r="7230" spans="1:22" x14ac:dyDescent="0.35">
      <c r="A7230">
        <v>7228</v>
      </c>
      <c r="B7230" t="s">
        <v>11223</v>
      </c>
      <c r="C7230" t="str">
        <f t="shared" si="1008"/>
        <v>Buy</v>
      </c>
      <c r="D7230" t="str">
        <f t="shared" si="1009"/>
        <v>Long Name</v>
      </c>
      <c r="E7230">
        <v>3.7</v>
      </c>
      <c r="F7230">
        <f>IF(Q7230&lt;10,E7230+0.1,E7230)</f>
        <v>3.7</v>
      </c>
      <c r="G7230">
        <f>MIN(IF(Q7230&lt;10,E7230+0.5,E7230),5)</f>
        <v>3.7</v>
      </c>
      <c r="H7230" t="str">
        <f t="shared" si="1010"/>
        <v>Average Place to Work</v>
      </c>
      <c r="I7230">
        <v>71</v>
      </c>
      <c r="J7230" t="b">
        <f t="shared" si="1011"/>
        <v>0</v>
      </c>
      <c r="K7230" t="b">
        <f>OR(E7230&gt;3.5,Q7230&lt;10)</f>
        <v>1</v>
      </c>
      <c r="L7230" t="s">
        <v>19</v>
      </c>
      <c r="M7230" t="s">
        <v>2365</v>
      </c>
      <c r="N7230" t="str">
        <f t="shared" si="1012"/>
        <v>None</v>
      </c>
      <c r="O7230" t="str">
        <f t="shared" si="1013"/>
        <v>None</v>
      </c>
      <c r="P7230" t="s">
        <v>82</v>
      </c>
      <c r="Q7230" s="2">
        <f t="shared" si="1014"/>
        <v>49</v>
      </c>
      <c r="R7230" s="1" t="str">
        <f t="shared" si="1015"/>
        <v>Established</v>
      </c>
      <c r="S7230" s="1"/>
      <c r="T7230" t="s">
        <v>598</v>
      </c>
      <c r="U7230" t="s">
        <v>92</v>
      </c>
      <c r="V7230">
        <f t="shared" si="1016"/>
        <v>0</v>
      </c>
    </row>
    <row r="7231" spans="1:22" x14ac:dyDescent="0.35">
      <c r="A7231">
        <v>7229</v>
      </c>
      <c r="B7231" t="s">
        <v>11224</v>
      </c>
      <c r="C7231" t="str">
        <f t="shared" si="1008"/>
        <v>Don’t Buy</v>
      </c>
      <c r="D7231" t="str">
        <f t="shared" si="1009"/>
        <v>Long Name</v>
      </c>
      <c r="E7231">
        <v>3.8</v>
      </c>
      <c r="F7231">
        <f>IF(Q7231&lt;10,E7231+0.1,E7231)</f>
        <v>3.8</v>
      </c>
      <c r="G7231">
        <f>MIN(IF(Q7231&lt;10,E7231+0.5,E7231),5)</f>
        <v>3.8</v>
      </c>
      <c r="H7231" t="str">
        <f t="shared" si="1010"/>
        <v>Average Place to Work</v>
      </c>
      <c r="I7231">
        <v>71</v>
      </c>
      <c r="J7231" t="b">
        <f t="shared" si="1011"/>
        <v>0</v>
      </c>
      <c r="K7231" t="b">
        <f>OR(E7231&gt;3.5,Q7231&lt;10)</f>
        <v>1</v>
      </c>
      <c r="M7231" t="s">
        <v>11225</v>
      </c>
      <c r="N7231" t="str">
        <f t="shared" si="1012"/>
        <v>None</v>
      </c>
      <c r="O7231" t="str">
        <f t="shared" si="1013"/>
        <v>None</v>
      </c>
      <c r="P7231" t="s">
        <v>180</v>
      </c>
      <c r="Q7231" s="2">
        <f t="shared" si="1014"/>
        <v>23</v>
      </c>
      <c r="R7231" s="1" t="str">
        <f t="shared" si="1015"/>
        <v>Established</v>
      </c>
      <c r="S7231" s="1"/>
      <c r="U7231" t="s">
        <v>64</v>
      </c>
      <c r="V7231">
        <f t="shared" si="1016"/>
        <v>0</v>
      </c>
    </row>
    <row r="7232" spans="1:22" x14ac:dyDescent="0.35">
      <c r="A7232">
        <v>7230</v>
      </c>
      <c r="B7232" t="s">
        <v>11226</v>
      </c>
      <c r="C7232" t="str">
        <f t="shared" si="1008"/>
        <v>Don’t Buy</v>
      </c>
      <c r="D7232" t="str">
        <f t="shared" si="1009"/>
        <v>Long Name</v>
      </c>
      <c r="E7232">
        <v>3.5</v>
      </c>
      <c r="F7232">
        <f>IF(Q7232&lt;10,E7232+0.1,E7232)</f>
        <v>3.5</v>
      </c>
      <c r="G7232">
        <f>MIN(IF(Q7232&lt;10,E7232+0.5,E7232),5)</f>
        <v>3.5</v>
      </c>
      <c r="H7232" t="str">
        <f t="shared" si="1010"/>
        <v>Average Place to Work</v>
      </c>
      <c r="I7232">
        <v>71</v>
      </c>
      <c r="J7232" t="b">
        <f t="shared" si="1011"/>
        <v>0</v>
      </c>
      <c r="K7232" t="b">
        <f>OR(E7232&gt;3.5,Q7232&lt;10)</f>
        <v>0</v>
      </c>
      <c r="L7232" t="s">
        <v>19</v>
      </c>
      <c r="M7232" t="s">
        <v>2810</v>
      </c>
      <c r="N7232" t="str">
        <f t="shared" si="1012"/>
        <v>None</v>
      </c>
      <c r="O7232" t="str">
        <f t="shared" si="1013"/>
        <v>None</v>
      </c>
      <c r="P7232" t="s">
        <v>16</v>
      </c>
      <c r="Q7232" s="2">
        <f t="shared" si="1014"/>
        <v>33</v>
      </c>
      <c r="R7232" s="1" t="str">
        <f t="shared" si="1015"/>
        <v>Established</v>
      </c>
      <c r="S7232" s="1"/>
      <c r="T7232" t="s">
        <v>606</v>
      </c>
      <c r="U7232" t="s">
        <v>171</v>
      </c>
      <c r="V7232">
        <f t="shared" si="1016"/>
        <v>0</v>
      </c>
    </row>
    <row r="7233" spans="1:22" x14ac:dyDescent="0.35">
      <c r="A7233">
        <v>7231</v>
      </c>
      <c r="B7233" t="s">
        <v>11227</v>
      </c>
      <c r="C7233" t="str">
        <f t="shared" si="1008"/>
        <v>Don’t Buy</v>
      </c>
      <c r="D7233" t="str">
        <f t="shared" si="1009"/>
        <v>Long Name</v>
      </c>
      <c r="E7233">
        <v>3.8</v>
      </c>
      <c r="F7233">
        <f>IF(Q7233&lt;10,E7233+0.1,E7233)</f>
        <v>3.8</v>
      </c>
      <c r="G7233">
        <f>MIN(IF(Q7233&lt;10,E7233+0.5,E7233),5)</f>
        <v>3.8</v>
      </c>
      <c r="H7233" t="str">
        <f t="shared" si="1010"/>
        <v>Average Place to Work</v>
      </c>
      <c r="I7233">
        <v>71</v>
      </c>
      <c r="J7233" t="b">
        <f t="shared" si="1011"/>
        <v>0</v>
      </c>
      <c r="K7233" t="b">
        <f>OR(E7233&gt;3.5,Q7233&lt;10)</f>
        <v>1</v>
      </c>
      <c r="L7233" t="s">
        <v>19</v>
      </c>
      <c r="M7233" t="s">
        <v>11228</v>
      </c>
      <c r="N7233" t="str">
        <f t="shared" si="1012"/>
        <v>None</v>
      </c>
      <c r="O7233" t="str">
        <f t="shared" si="1013"/>
        <v>None</v>
      </c>
      <c r="P7233" t="s">
        <v>626</v>
      </c>
      <c r="Q7233" s="2">
        <f t="shared" si="1014"/>
        <v>17</v>
      </c>
      <c r="R7233" s="1" t="str">
        <f t="shared" si="1015"/>
        <v>Established</v>
      </c>
      <c r="S7233" s="1"/>
      <c r="T7233" t="s">
        <v>598</v>
      </c>
      <c r="U7233" t="s">
        <v>17</v>
      </c>
      <c r="V7233">
        <f t="shared" si="1016"/>
        <v>500000</v>
      </c>
    </row>
    <row r="7234" spans="1:22" x14ac:dyDescent="0.35">
      <c r="A7234">
        <v>7232</v>
      </c>
      <c r="B7234" t="s">
        <v>11229</v>
      </c>
      <c r="C7234" t="str">
        <f t="shared" si="1008"/>
        <v>Don’t Buy</v>
      </c>
      <c r="D7234" t="str">
        <f t="shared" si="1009"/>
        <v>Short Name</v>
      </c>
      <c r="E7234">
        <v>4</v>
      </c>
      <c r="F7234">
        <f>IF(Q7234&lt;10,E7234+0.1,E7234)</f>
        <v>4</v>
      </c>
      <c r="G7234">
        <f>MIN(IF(Q7234&lt;10,E7234+0.5,E7234),5)</f>
        <v>4</v>
      </c>
      <c r="H7234" t="str">
        <f t="shared" si="1010"/>
        <v>Average Place to Work</v>
      </c>
      <c r="I7234">
        <v>71</v>
      </c>
      <c r="J7234" t="b">
        <f t="shared" si="1011"/>
        <v>0</v>
      </c>
      <c r="K7234" t="b">
        <f>OR(E7234&gt;3.5,Q7234&lt;10)</f>
        <v>1</v>
      </c>
      <c r="L7234" t="s">
        <v>19</v>
      </c>
      <c r="M7234" t="s">
        <v>2692</v>
      </c>
      <c r="N7234" t="str">
        <f t="shared" si="1012"/>
        <v>Indian Silicon Valley Startups</v>
      </c>
      <c r="O7234" t="str">
        <f t="shared" si="1013"/>
        <v>None</v>
      </c>
      <c r="P7234" t="s">
        <v>86</v>
      </c>
      <c r="Q7234" s="2">
        <f t="shared" si="1014"/>
        <v>27</v>
      </c>
      <c r="R7234" s="1" t="str">
        <f t="shared" si="1015"/>
        <v>Established</v>
      </c>
      <c r="S7234" s="1"/>
      <c r="T7234" t="s">
        <v>1183</v>
      </c>
      <c r="U7234" t="s">
        <v>312</v>
      </c>
      <c r="V7234">
        <f t="shared" si="1016"/>
        <v>0</v>
      </c>
    </row>
    <row r="7235" spans="1:22" x14ac:dyDescent="0.35">
      <c r="A7235">
        <v>7233</v>
      </c>
      <c r="B7235" t="s">
        <v>11230</v>
      </c>
      <c r="C7235" t="str">
        <f t="shared" ref="C7235:C7298" si="1017">IF(OR(LEFT(B7235,1)="T",LEFT(B7235,1)="G"),"Buy","Don’t Buy")</f>
        <v>Don’t Buy</v>
      </c>
      <c r="D7235" t="str">
        <f t="shared" ref="D7235:D7298" si="1018">IF(LEN(B7235)&gt;=10,"Long Name","Short Name")</f>
        <v>Long Name</v>
      </c>
      <c r="E7235">
        <v>3.5</v>
      </c>
      <c r="F7235">
        <f>IF(Q7235&lt;10,E7235+0.1,E7235)</f>
        <v>3.5</v>
      </c>
      <c r="G7235">
        <f>MIN(IF(Q7235&lt;10,E7235+0.5,E7235),5)</f>
        <v>3.5</v>
      </c>
      <c r="H7235" t="str">
        <f t="shared" ref="H7235:H7298" si="1019">IF(E7235&gt;4.5,"Great Place to Work","Average Place to Work")</f>
        <v>Average Place to Work</v>
      </c>
      <c r="I7235">
        <v>71</v>
      </c>
      <c r="J7235" t="b">
        <f t="shared" ref="J7235:J7298" si="1020">AND(I7235&gt;10000,E7235&gt;4)</f>
        <v>0</v>
      </c>
      <c r="K7235" t="b">
        <f>OR(E7235&gt;3.5,Q7235&lt;10)</f>
        <v>0</v>
      </c>
      <c r="M7235" t="s">
        <v>1389</v>
      </c>
      <c r="N7235" t="str">
        <f t="shared" ref="N7235:N7298" si="1021">IF(OR(LEFT(M7235,9)="Banglore",LEFT(M7235,9)="Bengaluru",LEFT(M7235,7)="Chennai",Q7235&lt;10,U7235="Internet"),"Indian Silicon Valley Startups","None")</f>
        <v>None</v>
      </c>
      <c r="O7235" t="str">
        <f t="shared" ref="O7235:O7298" si="1022">IF(AND(LEFT(M7235,6)="Mumbai",U7235="Financial Services"),"Bombay Finances","None")</f>
        <v>Bombay Finances</v>
      </c>
      <c r="P7235" t="s">
        <v>183</v>
      </c>
      <c r="Q7235" s="2">
        <f t="shared" ref="Q7235:Q7298" si="1023">_xlfn.NUMBERVALUE(SUBSTITUTE(TRIM(P7235)," years old",""))</f>
        <v>10</v>
      </c>
      <c r="R7235" s="1" t="str">
        <f t="shared" ref="R7235:R7298" si="1024">IF(Q7235&lt;10,"Startup","Established")</f>
        <v>Established</v>
      </c>
      <c r="S7235" s="1"/>
      <c r="U7235" t="s">
        <v>24</v>
      </c>
      <c r="V7235">
        <f t="shared" ref="V7235:V7298" si="1025">IF(AND(OR(U7235=$U$7,U7235=$U$12),E7235&gt;4),1000000,IF(AND(OR(U7235=$U$7,U7235=$U$12),E7235&lt;=4),500000,IF(AND(U7235=$U$18,E7235&gt;4),800000,0)))</f>
        <v>500000</v>
      </c>
    </row>
    <row r="7236" spans="1:22" x14ac:dyDescent="0.35">
      <c r="A7236">
        <v>7234</v>
      </c>
      <c r="B7236" t="s">
        <v>11231</v>
      </c>
      <c r="C7236" t="str">
        <f t="shared" si="1017"/>
        <v>Don’t Buy</v>
      </c>
      <c r="D7236" t="str">
        <f t="shared" si="1018"/>
        <v>Short Name</v>
      </c>
      <c r="E7236">
        <v>4.0999999999999996</v>
      </c>
      <c r="F7236">
        <f>IF(Q7236&lt;10,E7236+0.1,E7236)</f>
        <v>4.0999999999999996</v>
      </c>
      <c r="G7236">
        <f>MIN(IF(Q7236&lt;10,E7236+0.5,E7236),5)</f>
        <v>4.0999999999999996</v>
      </c>
      <c r="H7236" t="str">
        <f t="shared" si="1019"/>
        <v>Average Place to Work</v>
      </c>
      <c r="I7236">
        <v>71</v>
      </c>
      <c r="J7236" t="b">
        <f t="shared" si="1020"/>
        <v>0</v>
      </c>
      <c r="K7236" t="b">
        <f>OR(E7236&gt;3.5,Q7236&lt;10)</f>
        <v>1</v>
      </c>
      <c r="L7236" t="s">
        <v>9</v>
      </c>
      <c r="M7236" t="s">
        <v>11232</v>
      </c>
      <c r="N7236" t="str">
        <f t="shared" si="1021"/>
        <v>None</v>
      </c>
      <c r="O7236" t="str">
        <f t="shared" si="1022"/>
        <v>None</v>
      </c>
      <c r="P7236" t="s">
        <v>82</v>
      </c>
      <c r="Q7236" s="2">
        <f t="shared" si="1023"/>
        <v>49</v>
      </c>
      <c r="R7236" s="1" t="str">
        <f t="shared" si="1024"/>
        <v>Established</v>
      </c>
      <c r="S7236" s="1"/>
      <c r="T7236" t="s">
        <v>1183</v>
      </c>
      <c r="U7236" t="s">
        <v>83</v>
      </c>
      <c r="V7236">
        <f t="shared" si="1025"/>
        <v>0</v>
      </c>
    </row>
    <row r="7237" spans="1:22" x14ac:dyDescent="0.35">
      <c r="A7237">
        <v>7235</v>
      </c>
      <c r="B7237" t="s">
        <v>11233</v>
      </c>
      <c r="C7237" t="str">
        <f t="shared" si="1017"/>
        <v>Don’t Buy</v>
      </c>
      <c r="D7237" t="str">
        <f t="shared" si="1018"/>
        <v>Long Name</v>
      </c>
      <c r="E7237">
        <v>4.3</v>
      </c>
      <c r="F7237">
        <f>IF(Q7237&lt;10,E7237+0.1,E7237)</f>
        <v>4.3</v>
      </c>
      <c r="G7237">
        <f>MIN(IF(Q7237&lt;10,E7237+0.5,E7237),5)</f>
        <v>4.3</v>
      </c>
      <c r="H7237" t="str">
        <f t="shared" si="1019"/>
        <v>Average Place to Work</v>
      </c>
      <c r="I7237">
        <v>71</v>
      </c>
      <c r="J7237" t="b">
        <f t="shared" si="1020"/>
        <v>0</v>
      </c>
      <c r="K7237" t="b">
        <f>OR(E7237&gt;3.5,Q7237&lt;10)</f>
        <v>1</v>
      </c>
      <c r="L7237" t="s">
        <v>9</v>
      </c>
      <c r="M7237" t="s">
        <v>6537</v>
      </c>
      <c r="N7237" t="str">
        <f t="shared" si="1021"/>
        <v>None</v>
      </c>
      <c r="O7237" t="str">
        <f t="shared" si="1022"/>
        <v>None</v>
      </c>
      <c r="P7237" t="s">
        <v>35</v>
      </c>
      <c r="Q7237" s="2">
        <f t="shared" si="1023"/>
        <v>55</v>
      </c>
      <c r="R7237" s="1" t="str">
        <f t="shared" si="1024"/>
        <v>Established</v>
      </c>
      <c r="S7237" s="1"/>
      <c r="T7237" t="s">
        <v>115</v>
      </c>
      <c r="U7237" t="s">
        <v>473</v>
      </c>
      <c r="V7237">
        <f t="shared" si="1025"/>
        <v>0</v>
      </c>
    </row>
    <row r="7238" spans="1:22" x14ac:dyDescent="0.35">
      <c r="A7238">
        <v>7236</v>
      </c>
      <c r="B7238" t="s">
        <v>11234</v>
      </c>
      <c r="C7238" t="str">
        <f t="shared" si="1017"/>
        <v>Don’t Buy</v>
      </c>
      <c r="D7238" t="str">
        <f t="shared" si="1018"/>
        <v>Long Name</v>
      </c>
      <c r="E7238">
        <v>3.9</v>
      </c>
      <c r="F7238">
        <f>IF(Q7238&lt;10,E7238+0.1,E7238)</f>
        <v>3.9</v>
      </c>
      <c r="G7238">
        <f>MIN(IF(Q7238&lt;10,E7238+0.5,E7238),5)</f>
        <v>3.9</v>
      </c>
      <c r="H7238" t="str">
        <f t="shared" si="1019"/>
        <v>Average Place to Work</v>
      </c>
      <c r="I7238">
        <v>71</v>
      </c>
      <c r="J7238" t="b">
        <f t="shared" si="1020"/>
        <v>0</v>
      </c>
      <c r="K7238" t="b">
        <f>OR(E7238&gt;3.5,Q7238&lt;10)</f>
        <v>1</v>
      </c>
      <c r="L7238" t="s">
        <v>9</v>
      </c>
      <c r="M7238" t="s">
        <v>10647</v>
      </c>
      <c r="N7238" t="str">
        <f t="shared" si="1021"/>
        <v>None</v>
      </c>
      <c r="O7238" t="str">
        <f t="shared" si="1022"/>
        <v>None</v>
      </c>
      <c r="P7238" t="s">
        <v>232</v>
      </c>
      <c r="Q7238" s="2">
        <f t="shared" si="1023"/>
        <v>43</v>
      </c>
      <c r="R7238" s="1" t="str">
        <f t="shared" si="1024"/>
        <v>Established</v>
      </c>
      <c r="S7238" s="1"/>
      <c r="T7238" t="s">
        <v>115</v>
      </c>
      <c r="U7238" t="s">
        <v>4944</v>
      </c>
      <c r="V7238">
        <f t="shared" si="1025"/>
        <v>0</v>
      </c>
    </row>
    <row r="7239" spans="1:22" x14ac:dyDescent="0.35">
      <c r="A7239">
        <v>7237</v>
      </c>
      <c r="B7239" t="s">
        <v>11235</v>
      </c>
      <c r="C7239" t="str">
        <f t="shared" si="1017"/>
        <v>Don’t Buy</v>
      </c>
      <c r="D7239" t="str">
        <f t="shared" si="1018"/>
        <v>Long Name</v>
      </c>
      <c r="E7239">
        <v>4.3</v>
      </c>
      <c r="F7239">
        <f>IF(Q7239&lt;10,E7239+0.1,E7239)</f>
        <v>4.3</v>
      </c>
      <c r="G7239">
        <f>MIN(IF(Q7239&lt;10,E7239+0.5,E7239),5)</f>
        <v>4.3</v>
      </c>
      <c r="H7239" t="str">
        <f t="shared" si="1019"/>
        <v>Average Place to Work</v>
      </c>
      <c r="I7239">
        <v>71</v>
      </c>
      <c r="J7239" t="b">
        <f t="shared" si="1020"/>
        <v>0</v>
      </c>
      <c r="K7239" t="b">
        <f>OR(E7239&gt;3.5,Q7239&lt;10)</f>
        <v>1</v>
      </c>
      <c r="L7239" t="s">
        <v>19</v>
      </c>
      <c r="M7239" t="s">
        <v>11236</v>
      </c>
      <c r="N7239" t="str">
        <f t="shared" si="1021"/>
        <v>None</v>
      </c>
      <c r="O7239" t="str">
        <f t="shared" si="1022"/>
        <v>None</v>
      </c>
      <c r="P7239" t="s">
        <v>29</v>
      </c>
      <c r="Q7239" s="2">
        <f t="shared" si="1023"/>
        <v>77</v>
      </c>
      <c r="R7239" s="1" t="str">
        <f t="shared" si="1024"/>
        <v>Established</v>
      </c>
      <c r="S7239" s="1"/>
      <c r="T7239" t="s">
        <v>598</v>
      </c>
      <c r="U7239" t="s">
        <v>519</v>
      </c>
      <c r="V7239">
        <f t="shared" si="1025"/>
        <v>0</v>
      </c>
    </row>
    <row r="7240" spans="1:22" x14ac:dyDescent="0.35">
      <c r="A7240">
        <v>7238</v>
      </c>
      <c r="B7240" t="s">
        <v>11237</v>
      </c>
      <c r="C7240" t="str">
        <f t="shared" si="1017"/>
        <v>Don’t Buy</v>
      </c>
      <c r="D7240" t="str">
        <f t="shared" si="1018"/>
        <v>Long Name</v>
      </c>
      <c r="E7240">
        <v>3.2</v>
      </c>
      <c r="F7240">
        <f>IF(Q7240&lt;10,E7240+0.1,E7240)</f>
        <v>3.2</v>
      </c>
      <c r="G7240">
        <f>MIN(IF(Q7240&lt;10,E7240+0.5,E7240),5)</f>
        <v>3.2</v>
      </c>
      <c r="H7240" t="str">
        <f t="shared" si="1019"/>
        <v>Average Place to Work</v>
      </c>
      <c r="I7240">
        <v>71</v>
      </c>
      <c r="J7240" t="b">
        <f t="shared" si="1020"/>
        <v>0</v>
      </c>
      <c r="K7240" t="b">
        <f>OR(E7240&gt;3.5,Q7240&lt;10)</f>
        <v>0</v>
      </c>
      <c r="L7240" t="s">
        <v>9</v>
      </c>
      <c r="M7240" t="s">
        <v>2891</v>
      </c>
      <c r="N7240" t="str">
        <f t="shared" si="1021"/>
        <v>Indian Silicon Valley Startups</v>
      </c>
      <c r="O7240" t="str">
        <f t="shared" si="1022"/>
        <v>None</v>
      </c>
      <c r="P7240" t="s">
        <v>111</v>
      </c>
      <c r="Q7240" s="2">
        <f t="shared" si="1023"/>
        <v>22</v>
      </c>
      <c r="R7240" s="1" t="str">
        <f t="shared" si="1024"/>
        <v>Established</v>
      </c>
      <c r="S7240" s="1"/>
      <c r="T7240" t="s">
        <v>598</v>
      </c>
      <c r="U7240" t="s">
        <v>36</v>
      </c>
      <c r="V7240">
        <f t="shared" si="1025"/>
        <v>0</v>
      </c>
    </row>
    <row r="7241" spans="1:22" x14ac:dyDescent="0.35">
      <c r="A7241">
        <v>7239</v>
      </c>
      <c r="B7241" t="s">
        <v>11238</v>
      </c>
      <c r="C7241" t="str">
        <f t="shared" si="1017"/>
        <v>Don’t Buy</v>
      </c>
      <c r="D7241" t="str">
        <f t="shared" si="1018"/>
        <v>Short Name</v>
      </c>
      <c r="E7241">
        <v>3.1</v>
      </c>
      <c r="F7241">
        <f>IF(Q7241&lt;10,E7241+0.1,E7241)</f>
        <v>3.1</v>
      </c>
      <c r="G7241">
        <f>MIN(IF(Q7241&lt;10,E7241+0.5,E7241),5)</f>
        <v>3.1</v>
      </c>
      <c r="H7241" t="str">
        <f t="shared" si="1019"/>
        <v>Average Place to Work</v>
      </c>
      <c r="I7241">
        <v>71</v>
      </c>
      <c r="J7241" t="b">
        <f t="shared" si="1020"/>
        <v>0</v>
      </c>
      <c r="K7241" t="b">
        <f>OR(E7241&gt;3.5,Q7241&lt;10)</f>
        <v>0</v>
      </c>
      <c r="L7241" t="s">
        <v>19</v>
      </c>
      <c r="M7241" t="s">
        <v>11239</v>
      </c>
      <c r="N7241" t="str">
        <f t="shared" si="1021"/>
        <v>None</v>
      </c>
      <c r="O7241" t="str">
        <f t="shared" si="1022"/>
        <v>None</v>
      </c>
      <c r="P7241" t="s">
        <v>44</v>
      </c>
      <c r="Q7241" s="2">
        <f t="shared" si="1023"/>
        <v>25</v>
      </c>
      <c r="R7241" s="1" t="str">
        <f t="shared" si="1024"/>
        <v>Established</v>
      </c>
      <c r="S7241" s="1"/>
      <c r="T7241" t="s">
        <v>1183</v>
      </c>
      <c r="U7241" t="s">
        <v>83</v>
      </c>
      <c r="V7241">
        <f t="shared" si="1025"/>
        <v>0</v>
      </c>
    </row>
    <row r="7242" spans="1:22" x14ac:dyDescent="0.35">
      <c r="A7242">
        <v>7240</v>
      </c>
      <c r="B7242" t="s">
        <v>11240</v>
      </c>
      <c r="C7242" t="str">
        <f t="shared" si="1017"/>
        <v>Buy</v>
      </c>
      <c r="D7242" t="str">
        <f t="shared" si="1018"/>
        <v>Long Name</v>
      </c>
      <c r="E7242">
        <v>3.7</v>
      </c>
      <c r="F7242">
        <f>IF(Q7242&lt;10,E7242+0.1,E7242)</f>
        <v>3.7</v>
      </c>
      <c r="G7242">
        <f>MIN(IF(Q7242&lt;10,E7242+0.5,E7242),5)</f>
        <v>3.7</v>
      </c>
      <c r="H7242" t="str">
        <f t="shared" si="1019"/>
        <v>Average Place to Work</v>
      </c>
      <c r="I7242">
        <v>71</v>
      </c>
      <c r="J7242" t="b">
        <f t="shared" si="1020"/>
        <v>0</v>
      </c>
      <c r="K7242" t="b">
        <f>OR(E7242&gt;3.5,Q7242&lt;10)</f>
        <v>1</v>
      </c>
      <c r="L7242" t="s">
        <v>19</v>
      </c>
      <c r="M7242" t="s">
        <v>5476</v>
      </c>
      <c r="N7242" t="str">
        <f t="shared" si="1021"/>
        <v>Indian Silicon Valley Startups</v>
      </c>
      <c r="O7242" t="str">
        <f t="shared" si="1022"/>
        <v>None</v>
      </c>
      <c r="P7242" t="s">
        <v>118</v>
      </c>
      <c r="Q7242" s="2">
        <f t="shared" si="1023"/>
        <v>20</v>
      </c>
      <c r="R7242" s="1" t="str">
        <f t="shared" si="1024"/>
        <v>Established</v>
      </c>
      <c r="S7242" s="1"/>
      <c r="T7242" t="s">
        <v>115</v>
      </c>
      <c r="U7242" t="s">
        <v>36</v>
      </c>
      <c r="V7242">
        <f t="shared" si="1025"/>
        <v>0</v>
      </c>
    </row>
    <row r="7243" spans="1:22" x14ac:dyDescent="0.35">
      <c r="A7243">
        <v>7241</v>
      </c>
      <c r="B7243" t="s">
        <v>11241</v>
      </c>
      <c r="C7243" t="str">
        <f t="shared" si="1017"/>
        <v>Don’t Buy</v>
      </c>
      <c r="D7243" t="str">
        <f t="shared" si="1018"/>
        <v>Long Name</v>
      </c>
      <c r="E7243">
        <v>3.8</v>
      </c>
      <c r="F7243">
        <f>IF(Q7243&lt;10,E7243+0.1,E7243)</f>
        <v>3.8</v>
      </c>
      <c r="G7243">
        <f>MIN(IF(Q7243&lt;10,E7243+0.5,E7243),5)</f>
        <v>3.8</v>
      </c>
      <c r="H7243" t="str">
        <f t="shared" si="1019"/>
        <v>Average Place to Work</v>
      </c>
      <c r="I7243">
        <v>71</v>
      </c>
      <c r="J7243" t="b">
        <f t="shared" si="1020"/>
        <v>0</v>
      </c>
      <c r="K7243" t="b">
        <f>OR(E7243&gt;3.5,Q7243&lt;10)</f>
        <v>1</v>
      </c>
      <c r="L7243" t="s">
        <v>19</v>
      </c>
      <c r="M7243" t="s">
        <v>8614</v>
      </c>
      <c r="N7243" t="str">
        <f t="shared" si="1021"/>
        <v>None</v>
      </c>
      <c r="O7243" t="str">
        <f t="shared" si="1022"/>
        <v>None</v>
      </c>
      <c r="P7243" t="s">
        <v>95</v>
      </c>
      <c r="Q7243" s="2">
        <f t="shared" si="1023"/>
        <v>16</v>
      </c>
      <c r="R7243" s="1" t="str">
        <f t="shared" si="1024"/>
        <v>Established</v>
      </c>
      <c r="S7243" s="1"/>
      <c r="T7243" t="s">
        <v>1183</v>
      </c>
      <c r="U7243" t="s">
        <v>312</v>
      </c>
      <c r="V7243">
        <f t="shared" si="1025"/>
        <v>0</v>
      </c>
    </row>
    <row r="7244" spans="1:22" x14ac:dyDescent="0.35">
      <c r="A7244">
        <v>7242</v>
      </c>
      <c r="B7244" t="s">
        <v>11242</v>
      </c>
      <c r="C7244" t="str">
        <f t="shared" si="1017"/>
        <v>Don’t Buy</v>
      </c>
      <c r="D7244" t="str">
        <f t="shared" si="1018"/>
        <v>Long Name</v>
      </c>
      <c r="E7244">
        <v>3.1</v>
      </c>
      <c r="F7244">
        <f>IF(Q7244&lt;10,E7244+0.1,E7244)</f>
        <v>3.1</v>
      </c>
      <c r="G7244">
        <f>MIN(IF(Q7244&lt;10,E7244+0.5,E7244),5)</f>
        <v>3.1</v>
      </c>
      <c r="H7244" t="str">
        <f t="shared" si="1019"/>
        <v>Average Place to Work</v>
      </c>
      <c r="I7244">
        <v>71</v>
      </c>
      <c r="J7244" t="b">
        <f t="shared" si="1020"/>
        <v>0</v>
      </c>
      <c r="K7244" t="b">
        <f>OR(E7244&gt;3.5,Q7244&lt;10)</f>
        <v>0</v>
      </c>
      <c r="L7244" t="s">
        <v>19</v>
      </c>
      <c r="M7244" t="s">
        <v>3572</v>
      </c>
      <c r="N7244" t="str">
        <f t="shared" si="1021"/>
        <v>None</v>
      </c>
      <c r="O7244" t="str">
        <f t="shared" si="1022"/>
        <v>None</v>
      </c>
      <c r="P7244" t="s">
        <v>79</v>
      </c>
      <c r="Q7244" s="2">
        <f t="shared" si="1023"/>
        <v>19</v>
      </c>
      <c r="R7244" s="1" t="str">
        <f t="shared" si="1024"/>
        <v>Established</v>
      </c>
      <c r="S7244" s="1"/>
      <c r="T7244" t="s">
        <v>598</v>
      </c>
      <c r="U7244" t="s">
        <v>17</v>
      </c>
      <c r="V7244">
        <f t="shared" si="1025"/>
        <v>500000</v>
      </c>
    </row>
    <row r="7245" spans="1:22" x14ac:dyDescent="0.35">
      <c r="A7245">
        <v>7243</v>
      </c>
      <c r="B7245" t="s">
        <v>11243</v>
      </c>
      <c r="C7245" t="str">
        <f t="shared" si="1017"/>
        <v>Don’t Buy</v>
      </c>
      <c r="D7245" t="str">
        <f t="shared" si="1018"/>
        <v>Long Name</v>
      </c>
      <c r="E7245">
        <v>3.9</v>
      </c>
      <c r="F7245">
        <f>IF(Q7245&lt;10,E7245+0.1,E7245)</f>
        <v>3.9</v>
      </c>
      <c r="G7245">
        <f>MIN(IF(Q7245&lt;10,E7245+0.5,E7245),5)</f>
        <v>3.9</v>
      </c>
      <c r="H7245" t="str">
        <f t="shared" si="1019"/>
        <v>Average Place to Work</v>
      </c>
      <c r="I7245">
        <v>71</v>
      </c>
      <c r="J7245" t="b">
        <f t="shared" si="1020"/>
        <v>0</v>
      </c>
      <c r="K7245" t="b">
        <f>OR(E7245&gt;3.5,Q7245&lt;10)</f>
        <v>1</v>
      </c>
      <c r="L7245" t="s">
        <v>19</v>
      </c>
      <c r="M7245" t="s">
        <v>11244</v>
      </c>
      <c r="N7245" t="str">
        <f t="shared" si="1021"/>
        <v>None</v>
      </c>
      <c r="O7245" t="str">
        <f t="shared" si="1022"/>
        <v>None</v>
      </c>
      <c r="P7245" t="s">
        <v>198</v>
      </c>
      <c r="Q7245" s="2">
        <f t="shared" si="1023"/>
        <v>35</v>
      </c>
      <c r="R7245" s="1" t="str">
        <f t="shared" si="1024"/>
        <v>Established</v>
      </c>
      <c r="S7245" s="1"/>
      <c r="T7245" t="s">
        <v>115</v>
      </c>
      <c r="U7245" t="s">
        <v>3715</v>
      </c>
      <c r="V7245">
        <f t="shared" si="1025"/>
        <v>0</v>
      </c>
    </row>
    <row r="7246" spans="1:22" x14ac:dyDescent="0.35">
      <c r="A7246">
        <v>7244</v>
      </c>
      <c r="B7246" t="s">
        <v>11245</v>
      </c>
      <c r="C7246" t="str">
        <f t="shared" si="1017"/>
        <v>Don’t Buy</v>
      </c>
      <c r="D7246" t="str">
        <f t="shared" si="1018"/>
        <v>Long Name</v>
      </c>
      <c r="E7246">
        <v>3.5</v>
      </c>
      <c r="F7246">
        <f>IF(Q7246&lt;10,E7246+0.1,E7246)</f>
        <v>3.5</v>
      </c>
      <c r="G7246">
        <f>MIN(IF(Q7246&lt;10,E7246+0.5,E7246),5)</f>
        <v>3.5</v>
      </c>
      <c r="H7246" t="str">
        <f t="shared" si="1019"/>
        <v>Average Place to Work</v>
      </c>
      <c r="I7246">
        <v>71</v>
      </c>
      <c r="J7246" t="b">
        <f t="shared" si="1020"/>
        <v>0</v>
      </c>
      <c r="K7246" t="b">
        <f>OR(E7246&gt;3.5,Q7246&lt;10)</f>
        <v>0</v>
      </c>
      <c r="L7246" t="s">
        <v>19</v>
      </c>
      <c r="M7246" t="s">
        <v>11246</v>
      </c>
      <c r="N7246" t="str">
        <f t="shared" si="1021"/>
        <v>None</v>
      </c>
      <c r="O7246" t="str">
        <f t="shared" si="1022"/>
        <v>None</v>
      </c>
      <c r="P7246" t="s">
        <v>47</v>
      </c>
      <c r="Q7246" s="2">
        <f t="shared" si="1023"/>
        <v>31</v>
      </c>
      <c r="R7246" s="1" t="str">
        <f t="shared" si="1024"/>
        <v>Established</v>
      </c>
      <c r="S7246" s="1"/>
      <c r="T7246" t="s">
        <v>606</v>
      </c>
      <c r="U7246" t="s">
        <v>255</v>
      </c>
      <c r="V7246">
        <f t="shared" si="1025"/>
        <v>0</v>
      </c>
    </row>
    <row r="7247" spans="1:22" x14ac:dyDescent="0.35">
      <c r="A7247">
        <v>7245</v>
      </c>
      <c r="B7247" t="s">
        <v>11247</v>
      </c>
      <c r="C7247" t="str">
        <f t="shared" si="1017"/>
        <v>Don’t Buy</v>
      </c>
      <c r="D7247" t="str">
        <f t="shared" si="1018"/>
        <v>Long Name</v>
      </c>
      <c r="E7247">
        <v>4.3</v>
      </c>
      <c r="F7247">
        <f>IF(Q7247&lt;10,E7247+0.1,E7247)</f>
        <v>4.3</v>
      </c>
      <c r="G7247">
        <f>MIN(IF(Q7247&lt;10,E7247+0.5,E7247),5)</f>
        <v>4.3</v>
      </c>
      <c r="H7247" t="str">
        <f t="shared" si="1019"/>
        <v>Average Place to Work</v>
      </c>
      <c r="I7247">
        <v>71</v>
      </c>
      <c r="J7247" t="b">
        <f t="shared" si="1020"/>
        <v>0</v>
      </c>
      <c r="K7247" t="b">
        <f>OR(E7247&gt;3.5,Q7247&lt;10)</f>
        <v>1</v>
      </c>
      <c r="L7247" t="s">
        <v>19</v>
      </c>
      <c r="M7247" t="s">
        <v>7869</v>
      </c>
      <c r="N7247" t="str">
        <f t="shared" si="1021"/>
        <v>None</v>
      </c>
      <c r="O7247" t="str">
        <f t="shared" si="1022"/>
        <v>None</v>
      </c>
      <c r="P7247" t="s">
        <v>21</v>
      </c>
      <c r="Q7247" s="2">
        <f t="shared" si="1023"/>
        <v>28</v>
      </c>
      <c r="R7247" s="1" t="str">
        <f t="shared" si="1024"/>
        <v>Established</v>
      </c>
      <c r="S7247" s="1"/>
      <c r="T7247" t="s">
        <v>598</v>
      </c>
      <c r="U7247" t="s">
        <v>530</v>
      </c>
      <c r="V7247">
        <f t="shared" si="1025"/>
        <v>0</v>
      </c>
    </row>
    <row r="7248" spans="1:22" x14ac:dyDescent="0.35">
      <c r="A7248">
        <v>7246</v>
      </c>
      <c r="B7248" t="s">
        <v>11248</v>
      </c>
      <c r="C7248" t="str">
        <f t="shared" si="1017"/>
        <v>Don’t Buy</v>
      </c>
      <c r="D7248" t="str">
        <f t="shared" si="1018"/>
        <v>Long Name</v>
      </c>
      <c r="E7248">
        <v>4</v>
      </c>
      <c r="F7248">
        <f>IF(Q7248&lt;10,E7248+0.1,E7248)</f>
        <v>4</v>
      </c>
      <c r="G7248">
        <f>MIN(IF(Q7248&lt;10,E7248+0.5,E7248),5)</f>
        <v>4</v>
      </c>
      <c r="H7248" t="str">
        <f t="shared" si="1019"/>
        <v>Average Place to Work</v>
      </c>
      <c r="I7248">
        <v>71</v>
      </c>
      <c r="J7248" t="b">
        <f t="shared" si="1020"/>
        <v>0</v>
      </c>
      <c r="K7248" t="b">
        <f>OR(E7248&gt;3.5,Q7248&lt;10)</f>
        <v>1</v>
      </c>
      <c r="M7248" t="s">
        <v>5682</v>
      </c>
      <c r="N7248" t="str">
        <f t="shared" si="1021"/>
        <v>None</v>
      </c>
      <c r="O7248" t="str">
        <f t="shared" si="1022"/>
        <v>None</v>
      </c>
      <c r="P7248" t="s">
        <v>143</v>
      </c>
      <c r="Q7248" s="2">
        <f t="shared" si="1023"/>
        <v>24</v>
      </c>
      <c r="R7248" s="1" t="str">
        <f t="shared" si="1024"/>
        <v>Established</v>
      </c>
      <c r="S7248" s="1"/>
      <c r="U7248" t="s">
        <v>523</v>
      </c>
      <c r="V7248">
        <f t="shared" si="1025"/>
        <v>0</v>
      </c>
    </row>
    <row r="7249" spans="1:22" x14ac:dyDescent="0.35">
      <c r="A7249">
        <v>7247</v>
      </c>
      <c r="B7249" t="s">
        <v>11249</v>
      </c>
      <c r="C7249" t="str">
        <f t="shared" si="1017"/>
        <v>Don’t Buy</v>
      </c>
      <c r="D7249" t="str">
        <f t="shared" si="1018"/>
        <v>Long Name</v>
      </c>
      <c r="E7249">
        <v>4.0999999999999996</v>
      </c>
      <c r="F7249">
        <f>IF(Q7249&lt;10,E7249+0.1,E7249)</f>
        <v>4.0999999999999996</v>
      </c>
      <c r="G7249">
        <f>MIN(IF(Q7249&lt;10,E7249+0.5,E7249),5)</f>
        <v>4.0999999999999996</v>
      </c>
      <c r="H7249" t="str">
        <f t="shared" si="1019"/>
        <v>Average Place to Work</v>
      </c>
      <c r="I7249">
        <v>71</v>
      </c>
      <c r="J7249" t="b">
        <f t="shared" si="1020"/>
        <v>0</v>
      </c>
      <c r="K7249" t="b">
        <f>OR(E7249&gt;3.5,Q7249&lt;10)</f>
        <v>1</v>
      </c>
      <c r="L7249" t="s">
        <v>19</v>
      </c>
      <c r="M7249" t="s">
        <v>5279</v>
      </c>
      <c r="N7249" t="str">
        <f t="shared" si="1021"/>
        <v>None</v>
      </c>
      <c r="O7249" t="str">
        <f t="shared" si="1022"/>
        <v>None</v>
      </c>
      <c r="P7249" t="s">
        <v>183</v>
      </c>
      <c r="Q7249" s="2">
        <f t="shared" si="1023"/>
        <v>10</v>
      </c>
      <c r="R7249" s="1" t="str">
        <f t="shared" si="1024"/>
        <v>Established</v>
      </c>
      <c r="S7249" s="1"/>
      <c r="T7249" t="s">
        <v>1183</v>
      </c>
      <c r="U7249" t="s">
        <v>1135</v>
      </c>
      <c r="V7249">
        <f t="shared" si="1025"/>
        <v>0</v>
      </c>
    </row>
    <row r="7250" spans="1:22" x14ac:dyDescent="0.35">
      <c r="A7250">
        <v>7248</v>
      </c>
      <c r="B7250" t="s">
        <v>11250</v>
      </c>
      <c r="C7250" t="str">
        <f t="shared" si="1017"/>
        <v>Don’t Buy</v>
      </c>
      <c r="D7250" t="str">
        <f t="shared" si="1018"/>
        <v>Long Name</v>
      </c>
      <c r="E7250">
        <v>3.5</v>
      </c>
      <c r="F7250">
        <f>IF(Q7250&lt;10,E7250+0.1,E7250)</f>
        <v>3.5</v>
      </c>
      <c r="G7250">
        <f>MIN(IF(Q7250&lt;10,E7250+0.5,E7250),5)</f>
        <v>3.5</v>
      </c>
      <c r="H7250" t="str">
        <f t="shared" si="1019"/>
        <v>Average Place to Work</v>
      </c>
      <c r="I7250">
        <v>71</v>
      </c>
      <c r="J7250" t="b">
        <f t="shared" si="1020"/>
        <v>0</v>
      </c>
      <c r="K7250" t="b">
        <f>OR(E7250&gt;3.5,Q7250&lt;10)</f>
        <v>0</v>
      </c>
      <c r="L7250" t="s">
        <v>19</v>
      </c>
      <c r="M7250" t="s">
        <v>1494</v>
      </c>
      <c r="N7250" t="str">
        <f t="shared" si="1021"/>
        <v>None</v>
      </c>
      <c r="O7250" t="str">
        <f t="shared" si="1022"/>
        <v>None</v>
      </c>
      <c r="P7250" t="s">
        <v>460</v>
      </c>
      <c r="Q7250" s="2">
        <f t="shared" si="1023"/>
        <v>37</v>
      </c>
      <c r="R7250" s="1" t="str">
        <f t="shared" si="1024"/>
        <v>Established</v>
      </c>
      <c r="S7250" s="1"/>
      <c r="T7250" t="s">
        <v>606</v>
      </c>
      <c r="U7250" t="s">
        <v>83</v>
      </c>
      <c r="V7250">
        <f t="shared" si="1025"/>
        <v>0</v>
      </c>
    </row>
    <row r="7251" spans="1:22" x14ac:dyDescent="0.35">
      <c r="A7251">
        <v>7249</v>
      </c>
      <c r="B7251" t="s">
        <v>11251</v>
      </c>
      <c r="C7251" t="str">
        <f t="shared" si="1017"/>
        <v>Don’t Buy</v>
      </c>
      <c r="D7251" t="str">
        <f t="shared" si="1018"/>
        <v>Long Name</v>
      </c>
      <c r="E7251">
        <v>3.3</v>
      </c>
      <c r="F7251">
        <f>IF(Q7251&lt;10,E7251+0.1,E7251)</f>
        <v>3.3</v>
      </c>
      <c r="G7251">
        <f>MIN(IF(Q7251&lt;10,E7251+0.5,E7251),5)</f>
        <v>3.3</v>
      </c>
      <c r="H7251" t="str">
        <f t="shared" si="1019"/>
        <v>Average Place to Work</v>
      </c>
      <c r="I7251">
        <v>71</v>
      </c>
      <c r="J7251" t="b">
        <f t="shared" si="1020"/>
        <v>0</v>
      </c>
      <c r="K7251" t="b">
        <f>OR(E7251&gt;3.5,Q7251&lt;10)</f>
        <v>0</v>
      </c>
      <c r="L7251" t="s">
        <v>19</v>
      </c>
      <c r="M7251" t="s">
        <v>4301</v>
      </c>
      <c r="N7251" t="str">
        <f t="shared" si="1021"/>
        <v>None</v>
      </c>
      <c r="O7251" t="str">
        <f t="shared" si="1022"/>
        <v>None</v>
      </c>
      <c r="P7251" t="s">
        <v>167</v>
      </c>
      <c r="Q7251" s="2">
        <f t="shared" si="1023"/>
        <v>34</v>
      </c>
      <c r="R7251" s="1" t="str">
        <f t="shared" si="1024"/>
        <v>Established</v>
      </c>
      <c r="S7251" s="1"/>
      <c r="T7251" t="s">
        <v>1183</v>
      </c>
      <c r="U7251" t="s">
        <v>404</v>
      </c>
      <c r="V7251">
        <f t="shared" si="1025"/>
        <v>0</v>
      </c>
    </row>
    <row r="7252" spans="1:22" x14ac:dyDescent="0.35">
      <c r="A7252">
        <v>7250</v>
      </c>
      <c r="B7252" t="s">
        <v>11252</v>
      </c>
      <c r="C7252" t="str">
        <f t="shared" si="1017"/>
        <v>Don’t Buy</v>
      </c>
      <c r="D7252" t="str">
        <f t="shared" si="1018"/>
        <v>Long Name</v>
      </c>
      <c r="E7252">
        <v>4.4000000000000004</v>
      </c>
      <c r="F7252">
        <f>IF(Q7252&lt;10,E7252+0.1,E7252)</f>
        <v>4.5</v>
      </c>
      <c r="G7252">
        <f>MIN(IF(Q7252&lt;10,E7252+0.5,E7252),5)</f>
        <v>4.9000000000000004</v>
      </c>
      <c r="H7252" t="str">
        <f t="shared" si="1019"/>
        <v>Average Place to Work</v>
      </c>
      <c r="I7252">
        <v>71</v>
      </c>
      <c r="J7252" t="b">
        <f t="shared" si="1020"/>
        <v>0</v>
      </c>
      <c r="K7252" t="b">
        <f>OR(E7252&gt;3.5,Q7252&lt;10)</f>
        <v>1</v>
      </c>
      <c r="M7252" t="s">
        <v>7324</v>
      </c>
      <c r="N7252" t="str">
        <f t="shared" si="1021"/>
        <v>Indian Silicon Valley Startups</v>
      </c>
      <c r="O7252" t="str">
        <f t="shared" si="1022"/>
        <v>None</v>
      </c>
      <c r="Q7252" s="2">
        <f t="shared" si="1023"/>
        <v>0</v>
      </c>
      <c r="R7252" s="1" t="str">
        <f t="shared" si="1024"/>
        <v>Startup</v>
      </c>
      <c r="S7252" s="1"/>
      <c r="T7252" t="s">
        <v>3757</v>
      </c>
      <c r="U7252" t="s">
        <v>195</v>
      </c>
      <c r="V7252">
        <f t="shared" si="1025"/>
        <v>0</v>
      </c>
    </row>
    <row r="7253" spans="1:22" x14ac:dyDescent="0.35">
      <c r="A7253">
        <v>7251</v>
      </c>
      <c r="B7253" t="s">
        <v>11253</v>
      </c>
      <c r="C7253" t="str">
        <f t="shared" si="1017"/>
        <v>Don’t Buy</v>
      </c>
      <c r="D7253" t="str">
        <f t="shared" si="1018"/>
        <v>Long Name</v>
      </c>
      <c r="E7253">
        <v>4.0999999999999996</v>
      </c>
      <c r="F7253">
        <f>IF(Q7253&lt;10,E7253+0.1,E7253)</f>
        <v>4.0999999999999996</v>
      </c>
      <c r="G7253">
        <f>MIN(IF(Q7253&lt;10,E7253+0.5,E7253),5)</f>
        <v>4.0999999999999996</v>
      </c>
      <c r="H7253" t="str">
        <f t="shared" si="1019"/>
        <v>Average Place to Work</v>
      </c>
      <c r="I7253">
        <v>71</v>
      </c>
      <c r="J7253" t="b">
        <f t="shared" si="1020"/>
        <v>0</v>
      </c>
      <c r="K7253" t="b">
        <f>OR(E7253&gt;3.5,Q7253&lt;10)</f>
        <v>1</v>
      </c>
      <c r="M7253" t="s">
        <v>1025</v>
      </c>
      <c r="N7253" t="str">
        <f t="shared" si="1021"/>
        <v>Indian Silicon Valley Startups</v>
      </c>
      <c r="O7253" t="str">
        <f t="shared" si="1022"/>
        <v>None</v>
      </c>
      <c r="P7253" t="s">
        <v>21</v>
      </c>
      <c r="Q7253" s="2">
        <f t="shared" si="1023"/>
        <v>28</v>
      </c>
      <c r="R7253" s="1" t="str">
        <f t="shared" si="1024"/>
        <v>Established</v>
      </c>
      <c r="S7253" s="1"/>
      <c r="U7253" t="s">
        <v>755</v>
      </c>
      <c r="V7253">
        <f t="shared" si="1025"/>
        <v>0</v>
      </c>
    </row>
    <row r="7254" spans="1:22" x14ac:dyDescent="0.35">
      <c r="A7254">
        <v>7252</v>
      </c>
      <c r="B7254" t="s">
        <v>11254</v>
      </c>
      <c r="C7254" t="str">
        <f t="shared" si="1017"/>
        <v>Don’t Buy</v>
      </c>
      <c r="D7254" t="str">
        <f t="shared" si="1018"/>
        <v>Short Name</v>
      </c>
      <c r="E7254">
        <v>3.9</v>
      </c>
      <c r="F7254">
        <f>IF(Q7254&lt;10,E7254+0.1,E7254)</f>
        <v>4</v>
      </c>
      <c r="G7254">
        <f>MIN(IF(Q7254&lt;10,E7254+0.5,E7254),5)</f>
        <v>4.4000000000000004</v>
      </c>
      <c r="H7254" t="str">
        <f t="shared" si="1019"/>
        <v>Average Place to Work</v>
      </c>
      <c r="I7254">
        <v>71</v>
      </c>
      <c r="J7254" t="b">
        <f t="shared" si="1020"/>
        <v>0</v>
      </c>
      <c r="K7254" t="b">
        <f>OR(E7254&gt;3.5,Q7254&lt;10)</f>
        <v>1</v>
      </c>
      <c r="M7254" t="s">
        <v>11255</v>
      </c>
      <c r="N7254" t="str">
        <f t="shared" si="1021"/>
        <v>Indian Silicon Valley Startups</v>
      </c>
      <c r="O7254" t="str">
        <f t="shared" si="1022"/>
        <v>None</v>
      </c>
      <c r="Q7254" s="2">
        <f t="shared" si="1023"/>
        <v>0</v>
      </c>
      <c r="R7254" s="1" t="str">
        <f t="shared" si="1024"/>
        <v>Startup</v>
      </c>
      <c r="S7254" s="1"/>
      <c r="T7254" t="s">
        <v>1183</v>
      </c>
      <c r="U7254" t="s">
        <v>214</v>
      </c>
      <c r="V7254">
        <f t="shared" si="1025"/>
        <v>0</v>
      </c>
    </row>
    <row r="7255" spans="1:22" x14ac:dyDescent="0.35">
      <c r="A7255">
        <v>7253</v>
      </c>
      <c r="B7255" t="s">
        <v>11256</v>
      </c>
      <c r="C7255" t="str">
        <f t="shared" si="1017"/>
        <v>Don’t Buy</v>
      </c>
      <c r="D7255" t="str">
        <f t="shared" si="1018"/>
        <v>Long Name</v>
      </c>
      <c r="E7255">
        <v>2.9</v>
      </c>
      <c r="F7255">
        <f>IF(Q7255&lt;10,E7255+0.1,E7255)</f>
        <v>2.9</v>
      </c>
      <c r="G7255">
        <f>MIN(IF(Q7255&lt;10,E7255+0.5,E7255),5)</f>
        <v>2.9</v>
      </c>
      <c r="H7255" t="str">
        <f t="shared" si="1019"/>
        <v>Average Place to Work</v>
      </c>
      <c r="I7255">
        <v>71</v>
      </c>
      <c r="J7255" t="b">
        <f t="shared" si="1020"/>
        <v>0</v>
      </c>
      <c r="K7255" t="b">
        <f>OR(E7255&gt;3.5,Q7255&lt;10)</f>
        <v>0</v>
      </c>
      <c r="L7255" t="s">
        <v>19</v>
      </c>
      <c r="M7255" t="s">
        <v>5279</v>
      </c>
      <c r="N7255" t="str">
        <f t="shared" si="1021"/>
        <v>None</v>
      </c>
      <c r="O7255" t="str">
        <f t="shared" si="1022"/>
        <v>None</v>
      </c>
      <c r="P7255" t="s">
        <v>47</v>
      </c>
      <c r="Q7255" s="2">
        <f t="shared" si="1023"/>
        <v>31</v>
      </c>
      <c r="R7255" s="1" t="str">
        <f t="shared" si="1024"/>
        <v>Established</v>
      </c>
      <c r="S7255" s="1"/>
      <c r="T7255" t="s">
        <v>598</v>
      </c>
      <c r="U7255" t="s">
        <v>826</v>
      </c>
      <c r="V7255">
        <f t="shared" si="1025"/>
        <v>0</v>
      </c>
    </row>
    <row r="7256" spans="1:22" x14ac:dyDescent="0.35">
      <c r="A7256">
        <v>7254</v>
      </c>
      <c r="B7256" t="s">
        <v>11257</v>
      </c>
      <c r="C7256" t="str">
        <f t="shared" si="1017"/>
        <v>Don’t Buy</v>
      </c>
      <c r="D7256" t="str">
        <f t="shared" si="1018"/>
        <v>Long Name</v>
      </c>
      <c r="E7256">
        <v>4</v>
      </c>
      <c r="F7256">
        <f>IF(Q7256&lt;10,E7256+0.1,E7256)</f>
        <v>4</v>
      </c>
      <c r="G7256">
        <f>MIN(IF(Q7256&lt;10,E7256+0.5,E7256),5)</f>
        <v>4</v>
      </c>
      <c r="H7256" t="str">
        <f t="shared" si="1019"/>
        <v>Average Place to Work</v>
      </c>
      <c r="I7256">
        <v>71</v>
      </c>
      <c r="J7256" t="b">
        <f t="shared" si="1020"/>
        <v>0</v>
      </c>
      <c r="K7256" t="b">
        <f>OR(E7256&gt;3.5,Q7256&lt;10)</f>
        <v>1</v>
      </c>
      <c r="M7256" t="s">
        <v>7521</v>
      </c>
      <c r="N7256" t="str">
        <f t="shared" si="1021"/>
        <v>None</v>
      </c>
      <c r="O7256" t="str">
        <f t="shared" si="1022"/>
        <v>None</v>
      </c>
      <c r="P7256" t="s">
        <v>292</v>
      </c>
      <c r="Q7256" s="2">
        <f t="shared" si="1023"/>
        <v>38</v>
      </c>
      <c r="R7256" s="1" t="str">
        <f t="shared" si="1024"/>
        <v>Established</v>
      </c>
      <c r="S7256" s="1"/>
      <c r="U7256" t="s">
        <v>147</v>
      </c>
      <c r="V7256">
        <f t="shared" si="1025"/>
        <v>0</v>
      </c>
    </row>
    <row r="7257" spans="1:22" x14ac:dyDescent="0.35">
      <c r="A7257">
        <v>7255</v>
      </c>
      <c r="B7257" t="s">
        <v>11258</v>
      </c>
      <c r="C7257" t="str">
        <f t="shared" si="1017"/>
        <v>Don’t Buy</v>
      </c>
      <c r="D7257" t="str">
        <f t="shared" si="1018"/>
        <v>Long Name</v>
      </c>
      <c r="E7257">
        <v>3.5</v>
      </c>
      <c r="F7257">
        <f>IF(Q7257&lt;10,E7257+0.1,E7257)</f>
        <v>3.5</v>
      </c>
      <c r="G7257">
        <f>MIN(IF(Q7257&lt;10,E7257+0.5,E7257),5)</f>
        <v>3.5</v>
      </c>
      <c r="H7257" t="str">
        <f t="shared" si="1019"/>
        <v>Average Place to Work</v>
      </c>
      <c r="I7257">
        <v>71</v>
      </c>
      <c r="J7257" t="b">
        <f t="shared" si="1020"/>
        <v>0</v>
      </c>
      <c r="K7257" t="b">
        <f>OR(E7257&gt;3.5,Q7257&lt;10)</f>
        <v>0</v>
      </c>
      <c r="L7257" t="s">
        <v>19</v>
      </c>
      <c r="M7257" t="s">
        <v>8583</v>
      </c>
      <c r="N7257" t="str">
        <f t="shared" si="1021"/>
        <v>None</v>
      </c>
      <c r="O7257" t="str">
        <f t="shared" si="1022"/>
        <v>None</v>
      </c>
      <c r="P7257" t="s">
        <v>213</v>
      </c>
      <c r="Q7257" s="2">
        <f t="shared" si="1023"/>
        <v>12</v>
      </c>
      <c r="R7257" s="1" t="str">
        <f t="shared" si="1024"/>
        <v>Established</v>
      </c>
      <c r="S7257" s="1"/>
      <c r="T7257" t="s">
        <v>606</v>
      </c>
      <c r="U7257" t="s">
        <v>455</v>
      </c>
      <c r="V7257">
        <f t="shared" si="1025"/>
        <v>0</v>
      </c>
    </row>
    <row r="7258" spans="1:22" x14ac:dyDescent="0.35">
      <c r="A7258">
        <v>7256</v>
      </c>
      <c r="B7258" t="s">
        <v>11259</v>
      </c>
      <c r="C7258" t="str">
        <f t="shared" si="1017"/>
        <v>Don’t Buy</v>
      </c>
      <c r="D7258" t="str">
        <f t="shared" si="1018"/>
        <v>Long Name</v>
      </c>
      <c r="E7258">
        <v>3.5</v>
      </c>
      <c r="F7258">
        <f>IF(Q7258&lt;10,E7258+0.1,E7258)</f>
        <v>3.5</v>
      </c>
      <c r="G7258">
        <f>MIN(IF(Q7258&lt;10,E7258+0.5,E7258),5)</f>
        <v>3.5</v>
      </c>
      <c r="H7258" t="str">
        <f t="shared" si="1019"/>
        <v>Average Place to Work</v>
      </c>
      <c r="I7258">
        <v>71</v>
      </c>
      <c r="J7258" t="b">
        <f t="shared" si="1020"/>
        <v>0</v>
      </c>
      <c r="K7258" t="b">
        <f>OR(E7258&gt;3.5,Q7258&lt;10)</f>
        <v>0</v>
      </c>
      <c r="L7258" t="s">
        <v>19</v>
      </c>
      <c r="M7258" t="s">
        <v>6888</v>
      </c>
      <c r="N7258" t="str">
        <f t="shared" si="1021"/>
        <v>None</v>
      </c>
      <c r="O7258" t="str">
        <f t="shared" si="1022"/>
        <v>None</v>
      </c>
      <c r="P7258" t="s">
        <v>32</v>
      </c>
      <c r="Q7258" s="2">
        <f t="shared" si="1023"/>
        <v>41</v>
      </c>
      <c r="R7258" s="1" t="str">
        <f t="shared" si="1024"/>
        <v>Established</v>
      </c>
      <c r="S7258" s="1"/>
      <c r="T7258" t="s">
        <v>598</v>
      </c>
      <c r="U7258" t="s">
        <v>4944</v>
      </c>
      <c r="V7258">
        <f t="shared" si="1025"/>
        <v>0</v>
      </c>
    </row>
    <row r="7259" spans="1:22" x14ac:dyDescent="0.35">
      <c r="A7259">
        <v>7257</v>
      </c>
      <c r="B7259" t="s">
        <v>11260</v>
      </c>
      <c r="C7259" t="str">
        <f t="shared" si="1017"/>
        <v>Don’t Buy</v>
      </c>
      <c r="D7259" t="str">
        <f t="shared" si="1018"/>
        <v>Long Name</v>
      </c>
      <c r="E7259">
        <v>4.0999999999999996</v>
      </c>
      <c r="F7259">
        <f>IF(Q7259&lt;10,E7259+0.1,E7259)</f>
        <v>4.0999999999999996</v>
      </c>
      <c r="G7259">
        <f>MIN(IF(Q7259&lt;10,E7259+0.5,E7259),5)</f>
        <v>4.0999999999999996</v>
      </c>
      <c r="H7259" t="str">
        <f t="shared" si="1019"/>
        <v>Average Place to Work</v>
      </c>
      <c r="I7259">
        <v>71</v>
      </c>
      <c r="J7259" t="b">
        <f t="shared" si="1020"/>
        <v>0</v>
      </c>
      <c r="K7259" t="b">
        <f>OR(E7259&gt;3.5,Q7259&lt;10)</f>
        <v>1</v>
      </c>
      <c r="M7259" t="s">
        <v>11261</v>
      </c>
      <c r="N7259" t="str">
        <f t="shared" si="1021"/>
        <v>None</v>
      </c>
      <c r="O7259" t="str">
        <f t="shared" si="1022"/>
        <v>None</v>
      </c>
      <c r="P7259" t="s">
        <v>39</v>
      </c>
      <c r="Q7259" s="2">
        <f t="shared" si="1023"/>
        <v>36</v>
      </c>
      <c r="R7259" s="1" t="str">
        <f t="shared" si="1024"/>
        <v>Established</v>
      </c>
      <c r="S7259" s="1"/>
      <c r="U7259" t="s">
        <v>3715</v>
      </c>
      <c r="V7259">
        <f t="shared" si="1025"/>
        <v>0</v>
      </c>
    </row>
    <row r="7260" spans="1:22" x14ac:dyDescent="0.35">
      <c r="A7260">
        <v>7258</v>
      </c>
      <c r="B7260" t="s">
        <v>11262</v>
      </c>
      <c r="C7260" t="str">
        <f t="shared" si="1017"/>
        <v>Buy</v>
      </c>
      <c r="D7260" t="str">
        <f t="shared" si="1018"/>
        <v>Long Name</v>
      </c>
      <c r="E7260">
        <v>3.3</v>
      </c>
      <c r="F7260">
        <f>IF(Q7260&lt;10,E7260+0.1,E7260)</f>
        <v>3.3</v>
      </c>
      <c r="G7260">
        <f>MIN(IF(Q7260&lt;10,E7260+0.5,E7260),5)</f>
        <v>3.3</v>
      </c>
      <c r="H7260" t="str">
        <f t="shared" si="1019"/>
        <v>Average Place to Work</v>
      </c>
      <c r="I7260">
        <v>71</v>
      </c>
      <c r="J7260" t="b">
        <f t="shared" si="1020"/>
        <v>0</v>
      </c>
      <c r="K7260" t="b">
        <f>OR(E7260&gt;3.5,Q7260&lt;10)</f>
        <v>0</v>
      </c>
      <c r="L7260" t="s">
        <v>9</v>
      </c>
      <c r="M7260" t="s">
        <v>7250</v>
      </c>
      <c r="N7260" t="str">
        <f t="shared" si="1021"/>
        <v>None</v>
      </c>
      <c r="O7260" t="str">
        <f t="shared" si="1022"/>
        <v>Bombay Finances</v>
      </c>
      <c r="P7260" t="s">
        <v>21</v>
      </c>
      <c r="Q7260" s="2">
        <f t="shared" si="1023"/>
        <v>28</v>
      </c>
      <c r="R7260" s="1" t="str">
        <f t="shared" si="1024"/>
        <v>Established</v>
      </c>
      <c r="S7260" s="1"/>
      <c r="T7260" t="s">
        <v>598</v>
      </c>
      <c r="U7260" t="s">
        <v>24</v>
      </c>
      <c r="V7260">
        <f t="shared" si="1025"/>
        <v>500000</v>
      </c>
    </row>
    <row r="7261" spans="1:22" x14ac:dyDescent="0.35">
      <c r="A7261">
        <v>7259</v>
      </c>
      <c r="B7261" t="s">
        <v>11208</v>
      </c>
      <c r="C7261" t="str">
        <f t="shared" si="1017"/>
        <v>Don’t Buy</v>
      </c>
      <c r="D7261" t="str">
        <f t="shared" si="1018"/>
        <v>Short Name</v>
      </c>
      <c r="E7261">
        <v>3</v>
      </c>
      <c r="F7261">
        <f>IF(Q7261&lt;10,E7261+0.1,E7261)</f>
        <v>3</v>
      </c>
      <c r="G7261">
        <f>MIN(IF(Q7261&lt;10,E7261+0.5,E7261),5)</f>
        <v>3</v>
      </c>
      <c r="H7261" t="str">
        <f t="shared" si="1019"/>
        <v>Average Place to Work</v>
      </c>
      <c r="I7261">
        <v>71</v>
      </c>
      <c r="J7261" t="b">
        <f t="shared" si="1020"/>
        <v>0</v>
      </c>
      <c r="K7261" t="b">
        <f>OR(E7261&gt;3.5,Q7261&lt;10)</f>
        <v>0</v>
      </c>
      <c r="L7261" t="s">
        <v>9</v>
      </c>
      <c r="M7261" t="s">
        <v>2175</v>
      </c>
      <c r="N7261" t="str">
        <f t="shared" si="1021"/>
        <v>None</v>
      </c>
      <c r="O7261" t="str">
        <f t="shared" si="1022"/>
        <v>None</v>
      </c>
      <c r="P7261" t="s">
        <v>373</v>
      </c>
      <c r="Q7261" s="2">
        <f t="shared" si="1023"/>
        <v>62</v>
      </c>
      <c r="R7261" s="1" t="str">
        <f t="shared" si="1024"/>
        <v>Established</v>
      </c>
      <c r="S7261" s="1"/>
      <c r="T7261" t="s">
        <v>606</v>
      </c>
      <c r="U7261" t="s">
        <v>919</v>
      </c>
      <c r="V7261">
        <f t="shared" si="1025"/>
        <v>0</v>
      </c>
    </row>
    <row r="7262" spans="1:22" x14ac:dyDescent="0.35">
      <c r="A7262">
        <v>7260</v>
      </c>
      <c r="B7262" t="s">
        <v>11210</v>
      </c>
      <c r="C7262" t="str">
        <f t="shared" si="1017"/>
        <v>Buy</v>
      </c>
      <c r="D7262" t="str">
        <f t="shared" si="1018"/>
        <v>Long Name</v>
      </c>
      <c r="E7262">
        <v>4.0999999999999996</v>
      </c>
      <c r="F7262">
        <f>IF(Q7262&lt;10,E7262+0.1,E7262)</f>
        <v>4.0999999999999996</v>
      </c>
      <c r="G7262">
        <f>MIN(IF(Q7262&lt;10,E7262+0.5,E7262),5)</f>
        <v>4.0999999999999996</v>
      </c>
      <c r="H7262" t="str">
        <f t="shared" si="1019"/>
        <v>Average Place to Work</v>
      </c>
      <c r="I7262">
        <v>71</v>
      </c>
      <c r="J7262" t="b">
        <f t="shared" si="1020"/>
        <v>0</v>
      </c>
      <c r="K7262" t="b">
        <f>OR(E7262&gt;3.5,Q7262&lt;10)</f>
        <v>1</v>
      </c>
      <c r="L7262" t="s">
        <v>19</v>
      </c>
      <c r="M7262" t="s">
        <v>9395</v>
      </c>
      <c r="N7262" t="str">
        <f t="shared" si="1021"/>
        <v>None</v>
      </c>
      <c r="O7262" t="str">
        <f t="shared" si="1022"/>
        <v>None</v>
      </c>
      <c r="P7262" t="s">
        <v>21</v>
      </c>
      <c r="Q7262" s="2">
        <f t="shared" si="1023"/>
        <v>28</v>
      </c>
      <c r="R7262" s="1" t="str">
        <f t="shared" si="1024"/>
        <v>Established</v>
      </c>
      <c r="S7262" s="1"/>
      <c r="T7262" t="s">
        <v>606</v>
      </c>
      <c r="U7262" t="s">
        <v>2848</v>
      </c>
      <c r="V7262">
        <f t="shared" si="1025"/>
        <v>0</v>
      </c>
    </row>
    <row r="7263" spans="1:22" x14ac:dyDescent="0.35">
      <c r="A7263">
        <v>7261</v>
      </c>
      <c r="B7263" t="s">
        <v>11209</v>
      </c>
      <c r="C7263" t="str">
        <f t="shared" si="1017"/>
        <v>Don’t Buy</v>
      </c>
      <c r="D7263" t="str">
        <f t="shared" si="1018"/>
        <v>Long Name</v>
      </c>
      <c r="E7263">
        <v>3.1</v>
      </c>
      <c r="F7263">
        <f>IF(Q7263&lt;10,E7263+0.1,E7263)</f>
        <v>3.1</v>
      </c>
      <c r="G7263">
        <f>MIN(IF(Q7263&lt;10,E7263+0.5,E7263),5)</f>
        <v>3.1</v>
      </c>
      <c r="H7263" t="str">
        <f t="shared" si="1019"/>
        <v>Average Place to Work</v>
      </c>
      <c r="I7263">
        <v>71</v>
      </c>
      <c r="J7263" t="b">
        <f t="shared" si="1020"/>
        <v>0</v>
      </c>
      <c r="K7263" t="b">
        <f>OR(E7263&gt;3.5,Q7263&lt;10)</f>
        <v>0</v>
      </c>
      <c r="L7263" t="s">
        <v>19</v>
      </c>
      <c r="M7263" t="s">
        <v>1389</v>
      </c>
      <c r="N7263" t="str">
        <f t="shared" si="1021"/>
        <v>None</v>
      </c>
      <c r="O7263" t="str">
        <f t="shared" si="1022"/>
        <v>None</v>
      </c>
      <c r="P7263" t="s">
        <v>44</v>
      </c>
      <c r="Q7263" s="2">
        <f t="shared" si="1023"/>
        <v>25</v>
      </c>
      <c r="R7263" s="1" t="str">
        <f t="shared" si="1024"/>
        <v>Established</v>
      </c>
      <c r="S7263" s="1"/>
      <c r="T7263" t="s">
        <v>3757</v>
      </c>
      <c r="U7263" t="s">
        <v>17</v>
      </c>
      <c r="V7263">
        <f t="shared" si="1025"/>
        <v>500000</v>
      </c>
    </row>
    <row r="7264" spans="1:22" x14ac:dyDescent="0.35">
      <c r="A7264">
        <v>7262</v>
      </c>
      <c r="B7264" t="s">
        <v>11259</v>
      </c>
      <c r="C7264" t="str">
        <f t="shared" si="1017"/>
        <v>Don’t Buy</v>
      </c>
      <c r="D7264" t="str">
        <f t="shared" si="1018"/>
        <v>Long Name</v>
      </c>
      <c r="E7264">
        <v>3.5</v>
      </c>
      <c r="F7264">
        <f>IF(Q7264&lt;10,E7264+0.1,E7264)</f>
        <v>3.5</v>
      </c>
      <c r="G7264">
        <f>MIN(IF(Q7264&lt;10,E7264+0.5,E7264),5)</f>
        <v>3.5</v>
      </c>
      <c r="H7264" t="str">
        <f t="shared" si="1019"/>
        <v>Average Place to Work</v>
      </c>
      <c r="I7264">
        <v>71</v>
      </c>
      <c r="J7264" t="b">
        <f t="shared" si="1020"/>
        <v>0</v>
      </c>
      <c r="K7264" t="b">
        <f>OR(E7264&gt;3.5,Q7264&lt;10)</f>
        <v>0</v>
      </c>
      <c r="L7264" t="s">
        <v>19</v>
      </c>
      <c r="M7264" t="s">
        <v>6888</v>
      </c>
      <c r="N7264" t="str">
        <f t="shared" si="1021"/>
        <v>None</v>
      </c>
      <c r="O7264" t="str">
        <f t="shared" si="1022"/>
        <v>None</v>
      </c>
      <c r="P7264" t="s">
        <v>32</v>
      </c>
      <c r="Q7264" s="2">
        <f t="shared" si="1023"/>
        <v>41</v>
      </c>
      <c r="R7264" s="1" t="str">
        <f t="shared" si="1024"/>
        <v>Established</v>
      </c>
      <c r="S7264" s="1"/>
      <c r="T7264" t="s">
        <v>598</v>
      </c>
      <c r="U7264" t="s">
        <v>4944</v>
      </c>
      <c r="V7264">
        <f t="shared" si="1025"/>
        <v>0</v>
      </c>
    </row>
    <row r="7265" spans="1:22" x14ac:dyDescent="0.35">
      <c r="A7265">
        <v>7263</v>
      </c>
      <c r="B7265" t="s">
        <v>11263</v>
      </c>
      <c r="C7265" t="str">
        <f t="shared" si="1017"/>
        <v>Don’t Buy</v>
      </c>
      <c r="D7265" t="str">
        <f t="shared" si="1018"/>
        <v>Short Name</v>
      </c>
      <c r="E7265">
        <v>4.0999999999999996</v>
      </c>
      <c r="F7265">
        <f>IF(Q7265&lt;10,E7265+0.1,E7265)</f>
        <v>4.0999999999999996</v>
      </c>
      <c r="G7265">
        <f>MIN(IF(Q7265&lt;10,E7265+0.5,E7265),5)</f>
        <v>4.0999999999999996</v>
      </c>
      <c r="H7265" t="str">
        <f t="shared" si="1019"/>
        <v>Average Place to Work</v>
      </c>
      <c r="I7265">
        <v>71</v>
      </c>
      <c r="J7265" t="b">
        <f t="shared" si="1020"/>
        <v>0</v>
      </c>
      <c r="K7265" t="b">
        <f>OR(E7265&gt;3.5,Q7265&lt;10)</f>
        <v>1</v>
      </c>
      <c r="L7265" t="s">
        <v>19</v>
      </c>
      <c r="M7265" t="s">
        <v>7566</v>
      </c>
      <c r="N7265" t="str">
        <f t="shared" si="1021"/>
        <v>None</v>
      </c>
      <c r="O7265" t="str">
        <f t="shared" si="1022"/>
        <v>None</v>
      </c>
      <c r="P7265" t="s">
        <v>460</v>
      </c>
      <c r="Q7265" s="2">
        <f t="shared" si="1023"/>
        <v>37</v>
      </c>
      <c r="R7265" s="1" t="str">
        <f t="shared" si="1024"/>
        <v>Established</v>
      </c>
      <c r="S7265" s="1"/>
      <c r="T7265" t="s">
        <v>598</v>
      </c>
      <c r="U7265" t="s">
        <v>312</v>
      </c>
      <c r="V7265">
        <f t="shared" si="1025"/>
        <v>0</v>
      </c>
    </row>
    <row r="7266" spans="1:22" x14ac:dyDescent="0.35">
      <c r="A7266">
        <v>7264</v>
      </c>
      <c r="B7266" t="s">
        <v>11258</v>
      </c>
      <c r="C7266" t="str">
        <f t="shared" si="1017"/>
        <v>Don’t Buy</v>
      </c>
      <c r="D7266" t="str">
        <f t="shared" si="1018"/>
        <v>Long Name</v>
      </c>
      <c r="E7266">
        <v>3.5</v>
      </c>
      <c r="F7266">
        <f>IF(Q7266&lt;10,E7266+0.1,E7266)</f>
        <v>3.5</v>
      </c>
      <c r="G7266">
        <f>MIN(IF(Q7266&lt;10,E7266+0.5,E7266),5)</f>
        <v>3.5</v>
      </c>
      <c r="H7266" t="str">
        <f t="shared" si="1019"/>
        <v>Average Place to Work</v>
      </c>
      <c r="I7266">
        <v>71</v>
      </c>
      <c r="J7266" t="b">
        <f t="shared" si="1020"/>
        <v>0</v>
      </c>
      <c r="K7266" t="b">
        <f>OR(E7266&gt;3.5,Q7266&lt;10)</f>
        <v>0</v>
      </c>
      <c r="L7266" t="s">
        <v>19</v>
      </c>
      <c r="M7266" t="s">
        <v>8583</v>
      </c>
      <c r="N7266" t="str">
        <f t="shared" si="1021"/>
        <v>None</v>
      </c>
      <c r="O7266" t="str">
        <f t="shared" si="1022"/>
        <v>None</v>
      </c>
      <c r="P7266" t="s">
        <v>213</v>
      </c>
      <c r="Q7266" s="2">
        <f t="shared" si="1023"/>
        <v>12</v>
      </c>
      <c r="R7266" s="1" t="str">
        <f t="shared" si="1024"/>
        <v>Established</v>
      </c>
      <c r="S7266" s="1"/>
      <c r="T7266" t="s">
        <v>606</v>
      </c>
      <c r="U7266" t="s">
        <v>455</v>
      </c>
      <c r="V7266">
        <f t="shared" si="1025"/>
        <v>0</v>
      </c>
    </row>
    <row r="7267" spans="1:22" x14ac:dyDescent="0.35">
      <c r="A7267">
        <v>7265</v>
      </c>
      <c r="B7267" t="s">
        <v>11248</v>
      </c>
      <c r="C7267" t="str">
        <f t="shared" si="1017"/>
        <v>Don’t Buy</v>
      </c>
      <c r="D7267" t="str">
        <f t="shared" si="1018"/>
        <v>Long Name</v>
      </c>
      <c r="E7267">
        <v>4</v>
      </c>
      <c r="F7267">
        <f>IF(Q7267&lt;10,E7267+0.1,E7267)</f>
        <v>4</v>
      </c>
      <c r="G7267">
        <f>MIN(IF(Q7267&lt;10,E7267+0.5,E7267),5)</f>
        <v>4</v>
      </c>
      <c r="H7267" t="str">
        <f t="shared" si="1019"/>
        <v>Average Place to Work</v>
      </c>
      <c r="I7267">
        <v>71</v>
      </c>
      <c r="J7267" t="b">
        <f t="shared" si="1020"/>
        <v>0</v>
      </c>
      <c r="K7267" t="b">
        <f>OR(E7267&gt;3.5,Q7267&lt;10)</f>
        <v>1</v>
      </c>
      <c r="M7267" t="s">
        <v>5682</v>
      </c>
      <c r="N7267" t="str">
        <f t="shared" si="1021"/>
        <v>None</v>
      </c>
      <c r="O7267" t="str">
        <f t="shared" si="1022"/>
        <v>None</v>
      </c>
      <c r="P7267" t="s">
        <v>143</v>
      </c>
      <c r="Q7267" s="2">
        <f t="shared" si="1023"/>
        <v>24</v>
      </c>
      <c r="R7267" s="1" t="str">
        <f t="shared" si="1024"/>
        <v>Established</v>
      </c>
      <c r="S7267" s="1"/>
      <c r="U7267" t="s">
        <v>523</v>
      </c>
      <c r="V7267">
        <f t="shared" si="1025"/>
        <v>0</v>
      </c>
    </row>
    <row r="7268" spans="1:22" x14ac:dyDescent="0.35">
      <c r="A7268">
        <v>7266</v>
      </c>
      <c r="B7268" t="s">
        <v>11256</v>
      </c>
      <c r="C7268" t="str">
        <f t="shared" si="1017"/>
        <v>Don’t Buy</v>
      </c>
      <c r="D7268" t="str">
        <f t="shared" si="1018"/>
        <v>Long Name</v>
      </c>
      <c r="E7268">
        <v>2.9</v>
      </c>
      <c r="F7268">
        <f>IF(Q7268&lt;10,E7268+0.1,E7268)</f>
        <v>2.9</v>
      </c>
      <c r="G7268">
        <f>MIN(IF(Q7268&lt;10,E7268+0.5,E7268),5)</f>
        <v>2.9</v>
      </c>
      <c r="H7268" t="str">
        <f t="shared" si="1019"/>
        <v>Average Place to Work</v>
      </c>
      <c r="I7268">
        <v>71</v>
      </c>
      <c r="J7268" t="b">
        <f t="shared" si="1020"/>
        <v>0</v>
      </c>
      <c r="K7268" t="b">
        <f>OR(E7268&gt;3.5,Q7268&lt;10)</f>
        <v>0</v>
      </c>
      <c r="L7268" t="s">
        <v>19</v>
      </c>
      <c r="M7268" t="s">
        <v>5279</v>
      </c>
      <c r="N7268" t="str">
        <f t="shared" si="1021"/>
        <v>None</v>
      </c>
      <c r="O7268" t="str">
        <f t="shared" si="1022"/>
        <v>None</v>
      </c>
      <c r="P7268" t="s">
        <v>47</v>
      </c>
      <c r="Q7268" s="2">
        <f t="shared" si="1023"/>
        <v>31</v>
      </c>
      <c r="R7268" s="1" t="str">
        <f t="shared" si="1024"/>
        <v>Established</v>
      </c>
      <c r="S7268" s="1"/>
      <c r="T7268" t="s">
        <v>598</v>
      </c>
      <c r="U7268" t="s">
        <v>826</v>
      </c>
      <c r="V7268">
        <f t="shared" si="1025"/>
        <v>0</v>
      </c>
    </row>
    <row r="7269" spans="1:22" x14ac:dyDescent="0.35">
      <c r="A7269">
        <v>7267</v>
      </c>
      <c r="B7269" t="s">
        <v>11257</v>
      </c>
      <c r="C7269" t="str">
        <f t="shared" si="1017"/>
        <v>Don’t Buy</v>
      </c>
      <c r="D7269" t="str">
        <f t="shared" si="1018"/>
        <v>Long Name</v>
      </c>
      <c r="E7269">
        <v>4</v>
      </c>
      <c r="F7269">
        <f>IF(Q7269&lt;10,E7269+0.1,E7269)</f>
        <v>4</v>
      </c>
      <c r="G7269">
        <f>MIN(IF(Q7269&lt;10,E7269+0.5,E7269),5)</f>
        <v>4</v>
      </c>
      <c r="H7269" t="str">
        <f t="shared" si="1019"/>
        <v>Average Place to Work</v>
      </c>
      <c r="I7269">
        <v>71</v>
      </c>
      <c r="J7269" t="b">
        <f t="shared" si="1020"/>
        <v>0</v>
      </c>
      <c r="K7269" t="b">
        <f>OR(E7269&gt;3.5,Q7269&lt;10)</f>
        <v>1</v>
      </c>
      <c r="M7269" t="s">
        <v>7521</v>
      </c>
      <c r="N7269" t="str">
        <f t="shared" si="1021"/>
        <v>None</v>
      </c>
      <c r="O7269" t="str">
        <f t="shared" si="1022"/>
        <v>None</v>
      </c>
      <c r="P7269" t="s">
        <v>292</v>
      </c>
      <c r="Q7269" s="2">
        <f t="shared" si="1023"/>
        <v>38</v>
      </c>
      <c r="R7269" s="1" t="str">
        <f t="shared" si="1024"/>
        <v>Established</v>
      </c>
      <c r="S7269" s="1"/>
      <c r="U7269" t="s">
        <v>147</v>
      </c>
      <c r="V7269">
        <f t="shared" si="1025"/>
        <v>0</v>
      </c>
    </row>
    <row r="7270" spans="1:22" x14ac:dyDescent="0.35">
      <c r="A7270">
        <v>7268</v>
      </c>
      <c r="B7270" t="s">
        <v>11224</v>
      </c>
      <c r="C7270" t="str">
        <f t="shared" si="1017"/>
        <v>Don’t Buy</v>
      </c>
      <c r="D7270" t="str">
        <f t="shared" si="1018"/>
        <v>Long Name</v>
      </c>
      <c r="E7270">
        <v>3.8</v>
      </c>
      <c r="F7270">
        <f>IF(Q7270&lt;10,E7270+0.1,E7270)</f>
        <v>3.8</v>
      </c>
      <c r="G7270">
        <f>MIN(IF(Q7270&lt;10,E7270+0.5,E7270),5)</f>
        <v>3.8</v>
      </c>
      <c r="H7270" t="str">
        <f t="shared" si="1019"/>
        <v>Average Place to Work</v>
      </c>
      <c r="I7270">
        <v>71</v>
      </c>
      <c r="J7270" t="b">
        <f t="shared" si="1020"/>
        <v>0</v>
      </c>
      <c r="K7270" t="b">
        <f>OR(E7270&gt;3.5,Q7270&lt;10)</f>
        <v>1</v>
      </c>
      <c r="M7270" t="s">
        <v>11225</v>
      </c>
      <c r="N7270" t="str">
        <f t="shared" si="1021"/>
        <v>None</v>
      </c>
      <c r="O7270" t="str">
        <f t="shared" si="1022"/>
        <v>None</v>
      </c>
      <c r="P7270" t="s">
        <v>180</v>
      </c>
      <c r="Q7270" s="2">
        <f t="shared" si="1023"/>
        <v>23</v>
      </c>
      <c r="R7270" s="1" t="str">
        <f t="shared" si="1024"/>
        <v>Established</v>
      </c>
      <c r="S7270" s="1"/>
      <c r="U7270" t="s">
        <v>64</v>
      </c>
      <c r="V7270">
        <f t="shared" si="1025"/>
        <v>0</v>
      </c>
    </row>
    <row r="7271" spans="1:22" x14ac:dyDescent="0.35">
      <c r="A7271">
        <v>7269</v>
      </c>
      <c r="B7271" t="s">
        <v>11264</v>
      </c>
      <c r="C7271" t="str">
        <f t="shared" si="1017"/>
        <v>Don’t Buy</v>
      </c>
      <c r="D7271" t="str">
        <f t="shared" si="1018"/>
        <v>Long Name</v>
      </c>
      <c r="E7271">
        <v>4.5999999999999996</v>
      </c>
      <c r="F7271">
        <f>IF(Q7271&lt;10,E7271+0.1,E7271)</f>
        <v>4.5999999999999996</v>
      </c>
      <c r="G7271">
        <f>MIN(IF(Q7271&lt;10,E7271+0.5,E7271),5)</f>
        <v>4.5999999999999996</v>
      </c>
      <c r="H7271" t="str">
        <f t="shared" si="1019"/>
        <v>Great Place to Work</v>
      </c>
      <c r="I7271">
        <v>71</v>
      </c>
      <c r="J7271" t="b">
        <f t="shared" si="1020"/>
        <v>0</v>
      </c>
      <c r="K7271" t="b">
        <f>OR(E7271&gt;3.5,Q7271&lt;10)</f>
        <v>1</v>
      </c>
      <c r="L7271" t="s">
        <v>19</v>
      </c>
      <c r="M7271" t="s">
        <v>7358</v>
      </c>
      <c r="N7271" t="str">
        <f t="shared" si="1021"/>
        <v>None</v>
      </c>
      <c r="O7271" t="str">
        <f t="shared" si="1022"/>
        <v>None</v>
      </c>
      <c r="P7271" t="s">
        <v>626</v>
      </c>
      <c r="Q7271" s="2">
        <f t="shared" si="1023"/>
        <v>17</v>
      </c>
      <c r="R7271" s="1" t="str">
        <f t="shared" si="1024"/>
        <v>Established</v>
      </c>
      <c r="S7271" s="1"/>
      <c r="T7271" t="s">
        <v>1183</v>
      </c>
      <c r="U7271" t="s">
        <v>641</v>
      </c>
      <c r="V7271">
        <f t="shared" si="1025"/>
        <v>0</v>
      </c>
    </row>
    <row r="7272" spans="1:22" x14ac:dyDescent="0.35">
      <c r="A7272">
        <v>7270</v>
      </c>
      <c r="B7272" t="s">
        <v>11265</v>
      </c>
      <c r="C7272" t="str">
        <f t="shared" si="1017"/>
        <v>Don’t Buy</v>
      </c>
      <c r="D7272" t="str">
        <f t="shared" si="1018"/>
        <v>Long Name</v>
      </c>
      <c r="E7272">
        <v>3.2</v>
      </c>
      <c r="F7272">
        <f>IF(Q7272&lt;10,E7272+0.1,E7272)</f>
        <v>3.2</v>
      </c>
      <c r="G7272">
        <f>MIN(IF(Q7272&lt;10,E7272+0.5,E7272),5)</f>
        <v>3.2</v>
      </c>
      <c r="H7272" t="str">
        <f t="shared" si="1019"/>
        <v>Average Place to Work</v>
      </c>
      <c r="I7272">
        <v>71</v>
      </c>
      <c r="J7272" t="b">
        <f t="shared" si="1020"/>
        <v>0</v>
      </c>
      <c r="K7272" t="b">
        <f>OR(E7272&gt;3.5,Q7272&lt;10)</f>
        <v>0</v>
      </c>
      <c r="L7272" t="s">
        <v>19</v>
      </c>
      <c r="M7272" t="s">
        <v>4270</v>
      </c>
      <c r="N7272" t="str">
        <f t="shared" si="1021"/>
        <v>None</v>
      </c>
      <c r="O7272" t="str">
        <f t="shared" si="1022"/>
        <v>None</v>
      </c>
      <c r="P7272" t="s">
        <v>241</v>
      </c>
      <c r="Q7272" s="2">
        <f t="shared" si="1023"/>
        <v>13</v>
      </c>
      <c r="R7272" s="1" t="str">
        <f t="shared" si="1024"/>
        <v>Established</v>
      </c>
      <c r="S7272" s="1"/>
      <c r="T7272" t="s">
        <v>60</v>
      </c>
      <c r="U7272" t="s">
        <v>346</v>
      </c>
      <c r="V7272">
        <f t="shared" si="1025"/>
        <v>0</v>
      </c>
    </row>
    <row r="7273" spans="1:22" x14ac:dyDescent="0.35">
      <c r="A7273">
        <v>7271</v>
      </c>
      <c r="B7273" t="s">
        <v>11266</v>
      </c>
      <c r="C7273" t="str">
        <f t="shared" si="1017"/>
        <v>Don’t Buy</v>
      </c>
      <c r="D7273" t="str">
        <f t="shared" si="1018"/>
        <v>Long Name</v>
      </c>
      <c r="E7273">
        <v>3.7</v>
      </c>
      <c r="F7273">
        <f>IF(Q7273&lt;10,E7273+0.1,E7273)</f>
        <v>3.7</v>
      </c>
      <c r="G7273">
        <f>MIN(IF(Q7273&lt;10,E7273+0.5,E7273),5)</f>
        <v>3.7</v>
      </c>
      <c r="H7273" t="str">
        <f t="shared" si="1019"/>
        <v>Average Place to Work</v>
      </c>
      <c r="I7273">
        <v>71</v>
      </c>
      <c r="J7273" t="b">
        <f t="shared" si="1020"/>
        <v>0</v>
      </c>
      <c r="K7273" t="b">
        <f>OR(E7273&gt;3.5,Q7273&lt;10)</f>
        <v>1</v>
      </c>
      <c r="M7273" t="s">
        <v>4305</v>
      </c>
      <c r="N7273" t="str">
        <f t="shared" si="1021"/>
        <v>None</v>
      </c>
      <c r="O7273" t="str">
        <f t="shared" si="1022"/>
        <v>None</v>
      </c>
      <c r="P7273" t="s">
        <v>522</v>
      </c>
      <c r="Q7273" s="2">
        <f t="shared" si="1023"/>
        <v>30</v>
      </c>
      <c r="R7273" s="1" t="str">
        <f t="shared" si="1024"/>
        <v>Established</v>
      </c>
      <c r="S7273" s="1"/>
      <c r="U7273" t="s">
        <v>712</v>
      </c>
      <c r="V7273">
        <f t="shared" si="1025"/>
        <v>0</v>
      </c>
    </row>
    <row r="7274" spans="1:22" x14ac:dyDescent="0.35">
      <c r="A7274">
        <v>7272</v>
      </c>
      <c r="B7274" t="s">
        <v>11267</v>
      </c>
      <c r="C7274" t="str">
        <f t="shared" si="1017"/>
        <v>Don’t Buy</v>
      </c>
      <c r="D7274" t="str">
        <f t="shared" si="1018"/>
        <v>Long Name</v>
      </c>
      <c r="E7274">
        <v>4.4000000000000004</v>
      </c>
      <c r="F7274">
        <f>IF(Q7274&lt;10,E7274+0.1,E7274)</f>
        <v>4.4000000000000004</v>
      </c>
      <c r="G7274">
        <f>MIN(IF(Q7274&lt;10,E7274+0.5,E7274),5)</f>
        <v>4.4000000000000004</v>
      </c>
      <c r="H7274" t="str">
        <f t="shared" si="1019"/>
        <v>Average Place to Work</v>
      </c>
      <c r="I7274">
        <v>71</v>
      </c>
      <c r="J7274" t="b">
        <f t="shared" si="1020"/>
        <v>0</v>
      </c>
      <c r="K7274" t="b">
        <f>OR(E7274&gt;3.5,Q7274&lt;10)</f>
        <v>1</v>
      </c>
      <c r="L7274" t="s">
        <v>19</v>
      </c>
      <c r="M7274" t="s">
        <v>6881</v>
      </c>
      <c r="N7274" t="str">
        <f t="shared" si="1021"/>
        <v>Indian Silicon Valley Startups</v>
      </c>
      <c r="O7274" t="str">
        <f t="shared" si="1022"/>
        <v>None</v>
      </c>
      <c r="P7274" t="s">
        <v>67</v>
      </c>
      <c r="Q7274" s="2">
        <f t="shared" si="1023"/>
        <v>15</v>
      </c>
      <c r="R7274" s="1" t="str">
        <f t="shared" si="1024"/>
        <v>Established</v>
      </c>
      <c r="S7274" s="1"/>
      <c r="T7274" t="s">
        <v>140</v>
      </c>
      <c r="U7274" t="s">
        <v>147</v>
      </c>
      <c r="V7274">
        <f t="shared" si="1025"/>
        <v>0</v>
      </c>
    </row>
    <row r="7275" spans="1:22" x14ac:dyDescent="0.35">
      <c r="A7275">
        <v>7273</v>
      </c>
      <c r="B7275" t="s">
        <v>11268</v>
      </c>
      <c r="C7275" t="str">
        <f t="shared" si="1017"/>
        <v>Don’t Buy</v>
      </c>
      <c r="D7275" t="str">
        <f t="shared" si="1018"/>
        <v>Long Name</v>
      </c>
      <c r="E7275">
        <v>4.0999999999999996</v>
      </c>
      <c r="F7275">
        <f>IF(Q7275&lt;10,E7275+0.1,E7275)</f>
        <v>4.0999999999999996</v>
      </c>
      <c r="G7275">
        <f>MIN(IF(Q7275&lt;10,E7275+0.5,E7275),5)</f>
        <v>4.0999999999999996</v>
      </c>
      <c r="H7275" t="str">
        <f t="shared" si="1019"/>
        <v>Average Place to Work</v>
      </c>
      <c r="I7275">
        <v>71</v>
      </c>
      <c r="J7275" t="b">
        <f t="shared" si="1020"/>
        <v>0</v>
      </c>
      <c r="K7275" t="b">
        <f>OR(E7275&gt;3.5,Q7275&lt;10)</f>
        <v>1</v>
      </c>
      <c r="L7275" t="s">
        <v>19</v>
      </c>
      <c r="M7275" t="s">
        <v>11269</v>
      </c>
      <c r="N7275" t="str">
        <f t="shared" si="1021"/>
        <v>None</v>
      </c>
      <c r="O7275" t="str">
        <f t="shared" si="1022"/>
        <v>None</v>
      </c>
      <c r="P7275" t="s">
        <v>445</v>
      </c>
      <c r="Q7275" s="2">
        <f t="shared" si="1023"/>
        <v>14</v>
      </c>
      <c r="R7275" s="1" t="str">
        <f t="shared" si="1024"/>
        <v>Established</v>
      </c>
      <c r="S7275" s="1"/>
      <c r="T7275" t="s">
        <v>60</v>
      </c>
      <c r="U7275" t="s">
        <v>306</v>
      </c>
      <c r="V7275">
        <f t="shared" si="1025"/>
        <v>0</v>
      </c>
    </row>
    <row r="7276" spans="1:22" x14ac:dyDescent="0.35">
      <c r="A7276">
        <v>7274</v>
      </c>
      <c r="B7276" t="s">
        <v>11270</v>
      </c>
      <c r="C7276" t="str">
        <f t="shared" si="1017"/>
        <v>Don’t Buy</v>
      </c>
      <c r="D7276" t="str">
        <f t="shared" si="1018"/>
        <v>Long Name</v>
      </c>
      <c r="E7276">
        <v>3.7</v>
      </c>
      <c r="F7276">
        <f>IF(Q7276&lt;10,E7276+0.1,E7276)</f>
        <v>3.7</v>
      </c>
      <c r="G7276">
        <f>MIN(IF(Q7276&lt;10,E7276+0.5,E7276),5)</f>
        <v>3.7</v>
      </c>
      <c r="H7276" t="str">
        <f t="shared" si="1019"/>
        <v>Average Place to Work</v>
      </c>
      <c r="I7276">
        <v>71</v>
      </c>
      <c r="J7276" t="b">
        <f t="shared" si="1020"/>
        <v>0</v>
      </c>
      <c r="K7276" t="b">
        <f>OR(E7276&gt;3.5,Q7276&lt;10)</f>
        <v>1</v>
      </c>
      <c r="L7276" t="s">
        <v>19</v>
      </c>
      <c r="M7276" t="s">
        <v>8992</v>
      </c>
      <c r="N7276" t="str">
        <f t="shared" si="1021"/>
        <v>None</v>
      </c>
      <c r="O7276" t="str">
        <f t="shared" si="1022"/>
        <v>None</v>
      </c>
      <c r="P7276" t="s">
        <v>67</v>
      </c>
      <c r="Q7276" s="2">
        <f t="shared" si="1023"/>
        <v>15</v>
      </c>
      <c r="R7276" s="1" t="str">
        <f t="shared" si="1024"/>
        <v>Established</v>
      </c>
      <c r="S7276" s="1"/>
      <c r="T7276" t="s">
        <v>115</v>
      </c>
      <c r="U7276" t="s">
        <v>3715</v>
      </c>
      <c r="V7276">
        <f t="shared" si="1025"/>
        <v>0</v>
      </c>
    </row>
    <row r="7277" spans="1:22" x14ac:dyDescent="0.35">
      <c r="A7277">
        <v>7275</v>
      </c>
      <c r="B7277" t="s">
        <v>11271</v>
      </c>
      <c r="C7277" t="str">
        <f t="shared" si="1017"/>
        <v>Don’t Buy</v>
      </c>
      <c r="D7277" t="str">
        <f t="shared" si="1018"/>
        <v>Short Name</v>
      </c>
      <c r="E7277">
        <v>3.8</v>
      </c>
      <c r="F7277">
        <f>IF(Q7277&lt;10,E7277+0.1,E7277)</f>
        <v>3.8</v>
      </c>
      <c r="G7277">
        <f>MIN(IF(Q7277&lt;10,E7277+0.5,E7277),5)</f>
        <v>3.8</v>
      </c>
      <c r="H7277" t="str">
        <f t="shared" si="1019"/>
        <v>Average Place to Work</v>
      </c>
      <c r="I7277">
        <v>71</v>
      </c>
      <c r="J7277" t="b">
        <f t="shared" si="1020"/>
        <v>0</v>
      </c>
      <c r="K7277" t="b">
        <f>OR(E7277&gt;3.5,Q7277&lt;10)</f>
        <v>1</v>
      </c>
      <c r="L7277" t="s">
        <v>19</v>
      </c>
      <c r="M7277" t="s">
        <v>11272</v>
      </c>
      <c r="N7277" t="str">
        <f t="shared" si="1021"/>
        <v>None</v>
      </c>
      <c r="O7277" t="str">
        <f t="shared" si="1022"/>
        <v>None</v>
      </c>
      <c r="P7277" t="s">
        <v>445</v>
      </c>
      <c r="Q7277" s="2">
        <f t="shared" si="1023"/>
        <v>14</v>
      </c>
      <c r="R7277" s="1" t="str">
        <f t="shared" si="1024"/>
        <v>Established</v>
      </c>
      <c r="S7277" s="1"/>
      <c r="T7277" t="s">
        <v>606</v>
      </c>
      <c r="U7277" t="s">
        <v>17</v>
      </c>
      <c r="V7277">
        <f t="shared" si="1025"/>
        <v>500000</v>
      </c>
    </row>
    <row r="7278" spans="1:22" x14ac:dyDescent="0.35">
      <c r="A7278">
        <v>7276</v>
      </c>
      <c r="B7278" t="s">
        <v>11273</v>
      </c>
      <c r="C7278" t="str">
        <f t="shared" si="1017"/>
        <v>Don’t Buy</v>
      </c>
      <c r="D7278" t="str">
        <f t="shared" si="1018"/>
        <v>Long Name</v>
      </c>
      <c r="E7278">
        <v>4</v>
      </c>
      <c r="F7278">
        <f>IF(Q7278&lt;10,E7278+0.1,E7278)</f>
        <v>4</v>
      </c>
      <c r="G7278">
        <f>MIN(IF(Q7278&lt;10,E7278+0.5,E7278),5)</f>
        <v>4</v>
      </c>
      <c r="H7278" t="str">
        <f t="shared" si="1019"/>
        <v>Average Place to Work</v>
      </c>
      <c r="I7278">
        <v>71</v>
      </c>
      <c r="J7278" t="b">
        <f t="shared" si="1020"/>
        <v>0</v>
      </c>
      <c r="K7278" t="b">
        <f>OR(E7278&gt;3.5,Q7278&lt;10)</f>
        <v>1</v>
      </c>
      <c r="L7278" t="s">
        <v>19</v>
      </c>
      <c r="M7278" t="s">
        <v>11274</v>
      </c>
      <c r="N7278" t="str">
        <f t="shared" si="1021"/>
        <v>None</v>
      </c>
      <c r="O7278" t="str">
        <f t="shared" si="1022"/>
        <v>None</v>
      </c>
      <c r="P7278" t="s">
        <v>114</v>
      </c>
      <c r="Q7278" s="2">
        <f t="shared" si="1023"/>
        <v>11</v>
      </c>
      <c r="R7278" s="1" t="str">
        <f t="shared" si="1024"/>
        <v>Established</v>
      </c>
      <c r="S7278" s="1"/>
      <c r="T7278" t="s">
        <v>606</v>
      </c>
      <c r="U7278" t="s">
        <v>455</v>
      </c>
      <c r="V7278">
        <f t="shared" si="1025"/>
        <v>0</v>
      </c>
    </row>
    <row r="7279" spans="1:22" x14ac:dyDescent="0.35">
      <c r="A7279">
        <v>7277</v>
      </c>
      <c r="B7279" t="s">
        <v>11275</v>
      </c>
      <c r="C7279" t="str">
        <f t="shared" si="1017"/>
        <v>Don’t Buy</v>
      </c>
      <c r="D7279" t="str">
        <f t="shared" si="1018"/>
        <v>Long Name</v>
      </c>
      <c r="E7279">
        <v>3.9</v>
      </c>
      <c r="F7279">
        <f>IF(Q7279&lt;10,E7279+0.1,E7279)</f>
        <v>3.9</v>
      </c>
      <c r="G7279">
        <f>MIN(IF(Q7279&lt;10,E7279+0.5,E7279),5)</f>
        <v>3.9</v>
      </c>
      <c r="H7279" t="str">
        <f t="shared" si="1019"/>
        <v>Average Place to Work</v>
      </c>
      <c r="I7279">
        <v>71</v>
      </c>
      <c r="J7279" t="b">
        <f t="shared" si="1020"/>
        <v>0</v>
      </c>
      <c r="K7279" t="b">
        <f>OR(E7279&gt;3.5,Q7279&lt;10)</f>
        <v>1</v>
      </c>
      <c r="L7279" t="s">
        <v>19</v>
      </c>
      <c r="M7279" t="s">
        <v>8981</v>
      </c>
      <c r="N7279" t="str">
        <f t="shared" si="1021"/>
        <v>None</v>
      </c>
      <c r="O7279" t="str">
        <f t="shared" si="1022"/>
        <v>None</v>
      </c>
      <c r="P7279" t="s">
        <v>67</v>
      </c>
      <c r="Q7279" s="2">
        <f t="shared" si="1023"/>
        <v>15</v>
      </c>
      <c r="R7279" s="1" t="str">
        <f t="shared" si="1024"/>
        <v>Established</v>
      </c>
      <c r="S7279" s="1"/>
      <c r="T7279" t="s">
        <v>115</v>
      </c>
      <c r="U7279" t="s">
        <v>68</v>
      </c>
      <c r="V7279">
        <f t="shared" si="1025"/>
        <v>0</v>
      </c>
    </row>
    <row r="7280" spans="1:22" x14ac:dyDescent="0.35">
      <c r="A7280">
        <v>7278</v>
      </c>
      <c r="B7280" t="s">
        <v>11276</v>
      </c>
      <c r="C7280" t="str">
        <f t="shared" si="1017"/>
        <v>Don’t Buy</v>
      </c>
      <c r="D7280" t="str">
        <f t="shared" si="1018"/>
        <v>Long Name</v>
      </c>
      <c r="E7280">
        <v>4.3</v>
      </c>
      <c r="F7280">
        <f>IF(Q7280&lt;10,E7280+0.1,E7280)</f>
        <v>4.3999999999999995</v>
      </c>
      <c r="G7280">
        <f>MIN(IF(Q7280&lt;10,E7280+0.5,E7280),5)</f>
        <v>4.8</v>
      </c>
      <c r="H7280" t="str">
        <f t="shared" si="1019"/>
        <v>Average Place to Work</v>
      </c>
      <c r="I7280">
        <v>71</v>
      </c>
      <c r="J7280" t="b">
        <f t="shared" si="1020"/>
        <v>0</v>
      </c>
      <c r="K7280" t="b">
        <f>OR(E7280&gt;3.5,Q7280&lt;10)</f>
        <v>1</v>
      </c>
      <c r="L7280" t="s">
        <v>19</v>
      </c>
      <c r="M7280" t="s">
        <v>5847</v>
      </c>
      <c r="N7280" t="str">
        <f t="shared" si="1021"/>
        <v>Indian Silicon Valley Startups</v>
      </c>
      <c r="O7280" t="str">
        <f t="shared" si="1022"/>
        <v>None</v>
      </c>
      <c r="P7280" t="s">
        <v>502</v>
      </c>
      <c r="Q7280" s="2">
        <f t="shared" si="1023"/>
        <v>8</v>
      </c>
      <c r="R7280" s="1" t="str">
        <f t="shared" si="1024"/>
        <v>Startup</v>
      </c>
      <c r="S7280" s="1"/>
      <c r="T7280" t="s">
        <v>1183</v>
      </c>
      <c r="U7280" t="s">
        <v>238</v>
      </c>
      <c r="V7280">
        <f t="shared" si="1025"/>
        <v>0</v>
      </c>
    </row>
    <row r="7281" spans="1:22" x14ac:dyDescent="0.35">
      <c r="A7281">
        <v>7279</v>
      </c>
      <c r="B7281" t="s">
        <v>11277</v>
      </c>
      <c r="C7281" t="str">
        <f t="shared" si="1017"/>
        <v>Don’t Buy</v>
      </c>
      <c r="D7281" t="str">
        <f t="shared" si="1018"/>
        <v>Long Name</v>
      </c>
      <c r="E7281">
        <v>2.6</v>
      </c>
      <c r="F7281">
        <f>IF(Q7281&lt;10,E7281+0.1,E7281)</f>
        <v>2.7</v>
      </c>
      <c r="G7281">
        <f>MIN(IF(Q7281&lt;10,E7281+0.5,E7281),5)</f>
        <v>3.1</v>
      </c>
      <c r="H7281" t="str">
        <f t="shared" si="1019"/>
        <v>Average Place to Work</v>
      </c>
      <c r="I7281">
        <v>71</v>
      </c>
      <c r="J7281" t="b">
        <f t="shared" si="1020"/>
        <v>0</v>
      </c>
      <c r="K7281" t="b">
        <f>OR(E7281&gt;3.5,Q7281&lt;10)</f>
        <v>1</v>
      </c>
      <c r="L7281" t="s">
        <v>19</v>
      </c>
      <c r="M7281" t="s">
        <v>3054</v>
      </c>
      <c r="N7281" t="str">
        <f t="shared" si="1021"/>
        <v>Indian Silicon Valley Startups</v>
      </c>
      <c r="O7281" t="str">
        <f t="shared" si="1022"/>
        <v>None</v>
      </c>
      <c r="P7281" t="s">
        <v>258</v>
      </c>
      <c r="Q7281" s="2">
        <f t="shared" si="1023"/>
        <v>7</v>
      </c>
      <c r="R7281" s="1" t="str">
        <f t="shared" si="1024"/>
        <v>Startup</v>
      </c>
      <c r="S7281" s="1"/>
      <c r="T7281" t="s">
        <v>598</v>
      </c>
      <c r="U7281" t="s">
        <v>312</v>
      </c>
      <c r="V7281">
        <f t="shared" si="1025"/>
        <v>0</v>
      </c>
    </row>
    <row r="7282" spans="1:22" x14ac:dyDescent="0.35">
      <c r="A7282">
        <v>7280</v>
      </c>
      <c r="B7282" t="s">
        <v>11278</v>
      </c>
      <c r="C7282" t="str">
        <f t="shared" si="1017"/>
        <v>Don’t Buy</v>
      </c>
      <c r="D7282" t="str">
        <f t="shared" si="1018"/>
        <v>Long Name</v>
      </c>
      <c r="E7282">
        <v>3.8</v>
      </c>
      <c r="F7282">
        <f>IF(Q7282&lt;10,E7282+0.1,E7282)</f>
        <v>3.9</v>
      </c>
      <c r="G7282">
        <f>MIN(IF(Q7282&lt;10,E7282+0.5,E7282),5)</f>
        <v>4.3</v>
      </c>
      <c r="H7282" t="str">
        <f t="shared" si="1019"/>
        <v>Average Place to Work</v>
      </c>
      <c r="I7282">
        <v>71</v>
      </c>
      <c r="J7282" t="b">
        <f t="shared" si="1020"/>
        <v>0</v>
      </c>
      <c r="K7282" t="b">
        <f>OR(E7282&gt;3.5,Q7282&lt;10)</f>
        <v>1</v>
      </c>
      <c r="L7282" t="s">
        <v>19</v>
      </c>
      <c r="M7282" t="s">
        <v>3735</v>
      </c>
      <c r="N7282" t="str">
        <f t="shared" si="1021"/>
        <v>Indian Silicon Valley Startups</v>
      </c>
      <c r="O7282" t="str">
        <f t="shared" si="1022"/>
        <v>None</v>
      </c>
      <c r="P7282" t="s">
        <v>502</v>
      </c>
      <c r="Q7282" s="2">
        <f t="shared" si="1023"/>
        <v>8</v>
      </c>
      <c r="R7282" s="1" t="str">
        <f t="shared" si="1024"/>
        <v>Startup</v>
      </c>
      <c r="S7282" s="1"/>
      <c r="T7282" t="s">
        <v>598</v>
      </c>
      <c r="U7282" t="s">
        <v>687</v>
      </c>
      <c r="V7282">
        <f t="shared" si="1025"/>
        <v>0</v>
      </c>
    </row>
    <row r="7283" spans="1:22" x14ac:dyDescent="0.35">
      <c r="A7283">
        <v>7281</v>
      </c>
      <c r="B7283" t="s">
        <v>11279</v>
      </c>
      <c r="C7283" t="str">
        <f t="shared" si="1017"/>
        <v>Don’t Buy</v>
      </c>
      <c r="D7283" t="str">
        <f t="shared" si="1018"/>
        <v>Short Name</v>
      </c>
      <c r="E7283">
        <v>3.9</v>
      </c>
      <c r="F7283">
        <f>IF(Q7283&lt;10,E7283+0.1,E7283)</f>
        <v>3.9</v>
      </c>
      <c r="G7283">
        <f>MIN(IF(Q7283&lt;10,E7283+0.5,E7283),5)</f>
        <v>3.9</v>
      </c>
      <c r="H7283" t="str">
        <f t="shared" si="1019"/>
        <v>Average Place to Work</v>
      </c>
      <c r="I7283">
        <v>71</v>
      </c>
      <c r="J7283" t="b">
        <f t="shared" si="1020"/>
        <v>0</v>
      </c>
      <c r="K7283" t="b">
        <f>OR(E7283&gt;3.5,Q7283&lt;10)</f>
        <v>1</v>
      </c>
      <c r="L7283" t="s">
        <v>19</v>
      </c>
      <c r="M7283" t="s">
        <v>277</v>
      </c>
      <c r="N7283" t="str">
        <f t="shared" si="1021"/>
        <v>Indian Silicon Valley Startups</v>
      </c>
      <c r="O7283" t="str">
        <f t="shared" si="1022"/>
        <v>None</v>
      </c>
      <c r="P7283" t="s">
        <v>114</v>
      </c>
      <c r="Q7283" s="2">
        <f t="shared" si="1023"/>
        <v>11</v>
      </c>
      <c r="R7283" s="1" t="str">
        <f t="shared" si="1024"/>
        <v>Established</v>
      </c>
      <c r="S7283" s="1"/>
      <c r="T7283" t="s">
        <v>115</v>
      </c>
      <c r="U7283" t="s">
        <v>36</v>
      </c>
      <c r="V7283">
        <f t="shared" si="1025"/>
        <v>0</v>
      </c>
    </row>
    <row r="7284" spans="1:22" x14ac:dyDescent="0.35">
      <c r="A7284">
        <v>7282</v>
      </c>
      <c r="B7284" t="s">
        <v>11280</v>
      </c>
      <c r="C7284" t="str">
        <f t="shared" si="1017"/>
        <v>Don’t Buy</v>
      </c>
      <c r="D7284" t="str">
        <f t="shared" si="1018"/>
        <v>Long Name</v>
      </c>
      <c r="E7284">
        <v>4.5</v>
      </c>
      <c r="F7284">
        <f>IF(Q7284&lt;10,E7284+0.1,E7284)</f>
        <v>4.5</v>
      </c>
      <c r="G7284">
        <f>MIN(IF(Q7284&lt;10,E7284+0.5,E7284),5)</f>
        <v>4.5</v>
      </c>
      <c r="H7284" t="str">
        <f t="shared" si="1019"/>
        <v>Average Place to Work</v>
      </c>
      <c r="I7284">
        <v>71</v>
      </c>
      <c r="J7284" t="b">
        <f t="shared" si="1020"/>
        <v>0</v>
      </c>
      <c r="K7284" t="b">
        <f>OR(E7284&gt;3.5,Q7284&lt;10)</f>
        <v>1</v>
      </c>
      <c r="L7284" t="s">
        <v>19</v>
      </c>
      <c r="M7284" t="s">
        <v>7719</v>
      </c>
      <c r="N7284" t="str">
        <f t="shared" si="1021"/>
        <v>None</v>
      </c>
      <c r="O7284" t="str">
        <f t="shared" si="1022"/>
        <v>None</v>
      </c>
      <c r="P7284" t="s">
        <v>626</v>
      </c>
      <c r="Q7284" s="2">
        <f t="shared" si="1023"/>
        <v>17</v>
      </c>
      <c r="R7284" s="1" t="str">
        <f t="shared" si="1024"/>
        <v>Established</v>
      </c>
      <c r="S7284" s="1"/>
      <c r="T7284" t="s">
        <v>1146</v>
      </c>
      <c r="U7284" t="s">
        <v>306</v>
      </c>
      <c r="V7284">
        <f t="shared" si="1025"/>
        <v>0</v>
      </c>
    </row>
    <row r="7285" spans="1:22" x14ac:dyDescent="0.35">
      <c r="A7285">
        <v>7283</v>
      </c>
      <c r="B7285" t="s">
        <v>11281</v>
      </c>
      <c r="C7285" t="str">
        <f t="shared" si="1017"/>
        <v>Don’t Buy</v>
      </c>
      <c r="D7285" t="str">
        <f t="shared" si="1018"/>
        <v>Long Name</v>
      </c>
      <c r="E7285">
        <v>4.9000000000000004</v>
      </c>
      <c r="F7285">
        <f>IF(Q7285&lt;10,E7285+0.1,E7285)</f>
        <v>5</v>
      </c>
      <c r="G7285">
        <f>MIN(IF(Q7285&lt;10,E7285+0.5,E7285),5)</f>
        <v>5</v>
      </c>
      <c r="H7285" t="str">
        <f t="shared" si="1019"/>
        <v>Great Place to Work</v>
      </c>
      <c r="I7285">
        <v>71</v>
      </c>
      <c r="J7285" t="b">
        <f t="shared" si="1020"/>
        <v>0</v>
      </c>
      <c r="K7285" t="b">
        <f>OR(E7285&gt;3.5,Q7285&lt;10)</f>
        <v>1</v>
      </c>
      <c r="N7285" t="str">
        <f t="shared" si="1021"/>
        <v>Indian Silicon Valley Startups</v>
      </c>
      <c r="O7285" t="str">
        <f t="shared" si="1022"/>
        <v>None</v>
      </c>
      <c r="Q7285" s="2">
        <f t="shared" si="1023"/>
        <v>0</v>
      </c>
      <c r="R7285" s="1" t="str">
        <f t="shared" si="1024"/>
        <v>Startup</v>
      </c>
      <c r="S7285" s="1"/>
      <c r="T7285" t="s">
        <v>1146</v>
      </c>
      <c r="U7285" t="s">
        <v>1913</v>
      </c>
      <c r="V7285">
        <f t="shared" si="1025"/>
        <v>0</v>
      </c>
    </row>
    <row r="7286" spans="1:22" x14ac:dyDescent="0.35">
      <c r="A7286">
        <v>7284</v>
      </c>
      <c r="B7286" t="s">
        <v>11282</v>
      </c>
      <c r="C7286" t="str">
        <f t="shared" si="1017"/>
        <v>Don’t Buy</v>
      </c>
      <c r="D7286" t="str">
        <f t="shared" si="1018"/>
        <v>Long Name</v>
      </c>
      <c r="E7286">
        <v>3.6</v>
      </c>
      <c r="F7286">
        <f>IF(Q7286&lt;10,E7286+0.1,E7286)</f>
        <v>3.7</v>
      </c>
      <c r="G7286">
        <f>MIN(IF(Q7286&lt;10,E7286+0.5,E7286),5)</f>
        <v>4.0999999999999996</v>
      </c>
      <c r="H7286" t="str">
        <f t="shared" si="1019"/>
        <v>Average Place to Work</v>
      </c>
      <c r="I7286">
        <v>71</v>
      </c>
      <c r="J7286" t="b">
        <f t="shared" si="1020"/>
        <v>0</v>
      </c>
      <c r="K7286" t="b">
        <f>OR(E7286&gt;3.5,Q7286&lt;10)</f>
        <v>1</v>
      </c>
      <c r="M7286" t="s">
        <v>11283</v>
      </c>
      <c r="N7286" t="str">
        <f t="shared" si="1021"/>
        <v>Indian Silicon Valley Startups</v>
      </c>
      <c r="O7286" t="str">
        <f t="shared" si="1022"/>
        <v>None</v>
      </c>
      <c r="Q7286" s="2">
        <f t="shared" si="1023"/>
        <v>0</v>
      </c>
      <c r="R7286" s="1" t="str">
        <f t="shared" si="1024"/>
        <v>Startup</v>
      </c>
      <c r="S7286" s="1"/>
      <c r="T7286" t="s">
        <v>606</v>
      </c>
      <c r="U7286" t="s">
        <v>137</v>
      </c>
      <c r="V7286">
        <f t="shared" si="1025"/>
        <v>0</v>
      </c>
    </row>
    <row r="7287" spans="1:22" x14ac:dyDescent="0.35">
      <c r="A7287">
        <v>7285</v>
      </c>
      <c r="B7287" t="s">
        <v>11284</v>
      </c>
      <c r="C7287" t="str">
        <f t="shared" si="1017"/>
        <v>Don’t Buy</v>
      </c>
      <c r="D7287" t="str">
        <f t="shared" si="1018"/>
        <v>Long Name</v>
      </c>
      <c r="E7287">
        <v>4.2</v>
      </c>
      <c r="F7287">
        <f>IF(Q7287&lt;10,E7287+0.1,E7287)</f>
        <v>4.2</v>
      </c>
      <c r="G7287">
        <f>MIN(IF(Q7287&lt;10,E7287+0.5,E7287),5)</f>
        <v>4.2</v>
      </c>
      <c r="H7287" t="str">
        <f t="shared" si="1019"/>
        <v>Average Place to Work</v>
      </c>
      <c r="I7287">
        <v>71</v>
      </c>
      <c r="J7287" t="b">
        <f t="shared" si="1020"/>
        <v>0</v>
      </c>
      <c r="K7287" t="b">
        <f>OR(E7287&gt;3.5,Q7287&lt;10)</f>
        <v>1</v>
      </c>
      <c r="M7287" t="s">
        <v>2837</v>
      </c>
      <c r="N7287" t="str">
        <f t="shared" si="1021"/>
        <v>None</v>
      </c>
      <c r="O7287" t="str">
        <f t="shared" si="1022"/>
        <v>None</v>
      </c>
      <c r="P7287" t="s">
        <v>50</v>
      </c>
      <c r="Q7287" s="2">
        <f t="shared" si="1023"/>
        <v>29</v>
      </c>
      <c r="R7287" s="1" t="str">
        <f t="shared" si="1024"/>
        <v>Established</v>
      </c>
      <c r="S7287" s="1"/>
      <c r="U7287" t="s">
        <v>195</v>
      </c>
      <c r="V7287">
        <f t="shared" si="1025"/>
        <v>0</v>
      </c>
    </row>
    <row r="7288" spans="1:22" x14ac:dyDescent="0.35">
      <c r="A7288">
        <v>7286</v>
      </c>
      <c r="B7288" t="s">
        <v>11285</v>
      </c>
      <c r="C7288" t="str">
        <f t="shared" si="1017"/>
        <v>Don’t Buy</v>
      </c>
      <c r="D7288" t="str">
        <f t="shared" si="1018"/>
        <v>Short Name</v>
      </c>
      <c r="E7288">
        <v>3.7</v>
      </c>
      <c r="F7288">
        <f>IF(Q7288&lt;10,E7288+0.1,E7288)</f>
        <v>3.8000000000000003</v>
      </c>
      <c r="G7288">
        <f>MIN(IF(Q7288&lt;10,E7288+0.5,E7288),5)</f>
        <v>4.2</v>
      </c>
      <c r="H7288" t="str">
        <f t="shared" si="1019"/>
        <v>Average Place to Work</v>
      </c>
      <c r="I7288">
        <v>71</v>
      </c>
      <c r="J7288" t="b">
        <f t="shared" si="1020"/>
        <v>0</v>
      </c>
      <c r="K7288" t="b">
        <f>OR(E7288&gt;3.5,Q7288&lt;10)</f>
        <v>1</v>
      </c>
      <c r="M7288" t="s">
        <v>11286</v>
      </c>
      <c r="N7288" t="str">
        <f t="shared" si="1021"/>
        <v>Indian Silicon Valley Startups</v>
      </c>
      <c r="O7288" t="str">
        <f t="shared" si="1022"/>
        <v>None</v>
      </c>
      <c r="P7288" t="s">
        <v>71</v>
      </c>
      <c r="Q7288" s="2">
        <f t="shared" si="1023"/>
        <v>4</v>
      </c>
      <c r="R7288" s="1" t="str">
        <f t="shared" si="1024"/>
        <v>Startup</v>
      </c>
      <c r="S7288" s="1"/>
      <c r="U7288" t="s">
        <v>17</v>
      </c>
      <c r="V7288">
        <f t="shared" si="1025"/>
        <v>500000</v>
      </c>
    </row>
    <row r="7289" spans="1:22" x14ac:dyDescent="0.35">
      <c r="A7289">
        <v>7287</v>
      </c>
      <c r="B7289" t="s">
        <v>11287</v>
      </c>
      <c r="C7289" t="str">
        <f t="shared" si="1017"/>
        <v>Buy</v>
      </c>
      <c r="D7289" t="str">
        <f t="shared" si="1018"/>
        <v>Long Name</v>
      </c>
      <c r="E7289">
        <v>3.9</v>
      </c>
      <c r="F7289">
        <f>IF(Q7289&lt;10,E7289+0.1,E7289)</f>
        <v>3.9</v>
      </c>
      <c r="G7289">
        <f>MIN(IF(Q7289&lt;10,E7289+0.5,E7289),5)</f>
        <v>3.9</v>
      </c>
      <c r="H7289" t="str">
        <f t="shared" si="1019"/>
        <v>Average Place to Work</v>
      </c>
      <c r="I7289">
        <v>71</v>
      </c>
      <c r="J7289" t="b">
        <f t="shared" si="1020"/>
        <v>0</v>
      </c>
      <c r="K7289" t="b">
        <f>OR(E7289&gt;3.5,Q7289&lt;10)</f>
        <v>1</v>
      </c>
      <c r="L7289" t="s">
        <v>19</v>
      </c>
      <c r="M7289" t="s">
        <v>9395</v>
      </c>
      <c r="N7289" t="str">
        <f t="shared" si="1021"/>
        <v>None</v>
      </c>
      <c r="O7289" t="str">
        <f t="shared" si="1022"/>
        <v>None</v>
      </c>
      <c r="P7289" t="s">
        <v>183</v>
      </c>
      <c r="Q7289" s="2">
        <f t="shared" si="1023"/>
        <v>10</v>
      </c>
      <c r="R7289" s="1" t="str">
        <f t="shared" si="1024"/>
        <v>Established</v>
      </c>
      <c r="S7289" s="1"/>
      <c r="T7289" t="s">
        <v>115</v>
      </c>
      <c r="U7289" t="s">
        <v>352</v>
      </c>
      <c r="V7289">
        <f t="shared" si="1025"/>
        <v>0</v>
      </c>
    </row>
    <row r="7290" spans="1:22" x14ac:dyDescent="0.35">
      <c r="A7290">
        <v>7288</v>
      </c>
      <c r="B7290" t="s">
        <v>11288</v>
      </c>
      <c r="C7290" t="str">
        <f t="shared" si="1017"/>
        <v>Don’t Buy</v>
      </c>
      <c r="D7290" t="str">
        <f t="shared" si="1018"/>
        <v>Long Name</v>
      </c>
      <c r="E7290">
        <v>4.0999999999999996</v>
      </c>
      <c r="F7290">
        <f>IF(Q7290&lt;10,E7290+0.1,E7290)</f>
        <v>4.0999999999999996</v>
      </c>
      <c r="G7290">
        <f>MIN(IF(Q7290&lt;10,E7290+0.5,E7290),5)</f>
        <v>4.0999999999999996</v>
      </c>
      <c r="H7290" t="str">
        <f t="shared" si="1019"/>
        <v>Average Place to Work</v>
      </c>
      <c r="I7290">
        <v>71</v>
      </c>
      <c r="J7290" t="b">
        <f t="shared" si="1020"/>
        <v>0</v>
      </c>
      <c r="K7290" t="b">
        <f>OR(E7290&gt;3.5,Q7290&lt;10)</f>
        <v>1</v>
      </c>
      <c r="L7290" t="s">
        <v>19</v>
      </c>
      <c r="M7290" t="s">
        <v>2477</v>
      </c>
      <c r="N7290" t="str">
        <f t="shared" si="1021"/>
        <v>None</v>
      </c>
      <c r="O7290" t="str">
        <f t="shared" si="1022"/>
        <v>None</v>
      </c>
      <c r="P7290" t="s">
        <v>44</v>
      </c>
      <c r="Q7290" s="2">
        <f t="shared" si="1023"/>
        <v>25</v>
      </c>
      <c r="R7290" s="1" t="str">
        <f t="shared" si="1024"/>
        <v>Established</v>
      </c>
      <c r="S7290" s="1"/>
      <c r="T7290" t="s">
        <v>606</v>
      </c>
      <c r="U7290" t="s">
        <v>130</v>
      </c>
      <c r="V7290">
        <f t="shared" si="1025"/>
        <v>0</v>
      </c>
    </row>
    <row r="7291" spans="1:22" x14ac:dyDescent="0.35">
      <c r="A7291">
        <v>7289</v>
      </c>
      <c r="B7291" t="s">
        <v>11289</v>
      </c>
      <c r="C7291" t="str">
        <f t="shared" si="1017"/>
        <v>Buy</v>
      </c>
      <c r="D7291" t="str">
        <f t="shared" si="1018"/>
        <v>Long Name</v>
      </c>
      <c r="E7291">
        <v>4</v>
      </c>
      <c r="F7291">
        <f>IF(Q7291&lt;10,E7291+0.1,E7291)</f>
        <v>4</v>
      </c>
      <c r="G7291">
        <f>MIN(IF(Q7291&lt;10,E7291+0.5,E7291),5)</f>
        <v>4</v>
      </c>
      <c r="H7291" t="str">
        <f t="shared" si="1019"/>
        <v>Average Place to Work</v>
      </c>
      <c r="I7291">
        <v>71</v>
      </c>
      <c r="J7291" t="b">
        <f t="shared" si="1020"/>
        <v>0</v>
      </c>
      <c r="K7291" t="b">
        <f>OR(E7291&gt;3.5,Q7291&lt;10)</f>
        <v>1</v>
      </c>
      <c r="L7291" t="s">
        <v>19</v>
      </c>
      <c r="M7291" t="s">
        <v>11290</v>
      </c>
      <c r="N7291" t="str">
        <f t="shared" si="1021"/>
        <v>None</v>
      </c>
      <c r="O7291" t="str">
        <f t="shared" si="1022"/>
        <v>None</v>
      </c>
      <c r="P7291" t="s">
        <v>118</v>
      </c>
      <c r="Q7291" s="2">
        <f t="shared" si="1023"/>
        <v>20</v>
      </c>
      <c r="R7291" s="1" t="str">
        <f t="shared" si="1024"/>
        <v>Established</v>
      </c>
      <c r="S7291" s="1"/>
      <c r="T7291" t="s">
        <v>1183</v>
      </c>
      <c r="U7291" t="s">
        <v>687</v>
      </c>
      <c r="V7291">
        <f t="shared" si="1025"/>
        <v>0</v>
      </c>
    </row>
    <row r="7292" spans="1:22" x14ac:dyDescent="0.35">
      <c r="A7292">
        <v>7290</v>
      </c>
      <c r="B7292" t="s">
        <v>11291</v>
      </c>
      <c r="C7292" t="str">
        <f t="shared" si="1017"/>
        <v>Don’t Buy</v>
      </c>
      <c r="D7292" t="str">
        <f t="shared" si="1018"/>
        <v>Long Name</v>
      </c>
      <c r="E7292">
        <v>3.2</v>
      </c>
      <c r="F7292">
        <f>IF(Q7292&lt;10,E7292+0.1,E7292)</f>
        <v>3.2</v>
      </c>
      <c r="G7292">
        <f>MIN(IF(Q7292&lt;10,E7292+0.5,E7292),5)</f>
        <v>3.2</v>
      </c>
      <c r="H7292" t="str">
        <f t="shared" si="1019"/>
        <v>Average Place to Work</v>
      </c>
      <c r="I7292">
        <v>71</v>
      </c>
      <c r="J7292" t="b">
        <f t="shared" si="1020"/>
        <v>0</v>
      </c>
      <c r="K7292" t="b">
        <f>OR(E7292&gt;3.5,Q7292&lt;10)</f>
        <v>0</v>
      </c>
      <c r="L7292" t="s">
        <v>19</v>
      </c>
      <c r="M7292" t="s">
        <v>11292</v>
      </c>
      <c r="N7292" t="str">
        <f t="shared" si="1021"/>
        <v>None</v>
      </c>
      <c r="O7292" t="str">
        <f t="shared" si="1022"/>
        <v>None</v>
      </c>
      <c r="P7292" t="s">
        <v>95</v>
      </c>
      <c r="Q7292" s="2">
        <f t="shared" si="1023"/>
        <v>16</v>
      </c>
      <c r="R7292" s="1" t="str">
        <f t="shared" si="1024"/>
        <v>Established</v>
      </c>
      <c r="S7292" s="1"/>
      <c r="T7292" t="s">
        <v>1183</v>
      </c>
      <c r="U7292" t="s">
        <v>137</v>
      </c>
      <c r="V7292">
        <f t="shared" si="1025"/>
        <v>0</v>
      </c>
    </row>
    <row r="7293" spans="1:22" x14ac:dyDescent="0.35">
      <c r="A7293">
        <v>7291</v>
      </c>
      <c r="B7293" t="s">
        <v>11293</v>
      </c>
      <c r="C7293" t="str">
        <f t="shared" si="1017"/>
        <v>Don’t Buy</v>
      </c>
      <c r="D7293" t="str">
        <f t="shared" si="1018"/>
        <v>Long Name</v>
      </c>
      <c r="E7293">
        <v>3.9</v>
      </c>
      <c r="F7293">
        <f>IF(Q7293&lt;10,E7293+0.1,E7293)</f>
        <v>3.9</v>
      </c>
      <c r="G7293">
        <f>MIN(IF(Q7293&lt;10,E7293+0.5,E7293),5)</f>
        <v>3.9</v>
      </c>
      <c r="H7293" t="str">
        <f t="shared" si="1019"/>
        <v>Average Place to Work</v>
      </c>
      <c r="I7293">
        <v>71</v>
      </c>
      <c r="J7293" t="b">
        <f t="shared" si="1020"/>
        <v>0</v>
      </c>
      <c r="K7293" t="b">
        <f>OR(E7293&gt;3.5,Q7293&lt;10)</f>
        <v>1</v>
      </c>
      <c r="L7293" t="s">
        <v>19</v>
      </c>
      <c r="M7293" t="s">
        <v>10434</v>
      </c>
      <c r="N7293" t="str">
        <f t="shared" si="1021"/>
        <v>None</v>
      </c>
      <c r="O7293" t="str">
        <f t="shared" si="1022"/>
        <v>None</v>
      </c>
      <c r="P7293" t="s">
        <v>183</v>
      </c>
      <c r="Q7293" s="2">
        <f t="shared" si="1023"/>
        <v>10</v>
      </c>
      <c r="R7293" s="1" t="str">
        <f t="shared" si="1024"/>
        <v>Established</v>
      </c>
      <c r="S7293" s="1"/>
      <c r="T7293" t="s">
        <v>1183</v>
      </c>
      <c r="U7293" t="s">
        <v>297</v>
      </c>
      <c r="V7293">
        <f t="shared" si="1025"/>
        <v>0</v>
      </c>
    </row>
    <row r="7294" spans="1:22" x14ac:dyDescent="0.35">
      <c r="A7294">
        <v>7292</v>
      </c>
      <c r="B7294" t="s">
        <v>11294</v>
      </c>
      <c r="C7294" t="str">
        <f t="shared" si="1017"/>
        <v>Don’t Buy</v>
      </c>
      <c r="D7294" t="str">
        <f t="shared" si="1018"/>
        <v>Long Name</v>
      </c>
      <c r="E7294">
        <v>3.5</v>
      </c>
      <c r="F7294">
        <f>IF(Q7294&lt;10,E7294+0.1,E7294)</f>
        <v>3.5</v>
      </c>
      <c r="G7294">
        <f>MIN(IF(Q7294&lt;10,E7294+0.5,E7294),5)</f>
        <v>3.5</v>
      </c>
      <c r="H7294" t="str">
        <f t="shared" si="1019"/>
        <v>Average Place to Work</v>
      </c>
      <c r="I7294">
        <v>71</v>
      </c>
      <c r="J7294" t="b">
        <f t="shared" si="1020"/>
        <v>0</v>
      </c>
      <c r="K7294" t="b">
        <f>OR(E7294&gt;3.5,Q7294&lt;10)</f>
        <v>0</v>
      </c>
      <c r="M7294" t="s">
        <v>11295</v>
      </c>
      <c r="N7294" t="str">
        <f t="shared" si="1021"/>
        <v>None</v>
      </c>
      <c r="O7294" t="str">
        <f t="shared" si="1022"/>
        <v>None</v>
      </c>
      <c r="P7294" t="s">
        <v>44</v>
      </c>
      <c r="Q7294" s="2">
        <f t="shared" si="1023"/>
        <v>25</v>
      </c>
      <c r="R7294" s="1" t="str">
        <f t="shared" si="1024"/>
        <v>Established</v>
      </c>
      <c r="S7294" s="1"/>
      <c r="U7294" t="s">
        <v>11296</v>
      </c>
      <c r="V7294">
        <f t="shared" si="1025"/>
        <v>0</v>
      </c>
    </row>
    <row r="7295" spans="1:22" x14ac:dyDescent="0.35">
      <c r="A7295">
        <v>7293</v>
      </c>
      <c r="B7295" t="s">
        <v>11297</v>
      </c>
      <c r="C7295" t="str">
        <f t="shared" si="1017"/>
        <v>Don’t Buy</v>
      </c>
      <c r="D7295" t="str">
        <f t="shared" si="1018"/>
        <v>Long Name</v>
      </c>
      <c r="E7295">
        <v>3.5</v>
      </c>
      <c r="F7295">
        <f>IF(Q7295&lt;10,E7295+0.1,E7295)</f>
        <v>3.5</v>
      </c>
      <c r="G7295">
        <f>MIN(IF(Q7295&lt;10,E7295+0.5,E7295),5)</f>
        <v>3.5</v>
      </c>
      <c r="H7295" t="str">
        <f t="shared" si="1019"/>
        <v>Average Place to Work</v>
      </c>
      <c r="I7295">
        <v>71</v>
      </c>
      <c r="J7295" t="b">
        <f t="shared" si="1020"/>
        <v>0</v>
      </c>
      <c r="K7295" t="b">
        <f>OR(E7295&gt;3.5,Q7295&lt;10)</f>
        <v>0</v>
      </c>
      <c r="L7295" t="s">
        <v>19</v>
      </c>
      <c r="M7295" t="s">
        <v>5682</v>
      </c>
      <c r="N7295" t="str">
        <f t="shared" si="1021"/>
        <v>None</v>
      </c>
      <c r="O7295" t="str">
        <f t="shared" si="1022"/>
        <v>None</v>
      </c>
      <c r="P7295" t="s">
        <v>445</v>
      </c>
      <c r="Q7295" s="2">
        <f t="shared" si="1023"/>
        <v>14</v>
      </c>
      <c r="R7295" s="1" t="str">
        <f t="shared" si="1024"/>
        <v>Established</v>
      </c>
      <c r="S7295" s="1"/>
      <c r="T7295" t="s">
        <v>1183</v>
      </c>
      <c r="U7295" t="s">
        <v>523</v>
      </c>
      <c r="V7295">
        <f t="shared" si="1025"/>
        <v>0</v>
      </c>
    </row>
    <row r="7296" spans="1:22" x14ac:dyDescent="0.35">
      <c r="A7296">
        <v>7294</v>
      </c>
      <c r="B7296" t="s">
        <v>11298</v>
      </c>
      <c r="C7296" t="str">
        <f t="shared" si="1017"/>
        <v>Don’t Buy</v>
      </c>
      <c r="D7296" t="str">
        <f t="shared" si="1018"/>
        <v>Long Name</v>
      </c>
      <c r="E7296">
        <v>4.2</v>
      </c>
      <c r="F7296">
        <f>IF(Q7296&lt;10,E7296+0.1,E7296)</f>
        <v>4.2</v>
      </c>
      <c r="G7296">
        <f>MIN(IF(Q7296&lt;10,E7296+0.5,E7296),5)</f>
        <v>4.2</v>
      </c>
      <c r="H7296" t="str">
        <f t="shared" si="1019"/>
        <v>Average Place to Work</v>
      </c>
      <c r="I7296">
        <v>388</v>
      </c>
      <c r="J7296" t="b">
        <f t="shared" si="1020"/>
        <v>0</v>
      </c>
      <c r="K7296" t="b">
        <f>OR(E7296&gt;3.5,Q7296&lt;10)</f>
        <v>1</v>
      </c>
      <c r="L7296" t="s">
        <v>9</v>
      </c>
      <c r="M7296" t="s">
        <v>11299</v>
      </c>
      <c r="N7296" t="str">
        <f t="shared" si="1021"/>
        <v>None</v>
      </c>
      <c r="O7296" t="str">
        <f t="shared" si="1022"/>
        <v>None</v>
      </c>
      <c r="P7296" t="s">
        <v>39</v>
      </c>
      <c r="Q7296" s="2">
        <f t="shared" si="1023"/>
        <v>36</v>
      </c>
      <c r="R7296" s="1" t="str">
        <f t="shared" si="1024"/>
        <v>Established</v>
      </c>
      <c r="S7296" s="1"/>
      <c r="T7296" t="s">
        <v>3757</v>
      </c>
      <c r="U7296" t="s">
        <v>5632</v>
      </c>
      <c r="V7296">
        <f t="shared" si="1025"/>
        <v>0</v>
      </c>
    </row>
    <row r="7297" spans="1:22" x14ac:dyDescent="0.35">
      <c r="A7297">
        <v>7295</v>
      </c>
      <c r="B7297" t="s">
        <v>11300</v>
      </c>
      <c r="C7297" t="str">
        <f t="shared" si="1017"/>
        <v>Don’t Buy</v>
      </c>
      <c r="D7297" t="str">
        <f t="shared" si="1018"/>
        <v>Short Name</v>
      </c>
      <c r="E7297">
        <v>4.3</v>
      </c>
      <c r="F7297">
        <f>IF(Q7297&lt;10,E7297+0.1,E7297)</f>
        <v>4.3</v>
      </c>
      <c r="G7297">
        <f>MIN(IF(Q7297&lt;10,E7297+0.5,E7297),5)</f>
        <v>4.3</v>
      </c>
      <c r="H7297" t="str">
        <f t="shared" si="1019"/>
        <v>Average Place to Work</v>
      </c>
      <c r="I7297">
        <v>84</v>
      </c>
      <c r="J7297" t="b">
        <f t="shared" si="1020"/>
        <v>0</v>
      </c>
      <c r="K7297" t="b">
        <f>OR(E7297&gt;3.5,Q7297&lt;10)</f>
        <v>1</v>
      </c>
      <c r="L7297" t="s">
        <v>19</v>
      </c>
      <c r="M7297" t="s">
        <v>8283</v>
      </c>
      <c r="N7297" t="str">
        <f t="shared" si="1021"/>
        <v>None</v>
      </c>
      <c r="O7297" t="str">
        <f t="shared" si="1022"/>
        <v>None</v>
      </c>
      <c r="P7297" t="s">
        <v>3052</v>
      </c>
      <c r="Q7297" s="2">
        <f t="shared" si="1023"/>
        <v>101</v>
      </c>
      <c r="R7297" s="1" t="str">
        <f t="shared" si="1024"/>
        <v>Established</v>
      </c>
      <c r="S7297" s="1"/>
      <c r="T7297" t="s">
        <v>598</v>
      </c>
      <c r="U7297" t="s">
        <v>64</v>
      </c>
      <c r="V7297">
        <f t="shared" si="1025"/>
        <v>0</v>
      </c>
    </row>
    <row r="7298" spans="1:22" x14ac:dyDescent="0.35">
      <c r="A7298">
        <v>7296</v>
      </c>
      <c r="B7298" t="s">
        <v>11301</v>
      </c>
      <c r="C7298" t="str">
        <f t="shared" si="1017"/>
        <v>Buy</v>
      </c>
      <c r="D7298" t="str">
        <f t="shared" si="1018"/>
        <v>Short Name</v>
      </c>
      <c r="E7298">
        <v>4.5999999999999996</v>
      </c>
      <c r="F7298">
        <f>IF(Q7298&lt;10,E7298+0.1,E7298)</f>
        <v>4.5999999999999996</v>
      </c>
      <c r="G7298">
        <f>MIN(IF(Q7298&lt;10,E7298+0.5,E7298),5)</f>
        <v>4.5999999999999996</v>
      </c>
      <c r="H7298" t="str">
        <f t="shared" si="1019"/>
        <v>Great Place to Work</v>
      </c>
      <c r="I7298">
        <v>71</v>
      </c>
      <c r="J7298" t="b">
        <f t="shared" si="1020"/>
        <v>0</v>
      </c>
      <c r="K7298" t="b">
        <f>OR(E7298&gt;3.5,Q7298&lt;10)</f>
        <v>1</v>
      </c>
      <c r="L7298" t="s">
        <v>19</v>
      </c>
      <c r="M7298" t="s">
        <v>11302</v>
      </c>
      <c r="N7298" t="str">
        <f t="shared" si="1021"/>
        <v>Indian Silicon Valley Startups</v>
      </c>
      <c r="O7298" t="str">
        <f t="shared" si="1022"/>
        <v>None</v>
      </c>
      <c r="P7298" t="s">
        <v>95</v>
      </c>
      <c r="Q7298" s="2">
        <f t="shared" si="1023"/>
        <v>16</v>
      </c>
      <c r="R7298" s="1" t="str">
        <f t="shared" si="1024"/>
        <v>Established</v>
      </c>
      <c r="S7298" s="1"/>
      <c r="T7298" t="s">
        <v>1183</v>
      </c>
      <c r="U7298" t="s">
        <v>36</v>
      </c>
      <c r="V7298">
        <f t="shared" si="1025"/>
        <v>0</v>
      </c>
    </row>
    <row r="7299" spans="1:22" x14ac:dyDescent="0.35">
      <c r="A7299">
        <v>7297</v>
      </c>
      <c r="B7299" t="s">
        <v>11303</v>
      </c>
      <c r="C7299" t="str">
        <f t="shared" ref="C7299:C7362" si="1026">IF(OR(LEFT(B7299,1)="T",LEFT(B7299,1)="G"),"Buy","Don’t Buy")</f>
        <v>Don’t Buy</v>
      </c>
      <c r="D7299" t="str">
        <f t="shared" ref="D7299:D7362" si="1027">IF(LEN(B7299)&gt;=10,"Long Name","Short Name")</f>
        <v>Long Name</v>
      </c>
      <c r="E7299">
        <v>4.5</v>
      </c>
      <c r="F7299">
        <f>IF(Q7299&lt;10,E7299+0.1,E7299)</f>
        <v>4.5</v>
      </c>
      <c r="G7299">
        <f>MIN(IF(Q7299&lt;10,E7299+0.5,E7299),5)</f>
        <v>4.5</v>
      </c>
      <c r="H7299" t="str">
        <f t="shared" ref="H7299:H7362" si="1028">IF(E7299&gt;4.5,"Great Place to Work","Average Place to Work")</f>
        <v>Average Place to Work</v>
      </c>
      <c r="I7299">
        <v>70</v>
      </c>
      <c r="J7299" t="b">
        <f t="shared" ref="J7299:J7362" si="1029">AND(I7299&gt;10000,E7299&gt;4)</f>
        <v>0</v>
      </c>
      <c r="K7299" t="b">
        <f>OR(E7299&gt;3.5,Q7299&lt;10)</f>
        <v>1</v>
      </c>
      <c r="L7299" t="s">
        <v>9</v>
      </c>
      <c r="M7299" t="s">
        <v>11304</v>
      </c>
      <c r="N7299" t="str">
        <f t="shared" ref="N7299:N7362" si="1030">IF(OR(LEFT(M7299,9)="Banglore",LEFT(M7299,9)="Bengaluru",LEFT(M7299,7)="Chennai",Q7299&lt;10,U7299="Internet"),"Indian Silicon Valley Startups","None")</f>
        <v>None</v>
      </c>
      <c r="O7299" t="str">
        <f t="shared" ref="O7299:O7362" si="1031">IF(AND(LEFT(M7299,6)="Mumbai",U7299="Financial Services"),"Bombay Finances","None")</f>
        <v>None</v>
      </c>
      <c r="P7299" t="s">
        <v>21</v>
      </c>
      <c r="Q7299" s="2">
        <f t="shared" ref="Q7299:Q7362" si="1032">_xlfn.NUMBERVALUE(SUBSTITUTE(TRIM(P7299)," years old",""))</f>
        <v>28</v>
      </c>
      <c r="R7299" s="1" t="str">
        <f t="shared" ref="R7299:R7362" si="1033">IF(Q7299&lt;10,"Startup","Established")</f>
        <v>Established</v>
      </c>
      <c r="S7299" s="1"/>
      <c r="T7299" t="s">
        <v>598</v>
      </c>
      <c r="U7299" t="s">
        <v>214</v>
      </c>
      <c r="V7299">
        <f t="shared" ref="V7299:V7362" si="1034">IF(AND(OR(U7299=$U$7,U7299=$U$12),E7299&gt;4),1000000,IF(AND(OR(U7299=$U$7,U7299=$U$12),E7299&lt;=4),500000,IF(AND(U7299=$U$18,E7299&gt;4),800000,0)))</f>
        <v>0</v>
      </c>
    </row>
    <row r="7300" spans="1:22" x14ac:dyDescent="0.35">
      <c r="A7300">
        <v>7298</v>
      </c>
      <c r="B7300" t="s">
        <v>11305</v>
      </c>
      <c r="C7300" t="str">
        <f t="shared" si="1026"/>
        <v>Don’t Buy</v>
      </c>
      <c r="D7300" t="str">
        <f t="shared" si="1027"/>
        <v>Short Name</v>
      </c>
      <c r="E7300">
        <v>3.7</v>
      </c>
      <c r="F7300">
        <f>IF(Q7300&lt;10,E7300+0.1,E7300)</f>
        <v>3.8000000000000003</v>
      </c>
      <c r="G7300">
        <f>MIN(IF(Q7300&lt;10,E7300+0.5,E7300),5)</f>
        <v>4.2</v>
      </c>
      <c r="H7300" t="str">
        <f t="shared" si="1028"/>
        <v>Average Place to Work</v>
      </c>
      <c r="I7300">
        <v>70</v>
      </c>
      <c r="J7300" t="b">
        <f t="shared" si="1029"/>
        <v>0</v>
      </c>
      <c r="K7300" t="b">
        <f>OR(E7300&gt;3.5,Q7300&lt;10)</f>
        <v>1</v>
      </c>
      <c r="L7300" t="s">
        <v>19</v>
      </c>
      <c r="M7300" t="s">
        <v>11167</v>
      </c>
      <c r="N7300" t="str">
        <f t="shared" si="1030"/>
        <v>Indian Silicon Valley Startups</v>
      </c>
      <c r="O7300" t="str">
        <f t="shared" si="1031"/>
        <v>None</v>
      </c>
      <c r="P7300" t="s">
        <v>269</v>
      </c>
      <c r="Q7300" s="2">
        <f t="shared" si="1032"/>
        <v>9</v>
      </c>
      <c r="R7300" s="1" t="str">
        <f t="shared" si="1033"/>
        <v>Startup</v>
      </c>
      <c r="S7300" s="1"/>
      <c r="T7300" t="s">
        <v>1183</v>
      </c>
      <c r="U7300" t="s">
        <v>36</v>
      </c>
      <c r="V7300">
        <f t="shared" si="1034"/>
        <v>0</v>
      </c>
    </row>
    <row r="7301" spans="1:22" x14ac:dyDescent="0.35">
      <c r="A7301">
        <v>7299</v>
      </c>
      <c r="B7301" t="s">
        <v>11306</v>
      </c>
      <c r="C7301" t="str">
        <f t="shared" si="1026"/>
        <v>Don’t Buy</v>
      </c>
      <c r="D7301" t="str">
        <f t="shared" si="1027"/>
        <v>Long Name</v>
      </c>
      <c r="E7301">
        <v>3.4</v>
      </c>
      <c r="F7301">
        <f>IF(Q7301&lt;10,E7301+0.1,E7301)</f>
        <v>3.4</v>
      </c>
      <c r="G7301">
        <f>MIN(IF(Q7301&lt;10,E7301+0.5,E7301),5)</f>
        <v>3.4</v>
      </c>
      <c r="H7301" t="str">
        <f t="shared" si="1028"/>
        <v>Average Place to Work</v>
      </c>
      <c r="I7301">
        <v>70</v>
      </c>
      <c r="J7301" t="b">
        <f t="shared" si="1029"/>
        <v>0</v>
      </c>
      <c r="K7301" t="b">
        <f>OR(E7301&gt;3.5,Q7301&lt;10)</f>
        <v>0</v>
      </c>
      <c r="L7301" t="s">
        <v>19</v>
      </c>
      <c r="M7301" t="s">
        <v>5097</v>
      </c>
      <c r="N7301" t="str">
        <f t="shared" si="1030"/>
        <v>None</v>
      </c>
      <c r="O7301" t="str">
        <f t="shared" si="1031"/>
        <v>Bombay Finances</v>
      </c>
      <c r="P7301" t="s">
        <v>86</v>
      </c>
      <c r="Q7301" s="2">
        <f t="shared" si="1032"/>
        <v>27</v>
      </c>
      <c r="R7301" s="1" t="str">
        <f t="shared" si="1033"/>
        <v>Established</v>
      </c>
      <c r="S7301" s="1"/>
      <c r="T7301" t="s">
        <v>598</v>
      </c>
      <c r="U7301" t="s">
        <v>24</v>
      </c>
      <c r="V7301">
        <f t="shared" si="1034"/>
        <v>500000</v>
      </c>
    </row>
    <row r="7302" spans="1:22" x14ac:dyDescent="0.35">
      <c r="A7302">
        <v>7300</v>
      </c>
      <c r="B7302" t="s">
        <v>11307</v>
      </c>
      <c r="C7302" t="str">
        <f t="shared" si="1026"/>
        <v>Don’t Buy</v>
      </c>
      <c r="D7302" t="str">
        <f t="shared" si="1027"/>
        <v>Long Name</v>
      </c>
      <c r="E7302">
        <v>3.8</v>
      </c>
      <c r="F7302">
        <f>IF(Q7302&lt;10,E7302+0.1,E7302)</f>
        <v>3.9</v>
      </c>
      <c r="G7302">
        <f>MIN(IF(Q7302&lt;10,E7302+0.5,E7302),5)</f>
        <v>4.3</v>
      </c>
      <c r="H7302" t="str">
        <f t="shared" si="1028"/>
        <v>Average Place to Work</v>
      </c>
      <c r="I7302">
        <v>70</v>
      </c>
      <c r="J7302" t="b">
        <f t="shared" si="1029"/>
        <v>0</v>
      </c>
      <c r="K7302" t="b">
        <f>OR(E7302&gt;3.5,Q7302&lt;10)</f>
        <v>1</v>
      </c>
      <c r="L7302" t="s">
        <v>9</v>
      </c>
      <c r="M7302" t="s">
        <v>11308</v>
      </c>
      <c r="N7302" t="str">
        <f t="shared" si="1030"/>
        <v>Indian Silicon Valley Startups</v>
      </c>
      <c r="O7302" t="str">
        <f t="shared" si="1031"/>
        <v>None</v>
      </c>
      <c r="P7302" t="s">
        <v>269</v>
      </c>
      <c r="Q7302" s="2">
        <f t="shared" si="1032"/>
        <v>9</v>
      </c>
      <c r="R7302" s="1" t="str">
        <f t="shared" si="1033"/>
        <v>Startup</v>
      </c>
      <c r="S7302" s="1"/>
      <c r="T7302" t="s">
        <v>115</v>
      </c>
      <c r="U7302" t="s">
        <v>906</v>
      </c>
      <c r="V7302">
        <f t="shared" si="1034"/>
        <v>0</v>
      </c>
    </row>
    <row r="7303" spans="1:22" x14ac:dyDescent="0.35">
      <c r="A7303">
        <v>7301</v>
      </c>
      <c r="B7303" t="s">
        <v>11309</v>
      </c>
      <c r="C7303" t="str">
        <f t="shared" si="1026"/>
        <v>Don’t Buy</v>
      </c>
      <c r="D7303" t="str">
        <f t="shared" si="1027"/>
        <v>Long Name</v>
      </c>
      <c r="E7303">
        <v>4.4000000000000004</v>
      </c>
      <c r="F7303">
        <f>IF(Q7303&lt;10,E7303+0.1,E7303)</f>
        <v>4.4000000000000004</v>
      </c>
      <c r="G7303">
        <f>MIN(IF(Q7303&lt;10,E7303+0.5,E7303),5)</f>
        <v>4.4000000000000004</v>
      </c>
      <c r="H7303" t="str">
        <f t="shared" si="1028"/>
        <v>Average Place to Work</v>
      </c>
      <c r="I7303">
        <v>70</v>
      </c>
      <c r="J7303" t="b">
        <f t="shared" si="1029"/>
        <v>0</v>
      </c>
      <c r="K7303" t="b">
        <f>OR(E7303&gt;3.5,Q7303&lt;10)</f>
        <v>1</v>
      </c>
      <c r="M7303" t="s">
        <v>8428</v>
      </c>
      <c r="N7303" t="str">
        <f t="shared" si="1030"/>
        <v>None</v>
      </c>
      <c r="O7303" t="str">
        <f t="shared" si="1031"/>
        <v>None</v>
      </c>
      <c r="P7303" t="s">
        <v>95</v>
      </c>
      <c r="Q7303" s="2">
        <f t="shared" si="1032"/>
        <v>16</v>
      </c>
      <c r="R7303" s="1" t="str">
        <f t="shared" si="1033"/>
        <v>Established</v>
      </c>
      <c r="S7303" s="1"/>
      <c r="U7303" t="s">
        <v>24</v>
      </c>
      <c r="V7303">
        <f t="shared" si="1034"/>
        <v>1000000</v>
      </c>
    </row>
    <row r="7304" spans="1:22" x14ac:dyDescent="0.35">
      <c r="A7304">
        <v>7302</v>
      </c>
      <c r="B7304" t="s">
        <v>11310</v>
      </c>
      <c r="C7304" t="str">
        <f t="shared" si="1026"/>
        <v>Don’t Buy</v>
      </c>
      <c r="D7304" t="str">
        <f t="shared" si="1027"/>
        <v>Short Name</v>
      </c>
      <c r="E7304">
        <v>4</v>
      </c>
      <c r="F7304">
        <f>IF(Q7304&lt;10,E7304+0.1,E7304)</f>
        <v>4</v>
      </c>
      <c r="G7304">
        <f>MIN(IF(Q7304&lt;10,E7304+0.5,E7304),5)</f>
        <v>4</v>
      </c>
      <c r="H7304" t="str">
        <f t="shared" si="1028"/>
        <v>Average Place to Work</v>
      </c>
      <c r="I7304">
        <v>70</v>
      </c>
      <c r="J7304" t="b">
        <f t="shared" si="1029"/>
        <v>0</v>
      </c>
      <c r="K7304" t="b">
        <f>OR(E7304&gt;3.5,Q7304&lt;10)</f>
        <v>1</v>
      </c>
      <c r="L7304" t="s">
        <v>19</v>
      </c>
      <c r="M7304" t="s">
        <v>11311</v>
      </c>
      <c r="N7304" t="str">
        <f t="shared" si="1030"/>
        <v>None</v>
      </c>
      <c r="O7304" t="str">
        <f t="shared" si="1031"/>
        <v>None</v>
      </c>
      <c r="P7304" t="s">
        <v>1530</v>
      </c>
      <c r="Q7304" s="2">
        <f t="shared" si="1032"/>
        <v>59</v>
      </c>
      <c r="R7304" s="1" t="str">
        <f t="shared" si="1033"/>
        <v>Established</v>
      </c>
      <c r="S7304" s="1"/>
      <c r="T7304" t="s">
        <v>2372</v>
      </c>
      <c r="U7304" t="s">
        <v>687</v>
      </c>
      <c r="V7304">
        <f t="shared" si="1034"/>
        <v>0</v>
      </c>
    </row>
    <row r="7305" spans="1:22" x14ac:dyDescent="0.35">
      <c r="A7305">
        <v>7303</v>
      </c>
      <c r="B7305" t="s">
        <v>11312</v>
      </c>
      <c r="C7305" t="str">
        <f t="shared" si="1026"/>
        <v>Don’t Buy</v>
      </c>
      <c r="D7305" t="str">
        <f t="shared" si="1027"/>
        <v>Long Name</v>
      </c>
      <c r="E7305">
        <v>3.6</v>
      </c>
      <c r="F7305">
        <f>IF(Q7305&lt;10,E7305+0.1,E7305)</f>
        <v>3.6</v>
      </c>
      <c r="G7305">
        <f>MIN(IF(Q7305&lt;10,E7305+0.5,E7305),5)</f>
        <v>3.6</v>
      </c>
      <c r="H7305" t="str">
        <f t="shared" si="1028"/>
        <v>Average Place to Work</v>
      </c>
      <c r="I7305">
        <v>70</v>
      </c>
      <c r="J7305" t="b">
        <f t="shared" si="1029"/>
        <v>0</v>
      </c>
      <c r="K7305" t="b">
        <f>OR(E7305&gt;3.5,Q7305&lt;10)</f>
        <v>1</v>
      </c>
      <c r="L7305" t="s">
        <v>19</v>
      </c>
      <c r="M7305" t="s">
        <v>2213</v>
      </c>
      <c r="N7305" t="str">
        <f t="shared" si="1030"/>
        <v>None</v>
      </c>
      <c r="O7305" t="str">
        <f t="shared" si="1031"/>
        <v>None</v>
      </c>
      <c r="P7305" t="s">
        <v>99</v>
      </c>
      <c r="Q7305" s="2">
        <f t="shared" si="1032"/>
        <v>26</v>
      </c>
      <c r="R7305" s="1" t="str">
        <f t="shared" si="1033"/>
        <v>Established</v>
      </c>
      <c r="S7305" s="1"/>
      <c r="T7305" t="s">
        <v>598</v>
      </c>
      <c r="U7305" t="s">
        <v>160</v>
      </c>
      <c r="V7305">
        <f t="shared" si="1034"/>
        <v>0</v>
      </c>
    </row>
    <row r="7306" spans="1:22" x14ac:dyDescent="0.35">
      <c r="A7306">
        <v>7304</v>
      </c>
      <c r="B7306" t="s">
        <v>11313</v>
      </c>
      <c r="C7306" t="str">
        <f t="shared" si="1026"/>
        <v>Buy</v>
      </c>
      <c r="D7306" t="str">
        <f t="shared" si="1027"/>
        <v>Long Name</v>
      </c>
      <c r="E7306">
        <v>3.9</v>
      </c>
      <c r="F7306">
        <f>IF(Q7306&lt;10,E7306+0.1,E7306)</f>
        <v>3.9</v>
      </c>
      <c r="G7306">
        <f>MIN(IF(Q7306&lt;10,E7306+0.5,E7306),5)</f>
        <v>3.9</v>
      </c>
      <c r="H7306" t="str">
        <f t="shared" si="1028"/>
        <v>Average Place to Work</v>
      </c>
      <c r="I7306">
        <v>70</v>
      </c>
      <c r="J7306" t="b">
        <f t="shared" si="1029"/>
        <v>0</v>
      </c>
      <c r="K7306" t="b">
        <f>OR(E7306&gt;3.5,Q7306&lt;10)</f>
        <v>1</v>
      </c>
      <c r="L7306" t="s">
        <v>9</v>
      </c>
      <c r="M7306" t="s">
        <v>5672</v>
      </c>
      <c r="N7306" t="str">
        <f t="shared" si="1030"/>
        <v>Indian Silicon Valley Startups</v>
      </c>
      <c r="O7306" t="str">
        <f t="shared" si="1031"/>
        <v>None</v>
      </c>
      <c r="P7306" t="s">
        <v>292</v>
      </c>
      <c r="Q7306" s="2">
        <f t="shared" si="1032"/>
        <v>38</v>
      </c>
      <c r="R7306" s="1" t="str">
        <f t="shared" si="1033"/>
        <v>Established</v>
      </c>
      <c r="S7306" s="1"/>
      <c r="T7306" t="s">
        <v>598</v>
      </c>
      <c r="U7306" t="s">
        <v>227</v>
      </c>
      <c r="V7306">
        <f t="shared" si="1034"/>
        <v>0</v>
      </c>
    </row>
    <row r="7307" spans="1:22" x14ac:dyDescent="0.35">
      <c r="A7307">
        <v>7305</v>
      </c>
      <c r="B7307" t="s">
        <v>11314</v>
      </c>
      <c r="C7307" t="str">
        <f t="shared" si="1026"/>
        <v>Don’t Buy</v>
      </c>
      <c r="D7307" t="str">
        <f t="shared" si="1027"/>
        <v>Long Name</v>
      </c>
      <c r="E7307">
        <v>4.0999999999999996</v>
      </c>
      <c r="F7307">
        <f>IF(Q7307&lt;10,E7307+0.1,E7307)</f>
        <v>4.0999999999999996</v>
      </c>
      <c r="G7307">
        <f>MIN(IF(Q7307&lt;10,E7307+0.5,E7307),5)</f>
        <v>4.0999999999999996</v>
      </c>
      <c r="H7307" t="str">
        <f t="shared" si="1028"/>
        <v>Average Place to Work</v>
      </c>
      <c r="I7307">
        <v>70</v>
      </c>
      <c r="J7307" t="b">
        <f t="shared" si="1029"/>
        <v>0</v>
      </c>
      <c r="K7307" t="b">
        <f>OR(E7307&gt;3.5,Q7307&lt;10)</f>
        <v>1</v>
      </c>
      <c r="L7307" t="s">
        <v>19</v>
      </c>
      <c r="M7307" t="s">
        <v>5196</v>
      </c>
      <c r="N7307" t="str">
        <f t="shared" si="1030"/>
        <v>None</v>
      </c>
      <c r="O7307" t="str">
        <f t="shared" si="1031"/>
        <v>None</v>
      </c>
      <c r="P7307" t="s">
        <v>99</v>
      </c>
      <c r="Q7307" s="2">
        <f t="shared" si="1032"/>
        <v>26</v>
      </c>
      <c r="R7307" s="1" t="str">
        <f t="shared" si="1033"/>
        <v>Established</v>
      </c>
      <c r="S7307" s="1"/>
      <c r="T7307" t="s">
        <v>598</v>
      </c>
      <c r="U7307" t="s">
        <v>312</v>
      </c>
      <c r="V7307">
        <f t="shared" si="1034"/>
        <v>0</v>
      </c>
    </row>
    <row r="7308" spans="1:22" x14ac:dyDescent="0.35">
      <c r="A7308">
        <v>7306</v>
      </c>
      <c r="B7308" t="s">
        <v>11315</v>
      </c>
      <c r="C7308" t="str">
        <f t="shared" si="1026"/>
        <v>Don’t Buy</v>
      </c>
      <c r="D7308" t="str">
        <f t="shared" si="1027"/>
        <v>Long Name</v>
      </c>
      <c r="E7308">
        <v>4</v>
      </c>
      <c r="F7308">
        <f>IF(Q7308&lt;10,E7308+0.1,E7308)</f>
        <v>4.0999999999999996</v>
      </c>
      <c r="G7308">
        <f>MIN(IF(Q7308&lt;10,E7308+0.5,E7308),5)</f>
        <v>4.5</v>
      </c>
      <c r="H7308" t="str">
        <f t="shared" si="1028"/>
        <v>Average Place to Work</v>
      </c>
      <c r="I7308">
        <v>70</v>
      </c>
      <c r="J7308" t="b">
        <f t="shared" si="1029"/>
        <v>0</v>
      </c>
      <c r="K7308" t="b">
        <f>OR(E7308&gt;3.5,Q7308&lt;10)</f>
        <v>1</v>
      </c>
      <c r="M7308" t="s">
        <v>11316</v>
      </c>
      <c r="N7308" t="str">
        <f t="shared" si="1030"/>
        <v>Indian Silicon Valley Startups</v>
      </c>
      <c r="O7308" t="str">
        <f t="shared" si="1031"/>
        <v>None</v>
      </c>
      <c r="Q7308" s="2">
        <f t="shared" si="1032"/>
        <v>0</v>
      </c>
      <c r="R7308" s="1" t="str">
        <f t="shared" si="1033"/>
        <v>Startup</v>
      </c>
      <c r="S7308" s="1"/>
      <c r="T7308" t="s">
        <v>598</v>
      </c>
      <c r="U7308" t="s">
        <v>823</v>
      </c>
      <c r="V7308">
        <f t="shared" si="1034"/>
        <v>0</v>
      </c>
    </row>
    <row r="7309" spans="1:22" x14ac:dyDescent="0.35">
      <c r="A7309">
        <v>7307</v>
      </c>
      <c r="B7309" t="s">
        <v>11317</v>
      </c>
      <c r="C7309" t="str">
        <f t="shared" si="1026"/>
        <v>Buy</v>
      </c>
      <c r="D7309" t="str">
        <f t="shared" si="1027"/>
        <v>Long Name</v>
      </c>
      <c r="E7309">
        <v>4</v>
      </c>
      <c r="F7309">
        <f>IF(Q7309&lt;10,E7309+0.1,E7309)</f>
        <v>4</v>
      </c>
      <c r="G7309">
        <f>MIN(IF(Q7309&lt;10,E7309+0.5,E7309),5)</f>
        <v>4</v>
      </c>
      <c r="H7309" t="str">
        <f t="shared" si="1028"/>
        <v>Average Place to Work</v>
      </c>
      <c r="I7309">
        <v>70</v>
      </c>
      <c r="J7309" t="b">
        <f t="shared" si="1029"/>
        <v>0</v>
      </c>
      <c r="K7309" t="b">
        <f>OR(E7309&gt;3.5,Q7309&lt;10)</f>
        <v>1</v>
      </c>
      <c r="M7309" t="s">
        <v>6085</v>
      </c>
      <c r="N7309" t="str">
        <f t="shared" si="1030"/>
        <v>None</v>
      </c>
      <c r="O7309" t="str">
        <f t="shared" si="1031"/>
        <v>None</v>
      </c>
      <c r="P7309" t="s">
        <v>626</v>
      </c>
      <c r="Q7309" s="2">
        <f t="shared" si="1032"/>
        <v>17</v>
      </c>
      <c r="R7309" s="1" t="str">
        <f t="shared" si="1033"/>
        <v>Established</v>
      </c>
      <c r="S7309" s="1"/>
      <c r="U7309" t="s">
        <v>92</v>
      </c>
      <c r="V7309">
        <f t="shared" si="1034"/>
        <v>0</v>
      </c>
    </row>
    <row r="7310" spans="1:22" x14ac:dyDescent="0.35">
      <c r="A7310">
        <v>7308</v>
      </c>
      <c r="B7310" t="s">
        <v>11318</v>
      </c>
      <c r="C7310" t="str">
        <f t="shared" si="1026"/>
        <v>Don’t Buy</v>
      </c>
      <c r="D7310" t="str">
        <f t="shared" si="1027"/>
        <v>Long Name</v>
      </c>
      <c r="E7310">
        <v>3.8</v>
      </c>
      <c r="F7310">
        <f>IF(Q7310&lt;10,E7310+0.1,E7310)</f>
        <v>3.8</v>
      </c>
      <c r="G7310">
        <f>MIN(IF(Q7310&lt;10,E7310+0.5,E7310),5)</f>
        <v>3.8</v>
      </c>
      <c r="H7310" t="str">
        <f t="shared" si="1028"/>
        <v>Average Place to Work</v>
      </c>
      <c r="I7310">
        <v>70</v>
      </c>
      <c r="J7310" t="b">
        <f t="shared" si="1029"/>
        <v>0</v>
      </c>
      <c r="K7310" t="b">
        <f>OR(E7310&gt;3.5,Q7310&lt;10)</f>
        <v>1</v>
      </c>
      <c r="M7310" t="s">
        <v>11319</v>
      </c>
      <c r="N7310" t="str">
        <f t="shared" si="1030"/>
        <v>None</v>
      </c>
      <c r="O7310" t="str">
        <f t="shared" si="1031"/>
        <v>None</v>
      </c>
      <c r="P7310" t="s">
        <v>167</v>
      </c>
      <c r="Q7310" s="2">
        <f t="shared" si="1032"/>
        <v>34</v>
      </c>
      <c r="R7310" s="1" t="str">
        <f t="shared" si="1033"/>
        <v>Established</v>
      </c>
      <c r="S7310" s="1"/>
      <c r="U7310" t="s">
        <v>64</v>
      </c>
      <c r="V7310">
        <f t="shared" si="1034"/>
        <v>0</v>
      </c>
    </row>
    <row r="7311" spans="1:22" x14ac:dyDescent="0.35">
      <c r="A7311">
        <v>7309</v>
      </c>
      <c r="B7311" t="s">
        <v>11320</v>
      </c>
      <c r="C7311" t="str">
        <f t="shared" si="1026"/>
        <v>Don’t Buy</v>
      </c>
      <c r="D7311" t="str">
        <f t="shared" si="1027"/>
        <v>Long Name</v>
      </c>
      <c r="E7311">
        <v>4.4000000000000004</v>
      </c>
      <c r="F7311">
        <f>IF(Q7311&lt;10,E7311+0.1,E7311)</f>
        <v>4.4000000000000004</v>
      </c>
      <c r="G7311">
        <f>MIN(IF(Q7311&lt;10,E7311+0.5,E7311),5)</f>
        <v>4.4000000000000004</v>
      </c>
      <c r="H7311" t="str">
        <f t="shared" si="1028"/>
        <v>Average Place to Work</v>
      </c>
      <c r="I7311">
        <v>70</v>
      </c>
      <c r="J7311" t="b">
        <f t="shared" si="1029"/>
        <v>0</v>
      </c>
      <c r="K7311" t="b">
        <f>OR(E7311&gt;3.5,Q7311&lt;10)</f>
        <v>1</v>
      </c>
      <c r="L7311" t="s">
        <v>19</v>
      </c>
      <c r="M7311" t="s">
        <v>11321</v>
      </c>
      <c r="N7311" t="str">
        <f t="shared" si="1030"/>
        <v>None</v>
      </c>
      <c r="O7311" t="str">
        <f t="shared" si="1031"/>
        <v>None</v>
      </c>
      <c r="P7311" t="s">
        <v>174</v>
      </c>
      <c r="Q7311" s="2">
        <f t="shared" si="1032"/>
        <v>127</v>
      </c>
      <c r="R7311" s="1" t="str">
        <f t="shared" si="1033"/>
        <v>Established</v>
      </c>
      <c r="S7311" s="1"/>
      <c r="T7311" t="s">
        <v>598</v>
      </c>
      <c r="U7311" t="s">
        <v>919</v>
      </c>
      <c r="V7311">
        <f t="shared" si="1034"/>
        <v>0</v>
      </c>
    </row>
    <row r="7312" spans="1:22" x14ac:dyDescent="0.35">
      <c r="A7312">
        <v>7310</v>
      </c>
      <c r="B7312" t="s">
        <v>11322</v>
      </c>
      <c r="C7312" t="str">
        <f t="shared" si="1026"/>
        <v>Don’t Buy</v>
      </c>
      <c r="D7312" t="str">
        <f t="shared" si="1027"/>
        <v>Long Name</v>
      </c>
      <c r="E7312">
        <v>3.6</v>
      </c>
      <c r="F7312">
        <f>IF(Q7312&lt;10,E7312+0.1,E7312)</f>
        <v>3.6</v>
      </c>
      <c r="G7312">
        <f>MIN(IF(Q7312&lt;10,E7312+0.5,E7312),5)</f>
        <v>3.6</v>
      </c>
      <c r="H7312" t="str">
        <f t="shared" si="1028"/>
        <v>Average Place to Work</v>
      </c>
      <c r="I7312">
        <v>70</v>
      </c>
      <c r="J7312" t="b">
        <f t="shared" si="1029"/>
        <v>0</v>
      </c>
      <c r="K7312" t="b">
        <f>OR(E7312&gt;3.5,Q7312&lt;10)</f>
        <v>1</v>
      </c>
      <c r="L7312" t="s">
        <v>19</v>
      </c>
      <c r="M7312" t="s">
        <v>2655</v>
      </c>
      <c r="N7312" t="str">
        <f t="shared" si="1030"/>
        <v>None</v>
      </c>
      <c r="O7312" t="str">
        <f t="shared" si="1031"/>
        <v>None</v>
      </c>
      <c r="P7312" t="s">
        <v>44</v>
      </c>
      <c r="Q7312" s="2">
        <f t="shared" si="1032"/>
        <v>25</v>
      </c>
      <c r="R7312" s="1" t="str">
        <f t="shared" si="1033"/>
        <v>Established</v>
      </c>
      <c r="S7312" s="1"/>
      <c r="T7312" t="s">
        <v>115</v>
      </c>
      <c r="U7312" t="s">
        <v>192</v>
      </c>
      <c r="V7312">
        <f t="shared" si="1034"/>
        <v>0</v>
      </c>
    </row>
    <row r="7313" spans="1:22" x14ac:dyDescent="0.35">
      <c r="A7313">
        <v>7311</v>
      </c>
      <c r="B7313" t="s">
        <v>11323</v>
      </c>
      <c r="C7313" t="str">
        <f t="shared" si="1026"/>
        <v>Buy</v>
      </c>
      <c r="D7313" t="str">
        <f t="shared" si="1027"/>
        <v>Long Name</v>
      </c>
      <c r="E7313">
        <v>3.9</v>
      </c>
      <c r="F7313">
        <f>IF(Q7313&lt;10,E7313+0.1,E7313)</f>
        <v>3.9</v>
      </c>
      <c r="G7313">
        <f>MIN(IF(Q7313&lt;10,E7313+0.5,E7313),5)</f>
        <v>3.9</v>
      </c>
      <c r="H7313" t="str">
        <f t="shared" si="1028"/>
        <v>Average Place to Work</v>
      </c>
      <c r="I7313">
        <v>70</v>
      </c>
      <c r="J7313" t="b">
        <f t="shared" si="1029"/>
        <v>0</v>
      </c>
      <c r="K7313" t="b">
        <f>OR(E7313&gt;3.5,Q7313&lt;10)</f>
        <v>1</v>
      </c>
      <c r="L7313" t="s">
        <v>19</v>
      </c>
      <c r="M7313" t="s">
        <v>2175</v>
      </c>
      <c r="N7313" t="str">
        <f t="shared" si="1030"/>
        <v>None</v>
      </c>
      <c r="O7313" t="str">
        <f t="shared" si="1031"/>
        <v>None</v>
      </c>
      <c r="P7313" t="s">
        <v>79</v>
      </c>
      <c r="Q7313" s="2">
        <f t="shared" si="1032"/>
        <v>19</v>
      </c>
      <c r="R7313" s="1" t="str">
        <f t="shared" si="1033"/>
        <v>Established</v>
      </c>
      <c r="S7313" s="1"/>
      <c r="T7313" t="s">
        <v>606</v>
      </c>
      <c r="U7313" t="s">
        <v>195</v>
      </c>
      <c r="V7313">
        <f t="shared" si="1034"/>
        <v>0</v>
      </c>
    </row>
    <row r="7314" spans="1:22" x14ac:dyDescent="0.35">
      <c r="A7314">
        <v>7312</v>
      </c>
      <c r="B7314" t="s">
        <v>11324</v>
      </c>
      <c r="C7314" t="str">
        <f t="shared" si="1026"/>
        <v>Don’t Buy</v>
      </c>
      <c r="D7314" t="str">
        <f t="shared" si="1027"/>
        <v>Long Name</v>
      </c>
      <c r="E7314">
        <v>3.5</v>
      </c>
      <c r="F7314">
        <f>IF(Q7314&lt;10,E7314+0.1,E7314)</f>
        <v>3.5</v>
      </c>
      <c r="G7314">
        <f>MIN(IF(Q7314&lt;10,E7314+0.5,E7314),5)</f>
        <v>3.5</v>
      </c>
      <c r="H7314" t="str">
        <f t="shared" si="1028"/>
        <v>Average Place to Work</v>
      </c>
      <c r="I7314">
        <v>70</v>
      </c>
      <c r="J7314" t="b">
        <f t="shared" si="1029"/>
        <v>0</v>
      </c>
      <c r="K7314" t="b">
        <f>OR(E7314&gt;3.5,Q7314&lt;10)</f>
        <v>0</v>
      </c>
      <c r="L7314" t="s">
        <v>19</v>
      </c>
      <c r="M7314" t="s">
        <v>3656</v>
      </c>
      <c r="N7314" t="str">
        <f t="shared" si="1030"/>
        <v>None</v>
      </c>
      <c r="O7314" t="str">
        <f t="shared" si="1031"/>
        <v>None</v>
      </c>
      <c r="P7314" t="s">
        <v>213</v>
      </c>
      <c r="Q7314" s="2">
        <f t="shared" si="1032"/>
        <v>12</v>
      </c>
      <c r="R7314" s="1" t="str">
        <f t="shared" si="1033"/>
        <v>Established</v>
      </c>
      <c r="S7314" s="1"/>
      <c r="T7314" t="s">
        <v>598</v>
      </c>
      <c r="U7314" t="s">
        <v>17</v>
      </c>
      <c r="V7314">
        <f t="shared" si="1034"/>
        <v>500000</v>
      </c>
    </row>
    <row r="7315" spans="1:22" x14ac:dyDescent="0.35">
      <c r="A7315">
        <v>7313</v>
      </c>
      <c r="B7315" t="s">
        <v>11325</v>
      </c>
      <c r="C7315" t="str">
        <f t="shared" si="1026"/>
        <v>Don’t Buy</v>
      </c>
      <c r="D7315" t="str">
        <f t="shared" si="1027"/>
        <v>Long Name</v>
      </c>
      <c r="E7315">
        <v>4.4000000000000004</v>
      </c>
      <c r="F7315">
        <f>IF(Q7315&lt;10,E7315+0.1,E7315)</f>
        <v>4.4000000000000004</v>
      </c>
      <c r="G7315">
        <f>MIN(IF(Q7315&lt;10,E7315+0.5,E7315),5)</f>
        <v>4.4000000000000004</v>
      </c>
      <c r="H7315" t="str">
        <f t="shared" si="1028"/>
        <v>Average Place to Work</v>
      </c>
      <c r="I7315">
        <v>70</v>
      </c>
      <c r="J7315" t="b">
        <f t="shared" si="1029"/>
        <v>0</v>
      </c>
      <c r="K7315" t="b">
        <f>OR(E7315&gt;3.5,Q7315&lt;10)</f>
        <v>1</v>
      </c>
      <c r="M7315" t="s">
        <v>11326</v>
      </c>
      <c r="N7315" t="str">
        <f t="shared" si="1030"/>
        <v>None</v>
      </c>
      <c r="O7315" t="str">
        <f t="shared" si="1031"/>
        <v>None</v>
      </c>
      <c r="P7315" t="s">
        <v>213</v>
      </c>
      <c r="Q7315" s="2">
        <f t="shared" si="1032"/>
        <v>12</v>
      </c>
      <c r="R7315" s="1" t="str">
        <f t="shared" si="1033"/>
        <v>Established</v>
      </c>
      <c r="S7315" s="1"/>
      <c r="U7315" t="s">
        <v>2075</v>
      </c>
      <c r="V7315">
        <f t="shared" si="1034"/>
        <v>0</v>
      </c>
    </row>
    <row r="7316" spans="1:22" x14ac:dyDescent="0.35">
      <c r="A7316">
        <v>7314</v>
      </c>
      <c r="B7316" t="s">
        <v>11327</v>
      </c>
      <c r="C7316" t="str">
        <f t="shared" si="1026"/>
        <v>Don’t Buy</v>
      </c>
      <c r="D7316" t="str">
        <f t="shared" si="1027"/>
        <v>Long Name</v>
      </c>
      <c r="E7316">
        <v>4.3</v>
      </c>
      <c r="F7316">
        <f>IF(Q7316&lt;10,E7316+0.1,E7316)</f>
        <v>4.3</v>
      </c>
      <c r="G7316">
        <f>MIN(IF(Q7316&lt;10,E7316+0.5,E7316),5)</f>
        <v>4.3</v>
      </c>
      <c r="H7316" t="str">
        <f t="shared" si="1028"/>
        <v>Average Place to Work</v>
      </c>
      <c r="I7316">
        <v>70</v>
      </c>
      <c r="J7316" t="b">
        <f t="shared" si="1029"/>
        <v>0</v>
      </c>
      <c r="K7316" t="b">
        <f>OR(E7316&gt;3.5,Q7316&lt;10)</f>
        <v>1</v>
      </c>
      <c r="M7316" t="s">
        <v>2072</v>
      </c>
      <c r="N7316" t="str">
        <f t="shared" si="1030"/>
        <v>None</v>
      </c>
      <c r="O7316" t="str">
        <f t="shared" si="1031"/>
        <v>None</v>
      </c>
      <c r="P7316" t="s">
        <v>44</v>
      </c>
      <c r="Q7316" s="2">
        <f t="shared" si="1032"/>
        <v>25</v>
      </c>
      <c r="R7316" s="1" t="str">
        <f t="shared" si="1033"/>
        <v>Established</v>
      </c>
      <c r="S7316" s="1"/>
      <c r="U7316" t="s">
        <v>2848</v>
      </c>
      <c r="V7316">
        <f t="shared" si="1034"/>
        <v>0</v>
      </c>
    </row>
    <row r="7317" spans="1:22" x14ac:dyDescent="0.35">
      <c r="A7317">
        <v>7315</v>
      </c>
      <c r="B7317" t="s">
        <v>11328</v>
      </c>
      <c r="C7317" t="str">
        <f t="shared" si="1026"/>
        <v>Don’t Buy</v>
      </c>
      <c r="D7317" t="str">
        <f t="shared" si="1027"/>
        <v>Short Name</v>
      </c>
      <c r="E7317">
        <v>3.8</v>
      </c>
      <c r="F7317">
        <f>IF(Q7317&lt;10,E7317+0.1,E7317)</f>
        <v>3.9</v>
      </c>
      <c r="G7317">
        <f>MIN(IF(Q7317&lt;10,E7317+0.5,E7317),5)</f>
        <v>4.3</v>
      </c>
      <c r="H7317" t="str">
        <f t="shared" si="1028"/>
        <v>Average Place to Work</v>
      </c>
      <c r="I7317">
        <v>70</v>
      </c>
      <c r="J7317" t="b">
        <f t="shared" si="1029"/>
        <v>0</v>
      </c>
      <c r="K7317" t="b">
        <f>OR(E7317&gt;3.5,Q7317&lt;10)</f>
        <v>1</v>
      </c>
      <c r="M7317" t="s">
        <v>5004</v>
      </c>
      <c r="N7317" t="str">
        <f t="shared" si="1030"/>
        <v>Indian Silicon Valley Startups</v>
      </c>
      <c r="O7317" t="str">
        <f t="shared" si="1031"/>
        <v>None</v>
      </c>
      <c r="P7317" t="s">
        <v>71</v>
      </c>
      <c r="Q7317" s="2">
        <f t="shared" si="1032"/>
        <v>4</v>
      </c>
      <c r="R7317" s="1" t="str">
        <f t="shared" si="1033"/>
        <v>Startup</v>
      </c>
      <c r="S7317" s="1"/>
      <c r="U7317" t="s">
        <v>755</v>
      </c>
      <c r="V7317">
        <f t="shared" si="1034"/>
        <v>0</v>
      </c>
    </row>
    <row r="7318" spans="1:22" x14ac:dyDescent="0.35">
      <c r="A7318">
        <v>7316</v>
      </c>
      <c r="B7318" t="s">
        <v>11329</v>
      </c>
      <c r="C7318" t="str">
        <f t="shared" si="1026"/>
        <v>Don’t Buy</v>
      </c>
      <c r="D7318" t="str">
        <f t="shared" si="1027"/>
        <v>Long Name</v>
      </c>
      <c r="E7318">
        <v>4.3</v>
      </c>
      <c r="F7318">
        <f>IF(Q7318&lt;10,E7318+0.1,E7318)</f>
        <v>4.3</v>
      </c>
      <c r="G7318">
        <f>MIN(IF(Q7318&lt;10,E7318+0.5,E7318),5)</f>
        <v>4.3</v>
      </c>
      <c r="H7318" t="str">
        <f t="shared" si="1028"/>
        <v>Average Place to Work</v>
      </c>
      <c r="I7318">
        <v>70</v>
      </c>
      <c r="J7318" t="b">
        <f t="shared" si="1029"/>
        <v>0</v>
      </c>
      <c r="K7318" t="b">
        <f>OR(E7318&gt;3.5,Q7318&lt;10)</f>
        <v>1</v>
      </c>
      <c r="L7318" t="s">
        <v>9</v>
      </c>
      <c r="M7318" t="s">
        <v>5776</v>
      </c>
      <c r="N7318" t="str">
        <f t="shared" si="1030"/>
        <v>None</v>
      </c>
      <c r="O7318" t="str">
        <f t="shared" si="1031"/>
        <v>None</v>
      </c>
      <c r="P7318" t="s">
        <v>59</v>
      </c>
      <c r="Q7318" s="2">
        <f t="shared" si="1032"/>
        <v>39</v>
      </c>
      <c r="R7318" s="1" t="str">
        <f t="shared" si="1033"/>
        <v>Established</v>
      </c>
      <c r="S7318" s="1"/>
      <c r="T7318" t="s">
        <v>598</v>
      </c>
      <c r="U7318" t="s">
        <v>83</v>
      </c>
      <c r="V7318">
        <f t="shared" si="1034"/>
        <v>0</v>
      </c>
    </row>
    <row r="7319" spans="1:22" x14ac:dyDescent="0.35">
      <c r="A7319">
        <v>7317</v>
      </c>
      <c r="B7319" t="s">
        <v>11330</v>
      </c>
      <c r="C7319" t="str">
        <f t="shared" si="1026"/>
        <v>Don’t Buy</v>
      </c>
      <c r="D7319" t="str">
        <f t="shared" si="1027"/>
        <v>Long Name</v>
      </c>
      <c r="E7319">
        <v>3.5</v>
      </c>
      <c r="F7319">
        <f>IF(Q7319&lt;10,E7319+0.1,E7319)</f>
        <v>3.5</v>
      </c>
      <c r="G7319">
        <f>MIN(IF(Q7319&lt;10,E7319+0.5,E7319),5)</f>
        <v>3.5</v>
      </c>
      <c r="H7319" t="str">
        <f t="shared" si="1028"/>
        <v>Average Place to Work</v>
      </c>
      <c r="I7319">
        <v>70</v>
      </c>
      <c r="J7319" t="b">
        <f t="shared" si="1029"/>
        <v>0</v>
      </c>
      <c r="K7319" t="b">
        <f>OR(E7319&gt;3.5,Q7319&lt;10)</f>
        <v>0</v>
      </c>
      <c r="L7319" t="s">
        <v>19</v>
      </c>
      <c r="M7319" t="s">
        <v>7358</v>
      </c>
      <c r="N7319" t="str">
        <f t="shared" si="1030"/>
        <v>None</v>
      </c>
      <c r="O7319" t="str">
        <f t="shared" si="1031"/>
        <v>Bombay Finances</v>
      </c>
      <c r="P7319" t="s">
        <v>95</v>
      </c>
      <c r="Q7319" s="2">
        <f t="shared" si="1032"/>
        <v>16</v>
      </c>
      <c r="R7319" s="1" t="str">
        <f t="shared" si="1033"/>
        <v>Established</v>
      </c>
      <c r="S7319" s="1"/>
      <c r="T7319" t="s">
        <v>1183</v>
      </c>
      <c r="U7319" t="s">
        <v>24</v>
      </c>
      <c r="V7319">
        <f t="shared" si="1034"/>
        <v>500000</v>
      </c>
    </row>
    <row r="7320" spans="1:22" x14ac:dyDescent="0.35">
      <c r="A7320">
        <v>7318</v>
      </c>
      <c r="B7320" t="s">
        <v>11331</v>
      </c>
      <c r="C7320" t="str">
        <f t="shared" si="1026"/>
        <v>Don’t Buy</v>
      </c>
      <c r="D7320" t="str">
        <f t="shared" si="1027"/>
        <v>Long Name</v>
      </c>
      <c r="E7320">
        <v>2.8</v>
      </c>
      <c r="F7320">
        <f>IF(Q7320&lt;10,E7320+0.1,E7320)</f>
        <v>2.8</v>
      </c>
      <c r="G7320">
        <f>MIN(IF(Q7320&lt;10,E7320+0.5,E7320),5)</f>
        <v>2.8</v>
      </c>
      <c r="H7320" t="str">
        <f t="shared" si="1028"/>
        <v>Average Place to Work</v>
      </c>
      <c r="I7320">
        <v>70</v>
      </c>
      <c r="J7320" t="b">
        <f t="shared" si="1029"/>
        <v>0</v>
      </c>
      <c r="K7320" t="b">
        <f>OR(E7320&gt;3.5,Q7320&lt;10)</f>
        <v>0</v>
      </c>
      <c r="L7320" t="s">
        <v>19</v>
      </c>
      <c r="M7320" t="s">
        <v>4206</v>
      </c>
      <c r="N7320" t="str">
        <f t="shared" si="1030"/>
        <v>None</v>
      </c>
      <c r="O7320" t="str">
        <f t="shared" si="1031"/>
        <v>None</v>
      </c>
      <c r="P7320" t="s">
        <v>114</v>
      </c>
      <c r="Q7320" s="2">
        <f t="shared" si="1032"/>
        <v>11</v>
      </c>
      <c r="R7320" s="1" t="str">
        <f t="shared" si="1033"/>
        <v>Established</v>
      </c>
      <c r="S7320" s="1"/>
      <c r="T7320" t="s">
        <v>1146</v>
      </c>
      <c r="U7320" t="s">
        <v>13</v>
      </c>
      <c r="V7320">
        <f t="shared" si="1034"/>
        <v>0</v>
      </c>
    </row>
    <row r="7321" spans="1:22" x14ac:dyDescent="0.35">
      <c r="A7321">
        <v>7319</v>
      </c>
      <c r="B7321" t="s">
        <v>11332</v>
      </c>
      <c r="C7321" t="str">
        <f t="shared" si="1026"/>
        <v>Don’t Buy</v>
      </c>
      <c r="D7321" t="str">
        <f t="shared" si="1027"/>
        <v>Long Name</v>
      </c>
      <c r="E7321">
        <v>2.8</v>
      </c>
      <c r="F7321">
        <f>IF(Q7321&lt;10,E7321+0.1,E7321)</f>
        <v>2.8</v>
      </c>
      <c r="G7321">
        <f>MIN(IF(Q7321&lt;10,E7321+0.5,E7321),5)</f>
        <v>2.8</v>
      </c>
      <c r="H7321" t="str">
        <f t="shared" si="1028"/>
        <v>Average Place to Work</v>
      </c>
      <c r="I7321">
        <v>70</v>
      </c>
      <c r="J7321" t="b">
        <f t="shared" si="1029"/>
        <v>0</v>
      </c>
      <c r="K7321" t="b">
        <f>OR(E7321&gt;3.5,Q7321&lt;10)</f>
        <v>0</v>
      </c>
      <c r="M7321" t="s">
        <v>8097</v>
      </c>
      <c r="N7321" t="str">
        <f t="shared" si="1030"/>
        <v>None</v>
      </c>
      <c r="O7321" t="str">
        <f t="shared" si="1031"/>
        <v>None</v>
      </c>
      <c r="P7321" t="s">
        <v>50</v>
      </c>
      <c r="Q7321" s="2">
        <f t="shared" si="1032"/>
        <v>29</v>
      </c>
      <c r="R7321" s="1" t="str">
        <f t="shared" si="1033"/>
        <v>Established</v>
      </c>
      <c r="S7321" s="1"/>
      <c r="U7321" t="s">
        <v>24</v>
      </c>
      <c r="V7321">
        <f t="shared" si="1034"/>
        <v>500000</v>
      </c>
    </row>
    <row r="7322" spans="1:22" x14ac:dyDescent="0.35">
      <c r="A7322">
        <v>7320</v>
      </c>
      <c r="B7322" t="s">
        <v>11333</v>
      </c>
      <c r="C7322" t="str">
        <f t="shared" si="1026"/>
        <v>Don’t Buy</v>
      </c>
      <c r="D7322" t="str">
        <f t="shared" si="1027"/>
        <v>Long Name</v>
      </c>
      <c r="E7322">
        <v>4.0999999999999996</v>
      </c>
      <c r="F7322">
        <f>IF(Q7322&lt;10,E7322+0.1,E7322)</f>
        <v>4.0999999999999996</v>
      </c>
      <c r="G7322">
        <f>MIN(IF(Q7322&lt;10,E7322+0.5,E7322),5)</f>
        <v>4.0999999999999996</v>
      </c>
      <c r="H7322" t="str">
        <f t="shared" si="1028"/>
        <v>Average Place to Work</v>
      </c>
      <c r="I7322">
        <v>70</v>
      </c>
      <c r="J7322" t="b">
        <f t="shared" si="1029"/>
        <v>0</v>
      </c>
      <c r="K7322" t="b">
        <f>OR(E7322&gt;3.5,Q7322&lt;10)</f>
        <v>1</v>
      </c>
      <c r="M7322" t="s">
        <v>6298</v>
      </c>
      <c r="N7322" t="str">
        <f t="shared" si="1030"/>
        <v>Indian Silicon Valley Startups</v>
      </c>
      <c r="O7322" t="str">
        <f t="shared" si="1031"/>
        <v>None</v>
      </c>
      <c r="P7322" t="s">
        <v>180</v>
      </c>
      <c r="Q7322" s="2">
        <f t="shared" si="1032"/>
        <v>23</v>
      </c>
      <c r="R7322" s="1" t="str">
        <f t="shared" si="1033"/>
        <v>Established</v>
      </c>
      <c r="S7322" s="1"/>
      <c r="U7322" t="s">
        <v>24</v>
      </c>
      <c r="V7322">
        <f t="shared" si="1034"/>
        <v>1000000</v>
      </c>
    </row>
    <row r="7323" spans="1:22" x14ac:dyDescent="0.35">
      <c r="A7323">
        <v>7321</v>
      </c>
      <c r="B7323" t="s">
        <v>11307</v>
      </c>
      <c r="C7323" t="str">
        <f t="shared" si="1026"/>
        <v>Don’t Buy</v>
      </c>
      <c r="D7323" t="str">
        <f t="shared" si="1027"/>
        <v>Long Name</v>
      </c>
      <c r="E7323">
        <v>3.8</v>
      </c>
      <c r="F7323">
        <f>IF(Q7323&lt;10,E7323+0.1,E7323)</f>
        <v>3.9</v>
      </c>
      <c r="G7323">
        <f>MIN(IF(Q7323&lt;10,E7323+0.5,E7323),5)</f>
        <v>4.3</v>
      </c>
      <c r="H7323" t="str">
        <f t="shared" si="1028"/>
        <v>Average Place to Work</v>
      </c>
      <c r="I7323">
        <v>70</v>
      </c>
      <c r="J7323" t="b">
        <f t="shared" si="1029"/>
        <v>0</v>
      </c>
      <c r="K7323" t="b">
        <f>OR(E7323&gt;3.5,Q7323&lt;10)</f>
        <v>1</v>
      </c>
      <c r="L7323" t="s">
        <v>9</v>
      </c>
      <c r="M7323" t="s">
        <v>11308</v>
      </c>
      <c r="N7323" t="str">
        <f t="shared" si="1030"/>
        <v>Indian Silicon Valley Startups</v>
      </c>
      <c r="O7323" t="str">
        <f t="shared" si="1031"/>
        <v>None</v>
      </c>
      <c r="P7323" t="s">
        <v>269</v>
      </c>
      <c r="Q7323" s="2">
        <f t="shared" si="1032"/>
        <v>9</v>
      </c>
      <c r="R7323" s="1" t="str">
        <f t="shared" si="1033"/>
        <v>Startup</v>
      </c>
      <c r="S7323" s="1"/>
      <c r="T7323" t="s">
        <v>115</v>
      </c>
      <c r="U7323" t="s">
        <v>906</v>
      </c>
      <c r="V7323">
        <f t="shared" si="1034"/>
        <v>0</v>
      </c>
    </row>
    <row r="7324" spans="1:22" x14ac:dyDescent="0.35">
      <c r="A7324">
        <v>7322</v>
      </c>
      <c r="B7324" t="s">
        <v>11334</v>
      </c>
      <c r="C7324" t="str">
        <f t="shared" si="1026"/>
        <v>Don’t Buy</v>
      </c>
      <c r="D7324" t="str">
        <f t="shared" si="1027"/>
        <v>Short Name</v>
      </c>
      <c r="E7324">
        <v>3.6</v>
      </c>
      <c r="F7324">
        <f>IF(Q7324&lt;10,E7324+0.1,E7324)</f>
        <v>3.6</v>
      </c>
      <c r="G7324">
        <f>MIN(IF(Q7324&lt;10,E7324+0.5,E7324),5)</f>
        <v>3.6</v>
      </c>
      <c r="H7324" t="str">
        <f t="shared" si="1028"/>
        <v>Average Place to Work</v>
      </c>
      <c r="I7324">
        <v>70</v>
      </c>
      <c r="J7324" t="b">
        <f t="shared" si="1029"/>
        <v>0</v>
      </c>
      <c r="K7324" t="b">
        <f>OR(E7324&gt;3.5,Q7324&lt;10)</f>
        <v>1</v>
      </c>
      <c r="L7324" t="s">
        <v>19</v>
      </c>
      <c r="M7324" t="s">
        <v>6772</v>
      </c>
      <c r="N7324" t="str">
        <f t="shared" si="1030"/>
        <v>None</v>
      </c>
      <c r="O7324" t="str">
        <f t="shared" si="1031"/>
        <v>None</v>
      </c>
      <c r="P7324" t="s">
        <v>150</v>
      </c>
      <c r="Q7324" s="2">
        <f t="shared" si="1032"/>
        <v>87</v>
      </c>
      <c r="R7324" s="1" t="str">
        <f t="shared" si="1033"/>
        <v>Established</v>
      </c>
      <c r="S7324" s="1"/>
      <c r="T7324" t="s">
        <v>2721</v>
      </c>
      <c r="U7324" t="s">
        <v>41</v>
      </c>
      <c r="V7324">
        <f t="shared" si="1034"/>
        <v>0</v>
      </c>
    </row>
    <row r="7325" spans="1:22" x14ac:dyDescent="0.35">
      <c r="A7325">
        <v>7323</v>
      </c>
      <c r="B7325" t="s">
        <v>11335</v>
      </c>
      <c r="C7325" t="str">
        <f t="shared" si="1026"/>
        <v>Don’t Buy</v>
      </c>
      <c r="D7325" t="str">
        <f t="shared" si="1027"/>
        <v>Long Name</v>
      </c>
      <c r="E7325">
        <v>3.8</v>
      </c>
      <c r="F7325">
        <f>IF(Q7325&lt;10,E7325+0.1,E7325)</f>
        <v>3.8</v>
      </c>
      <c r="G7325">
        <f>MIN(IF(Q7325&lt;10,E7325+0.5,E7325),5)</f>
        <v>3.8</v>
      </c>
      <c r="H7325" t="str">
        <f t="shared" si="1028"/>
        <v>Average Place to Work</v>
      </c>
      <c r="I7325">
        <v>70</v>
      </c>
      <c r="J7325" t="b">
        <f t="shared" si="1029"/>
        <v>0</v>
      </c>
      <c r="K7325" t="b">
        <f>OR(E7325&gt;3.5,Q7325&lt;10)</f>
        <v>1</v>
      </c>
      <c r="L7325" t="s">
        <v>19</v>
      </c>
      <c r="M7325" t="s">
        <v>11336</v>
      </c>
      <c r="N7325" t="str">
        <f t="shared" si="1030"/>
        <v>None</v>
      </c>
      <c r="O7325" t="str">
        <f t="shared" si="1031"/>
        <v>None</v>
      </c>
      <c r="P7325" t="s">
        <v>261</v>
      </c>
      <c r="Q7325" s="2">
        <f t="shared" si="1032"/>
        <v>21</v>
      </c>
      <c r="R7325" s="1" t="str">
        <f t="shared" si="1033"/>
        <v>Established</v>
      </c>
      <c r="S7325" s="1"/>
      <c r="T7325" t="s">
        <v>598</v>
      </c>
      <c r="U7325" t="s">
        <v>2908</v>
      </c>
      <c r="V7325">
        <f t="shared" si="1034"/>
        <v>0</v>
      </c>
    </row>
    <row r="7326" spans="1:22" x14ac:dyDescent="0.35">
      <c r="A7326">
        <v>7324</v>
      </c>
      <c r="B7326" t="s">
        <v>11337</v>
      </c>
      <c r="C7326" t="str">
        <f t="shared" si="1026"/>
        <v>Don’t Buy</v>
      </c>
      <c r="D7326" t="str">
        <f t="shared" si="1027"/>
        <v>Long Name</v>
      </c>
      <c r="E7326">
        <v>3.9</v>
      </c>
      <c r="F7326">
        <f>IF(Q7326&lt;10,E7326+0.1,E7326)</f>
        <v>3.9</v>
      </c>
      <c r="G7326">
        <f>MIN(IF(Q7326&lt;10,E7326+0.5,E7326),5)</f>
        <v>3.9</v>
      </c>
      <c r="H7326" t="str">
        <f t="shared" si="1028"/>
        <v>Average Place to Work</v>
      </c>
      <c r="I7326">
        <v>70</v>
      </c>
      <c r="J7326" t="b">
        <f t="shared" si="1029"/>
        <v>0</v>
      </c>
      <c r="K7326" t="b">
        <f>OR(E7326&gt;3.5,Q7326&lt;10)</f>
        <v>1</v>
      </c>
      <c r="L7326" t="s">
        <v>19</v>
      </c>
      <c r="M7326" t="s">
        <v>11338</v>
      </c>
      <c r="N7326" t="str">
        <f t="shared" si="1030"/>
        <v>None</v>
      </c>
      <c r="O7326" t="str">
        <f t="shared" si="1031"/>
        <v>None</v>
      </c>
      <c r="P7326" t="s">
        <v>99</v>
      </c>
      <c r="Q7326" s="2">
        <f t="shared" si="1032"/>
        <v>26</v>
      </c>
      <c r="R7326" s="1" t="str">
        <f t="shared" si="1033"/>
        <v>Established</v>
      </c>
      <c r="S7326" s="1"/>
      <c r="T7326" t="s">
        <v>598</v>
      </c>
      <c r="U7326" t="s">
        <v>17</v>
      </c>
      <c r="V7326">
        <f t="shared" si="1034"/>
        <v>500000</v>
      </c>
    </row>
    <row r="7327" spans="1:22" x14ac:dyDescent="0.35">
      <c r="A7327">
        <v>7325</v>
      </c>
      <c r="B7327" t="s">
        <v>11320</v>
      </c>
      <c r="C7327" t="str">
        <f t="shared" si="1026"/>
        <v>Don’t Buy</v>
      </c>
      <c r="D7327" t="str">
        <f t="shared" si="1027"/>
        <v>Long Name</v>
      </c>
      <c r="E7327">
        <v>4.4000000000000004</v>
      </c>
      <c r="F7327">
        <f>IF(Q7327&lt;10,E7327+0.1,E7327)</f>
        <v>4.4000000000000004</v>
      </c>
      <c r="G7327">
        <f>MIN(IF(Q7327&lt;10,E7327+0.5,E7327),5)</f>
        <v>4.4000000000000004</v>
      </c>
      <c r="H7327" t="str">
        <f t="shared" si="1028"/>
        <v>Average Place to Work</v>
      </c>
      <c r="I7327">
        <v>70</v>
      </c>
      <c r="J7327" t="b">
        <f t="shared" si="1029"/>
        <v>0</v>
      </c>
      <c r="K7327" t="b">
        <f>OR(E7327&gt;3.5,Q7327&lt;10)</f>
        <v>1</v>
      </c>
      <c r="L7327" t="s">
        <v>19</v>
      </c>
      <c r="M7327" t="s">
        <v>11321</v>
      </c>
      <c r="N7327" t="str">
        <f t="shared" si="1030"/>
        <v>None</v>
      </c>
      <c r="O7327" t="str">
        <f t="shared" si="1031"/>
        <v>None</v>
      </c>
      <c r="P7327" t="s">
        <v>174</v>
      </c>
      <c r="Q7327" s="2">
        <f t="shared" si="1032"/>
        <v>127</v>
      </c>
      <c r="R7327" s="1" t="str">
        <f t="shared" si="1033"/>
        <v>Established</v>
      </c>
      <c r="S7327" s="1"/>
      <c r="T7327" t="s">
        <v>598</v>
      </c>
      <c r="U7327" t="s">
        <v>919</v>
      </c>
      <c r="V7327">
        <f t="shared" si="1034"/>
        <v>0</v>
      </c>
    </row>
    <row r="7328" spans="1:22" x14ac:dyDescent="0.35">
      <c r="A7328">
        <v>7326</v>
      </c>
      <c r="B7328" t="s">
        <v>11339</v>
      </c>
      <c r="C7328" t="str">
        <f t="shared" si="1026"/>
        <v>Don’t Buy</v>
      </c>
      <c r="D7328" t="str">
        <f t="shared" si="1027"/>
        <v>Long Name</v>
      </c>
      <c r="E7328">
        <v>4.2</v>
      </c>
      <c r="F7328">
        <f>IF(Q7328&lt;10,E7328+0.1,E7328)</f>
        <v>4.2</v>
      </c>
      <c r="G7328">
        <f>MIN(IF(Q7328&lt;10,E7328+0.5,E7328),5)</f>
        <v>4.2</v>
      </c>
      <c r="H7328" t="str">
        <f t="shared" si="1028"/>
        <v>Average Place to Work</v>
      </c>
      <c r="I7328">
        <v>70</v>
      </c>
      <c r="J7328" t="b">
        <f t="shared" si="1029"/>
        <v>0</v>
      </c>
      <c r="K7328" t="b">
        <f>OR(E7328&gt;3.5,Q7328&lt;10)</f>
        <v>1</v>
      </c>
      <c r="M7328" t="s">
        <v>6177</v>
      </c>
      <c r="N7328" t="str">
        <f t="shared" si="1030"/>
        <v>None</v>
      </c>
      <c r="O7328" t="str">
        <f t="shared" si="1031"/>
        <v>None</v>
      </c>
      <c r="P7328" t="s">
        <v>76</v>
      </c>
      <c r="Q7328" s="2">
        <f t="shared" si="1032"/>
        <v>44</v>
      </c>
      <c r="R7328" s="1" t="str">
        <f t="shared" si="1033"/>
        <v>Established</v>
      </c>
      <c r="S7328" s="1"/>
      <c r="U7328" t="s">
        <v>297</v>
      </c>
      <c r="V7328">
        <f t="shared" si="1034"/>
        <v>0</v>
      </c>
    </row>
    <row r="7329" spans="1:22" x14ac:dyDescent="0.35">
      <c r="A7329">
        <v>7327</v>
      </c>
      <c r="B7329" t="s">
        <v>11340</v>
      </c>
      <c r="C7329" t="str">
        <f t="shared" si="1026"/>
        <v>Don’t Buy</v>
      </c>
      <c r="D7329" t="str">
        <f t="shared" si="1027"/>
        <v>Long Name</v>
      </c>
      <c r="E7329">
        <v>4.3</v>
      </c>
      <c r="F7329">
        <f>IF(Q7329&lt;10,E7329+0.1,E7329)</f>
        <v>4.3</v>
      </c>
      <c r="G7329">
        <f>MIN(IF(Q7329&lt;10,E7329+0.5,E7329),5)</f>
        <v>4.3</v>
      </c>
      <c r="H7329" t="str">
        <f t="shared" si="1028"/>
        <v>Average Place to Work</v>
      </c>
      <c r="I7329">
        <v>70</v>
      </c>
      <c r="J7329" t="b">
        <f t="shared" si="1029"/>
        <v>0</v>
      </c>
      <c r="K7329" t="b">
        <f>OR(E7329&gt;3.5,Q7329&lt;10)</f>
        <v>1</v>
      </c>
      <c r="L7329" t="s">
        <v>19</v>
      </c>
      <c r="M7329" t="s">
        <v>8327</v>
      </c>
      <c r="N7329" t="str">
        <f t="shared" si="1030"/>
        <v>None</v>
      </c>
      <c r="O7329" t="str">
        <f t="shared" si="1031"/>
        <v>None</v>
      </c>
      <c r="P7329" t="s">
        <v>47</v>
      </c>
      <c r="Q7329" s="2">
        <f t="shared" si="1032"/>
        <v>31</v>
      </c>
      <c r="R7329" s="1" t="str">
        <f t="shared" si="1033"/>
        <v>Established</v>
      </c>
      <c r="S7329" s="1"/>
      <c r="T7329" t="s">
        <v>1481</v>
      </c>
      <c r="U7329" t="s">
        <v>171</v>
      </c>
      <c r="V7329">
        <f t="shared" si="1034"/>
        <v>0</v>
      </c>
    </row>
    <row r="7330" spans="1:22" x14ac:dyDescent="0.35">
      <c r="A7330">
        <v>7328</v>
      </c>
      <c r="B7330" t="s">
        <v>11341</v>
      </c>
      <c r="C7330" t="str">
        <f t="shared" si="1026"/>
        <v>Don’t Buy</v>
      </c>
      <c r="D7330" t="str">
        <f t="shared" si="1027"/>
        <v>Long Name</v>
      </c>
      <c r="E7330">
        <v>3.7</v>
      </c>
      <c r="F7330">
        <f>IF(Q7330&lt;10,E7330+0.1,E7330)</f>
        <v>3.8000000000000003</v>
      </c>
      <c r="G7330">
        <f>MIN(IF(Q7330&lt;10,E7330+0.5,E7330),5)</f>
        <v>4.2</v>
      </c>
      <c r="H7330" t="str">
        <f t="shared" si="1028"/>
        <v>Average Place to Work</v>
      </c>
      <c r="I7330">
        <v>70</v>
      </c>
      <c r="J7330" t="b">
        <f t="shared" si="1029"/>
        <v>0</v>
      </c>
      <c r="K7330" t="b">
        <f>OR(E7330&gt;3.5,Q7330&lt;10)</f>
        <v>1</v>
      </c>
      <c r="L7330" t="s">
        <v>19</v>
      </c>
      <c r="M7330" t="s">
        <v>11342</v>
      </c>
      <c r="N7330" t="str">
        <f t="shared" si="1030"/>
        <v>Indian Silicon Valley Startups</v>
      </c>
      <c r="O7330" t="str">
        <f t="shared" si="1031"/>
        <v>None</v>
      </c>
      <c r="Q7330" s="2">
        <f t="shared" si="1032"/>
        <v>0</v>
      </c>
      <c r="R7330" s="1" t="str">
        <f t="shared" si="1033"/>
        <v>Startup</v>
      </c>
      <c r="S7330" s="1"/>
      <c r="U7330" t="s">
        <v>2075</v>
      </c>
      <c r="V7330">
        <f t="shared" si="1034"/>
        <v>0</v>
      </c>
    </row>
    <row r="7331" spans="1:22" x14ac:dyDescent="0.35">
      <c r="A7331">
        <v>7329</v>
      </c>
      <c r="B7331" t="s">
        <v>11343</v>
      </c>
      <c r="C7331" t="str">
        <f t="shared" si="1026"/>
        <v>Don’t Buy</v>
      </c>
      <c r="D7331" t="str">
        <f t="shared" si="1027"/>
        <v>Long Name</v>
      </c>
      <c r="E7331">
        <v>4.5</v>
      </c>
      <c r="F7331">
        <f>IF(Q7331&lt;10,E7331+0.1,E7331)</f>
        <v>4.5</v>
      </c>
      <c r="G7331">
        <f>MIN(IF(Q7331&lt;10,E7331+0.5,E7331),5)</f>
        <v>4.5</v>
      </c>
      <c r="H7331" t="str">
        <f t="shared" si="1028"/>
        <v>Average Place to Work</v>
      </c>
      <c r="I7331">
        <v>70</v>
      </c>
      <c r="J7331" t="b">
        <f t="shared" si="1029"/>
        <v>0</v>
      </c>
      <c r="K7331" t="b">
        <f>OR(E7331&gt;3.5,Q7331&lt;10)</f>
        <v>1</v>
      </c>
      <c r="M7331" t="s">
        <v>7290</v>
      </c>
      <c r="N7331" t="str">
        <f t="shared" si="1030"/>
        <v>None</v>
      </c>
      <c r="O7331" t="str">
        <f t="shared" si="1031"/>
        <v>None</v>
      </c>
      <c r="P7331" t="s">
        <v>205</v>
      </c>
      <c r="Q7331" s="2">
        <f t="shared" si="1032"/>
        <v>47</v>
      </c>
      <c r="R7331" s="1" t="str">
        <f t="shared" si="1033"/>
        <v>Established</v>
      </c>
      <c r="S7331" s="1"/>
      <c r="U7331" t="s">
        <v>297</v>
      </c>
      <c r="V7331">
        <f t="shared" si="1034"/>
        <v>0</v>
      </c>
    </row>
    <row r="7332" spans="1:22" x14ac:dyDescent="0.35">
      <c r="A7332">
        <v>7330</v>
      </c>
      <c r="B7332" t="s">
        <v>11344</v>
      </c>
      <c r="C7332" t="str">
        <f t="shared" si="1026"/>
        <v>Don’t Buy</v>
      </c>
      <c r="D7332" t="str">
        <f t="shared" si="1027"/>
        <v>Long Name</v>
      </c>
      <c r="E7332">
        <v>4.2</v>
      </c>
      <c r="F7332">
        <f>IF(Q7332&lt;10,E7332+0.1,E7332)</f>
        <v>4.2</v>
      </c>
      <c r="G7332">
        <f>MIN(IF(Q7332&lt;10,E7332+0.5,E7332),5)</f>
        <v>4.2</v>
      </c>
      <c r="H7332" t="str">
        <f t="shared" si="1028"/>
        <v>Average Place to Work</v>
      </c>
      <c r="I7332">
        <v>70</v>
      </c>
      <c r="J7332" t="b">
        <f t="shared" si="1029"/>
        <v>0</v>
      </c>
      <c r="K7332" t="b">
        <f>OR(E7332&gt;3.5,Q7332&lt;10)</f>
        <v>1</v>
      </c>
      <c r="L7332" t="s">
        <v>19</v>
      </c>
      <c r="M7332" t="s">
        <v>11345</v>
      </c>
      <c r="N7332" t="str">
        <f t="shared" si="1030"/>
        <v>None</v>
      </c>
      <c r="O7332" t="str">
        <f t="shared" si="1031"/>
        <v>None</v>
      </c>
      <c r="P7332" t="s">
        <v>67</v>
      </c>
      <c r="Q7332" s="2">
        <f t="shared" si="1032"/>
        <v>15</v>
      </c>
      <c r="R7332" s="1" t="str">
        <f t="shared" si="1033"/>
        <v>Established</v>
      </c>
      <c r="S7332" s="1"/>
      <c r="T7332" t="s">
        <v>606</v>
      </c>
      <c r="U7332" t="s">
        <v>4944</v>
      </c>
      <c r="V7332">
        <f t="shared" si="1034"/>
        <v>0</v>
      </c>
    </row>
    <row r="7333" spans="1:22" x14ac:dyDescent="0.35">
      <c r="A7333">
        <v>7331</v>
      </c>
      <c r="B7333" t="s">
        <v>11346</v>
      </c>
      <c r="C7333" t="str">
        <f t="shared" si="1026"/>
        <v>Don’t Buy</v>
      </c>
      <c r="D7333" t="str">
        <f t="shared" si="1027"/>
        <v>Long Name</v>
      </c>
      <c r="E7333">
        <v>4.3</v>
      </c>
      <c r="F7333">
        <f>IF(Q7333&lt;10,E7333+0.1,E7333)</f>
        <v>4.3</v>
      </c>
      <c r="G7333">
        <f>MIN(IF(Q7333&lt;10,E7333+0.5,E7333),5)</f>
        <v>4.3</v>
      </c>
      <c r="H7333" t="str">
        <f t="shared" si="1028"/>
        <v>Average Place to Work</v>
      </c>
      <c r="I7333">
        <v>70</v>
      </c>
      <c r="J7333" t="b">
        <f t="shared" si="1029"/>
        <v>0</v>
      </c>
      <c r="K7333" t="b">
        <f>OR(E7333&gt;3.5,Q7333&lt;10)</f>
        <v>1</v>
      </c>
      <c r="L7333" t="s">
        <v>9</v>
      </c>
      <c r="M7333" t="s">
        <v>9080</v>
      </c>
      <c r="N7333" t="str">
        <f t="shared" si="1030"/>
        <v>None</v>
      </c>
      <c r="O7333" t="str">
        <f t="shared" si="1031"/>
        <v>None</v>
      </c>
      <c r="P7333" t="s">
        <v>95</v>
      </c>
      <c r="Q7333" s="2">
        <f t="shared" si="1032"/>
        <v>16</v>
      </c>
      <c r="R7333" s="1" t="str">
        <f t="shared" si="1033"/>
        <v>Established</v>
      </c>
      <c r="S7333" s="1"/>
      <c r="T7333" t="s">
        <v>1481</v>
      </c>
      <c r="U7333" t="s">
        <v>312</v>
      </c>
      <c r="V7333">
        <f t="shared" si="1034"/>
        <v>0</v>
      </c>
    </row>
    <row r="7334" spans="1:22" x14ac:dyDescent="0.35">
      <c r="A7334">
        <v>7332</v>
      </c>
      <c r="B7334" t="s">
        <v>11347</v>
      </c>
      <c r="C7334" t="str">
        <f t="shared" si="1026"/>
        <v>Don’t Buy</v>
      </c>
      <c r="D7334" t="str">
        <f t="shared" si="1027"/>
        <v>Long Name</v>
      </c>
      <c r="E7334">
        <v>4.2</v>
      </c>
      <c r="F7334">
        <f>IF(Q7334&lt;10,E7334+0.1,E7334)</f>
        <v>4.2</v>
      </c>
      <c r="G7334">
        <f>MIN(IF(Q7334&lt;10,E7334+0.5,E7334),5)</f>
        <v>4.2</v>
      </c>
      <c r="H7334" t="str">
        <f t="shared" si="1028"/>
        <v>Average Place to Work</v>
      </c>
      <c r="I7334">
        <v>70</v>
      </c>
      <c r="J7334" t="b">
        <f t="shared" si="1029"/>
        <v>0</v>
      </c>
      <c r="K7334" t="b">
        <f>OR(E7334&gt;3.5,Q7334&lt;10)</f>
        <v>1</v>
      </c>
      <c r="L7334" t="s">
        <v>19</v>
      </c>
      <c r="M7334" t="s">
        <v>11348</v>
      </c>
      <c r="N7334" t="str">
        <f t="shared" si="1030"/>
        <v>Indian Silicon Valley Startups</v>
      </c>
      <c r="O7334" t="str">
        <f t="shared" si="1031"/>
        <v>None</v>
      </c>
      <c r="P7334" t="s">
        <v>47</v>
      </c>
      <c r="Q7334" s="2">
        <f t="shared" si="1032"/>
        <v>31</v>
      </c>
      <c r="R7334" s="1" t="str">
        <f t="shared" si="1033"/>
        <v>Established</v>
      </c>
      <c r="S7334" s="1"/>
      <c r="T7334" t="s">
        <v>598</v>
      </c>
      <c r="U7334" t="s">
        <v>36</v>
      </c>
      <c r="V7334">
        <f t="shared" si="1034"/>
        <v>0</v>
      </c>
    </row>
    <row r="7335" spans="1:22" x14ac:dyDescent="0.35">
      <c r="A7335">
        <v>7333</v>
      </c>
      <c r="B7335" t="s">
        <v>11349</v>
      </c>
      <c r="C7335" t="str">
        <f t="shared" si="1026"/>
        <v>Buy</v>
      </c>
      <c r="D7335" t="str">
        <f t="shared" si="1027"/>
        <v>Long Name</v>
      </c>
      <c r="E7335">
        <v>4.2</v>
      </c>
      <c r="F7335">
        <f>IF(Q7335&lt;10,E7335+0.1,E7335)</f>
        <v>4.2</v>
      </c>
      <c r="G7335">
        <f>MIN(IF(Q7335&lt;10,E7335+0.5,E7335),5)</f>
        <v>4.2</v>
      </c>
      <c r="H7335" t="str">
        <f t="shared" si="1028"/>
        <v>Average Place to Work</v>
      </c>
      <c r="I7335">
        <v>70</v>
      </c>
      <c r="J7335" t="b">
        <f t="shared" si="1029"/>
        <v>0</v>
      </c>
      <c r="K7335" t="b">
        <f>OR(E7335&gt;3.5,Q7335&lt;10)</f>
        <v>1</v>
      </c>
      <c r="L7335" t="s">
        <v>19</v>
      </c>
      <c r="M7335" t="s">
        <v>11350</v>
      </c>
      <c r="N7335" t="str">
        <f t="shared" si="1030"/>
        <v>None</v>
      </c>
      <c r="O7335" t="str">
        <f t="shared" si="1031"/>
        <v>None</v>
      </c>
      <c r="P7335" t="s">
        <v>518</v>
      </c>
      <c r="Q7335" s="2">
        <f t="shared" si="1032"/>
        <v>68</v>
      </c>
      <c r="R7335" s="1" t="str">
        <f t="shared" si="1033"/>
        <v>Established</v>
      </c>
      <c r="S7335" s="1"/>
      <c r="T7335" t="s">
        <v>1183</v>
      </c>
      <c r="U7335" t="s">
        <v>64</v>
      </c>
      <c r="V7335">
        <f t="shared" si="1034"/>
        <v>0</v>
      </c>
    </row>
    <row r="7336" spans="1:22" x14ac:dyDescent="0.35">
      <c r="A7336">
        <v>7334</v>
      </c>
      <c r="B7336" t="s">
        <v>11351</v>
      </c>
      <c r="C7336" t="str">
        <f t="shared" si="1026"/>
        <v>Don’t Buy</v>
      </c>
      <c r="D7336" t="str">
        <f t="shared" si="1027"/>
        <v>Long Name</v>
      </c>
      <c r="E7336">
        <v>3.9</v>
      </c>
      <c r="F7336">
        <f>IF(Q7336&lt;10,E7336+0.1,E7336)</f>
        <v>3.9</v>
      </c>
      <c r="G7336">
        <f>MIN(IF(Q7336&lt;10,E7336+0.5,E7336),5)</f>
        <v>3.9</v>
      </c>
      <c r="H7336" t="str">
        <f t="shared" si="1028"/>
        <v>Average Place to Work</v>
      </c>
      <c r="I7336">
        <v>70</v>
      </c>
      <c r="J7336" t="b">
        <f t="shared" si="1029"/>
        <v>0</v>
      </c>
      <c r="K7336" t="b">
        <f>OR(E7336&gt;3.5,Q7336&lt;10)</f>
        <v>1</v>
      </c>
      <c r="L7336" t="s">
        <v>19</v>
      </c>
      <c r="M7336" t="s">
        <v>2193</v>
      </c>
      <c r="N7336" t="str">
        <f t="shared" si="1030"/>
        <v>None</v>
      </c>
      <c r="O7336" t="str">
        <f t="shared" si="1031"/>
        <v>None</v>
      </c>
      <c r="P7336" t="s">
        <v>183</v>
      </c>
      <c r="Q7336" s="2">
        <f t="shared" si="1032"/>
        <v>10</v>
      </c>
      <c r="R7336" s="1" t="str">
        <f t="shared" si="1033"/>
        <v>Established</v>
      </c>
      <c r="S7336" s="1"/>
      <c r="T7336" t="s">
        <v>598</v>
      </c>
      <c r="U7336" t="s">
        <v>455</v>
      </c>
      <c r="V7336">
        <f t="shared" si="1034"/>
        <v>0</v>
      </c>
    </row>
    <row r="7337" spans="1:22" x14ac:dyDescent="0.35">
      <c r="A7337">
        <v>7335</v>
      </c>
      <c r="B7337" t="s">
        <v>11306</v>
      </c>
      <c r="C7337" t="str">
        <f t="shared" si="1026"/>
        <v>Don’t Buy</v>
      </c>
      <c r="D7337" t="str">
        <f t="shared" si="1027"/>
        <v>Long Name</v>
      </c>
      <c r="E7337">
        <v>3.4</v>
      </c>
      <c r="F7337">
        <f>IF(Q7337&lt;10,E7337+0.1,E7337)</f>
        <v>3.4</v>
      </c>
      <c r="G7337">
        <f>MIN(IF(Q7337&lt;10,E7337+0.5,E7337),5)</f>
        <v>3.4</v>
      </c>
      <c r="H7337" t="str">
        <f t="shared" si="1028"/>
        <v>Average Place to Work</v>
      </c>
      <c r="I7337">
        <v>70</v>
      </c>
      <c r="J7337" t="b">
        <f t="shared" si="1029"/>
        <v>0</v>
      </c>
      <c r="K7337" t="b">
        <f>OR(E7337&gt;3.5,Q7337&lt;10)</f>
        <v>0</v>
      </c>
      <c r="L7337" t="s">
        <v>19</v>
      </c>
      <c r="M7337" t="s">
        <v>5097</v>
      </c>
      <c r="N7337" t="str">
        <f t="shared" si="1030"/>
        <v>None</v>
      </c>
      <c r="O7337" t="str">
        <f t="shared" si="1031"/>
        <v>Bombay Finances</v>
      </c>
      <c r="P7337" t="s">
        <v>86</v>
      </c>
      <c r="Q7337" s="2">
        <f t="shared" si="1032"/>
        <v>27</v>
      </c>
      <c r="R7337" s="1" t="str">
        <f t="shared" si="1033"/>
        <v>Established</v>
      </c>
      <c r="S7337" s="1"/>
      <c r="T7337" t="s">
        <v>598</v>
      </c>
      <c r="U7337" t="s">
        <v>24</v>
      </c>
      <c r="V7337">
        <f t="shared" si="1034"/>
        <v>500000</v>
      </c>
    </row>
    <row r="7338" spans="1:22" x14ac:dyDescent="0.35">
      <c r="A7338">
        <v>7336</v>
      </c>
      <c r="B7338" t="s">
        <v>11309</v>
      </c>
      <c r="C7338" t="str">
        <f t="shared" si="1026"/>
        <v>Don’t Buy</v>
      </c>
      <c r="D7338" t="str">
        <f t="shared" si="1027"/>
        <v>Long Name</v>
      </c>
      <c r="E7338">
        <v>4.4000000000000004</v>
      </c>
      <c r="F7338">
        <f>IF(Q7338&lt;10,E7338+0.1,E7338)</f>
        <v>4.4000000000000004</v>
      </c>
      <c r="G7338">
        <f>MIN(IF(Q7338&lt;10,E7338+0.5,E7338),5)</f>
        <v>4.4000000000000004</v>
      </c>
      <c r="H7338" t="str">
        <f t="shared" si="1028"/>
        <v>Average Place to Work</v>
      </c>
      <c r="I7338">
        <v>70</v>
      </c>
      <c r="J7338" t="b">
        <f t="shared" si="1029"/>
        <v>0</v>
      </c>
      <c r="K7338" t="b">
        <f>OR(E7338&gt;3.5,Q7338&lt;10)</f>
        <v>1</v>
      </c>
      <c r="M7338" t="s">
        <v>8428</v>
      </c>
      <c r="N7338" t="str">
        <f t="shared" si="1030"/>
        <v>None</v>
      </c>
      <c r="O7338" t="str">
        <f t="shared" si="1031"/>
        <v>None</v>
      </c>
      <c r="P7338" t="s">
        <v>95</v>
      </c>
      <c r="Q7338" s="2">
        <f t="shared" si="1032"/>
        <v>16</v>
      </c>
      <c r="R7338" s="1" t="str">
        <f t="shared" si="1033"/>
        <v>Established</v>
      </c>
      <c r="S7338" s="1"/>
      <c r="U7338" t="s">
        <v>24</v>
      </c>
      <c r="V7338">
        <f t="shared" si="1034"/>
        <v>1000000</v>
      </c>
    </row>
    <row r="7339" spans="1:22" x14ac:dyDescent="0.35">
      <c r="A7339">
        <v>7337</v>
      </c>
      <c r="B7339" t="s">
        <v>11329</v>
      </c>
      <c r="C7339" t="str">
        <f t="shared" si="1026"/>
        <v>Don’t Buy</v>
      </c>
      <c r="D7339" t="str">
        <f t="shared" si="1027"/>
        <v>Long Name</v>
      </c>
      <c r="E7339">
        <v>4.3</v>
      </c>
      <c r="F7339">
        <f>IF(Q7339&lt;10,E7339+0.1,E7339)</f>
        <v>4.3</v>
      </c>
      <c r="G7339">
        <f>MIN(IF(Q7339&lt;10,E7339+0.5,E7339),5)</f>
        <v>4.3</v>
      </c>
      <c r="H7339" t="str">
        <f t="shared" si="1028"/>
        <v>Average Place to Work</v>
      </c>
      <c r="I7339">
        <v>70</v>
      </c>
      <c r="J7339" t="b">
        <f t="shared" si="1029"/>
        <v>0</v>
      </c>
      <c r="K7339" t="b">
        <f>OR(E7339&gt;3.5,Q7339&lt;10)</f>
        <v>1</v>
      </c>
      <c r="L7339" t="s">
        <v>9</v>
      </c>
      <c r="M7339" t="s">
        <v>5776</v>
      </c>
      <c r="N7339" t="str">
        <f t="shared" si="1030"/>
        <v>None</v>
      </c>
      <c r="O7339" t="str">
        <f t="shared" si="1031"/>
        <v>None</v>
      </c>
      <c r="P7339" t="s">
        <v>59</v>
      </c>
      <c r="Q7339" s="2">
        <f t="shared" si="1032"/>
        <v>39</v>
      </c>
      <c r="R7339" s="1" t="str">
        <f t="shared" si="1033"/>
        <v>Established</v>
      </c>
      <c r="S7339" s="1"/>
      <c r="T7339" t="s">
        <v>598</v>
      </c>
      <c r="U7339" t="s">
        <v>83</v>
      </c>
      <c r="V7339">
        <f t="shared" si="1034"/>
        <v>0</v>
      </c>
    </row>
    <row r="7340" spans="1:22" x14ac:dyDescent="0.35">
      <c r="A7340">
        <v>7338</v>
      </c>
      <c r="B7340" t="s">
        <v>11352</v>
      </c>
      <c r="C7340" t="str">
        <f t="shared" si="1026"/>
        <v>Don’t Buy</v>
      </c>
      <c r="D7340" t="str">
        <f t="shared" si="1027"/>
        <v>Long Name</v>
      </c>
      <c r="E7340">
        <v>4.2</v>
      </c>
      <c r="F7340">
        <f>IF(Q7340&lt;10,E7340+0.1,E7340)</f>
        <v>4.2</v>
      </c>
      <c r="G7340">
        <f>MIN(IF(Q7340&lt;10,E7340+0.5,E7340),5)</f>
        <v>4.2</v>
      </c>
      <c r="H7340" t="str">
        <f t="shared" si="1028"/>
        <v>Average Place to Work</v>
      </c>
      <c r="I7340">
        <v>70</v>
      </c>
      <c r="J7340" t="b">
        <f t="shared" si="1029"/>
        <v>0</v>
      </c>
      <c r="K7340" t="b">
        <f>OR(E7340&gt;3.5,Q7340&lt;10)</f>
        <v>1</v>
      </c>
      <c r="L7340" t="s">
        <v>19</v>
      </c>
      <c r="M7340" t="s">
        <v>7169</v>
      </c>
      <c r="N7340" t="str">
        <f t="shared" si="1030"/>
        <v>None</v>
      </c>
      <c r="O7340" t="str">
        <f t="shared" si="1031"/>
        <v>None</v>
      </c>
      <c r="P7340" t="s">
        <v>99</v>
      </c>
      <c r="Q7340" s="2">
        <f t="shared" si="1032"/>
        <v>26</v>
      </c>
      <c r="R7340" s="1" t="str">
        <f t="shared" si="1033"/>
        <v>Established</v>
      </c>
      <c r="S7340" s="1"/>
      <c r="T7340" t="s">
        <v>1183</v>
      </c>
      <c r="U7340" t="s">
        <v>68</v>
      </c>
      <c r="V7340">
        <f t="shared" si="1034"/>
        <v>800000</v>
      </c>
    </row>
    <row r="7341" spans="1:22" x14ac:dyDescent="0.35">
      <c r="A7341">
        <v>7339</v>
      </c>
      <c r="B7341" t="s">
        <v>11353</v>
      </c>
      <c r="C7341" t="str">
        <f t="shared" si="1026"/>
        <v>Don’t Buy</v>
      </c>
      <c r="D7341" t="str">
        <f t="shared" si="1027"/>
        <v>Short Name</v>
      </c>
      <c r="E7341">
        <v>3.9</v>
      </c>
      <c r="F7341">
        <f>IF(Q7341&lt;10,E7341+0.1,E7341)</f>
        <v>4</v>
      </c>
      <c r="G7341">
        <f>MIN(IF(Q7341&lt;10,E7341+0.5,E7341),5)</f>
        <v>4.4000000000000004</v>
      </c>
      <c r="H7341" t="str">
        <f t="shared" si="1028"/>
        <v>Average Place to Work</v>
      </c>
      <c r="I7341">
        <v>70</v>
      </c>
      <c r="J7341" t="b">
        <f t="shared" si="1029"/>
        <v>0</v>
      </c>
      <c r="K7341" t="b">
        <f>OR(E7341&gt;3.5,Q7341&lt;10)</f>
        <v>1</v>
      </c>
      <c r="L7341" t="s">
        <v>19</v>
      </c>
      <c r="M7341" t="s">
        <v>11354</v>
      </c>
      <c r="N7341" t="str">
        <f t="shared" si="1030"/>
        <v>Indian Silicon Valley Startups</v>
      </c>
      <c r="O7341" t="str">
        <f t="shared" si="1031"/>
        <v>None</v>
      </c>
      <c r="P7341" t="s">
        <v>269</v>
      </c>
      <c r="Q7341" s="2">
        <f t="shared" si="1032"/>
        <v>9</v>
      </c>
      <c r="R7341" s="1" t="str">
        <f t="shared" si="1033"/>
        <v>Startup</v>
      </c>
      <c r="S7341" s="1"/>
      <c r="T7341" t="s">
        <v>598</v>
      </c>
      <c r="U7341" t="s">
        <v>64</v>
      </c>
      <c r="V7341">
        <f t="shared" si="1034"/>
        <v>0</v>
      </c>
    </row>
    <row r="7342" spans="1:22" x14ac:dyDescent="0.35">
      <c r="A7342">
        <v>7340</v>
      </c>
      <c r="B7342" t="s">
        <v>11355</v>
      </c>
      <c r="C7342" t="str">
        <f t="shared" si="1026"/>
        <v>Don’t Buy</v>
      </c>
      <c r="D7342" t="str">
        <f t="shared" si="1027"/>
        <v>Short Name</v>
      </c>
      <c r="E7342">
        <v>3.6</v>
      </c>
      <c r="F7342">
        <f>IF(Q7342&lt;10,E7342+0.1,E7342)</f>
        <v>3.6</v>
      </c>
      <c r="G7342">
        <f>MIN(IF(Q7342&lt;10,E7342+0.5,E7342),5)</f>
        <v>3.6</v>
      </c>
      <c r="H7342" t="str">
        <f t="shared" si="1028"/>
        <v>Average Place to Work</v>
      </c>
      <c r="I7342">
        <v>70</v>
      </c>
      <c r="J7342" t="b">
        <f t="shared" si="1029"/>
        <v>0</v>
      </c>
      <c r="K7342" t="b">
        <f>OR(E7342&gt;3.5,Q7342&lt;10)</f>
        <v>1</v>
      </c>
      <c r="L7342" t="s">
        <v>19</v>
      </c>
      <c r="M7342" t="s">
        <v>3398</v>
      </c>
      <c r="N7342" t="str">
        <f t="shared" si="1030"/>
        <v>Indian Silicon Valley Startups</v>
      </c>
      <c r="O7342" t="str">
        <f t="shared" si="1031"/>
        <v>None</v>
      </c>
      <c r="P7342" t="s">
        <v>114</v>
      </c>
      <c r="Q7342" s="2">
        <f t="shared" si="1032"/>
        <v>11</v>
      </c>
      <c r="R7342" s="1" t="str">
        <f t="shared" si="1033"/>
        <v>Established</v>
      </c>
      <c r="S7342" s="1"/>
      <c r="T7342" t="s">
        <v>598</v>
      </c>
      <c r="U7342" t="s">
        <v>36</v>
      </c>
      <c r="V7342">
        <f t="shared" si="1034"/>
        <v>0</v>
      </c>
    </row>
    <row r="7343" spans="1:22" x14ac:dyDescent="0.35">
      <c r="A7343">
        <v>7341</v>
      </c>
      <c r="B7343" t="s">
        <v>11356</v>
      </c>
      <c r="C7343" t="str">
        <f t="shared" si="1026"/>
        <v>Don’t Buy</v>
      </c>
      <c r="D7343" t="str">
        <f t="shared" si="1027"/>
        <v>Long Name</v>
      </c>
      <c r="E7343">
        <v>4.5</v>
      </c>
      <c r="F7343">
        <f>IF(Q7343&lt;10,E7343+0.1,E7343)</f>
        <v>4.5</v>
      </c>
      <c r="G7343">
        <f>MIN(IF(Q7343&lt;10,E7343+0.5,E7343),5)</f>
        <v>4.5</v>
      </c>
      <c r="H7343" t="str">
        <f t="shared" si="1028"/>
        <v>Average Place to Work</v>
      </c>
      <c r="I7343">
        <v>70</v>
      </c>
      <c r="J7343" t="b">
        <f t="shared" si="1029"/>
        <v>0</v>
      </c>
      <c r="K7343" t="b">
        <f>OR(E7343&gt;3.5,Q7343&lt;10)</f>
        <v>1</v>
      </c>
      <c r="L7343" t="s">
        <v>19</v>
      </c>
      <c r="M7343" t="s">
        <v>11357</v>
      </c>
      <c r="N7343" t="str">
        <f t="shared" si="1030"/>
        <v>None</v>
      </c>
      <c r="O7343" t="str">
        <f t="shared" si="1031"/>
        <v>None</v>
      </c>
      <c r="P7343" t="s">
        <v>423</v>
      </c>
      <c r="Q7343" s="2">
        <f t="shared" si="1032"/>
        <v>53</v>
      </c>
      <c r="R7343" s="1" t="str">
        <f t="shared" si="1033"/>
        <v>Established</v>
      </c>
      <c r="S7343" s="1"/>
      <c r="T7343" t="s">
        <v>115</v>
      </c>
      <c r="U7343" t="s">
        <v>446</v>
      </c>
      <c r="V7343">
        <f t="shared" si="1034"/>
        <v>0</v>
      </c>
    </row>
    <row r="7344" spans="1:22" x14ac:dyDescent="0.35">
      <c r="A7344">
        <v>7342</v>
      </c>
      <c r="B7344" t="s">
        <v>11358</v>
      </c>
      <c r="C7344" t="str">
        <f t="shared" si="1026"/>
        <v>Don’t Buy</v>
      </c>
      <c r="D7344" t="str">
        <f t="shared" si="1027"/>
        <v>Short Name</v>
      </c>
      <c r="E7344">
        <v>4.7</v>
      </c>
      <c r="F7344">
        <f>IF(Q7344&lt;10,E7344+0.1,E7344)</f>
        <v>4.7</v>
      </c>
      <c r="G7344">
        <f>MIN(IF(Q7344&lt;10,E7344+0.5,E7344),5)</f>
        <v>4.7</v>
      </c>
      <c r="H7344" t="str">
        <f t="shared" si="1028"/>
        <v>Great Place to Work</v>
      </c>
      <c r="I7344">
        <v>70</v>
      </c>
      <c r="J7344" t="b">
        <f t="shared" si="1029"/>
        <v>0</v>
      </c>
      <c r="K7344" t="b">
        <f>OR(E7344&gt;3.5,Q7344&lt;10)</f>
        <v>1</v>
      </c>
      <c r="L7344" t="s">
        <v>19</v>
      </c>
      <c r="M7344" t="s">
        <v>11359</v>
      </c>
      <c r="N7344" t="str">
        <f t="shared" si="1030"/>
        <v>None</v>
      </c>
      <c r="O7344" t="str">
        <f t="shared" si="1031"/>
        <v>None</v>
      </c>
      <c r="P7344" t="s">
        <v>360</v>
      </c>
      <c r="Q7344" s="2">
        <f t="shared" si="1032"/>
        <v>60</v>
      </c>
      <c r="R7344" s="1" t="str">
        <f t="shared" si="1033"/>
        <v>Established</v>
      </c>
      <c r="S7344" s="1"/>
      <c r="T7344" t="s">
        <v>1183</v>
      </c>
      <c r="U7344" t="s">
        <v>64</v>
      </c>
      <c r="V7344">
        <f t="shared" si="1034"/>
        <v>0</v>
      </c>
    </row>
    <row r="7345" spans="1:22" x14ac:dyDescent="0.35">
      <c r="A7345">
        <v>7343</v>
      </c>
      <c r="B7345" t="s">
        <v>11312</v>
      </c>
      <c r="C7345" t="str">
        <f t="shared" si="1026"/>
        <v>Don’t Buy</v>
      </c>
      <c r="D7345" t="str">
        <f t="shared" si="1027"/>
        <v>Long Name</v>
      </c>
      <c r="E7345">
        <v>3.6</v>
      </c>
      <c r="F7345">
        <f>IF(Q7345&lt;10,E7345+0.1,E7345)</f>
        <v>3.6</v>
      </c>
      <c r="G7345">
        <f>MIN(IF(Q7345&lt;10,E7345+0.5,E7345),5)</f>
        <v>3.6</v>
      </c>
      <c r="H7345" t="str">
        <f t="shared" si="1028"/>
        <v>Average Place to Work</v>
      </c>
      <c r="I7345">
        <v>70</v>
      </c>
      <c r="J7345" t="b">
        <f t="shared" si="1029"/>
        <v>0</v>
      </c>
      <c r="K7345" t="b">
        <f>OR(E7345&gt;3.5,Q7345&lt;10)</f>
        <v>1</v>
      </c>
      <c r="L7345" t="s">
        <v>19</v>
      </c>
      <c r="M7345" t="s">
        <v>2213</v>
      </c>
      <c r="N7345" t="str">
        <f t="shared" si="1030"/>
        <v>None</v>
      </c>
      <c r="O7345" t="str">
        <f t="shared" si="1031"/>
        <v>None</v>
      </c>
      <c r="P7345" t="s">
        <v>99</v>
      </c>
      <c r="Q7345" s="2">
        <f t="shared" si="1032"/>
        <v>26</v>
      </c>
      <c r="R7345" s="1" t="str">
        <f t="shared" si="1033"/>
        <v>Established</v>
      </c>
      <c r="S7345" s="1"/>
      <c r="T7345" t="s">
        <v>598</v>
      </c>
      <c r="U7345" t="s">
        <v>160</v>
      </c>
      <c r="V7345">
        <f t="shared" si="1034"/>
        <v>0</v>
      </c>
    </row>
    <row r="7346" spans="1:22" x14ac:dyDescent="0.35">
      <c r="A7346">
        <v>7344</v>
      </c>
      <c r="B7346" t="s">
        <v>11360</v>
      </c>
      <c r="C7346" t="str">
        <f t="shared" si="1026"/>
        <v>Don’t Buy</v>
      </c>
      <c r="D7346" t="str">
        <f t="shared" si="1027"/>
        <v>Short Name</v>
      </c>
      <c r="E7346">
        <v>3.9</v>
      </c>
      <c r="F7346">
        <f>IF(Q7346&lt;10,E7346+0.1,E7346)</f>
        <v>3.9</v>
      </c>
      <c r="G7346">
        <f>MIN(IF(Q7346&lt;10,E7346+0.5,E7346),5)</f>
        <v>3.9</v>
      </c>
      <c r="H7346" t="str">
        <f t="shared" si="1028"/>
        <v>Average Place to Work</v>
      </c>
      <c r="I7346">
        <v>70</v>
      </c>
      <c r="J7346" t="b">
        <f t="shared" si="1029"/>
        <v>0</v>
      </c>
      <c r="K7346" t="b">
        <f>OR(E7346&gt;3.5,Q7346&lt;10)</f>
        <v>1</v>
      </c>
      <c r="L7346" t="s">
        <v>19</v>
      </c>
      <c r="M7346" t="s">
        <v>11361</v>
      </c>
      <c r="N7346" t="str">
        <f t="shared" si="1030"/>
        <v>Indian Silicon Valley Startups</v>
      </c>
      <c r="O7346" t="str">
        <f t="shared" si="1031"/>
        <v>None</v>
      </c>
      <c r="P7346" t="s">
        <v>86</v>
      </c>
      <c r="Q7346" s="2">
        <f t="shared" si="1032"/>
        <v>27</v>
      </c>
      <c r="R7346" s="1" t="str">
        <f t="shared" si="1033"/>
        <v>Established</v>
      </c>
      <c r="S7346" s="1"/>
      <c r="T7346" t="s">
        <v>3369</v>
      </c>
      <c r="U7346" t="s">
        <v>36</v>
      </c>
      <c r="V7346">
        <f t="shared" si="1034"/>
        <v>0</v>
      </c>
    </row>
    <row r="7347" spans="1:22" x14ac:dyDescent="0.35">
      <c r="A7347">
        <v>7345</v>
      </c>
      <c r="B7347" t="s">
        <v>11362</v>
      </c>
      <c r="C7347" t="str">
        <f t="shared" si="1026"/>
        <v>Buy</v>
      </c>
      <c r="D7347" t="str">
        <f t="shared" si="1027"/>
        <v>Long Name</v>
      </c>
      <c r="E7347">
        <v>4.3</v>
      </c>
      <c r="F7347">
        <f>IF(Q7347&lt;10,E7347+0.1,E7347)</f>
        <v>4.3</v>
      </c>
      <c r="G7347">
        <f>MIN(IF(Q7347&lt;10,E7347+0.5,E7347),5)</f>
        <v>4.3</v>
      </c>
      <c r="H7347" t="str">
        <f t="shared" si="1028"/>
        <v>Average Place to Work</v>
      </c>
      <c r="I7347">
        <v>70</v>
      </c>
      <c r="J7347" t="b">
        <f t="shared" si="1029"/>
        <v>0</v>
      </c>
      <c r="K7347" t="b">
        <f>OR(E7347&gt;3.5,Q7347&lt;10)</f>
        <v>1</v>
      </c>
      <c r="L7347" t="s">
        <v>19</v>
      </c>
      <c r="M7347" t="s">
        <v>11363</v>
      </c>
      <c r="N7347" t="str">
        <f t="shared" si="1030"/>
        <v>None</v>
      </c>
      <c r="O7347" t="str">
        <f t="shared" si="1031"/>
        <v>None</v>
      </c>
      <c r="P7347" t="s">
        <v>445</v>
      </c>
      <c r="Q7347" s="2">
        <f t="shared" si="1032"/>
        <v>14</v>
      </c>
      <c r="R7347" s="1" t="str">
        <f t="shared" si="1033"/>
        <v>Established</v>
      </c>
      <c r="S7347" s="1"/>
      <c r="T7347" t="s">
        <v>115</v>
      </c>
      <c r="U7347" t="s">
        <v>214</v>
      </c>
      <c r="V7347">
        <f t="shared" si="1034"/>
        <v>0</v>
      </c>
    </row>
    <row r="7348" spans="1:22" x14ac:dyDescent="0.35">
      <c r="A7348">
        <v>7346</v>
      </c>
      <c r="B7348" t="s">
        <v>11364</v>
      </c>
      <c r="C7348" t="str">
        <f t="shared" si="1026"/>
        <v>Don’t Buy</v>
      </c>
      <c r="D7348" t="str">
        <f t="shared" si="1027"/>
        <v>Long Name</v>
      </c>
      <c r="E7348">
        <v>4.5</v>
      </c>
      <c r="F7348">
        <f>IF(Q7348&lt;10,E7348+0.1,E7348)</f>
        <v>4.5</v>
      </c>
      <c r="G7348">
        <f>MIN(IF(Q7348&lt;10,E7348+0.5,E7348),5)</f>
        <v>4.5</v>
      </c>
      <c r="H7348" t="str">
        <f t="shared" si="1028"/>
        <v>Average Place to Work</v>
      </c>
      <c r="I7348">
        <v>70</v>
      </c>
      <c r="J7348" t="b">
        <f t="shared" si="1029"/>
        <v>0</v>
      </c>
      <c r="K7348" t="b">
        <f>OR(E7348&gt;3.5,Q7348&lt;10)</f>
        <v>1</v>
      </c>
      <c r="L7348" t="s">
        <v>19</v>
      </c>
      <c r="M7348" t="s">
        <v>10321</v>
      </c>
      <c r="N7348" t="str">
        <f t="shared" si="1030"/>
        <v>None</v>
      </c>
      <c r="O7348" t="str">
        <f t="shared" si="1031"/>
        <v>None</v>
      </c>
      <c r="P7348" t="s">
        <v>79</v>
      </c>
      <c r="Q7348" s="2">
        <f t="shared" si="1032"/>
        <v>19</v>
      </c>
      <c r="R7348" s="1" t="str">
        <f t="shared" si="1033"/>
        <v>Established</v>
      </c>
      <c r="S7348" s="1"/>
      <c r="T7348" t="s">
        <v>598</v>
      </c>
      <c r="U7348" t="s">
        <v>13</v>
      </c>
      <c r="V7348">
        <f t="shared" si="1034"/>
        <v>0</v>
      </c>
    </row>
    <row r="7349" spans="1:22" x14ac:dyDescent="0.35">
      <c r="A7349">
        <v>7347</v>
      </c>
      <c r="B7349" t="s">
        <v>11365</v>
      </c>
      <c r="C7349" t="str">
        <f t="shared" si="1026"/>
        <v>Buy</v>
      </c>
      <c r="D7349" t="str">
        <f t="shared" si="1027"/>
        <v>Long Name</v>
      </c>
      <c r="E7349">
        <v>3.7</v>
      </c>
      <c r="F7349">
        <f>IF(Q7349&lt;10,E7349+0.1,E7349)</f>
        <v>3.7</v>
      </c>
      <c r="G7349">
        <f>MIN(IF(Q7349&lt;10,E7349+0.5,E7349),5)</f>
        <v>3.7</v>
      </c>
      <c r="H7349" t="str">
        <f t="shared" si="1028"/>
        <v>Average Place to Work</v>
      </c>
      <c r="I7349">
        <v>70</v>
      </c>
      <c r="J7349" t="b">
        <f t="shared" si="1029"/>
        <v>0</v>
      </c>
      <c r="K7349" t="b">
        <f>OR(E7349&gt;3.5,Q7349&lt;10)</f>
        <v>1</v>
      </c>
      <c r="L7349" t="s">
        <v>9</v>
      </c>
      <c r="M7349" t="s">
        <v>7654</v>
      </c>
      <c r="N7349" t="str">
        <f t="shared" si="1030"/>
        <v>None</v>
      </c>
      <c r="O7349" t="str">
        <f t="shared" si="1031"/>
        <v>None</v>
      </c>
      <c r="P7349" t="s">
        <v>542</v>
      </c>
      <c r="Q7349" s="2">
        <f t="shared" si="1032"/>
        <v>67</v>
      </c>
      <c r="R7349" s="1" t="str">
        <f t="shared" si="1033"/>
        <v>Established</v>
      </c>
      <c r="S7349" s="1"/>
      <c r="T7349" t="s">
        <v>598</v>
      </c>
      <c r="U7349" t="s">
        <v>83</v>
      </c>
      <c r="V7349">
        <f t="shared" si="1034"/>
        <v>0</v>
      </c>
    </row>
    <row r="7350" spans="1:22" x14ac:dyDescent="0.35">
      <c r="A7350">
        <v>7348</v>
      </c>
      <c r="B7350" t="s">
        <v>11328</v>
      </c>
      <c r="C7350" t="str">
        <f t="shared" si="1026"/>
        <v>Don’t Buy</v>
      </c>
      <c r="D7350" t="str">
        <f t="shared" si="1027"/>
        <v>Short Name</v>
      </c>
      <c r="E7350">
        <v>3.8</v>
      </c>
      <c r="F7350">
        <f>IF(Q7350&lt;10,E7350+0.1,E7350)</f>
        <v>3.9</v>
      </c>
      <c r="G7350">
        <f>MIN(IF(Q7350&lt;10,E7350+0.5,E7350),5)</f>
        <v>4.3</v>
      </c>
      <c r="H7350" t="str">
        <f t="shared" si="1028"/>
        <v>Average Place to Work</v>
      </c>
      <c r="I7350">
        <v>70</v>
      </c>
      <c r="J7350" t="b">
        <f t="shared" si="1029"/>
        <v>0</v>
      </c>
      <c r="K7350" t="b">
        <f>OR(E7350&gt;3.5,Q7350&lt;10)</f>
        <v>1</v>
      </c>
      <c r="M7350" t="s">
        <v>5004</v>
      </c>
      <c r="N7350" t="str">
        <f t="shared" si="1030"/>
        <v>Indian Silicon Valley Startups</v>
      </c>
      <c r="O7350" t="str">
        <f t="shared" si="1031"/>
        <v>None</v>
      </c>
      <c r="P7350" t="s">
        <v>71</v>
      </c>
      <c r="Q7350" s="2">
        <f t="shared" si="1032"/>
        <v>4</v>
      </c>
      <c r="R7350" s="1" t="str">
        <f t="shared" si="1033"/>
        <v>Startup</v>
      </c>
      <c r="S7350" s="1"/>
      <c r="U7350" t="s">
        <v>755</v>
      </c>
      <c r="V7350">
        <f t="shared" si="1034"/>
        <v>0</v>
      </c>
    </row>
    <row r="7351" spans="1:22" x14ac:dyDescent="0.35">
      <c r="A7351">
        <v>7349</v>
      </c>
      <c r="B7351" t="s">
        <v>11366</v>
      </c>
      <c r="C7351" t="str">
        <f t="shared" si="1026"/>
        <v>Don’t Buy</v>
      </c>
      <c r="D7351" t="str">
        <f t="shared" si="1027"/>
        <v>Long Name</v>
      </c>
      <c r="E7351">
        <v>3.8</v>
      </c>
      <c r="F7351">
        <f>IF(Q7351&lt;10,E7351+0.1,E7351)</f>
        <v>3.8</v>
      </c>
      <c r="G7351">
        <f>MIN(IF(Q7351&lt;10,E7351+0.5,E7351),5)</f>
        <v>3.8</v>
      </c>
      <c r="H7351" t="str">
        <f t="shared" si="1028"/>
        <v>Average Place to Work</v>
      </c>
      <c r="I7351">
        <v>70</v>
      </c>
      <c r="J7351" t="b">
        <f t="shared" si="1029"/>
        <v>0</v>
      </c>
      <c r="K7351" t="b">
        <f>OR(E7351&gt;3.5,Q7351&lt;10)</f>
        <v>1</v>
      </c>
      <c r="L7351" t="s">
        <v>19</v>
      </c>
      <c r="M7351" t="s">
        <v>7928</v>
      </c>
      <c r="N7351" t="str">
        <f t="shared" si="1030"/>
        <v>Indian Silicon Valley Startups</v>
      </c>
      <c r="O7351" t="str">
        <f t="shared" si="1031"/>
        <v>None</v>
      </c>
      <c r="P7351" t="s">
        <v>47</v>
      </c>
      <c r="Q7351" s="2">
        <f t="shared" si="1032"/>
        <v>31</v>
      </c>
      <c r="R7351" s="1" t="str">
        <f t="shared" si="1033"/>
        <v>Established</v>
      </c>
      <c r="S7351" s="1"/>
      <c r="T7351" t="s">
        <v>598</v>
      </c>
      <c r="U7351" t="s">
        <v>1345</v>
      </c>
      <c r="V7351">
        <f t="shared" si="1034"/>
        <v>0</v>
      </c>
    </row>
    <row r="7352" spans="1:22" x14ac:dyDescent="0.35">
      <c r="A7352">
        <v>7350</v>
      </c>
      <c r="B7352" t="s">
        <v>11367</v>
      </c>
      <c r="C7352" t="str">
        <f t="shared" si="1026"/>
        <v>Don’t Buy</v>
      </c>
      <c r="D7352" t="str">
        <f t="shared" si="1027"/>
        <v>Long Name</v>
      </c>
      <c r="E7352">
        <v>4.2</v>
      </c>
      <c r="F7352">
        <f>IF(Q7352&lt;10,E7352+0.1,E7352)</f>
        <v>4.2</v>
      </c>
      <c r="G7352">
        <f>MIN(IF(Q7352&lt;10,E7352+0.5,E7352),5)</f>
        <v>4.2</v>
      </c>
      <c r="H7352" t="str">
        <f t="shared" si="1028"/>
        <v>Average Place to Work</v>
      </c>
      <c r="I7352">
        <v>70</v>
      </c>
      <c r="J7352" t="b">
        <f t="shared" si="1029"/>
        <v>0</v>
      </c>
      <c r="K7352" t="b">
        <f>OR(E7352&gt;3.5,Q7352&lt;10)</f>
        <v>1</v>
      </c>
      <c r="L7352" t="s">
        <v>19</v>
      </c>
      <c r="M7352" t="s">
        <v>10199</v>
      </c>
      <c r="N7352" t="str">
        <f t="shared" si="1030"/>
        <v>None</v>
      </c>
      <c r="O7352" t="str">
        <f t="shared" si="1031"/>
        <v>None</v>
      </c>
      <c r="P7352" t="s">
        <v>213</v>
      </c>
      <c r="Q7352" s="2">
        <f t="shared" si="1032"/>
        <v>12</v>
      </c>
      <c r="R7352" s="1" t="str">
        <f t="shared" si="1033"/>
        <v>Established</v>
      </c>
      <c r="S7352" s="1"/>
      <c r="T7352" t="s">
        <v>1183</v>
      </c>
      <c r="U7352" t="s">
        <v>227</v>
      </c>
      <c r="V7352">
        <f t="shared" si="1034"/>
        <v>0</v>
      </c>
    </row>
    <row r="7353" spans="1:22" x14ac:dyDescent="0.35">
      <c r="A7353">
        <v>7351</v>
      </c>
      <c r="B7353" t="s">
        <v>11368</v>
      </c>
      <c r="C7353" t="str">
        <f t="shared" si="1026"/>
        <v>Don’t Buy</v>
      </c>
      <c r="D7353" t="str">
        <f t="shared" si="1027"/>
        <v>Long Name</v>
      </c>
      <c r="E7353">
        <v>3.5</v>
      </c>
      <c r="F7353">
        <f>IF(Q7353&lt;10,E7353+0.1,E7353)</f>
        <v>3.5</v>
      </c>
      <c r="G7353">
        <f>MIN(IF(Q7353&lt;10,E7353+0.5,E7353),5)</f>
        <v>3.5</v>
      </c>
      <c r="H7353" t="str">
        <f t="shared" si="1028"/>
        <v>Average Place to Work</v>
      </c>
      <c r="I7353">
        <v>70</v>
      </c>
      <c r="J7353" t="b">
        <f t="shared" si="1029"/>
        <v>0</v>
      </c>
      <c r="K7353" t="b">
        <f>OR(E7353&gt;3.5,Q7353&lt;10)</f>
        <v>0</v>
      </c>
      <c r="L7353" t="s">
        <v>19</v>
      </c>
      <c r="M7353" t="s">
        <v>11369</v>
      </c>
      <c r="N7353" t="str">
        <f t="shared" si="1030"/>
        <v>None</v>
      </c>
      <c r="O7353" t="str">
        <f t="shared" si="1031"/>
        <v>None</v>
      </c>
      <c r="P7353" t="s">
        <v>47</v>
      </c>
      <c r="Q7353" s="2">
        <f t="shared" si="1032"/>
        <v>31</v>
      </c>
      <c r="R7353" s="1" t="str">
        <f t="shared" si="1033"/>
        <v>Established</v>
      </c>
      <c r="S7353" s="1"/>
      <c r="T7353" t="s">
        <v>1481</v>
      </c>
      <c r="U7353" t="s">
        <v>297</v>
      </c>
      <c r="V7353">
        <f t="shared" si="1034"/>
        <v>0</v>
      </c>
    </row>
    <row r="7354" spans="1:22" x14ac:dyDescent="0.35">
      <c r="A7354">
        <v>7352</v>
      </c>
      <c r="B7354" t="s">
        <v>11370</v>
      </c>
      <c r="C7354" t="str">
        <f t="shared" si="1026"/>
        <v>Don’t Buy</v>
      </c>
      <c r="D7354" t="str">
        <f t="shared" si="1027"/>
        <v>Long Name</v>
      </c>
      <c r="E7354">
        <v>3.8</v>
      </c>
      <c r="F7354">
        <f>IF(Q7354&lt;10,E7354+0.1,E7354)</f>
        <v>3.8</v>
      </c>
      <c r="G7354">
        <f>MIN(IF(Q7354&lt;10,E7354+0.5,E7354),5)</f>
        <v>3.8</v>
      </c>
      <c r="H7354" t="str">
        <f t="shared" si="1028"/>
        <v>Average Place to Work</v>
      </c>
      <c r="I7354">
        <v>70</v>
      </c>
      <c r="J7354" t="b">
        <f t="shared" si="1029"/>
        <v>0</v>
      </c>
      <c r="K7354" t="b">
        <f>OR(E7354&gt;3.5,Q7354&lt;10)</f>
        <v>1</v>
      </c>
      <c r="L7354" t="s">
        <v>19</v>
      </c>
      <c r="M7354" t="s">
        <v>4356</v>
      </c>
      <c r="N7354" t="str">
        <f t="shared" si="1030"/>
        <v>None</v>
      </c>
      <c r="O7354" t="str">
        <f t="shared" si="1031"/>
        <v>None</v>
      </c>
      <c r="P7354" t="s">
        <v>183</v>
      </c>
      <c r="Q7354" s="2">
        <f t="shared" si="1032"/>
        <v>10</v>
      </c>
      <c r="R7354" s="1" t="str">
        <f t="shared" si="1033"/>
        <v>Established</v>
      </c>
      <c r="S7354" s="1"/>
      <c r="T7354" t="s">
        <v>598</v>
      </c>
      <c r="U7354" t="s">
        <v>687</v>
      </c>
      <c r="V7354">
        <f t="shared" si="1034"/>
        <v>0</v>
      </c>
    </row>
    <row r="7355" spans="1:22" x14ac:dyDescent="0.35">
      <c r="A7355">
        <v>7353</v>
      </c>
      <c r="B7355" t="s">
        <v>11313</v>
      </c>
      <c r="C7355" t="str">
        <f t="shared" si="1026"/>
        <v>Buy</v>
      </c>
      <c r="D7355" t="str">
        <f t="shared" si="1027"/>
        <v>Long Name</v>
      </c>
      <c r="E7355">
        <v>3.9</v>
      </c>
      <c r="F7355">
        <f>IF(Q7355&lt;10,E7355+0.1,E7355)</f>
        <v>3.9</v>
      </c>
      <c r="G7355">
        <f>MIN(IF(Q7355&lt;10,E7355+0.5,E7355),5)</f>
        <v>3.9</v>
      </c>
      <c r="H7355" t="str">
        <f t="shared" si="1028"/>
        <v>Average Place to Work</v>
      </c>
      <c r="I7355">
        <v>70</v>
      </c>
      <c r="J7355" t="b">
        <f t="shared" si="1029"/>
        <v>0</v>
      </c>
      <c r="K7355" t="b">
        <f>OR(E7355&gt;3.5,Q7355&lt;10)</f>
        <v>1</v>
      </c>
      <c r="L7355" t="s">
        <v>9</v>
      </c>
      <c r="M7355" t="s">
        <v>5672</v>
      </c>
      <c r="N7355" t="str">
        <f t="shared" si="1030"/>
        <v>Indian Silicon Valley Startups</v>
      </c>
      <c r="O7355" t="str">
        <f t="shared" si="1031"/>
        <v>None</v>
      </c>
      <c r="P7355" t="s">
        <v>292</v>
      </c>
      <c r="Q7355" s="2">
        <f t="shared" si="1032"/>
        <v>38</v>
      </c>
      <c r="R7355" s="1" t="str">
        <f t="shared" si="1033"/>
        <v>Established</v>
      </c>
      <c r="S7355" s="1"/>
      <c r="T7355" t="s">
        <v>598</v>
      </c>
      <c r="U7355" t="s">
        <v>227</v>
      </c>
      <c r="V7355">
        <f t="shared" si="1034"/>
        <v>0</v>
      </c>
    </row>
    <row r="7356" spans="1:22" x14ac:dyDescent="0.35">
      <c r="A7356">
        <v>7354</v>
      </c>
      <c r="B7356" t="s">
        <v>11327</v>
      </c>
      <c r="C7356" t="str">
        <f t="shared" si="1026"/>
        <v>Don’t Buy</v>
      </c>
      <c r="D7356" t="str">
        <f t="shared" si="1027"/>
        <v>Long Name</v>
      </c>
      <c r="E7356">
        <v>4.3</v>
      </c>
      <c r="F7356">
        <f>IF(Q7356&lt;10,E7356+0.1,E7356)</f>
        <v>4.3</v>
      </c>
      <c r="G7356">
        <f>MIN(IF(Q7356&lt;10,E7356+0.5,E7356),5)</f>
        <v>4.3</v>
      </c>
      <c r="H7356" t="str">
        <f t="shared" si="1028"/>
        <v>Average Place to Work</v>
      </c>
      <c r="I7356">
        <v>70</v>
      </c>
      <c r="J7356" t="b">
        <f t="shared" si="1029"/>
        <v>0</v>
      </c>
      <c r="K7356" t="b">
        <f>OR(E7356&gt;3.5,Q7356&lt;10)</f>
        <v>1</v>
      </c>
      <c r="M7356" t="s">
        <v>2072</v>
      </c>
      <c r="N7356" t="str">
        <f t="shared" si="1030"/>
        <v>None</v>
      </c>
      <c r="O7356" t="str">
        <f t="shared" si="1031"/>
        <v>None</v>
      </c>
      <c r="P7356" t="s">
        <v>44</v>
      </c>
      <c r="Q7356" s="2">
        <f t="shared" si="1032"/>
        <v>25</v>
      </c>
      <c r="R7356" s="1" t="str">
        <f t="shared" si="1033"/>
        <v>Established</v>
      </c>
      <c r="S7356" s="1"/>
      <c r="U7356" t="s">
        <v>2848</v>
      </c>
      <c r="V7356">
        <f t="shared" si="1034"/>
        <v>0</v>
      </c>
    </row>
    <row r="7357" spans="1:22" x14ac:dyDescent="0.35">
      <c r="A7357">
        <v>7355</v>
      </c>
      <c r="B7357" t="s">
        <v>11325</v>
      </c>
      <c r="C7357" t="str">
        <f t="shared" si="1026"/>
        <v>Don’t Buy</v>
      </c>
      <c r="D7357" t="str">
        <f t="shared" si="1027"/>
        <v>Long Name</v>
      </c>
      <c r="E7357">
        <v>4.4000000000000004</v>
      </c>
      <c r="F7357">
        <f>IF(Q7357&lt;10,E7357+0.1,E7357)</f>
        <v>4.4000000000000004</v>
      </c>
      <c r="G7357">
        <f>MIN(IF(Q7357&lt;10,E7357+0.5,E7357),5)</f>
        <v>4.4000000000000004</v>
      </c>
      <c r="H7357" t="str">
        <f t="shared" si="1028"/>
        <v>Average Place to Work</v>
      </c>
      <c r="I7357">
        <v>70</v>
      </c>
      <c r="J7357" t="b">
        <f t="shared" si="1029"/>
        <v>0</v>
      </c>
      <c r="K7357" t="b">
        <f>OR(E7357&gt;3.5,Q7357&lt;10)</f>
        <v>1</v>
      </c>
      <c r="M7357" t="s">
        <v>11326</v>
      </c>
      <c r="N7357" t="str">
        <f t="shared" si="1030"/>
        <v>None</v>
      </c>
      <c r="O7357" t="str">
        <f t="shared" si="1031"/>
        <v>None</v>
      </c>
      <c r="P7357" t="s">
        <v>213</v>
      </c>
      <c r="Q7357" s="2">
        <f t="shared" si="1032"/>
        <v>12</v>
      </c>
      <c r="R7357" s="1" t="str">
        <f t="shared" si="1033"/>
        <v>Established</v>
      </c>
      <c r="S7357" s="1"/>
      <c r="U7357" t="s">
        <v>2075</v>
      </c>
      <c r="V7357">
        <f t="shared" si="1034"/>
        <v>0</v>
      </c>
    </row>
    <row r="7358" spans="1:22" x14ac:dyDescent="0.35">
      <c r="A7358">
        <v>7356</v>
      </c>
      <c r="B7358" t="s">
        <v>11314</v>
      </c>
      <c r="C7358" t="str">
        <f t="shared" si="1026"/>
        <v>Don’t Buy</v>
      </c>
      <c r="D7358" t="str">
        <f t="shared" si="1027"/>
        <v>Long Name</v>
      </c>
      <c r="E7358">
        <v>4.0999999999999996</v>
      </c>
      <c r="F7358">
        <f>IF(Q7358&lt;10,E7358+0.1,E7358)</f>
        <v>4.0999999999999996</v>
      </c>
      <c r="G7358">
        <f>MIN(IF(Q7358&lt;10,E7358+0.5,E7358),5)</f>
        <v>4.0999999999999996</v>
      </c>
      <c r="H7358" t="str">
        <f t="shared" si="1028"/>
        <v>Average Place to Work</v>
      </c>
      <c r="I7358">
        <v>70</v>
      </c>
      <c r="J7358" t="b">
        <f t="shared" si="1029"/>
        <v>0</v>
      </c>
      <c r="K7358" t="b">
        <f>OR(E7358&gt;3.5,Q7358&lt;10)</f>
        <v>1</v>
      </c>
      <c r="L7358" t="s">
        <v>19</v>
      </c>
      <c r="M7358" t="s">
        <v>5196</v>
      </c>
      <c r="N7358" t="str">
        <f t="shared" si="1030"/>
        <v>None</v>
      </c>
      <c r="O7358" t="str">
        <f t="shared" si="1031"/>
        <v>None</v>
      </c>
      <c r="P7358" t="s">
        <v>99</v>
      </c>
      <c r="Q7358" s="2">
        <f t="shared" si="1032"/>
        <v>26</v>
      </c>
      <c r="R7358" s="1" t="str">
        <f t="shared" si="1033"/>
        <v>Established</v>
      </c>
      <c r="S7358" s="1"/>
      <c r="T7358" t="s">
        <v>598</v>
      </c>
      <c r="U7358" t="s">
        <v>312</v>
      </c>
      <c r="V7358">
        <f t="shared" si="1034"/>
        <v>0</v>
      </c>
    </row>
    <row r="7359" spans="1:22" x14ac:dyDescent="0.35">
      <c r="A7359">
        <v>7357</v>
      </c>
      <c r="B7359" t="s">
        <v>11371</v>
      </c>
      <c r="C7359" t="str">
        <f t="shared" si="1026"/>
        <v>Don’t Buy</v>
      </c>
      <c r="D7359" t="str">
        <f t="shared" si="1027"/>
        <v>Long Name</v>
      </c>
      <c r="E7359">
        <v>4.3</v>
      </c>
      <c r="F7359">
        <f>IF(Q7359&lt;10,E7359+0.1,E7359)</f>
        <v>4.3</v>
      </c>
      <c r="G7359">
        <f>MIN(IF(Q7359&lt;10,E7359+0.5,E7359),5)</f>
        <v>4.3</v>
      </c>
      <c r="H7359" t="str">
        <f t="shared" si="1028"/>
        <v>Average Place to Work</v>
      </c>
      <c r="I7359">
        <v>70</v>
      </c>
      <c r="J7359" t="b">
        <f t="shared" si="1029"/>
        <v>0</v>
      </c>
      <c r="K7359" t="b">
        <f>OR(E7359&gt;3.5,Q7359&lt;10)</f>
        <v>1</v>
      </c>
      <c r="M7359" t="s">
        <v>3640</v>
      </c>
      <c r="N7359" t="str">
        <f t="shared" si="1030"/>
        <v>None</v>
      </c>
      <c r="O7359" t="str">
        <f t="shared" si="1031"/>
        <v>None</v>
      </c>
      <c r="P7359" t="s">
        <v>302</v>
      </c>
      <c r="Q7359" s="2">
        <f t="shared" si="1032"/>
        <v>32</v>
      </c>
      <c r="R7359" s="1" t="str">
        <f t="shared" si="1033"/>
        <v>Established</v>
      </c>
      <c r="S7359" s="1"/>
      <c r="U7359" t="s">
        <v>175</v>
      </c>
      <c r="V7359">
        <f t="shared" si="1034"/>
        <v>0</v>
      </c>
    </row>
    <row r="7360" spans="1:22" x14ac:dyDescent="0.35">
      <c r="A7360">
        <v>7358</v>
      </c>
      <c r="B7360" t="s">
        <v>11323</v>
      </c>
      <c r="C7360" t="str">
        <f t="shared" si="1026"/>
        <v>Buy</v>
      </c>
      <c r="D7360" t="str">
        <f t="shared" si="1027"/>
        <v>Long Name</v>
      </c>
      <c r="E7360">
        <v>3.9</v>
      </c>
      <c r="F7360">
        <f>IF(Q7360&lt;10,E7360+0.1,E7360)</f>
        <v>3.9</v>
      </c>
      <c r="G7360">
        <f>MIN(IF(Q7360&lt;10,E7360+0.5,E7360),5)</f>
        <v>3.9</v>
      </c>
      <c r="H7360" t="str">
        <f t="shared" si="1028"/>
        <v>Average Place to Work</v>
      </c>
      <c r="I7360">
        <v>70</v>
      </c>
      <c r="J7360" t="b">
        <f t="shared" si="1029"/>
        <v>0</v>
      </c>
      <c r="K7360" t="b">
        <f>OR(E7360&gt;3.5,Q7360&lt;10)</f>
        <v>1</v>
      </c>
      <c r="L7360" t="s">
        <v>19</v>
      </c>
      <c r="M7360" t="s">
        <v>2175</v>
      </c>
      <c r="N7360" t="str">
        <f t="shared" si="1030"/>
        <v>None</v>
      </c>
      <c r="O7360" t="str">
        <f t="shared" si="1031"/>
        <v>None</v>
      </c>
      <c r="P7360" t="s">
        <v>79</v>
      </c>
      <c r="Q7360" s="2">
        <f t="shared" si="1032"/>
        <v>19</v>
      </c>
      <c r="R7360" s="1" t="str">
        <f t="shared" si="1033"/>
        <v>Established</v>
      </c>
      <c r="S7360" s="1"/>
      <c r="T7360" t="s">
        <v>606</v>
      </c>
      <c r="U7360" t="s">
        <v>195</v>
      </c>
      <c r="V7360">
        <f t="shared" si="1034"/>
        <v>0</v>
      </c>
    </row>
    <row r="7361" spans="1:22" x14ac:dyDescent="0.35">
      <c r="A7361">
        <v>7359</v>
      </c>
      <c r="B7361" t="s">
        <v>11322</v>
      </c>
      <c r="C7361" t="str">
        <f t="shared" si="1026"/>
        <v>Don’t Buy</v>
      </c>
      <c r="D7361" t="str">
        <f t="shared" si="1027"/>
        <v>Long Name</v>
      </c>
      <c r="E7361">
        <v>3.6</v>
      </c>
      <c r="F7361">
        <f>IF(Q7361&lt;10,E7361+0.1,E7361)</f>
        <v>3.6</v>
      </c>
      <c r="G7361">
        <f>MIN(IF(Q7361&lt;10,E7361+0.5,E7361),5)</f>
        <v>3.6</v>
      </c>
      <c r="H7361" t="str">
        <f t="shared" si="1028"/>
        <v>Average Place to Work</v>
      </c>
      <c r="I7361">
        <v>70</v>
      </c>
      <c r="J7361" t="b">
        <f t="shared" si="1029"/>
        <v>0</v>
      </c>
      <c r="K7361" t="b">
        <f>OR(E7361&gt;3.5,Q7361&lt;10)</f>
        <v>1</v>
      </c>
      <c r="L7361" t="s">
        <v>19</v>
      </c>
      <c r="M7361" t="s">
        <v>2655</v>
      </c>
      <c r="N7361" t="str">
        <f t="shared" si="1030"/>
        <v>None</v>
      </c>
      <c r="O7361" t="str">
        <f t="shared" si="1031"/>
        <v>None</v>
      </c>
      <c r="P7361" t="s">
        <v>44</v>
      </c>
      <c r="Q7361" s="2">
        <f t="shared" si="1032"/>
        <v>25</v>
      </c>
      <c r="R7361" s="1" t="str">
        <f t="shared" si="1033"/>
        <v>Established</v>
      </c>
      <c r="S7361" s="1"/>
      <c r="T7361" t="s">
        <v>115</v>
      </c>
      <c r="U7361" t="s">
        <v>192</v>
      </c>
      <c r="V7361">
        <f t="shared" si="1034"/>
        <v>0</v>
      </c>
    </row>
    <row r="7362" spans="1:22" x14ac:dyDescent="0.35">
      <c r="A7362">
        <v>7360</v>
      </c>
      <c r="B7362" t="s">
        <v>11324</v>
      </c>
      <c r="C7362" t="str">
        <f t="shared" si="1026"/>
        <v>Don’t Buy</v>
      </c>
      <c r="D7362" t="str">
        <f t="shared" si="1027"/>
        <v>Long Name</v>
      </c>
      <c r="E7362">
        <v>3.5</v>
      </c>
      <c r="F7362">
        <f>IF(Q7362&lt;10,E7362+0.1,E7362)</f>
        <v>3.5</v>
      </c>
      <c r="G7362">
        <f>MIN(IF(Q7362&lt;10,E7362+0.5,E7362),5)</f>
        <v>3.5</v>
      </c>
      <c r="H7362" t="str">
        <f t="shared" si="1028"/>
        <v>Average Place to Work</v>
      </c>
      <c r="I7362">
        <v>70</v>
      </c>
      <c r="J7362" t="b">
        <f t="shared" si="1029"/>
        <v>0</v>
      </c>
      <c r="K7362" t="b">
        <f>OR(E7362&gt;3.5,Q7362&lt;10)</f>
        <v>0</v>
      </c>
      <c r="L7362" t="s">
        <v>19</v>
      </c>
      <c r="M7362" t="s">
        <v>3656</v>
      </c>
      <c r="N7362" t="str">
        <f t="shared" si="1030"/>
        <v>None</v>
      </c>
      <c r="O7362" t="str">
        <f t="shared" si="1031"/>
        <v>None</v>
      </c>
      <c r="P7362" t="s">
        <v>213</v>
      </c>
      <c r="Q7362" s="2">
        <f t="shared" si="1032"/>
        <v>12</v>
      </c>
      <c r="R7362" s="1" t="str">
        <f t="shared" si="1033"/>
        <v>Established</v>
      </c>
      <c r="S7362" s="1"/>
      <c r="T7362" t="s">
        <v>598</v>
      </c>
      <c r="U7362" t="s">
        <v>17</v>
      </c>
      <c r="V7362">
        <f t="shared" si="1034"/>
        <v>500000</v>
      </c>
    </row>
    <row r="7363" spans="1:22" x14ac:dyDescent="0.35">
      <c r="A7363">
        <v>7361</v>
      </c>
      <c r="B7363" t="s">
        <v>11372</v>
      </c>
      <c r="C7363" t="str">
        <f t="shared" ref="C7363:C7426" si="1035">IF(OR(LEFT(B7363,1)="T",LEFT(B7363,1)="G"),"Buy","Don’t Buy")</f>
        <v>Don’t Buy</v>
      </c>
      <c r="D7363" t="str">
        <f t="shared" ref="D7363:D7426" si="1036">IF(LEN(B7363)&gt;=10,"Long Name","Short Name")</f>
        <v>Long Name</v>
      </c>
      <c r="E7363">
        <v>3.9</v>
      </c>
      <c r="F7363">
        <f>IF(Q7363&lt;10,E7363+0.1,E7363)</f>
        <v>3.9</v>
      </c>
      <c r="G7363">
        <f>MIN(IF(Q7363&lt;10,E7363+0.5,E7363),5)</f>
        <v>3.9</v>
      </c>
      <c r="H7363" t="str">
        <f t="shared" ref="H7363:H7426" si="1037">IF(E7363&gt;4.5,"Great Place to Work","Average Place to Work")</f>
        <v>Average Place to Work</v>
      </c>
      <c r="I7363">
        <v>70</v>
      </c>
      <c r="J7363" t="b">
        <f t="shared" ref="J7363:J7426" si="1038">AND(I7363&gt;10000,E7363&gt;4)</f>
        <v>0</v>
      </c>
      <c r="K7363" t="b">
        <f>OR(E7363&gt;3.5,Q7363&lt;10)</f>
        <v>1</v>
      </c>
      <c r="L7363" t="s">
        <v>9</v>
      </c>
      <c r="M7363" t="s">
        <v>3152</v>
      </c>
      <c r="N7363" t="str">
        <f t="shared" ref="N7363:N7426" si="1039">IF(OR(LEFT(M7363,9)="Banglore",LEFT(M7363,9)="Bengaluru",LEFT(M7363,7)="Chennai",Q7363&lt;10,U7363="Internet"),"Indian Silicon Valley Startups","None")</f>
        <v>None</v>
      </c>
      <c r="O7363" t="str">
        <f t="shared" ref="O7363:O7426" si="1040">IF(AND(LEFT(M7363,6)="Mumbai",U7363="Financial Services"),"Bombay Finances","None")</f>
        <v>Bombay Finances</v>
      </c>
      <c r="P7363" t="s">
        <v>16</v>
      </c>
      <c r="Q7363" s="2">
        <f t="shared" ref="Q7363:Q7426" si="1041">_xlfn.NUMBERVALUE(SUBSTITUTE(TRIM(P7363)," years old",""))</f>
        <v>33</v>
      </c>
      <c r="R7363" s="1" t="str">
        <f t="shared" ref="R7363:R7426" si="1042">IF(Q7363&lt;10,"Startup","Established")</f>
        <v>Established</v>
      </c>
      <c r="S7363" s="1"/>
      <c r="T7363" t="s">
        <v>2721</v>
      </c>
      <c r="U7363" t="s">
        <v>24</v>
      </c>
      <c r="V7363">
        <f t="shared" ref="V7363:V7426" si="1043">IF(AND(OR(U7363=$U$7,U7363=$U$12),E7363&gt;4),1000000,IF(AND(OR(U7363=$U$7,U7363=$U$12),E7363&lt;=4),500000,IF(AND(U7363=$U$18,E7363&gt;4),800000,0)))</f>
        <v>500000</v>
      </c>
    </row>
    <row r="7364" spans="1:22" x14ac:dyDescent="0.35">
      <c r="A7364">
        <v>7362</v>
      </c>
      <c r="B7364" t="s">
        <v>11373</v>
      </c>
      <c r="C7364" t="str">
        <f t="shared" si="1035"/>
        <v>Don’t Buy</v>
      </c>
      <c r="D7364" t="str">
        <f t="shared" si="1036"/>
        <v>Long Name</v>
      </c>
      <c r="E7364">
        <v>4.3</v>
      </c>
      <c r="F7364">
        <f>IF(Q7364&lt;10,E7364+0.1,E7364)</f>
        <v>4.3999999999999995</v>
      </c>
      <c r="G7364">
        <f>MIN(IF(Q7364&lt;10,E7364+0.5,E7364),5)</f>
        <v>4.8</v>
      </c>
      <c r="H7364" t="str">
        <f t="shared" si="1037"/>
        <v>Average Place to Work</v>
      </c>
      <c r="I7364">
        <v>70</v>
      </c>
      <c r="J7364" t="b">
        <f t="shared" si="1038"/>
        <v>0</v>
      </c>
      <c r="K7364" t="b">
        <f>OR(E7364&gt;3.5,Q7364&lt;10)</f>
        <v>1</v>
      </c>
      <c r="M7364" t="s">
        <v>3942</v>
      </c>
      <c r="N7364" t="str">
        <f t="shared" si="1039"/>
        <v>Indian Silicon Valley Startups</v>
      </c>
      <c r="O7364" t="str">
        <f t="shared" si="1040"/>
        <v>None</v>
      </c>
      <c r="Q7364" s="2">
        <f t="shared" si="1041"/>
        <v>0</v>
      </c>
      <c r="R7364" s="1" t="str">
        <f t="shared" si="1042"/>
        <v>Startup</v>
      </c>
      <c r="S7364" s="1"/>
      <c r="T7364" t="s">
        <v>606</v>
      </c>
      <c r="U7364" t="s">
        <v>13</v>
      </c>
      <c r="V7364">
        <f t="shared" si="1043"/>
        <v>0</v>
      </c>
    </row>
    <row r="7365" spans="1:22" x14ac:dyDescent="0.35">
      <c r="A7365">
        <v>7363</v>
      </c>
      <c r="B7365" t="s">
        <v>11315</v>
      </c>
      <c r="C7365" t="str">
        <f t="shared" si="1035"/>
        <v>Don’t Buy</v>
      </c>
      <c r="D7365" t="str">
        <f t="shared" si="1036"/>
        <v>Long Name</v>
      </c>
      <c r="E7365">
        <v>4</v>
      </c>
      <c r="F7365">
        <f>IF(Q7365&lt;10,E7365+0.1,E7365)</f>
        <v>4.0999999999999996</v>
      </c>
      <c r="G7365">
        <f>MIN(IF(Q7365&lt;10,E7365+0.5,E7365),5)</f>
        <v>4.5</v>
      </c>
      <c r="H7365" t="str">
        <f t="shared" si="1037"/>
        <v>Average Place to Work</v>
      </c>
      <c r="I7365">
        <v>70</v>
      </c>
      <c r="J7365" t="b">
        <f t="shared" si="1038"/>
        <v>0</v>
      </c>
      <c r="K7365" t="b">
        <f>OR(E7365&gt;3.5,Q7365&lt;10)</f>
        <v>1</v>
      </c>
      <c r="M7365" t="s">
        <v>11316</v>
      </c>
      <c r="N7365" t="str">
        <f t="shared" si="1039"/>
        <v>Indian Silicon Valley Startups</v>
      </c>
      <c r="O7365" t="str">
        <f t="shared" si="1040"/>
        <v>None</v>
      </c>
      <c r="Q7365" s="2">
        <f t="shared" si="1041"/>
        <v>0</v>
      </c>
      <c r="R7365" s="1" t="str">
        <f t="shared" si="1042"/>
        <v>Startup</v>
      </c>
      <c r="S7365" s="1"/>
      <c r="T7365" t="s">
        <v>598</v>
      </c>
      <c r="U7365" t="s">
        <v>823</v>
      </c>
      <c r="V7365">
        <f t="shared" si="1043"/>
        <v>0</v>
      </c>
    </row>
    <row r="7366" spans="1:22" x14ac:dyDescent="0.35">
      <c r="A7366">
        <v>7364</v>
      </c>
      <c r="B7366" t="s">
        <v>11374</v>
      </c>
      <c r="C7366" t="str">
        <f t="shared" si="1035"/>
        <v>Don’t Buy</v>
      </c>
      <c r="D7366" t="str">
        <f t="shared" si="1036"/>
        <v>Long Name</v>
      </c>
      <c r="E7366">
        <v>3.7</v>
      </c>
      <c r="F7366">
        <f>IF(Q7366&lt;10,E7366+0.1,E7366)</f>
        <v>3.7</v>
      </c>
      <c r="G7366">
        <f>MIN(IF(Q7366&lt;10,E7366+0.5,E7366),5)</f>
        <v>3.7</v>
      </c>
      <c r="H7366" t="str">
        <f t="shared" si="1037"/>
        <v>Average Place to Work</v>
      </c>
      <c r="I7366">
        <v>70</v>
      </c>
      <c r="J7366" t="b">
        <f t="shared" si="1038"/>
        <v>0</v>
      </c>
      <c r="K7366" t="b">
        <f>OR(E7366&gt;3.5,Q7366&lt;10)</f>
        <v>1</v>
      </c>
      <c r="L7366" t="s">
        <v>19</v>
      </c>
      <c r="M7366" t="s">
        <v>1025</v>
      </c>
      <c r="N7366" t="str">
        <f t="shared" si="1039"/>
        <v>Indian Silicon Valley Startups</v>
      </c>
      <c r="O7366" t="str">
        <f t="shared" si="1040"/>
        <v>None</v>
      </c>
      <c r="P7366" t="s">
        <v>156</v>
      </c>
      <c r="Q7366" s="2">
        <f t="shared" si="1041"/>
        <v>18</v>
      </c>
      <c r="R7366" s="1" t="str">
        <f t="shared" si="1042"/>
        <v>Established</v>
      </c>
      <c r="S7366" s="1"/>
      <c r="T7366" t="s">
        <v>1183</v>
      </c>
      <c r="U7366" t="s">
        <v>17</v>
      </c>
      <c r="V7366">
        <f t="shared" si="1043"/>
        <v>500000</v>
      </c>
    </row>
    <row r="7367" spans="1:22" x14ac:dyDescent="0.35">
      <c r="A7367">
        <v>7365</v>
      </c>
      <c r="B7367" t="s">
        <v>11317</v>
      </c>
      <c r="C7367" t="str">
        <f t="shared" si="1035"/>
        <v>Buy</v>
      </c>
      <c r="D7367" t="str">
        <f t="shared" si="1036"/>
        <v>Long Name</v>
      </c>
      <c r="E7367">
        <v>4</v>
      </c>
      <c r="F7367">
        <f>IF(Q7367&lt;10,E7367+0.1,E7367)</f>
        <v>4</v>
      </c>
      <c r="G7367">
        <f>MIN(IF(Q7367&lt;10,E7367+0.5,E7367),5)</f>
        <v>4</v>
      </c>
      <c r="H7367" t="str">
        <f t="shared" si="1037"/>
        <v>Average Place to Work</v>
      </c>
      <c r="I7367">
        <v>70</v>
      </c>
      <c r="J7367" t="b">
        <f t="shared" si="1038"/>
        <v>0</v>
      </c>
      <c r="K7367" t="b">
        <f>OR(E7367&gt;3.5,Q7367&lt;10)</f>
        <v>1</v>
      </c>
      <c r="M7367" t="s">
        <v>6085</v>
      </c>
      <c r="N7367" t="str">
        <f t="shared" si="1039"/>
        <v>None</v>
      </c>
      <c r="O7367" t="str">
        <f t="shared" si="1040"/>
        <v>None</v>
      </c>
      <c r="P7367" t="s">
        <v>626</v>
      </c>
      <c r="Q7367" s="2">
        <f t="shared" si="1041"/>
        <v>17</v>
      </c>
      <c r="R7367" s="1" t="str">
        <f t="shared" si="1042"/>
        <v>Established</v>
      </c>
      <c r="S7367" s="1"/>
      <c r="U7367" t="s">
        <v>92</v>
      </c>
      <c r="V7367">
        <f t="shared" si="1043"/>
        <v>0</v>
      </c>
    </row>
    <row r="7368" spans="1:22" x14ac:dyDescent="0.35">
      <c r="A7368">
        <v>7366</v>
      </c>
      <c r="B7368" t="s">
        <v>11318</v>
      </c>
      <c r="C7368" t="str">
        <f t="shared" si="1035"/>
        <v>Don’t Buy</v>
      </c>
      <c r="D7368" t="str">
        <f t="shared" si="1036"/>
        <v>Long Name</v>
      </c>
      <c r="E7368">
        <v>3.8</v>
      </c>
      <c r="F7368">
        <f>IF(Q7368&lt;10,E7368+0.1,E7368)</f>
        <v>3.8</v>
      </c>
      <c r="G7368">
        <f>MIN(IF(Q7368&lt;10,E7368+0.5,E7368),5)</f>
        <v>3.8</v>
      </c>
      <c r="H7368" t="str">
        <f t="shared" si="1037"/>
        <v>Average Place to Work</v>
      </c>
      <c r="I7368">
        <v>70</v>
      </c>
      <c r="J7368" t="b">
        <f t="shared" si="1038"/>
        <v>0</v>
      </c>
      <c r="K7368" t="b">
        <f>OR(E7368&gt;3.5,Q7368&lt;10)</f>
        <v>1</v>
      </c>
      <c r="M7368" t="s">
        <v>11319</v>
      </c>
      <c r="N7368" t="str">
        <f t="shared" si="1039"/>
        <v>None</v>
      </c>
      <c r="O7368" t="str">
        <f t="shared" si="1040"/>
        <v>None</v>
      </c>
      <c r="P7368" t="s">
        <v>167</v>
      </c>
      <c r="Q7368" s="2">
        <f t="shared" si="1041"/>
        <v>34</v>
      </c>
      <c r="R7368" s="1" t="str">
        <f t="shared" si="1042"/>
        <v>Established</v>
      </c>
      <c r="S7368" s="1"/>
      <c r="U7368" t="s">
        <v>64</v>
      </c>
      <c r="V7368">
        <f t="shared" si="1043"/>
        <v>0</v>
      </c>
    </row>
    <row r="7369" spans="1:22" x14ac:dyDescent="0.35">
      <c r="A7369">
        <v>7367</v>
      </c>
      <c r="B7369" t="s">
        <v>11375</v>
      </c>
      <c r="C7369" t="str">
        <f t="shared" si="1035"/>
        <v>Don’t Buy</v>
      </c>
      <c r="D7369" t="str">
        <f t="shared" si="1036"/>
        <v>Long Name</v>
      </c>
      <c r="E7369">
        <v>3.9</v>
      </c>
      <c r="F7369">
        <f>IF(Q7369&lt;10,E7369+0.1,E7369)</f>
        <v>3.9</v>
      </c>
      <c r="G7369">
        <f>MIN(IF(Q7369&lt;10,E7369+0.5,E7369),5)</f>
        <v>3.9</v>
      </c>
      <c r="H7369" t="str">
        <f t="shared" si="1037"/>
        <v>Average Place to Work</v>
      </c>
      <c r="I7369">
        <v>70</v>
      </c>
      <c r="J7369" t="b">
        <f t="shared" si="1038"/>
        <v>0</v>
      </c>
      <c r="K7369" t="b">
        <f>OR(E7369&gt;3.5,Q7369&lt;10)</f>
        <v>1</v>
      </c>
      <c r="M7369" t="s">
        <v>3147</v>
      </c>
      <c r="N7369" t="str">
        <f t="shared" si="1039"/>
        <v>None</v>
      </c>
      <c r="O7369" t="str">
        <f t="shared" si="1040"/>
        <v>None</v>
      </c>
      <c r="P7369" t="s">
        <v>86</v>
      </c>
      <c r="Q7369" s="2">
        <f t="shared" si="1041"/>
        <v>27</v>
      </c>
      <c r="R7369" s="1" t="str">
        <f t="shared" si="1042"/>
        <v>Established</v>
      </c>
      <c r="S7369" s="1"/>
      <c r="U7369" t="s">
        <v>826</v>
      </c>
      <c r="V7369">
        <f t="shared" si="1043"/>
        <v>0</v>
      </c>
    </row>
    <row r="7370" spans="1:22" x14ac:dyDescent="0.35">
      <c r="A7370">
        <v>7368</v>
      </c>
      <c r="B7370" t="s">
        <v>11376</v>
      </c>
      <c r="C7370" t="str">
        <f t="shared" si="1035"/>
        <v>Don’t Buy</v>
      </c>
      <c r="D7370" t="str">
        <f t="shared" si="1036"/>
        <v>Long Name</v>
      </c>
      <c r="E7370">
        <v>4.0999999999999996</v>
      </c>
      <c r="F7370">
        <f>IF(Q7370&lt;10,E7370+0.1,E7370)</f>
        <v>4.0999999999999996</v>
      </c>
      <c r="G7370">
        <f>MIN(IF(Q7370&lt;10,E7370+0.5,E7370),5)</f>
        <v>4.0999999999999996</v>
      </c>
      <c r="H7370" t="str">
        <f t="shared" si="1037"/>
        <v>Average Place to Work</v>
      </c>
      <c r="I7370">
        <v>70</v>
      </c>
      <c r="J7370" t="b">
        <f t="shared" si="1038"/>
        <v>0</v>
      </c>
      <c r="K7370" t="b">
        <f>OR(E7370&gt;3.5,Q7370&lt;10)</f>
        <v>1</v>
      </c>
      <c r="L7370" t="s">
        <v>19</v>
      </c>
      <c r="M7370" t="s">
        <v>11377</v>
      </c>
      <c r="N7370" t="str">
        <f t="shared" si="1039"/>
        <v>None</v>
      </c>
      <c r="O7370" t="str">
        <f t="shared" si="1040"/>
        <v>None</v>
      </c>
      <c r="P7370" t="s">
        <v>198</v>
      </c>
      <c r="Q7370" s="2">
        <f t="shared" si="1041"/>
        <v>35</v>
      </c>
      <c r="R7370" s="1" t="str">
        <f t="shared" si="1042"/>
        <v>Established</v>
      </c>
      <c r="S7370" s="1"/>
      <c r="T7370" t="s">
        <v>1183</v>
      </c>
      <c r="U7370" t="s">
        <v>473</v>
      </c>
      <c r="V7370">
        <f t="shared" si="1043"/>
        <v>0</v>
      </c>
    </row>
    <row r="7371" spans="1:22" x14ac:dyDescent="0.35">
      <c r="A7371">
        <v>7369</v>
      </c>
      <c r="B7371" t="s">
        <v>11378</v>
      </c>
      <c r="C7371" t="str">
        <f t="shared" si="1035"/>
        <v>Buy</v>
      </c>
      <c r="D7371" t="str">
        <f t="shared" si="1036"/>
        <v>Long Name</v>
      </c>
      <c r="E7371">
        <v>3.5</v>
      </c>
      <c r="F7371">
        <f>IF(Q7371&lt;10,E7371+0.1,E7371)</f>
        <v>3.5</v>
      </c>
      <c r="G7371">
        <f>MIN(IF(Q7371&lt;10,E7371+0.5,E7371),5)</f>
        <v>3.5</v>
      </c>
      <c r="H7371" t="str">
        <f t="shared" si="1037"/>
        <v>Average Place to Work</v>
      </c>
      <c r="I7371">
        <v>70</v>
      </c>
      <c r="J7371" t="b">
        <f t="shared" si="1038"/>
        <v>0</v>
      </c>
      <c r="K7371" t="b">
        <f>OR(E7371&gt;3.5,Q7371&lt;10)</f>
        <v>0</v>
      </c>
      <c r="L7371" t="s">
        <v>19</v>
      </c>
      <c r="M7371" t="s">
        <v>3827</v>
      </c>
      <c r="N7371" t="str">
        <f t="shared" si="1039"/>
        <v>None</v>
      </c>
      <c r="O7371" t="str">
        <f t="shared" si="1040"/>
        <v>None</v>
      </c>
      <c r="P7371" t="s">
        <v>156</v>
      </c>
      <c r="Q7371" s="2">
        <f t="shared" si="1041"/>
        <v>18</v>
      </c>
      <c r="R7371" s="1" t="str">
        <f t="shared" si="1042"/>
        <v>Established</v>
      </c>
      <c r="S7371" s="1"/>
      <c r="T7371" t="s">
        <v>598</v>
      </c>
      <c r="U7371" t="s">
        <v>41</v>
      </c>
      <c r="V7371">
        <f t="shared" si="1043"/>
        <v>0</v>
      </c>
    </row>
    <row r="7372" spans="1:22" x14ac:dyDescent="0.35">
      <c r="A7372">
        <v>7370</v>
      </c>
      <c r="B7372" t="s">
        <v>11379</v>
      </c>
      <c r="C7372" t="str">
        <f t="shared" si="1035"/>
        <v>Don’t Buy</v>
      </c>
      <c r="D7372" t="str">
        <f t="shared" si="1036"/>
        <v>Long Name</v>
      </c>
      <c r="E7372">
        <v>3.9</v>
      </c>
      <c r="F7372">
        <f>IF(Q7372&lt;10,E7372+0.1,E7372)</f>
        <v>3.9</v>
      </c>
      <c r="G7372">
        <f>MIN(IF(Q7372&lt;10,E7372+0.5,E7372),5)</f>
        <v>3.9</v>
      </c>
      <c r="H7372" t="str">
        <f t="shared" si="1037"/>
        <v>Average Place to Work</v>
      </c>
      <c r="I7372">
        <v>70</v>
      </c>
      <c r="J7372" t="b">
        <f t="shared" si="1038"/>
        <v>0</v>
      </c>
      <c r="K7372" t="b">
        <f>OR(E7372&gt;3.5,Q7372&lt;10)</f>
        <v>1</v>
      </c>
      <c r="L7372" t="s">
        <v>19</v>
      </c>
      <c r="M7372" t="s">
        <v>6888</v>
      </c>
      <c r="N7372" t="str">
        <f t="shared" si="1039"/>
        <v>None</v>
      </c>
      <c r="O7372" t="str">
        <f t="shared" si="1040"/>
        <v>None</v>
      </c>
      <c r="P7372" t="s">
        <v>50</v>
      </c>
      <c r="Q7372" s="2">
        <f t="shared" si="1041"/>
        <v>29</v>
      </c>
      <c r="R7372" s="1" t="str">
        <f t="shared" si="1042"/>
        <v>Established</v>
      </c>
      <c r="S7372" s="1"/>
      <c r="T7372" t="s">
        <v>598</v>
      </c>
      <c r="U7372" t="s">
        <v>687</v>
      </c>
      <c r="V7372">
        <f t="shared" si="1043"/>
        <v>0</v>
      </c>
    </row>
    <row r="7373" spans="1:22" x14ac:dyDescent="0.35">
      <c r="A7373">
        <v>7371</v>
      </c>
      <c r="B7373" t="s">
        <v>11380</v>
      </c>
      <c r="C7373" t="str">
        <f t="shared" si="1035"/>
        <v>Don’t Buy</v>
      </c>
      <c r="D7373" t="str">
        <f t="shared" si="1036"/>
        <v>Long Name</v>
      </c>
      <c r="E7373">
        <v>3.7</v>
      </c>
      <c r="F7373">
        <f>IF(Q7373&lt;10,E7373+0.1,E7373)</f>
        <v>3.7</v>
      </c>
      <c r="G7373">
        <f>MIN(IF(Q7373&lt;10,E7373+0.5,E7373),5)</f>
        <v>3.7</v>
      </c>
      <c r="H7373" t="str">
        <f t="shared" si="1037"/>
        <v>Average Place to Work</v>
      </c>
      <c r="I7373">
        <v>70</v>
      </c>
      <c r="J7373" t="b">
        <f t="shared" si="1038"/>
        <v>0</v>
      </c>
      <c r="K7373" t="b">
        <f>OR(E7373&gt;3.5,Q7373&lt;10)</f>
        <v>1</v>
      </c>
      <c r="M7373" t="s">
        <v>7637</v>
      </c>
      <c r="N7373" t="str">
        <f t="shared" si="1039"/>
        <v>Indian Silicon Valley Startups</v>
      </c>
      <c r="O7373" t="str">
        <f t="shared" si="1040"/>
        <v>None</v>
      </c>
      <c r="P7373" t="s">
        <v>445</v>
      </c>
      <c r="Q7373" s="2">
        <f t="shared" si="1041"/>
        <v>14</v>
      </c>
      <c r="R7373" s="1" t="str">
        <f t="shared" si="1042"/>
        <v>Established</v>
      </c>
      <c r="S7373" s="1"/>
      <c r="U7373" t="s">
        <v>64</v>
      </c>
      <c r="V7373">
        <f t="shared" si="1043"/>
        <v>0</v>
      </c>
    </row>
    <row r="7374" spans="1:22" x14ac:dyDescent="0.35">
      <c r="A7374">
        <v>7372</v>
      </c>
      <c r="B7374" t="s">
        <v>11381</v>
      </c>
      <c r="C7374" t="str">
        <f t="shared" si="1035"/>
        <v>Don’t Buy</v>
      </c>
      <c r="D7374" t="str">
        <f t="shared" si="1036"/>
        <v>Long Name</v>
      </c>
      <c r="E7374">
        <v>4.4000000000000004</v>
      </c>
      <c r="F7374">
        <f>IF(Q7374&lt;10,E7374+0.1,E7374)</f>
        <v>4.4000000000000004</v>
      </c>
      <c r="G7374">
        <f>MIN(IF(Q7374&lt;10,E7374+0.5,E7374),5)</f>
        <v>4.4000000000000004</v>
      </c>
      <c r="H7374" t="str">
        <f t="shared" si="1037"/>
        <v>Average Place to Work</v>
      </c>
      <c r="I7374">
        <v>70</v>
      </c>
      <c r="J7374" t="b">
        <f t="shared" si="1038"/>
        <v>0</v>
      </c>
      <c r="K7374" t="b">
        <f>OR(E7374&gt;3.5,Q7374&lt;10)</f>
        <v>1</v>
      </c>
      <c r="L7374" t="s">
        <v>19</v>
      </c>
      <c r="M7374" t="s">
        <v>4946</v>
      </c>
      <c r="N7374" t="str">
        <f t="shared" si="1039"/>
        <v>None</v>
      </c>
      <c r="O7374" t="str">
        <f t="shared" si="1040"/>
        <v>None</v>
      </c>
      <c r="P7374" t="s">
        <v>111</v>
      </c>
      <c r="Q7374" s="2">
        <f t="shared" si="1041"/>
        <v>22</v>
      </c>
      <c r="R7374" s="1" t="str">
        <f t="shared" si="1042"/>
        <v>Established</v>
      </c>
      <c r="S7374" s="1"/>
      <c r="T7374" t="s">
        <v>606</v>
      </c>
      <c r="U7374" t="s">
        <v>255</v>
      </c>
      <c r="V7374">
        <f t="shared" si="1043"/>
        <v>0</v>
      </c>
    </row>
    <row r="7375" spans="1:22" x14ac:dyDescent="0.35">
      <c r="A7375">
        <v>7373</v>
      </c>
      <c r="B7375" t="s">
        <v>11382</v>
      </c>
      <c r="C7375" t="str">
        <f t="shared" si="1035"/>
        <v>Don’t Buy</v>
      </c>
      <c r="D7375" t="str">
        <f t="shared" si="1036"/>
        <v>Long Name</v>
      </c>
      <c r="E7375">
        <v>4.2</v>
      </c>
      <c r="F7375">
        <f>IF(Q7375&lt;10,E7375+0.1,E7375)</f>
        <v>4.2</v>
      </c>
      <c r="G7375">
        <f>MIN(IF(Q7375&lt;10,E7375+0.5,E7375),5)</f>
        <v>4.2</v>
      </c>
      <c r="H7375" t="str">
        <f t="shared" si="1037"/>
        <v>Average Place to Work</v>
      </c>
      <c r="I7375">
        <v>70</v>
      </c>
      <c r="J7375" t="b">
        <f t="shared" si="1038"/>
        <v>0</v>
      </c>
      <c r="K7375" t="b">
        <f>OR(E7375&gt;3.5,Q7375&lt;10)</f>
        <v>1</v>
      </c>
      <c r="L7375" t="s">
        <v>19</v>
      </c>
      <c r="M7375" t="s">
        <v>9158</v>
      </c>
      <c r="N7375" t="str">
        <f t="shared" si="1039"/>
        <v>None</v>
      </c>
      <c r="O7375" t="str">
        <f t="shared" si="1040"/>
        <v>None</v>
      </c>
      <c r="P7375" t="s">
        <v>21</v>
      </c>
      <c r="Q7375" s="2">
        <f t="shared" si="1041"/>
        <v>28</v>
      </c>
      <c r="R7375" s="1" t="str">
        <f t="shared" si="1042"/>
        <v>Established</v>
      </c>
      <c r="S7375" s="1"/>
      <c r="T7375" t="s">
        <v>598</v>
      </c>
      <c r="U7375" t="s">
        <v>4548</v>
      </c>
      <c r="V7375">
        <f t="shared" si="1043"/>
        <v>0</v>
      </c>
    </row>
    <row r="7376" spans="1:22" x14ac:dyDescent="0.35">
      <c r="A7376">
        <v>7374</v>
      </c>
      <c r="B7376" t="s">
        <v>11383</v>
      </c>
      <c r="C7376" t="str">
        <f t="shared" si="1035"/>
        <v>Don’t Buy</v>
      </c>
      <c r="D7376" t="str">
        <f t="shared" si="1036"/>
        <v>Long Name</v>
      </c>
      <c r="E7376">
        <v>3</v>
      </c>
      <c r="F7376">
        <f>IF(Q7376&lt;10,E7376+0.1,E7376)</f>
        <v>3</v>
      </c>
      <c r="G7376">
        <f>MIN(IF(Q7376&lt;10,E7376+0.5,E7376),5)</f>
        <v>3</v>
      </c>
      <c r="H7376" t="str">
        <f t="shared" si="1037"/>
        <v>Average Place to Work</v>
      </c>
      <c r="I7376">
        <v>70</v>
      </c>
      <c r="J7376" t="b">
        <f t="shared" si="1038"/>
        <v>0</v>
      </c>
      <c r="K7376" t="b">
        <f>OR(E7376&gt;3.5,Q7376&lt;10)</f>
        <v>0</v>
      </c>
      <c r="L7376" t="s">
        <v>19</v>
      </c>
      <c r="M7376" t="s">
        <v>2619</v>
      </c>
      <c r="N7376" t="str">
        <f t="shared" si="1039"/>
        <v>None</v>
      </c>
      <c r="O7376" t="str">
        <f t="shared" si="1040"/>
        <v>None</v>
      </c>
      <c r="P7376" t="s">
        <v>114</v>
      </c>
      <c r="Q7376" s="2">
        <f t="shared" si="1041"/>
        <v>11</v>
      </c>
      <c r="R7376" s="1" t="str">
        <f t="shared" si="1042"/>
        <v>Established</v>
      </c>
      <c r="S7376" s="1"/>
      <c r="T7376" t="s">
        <v>1183</v>
      </c>
      <c r="U7376" t="s">
        <v>255</v>
      </c>
      <c r="V7376">
        <f t="shared" si="1043"/>
        <v>0</v>
      </c>
    </row>
    <row r="7377" spans="1:22" x14ac:dyDescent="0.35">
      <c r="A7377">
        <v>7375</v>
      </c>
      <c r="B7377" t="s">
        <v>11384</v>
      </c>
      <c r="C7377" t="str">
        <f t="shared" si="1035"/>
        <v>Don’t Buy</v>
      </c>
      <c r="D7377" t="str">
        <f t="shared" si="1036"/>
        <v>Long Name</v>
      </c>
      <c r="E7377">
        <v>4</v>
      </c>
      <c r="F7377">
        <f>IF(Q7377&lt;10,E7377+0.1,E7377)</f>
        <v>4</v>
      </c>
      <c r="G7377">
        <f>MIN(IF(Q7377&lt;10,E7377+0.5,E7377),5)</f>
        <v>4</v>
      </c>
      <c r="H7377" t="str">
        <f t="shared" si="1037"/>
        <v>Average Place to Work</v>
      </c>
      <c r="I7377">
        <v>70</v>
      </c>
      <c r="J7377" t="b">
        <f t="shared" si="1038"/>
        <v>0</v>
      </c>
      <c r="K7377" t="b">
        <f>OR(E7377&gt;3.5,Q7377&lt;10)</f>
        <v>1</v>
      </c>
      <c r="L7377" t="s">
        <v>19</v>
      </c>
      <c r="M7377" t="s">
        <v>7350</v>
      </c>
      <c r="N7377" t="str">
        <f t="shared" si="1039"/>
        <v>None</v>
      </c>
      <c r="O7377" t="str">
        <f t="shared" si="1040"/>
        <v>None</v>
      </c>
      <c r="P7377" t="s">
        <v>213</v>
      </c>
      <c r="Q7377" s="2">
        <f t="shared" si="1041"/>
        <v>12</v>
      </c>
      <c r="R7377" s="1" t="str">
        <f t="shared" si="1042"/>
        <v>Established</v>
      </c>
      <c r="S7377" s="1"/>
      <c r="T7377" t="s">
        <v>606</v>
      </c>
      <c r="U7377" t="s">
        <v>306</v>
      </c>
      <c r="V7377">
        <f t="shared" si="1043"/>
        <v>0</v>
      </c>
    </row>
    <row r="7378" spans="1:22" x14ac:dyDescent="0.35">
      <c r="A7378">
        <v>7376</v>
      </c>
      <c r="B7378" t="s">
        <v>11385</v>
      </c>
      <c r="C7378" t="str">
        <f t="shared" si="1035"/>
        <v>Don’t Buy</v>
      </c>
      <c r="D7378" t="str">
        <f t="shared" si="1036"/>
        <v>Long Name</v>
      </c>
      <c r="E7378">
        <v>4.0999999999999996</v>
      </c>
      <c r="F7378">
        <f>IF(Q7378&lt;10,E7378+0.1,E7378)</f>
        <v>4.0999999999999996</v>
      </c>
      <c r="G7378">
        <f>MIN(IF(Q7378&lt;10,E7378+0.5,E7378),5)</f>
        <v>4.0999999999999996</v>
      </c>
      <c r="H7378" t="str">
        <f t="shared" si="1037"/>
        <v>Average Place to Work</v>
      </c>
      <c r="I7378">
        <v>70</v>
      </c>
      <c r="J7378" t="b">
        <f t="shared" si="1038"/>
        <v>0</v>
      </c>
      <c r="K7378" t="b">
        <f>OR(E7378&gt;3.5,Q7378&lt;10)</f>
        <v>1</v>
      </c>
      <c r="L7378" t="s">
        <v>19</v>
      </c>
      <c r="M7378" t="s">
        <v>6232</v>
      </c>
      <c r="N7378" t="str">
        <f t="shared" si="1039"/>
        <v>None</v>
      </c>
      <c r="O7378" t="str">
        <f t="shared" si="1040"/>
        <v>None</v>
      </c>
      <c r="P7378" t="s">
        <v>515</v>
      </c>
      <c r="Q7378" s="2">
        <f t="shared" si="1041"/>
        <v>46</v>
      </c>
      <c r="R7378" s="1" t="str">
        <f t="shared" si="1042"/>
        <v>Established</v>
      </c>
      <c r="S7378" s="1"/>
      <c r="T7378" t="s">
        <v>1183</v>
      </c>
      <c r="U7378" t="s">
        <v>64</v>
      </c>
      <c r="V7378">
        <f t="shared" si="1043"/>
        <v>0</v>
      </c>
    </row>
    <row r="7379" spans="1:22" x14ac:dyDescent="0.35">
      <c r="A7379">
        <v>7377</v>
      </c>
      <c r="B7379" t="s">
        <v>11386</v>
      </c>
      <c r="C7379" t="str">
        <f t="shared" si="1035"/>
        <v>Don’t Buy</v>
      </c>
      <c r="D7379" t="str">
        <f t="shared" si="1036"/>
        <v>Long Name</v>
      </c>
      <c r="E7379">
        <v>3.5</v>
      </c>
      <c r="F7379">
        <f>IF(Q7379&lt;10,E7379+0.1,E7379)</f>
        <v>3.5</v>
      </c>
      <c r="G7379">
        <f>MIN(IF(Q7379&lt;10,E7379+0.5,E7379),5)</f>
        <v>3.5</v>
      </c>
      <c r="H7379" t="str">
        <f t="shared" si="1037"/>
        <v>Average Place to Work</v>
      </c>
      <c r="I7379">
        <v>70</v>
      </c>
      <c r="J7379" t="b">
        <f t="shared" si="1038"/>
        <v>0</v>
      </c>
      <c r="K7379" t="b">
        <f>OR(E7379&gt;3.5,Q7379&lt;10)</f>
        <v>0</v>
      </c>
      <c r="L7379" t="s">
        <v>19</v>
      </c>
      <c r="M7379" t="s">
        <v>11387</v>
      </c>
      <c r="N7379" t="str">
        <f t="shared" si="1039"/>
        <v>None</v>
      </c>
      <c r="O7379" t="str">
        <f t="shared" si="1040"/>
        <v>None</v>
      </c>
      <c r="P7379" t="s">
        <v>44</v>
      </c>
      <c r="Q7379" s="2">
        <f t="shared" si="1041"/>
        <v>25</v>
      </c>
      <c r="R7379" s="1" t="str">
        <f t="shared" si="1042"/>
        <v>Established</v>
      </c>
      <c r="S7379" s="1"/>
      <c r="T7379" t="s">
        <v>598</v>
      </c>
      <c r="U7379" t="s">
        <v>297</v>
      </c>
      <c r="V7379">
        <f t="shared" si="1043"/>
        <v>0</v>
      </c>
    </row>
    <row r="7380" spans="1:22" x14ac:dyDescent="0.35">
      <c r="A7380">
        <v>7378</v>
      </c>
      <c r="B7380" t="s">
        <v>11388</v>
      </c>
      <c r="C7380" t="str">
        <f t="shared" si="1035"/>
        <v>Don’t Buy</v>
      </c>
      <c r="D7380" t="str">
        <f t="shared" si="1036"/>
        <v>Short Name</v>
      </c>
      <c r="E7380">
        <v>4.4000000000000004</v>
      </c>
      <c r="F7380">
        <f>IF(Q7380&lt;10,E7380+0.1,E7380)</f>
        <v>4.4000000000000004</v>
      </c>
      <c r="G7380">
        <f>MIN(IF(Q7380&lt;10,E7380+0.5,E7380),5)</f>
        <v>4.4000000000000004</v>
      </c>
      <c r="H7380" t="str">
        <f t="shared" si="1037"/>
        <v>Average Place to Work</v>
      </c>
      <c r="I7380">
        <v>70</v>
      </c>
      <c r="J7380" t="b">
        <f t="shared" si="1038"/>
        <v>0</v>
      </c>
      <c r="K7380" t="b">
        <f>OR(E7380&gt;3.5,Q7380&lt;10)</f>
        <v>1</v>
      </c>
      <c r="L7380" t="s">
        <v>19</v>
      </c>
      <c r="M7380" t="s">
        <v>9281</v>
      </c>
      <c r="N7380" t="str">
        <f t="shared" si="1039"/>
        <v>None</v>
      </c>
      <c r="O7380" t="str">
        <f t="shared" si="1040"/>
        <v>None</v>
      </c>
      <c r="P7380" t="s">
        <v>261</v>
      </c>
      <c r="Q7380" s="2">
        <f t="shared" si="1041"/>
        <v>21</v>
      </c>
      <c r="R7380" s="1" t="str">
        <f t="shared" si="1042"/>
        <v>Established</v>
      </c>
      <c r="S7380" s="1"/>
      <c r="T7380" t="s">
        <v>598</v>
      </c>
      <c r="U7380" t="s">
        <v>297</v>
      </c>
      <c r="V7380">
        <f t="shared" si="1043"/>
        <v>0</v>
      </c>
    </row>
    <row r="7381" spans="1:22" x14ac:dyDescent="0.35">
      <c r="A7381">
        <v>7379</v>
      </c>
      <c r="B7381" t="s">
        <v>11389</v>
      </c>
      <c r="C7381" t="str">
        <f t="shared" si="1035"/>
        <v>Don’t Buy</v>
      </c>
      <c r="D7381" t="str">
        <f t="shared" si="1036"/>
        <v>Long Name</v>
      </c>
      <c r="E7381">
        <v>3.7</v>
      </c>
      <c r="F7381">
        <f>IF(Q7381&lt;10,E7381+0.1,E7381)</f>
        <v>3.7</v>
      </c>
      <c r="G7381">
        <f>MIN(IF(Q7381&lt;10,E7381+0.5,E7381),5)</f>
        <v>3.7</v>
      </c>
      <c r="H7381" t="str">
        <f t="shared" si="1037"/>
        <v>Average Place to Work</v>
      </c>
      <c r="I7381">
        <v>70</v>
      </c>
      <c r="J7381" t="b">
        <f t="shared" si="1038"/>
        <v>0</v>
      </c>
      <c r="K7381" t="b">
        <f>OR(E7381&gt;3.5,Q7381&lt;10)</f>
        <v>1</v>
      </c>
      <c r="M7381" t="s">
        <v>11390</v>
      </c>
      <c r="N7381" t="str">
        <f t="shared" si="1039"/>
        <v>None</v>
      </c>
      <c r="O7381" t="str">
        <f t="shared" si="1040"/>
        <v>None</v>
      </c>
      <c r="P7381" t="s">
        <v>1444</v>
      </c>
      <c r="Q7381" s="2">
        <f t="shared" si="1041"/>
        <v>94</v>
      </c>
      <c r="R7381" s="1" t="str">
        <f t="shared" si="1042"/>
        <v>Established</v>
      </c>
      <c r="S7381" s="1"/>
      <c r="U7381" t="s">
        <v>1677</v>
      </c>
      <c r="V7381">
        <f t="shared" si="1043"/>
        <v>0</v>
      </c>
    </row>
    <row r="7382" spans="1:22" x14ac:dyDescent="0.35">
      <c r="A7382">
        <v>7380</v>
      </c>
      <c r="B7382" t="s">
        <v>11391</v>
      </c>
      <c r="C7382" t="str">
        <f t="shared" si="1035"/>
        <v>Don’t Buy</v>
      </c>
      <c r="D7382" t="str">
        <f t="shared" si="1036"/>
        <v>Long Name</v>
      </c>
      <c r="E7382">
        <v>4.2</v>
      </c>
      <c r="F7382">
        <f>IF(Q7382&lt;10,E7382+0.1,E7382)</f>
        <v>4.2</v>
      </c>
      <c r="G7382">
        <f>MIN(IF(Q7382&lt;10,E7382+0.5,E7382),5)</f>
        <v>4.2</v>
      </c>
      <c r="H7382" t="str">
        <f t="shared" si="1037"/>
        <v>Average Place to Work</v>
      </c>
      <c r="I7382">
        <v>70</v>
      </c>
      <c r="J7382" t="b">
        <f t="shared" si="1038"/>
        <v>0</v>
      </c>
      <c r="K7382" t="b">
        <f>OR(E7382&gt;3.5,Q7382&lt;10)</f>
        <v>1</v>
      </c>
      <c r="L7382" t="s">
        <v>19</v>
      </c>
      <c r="M7382" t="s">
        <v>7640</v>
      </c>
      <c r="N7382" t="str">
        <f t="shared" si="1039"/>
        <v>None</v>
      </c>
      <c r="O7382" t="str">
        <f t="shared" si="1040"/>
        <v>None</v>
      </c>
      <c r="P7382" t="s">
        <v>737</v>
      </c>
      <c r="Q7382" s="2">
        <f t="shared" si="1041"/>
        <v>75</v>
      </c>
      <c r="R7382" s="1" t="str">
        <f t="shared" si="1042"/>
        <v>Established</v>
      </c>
      <c r="S7382" s="1"/>
      <c r="T7382" t="s">
        <v>598</v>
      </c>
      <c r="U7382" t="s">
        <v>64</v>
      </c>
      <c r="V7382">
        <f t="shared" si="1043"/>
        <v>0</v>
      </c>
    </row>
    <row r="7383" spans="1:22" x14ac:dyDescent="0.35">
      <c r="A7383">
        <v>7381</v>
      </c>
      <c r="B7383" t="s">
        <v>11351</v>
      </c>
      <c r="C7383" t="str">
        <f t="shared" si="1035"/>
        <v>Don’t Buy</v>
      </c>
      <c r="D7383" t="str">
        <f t="shared" si="1036"/>
        <v>Long Name</v>
      </c>
      <c r="E7383">
        <v>3.9</v>
      </c>
      <c r="F7383">
        <f>IF(Q7383&lt;10,E7383+0.1,E7383)</f>
        <v>3.9</v>
      </c>
      <c r="G7383">
        <f>MIN(IF(Q7383&lt;10,E7383+0.5,E7383),5)</f>
        <v>3.9</v>
      </c>
      <c r="H7383" t="str">
        <f t="shared" si="1037"/>
        <v>Average Place to Work</v>
      </c>
      <c r="I7383">
        <v>70</v>
      </c>
      <c r="J7383" t="b">
        <f t="shared" si="1038"/>
        <v>0</v>
      </c>
      <c r="K7383" t="b">
        <f>OR(E7383&gt;3.5,Q7383&lt;10)</f>
        <v>1</v>
      </c>
      <c r="L7383" t="s">
        <v>19</v>
      </c>
      <c r="M7383" t="s">
        <v>2193</v>
      </c>
      <c r="N7383" t="str">
        <f t="shared" si="1039"/>
        <v>None</v>
      </c>
      <c r="O7383" t="str">
        <f t="shared" si="1040"/>
        <v>None</v>
      </c>
      <c r="P7383" t="s">
        <v>183</v>
      </c>
      <c r="Q7383" s="2">
        <f t="shared" si="1041"/>
        <v>10</v>
      </c>
      <c r="R7383" s="1" t="str">
        <f t="shared" si="1042"/>
        <v>Established</v>
      </c>
      <c r="S7383" s="1"/>
      <c r="T7383" t="s">
        <v>598</v>
      </c>
      <c r="U7383" t="s">
        <v>455</v>
      </c>
      <c r="V7383">
        <f t="shared" si="1043"/>
        <v>0</v>
      </c>
    </row>
    <row r="7384" spans="1:22" x14ac:dyDescent="0.35">
      <c r="A7384">
        <v>7382</v>
      </c>
      <c r="B7384" t="s">
        <v>11386</v>
      </c>
      <c r="C7384" t="str">
        <f t="shared" si="1035"/>
        <v>Don’t Buy</v>
      </c>
      <c r="D7384" t="str">
        <f t="shared" si="1036"/>
        <v>Long Name</v>
      </c>
      <c r="E7384">
        <v>3.5</v>
      </c>
      <c r="F7384">
        <f>IF(Q7384&lt;10,E7384+0.1,E7384)</f>
        <v>3.5</v>
      </c>
      <c r="G7384">
        <f>MIN(IF(Q7384&lt;10,E7384+0.5,E7384),5)</f>
        <v>3.5</v>
      </c>
      <c r="H7384" t="str">
        <f t="shared" si="1037"/>
        <v>Average Place to Work</v>
      </c>
      <c r="I7384">
        <v>70</v>
      </c>
      <c r="J7384" t="b">
        <f t="shared" si="1038"/>
        <v>0</v>
      </c>
      <c r="K7384" t="b">
        <f>OR(E7384&gt;3.5,Q7384&lt;10)</f>
        <v>0</v>
      </c>
      <c r="L7384" t="s">
        <v>19</v>
      </c>
      <c r="M7384" t="s">
        <v>11387</v>
      </c>
      <c r="N7384" t="str">
        <f t="shared" si="1039"/>
        <v>None</v>
      </c>
      <c r="O7384" t="str">
        <f t="shared" si="1040"/>
        <v>None</v>
      </c>
      <c r="P7384" t="s">
        <v>44</v>
      </c>
      <c r="Q7384" s="2">
        <f t="shared" si="1041"/>
        <v>25</v>
      </c>
      <c r="R7384" s="1" t="str">
        <f t="shared" si="1042"/>
        <v>Established</v>
      </c>
      <c r="S7384" s="1"/>
      <c r="T7384" t="s">
        <v>598</v>
      </c>
      <c r="U7384" t="s">
        <v>297</v>
      </c>
      <c r="V7384">
        <f t="shared" si="1043"/>
        <v>0</v>
      </c>
    </row>
    <row r="7385" spans="1:22" x14ac:dyDescent="0.35">
      <c r="A7385">
        <v>7383</v>
      </c>
      <c r="B7385" t="s">
        <v>11392</v>
      </c>
      <c r="C7385" t="str">
        <f t="shared" si="1035"/>
        <v>Buy</v>
      </c>
      <c r="D7385" t="str">
        <f t="shared" si="1036"/>
        <v>Long Name</v>
      </c>
      <c r="E7385">
        <v>3.7</v>
      </c>
      <c r="F7385">
        <f>IF(Q7385&lt;10,E7385+0.1,E7385)</f>
        <v>3.7</v>
      </c>
      <c r="G7385">
        <f>MIN(IF(Q7385&lt;10,E7385+0.5,E7385),5)</f>
        <v>3.7</v>
      </c>
      <c r="H7385" t="str">
        <f t="shared" si="1037"/>
        <v>Average Place to Work</v>
      </c>
      <c r="I7385">
        <v>70</v>
      </c>
      <c r="J7385" t="b">
        <f t="shared" si="1038"/>
        <v>0</v>
      </c>
      <c r="K7385" t="b">
        <f>OR(E7385&gt;3.5,Q7385&lt;10)</f>
        <v>1</v>
      </c>
      <c r="L7385" t="s">
        <v>19</v>
      </c>
      <c r="M7385" t="s">
        <v>2794</v>
      </c>
      <c r="N7385" t="str">
        <f t="shared" si="1039"/>
        <v>None</v>
      </c>
      <c r="O7385" t="str">
        <f t="shared" si="1040"/>
        <v>None</v>
      </c>
      <c r="P7385" t="s">
        <v>76</v>
      </c>
      <c r="Q7385" s="2">
        <f t="shared" si="1041"/>
        <v>44</v>
      </c>
      <c r="R7385" s="1" t="str">
        <f t="shared" si="1042"/>
        <v>Established</v>
      </c>
      <c r="S7385" s="1"/>
      <c r="T7385" t="s">
        <v>115</v>
      </c>
      <c r="U7385" t="s">
        <v>41</v>
      </c>
      <c r="V7385">
        <f t="shared" si="1043"/>
        <v>0</v>
      </c>
    </row>
    <row r="7386" spans="1:22" x14ac:dyDescent="0.35">
      <c r="A7386">
        <v>7384</v>
      </c>
      <c r="B7386" t="s">
        <v>11393</v>
      </c>
      <c r="C7386" t="str">
        <f t="shared" si="1035"/>
        <v>Don’t Buy</v>
      </c>
      <c r="D7386" t="str">
        <f t="shared" si="1036"/>
        <v>Long Name</v>
      </c>
      <c r="E7386">
        <v>3.8</v>
      </c>
      <c r="F7386">
        <f>IF(Q7386&lt;10,E7386+0.1,E7386)</f>
        <v>3.8</v>
      </c>
      <c r="G7386">
        <f>MIN(IF(Q7386&lt;10,E7386+0.5,E7386),5)</f>
        <v>3.8</v>
      </c>
      <c r="H7386" t="str">
        <f t="shared" si="1037"/>
        <v>Average Place to Work</v>
      </c>
      <c r="I7386">
        <v>70</v>
      </c>
      <c r="J7386" t="b">
        <f t="shared" si="1038"/>
        <v>0</v>
      </c>
      <c r="K7386" t="b">
        <f>OR(E7386&gt;3.5,Q7386&lt;10)</f>
        <v>1</v>
      </c>
      <c r="L7386" t="s">
        <v>19</v>
      </c>
      <c r="M7386" t="s">
        <v>10088</v>
      </c>
      <c r="N7386" t="str">
        <f t="shared" si="1039"/>
        <v>None</v>
      </c>
      <c r="O7386" t="str">
        <f t="shared" si="1040"/>
        <v>None</v>
      </c>
      <c r="P7386" t="s">
        <v>205</v>
      </c>
      <c r="Q7386" s="2">
        <f t="shared" si="1041"/>
        <v>47</v>
      </c>
      <c r="R7386" s="1" t="str">
        <f t="shared" si="1042"/>
        <v>Established</v>
      </c>
      <c r="S7386" s="1"/>
      <c r="T7386" t="s">
        <v>598</v>
      </c>
      <c r="U7386" t="s">
        <v>17</v>
      </c>
      <c r="V7386">
        <f t="shared" si="1043"/>
        <v>500000</v>
      </c>
    </row>
    <row r="7387" spans="1:22" x14ac:dyDescent="0.35">
      <c r="A7387">
        <v>7385</v>
      </c>
      <c r="B7387" t="s">
        <v>11394</v>
      </c>
      <c r="C7387" t="str">
        <f t="shared" si="1035"/>
        <v>Don’t Buy</v>
      </c>
      <c r="D7387" t="str">
        <f t="shared" si="1036"/>
        <v>Long Name</v>
      </c>
      <c r="E7387">
        <v>3.6</v>
      </c>
      <c r="F7387">
        <f>IF(Q7387&lt;10,E7387+0.1,E7387)</f>
        <v>3.6</v>
      </c>
      <c r="G7387">
        <f>MIN(IF(Q7387&lt;10,E7387+0.5,E7387),5)</f>
        <v>3.6</v>
      </c>
      <c r="H7387" t="str">
        <f t="shared" si="1037"/>
        <v>Average Place to Work</v>
      </c>
      <c r="I7387">
        <v>70</v>
      </c>
      <c r="J7387" t="b">
        <f t="shared" si="1038"/>
        <v>0</v>
      </c>
      <c r="K7387" t="b">
        <f>OR(E7387&gt;3.5,Q7387&lt;10)</f>
        <v>1</v>
      </c>
      <c r="M7387" t="s">
        <v>7230</v>
      </c>
      <c r="N7387" t="str">
        <f t="shared" si="1039"/>
        <v>None</v>
      </c>
      <c r="O7387" t="str">
        <f t="shared" si="1040"/>
        <v>None</v>
      </c>
      <c r="P7387" t="s">
        <v>232</v>
      </c>
      <c r="Q7387" s="2">
        <f t="shared" si="1041"/>
        <v>43</v>
      </c>
      <c r="R7387" s="1" t="str">
        <f t="shared" si="1042"/>
        <v>Established</v>
      </c>
      <c r="S7387" s="1"/>
      <c r="U7387" t="s">
        <v>1677</v>
      </c>
      <c r="V7387">
        <f t="shared" si="1043"/>
        <v>0</v>
      </c>
    </row>
    <row r="7388" spans="1:22" x14ac:dyDescent="0.35">
      <c r="A7388">
        <v>7386</v>
      </c>
      <c r="B7388" t="s">
        <v>11395</v>
      </c>
      <c r="C7388" t="str">
        <f t="shared" si="1035"/>
        <v>Don’t Buy</v>
      </c>
      <c r="D7388" t="str">
        <f t="shared" si="1036"/>
        <v>Long Name</v>
      </c>
      <c r="E7388">
        <v>3.8</v>
      </c>
      <c r="F7388">
        <f>IF(Q7388&lt;10,E7388+0.1,E7388)</f>
        <v>3.8</v>
      </c>
      <c r="G7388">
        <f>MIN(IF(Q7388&lt;10,E7388+0.5,E7388),5)</f>
        <v>3.8</v>
      </c>
      <c r="H7388" t="str">
        <f t="shared" si="1037"/>
        <v>Average Place to Work</v>
      </c>
      <c r="I7388">
        <v>70</v>
      </c>
      <c r="J7388" t="b">
        <f t="shared" si="1038"/>
        <v>0</v>
      </c>
      <c r="K7388" t="b">
        <f>OR(E7388&gt;3.5,Q7388&lt;10)</f>
        <v>1</v>
      </c>
      <c r="L7388" t="s">
        <v>19</v>
      </c>
      <c r="M7388" t="s">
        <v>9822</v>
      </c>
      <c r="N7388" t="str">
        <f t="shared" si="1039"/>
        <v>None</v>
      </c>
      <c r="O7388" t="str">
        <f t="shared" si="1040"/>
        <v>None</v>
      </c>
      <c r="P7388" t="s">
        <v>213</v>
      </c>
      <c r="Q7388" s="2">
        <f t="shared" si="1041"/>
        <v>12</v>
      </c>
      <c r="R7388" s="1" t="str">
        <f t="shared" si="1042"/>
        <v>Established</v>
      </c>
      <c r="S7388" s="1"/>
      <c r="T7388" t="s">
        <v>1183</v>
      </c>
      <c r="U7388" t="s">
        <v>297</v>
      </c>
      <c r="V7388">
        <f t="shared" si="1043"/>
        <v>0</v>
      </c>
    </row>
    <row r="7389" spans="1:22" x14ac:dyDescent="0.35">
      <c r="A7389">
        <v>7387</v>
      </c>
      <c r="B7389" t="s">
        <v>8234</v>
      </c>
      <c r="C7389" t="str">
        <f t="shared" si="1035"/>
        <v>Buy</v>
      </c>
      <c r="D7389" t="str">
        <f t="shared" si="1036"/>
        <v>Long Name</v>
      </c>
      <c r="E7389">
        <v>4.5</v>
      </c>
      <c r="F7389">
        <f>IF(Q7389&lt;10,E7389+0.1,E7389)</f>
        <v>4.5</v>
      </c>
      <c r="G7389">
        <f>MIN(IF(Q7389&lt;10,E7389+0.5,E7389),5)</f>
        <v>4.5</v>
      </c>
      <c r="H7389" t="str">
        <f t="shared" si="1037"/>
        <v>Average Place to Work</v>
      </c>
      <c r="I7389">
        <v>70</v>
      </c>
      <c r="J7389" t="b">
        <f t="shared" si="1038"/>
        <v>0</v>
      </c>
      <c r="K7389" t="b">
        <f>OR(E7389&gt;3.5,Q7389&lt;10)</f>
        <v>1</v>
      </c>
      <c r="L7389" t="s">
        <v>19</v>
      </c>
      <c r="M7389" t="s">
        <v>11396</v>
      </c>
      <c r="N7389" t="str">
        <f t="shared" si="1039"/>
        <v>None</v>
      </c>
      <c r="O7389" t="str">
        <f t="shared" si="1040"/>
        <v>None</v>
      </c>
      <c r="P7389" t="s">
        <v>309</v>
      </c>
      <c r="Q7389" s="2">
        <f t="shared" si="1041"/>
        <v>40</v>
      </c>
      <c r="R7389" s="1" t="str">
        <f t="shared" si="1042"/>
        <v>Established</v>
      </c>
      <c r="S7389" s="1"/>
      <c r="T7389" t="s">
        <v>1183</v>
      </c>
      <c r="U7389" t="s">
        <v>687</v>
      </c>
      <c r="V7389">
        <f t="shared" si="1043"/>
        <v>0</v>
      </c>
    </row>
    <row r="7390" spans="1:22" x14ac:dyDescent="0.35">
      <c r="A7390">
        <v>7388</v>
      </c>
      <c r="B7390" t="s">
        <v>11397</v>
      </c>
      <c r="C7390" t="str">
        <f t="shared" si="1035"/>
        <v>Don’t Buy</v>
      </c>
      <c r="D7390" t="str">
        <f t="shared" si="1036"/>
        <v>Long Name</v>
      </c>
      <c r="E7390">
        <v>3</v>
      </c>
      <c r="F7390">
        <f>IF(Q7390&lt;10,E7390+0.1,E7390)</f>
        <v>3</v>
      </c>
      <c r="G7390">
        <f>MIN(IF(Q7390&lt;10,E7390+0.5,E7390),5)</f>
        <v>3</v>
      </c>
      <c r="H7390" t="str">
        <f t="shared" si="1037"/>
        <v>Average Place to Work</v>
      </c>
      <c r="I7390">
        <v>70</v>
      </c>
      <c r="J7390" t="b">
        <f t="shared" si="1038"/>
        <v>0</v>
      </c>
      <c r="K7390" t="b">
        <f>OR(E7390&gt;3.5,Q7390&lt;10)</f>
        <v>0</v>
      </c>
      <c r="L7390" t="s">
        <v>19</v>
      </c>
      <c r="M7390" t="s">
        <v>2891</v>
      </c>
      <c r="N7390" t="str">
        <f t="shared" si="1039"/>
        <v>None</v>
      </c>
      <c r="O7390" t="str">
        <f t="shared" si="1040"/>
        <v>None</v>
      </c>
      <c r="P7390" t="s">
        <v>99</v>
      </c>
      <c r="Q7390" s="2">
        <f t="shared" si="1041"/>
        <v>26</v>
      </c>
      <c r="R7390" s="1" t="str">
        <f t="shared" si="1042"/>
        <v>Established</v>
      </c>
      <c r="S7390" s="1"/>
      <c r="T7390" t="s">
        <v>598</v>
      </c>
      <c r="U7390" t="s">
        <v>64</v>
      </c>
      <c r="V7390">
        <f t="shared" si="1043"/>
        <v>0</v>
      </c>
    </row>
    <row r="7391" spans="1:22" x14ac:dyDescent="0.35">
      <c r="A7391">
        <v>7389</v>
      </c>
      <c r="B7391" t="s">
        <v>11388</v>
      </c>
      <c r="C7391" t="str">
        <f t="shared" si="1035"/>
        <v>Don’t Buy</v>
      </c>
      <c r="D7391" t="str">
        <f t="shared" si="1036"/>
        <v>Short Name</v>
      </c>
      <c r="E7391">
        <v>4.4000000000000004</v>
      </c>
      <c r="F7391">
        <f>IF(Q7391&lt;10,E7391+0.1,E7391)</f>
        <v>4.4000000000000004</v>
      </c>
      <c r="G7391">
        <f>MIN(IF(Q7391&lt;10,E7391+0.5,E7391),5)</f>
        <v>4.4000000000000004</v>
      </c>
      <c r="H7391" t="str">
        <f t="shared" si="1037"/>
        <v>Average Place to Work</v>
      </c>
      <c r="I7391">
        <v>70</v>
      </c>
      <c r="J7391" t="b">
        <f t="shared" si="1038"/>
        <v>0</v>
      </c>
      <c r="K7391" t="b">
        <f>OR(E7391&gt;3.5,Q7391&lt;10)</f>
        <v>1</v>
      </c>
      <c r="L7391" t="s">
        <v>19</v>
      </c>
      <c r="M7391" t="s">
        <v>9281</v>
      </c>
      <c r="N7391" t="str">
        <f t="shared" si="1039"/>
        <v>None</v>
      </c>
      <c r="O7391" t="str">
        <f t="shared" si="1040"/>
        <v>None</v>
      </c>
      <c r="P7391" t="s">
        <v>261</v>
      </c>
      <c r="Q7391" s="2">
        <f t="shared" si="1041"/>
        <v>21</v>
      </c>
      <c r="R7391" s="1" t="str">
        <f t="shared" si="1042"/>
        <v>Established</v>
      </c>
      <c r="S7391" s="1"/>
      <c r="T7391" t="s">
        <v>598</v>
      </c>
      <c r="U7391" t="s">
        <v>297</v>
      </c>
      <c r="V7391">
        <f t="shared" si="1043"/>
        <v>0</v>
      </c>
    </row>
    <row r="7392" spans="1:22" x14ac:dyDescent="0.35">
      <c r="A7392">
        <v>7390</v>
      </c>
      <c r="B7392" t="s">
        <v>11398</v>
      </c>
      <c r="C7392" t="str">
        <f t="shared" si="1035"/>
        <v>Don’t Buy</v>
      </c>
      <c r="D7392" t="str">
        <f t="shared" si="1036"/>
        <v>Long Name</v>
      </c>
      <c r="E7392">
        <v>4.4000000000000004</v>
      </c>
      <c r="F7392">
        <f>IF(Q7392&lt;10,E7392+0.1,E7392)</f>
        <v>4.4000000000000004</v>
      </c>
      <c r="G7392">
        <f>MIN(IF(Q7392&lt;10,E7392+0.5,E7392),5)</f>
        <v>4.4000000000000004</v>
      </c>
      <c r="H7392" t="str">
        <f t="shared" si="1037"/>
        <v>Average Place to Work</v>
      </c>
      <c r="I7392">
        <v>70</v>
      </c>
      <c r="J7392" t="b">
        <f t="shared" si="1038"/>
        <v>0</v>
      </c>
      <c r="K7392" t="b">
        <f>OR(E7392&gt;3.5,Q7392&lt;10)</f>
        <v>1</v>
      </c>
      <c r="L7392" t="s">
        <v>19</v>
      </c>
      <c r="M7392" t="s">
        <v>11399</v>
      </c>
      <c r="N7392" t="str">
        <f t="shared" si="1039"/>
        <v>None</v>
      </c>
      <c r="O7392" t="str">
        <f t="shared" si="1040"/>
        <v>None</v>
      </c>
      <c r="P7392" t="s">
        <v>445</v>
      </c>
      <c r="Q7392" s="2">
        <f t="shared" si="1041"/>
        <v>14</v>
      </c>
      <c r="R7392" s="1" t="str">
        <f t="shared" si="1042"/>
        <v>Established</v>
      </c>
      <c r="S7392" s="1"/>
      <c r="T7392" t="s">
        <v>598</v>
      </c>
      <c r="U7392" t="s">
        <v>238</v>
      </c>
      <c r="V7392">
        <f t="shared" si="1043"/>
        <v>0</v>
      </c>
    </row>
    <row r="7393" spans="1:22" x14ac:dyDescent="0.35">
      <c r="A7393">
        <v>7391</v>
      </c>
      <c r="B7393" t="s">
        <v>11400</v>
      </c>
      <c r="C7393" t="str">
        <f t="shared" si="1035"/>
        <v>Don’t Buy</v>
      </c>
      <c r="D7393" t="str">
        <f t="shared" si="1036"/>
        <v>Long Name</v>
      </c>
      <c r="E7393">
        <v>2.8</v>
      </c>
      <c r="F7393">
        <f>IF(Q7393&lt;10,E7393+0.1,E7393)</f>
        <v>2.9</v>
      </c>
      <c r="G7393">
        <f>MIN(IF(Q7393&lt;10,E7393+0.5,E7393),5)</f>
        <v>3.3</v>
      </c>
      <c r="H7393" t="str">
        <f t="shared" si="1037"/>
        <v>Average Place to Work</v>
      </c>
      <c r="I7393">
        <v>70</v>
      </c>
      <c r="J7393" t="b">
        <f t="shared" si="1038"/>
        <v>0</v>
      </c>
      <c r="K7393" t="b">
        <f>OR(E7393&gt;3.5,Q7393&lt;10)</f>
        <v>1</v>
      </c>
      <c r="L7393" t="s">
        <v>19</v>
      </c>
      <c r="M7393" t="s">
        <v>3485</v>
      </c>
      <c r="N7393" t="str">
        <f t="shared" si="1039"/>
        <v>Indian Silicon Valley Startups</v>
      </c>
      <c r="O7393" t="str">
        <f t="shared" si="1040"/>
        <v>None</v>
      </c>
      <c r="P7393" t="s">
        <v>269</v>
      </c>
      <c r="Q7393" s="2">
        <f t="shared" si="1041"/>
        <v>9</v>
      </c>
      <c r="R7393" s="1" t="str">
        <f t="shared" si="1042"/>
        <v>Startup</v>
      </c>
      <c r="S7393" s="1"/>
      <c r="T7393" t="s">
        <v>1183</v>
      </c>
      <c r="U7393" t="s">
        <v>687</v>
      </c>
      <c r="V7393">
        <f t="shared" si="1043"/>
        <v>0</v>
      </c>
    </row>
    <row r="7394" spans="1:22" x14ac:dyDescent="0.35">
      <c r="A7394">
        <v>7392</v>
      </c>
      <c r="B7394" t="s">
        <v>11401</v>
      </c>
      <c r="C7394" t="str">
        <f t="shared" si="1035"/>
        <v>Don’t Buy</v>
      </c>
      <c r="D7394" t="str">
        <f t="shared" si="1036"/>
        <v>Long Name</v>
      </c>
      <c r="E7394">
        <v>3.3</v>
      </c>
      <c r="F7394">
        <f>IF(Q7394&lt;10,E7394+0.1,E7394)</f>
        <v>3.4</v>
      </c>
      <c r="G7394">
        <f>MIN(IF(Q7394&lt;10,E7394+0.5,E7394),5)</f>
        <v>3.8</v>
      </c>
      <c r="H7394" t="str">
        <f t="shared" si="1037"/>
        <v>Average Place to Work</v>
      </c>
      <c r="I7394">
        <v>70</v>
      </c>
      <c r="J7394" t="b">
        <f t="shared" si="1038"/>
        <v>0</v>
      </c>
      <c r="K7394" t="b">
        <f>OR(E7394&gt;3.5,Q7394&lt;10)</f>
        <v>1</v>
      </c>
      <c r="M7394" t="s">
        <v>2299</v>
      </c>
      <c r="N7394" t="str">
        <f t="shared" si="1039"/>
        <v>Indian Silicon Valley Startups</v>
      </c>
      <c r="O7394" t="str">
        <f t="shared" si="1040"/>
        <v>None</v>
      </c>
      <c r="P7394" t="s">
        <v>170</v>
      </c>
      <c r="Q7394" s="2">
        <f t="shared" si="1041"/>
        <v>6</v>
      </c>
      <c r="R7394" s="1" t="str">
        <f t="shared" si="1042"/>
        <v>Startup</v>
      </c>
      <c r="S7394" s="1"/>
      <c r="U7394" t="s">
        <v>36</v>
      </c>
      <c r="V7394">
        <f t="shared" si="1043"/>
        <v>0</v>
      </c>
    </row>
    <row r="7395" spans="1:22" x14ac:dyDescent="0.35">
      <c r="A7395">
        <v>7393</v>
      </c>
      <c r="B7395" t="s">
        <v>11402</v>
      </c>
      <c r="C7395" t="str">
        <f t="shared" si="1035"/>
        <v>Don’t Buy</v>
      </c>
      <c r="D7395" t="str">
        <f t="shared" si="1036"/>
        <v>Short Name</v>
      </c>
      <c r="E7395">
        <v>4.8</v>
      </c>
      <c r="F7395">
        <f>IF(Q7395&lt;10,E7395+0.1,E7395)</f>
        <v>4.8999999999999995</v>
      </c>
      <c r="G7395">
        <f>MIN(IF(Q7395&lt;10,E7395+0.5,E7395),5)</f>
        <v>5</v>
      </c>
      <c r="H7395" t="str">
        <f t="shared" si="1037"/>
        <v>Great Place to Work</v>
      </c>
      <c r="I7395">
        <v>70</v>
      </c>
      <c r="J7395" t="b">
        <f t="shared" si="1038"/>
        <v>0</v>
      </c>
      <c r="K7395" t="b">
        <f>OR(E7395&gt;3.5,Q7395&lt;10)</f>
        <v>1</v>
      </c>
      <c r="L7395" t="s">
        <v>19</v>
      </c>
      <c r="M7395" t="s">
        <v>11403</v>
      </c>
      <c r="N7395" t="str">
        <f t="shared" si="1039"/>
        <v>Indian Silicon Valley Startups</v>
      </c>
      <c r="O7395" t="str">
        <f t="shared" si="1040"/>
        <v>None</v>
      </c>
      <c r="P7395" t="s">
        <v>108</v>
      </c>
      <c r="Q7395" s="2">
        <f t="shared" si="1041"/>
        <v>5</v>
      </c>
      <c r="R7395" s="1" t="str">
        <f t="shared" si="1042"/>
        <v>Startup</v>
      </c>
      <c r="S7395" s="1"/>
      <c r="T7395" t="s">
        <v>1146</v>
      </c>
      <c r="U7395" t="s">
        <v>17</v>
      </c>
      <c r="V7395">
        <f t="shared" si="1043"/>
        <v>1000000</v>
      </c>
    </row>
    <row r="7396" spans="1:22" x14ac:dyDescent="0.35">
      <c r="A7396">
        <v>7394</v>
      </c>
      <c r="B7396" t="s">
        <v>6924</v>
      </c>
      <c r="C7396" t="str">
        <f t="shared" si="1035"/>
        <v>Don’t Buy</v>
      </c>
      <c r="D7396" t="str">
        <f t="shared" si="1036"/>
        <v>Long Name</v>
      </c>
      <c r="E7396">
        <v>4.5</v>
      </c>
      <c r="F7396">
        <f>IF(Q7396&lt;10,E7396+0.1,E7396)</f>
        <v>4.5</v>
      </c>
      <c r="G7396">
        <f>MIN(IF(Q7396&lt;10,E7396+0.5,E7396),5)</f>
        <v>4.5</v>
      </c>
      <c r="H7396" t="str">
        <f t="shared" si="1037"/>
        <v>Average Place to Work</v>
      </c>
      <c r="I7396">
        <v>70</v>
      </c>
      <c r="J7396" t="b">
        <f t="shared" si="1038"/>
        <v>0</v>
      </c>
      <c r="K7396" t="b">
        <f>OR(E7396&gt;3.5,Q7396&lt;10)</f>
        <v>1</v>
      </c>
      <c r="L7396" t="s">
        <v>19</v>
      </c>
      <c r="M7396" t="s">
        <v>5698</v>
      </c>
      <c r="N7396" t="str">
        <f t="shared" si="1039"/>
        <v>Indian Silicon Valley Startups</v>
      </c>
      <c r="O7396" t="str">
        <f t="shared" si="1040"/>
        <v>None</v>
      </c>
      <c r="P7396" t="s">
        <v>302</v>
      </c>
      <c r="Q7396" s="2">
        <f t="shared" si="1041"/>
        <v>32</v>
      </c>
      <c r="R7396" s="1" t="str">
        <f t="shared" si="1042"/>
        <v>Established</v>
      </c>
      <c r="S7396" s="1"/>
      <c r="T7396" t="s">
        <v>598</v>
      </c>
      <c r="U7396" t="s">
        <v>687</v>
      </c>
      <c r="V7396">
        <f t="shared" si="1043"/>
        <v>0</v>
      </c>
    </row>
    <row r="7397" spans="1:22" x14ac:dyDescent="0.35">
      <c r="A7397">
        <v>7395</v>
      </c>
      <c r="B7397" t="s">
        <v>11404</v>
      </c>
      <c r="C7397" t="str">
        <f t="shared" si="1035"/>
        <v>Don’t Buy</v>
      </c>
      <c r="D7397" t="str">
        <f t="shared" si="1036"/>
        <v>Long Name</v>
      </c>
      <c r="E7397">
        <v>3.9</v>
      </c>
      <c r="F7397">
        <f>IF(Q7397&lt;10,E7397+0.1,E7397)</f>
        <v>3.9</v>
      </c>
      <c r="G7397">
        <f>MIN(IF(Q7397&lt;10,E7397+0.5,E7397),5)</f>
        <v>3.9</v>
      </c>
      <c r="H7397" t="str">
        <f t="shared" si="1037"/>
        <v>Average Place to Work</v>
      </c>
      <c r="I7397">
        <v>70</v>
      </c>
      <c r="J7397" t="b">
        <f t="shared" si="1038"/>
        <v>0</v>
      </c>
      <c r="K7397" t="b">
        <f>OR(E7397&gt;3.5,Q7397&lt;10)</f>
        <v>1</v>
      </c>
      <c r="L7397" t="s">
        <v>19</v>
      </c>
      <c r="M7397" t="s">
        <v>7532</v>
      </c>
      <c r="N7397" t="str">
        <f t="shared" si="1039"/>
        <v>Indian Silicon Valley Startups</v>
      </c>
      <c r="O7397" t="str">
        <f t="shared" si="1040"/>
        <v>None</v>
      </c>
      <c r="P7397" t="s">
        <v>241</v>
      </c>
      <c r="Q7397" s="2">
        <f t="shared" si="1041"/>
        <v>13</v>
      </c>
      <c r="R7397" s="1" t="str">
        <f t="shared" si="1042"/>
        <v>Established</v>
      </c>
      <c r="S7397" s="1"/>
      <c r="T7397" t="s">
        <v>598</v>
      </c>
      <c r="U7397" t="s">
        <v>36</v>
      </c>
      <c r="V7397">
        <f t="shared" si="1043"/>
        <v>0</v>
      </c>
    </row>
    <row r="7398" spans="1:22" x14ac:dyDescent="0.35">
      <c r="A7398">
        <v>7396</v>
      </c>
      <c r="B7398" t="s">
        <v>11405</v>
      </c>
      <c r="C7398" t="str">
        <f t="shared" si="1035"/>
        <v>Don’t Buy</v>
      </c>
      <c r="D7398" t="str">
        <f t="shared" si="1036"/>
        <v>Long Name</v>
      </c>
      <c r="E7398">
        <v>4</v>
      </c>
      <c r="F7398">
        <f>IF(Q7398&lt;10,E7398+0.1,E7398)</f>
        <v>4.0999999999999996</v>
      </c>
      <c r="G7398">
        <f>MIN(IF(Q7398&lt;10,E7398+0.5,E7398),5)</f>
        <v>4.5</v>
      </c>
      <c r="H7398" t="str">
        <f t="shared" si="1037"/>
        <v>Average Place to Work</v>
      </c>
      <c r="I7398">
        <v>70</v>
      </c>
      <c r="J7398" t="b">
        <f t="shared" si="1038"/>
        <v>0</v>
      </c>
      <c r="K7398" t="b">
        <f>OR(E7398&gt;3.5,Q7398&lt;10)</f>
        <v>1</v>
      </c>
      <c r="M7398" t="s">
        <v>6759</v>
      </c>
      <c r="N7398" t="str">
        <f t="shared" si="1039"/>
        <v>Indian Silicon Valley Startups</v>
      </c>
      <c r="O7398" t="str">
        <f t="shared" si="1040"/>
        <v>None</v>
      </c>
      <c r="Q7398" s="2">
        <f t="shared" si="1041"/>
        <v>0</v>
      </c>
      <c r="R7398" s="1" t="str">
        <f t="shared" si="1042"/>
        <v>Startup</v>
      </c>
      <c r="S7398" s="1"/>
      <c r="T7398" t="s">
        <v>598</v>
      </c>
      <c r="V7398">
        <f t="shared" si="1043"/>
        <v>0</v>
      </c>
    </row>
    <row r="7399" spans="1:22" x14ac:dyDescent="0.35">
      <c r="A7399">
        <v>7397</v>
      </c>
      <c r="B7399" t="s">
        <v>11406</v>
      </c>
      <c r="C7399" t="str">
        <f t="shared" si="1035"/>
        <v>Buy</v>
      </c>
      <c r="D7399" t="str">
        <f t="shared" si="1036"/>
        <v>Long Name</v>
      </c>
      <c r="E7399">
        <v>4.3</v>
      </c>
      <c r="F7399">
        <f>IF(Q7399&lt;10,E7399+0.1,E7399)</f>
        <v>4.3</v>
      </c>
      <c r="G7399">
        <f>MIN(IF(Q7399&lt;10,E7399+0.5,E7399),5)</f>
        <v>4.3</v>
      </c>
      <c r="H7399" t="str">
        <f t="shared" si="1037"/>
        <v>Average Place to Work</v>
      </c>
      <c r="I7399">
        <v>70</v>
      </c>
      <c r="J7399" t="b">
        <f t="shared" si="1038"/>
        <v>0</v>
      </c>
      <c r="K7399" t="b">
        <f>OR(E7399&gt;3.5,Q7399&lt;10)</f>
        <v>1</v>
      </c>
      <c r="M7399" t="s">
        <v>11407</v>
      </c>
      <c r="N7399" t="str">
        <f t="shared" si="1039"/>
        <v>None</v>
      </c>
      <c r="O7399" t="str">
        <f t="shared" si="1040"/>
        <v>None</v>
      </c>
      <c r="P7399" t="s">
        <v>1659</v>
      </c>
      <c r="Q7399" s="2">
        <f t="shared" si="1041"/>
        <v>151</v>
      </c>
      <c r="R7399" s="1" t="str">
        <f t="shared" si="1042"/>
        <v>Established</v>
      </c>
      <c r="S7399" s="1"/>
      <c r="U7399" t="s">
        <v>297</v>
      </c>
      <c r="V7399">
        <f t="shared" si="1043"/>
        <v>0</v>
      </c>
    </row>
    <row r="7400" spans="1:22" x14ac:dyDescent="0.35">
      <c r="A7400">
        <v>7398</v>
      </c>
      <c r="B7400" t="s">
        <v>11408</v>
      </c>
      <c r="C7400" t="str">
        <f t="shared" si="1035"/>
        <v>Don’t Buy</v>
      </c>
      <c r="D7400" t="str">
        <f t="shared" si="1036"/>
        <v>Long Name</v>
      </c>
      <c r="E7400">
        <v>4.4000000000000004</v>
      </c>
      <c r="F7400">
        <f>IF(Q7400&lt;10,E7400+0.1,E7400)</f>
        <v>4.5</v>
      </c>
      <c r="G7400">
        <f>MIN(IF(Q7400&lt;10,E7400+0.5,E7400),5)</f>
        <v>4.9000000000000004</v>
      </c>
      <c r="H7400" t="str">
        <f t="shared" si="1037"/>
        <v>Average Place to Work</v>
      </c>
      <c r="I7400">
        <v>70</v>
      </c>
      <c r="J7400" t="b">
        <f t="shared" si="1038"/>
        <v>0</v>
      </c>
      <c r="K7400" t="b">
        <f>OR(E7400&gt;3.5,Q7400&lt;10)</f>
        <v>1</v>
      </c>
      <c r="N7400" t="str">
        <f t="shared" si="1039"/>
        <v>Indian Silicon Valley Startups</v>
      </c>
      <c r="O7400" t="str">
        <f t="shared" si="1040"/>
        <v>None</v>
      </c>
      <c r="Q7400" s="2">
        <f t="shared" si="1041"/>
        <v>0</v>
      </c>
      <c r="R7400" s="1" t="str">
        <f t="shared" si="1042"/>
        <v>Startup</v>
      </c>
      <c r="S7400" s="1"/>
      <c r="T7400" t="s">
        <v>1183</v>
      </c>
      <c r="V7400">
        <f t="shared" si="1043"/>
        <v>0</v>
      </c>
    </row>
    <row r="7401" spans="1:22" x14ac:dyDescent="0.35">
      <c r="A7401">
        <v>7399</v>
      </c>
      <c r="B7401" t="s">
        <v>11409</v>
      </c>
      <c r="C7401" t="str">
        <f t="shared" si="1035"/>
        <v>Don’t Buy</v>
      </c>
      <c r="D7401" t="str">
        <f t="shared" si="1036"/>
        <v>Long Name</v>
      </c>
      <c r="E7401">
        <v>4.5999999999999996</v>
      </c>
      <c r="F7401">
        <f>IF(Q7401&lt;10,E7401+0.1,E7401)</f>
        <v>4.5999999999999996</v>
      </c>
      <c r="G7401">
        <f>MIN(IF(Q7401&lt;10,E7401+0.5,E7401),5)</f>
        <v>4.5999999999999996</v>
      </c>
      <c r="H7401" t="str">
        <f t="shared" si="1037"/>
        <v>Great Place to Work</v>
      </c>
      <c r="I7401">
        <v>70</v>
      </c>
      <c r="J7401" t="b">
        <f t="shared" si="1038"/>
        <v>0</v>
      </c>
      <c r="K7401" t="b">
        <f>OR(E7401&gt;3.5,Q7401&lt;10)</f>
        <v>1</v>
      </c>
      <c r="L7401" t="s">
        <v>19</v>
      </c>
      <c r="M7401" t="s">
        <v>8876</v>
      </c>
      <c r="N7401" t="str">
        <f t="shared" si="1039"/>
        <v>None</v>
      </c>
      <c r="O7401" t="str">
        <f t="shared" si="1040"/>
        <v>None</v>
      </c>
      <c r="P7401" t="s">
        <v>213</v>
      </c>
      <c r="Q7401" s="2">
        <f t="shared" si="1041"/>
        <v>12</v>
      </c>
      <c r="R7401" s="1" t="str">
        <f t="shared" si="1042"/>
        <v>Established</v>
      </c>
      <c r="S7401" s="1"/>
      <c r="T7401" t="s">
        <v>1183</v>
      </c>
      <c r="U7401" t="s">
        <v>17</v>
      </c>
      <c r="V7401">
        <f t="shared" si="1043"/>
        <v>1000000</v>
      </c>
    </row>
    <row r="7402" spans="1:22" x14ac:dyDescent="0.35">
      <c r="A7402">
        <v>7400</v>
      </c>
      <c r="B7402" t="s">
        <v>11410</v>
      </c>
      <c r="C7402" t="str">
        <f t="shared" si="1035"/>
        <v>Don’t Buy</v>
      </c>
      <c r="D7402" t="str">
        <f t="shared" si="1036"/>
        <v>Long Name</v>
      </c>
      <c r="E7402">
        <v>3.5</v>
      </c>
      <c r="F7402">
        <f>IF(Q7402&lt;10,E7402+0.1,E7402)</f>
        <v>3.5</v>
      </c>
      <c r="G7402">
        <f>MIN(IF(Q7402&lt;10,E7402+0.5,E7402),5)</f>
        <v>3.5</v>
      </c>
      <c r="H7402" t="str">
        <f t="shared" si="1037"/>
        <v>Average Place to Work</v>
      </c>
      <c r="I7402">
        <v>70</v>
      </c>
      <c r="J7402" t="b">
        <f t="shared" si="1038"/>
        <v>0</v>
      </c>
      <c r="K7402" t="b">
        <f>OR(E7402&gt;3.5,Q7402&lt;10)</f>
        <v>0</v>
      </c>
      <c r="L7402" t="s">
        <v>19</v>
      </c>
      <c r="M7402" t="s">
        <v>4667</v>
      </c>
      <c r="N7402" t="str">
        <f t="shared" si="1039"/>
        <v>None</v>
      </c>
      <c r="O7402" t="str">
        <f t="shared" si="1040"/>
        <v>None</v>
      </c>
      <c r="P7402" t="s">
        <v>35</v>
      </c>
      <c r="Q7402" s="2">
        <f t="shared" si="1041"/>
        <v>55</v>
      </c>
      <c r="R7402" s="1" t="str">
        <f t="shared" si="1042"/>
        <v>Established</v>
      </c>
      <c r="S7402" s="1"/>
      <c r="T7402" t="s">
        <v>115</v>
      </c>
      <c r="U7402" t="s">
        <v>687</v>
      </c>
      <c r="V7402">
        <f t="shared" si="1043"/>
        <v>0</v>
      </c>
    </row>
    <row r="7403" spans="1:22" x14ac:dyDescent="0.35">
      <c r="A7403">
        <v>7401</v>
      </c>
      <c r="B7403" t="s">
        <v>11411</v>
      </c>
      <c r="C7403" t="str">
        <f t="shared" si="1035"/>
        <v>Don’t Buy</v>
      </c>
      <c r="D7403" t="str">
        <f t="shared" si="1036"/>
        <v>Long Name</v>
      </c>
      <c r="E7403">
        <v>4.2</v>
      </c>
      <c r="F7403">
        <f>IF(Q7403&lt;10,E7403+0.1,E7403)</f>
        <v>4.2</v>
      </c>
      <c r="G7403">
        <f>MIN(IF(Q7403&lt;10,E7403+0.5,E7403),5)</f>
        <v>4.2</v>
      </c>
      <c r="H7403" t="str">
        <f t="shared" si="1037"/>
        <v>Average Place to Work</v>
      </c>
      <c r="I7403">
        <v>70</v>
      </c>
      <c r="J7403" t="b">
        <f t="shared" si="1038"/>
        <v>0</v>
      </c>
      <c r="K7403" t="b">
        <f>OR(E7403&gt;3.5,Q7403&lt;10)</f>
        <v>1</v>
      </c>
      <c r="L7403" t="s">
        <v>19</v>
      </c>
      <c r="M7403" t="s">
        <v>4335</v>
      </c>
      <c r="N7403" t="str">
        <f t="shared" si="1039"/>
        <v>None</v>
      </c>
      <c r="O7403" t="str">
        <f t="shared" si="1040"/>
        <v>None</v>
      </c>
      <c r="P7403" t="s">
        <v>95</v>
      </c>
      <c r="Q7403" s="2">
        <f t="shared" si="1041"/>
        <v>16</v>
      </c>
      <c r="R7403" s="1" t="str">
        <f t="shared" si="1042"/>
        <v>Established</v>
      </c>
      <c r="S7403" s="1"/>
      <c r="T7403" t="s">
        <v>598</v>
      </c>
      <c r="U7403" t="s">
        <v>144</v>
      </c>
      <c r="V7403">
        <f t="shared" si="1043"/>
        <v>0</v>
      </c>
    </row>
    <row r="7404" spans="1:22" x14ac:dyDescent="0.35">
      <c r="A7404">
        <v>7402</v>
      </c>
      <c r="B7404" t="s">
        <v>11412</v>
      </c>
      <c r="C7404" t="str">
        <f t="shared" si="1035"/>
        <v>Don’t Buy</v>
      </c>
      <c r="D7404" t="str">
        <f t="shared" si="1036"/>
        <v>Short Name</v>
      </c>
      <c r="E7404">
        <v>4</v>
      </c>
      <c r="F7404">
        <f>IF(Q7404&lt;10,E7404+0.1,E7404)</f>
        <v>4</v>
      </c>
      <c r="G7404">
        <f>MIN(IF(Q7404&lt;10,E7404+0.5,E7404),5)</f>
        <v>4</v>
      </c>
      <c r="H7404" t="str">
        <f t="shared" si="1037"/>
        <v>Average Place to Work</v>
      </c>
      <c r="I7404">
        <v>70</v>
      </c>
      <c r="J7404" t="b">
        <f t="shared" si="1038"/>
        <v>0</v>
      </c>
      <c r="K7404" t="b">
        <f>OR(E7404&gt;3.5,Q7404&lt;10)</f>
        <v>1</v>
      </c>
      <c r="L7404" t="s">
        <v>19</v>
      </c>
      <c r="M7404" t="s">
        <v>11413</v>
      </c>
      <c r="N7404" t="str">
        <f t="shared" si="1039"/>
        <v>None</v>
      </c>
      <c r="O7404" t="str">
        <f t="shared" si="1040"/>
        <v>None</v>
      </c>
      <c r="P7404" t="s">
        <v>491</v>
      </c>
      <c r="Q7404" s="2">
        <f t="shared" si="1041"/>
        <v>91</v>
      </c>
      <c r="R7404" s="1" t="str">
        <f t="shared" si="1042"/>
        <v>Established</v>
      </c>
      <c r="S7404" s="1"/>
      <c r="T7404" t="s">
        <v>598</v>
      </c>
      <c r="U7404" t="s">
        <v>83</v>
      </c>
      <c r="V7404">
        <f t="shared" si="1043"/>
        <v>0</v>
      </c>
    </row>
    <row r="7405" spans="1:22" x14ac:dyDescent="0.35">
      <c r="A7405">
        <v>7403</v>
      </c>
      <c r="B7405" t="s">
        <v>11414</v>
      </c>
      <c r="C7405" t="str">
        <f t="shared" si="1035"/>
        <v>Don’t Buy</v>
      </c>
      <c r="D7405" t="str">
        <f t="shared" si="1036"/>
        <v>Short Name</v>
      </c>
      <c r="E7405">
        <v>3.1</v>
      </c>
      <c r="F7405">
        <f>IF(Q7405&lt;10,E7405+0.1,E7405)</f>
        <v>3.1</v>
      </c>
      <c r="G7405">
        <f>MIN(IF(Q7405&lt;10,E7405+0.5,E7405),5)</f>
        <v>3.1</v>
      </c>
      <c r="H7405" t="str">
        <f t="shared" si="1037"/>
        <v>Average Place to Work</v>
      </c>
      <c r="I7405">
        <v>69</v>
      </c>
      <c r="J7405" t="b">
        <f t="shared" si="1038"/>
        <v>0</v>
      </c>
      <c r="K7405" t="b">
        <f>OR(E7405&gt;3.5,Q7405&lt;10)</f>
        <v>0</v>
      </c>
      <c r="L7405" t="s">
        <v>19</v>
      </c>
      <c r="M7405" t="s">
        <v>11415</v>
      </c>
      <c r="N7405" t="str">
        <f t="shared" si="1039"/>
        <v>None</v>
      </c>
      <c r="O7405" t="str">
        <f t="shared" si="1040"/>
        <v>None</v>
      </c>
      <c r="P7405" t="s">
        <v>241</v>
      </c>
      <c r="Q7405" s="2">
        <f t="shared" si="1041"/>
        <v>13</v>
      </c>
      <c r="R7405" s="1" t="str">
        <f t="shared" si="1042"/>
        <v>Established</v>
      </c>
      <c r="S7405" s="1"/>
      <c r="T7405" t="s">
        <v>2426</v>
      </c>
      <c r="U7405" t="s">
        <v>7824</v>
      </c>
      <c r="V7405">
        <f t="shared" si="1043"/>
        <v>0</v>
      </c>
    </row>
    <row r="7406" spans="1:22" x14ac:dyDescent="0.35">
      <c r="A7406">
        <v>7404</v>
      </c>
      <c r="B7406" t="s">
        <v>11416</v>
      </c>
      <c r="C7406" t="str">
        <f t="shared" si="1035"/>
        <v>Don’t Buy</v>
      </c>
      <c r="D7406" t="str">
        <f t="shared" si="1036"/>
        <v>Short Name</v>
      </c>
      <c r="E7406">
        <v>3.4</v>
      </c>
      <c r="F7406">
        <f>IF(Q7406&lt;10,E7406+0.1,E7406)</f>
        <v>3.4</v>
      </c>
      <c r="G7406">
        <f>MIN(IF(Q7406&lt;10,E7406+0.5,E7406),5)</f>
        <v>3.4</v>
      </c>
      <c r="H7406" t="str">
        <f t="shared" si="1037"/>
        <v>Average Place to Work</v>
      </c>
      <c r="I7406">
        <v>69</v>
      </c>
      <c r="J7406" t="b">
        <f t="shared" si="1038"/>
        <v>0</v>
      </c>
      <c r="K7406" t="b">
        <f>OR(E7406&gt;3.5,Q7406&lt;10)</f>
        <v>0</v>
      </c>
      <c r="M7406" t="s">
        <v>9709</v>
      </c>
      <c r="N7406" t="str">
        <f t="shared" si="1039"/>
        <v>None</v>
      </c>
      <c r="O7406" t="str">
        <f t="shared" si="1040"/>
        <v>None</v>
      </c>
      <c r="P7406" t="s">
        <v>180</v>
      </c>
      <c r="Q7406" s="2">
        <f t="shared" si="1041"/>
        <v>23</v>
      </c>
      <c r="R7406" s="1" t="str">
        <f t="shared" si="1042"/>
        <v>Established</v>
      </c>
      <c r="S7406" s="1"/>
      <c r="U7406" t="s">
        <v>24</v>
      </c>
      <c r="V7406">
        <f t="shared" si="1043"/>
        <v>500000</v>
      </c>
    </row>
    <row r="7407" spans="1:22" x14ac:dyDescent="0.35">
      <c r="A7407">
        <v>7405</v>
      </c>
      <c r="B7407" t="s">
        <v>11417</v>
      </c>
      <c r="C7407" t="str">
        <f t="shared" si="1035"/>
        <v>Don’t Buy</v>
      </c>
      <c r="D7407" t="str">
        <f t="shared" si="1036"/>
        <v>Long Name</v>
      </c>
      <c r="E7407">
        <v>2.9</v>
      </c>
      <c r="F7407">
        <f>IF(Q7407&lt;10,E7407+0.1,E7407)</f>
        <v>2.9</v>
      </c>
      <c r="G7407">
        <f>MIN(IF(Q7407&lt;10,E7407+0.5,E7407),5)</f>
        <v>2.9</v>
      </c>
      <c r="H7407" t="str">
        <f t="shared" si="1037"/>
        <v>Average Place to Work</v>
      </c>
      <c r="I7407">
        <v>69</v>
      </c>
      <c r="J7407" t="b">
        <f t="shared" si="1038"/>
        <v>0</v>
      </c>
      <c r="K7407" t="b">
        <f>OR(E7407&gt;3.5,Q7407&lt;10)</f>
        <v>0</v>
      </c>
      <c r="L7407" t="s">
        <v>19</v>
      </c>
      <c r="M7407" t="s">
        <v>5847</v>
      </c>
      <c r="N7407" t="str">
        <f t="shared" si="1039"/>
        <v>None</v>
      </c>
      <c r="O7407" t="str">
        <f t="shared" si="1040"/>
        <v>None</v>
      </c>
      <c r="P7407" t="s">
        <v>626</v>
      </c>
      <c r="Q7407" s="2">
        <f t="shared" si="1041"/>
        <v>17</v>
      </c>
      <c r="R7407" s="1" t="str">
        <f t="shared" si="1042"/>
        <v>Established</v>
      </c>
      <c r="S7407" s="1"/>
      <c r="T7407" t="s">
        <v>115</v>
      </c>
      <c r="U7407" t="s">
        <v>144</v>
      </c>
      <c r="V7407">
        <f t="shared" si="1043"/>
        <v>0</v>
      </c>
    </row>
    <row r="7408" spans="1:22" x14ac:dyDescent="0.35">
      <c r="A7408">
        <v>7406</v>
      </c>
      <c r="B7408" t="s">
        <v>11418</v>
      </c>
      <c r="C7408" t="str">
        <f t="shared" si="1035"/>
        <v>Don’t Buy</v>
      </c>
      <c r="D7408" t="str">
        <f t="shared" si="1036"/>
        <v>Long Name</v>
      </c>
      <c r="E7408">
        <v>4.3</v>
      </c>
      <c r="F7408">
        <f>IF(Q7408&lt;10,E7408+0.1,E7408)</f>
        <v>4.3</v>
      </c>
      <c r="G7408">
        <f>MIN(IF(Q7408&lt;10,E7408+0.5,E7408),5)</f>
        <v>4.3</v>
      </c>
      <c r="H7408" t="str">
        <f t="shared" si="1037"/>
        <v>Average Place to Work</v>
      </c>
      <c r="I7408">
        <v>69</v>
      </c>
      <c r="J7408" t="b">
        <f t="shared" si="1038"/>
        <v>0</v>
      </c>
      <c r="K7408" t="b">
        <f>OR(E7408&gt;3.5,Q7408&lt;10)</f>
        <v>1</v>
      </c>
      <c r="L7408" t="s">
        <v>19</v>
      </c>
      <c r="M7408" t="s">
        <v>11419</v>
      </c>
      <c r="N7408" t="str">
        <f t="shared" si="1039"/>
        <v>None</v>
      </c>
      <c r="O7408" t="str">
        <f t="shared" si="1040"/>
        <v>None</v>
      </c>
      <c r="P7408" t="s">
        <v>864</v>
      </c>
      <c r="Q7408" s="2">
        <f t="shared" si="1041"/>
        <v>71</v>
      </c>
      <c r="R7408" s="1" t="str">
        <f t="shared" si="1042"/>
        <v>Established</v>
      </c>
      <c r="S7408" s="1"/>
      <c r="T7408" t="s">
        <v>1481</v>
      </c>
      <c r="U7408" t="s">
        <v>687</v>
      </c>
      <c r="V7408">
        <f t="shared" si="1043"/>
        <v>0</v>
      </c>
    </row>
    <row r="7409" spans="1:22" x14ac:dyDescent="0.35">
      <c r="A7409">
        <v>7407</v>
      </c>
      <c r="B7409" t="s">
        <v>11420</v>
      </c>
      <c r="C7409" t="str">
        <f t="shared" si="1035"/>
        <v>Don’t Buy</v>
      </c>
      <c r="D7409" t="str">
        <f t="shared" si="1036"/>
        <v>Long Name</v>
      </c>
      <c r="E7409">
        <v>4.3</v>
      </c>
      <c r="F7409">
        <f>IF(Q7409&lt;10,E7409+0.1,E7409)</f>
        <v>4.3</v>
      </c>
      <c r="G7409">
        <f>MIN(IF(Q7409&lt;10,E7409+0.5,E7409),5)</f>
        <v>4.3</v>
      </c>
      <c r="H7409" t="str">
        <f t="shared" si="1037"/>
        <v>Average Place to Work</v>
      </c>
      <c r="I7409">
        <v>69</v>
      </c>
      <c r="J7409" t="b">
        <f t="shared" si="1038"/>
        <v>0</v>
      </c>
      <c r="K7409" t="b">
        <f>OR(E7409&gt;3.5,Q7409&lt;10)</f>
        <v>1</v>
      </c>
      <c r="L7409" t="s">
        <v>19</v>
      </c>
      <c r="M7409" t="s">
        <v>4946</v>
      </c>
      <c r="N7409" t="str">
        <f t="shared" si="1039"/>
        <v>None</v>
      </c>
      <c r="O7409" t="str">
        <f t="shared" si="1040"/>
        <v>None</v>
      </c>
      <c r="P7409" t="s">
        <v>82</v>
      </c>
      <c r="Q7409" s="2">
        <f t="shared" si="1041"/>
        <v>49</v>
      </c>
      <c r="R7409" s="1" t="str">
        <f t="shared" si="1042"/>
        <v>Established</v>
      </c>
      <c r="S7409" s="1"/>
      <c r="T7409" t="s">
        <v>1183</v>
      </c>
      <c r="U7409" t="s">
        <v>92</v>
      </c>
      <c r="V7409">
        <f t="shared" si="1043"/>
        <v>0</v>
      </c>
    </row>
    <row r="7410" spans="1:22" x14ac:dyDescent="0.35">
      <c r="A7410">
        <v>7408</v>
      </c>
      <c r="B7410" t="s">
        <v>11421</v>
      </c>
      <c r="C7410" t="str">
        <f t="shared" si="1035"/>
        <v>Buy</v>
      </c>
      <c r="D7410" t="str">
        <f t="shared" si="1036"/>
        <v>Long Name</v>
      </c>
      <c r="E7410">
        <v>4.4000000000000004</v>
      </c>
      <c r="F7410">
        <f>IF(Q7410&lt;10,E7410+0.1,E7410)</f>
        <v>4.4000000000000004</v>
      </c>
      <c r="G7410">
        <f>MIN(IF(Q7410&lt;10,E7410+0.5,E7410),5)</f>
        <v>4.4000000000000004</v>
      </c>
      <c r="H7410" t="str">
        <f t="shared" si="1037"/>
        <v>Average Place to Work</v>
      </c>
      <c r="I7410">
        <v>69</v>
      </c>
      <c r="J7410" t="b">
        <f t="shared" si="1038"/>
        <v>0</v>
      </c>
      <c r="K7410" t="b">
        <f>OR(E7410&gt;3.5,Q7410&lt;10)</f>
        <v>1</v>
      </c>
      <c r="L7410" t="s">
        <v>19</v>
      </c>
      <c r="M7410" t="s">
        <v>5293</v>
      </c>
      <c r="N7410" t="str">
        <f t="shared" si="1039"/>
        <v>None</v>
      </c>
      <c r="O7410" t="str">
        <f t="shared" si="1040"/>
        <v>None</v>
      </c>
      <c r="P7410" t="s">
        <v>445</v>
      </c>
      <c r="Q7410" s="2">
        <f t="shared" si="1041"/>
        <v>14</v>
      </c>
      <c r="R7410" s="1" t="str">
        <f t="shared" si="1042"/>
        <v>Established</v>
      </c>
      <c r="S7410" s="1"/>
      <c r="T7410" t="s">
        <v>1183</v>
      </c>
      <c r="U7410" t="s">
        <v>147</v>
      </c>
      <c r="V7410">
        <f t="shared" si="1043"/>
        <v>0</v>
      </c>
    </row>
    <row r="7411" spans="1:22" x14ac:dyDescent="0.35">
      <c r="A7411">
        <v>7409</v>
      </c>
      <c r="B7411" t="s">
        <v>11422</v>
      </c>
      <c r="C7411" t="str">
        <f t="shared" si="1035"/>
        <v>Don’t Buy</v>
      </c>
      <c r="D7411" t="str">
        <f t="shared" si="1036"/>
        <v>Short Name</v>
      </c>
      <c r="E7411">
        <v>3.8</v>
      </c>
      <c r="F7411">
        <f>IF(Q7411&lt;10,E7411+0.1,E7411)</f>
        <v>3.8</v>
      </c>
      <c r="G7411">
        <f>MIN(IF(Q7411&lt;10,E7411+0.5,E7411),5)</f>
        <v>3.8</v>
      </c>
      <c r="H7411" t="str">
        <f t="shared" si="1037"/>
        <v>Average Place to Work</v>
      </c>
      <c r="I7411">
        <v>69</v>
      </c>
      <c r="J7411" t="b">
        <f t="shared" si="1038"/>
        <v>0</v>
      </c>
      <c r="K7411" t="b">
        <f>OR(E7411&gt;3.5,Q7411&lt;10)</f>
        <v>1</v>
      </c>
      <c r="L7411" t="s">
        <v>9</v>
      </c>
      <c r="M7411" t="s">
        <v>9727</v>
      </c>
      <c r="N7411" t="str">
        <f t="shared" si="1039"/>
        <v>None</v>
      </c>
      <c r="O7411" t="str">
        <f t="shared" si="1040"/>
        <v>None</v>
      </c>
      <c r="P7411" t="s">
        <v>360</v>
      </c>
      <c r="Q7411" s="2">
        <f t="shared" si="1041"/>
        <v>60</v>
      </c>
      <c r="R7411" s="1" t="str">
        <f t="shared" si="1042"/>
        <v>Established</v>
      </c>
      <c r="S7411" s="1"/>
      <c r="T7411" t="s">
        <v>606</v>
      </c>
      <c r="U7411" t="s">
        <v>4944</v>
      </c>
      <c r="V7411">
        <f t="shared" si="1043"/>
        <v>0</v>
      </c>
    </row>
    <row r="7412" spans="1:22" x14ac:dyDescent="0.35">
      <c r="A7412">
        <v>7410</v>
      </c>
      <c r="B7412" t="s">
        <v>11423</v>
      </c>
      <c r="C7412" t="str">
        <f t="shared" si="1035"/>
        <v>Don’t Buy</v>
      </c>
      <c r="D7412" t="str">
        <f t="shared" si="1036"/>
        <v>Long Name</v>
      </c>
      <c r="E7412">
        <v>3.9</v>
      </c>
      <c r="F7412">
        <f>IF(Q7412&lt;10,E7412+0.1,E7412)</f>
        <v>3.9</v>
      </c>
      <c r="G7412">
        <f>MIN(IF(Q7412&lt;10,E7412+0.5,E7412),5)</f>
        <v>3.9</v>
      </c>
      <c r="H7412" t="str">
        <f t="shared" si="1037"/>
        <v>Average Place to Work</v>
      </c>
      <c r="I7412">
        <v>69</v>
      </c>
      <c r="J7412" t="b">
        <f t="shared" si="1038"/>
        <v>0</v>
      </c>
      <c r="K7412" t="b">
        <f>OR(E7412&gt;3.5,Q7412&lt;10)</f>
        <v>1</v>
      </c>
      <c r="L7412" t="s">
        <v>19</v>
      </c>
      <c r="M7412" t="s">
        <v>7852</v>
      </c>
      <c r="N7412" t="str">
        <f t="shared" si="1039"/>
        <v>None</v>
      </c>
      <c r="O7412" t="str">
        <f t="shared" si="1040"/>
        <v>None</v>
      </c>
      <c r="P7412" t="s">
        <v>626</v>
      </c>
      <c r="Q7412" s="2">
        <f t="shared" si="1041"/>
        <v>17</v>
      </c>
      <c r="R7412" s="1" t="str">
        <f t="shared" si="1042"/>
        <v>Established</v>
      </c>
      <c r="S7412" s="1"/>
      <c r="T7412" t="s">
        <v>598</v>
      </c>
      <c r="U7412" t="s">
        <v>17</v>
      </c>
      <c r="V7412">
        <f t="shared" si="1043"/>
        <v>500000</v>
      </c>
    </row>
    <row r="7413" spans="1:22" x14ac:dyDescent="0.35">
      <c r="A7413">
        <v>7411</v>
      </c>
      <c r="B7413" t="s">
        <v>11424</v>
      </c>
      <c r="C7413" t="str">
        <f t="shared" si="1035"/>
        <v>Don’t Buy</v>
      </c>
      <c r="D7413" t="str">
        <f t="shared" si="1036"/>
        <v>Long Name</v>
      </c>
      <c r="E7413">
        <v>3.9</v>
      </c>
      <c r="F7413">
        <f>IF(Q7413&lt;10,E7413+0.1,E7413)</f>
        <v>3.9</v>
      </c>
      <c r="G7413">
        <f>MIN(IF(Q7413&lt;10,E7413+0.5,E7413),5)</f>
        <v>3.9</v>
      </c>
      <c r="H7413" t="str">
        <f t="shared" si="1037"/>
        <v>Average Place to Work</v>
      </c>
      <c r="I7413">
        <v>69</v>
      </c>
      <c r="J7413" t="b">
        <f t="shared" si="1038"/>
        <v>0</v>
      </c>
      <c r="K7413" t="b">
        <f>OR(E7413&gt;3.5,Q7413&lt;10)</f>
        <v>1</v>
      </c>
      <c r="L7413" t="s">
        <v>19</v>
      </c>
      <c r="M7413" t="s">
        <v>4476</v>
      </c>
      <c r="N7413" t="str">
        <f t="shared" si="1039"/>
        <v>None</v>
      </c>
      <c r="O7413" t="str">
        <f t="shared" si="1040"/>
        <v>None</v>
      </c>
      <c r="P7413" t="s">
        <v>213</v>
      </c>
      <c r="Q7413" s="2">
        <f t="shared" si="1041"/>
        <v>12</v>
      </c>
      <c r="R7413" s="1" t="str">
        <f t="shared" si="1042"/>
        <v>Established</v>
      </c>
      <c r="S7413" s="1"/>
      <c r="T7413" t="s">
        <v>1183</v>
      </c>
      <c r="U7413" t="s">
        <v>227</v>
      </c>
      <c r="V7413">
        <f t="shared" si="1043"/>
        <v>0</v>
      </c>
    </row>
    <row r="7414" spans="1:22" x14ac:dyDescent="0.35">
      <c r="A7414">
        <v>7412</v>
      </c>
      <c r="B7414" t="s">
        <v>11425</v>
      </c>
      <c r="C7414" t="str">
        <f t="shared" si="1035"/>
        <v>Don’t Buy</v>
      </c>
      <c r="D7414" t="str">
        <f t="shared" si="1036"/>
        <v>Long Name</v>
      </c>
      <c r="E7414">
        <v>3.4</v>
      </c>
      <c r="F7414">
        <f>IF(Q7414&lt;10,E7414+0.1,E7414)</f>
        <v>3.4</v>
      </c>
      <c r="G7414">
        <f>MIN(IF(Q7414&lt;10,E7414+0.5,E7414),5)</f>
        <v>3.4</v>
      </c>
      <c r="H7414" t="str">
        <f t="shared" si="1037"/>
        <v>Average Place to Work</v>
      </c>
      <c r="I7414">
        <v>69</v>
      </c>
      <c r="J7414" t="b">
        <f t="shared" si="1038"/>
        <v>0</v>
      </c>
      <c r="K7414" t="b">
        <f>OR(E7414&gt;3.5,Q7414&lt;10)</f>
        <v>0</v>
      </c>
      <c r="L7414" t="s">
        <v>19</v>
      </c>
      <c r="M7414" t="s">
        <v>1025</v>
      </c>
      <c r="N7414" t="str">
        <f t="shared" si="1039"/>
        <v>Indian Silicon Valley Startups</v>
      </c>
      <c r="O7414" t="str">
        <f t="shared" si="1040"/>
        <v>None</v>
      </c>
      <c r="P7414" t="s">
        <v>114</v>
      </c>
      <c r="Q7414" s="2">
        <f t="shared" si="1041"/>
        <v>11</v>
      </c>
      <c r="R7414" s="1" t="str">
        <f t="shared" si="1042"/>
        <v>Established</v>
      </c>
      <c r="S7414" s="1"/>
      <c r="T7414" t="s">
        <v>1183</v>
      </c>
      <c r="U7414" t="s">
        <v>227</v>
      </c>
      <c r="V7414">
        <f t="shared" si="1043"/>
        <v>0</v>
      </c>
    </row>
    <row r="7415" spans="1:22" x14ac:dyDescent="0.35">
      <c r="A7415">
        <v>7413</v>
      </c>
      <c r="B7415" t="s">
        <v>11426</v>
      </c>
      <c r="C7415" t="str">
        <f t="shared" si="1035"/>
        <v>Don’t Buy</v>
      </c>
      <c r="D7415" t="str">
        <f t="shared" si="1036"/>
        <v>Long Name</v>
      </c>
      <c r="E7415">
        <v>4.8</v>
      </c>
      <c r="F7415">
        <f>IF(Q7415&lt;10,E7415+0.1,E7415)</f>
        <v>4.8999999999999995</v>
      </c>
      <c r="G7415">
        <f>MIN(IF(Q7415&lt;10,E7415+0.5,E7415),5)</f>
        <v>5</v>
      </c>
      <c r="H7415" t="str">
        <f t="shared" si="1037"/>
        <v>Great Place to Work</v>
      </c>
      <c r="I7415">
        <v>69</v>
      </c>
      <c r="J7415" t="b">
        <f t="shared" si="1038"/>
        <v>0</v>
      </c>
      <c r="K7415" t="b">
        <f>OR(E7415&gt;3.5,Q7415&lt;10)</f>
        <v>1</v>
      </c>
      <c r="M7415" t="s">
        <v>11427</v>
      </c>
      <c r="N7415" t="str">
        <f t="shared" si="1039"/>
        <v>Indian Silicon Valley Startups</v>
      </c>
      <c r="O7415" t="str">
        <f t="shared" si="1040"/>
        <v>None</v>
      </c>
      <c r="P7415" t="s">
        <v>258</v>
      </c>
      <c r="Q7415" s="2">
        <f t="shared" si="1041"/>
        <v>7</v>
      </c>
      <c r="R7415" s="1" t="str">
        <f t="shared" si="1042"/>
        <v>Startup</v>
      </c>
      <c r="S7415" s="1"/>
      <c r="U7415" t="s">
        <v>24</v>
      </c>
      <c r="V7415">
        <f t="shared" si="1043"/>
        <v>1000000</v>
      </c>
    </row>
    <row r="7416" spans="1:22" x14ac:dyDescent="0.35">
      <c r="A7416">
        <v>7414</v>
      </c>
      <c r="B7416" t="s">
        <v>11428</v>
      </c>
      <c r="C7416" t="str">
        <f t="shared" si="1035"/>
        <v>Buy</v>
      </c>
      <c r="D7416" t="str">
        <f t="shared" si="1036"/>
        <v>Long Name</v>
      </c>
      <c r="E7416">
        <v>3.8</v>
      </c>
      <c r="F7416">
        <f>IF(Q7416&lt;10,E7416+0.1,E7416)</f>
        <v>3.8</v>
      </c>
      <c r="G7416">
        <f>MIN(IF(Q7416&lt;10,E7416+0.5,E7416),5)</f>
        <v>3.8</v>
      </c>
      <c r="H7416" t="str">
        <f t="shared" si="1037"/>
        <v>Average Place to Work</v>
      </c>
      <c r="I7416">
        <v>69</v>
      </c>
      <c r="J7416" t="b">
        <f t="shared" si="1038"/>
        <v>0</v>
      </c>
      <c r="K7416" t="b">
        <f>OR(E7416&gt;3.5,Q7416&lt;10)</f>
        <v>1</v>
      </c>
      <c r="M7416" t="s">
        <v>5060</v>
      </c>
      <c r="N7416" t="str">
        <f t="shared" si="1039"/>
        <v>None</v>
      </c>
      <c r="O7416" t="str">
        <f t="shared" si="1040"/>
        <v>None</v>
      </c>
      <c r="P7416" t="s">
        <v>626</v>
      </c>
      <c r="Q7416" s="2">
        <f t="shared" si="1041"/>
        <v>17</v>
      </c>
      <c r="R7416" s="1" t="str">
        <f t="shared" si="1042"/>
        <v>Established</v>
      </c>
      <c r="S7416" s="1"/>
      <c r="U7416" t="s">
        <v>1427</v>
      </c>
      <c r="V7416">
        <f t="shared" si="1043"/>
        <v>0</v>
      </c>
    </row>
    <row r="7417" spans="1:22" x14ac:dyDescent="0.35">
      <c r="A7417">
        <v>7415</v>
      </c>
      <c r="B7417" t="s">
        <v>11429</v>
      </c>
      <c r="C7417" t="str">
        <f t="shared" si="1035"/>
        <v>Don’t Buy</v>
      </c>
      <c r="D7417" t="str">
        <f t="shared" si="1036"/>
        <v>Long Name</v>
      </c>
      <c r="E7417">
        <v>4.2</v>
      </c>
      <c r="F7417">
        <f>IF(Q7417&lt;10,E7417+0.1,E7417)</f>
        <v>4.2</v>
      </c>
      <c r="G7417">
        <f>MIN(IF(Q7417&lt;10,E7417+0.5,E7417),5)</f>
        <v>4.2</v>
      </c>
      <c r="H7417" t="str">
        <f t="shared" si="1037"/>
        <v>Average Place to Work</v>
      </c>
      <c r="I7417">
        <v>69</v>
      </c>
      <c r="J7417" t="b">
        <f t="shared" si="1038"/>
        <v>0</v>
      </c>
      <c r="K7417" t="b">
        <f>OR(E7417&gt;3.5,Q7417&lt;10)</f>
        <v>1</v>
      </c>
      <c r="M7417" t="s">
        <v>6770</v>
      </c>
      <c r="N7417" t="str">
        <f t="shared" si="1039"/>
        <v>Indian Silicon Valley Startups</v>
      </c>
      <c r="O7417" t="str">
        <f t="shared" si="1040"/>
        <v>None</v>
      </c>
      <c r="P7417" t="s">
        <v>67</v>
      </c>
      <c r="Q7417" s="2">
        <f t="shared" si="1041"/>
        <v>15</v>
      </c>
      <c r="R7417" s="1" t="str">
        <f t="shared" si="1042"/>
        <v>Established</v>
      </c>
      <c r="S7417" s="1"/>
      <c r="U7417" t="s">
        <v>147</v>
      </c>
      <c r="V7417">
        <f t="shared" si="1043"/>
        <v>0</v>
      </c>
    </row>
    <row r="7418" spans="1:22" x14ac:dyDescent="0.35">
      <c r="A7418">
        <v>7416</v>
      </c>
      <c r="B7418" t="s">
        <v>11430</v>
      </c>
      <c r="C7418" t="str">
        <f t="shared" si="1035"/>
        <v>Don’t Buy</v>
      </c>
      <c r="D7418" t="str">
        <f t="shared" si="1036"/>
        <v>Long Name</v>
      </c>
      <c r="E7418">
        <v>4.3</v>
      </c>
      <c r="F7418">
        <f>IF(Q7418&lt;10,E7418+0.1,E7418)</f>
        <v>4.3</v>
      </c>
      <c r="G7418">
        <f>MIN(IF(Q7418&lt;10,E7418+0.5,E7418),5)</f>
        <v>4.3</v>
      </c>
      <c r="H7418" t="str">
        <f t="shared" si="1037"/>
        <v>Average Place to Work</v>
      </c>
      <c r="I7418">
        <v>69</v>
      </c>
      <c r="J7418" t="b">
        <f t="shared" si="1038"/>
        <v>0</v>
      </c>
      <c r="K7418" t="b">
        <f>OR(E7418&gt;3.5,Q7418&lt;10)</f>
        <v>1</v>
      </c>
      <c r="L7418" t="s">
        <v>19</v>
      </c>
      <c r="M7418" t="s">
        <v>2543</v>
      </c>
      <c r="N7418" t="str">
        <f t="shared" si="1039"/>
        <v>None</v>
      </c>
      <c r="O7418" t="str">
        <f t="shared" si="1040"/>
        <v>None</v>
      </c>
      <c r="P7418" t="s">
        <v>86</v>
      </c>
      <c r="Q7418" s="2">
        <f t="shared" si="1041"/>
        <v>27</v>
      </c>
      <c r="R7418" s="1" t="str">
        <f t="shared" si="1042"/>
        <v>Established</v>
      </c>
      <c r="S7418" s="1"/>
      <c r="T7418" t="s">
        <v>1146</v>
      </c>
      <c r="U7418" t="s">
        <v>227</v>
      </c>
      <c r="V7418">
        <f t="shared" si="1043"/>
        <v>0</v>
      </c>
    </row>
    <row r="7419" spans="1:22" x14ac:dyDescent="0.35">
      <c r="A7419">
        <v>7417</v>
      </c>
      <c r="B7419" t="s">
        <v>11431</v>
      </c>
      <c r="C7419" t="str">
        <f t="shared" si="1035"/>
        <v>Don’t Buy</v>
      </c>
      <c r="D7419" t="str">
        <f t="shared" si="1036"/>
        <v>Long Name</v>
      </c>
      <c r="E7419">
        <v>3.7</v>
      </c>
      <c r="F7419">
        <f>IF(Q7419&lt;10,E7419+0.1,E7419)</f>
        <v>3.8000000000000003</v>
      </c>
      <c r="G7419">
        <f>MIN(IF(Q7419&lt;10,E7419+0.5,E7419),5)</f>
        <v>4.2</v>
      </c>
      <c r="H7419" t="str">
        <f t="shared" si="1037"/>
        <v>Average Place to Work</v>
      </c>
      <c r="I7419">
        <v>69</v>
      </c>
      <c r="J7419" t="b">
        <f t="shared" si="1038"/>
        <v>0</v>
      </c>
      <c r="K7419" t="b">
        <f>OR(E7419&gt;3.5,Q7419&lt;10)</f>
        <v>1</v>
      </c>
      <c r="L7419" t="s">
        <v>19</v>
      </c>
      <c r="M7419" t="s">
        <v>11432</v>
      </c>
      <c r="N7419" t="str">
        <f t="shared" si="1039"/>
        <v>Indian Silicon Valley Startups</v>
      </c>
      <c r="O7419" t="str">
        <f t="shared" si="1040"/>
        <v>None</v>
      </c>
      <c r="P7419" t="s">
        <v>258</v>
      </c>
      <c r="Q7419" s="2">
        <f t="shared" si="1041"/>
        <v>7</v>
      </c>
      <c r="R7419" s="1" t="str">
        <f t="shared" si="1042"/>
        <v>Startup</v>
      </c>
      <c r="S7419" s="1"/>
      <c r="T7419" t="s">
        <v>598</v>
      </c>
      <c r="U7419" t="s">
        <v>24</v>
      </c>
      <c r="V7419">
        <f t="shared" si="1043"/>
        <v>500000</v>
      </c>
    </row>
    <row r="7420" spans="1:22" x14ac:dyDescent="0.35">
      <c r="A7420">
        <v>7418</v>
      </c>
      <c r="B7420" t="s">
        <v>11433</v>
      </c>
      <c r="C7420" t="str">
        <f t="shared" si="1035"/>
        <v>Don’t Buy</v>
      </c>
      <c r="D7420" t="str">
        <f t="shared" si="1036"/>
        <v>Long Name</v>
      </c>
      <c r="E7420">
        <v>3.7</v>
      </c>
      <c r="F7420">
        <f>IF(Q7420&lt;10,E7420+0.1,E7420)</f>
        <v>3.7</v>
      </c>
      <c r="G7420">
        <f>MIN(IF(Q7420&lt;10,E7420+0.5,E7420),5)</f>
        <v>3.7</v>
      </c>
      <c r="H7420" t="str">
        <f t="shared" si="1037"/>
        <v>Average Place to Work</v>
      </c>
      <c r="I7420">
        <v>69</v>
      </c>
      <c r="J7420" t="b">
        <f t="shared" si="1038"/>
        <v>0</v>
      </c>
      <c r="K7420" t="b">
        <f>OR(E7420&gt;3.5,Q7420&lt;10)</f>
        <v>1</v>
      </c>
      <c r="L7420" t="s">
        <v>19</v>
      </c>
      <c r="M7420" t="s">
        <v>5419</v>
      </c>
      <c r="N7420" t="str">
        <f t="shared" si="1039"/>
        <v>None</v>
      </c>
      <c r="O7420" t="str">
        <f t="shared" si="1040"/>
        <v>None</v>
      </c>
      <c r="P7420" t="s">
        <v>114</v>
      </c>
      <c r="Q7420" s="2">
        <f t="shared" si="1041"/>
        <v>11</v>
      </c>
      <c r="R7420" s="1" t="str">
        <f t="shared" si="1042"/>
        <v>Established</v>
      </c>
      <c r="S7420" s="1"/>
      <c r="T7420" t="s">
        <v>1183</v>
      </c>
      <c r="U7420" t="s">
        <v>24</v>
      </c>
      <c r="V7420">
        <f t="shared" si="1043"/>
        <v>500000</v>
      </c>
    </row>
    <row r="7421" spans="1:22" x14ac:dyDescent="0.35">
      <c r="A7421">
        <v>7419</v>
      </c>
      <c r="B7421" t="s">
        <v>11434</v>
      </c>
      <c r="C7421" t="str">
        <f t="shared" si="1035"/>
        <v>Buy</v>
      </c>
      <c r="D7421" t="str">
        <f t="shared" si="1036"/>
        <v>Long Name</v>
      </c>
      <c r="E7421">
        <v>4.2</v>
      </c>
      <c r="F7421">
        <f>IF(Q7421&lt;10,E7421+0.1,E7421)</f>
        <v>4.2</v>
      </c>
      <c r="G7421">
        <f>MIN(IF(Q7421&lt;10,E7421+0.5,E7421),5)</f>
        <v>4.2</v>
      </c>
      <c r="H7421" t="str">
        <f t="shared" si="1037"/>
        <v>Average Place to Work</v>
      </c>
      <c r="I7421">
        <v>69</v>
      </c>
      <c r="J7421" t="b">
        <f t="shared" si="1038"/>
        <v>0</v>
      </c>
      <c r="K7421" t="b">
        <f>OR(E7421&gt;3.5,Q7421&lt;10)</f>
        <v>1</v>
      </c>
      <c r="L7421" t="s">
        <v>19</v>
      </c>
      <c r="M7421" t="s">
        <v>10371</v>
      </c>
      <c r="N7421" t="str">
        <f t="shared" si="1039"/>
        <v>None</v>
      </c>
      <c r="O7421" t="str">
        <f t="shared" si="1040"/>
        <v>None</v>
      </c>
      <c r="P7421" t="s">
        <v>16</v>
      </c>
      <c r="Q7421" s="2">
        <f t="shared" si="1041"/>
        <v>33</v>
      </c>
      <c r="R7421" s="1" t="str">
        <f t="shared" si="1042"/>
        <v>Established</v>
      </c>
      <c r="S7421" s="1"/>
      <c r="T7421" t="s">
        <v>598</v>
      </c>
      <c r="U7421" t="s">
        <v>312</v>
      </c>
      <c r="V7421">
        <f t="shared" si="1043"/>
        <v>0</v>
      </c>
    </row>
    <row r="7422" spans="1:22" x14ac:dyDescent="0.35">
      <c r="A7422">
        <v>7420</v>
      </c>
      <c r="B7422" t="s">
        <v>11435</v>
      </c>
      <c r="C7422" t="str">
        <f t="shared" si="1035"/>
        <v>Don’t Buy</v>
      </c>
      <c r="D7422" t="str">
        <f t="shared" si="1036"/>
        <v>Long Name</v>
      </c>
      <c r="E7422">
        <v>4</v>
      </c>
      <c r="F7422">
        <f>IF(Q7422&lt;10,E7422+0.1,E7422)</f>
        <v>4</v>
      </c>
      <c r="G7422">
        <f>MIN(IF(Q7422&lt;10,E7422+0.5,E7422),5)</f>
        <v>4</v>
      </c>
      <c r="H7422" t="str">
        <f t="shared" si="1037"/>
        <v>Average Place to Work</v>
      </c>
      <c r="I7422">
        <v>69</v>
      </c>
      <c r="J7422" t="b">
        <f t="shared" si="1038"/>
        <v>0</v>
      </c>
      <c r="K7422" t="b">
        <f>OR(E7422&gt;3.5,Q7422&lt;10)</f>
        <v>1</v>
      </c>
      <c r="M7422" t="s">
        <v>7869</v>
      </c>
      <c r="N7422" t="str">
        <f t="shared" si="1039"/>
        <v>None</v>
      </c>
      <c r="O7422" t="str">
        <f t="shared" si="1040"/>
        <v>None</v>
      </c>
      <c r="P7422" t="s">
        <v>183</v>
      </c>
      <c r="Q7422" s="2">
        <f t="shared" si="1041"/>
        <v>10</v>
      </c>
      <c r="R7422" s="1" t="str">
        <f t="shared" si="1042"/>
        <v>Established</v>
      </c>
      <c r="S7422" s="1"/>
      <c r="U7422" t="s">
        <v>523</v>
      </c>
      <c r="V7422">
        <f t="shared" si="1043"/>
        <v>0</v>
      </c>
    </row>
    <row r="7423" spans="1:22" x14ac:dyDescent="0.35">
      <c r="A7423">
        <v>7421</v>
      </c>
      <c r="B7423" t="s">
        <v>11436</v>
      </c>
      <c r="C7423" t="str">
        <f t="shared" si="1035"/>
        <v>Don’t Buy</v>
      </c>
      <c r="D7423" t="str">
        <f t="shared" si="1036"/>
        <v>Long Name</v>
      </c>
      <c r="E7423">
        <v>4.2</v>
      </c>
      <c r="F7423">
        <f>IF(Q7423&lt;10,E7423+0.1,E7423)</f>
        <v>4.2</v>
      </c>
      <c r="G7423">
        <f>MIN(IF(Q7423&lt;10,E7423+0.5,E7423),5)</f>
        <v>4.2</v>
      </c>
      <c r="H7423" t="str">
        <f t="shared" si="1037"/>
        <v>Average Place to Work</v>
      </c>
      <c r="I7423">
        <v>69</v>
      </c>
      <c r="J7423" t="b">
        <f t="shared" si="1038"/>
        <v>0</v>
      </c>
      <c r="K7423" t="b">
        <f>OR(E7423&gt;3.5,Q7423&lt;10)</f>
        <v>1</v>
      </c>
      <c r="M7423" t="s">
        <v>3572</v>
      </c>
      <c r="N7423" t="str">
        <f t="shared" si="1039"/>
        <v>None</v>
      </c>
      <c r="O7423" t="str">
        <f t="shared" si="1040"/>
        <v>None</v>
      </c>
      <c r="P7423" t="s">
        <v>180</v>
      </c>
      <c r="Q7423" s="2">
        <f t="shared" si="1041"/>
        <v>23</v>
      </c>
      <c r="R7423" s="1" t="str">
        <f t="shared" si="1042"/>
        <v>Established</v>
      </c>
      <c r="S7423" s="1"/>
      <c r="U7423" t="s">
        <v>752</v>
      </c>
      <c r="V7423">
        <f t="shared" si="1043"/>
        <v>0</v>
      </c>
    </row>
    <row r="7424" spans="1:22" x14ac:dyDescent="0.35">
      <c r="A7424">
        <v>7422</v>
      </c>
      <c r="B7424" t="s">
        <v>11437</v>
      </c>
      <c r="C7424" t="str">
        <f t="shared" si="1035"/>
        <v>Buy</v>
      </c>
      <c r="D7424" t="str">
        <f t="shared" si="1036"/>
        <v>Short Name</v>
      </c>
      <c r="E7424">
        <v>4.4000000000000004</v>
      </c>
      <c r="F7424">
        <f>IF(Q7424&lt;10,E7424+0.1,E7424)</f>
        <v>4.4000000000000004</v>
      </c>
      <c r="G7424">
        <f>MIN(IF(Q7424&lt;10,E7424+0.5,E7424),5)</f>
        <v>4.4000000000000004</v>
      </c>
      <c r="H7424" t="str">
        <f t="shared" si="1037"/>
        <v>Average Place to Work</v>
      </c>
      <c r="I7424">
        <v>69</v>
      </c>
      <c r="J7424" t="b">
        <f t="shared" si="1038"/>
        <v>0</v>
      </c>
      <c r="K7424" t="b">
        <f>OR(E7424&gt;3.5,Q7424&lt;10)</f>
        <v>1</v>
      </c>
      <c r="L7424" t="s">
        <v>19</v>
      </c>
      <c r="M7424" t="s">
        <v>11438</v>
      </c>
      <c r="N7424" t="str">
        <f t="shared" si="1039"/>
        <v>None</v>
      </c>
      <c r="O7424" t="str">
        <f t="shared" si="1040"/>
        <v>None</v>
      </c>
      <c r="P7424" t="s">
        <v>603</v>
      </c>
      <c r="Q7424" s="2">
        <f t="shared" si="1041"/>
        <v>51</v>
      </c>
      <c r="R7424" s="1" t="str">
        <f t="shared" si="1042"/>
        <v>Established</v>
      </c>
      <c r="S7424" s="1"/>
      <c r="T7424" t="s">
        <v>598</v>
      </c>
      <c r="U7424" t="s">
        <v>906</v>
      </c>
      <c r="V7424">
        <f t="shared" si="1043"/>
        <v>0</v>
      </c>
    </row>
    <row r="7425" spans="1:22" x14ac:dyDescent="0.35">
      <c r="A7425">
        <v>7423</v>
      </c>
      <c r="B7425" t="s">
        <v>11439</v>
      </c>
      <c r="C7425" t="str">
        <f t="shared" si="1035"/>
        <v>Don’t Buy</v>
      </c>
      <c r="D7425" t="str">
        <f t="shared" si="1036"/>
        <v>Long Name</v>
      </c>
      <c r="E7425">
        <v>2.8</v>
      </c>
      <c r="F7425">
        <f>IF(Q7425&lt;10,E7425+0.1,E7425)</f>
        <v>2.8</v>
      </c>
      <c r="G7425">
        <f>MIN(IF(Q7425&lt;10,E7425+0.5,E7425),5)</f>
        <v>2.8</v>
      </c>
      <c r="H7425" t="str">
        <f t="shared" si="1037"/>
        <v>Average Place to Work</v>
      </c>
      <c r="I7425">
        <v>69</v>
      </c>
      <c r="J7425" t="b">
        <f t="shared" si="1038"/>
        <v>0</v>
      </c>
      <c r="K7425" t="b">
        <f>OR(E7425&gt;3.5,Q7425&lt;10)</f>
        <v>0</v>
      </c>
      <c r="L7425" t="s">
        <v>19</v>
      </c>
      <c r="M7425" t="s">
        <v>5672</v>
      </c>
      <c r="N7425" t="str">
        <f t="shared" si="1039"/>
        <v>Indian Silicon Valley Startups</v>
      </c>
      <c r="O7425" t="str">
        <f t="shared" si="1040"/>
        <v>None</v>
      </c>
      <c r="P7425" t="s">
        <v>156</v>
      </c>
      <c r="Q7425" s="2">
        <f t="shared" si="1041"/>
        <v>18</v>
      </c>
      <c r="R7425" s="1" t="str">
        <f t="shared" si="1042"/>
        <v>Established</v>
      </c>
      <c r="S7425" s="1"/>
      <c r="T7425" t="s">
        <v>1183</v>
      </c>
      <c r="U7425" t="s">
        <v>312</v>
      </c>
      <c r="V7425">
        <f t="shared" si="1043"/>
        <v>0</v>
      </c>
    </row>
    <row r="7426" spans="1:22" x14ac:dyDescent="0.35">
      <c r="A7426">
        <v>7424</v>
      </c>
      <c r="B7426" t="s">
        <v>11440</v>
      </c>
      <c r="C7426" t="str">
        <f t="shared" si="1035"/>
        <v>Don’t Buy</v>
      </c>
      <c r="D7426" t="str">
        <f t="shared" si="1036"/>
        <v>Long Name</v>
      </c>
      <c r="E7426">
        <v>4</v>
      </c>
      <c r="F7426">
        <f>IF(Q7426&lt;10,E7426+0.1,E7426)</f>
        <v>4</v>
      </c>
      <c r="G7426">
        <f>MIN(IF(Q7426&lt;10,E7426+0.5,E7426),5)</f>
        <v>4</v>
      </c>
      <c r="H7426" t="str">
        <f t="shared" si="1037"/>
        <v>Average Place to Work</v>
      </c>
      <c r="I7426">
        <v>69</v>
      </c>
      <c r="J7426" t="b">
        <f t="shared" si="1038"/>
        <v>0</v>
      </c>
      <c r="K7426" t="b">
        <f>OR(E7426&gt;3.5,Q7426&lt;10)</f>
        <v>1</v>
      </c>
      <c r="L7426" t="s">
        <v>19</v>
      </c>
      <c r="M7426" t="s">
        <v>11441</v>
      </c>
      <c r="N7426" t="str">
        <f t="shared" si="1039"/>
        <v>None</v>
      </c>
      <c r="O7426" t="str">
        <f t="shared" si="1040"/>
        <v>None</v>
      </c>
      <c r="P7426" t="s">
        <v>328</v>
      </c>
      <c r="Q7426" s="2">
        <f t="shared" si="1041"/>
        <v>42</v>
      </c>
      <c r="R7426" s="1" t="str">
        <f t="shared" si="1042"/>
        <v>Established</v>
      </c>
      <c r="S7426" s="1"/>
      <c r="T7426" t="s">
        <v>1146</v>
      </c>
      <c r="U7426" t="s">
        <v>2577</v>
      </c>
      <c r="V7426">
        <f t="shared" si="1043"/>
        <v>0</v>
      </c>
    </row>
    <row r="7427" spans="1:22" x14ac:dyDescent="0.35">
      <c r="A7427">
        <v>7425</v>
      </c>
      <c r="B7427" t="s">
        <v>11442</v>
      </c>
      <c r="C7427" t="str">
        <f t="shared" ref="C7427:C7490" si="1044">IF(OR(LEFT(B7427,1)="T",LEFT(B7427,1)="G"),"Buy","Don’t Buy")</f>
        <v>Buy</v>
      </c>
      <c r="D7427" t="str">
        <f t="shared" ref="D7427:D7490" si="1045">IF(LEN(B7427)&gt;=10,"Long Name","Short Name")</f>
        <v>Long Name</v>
      </c>
      <c r="E7427">
        <v>4</v>
      </c>
      <c r="F7427">
        <f>IF(Q7427&lt;10,E7427+0.1,E7427)</f>
        <v>4</v>
      </c>
      <c r="G7427">
        <f>MIN(IF(Q7427&lt;10,E7427+0.5,E7427),5)</f>
        <v>4</v>
      </c>
      <c r="H7427" t="str">
        <f t="shared" ref="H7427:H7490" si="1046">IF(E7427&gt;4.5,"Great Place to Work","Average Place to Work")</f>
        <v>Average Place to Work</v>
      </c>
      <c r="I7427">
        <v>69</v>
      </c>
      <c r="J7427" t="b">
        <f t="shared" ref="J7427:J7490" si="1047">AND(I7427&gt;10000,E7427&gt;4)</f>
        <v>0</v>
      </c>
      <c r="K7427" t="b">
        <f>OR(E7427&gt;3.5,Q7427&lt;10)</f>
        <v>1</v>
      </c>
      <c r="M7427" t="s">
        <v>11149</v>
      </c>
      <c r="N7427" t="str">
        <f t="shared" ref="N7427:N7490" si="1048">IF(OR(LEFT(M7427,9)="Banglore",LEFT(M7427,9)="Bengaluru",LEFT(M7427,7)="Chennai",Q7427&lt;10,U7427="Internet"),"Indian Silicon Valley Startups","None")</f>
        <v>None</v>
      </c>
      <c r="O7427" t="str">
        <f t="shared" ref="O7427:O7490" si="1049">IF(AND(LEFT(M7427,6)="Mumbai",U7427="Financial Services"),"Bombay Finances","None")</f>
        <v>None</v>
      </c>
      <c r="P7427" t="s">
        <v>86</v>
      </c>
      <c r="Q7427" s="2">
        <f t="shared" ref="Q7427:Q7490" si="1050">_xlfn.NUMBERVALUE(SUBSTITUTE(TRIM(P7427)," years old",""))</f>
        <v>27</v>
      </c>
      <c r="R7427" s="1" t="str">
        <f t="shared" ref="R7427:R7490" si="1051">IF(Q7427&lt;10,"Startup","Established")</f>
        <v>Established</v>
      </c>
      <c r="S7427" s="1"/>
      <c r="U7427" t="s">
        <v>297</v>
      </c>
      <c r="V7427">
        <f t="shared" ref="V7427:V7490" si="1052">IF(AND(OR(U7427=$U$7,U7427=$U$12),E7427&gt;4),1000000,IF(AND(OR(U7427=$U$7,U7427=$U$12),E7427&lt;=4),500000,IF(AND(U7427=$U$18,E7427&gt;4),800000,0)))</f>
        <v>0</v>
      </c>
    </row>
    <row r="7428" spans="1:22" x14ac:dyDescent="0.35">
      <c r="A7428">
        <v>7426</v>
      </c>
      <c r="B7428" t="s">
        <v>11443</v>
      </c>
      <c r="C7428" t="str">
        <f t="shared" si="1044"/>
        <v>Don’t Buy</v>
      </c>
      <c r="D7428" t="str">
        <f t="shared" si="1045"/>
        <v>Long Name</v>
      </c>
      <c r="E7428">
        <v>3.8</v>
      </c>
      <c r="F7428">
        <f>IF(Q7428&lt;10,E7428+0.1,E7428)</f>
        <v>3.8</v>
      </c>
      <c r="G7428">
        <f>MIN(IF(Q7428&lt;10,E7428+0.5,E7428),5)</f>
        <v>3.8</v>
      </c>
      <c r="H7428" t="str">
        <f t="shared" si="1046"/>
        <v>Average Place to Work</v>
      </c>
      <c r="I7428">
        <v>69</v>
      </c>
      <c r="J7428" t="b">
        <f t="shared" si="1047"/>
        <v>0</v>
      </c>
      <c r="K7428" t="b">
        <f>OR(E7428&gt;3.5,Q7428&lt;10)</f>
        <v>1</v>
      </c>
      <c r="M7428" t="s">
        <v>10019</v>
      </c>
      <c r="N7428" t="str">
        <f t="shared" si="1048"/>
        <v>Indian Silicon Valley Startups</v>
      </c>
      <c r="O7428" t="str">
        <f t="shared" si="1049"/>
        <v>None</v>
      </c>
      <c r="P7428" t="s">
        <v>39</v>
      </c>
      <c r="Q7428" s="2">
        <f t="shared" si="1050"/>
        <v>36</v>
      </c>
      <c r="R7428" s="1" t="str">
        <f t="shared" si="1051"/>
        <v>Established</v>
      </c>
      <c r="S7428" s="1"/>
      <c r="U7428" t="s">
        <v>1677</v>
      </c>
      <c r="V7428">
        <f t="shared" si="1052"/>
        <v>0</v>
      </c>
    </row>
    <row r="7429" spans="1:22" x14ac:dyDescent="0.35">
      <c r="A7429">
        <v>7427</v>
      </c>
      <c r="B7429" t="s">
        <v>11444</v>
      </c>
      <c r="C7429" t="str">
        <f t="shared" si="1044"/>
        <v>Don’t Buy</v>
      </c>
      <c r="D7429" t="str">
        <f t="shared" si="1045"/>
        <v>Long Name</v>
      </c>
      <c r="E7429">
        <v>4.3</v>
      </c>
      <c r="F7429">
        <f>IF(Q7429&lt;10,E7429+0.1,E7429)</f>
        <v>4.3</v>
      </c>
      <c r="G7429">
        <f>MIN(IF(Q7429&lt;10,E7429+0.5,E7429),5)</f>
        <v>4.3</v>
      </c>
      <c r="H7429" t="str">
        <f t="shared" si="1046"/>
        <v>Average Place to Work</v>
      </c>
      <c r="I7429">
        <v>69</v>
      </c>
      <c r="J7429" t="b">
        <f t="shared" si="1047"/>
        <v>0</v>
      </c>
      <c r="K7429" t="b">
        <f>OR(E7429&gt;3.5,Q7429&lt;10)</f>
        <v>1</v>
      </c>
      <c r="L7429" t="s">
        <v>19</v>
      </c>
      <c r="M7429" t="s">
        <v>9943</v>
      </c>
      <c r="N7429" t="str">
        <f t="shared" si="1048"/>
        <v>Indian Silicon Valley Startups</v>
      </c>
      <c r="O7429" t="str">
        <f t="shared" si="1049"/>
        <v>None</v>
      </c>
      <c r="P7429" t="s">
        <v>114</v>
      </c>
      <c r="Q7429" s="2">
        <f t="shared" si="1050"/>
        <v>11</v>
      </c>
      <c r="R7429" s="1" t="str">
        <f t="shared" si="1051"/>
        <v>Established</v>
      </c>
      <c r="S7429" s="1"/>
      <c r="T7429" t="s">
        <v>1183</v>
      </c>
      <c r="U7429" t="s">
        <v>36</v>
      </c>
      <c r="V7429">
        <f t="shared" si="1052"/>
        <v>0</v>
      </c>
    </row>
    <row r="7430" spans="1:22" x14ac:dyDescent="0.35">
      <c r="A7430">
        <v>7428</v>
      </c>
      <c r="B7430" t="s">
        <v>11445</v>
      </c>
      <c r="C7430" t="str">
        <f t="shared" si="1044"/>
        <v>Don’t Buy</v>
      </c>
      <c r="D7430" t="str">
        <f t="shared" si="1045"/>
        <v>Long Name</v>
      </c>
      <c r="E7430">
        <v>4</v>
      </c>
      <c r="F7430">
        <f>IF(Q7430&lt;10,E7430+0.1,E7430)</f>
        <v>4</v>
      </c>
      <c r="G7430">
        <f>MIN(IF(Q7430&lt;10,E7430+0.5,E7430),5)</f>
        <v>4</v>
      </c>
      <c r="H7430" t="str">
        <f t="shared" si="1046"/>
        <v>Average Place to Work</v>
      </c>
      <c r="I7430">
        <v>69</v>
      </c>
      <c r="J7430" t="b">
        <f t="shared" si="1047"/>
        <v>0</v>
      </c>
      <c r="K7430" t="b">
        <f>OR(E7430&gt;3.5,Q7430&lt;10)</f>
        <v>1</v>
      </c>
      <c r="L7430" t="s">
        <v>19</v>
      </c>
      <c r="M7430" t="s">
        <v>11446</v>
      </c>
      <c r="N7430" t="str">
        <f t="shared" si="1048"/>
        <v>None</v>
      </c>
      <c r="O7430" t="str">
        <f t="shared" si="1049"/>
        <v>None</v>
      </c>
      <c r="P7430" t="s">
        <v>99</v>
      </c>
      <c r="Q7430" s="2">
        <f t="shared" si="1050"/>
        <v>26</v>
      </c>
      <c r="R7430" s="1" t="str">
        <f t="shared" si="1051"/>
        <v>Established</v>
      </c>
      <c r="S7430" s="1"/>
      <c r="T7430" t="s">
        <v>1183</v>
      </c>
      <c r="U7430" t="s">
        <v>214</v>
      </c>
      <c r="V7430">
        <f t="shared" si="1052"/>
        <v>0</v>
      </c>
    </row>
    <row r="7431" spans="1:22" x14ac:dyDescent="0.35">
      <c r="A7431">
        <v>7429</v>
      </c>
      <c r="B7431" t="s">
        <v>11447</v>
      </c>
      <c r="C7431" t="str">
        <f t="shared" si="1044"/>
        <v>Don’t Buy</v>
      </c>
      <c r="D7431" t="str">
        <f t="shared" si="1045"/>
        <v>Long Name</v>
      </c>
      <c r="E7431">
        <v>4.3</v>
      </c>
      <c r="F7431">
        <f>IF(Q7431&lt;10,E7431+0.1,E7431)</f>
        <v>4.3</v>
      </c>
      <c r="G7431">
        <f>MIN(IF(Q7431&lt;10,E7431+0.5,E7431),5)</f>
        <v>4.3</v>
      </c>
      <c r="H7431" t="str">
        <f t="shared" si="1046"/>
        <v>Average Place to Work</v>
      </c>
      <c r="I7431">
        <v>69</v>
      </c>
      <c r="J7431" t="b">
        <f t="shared" si="1047"/>
        <v>0</v>
      </c>
      <c r="K7431" t="b">
        <f>OR(E7431&gt;3.5,Q7431&lt;10)</f>
        <v>1</v>
      </c>
      <c r="L7431" t="s">
        <v>19</v>
      </c>
      <c r="M7431" t="s">
        <v>7037</v>
      </c>
      <c r="N7431" t="str">
        <f t="shared" si="1048"/>
        <v>None</v>
      </c>
      <c r="O7431" t="str">
        <f t="shared" si="1049"/>
        <v>None</v>
      </c>
      <c r="P7431" t="s">
        <v>59</v>
      </c>
      <c r="Q7431" s="2">
        <f t="shared" si="1050"/>
        <v>39</v>
      </c>
      <c r="R7431" s="1" t="str">
        <f t="shared" si="1051"/>
        <v>Established</v>
      </c>
      <c r="S7431" s="1"/>
      <c r="T7431" t="s">
        <v>598</v>
      </c>
      <c r="U7431" t="s">
        <v>297</v>
      </c>
      <c r="V7431">
        <f t="shared" si="1052"/>
        <v>0</v>
      </c>
    </row>
    <row r="7432" spans="1:22" x14ac:dyDescent="0.35">
      <c r="A7432">
        <v>7430</v>
      </c>
      <c r="B7432" t="s">
        <v>11448</v>
      </c>
      <c r="C7432" t="str">
        <f t="shared" si="1044"/>
        <v>Don’t Buy</v>
      </c>
      <c r="D7432" t="str">
        <f t="shared" si="1045"/>
        <v>Long Name</v>
      </c>
      <c r="E7432">
        <v>4.3</v>
      </c>
      <c r="F7432">
        <f>IF(Q7432&lt;10,E7432+0.1,E7432)</f>
        <v>4.3</v>
      </c>
      <c r="G7432">
        <f>MIN(IF(Q7432&lt;10,E7432+0.5,E7432),5)</f>
        <v>4.3</v>
      </c>
      <c r="H7432" t="str">
        <f t="shared" si="1046"/>
        <v>Average Place to Work</v>
      </c>
      <c r="I7432">
        <v>69</v>
      </c>
      <c r="J7432" t="b">
        <f t="shared" si="1047"/>
        <v>0</v>
      </c>
      <c r="K7432" t="b">
        <f>OR(E7432&gt;3.5,Q7432&lt;10)</f>
        <v>1</v>
      </c>
      <c r="L7432" t="s">
        <v>19</v>
      </c>
      <c r="M7432" t="s">
        <v>6814</v>
      </c>
      <c r="N7432" t="str">
        <f t="shared" si="1048"/>
        <v>Indian Silicon Valley Startups</v>
      </c>
      <c r="O7432" t="str">
        <f t="shared" si="1049"/>
        <v>None</v>
      </c>
      <c r="P7432" t="s">
        <v>183</v>
      </c>
      <c r="Q7432" s="2">
        <f t="shared" si="1050"/>
        <v>10</v>
      </c>
      <c r="R7432" s="1" t="str">
        <f t="shared" si="1051"/>
        <v>Established</v>
      </c>
      <c r="S7432" s="1"/>
      <c r="T7432" t="s">
        <v>1183</v>
      </c>
      <c r="U7432" t="s">
        <v>36</v>
      </c>
      <c r="V7432">
        <f t="shared" si="1052"/>
        <v>0</v>
      </c>
    </row>
    <row r="7433" spans="1:22" x14ac:dyDescent="0.35">
      <c r="A7433">
        <v>7431</v>
      </c>
      <c r="B7433" t="s">
        <v>11449</v>
      </c>
      <c r="C7433" t="str">
        <f t="shared" si="1044"/>
        <v>Don’t Buy</v>
      </c>
      <c r="D7433" t="str">
        <f t="shared" si="1045"/>
        <v>Long Name</v>
      </c>
      <c r="E7433">
        <v>4</v>
      </c>
      <c r="F7433">
        <f>IF(Q7433&lt;10,E7433+0.1,E7433)</f>
        <v>4</v>
      </c>
      <c r="G7433">
        <f>MIN(IF(Q7433&lt;10,E7433+0.5,E7433),5)</f>
        <v>4</v>
      </c>
      <c r="H7433" t="str">
        <f t="shared" si="1046"/>
        <v>Average Place to Work</v>
      </c>
      <c r="I7433">
        <v>69</v>
      </c>
      <c r="J7433" t="b">
        <f t="shared" si="1047"/>
        <v>0</v>
      </c>
      <c r="K7433" t="b">
        <f>OR(E7433&gt;3.5,Q7433&lt;10)</f>
        <v>1</v>
      </c>
      <c r="L7433" t="s">
        <v>19</v>
      </c>
      <c r="M7433" t="s">
        <v>11004</v>
      </c>
      <c r="N7433" t="str">
        <f t="shared" si="1048"/>
        <v>None</v>
      </c>
      <c r="O7433" t="str">
        <f t="shared" si="1049"/>
        <v>None</v>
      </c>
      <c r="P7433" t="s">
        <v>241</v>
      </c>
      <c r="Q7433" s="2">
        <f t="shared" si="1050"/>
        <v>13</v>
      </c>
      <c r="R7433" s="1" t="str">
        <f t="shared" si="1051"/>
        <v>Established</v>
      </c>
      <c r="S7433" s="1"/>
      <c r="T7433" t="s">
        <v>1183</v>
      </c>
      <c r="U7433" t="s">
        <v>64</v>
      </c>
      <c r="V7433">
        <f t="shared" si="1052"/>
        <v>0</v>
      </c>
    </row>
    <row r="7434" spans="1:22" x14ac:dyDescent="0.35">
      <c r="A7434">
        <v>7432</v>
      </c>
      <c r="B7434" t="s">
        <v>11450</v>
      </c>
      <c r="C7434" t="str">
        <f t="shared" si="1044"/>
        <v>Don’t Buy</v>
      </c>
      <c r="D7434" t="str">
        <f t="shared" si="1045"/>
        <v>Long Name</v>
      </c>
      <c r="E7434">
        <v>3.7</v>
      </c>
      <c r="F7434">
        <f>IF(Q7434&lt;10,E7434+0.1,E7434)</f>
        <v>3.8000000000000003</v>
      </c>
      <c r="G7434">
        <f>MIN(IF(Q7434&lt;10,E7434+0.5,E7434),5)</f>
        <v>4.2</v>
      </c>
      <c r="H7434" t="str">
        <f t="shared" si="1046"/>
        <v>Average Place to Work</v>
      </c>
      <c r="I7434">
        <v>69</v>
      </c>
      <c r="J7434" t="b">
        <f t="shared" si="1047"/>
        <v>0</v>
      </c>
      <c r="K7434" t="b">
        <f>OR(E7434&gt;3.5,Q7434&lt;10)</f>
        <v>1</v>
      </c>
      <c r="L7434" t="s">
        <v>19</v>
      </c>
      <c r="M7434" t="s">
        <v>11451</v>
      </c>
      <c r="N7434" t="str">
        <f t="shared" si="1048"/>
        <v>Indian Silicon Valley Startups</v>
      </c>
      <c r="O7434" t="str">
        <f t="shared" si="1049"/>
        <v>None</v>
      </c>
      <c r="P7434" t="s">
        <v>502</v>
      </c>
      <c r="Q7434" s="2">
        <f t="shared" si="1050"/>
        <v>8</v>
      </c>
      <c r="R7434" s="1" t="str">
        <f t="shared" si="1051"/>
        <v>Startup</v>
      </c>
      <c r="S7434" s="1"/>
      <c r="T7434" t="s">
        <v>606</v>
      </c>
      <c r="U7434" t="s">
        <v>687</v>
      </c>
      <c r="V7434">
        <f t="shared" si="1052"/>
        <v>0</v>
      </c>
    </row>
    <row r="7435" spans="1:22" x14ac:dyDescent="0.35">
      <c r="A7435">
        <v>7433</v>
      </c>
      <c r="B7435" t="s">
        <v>11414</v>
      </c>
      <c r="C7435" t="str">
        <f t="shared" si="1044"/>
        <v>Don’t Buy</v>
      </c>
      <c r="D7435" t="str">
        <f t="shared" si="1045"/>
        <v>Short Name</v>
      </c>
      <c r="E7435">
        <v>3.1</v>
      </c>
      <c r="F7435">
        <f>IF(Q7435&lt;10,E7435+0.1,E7435)</f>
        <v>3.1</v>
      </c>
      <c r="G7435">
        <f>MIN(IF(Q7435&lt;10,E7435+0.5,E7435),5)</f>
        <v>3.1</v>
      </c>
      <c r="H7435" t="str">
        <f t="shared" si="1046"/>
        <v>Average Place to Work</v>
      </c>
      <c r="I7435">
        <v>69</v>
      </c>
      <c r="J7435" t="b">
        <f t="shared" si="1047"/>
        <v>0</v>
      </c>
      <c r="K7435" t="b">
        <f>OR(E7435&gt;3.5,Q7435&lt;10)</f>
        <v>0</v>
      </c>
      <c r="L7435" t="s">
        <v>19</v>
      </c>
      <c r="M7435" t="s">
        <v>11415</v>
      </c>
      <c r="N7435" t="str">
        <f t="shared" si="1048"/>
        <v>None</v>
      </c>
      <c r="O7435" t="str">
        <f t="shared" si="1049"/>
        <v>None</v>
      </c>
      <c r="P7435" t="s">
        <v>241</v>
      </c>
      <c r="Q7435" s="2">
        <f t="shared" si="1050"/>
        <v>13</v>
      </c>
      <c r="R7435" s="1" t="str">
        <f t="shared" si="1051"/>
        <v>Established</v>
      </c>
      <c r="S7435" s="1"/>
      <c r="T7435" t="s">
        <v>2426</v>
      </c>
      <c r="U7435" t="s">
        <v>7824</v>
      </c>
      <c r="V7435">
        <f t="shared" si="1052"/>
        <v>0</v>
      </c>
    </row>
    <row r="7436" spans="1:22" x14ac:dyDescent="0.35">
      <c r="A7436">
        <v>7434</v>
      </c>
      <c r="B7436" t="s">
        <v>11452</v>
      </c>
      <c r="C7436" t="str">
        <f t="shared" si="1044"/>
        <v>Don’t Buy</v>
      </c>
      <c r="D7436" t="str">
        <f t="shared" si="1045"/>
        <v>Long Name</v>
      </c>
      <c r="E7436">
        <v>4.0999999999999996</v>
      </c>
      <c r="F7436">
        <f>IF(Q7436&lt;10,E7436+0.1,E7436)</f>
        <v>4.0999999999999996</v>
      </c>
      <c r="G7436">
        <f>MIN(IF(Q7436&lt;10,E7436+0.5,E7436),5)</f>
        <v>4.0999999999999996</v>
      </c>
      <c r="H7436" t="str">
        <f t="shared" si="1046"/>
        <v>Average Place to Work</v>
      </c>
      <c r="I7436">
        <v>69</v>
      </c>
      <c r="J7436" t="b">
        <f t="shared" si="1047"/>
        <v>0</v>
      </c>
      <c r="K7436" t="b">
        <f>OR(E7436&gt;3.5,Q7436&lt;10)</f>
        <v>1</v>
      </c>
      <c r="M7436" t="s">
        <v>9627</v>
      </c>
      <c r="N7436" t="str">
        <f t="shared" si="1048"/>
        <v>Indian Silicon Valley Startups</v>
      </c>
      <c r="O7436" t="str">
        <f t="shared" si="1049"/>
        <v>None</v>
      </c>
      <c r="P7436" t="s">
        <v>39</v>
      </c>
      <c r="Q7436" s="2">
        <f t="shared" si="1050"/>
        <v>36</v>
      </c>
      <c r="R7436" s="1" t="str">
        <f t="shared" si="1051"/>
        <v>Established</v>
      </c>
      <c r="S7436" s="1"/>
      <c r="U7436" t="s">
        <v>64</v>
      </c>
      <c r="V7436">
        <f t="shared" si="1052"/>
        <v>0</v>
      </c>
    </row>
    <row r="7437" spans="1:22" x14ac:dyDescent="0.35">
      <c r="A7437">
        <v>7435</v>
      </c>
      <c r="B7437" t="s">
        <v>11453</v>
      </c>
      <c r="C7437" t="str">
        <f t="shared" si="1044"/>
        <v>Don’t Buy</v>
      </c>
      <c r="D7437" t="str">
        <f t="shared" si="1045"/>
        <v>Short Name</v>
      </c>
      <c r="E7437">
        <v>3.8</v>
      </c>
      <c r="F7437">
        <f>IF(Q7437&lt;10,E7437+0.1,E7437)</f>
        <v>3.8</v>
      </c>
      <c r="G7437">
        <f>MIN(IF(Q7437&lt;10,E7437+0.5,E7437),5)</f>
        <v>3.8</v>
      </c>
      <c r="H7437" t="str">
        <f t="shared" si="1046"/>
        <v>Average Place to Work</v>
      </c>
      <c r="I7437">
        <v>69</v>
      </c>
      <c r="J7437" t="b">
        <f t="shared" si="1047"/>
        <v>0</v>
      </c>
      <c r="K7437" t="b">
        <f>OR(E7437&gt;3.5,Q7437&lt;10)</f>
        <v>1</v>
      </c>
      <c r="L7437" t="s">
        <v>19</v>
      </c>
      <c r="M7437" t="s">
        <v>6659</v>
      </c>
      <c r="N7437" t="str">
        <f t="shared" si="1048"/>
        <v>None</v>
      </c>
      <c r="O7437" t="str">
        <f t="shared" si="1049"/>
        <v>None</v>
      </c>
      <c r="P7437" t="s">
        <v>99</v>
      </c>
      <c r="Q7437" s="2">
        <f t="shared" si="1050"/>
        <v>26</v>
      </c>
      <c r="R7437" s="1" t="str">
        <f t="shared" si="1051"/>
        <v>Established</v>
      </c>
      <c r="S7437" s="1"/>
      <c r="T7437" t="s">
        <v>598</v>
      </c>
      <c r="U7437" t="s">
        <v>24</v>
      </c>
      <c r="V7437">
        <f t="shared" si="1052"/>
        <v>500000</v>
      </c>
    </row>
    <row r="7438" spans="1:22" x14ac:dyDescent="0.35">
      <c r="A7438">
        <v>7436</v>
      </c>
      <c r="B7438" t="s">
        <v>11454</v>
      </c>
      <c r="C7438" t="str">
        <f t="shared" si="1044"/>
        <v>Don’t Buy</v>
      </c>
      <c r="D7438" t="str">
        <f t="shared" si="1045"/>
        <v>Long Name</v>
      </c>
      <c r="E7438">
        <v>4.0999999999999996</v>
      </c>
      <c r="F7438">
        <f>IF(Q7438&lt;10,E7438+0.1,E7438)</f>
        <v>4.1999999999999993</v>
      </c>
      <c r="G7438">
        <f>MIN(IF(Q7438&lt;10,E7438+0.5,E7438),5)</f>
        <v>4.5999999999999996</v>
      </c>
      <c r="H7438" t="str">
        <f t="shared" si="1046"/>
        <v>Average Place to Work</v>
      </c>
      <c r="I7438">
        <v>69</v>
      </c>
      <c r="J7438" t="b">
        <f t="shared" si="1047"/>
        <v>0</v>
      </c>
      <c r="K7438" t="b">
        <f>OR(E7438&gt;3.5,Q7438&lt;10)</f>
        <v>1</v>
      </c>
      <c r="L7438" t="s">
        <v>19</v>
      </c>
      <c r="M7438" t="s">
        <v>1742</v>
      </c>
      <c r="N7438" t="str">
        <f t="shared" si="1048"/>
        <v>Indian Silicon Valley Startups</v>
      </c>
      <c r="O7438" t="str">
        <f t="shared" si="1049"/>
        <v>None</v>
      </c>
      <c r="P7438" t="s">
        <v>269</v>
      </c>
      <c r="Q7438" s="2">
        <f t="shared" si="1050"/>
        <v>9</v>
      </c>
      <c r="R7438" s="1" t="str">
        <f t="shared" si="1051"/>
        <v>Startup</v>
      </c>
      <c r="S7438" s="1"/>
      <c r="T7438" t="s">
        <v>606</v>
      </c>
      <c r="U7438" t="s">
        <v>36</v>
      </c>
      <c r="V7438">
        <f t="shared" si="1052"/>
        <v>0</v>
      </c>
    </row>
    <row r="7439" spans="1:22" x14ac:dyDescent="0.35">
      <c r="A7439">
        <v>7437</v>
      </c>
      <c r="B7439" t="s">
        <v>11455</v>
      </c>
      <c r="C7439" t="str">
        <f t="shared" si="1044"/>
        <v>Buy</v>
      </c>
      <c r="D7439" t="str">
        <f t="shared" si="1045"/>
        <v>Short Name</v>
      </c>
      <c r="E7439">
        <v>4.2</v>
      </c>
      <c r="F7439">
        <f>IF(Q7439&lt;10,E7439+0.1,E7439)</f>
        <v>4.2</v>
      </c>
      <c r="G7439">
        <f>MIN(IF(Q7439&lt;10,E7439+0.5,E7439),5)</f>
        <v>4.2</v>
      </c>
      <c r="H7439" t="str">
        <f t="shared" si="1046"/>
        <v>Average Place to Work</v>
      </c>
      <c r="I7439">
        <v>69</v>
      </c>
      <c r="J7439" t="b">
        <f t="shared" si="1047"/>
        <v>0</v>
      </c>
      <c r="K7439" t="b">
        <f>OR(E7439&gt;3.5,Q7439&lt;10)</f>
        <v>1</v>
      </c>
      <c r="L7439" t="s">
        <v>9</v>
      </c>
      <c r="M7439" t="s">
        <v>11456</v>
      </c>
      <c r="N7439" t="str">
        <f t="shared" si="1048"/>
        <v>Indian Silicon Valley Startups</v>
      </c>
      <c r="O7439" t="str">
        <f t="shared" si="1049"/>
        <v>None</v>
      </c>
      <c r="P7439" t="s">
        <v>143</v>
      </c>
      <c r="Q7439" s="2">
        <f t="shared" si="1050"/>
        <v>24</v>
      </c>
      <c r="R7439" s="1" t="str">
        <f t="shared" si="1051"/>
        <v>Established</v>
      </c>
      <c r="S7439" s="1"/>
      <c r="T7439" t="s">
        <v>606</v>
      </c>
      <c r="U7439" t="s">
        <v>36</v>
      </c>
      <c r="V7439">
        <f t="shared" si="1052"/>
        <v>0</v>
      </c>
    </row>
    <row r="7440" spans="1:22" x14ac:dyDescent="0.35">
      <c r="A7440">
        <v>7438</v>
      </c>
      <c r="B7440" t="s">
        <v>11457</v>
      </c>
      <c r="C7440" t="str">
        <f t="shared" si="1044"/>
        <v>Don’t Buy</v>
      </c>
      <c r="D7440" t="str">
        <f t="shared" si="1045"/>
        <v>Long Name</v>
      </c>
      <c r="E7440">
        <v>3.1</v>
      </c>
      <c r="F7440">
        <f>IF(Q7440&lt;10,E7440+0.1,E7440)</f>
        <v>3.1</v>
      </c>
      <c r="G7440">
        <f>MIN(IF(Q7440&lt;10,E7440+0.5,E7440),5)</f>
        <v>3.1</v>
      </c>
      <c r="H7440" t="str">
        <f t="shared" si="1046"/>
        <v>Average Place to Work</v>
      </c>
      <c r="I7440">
        <v>69</v>
      </c>
      <c r="J7440" t="b">
        <f t="shared" si="1047"/>
        <v>0</v>
      </c>
      <c r="K7440" t="b">
        <f>OR(E7440&gt;3.5,Q7440&lt;10)</f>
        <v>0</v>
      </c>
      <c r="L7440" t="s">
        <v>19</v>
      </c>
      <c r="M7440" t="s">
        <v>11458</v>
      </c>
      <c r="N7440" t="str">
        <f t="shared" si="1048"/>
        <v>None</v>
      </c>
      <c r="O7440" t="str">
        <f t="shared" si="1049"/>
        <v>None</v>
      </c>
      <c r="P7440" t="s">
        <v>95</v>
      </c>
      <c r="Q7440" s="2">
        <f t="shared" si="1050"/>
        <v>16</v>
      </c>
      <c r="R7440" s="1" t="str">
        <f t="shared" si="1051"/>
        <v>Established</v>
      </c>
      <c r="S7440" s="1"/>
      <c r="T7440" t="s">
        <v>1183</v>
      </c>
      <c r="U7440" t="s">
        <v>24</v>
      </c>
      <c r="V7440">
        <f t="shared" si="1052"/>
        <v>500000</v>
      </c>
    </row>
    <row r="7441" spans="1:22" x14ac:dyDescent="0.35">
      <c r="A7441">
        <v>7439</v>
      </c>
      <c r="B7441" t="s">
        <v>11459</v>
      </c>
      <c r="C7441" t="str">
        <f t="shared" si="1044"/>
        <v>Don’t Buy</v>
      </c>
      <c r="D7441" t="str">
        <f t="shared" si="1045"/>
        <v>Long Name</v>
      </c>
      <c r="E7441">
        <v>3.4</v>
      </c>
      <c r="F7441">
        <f>IF(Q7441&lt;10,E7441+0.1,E7441)</f>
        <v>3.4</v>
      </c>
      <c r="G7441">
        <f>MIN(IF(Q7441&lt;10,E7441+0.5,E7441),5)</f>
        <v>3.4</v>
      </c>
      <c r="H7441" t="str">
        <f t="shared" si="1046"/>
        <v>Average Place to Work</v>
      </c>
      <c r="I7441">
        <v>69</v>
      </c>
      <c r="J7441" t="b">
        <f t="shared" si="1047"/>
        <v>0</v>
      </c>
      <c r="K7441" t="b">
        <f>OR(E7441&gt;3.5,Q7441&lt;10)</f>
        <v>0</v>
      </c>
      <c r="M7441" t="s">
        <v>11460</v>
      </c>
      <c r="N7441" t="str">
        <f t="shared" si="1048"/>
        <v>None</v>
      </c>
      <c r="O7441" t="str">
        <f t="shared" si="1049"/>
        <v>None</v>
      </c>
      <c r="P7441" t="s">
        <v>167</v>
      </c>
      <c r="Q7441" s="2">
        <f t="shared" si="1050"/>
        <v>34</v>
      </c>
      <c r="R7441" s="1" t="str">
        <f t="shared" si="1051"/>
        <v>Established</v>
      </c>
      <c r="S7441" s="1"/>
      <c r="U7441" t="s">
        <v>160</v>
      </c>
      <c r="V7441">
        <f t="shared" si="1052"/>
        <v>0</v>
      </c>
    </row>
    <row r="7442" spans="1:22" x14ac:dyDescent="0.35">
      <c r="A7442">
        <v>7440</v>
      </c>
      <c r="B7442" t="s">
        <v>11461</v>
      </c>
      <c r="C7442" t="str">
        <f t="shared" si="1044"/>
        <v>Don’t Buy</v>
      </c>
      <c r="D7442" t="str">
        <f t="shared" si="1045"/>
        <v>Long Name</v>
      </c>
      <c r="E7442">
        <v>4.0999999999999996</v>
      </c>
      <c r="F7442">
        <f>IF(Q7442&lt;10,E7442+0.1,E7442)</f>
        <v>4.0999999999999996</v>
      </c>
      <c r="G7442">
        <f>MIN(IF(Q7442&lt;10,E7442+0.5,E7442),5)</f>
        <v>4.0999999999999996</v>
      </c>
      <c r="H7442" t="str">
        <f t="shared" si="1046"/>
        <v>Average Place to Work</v>
      </c>
      <c r="I7442">
        <v>69</v>
      </c>
      <c r="J7442" t="b">
        <f t="shared" si="1047"/>
        <v>0</v>
      </c>
      <c r="K7442" t="b">
        <f>OR(E7442&gt;3.5,Q7442&lt;10)</f>
        <v>1</v>
      </c>
      <c r="L7442" t="s">
        <v>19</v>
      </c>
      <c r="M7442" t="s">
        <v>2818</v>
      </c>
      <c r="N7442" t="str">
        <f t="shared" si="1048"/>
        <v>Indian Silicon Valley Startups</v>
      </c>
      <c r="O7442" t="str">
        <f t="shared" si="1049"/>
        <v>None</v>
      </c>
      <c r="P7442" t="s">
        <v>213</v>
      </c>
      <c r="Q7442" s="2">
        <f t="shared" si="1050"/>
        <v>12</v>
      </c>
      <c r="R7442" s="1" t="str">
        <f t="shared" si="1051"/>
        <v>Established</v>
      </c>
      <c r="S7442" s="1"/>
      <c r="T7442" t="s">
        <v>598</v>
      </c>
      <c r="U7442" t="s">
        <v>36</v>
      </c>
      <c r="V7442">
        <f t="shared" si="1052"/>
        <v>0</v>
      </c>
    </row>
    <row r="7443" spans="1:22" x14ac:dyDescent="0.35">
      <c r="A7443">
        <v>7441</v>
      </c>
      <c r="B7443" t="s">
        <v>11428</v>
      </c>
      <c r="C7443" t="str">
        <f t="shared" si="1044"/>
        <v>Buy</v>
      </c>
      <c r="D7443" t="str">
        <f t="shared" si="1045"/>
        <v>Long Name</v>
      </c>
      <c r="E7443">
        <v>3.8</v>
      </c>
      <c r="F7443">
        <f>IF(Q7443&lt;10,E7443+0.1,E7443)</f>
        <v>3.8</v>
      </c>
      <c r="G7443">
        <f>MIN(IF(Q7443&lt;10,E7443+0.5,E7443),5)</f>
        <v>3.8</v>
      </c>
      <c r="H7443" t="str">
        <f t="shared" si="1046"/>
        <v>Average Place to Work</v>
      </c>
      <c r="I7443">
        <v>69</v>
      </c>
      <c r="J7443" t="b">
        <f t="shared" si="1047"/>
        <v>0</v>
      </c>
      <c r="K7443" t="b">
        <f>OR(E7443&gt;3.5,Q7443&lt;10)</f>
        <v>1</v>
      </c>
      <c r="M7443" t="s">
        <v>5060</v>
      </c>
      <c r="N7443" t="str">
        <f t="shared" si="1048"/>
        <v>None</v>
      </c>
      <c r="O7443" t="str">
        <f t="shared" si="1049"/>
        <v>None</v>
      </c>
      <c r="P7443" t="s">
        <v>626</v>
      </c>
      <c r="Q7443" s="2">
        <f t="shared" si="1050"/>
        <v>17</v>
      </c>
      <c r="R7443" s="1" t="str">
        <f t="shared" si="1051"/>
        <v>Established</v>
      </c>
      <c r="S7443" s="1"/>
      <c r="U7443" t="s">
        <v>1427</v>
      </c>
      <c r="V7443">
        <f t="shared" si="1052"/>
        <v>0</v>
      </c>
    </row>
    <row r="7444" spans="1:22" x14ac:dyDescent="0.35">
      <c r="A7444">
        <v>7442</v>
      </c>
      <c r="B7444" t="s">
        <v>11462</v>
      </c>
      <c r="C7444" t="str">
        <f t="shared" si="1044"/>
        <v>Don’t Buy</v>
      </c>
      <c r="D7444" t="str">
        <f t="shared" si="1045"/>
        <v>Long Name</v>
      </c>
      <c r="E7444">
        <v>3.8</v>
      </c>
      <c r="F7444">
        <f>IF(Q7444&lt;10,E7444+0.1,E7444)</f>
        <v>3.8</v>
      </c>
      <c r="G7444">
        <f>MIN(IF(Q7444&lt;10,E7444+0.5,E7444),5)</f>
        <v>3.8</v>
      </c>
      <c r="H7444" t="str">
        <f t="shared" si="1046"/>
        <v>Average Place to Work</v>
      </c>
      <c r="I7444">
        <v>69</v>
      </c>
      <c r="J7444" t="b">
        <f t="shared" si="1047"/>
        <v>0</v>
      </c>
      <c r="K7444" t="b">
        <f>OR(E7444&gt;3.5,Q7444&lt;10)</f>
        <v>1</v>
      </c>
      <c r="L7444" t="s">
        <v>9</v>
      </c>
      <c r="M7444" t="s">
        <v>4741</v>
      </c>
      <c r="N7444" t="str">
        <f t="shared" si="1048"/>
        <v>None</v>
      </c>
      <c r="O7444" t="str">
        <f t="shared" si="1049"/>
        <v>None</v>
      </c>
      <c r="P7444" t="s">
        <v>460</v>
      </c>
      <c r="Q7444" s="2">
        <f t="shared" si="1050"/>
        <v>37</v>
      </c>
      <c r="R7444" s="1" t="str">
        <f t="shared" si="1051"/>
        <v>Established</v>
      </c>
      <c r="S7444" s="1"/>
      <c r="T7444" t="s">
        <v>606</v>
      </c>
      <c r="U7444" t="s">
        <v>297</v>
      </c>
      <c r="V7444">
        <f t="shared" si="1052"/>
        <v>0</v>
      </c>
    </row>
    <row r="7445" spans="1:22" x14ac:dyDescent="0.35">
      <c r="A7445">
        <v>7443</v>
      </c>
      <c r="B7445" t="s">
        <v>11463</v>
      </c>
      <c r="C7445" t="str">
        <f t="shared" si="1044"/>
        <v>Don’t Buy</v>
      </c>
      <c r="D7445" t="str">
        <f t="shared" si="1045"/>
        <v>Long Name</v>
      </c>
      <c r="E7445">
        <v>3.8</v>
      </c>
      <c r="F7445">
        <f>IF(Q7445&lt;10,E7445+0.1,E7445)</f>
        <v>3.8</v>
      </c>
      <c r="G7445">
        <f>MIN(IF(Q7445&lt;10,E7445+0.5,E7445),5)</f>
        <v>3.8</v>
      </c>
      <c r="H7445" t="str">
        <f t="shared" si="1046"/>
        <v>Average Place to Work</v>
      </c>
      <c r="I7445">
        <v>69</v>
      </c>
      <c r="J7445" t="b">
        <f t="shared" si="1047"/>
        <v>0</v>
      </c>
      <c r="K7445" t="b">
        <f>OR(E7445&gt;3.5,Q7445&lt;10)</f>
        <v>1</v>
      </c>
      <c r="L7445" t="s">
        <v>19</v>
      </c>
      <c r="M7445" t="s">
        <v>11464</v>
      </c>
      <c r="N7445" t="str">
        <f t="shared" si="1048"/>
        <v>Indian Silicon Valley Startups</v>
      </c>
      <c r="O7445" t="str">
        <f t="shared" si="1049"/>
        <v>None</v>
      </c>
      <c r="P7445" t="s">
        <v>156</v>
      </c>
      <c r="Q7445" s="2">
        <f t="shared" si="1050"/>
        <v>18</v>
      </c>
      <c r="R7445" s="1" t="str">
        <f t="shared" si="1051"/>
        <v>Established</v>
      </c>
      <c r="S7445" s="1"/>
      <c r="T7445" t="s">
        <v>598</v>
      </c>
      <c r="U7445" t="s">
        <v>36</v>
      </c>
      <c r="V7445">
        <f t="shared" si="1052"/>
        <v>0</v>
      </c>
    </row>
    <row r="7446" spans="1:22" x14ac:dyDescent="0.35">
      <c r="A7446">
        <v>7444</v>
      </c>
      <c r="B7446" t="s">
        <v>11465</v>
      </c>
      <c r="C7446" t="str">
        <f t="shared" si="1044"/>
        <v>Don’t Buy</v>
      </c>
      <c r="D7446" t="str">
        <f t="shared" si="1045"/>
        <v>Long Name</v>
      </c>
      <c r="E7446">
        <v>3.3</v>
      </c>
      <c r="F7446">
        <f>IF(Q7446&lt;10,E7446+0.1,E7446)</f>
        <v>3.3</v>
      </c>
      <c r="G7446">
        <f>MIN(IF(Q7446&lt;10,E7446+0.5,E7446),5)</f>
        <v>3.3</v>
      </c>
      <c r="H7446" t="str">
        <f t="shared" si="1046"/>
        <v>Average Place to Work</v>
      </c>
      <c r="I7446">
        <v>69</v>
      </c>
      <c r="J7446" t="b">
        <f t="shared" si="1047"/>
        <v>0</v>
      </c>
      <c r="K7446" t="b">
        <f>OR(E7446&gt;3.5,Q7446&lt;10)</f>
        <v>0</v>
      </c>
      <c r="L7446" t="s">
        <v>19</v>
      </c>
      <c r="M7446" t="s">
        <v>11048</v>
      </c>
      <c r="N7446" t="str">
        <f t="shared" si="1048"/>
        <v>None</v>
      </c>
      <c r="O7446" t="str">
        <f t="shared" si="1049"/>
        <v>None</v>
      </c>
      <c r="P7446" t="s">
        <v>833</v>
      </c>
      <c r="Q7446" s="2">
        <f t="shared" si="1050"/>
        <v>52</v>
      </c>
      <c r="R7446" s="1" t="str">
        <f t="shared" si="1051"/>
        <v>Established</v>
      </c>
      <c r="S7446" s="1"/>
      <c r="T7446" t="s">
        <v>598</v>
      </c>
      <c r="U7446" t="s">
        <v>83</v>
      </c>
      <c r="V7446">
        <f t="shared" si="1052"/>
        <v>0</v>
      </c>
    </row>
    <row r="7447" spans="1:22" x14ac:dyDescent="0.35">
      <c r="A7447">
        <v>7445</v>
      </c>
      <c r="B7447" t="s">
        <v>11466</v>
      </c>
      <c r="C7447" t="str">
        <f t="shared" si="1044"/>
        <v>Don’t Buy</v>
      </c>
      <c r="D7447" t="str">
        <f t="shared" si="1045"/>
        <v>Short Name</v>
      </c>
      <c r="E7447">
        <v>3.9</v>
      </c>
      <c r="F7447">
        <f>IF(Q7447&lt;10,E7447+0.1,E7447)</f>
        <v>3.9</v>
      </c>
      <c r="G7447">
        <f>MIN(IF(Q7447&lt;10,E7447+0.5,E7447),5)</f>
        <v>3.9</v>
      </c>
      <c r="H7447" t="str">
        <f t="shared" si="1046"/>
        <v>Average Place to Work</v>
      </c>
      <c r="I7447">
        <v>69</v>
      </c>
      <c r="J7447" t="b">
        <f t="shared" si="1047"/>
        <v>0</v>
      </c>
      <c r="K7447" t="b">
        <f>OR(E7447&gt;3.5,Q7447&lt;10)</f>
        <v>1</v>
      </c>
      <c r="L7447" t="s">
        <v>19</v>
      </c>
      <c r="M7447" t="s">
        <v>11467</v>
      </c>
      <c r="N7447" t="str">
        <f t="shared" si="1048"/>
        <v>None</v>
      </c>
      <c r="O7447" t="str">
        <f t="shared" si="1049"/>
        <v>None</v>
      </c>
      <c r="P7447" t="s">
        <v>343</v>
      </c>
      <c r="Q7447" s="2">
        <f t="shared" si="1050"/>
        <v>61</v>
      </c>
      <c r="R7447" s="1" t="str">
        <f t="shared" si="1051"/>
        <v>Established</v>
      </c>
      <c r="S7447" s="1"/>
      <c r="T7447" t="s">
        <v>598</v>
      </c>
      <c r="U7447" t="s">
        <v>2577</v>
      </c>
      <c r="V7447">
        <f t="shared" si="1052"/>
        <v>0</v>
      </c>
    </row>
    <row r="7448" spans="1:22" x14ac:dyDescent="0.35">
      <c r="A7448">
        <v>7446</v>
      </c>
      <c r="B7448" t="s">
        <v>11468</v>
      </c>
      <c r="C7448" t="str">
        <f t="shared" si="1044"/>
        <v>Don’t Buy</v>
      </c>
      <c r="D7448" t="str">
        <f t="shared" si="1045"/>
        <v>Short Name</v>
      </c>
      <c r="E7448">
        <v>4.2</v>
      </c>
      <c r="F7448">
        <f>IF(Q7448&lt;10,E7448+0.1,E7448)</f>
        <v>4.2</v>
      </c>
      <c r="G7448">
        <f>MIN(IF(Q7448&lt;10,E7448+0.5,E7448),5)</f>
        <v>4.2</v>
      </c>
      <c r="H7448" t="str">
        <f t="shared" si="1046"/>
        <v>Average Place to Work</v>
      </c>
      <c r="I7448">
        <v>69</v>
      </c>
      <c r="J7448" t="b">
        <f t="shared" si="1047"/>
        <v>0</v>
      </c>
      <c r="K7448" t="b">
        <f>OR(E7448&gt;3.5,Q7448&lt;10)</f>
        <v>1</v>
      </c>
      <c r="L7448" t="s">
        <v>9</v>
      </c>
      <c r="M7448" t="s">
        <v>11469</v>
      </c>
      <c r="N7448" t="str">
        <f t="shared" si="1048"/>
        <v>None</v>
      </c>
      <c r="O7448" t="str">
        <f t="shared" si="1049"/>
        <v>None</v>
      </c>
      <c r="P7448" t="s">
        <v>118</v>
      </c>
      <c r="Q7448" s="2">
        <f t="shared" si="1050"/>
        <v>20</v>
      </c>
      <c r="R7448" s="1" t="str">
        <f t="shared" si="1051"/>
        <v>Established</v>
      </c>
      <c r="S7448" s="1"/>
      <c r="T7448" t="s">
        <v>1434</v>
      </c>
      <c r="U7448" t="s">
        <v>147</v>
      </c>
      <c r="V7448">
        <f t="shared" si="1052"/>
        <v>0</v>
      </c>
    </row>
    <row r="7449" spans="1:22" x14ac:dyDescent="0.35">
      <c r="A7449">
        <v>7447</v>
      </c>
      <c r="B7449" t="s">
        <v>11470</v>
      </c>
      <c r="C7449" t="str">
        <f t="shared" si="1044"/>
        <v>Buy</v>
      </c>
      <c r="D7449" t="str">
        <f t="shared" si="1045"/>
        <v>Short Name</v>
      </c>
      <c r="E7449">
        <v>4.2</v>
      </c>
      <c r="F7449">
        <f>IF(Q7449&lt;10,E7449+0.1,E7449)</f>
        <v>4.2</v>
      </c>
      <c r="G7449">
        <f>MIN(IF(Q7449&lt;10,E7449+0.5,E7449),5)</f>
        <v>4.2</v>
      </c>
      <c r="H7449" t="str">
        <f t="shared" si="1046"/>
        <v>Average Place to Work</v>
      </c>
      <c r="I7449">
        <v>69</v>
      </c>
      <c r="J7449" t="b">
        <f t="shared" si="1047"/>
        <v>0</v>
      </c>
      <c r="K7449" t="b">
        <f>OR(E7449&gt;3.5,Q7449&lt;10)</f>
        <v>1</v>
      </c>
      <c r="L7449" t="s">
        <v>19</v>
      </c>
      <c r="M7449" t="s">
        <v>11471</v>
      </c>
      <c r="N7449" t="str">
        <f t="shared" si="1048"/>
        <v>None</v>
      </c>
      <c r="O7449" t="str">
        <f t="shared" si="1049"/>
        <v>None</v>
      </c>
      <c r="P7449" t="s">
        <v>143</v>
      </c>
      <c r="Q7449" s="2">
        <f t="shared" si="1050"/>
        <v>24</v>
      </c>
      <c r="R7449" s="1" t="str">
        <f t="shared" si="1051"/>
        <v>Established</v>
      </c>
      <c r="S7449" s="1"/>
      <c r="T7449" t="s">
        <v>598</v>
      </c>
      <c r="U7449" t="s">
        <v>64</v>
      </c>
      <c r="V7449">
        <f t="shared" si="1052"/>
        <v>0</v>
      </c>
    </row>
    <row r="7450" spans="1:22" x14ac:dyDescent="0.35">
      <c r="A7450">
        <v>7448</v>
      </c>
      <c r="B7450" t="s">
        <v>11472</v>
      </c>
      <c r="C7450" t="str">
        <f t="shared" si="1044"/>
        <v>Don’t Buy</v>
      </c>
      <c r="D7450" t="str">
        <f t="shared" si="1045"/>
        <v>Long Name</v>
      </c>
      <c r="E7450">
        <v>3.9</v>
      </c>
      <c r="F7450">
        <f>IF(Q7450&lt;10,E7450+0.1,E7450)</f>
        <v>3.9</v>
      </c>
      <c r="G7450">
        <f>MIN(IF(Q7450&lt;10,E7450+0.5,E7450),5)</f>
        <v>3.9</v>
      </c>
      <c r="H7450" t="str">
        <f t="shared" si="1046"/>
        <v>Average Place to Work</v>
      </c>
      <c r="I7450">
        <v>69</v>
      </c>
      <c r="J7450" t="b">
        <f t="shared" si="1047"/>
        <v>0</v>
      </c>
      <c r="K7450" t="b">
        <f>OR(E7450&gt;3.5,Q7450&lt;10)</f>
        <v>1</v>
      </c>
      <c r="L7450" t="s">
        <v>9</v>
      </c>
      <c r="M7450" t="s">
        <v>1781</v>
      </c>
      <c r="N7450" t="str">
        <f t="shared" si="1048"/>
        <v>None</v>
      </c>
      <c r="O7450" t="str">
        <f t="shared" si="1049"/>
        <v>Bombay Finances</v>
      </c>
      <c r="P7450" t="s">
        <v>235</v>
      </c>
      <c r="Q7450" s="2">
        <f t="shared" si="1050"/>
        <v>74</v>
      </c>
      <c r="R7450" s="1" t="str">
        <f t="shared" si="1051"/>
        <v>Established</v>
      </c>
      <c r="S7450" s="1"/>
      <c r="T7450" t="s">
        <v>606</v>
      </c>
      <c r="U7450" t="s">
        <v>24</v>
      </c>
      <c r="V7450">
        <f t="shared" si="1052"/>
        <v>500000</v>
      </c>
    </row>
    <row r="7451" spans="1:22" x14ac:dyDescent="0.35">
      <c r="A7451">
        <v>7449</v>
      </c>
      <c r="B7451" t="s">
        <v>11473</v>
      </c>
      <c r="C7451" t="str">
        <f t="shared" si="1044"/>
        <v>Don’t Buy</v>
      </c>
      <c r="D7451" t="str">
        <f t="shared" si="1045"/>
        <v>Long Name</v>
      </c>
      <c r="E7451">
        <v>4.2</v>
      </c>
      <c r="F7451">
        <f>IF(Q7451&lt;10,E7451+0.1,E7451)</f>
        <v>4.2</v>
      </c>
      <c r="G7451">
        <f>MIN(IF(Q7451&lt;10,E7451+0.5,E7451),5)</f>
        <v>4.2</v>
      </c>
      <c r="H7451" t="str">
        <f t="shared" si="1046"/>
        <v>Average Place to Work</v>
      </c>
      <c r="I7451">
        <v>69</v>
      </c>
      <c r="J7451" t="b">
        <f t="shared" si="1047"/>
        <v>0</v>
      </c>
      <c r="K7451" t="b">
        <f>OR(E7451&gt;3.5,Q7451&lt;10)</f>
        <v>1</v>
      </c>
      <c r="L7451" t="s">
        <v>19</v>
      </c>
      <c r="M7451" t="s">
        <v>11474</v>
      </c>
      <c r="N7451" t="str">
        <f t="shared" si="1048"/>
        <v>None</v>
      </c>
      <c r="O7451" t="str">
        <f t="shared" si="1049"/>
        <v>None</v>
      </c>
      <c r="P7451" t="s">
        <v>232</v>
      </c>
      <c r="Q7451" s="2">
        <f t="shared" si="1050"/>
        <v>43</v>
      </c>
      <c r="R7451" s="1" t="str">
        <f t="shared" si="1051"/>
        <v>Established</v>
      </c>
      <c r="S7451" s="1"/>
      <c r="T7451" t="s">
        <v>598</v>
      </c>
      <c r="U7451" t="s">
        <v>687</v>
      </c>
      <c r="V7451">
        <f t="shared" si="1052"/>
        <v>0</v>
      </c>
    </row>
    <row r="7452" spans="1:22" x14ac:dyDescent="0.35">
      <c r="A7452">
        <v>7450</v>
      </c>
      <c r="B7452" t="s">
        <v>11475</v>
      </c>
      <c r="C7452" t="str">
        <f t="shared" si="1044"/>
        <v>Don’t Buy</v>
      </c>
      <c r="D7452" t="str">
        <f t="shared" si="1045"/>
        <v>Long Name</v>
      </c>
      <c r="E7452">
        <v>3.8</v>
      </c>
      <c r="F7452">
        <f>IF(Q7452&lt;10,E7452+0.1,E7452)</f>
        <v>3.8</v>
      </c>
      <c r="G7452">
        <f>MIN(IF(Q7452&lt;10,E7452+0.5,E7452),5)</f>
        <v>3.8</v>
      </c>
      <c r="H7452" t="str">
        <f t="shared" si="1046"/>
        <v>Average Place to Work</v>
      </c>
      <c r="I7452">
        <v>69</v>
      </c>
      <c r="J7452" t="b">
        <f t="shared" si="1047"/>
        <v>0</v>
      </c>
      <c r="K7452" t="b">
        <f>OR(E7452&gt;3.5,Q7452&lt;10)</f>
        <v>1</v>
      </c>
      <c r="L7452" t="s">
        <v>19</v>
      </c>
      <c r="M7452" t="s">
        <v>1723</v>
      </c>
      <c r="N7452" t="str">
        <f t="shared" si="1048"/>
        <v>None</v>
      </c>
      <c r="O7452" t="str">
        <f t="shared" si="1049"/>
        <v>None</v>
      </c>
      <c r="P7452" t="s">
        <v>67</v>
      </c>
      <c r="Q7452" s="2">
        <f t="shared" si="1050"/>
        <v>15</v>
      </c>
      <c r="R7452" s="1" t="str">
        <f t="shared" si="1051"/>
        <v>Established</v>
      </c>
      <c r="S7452" s="1"/>
      <c r="T7452" t="s">
        <v>1183</v>
      </c>
      <c r="U7452" t="s">
        <v>931</v>
      </c>
      <c r="V7452">
        <f t="shared" si="1052"/>
        <v>0</v>
      </c>
    </row>
    <row r="7453" spans="1:22" x14ac:dyDescent="0.35">
      <c r="A7453">
        <v>7451</v>
      </c>
      <c r="B7453" t="s">
        <v>11423</v>
      </c>
      <c r="C7453" t="str">
        <f t="shared" si="1044"/>
        <v>Don’t Buy</v>
      </c>
      <c r="D7453" t="str">
        <f t="shared" si="1045"/>
        <v>Long Name</v>
      </c>
      <c r="E7453">
        <v>3.9</v>
      </c>
      <c r="F7453">
        <f>IF(Q7453&lt;10,E7453+0.1,E7453)</f>
        <v>3.9</v>
      </c>
      <c r="G7453">
        <f>MIN(IF(Q7453&lt;10,E7453+0.5,E7453),5)</f>
        <v>3.9</v>
      </c>
      <c r="H7453" t="str">
        <f t="shared" si="1046"/>
        <v>Average Place to Work</v>
      </c>
      <c r="I7453">
        <v>69</v>
      </c>
      <c r="J7453" t="b">
        <f t="shared" si="1047"/>
        <v>0</v>
      </c>
      <c r="K7453" t="b">
        <f>OR(E7453&gt;3.5,Q7453&lt;10)</f>
        <v>1</v>
      </c>
      <c r="L7453" t="s">
        <v>19</v>
      </c>
      <c r="M7453" t="s">
        <v>7852</v>
      </c>
      <c r="N7453" t="str">
        <f t="shared" si="1048"/>
        <v>None</v>
      </c>
      <c r="O7453" t="str">
        <f t="shared" si="1049"/>
        <v>None</v>
      </c>
      <c r="P7453" t="s">
        <v>626</v>
      </c>
      <c r="Q7453" s="2">
        <f t="shared" si="1050"/>
        <v>17</v>
      </c>
      <c r="R7453" s="1" t="str">
        <f t="shared" si="1051"/>
        <v>Established</v>
      </c>
      <c r="S7453" s="1"/>
      <c r="T7453" t="s">
        <v>598</v>
      </c>
      <c r="U7453" t="s">
        <v>17</v>
      </c>
      <c r="V7453">
        <f t="shared" si="1052"/>
        <v>500000</v>
      </c>
    </row>
    <row r="7454" spans="1:22" x14ac:dyDescent="0.35">
      <c r="A7454">
        <v>7452</v>
      </c>
      <c r="B7454" t="s">
        <v>11435</v>
      </c>
      <c r="C7454" t="str">
        <f t="shared" si="1044"/>
        <v>Don’t Buy</v>
      </c>
      <c r="D7454" t="str">
        <f t="shared" si="1045"/>
        <v>Long Name</v>
      </c>
      <c r="E7454">
        <v>4</v>
      </c>
      <c r="F7454">
        <f>IF(Q7454&lt;10,E7454+0.1,E7454)</f>
        <v>4</v>
      </c>
      <c r="G7454">
        <f>MIN(IF(Q7454&lt;10,E7454+0.5,E7454),5)</f>
        <v>4</v>
      </c>
      <c r="H7454" t="str">
        <f t="shared" si="1046"/>
        <v>Average Place to Work</v>
      </c>
      <c r="I7454">
        <v>69</v>
      </c>
      <c r="J7454" t="b">
        <f t="shared" si="1047"/>
        <v>0</v>
      </c>
      <c r="K7454" t="b">
        <f>OR(E7454&gt;3.5,Q7454&lt;10)</f>
        <v>1</v>
      </c>
      <c r="M7454" t="s">
        <v>7869</v>
      </c>
      <c r="N7454" t="str">
        <f t="shared" si="1048"/>
        <v>None</v>
      </c>
      <c r="O7454" t="str">
        <f t="shared" si="1049"/>
        <v>None</v>
      </c>
      <c r="P7454" t="s">
        <v>183</v>
      </c>
      <c r="Q7454" s="2">
        <f t="shared" si="1050"/>
        <v>10</v>
      </c>
      <c r="R7454" s="1" t="str">
        <f t="shared" si="1051"/>
        <v>Established</v>
      </c>
      <c r="S7454" s="1"/>
      <c r="U7454" t="s">
        <v>523</v>
      </c>
      <c r="V7454">
        <f t="shared" si="1052"/>
        <v>0</v>
      </c>
    </row>
    <row r="7455" spans="1:22" x14ac:dyDescent="0.35">
      <c r="A7455">
        <v>7453</v>
      </c>
      <c r="B7455" t="s">
        <v>11433</v>
      </c>
      <c r="C7455" t="str">
        <f t="shared" si="1044"/>
        <v>Don’t Buy</v>
      </c>
      <c r="D7455" t="str">
        <f t="shared" si="1045"/>
        <v>Long Name</v>
      </c>
      <c r="E7455">
        <v>3.7</v>
      </c>
      <c r="F7455">
        <f>IF(Q7455&lt;10,E7455+0.1,E7455)</f>
        <v>3.7</v>
      </c>
      <c r="G7455">
        <f>MIN(IF(Q7455&lt;10,E7455+0.5,E7455),5)</f>
        <v>3.7</v>
      </c>
      <c r="H7455" t="str">
        <f t="shared" si="1046"/>
        <v>Average Place to Work</v>
      </c>
      <c r="I7455">
        <v>69</v>
      </c>
      <c r="J7455" t="b">
        <f t="shared" si="1047"/>
        <v>0</v>
      </c>
      <c r="K7455" t="b">
        <f>OR(E7455&gt;3.5,Q7455&lt;10)</f>
        <v>1</v>
      </c>
      <c r="L7455" t="s">
        <v>19</v>
      </c>
      <c r="M7455" t="s">
        <v>5419</v>
      </c>
      <c r="N7455" t="str">
        <f t="shared" si="1048"/>
        <v>None</v>
      </c>
      <c r="O7455" t="str">
        <f t="shared" si="1049"/>
        <v>None</v>
      </c>
      <c r="P7455" t="s">
        <v>114</v>
      </c>
      <c r="Q7455" s="2">
        <f t="shared" si="1050"/>
        <v>11</v>
      </c>
      <c r="R7455" s="1" t="str">
        <f t="shared" si="1051"/>
        <v>Established</v>
      </c>
      <c r="S7455" s="1"/>
      <c r="T7455" t="s">
        <v>1183</v>
      </c>
      <c r="U7455" t="s">
        <v>24</v>
      </c>
      <c r="V7455">
        <f t="shared" si="1052"/>
        <v>500000</v>
      </c>
    </row>
    <row r="7456" spans="1:22" x14ac:dyDescent="0.35">
      <c r="A7456">
        <v>7454</v>
      </c>
      <c r="B7456" t="s">
        <v>11476</v>
      </c>
      <c r="C7456" t="str">
        <f t="shared" si="1044"/>
        <v>Don’t Buy</v>
      </c>
      <c r="D7456" t="str">
        <f t="shared" si="1045"/>
        <v>Long Name</v>
      </c>
      <c r="E7456">
        <v>3.8</v>
      </c>
      <c r="F7456">
        <f>IF(Q7456&lt;10,E7456+0.1,E7456)</f>
        <v>3.8</v>
      </c>
      <c r="G7456">
        <f>MIN(IF(Q7456&lt;10,E7456+0.5,E7456),5)</f>
        <v>3.8</v>
      </c>
      <c r="H7456" t="str">
        <f t="shared" si="1046"/>
        <v>Average Place to Work</v>
      </c>
      <c r="I7456">
        <v>69</v>
      </c>
      <c r="J7456" t="b">
        <f t="shared" si="1047"/>
        <v>0</v>
      </c>
      <c r="K7456" t="b">
        <f>OR(E7456&gt;3.5,Q7456&lt;10)</f>
        <v>1</v>
      </c>
      <c r="L7456" t="s">
        <v>9</v>
      </c>
      <c r="M7456" t="s">
        <v>9145</v>
      </c>
      <c r="N7456" t="str">
        <f t="shared" si="1048"/>
        <v>None</v>
      </c>
      <c r="O7456" t="str">
        <f t="shared" si="1049"/>
        <v>None</v>
      </c>
      <c r="P7456" t="s">
        <v>11</v>
      </c>
      <c r="Q7456" s="2">
        <f t="shared" si="1050"/>
        <v>54</v>
      </c>
      <c r="R7456" s="1" t="str">
        <f t="shared" si="1051"/>
        <v>Established</v>
      </c>
      <c r="S7456" s="1"/>
      <c r="T7456" t="s">
        <v>598</v>
      </c>
      <c r="U7456" t="s">
        <v>24</v>
      </c>
      <c r="V7456">
        <f t="shared" si="1052"/>
        <v>500000</v>
      </c>
    </row>
    <row r="7457" spans="1:22" x14ac:dyDescent="0.35">
      <c r="A7457">
        <v>7455</v>
      </c>
      <c r="B7457" t="s">
        <v>11425</v>
      </c>
      <c r="C7457" t="str">
        <f t="shared" si="1044"/>
        <v>Don’t Buy</v>
      </c>
      <c r="D7457" t="str">
        <f t="shared" si="1045"/>
        <v>Long Name</v>
      </c>
      <c r="E7457">
        <v>3.4</v>
      </c>
      <c r="F7457">
        <f>IF(Q7457&lt;10,E7457+0.1,E7457)</f>
        <v>3.4</v>
      </c>
      <c r="G7457">
        <f>MIN(IF(Q7457&lt;10,E7457+0.5,E7457),5)</f>
        <v>3.4</v>
      </c>
      <c r="H7457" t="str">
        <f t="shared" si="1046"/>
        <v>Average Place to Work</v>
      </c>
      <c r="I7457">
        <v>69</v>
      </c>
      <c r="J7457" t="b">
        <f t="shared" si="1047"/>
        <v>0</v>
      </c>
      <c r="K7457" t="b">
        <f>OR(E7457&gt;3.5,Q7457&lt;10)</f>
        <v>0</v>
      </c>
      <c r="L7457" t="s">
        <v>19</v>
      </c>
      <c r="M7457" t="s">
        <v>1025</v>
      </c>
      <c r="N7457" t="str">
        <f t="shared" si="1048"/>
        <v>Indian Silicon Valley Startups</v>
      </c>
      <c r="O7457" t="str">
        <f t="shared" si="1049"/>
        <v>None</v>
      </c>
      <c r="P7457" t="s">
        <v>114</v>
      </c>
      <c r="Q7457" s="2">
        <f t="shared" si="1050"/>
        <v>11</v>
      </c>
      <c r="R7457" s="1" t="str">
        <f t="shared" si="1051"/>
        <v>Established</v>
      </c>
      <c r="S7457" s="1"/>
      <c r="T7457" t="s">
        <v>1183</v>
      </c>
      <c r="U7457" t="s">
        <v>227</v>
      </c>
      <c r="V7457">
        <f t="shared" si="1052"/>
        <v>0</v>
      </c>
    </row>
    <row r="7458" spans="1:22" x14ac:dyDescent="0.35">
      <c r="A7458">
        <v>7456</v>
      </c>
      <c r="B7458" t="s">
        <v>11426</v>
      </c>
      <c r="C7458" t="str">
        <f t="shared" si="1044"/>
        <v>Don’t Buy</v>
      </c>
      <c r="D7458" t="str">
        <f t="shared" si="1045"/>
        <v>Long Name</v>
      </c>
      <c r="E7458">
        <v>4.8</v>
      </c>
      <c r="F7458">
        <f>IF(Q7458&lt;10,E7458+0.1,E7458)</f>
        <v>4.8999999999999995</v>
      </c>
      <c r="G7458">
        <f>MIN(IF(Q7458&lt;10,E7458+0.5,E7458),5)</f>
        <v>5</v>
      </c>
      <c r="H7458" t="str">
        <f t="shared" si="1046"/>
        <v>Great Place to Work</v>
      </c>
      <c r="I7458">
        <v>69</v>
      </c>
      <c r="J7458" t="b">
        <f t="shared" si="1047"/>
        <v>0</v>
      </c>
      <c r="K7458" t="b">
        <f>OR(E7458&gt;3.5,Q7458&lt;10)</f>
        <v>1</v>
      </c>
      <c r="M7458" t="s">
        <v>11427</v>
      </c>
      <c r="N7458" t="str">
        <f t="shared" si="1048"/>
        <v>Indian Silicon Valley Startups</v>
      </c>
      <c r="O7458" t="str">
        <f t="shared" si="1049"/>
        <v>None</v>
      </c>
      <c r="P7458" t="s">
        <v>258</v>
      </c>
      <c r="Q7458" s="2">
        <f t="shared" si="1050"/>
        <v>7</v>
      </c>
      <c r="R7458" s="1" t="str">
        <f t="shared" si="1051"/>
        <v>Startup</v>
      </c>
      <c r="S7458" s="1"/>
      <c r="U7458" t="s">
        <v>24</v>
      </c>
      <c r="V7458">
        <f t="shared" si="1052"/>
        <v>1000000</v>
      </c>
    </row>
    <row r="7459" spans="1:22" x14ac:dyDescent="0.35">
      <c r="A7459">
        <v>7457</v>
      </c>
      <c r="B7459" t="s">
        <v>11430</v>
      </c>
      <c r="C7459" t="str">
        <f t="shared" si="1044"/>
        <v>Don’t Buy</v>
      </c>
      <c r="D7459" t="str">
        <f t="shared" si="1045"/>
        <v>Long Name</v>
      </c>
      <c r="E7459">
        <v>4.3</v>
      </c>
      <c r="F7459">
        <f>IF(Q7459&lt;10,E7459+0.1,E7459)</f>
        <v>4.3</v>
      </c>
      <c r="G7459">
        <f>MIN(IF(Q7459&lt;10,E7459+0.5,E7459),5)</f>
        <v>4.3</v>
      </c>
      <c r="H7459" t="str">
        <f t="shared" si="1046"/>
        <v>Average Place to Work</v>
      </c>
      <c r="I7459">
        <v>69</v>
      </c>
      <c r="J7459" t="b">
        <f t="shared" si="1047"/>
        <v>0</v>
      </c>
      <c r="K7459" t="b">
        <f>OR(E7459&gt;3.5,Q7459&lt;10)</f>
        <v>1</v>
      </c>
      <c r="L7459" t="s">
        <v>19</v>
      </c>
      <c r="M7459" t="s">
        <v>2543</v>
      </c>
      <c r="N7459" t="str">
        <f t="shared" si="1048"/>
        <v>None</v>
      </c>
      <c r="O7459" t="str">
        <f t="shared" si="1049"/>
        <v>None</v>
      </c>
      <c r="P7459" t="s">
        <v>86</v>
      </c>
      <c r="Q7459" s="2">
        <f t="shared" si="1050"/>
        <v>27</v>
      </c>
      <c r="R7459" s="1" t="str">
        <f t="shared" si="1051"/>
        <v>Established</v>
      </c>
      <c r="S7459" s="1"/>
      <c r="T7459" t="s">
        <v>1146</v>
      </c>
      <c r="U7459" t="s">
        <v>227</v>
      </c>
      <c r="V7459">
        <f t="shared" si="1052"/>
        <v>0</v>
      </c>
    </row>
    <row r="7460" spans="1:22" x14ac:dyDescent="0.35">
      <c r="A7460">
        <v>7458</v>
      </c>
      <c r="B7460" t="s">
        <v>11429</v>
      </c>
      <c r="C7460" t="str">
        <f t="shared" si="1044"/>
        <v>Don’t Buy</v>
      </c>
      <c r="D7460" t="str">
        <f t="shared" si="1045"/>
        <v>Long Name</v>
      </c>
      <c r="E7460">
        <v>4.2</v>
      </c>
      <c r="F7460">
        <f>IF(Q7460&lt;10,E7460+0.1,E7460)</f>
        <v>4.2</v>
      </c>
      <c r="G7460">
        <f>MIN(IF(Q7460&lt;10,E7460+0.5,E7460),5)</f>
        <v>4.2</v>
      </c>
      <c r="H7460" t="str">
        <f t="shared" si="1046"/>
        <v>Average Place to Work</v>
      </c>
      <c r="I7460">
        <v>69</v>
      </c>
      <c r="J7460" t="b">
        <f t="shared" si="1047"/>
        <v>0</v>
      </c>
      <c r="K7460" t="b">
        <f>OR(E7460&gt;3.5,Q7460&lt;10)</f>
        <v>1</v>
      </c>
      <c r="M7460" t="s">
        <v>6770</v>
      </c>
      <c r="N7460" t="str">
        <f t="shared" si="1048"/>
        <v>Indian Silicon Valley Startups</v>
      </c>
      <c r="O7460" t="str">
        <f t="shared" si="1049"/>
        <v>None</v>
      </c>
      <c r="P7460" t="s">
        <v>67</v>
      </c>
      <c r="Q7460" s="2">
        <f t="shared" si="1050"/>
        <v>15</v>
      </c>
      <c r="R7460" s="1" t="str">
        <f t="shared" si="1051"/>
        <v>Established</v>
      </c>
      <c r="S7460" s="1"/>
      <c r="U7460" t="s">
        <v>147</v>
      </c>
      <c r="V7460">
        <f t="shared" si="1052"/>
        <v>0</v>
      </c>
    </row>
    <row r="7461" spans="1:22" x14ac:dyDescent="0.35">
      <c r="A7461">
        <v>7459</v>
      </c>
      <c r="B7461" t="s">
        <v>11443</v>
      </c>
      <c r="C7461" t="str">
        <f t="shared" si="1044"/>
        <v>Don’t Buy</v>
      </c>
      <c r="D7461" t="str">
        <f t="shared" si="1045"/>
        <v>Long Name</v>
      </c>
      <c r="E7461">
        <v>3.8</v>
      </c>
      <c r="F7461">
        <f>IF(Q7461&lt;10,E7461+0.1,E7461)</f>
        <v>3.8</v>
      </c>
      <c r="G7461">
        <f>MIN(IF(Q7461&lt;10,E7461+0.5,E7461),5)</f>
        <v>3.8</v>
      </c>
      <c r="H7461" t="str">
        <f t="shared" si="1046"/>
        <v>Average Place to Work</v>
      </c>
      <c r="I7461">
        <v>69</v>
      </c>
      <c r="J7461" t="b">
        <f t="shared" si="1047"/>
        <v>0</v>
      </c>
      <c r="K7461" t="b">
        <f>OR(E7461&gt;3.5,Q7461&lt;10)</f>
        <v>1</v>
      </c>
      <c r="M7461" t="s">
        <v>10019</v>
      </c>
      <c r="N7461" t="str">
        <f t="shared" si="1048"/>
        <v>Indian Silicon Valley Startups</v>
      </c>
      <c r="O7461" t="str">
        <f t="shared" si="1049"/>
        <v>None</v>
      </c>
      <c r="P7461" t="s">
        <v>39</v>
      </c>
      <c r="Q7461" s="2">
        <f t="shared" si="1050"/>
        <v>36</v>
      </c>
      <c r="R7461" s="1" t="str">
        <f t="shared" si="1051"/>
        <v>Established</v>
      </c>
      <c r="S7461" s="1"/>
      <c r="U7461" t="s">
        <v>1677</v>
      </c>
      <c r="V7461">
        <f t="shared" si="1052"/>
        <v>0</v>
      </c>
    </row>
    <row r="7462" spans="1:22" x14ac:dyDescent="0.35">
      <c r="A7462">
        <v>7460</v>
      </c>
      <c r="B7462" t="s">
        <v>11442</v>
      </c>
      <c r="C7462" t="str">
        <f t="shared" si="1044"/>
        <v>Buy</v>
      </c>
      <c r="D7462" t="str">
        <f t="shared" si="1045"/>
        <v>Long Name</v>
      </c>
      <c r="E7462">
        <v>4</v>
      </c>
      <c r="F7462">
        <f>IF(Q7462&lt;10,E7462+0.1,E7462)</f>
        <v>4</v>
      </c>
      <c r="G7462">
        <f>MIN(IF(Q7462&lt;10,E7462+0.5,E7462),5)</f>
        <v>4</v>
      </c>
      <c r="H7462" t="str">
        <f t="shared" si="1046"/>
        <v>Average Place to Work</v>
      </c>
      <c r="I7462">
        <v>69</v>
      </c>
      <c r="J7462" t="b">
        <f t="shared" si="1047"/>
        <v>0</v>
      </c>
      <c r="K7462" t="b">
        <f>OR(E7462&gt;3.5,Q7462&lt;10)</f>
        <v>1</v>
      </c>
      <c r="M7462" t="s">
        <v>11149</v>
      </c>
      <c r="N7462" t="str">
        <f t="shared" si="1048"/>
        <v>None</v>
      </c>
      <c r="O7462" t="str">
        <f t="shared" si="1049"/>
        <v>None</v>
      </c>
      <c r="P7462" t="s">
        <v>86</v>
      </c>
      <c r="Q7462" s="2">
        <f t="shared" si="1050"/>
        <v>27</v>
      </c>
      <c r="R7462" s="1" t="str">
        <f t="shared" si="1051"/>
        <v>Established</v>
      </c>
      <c r="S7462" s="1"/>
      <c r="U7462" t="s">
        <v>297</v>
      </c>
      <c r="V7462">
        <f t="shared" si="1052"/>
        <v>0</v>
      </c>
    </row>
    <row r="7463" spans="1:22" x14ac:dyDescent="0.35">
      <c r="A7463">
        <v>7461</v>
      </c>
      <c r="B7463" t="s">
        <v>11448</v>
      </c>
      <c r="C7463" t="str">
        <f t="shared" si="1044"/>
        <v>Don’t Buy</v>
      </c>
      <c r="D7463" t="str">
        <f t="shared" si="1045"/>
        <v>Long Name</v>
      </c>
      <c r="E7463">
        <v>4.3</v>
      </c>
      <c r="F7463">
        <f>IF(Q7463&lt;10,E7463+0.1,E7463)</f>
        <v>4.3</v>
      </c>
      <c r="G7463">
        <f>MIN(IF(Q7463&lt;10,E7463+0.5,E7463),5)</f>
        <v>4.3</v>
      </c>
      <c r="H7463" t="str">
        <f t="shared" si="1046"/>
        <v>Average Place to Work</v>
      </c>
      <c r="I7463">
        <v>69</v>
      </c>
      <c r="J7463" t="b">
        <f t="shared" si="1047"/>
        <v>0</v>
      </c>
      <c r="K7463" t="b">
        <f>OR(E7463&gt;3.5,Q7463&lt;10)</f>
        <v>1</v>
      </c>
      <c r="L7463" t="s">
        <v>19</v>
      </c>
      <c r="M7463" t="s">
        <v>6814</v>
      </c>
      <c r="N7463" t="str">
        <f t="shared" si="1048"/>
        <v>Indian Silicon Valley Startups</v>
      </c>
      <c r="O7463" t="str">
        <f t="shared" si="1049"/>
        <v>None</v>
      </c>
      <c r="P7463" t="s">
        <v>183</v>
      </c>
      <c r="Q7463" s="2">
        <f t="shared" si="1050"/>
        <v>10</v>
      </c>
      <c r="R7463" s="1" t="str">
        <f t="shared" si="1051"/>
        <v>Established</v>
      </c>
      <c r="S7463" s="1"/>
      <c r="T7463" t="s">
        <v>1183</v>
      </c>
      <c r="U7463" t="s">
        <v>36</v>
      </c>
      <c r="V7463">
        <f t="shared" si="1052"/>
        <v>0</v>
      </c>
    </row>
    <row r="7464" spans="1:22" x14ac:dyDescent="0.35">
      <c r="A7464">
        <v>7462</v>
      </c>
      <c r="B7464" t="s">
        <v>11449</v>
      </c>
      <c r="C7464" t="str">
        <f t="shared" si="1044"/>
        <v>Don’t Buy</v>
      </c>
      <c r="D7464" t="str">
        <f t="shared" si="1045"/>
        <v>Long Name</v>
      </c>
      <c r="E7464">
        <v>4</v>
      </c>
      <c r="F7464">
        <f>IF(Q7464&lt;10,E7464+0.1,E7464)</f>
        <v>4</v>
      </c>
      <c r="G7464">
        <f>MIN(IF(Q7464&lt;10,E7464+0.5,E7464),5)</f>
        <v>4</v>
      </c>
      <c r="H7464" t="str">
        <f t="shared" si="1046"/>
        <v>Average Place to Work</v>
      </c>
      <c r="I7464">
        <v>69</v>
      </c>
      <c r="J7464" t="b">
        <f t="shared" si="1047"/>
        <v>0</v>
      </c>
      <c r="K7464" t="b">
        <f>OR(E7464&gt;3.5,Q7464&lt;10)</f>
        <v>1</v>
      </c>
      <c r="L7464" t="s">
        <v>19</v>
      </c>
      <c r="M7464" t="s">
        <v>11004</v>
      </c>
      <c r="N7464" t="str">
        <f t="shared" si="1048"/>
        <v>None</v>
      </c>
      <c r="O7464" t="str">
        <f t="shared" si="1049"/>
        <v>None</v>
      </c>
      <c r="P7464" t="s">
        <v>241</v>
      </c>
      <c r="Q7464" s="2">
        <f t="shared" si="1050"/>
        <v>13</v>
      </c>
      <c r="R7464" s="1" t="str">
        <f t="shared" si="1051"/>
        <v>Established</v>
      </c>
      <c r="S7464" s="1"/>
      <c r="T7464" t="s">
        <v>1183</v>
      </c>
      <c r="U7464" t="s">
        <v>64</v>
      </c>
      <c r="V7464">
        <f t="shared" si="1052"/>
        <v>0</v>
      </c>
    </row>
    <row r="7465" spans="1:22" x14ac:dyDescent="0.35">
      <c r="A7465">
        <v>7463</v>
      </c>
      <c r="B7465" t="s">
        <v>11447</v>
      </c>
      <c r="C7465" t="str">
        <f t="shared" si="1044"/>
        <v>Don’t Buy</v>
      </c>
      <c r="D7465" t="str">
        <f t="shared" si="1045"/>
        <v>Long Name</v>
      </c>
      <c r="E7465">
        <v>4.3</v>
      </c>
      <c r="F7465">
        <f>IF(Q7465&lt;10,E7465+0.1,E7465)</f>
        <v>4.3</v>
      </c>
      <c r="G7465">
        <f>MIN(IF(Q7465&lt;10,E7465+0.5,E7465),5)</f>
        <v>4.3</v>
      </c>
      <c r="H7465" t="str">
        <f t="shared" si="1046"/>
        <v>Average Place to Work</v>
      </c>
      <c r="I7465">
        <v>69</v>
      </c>
      <c r="J7465" t="b">
        <f t="shared" si="1047"/>
        <v>0</v>
      </c>
      <c r="K7465" t="b">
        <f>OR(E7465&gt;3.5,Q7465&lt;10)</f>
        <v>1</v>
      </c>
      <c r="L7465" t="s">
        <v>19</v>
      </c>
      <c r="M7465" t="s">
        <v>7037</v>
      </c>
      <c r="N7465" t="str">
        <f t="shared" si="1048"/>
        <v>None</v>
      </c>
      <c r="O7465" t="str">
        <f t="shared" si="1049"/>
        <v>None</v>
      </c>
      <c r="P7465" t="s">
        <v>59</v>
      </c>
      <c r="Q7465" s="2">
        <f t="shared" si="1050"/>
        <v>39</v>
      </c>
      <c r="R7465" s="1" t="str">
        <f t="shared" si="1051"/>
        <v>Established</v>
      </c>
      <c r="S7465" s="1"/>
      <c r="T7465" t="s">
        <v>598</v>
      </c>
      <c r="U7465" t="s">
        <v>297</v>
      </c>
      <c r="V7465">
        <f t="shared" si="1052"/>
        <v>0</v>
      </c>
    </row>
    <row r="7466" spans="1:22" x14ac:dyDescent="0.35">
      <c r="A7466">
        <v>7464</v>
      </c>
      <c r="B7466" t="s">
        <v>11445</v>
      </c>
      <c r="C7466" t="str">
        <f t="shared" si="1044"/>
        <v>Don’t Buy</v>
      </c>
      <c r="D7466" t="str">
        <f t="shared" si="1045"/>
        <v>Long Name</v>
      </c>
      <c r="E7466">
        <v>4</v>
      </c>
      <c r="F7466">
        <f>IF(Q7466&lt;10,E7466+0.1,E7466)</f>
        <v>4</v>
      </c>
      <c r="G7466">
        <f>MIN(IF(Q7466&lt;10,E7466+0.5,E7466),5)</f>
        <v>4</v>
      </c>
      <c r="H7466" t="str">
        <f t="shared" si="1046"/>
        <v>Average Place to Work</v>
      </c>
      <c r="I7466">
        <v>69</v>
      </c>
      <c r="J7466" t="b">
        <f t="shared" si="1047"/>
        <v>0</v>
      </c>
      <c r="K7466" t="b">
        <f>OR(E7466&gt;3.5,Q7466&lt;10)</f>
        <v>1</v>
      </c>
      <c r="L7466" t="s">
        <v>19</v>
      </c>
      <c r="M7466" t="s">
        <v>11446</v>
      </c>
      <c r="N7466" t="str">
        <f t="shared" si="1048"/>
        <v>None</v>
      </c>
      <c r="O7466" t="str">
        <f t="shared" si="1049"/>
        <v>None</v>
      </c>
      <c r="P7466" t="s">
        <v>99</v>
      </c>
      <c r="Q7466" s="2">
        <f t="shared" si="1050"/>
        <v>26</v>
      </c>
      <c r="R7466" s="1" t="str">
        <f t="shared" si="1051"/>
        <v>Established</v>
      </c>
      <c r="S7466" s="1"/>
      <c r="T7466" t="s">
        <v>1183</v>
      </c>
      <c r="U7466" t="s">
        <v>214</v>
      </c>
      <c r="V7466">
        <f t="shared" si="1052"/>
        <v>0</v>
      </c>
    </row>
    <row r="7467" spans="1:22" x14ac:dyDescent="0.35">
      <c r="A7467">
        <v>7465</v>
      </c>
      <c r="B7467" t="s">
        <v>11450</v>
      </c>
      <c r="C7467" t="str">
        <f t="shared" si="1044"/>
        <v>Don’t Buy</v>
      </c>
      <c r="D7467" t="str">
        <f t="shared" si="1045"/>
        <v>Long Name</v>
      </c>
      <c r="E7467">
        <v>3.7</v>
      </c>
      <c r="F7467">
        <f>IF(Q7467&lt;10,E7467+0.1,E7467)</f>
        <v>3.8000000000000003</v>
      </c>
      <c r="G7467">
        <f>MIN(IF(Q7467&lt;10,E7467+0.5,E7467),5)</f>
        <v>4.2</v>
      </c>
      <c r="H7467" t="str">
        <f t="shared" si="1046"/>
        <v>Average Place to Work</v>
      </c>
      <c r="I7467">
        <v>69</v>
      </c>
      <c r="J7467" t="b">
        <f t="shared" si="1047"/>
        <v>0</v>
      </c>
      <c r="K7467" t="b">
        <f>OR(E7467&gt;3.5,Q7467&lt;10)</f>
        <v>1</v>
      </c>
      <c r="L7467" t="s">
        <v>19</v>
      </c>
      <c r="M7467" t="s">
        <v>11451</v>
      </c>
      <c r="N7467" t="str">
        <f t="shared" si="1048"/>
        <v>Indian Silicon Valley Startups</v>
      </c>
      <c r="O7467" t="str">
        <f t="shared" si="1049"/>
        <v>None</v>
      </c>
      <c r="P7467" t="s">
        <v>502</v>
      </c>
      <c r="Q7467" s="2">
        <f t="shared" si="1050"/>
        <v>8</v>
      </c>
      <c r="R7467" s="1" t="str">
        <f t="shared" si="1051"/>
        <v>Startup</v>
      </c>
      <c r="S7467" s="1"/>
      <c r="T7467" t="s">
        <v>606</v>
      </c>
      <c r="U7467" t="s">
        <v>687</v>
      </c>
      <c r="V7467">
        <f t="shared" si="1052"/>
        <v>0</v>
      </c>
    </row>
    <row r="7468" spans="1:22" x14ac:dyDescent="0.35">
      <c r="A7468">
        <v>7466</v>
      </c>
      <c r="B7468" t="s">
        <v>11477</v>
      </c>
      <c r="C7468" t="str">
        <f t="shared" si="1044"/>
        <v>Don’t Buy</v>
      </c>
      <c r="D7468" t="str">
        <f t="shared" si="1045"/>
        <v>Long Name</v>
      </c>
      <c r="E7468">
        <v>3.7</v>
      </c>
      <c r="F7468">
        <f>IF(Q7468&lt;10,E7468+0.1,E7468)</f>
        <v>3.7</v>
      </c>
      <c r="G7468">
        <f>MIN(IF(Q7468&lt;10,E7468+0.5,E7468),5)</f>
        <v>3.7</v>
      </c>
      <c r="H7468" t="str">
        <f t="shared" si="1046"/>
        <v>Average Place to Work</v>
      </c>
      <c r="I7468">
        <v>69</v>
      </c>
      <c r="J7468" t="b">
        <f t="shared" si="1047"/>
        <v>0</v>
      </c>
      <c r="K7468" t="b">
        <f>OR(E7468&gt;3.5,Q7468&lt;10)</f>
        <v>1</v>
      </c>
      <c r="L7468" t="s">
        <v>19</v>
      </c>
      <c r="M7468" t="s">
        <v>7453</v>
      </c>
      <c r="N7468" t="str">
        <f t="shared" si="1048"/>
        <v>None</v>
      </c>
      <c r="O7468" t="str">
        <f t="shared" si="1049"/>
        <v>None</v>
      </c>
      <c r="P7468" t="s">
        <v>241</v>
      </c>
      <c r="Q7468" s="2">
        <f t="shared" si="1050"/>
        <v>13</v>
      </c>
      <c r="R7468" s="1" t="str">
        <f t="shared" si="1051"/>
        <v>Established</v>
      </c>
      <c r="S7468" s="1"/>
      <c r="T7468" t="s">
        <v>1183</v>
      </c>
      <c r="U7468" t="s">
        <v>7103</v>
      </c>
      <c r="V7468">
        <f t="shared" si="1052"/>
        <v>0</v>
      </c>
    </row>
    <row r="7469" spans="1:22" x14ac:dyDescent="0.35">
      <c r="A7469">
        <v>7467</v>
      </c>
      <c r="B7469" t="s">
        <v>11478</v>
      </c>
      <c r="C7469" t="str">
        <f t="shared" si="1044"/>
        <v>Don’t Buy</v>
      </c>
      <c r="D7469" t="str">
        <f t="shared" si="1045"/>
        <v>Long Name</v>
      </c>
      <c r="E7469">
        <v>4.0999999999999996</v>
      </c>
      <c r="F7469">
        <f>IF(Q7469&lt;10,E7469+0.1,E7469)</f>
        <v>4.0999999999999996</v>
      </c>
      <c r="G7469">
        <f>MIN(IF(Q7469&lt;10,E7469+0.5,E7469),5)</f>
        <v>4.0999999999999996</v>
      </c>
      <c r="H7469" t="str">
        <f t="shared" si="1046"/>
        <v>Average Place to Work</v>
      </c>
      <c r="I7469">
        <v>69</v>
      </c>
      <c r="J7469" t="b">
        <f t="shared" si="1047"/>
        <v>0</v>
      </c>
      <c r="K7469" t="b">
        <f>OR(E7469&gt;3.5,Q7469&lt;10)</f>
        <v>1</v>
      </c>
      <c r="L7469" t="s">
        <v>19</v>
      </c>
      <c r="M7469" t="s">
        <v>11479</v>
      </c>
      <c r="N7469" t="str">
        <f t="shared" si="1048"/>
        <v>None</v>
      </c>
      <c r="O7469" t="str">
        <f t="shared" si="1049"/>
        <v>None</v>
      </c>
      <c r="P7469" t="s">
        <v>95</v>
      </c>
      <c r="Q7469" s="2">
        <f t="shared" si="1050"/>
        <v>16</v>
      </c>
      <c r="R7469" s="1" t="str">
        <f t="shared" si="1051"/>
        <v>Established</v>
      </c>
      <c r="S7469" s="1"/>
      <c r="T7469" t="s">
        <v>598</v>
      </c>
      <c r="U7469" t="s">
        <v>1677</v>
      </c>
      <c r="V7469">
        <f t="shared" si="1052"/>
        <v>0</v>
      </c>
    </row>
    <row r="7470" spans="1:22" x14ac:dyDescent="0.35">
      <c r="A7470">
        <v>7468</v>
      </c>
      <c r="B7470" t="s">
        <v>11480</v>
      </c>
      <c r="C7470" t="str">
        <f t="shared" si="1044"/>
        <v>Don’t Buy</v>
      </c>
      <c r="D7470" t="str">
        <f t="shared" si="1045"/>
        <v>Long Name</v>
      </c>
      <c r="E7470">
        <v>4.5999999999999996</v>
      </c>
      <c r="F7470">
        <f>IF(Q7470&lt;10,E7470+0.1,E7470)</f>
        <v>4.5999999999999996</v>
      </c>
      <c r="G7470">
        <f>MIN(IF(Q7470&lt;10,E7470+0.5,E7470),5)</f>
        <v>4.5999999999999996</v>
      </c>
      <c r="H7470" t="str">
        <f t="shared" si="1046"/>
        <v>Great Place to Work</v>
      </c>
      <c r="I7470">
        <v>69</v>
      </c>
      <c r="J7470" t="b">
        <f t="shared" si="1047"/>
        <v>0</v>
      </c>
      <c r="K7470" t="b">
        <f>OR(E7470&gt;3.5,Q7470&lt;10)</f>
        <v>1</v>
      </c>
      <c r="L7470" t="s">
        <v>19</v>
      </c>
      <c r="M7470" t="s">
        <v>11481</v>
      </c>
      <c r="N7470" t="str">
        <f t="shared" si="1048"/>
        <v>None</v>
      </c>
      <c r="O7470" t="str">
        <f t="shared" si="1049"/>
        <v>None</v>
      </c>
      <c r="P7470" t="s">
        <v>29</v>
      </c>
      <c r="Q7470" s="2">
        <f t="shared" si="1050"/>
        <v>77</v>
      </c>
      <c r="R7470" s="1" t="str">
        <f t="shared" si="1051"/>
        <v>Established</v>
      </c>
      <c r="S7470" s="1"/>
      <c r="T7470" t="s">
        <v>1183</v>
      </c>
      <c r="U7470" t="s">
        <v>893</v>
      </c>
      <c r="V7470">
        <f t="shared" si="1052"/>
        <v>0</v>
      </c>
    </row>
    <row r="7471" spans="1:22" x14ac:dyDescent="0.35">
      <c r="A7471">
        <v>7469</v>
      </c>
      <c r="B7471" t="s">
        <v>11482</v>
      </c>
      <c r="C7471" t="str">
        <f t="shared" si="1044"/>
        <v>Don’t Buy</v>
      </c>
      <c r="D7471" t="str">
        <f t="shared" si="1045"/>
        <v>Long Name</v>
      </c>
      <c r="E7471">
        <v>3.7</v>
      </c>
      <c r="F7471">
        <f>IF(Q7471&lt;10,E7471+0.1,E7471)</f>
        <v>3.7</v>
      </c>
      <c r="G7471">
        <f>MIN(IF(Q7471&lt;10,E7471+0.5,E7471),5)</f>
        <v>3.7</v>
      </c>
      <c r="H7471" t="str">
        <f t="shared" si="1046"/>
        <v>Average Place to Work</v>
      </c>
      <c r="I7471">
        <v>69</v>
      </c>
      <c r="J7471" t="b">
        <f t="shared" si="1047"/>
        <v>0</v>
      </c>
      <c r="K7471" t="b">
        <f>OR(E7471&gt;3.5,Q7471&lt;10)</f>
        <v>1</v>
      </c>
      <c r="M7471" t="s">
        <v>11483</v>
      </c>
      <c r="N7471" t="str">
        <f t="shared" si="1048"/>
        <v>None</v>
      </c>
      <c r="O7471" t="str">
        <f t="shared" si="1049"/>
        <v>None</v>
      </c>
      <c r="P7471" t="s">
        <v>654</v>
      </c>
      <c r="Q7471" s="2">
        <f t="shared" si="1050"/>
        <v>50</v>
      </c>
      <c r="R7471" s="1" t="str">
        <f t="shared" si="1051"/>
        <v>Established</v>
      </c>
      <c r="S7471" s="1"/>
      <c r="U7471" t="s">
        <v>446</v>
      </c>
      <c r="V7471">
        <f t="shared" si="1052"/>
        <v>0</v>
      </c>
    </row>
    <row r="7472" spans="1:22" x14ac:dyDescent="0.35">
      <c r="A7472">
        <v>7470</v>
      </c>
      <c r="B7472" t="s">
        <v>11436</v>
      </c>
      <c r="C7472" t="str">
        <f t="shared" si="1044"/>
        <v>Don’t Buy</v>
      </c>
      <c r="D7472" t="str">
        <f t="shared" si="1045"/>
        <v>Long Name</v>
      </c>
      <c r="E7472">
        <v>4.2</v>
      </c>
      <c r="F7472">
        <f>IF(Q7472&lt;10,E7472+0.1,E7472)</f>
        <v>4.2</v>
      </c>
      <c r="G7472">
        <f>MIN(IF(Q7472&lt;10,E7472+0.5,E7472),5)</f>
        <v>4.2</v>
      </c>
      <c r="H7472" t="str">
        <f t="shared" si="1046"/>
        <v>Average Place to Work</v>
      </c>
      <c r="I7472">
        <v>69</v>
      </c>
      <c r="J7472" t="b">
        <f t="shared" si="1047"/>
        <v>0</v>
      </c>
      <c r="K7472" t="b">
        <f>OR(E7472&gt;3.5,Q7472&lt;10)</f>
        <v>1</v>
      </c>
      <c r="M7472" t="s">
        <v>3572</v>
      </c>
      <c r="N7472" t="str">
        <f t="shared" si="1048"/>
        <v>None</v>
      </c>
      <c r="O7472" t="str">
        <f t="shared" si="1049"/>
        <v>None</v>
      </c>
      <c r="P7472" t="s">
        <v>180</v>
      </c>
      <c r="Q7472" s="2">
        <f t="shared" si="1050"/>
        <v>23</v>
      </c>
      <c r="R7472" s="1" t="str">
        <f t="shared" si="1051"/>
        <v>Established</v>
      </c>
      <c r="S7472" s="1"/>
      <c r="U7472" t="s">
        <v>752</v>
      </c>
      <c r="V7472">
        <f t="shared" si="1052"/>
        <v>0</v>
      </c>
    </row>
    <row r="7473" spans="1:22" x14ac:dyDescent="0.35">
      <c r="A7473">
        <v>7471</v>
      </c>
      <c r="B7473" t="s">
        <v>11484</v>
      </c>
      <c r="C7473" t="str">
        <f t="shared" si="1044"/>
        <v>Don’t Buy</v>
      </c>
      <c r="D7473" t="str">
        <f t="shared" si="1045"/>
        <v>Long Name</v>
      </c>
      <c r="E7473">
        <v>3.9</v>
      </c>
      <c r="F7473">
        <f>IF(Q7473&lt;10,E7473+0.1,E7473)</f>
        <v>3.9</v>
      </c>
      <c r="G7473">
        <f>MIN(IF(Q7473&lt;10,E7473+0.5,E7473),5)</f>
        <v>3.9</v>
      </c>
      <c r="H7473" t="str">
        <f t="shared" si="1046"/>
        <v>Average Place to Work</v>
      </c>
      <c r="I7473">
        <v>69</v>
      </c>
      <c r="J7473" t="b">
        <f t="shared" si="1047"/>
        <v>0</v>
      </c>
      <c r="K7473" t="b">
        <f>OR(E7473&gt;3.5,Q7473&lt;10)</f>
        <v>1</v>
      </c>
      <c r="M7473" t="s">
        <v>2528</v>
      </c>
      <c r="N7473" t="str">
        <f t="shared" si="1048"/>
        <v>None</v>
      </c>
      <c r="O7473" t="str">
        <f t="shared" si="1049"/>
        <v>None</v>
      </c>
      <c r="P7473" t="s">
        <v>143</v>
      </c>
      <c r="Q7473" s="2">
        <f t="shared" si="1050"/>
        <v>24</v>
      </c>
      <c r="R7473" s="1" t="str">
        <f t="shared" si="1051"/>
        <v>Established</v>
      </c>
      <c r="S7473" s="1"/>
      <c r="U7473" t="s">
        <v>826</v>
      </c>
      <c r="V7473">
        <f t="shared" si="1052"/>
        <v>0</v>
      </c>
    </row>
    <row r="7474" spans="1:22" x14ac:dyDescent="0.35">
      <c r="A7474">
        <v>7472</v>
      </c>
      <c r="B7474" t="s">
        <v>11485</v>
      </c>
      <c r="C7474" t="str">
        <f t="shared" si="1044"/>
        <v>Buy</v>
      </c>
      <c r="D7474" t="str">
        <f t="shared" si="1045"/>
        <v>Long Name</v>
      </c>
      <c r="E7474">
        <v>3.7</v>
      </c>
      <c r="F7474">
        <f>IF(Q7474&lt;10,E7474+0.1,E7474)</f>
        <v>3.7</v>
      </c>
      <c r="G7474">
        <f>MIN(IF(Q7474&lt;10,E7474+0.5,E7474),5)</f>
        <v>3.7</v>
      </c>
      <c r="H7474" t="str">
        <f t="shared" si="1046"/>
        <v>Average Place to Work</v>
      </c>
      <c r="I7474">
        <v>69</v>
      </c>
      <c r="J7474" t="b">
        <f t="shared" si="1047"/>
        <v>0</v>
      </c>
      <c r="K7474" t="b">
        <f>OR(E7474&gt;3.5,Q7474&lt;10)</f>
        <v>1</v>
      </c>
      <c r="M7474" t="s">
        <v>11486</v>
      </c>
      <c r="N7474" t="str">
        <f t="shared" si="1048"/>
        <v>None</v>
      </c>
      <c r="O7474" t="str">
        <f t="shared" si="1049"/>
        <v>None</v>
      </c>
      <c r="P7474" t="s">
        <v>261</v>
      </c>
      <c r="Q7474" s="2">
        <f t="shared" si="1050"/>
        <v>21</v>
      </c>
      <c r="R7474" s="1" t="str">
        <f t="shared" si="1051"/>
        <v>Established</v>
      </c>
      <c r="S7474" s="1"/>
      <c r="U7474" t="s">
        <v>92</v>
      </c>
      <c r="V7474">
        <f t="shared" si="1052"/>
        <v>0</v>
      </c>
    </row>
    <row r="7475" spans="1:22" x14ac:dyDescent="0.35">
      <c r="A7475">
        <v>7473</v>
      </c>
      <c r="B7475" t="s">
        <v>11487</v>
      </c>
      <c r="C7475" t="str">
        <f t="shared" si="1044"/>
        <v>Don’t Buy</v>
      </c>
      <c r="D7475" t="str">
        <f t="shared" si="1045"/>
        <v>Long Name</v>
      </c>
      <c r="E7475">
        <v>3.9</v>
      </c>
      <c r="F7475">
        <f>IF(Q7475&lt;10,E7475+0.1,E7475)</f>
        <v>3.9</v>
      </c>
      <c r="G7475">
        <f>MIN(IF(Q7475&lt;10,E7475+0.5,E7475),5)</f>
        <v>3.9</v>
      </c>
      <c r="H7475" t="str">
        <f t="shared" si="1046"/>
        <v>Average Place to Work</v>
      </c>
      <c r="I7475">
        <v>69</v>
      </c>
      <c r="J7475" t="b">
        <f t="shared" si="1047"/>
        <v>0</v>
      </c>
      <c r="K7475" t="b">
        <f>OR(E7475&gt;3.5,Q7475&lt;10)</f>
        <v>1</v>
      </c>
      <c r="L7475" t="s">
        <v>9</v>
      </c>
      <c r="M7475" t="s">
        <v>7828</v>
      </c>
      <c r="N7475" t="str">
        <f t="shared" si="1048"/>
        <v>None</v>
      </c>
      <c r="O7475" t="str">
        <f t="shared" si="1049"/>
        <v>None</v>
      </c>
      <c r="P7475" t="s">
        <v>59</v>
      </c>
      <c r="Q7475" s="2">
        <f t="shared" si="1050"/>
        <v>39</v>
      </c>
      <c r="R7475" s="1" t="str">
        <f t="shared" si="1051"/>
        <v>Established</v>
      </c>
      <c r="S7475" s="1"/>
      <c r="T7475" t="s">
        <v>598</v>
      </c>
      <c r="U7475" t="s">
        <v>92</v>
      </c>
      <c r="V7475">
        <f t="shared" si="1052"/>
        <v>0</v>
      </c>
    </row>
    <row r="7476" spans="1:22" x14ac:dyDescent="0.35">
      <c r="A7476">
        <v>7474</v>
      </c>
      <c r="B7476" t="s">
        <v>11488</v>
      </c>
      <c r="C7476" t="str">
        <f t="shared" si="1044"/>
        <v>Don’t Buy</v>
      </c>
      <c r="D7476" t="str">
        <f t="shared" si="1045"/>
        <v>Long Name</v>
      </c>
      <c r="E7476">
        <v>3.9</v>
      </c>
      <c r="F7476">
        <f>IF(Q7476&lt;10,E7476+0.1,E7476)</f>
        <v>3.9</v>
      </c>
      <c r="G7476">
        <f>MIN(IF(Q7476&lt;10,E7476+0.5,E7476),5)</f>
        <v>3.9</v>
      </c>
      <c r="H7476" t="str">
        <f t="shared" si="1046"/>
        <v>Average Place to Work</v>
      </c>
      <c r="I7476">
        <v>69</v>
      </c>
      <c r="J7476" t="b">
        <f t="shared" si="1047"/>
        <v>0</v>
      </c>
      <c r="K7476" t="b">
        <f>OR(E7476&gt;3.5,Q7476&lt;10)</f>
        <v>1</v>
      </c>
      <c r="L7476" t="s">
        <v>19</v>
      </c>
      <c r="M7476" t="s">
        <v>5447</v>
      </c>
      <c r="N7476" t="str">
        <f t="shared" si="1048"/>
        <v>None</v>
      </c>
      <c r="O7476" t="str">
        <f t="shared" si="1049"/>
        <v>None</v>
      </c>
      <c r="P7476" t="s">
        <v>302</v>
      </c>
      <c r="Q7476" s="2">
        <f t="shared" si="1050"/>
        <v>32</v>
      </c>
      <c r="R7476" s="1" t="str">
        <f t="shared" si="1051"/>
        <v>Established</v>
      </c>
      <c r="S7476" s="1"/>
      <c r="T7476" t="s">
        <v>1481</v>
      </c>
      <c r="U7476" t="s">
        <v>147</v>
      </c>
      <c r="V7476">
        <f t="shared" si="1052"/>
        <v>0</v>
      </c>
    </row>
    <row r="7477" spans="1:22" x14ac:dyDescent="0.35">
      <c r="A7477">
        <v>7475</v>
      </c>
      <c r="B7477" t="s">
        <v>11489</v>
      </c>
      <c r="C7477" t="str">
        <f t="shared" si="1044"/>
        <v>Don’t Buy</v>
      </c>
      <c r="D7477" t="str">
        <f t="shared" si="1045"/>
        <v>Short Name</v>
      </c>
      <c r="E7477">
        <v>4.5999999999999996</v>
      </c>
      <c r="F7477">
        <f>IF(Q7477&lt;10,E7477+0.1,E7477)</f>
        <v>4.5999999999999996</v>
      </c>
      <c r="G7477">
        <f>MIN(IF(Q7477&lt;10,E7477+0.5,E7477),5)</f>
        <v>4.5999999999999996</v>
      </c>
      <c r="H7477" t="str">
        <f t="shared" si="1046"/>
        <v>Great Place to Work</v>
      </c>
      <c r="I7477">
        <v>69</v>
      </c>
      <c r="J7477" t="b">
        <f t="shared" si="1047"/>
        <v>0</v>
      </c>
      <c r="K7477" t="b">
        <f>OR(E7477&gt;3.5,Q7477&lt;10)</f>
        <v>1</v>
      </c>
      <c r="L7477" t="s">
        <v>3191</v>
      </c>
      <c r="M7477" t="s">
        <v>11490</v>
      </c>
      <c r="N7477" t="str">
        <f t="shared" si="1048"/>
        <v>None</v>
      </c>
      <c r="O7477" t="str">
        <f t="shared" si="1049"/>
        <v>None</v>
      </c>
      <c r="P7477" t="s">
        <v>603</v>
      </c>
      <c r="Q7477" s="2">
        <f t="shared" si="1050"/>
        <v>51</v>
      </c>
      <c r="R7477" s="1" t="str">
        <f t="shared" si="1051"/>
        <v>Established</v>
      </c>
      <c r="S7477" s="1"/>
      <c r="T7477" t="s">
        <v>606</v>
      </c>
      <c r="U7477" t="s">
        <v>893</v>
      </c>
      <c r="V7477">
        <f t="shared" si="1052"/>
        <v>0</v>
      </c>
    </row>
    <row r="7478" spans="1:22" x14ac:dyDescent="0.35">
      <c r="A7478">
        <v>7476</v>
      </c>
      <c r="B7478" t="s">
        <v>11491</v>
      </c>
      <c r="C7478" t="str">
        <f t="shared" si="1044"/>
        <v>Don’t Buy</v>
      </c>
      <c r="D7478" t="str">
        <f t="shared" si="1045"/>
        <v>Long Name</v>
      </c>
      <c r="E7478">
        <v>4.3</v>
      </c>
      <c r="F7478">
        <f>IF(Q7478&lt;10,E7478+0.1,E7478)</f>
        <v>4.3</v>
      </c>
      <c r="G7478">
        <f>MIN(IF(Q7478&lt;10,E7478+0.5,E7478),5)</f>
        <v>4.3</v>
      </c>
      <c r="H7478" t="str">
        <f t="shared" si="1046"/>
        <v>Average Place to Work</v>
      </c>
      <c r="I7478">
        <v>69</v>
      </c>
      <c r="J7478" t="b">
        <f t="shared" si="1047"/>
        <v>0</v>
      </c>
      <c r="K7478" t="b">
        <f>OR(E7478&gt;3.5,Q7478&lt;10)</f>
        <v>1</v>
      </c>
      <c r="M7478" t="s">
        <v>3147</v>
      </c>
      <c r="N7478" t="str">
        <f t="shared" si="1048"/>
        <v>None</v>
      </c>
      <c r="O7478" t="str">
        <f t="shared" si="1049"/>
        <v>None</v>
      </c>
      <c r="P7478" t="s">
        <v>198</v>
      </c>
      <c r="Q7478" s="2">
        <f t="shared" si="1050"/>
        <v>35</v>
      </c>
      <c r="R7478" s="1" t="str">
        <f t="shared" si="1051"/>
        <v>Established</v>
      </c>
      <c r="S7478" s="1"/>
      <c r="U7478" t="s">
        <v>687</v>
      </c>
      <c r="V7478">
        <f t="shared" si="1052"/>
        <v>0</v>
      </c>
    </row>
    <row r="7479" spans="1:22" x14ac:dyDescent="0.35">
      <c r="A7479">
        <v>7477</v>
      </c>
      <c r="B7479" t="s">
        <v>11492</v>
      </c>
      <c r="C7479" t="str">
        <f t="shared" si="1044"/>
        <v>Don’t Buy</v>
      </c>
      <c r="D7479" t="str">
        <f t="shared" si="1045"/>
        <v>Long Name</v>
      </c>
      <c r="E7479">
        <v>4.0999999999999996</v>
      </c>
      <c r="F7479">
        <f>IF(Q7479&lt;10,E7479+0.1,E7479)</f>
        <v>4.0999999999999996</v>
      </c>
      <c r="G7479">
        <f>MIN(IF(Q7479&lt;10,E7479+0.5,E7479),5)</f>
        <v>4.0999999999999996</v>
      </c>
      <c r="H7479" t="str">
        <f t="shared" si="1046"/>
        <v>Average Place to Work</v>
      </c>
      <c r="I7479">
        <v>69</v>
      </c>
      <c r="J7479" t="b">
        <f t="shared" si="1047"/>
        <v>0</v>
      </c>
      <c r="K7479" t="b">
        <f>OR(E7479&gt;3.5,Q7479&lt;10)</f>
        <v>1</v>
      </c>
      <c r="L7479" t="s">
        <v>19</v>
      </c>
      <c r="M7479" t="s">
        <v>11493</v>
      </c>
      <c r="N7479" t="str">
        <f t="shared" si="1048"/>
        <v>None</v>
      </c>
      <c r="O7479" t="str">
        <f t="shared" si="1049"/>
        <v>None</v>
      </c>
      <c r="P7479" t="s">
        <v>343</v>
      </c>
      <c r="Q7479" s="2">
        <f t="shared" si="1050"/>
        <v>61</v>
      </c>
      <c r="R7479" s="1" t="str">
        <f t="shared" si="1051"/>
        <v>Established</v>
      </c>
      <c r="S7479" s="1"/>
      <c r="T7479" t="s">
        <v>606</v>
      </c>
      <c r="U7479" t="s">
        <v>455</v>
      </c>
      <c r="V7479">
        <f t="shared" si="1052"/>
        <v>0</v>
      </c>
    </row>
    <row r="7480" spans="1:22" x14ac:dyDescent="0.35">
      <c r="A7480">
        <v>7478</v>
      </c>
      <c r="B7480" t="s">
        <v>11494</v>
      </c>
      <c r="C7480" t="str">
        <f t="shared" si="1044"/>
        <v>Don’t Buy</v>
      </c>
      <c r="D7480" t="str">
        <f t="shared" si="1045"/>
        <v>Long Name</v>
      </c>
      <c r="E7480">
        <v>3.4</v>
      </c>
      <c r="F7480">
        <f>IF(Q7480&lt;10,E7480+0.1,E7480)</f>
        <v>3.4</v>
      </c>
      <c r="G7480">
        <f>MIN(IF(Q7480&lt;10,E7480+0.5,E7480),5)</f>
        <v>3.4</v>
      </c>
      <c r="H7480" t="str">
        <f t="shared" si="1046"/>
        <v>Average Place to Work</v>
      </c>
      <c r="I7480">
        <v>69</v>
      </c>
      <c r="J7480" t="b">
        <f t="shared" si="1047"/>
        <v>0</v>
      </c>
      <c r="K7480" t="b">
        <f>OR(E7480&gt;3.5,Q7480&lt;10)</f>
        <v>0</v>
      </c>
      <c r="M7480" t="s">
        <v>11048</v>
      </c>
      <c r="N7480" t="str">
        <f t="shared" si="1048"/>
        <v>None</v>
      </c>
      <c r="O7480" t="str">
        <f t="shared" si="1049"/>
        <v>None</v>
      </c>
      <c r="P7480" t="s">
        <v>445</v>
      </c>
      <c r="Q7480" s="2">
        <f t="shared" si="1050"/>
        <v>14</v>
      </c>
      <c r="R7480" s="1" t="str">
        <f t="shared" si="1051"/>
        <v>Established</v>
      </c>
      <c r="S7480" s="1"/>
      <c r="U7480" t="s">
        <v>24</v>
      </c>
      <c r="V7480">
        <f t="shared" si="1052"/>
        <v>500000</v>
      </c>
    </row>
    <row r="7481" spans="1:22" x14ac:dyDescent="0.35">
      <c r="A7481">
        <v>7479</v>
      </c>
      <c r="B7481" t="s">
        <v>11495</v>
      </c>
      <c r="C7481" t="str">
        <f t="shared" si="1044"/>
        <v>Don’t Buy</v>
      </c>
      <c r="D7481" t="str">
        <f t="shared" si="1045"/>
        <v>Long Name</v>
      </c>
      <c r="E7481">
        <v>3.8</v>
      </c>
      <c r="F7481">
        <f>IF(Q7481&lt;10,E7481+0.1,E7481)</f>
        <v>3.8</v>
      </c>
      <c r="G7481">
        <f>MIN(IF(Q7481&lt;10,E7481+0.5,E7481),5)</f>
        <v>3.8</v>
      </c>
      <c r="H7481" t="str">
        <f t="shared" si="1046"/>
        <v>Average Place to Work</v>
      </c>
      <c r="I7481">
        <v>69</v>
      </c>
      <c r="J7481" t="b">
        <f t="shared" si="1047"/>
        <v>0</v>
      </c>
      <c r="K7481" t="b">
        <f>OR(E7481&gt;3.5,Q7481&lt;10)</f>
        <v>1</v>
      </c>
      <c r="L7481" t="s">
        <v>19</v>
      </c>
      <c r="M7481" t="s">
        <v>4865</v>
      </c>
      <c r="N7481" t="str">
        <f t="shared" si="1048"/>
        <v>None</v>
      </c>
      <c r="O7481" t="str">
        <f t="shared" si="1049"/>
        <v>None</v>
      </c>
      <c r="P7481" t="s">
        <v>445</v>
      </c>
      <c r="Q7481" s="2">
        <f t="shared" si="1050"/>
        <v>14</v>
      </c>
      <c r="R7481" s="1" t="str">
        <f t="shared" si="1051"/>
        <v>Established</v>
      </c>
      <c r="S7481" s="1"/>
      <c r="T7481" t="s">
        <v>598</v>
      </c>
      <c r="U7481" t="s">
        <v>68</v>
      </c>
      <c r="V7481">
        <f t="shared" si="1052"/>
        <v>0</v>
      </c>
    </row>
    <row r="7482" spans="1:22" x14ac:dyDescent="0.35">
      <c r="A7482">
        <v>7480</v>
      </c>
      <c r="B7482" t="s">
        <v>11496</v>
      </c>
      <c r="C7482" t="str">
        <f t="shared" si="1044"/>
        <v>Don’t Buy</v>
      </c>
      <c r="D7482" t="str">
        <f t="shared" si="1045"/>
        <v>Long Name</v>
      </c>
      <c r="E7482">
        <v>3.6</v>
      </c>
      <c r="F7482">
        <f>IF(Q7482&lt;10,E7482+0.1,E7482)</f>
        <v>3.6</v>
      </c>
      <c r="G7482">
        <f>MIN(IF(Q7482&lt;10,E7482+0.5,E7482),5)</f>
        <v>3.6</v>
      </c>
      <c r="H7482" t="str">
        <f t="shared" si="1046"/>
        <v>Average Place to Work</v>
      </c>
      <c r="I7482">
        <v>69</v>
      </c>
      <c r="J7482" t="b">
        <f t="shared" si="1047"/>
        <v>0</v>
      </c>
      <c r="K7482" t="b">
        <f>OR(E7482&gt;3.5,Q7482&lt;10)</f>
        <v>1</v>
      </c>
      <c r="L7482" t="s">
        <v>19</v>
      </c>
      <c r="M7482" t="s">
        <v>9470</v>
      </c>
      <c r="N7482" t="str">
        <f t="shared" si="1048"/>
        <v>None</v>
      </c>
      <c r="O7482" t="str">
        <f t="shared" si="1049"/>
        <v>None</v>
      </c>
      <c r="P7482" t="s">
        <v>44</v>
      </c>
      <c r="Q7482" s="2">
        <f t="shared" si="1050"/>
        <v>25</v>
      </c>
      <c r="R7482" s="1" t="str">
        <f t="shared" si="1051"/>
        <v>Established</v>
      </c>
      <c r="S7482" s="1"/>
      <c r="T7482" t="s">
        <v>115</v>
      </c>
      <c r="U7482" t="s">
        <v>906</v>
      </c>
      <c r="V7482">
        <f t="shared" si="1052"/>
        <v>0</v>
      </c>
    </row>
    <row r="7483" spans="1:22" x14ac:dyDescent="0.35">
      <c r="A7483">
        <v>7481</v>
      </c>
      <c r="B7483" t="s">
        <v>11497</v>
      </c>
      <c r="C7483" t="str">
        <f t="shared" si="1044"/>
        <v>Don’t Buy</v>
      </c>
      <c r="D7483" t="str">
        <f t="shared" si="1045"/>
        <v>Long Name</v>
      </c>
      <c r="E7483">
        <v>4.2</v>
      </c>
      <c r="F7483">
        <f>IF(Q7483&lt;10,E7483+0.1,E7483)</f>
        <v>4.2</v>
      </c>
      <c r="G7483">
        <f>MIN(IF(Q7483&lt;10,E7483+0.5,E7483),5)</f>
        <v>4.2</v>
      </c>
      <c r="H7483" t="str">
        <f t="shared" si="1046"/>
        <v>Average Place to Work</v>
      </c>
      <c r="I7483">
        <v>69</v>
      </c>
      <c r="J7483" t="b">
        <f t="shared" si="1047"/>
        <v>0</v>
      </c>
      <c r="K7483" t="b">
        <f>OR(E7483&gt;3.5,Q7483&lt;10)</f>
        <v>1</v>
      </c>
      <c r="M7483" t="s">
        <v>7591</v>
      </c>
      <c r="N7483" t="str">
        <f t="shared" si="1048"/>
        <v>None</v>
      </c>
      <c r="O7483" t="str">
        <f t="shared" si="1049"/>
        <v>None</v>
      </c>
      <c r="P7483" t="s">
        <v>44</v>
      </c>
      <c r="Q7483" s="2">
        <f t="shared" si="1050"/>
        <v>25</v>
      </c>
      <c r="R7483" s="1" t="str">
        <f t="shared" si="1051"/>
        <v>Established</v>
      </c>
      <c r="S7483" s="1"/>
      <c r="U7483" t="s">
        <v>227</v>
      </c>
      <c r="V7483">
        <f t="shared" si="1052"/>
        <v>0</v>
      </c>
    </row>
    <row r="7484" spans="1:22" x14ac:dyDescent="0.35">
      <c r="A7484">
        <v>7482</v>
      </c>
      <c r="B7484" t="s">
        <v>11498</v>
      </c>
      <c r="C7484" t="str">
        <f t="shared" si="1044"/>
        <v>Don’t Buy</v>
      </c>
      <c r="D7484" t="str">
        <f t="shared" si="1045"/>
        <v>Long Name</v>
      </c>
      <c r="E7484">
        <v>4.3</v>
      </c>
      <c r="F7484">
        <f>IF(Q7484&lt;10,E7484+0.1,E7484)</f>
        <v>4.3</v>
      </c>
      <c r="G7484">
        <f>MIN(IF(Q7484&lt;10,E7484+0.5,E7484),5)</f>
        <v>4.3</v>
      </c>
      <c r="H7484" t="str">
        <f t="shared" si="1046"/>
        <v>Average Place to Work</v>
      </c>
      <c r="I7484">
        <v>69</v>
      </c>
      <c r="J7484" t="b">
        <f t="shared" si="1047"/>
        <v>0</v>
      </c>
      <c r="K7484" t="b">
        <f>OR(E7484&gt;3.5,Q7484&lt;10)</f>
        <v>1</v>
      </c>
      <c r="L7484" t="s">
        <v>19</v>
      </c>
      <c r="M7484" t="s">
        <v>7189</v>
      </c>
      <c r="N7484" t="str">
        <f t="shared" si="1048"/>
        <v>None</v>
      </c>
      <c r="O7484" t="str">
        <f t="shared" si="1049"/>
        <v>None</v>
      </c>
      <c r="P7484" t="s">
        <v>156</v>
      </c>
      <c r="Q7484" s="2">
        <f t="shared" si="1050"/>
        <v>18</v>
      </c>
      <c r="R7484" s="1" t="str">
        <f t="shared" si="1051"/>
        <v>Established</v>
      </c>
      <c r="S7484" s="1"/>
      <c r="T7484" t="s">
        <v>598</v>
      </c>
      <c r="U7484" t="s">
        <v>17</v>
      </c>
      <c r="V7484">
        <f t="shared" si="1052"/>
        <v>1000000</v>
      </c>
    </row>
    <row r="7485" spans="1:22" x14ac:dyDescent="0.35">
      <c r="A7485">
        <v>7483</v>
      </c>
      <c r="B7485" t="s">
        <v>11499</v>
      </c>
      <c r="C7485" t="str">
        <f t="shared" si="1044"/>
        <v>Don’t Buy</v>
      </c>
      <c r="D7485" t="str">
        <f t="shared" si="1045"/>
        <v>Long Name</v>
      </c>
      <c r="E7485">
        <v>3.8</v>
      </c>
      <c r="F7485">
        <f>IF(Q7485&lt;10,E7485+0.1,E7485)</f>
        <v>3.8</v>
      </c>
      <c r="G7485">
        <f>MIN(IF(Q7485&lt;10,E7485+0.5,E7485),5)</f>
        <v>3.8</v>
      </c>
      <c r="H7485" t="str">
        <f t="shared" si="1046"/>
        <v>Average Place to Work</v>
      </c>
      <c r="I7485">
        <v>69</v>
      </c>
      <c r="J7485" t="b">
        <f t="shared" si="1047"/>
        <v>0</v>
      </c>
      <c r="K7485" t="b">
        <f>OR(E7485&gt;3.5,Q7485&lt;10)</f>
        <v>1</v>
      </c>
      <c r="M7485" t="s">
        <v>3311</v>
      </c>
      <c r="N7485" t="str">
        <f t="shared" si="1048"/>
        <v>None</v>
      </c>
      <c r="O7485" t="str">
        <f t="shared" si="1049"/>
        <v>None</v>
      </c>
      <c r="P7485" t="s">
        <v>198</v>
      </c>
      <c r="Q7485" s="2">
        <f t="shared" si="1050"/>
        <v>35</v>
      </c>
      <c r="R7485" s="1" t="str">
        <f t="shared" si="1051"/>
        <v>Established</v>
      </c>
      <c r="S7485" s="1"/>
      <c r="U7485" t="s">
        <v>17</v>
      </c>
      <c r="V7485">
        <f t="shared" si="1052"/>
        <v>500000</v>
      </c>
    </row>
    <row r="7486" spans="1:22" x14ac:dyDescent="0.35">
      <c r="A7486">
        <v>7484</v>
      </c>
      <c r="B7486" t="s">
        <v>11500</v>
      </c>
      <c r="C7486" t="str">
        <f t="shared" si="1044"/>
        <v>Don’t Buy</v>
      </c>
      <c r="D7486" t="str">
        <f t="shared" si="1045"/>
        <v>Long Name</v>
      </c>
      <c r="E7486">
        <v>3.6</v>
      </c>
      <c r="F7486">
        <f>IF(Q7486&lt;10,E7486+0.1,E7486)</f>
        <v>3.6</v>
      </c>
      <c r="G7486">
        <f>MIN(IF(Q7486&lt;10,E7486+0.5,E7486),5)</f>
        <v>3.6</v>
      </c>
      <c r="H7486" t="str">
        <f t="shared" si="1046"/>
        <v>Average Place to Work</v>
      </c>
      <c r="I7486">
        <v>69</v>
      </c>
      <c r="J7486" t="b">
        <f t="shared" si="1047"/>
        <v>0</v>
      </c>
      <c r="K7486" t="b">
        <f>OR(E7486&gt;3.5,Q7486&lt;10)</f>
        <v>1</v>
      </c>
      <c r="L7486" t="s">
        <v>19</v>
      </c>
      <c r="M7486" t="s">
        <v>11501</v>
      </c>
      <c r="N7486" t="str">
        <f t="shared" si="1048"/>
        <v>None</v>
      </c>
      <c r="O7486" t="str">
        <f t="shared" si="1049"/>
        <v>None</v>
      </c>
      <c r="P7486" t="s">
        <v>241</v>
      </c>
      <c r="Q7486" s="2">
        <f t="shared" si="1050"/>
        <v>13</v>
      </c>
      <c r="R7486" s="1" t="str">
        <f t="shared" si="1051"/>
        <v>Established</v>
      </c>
      <c r="S7486" s="1"/>
      <c r="T7486" t="s">
        <v>1146</v>
      </c>
      <c r="U7486" t="s">
        <v>41</v>
      </c>
      <c r="V7486">
        <f t="shared" si="1052"/>
        <v>0</v>
      </c>
    </row>
    <row r="7487" spans="1:22" x14ac:dyDescent="0.35">
      <c r="A7487">
        <v>7485</v>
      </c>
      <c r="B7487" t="s">
        <v>11502</v>
      </c>
      <c r="C7487" t="str">
        <f t="shared" si="1044"/>
        <v>Don’t Buy</v>
      </c>
      <c r="D7487" t="str">
        <f t="shared" si="1045"/>
        <v>Long Name</v>
      </c>
      <c r="E7487">
        <v>3.9</v>
      </c>
      <c r="F7487">
        <f>IF(Q7487&lt;10,E7487+0.1,E7487)</f>
        <v>4</v>
      </c>
      <c r="G7487">
        <f>MIN(IF(Q7487&lt;10,E7487+0.5,E7487),5)</f>
        <v>4.4000000000000004</v>
      </c>
      <c r="H7487" t="str">
        <f t="shared" si="1046"/>
        <v>Average Place to Work</v>
      </c>
      <c r="I7487">
        <v>69</v>
      </c>
      <c r="J7487" t="b">
        <f t="shared" si="1047"/>
        <v>0</v>
      </c>
      <c r="K7487" t="b">
        <f>OR(E7487&gt;3.5,Q7487&lt;10)</f>
        <v>1</v>
      </c>
      <c r="L7487" t="s">
        <v>19</v>
      </c>
      <c r="M7487" t="s">
        <v>11503</v>
      </c>
      <c r="N7487" t="str">
        <f t="shared" si="1048"/>
        <v>Indian Silicon Valley Startups</v>
      </c>
      <c r="O7487" t="str">
        <f t="shared" si="1049"/>
        <v>None</v>
      </c>
      <c r="P7487" t="s">
        <v>258</v>
      </c>
      <c r="Q7487" s="2">
        <f t="shared" si="1050"/>
        <v>7</v>
      </c>
      <c r="R7487" s="1" t="str">
        <f t="shared" si="1051"/>
        <v>Startup</v>
      </c>
      <c r="S7487" s="1"/>
      <c r="T7487" t="s">
        <v>598</v>
      </c>
      <c r="U7487" t="s">
        <v>36</v>
      </c>
      <c r="V7487">
        <f t="shared" si="1052"/>
        <v>0</v>
      </c>
    </row>
    <row r="7488" spans="1:22" x14ac:dyDescent="0.35">
      <c r="A7488">
        <v>7486</v>
      </c>
      <c r="B7488" t="s">
        <v>11504</v>
      </c>
      <c r="C7488" t="str">
        <f t="shared" si="1044"/>
        <v>Don’t Buy</v>
      </c>
      <c r="D7488" t="str">
        <f t="shared" si="1045"/>
        <v>Long Name</v>
      </c>
      <c r="E7488">
        <v>4.4000000000000004</v>
      </c>
      <c r="F7488">
        <f>IF(Q7488&lt;10,E7488+0.1,E7488)</f>
        <v>4.4000000000000004</v>
      </c>
      <c r="G7488">
        <f>MIN(IF(Q7488&lt;10,E7488+0.5,E7488),5)</f>
        <v>4.4000000000000004</v>
      </c>
      <c r="H7488" t="str">
        <f t="shared" si="1046"/>
        <v>Average Place to Work</v>
      </c>
      <c r="I7488">
        <v>69</v>
      </c>
      <c r="J7488" t="b">
        <f t="shared" si="1047"/>
        <v>0</v>
      </c>
      <c r="K7488" t="b">
        <f>OR(E7488&gt;3.5,Q7488&lt;10)</f>
        <v>1</v>
      </c>
      <c r="M7488" t="s">
        <v>11505</v>
      </c>
      <c r="N7488" t="str">
        <f t="shared" si="1048"/>
        <v>None</v>
      </c>
      <c r="O7488" t="str">
        <f t="shared" si="1049"/>
        <v>None</v>
      </c>
      <c r="P7488" t="s">
        <v>261</v>
      </c>
      <c r="Q7488" s="2">
        <f t="shared" si="1050"/>
        <v>21</v>
      </c>
      <c r="R7488" s="1" t="str">
        <f t="shared" si="1051"/>
        <v>Established</v>
      </c>
      <c r="S7488" s="1"/>
      <c r="U7488" t="s">
        <v>297</v>
      </c>
      <c r="V7488">
        <f t="shared" si="1052"/>
        <v>0</v>
      </c>
    </row>
    <row r="7489" spans="1:22" x14ac:dyDescent="0.35">
      <c r="A7489">
        <v>7487</v>
      </c>
      <c r="B7489" t="s">
        <v>11506</v>
      </c>
      <c r="C7489" t="str">
        <f t="shared" si="1044"/>
        <v>Don’t Buy</v>
      </c>
      <c r="D7489" t="str">
        <f t="shared" si="1045"/>
        <v>Long Name</v>
      </c>
      <c r="E7489">
        <v>4.2</v>
      </c>
      <c r="F7489">
        <f>IF(Q7489&lt;10,E7489+0.1,E7489)</f>
        <v>4.3</v>
      </c>
      <c r="G7489">
        <f>MIN(IF(Q7489&lt;10,E7489+0.5,E7489),5)</f>
        <v>4.7</v>
      </c>
      <c r="H7489" t="str">
        <f t="shared" si="1046"/>
        <v>Average Place to Work</v>
      </c>
      <c r="I7489">
        <v>69</v>
      </c>
      <c r="J7489" t="b">
        <f t="shared" si="1047"/>
        <v>0</v>
      </c>
      <c r="K7489" t="b">
        <f>OR(E7489&gt;3.5,Q7489&lt;10)</f>
        <v>1</v>
      </c>
      <c r="L7489" t="s">
        <v>19</v>
      </c>
      <c r="M7489" t="s">
        <v>7574</v>
      </c>
      <c r="N7489" t="str">
        <f t="shared" si="1048"/>
        <v>Indian Silicon Valley Startups</v>
      </c>
      <c r="O7489" t="str">
        <f t="shared" si="1049"/>
        <v>None</v>
      </c>
      <c r="P7489" t="s">
        <v>170</v>
      </c>
      <c r="Q7489" s="2">
        <f t="shared" si="1050"/>
        <v>6</v>
      </c>
      <c r="R7489" s="1" t="str">
        <f t="shared" si="1051"/>
        <v>Startup</v>
      </c>
      <c r="S7489" s="1"/>
      <c r="T7489" t="s">
        <v>598</v>
      </c>
      <c r="U7489" t="s">
        <v>24</v>
      </c>
      <c r="V7489">
        <f t="shared" si="1052"/>
        <v>1000000</v>
      </c>
    </row>
    <row r="7490" spans="1:22" x14ac:dyDescent="0.35">
      <c r="A7490">
        <v>7488</v>
      </c>
      <c r="B7490" t="s">
        <v>11507</v>
      </c>
      <c r="C7490" t="str">
        <f t="shared" si="1044"/>
        <v>Don’t Buy</v>
      </c>
      <c r="D7490" t="str">
        <f t="shared" si="1045"/>
        <v>Long Name</v>
      </c>
      <c r="E7490">
        <v>3.8</v>
      </c>
      <c r="F7490">
        <f>IF(Q7490&lt;10,E7490+0.1,E7490)</f>
        <v>3.8</v>
      </c>
      <c r="G7490">
        <f>MIN(IF(Q7490&lt;10,E7490+0.5,E7490),5)</f>
        <v>3.8</v>
      </c>
      <c r="H7490" t="str">
        <f t="shared" si="1046"/>
        <v>Average Place to Work</v>
      </c>
      <c r="I7490">
        <v>69</v>
      </c>
      <c r="J7490" t="b">
        <f t="shared" si="1047"/>
        <v>0</v>
      </c>
      <c r="K7490" t="b">
        <f>OR(E7490&gt;3.5,Q7490&lt;10)</f>
        <v>1</v>
      </c>
      <c r="L7490" t="s">
        <v>19</v>
      </c>
      <c r="M7490" t="s">
        <v>11508</v>
      </c>
      <c r="N7490" t="str">
        <f t="shared" si="1048"/>
        <v>None</v>
      </c>
      <c r="O7490" t="str">
        <f t="shared" si="1049"/>
        <v>None</v>
      </c>
      <c r="P7490" t="s">
        <v>35</v>
      </c>
      <c r="Q7490" s="2">
        <f t="shared" si="1050"/>
        <v>55</v>
      </c>
      <c r="R7490" s="1" t="str">
        <f t="shared" si="1051"/>
        <v>Established</v>
      </c>
      <c r="S7490" s="1"/>
      <c r="T7490" t="s">
        <v>115</v>
      </c>
      <c r="U7490" t="s">
        <v>641</v>
      </c>
      <c r="V7490">
        <f t="shared" si="1052"/>
        <v>0</v>
      </c>
    </row>
    <row r="7491" spans="1:22" x14ac:dyDescent="0.35">
      <c r="A7491">
        <v>7489</v>
      </c>
      <c r="B7491" t="s">
        <v>11509</v>
      </c>
      <c r="C7491" t="str">
        <f t="shared" ref="C7491:C7554" si="1053">IF(OR(LEFT(B7491,1)="T",LEFT(B7491,1)="G"),"Buy","Don’t Buy")</f>
        <v>Don’t Buy</v>
      </c>
      <c r="D7491" t="str">
        <f t="shared" ref="D7491:D7554" si="1054">IF(LEN(B7491)&gt;=10,"Long Name","Short Name")</f>
        <v>Long Name</v>
      </c>
      <c r="E7491">
        <v>4.4000000000000004</v>
      </c>
      <c r="F7491">
        <f>IF(Q7491&lt;10,E7491+0.1,E7491)</f>
        <v>4.4000000000000004</v>
      </c>
      <c r="G7491">
        <f>MIN(IF(Q7491&lt;10,E7491+0.5,E7491),5)</f>
        <v>4.4000000000000004</v>
      </c>
      <c r="H7491" t="str">
        <f t="shared" ref="H7491:H7554" si="1055">IF(E7491&gt;4.5,"Great Place to Work","Average Place to Work")</f>
        <v>Average Place to Work</v>
      </c>
      <c r="I7491">
        <v>69</v>
      </c>
      <c r="J7491" t="b">
        <f t="shared" ref="J7491:J7554" si="1056">AND(I7491&gt;10000,E7491&gt;4)</f>
        <v>0</v>
      </c>
      <c r="K7491" t="b">
        <f>OR(E7491&gt;3.5,Q7491&lt;10)</f>
        <v>1</v>
      </c>
      <c r="L7491" t="s">
        <v>19</v>
      </c>
      <c r="M7491" t="s">
        <v>11510</v>
      </c>
      <c r="N7491" t="str">
        <f t="shared" ref="N7491:N7554" si="1057">IF(OR(LEFT(M7491,9)="Banglore",LEFT(M7491,9)="Bengaluru",LEFT(M7491,7)="Chennai",Q7491&lt;10,U7491="Internet"),"Indian Silicon Valley Startups","None")</f>
        <v>None</v>
      </c>
      <c r="O7491" t="str">
        <f t="shared" ref="O7491:O7554" si="1058">IF(AND(LEFT(M7491,6)="Mumbai",U7491="Financial Services"),"Bombay Finances","None")</f>
        <v>None</v>
      </c>
      <c r="P7491" t="s">
        <v>302</v>
      </c>
      <c r="Q7491" s="2">
        <f t="shared" ref="Q7491:Q7554" si="1059">_xlfn.NUMBERVALUE(SUBSTITUTE(TRIM(P7491)," years old",""))</f>
        <v>32</v>
      </c>
      <c r="R7491" s="1" t="str">
        <f t="shared" ref="R7491:R7554" si="1060">IF(Q7491&lt;10,"Startup","Established")</f>
        <v>Established</v>
      </c>
      <c r="S7491" s="1"/>
      <c r="T7491" t="s">
        <v>115</v>
      </c>
      <c r="U7491" t="s">
        <v>83</v>
      </c>
      <c r="V7491">
        <f t="shared" ref="V7491:V7554" si="1061">IF(AND(OR(U7491=$U$7,U7491=$U$12),E7491&gt;4),1000000,IF(AND(OR(U7491=$U$7,U7491=$U$12),E7491&lt;=4),500000,IF(AND(U7491=$U$18,E7491&gt;4),800000,0)))</f>
        <v>0</v>
      </c>
    </row>
    <row r="7492" spans="1:22" x14ac:dyDescent="0.35">
      <c r="A7492">
        <v>7490</v>
      </c>
      <c r="B7492" t="s">
        <v>11511</v>
      </c>
      <c r="C7492" t="str">
        <f t="shared" si="1053"/>
        <v>Don’t Buy</v>
      </c>
      <c r="D7492" t="str">
        <f t="shared" si="1054"/>
        <v>Long Name</v>
      </c>
      <c r="E7492">
        <v>3.9</v>
      </c>
      <c r="F7492">
        <f>IF(Q7492&lt;10,E7492+0.1,E7492)</f>
        <v>4</v>
      </c>
      <c r="G7492">
        <f>MIN(IF(Q7492&lt;10,E7492+0.5,E7492),5)</f>
        <v>4.4000000000000004</v>
      </c>
      <c r="H7492" t="str">
        <f t="shared" si="1055"/>
        <v>Average Place to Work</v>
      </c>
      <c r="I7492">
        <v>69</v>
      </c>
      <c r="J7492" t="b">
        <f t="shared" si="1056"/>
        <v>0</v>
      </c>
      <c r="K7492" t="b">
        <f>OR(E7492&gt;3.5,Q7492&lt;10)</f>
        <v>1</v>
      </c>
      <c r="M7492" t="s">
        <v>11512</v>
      </c>
      <c r="N7492" t="str">
        <f t="shared" si="1057"/>
        <v>Indian Silicon Valley Startups</v>
      </c>
      <c r="O7492" t="str">
        <f t="shared" si="1058"/>
        <v>None</v>
      </c>
      <c r="Q7492" s="2">
        <f t="shared" si="1059"/>
        <v>0</v>
      </c>
      <c r="R7492" s="1" t="str">
        <f t="shared" si="1060"/>
        <v>Startup</v>
      </c>
      <c r="S7492" s="1"/>
      <c r="T7492" t="s">
        <v>1183</v>
      </c>
      <c r="U7492" t="s">
        <v>11513</v>
      </c>
      <c r="V7492">
        <f t="shared" si="1061"/>
        <v>0</v>
      </c>
    </row>
    <row r="7493" spans="1:22" x14ac:dyDescent="0.35">
      <c r="A7493">
        <v>7491</v>
      </c>
      <c r="B7493" t="s">
        <v>11514</v>
      </c>
      <c r="C7493" t="str">
        <f t="shared" si="1053"/>
        <v>Don’t Buy</v>
      </c>
      <c r="D7493" t="str">
        <f t="shared" si="1054"/>
        <v>Long Name</v>
      </c>
      <c r="E7493">
        <v>3.9</v>
      </c>
      <c r="F7493">
        <f>IF(Q7493&lt;10,E7493+0.1,E7493)</f>
        <v>3.9</v>
      </c>
      <c r="G7493">
        <f>MIN(IF(Q7493&lt;10,E7493+0.5,E7493),5)</f>
        <v>3.9</v>
      </c>
      <c r="H7493" t="str">
        <f t="shared" si="1055"/>
        <v>Average Place to Work</v>
      </c>
      <c r="I7493">
        <v>69</v>
      </c>
      <c r="J7493" t="b">
        <f t="shared" si="1056"/>
        <v>0</v>
      </c>
      <c r="K7493" t="b">
        <f>OR(E7493&gt;3.5,Q7493&lt;10)</f>
        <v>1</v>
      </c>
      <c r="L7493" t="s">
        <v>19</v>
      </c>
      <c r="M7493" t="s">
        <v>3210</v>
      </c>
      <c r="N7493" t="str">
        <f t="shared" si="1057"/>
        <v>None</v>
      </c>
      <c r="O7493" t="str">
        <f t="shared" si="1058"/>
        <v>None</v>
      </c>
      <c r="P7493" t="s">
        <v>39</v>
      </c>
      <c r="Q7493" s="2">
        <f t="shared" si="1059"/>
        <v>36</v>
      </c>
      <c r="R7493" s="1" t="str">
        <f t="shared" si="1060"/>
        <v>Established</v>
      </c>
      <c r="S7493" s="1"/>
      <c r="T7493" t="s">
        <v>3369</v>
      </c>
      <c r="U7493" t="s">
        <v>687</v>
      </c>
      <c r="V7493">
        <f t="shared" si="1061"/>
        <v>0</v>
      </c>
    </row>
    <row r="7494" spans="1:22" x14ac:dyDescent="0.35">
      <c r="A7494">
        <v>7492</v>
      </c>
      <c r="B7494" t="s">
        <v>11515</v>
      </c>
      <c r="C7494" t="str">
        <f t="shared" si="1053"/>
        <v>Buy</v>
      </c>
      <c r="D7494" t="str">
        <f t="shared" si="1054"/>
        <v>Long Name</v>
      </c>
      <c r="E7494">
        <v>3.6</v>
      </c>
      <c r="F7494">
        <f>IF(Q7494&lt;10,E7494+0.1,E7494)</f>
        <v>3.6</v>
      </c>
      <c r="G7494">
        <f>MIN(IF(Q7494&lt;10,E7494+0.5,E7494),5)</f>
        <v>3.6</v>
      </c>
      <c r="H7494" t="str">
        <f t="shared" si="1055"/>
        <v>Average Place to Work</v>
      </c>
      <c r="I7494">
        <v>69</v>
      </c>
      <c r="J7494" t="b">
        <f t="shared" si="1056"/>
        <v>0</v>
      </c>
      <c r="K7494" t="b">
        <f>OR(E7494&gt;3.5,Q7494&lt;10)</f>
        <v>1</v>
      </c>
      <c r="M7494" t="s">
        <v>11516</v>
      </c>
      <c r="N7494" t="str">
        <f t="shared" si="1057"/>
        <v>None</v>
      </c>
      <c r="O7494" t="str">
        <f t="shared" si="1058"/>
        <v>None</v>
      </c>
      <c r="P7494" t="s">
        <v>183</v>
      </c>
      <c r="Q7494" s="2">
        <f t="shared" si="1059"/>
        <v>10</v>
      </c>
      <c r="R7494" s="1" t="str">
        <f t="shared" si="1060"/>
        <v>Established</v>
      </c>
      <c r="S7494" s="1"/>
      <c r="U7494" t="s">
        <v>530</v>
      </c>
      <c r="V7494">
        <f t="shared" si="1061"/>
        <v>0</v>
      </c>
    </row>
    <row r="7495" spans="1:22" x14ac:dyDescent="0.35">
      <c r="A7495">
        <v>7493</v>
      </c>
      <c r="B7495" t="s">
        <v>11517</v>
      </c>
      <c r="C7495" t="str">
        <f t="shared" si="1053"/>
        <v>Don’t Buy</v>
      </c>
      <c r="D7495" t="str">
        <f t="shared" si="1054"/>
        <v>Long Name</v>
      </c>
      <c r="E7495">
        <v>3.7</v>
      </c>
      <c r="F7495">
        <f>IF(Q7495&lt;10,E7495+0.1,E7495)</f>
        <v>3.7</v>
      </c>
      <c r="G7495">
        <f>MIN(IF(Q7495&lt;10,E7495+0.5,E7495),5)</f>
        <v>3.7</v>
      </c>
      <c r="H7495" t="str">
        <f t="shared" si="1055"/>
        <v>Average Place to Work</v>
      </c>
      <c r="I7495">
        <v>69</v>
      </c>
      <c r="J7495" t="b">
        <f t="shared" si="1056"/>
        <v>0</v>
      </c>
      <c r="K7495" t="b">
        <f>OR(E7495&gt;3.5,Q7495&lt;10)</f>
        <v>1</v>
      </c>
      <c r="L7495" t="s">
        <v>19</v>
      </c>
      <c r="M7495" t="s">
        <v>1435</v>
      </c>
      <c r="N7495" t="str">
        <f t="shared" si="1057"/>
        <v>Indian Silicon Valley Startups</v>
      </c>
      <c r="O7495" t="str">
        <f t="shared" si="1058"/>
        <v>None</v>
      </c>
      <c r="P7495" t="s">
        <v>67</v>
      </c>
      <c r="Q7495" s="2">
        <f t="shared" si="1059"/>
        <v>15</v>
      </c>
      <c r="R7495" s="1" t="str">
        <f t="shared" si="1060"/>
        <v>Established</v>
      </c>
      <c r="S7495" s="1"/>
      <c r="T7495" t="s">
        <v>1481</v>
      </c>
      <c r="U7495" t="s">
        <v>523</v>
      </c>
      <c r="V7495">
        <f t="shared" si="1061"/>
        <v>0</v>
      </c>
    </row>
    <row r="7496" spans="1:22" x14ac:dyDescent="0.35">
      <c r="A7496">
        <v>7494</v>
      </c>
      <c r="B7496" t="s">
        <v>11518</v>
      </c>
      <c r="C7496" t="str">
        <f t="shared" si="1053"/>
        <v>Don’t Buy</v>
      </c>
      <c r="D7496" t="str">
        <f t="shared" si="1054"/>
        <v>Long Name</v>
      </c>
      <c r="E7496">
        <v>4</v>
      </c>
      <c r="F7496">
        <f>IF(Q7496&lt;10,E7496+0.1,E7496)</f>
        <v>4</v>
      </c>
      <c r="G7496">
        <f>MIN(IF(Q7496&lt;10,E7496+0.5,E7496),5)</f>
        <v>4</v>
      </c>
      <c r="H7496" t="str">
        <f t="shared" si="1055"/>
        <v>Average Place to Work</v>
      </c>
      <c r="I7496">
        <v>69</v>
      </c>
      <c r="J7496" t="b">
        <f t="shared" si="1056"/>
        <v>0</v>
      </c>
      <c r="K7496" t="b">
        <f>OR(E7496&gt;3.5,Q7496&lt;10)</f>
        <v>1</v>
      </c>
      <c r="L7496" t="s">
        <v>9</v>
      </c>
      <c r="M7496" t="s">
        <v>4206</v>
      </c>
      <c r="N7496" t="str">
        <f t="shared" si="1057"/>
        <v>None</v>
      </c>
      <c r="O7496" t="str">
        <f t="shared" si="1058"/>
        <v>None</v>
      </c>
      <c r="P7496" t="s">
        <v>39</v>
      </c>
      <c r="Q7496" s="2">
        <f t="shared" si="1059"/>
        <v>36</v>
      </c>
      <c r="R7496" s="1" t="str">
        <f t="shared" si="1060"/>
        <v>Established</v>
      </c>
      <c r="S7496" s="1"/>
      <c r="T7496" t="s">
        <v>598</v>
      </c>
      <c r="U7496" t="s">
        <v>17</v>
      </c>
      <c r="V7496">
        <f t="shared" si="1061"/>
        <v>500000</v>
      </c>
    </row>
    <row r="7497" spans="1:22" x14ac:dyDescent="0.35">
      <c r="A7497">
        <v>7495</v>
      </c>
      <c r="B7497" t="s">
        <v>11519</v>
      </c>
      <c r="C7497" t="str">
        <f t="shared" si="1053"/>
        <v>Don’t Buy</v>
      </c>
      <c r="D7497" t="str">
        <f t="shared" si="1054"/>
        <v>Long Name</v>
      </c>
      <c r="E7497">
        <v>3.9</v>
      </c>
      <c r="F7497">
        <f>IF(Q7497&lt;10,E7497+0.1,E7497)</f>
        <v>4</v>
      </c>
      <c r="G7497">
        <f>MIN(IF(Q7497&lt;10,E7497+0.5,E7497),5)</f>
        <v>4.4000000000000004</v>
      </c>
      <c r="H7497" t="str">
        <f t="shared" si="1055"/>
        <v>Average Place to Work</v>
      </c>
      <c r="I7497">
        <v>69</v>
      </c>
      <c r="J7497" t="b">
        <f t="shared" si="1056"/>
        <v>0</v>
      </c>
      <c r="K7497" t="b">
        <f>OR(E7497&gt;3.5,Q7497&lt;10)</f>
        <v>1</v>
      </c>
      <c r="M7497" t="s">
        <v>5022</v>
      </c>
      <c r="N7497" t="str">
        <f t="shared" si="1057"/>
        <v>Indian Silicon Valley Startups</v>
      </c>
      <c r="O7497" t="str">
        <f t="shared" si="1058"/>
        <v>None</v>
      </c>
      <c r="Q7497" s="2">
        <f t="shared" si="1059"/>
        <v>0</v>
      </c>
      <c r="R7497" s="1" t="str">
        <f t="shared" si="1060"/>
        <v>Startup</v>
      </c>
      <c r="S7497" s="1"/>
      <c r="T7497" t="s">
        <v>598</v>
      </c>
      <c r="U7497" t="s">
        <v>13</v>
      </c>
      <c r="V7497">
        <f t="shared" si="1061"/>
        <v>0</v>
      </c>
    </row>
    <row r="7498" spans="1:22" x14ac:dyDescent="0.35">
      <c r="A7498">
        <v>7496</v>
      </c>
      <c r="B7498" t="s">
        <v>11520</v>
      </c>
      <c r="C7498" t="str">
        <f t="shared" si="1053"/>
        <v>Don’t Buy</v>
      </c>
      <c r="D7498" t="str">
        <f t="shared" si="1054"/>
        <v>Long Name</v>
      </c>
      <c r="E7498">
        <v>3.4</v>
      </c>
      <c r="F7498">
        <f>IF(Q7498&lt;10,E7498+0.1,E7498)</f>
        <v>3.4</v>
      </c>
      <c r="G7498">
        <f>MIN(IF(Q7498&lt;10,E7498+0.5,E7498),5)</f>
        <v>3.4</v>
      </c>
      <c r="H7498" t="str">
        <f t="shared" si="1055"/>
        <v>Average Place to Work</v>
      </c>
      <c r="I7498">
        <v>69</v>
      </c>
      <c r="J7498" t="b">
        <f t="shared" si="1056"/>
        <v>0</v>
      </c>
      <c r="K7498" t="b">
        <f>OR(E7498&gt;3.5,Q7498&lt;10)</f>
        <v>0</v>
      </c>
      <c r="L7498" t="s">
        <v>19</v>
      </c>
      <c r="M7498" t="s">
        <v>2891</v>
      </c>
      <c r="N7498" t="str">
        <f t="shared" si="1057"/>
        <v>None</v>
      </c>
      <c r="O7498" t="str">
        <f t="shared" si="1058"/>
        <v>None</v>
      </c>
      <c r="P7498" t="s">
        <v>95</v>
      </c>
      <c r="Q7498" s="2">
        <f t="shared" si="1059"/>
        <v>16</v>
      </c>
      <c r="R7498" s="1" t="str">
        <f t="shared" si="1060"/>
        <v>Established</v>
      </c>
      <c r="S7498" s="1"/>
      <c r="T7498" t="s">
        <v>1183</v>
      </c>
      <c r="U7498" t="s">
        <v>17</v>
      </c>
      <c r="V7498">
        <f t="shared" si="1061"/>
        <v>500000</v>
      </c>
    </row>
    <row r="7499" spans="1:22" x14ac:dyDescent="0.35">
      <c r="A7499">
        <v>7497</v>
      </c>
      <c r="B7499" t="s">
        <v>11521</v>
      </c>
      <c r="C7499" t="str">
        <f t="shared" si="1053"/>
        <v>Don’t Buy</v>
      </c>
      <c r="D7499" t="str">
        <f t="shared" si="1054"/>
        <v>Long Name</v>
      </c>
      <c r="E7499">
        <v>2.7</v>
      </c>
      <c r="F7499">
        <f>IF(Q7499&lt;10,E7499+0.1,E7499)</f>
        <v>2.7</v>
      </c>
      <c r="G7499">
        <f>MIN(IF(Q7499&lt;10,E7499+0.5,E7499),5)</f>
        <v>2.7</v>
      </c>
      <c r="H7499" t="str">
        <f t="shared" si="1055"/>
        <v>Average Place to Work</v>
      </c>
      <c r="I7499">
        <v>69</v>
      </c>
      <c r="J7499" t="b">
        <f t="shared" si="1056"/>
        <v>0</v>
      </c>
      <c r="K7499" t="b">
        <f>OR(E7499&gt;3.5,Q7499&lt;10)</f>
        <v>0</v>
      </c>
      <c r="L7499" t="s">
        <v>19</v>
      </c>
      <c r="M7499" t="s">
        <v>11522</v>
      </c>
      <c r="N7499" t="str">
        <f t="shared" si="1057"/>
        <v>None</v>
      </c>
      <c r="O7499" t="str">
        <f t="shared" si="1058"/>
        <v>None</v>
      </c>
      <c r="P7499" t="s">
        <v>44</v>
      </c>
      <c r="Q7499" s="2">
        <f t="shared" si="1059"/>
        <v>25</v>
      </c>
      <c r="R7499" s="1" t="str">
        <f t="shared" si="1060"/>
        <v>Established</v>
      </c>
      <c r="S7499" s="1"/>
      <c r="T7499" t="s">
        <v>1183</v>
      </c>
      <c r="U7499" t="s">
        <v>195</v>
      </c>
      <c r="V7499">
        <f t="shared" si="1061"/>
        <v>0</v>
      </c>
    </row>
    <row r="7500" spans="1:22" x14ac:dyDescent="0.35">
      <c r="A7500">
        <v>7498</v>
      </c>
      <c r="B7500" t="s">
        <v>11523</v>
      </c>
      <c r="C7500" t="str">
        <f t="shared" si="1053"/>
        <v>Buy</v>
      </c>
      <c r="D7500" t="str">
        <f t="shared" si="1054"/>
        <v>Short Name</v>
      </c>
      <c r="E7500">
        <v>4.4000000000000004</v>
      </c>
      <c r="F7500">
        <f>IF(Q7500&lt;10,E7500+0.1,E7500)</f>
        <v>4.4000000000000004</v>
      </c>
      <c r="G7500">
        <f>MIN(IF(Q7500&lt;10,E7500+0.5,E7500),5)</f>
        <v>4.4000000000000004</v>
      </c>
      <c r="H7500" t="str">
        <f t="shared" si="1055"/>
        <v>Average Place to Work</v>
      </c>
      <c r="I7500">
        <v>69</v>
      </c>
      <c r="J7500" t="b">
        <f t="shared" si="1056"/>
        <v>0</v>
      </c>
      <c r="K7500" t="b">
        <f>OR(E7500&gt;3.5,Q7500&lt;10)</f>
        <v>1</v>
      </c>
      <c r="L7500" t="s">
        <v>9</v>
      </c>
      <c r="M7500" t="s">
        <v>11524</v>
      </c>
      <c r="N7500" t="str">
        <f t="shared" si="1057"/>
        <v>Indian Silicon Valley Startups</v>
      </c>
      <c r="O7500" t="str">
        <f t="shared" si="1058"/>
        <v>None</v>
      </c>
      <c r="P7500" t="s">
        <v>232</v>
      </c>
      <c r="Q7500" s="2">
        <f t="shared" si="1059"/>
        <v>43</v>
      </c>
      <c r="R7500" s="1" t="str">
        <f t="shared" si="1060"/>
        <v>Established</v>
      </c>
      <c r="S7500" s="1"/>
      <c r="T7500" t="s">
        <v>115</v>
      </c>
      <c r="U7500" t="s">
        <v>36</v>
      </c>
      <c r="V7500">
        <f t="shared" si="1061"/>
        <v>0</v>
      </c>
    </row>
    <row r="7501" spans="1:22" x14ac:dyDescent="0.35">
      <c r="A7501">
        <v>7499</v>
      </c>
      <c r="B7501" t="s">
        <v>11525</v>
      </c>
      <c r="C7501" t="str">
        <f t="shared" si="1053"/>
        <v>Don’t Buy</v>
      </c>
      <c r="D7501" t="str">
        <f t="shared" si="1054"/>
        <v>Long Name</v>
      </c>
      <c r="E7501">
        <v>4.4000000000000004</v>
      </c>
      <c r="F7501">
        <f>IF(Q7501&lt;10,E7501+0.1,E7501)</f>
        <v>4.5</v>
      </c>
      <c r="G7501">
        <f>MIN(IF(Q7501&lt;10,E7501+0.5,E7501),5)</f>
        <v>4.9000000000000004</v>
      </c>
      <c r="H7501" t="str">
        <f t="shared" si="1055"/>
        <v>Average Place to Work</v>
      </c>
      <c r="I7501">
        <v>69</v>
      </c>
      <c r="J7501" t="b">
        <f t="shared" si="1056"/>
        <v>0</v>
      </c>
      <c r="K7501" t="b">
        <f>OR(E7501&gt;3.5,Q7501&lt;10)</f>
        <v>1</v>
      </c>
      <c r="L7501" t="s">
        <v>19</v>
      </c>
      <c r="M7501" t="s">
        <v>6395</v>
      </c>
      <c r="N7501" t="str">
        <f t="shared" si="1057"/>
        <v>Indian Silicon Valley Startups</v>
      </c>
      <c r="O7501" t="str">
        <f t="shared" si="1058"/>
        <v>None</v>
      </c>
      <c r="P7501" t="s">
        <v>1182</v>
      </c>
      <c r="Q7501" s="2">
        <f t="shared" si="1059"/>
        <v>2</v>
      </c>
      <c r="R7501" s="1" t="str">
        <f t="shared" si="1060"/>
        <v>Startup</v>
      </c>
      <c r="S7501" s="1"/>
      <c r="T7501" t="s">
        <v>1183</v>
      </c>
      <c r="U7501" t="s">
        <v>687</v>
      </c>
      <c r="V7501">
        <f t="shared" si="1061"/>
        <v>0</v>
      </c>
    </row>
    <row r="7502" spans="1:22" x14ac:dyDescent="0.35">
      <c r="A7502">
        <v>7500</v>
      </c>
      <c r="B7502" t="s">
        <v>11526</v>
      </c>
      <c r="C7502" t="str">
        <f t="shared" si="1053"/>
        <v>Don’t Buy</v>
      </c>
      <c r="D7502" t="str">
        <f t="shared" si="1054"/>
        <v>Long Name</v>
      </c>
      <c r="E7502">
        <v>3.7</v>
      </c>
      <c r="F7502">
        <f>IF(Q7502&lt;10,E7502+0.1,E7502)</f>
        <v>3.8000000000000003</v>
      </c>
      <c r="G7502">
        <f>MIN(IF(Q7502&lt;10,E7502+0.5,E7502),5)</f>
        <v>4.2</v>
      </c>
      <c r="H7502" t="str">
        <f t="shared" si="1055"/>
        <v>Average Place to Work</v>
      </c>
      <c r="I7502">
        <v>69</v>
      </c>
      <c r="J7502" t="b">
        <f t="shared" si="1056"/>
        <v>0</v>
      </c>
      <c r="K7502" t="b">
        <f>OR(E7502&gt;3.5,Q7502&lt;10)</f>
        <v>1</v>
      </c>
      <c r="M7502" t="s">
        <v>2213</v>
      </c>
      <c r="N7502" t="str">
        <f t="shared" si="1057"/>
        <v>Indian Silicon Valley Startups</v>
      </c>
      <c r="O7502" t="str">
        <f t="shared" si="1058"/>
        <v>None</v>
      </c>
      <c r="Q7502" s="2">
        <f t="shared" si="1059"/>
        <v>0</v>
      </c>
      <c r="R7502" s="1" t="str">
        <f t="shared" si="1060"/>
        <v>Startup</v>
      </c>
      <c r="S7502" s="1"/>
      <c r="T7502" t="s">
        <v>60</v>
      </c>
      <c r="U7502" t="s">
        <v>17</v>
      </c>
      <c r="V7502">
        <f t="shared" si="1061"/>
        <v>500000</v>
      </c>
    </row>
    <row r="7503" spans="1:22" x14ac:dyDescent="0.35">
      <c r="A7503">
        <v>7501</v>
      </c>
      <c r="B7503" t="s">
        <v>11527</v>
      </c>
      <c r="C7503" t="str">
        <f t="shared" si="1053"/>
        <v>Don’t Buy</v>
      </c>
      <c r="D7503" t="str">
        <f t="shared" si="1054"/>
        <v>Short Name</v>
      </c>
      <c r="E7503">
        <v>4.0999999999999996</v>
      </c>
      <c r="F7503">
        <f>IF(Q7503&lt;10,E7503+0.1,E7503)</f>
        <v>4.1999999999999993</v>
      </c>
      <c r="G7503">
        <f>MIN(IF(Q7503&lt;10,E7503+0.5,E7503),5)</f>
        <v>4.5999999999999996</v>
      </c>
      <c r="H7503" t="str">
        <f t="shared" si="1055"/>
        <v>Average Place to Work</v>
      </c>
      <c r="I7503">
        <v>69</v>
      </c>
      <c r="J7503" t="b">
        <f t="shared" si="1056"/>
        <v>0</v>
      </c>
      <c r="K7503" t="b">
        <f>OR(E7503&gt;3.5,Q7503&lt;10)</f>
        <v>1</v>
      </c>
      <c r="M7503" t="s">
        <v>11528</v>
      </c>
      <c r="N7503" t="str">
        <f t="shared" si="1057"/>
        <v>Indian Silicon Valley Startups</v>
      </c>
      <c r="O7503" t="str">
        <f t="shared" si="1058"/>
        <v>None</v>
      </c>
      <c r="Q7503" s="2">
        <f t="shared" si="1059"/>
        <v>0</v>
      </c>
      <c r="R7503" s="1" t="str">
        <f t="shared" si="1060"/>
        <v>Startup</v>
      </c>
      <c r="S7503" s="1"/>
      <c r="T7503" t="s">
        <v>8542</v>
      </c>
      <c r="U7503" t="s">
        <v>1677</v>
      </c>
      <c r="V7503">
        <f t="shared" si="1061"/>
        <v>0</v>
      </c>
    </row>
    <row r="7504" spans="1:22" x14ac:dyDescent="0.35">
      <c r="A7504">
        <v>7502</v>
      </c>
      <c r="B7504" t="s">
        <v>11529</v>
      </c>
      <c r="C7504" t="str">
        <f t="shared" si="1053"/>
        <v>Don’t Buy</v>
      </c>
      <c r="D7504" t="str">
        <f t="shared" si="1054"/>
        <v>Long Name</v>
      </c>
      <c r="E7504">
        <v>4.4000000000000004</v>
      </c>
      <c r="F7504">
        <f>IF(Q7504&lt;10,E7504+0.1,E7504)</f>
        <v>4.4000000000000004</v>
      </c>
      <c r="G7504">
        <f>MIN(IF(Q7504&lt;10,E7504+0.5,E7504),5)</f>
        <v>4.4000000000000004</v>
      </c>
      <c r="H7504" t="str">
        <f t="shared" si="1055"/>
        <v>Average Place to Work</v>
      </c>
      <c r="I7504">
        <v>69</v>
      </c>
      <c r="J7504" t="b">
        <f t="shared" si="1056"/>
        <v>0</v>
      </c>
      <c r="K7504" t="b">
        <f>OR(E7504&gt;3.5,Q7504&lt;10)</f>
        <v>1</v>
      </c>
      <c r="L7504" t="s">
        <v>19</v>
      </c>
      <c r="M7504" t="s">
        <v>11056</v>
      </c>
      <c r="N7504" t="str">
        <f t="shared" si="1057"/>
        <v>None</v>
      </c>
      <c r="O7504" t="str">
        <f t="shared" si="1058"/>
        <v>None</v>
      </c>
      <c r="P7504" t="s">
        <v>111</v>
      </c>
      <c r="Q7504" s="2">
        <f t="shared" si="1059"/>
        <v>22</v>
      </c>
      <c r="R7504" s="1" t="str">
        <f t="shared" si="1060"/>
        <v>Established</v>
      </c>
      <c r="S7504" s="1"/>
      <c r="T7504" t="s">
        <v>140</v>
      </c>
      <c r="U7504" t="s">
        <v>1497</v>
      </c>
      <c r="V7504">
        <f t="shared" si="1061"/>
        <v>0</v>
      </c>
    </row>
    <row r="7505" spans="1:22" x14ac:dyDescent="0.35">
      <c r="A7505">
        <v>7503</v>
      </c>
      <c r="B7505" t="s">
        <v>11530</v>
      </c>
      <c r="C7505" t="str">
        <f t="shared" si="1053"/>
        <v>Don’t Buy</v>
      </c>
      <c r="D7505" t="str">
        <f t="shared" si="1054"/>
        <v>Long Name</v>
      </c>
      <c r="E7505">
        <v>4.2</v>
      </c>
      <c r="F7505">
        <f>IF(Q7505&lt;10,E7505+0.1,E7505)</f>
        <v>4.3</v>
      </c>
      <c r="G7505">
        <f>MIN(IF(Q7505&lt;10,E7505+0.5,E7505),5)</f>
        <v>4.7</v>
      </c>
      <c r="H7505" t="str">
        <f t="shared" si="1055"/>
        <v>Average Place to Work</v>
      </c>
      <c r="I7505">
        <v>69</v>
      </c>
      <c r="J7505" t="b">
        <f t="shared" si="1056"/>
        <v>0</v>
      </c>
      <c r="K7505" t="b">
        <f>OR(E7505&gt;3.5,Q7505&lt;10)</f>
        <v>1</v>
      </c>
      <c r="M7505" t="s">
        <v>11177</v>
      </c>
      <c r="N7505" t="str">
        <f t="shared" si="1057"/>
        <v>Indian Silicon Valley Startups</v>
      </c>
      <c r="O7505" t="str">
        <f t="shared" si="1058"/>
        <v>None</v>
      </c>
      <c r="Q7505" s="2">
        <f t="shared" si="1059"/>
        <v>0</v>
      </c>
      <c r="R7505" s="1" t="str">
        <f t="shared" si="1060"/>
        <v>Startup</v>
      </c>
      <c r="S7505" s="1"/>
      <c r="T7505" t="s">
        <v>140</v>
      </c>
      <c r="U7505" t="s">
        <v>1913</v>
      </c>
      <c r="V7505">
        <f t="shared" si="1061"/>
        <v>0</v>
      </c>
    </row>
    <row r="7506" spans="1:22" x14ac:dyDescent="0.35">
      <c r="A7506">
        <v>7504</v>
      </c>
      <c r="B7506" t="s">
        <v>11531</v>
      </c>
      <c r="C7506" t="str">
        <f t="shared" si="1053"/>
        <v>Don’t Buy</v>
      </c>
      <c r="D7506" t="str">
        <f t="shared" si="1054"/>
        <v>Long Name</v>
      </c>
      <c r="E7506">
        <v>4.0999999999999996</v>
      </c>
      <c r="F7506">
        <f>IF(Q7506&lt;10,E7506+0.1,E7506)</f>
        <v>4.0999999999999996</v>
      </c>
      <c r="G7506">
        <f>MIN(IF(Q7506&lt;10,E7506+0.5,E7506),5)</f>
        <v>4.0999999999999996</v>
      </c>
      <c r="H7506" t="str">
        <f t="shared" si="1055"/>
        <v>Average Place to Work</v>
      </c>
      <c r="I7506">
        <v>69</v>
      </c>
      <c r="J7506" t="b">
        <f t="shared" si="1056"/>
        <v>0</v>
      </c>
      <c r="K7506" t="b">
        <f>OR(E7506&gt;3.5,Q7506&lt;10)</f>
        <v>1</v>
      </c>
      <c r="L7506" t="s">
        <v>19</v>
      </c>
      <c r="M7506" t="s">
        <v>5698</v>
      </c>
      <c r="N7506" t="str">
        <f t="shared" si="1057"/>
        <v>Indian Silicon Valley Startups</v>
      </c>
      <c r="O7506" t="str">
        <f t="shared" si="1058"/>
        <v>None</v>
      </c>
      <c r="P7506" t="s">
        <v>156</v>
      </c>
      <c r="Q7506" s="2">
        <f t="shared" si="1059"/>
        <v>18</v>
      </c>
      <c r="R7506" s="1" t="str">
        <f t="shared" si="1060"/>
        <v>Established</v>
      </c>
      <c r="S7506" s="1"/>
      <c r="T7506" t="s">
        <v>115</v>
      </c>
      <c r="U7506" t="s">
        <v>312</v>
      </c>
      <c r="V7506">
        <f t="shared" si="1061"/>
        <v>0</v>
      </c>
    </row>
    <row r="7507" spans="1:22" x14ac:dyDescent="0.35">
      <c r="A7507">
        <v>7505</v>
      </c>
      <c r="B7507" t="s">
        <v>11532</v>
      </c>
      <c r="C7507" t="str">
        <f t="shared" si="1053"/>
        <v>Don’t Buy</v>
      </c>
      <c r="D7507" t="str">
        <f t="shared" si="1054"/>
        <v>Long Name</v>
      </c>
      <c r="E7507">
        <v>4.0999999999999996</v>
      </c>
      <c r="F7507">
        <f>IF(Q7507&lt;10,E7507+0.1,E7507)</f>
        <v>4.0999999999999996</v>
      </c>
      <c r="G7507">
        <f>MIN(IF(Q7507&lt;10,E7507+0.5,E7507),5)</f>
        <v>4.0999999999999996</v>
      </c>
      <c r="H7507" t="str">
        <f t="shared" si="1055"/>
        <v>Average Place to Work</v>
      </c>
      <c r="I7507">
        <v>69</v>
      </c>
      <c r="J7507" t="b">
        <f t="shared" si="1056"/>
        <v>0</v>
      </c>
      <c r="K7507" t="b">
        <f>OR(E7507&gt;3.5,Q7507&lt;10)</f>
        <v>1</v>
      </c>
      <c r="L7507" t="s">
        <v>19</v>
      </c>
      <c r="M7507" t="s">
        <v>11533</v>
      </c>
      <c r="N7507" t="str">
        <f t="shared" si="1057"/>
        <v>Indian Silicon Valley Startups</v>
      </c>
      <c r="O7507" t="str">
        <f t="shared" si="1058"/>
        <v>None</v>
      </c>
      <c r="P7507" t="s">
        <v>35</v>
      </c>
      <c r="Q7507" s="2">
        <f t="shared" si="1059"/>
        <v>55</v>
      </c>
      <c r="R7507" s="1" t="str">
        <f t="shared" si="1060"/>
        <v>Established</v>
      </c>
      <c r="S7507" s="1"/>
      <c r="T7507" t="s">
        <v>598</v>
      </c>
      <c r="U7507" t="s">
        <v>36</v>
      </c>
      <c r="V7507">
        <f t="shared" si="1061"/>
        <v>0</v>
      </c>
    </row>
    <row r="7508" spans="1:22" x14ac:dyDescent="0.35">
      <c r="A7508">
        <v>7506</v>
      </c>
      <c r="B7508" t="s">
        <v>11534</v>
      </c>
      <c r="C7508" t="str">
        <f t="shared" si="1053"/>
        <v>Buy</v>
      </c>
      <c r="D7508" t="str">
        <f t="shared" si="1054"/>
        <v>Long Name</v>
      </c>
      <c r="E7508">
        <v>3.8</v>
      </c>
      <c r="F7508">
        <f>IF(Q7508&lt;10,E7508+0.1,E7508)</f>
        <v>3.8</v>
      </c>
      <c r="G7508">
        <f>MIN(IF(Q7508&lt;10,E7508+0.5,E7508),5)</f>
        <v>3.8</v>
      </c>
      <c r="H7508" t="str">
        <f t="shared" si="1055"/>
        <v>Average Place to Work</v>
      </c>
      <c r="I7508">
        <v>69</v>
      </c>
      <c r="J7508" t="b">
        <f t="shared" si="1056"/>
        <v>0</v>
      </c>
      <c r="K7508" t="b">
        <f>OR(E7508&gt;3.5,Q7508&lt;10)</f>
        <v>1</v>
      </c>
      <c r="L7508" t="s">
        <v>19</v>
      </c>
      <c r="M7508" t="s">
        <v>9502</v>
      </c>
      <c r="N7508" t="str">
        <f t="shared" si="1057"/>
        <v>None</v>
      </c>
      <c r="O7508" t="str">
        <f t="shared" si="1058"/>
        <v>None</v>
      </c>
      <c r="P7508" t="s">
        <v>213</v>
      </c>
      <c r="Q7508" s="2">
        <f t="shared" si="1059"/>
        <v>12</v>
      </c>
      <c r="R7508" s="1" t="str">
        <f t="shared" si="1060"/>
        <v>Established</v>
      </c>
      <c r="S7508" s="1"/>
      <c r="T7508" t="s">
        <v>1183</v>
      </c>
      <c r="U7508" t="s">
        <v>1913</v>
      </c>
      <c r="V7508">
        <f t="shared" si="1061"/>
        <v>0</v>
      </c>
    </row>
    <row r="7509" spans="1:22" x14ac:dyDescent="0.35">
      <c r="A7509">
        <v>7507</v>
      </c>
      <c r="B7509" t="s">
        <v>11535</v>
      </c>
      <c r="C7509" t="str">
        <f t="shared" si="1053"/>
        <v>Don’t Buy</v>
      </c>
      <c r="D7509" t="str">
        <f t="shared" si="1054"/>
        <v>Long Name</v>
      </c>
      <c r="E7509">
        <v>3.1</v>
      </c>
      <c r="F7509">
        <f>IF(Q7509&lt;10,E7509+0.1,E7509)</f>
        <v>3.1</v>
      </c>
      <c r="G7509">
        <f>MIN(IF(Q7509&lt;10,E7509+0.5,E7509),5)</f>
        <v>3.1</v>
      </c>
      <c r="H7509" t="str">
        <f t="shared" si="1055"/>
        <v>Average Place to Work</v>
      </c>
      <c r="I7509">
        <v>68</v>
      </c>
      <c r="J7509" t="b">
        <f t="shared" si="1056"/>
        <v>0</v>
      </c>
      <c r="K7509" t="b">
        <f>OR(E7509&gt;3.5,Q7509&lt;10)</f>
        <v>0</v>
      </c>
      <c r="L7509" t="s">
        <v>9</v>
      </c>
      <c r="M7509" t="s">
        <v>7822</v>
      </c>
      <c r="N7509" t="str">
        <f t="shared" si="1057"/>
        <v>None</v>
      </c>
      <c r="O7509" t="str">
        <f t="shared" si="1058"/>
        <v>None</v>
      </c>
      <c r="P7509" t="s">
        <v>50</v>
      </c>
      <c r="Q7509" s="2">
        <f t="shared" si="1059"/>
        <v>29</v>
      </c>
      <c r="R7509" s="1" t="str">
        <f t="shared" si="1060"/>
        <v>Established</v>
      </c>
      <c r="S7509" s="1"/>
      <c r="T7509" t="s">
        <v>2721</v>
      </c>
      <c r="U7509" t="s">
        <v>312</v>
      </c>
      <c r="V7509">
        <f t="shared" si="1061"/>
        <v>0</v>
      </c>
    </row>
    <row r="7510" spans="1:22" x14ac:dyDescent="0.35">
      <c r="A7510">
        <v>7508</v>
      </c>
      <c r="B7510" t="s">
        <v>11536</v>
      </c>
      <c r="C7510" t="str">
        <f t="shared" si="1053"/>
        <v>Don’t Buy</v>
      </c>
      <c r="D7510" t="str">
        <f t="shared" si="1054"/>
        <v>Long Name</v>
      </c>
      <c r="E7510">
        <v>4.2</v>
      </c>
      <c r="F7510">
        <f>IF(Q7510&lt;10,E7510+0.1,E7510)</f>
        <v>4.2</v>
      </c>
      <c r="G7510">
        <f>MIN(IF(Q7510&lt;10,E7510+0.5,E7510),5)</f>
        <v>4.2</v>
      </c>
      <c r="H7510" t="str">
        <f t="shared" si="1055"/>
        <v>Average Place to Work</v>
      </c>
      <c r="I7510">
        <v>68</v>
      </c>
      <c r="J7510" t="b">
        <f t="shared" si="1056"/>
        <v>0</v>
      </c>
      <c r="K7510" t="b">
        <f>OR(E7510&gt;3.5,Q7510&lt;10)</f>
        <v>1</v>
      </c>
      <c r="M7510" t="s">
        <v>7591</v>
      </c>
      <c r="N7510" t="str">
        <f t="shared" si="1057"/>
        <v>None</v>
      </c>
      <c r="O7510" t="str">
        <f t="shared" si="1058"/>
        <v>None</v>
      </c>
      <c r="P7510" t="s">
        <v>44</v>
      </c>
      <c r="Q7510" s="2">
        <f t="shared" si="1059"/>
        <v>25</v>
      </c>
      <c r="R7510" s="1" t="str">
        <f t="shared" si="1060"/>
        <v>Established</v>
      </c>
      <c r="S7510" s="1"/>
      <c r="U7510" t="s">
        <v>24</v>
      </c>
      <c r="V7510">
        <f t="shared" si="1061"/>
        <v>1000000</v>
      </c>
    </row>
    <row r="7511" spans="1:22" x14ac:dyDescent="0.35">
      <c r="A7511">
        <v>7509</v>
      </c>
      <c r="B7511" t="s">
        <v>11537</v>
      </c>
      <c r="C7511" t="str">
        <f t="shared" si="1053"/>
        <v>Don’t Buy</v>
      </c>
      <c r="D7511" t="str">
        <f t="shared" si="1054"/>
        <v>Long Name</v>
      </c>
      <c r="E7511">
        <v>3.5</v>
      </c>
      <c r="F7511">
        <f>IF(Q7511&lt;10,E7511+0.1,E7511)</f>
        <v>3.5</v>
      </c>
      <c r="G7511">
        <f>MIN(IF(Q7511&lt;10,E7511+0.5,E7511),5)</f>
        <v>3.5</v>
      </c>
      <c r="H7511" t="str">
        <f t="shared" si="1055"/>
        <v>Average Place to Work</v>
      </c>
      <c r="I7511">
        <v>68</v>
      </c>
      <c r="J7511" t="b">
        <f t="shared" si="1056"/>
        <v>0</v>
      </c>
      <c r="K7511" t="b">
        <f>OR(E7511&gt;3.5,Q7511&lt;10)</f>
        <v>0</v>
      </c>
      <c r="L7511" t="s">
        <v>19</v>
      </c>
      <c r="M7511" t="s">
        <v>7928</v>
      </c>
      <c r="N7511" t="str">
        <f t="shared" si="1057"/>
        <v>Indian Silicon Valley Startups</v>
      </c>
      <c r="O7511" t="str">
        <f t="shared" si="1058"/>
        <v>None</v>
      </c>
      <c r="P7511" t="s">
        <v>213</v>
      </c>
      <c r="Q7511" s="2">
        <f t="shared" si="1059"/>
        <v>12</v>
      </c>
      <c r="R7511" s="1" t="str">
        <f t="shared" si="1060"/>
        <v>Established</v>
      </c>
      <c r="S7511" s="1"/>
      <c r="T7511" t="s">
        <v>606</v>
      </c>
      <c r="U7511" t="s">
        <v>687</v>
      </c>
      <c r="V7511">
        <f t="shared" si="1061"/>
        <v>0</v>
      </c>
    </row>
    <row r="7512" spans="1:22" x14ac:dyDescent="0.35">
      <c r="A7512">
        <v>7510</v>
      </c>
      <c r="B7512" t="s">
        <v>11538</v>
      </c>
      <c r="C7512" t="str">
        <f t="shared" si="1053"/>
        <v>Don’t Buy</v>
      </c>
      <c r="D7512" t="str">
        <f t="shared" si="1054"/>
        <v>Short Name</v>
      </c>
      <c r="E7512">
        <v>3.6</v>
      </c>
      <c r="F7512">
        <f>IF(Q7512&lt;10,E7512+0.1,E7512)</f>
        <v>3.7</v>
      </c>
      <c r="G7512">
        <f>MIN(IF(Q7512&lt;10,E7512+0.5,E7512),5)</f>
        <v>4.0999999999999996</v>
      </c>
      <c r="H7512" t="str">
        <f t="shared" si="1055"/>
        <v>Average Place to Work</v>
      </c>
      <c r="I7512">
        <v>68</v>
      </c>
      <c r="J7512" t="b">
        <f t="shared" si="1056"/>
        <v>0</v>
      </c>
      <c r="K7512" t="b">
        <f>OR(E7512&gt;3.5,Q7512&lt;10)</f>
        <v>1</v>
      </c>
      <c r="L7512" t="s">
        <v>19</v>
      </c>
      <c r="M7512" t="s">
        <v>3093</v>
      </c>
      <c r="N7512" t="str">
        <f t="shared" si="1057"/>
        <v>Indian Silicon Valley Startups</v>
      </c>
      <c r="O7512" t="str">
        <f t="shared" si="1058"/>
        <v>None</v>
      </c>
      <c r="P7512" t="s">
        <v>502</v>
      </c>
      <c r="Q7512" s="2">
        <f t="shared" si="1059"/>
        <v>8</v>
      </c>
      <c r="R7512" s="1" t="str">
        <f t="shared" si="1060"/>
        <v>Startup</v>
      </c>
      <c r="S7512" s="1"/>
      <c r="T7512" t="s">
        <v>598</v>
      </c>
      <c r="U7512" t="s">
        <v>36</v>
      </c>
      <c r="V7512">
        <f t="shared" si="1061"/>
        <v>0</v>
      </c>
    </row>
    <row r="7513" spans="1:22" x14ac:dyDescent="0.35">
      <c r="A7513">
        <v>7511</v>
      </c>
      <c r="B7513" t="s">
        <v>11539</v>
      </c>
      <c r="C7513" t="str">
        <f t="shared" si="1053"/>
        <v>Don’t Buy</v>
      </c>
      <c r="D7513" t="str">
        <f t="shared" si="1054"/>
        <v>Long Name</v>
      </c>
      <c r="E7513">
        <v>3.8</v>
      </c>
      <c r="F7513">
        <f>IF(Q7513&lt;10,E7513+0.1,E7513)</f>
        <v>3.8</v>
      </c>
      <c r="G7513">
        <f>MIN(IF(Q7513&lt;10,E7513+0.5,E7513),5)</f>
        <v>3.8</v>
      </c>
      <c r="H7513" t="str">
        <f t="shared" si="1055"/>
        <v>Average Place to Work</v>
      </c>
      <c r="I7513">
        <v>68</v>
      </c>
      <c r="J7513" t="b">
        <f t="shared" si="1056"/>
        <v>0</v>
      </c>
      <c r="K7513" t="b">
        <f>OR(E7513&gt;3.5,Q7513&lt;10)</f>
        <v>1</v>
      </c>
      <c r="L7513" t="s">
        <v>19</v>
      </c>
      <c r="M7513" t="s">
        <v>3924</v>
      </c>
      <c r="N7513" t="str">
        <f t="shared" si="1057"/>
        <v>None</v>
      </c>
      <c r="O7513" t="str">
        <f t="shared" si="1058"/>
        <v>None</v>
      </c>
      <c r="P7513" t="s">
        <v>118</v>
      </c>
      <c r="Q7513" s="2">
        <f t="shared" si="1059"/>
        <v>20</v>
      </c>
      <c r="R7513" s="1" t="str">
        <f t="shared" si="1060"/>
        <v>Established</v>
      </c>
      <c r="S7513" s="1"/>
      <c r="T7513" t="s">
        <v>598</v>
      </c>
      <c r="U7513" t="s">
        <v>214</v>
      </c>
      <c r="V7513">
        <f t="shared" si="1061"/>
        <v>0</v>
      </c>
    </row>
    <row r="7514" spans="1:22" x14ac:dyDescent="0.35">
      <c r="A7514">
        <v>7512</v>
      </c>
      <c r="B7514" t="s">
        <v>11540</v>
      </c>
      <c r="C7514" t="str">
        <f t="shared" si="1053"/>
        <v>Don’t Buy</v>
      </c>
      <c r="D7514" t="str">
        <f t="shared" si="1054"/>
        <v>Long Name</v>
      </c>
      <c r="E7514">
        <v>4.5999999999999996</v>
      </c>
      <c r="F7514">
        <f>IF(Q7514&lt;10,E7514+0.1,E7514)</f>
        <v>4.5999999999999996</v>
      </c>
      <c r="G7514">
        <f>MIN(IF(Q7514&lt;10,E7514+0.5,E7514),5)</f>
        <v>4.5999999999999996</v>
      </c>
      <c r="H7514" t="str">
        <f t="shared" si="1055"/>
        <v>Great Place to Work</v>
      </c>
      <c r="I7514">
        <v>68</v>
      </c>
      <c r="J7514" t="b">
        <f t="shared" si="1056"/>
        <v>0</v>
      </c>
      <c r="K7514" t="b">
        <f>OR(E7514&gt;3.5,Q7514&lt;10)</f>
        <v>1</v>
      </c>
      <c r="L7514" t="s">
        <v>19</v>
      </c>
      <c r="M7514" t="s">
        <v>11541</v>
      </c>
      <c r="N7514" t="str">
        <f t="shared" si="1057"/>
        <v>None</v>
      </c>
      <c r="O7514" t="str">
        <f t="shared" si="1058"/>
        <v>None</v>
      </c>
      <c r="P7514" t="s">
        <v>21</v>
      </c>
      <c r="Q7514" s="2">
        <f t="shared" si="1059"/>
        <v>28</v>
      </c>
      <c r="R7514" s="1" t="str">
        <f t="shared" si="1060"/>
        <v>Established</v>
      </c>
      <c r="S7514" s="1"/>
      <c r="T7514" t="s">
        <v>12</v>
      </c>
      <c r="U7514" t="s">
        <v>227</v>
      </c>
      <c r="V7514">
        <f t="shared" si="1061"/>
        <v>0</v>
      </c>
    </row>
    <row r="7515" spans="1:22" x14ac:dyDescent="0.35">
      <c r="A7515">
        <v>7513</v>
      </c>
      <c r="B7515" t="s">
        <v>11542</v>
      </c>
      <c r="C7515" t="str">
        <f t="shared" si="1053"/>
        <v>Don’t Buy</v>
      </c>
      <c r="D7515" t="str">
        <f t="shared" si="1054"/>
        <v>Short Name</v>
      </c>
      <c r="E7515">
        <v>3.1</v>
      </c>
      <c r="F7515">
        <f>IF(Q7515&lt;10,E7515+0.1,E7515)</f>
        <v>3.2</v>
      </c>
      <c r="G7515">
        <f>MIN(IF(Q7515&lt;10,E7515+0.5,E7515),5)</f>
        <v>3.6</v>
      </c>
      <c r="H7515" t="str">
        <f t="shared" si="1055"/>
        <v>Average Place to Work</v>
      </c>
      <c r="I7515">
        <v>68</v>
      </c>
      <c r="J7515" t="b">
        <f t="shared" si="1056"/>
        <v>0</v>
      </c>
      <c r="K7515" t="b">
        <f>OR(E7515&gt;3.5,Q7515&lt;10)</f>
        <v>1</v>
      </c>
      <c r="L7515" t="s">
        <v>19</v>
      </c>
      <c r="M7515" t="s">
        <v>11543</v>
      </c>
      <c r="N7515" t="str">
        <f t="shared" si="1057"/>
        <v>Indian Silicon Valley Startups</v>
      </c>
      <c r="O7515" t="str">
        <f t="shared" si="1058"/>
        <v>None</v>
      </c>
      <c r="Q7515" s="2">
        <f t="shared" si="1059"/>
        <v>0</v>
      </c>
      <c r="R7515" s="1" t="str">
        <f t="shared" si="1060"/>
        <v>Startup</v>
      </c>
      <c r="S7515" s="1"/>
      <c r="U7515" t="s">
        <v>17</v>
      </c>
      <c r="V7515">
        <f t="shared" si="1061"/>
        <v>500000</v>
      </c>
    </row>
    <row r="7516" spans="1:22" x14ac:dyDescent="0.35">
      <c r="A7516">
        <v>7514</v>
      </c>
      <c r="B7516" t="s">
        <v>11544</v>
      </c>
      <c r="C7516" t="str">
        <f t="shared" si="1053"/>
        <v>Don’t Buy</v>
      </c>
      <c r="D7516" t="str">
        <f t="shared" si="1054"/>
        <v>Long Name</v>
      </c>
      <c r="E7516">
        <v>3.5</v>
      </c>
      <c r="F7516">
        <f>IF(Q7516&lt;10,E7516+0.1,E7516)</f>
        <v>3.5</v>
      </c>
      <c r="G7516">
        <f>MIN(IF(Q7516&lt;10,E7516+0.5,E7516),5)</f>
        <v>3.5</v>
      </c>
      <c r="H7516" t="str">
        <f t="shared" si="1055"/>
        <v>Average Place to Work</v>
      </c>
      <c r="I7516">
        <v>68</v>
      </c>
      <c r="J7516" t="b">
        <f t="shared" si="1056"/>
        <v>0</v>
      </c>
      <c r="K7516" t="b">
        <f>OR(E7516&gt;3.5,Q7516&lt;10)</f>
        <v>0</v>
      </c>
      <c r="L7516" t="s">
        <v>19</v>
      </c>
      <c r="M7516" t="s">
        <v>3453</v>
      </c>
      <c r="N7516" t="str">
        <f t="shared" si="1057"/>
        <v>None</v>
      </c>
      <c r="O7516" t="str">
        <f t="shared" si="1058"/>
        <v>None</v>
      </c>
      <c r="P7516" t="s">
        <v>50</v>
      </c>
      <c r="Q7516" s="2">
        <f t="shared" si="1059"/>
        <v>29</v>
      </c>
      <c r="R7516" s="1" t="str">
        <f t="shared" si="1060"/>
        <v>Established</v>
      </c>
      <c r="S7516" s="1"/>
      <c r="T7516" t="s">
        <v>598</v>
      </c>
      <c r="U7516" t="s">
        <v>687</v>
      </c>
      <c r="V7516">
        <f t="shared" si="1061"/>
        <v>0</v>
      </c>
    </row>
    <row r="7517" spans="1:22" x14ac:dyDescent="0.35">
      <c r="A7517">
        <v>7515</v>
      </c>
      <c r="B7517" t="s">
        <v>11545</v>
      </c>
      <c r="C7517" t="str">
        <f t="shared" si="1053"/>
        <v>Don’t Buy</v>
      </c>
      <c r="D7517" t="str">
        <f t="shared" si="1054"/>
        <v>Long Name</v>
      </c>
      <c r="E7517">
        <v>3.9</v>
      </c>
      <c r="F7517">
        <f>IF(Q7517&lt;10,E7517+0.1,E7517)</f>
        <v>3.9</v>
      </c>
      <c r="G7517">
        <f>MIN(IF(Q7517&lt;10,E7517+0.5,E7517),5)</f>
        <v>3.9</v>
      </c>
      <c r="H7517" t="str">
        <f t="shared" si="1055"/>
        <v>Average Place to Work</v>
      </c>
      <c r="I7517">
        <v>68</v>
      </c>
      <c r="J7517" t="b">
        <f t="shared" si="1056"/>
        <v>0</v>
      </c>
      <c r="K7517" t="b">
        <f>OR(E7517&gt;3.5,Q7517&lt;10)</f>
        <v>1</v>
      </c>
      <c r="L7517" t="s">
        <v>19</v>
      </c>
      <c r="M7517" t="s">
        <v>8428</v>
      </c>
      <c r="N7517" t="str">
        <f t="shared" si="1057"/>
        <v>None</v>
      </c>
      <c r="O7517" t="str">
        <f t="shared" si="1058"/>
        <v>None</v>
      </c>
      <c r="P7517" t="s">
        <v>114</v>
      </c>
      <c r="Q7517" s="2">
        <f t="shared" si="1059"/>
        <v>11</v>
      </c>
      <c r="R7517" s="1" t="str">
        <f t="shared" si="1060"/>
        <v>Established</v>
      </c>
      <c r="S7517" s="1"/>
      <c r="T7517" t="s">
        <v>1183</v>
      </c>
      <c r="U7517" t="s">
        <v>352</v>
      </c>
      <c r="V7517">
        <f t="shared" si="1061"/>
        <v>0</v>
      </c>
    </row>
    <row r="7518" spans="1:22" x14ac:dyDescent="0.35">
      <c r="A7518">
        <v>7516</v>
      </c>
      <c r="B7518" t="s">
        <v>11546</v>
      </c>
      <c r="C7518" t="str">
        <f t="shared" si="1053"/>
        <v>Don’t Buy</v>
      </c>
      <c r="D7518" t="str">
        <f t="shared" si="1054"/>
        <v>Long Name</v>
      </c>
      <c r="E7518">
        <v>4.2</v>
      </c>
      <c r="F7518">
        <f>IF(Q7518&lt;10,E7518+0.1,E7518)</f>
        <v>4.2</v>
      </c>
      <c r="G7518">
        <f>MIN(IF(Q7518&lt;10,E7518+0.5,E7518),5)</f>
        <v>4.2</v>
      </c>
      <c r="H7518" t="str">
        <f t="shared" si="1055"/>
        <v>Average Place to Work</v>
      </c>
      <c r="I7518">
        <v>68</v>
      </c>
      <c r="J7518" t="b">
        <f t="shared" si="1056"/>
        <v>0</v>
      </c>
      <c r="K7518" t="b">
        <f>OR(E7518&gt;3.5,Q7518&lt;10)</f>
        <v>1</v>
      </c>
      <c r="L7518" t="s">
        <v>19</v>
      </c>
      <c r="M7518" t="s">
        <v>7450</v>
      </c>
      <c r="N7518" t="str">
        <f t="shared" si="1057"/>
        <v>None</v>
      </c>
      <c r="O7518" t="str">
        <f t="shared" si="1058"/>
        <v>None</v>
      </c>
      <c r="P7518" t="s">
        <v>730</v>
      </c>
      <c r="Q7518" s="2">
        <f t="shared" si="1059"/>
        <v>97</v>
      </c>
      <c r="R7518" s="1" t="str">
        <f t="shared" si="1060"/>
        <v>Established</v>
      </c>
      <c r="S7518" s="1"/>
      <c r="T7518" t="s">
        <v>598</v>
      </c>
      <c r="U7518" t="s">
        <v>41</v>
      </c>
      <c r="V7518">
        <f t="shared" si="1061"/>
        <v>0</v>
      </c>
    </row>
    <row r="7519" spans="1:22" x14ac:dyDescent="0.35">
      <c r="A7519">
        <v>7517</v>
      </c>
      <c r="B7519" t="s">
        <v>11547</v>
      </c>
      <c r="C7519" t="str">
        <f t="shared" si="1053"/>
        <v>Don’t Buy</v>
      </c>
      <c r="D7519" t="str">
        <f t="shared" si="1054"/>
        <v>Long Name</v>
      </c>
      <c r="E7519">
        <v>3.9</v>
      </c>
      <c r="F7519">
        <f>IF(Q7519&lt;10,E7519+0.1,E7519)</f>
        <v>3.9</v>
      </c>
      <c r="G7519">
        <f>MIN(IF(Q7519&lt;10,E7519+0.5,E7519),5)</f>
        <v>3.9</v>
      </c>
      <c r="H7519" t="str">
        <f t="shared" si="1055"/>
        <v>Average Place to Work</v>
      </c>
      <c r="I7519">
        <v>68</v>
      </c>
      <c r="J7519" t="b">
        <f t="shared" si="1056"/>
        <v>0</v>
      </c>
      <c r="K7519" t="b">
        <f>OR(E7519&gt;3.5,Q7519&lt;10)</f>
        <v>1</v>
      </c>
      <c r="L7519" t="s">
        <v>19</v>
      </c>
      <c r="M7519" t="s">
        <v>11548</v>
      </c>
      <c r="N7519" t="str">
        <f t="shared" si="1057"/>
        <v>None</v>
      </c>
      <c r="O7519" t="str">
        <f t="shared" si="1058"/>
        <v>None</v>
      </c>
      <c r="P7519" t="s">
        <v>183</v>
      </c>
      <c r="Q7519" s="2">
        <f t="shared" si="1059"/>
        <v>10</v>
      </c>
      <c r="R7519" s="1" t="str">
        <f t="shared" si="1060"/>
        <v>Established</v>
      </c>
      <c r="S7519" s="1"/>
      <c r="T7519" t="s">
        <v>1146</v>
      </c>
      <c r="U7519" t="s">
        <v>687</v>
      </c>
      <c r="V7519">
        <f t="shared" si="1061"/>
        <v>0</v>
      </c>
    </row>
    <row r="7520" spans="1:22" x14ac:dyDescent="0.35">
      <c r="A7520">
        <v>7518</v>
      </c>
      <c r="B7520" t="s">
        <v>11549</v>
      </c>
      <c r="C7520" t="str">
        <f t="shared" si="1053"/>
        <v>Don’t Buy</v>
      </c>
      <c r="D7520" t="str">
        <f t="shared" si="1054"/>
        <v>Long Name</v>
      </c>
      <c r="E7520">
        <v>3.6</v>
      </c>
      <c r="F7520">
        <f>IF(Q7520&lt;10,E7520+0.1,E7520)</f>
        <v>3.6</v>
      </c>
      <c r="G7520">
        <f>MIN(IF(Q7520&lt;10,E7520+0.5,E7520),5)</f>
        <v>3.6</v>
      </c>
      <c r="H7520" t="str">
        <f t="shared" si="1055"/>
        <v>Average Place to Work</v>
      </c>
      <c r="I7520">
        <v>68</v>
      </c>
      <c r="J7520" t="b">
        <f t="shared" si="1056"/>
        <v>0</v>
      </c>
      <c r="K7520" t="b">
        <f>OR(E7520&gt;3.5,Q7520&lt;10)</f>
        <v>1</v>
      </c>
      <c r="L7520" t="s">
        <v>19</v>
      </c>
      <c r="M7520" t="s">
        <v>10321</v>
      </c>
      <c r="N7520" t="str">
        <f t="shared" si="1057"/>
        <v>None</v>
      </c>
      <c r="O7520" t="str">
        <f t="shared" si="1058"/>
        <v>None</v>
      </c>
      <c r="P7520" t="s">
        <v>241</v>
      </c>
      <c r="Q7520" s="2">
        <f t="shared" si="1059"/>
        <v>13</v>
      </c>
      <c r="R7520" s="1" t="str">
        <f t="shared" si="1060"/>
        <v>Established</v>
      </c>
      <c r="S7520" s="1"/>
      <c r="T7520" t="s">
        <v>115</v>
      </c>
      <c r="U7520" t="s">
        <v>92</v>
      </c>
      <c r="V7520">
        <f t="shared" si="1061"/>
        <v>0</v>
      </c>
    </row>
    <row r="7521" spans="1:22" x14ac:dyDescent="0.35">
      <c r="A7521">
        <v>7519</v>
      </c>
      <c r="B7521" t="s">
        <v>11550</v>
      </c>
      <c r="C7521" t="str">
        <f t="shared" si="1053"/>
        <v>Don’t Buy</v>
      </c>
      <c r="D7521" t="str">
        <f t="shared" si="1054"/>
        <v>Long Name</v>
      </c>
      <c r="E7521">
        <v>4</v>
      </c>
      <c r="F7521">
        <f>IF(Q7521&lt;10,E7521+0.1,E7521)</f>
        <v>4</v>
      </c>
      <c r="G7521">
        <f>MIN(IF(Q7521&lt;10,E7521+0.5,E7521),5)</f>
        <v>4</v>
      </c>
      <c r="H7521" t="str">
        <f t="shared" si="1055"/>
        <v>Average Place to Work</v>
      </c>
      <c r="I7521">
        <v>68</v>
      </c>
      <c r="J7521" t="b">
        <f t="shared" si="1056"/>
        <v>0</v>
      </c>
      <c r="K7521" t="b">
        <f>OR(E7521&gt;3.5,Q7521&lt;10)</f>
        <v>1</v>
      </c>
      <c r="L7521" t="s">
        <v>9</v>
      </c>
      <c r="M7521" t="s">
        <v>11551</v>
      </c>
      <c r="N7521" t="str">
        <f t="shared" si="1057"/>
        <v>None</v>
      </c>
      <c r="O7521" t="str">
        <f t="shared" si="1058"/>
        <v>None</v>
      </c>
      <c r="P7521" t="s">
        <v>911</v>
      </c>
      <c r="Q7521" s="2">
        <f t="shared" si="1059"/>
        <v>65</v>
      </c>
      <c r="R7521" s="1" t="str">
        <f t="shared" si="1060"/>
        <v>Established</v>
      </c>
      <c r="S7521" s="1"/>
      <c r="T7521" t="s">
        <v>598</v>
      </c>
      <c r="U7521" t="s">
        <v>64</v>
      </c>
      <c r="V7521">
        <f t="shared" si="1061"/>
        <v>0</v>
      </c>
    </row>
    <row r="7522" spans="1:22" x14ac:dyDescent="0.35">
      <c r="A7522">
        <v>7520</v>
      </c>
      <c r="B7522" t="s">
        <v>11552</v>
      </c>
      <c r="C7522" t="str">
        <f t="shared" si="1053"/>
        <v>Don’t Buy</v>
      </c>
      <c r="D7522" t="str">
        <f t="shared" si="1054"/>
        <v>Long Name</v>
      </c>
      <c r="E7522">
        <v>3.4</v>
      </c>
      <c r="F7522">
        <f>IF(Q7522&lt;10,E7522+0.1,E7522)</f>
        <v>3.4</v>
      </c>
      <c r="G7522">
        <f>MIN(IF(Q7522&lt;10,E7522+0.5,E7522),5)</f>
        <v>3.4</v>
      </c>
      <c r="H7522" t="str">
        <f t="shared" si="1055"/>
        <v>Average Place to Work</v>
      </c>
      <c r="I7522">
        <v>68</v>
      </c>
      <c r="J7522" t="b">
        <f t="shared" si="1056"/>
        <v>0</v>
      </c>
      <c r="K7522" t="b">
        <f>OR(E7522&gt;3.5,Q7522&lt;10)</f>
        <v>0</v>
      </c>
      <c r="M7522" t="s">
        <v>885</v>
      </c>
      <c r="N7522" t="str">
        <f t="shared" si="1057"/>
        <v>None</v>
      </c>
      <c r="O7522" t="str">
        <f t="shared" si="1058"/>
        <v>None</v>
      </c>
      <c r="P7522" t="s">
        <v>261</v>
      </c>
      <c r="Q7522" s="2">
        <f t="shared" si="1059"/>
        <v>21</v>
      </c>
      <c r="R7522" s="1" t="str">
        <f t="shared" si="1060"/>
        <v>Established</v>
      </c>
      <c r="S7522" s="1"/>
      <c r="U7522" t="s">
        <v>5212</v>
      </c>
      <c r="V7522">
        <f t="shared" si="1061"/>
        <v>0</v>
      </c>
    </row>
    <row r="7523" spans="1:22" x14ac:dyDescent="0.35">
      <c r="A7523">
        <v>7521</v>
      </c>
      <c r="B7523" t="s">
        <v>11553</v>
      </c>
      <c r="C7523" t="str">
        <f t="shared" si="1053"/>
        <v>Don’t Buy</v>
      </c>
      <c r="D7523" t="str">
        <f t="shared" si="1054"/>
        <v>Long Name</v>
      </c>
      <c r="E7523">
        <v>4.3</v>
      </c>
      <c r="F7523">
        <f>IF(Q7523&lt;10,E7523+0.1,E7523)</f>
        <v>4.3</v>
      </c>
      <c r="G7523">
        <f>MIN(IF(Q7523&lt;10,E7523+0.5,E7523),5)</f>
        <v>4.3</v>
      </c>
      <c r="H7523" t="str">
        <f t="shared" si="1055"/>
        <v>Average Place to Work</v>
      </c>
      <c r="I7523">
        <v>68</v>
      </c>
      <c r="J7523" t="b">
        <f t="shared" si="1056"/>
        <v>0</v>
      </c>
      <c r="K7523" t="b">
        <f>OR(E7523&gt;3.5,Q7523&lt;10)</f>
        <v>1</v>
      </c>
      <c r="L7523" t="s">
        <v>9</v>
      </c>
      <c r="M7523" t="s">
        <v>5938</v>
      </c>
      <c r="N7523" t="str">
        <f t="shared" si="1057"/>
        <v>None</v>
      </c>
      <c r="O7523" t="str">
        <f t="shared" si="1058"/>
        <v>None</v>
      </c>
      <c r="P7523" t="s">
        <v>241</v>
      </c>
      <c r="Q7523" s="2">
        <f t="shared" si="1059"/>
        <v>13</v>
      </c>
      <c r="R7523" s="1" t="str">
        <f t="shared" si="1060"/>
        <v>Established</v>
      </c>
      <c r="S7523" s="1"/>
      <c r="T7523" t="s">
        <v>598</v>
      </c>
      <c r="U7523" t="s">
        <v>1677</v>
      </c>
      <c r="V7523">
        <f t="shared" si="1061"/>
        <v>0</v>
      </c>
    </row>
    <row r="7524" spans="1:22" x14ac:dyDescent="0.35">
      <c r="A7524">
        <v>7522</v>
      </c>
      <c r="B7524" t="s">
        <v>11554</v>
      </c>
      <c r="C7524" t="str">
        <f t="shared" si="1053"/>
        <v>Don’t Buy</v>
      </c>
      <c r="D7524" t="str">
        <f t="shared" si="1054"/>
        <v>Long Name</v>
      </c>
      <c r="E7524">
        <v>3.4</v>
      </c>
      <c r="F7524">
        <f>IF(Q7524&lt;10,E7524+0.1,E7524)</f>
        <v>3.5</v>
      </c>
      <c r="G7524">
        <f>MIN(IF(Q7524&lt;10,E7524+0.5,E7524),5)</f>
        <v>3.9</v>
      </c>
      <c r="H7524" t="str">
        <f t="shared" si="1055"/>
        <v>Average Place to Work</v>
      </c>
      <c r="I7524">
        <v>68</v>
      </c>
      <c r="J7524" t="b">
        <f t="shared" si="1056"/>
        <v>0</v>
      </c>
      <c r="K7524" t="b">
        <f>OR(E7524&gt;3.5,Q7524&lt;10)</f>
        <v>1</v>
      </c>
      <c r="M7524" t="s">
        <v>7591</v>
      </c>
      <c r="N7524" t="str">
        <f t="shared" si="1057"/>
        <v>Indian Silicon Valley Startups</v>
      </c>
      <c r="O7524" t="str">
        <f t="shared" si="1058"/>
        <v>None</v>
      </c>
      <c r="Q7524" s="2">
        <f t="shared" si="1059"/>
        <v>0</v>
      </c>
      <c r="R7524" s="1" t="str">
        <f t="shared" si="1060"/>
        <v>Startup</v>
      </c>
      <c r="S7524" s="1"/>
      <c r="U7524" t="s">
        <v>687</v>
      </c>
      <c r="V7524">
        <f t="shared" si="1061"/>
        <v>0</v>
      </c>
    </row>
    <row r="7525" spans="1:22" x14ac:dyDescent="0.35">
      <c r="A7525">
        <v>7523</v>
      </c>
      <c r="B7525" t="s">
        <v>11555</v>
      </c>
      <c r="C7525" t="str">
        <f t="shared" si="1053"/>
        <v>Buy</v>
      </c>
      <c r="D7525" t="str">
        <f t="shared" si="1054"/>
        <v>Long Name</v>
      </c>
      <c r="E7525">
        <v>3.5</v>
      </c>
      <c r="F7525">
        <f>IF(Q7525&lt;10,E7525+0.1,E7525)</f>
        <v>3.5</v>
      </c>
      <c r="G7525">
        <f>MIN(IF(Q7525&lt;10,E7525+0.5,E7525),5)</f>
        <v>3.5</v>
      </c>
      <c r="H7525" t="str">
        <f t="shared" si="1055"/>
        <v>Average Place to Work</v>
      </c>
      <c r="I7525">
        <v>68</v>
      </c>
      <c r="J7525" t="b">
        <f t="shared" si="1056"/>
        <v>0</v>
      </c>
      <c r="K7525" t="b">
        <f>OR(E7525&gt;3.5,Q7525&lt;10)</f>
        <v>0</v>
      </c>
      <c r="L7525" t="s">
        <v>19</v>
      </c>
      <c r="M7525" t="s">
        <v>7165</v>
      </c>
      <c r="N7525" t="str">
        <f t="shared" si="1057"/>
        <v>None</v>
      </c>
      <c r="O7525" t="str">
        <f t="shared" si="1058"/>
        <v>None</v>
      </c>
      <c r="P7525" t="s">
        <v>936</v>
      </c>
      <c r="Q7525" s="2">
        <f t="shared" si="1059"/>
        <v>102</v>
      </c>
      <c r="R7525" s="1" t="str">
        <f t="shared" si="1060"/>
        <v>Established</v>
      </c>
      <c r="S7525" s="1"/>
      <c r="T7525" t="s">
        <v>1183</v>
      </c>
      <c r="U7525" t="s">
        <v>687</v>
      </c>
      <c r="V7525">
        <f t="shared" si="1061"/>
        <v>0</v>
      </c>
    </row>
    <row r="7526" spans="1:22" x14ac:dyDescent="0.35">
      <c r="A7526">
        <v>7524</v>
      </c>
      <c r="B7526" t="s">
        <v>11556</v>
      </c>
      <c r="C7526" t="str">
        <f t="shared" si="1053"/>
        <v>Don’t Buy</v>
      </c>
      <c r="D7526" t="str">
        <f t="shared" si="1054"/>
        <v>Long Name</v>
      </c>
      <c r="E7526">
        <v>4.3</v>
      </c>
      <c r="F7526">
        <f>IF(Q7526&lt;10,E7526+0.1,E7526)</f>
        <v>4.3</v>
      </c>
      <c r="G7526">
        <f>MIN(IF(Q7526&lt;10,E7526+0.5,E7526),5)</f>
        <v>4.3</v>
      </c>
      <c r="H7526" t="str">
        <f t="shared" si="1055"/>
        <v>Average Place to Work</v>
      </c>
      <c r="I7526">
        <v>68</v>
      </c>
      <c r="J7526" t="b">
        <f t="shared" si="1056"/>
        <v>0</v>
      </c>
      <c r="K7526" t="b">
        <f>OR(E7526&gt;3.5,Q7526&lt;10)</f>
        <v>1</v>
      </c>
      <c r="L7526" t="s">
        <v>9</v>
      </c>
      <c r="M7526" t="s">
        <v>11557</v>
      </c>
      <c r="N7526" t="str">
        <f t="shared" si="1057"/>
        <v>None</v>
      </c>
      <c r="O7526" t="str">
        <f t="shared" si="1058"/>
        <v>None</v>
      </c>
      <c r="P7526" t="s">
        <v>542</v>
      </c>
      <c r="Q7526" s="2">
        <f t="shared" si="1059"/>
        <v>67</v>
      </c>
      <c r="R7526" s="1" t="str">
        <f t="shared" si="1060"/>
        <v>Established</v>
      </c>
      <c r="S7526" s="1"/>
      <c r="T7526" t="s">
        <v>598</v>
      </c>
      <c r="U7526" t="s">
        <v>24</v>
      </c>
      <c r="V7526">
        <f t="shared" si="1061"/>
        <v>1000000</v>
      </c>
    </row>
    <row r="7527" spans="1:22" x14ac:dyDescent="0.35">
      <c r="A7527">
        <v>7525</v>
      </c>
      <c r="B7527" t="s">
        <v>11558</v>
      </c>
      <c r="C7527" t="str">
        <f t="shared" si="1053"/>
        <v>Don’t Buy</v>
      </c>
      <c r="D7527" t="str">
        <f t="shared" si="1054"/>
        <v>Long Name</v>
      </c>
      <c r="E7527">
        <v>3.1</v>
      </c>
      <c r="F7527">
        <f>IF(Q7527&lt;10,E7527+0.1,E7527)</f>
        <v>3.1</v>
      </c>
      <c r="G7527">
        <f>MIN(IF(Q7527&lt;10,E7527+0.5,E7527),5)</f>
        <v>3.1</v>
      </c>
      <c r="H7527" t="str">
        <f t="shared" si="1055"/>
        <v>Average Place to Work</v>
      </c>
      <c r="I7527">
        <v>68</v>
      </c>
      <c r="J7527" t="b">
        <f t="shared" si="1056"/>
        <v>0</v>
      </c>
      <c r="K7527" t="b">
        <f>OR(E7527&gt;3.5,Q7527&lt;10)</f>
        <v>0</v>
      </c>
      <c r="L7527" t="s">
        <v>9</v>
      </c>
      <c r="M7527" t="s">
        <v>11559</v>
      </c>
      <c r="N7527" t="str">
        <f t="shared" si="1057"/>
        <v>None</v>
      </c>
      <c r="O7527" t="str">
        <f t="shared" si="1058"/>
        <v>None</v>
      </c>
      <c r="P7527" t="s">
        <v>99</v>
      </c>
      <c r="Q7527" s="2">
        <f t="shared" si="1059"/>
        <v>26</v>
      </c>
      <c r="R7527" s="1" t="str">
        <f t="shared" si="1060"/>
        <v>Established</v>
      </c>
      <c r="S7527" s="1"/>
      <c r="T7527" t="s">
        <v>1183</v>
      </c>
      <c r="U7527" t="s">
        <v>455</v>
      </c>
      <c r="V7527">
        <f t="shared" si="1061"/>
        <v>0</v>
      </c>
    </row>
    <row r="7528" spans="1:22" x14ac:dyDescent="0.35">
      <c r="A7528">
        <v>7526</v>
      </c>
      <c r="B7528" t="s">
        <v>11560</v>
      </c>
      <c r="C7528" t="str">
        <f t="shared" si="1053"/>
        <v>Don’t Buy</v>
      </c>
      <c r="D7528" t="str">
        <f t="shared" si="1054"/>
        <v>Long Name</v>
      </c>
      <c r="E7528">
        <v>3.7</v>
      </c>
      <c r="F7528">
        <f>IF(Q7528&lt;10,E7528+0.1,E7528)</f>
        <v>3.7</v>
      </c>
      <c r="G7528">
        <f>MIN(IF(Q7528&lt;10,E7528+0.5,E7528),5)</f>
        <v>3.7</v>
      </c>
      <c r="H7528" t="str">
        <f t="shared" si="1055"/>
        <v>Average Place to Work</v>
      </c>
      <c r="I7528">
        <v>68</v>
      </c>
      <c r="J7528" t="b">
        <f t="shared" si="1056"/>
        <v>0</v>
      </c>
      <c r="K7528" t="b">
        <f>OR(E7528&gt;3.5,Q7528&lt;10)</f>
        <v>1</v>
      </c>
      <c r="L7528" t="s">
        <v>9</v>
      </c>
      <c r="M7528" t="s">
        <v>765</v>
      </c>
      <c r="N7528" t="str">
        <f t="shared" si="1057"/>
        <v>None</v>
      </c>
      <c r="O7528" t="str">
        <f t="shared" si="1058"/>
        <v>None</v>
      </c>
      <c r="P7528" t="s">
        <v>16</v>
      </c>
      <c r="Q7528" s="2">
        <f t="shared" si="1059"/>
        <v>33</v>
      </c>
      <c r="R7528" s="1" t="str">
        <f t="shared" si="1060"/>
        <v>Established</v>
      </c>
      <c r="S7528" s="1"/>
      <c r="T7528" t="s">
        <v>598</v>
      </c>
      <c r="U7528" t="s">
        <v>195</v>
      </c>
      <c r="V7528">
        <f t="shared" si="1061"/>
        <v>0</v>
      </c>
    </row>
    <row r="7529" spans="1:22" x14ac:dyDescent="0.35">
      <c r="A7529">
        <v>7527</v>
      </c>
      <c r="B7529" t="s">
        <v>11561</v>
      </c>
      <c r="C7529" t="str">
        <f t="shared" si="1053"/>
        <v>Don’t Buy</v>
      </c>
      <c r="D7529" t="str">
        <f t="shared" si="1054"/>
        <v>Long Name</v>
      </c>
      <c r="E7529">
        <v>4.3</v>
      </c>
      <c r="F7529">
        <f>IF(Q7529&lt;10,E7529+0.1,E7529)</f>
        <v>4.3</v>
      </c>
      <c r="G7529">
        <f>MIN(IF(Q7529&lt;10,E7529+0.5,E7529),5)</f>
        <v>4.3</v>
      </c>
      <c r="H7529" t="str">
        <f t="shared" si="1055"/>
        <v>Average Place to Work</v>
      </c>
      <c r="I7529">
        <v>68</v>
      </c>
      <c r="J7529" t="b">
        <f t="shared" si="1056"/>
        <v>0</v>
      </c>
      <c r="K7529" t="b">
        <f>OR(E7529&gt;3.5,Q7529&lt;10)</f>
        <v>1</v>
      </c>
      <c r="L7529" t="s">
        <v>9</v>
      </c>
      <c r="M7529" t="s">
        <v>11562</v>
      </c>
      <c r="N7529" t="str">
        <f t="shared" si="1057"/>
        <v>None</v>
      </c>
      <c r="O7529" t="str">
        <f t="shared" si="1058"/>
        <v>None</v>
      </c>
      <c r="P7529" t="s">
        <v>111</v>
      </c>
      <c r="Q7529" s="2">
        <f t="shared" si="1059"/>
        <v>22</v>
      </c>
      <c r="R7529" s="1" t="str">
        <f t="shared" si="1060"/>
        <v>Established</v>
      </c>
      <c r="S7529" s="1"/>
      <c r="T7529" t="s">
        <v>60</v>
      </c>
      <c r="U7529" t="s">
        <v>1677</v>
      </c>
      <c r="V7529">
        <f t="shared" si="1061"/>
        <v>0</v>
      </c>
    </row>
    <row r="7530" spans="1:22" x14ac:dyDescent="0.35">
      <c r="A7530">
        <v>7528</v>
      </c>
      <c r="B7530" t="s">
        <v>11563</v>
      </c>
      <c r="C7530" t="str">
        <f t="shared" si="1053"/>
        <v>Don’t Buy</v>
      </c>
      <c r="D7530" t="str">
        <f t="shared" si="1054"/>
        <v>Long Name</v>
      </c>
      <c r="E7530">
        <v>3.5</v>
      </c>
      <c r="F7530">
        <f>IF(Q7530&lt;10,E7530+0.1,E7530)</f>
        <v>3.5</v>
      </c>
      <c r="G7530">
        <f>MIN(IF(Q7530&lt;10,E7530+0.5,E7530),5)</f>
        <v>3.5</v>
      </c>
      <c r="H7530" t="str">
        <f t="shared" si="1055"/>
        <v>Average Place to Work</v>
      </c>
      <c r="I7530">
        <v>68</v>
      </c>
      <c r="J7530" t="b">
        <f t="shared" si="1056"/>
        <v>0</v>
      </c>
      <c r="K7530" t="b">
        <f>OR(E7530&gt;3.5,Q7530&lt;10)</f>
        <v>0</v>
      </c>
      <c r="L7530" t="s">
        <v>9</v>
      </c>
      <c r="M7530" t="s">
        <v>4631</v>
      </c>
      <c r="N7530" t="str">
        <f t="shared" si="1057"/>
        <v>None</v>
      </c>
      <c r="O7530" t="str">
        <f t="shared" si="1058"/>
        <v>None</v>
      </c>
      <c r="P7530" t="s">
        <v>32</v>
      </c>
      <c r="Q7530" s="2">
        <f t="shared" si="1059"/>
        <v>41</v>
      </c>
      <c r="R7530" s="1" t="str">
        <f t="shared" si="1060"/>
        <v>Established</v>
      </c>
      <c r="S7530" s="1"/>
      <c r="T7530" t="s">
        <v>606</v>
      </c>
      <c r="U7530" t="s">
        <v>83</v>
      </c>
      <c r="V7530">
        <f t="shared" si="1061"/>
        <v>0</v>
      </c>
    </row>
    <row r="7531" spans="1:22" x14ac:dyDescent="0.35">
      <c r="A7531">
        <v>7529</v>
      </c>
      <c r="B7531" t="s">
        <v>11564</v>
      </c>
      <c r="C7531" t="str">
        <f t="shared" si="1053"/>
        <v>Don’t Buy</v>
      </c>
      <c r="D7531" t="str">
        <f t="shared" si="1054"/>
        <v>Long Name</v>
      </c>
      <c r="E7531">
        <v>3.8</v>
      </c>
      <c r="F7531">
        <f>IF(Q7531&lt;10,E7531+0.1,E7531)</f>
        <v>3.8</v>
      </c>
      <c r="G7531">
        <f>MIN(IF(Q7531&lt;10,E7531+0.5,E7531),5)</f>
        <v>3.8</v>
      </c>
      <c r="H7531" t="str">
        <f t="shared" si="1055"/>
        <v>Average Place to Work</v>
      </c>
      <c r="I7531">
        <v>68</v>
      </c>
      <c r="J7531" t="b">
        <f t="shared" si="1056"/>
        <v>0</v>
      </c>
      <c r="K7531" t="b">
        <f>OR(E7531&gt;3.5,Q7531&lt;10)</f>
        <v>1</v>
      </c>
      <c r="M7531" t="s">
        <v>7654</v>
      </c>
      <c r="N7531" t="str">
        <f t="shared" si="1057"/>
        <v>None</v>
      </c>
      <c r="O7531" t="str">
        <f t="shared" si="1058"/>
        <v>None</v>
      </c>
      <c r="P7531" t="s">
        <v>180</v>
      </c>
      <c r="Q7531" s="2">
        <f t="shared" si="1059"/>
        <v>23</v>
      </c>
      <c r="R7531" s="1" t="str">
        <f t="shared" si="1060"/>
        <v>Established</v>
      </c>
      <c r="S7531" s="1"/>
      <c r="U7531" t="s">
        <v>227</v>
      </c>
      <c r="V7531">
        <f t="shared" si="1061"/>
        <v>0</v>
      </c>
    </row>
    <row r="7532" spans="1:22" x14ac:dyDescent="0.35">
      <c r="A7532">
        <v>7530</v>
      </c>
      <c r="B7532" t="s">
        <v>11565</v>
      </c>
      <c r="C7532" t="str">
        <f t="shared" si="1053"/>
        <v>Don’t Buy</v>
      </c>
      <c r="D7532" t="str">
        <f t="shared" si="1054"/>
        <v>Short Name</v>
      </c>
      <c r="E7532">
        <v>3.8</v>
      </c>
      <c r="F7532">
        <f>IF(Q7532&lt;10,E7532+0.1,E7532)</f>
        <v>3.8</v>
      </c>
      <c r="G7532">
        <f>MIN(IF(Q7532&lt;10,E7532+0.5,E7532),5)</f>
        <v>3.8</v>
      </c>
      <c r="H7532" t="str">
        <f t="shared" si="1055"/>
        <v>Average Place to Work</v>
      </c>
      <c r="I7532">
        <v>68</v>
      </c>
      <c r="J7532" t="b">
        <f t="shared" si="1056"/>
        <v>0</v>
      </c>
      <c r="K7532" t="b">
        <f>OR(E7532&gt;3.5,Q7532&lt;10)</f>
        <v>1</v>
      </c>
      <c r="L7532" t="s">
        <v>19</v>
      </c>
      <c r="M7532" t="s">
        <v>11566</v>
      </c>
      <c r="N7532" t="str">
        <f t="shared" si="1057"/>
        <v>None</v>
      </c>
      <c r="O7532" t="str">
        <f t="shared" si="1058"/>
        <v>None</v>
      </c>
      <c r="P7532" t="s">
        <v>167</v>
      </c>
      <c r="Q7532" s="2">
        <f t="shared" si="1059"/>
        <v>34</v>
      </c>
      <c r="R7532" s="1" t="str">
        <f t="shared" si="1060"/>
        <v>Established</v>
      </c>
      <c r="S7532" s="1"/>
      <c r="T7532" t="s">
        <v>1146</v>
      </c>
      <c r="U7532" t="s">
        <v>24</v>
      </c>
      <c r="V7532">
        <f t="shared" si="1061"/>
        <v>500000</v>
      </c>
    </row>
    <row r="7533" spans="1:22" x14ac:dyDescent="0.35">
      <c r="A7533">
        <v>7531</v>
      </c>
      <c r="B7533" t="s">
        <v>11567</v>
      </c>
      <c r="C7533" t="str">
        <f t="shared" si="1053"/>
        <v>Buy</v>
      </c>
      <c r="D7533" t="str">
        <f t="shared" si="1054"/>
        <v>Long Name</v>
      </c>
      <c r="E7533">
        <v>3.9</v>
      </c>
      <c r="F7533">
        <f>IF(Q7533&lt;10,E7533+0.1,E7533)</f>
        <v>3.9</v>
      </c>
      <c r="G7533">
        <f>MIN(IF(Q7533&lt;10,E7533+0.5,E7533),5)</f>
        <v>3.9</v>
      </c>
      <c r="H7533" t="str">
        <f t="shared" si="1055"/>
        <v>Average Place to Work</v>
      </c>
      <c r="I7533">
        <v>68</v>
      </c>
      <c r="J7533" t="b">
        <f t="shared" si="1056"/>
        <v>0</v>
      </c>
      <c r="K7533" t="b">
        <f>OR(E7533&gt;3.5,Q7533&lt;10)</f>
        <v>1</v>
      </c>
      <c r="L7533" t="s">
        <v>19</v>
      </c>
      <c r="M7533" t="s">
        <v>1746</v>
      </c>
      <c r="N7533" t="str">
        <f t="shared" si="1057"/>
        <v>None</v>
      </c>
      <c r="O7533" t="str">
        <f t="shared" si="1058"/>
        <v>None</v>
      </c>
      <c r="P7533" t="s">
        <v>232</v>
      </c>
      <c r="Q7533" s="2">
        <f t="shared" si="1059"/>
        <v>43</v>
      </c>
      <c r="R7533" s="1" t="str">
        <f t="shared" si="1060"/>
        <v>Established</v>
      </c>
      <c r="S7533" s="1"/>
      <c r="T7533" t="s">
        <v>598</v>
      </c>
      <c r="U7533" t="s">
        <v>171</v>
      </c>
      <c r="V7533">
        <f t="shared" si="1061"/>
        <v>0</v>
      </c>
    </row>
    <row r="7534" spans="1:22" x14ac:dyDescent="0.35">
      <c r="A7534">
        <v>7532</v>
      </c>
      <c r="B7534" t="s">
        <v>11568</v>
      </c>
      <c r="C7534" t="str">
        <f t="shared" si="1053"/>
        <v>Don’t Buy</v>
      </c>
      <c r="D7534" t="str">
        <f t="shared" si="1054"/>
        <v>Long Name</v>
      </c>
      <c r="E7534">
        <v>4</v>
      </c>
      <c r="F7534">
        <f>IF(Q7534&lt;10,E7534+0.1,E7534)</f>
        <v>4</v>
      </c>
      <c r="G7534">
        <f>MIN(IF(Q7534&lt;10,E7534+0.5,E7534),5)</f>
        <v>4</v>
      </c>
      <c r="H7534" t="str">
        <f t="shared" si="1055"/>
        <v>Average Place to Work</v>
      </c>
      <c r="I7534">
        <v>68</v>
      </c>
      <c r="J7534" t="b">
        <f t="shared" si="1056"/>
        <v>0</v>
      </c>
      <c r="K7534" t="b">
        <f>OR(E7534&gt;3.5,Q7534&lt;10)</f>
        <v>1</v>
      </c>
      <c r="L7534" t="s">
        <v>19</v>
      </c>
      <c r="M7534" t="s">
        <v>4331</v>
      </c>
      <c r="N7534" t="str">
        <f t="shared" si="1057"/>
        <v>Indian Silicon Valley Startups</v>
      </c>
      <c r="O7534" t="str">
        <f t="shared" si="1058"/>
        <v>None</v>
      </c>
      <c r="P7534" t="s">
        <v>213</v>
      </c>
      <c r="Q7534" s="2">
        <f t="shared" si="1059"/>
        <v>12</v>
      </c>
      <c r="R7534" s="1" t="str">
        <f t="shared" si="1060"/>
        <v>Established</v>
      </c>
      <c r="S7534" s="1"/>
      <c r="T7534" t="s">
        <v>598</v>
      </c>
      <c r="U7534" t="s">
        <v>17</v>
      </c>
      <c r="V7534">
        <f t="shared" si="1061"/>
        <v>500000</v>
      </c>
    </row>
    <row r="7535" spans="1:22" x14ac:dyDescent="0.35">
      <c r="A7535">
        <v>7533</v>
      </c>
      <c r="B7535" t="s">
        <v>11569</v>
      </c>
      <c r="C7535" t="str">
        <f t="shared" si="1053"/>
        <v>Don’t Buy</v>
      </c>
      <c r="D7535" t="str">
        <f t="shared" si="1054"/>
        <v>Short Name</v>
      </c>
      <c r="E7535">
        <v>3.9</v>
      </c>
      <c r="F7535">
        <f>IF(Q7535&lt;10,E7535+0.1,E7535)</f>
        <v>3.9</v>
      </c>
      <c r="G7535">
        <f>MIN(IF(Q7535&lt;10,E7535+0.5,E7535),5)</f>
        <v>3.9</v>
      </c>
      <c r="H7535" t="str">
        <f t="shared" si="1055"/>
        <v>Average Place to Work</v>
      </c>
      <c r="I7535">
        <v>68</v>
      </c>
      <c r="J7535" t="b">
        <f t="shared" si="1056"/>
        <v>0</v>
      </c>
      <c r="K7535" t="b">
        <f>OR(E7535&gt;3.5,Q7535&lt;10)</f>
        <v>1</v>
      </c>
      <c r="L7535" t="s">
        <v>19</v>
      </c>
      <c r="M7535" t="s">
        <v>11570</v>
      </c>
      <c r="N7535" t="str">
        <f t="shared" si="1057"/>
        <v>None</v>
      </c>
      <c r="O7535" t="str">
        <f t="shared" si="1058"/>
        <v>None</v>
      </c>
      <c r="P7535" t="s">
        <v>174</v>
      </c>
      <c r="Q7535" s="2">
        <f t="shared" si="1059"/>
        <v>127</v>
      </c>
      <c r="R7535" s="1" t="str">
        <f t="shared" si="1060"/>
        <v>Established</v>
      </c>
      <c r="S7535" s="1"/>
      <c r="T7535" t="s">
        <v>606</v>
      </c>
      <c r="U7535" t="s">
        <v>641</v>
      </c>
      <c r="V7535">
        <f t="shared" si="1061"/>
        <v>0</v>
      </c>
    </row>
    <row r="7536" spans="1:22" x14ac:dyDescent="0.35">
      <c r="A7536">
        <v>7534</v>
      </c>
      <c r="B7536" t="s">
        <v>11571</v>
      </c>
      <c r="C7536" t="str">
        <f t="shared" si="1053"/>
        <v>Don’t Buy</v>
      </c>
      <c r="D7536" t="str">
        <f t="shared" si="1054"/>
        <v>Short Name</v>
      </c>
      <c r="E7536">
        <v>3.6</v>
      </c>
      <c r="F7536">
        <f>IF(Q7536&lt;10,E7536+0.1,E7536)</f>
        <v>3.6</v>
      </c>
      <c r="G7536">
        <f>MIN(IF(Q7536&lt;10,E7536+0.5,E7536),5)</f>
        <v>3.6</v>
      </c>
      <c r="H7536" t="str">
        <f t="shared" si="1055"/>
        <v>Average Place to Work</v>
      </c>
      <c r="I7536">
        <v>68</v>
      </c>
      <c r="J7536" t="b">
        <f t="shared" si="1056"/>
        <v>0</v>
      </c>
      <c r="K7536" t="b">
        <f>OR(E7536&gt;3.5,Q7536&lt;10)</f>
        <v>1</v>
      </c>
      <c r="L7536" t="s">
        <v>19</v>
      </c>
      <c r="M7536" t="s">
        <v>3281</v>
      </c>
      <c r="N7536" t="str">
        <f t="shared" si="1057"/>
        <v>None</v>
      </c>
      <c r="O7536" t="str">
        <f t="shared" si="1058"/>
        <v>None</v>
      </c>
      <c r="P7536" t="s">
        <v>118</v>
      </c>
      <c r="Q7536" s="2">
        <f t="shared" si="1059"/>
        <v>20</v>
      </c>
      <c r="R7536" s="1" t="str">
        <f t="shared" si="1060"/>
        <v>Established</v>
      </c>
      <c r="S7536" s="1"/>
      <c r="T7536" t="s">
        <v>598</v>
      </c>
      <c r="U7536" t="s">
        <v>312</v>
      </c>
      <c r="V7536">
        <f t="shared" si="1061"/>
        <v>0</v>
      </c>
    </row>
    <row r="7537" spans="1:22" x14ac:dyDescent="0.35">
      <c r="A7537">
        <v>7535</v>
      </c>
      <c r="B7537" t="s">
        <v>11572</v>
      </c>
      <c r="C7537" t="str">
        <f t="shared" si="1053"/>
        <v>Don’t Buy</v>
      </c>
      <c r="D7537" t="str">
        <f t="shared" si="1054"/>
        <v>Long Name</v>
      </c>
      <c r="E7537">
        <v>3.2</v>
      </c>
      <c r="F7537">
        <f>IF(Q7537&lt;10,E7537+0.1,E7537)</f>
        <v>3.3000000000000003</v>
      </c>
      <c r="G7537">
        <f>MIN(IF(Q7537&lt;10,E7537+0.5,E7537),5)</f>
        <v>3.7</v>
      </c>
      <c r="H7537" t="str">
        <f t="shared" si="1055"/>
        <v>Average Place to Work</v>
      </c>
      <c r="I7537">
        <v>68</v>
      </c>
      <c r="J7537" t="b">
        <f t="shared" si="1056"/>
        <v>0</v>
      </c>
      <c r="K7537" t="b">
        <f>OR(E7537&gt;3.5,Q7537&lt;10)</f>
        <v>1</v>
      </c>
      <c r="L7537" t="s">
        <v>19</v>
      </c>
      <c r="M7537" t="s">
        <v>7654</v>
      </c>
      <c r="N7537" t="str">
        <f t="shared" si="1057"/>
        <v>Indian Silicon Valley Startups</v>
      </c>
      <c r="O7537" t="str">
        <f t="shared" si="1058"/>
        <v>None</v>
      </c>
      <c r="P7537" t="s">
        <v>258</v>
      </c>
      <c r="Q7537" s="2">
        <f t="shared" si="1059"/>
        <v>7</v>
      </c>
      <c r="R7537" s="1" t="str">
        <f t="shared" si="1060"/>
        <v>Startup</v>
      </c>
      <c r="S7537" s="1"/>
      <c r="T7537" t="s">
        <v>1146</v>
      </c>
      <c r="U7537" t="s">
        <v>144</v>
      </c>
      <c r="V7537">
        <f t="shared" si="1061"/>
        <v>0</v>
      </c>
    </row>
    <row r="7538" spans="1:22" x14ac:dyDescent="0.35">
      <c r="A7538">
        <v>7536</v>
      </c>
      <c r="B7538" t="s">
        <v>11573</v>
      </c>
      <c r="C7538" t="str">
        <f t="shared" si="1053"/>
        <v>Don’t Buy</v>
      </c>
      <c r="D7538" t="str">
        <f t="shared" si="1054"/>
        <v>Long Name</v>
      </c>
      <c r="E7538">
        <v>3.7</v>
      </c>
      <c r="F7538">
        <f>IF(Q7538&lt;10,E7538+0.1,E7538)</f>
        <v>3.7</v>
      </c>
      <c r="G7538">
        <f>MIN(IF(Q7538&lt;10,E7538+0.5,E7538),5)</f>
        <v>3.7</v>
      </c>
      <c r="H7538" t="str">
        <f t="shared" si="1055"/>
        <v>Average Place to Work</v>
      </c>
      <c r="I7538">
        <v>68</v>
      </c>
      <c r="J7538" t="b">
        <f t="shared" si="1056"/>
        <v>0</v>
      </c>
      <c r="K7538" t="b">
        <f>OR(E7538&gt;3.5,Q7538&lt;10)</f>
        <v>1</v>
      </c>
      <c r="L7538" t="s">
        <v>19</v>
      </c>
      <c r="M7538" t="s">
        <v>2570</v>
      </c>
      <c r="N7538" t="str">
        <f t="shared" si="1057"/>
        <v>None</v>
      </c>
      <c r="O7538" t="str">
        <f t="shared" si="1058"/>
        <v>None</v>
      </c>
      <c r="P7538" t="s">
        <v>180</v>
      </c>
      <c r="Q7538" s="2">
        <f t="shared" si="1059"/>
        <v>23</v>
      </c>
      <c r="R7538" s="1" t="str">
        <f t="shared" si="1060"/>
        <v>Established</v>
      </c>
      <c r="S7538" s="1"/>
      <c r="T7538" t="s">
        <v>598</v>
      </c>
      <c r="U7538" t="s">
        <v>346</v>
      </c>
      <c r="V7538">
        <f t="shared" si="1061"/>
        <v>0</v>
      </c>
    </row>
    <row r="7539" spans="1:22" x14ac:dyDescent="0.35">
      <c r="A7539">
        <v>7537</v>
      </c>
      <c r="B7539" t="s">
        <v>11574</v>
      </c>
      <c r="C7539" t="str">
        <f t="shared" si="1053"/>
        <v>Don’t Buy</v>
      </c>
      <c r="D7539" t="str">
        <f t="shared" si="1054"/>
        <v>Long Name</v>
      </c>
      <c r="E7539">
        <v>4.7</v>
      </c>
      <c r="F7539">
        <f>IF(Q7539&lt;10,E7539+0.1,E7539)</f>
        <v>4.8</v>
      </c>
      <c r="G7539">
        <f>MIN(IF(Q7539&lt;10,E7539+0.5,E7539),5)</f>
        <v>5</v>
      </c>
      <c r="H7539" t="str">
        <f t="shared" si="1055"/>
        <v>Great Place to Work</v>
      </c>
      <c r="I7539">
        <v>68</v>
      </c>
      <c r="J7539" t="b">
        <f t="shared" si="1056"/>
        <v>0</v>
      </c>
      <c r="K7539" t="b">
        <f>OR(E7539&gt;3.5,Q7539&lt;10)</f>
        <v>1</v>
      </c>
      <c r="L7539" t="s">
        <v>19</v>
      </c>
      <c r="M7539" t="s">
        <v>6258</v>
      </c>
      <c r="N7539" t="str">
        <f t="shared" si="1057"/>
        <v>Indian Silicon Valley Startups</v>
      </c>
      <c r="O7539" t="str">
        <f t="shared" si="1058"/>
        <v>None</v>
      </c>
      <c r="P7539" t="s">
        <v>269</v>
      </c>
      <c r="Q7539" s="2">
        <f t="shared" si="1059"/>
        <v>9</v>
      </c>
      <c r="R7539" s="1" t="str">
        <f t="shared" si="1060"/>
        <v>Startup</v>
      </c>
      <c r="S7539" s="1"/>
      <c r="T7539" t="s">
        <v>1183</v>
      </c>
      <c r="U7539" t="s">
        <v>17</v>
      </c>
      <c r="V7539">
        <f t="shared" si="1061"/>
        <v>1000000</v>
      </c>
    </row>
    <row r="7540" spans="1:22" x14ac:dyDescent="0.35">
      <c r="A7540">
        <v>7538</v>
      </c>
      <c r="B7540" t="s">
        <v>11575</v>
      </c>
      <c r="C7540" t="str">
        <f t="shared" si="1053"/>
        <v>Don’t Buy</v>
      </c>
      <c r="D7540" t="str">
        <f t="shared" si="1054"/>
        <v>Long Name</v>
      </c>
      <c r="E7540">
        <v>4.4000000000000004</v>
      </c>
      <c r="F7540">
        <f>IF(Q7540&lt;10,E7540+0.1,E7540)</f>
        <v>4.4000000000000004</v>
      </c>
      <c r="G7540">
        <f>MIN(IF(Q7540&lt;10,E7540+0.5,E7540),5)</f>
        <v>4.4000000000000004</v>
      </c>
      <c r="H7540" t="str">
        <f t="shared" si="1055"/>
        <v>Average Place to Work</v>
      </c>
      <c r="I7540">
        <v>68</v>
      </c>
      <c r="J7540" t="b">
        <f t="shared" si="1056"/>
        <v>0</v>
      </c>
      <c r="K7540" t="b">
        <f>OR(E7540&gt;3.5,Q7540&lt;10)</f>
        <v>1</v>
      </c>
      <c r="L7540" t="s">
        <v>19</v>
      </c>
      <c r="M7540" t="s">
        <v>11576</v>
      </c>
      <c r="N7540" t="str">
        <f t="shared" si="1057"/>
        <v>None</v>
      </c>
      <c r="O7540" t="str">
        <f t="shared" si="1058"/>
        <v>None</v>
      </c>
      <c r="P7540" t="s">
        <v>1078</v>
      </c>
      <c r="Q7540" s="2">
        <f t="shared" si="1059"/>
        <v>96</v>
      </c>
      <c r="R7540" s="1" t="str">
        <f t="shared" si="1060"/>
        <v>Established</v>
      </c>
      <c r="S7540" s="1"/>
      <c r="T7540" t="s">
        <v>606</v>
      </c>
      <c r="U7540" t="s">
        <v>755</v>
      </c>
      <c r="V7540">
        <f t="shared" si="1061"/>
        <v>0</v>
      </c>
    </row>
    <row r="7541" spans="1:22" x14ac:dyDescent="0.35">
      <c r="A7541">
        <v>7539</v>
      </c>
      <c r="B7541" t="s">
        <v>11577</v>
      </c>
      <c r="C7541" t="str">
        <f t="shared" si="1053"/>
        <v>Buy</v>
      </c>
      <c r="D7541" t="str">
        <f t="shared" si="1054"/>
        <v>Long Name</v>
      </c>
      <c r="E7541">
        <v>4.0999999999999996</v>
      </c>
      <c r="F7541">
        <f>IF(Q7541&lt;10,E7541+0.1,E7541)</f>
        <v>4.1999999999999993</v>
      </c>
      <c r="G7541">
        <f>MIN(IF(Q7541&lt;10,E7541+0.5,E7541),5)</f>
        <v>4.5999999999999996</v>
      </c>
      <c r="H7541" t="str">
        <f t="shared" si="1055"/>
        <v>Average Place to Work</v>
      </c>
      <c r="I7541">
        <v>68</v>
      </c>
      <c r="J7541" t="b">
        <f t="shared" si="1056"/>
        <v>0</v>
      </c>
      <c r="K7541" t="b">
        <f>OR(E7541&gt;3.5,Q7541&lt;10)</f>
        <v>1</v>
      </c>
      <c r="L7541" t="s">
        <v>19</v>
      </c>
      <c r="M7541" t="s">
        <v>11578</v>
      </c>
      <c r="N7541" t="str">
        <f t="shared" si="1057"/>
        <v>Indian Silicon Valley Startups</v>
      </c>
      <c r="O7541" t="str">
        <f t="shared" si="1058"/>
        <v>None</v>
      </c>
      <c r="Q7541" s="2">
        <f t="shared" si="1059"/>
        <v>0</v>
      </c>
      <c r="R7541" s="1" t="str">
        <f t="shared" si="1060"/>
        <v>Startup</v>
      </c>
      <c r="S7541" s="1"/>
      <c r="U7541" t="s">
        <v>4056</v>
      </c>
      <c r="V7541">
        <f t="shared" si="1061"/>
        <v>0</v>
      </c>
    </row>
    <row r="7542" spans="1:22" x14ac:dyDescent="0.35">
      <c r="A7542">
        <v>7540</v>
      </c>
      <c r="B7542" t="s">
        <v>11579</v>
      </c>
      <c r="C7542" t="str">
        <f t="shared" si="1053"/>
        <v>Don’t Buy</v>
      </c>
      <c r="D7542" t="str">
        <f t="shared" si="1054"/>
        <v>Long Name</v>
      </c>
      <c r="E7542">
        <v>4.0999999999999996</v>
      </c>
      <c r="F7542">
        <f>IF(Q7542&lt;10,E7542+0.1,E7542)</f>
        <v>4.0999999999999996</v>
      </c>
      <c r="G7542">
        <f>MIN(IF(Q7542&lt;10,E7542+0.5,E7542),5)</f>
        <v>4.0999999999999996</v>
      </c>
      <c r="H7542" t="str">
        <f t="shared" si="1055"/>
        <v>Average Place to Work</v>
      </c>
      <c r="I7542">
        <v>68</v>
      </c>
      <c r="J7542" t="b">
        <f t="shared" si="1056"/>
        <v>0</v>
      </c>
      <c r="K7542" t="b">
        <f>OR(E7542&gt;3.5,Q7542&lt;10)</f>
        <v>1</v>
      </c>
      <c r="L7542" t="s">
        <v>19</v>
      </c>
      <c r="M7542" t="s">
        <v>10026</v>
      </c>
      <c r="N7542" t="str">
        <f t="shared" si="1057"/>
        <v>Indian Silicon Valley Startups</v>
      </c>
      <c r="O7542" t="str">
        <f t="shared" si="1058"/>
        <v>None</v>
      </c>
      <c r="P7542" t="s">
        <v>95</v>
      </c>
      <c r="Q7542" s="2">
        <f t="shared" si="1059"/>
        <v>16</v>
      </c>
      <c r="R7542" s="1" t="str">
        <f t="shared" si="1060"/>
        <v>Established</v>
      </c>
      <c r="S7542" s="1"/>
      <c r="T7542" t="s">
        <v>1146</v>
      </c>
      <c r="U7542" t="s">
        <v>712</v>
      </c>
      <c r="V7542">
        <f t="shared" si="1061"/>
        <v>0</v>
      </c>
    </row>
    <row r="7543" spans="1:22" x14ac:dyDescent="0.35">
      <c r="A7543">
        <v>7541</v>
      </c>
      <c r="B7543" t="s">
        <v>11580</v>
      </c>
      <c r="C7543" t="str">
        <f t="shared" si="1053"/>
        <v>Don’t Buy</v>
      </c>
      <c r="D7543" t="str">
        <f t="shared" si="1054"/>
        <v>Long Name</v>
      </c>
      <c r="E7543">
        <v>3.8</v>
      </c>
      <c r="F7543">
        <f>IF(Q7543&lt;10,E7543+0.1,E7543)</f>
        <v>3.8</v>
      </c>
      <c r="G7543">
        <f>MIN(IF(Q7543&lt;10,E7543+0.5,E7543),5)</f>
        <v>3.8</v>
      </c>
      <c r="H7543" t="str">
        <f t="shared" si="1055"/>
        <v>Average Place to Work</v>
      </c>
      <c r="I7543">
        <v>68</v>
      </c>
      <c r="J7543" t="b">
        <f t="shared" si="1056"/>
        <v>0</v>
      </c>
      <c r="K7543" t="b">
        <f>OR(E7543&gt;3.5,Q7543&lt;10)</f>
        <v>1</v>
      </c>
      <c r="L7543" t="s">
        <v>19</v>
      </c>
      <c r="M7543" t="s">
        <v>6222</v>
      </c>
      <c r="N7543" t="str">
        <f t="shared" si="1057"/>
        <v>None</v>
      </c>
      <c r="O7543" t="str">
        <f t="shared" si="1058"/>
        <v>None</v>
      </c>
      <c r="P7543" t="s">
        <v>626</v>
      </c>
      <c r="Q7543" s="2">
        <f t="shared" si="1059"/>
        <v>17</v>
      </c>
      <c r="R7543" s="1" t="str">
        <f t="shared" si="1060"/>
        <v>Established</v>
      </c>
      <c r="S7543" s="1"/>
      <c r="T7543" t="s">
        <v>115</v>
      </c>
      <c r="U7543" t="s">
        <v>297</v>
      </c>
      <c r="V7543">
        <f t="shared" si="1061"/>
        <v>0</v>
      </c>
    </row>
    <row r="7544" spans="1:22" x14ac:dyDescent="0.35">
      <c r="A7544">
        <v>7542</v>
      </c>
      <c r="B7544" t="s">
        <v>11581</v>
      </c>
      <c r="C7544" t="str">
        <f t="shared" si="1053"/>
        <v>Buy</v>
      </c>
      <c r="D7544" t="str">
        <f t="shared" si="1054"/>
        <v>Short Name</v>
      </c>
      <c r="E7544">
        <v>3.3</v>
      </c>
      <c r="F7544">
        <f>IF(Q7544&lt;10,E7544+0.1,E7544)</f>
        <v>3.4</v>
      </c>
      <c r="G7544">
        <f>MIN(IF(Q7544&lt;10,E7544+0.5,E7544),5)</f>
        <v>3.8</v>
      </c>
      <c r="H7544" t="str">
        <f t="shared" si="1055"/>
        <v>Average Place to Work</v>
      </c>
      <c r="I7544">
        <v>68</v>
      </c>
      <c r="J7544" t="b">
        <f t="shared" si="1056"/>
        <v>0</v>
      </c>
      <c r="K7544" t="b">
        <f>OR(E7544&gt;3.5,Q7544&lt;10)</f>
        <v>1</v>
      </c>
      <c r="L7544" t="s">
        <v>19</v>
      </c>
      <c r="M7544" t="s">
        <v>11582</v>
      </c>
      <c r="N7544" t="str">
        <f t="shared" si="1057"/>
        <v>Indian Silicon Valley Startups</v>
      </c>
      <c r="O7544" t="str">
        <f t="shared" si="1058"/>
        <v>None</v>
      </c>
      <c r="Q7544" s="2">
        <f t="shared" si="1059"/>
        <v>0</v>
      </c>
      <c r="R7544" s="1" t="str">
        <f t="shared" si="1060"/>
        <v>Startup</v>
      </c>
      <c r="S7544" s="1"/>
      <c r="U7544" t="s">
        <v>2848</v>
      </c>
      <c r="V7544">
        <f t="shared" si="1061"/>
        <v>0</v>
      </c>
    </row>
    <row r="7545" spans="1:22" x14ac:dyDescent="0.35">
      <c r="A7545">
        <v>7543</v>
      </c>
      <c r="B7545" t="s">
        <v>11583</v>
      </c>
      <c r="C7545" t="str">
        <f t="shared" si="1053"/>
        <v>Don’t Buy</v>
      </c>
      <c r="D7545" t="str">
        <f t="shared" si="1054"/>
        <v>Long Name</v>
      </c>
      <c r="E7545">
        <v>4.3</v>
      </c>
      <c r="F7545">
        <f>IF(Q7545&lt;10,E7545+0.1,E7545)</f>
        <v>4.3</v>
      </c>
      <c r="G7545">
        <f>MIN(IF(Q7545&lt;10,E7545+0.5,E7545),5)</f>
        <v>4.3</v>
      </c>
      <c r="H7545" t="str">
        <f t="shared" si="1055"/>
        <v>Average Place to Work</v>
      </c>
      <c r="I7545">
        <v>68</v>
      </c>
      <c r="J7545" t="b">
        <f t="shared" si="1056"/>
        <v>0</v>
      </c>
      <c r="K7545" t="b">
        <f>OR(E7545&gt;3.5,Q7545&lt;10)</f>
        <v>1</v>
      </c>
      <c r="L7545" t="s">
        <v>19</v>
      </c>
      <c r="M7545" t="s">
        <v>11584</v>
      </c>
      <c r="N7545" t="str">
        <f t="shared" si="1057"/>
        <v>None</v>
      </c>
      <c r="O7545" t="str">
        <f t="shared" si="1058"/>
        <v>None</v>
      </c>
      <c r="P7545" t="s">
        <v>213</v>
      </c>
      <c r="Q7545" s="2">
        <f t="shared" si="1059"/>
        <v>12</v>
      </c>
      <c r="R7545" s="1" t="str">
        <f t="shared" si="1060"/>
        <v>Established</v>
      </c>
      <c r="S7545" s="1"/>
      <c r="T7545" t="s">
        <v>1183</v>
      </c>
      <c r="U7545" t="s">
        <v>687</v>
      </c>
      <c r="V7545">
        <f t="shared" si="1061"/>
        <v>0</v>
      </c>
    </row>
    <row r="7546" spans="1:22" x14ac:dyDescent="0.35">
      <c r="A7546">
        <v>7544</v>
      </c>
      <c r="B7546" t="s">
        <v>11585</v>
      </c>
      <c r="C7546" t="str">
        <f t="shared" si="1053"/>
        <v>Don’t Buy</v>
      </c>
      <c r="D7546" t="str">
        <f t="shared" si="1054"/>
        <v>Long Name</v>
      </c>
      <c r="E7546">
        <v>3.6</v>
      </c>
      <c r="F7546">
        <f>IF(Q7546&lt;10,E7546+0.1,E7546)</f>
        <v>3.6</v>
      </c>
      <c r="G7546">
        <f>MIN(IF(Q7546&lt;10,E7546+0.5,E7546),5)</f>
        <v>3.6</v>
      </c>
      <c r="H7546" t="str">
        <f t="shared" si="1055"/>
        <v>Average Place to Work</v>
      </c>
      <c r="I7546">
        <v>68</v>
      </c>
      <c r="J7546" t="b">
        <f t="shared" si="1056"/>
        <v>0</v>
      </c>
      <c r="K7546" t="b">
        <f>OR(E7546&gt;3.5,Q7546&lt;10)</f>
        <v>1</v>
      </c>
      <c r="M7546" t="s">
        <v>4467</v>
      </c>
      <c r="N7546" t="str">
        <f t="shared" si="1057"/>
        <v>None</v>
      </c>
      <c r="O7546" t="str">
        <f t="shared" si="1058"/>
        <v>None</v>
      </c>
      <c r="P7546" t="s">
        <v>39</v>
      </c>
      <c r="Q7546" s="2">
        <f t="shared" si="1059"/>
        <v>36</v>
      </c>
      <c r="R7546" s="1" t="str">
        <f t="shared" si="1060"/>
        <v>Established</v>
      </c>
      <c r="S7546" s="1"/>
      <c r="U7546" t="s">
        <v>83</v>
      </c>
      <c r="V7546">
        <f t="shared" si="1061"/>
        <v>0</v>
      </c>
    </row>
    <row r="7547" spans="1:22" x14ac:dyDescent="0.35">
      <c r="A7547">
        <v>7545</v>
      </c>
      <c r="B7547" t="s">
        <v>11586</v>
      </c>
      <c r="C7547" t="str">
        <f t="shared" si="1053"/>
        <v>Don’t Buy</v>
      </c>
      <c r="D7547" t="str">
        <f t="shared" si="1054"/>
        <v>Long Name</v>
      </c>
      <c r="E7547">
        <v>3.4</v>
      </c>
      <c r="F7547">
        <f>IF(Q7547&lt;10,E7547+0.1,E7547)</f>
        <v>3.4</v>
      </c>
      <c r="G7547">
        <f>MIN(IF(Q7547&lt;10,E7547+0.5,E7547),5)</f>
        <v>3.4</v>
      </c>
      <c r="H7547" t="str">
        <f t="shared" si="1055"/>
        <v>Average Place to Work</v>
      </c>
      <c r="I7547">
        <v>68</v>
      </c>
      <c r="J7547" t="b">
        <f t="shared" si="1056"/>
        <v>0</v>
      </c>
      <c r="K7547" t="b">
        <f>OR(E7547&gt;3.5,Q7547&lt;10)</f>
        <v>0</v>
      </c>
      <c r="L7547" t="s">
        <v>19</v>
      </c>
      <c r="M7547" t="s">
        <v>11587</v>
      </c>
      <c r="N7547" t="str">
        <f t="shared" si="1057"/>
        <v>None</v>
      </c>
      <c r="O7547" t="str">
        <f t="shared" si="1058"/>
        <v>None</v>
      </c>
      <c r="P7547" t="s">
        <v>241</v>
      </c>
      <c r="Q7547" s="2">
        <f t="shared" si="1059"/>
        <v>13</v>
      </c>
      <c r="R7547" s="1" t="str">
        <f t="shared" si="1060"/>
        <v>Established</v>
      </c>
      <c r="S7547" s="1"/>
      <c r="T7547" t="s">
        <v>3757</v>
      </c>
      <c r="U7547" t="s">
        <v>83</v>
      </c>
      <c r="V7547">
        <f t="shared" si="1061"/>
        <v>0</v>
      </c>
    </row>
    <row r="7548" spans="1:22" x14ac:dyDescent="0.35">
      <c r="A7548">
        <v>7546</v>
      </c>
      <c r="B7548" t="s">
        <v>11588</v>
      </c>
      <c r="C7548" t="str">
        <f t="shared" si="1053"/>
        <v>Don’t Buy</v>
      </c>
      <c r="D7548" t="str">
        <f t="shared" si="1054"/>
        <v>Long Name</v>
      </c>
      <c r="E7548">
        <v>3.9</v>
      </c>
      <c r="F7548">
        <f>IF(Q7548&lt;10,E7548+0.1,E7548)</f>
        <v>3.9</v>
      </c>
      <c r="G7548">
        <f>MIN(IF(Q7548&lt;10,E7548+0.5,E7548),5)</f>
        <v>3.9</v>
      </c>
      <c r="H7548" t="str">
        <f t="shared" si="1055"/>
        <v>Average Place to Work</v>
      </c>
      <c r="I7548">
        <v>68</v>
      </c>
      <c r="J7548" t="b">
        <f t="shared" si="1056"/>
        <v>0</v>
      </c>
      <c r="K7548" t="b">
        <f>OR(E7548&gt;3.5,Q7548&lt;10)</f>
        <v>1</v>
      </c>
      <c r="L7548" t="s">
        <v>19</v>
      </c>
      <c r="M7548" t="s">
        <v>11589</v>
      </c>
      <c r="N7548" t="str">
        <f t="shared" si="1057"/>
        <v>None</v>
      </c>
      <c r="O7548" t="str">
        <f t="shared" si="1058"/>
        <v>None</v>
      </c>
      <c r="P7548" t="s">
        <v>816</v>
      </c>
      <c r="Q7548" s="2">
        <f t="shared" si="1059"/>
        <v>56</v>
      </c>
      <c r="R7548" s="1" t="str">
        <f t="shared" si="1060"/>
        <v>Established</v>
      </c>
      <c r="S7548" s="1"/>
      <c r="T7548" t="s">
        <v>1183</v>
      </c>
      <c r="U7548" t="s">
        <v>255</v>
      </c>
      <c r="V7548">
        <f t="shared" si="1061"/>
        <v>0</v>
      </c>
    </row>
    <row r="7549" spans="1:22" x14ac:dyDescent="0.35">
      <c r="A7549">
        <v>7547</v>
      </c>
      <c r="B7549" t="s">
        <v>11590</v>
      </c>
      <c r="C7549" t="str">
        <f t="shared" si="1053"/>
        <v>Don’t Buy</v>
      </c>
      <c r="D7549" t="str">
        <f t="shared" si="1054"/>
        <v>Long Name</v>
      </c>
      <c r="E7549">
        <v>3.1</v>
      </c>
      <c r="F7549">
        <f>IF(Q7549&lt;10,E7549+0.1,E7549)</f>
        <v>3.1</v>
      </c>
      <c r="G7549">
        <f>MIN(IF(Q7549&lt;10,E7549+0.5,E7549),5)</f>
        <v>3.1</v>
      </c>
      <c r="H7549" t="str">
        <f t="shared" si="1055"/>
        <v>Average Place to Work</v>
      </c>
      <c r="I7549">
        <v>68</v>
      </c>
      <c r="J7549" t="b">
        <f t="shared" si="1056"/>
        <v>0</v>
      </c>
      <c r="K7549" t="b">
        <f>OR(E7549&gt;3.5,Q7549&lt;10)</f>
        <v>0</v>
      </c>
      <c r="L7549" t="s">
        <v>19</v>
      </c>
      <c r="M7549" t="s">
        <v>11591</v>
      </c>
      <c r="N7549" t="str">
        <f t="shared" si="1057"/>
        <v>None</v>
      </c>
      <c r="O7549" t="str">
        <f t="shared" si="1058"/>
        <v>None</v>
      </c>
      <c r="P7549" t="s">
        <v>44</v>
      </c>
      <c r="Q7549" s="2">
        <f t="shared" si="1059"/>
        <v>25</v>
      </c>
      <c r="R7549" s="1" t="str">
        <f t="shared" si="1060"/>
        <v>Established</v>
      </c>
      <c r="S7549" s="1"/>
      <c r="T7549" t="s">
        <v>1183</v>
      </c>
      <c r="U7549" t="s">
        <v>306</v>
      </c>
      <c r="V7549">
        <f t="shared" si="1061"/>
        <v>0</v>
      </c>
    </row>
    <row r="7550" spans="1:22" x14ac:dyDescent="0.35">
      <c r="A7550">
        <v>7548</v>
      </c>
      <c r="B7550" t="s">
        <v>11592</v>
      </c>
      <c r="C7550" t="str">
        <f t="shared" si="1053"/>
        <v>Don’t Buy</v>
      </c>
      <c r="D7550" t="str">
        <f t="shared" si="1054"/>
        <v>Long Name</v>
      </c>
      <c r="E7550">
        <v>3.6</v>
      </c>
      <c r="F7550">
        <f>IF(Q7550&lt;10,E7550+0.1,E7550)</f>
        <v>3.6</v>
      </c>
      <c r="G7550">
        <f>MIN(IF(Q7550&lt;10,E7550+0.5,E7550),5)</f>
        <v>3.6</v>
      </c>
      <c r="H7550" t="str">
        <f t="shared" si="1055"/>
        <v>Average Place to Work</v>
      </c>
      <c r="I7550">
        <v>68</v>
      </c>
      <c r="J7550" t="b">
        <f t="shared" si="1056"/>
        <v>0</v>
      </c>
      <c r="K7550" t="b">
        <f>OR(E7550&gt;3.5,Q7550&lt;10)</f>
        <v>1</v>
      </c>
      <c r="L7550" t="s">
        <v>9</v>
      </c>
      <c r="M7550" t="s">
        <v>11593</v>
      </c>
      <c r="N7550" t="str">
        <f t="shared" si="1057"/>
        <v>None</v>
      </c>
      <c r="O7550" t="str">
        <f t="shared" si="1058"/>
        <v>None</v>
      </c>
      <c r="P7550" t="s">
        <v>460</v>
      </c>
      <c r="Q7550" s="2">
        <f t="shared" si="1059"/>
        <v>37</v>
      </c>
      <c r="R7550" s="1" t="str">
        <f t="shared" si="1060"/>
        <v>Established</v>
      </c>
      <c r="S7550" s="1"/>
      <c r="T7550" t="s">
        <v>1183</v>
      </c>
      <c r="U7550" t="s">
        <v>24</v>
      </c>
      <c r="V7550">
        <f t="shared" si="1061"/>
        <v>500000</v>
      </c>
    </row>
    <row r="7551" spans="1:22" x14ac:dyDescent="0.35">
      <c r="A7551">
        <v>7549</v>
      </c>
      <c r="B7551" t="s">
        <v>11594</v>
      </c>
      <c r="C7551" t="str">
        <f t="shared" si="1053"/>
        <v>Don’t Buy</v>
      </c>
      <c r="D7551" t="str">
        <f t="shared" si="1054"/>
        <v>Long Name</v>
      </c>
      <c r="E7551">
        <v>4.0999999999999996</v>
      </c>
      <c r="F7551">
        <f>IF(Q7551&lt;10,E7551+0.1,E7551)</f>
        <v>4.0999999999999996</v>
      </c>
      <c r="G7551">
        <f>MIN(IF(Q7551&lt;10,E7551+0.5,E7551),5)</f>
        <v>4.0999999999999996</v>
      </c>
      <c r="H7551" t="str">
        <f t="shared" si="1055"/>
        <v>Average Place to Work</v>
      </c>
      <c r="I7551">
        <v>68</v>
      </c>
      <c r="J7551" t="b">
        <f t="shared" si="1056"/>
        <v>0</v>
      </c>
      <c r="K7551" t="b">
        <f>OR(E7551&gt;3.5,Q7551&lt;10)</f>
        <v>1</v>
      </c>
      <c r="L7551" t="s">
        <v>19</v>
      </c>
      <c r="M7551" t="s">
        <v>5923</v>
      </c>
      <c r="N7551" t="str">
        <f t="shared" si="1057"/>
        <v>None</v>
      </c>
      <c r="O7551" t="str">
        <f t="shared" si="1058"/>
        <v>None</v>
      </c>
      <c r="P7551" t="s">
        <v>235</v>
      </c>
      <c r="Q7551" s="2">
        <f t="shared" si="1059"/>
        <v>74</v>
      </c>
      <c r="R7551" s="1" t="str">
        <f t="shared" si="1060"/>
        <v>Established</v>
      </c>
      <c r="S7551" s="1"/>
      <c r="T7551" t="s">
        <v>606</v>
      </c>
      <c r="U7551" t="s">
        <v>5009</v>
      </c>
      <c r="V7551">
        <f t="shared" si="1061"/>
        <v>0</v>
      </c>
    </row>
    <row r="7552" spans="1:22" x14ac:dyDescent="0.35">
      <c r="A7552">
        <v>7550</v>
      </c>
      <c r="B7552" t="s">
        <v>11595</v>
      </c>
      <c r="C7552" t="str">
        <f t="shared" si="1053"/>
        <v>Buy</v>
      </c>
      <c r="D7552" t="str">
        <f t="shared" si="1054"/>
        <v>Long Name</v>
      </c>
      <c r="E7552">
        <v>3.6</v>
      </c>
      <c r="F7552">
        <f>IF(Q7552&lt;10,E7552+0.1,E7552)</f>
        <v>3.6</v>
      </c>
      <c r="G7552">
        <f>MIN(IF(Q7552&lt;10,E7552+0.5,E7552),5)</f>
        <v>3.6</v>
      </c>
      <c r="H7552" t="str">
        <f t="shared" si="1055"/>
        <v>Average Place to Work</v>
      </c>
      <c r="I7552">
        <v>68</v>
      </c>
      <c r="J7552" t="b">
        <f t="shared" si="1056"/>
        <v>0</v>
      </c>
      <c r="K7552" t="b">
        <f>OR(E7552&gt;3.5,Q7552&lt;10)</f>
        <v>1</v>
      </c>
      <c r="L7552" t="s">
        <v>19</v>
      </c>
      <c r="M7552" t="s">
        <v>1976</v>
      </c>
      <c r="N7552" t="str">
        <f t="shared" si="1057"/>
        <v>None</v>
      </c>
      <c r="O7552" t="str">
        <f t="shared" si="1058"/>
        <v>None</v>
      </c>
      <c r="P7552" t="s">
        <v>79</v>
      </c>
      <c r="Q7552" s="2">
        <f t="shared" si="1059"/>
        <v>19</v>
      </c>
      <c r="R7552" s="1" t="str">
        <f t="shared" si="1060"/>
        <v>Established</v>
      </c>
      <c r="S7552" s="1"/>
      <c r="T7552" t="s">
        <v>2426</v>
      </c>
      <c r="U7552" t="s">
        <v>352</v>
      </c>
      <c r="V7552">
        <f t="shared" si="1061"/>
        <v>0</v>
      </c>
    </row>
    <row r="7553" spans="1:22" x14ac:dyDescent="0.35">
      <c r="A7553">
        <v>7551</v>
      </c>
      <c r="B7553" t="s">
        <v>11596</v>
      </c>
      <c r="C7553" t="str">
        <f t="shared" si="1053"/>
        <v>Don’t Buy</v>
      </c>
      <c r="D7553" t="str">
        <f t="shared" si="1054"/>
        <v>Long Name</v>
      </c>
      <c r="E7553">
        <v>3</v>
      </c>
      <c r="F7553">
        <f>IF(Q7553&lt;10,E7553+0.1,E7553)</f>
        <v>3</v>
      </c>
      <c r="G7553">
        <f>MIN(IF(Q7553&lt;10,E7553+0.5,E7553),5)</f>
        <v>3</v>
      </c>
      <c r="H7553" t="str">
        <f t="shared" si="1055"/>
        <v>Average Place to Work</v>
      </c>
      <c r="I7553">
        <v>68</v>
      </c>
      <c r="J7553" t="b">
        <f t="shared" si="1056"/>
        <v>0</v>
      </c>
      <c r="K7553" t="b">
        <f>OR(E7553&gt;3.5,Q7553&lt;10)</f>
        <v>0</v>
      </c>
      <c r="L7553" t="s">
        <v>19</v>
      </c>
      <c r="M7553" t="s">
        <v>1389</v>
      </c>
      <c r="N7553" t="str">
        <f t="shared" si="1057"/>
        <v>None</v>
      </c>
      <c r="O7553" t="str">
        <f t="shared" si="1058"/>
        <v>None</v>
      </c>
      <c r="P7553" t="s">
        <v>445</v>
      </c>
      <c r="Q7553" s="2">
        <f t="shared" si="1059"/>
        <v>14</v>
      </c>
      <c r="R7553" s="1" t="str">
        <f t="shared" si="1060"/>
        <v>Established</v>
      </c>
      <c r="S7553" s="1"/>
      <c r="T7553" t="s">
        <v>598</v>
      </c>
      <c r="U7553" t="s">
        <v>227</v>
      </c>
      <c r="V7553">
        <f t="shared" si="1061"/>
        <v>0</v>
      </c>
    </row>
    <row r="7554" spans="1:22" x14ac:dyDescent="0.35">
      <c r="A7554">
        <v>7552</v>
      </c>
      <c r="B7554" t="s">
        <v>11597</v>
      </c>
      <c r="C7554" t="str">
        <f t="shared" si="1053"/>
        <v>Don’t Buy</v>
      </c>
      <c r="D7554" t="str">
        <f t="shared" si="1054"/>
        <v>Long Name</v>
      </c>
      <c r="E7554">
        <v>4.0999999999999996</v>
      </c>
      <c r="F7554">
        <f>IF(Q7554&lt;10,E7554+0.1,E7554)</f>
        <v>4.0999999999999996</v>
      </c>
      <c r="G7554">
        <f>MIN(IF(Q7554&lt;10,E7554+0.5,E7554),5)</f>
        <v>4.0999999999999996</v>
      </c>
      <c r="H7554" t="str">
        <f t="shared" si="1055"/>
        <v>Average Place to Work</v>
      </c>
      <c r="I7554">
        <v>68</v>
      </c>
      <c r="J7554" t="b">
        <f t="shared" si="1056"/>
        <v>0</v>
      </c>
      <c r="K7554" t="b">
        <f>OR(E7554&gt;3.5,Q7554&lt;10)</f>
        <v>1</v>
      </c>
      <c r="L7554" t="s">
        <v>19</v>
      </c>
      <c r="M7554" t="s">
        <v>8614</v>
      </c>
      <c r="N7554" t="str">
        <f t="shared" si="1057"/>
        <v>None</v>
      </c>
      <c r="O7554" t="str">
        <f t="shared" si="1058"/>
        <v>None</v>
      </c>
      <c r="P7554" t="s">
        <v>261</v>
      </c>
      <c r="Q7554" s="2">
        <f t="shared" si="1059"/>
        <v>21</v>
      </c>
      <c r="R7554" s="1" t="str">
        <f t="shared" si="1060"/>
        <v>Established</v>
      </c>
      <c r="S7554" s="1"/>
      <c r="T7554" t="s">
        <v>1183</v>
      </c>
      <c r="U7554" t="s">
        <v>17</v>
      </c>
      <c r="V7554">
        <f t="shared" si="1061"/>
        <v>1000000</v>
      </c>
    </row>
    <row r="7555" spans="1:22" x14ac:dyDescent="0.35">
      <c r="A7555">
        <v>7553</v>
      </c>
      <c r="B7555" t="s">
        <v>11598</v>
      </c>
      <c r="C7555" t="str">
        <f t="shared" ref="C7555:C7618" si="1062">IF(OR(LEFT(B7555,1)="T",LEFT(B7555,1)="G"),"Buy","Don’t Buy")</f>
        <v>Don’t Buy</v>
      </c>
      <c r="D7555" t="str">
        <f t="shared" ref="D7555:D7618" si="1063">IF(LEN(B7555)&gt;=10,"Long Name","Short Name")</f>
        <v>Long Name</v>
      </c>
      <c r="E7555">
        <v>3.6</v>
      </c>
      <c r="F7555">
        <f>IF(Q7555&lt;10,E7555+0.1,E7555)</f>
        <v>3.6</v>
      </c>
      <c r="G7555">
        <f>MIN(IF(Q7555&lt;10,E7555+0.5,E7555),5)</f>
        <v>3.6</v>
      </c>
      <c r="H7555" t="str">
        <f t="shared" ref="H7555:H7618" si="1064">IF(E7555&gt;4.5,"Great Place to Work","Average Place to Work")</f>
        <v>Average Place to Work</v>
      </c>
      <c r="I7555">
        <v>68</v>
      </c>
      <c r="J7555" t="b">
        <f t="shared" ref="J7555:J7618" si="1065">AND(I7555&gt;10000,E7555&gt;4)</f>
        <v>0</v>
      </c>
      <c r="K7555" t="b">
        <f>OR(E7555&gt;3.5,Q7555&lt;10)</f>
        <v>1</v>
      </c>
      <c r="L7555" t="s">
        <v>9</v>
      </c>
      <c r="M7555" t="s">
        <v>7654</v>
      </c>
      <c r="N7555" t="str">
        <f t="shared" ref="N7555:N7618" si="1066">IF(OR(LEFT(M7555,9)="Banglore",LEFT(M7555,9)="Bengaluru",LEFT(M7555,7)="Chennai",Q7555&lt;10,U7555="Internet"),"Indian Silicon Valley Startups","None")</f>
        <v>None</v>
      </c>
      <c r="O7555" t="str">
        <f t="shared" ref="O7555:O7618" si="1067">IF(AND(LEFT(M7555,6)="Mumbai",U7555="Financial Services"),"Bombay Finances","None")</f>
        <v>None</v>
      </c>
      <c r="P7555" t="s">
        <v>63</v>
      </c>
      <c r="Q7555" s="2">
        <f t="shared" ref="Q7555:Q7618" si="1068">_xlfn.NUMBERVALUE(SUBSTITUTE(TRIM(P7555)," years old",""))</f>
        <v>84</v>
      </c>
      <c r="R7555" s="1" t="str">
        <f t="shared" ref="R7555:R7618" si="1069">IF(Q7555&lt;10,"Startup","Established")</f>
        <v>Established</v>
      </c>
      <c r="S7555" s="1"/>
      <c r="T7555" t="s">
        <v>115</v>
      </c>
      <c r="U7555" t="s">
        <v>11296</v>
      </c>
      <c r="V7555">
        <f t="shared" ref="V7555:V7618" si="1070">IF(AND(OR(U7555=$U$7,U7555=$U$12),E7555&gt;4),1000000,IF(AND(OR(U7555=$U$7,U7555=$U$12),E7555&lt;=4),500000,IF(AND(U7555=$U$18,E7555&gt;4),800000,0)))</f>
        <v>0</v>
      </c>
    </row>
    <row r="7556" spans="1:22" x14ac:dyDescent="0.35">
      <c r="A7556">
        <v>7554</v>
      </c>
      <c r="B7556" t="s">
        <v>11599</v>
      </c>
      <c r="C7556" t="str">
        <f t="shared" si="1062"/>
        <v>Don’t Buy</v>
      </c>
      <c r="D7556" t="str">
        <f t="shared" si="1063"/>
        <v>Long Name</v>
      </c>
      <c r="E7556">
        <v>4.0999999999999996</v>
      </c>
      <c r="F7556">
        <f>IF(Q7556&lt;10,E7556+0.1,E7556)</f>
        <v>4.0999999999999996</v>
      </c>
      <c r="G7556">
        <f>MIN(IF(Q7556&lt;10,E7556+0.5,E7556),5)</f>
        <v>4.0999999999999996</v>
      </c>
      <c r="H7556" t="str">
        <f t="shared" si="1064"/>
        <v>Average Place to Work</v>
      </c>
      <c r="I7556">
        <v>68</v>
      </c>
      <c r="J7556" t="b">
        <f t="shared" si="1065"/>
        <v>0</v>
      </c>
      <c r="K7556" t="b">
        <f>OR(E7556&gt;3.5,Q7556&lt;10)</f>
        <v>1</v>
      </c>
      <c r="L7556" t="s">
        <v>19</v>
      </c>
      <c r="M7556" t="s">
        <v>5060</v>
      </c>
      <c r="N7556" t="str">
        <f t="shared" si="1066"/>
        <v>None</v>
      </c>
      <c r="O7556" t="str">
        <f t="shared" si="1067"/>
        <v>None</v>
      </c>
      <c r="P7556" t="s">
        <v>39</v>
      </c>
      <c r="Q7556" s="2">
        <f t="shared" si="1068"/>
        <v>36</v>
      </c>
      <c r="R7556" s="1" t="str">
        <f t="shared" si="1069"/>
        <v>Established</v>
      </c>
      <c r="S7556" s="1"/>
      <c r="T7556" t="s">
        <v>1183</v>
      </c>
      <c r="U7556" t="s">
        <v>530</v>
      </c>
      <c r="V7556">
        <f t="shared" si="1070"/>
        <v>0</v>
      </c>
    </row>
    <row r="7557" spans="1:22" x14ac:dyDescent="0.35">
      <c r="A7557">
        <v>7555</v>
      </c>
      <c r="B7557" t="s">
        <v>11600</v>
      </c>
      <c r="C7557" t="str">
        <f t="shared" si="1062"/>
        <v>Don’t Buy</v>
      </c>
      <c r="D7557" t="str">
        <f t="shared" si="1063"/>
        <v>Long Name</v>
      </c>
      <c r="E7557">
        <v>3.7</v>
      </c>
      <c r="F7557">
        <f>IF(Q7557&lt;10,E7557+0.1,E7557)</f>
        <v>3.7</v>
      </c>
      <c r="G7557">
        <f>MIN(IF(Q7557&lt;10,E7557+0.5,E7557),5)</f>
        <v>3.7</v>
      </c>
      <c r="H7557" t="str">
        <f t="shared" si="1064"/>
        <v>Average Place to Work</v>
      </c>
      <c r="I7557">
        <v>68</v>
      </c>
      <c r="J7557" t="b">
        <f t="shared" si="1065"/>
        <v>0</v>
      </c>
      <c r="K7557" t="b">
        <f>OR(E7557&gt;3.5,Q7557&lt;10)</f>
        <v>1</v>
      </c>
      <c r="L7557" t="s">
        <v>19</v>
      </c>
      <c r="M7557" t="s">
        <v>11601</v>
      </c>
      <c r="N7557" t="str">
        <f t="shared" si="1066"/>
        <v>None</v>
      </c>
      <c r="O7557" t="str">
        <f t="shared" si="1067"/>
        <v>None</v>
      </c>
      <c r="P7557" t="s">
        <v>183</v>
      </c>
      <c r="Q7557" s="2">
        <f t="shared" si="1068"/>
        <v>10</v>
      </c>
      <c r="R7557" s="1" t="str">
        <f t="shared" si="1069"/>
        <v>Established</v>
      </c>
      <c r="S7557" s="1"/>
      <c r="T7557" t="s">
        <v>598</v>
      </c>
      <c r="U7557" t="s">
        <v>24</v>
      </c>
      <c r="V7557">
        <f t="shared" si="1070"/>
        <v>500000</v>
      </c>
    </row>
    <row r="7558" spans="1:22" x14ac:dyDescent="0.35">
      <c r="A7558">
        <v>7556</v>
      </c>
      <c r="B7558" t="s">
        <v>11602</v>
      </c>
      <c r="C7558" t="str">
        <f t="shared" si="1062"/>
        <v>Don’t Buy</v>
      </c>
      <c r="D7558" t="str">
        <f t="shared" si="1063"/>
        <v>Long Name</v>
      </c>
      <c r="E7558">
        <v>4</v>
      </c>
      <c r="F7558">
        <f>IF(Q7558&lt;10,E7558+0.1,E7558)</f>
        <v>4</v>
      </c>
      <c r="G7558">
        <f>MIN(IF(Q7558&lt;10,E7558+0.5,E7558),5)</f>
        <v>4</v>
      </c>
      <c r="H7558" t="str">
        <f t="shared" si="1064"/>
        <v>Average Place to Work</v>
      </c>
      <c r="I7558">
        <v>68</v>
      </c>
      <c r="J7558" t="b">
        <f t="shared" si="1065"/>
        <v>0</v>
      </c>
      <c r="K7558" t="b">
        <f>OR(E7558&gt;3.5,Q7558&lt;10)</f>
        <v>1</v>
      </c>
      <c r="L7558" t="s">
        <v>19</v>
      </c>
      <c r="M7558" t="s">
        <v>7037</v>
      </c>
      <c r="N7558" t="str">
        <f t="shared" si="1066"/>
        <v>None</v>
      </c>
      <c r="O7558" t="str">
        <f t="shared" si="1067"/>
        <v>None</v>
      </c>
      <c r="P7558" t="s">
        <v>373</v>
      </c>
      <c r="Q7558" s="2">
        <f t="shared" si="1068"/>
        <v>62</v>
      </c>
      <c r="R7558" s="1" t="str">
        <f t="shared" si="1069"/>
        <v>Established</v>
      </c>
      <c r="S7558" s="1"/>
      <c r="T7558" t="s">
        <v>115</v>
      </c>
      <c r="U7558" t="s">
        <v>357</v>
      </c>
      <c r="V7558">
        <f t="shared" si="1070"/>
        <v>0</v>
      </c>
    </row>
    <row r="7559" spans="1:22" x14ac:dyDescent="0.35">
      <c r="A7559">
        <v>7557</v>
      </c>
      <c r="B7559" t="s">
        <v>11603</v>
      </c>
      <c r="C7559" t="str">
        <f t="shared" si="1062"/>
        <v>Don’t Buy</v>
      </c>
      <c r="D7559" t="str">
        <f t="shared" si="1063"/>
        <v>Short Name</v>
      </c>
      <c r="E7559">
        <v>4.7</v>
      </c>
      <c r="F7559">
        <f>IF(Q7559&lt;10,E7559+0.1,E7559)</f>
        <v>4.7</v>
      </c>
      <c r="G7559">
        <f>MIN(IF(Q7559&lt;10,E7559+0.5,E7559),5)</f>
        <v>4.7</v>
      </c>
      <c r="H7559" t="str">
        <f t="shared" si="1064"/>
        <v>Great Place to Work</v>
      </c>
      <c r="I7559">
        <v>68</v>
      </c>
      <c r="J7559" t="b">
        <f t="shared" si="1065"/>
        <v>0</v>
      </c>
      <c r="K7559" t="b">
        <f>OR(E7559&gt;3.5,Q7559&lt;10)</f>
        <v>1</v>
      </c>
      <c r="L7559" t="s">
        <v>19</v>
      </c>
      <c r="M7559" t="s">
        <v>11604</v>
      </c>
      <c r="N7559" t="str">
        <f t="shared" si="1066"/>
        <v>Indian Silicon Valley Startups</v>
      </c>
      <c r="O7559" t="str">
        <f t="shared" si="1067"/>
        <v>None</v>
      </c>
      <c r="P7559" t="s">
        <v>370</v>
      </c>
      <c r="Q7559" s="2">
        <f t="shared" si="1068"/>
        <v>116</v>
      </c>
      <c r="R7559" s="1" t="str">
        <f t="shared" si="1069"/>
        <v>Established</v>
      </c>
      <c r="S7559" s="1"/>
      <c r="T7559" t="s">
        <v>1183</v>
      </c>
      <c r="U7559" t="s">
        <v>36</v>
      </c>
      <c r="V7559">
        <f t="shared" si="1070"/>
        <v>0</v>
      </c>
    </row>
    <row r="7560" spans="1:22" x14ac:dyDescent="0.35">
      <c r="A7560">
        <v>7558</v>
      </c>
      <c r="B7560" t="s">
        <v>11605</v>
      </c>
      <c r="C7560" t="str">
        <f t="shared" si="1062"/>
        <v>Don’t Buy</v>
      </c>
      <c r="D7560" t="str">
        <f t="shared" si="1063"/>
        <v>Long Name</v>
      </c>
      <c r="E7560">
        <v>3.7</v>
      </c>
      <c r="F7560">
        <f>IF(Q7560&lt;10,E7560+0.1,E7560)</f>
        <v>3.7</v>
      </c>
      <c r="G7560">
        <f>MIN(IF(Q7560&lt;10,E7560+0.5,E7560),5)</f>
        <v>3.7</v>
      </c>
      <c r="H7560" t="str">
        <f t="shared" si="1064"/>
        <v>Average Place to Work</v>
      </c>
      <c r="I7560">
        <v>68</v>
      </c>
      <c r="J7560" t="b">
        <f t="shared" si="1065"/>
        <v>0</v>
      </c>
      <c r="K7560" t="b">
        <f>OR(E7560&gt;3.5,Q7560&lt;10)</f>
        <v>1</v>
      </c>
      <c r="L7560" t="s">
        <v>19</v>
      </c>
      <c r="M7560" t="s">
        <v>3132</v>
      </c>
      <c r="N7560" t="str">
        <f t="shared" si="1066"/>
        <v>None</v>
      </c>
      <c r="O7560" t="str">
        <f t="shared" si="1067"/>
        <v>None</v>
      </c>
      <c r="P7560" t="s">
        <v>114</v>
      </c>
      <c r="Q7560" s="2">
        <f t="shared" si="1068"/>
        <v>11</v>
      </c>
      <c r="R7560" s="1" t="str">
        <f t="shared" si="1069"/>
        <v>Established</v>
      </c>
      <c r="S7560" s="1"/>
      <c r="T7560" t="s">
        <v>1183</v>
      </c>
      <c r="U7560" t="s">
        <v>687</v>
      </c>
      <c r="V7560">
        <f t="shared" si="1070"/>
        <v>0</v>
      </c>
    </row>
    <row r="7561" spans="1:22" x14ac:dyDescent="0.35">
      <c r="A7561">
        <v>7559</v>
      </c>
      <c r="B7561" t="s">
        <v>11606</v>
      </c>
      <c r="C7561" t="str">
        <f t="shared" si="1062"/>
        <v>Don’t Buy</v>
      </c>
      <c r="D7561" t="str">
        <f t="shared" si="1063"/>
        <v>Long Name</v>
      </c>
      <c r="E7561">
        <v>4.8</v>
      </c>
      <c r="F7561">
        <f>IF(Q7561&lt;10,E7561+0.1,E7561)</f>
        <v>4.8</v>
      </c>
      <c r="G7561">
        <f>MIN(IF(Q7561&lt;10,E7561+0.5,E7561),5)</f>
        <v>4.8</v>
      </c>
      <c r="H7561" t="str">
        <f t="shared" si="1064"/>
        <v>Great Place to Work</v>
      </c>
      <c r="I7561">
        <v>68</v>
      </c>
      <c r="J7561" t="b">
        <f t="shared" si="1065"/>
        <v>0</v>
      </c>
      <c r="K7561" t="b">
        <f>OR(E7561&gt;3.5,Q7561&lt;10)</f>
        <v>1</v>
      </c>
      <c r="L7561" t="s">
        <v>9</v>
      </c>
      <c r="M7561" t="s">
        <v>11607</v>
      </c>
      <c r="N7561" t="str">
        <f t="shared" si="1066"/>
        <v>None</v>
      </c>
      <c r="O7561" t="str">
        <f t="shared" si="1067"/>
        <v>None</v>
      </c>
      <c r="P7561" t="s">
        <v>11</v>
      </c>
      <c r="Q7561" s="2">
        <f t="shared" si="1068"/>
        <v>54</v>
      </c>
      <c r="R7561" s="1" t="str">
        <f t="shared" si="1069"/>
        <v>Established</v>
      </c>
      <c r="S7561" s="1"/>
      <c r="T7561" t="s">
        <v>219</v>
      </c>
      <c r="U7561" t="s">
        <v>826</v>
      </c>
      <c r="V7561">
        <f t="shared" si="1070"/>
        <v>0</v>
      </c>
    </row>
    <row r="7562" spans="1:22" x14ac:dyDescent="0.35">
      <c r="A7562">
        <v>7560</v>
      </c>
      <c r="B7562" t="s">
        <v>11608</v>
      </c>
      <c r="C7562" t="str">
        <f t="shared" si="1062"/>
        <v>Don’t Buy</v>
      </c>
      <c r="D7562" t="str">
        <f t="shared" si="1063"/>
        <v>Long Name</v>
      </c>
      <c r="E7562">
        <v>3.5</v>
      </c>
      <c r="F7562">
        <f>IF(Q7562&lt;10,E7562+0.1,E7562)</f>
        <v>3.5</v>
      </c>
      <c r="G7562">
        <f>MIN(IF(Q7562&lt;10,E7562+0.5,E7562),5)</f>
        <v>3.5</v>
      </c>
      <c r="H7562" t="str">
        <f t="shared" si="1064"/>
        <v>Average Place to Work</v>
      </c>
      <c r="I7562">
        <v>68</v>
      </c>
      <c r="J7562" t="b">
        <f t="shared" si="1065"/>
        <v>0</v>
      </c>
      <c r="K7562" t="b">
        <f>OR(E7562&gt;3.5,Q7562&lt;10)</f>
        <v>0</v>
      </c>
      <c r="L7562" t="s">
        <v>19</v>
      </c>
      <c r="M7562" t="s">
        <v>6254</v>
      </c>
      <c r="N7562" t="str">
        <f t="shared" si="1066"/>
        <v>None</v>
      </c>
      <c r="O7562" t="str">
        <f t="shared" si="1067"/>
        <v>None</v>
      </c>
      <c r="P7562" t="s">
        <v>587</v>
      </c>
      <c r="Q7562" s="2">
        <f t="shared" si="1068"/>
        <v>76</v>
      </c>
      <c r="R7562" s="1" t="str">
        <f t="shared" si="1069"/>
        <v>Established</v>
      </c>
      <c r="S7562" s="1"/>
      <c r="T7562" t="s">
        <v>115</v>
      </c>
      <c r="U7562" t="s">
        <v>530</v>
      </c>
      <c r="V7562">
        <f t="shared" si="1070"/>
        <v>0</v>
      </c>
    </row>
    <row r="7563" spans="1:22" x14ac:dyDescent="0.35">
      <c r="A7563">
        <v>7561</v>
      </c>
      <c r="B7563" t="s">
        <v>11609</v>
      </c>
      <c r="C7563" t="str">
        <f t="shared" si="1062"/>
        <v>Don’t Buy</v>
      </c>
      <c r="D7563" t="str">
        <f t="shared" si="1063"/>
        <v>Short Name</v>
      </c>
      <c r="E7563">
        <v>3.8</v>
      </c>
      <c r="F7563">
        <f>IF(Q7563&lt;10,E7563+0.1,E7563)</f>
        <v>3.9</v>
      </c>
      <c r="G7563">
        <f>MIN(IF(Q7563&lt;10,E7563+0.5,E7563),5)</f>
        <v>4.3</v>
      </c>
      <c r="H7563" t="str">
        <f t="shared" si="1064"/>
        <v>Average Place to Work</v>
      </c>
      <c r="I7563">
        <v>68</v>
      </c>
      <c r="J7563" t="b">
        <f t="shared" si="1065"/>
        <v>0</v>
      </c>
      <c r="K7563" t="b">
        <f>OR(E7563&gt;3.5,Q7563&lt;10)</f>
        <v>1</v>
      </c>
      <c r="M7563" t="s">
        <v>11610</v>
      </c>
      <c r="N7563" t="str">
        <f t="shared" si="1066"/>
        <v>Indian Silicon Valley Startups</v>
      </c>
      <c r="O7563" t="str">
        <f t="shared" si="1067"/>
        <v>None</v>
      </c>
      <c r="Q7563" s="2">
        <f t="shared" si="1068"/>
        <v>0</v>
      </c>
      <c r="R7563" s="1" t="str">
        <f t="shared" si="1069"/>
        <v>Startup</v>
      </c>
      <c r="S7563" s="1"/>
      <c r="T7563" t="s">
        <v>11611</v>
      </c>
      <c r="U7563" t="s">
        <v>357</v>
      </c>
      <c r="V7563">
        <f t="shared" si="1070"/>
        <v>0</v>
      </c>
    </row>
    <row r="7564" spans="1:22" x14ac:dyDescent="0.35">
      <c r="A7564">
        <v>7562</v>
      </c>
      <c r="B7564" t="s">
        <v>11612</v>
      </c>
      <c r="C7564" t="str">
        <f t="shared" si="1062"/>
        <v>Don’t Buy</v>
      </c>
      <c r="D7564" t="str">
        <f t="shared" si="1063"/>
        <v>Long Name</v>
      </c>
      <c r="E7564">
        <v>4.5999999999999996</v>
      </c>
      <c r="F7564">
        <f>IF(Q7564&lt;10,E7564+0.1,E7564)</f>
        <v>4.5999999999999996</v>
      </c>
      <c r="G7564">
        <f>MIN(IF(Q7564&lt;10,E7564+0.5,E7564),5)</f>
        <v>4.5999999999999996</v>
      </c>
      <c r="H7564" t="str">
        <f t="shared" si="1064"/>
        <v>Great Place to Work</v>
      </c>
      <c r="I7564">
        <v>68</v>
      </c>
      <c r="J7564" t="b">
        <f t="shared" si="1065"/>
        <v>0</v>
      </c>
      <c r="K7564" t="b">
        <f>OR(E7564&gt;3.5,Q7564&lt;10)</f>
        <v>1</v>
      </c>
      <c r="L7564" t="s">
        <v>19</v>
      </c>
      <c r="M7564" t="s">
        <v>11613</v>
      </c>
      <c r="N7564" t="str">
        <f t="shared" si="1066"/>
        <v>None</v>
      </c>
      <c r="O7564" t="str">
        <f t="shared" si="1067"/>
        <v>None</v>
      </c>
      <c r="P7564" t="s">
        <v>376</v>
      </c>
      <c r="Q7564" s="2">
        <f t="shared" si="1068"/>
        <v>121</v>
      </c>
      <c r="R7564" s="1" t="str">
        <f t="shared" si="1069"/>
        <v>Established</v>
      </c>
      <c r="S7564" s="1"/>
      <c r="T7564" t="s">
        <v>115</v>
      </c>
      <c r="U7564" t="s">
        <v>755</v>
      </c>
      <c r="V7564">
        <f t="shared" si="1070"/>
        <v>0</v>
      </c>
    </row>
    <row r="7565" spans="1:22" x14ac:dyDescent="0.35">
      <c r="A7565">
        <v>7563</v>
      </c>
      <c r="B7565" t="s">
        <v>11614</v>
      </c>
      <c r="C7565" t="str">
        <f t="shared" si="1062"/>
        <v>Buy</v>
      </c>
      <c r="D7565" t="str">
        <f t="shared" si="1063"/>
        <v>Long Name</v>
      </c>
      <c r="E7565">
        <v>4.4000000000000004</v>
      </c>
      <c r="F7565">
        <f>IF(Q7565&lt;10,E7565+0.1,E7565)</f>
        <v>4.4000000000000004</v>
      </c>
      <c r="G7565">
        <f>MIN(IF(Q7565&lt;10,E7565+0.5,E7565),5)</f>
        <v>4.4000000000000004</v>
      </c>
      <c r="H7565" t="str">
        <f t="shared" si="1064"/>
        <v>Average Place to Work</v>
      </c>
      <c r="I7565">
        <v>68</v>
      </c>
      <c r="J7565" t="b">
        <f t="shared" si="1065"/>
        <v>0</v>
      </c>
      <c r="K7565" t="b">
        <f>OR(E7565&gt;3.5,Q7565&lt;10)</f>
        <v>1</v>
      </c>
      <c r="L7565" t="s">
        <v>19</v>
      </c>
      <c r="M7565" t="s">
        <v>5834</v>
      </c>
      <c r="N7565" t="str">
        <f t="shared" si="1066"/>
        <v>Indian Silicon Valley Startups</v>
      </c>
      <c r="O7565" t="str">
        <f t="shared" si="1067"/>
        <v>None</v>
      </c>
      <c r="P7565" t="s">
        <v>95</v>
      </c>
      <c r="Q7565" s="2">
        <f t="shared" si="1068"/>
        <v>16</v>
      </c>
      <c r="R7565" s="1" t="str">
        <f t="shared" si="1069"/>
        <v>Established</v>
      </c>
      <c r="S7565" s="1"/>
      <c r="T7565" t="s">
        <v>598</v>
      </c>
      <c r="U7565" t="s">
        <v>36</v>
      </c>
      <c r="V7565">
        <f t="shared" si="1070"/>
        <v>0</v>
      </c>
    </row>
    <row r="7566" spans="1:22" x14ac:dyDescent="0.35">
      <c r="A7566">
        <v>7564</v>
      </c>
      <c r="B7566" t="s">
        <v>11615</v>
      </c>
      <c r="C7566" t="str">
        <f t="shared" si="1062"/>
        <v>Don’t Buy</v>
      </c>
      <c r="D7566" t="str">
        <f t="shared" si="1063"/>
        <v>Long Name</v>
      </c>
      <c r="E7566">
        <v>3.4</v>
      </c>
      <c r="F7566">
        <f>IF(Q7566&lt;10,E7566+0.1,E7566)</f>
        <v>3.4</v>
      </c>
      <c r="G7566">
        <f>MIN(IF(Q7566&lt;10,E7566+0.5,E7566),5)</f>
        <v>3.4</v>
      </c>
      <c r="H7566" t="str">
        <f t="shared" si="1064"/>
        <v>Average Place to Work</v>
      </c>
      <c r="I7566">
        <v>68</v>
      </c>
      <c r="J7566" t="b">
        <f t="shared" si="1065"/>
        <v>0</v>
      </c>
      <c r="K7566" t="b">
        <f>OR(E7566&gt;3.5,Q7566&lt;10)</f>
        <v>0</v>
      </c>
      <c r="L7566" t="s">
        <v>19</v>
      </c>
      <c r="M7566" t="s">
        <v>11616</v>
      </c>
      <c r="N7566" t="str">
        <f t="shared" si="1066"/>
        <v>None</v>
      </c>
      <c r="O7566" t="str">
        <f t="shared" si="1067"/>
        <v>None</v>
      </c>
      <c r="P7566" t="s">
        <v>167</v>
      </c>
      <c r="Q7566" s="2">
        <f t="shared" si="1068"/>
        <v>34</v>
      </c>
      <c r="R7566" s="1" t="str">
        <f t="shared" si="1069"/>
        <v>Established</v>
      </c>
      <c r="S7566" s="1"/>
      <c r="T7566" t="s">
        <v>1183</v>
      </c>
      <c r="U7566" t="s">
        <v>64</v>
      </c>
      <c r="V7566">
        <f t="shared" si="1070"/>
        <v>0</v>
      </c>
    </row>
    <row r="7567" spans="1:22" x14ac:dyDescent="0.35">
      <c r="A7567">
        <v>7565</v>
      </c>
      <c r="B7567" t="s">
        <v>11542</v>
      </c>
      <c r="C7567" t="str">
        <f t="shared" si="1062"/>
        <v>Don’t Buy</v>
      </c>
      <c r="D7567" t="str">
        <f t="shared" si="1063"/>
        <v>Short Name</v>
      </c>
      <c r="E7567">
        <v>3.1</v>
      </c>
      <c r="F7567">
        <f>IF(Q7567&lt;10,E7567+0.1,E7567)</f>
        <v>3.2</v>
      </c>
      <c r="G7567">
        <f>MIN(IF(Q7567&lt;10,E7567+0.5,E7567),5)</f>
        <v>3.6</v>
      </c>
      <c r="H7567" t="str">
        <f t="shared" si="1064"/>
        <v>Average Place to Work</v>
      </c>
      <c r="I7567">
        <v>68</v>
      </c>
      <c r="J7567" t="b">
        <f t="shared" si="1065"/>
        <v>0</v>
      </c>
      <c r="K7567" t="b">
        <f>OR(E7567&gt;3.5,Q7567&lt;10)</f>
        <v>1</v>
      </c>
      <c r="L7567" t="s">
        <v>19</v>
      </c>
      <c r="M7567" t="s">
        <v>11543</v>
      </c>
      <c r="N7567" t="str">
        <f t="shared" si="1066"/>
        <v>Indian Silicon Valley Startups</v>
      </c>
      <c r="O7567" t="str">
        <f t="shared" si="1067"/>
        <v>None</v>
      </c>
      <c r="Q7567" s="2">
        <f t="shared" si="1068"/>
        <v>0</v>
      </c>
      <c r="R7567" s="1" t="str">
        <f t="shared" si="1069"/>
        <v>Startup</v>
      </c>
      <c r="S7567" s="1"/>
      <c r="U7567" t="s">
        <v>17</v>
      </c>
      <c r="V7567">
        <f t="shared" si="1070"/>
        <v>500000</v>
      </c>
    </row>
    <row r="7568" spans="1:22" x14ac:dyDescent="0.35">
      <c r="A7568">
        <v>7566</v>
      </c>
      <c r="B7568" t="s">
        <v>11617</v>
      </c>
      <c r="C7568" t="str">
        <f t="shared" si="1062"/>
        <v>Don’t Buy</v>
      </c>
      <c r="D7568" t="str">
        <f t="shared" si="1063"/>
        <v>Long Name</v>
      </c>
      <c r="E7568">
        <v>4</v>
      </c>
      <c r="F7568">
        <f>IF(Q7568&lt;10,E7568+0.1,E7568)</f>
        <v>4</v>
      </c>
      <c r="G7568">
        <f>MIN(IF(Q7568&lt;10,E7568+0.5,E7568),5)</f>
        <v>4</v>
      </c>
      <c r="H7568" t="str">
        <f t="shared" si="1064"/>
        <v>Average Place to Work</v>
      </c>
      <c r="I7568">
        <v>68</v>
      </c>
      <c r="J7568" t="b">
        <f t="shared" si="1065"/>
        <v>0</v>
      </c>
      <c r="K7568" t="b">
        <f>OR(E7568&gt;3.5,Q7568&lt;10)</f>
        <v>1</v>
      </c>
      <c r="M7568" t="s">
        <v>6003</v>
      </c>
      <c r="N7568" t="str">
        <f t="shared" si="1066"/>
        <v>None</v>
      </c>
      <c r="O7568" t="str">
        <f t="shared" si="1067"/>
        <v>None</v>
      </c>
      <c r="P7568" t="s">
        <v>522</v>
      </c>
      <c r="Q7568" s="2">
        <f t="shared" si="1068"/>
        <v>30</v>
      </c>
      <c r="R7568" s="1" t="str">
        <f t="shared" si="1069"/>
        <v>Established</v>
      </c>
      <c r="S7568" s="1"/>
      <c r="U7568" t="s">
        <v>446</v>
      </c>
      <c r="V7568">
        <f t="shared" si="1070"/>
        <v>0</v>
      </c>
    </row>
    <row r="7569" spans="1:22" x14ac:dyDescent="0.35">
      <c r="A7569">
        <v>7567</v>
      </c>
      <c r="B7569" t="s">
        <v>11618</v>
      </c>
      <c r="C7569" t="str">
        <f t="shared" si="1062"/>
        <v>Don’t Buy</v>
      </c>
      <c r="D7569" t="str">
        <f t="shared" si="1063"/>
        <v>Long Name</v>
      </c>
      <c r="E7569">
        <v>4.2</v>
      </c>
      <c r="F7569">
        <f>IF(Q7569&lt;10,E7569+0.1,E7569)</f>
        <v>4.2</v>
      </c>
      <c r="G7569">
        <f>MIN(IF(Q7569&lt;10,E7569+0.5,E7569),5)</f>
        <v>4.2</v>
      </c>
      <c r="H7569" t="str">
        <f t="shared" si="1064"/>
        <v>Average Place to Work</v>
      </c>
      <c r="I7569">
        <v>68</v>
      </c>
      <c r="J7569" t="b">
        <f t="shared" si="1065"/>
        <v>0</v>
      </c>
      <c r="K7569" t="b">
        <f>OR(E7569&gt;3.5,Q7569&lt;10)</f>
        <v>1</v>
      </c>
      <c r="L7569" t="s">
        <v>19</v>
      </c>
      <c r="M7569" t="s">
        <v>11619</v>
      </c>
      <c r="N7569" t="str">
        <f t="shared" si="1066"/>
        <v>None</v>
      </c>
      <c r="O7569" t="str">
        <f t="shared" si="1067"/>
        <v>None</v>
      </c>
      <c r="P7569" t="s">
        <v>210</v>
      </c>
      <c r="Q7569" s="2">
        <f t="shared" si="1068"/>
        <v>70</v>
      </c>
      <c r="R7569" s="1" t="str">
        <f t="shared" si="1069"/>
        <v>Established</v>
      </c>
      <c r="S7569" s="1"/>
      <c r="T7569" t="s">
        <v>140</v>
      </c>
      <c r="U7569" t="s">
        <v>227</v>
      </c>
      <c r="V7569">
        <f t="shared" si="1070"/>
        <v>0</v>
      </c>
    </row>
    <row r="7570" spans="1:22" x14ac:dyDescent="0.35">
      <c r="A7570">
        <v>7568</v>
      </c>
      <c r="B7570" t="s">
        <v>11620</v>
      </c>
      <c r="C7570" t="str">
        <f t="shared" si="1062"/>
        <v>Don’t Buy</v>
      </c>
      <c r="D7570" t="str">
        <f t="shared" si="1063"/>
        <v>Long Name</v>
      </c>
      <c r="E7570">
        <v>3.6</v>
      </c>
      <c r="F7570">
        <f>IF(Q7570&lt;10,E7570+0.1,E7570)</f>
        <v>3.6</v>
      </c>
      <c r="G7570">
        <f>MIN(IF(Q7570&lt;10,E7570+0.5,E7570),5)</f>
        <v>3.6</v>
      </c>
      <c r="H7570" t="str">
        <f t="shared" si="1064"/>
        <v>Average Place to Work</v>
      </c>
      <c r="I7570">
        <v>68</v>
      </c>
      <c r="J7570" t="b">
        <f t="shared" si="1065"/>
        <v>0</v>
      </c>
      <c r="K7570" t="b">
        <f>OR(E7570&gt;3.5,Q7570&lt;10)</f>
        <v>1</v>
      </c>
      <c r="M7570" t="s">
        <v>1389</v>
      </c>
      <c r="N7570" t="str">
        <f t="shared" si="1066"/>
        <v>None</v>
      </c>
      <c r="O7570" t="str">
        <f t="shared" si="1067"/>
        <v>None</v>
      </c>
      <c r="P7570" t="s">
        <v>205</v>
      </c>
      <c r="Q7570" s="2">
        <f t="shared" si="1068"/>
        <v>47</v>
      </c>
      <c r="R7570" s="1" t="str">
        <f t="shared" si="1069"/>
        <v>Established</v>
      </c>
      <c r="S7570" s="1"/>
      <c r="U7570" t="s">
        <v>297</v>
      </c>
      <c r="V7570">
        <f t="shared" si="1070"/>
        <v>0</v>
      </c>
    </row>
    <row r="7571" spans="1:22" x14ac:dyDescent="0.35">
      <c r="A7571">
        <v>7569</v>
      </c>
      <c r="B7571" t="s">
        <v>11553</v>
      </c>
      <c r="C7571" t="str">
        <f t="shared" si="1062"/>
        <v>Don’t Buy</v>
      </c>
      <c r="D7571" t="str">
        <f t="shared" si="1063"/>
        <v>Long Name</v>
      </c>
      <c r="E7571">
        <v>4.3</v>
      </c>
      <c r="F7571">
        <f>IF(Q7571&lt;10,E7571+0.1,E7571)</f>
        <v>4.3</v>
      </c>
      <c r="G7571">
        <f>MIN(IF(Q7571&lt;10,E7571+0.5,E7571),5)</f>
        <v>4.3</v>
      </c>
      <c r="H7571" t="str">
        <f t="shared" si="1064"/>
        <v>Average Place to Work</v>
      </c>
      <c r="I7571">
        <v>68</v>
      </c>
      <c r="J7571" t="b">
        <f t="shared" si="1065"/>
        <v>0</v>
      </c>
      <c r="K7571" t="b">
        <f>OR(E7571&gt;3.5,Q7571&lt;10)</f>
        <v>1</v>
      </c>
      <c r="L7571" t="s">
        <v>9</v>
      </c>
      <c r="M7571" t="s">
        <v>5938</v>
      </c>
      <c r="N7571" t="str">
        <f t="shared" si="1066"/>
        <v>None</v>
      </c>
      <c r="O7571" t="str">
        <f t="shared" si="1067"/>
        <v>None</v>
      </c>
      <c r="P7571" t="s">
        <v>241</v>
      </c>
      <c r="Q7571" s="2">
        <f t="shared" si="1068"/>
        <v>13</v>
      </c>
      <c r="R7571" s="1" t="str">
        <f t="shared" si="1069"/>
        <v>Established</v>
      </c>
      <c r="S7571" s="1"/>
      <c r="T7571" t="s">
        <v>598</v>
      </c>
      <c r="U7571" t="s">
        <v>1677</v>
      </c>
      <c r="V7571">
        <f t="shared" si="1070"/>
        <v>0</v>
      </c>
    </row>
    <row r="7572" spans="1:22" x14ac:dyDescent="0.35">
      <c r="A7572">
        <v>7570</v>
      </c>
      <c r="B7572" t="s">
        <v>11560</v>
      </c>
      <c r="C7572" t="str">
        <f t="shared" si="1062"/>
        <v>Don’t Buy</v>
      </c>
      <c r="D7572" t="str">
        <f t="shared" si="1063"/>
        <v>Long Name</v>
      </c>
      <c r="E7572">
        <v>3.7</v>
      </c>
      <c r="F7572">
        <f>IF(Q7572&lt;10,E7572+0.1,E7572)</f>
        <v>3.7</v>
      </c>
      <c r="G7572">
        <f>MIN(IF(Q7572&lt;10,E7572+0.5,E7572),5)</f>
        <v>3.7</v>
      </c>
      <c r="H7572" t="str">
        <f t="shared" si="1064"/>
        <v>Average Place to Work</v>
      </c>
      <c r="I7572">
        <v>68</v>
      </c>
      <c r="J7572" t="b">
        <f t="shared" si="1065"/>
        <v>0</v>
      </c>
      <c r="K7572" t="b">
        <f>OR(E7572&gt;3.5,Q7572&lt;10)</f>
        <v>1</v>
      </c>
      <c r="L7572" t="s">
        <v>9</v>
      </c>
      <c r="M7572" t="s">
        <v>765</v>
      </c>
      <c r="N7572" t="str">
        <f t="shared" si="1066"/>
        <v>None</v>
      </c>
      <c r="O7572" t="str">
        <f t="shared" si="1067"/>
        <v>None</v>
      </c>
      <c r="P7572" t="s">
        <v>16</v>
      </c>
      <c r="Q7572" s="2">
        <f t="shared" si="1068"/>
        <v>33</v>
      </c>
      <c r="R7572" s="1" t="str">
        <f t="shared" si="1069"/>
        <v>Established</v>
      </c>
      <c r="S7572" s="1"/>
      <c r="T7572" t="s">
        <v>598</v>
      </c>
      <c r="U7572" t="s">
        <v>195</v>
      </c>
      <c r="V7572">
        <f t="shared" si="1070"/>
        <v>0</v>
      </c>
    </row>
    <row r="7573" spans="1:22" x14ac:dyDescent="0.35">
      <c r="A7573">
        <v>7571</v>
      </c>
      <c r="B7573" t="s">
        <v>11621</v>
      </c>
      <c r="C7573" t="str">
        <f t="shared" si="1062"/>
        <v>Don’t Buy</v>
      </c>
      <c r="D7573" t="str">
        <f t="shared" si="1063"/>
        <v>Short Name</v>
      </c>
      <c r="E7573">
        <v>3.9</v>
      </c>
      <c r="F7573">
        <f>IF(Q7573&lt;10,E7573+0.1,E7573)</f>
        <v>3.9</v>
      </c>
      <c r="G7573">
        <f>MIN(IF(Q7573&lt;10,E7573+0.5,E7573),5)</f>
        <v>3.9</v>
      </c>
      <c r="H7573" t="str">
        <f t="shared" si="1064"/>
        <v>Average Place to Work</v>
      </c>
      <c r="I7573">
        <v>68</v>
      </c>
      <c r="J7573" t="b">
        <f t="shared" si="1065"/>
        <v>0</v>
      </c>
      <c r="K7573" t="b">
        <f>OR(E7573&gt;3.5,Q7573&lt;10)</f>
        <v>1</v>
      </c>
      <c r="L7573" t="s">
        <v>19</v>
      </c>
      <c r="M7573" t="s">
        <v>11622</v>
      </c>
      <c r="N7573" t="str">
        <f t="shared" si="1066"/>
        <v>None</v>
      </c>
      <c r="O7573" t="str">
        <f t="shared" si="1067"/>
        <v>None</v>
      </c>
      <c r="P7573" t="s">
        <v>50</v>
      </c>
      <c r="Q7573" s="2">
        <f t="shared" si="1068"/>
        <v>29</v>
      </c>
      <c r="R7573" s="1" t="str">
        <f t="shared" si="1069"/>
        <v>Established</v>
      </c>
      <c r="S7573" s="1"/>
      <c r="T7573" t="s">
        <v>115</v>
      </c>
      <c r="U7573" t="s">
        <v>17</v>
      </c>
      <c r="V7573">
        <f t="shared" si="1070"/>
        <v>500000</v>
      </c>
    </row>
    <row r="7574" spans="1:22" x14ac:dyDescent="0.35">
      <c r="A7574">
        <v>7572</v>
      </c>
      <c r="B7574" t="s">
        <v>11623</v>
      </c>
      <c r="C7574" t="str">
        <f t="shared" si="1062"/>
        <v>Buy</v>
      </c>
      <c r="D7574" t="str">
        <f t="shared" si="1063"/>
        <v>Long Name</v>
      </c>
      <c r="E7574">
        <v>3.8</v>
      </c>
      <c r="F7574">
        <f>IF(Q7574&lt;10,E7574+0.1,E7574)</f>
        <v>3.8</v>
      </c>
      <c r="G7574">
        <f>MIN(IF(Q7574&lt;10,E7574+0.5,E7574),5)</f>
        <v>3.8</v>
      </c>
      <c r="H7574" t="str">
        <f t="shared" si="1064"/>
        <v>Average Place to Work</v>
      </c>
      <c r="I7574">
        <v>68</v>
      </c>
      <c r="J7574" t="b">
        <f t="shared" si="1065"/>
        <v>0</v>
      </c>
      <c r="K7574" t="b">
        <f>OR(E7574&gt;3.5,Q7574&lt;10)</f>
        <v>1</v>
      </c>
      <c r="M7574" t="s">
        <v>6407</v>
      </c>
      <c r="N7574" t="str">
        <f t="shared" si="1066"/>
        <v>Indian Silicon Valley Startups</v>
      </c>
      <c r="O7574" t="str">
        <f t="shared" si="1067"/>
        <v>None</v>
      </c>
      <c r="P7574" t="s">
        <v>292</v>
      </c>
      <c r="Q7574" s="2">
        <f t="shared" si="1068"/>
        <v>38</v>
      </c>
      <c r="R7574" s="1" t="str">
        <f t="shared" si="1069"/>
        <v>Established</v>
      </c>
      <c r="S7574" s="1"/>
      <c r="U7574" t="s">
        <v>755</v>
      </c>
      <c r="V7574">
        <f t="shared" si="1070"/>
        <v>0</v>
      </c>
    </row>
    <row r="7575" spans="1:22" x14ac:dyDescent="0.35">
      <c r="A7575">
        <v>7573</v>
      </c>
      <c r="B7575" t="s">
        <v>11558</v>
      </c>
      <c r="C7575" t="str">
        <f t="shared" si="1062"/>
        <v>Don’t Buy</v>
      </c>
      <c r="D7575" t="str">
        <f t="shared" si="1063"/>
        <v>Long Name</v>
      </c>
      <c r="E7575">
        <v>3.1</v>
      </c>
      <c r="F7575">
        <f>IF(Q7575&lt;10,E7575+0.1,E7575)</f>
        <v>3.1</v>
      </c>
      <c r="G7575">
        <f>MIN(IF(Q7575&lt;10,E7575+0.5,E7575),5)</f>
        <v>3.1</v>
      </c>
      <c r="H7575" t="str">
        <f t="shared" si="1064"/>
        <v>Average Place to Work</v>
      </c>
      <c r="I7575">
        <v>68</v>
      </c>
      <c r="J7575" t="b">
        <f t="shared" si="1065"/>
        <v>0</v>
      </c>
      <c r="K7575" t="b">
        <f>OR(E7575&gt;3.5,Q7575&lt;10)</f>
        <v>0</v>
      </c>
      <c r="L7575" t="s">
        <v>9</v>
      </c>
      <c r="M7575" t="s">
        <v>11559</v>
      </c>
      <c r="N7575" t="str">
        <f t="shared" si="1066"/>
        <v>None</v>
      </c>
      <c r="O7575" t="str">
        <f t="shared" si="1067"/>
        <v>None</v>
      </c>
      <c r="P7575" t="s">
        <v>99</v>
      </c>
      <c r="Q7575" s="2">
        <f t="shared" si="1068"/>
        <v>26</v>
      </c>
      <c r="R7575" s="1" t="str">
        <f t="shared" si="1069"/>
        <v>Established</v>
      </c>
      <c r="S7575" s="1"/>
      <c r="T7575" t="s">
        <v>1183</v>
      </c>
      <c r="U7575" t="s">
        <v>455</v>
      </c>
      <c r="V7575">
        <f t="shared" si="1070"/>
        <v>0</v>
      </c>
    </row>
    <row r="7576" spans="1:22" x14ac:dyDescent="0.35">
      <c r="A7576">
        <v>7574</v>
      </c>
      <c r="B7576" t="s">
        <v>11552</v>
      </c>
      <c r="C7576" t="str">
        <f t="shared" si="1062"/>
        <v>Don’t Buy</v>
      </c>
      <c r="D7576" t="str">
        <f t="shared" si="1063"/>
        <v>Long Name</v>
      </c>
      <c r="E7576">
        <v>3.4</v>
      </c>
      <c r="F7576">
        <f>IF(Q7576&lt;10,E7576+0.1,E7576)</f>
        <v>3.4</v>
      </c>
      <c r="G7576">
        <f>MIN(IF(Q7576&lt;10,E7576+0.5,E7576),5)</f>
        <v>3.4</v>
      </c>
      <c r="H7576" t="str">
        <f t="shared" si="1064"/>
        <v>Average Place to Work</v>
      </c>
      <c r="I7576">
        <v>68</v>
      </c>
      <c r="J7576" t="b">
        <f t="shared" si="1065"/>
        <v>0</v>
      </c>
      <c r="K7576" t="b">
        <f>OR(E7576&gt;3.5,Q7576&lt;10)</f>
        <v>0</v>
      </c>
      <c r="M7576" t="s">
        <v>885</v>
      </c>
      <c r="N7576" t="str">
        <f t="shared" si="1066"/>
        <v>None</v>
      </c>
      <c r="O7576" t="str">
        <f t="shared" si="1067"/>
        <v>None</v>
      </c>
      <c r="P7576" t="s">
        <v>261</v>
      </c>
      <c r="Q7576" s="2">
        <f t="shared" si="1068"/>
        <v>21</v>
      </c>
      <c r="R7576" s="1" t="str">
        <f t="shared" si="1069"/>
        <v>Established</v>
      </c>
      <c r="S7576" s="1"/>
      <c r="U7576" t="s">
        <v>5212</v>
      </c>
      <c r="V7576">
        <f t="shared" si="1070"/>
        <v>0</v>
      </c>
    </row>
    <row r="7577" spans="1:22" x14ac:dyDescent="0.35">
      <c r="A7577">
        <v>7575</v>
      </c>
      <c r="B7577" t="s">
        <v>11550</v>
      </c>
      <c r="C7577" t="str">
        <f t="shared" si="1062"/>
        <v>Don’t Buy</v>
      </c>
      <c r="D7577" t="str">
        <f t="shared" si="1063"/>
        <v>Long Name</v>
      </c>
      <c r="E7577">
        <v>4</v>
      </c>
      <c r="F7577">
        <f>IF(Q7577&lt;10,E7577+0.1,E7577)</f>
        <v>4</v>
      </c>
      <c r="G7577">
        <f>MIN(IF(Q7577&lt;10,E7577+0.5,E7577),5)</f>
        <v>4</v>
      </c>
      <c r="H7577" t="str">
        <f t="shared" si="1064"/>
        <v>Average Place to Work</v>
      </c>
      <c r="I7577">
        <v>68</v>
      </c>
      <c r="J7577" t="b">
        <f t="shared" si="1065"/>
        <v>0</v>
      </c>
      <c r="K7577" t="b">
        <f>OR(E7577&gt;3.5,Q7577&lt;10)</f>
        <v>1</v>
      </c>
      <c r="L7577" t="s">
        <v>9</v>
      </c>
      <c r="M7577" t="s">
        <v>11551</v>
      </c>
      <c r="N7577" t="str">
        <f t="shared" si="1066"/>
        <v>None</v>
      </c>
      <c r="O7577" t="str">
        <f t="shared" si="1067"/>
        <v>None</v>
      </c>
      <c r="P7577" t="s">
        <v>911</v>
      </c>
      <c r="Q7577" s="2">
        <f t="shared" si="1068"/>
        <v>65</v>
      </c>
      <c r="R7577" s="1" t="str">
        <f t="shared" si="1069"/>
        <v>Established</v>
      </c>
      <c r="S7577" s="1"/>
      <c r="T7577" t="s">
        <v>598</v>
      </c>
      <c r="U7577" t="s">
        <v>64</v>
      </c>
      <c r="V7577">
        <f t="shared" si="1070"/>
        <v>0</v>
      </c>
    </row>
    <row r="7578" spans="1:22" x14ac:dyDescent="0.35">
      <c r="A7578">
        <v>7576</v>
      </c>
      <c r="B7578" t="s">
        <v>11624</v>
      </c>
      <c r="C7578" t="str">
        <f t="shared" si="1062"/>
        <v>Don’t Buy</v>
      </c>
      <c r="D7578" t="str">
        <f t="shared" si="1063"/>
        <v>Long Name</v>
      </c>
      <c r="E7578">
        <v>4.2</v>
      </c>
      <c r="F7578">
        <f>IF(Q7578&lt;10,E7578+0.1,E7578)</f>
        <v>4.2</v>
      </c>
      <c r="G7578">
        <f>MIN(IF(Q7578&lt;10,E7578+0.5,E7578),5)</f>
        <v>4.2</v>
      </c>
      <c r="H7578" t="str">
        <f t="shared" si="1064"/>
        <v>Average Place to Work</v>
      </c>
      <c r="I7578">
        <v>68</v>
      </c>
      <c r="J7578" t="b">
        <f t="shared" si="1065"/>
        <v>0</v>
      </c>
      <c r="K7578" t="b">
        <f>OR(E7578&gt;3.5,Q7578&lt;10)</f>
        <v>1</v>
      </c>
      <c r="L7578" t="s">
        <v>19</v>
      </c>
      <c r="M7578" t="s">
        <v>11625</v>
      </c>
      <c r="N7578" t="str">
        <f t="shared" si="1066"/>
        <v>None</v>
      </c>
      <c r="O7578" t="str">
        <f t="shared" si="1067"/>
        <v>None</v>
      </c>
      <c r="P7578" t="s">
        <v>95</v>
      </c>
      <c r="Q7578" s="2">
        <f t="shared" si="1068"/>
        <v>16</v>
      </c>
      <c r="R7578" s="1" t="str">
        <f t="shared" si="1069"/>
        <v>Established</v>
      </c>
      <c r="S7578" s="1"/>
      <c r="T7578" t="s">
        <v>598</v>
      </c>
      <c r="U7578" t="s">
        <v>255</v>
      </c>
      <c r="V7578">
        <f t="shared" si="1070"/>
        <v>0</v>
      </c>
    </row>
    <row r="7579" spans="1:22" x14ac:dyDescent="0.35">
      <c r="A7579">
        <v>7577</v>
      </c>
      <c r="B7579" t="s">
        <v>11626</v>
      </c>
      <c r="C7579" t="str">
        <f t="shared" si="1062"/>
        <v>Don’t Buy</v>
      </c>
      <c r="D7579" t="str">
        <f t="shared" si="1063"/>
        <v>Short Name</v>
      </c>
      <c r="E7579">
        <v>4.0999999999999996</v>
      </c>
      <c r="F7579">
        <f>IF(Q7579&lt;10,E7579+0.1,E7579)</f>
        <v>4.0999999999999996</v>
      </c>
      <c r="G7579">
        <f>MIN(IF(Q7579&lt;10,E7579+0.5,E7579),5)</f>
        <v>4.0999999999999996</v>
      </c>
      <c r="H7579" t="str">
        <f t="shared" si="1064"/>
        <v>Average Place to Work</v>
      </c>
      <c r="I7579">
        <v>68</v>
      </c>
      <c r="J7579" t="b">
        <f t="shared" si="1065"/>
        <v>0</v>
      </c>
      <c r="K7579" t="b">
        <f>OR(E7579&gt;3.5,Q7579&lt;10)</f>
        <v>1</v>
      </c>
      <c r="L7579" t="s">
        <v>19</v>
      </c>
      <c r="M7579" t="s">
        <v>2768</v>
      </c>
      <c r="N7579" t="str">
        <f t="shared" si="1066"/>
        <v>None</v>
      </c>
      <c r="O7579" t="str">
        <f t="shared" si="1067"/>
        <v>None</v>
      </c>
      <c r="P7579" t="s">
        <v>434</v>
      </c>
      <c r="Q7579" s="2">
        <f t="shared" si="1068"/>
        <v>64</v>
      </c>
      <c r="R7579" s="1" t="str">
        <f t="shared" si="1069"/>
        <v>Established</v>
      </c>
      <c r="S7579" s="1"/>
      <c r="T7579" t="s">
        <v>1481</v>
      </c>
      <c r="U7579" t="s">
        <v>3370</v>
      </c>
      <c r="V7579">
        <f t="shared" si="1070"/>
        <v>0</v>
      </c>
    </row>
    <row r="7580" spans="1:22" x14ac:dyDescent="0.35">
      <c r="A7580">
        <v>7578</v>
      </c>
      <c r="B7580" t="s">
        <v>11627</v>
      </c>
      <c r="C7580" t="str">
        <f t="shared" si="1062"/>
        <v>Don’t Buy</v>
      </c>
      <c r="D7580" t="str">
        <f t="shared" si="1063"/>
        <v>Long Name</v>
      </c>
      <c r="E7580">
        <v>4.4000000000000004</v>
      </c>
      <c r="F7580">
        <f>IF(Q7580&lt;10,E7580+0.1,E7580)</f>
        <v>4.4000000000000004</v>
      </c>
      <c r="G7580">
        <f>MIN(IF(Q7580&lt;10,E7580+0.5,E7580),5)</f>
        <v>4.4000000000000004</v>
      </c>
      <c r="H7580" t="str">
        <f t="shared" si="1064"/>
        <v>Average Place to Work</v>
      </c>
      <c r="I7580">
        <v>68</v>
      </c>
      <c r="J7580" t="b">
        <f t="shared" si="1065"/>
        <v>0</v>
      </c>
      <c r="K7580" t="b">
        <f>OR(E7580&gt;3.5,Q7580&lt;10)</f>
        <v>1</v>
      </c>
      <c r="L7580" t="s">
        <v>19</v>
      </c>
      <c r="M7580" t="s">
        <v>11628</v>
      </c>
      <c r="N7580" t="str">
        <f t="shared" si="1066"/>
        <v>None</v>
      </c>
      <c r="O7580" t="str">
        <f t="shared" si="1067"/>
        <v>None</v>
      </c>
      <c r="P7580" t="s">
        <v>114</v>
      </c>
      <c r="Q7580" s="2">
        <f t="shared" si="1068"/>
        <v>11</v>
      </c>
      <c r="R7580" s="1" t="str">
        <f t="shared" si="1069"/>
        <v>Established</v>
      </c>
      <c r="S7580" s="1"/>
      <c r="T7580" t="s">
        <v>606</v>
      </c>
      <c r="U7580" t="s">
        <v>687</v>
      </c>
      <c r="V7580">
        <f t="shared" si="1070"/>
        <v>0</v>
      </c>
    </row>
    <row r="7581" spans="1:22" x14ac:dyDescent="0.35">
      <c r="A7581">
        <v>7579</v>
      </c>
      <c r="B7581" t="s">
        <v>11629</v>
      </c>
      <c r="C7581" t="str">
        <f t="shared" si="1062"/>
        <v>Don’t Buy</v>
      </c>
      <c r="D7581" t="str">
        <f t="shared" si="1063"/>
        <v>Short Name</v>
      </c>
      <c r="E7581">
        <v>4</v>
      </c>
      <c r="F7581">
        <f>IF(Q7581&lt;10,E7581+0.1,E7581)</f>
        <v>4</v>
      </c>
      <c r="G7581">
        <f>MIN(IF(Q7581&lt;10,E7581+0.5,E7581),5)</f>
        <v>4</v>
      </c>
      <c r="H7581" t="str">
        <f t="shared" si="1064"/>
        <v>Average Place to Work</v>
      </c>
      <c r="I7581">
        <v>68</v>
      </c>
      <c r="J7581" t="b">
        <f t="shared" si="1065"/>
        <v>0</v>
      </c>
      <c r="K7581" t="b">
        <f>OR(E7581&gt;3.5,Q7581&lt;10)</f>
        <v>1</v>
      </c>
      <c r="M7581" t="s">
        <v>11630</v>
      </c>
      <c r="N7581" t="str">
        <f t="shared" si="1066"/>
        <v>None</v>
      </c>
      <c r="O7581" t="str">
        <f t="shared" si="1067"/>
        <v>None</v>
      </c>
      <c r="P7581" t="s">
        <v>663</v>
      </c>
      <c r="Q7581" s="2">
        <f t="shared" si="1068"/>
        <v>99</v>
      </c>
      <c r="R7581" s="1" t="str">
        <f t="shared" si="1069"/>
        <v>Established</v>
      </c>
      <c r="S7581" s="1"/>
      <c r="U7581" t="s">
        <v>919</v>
      </c>
      <c r="V7581">
        <f t="shared" si="1070"/>
        <v>0</v>
      </c>
    </row>
    <row r="7582" spans="1:22" x14ac:dyDescent="0.35">
      <c r="A7582">
        <v>7580</v>
      </c>
      <c r="B7582" t="s">
        <v>11585</v>
      </c>
      <c r="C7582" t="str">
        <f t="shared" si="1062"/>
        <v>Don’t Buy</v>
      </c>
      <c r="D7582" t="str">
        <f t="shared" si="1063"/>
        <v>Long Name</v>
      </c>
      <c r="E7582">
        <v>3.6</v>
      </c>
      <c r="F7582">
        <f>IF(Q7582&lt;10,E7582+0.1,E7582)</f>
        <v>3.6</v>
      </c>
      <c r="G7582">
        <f>MIN(IF(Q7582&lt;10,E7582+0.5,E7582),5)</f>
        <v>3.6</v>
      </c>
      <c r="H7582" t="str">
        <f t="shared" si="1064"/>
        <v>Average Place to Work</v>
      </c>
      <c r="I7582">
        <v>68</v>
      </c>
      <c r="J7582" t="b">
        <f t="shared" si="1065"/>
        <v>0</v>
      </c>
      <c r="K7582" t="b">
        <f>OR(E7582&gt;3.5,Q7582&lt;10)</f>
        <v>1</v>
      </c>
      <c r="M7582" t="s">
        <v>4467</v>
      </c>
      <c r="N7582" t="str">
        <f t="shared" si="1066"/>
        <v>None</v>
      </c>
      <c r="O7582" t="str">
        <f t="shared" si="1067"/>
        <v>None</v>
      </c>
      <c r="P7582" t="s">
        <v>39</v>
      </c>
      <c r="Q7582" s="2">
        <f t="shared" si="1068"/>
        <v>36</v>
      </c>
      <c r="R7582" s="1" t="str">
        <f t="shared" si="1069"/>
        <v>Established</v>
      </c>
      <c r="S7582" s="1"/>
      <c r="U7582" t="s">
        <v>83</v>
      </c>
      <c r="V7582">
        <f t="shared" si="1070"/>
        <v>0</v>
      </c>
    </row>
    <row r="7583" spans="1:22" x14ac:dyDescent="0.35">
      <c r="A7583">
        <v>7581</v>
      </c>
      <c r="B7583" t="s">
        <v>11588</v>
      </c>
      <c r="C7583" t="str">
        <f t="shared" si="1062"/>
        <v>Don’t Buy</v>
      </c>
      <c r="D7583" t="str">
        <f t="shared" si="1063"/>
        <v>Long Name</v>
      </c>
      <c r="E7583">
        <v>3.9</v>
      </c>
      <c r="F7583">
        <f>IF(Q7583&lt;10,E7583+0.1,E7583)</f>
        <v>3.9</v>
      </c>
      <c r="G7583">
        <f>MIN(IF(Q7583&lt;10,E7583+0.5,E7583),5)</f>
        <v>3.9</v>
      </c>
      <c r="H7583" t="str">
        <f t="shared" si="1064"/>
        <v>Average Place to Work</v>
      </c>
      <c r="I7583">
        <v>68</v>
      </c>
      <c r="J7583" t="b">
        <f t="shared" si="1065"/>
        <v>0</v>
      </c>
      <c r="K7583" t="b">
        <f>OR(E7583&gt;3.5,Q7583&lt;10)</f>
        <v>1</v>
      </c>
      <c r="L7583" t="s">
        <v>19</v>
      </c>
      <c r="M7583" t="s">
        <v>11589</v>
      </c>
      <c r="N7583" t="str">
        <f t="shared" si="1066"/>
        <v>None</v>
      </c>
      <c r="O7583" t="str">
        <f t="shared" si="1067"/>
        <v>None</v>
      </c>
      <c r="P7583" t="s">
        <v>816</v>
      </c>
      <c r="Q7583" s="2">
        <f t="shared" si="1068"/>
        <v>56</v>
      </c>
      <c r="R7583" s="1" t="str">
        <f t="shared" si="1069"/>
        <v>Established</v>
      </c>
      <c r="S7583" s="1"/>
      <c r="T7583" t="s">
        <v>1183</v>
      </c>
      <c r="U7583" t="s">
        <v>255</v>
      </c>
      <c r="V7583">
        <f t="shared" si="1070"/>
        <v>0</v>
      </c>
    </row>
    <row r="7584" spans="1:22" x14ac:dyDescent="0.35">
      <c r="A7584">
        <v>7582</v>
      </c>
      <c r="B7584" t="s">
        <v>11596</v>
      </c>
      <c r="C7584" t="str">
        <f t="shared" si="1062"/>
        <v>Don’t Buy</v>
      </c>
      <c r="D7584" t="str">
        <f t="shared" si="1063"/>
        <v>Long Name</v>
      </c>
      <c r="E7584">
        <v>3</v>
      </c>
      <c r="F7584">
        <f>IF(Q7584&lt;10,E7584+0.1,E7584)</f>
        <v>3</v>
      </c>
      <c r="G7584">
        <f>MIN(IF(Q7584&lt;10,E7584+0.5,E7584),5)</f>
        <v>3</v>
      </c>
      <c r="H7584" t="str">
        <f t="shared" si="1064"/>
        <v>Average Place to Work</v>
      </c>
      <c r="I7584">
        <v>68</v>
      </c>
      <c r="J7584" t="b">
        <f t="shared" si="1065"/>
        <v>0</v>
      </c>
      <c r="K7584" t="b">
        <f>OR(E7584&gt;3.5,Q7584&lt;10)</f>
        <v>0</v>
      </c>
      <c r="L7584" t="s">
        <v>19</v>
      </c>
      <c r="M7584" t="s">
        <v>1389</v>
      </c>
      <c r="N7584" t="str">
        <f t="shared" si="1066"/>
        <v>None</v>
      </c>
      <c r="O7584" t="str">
        <f t="shared" si="1067"/>
        <v>None</v>
      </c>
      <c r="P7584" t="s">
        <v>445</v>
      </c>
      <c r="Q7584" s="2">
        <f t="shared" si="1068"/>
        <v>14</v>
      </c>
      <c r="R7584" s="1" t="str">
        <f t="shared" si="1069"/>
        <v>Established</v>
      </c>
      <c r="S7584" s="1"/>
      <c r="T7584" t="s">
        <v>598</v>
      </c>
      <c r="U7584" t="s">
        <v>227</v>
      </c>
      <c r="V7584">
        <f t="shared" si="1070"/>
        <v>0</v>
      </c>
    </row>
    <row r="7585" spans="1:22" x14ac:dyDescent="0.35">
      <c r="A7585">
        <v>7583</v>
      </c>
      <c r="B7585" t="s">
        <v>11595</v>
      </c>
      <c r="C7585" t="str">
        <f t="shared" si="1062"/>
        <v>Buy</v>
      </c>
      <c r="D7585" t="str">
        <f t="shared" si="1063"/>
        <v>Long Name</v>
      </c>
      <c r="E7585">
        <v>3.6</v>
      </c>
      <c r="F7585">
        <f>IF(Q7585&lt;10,E7585+0.1,E7585)</f>
        <v>3.6</v>
      </c>
      <c r="G7585">
        <f>MIN(IF(Q7585&lt;10,E7585+0.5,E7585),5)</f>
        <v>3.6</v>
      </c>
      <c r="H7585" t="str">
        <f t="shared" si="1064"/>
        <v>Average Place to Work</v>
      </c>
      <c r="I7585">
        <v>68</v>
      </c>
      <c r="J7585" t="b">
        <f t="shared" si="1065"/>
        <v>0</v>
      </c>
      <c r="K7585" t="b">
        <f>OR(E7585&gt;3.5,Q7585&lt;10)</f>
        <v>1</v>
      </c>
      <c r="L7585" t="s">
        <v>19</v>
      </c>
      <c r="M7585" t="s">
        <v>1976</v>
      </c>
      <c r="N7585" t="str">
        <f t="shared" si="1066"/>
        <v>None</v>
      </c>
      <c r="O7585" t="str">
        <f t="shared" si="1067"/>
        <v>None</v>
      </c>
      <c r="P7585" t="s">
        <v>79</v>
      </c>
      <c r="Q7585" s="2">
        <f t="shared" si="1068"/>
        <v>19</v>
      </c>
      <c r="R7585" s="1" t="str">
        <f t="shared" si="1069"/>
        <v>Established</v>
      </c>
      <c r="S7585" s="1"/>
      <c r="T7585" t="s">
        <v>2426</v>
      </c>
      <c r="U7585" t="s">
        <v>352</v>
      </c>
      <c r="V7585">
        <f t="shared" si="1070"/>
        <v>0</v>
      </c>
    </row>
    <row r="7586" spans="1:22" x14ac:dyDescent="0.35">
      <c r="A7586">
        <v>7584</v>
      </c>
      <c r="B7586" t="s">
        <v>11574</v>
      </c>
      <c r="C7586" t="str">
        <f t="shared" si="1062"/>
        <v>Don’t Buy</v>
      </c>
      <c r="D7586" t="str">
        <f t="shared" si="1063"/>
        <v>Long Name</v>
      </c>
      <c r="E7586">
        <v>4.7</v>
      </c>
      <c r="F7586">
        <f>IF(Q7586&lt;10,E7586+0.1,E7586)</f>
        <v>4.8</v>
      </c>
      <c r="G7586">
        <f>MIN(IF(Q7586&lt;10,E7586+0.5,E7586),5)</f>
        <v>5</v>
      </c>
      <c r="H7586" t="str">
        <f t="shared" si="1064"/>
        <v>Great Place to Work</v>
      </c>
      <c r="I7586">
        <v>68</v>
      </c>
      <c r="J7586" t="b">
        <f t="shared" si="1065"/>
        <v>0</v>
      </c>
      <c r="K7586" t="b">
        <f>OR(E7586&gt;3.5,Q7586&lt;10)</f>
        <v>1</v>
      </c>
      <c r="L7586" t="s">
        <v>19</v>
      </c>
      <c r="M7586" t="s">
        <v>6258</v>
      </c>
      <c r="N7586" t="str">
        <f t="shared" si="1066"/>
        <v>Indian Silicon Valley Startups</v>
      </c>
      <c r="O7586" t="str">
        <f t="shared" si="1067"/>
        <v>None</v>
      </c>
      <c r="P7586" t="s">
        <v>269</v>
      </c>
      <c r="Q7586" s="2">
        <f t="shared" si="1068"/>
        <v>9</v>
      </c>
      <c r="R7586" s="1" t="str">
        <f t="shared" si="1069"/>
        <v>Startup</v>
      </c>
      <c r="S7586" s="1"/>
      <c r="T7586" t="s">
        <v>1183</v>
      </c>
      <c r="U7586" t="s">
        <v>17</v>
      </c>
      <c r="V7586">
        <f t="shared" si="1070"/>
        <v>1000000</v>
      </c>
    </row>
    <row r="7587" spans="1:22" x14ac:dyDescent="0.35">
      <c r="A7587">
        <v>7585</v>
      </c>
      <c r="B7587" t="s">
        <v>11575</v>
      </c>
      <c r="C7587" t="str">
        <f t="shared" si="1062"/>
        <v>Don’t Buy</v>
      </c>
      <c r="D7587" t="str">
        <f t="shared" si="1063"/>
        <v>Long Name</v>
      </c>
      <c r="E7587">
        <v>4.4000000000000004</v>
      </c>
      <c r="F7587">
        <f>IF(Q7587&lt;10,E7587+0.1,E7587)</f>
        <v>4.4000000000000004</v>
      </c>
      <c r="G7587">
        <f>MIN(IF(Q7587&lt;10,E7587+0.5,E7587),5)</f>
        <v>4.4000000000000004</v>
      </c>
      <c r="H7587" t="str">
        <f t="shared" si="1064"/>
        <v>Average Place to Work</v>
      </c>
      <c r="I7587">
        <v>68</v>
      </c>
      <c r="J7587" t="b">
        <f t="shared" si="1065"/>
        <v>0</v>
      </c>
      <c r="K7587" t="b">
        <f>OR(E7587&gt;3.5,Q7587&lt;10)</f>
        <v>1</v>
      </c>
      <c r="L7587" t="s">
        <v>19</v>
      </c>
      <c r="M7587" t="s">
        <v>11576</v>
      </c>
      <c r="N7587" t="str">
        <f t="shared" si="1066"/>
        <v>None</v>
      </c>
      <c r="O7587" t="str">
        <f t="shared" si="1067"/>
        <v>None</v>
      </c>
      <c r="P7587" t="s">
        <v>1078</v>
      </c>
      <c r="Q7587" s="2">
        <f t="shared" si="1068"/>
        <v>96</v>
      </c>
      <c r="R7587" s="1" t="str">
        <f t="shared" si="1069"/>
        <v>Established</v>
      </c>
      <c r="S7587" s="1"/>
      <c r="T7587" t="s">
        <v>606</v>
      </c>
      <c r="U7587" t="s">
        <v>755</v>
      </c>
      <c r="V7587">
        <f t="shared" si="1070"/>
        <v>0</v>
      </c>
    </row>
    <row r="7588" spans="1:22" x14ac:dyDescent="0.35">
      <c r="A7588">
        <v>7586</v>
      </c>
      <c r="B7588" t="s">
        <v>11546</v>
      </c>
      <c r="C7588" t="str">
        <f t="shared" si="1062"/>
        <v>Don’t Buy</v>
      </c>
      <c r="D7588" t="str">
        <f t="shared" si="1063"/>
        <v>Long Name</v>
      </c>
      <c r="E7588">
        <v>4.2</v>
      </c>
      <c r="F7588">
        <f>IF(Q7588&lt;10,E7588+0.1,E7588)</f>
        <v>4.2</v>
      </c>
      <c r="G7588">
        <f>MIN(IF(Q7588&lt;10,E7588+0.5,E7588),5)</f>
        <v>4.2</v>
      </c>
      <c r="H7588" t="str">
        <f t="shared" si="1064"/>
        <v>Average Place to Work</v>
      </c>
      <c r="I7588">
        <v>68</v>
      </c>
      <c r="J7588" t="b">
        <f t="shared" si="1065"/>
        <v>0</v>
      </c>
      <c r="K7588" t="b">
        <f>OR(E7588&gt;3.5,Q7588&lt;10)</f>
        <v>1</v>
      </c>
      <c r="L7588" t="s">
        <v>19</v>
      </c>
      <c r="M7588" t="s">
        <v>7450</v>
      </c>
      <c r="N7588" t="str">
        <f t="shared" si="1066"/>
        <v>None</v>
      </c>
      <c r="O7588" t="str">
        <f t="shared" si="1067"/>
        <v>None</v>
      </c>
      <c r="P7588" t="s">
        <v>730</v>
      </c>
      <c r="Q7588" s="2">
        <f t="shared" si="1068"/>
        <v>97</v>
      </c>
      <c r="R7588" s="1" t="str">
        <f t="shared" si="1069"/>
        <v>Established</v>
      </c>
      <c r="S7588" s="1"/>
      <c r="T7588" t="s">
        <v>598</v>
      </c>
      <c r="U7588" t="s">
        <v>41</v>
      </c>
      <c r="V7588">
        <f t="shared" si="1070"/>
        <v>0</v>
      </c>
    </row>
    <row r="7589" spans="1:22" x14ac:dyDescent="0.35">
      <c r="A7589">
        <v>7587</v>
      </c>
      <c r="B7589" t="s">
        <v>11568</v>
      </c>
      <c r="C7589" t="str">
        <f t="shared" si="1062"/>
        <v>Don’t Buy</v>
      </c>
      <c r="D7589" t="str">
        <f t="shared" si="1063"/>
        <v>Long Name</v>
      </c>
      <c r="E7589">
        <v>4</v>
      </c>
      <c r="F7589">
        <f>IF(Q7589&lt;10,E7589+0.1,E7589)</f>
        <v>4</v>
      </c>
      <c r="G7589">
        <f>MIN(IF(Q7589&lt;10,E7589+0.5,E7589),5)</f>
        <v>4</v>
      </c>
      <c r="H7589" t="str">
        <f t="shared" si="1064"/>
        <v>Average Place to Work</v>
      </c>
      <c r="I7589">
        <v>68</v>
      </c>
      <c r="J7589" t="b">
        <f t="shared" si="1065"/>
        <v>0</v>
      </c>
      <c r="K7589" t="b">
        <f>OR(E7589&gt;3.5,Q7589&lt;10)</f>
        <v>1</v>
      </c>
      <c r="L7589" t="s">
        <v>19</v>
      </c>
      <c r="M7589" t="s">
        <v>4331</v>
      </c>
      <c r="N7589" t="str">
        <f t="shared" si="1066"/>
        <v>Indian Silicon Valley Startups</v>
      </c>
      <c r="O7589" t="str">
        <f t="shared" si="1067"/>
        <v>None</v>
      </c>
      <c r="P7589" t="s">
        <v>213</v>
      </c>
      <c r="Q7589" s="2">
        <f t="shared" si="1068"/>
        <v>12</v>
      </c>
      <c r="R7589" s="1" t="str">
        <f t="shared" si="1069"/>
        <v>Established</v>
      </c>
      <c r="S7589" s="1"/>
      <c r="T7589" t="s">
        <v>598</v>
      </c>
      <c r="U7589" t="s">
        <v>17</v>
      </c>
      <c r="V7589">
        <f t="shared" si="1070"/>
        <v>500000</v>
      </c>
    </row>
    <row r="7590" spans="1:22" x14ac:dyDescent="0.35">
      <c r="A7590">
        <v>7588</v>
      </c>
      <c r="B7590" t="s">
        <v>11577</v>
      </c>
      <c r="C7590" t="str">
        <f t="shared" si="1062"/>
        <v>Buy</v>
      </c>
      <c r="D7590" t="str">
        <f t="shared" si="1063"/>
        <v>Long Name</v>
      </c>
      <c r="E7590">
        <v>4.0999999999999996</v>
      </c>
      <c r="F7590">
        <f>IF(Q7590&lt;10,E7590+0.1,E7590)</f>
        <v>4.1999999999999993</v>
      </c>
      <c r="G7590">
        <f>MIN(IF(Q7590&lt;10,E7590+0.5,E7590),5)</f>
        <v>4.5999999999999996</v>
      </c>
      <c r="H7590" t="str">
        <f t="shared" si="1064"/>
        <v>Average Place to Work</v>
      </c>
      <c r="I7590">
        <v>68</v>
      </c>
      <c r="J7590" t="b">
        <f t="shared" si="1065"/>
        <v>0</v>
      </c>
      <c r="K7590" t="b">
        <f>OR(E7590&gt;3.5,Q7590&lt;10)</f>
        <v>1</v>
      </c>
      <c r="L7590" t="s">
        <v>19</v>
      </c>
      <c r="M7590" t="s">
        <v>11578</v>
      </c>
      <c r="N7590" t="str">
        <f t="shared" si="1066"/>
        <v>Indian Silicon Valley Startups</v>
      </c>
      <c r="O7590" t="str">
        <f t="shared" si="1067"/>
        <v>None</v>
      </c>
      <c r="Q7590" s="2">
        <f t="shared" si="1068"/>
        <v>0</v>
      </c>
      <c r="R7590" s="1" t="str">
        <f t="shared" si="1069"/>
        <v>Startup</v>
      </c>
      <c r="S7590" s="1"/>
      <c r="U7590" t="s">
        <v>4056</v>
      </c>
      <c r="V7590">
        <f t="shared" si="1070"/>
        <v>0</v>
      </c>
    </row>
    <row r="7591" spans="1:22" x14ac:dyDescent="0.35">
      <c r="A7591">
        <v>7589</v>
      </c>
      <c r="B7591" t="s">
        <v>11609</v>
      </c>
      <c r="C7591" t="str">
        <f t="shared" si="1062"/>
        <v>Don’t Buy</v>
      </c>
      <c r="D7591" t="str">
        <f t="shared" si="1063"/>
        <v>Short Name</v>
      </c>
      <c r="E7591">
        <v>3.8</v>
      </c>
      <c r="F7591">
        <f>IF(Q7591&lt;10,E7591+0.1,E7591)</f>
        <v>3.9</v>
      </c>
      <c r="G7591">
        <f>MIN(IF(Q7591&lt;10,E7591+0.5,E7591),5)</f>
        <v>4.3</v>
      </c>
      <c r="H7591" t="str">
        <f t="shared" si="1064"/>
        <v>Average Place to Work</v>
      </c>
      <c r="I7591">
        <v>68</v>
      </c>
      <c r="J7591" t="b">
        <f t="shared" si="1065"/>
        <v>0</v>
      </c>
      <c r="K7591" t="b">
        <f>OR(E7591&gt;3.5,Q7591&lt;10)</f>
        <v>1</v>
      </c>
      <c r="M7591" t="s">
        <v>11610</v>
      </c>
      <c r="N7591" t="str">
        <f t="shared" si="1066"/>
        <v>Indian Silicon Valley Startups</v>
      </c>
      <c r="O7591" t="str">
        <f t="shared" si="1067"/>
        <v>None</v>
      </c>
      <c r="Q7591" s="2">
        <f t="shared" si="1068"/>
        <v>0</v>
      </c>
      <c r="R7591" s="1" t="str">
        <f t="shared" si="1069"/>
        <v>Startup</v>
      </c>
      <c r="S7591" s="1"/>
      <c r="T7591" t="s">
        <v>11611</v>
      </c>
      <c r="U7591" t="s">
        <v>357</v>
      </c>
      <c r="V7591">
        <f t="shared" si="1070"/>
        <v>0</v>
      </c>
    </row>
    <row r="7592" spans="1:22" x14ac:dyDescent="0.35">
      <c r="A7592">
        <v>7590</v>
      </c>
      <c r="B7592" t="s">
        <v>11612</v>
      </c>
      <c r="C7592" t="str">
        <f t="shared" si="1062"/>
        <v>Don’t Buy</v>
      </c>
      <c r="D7592" t="str">
        <f t="shared" si="1063"/>
        <v>Long Name</v>
      </c>
      <c r="E7592">
        <v>4.5999999999999996</v>
      </c>
      <c r="F7592">
        <f>IF(Q7592&lt;10,E7592+0.1,E7592)</f>
        <v>4.5999999999999996</v>
      </c>
      <c r="G7592">
        <f>MIN(IF(Q7592&lt;10,E7592+0.5,E7592),5)</f>
        <v>4.5999999999999996</v>
      </c>
      <c r="H7592" t="str">
        <f t="shared" si="1064"/>
        <v>Great Place to Work</v>
      </c>
      <c r="I7592">
        <v>68</v>
      </c>
      <c r="J7592" t="b">
        <f t="shared" si="1065"/>
        <v>0</v>
      </c>
      <c r="K7592" t="b">
        <f>OR(E7592&gt;3.5,Q7592&lt;10)</f>
        <v>1</v>
      </c>
      <c r="L7592" t="s">
        <v>19</v>
      </c>
      <c r="M7592" t="s">
        <v>11613</v>
      </c>
      <c r="N7592" t="str">
        <f t="shared" si="1066"/>
        <v>None</v>
      </c>
      <c r="O7592" t="str">
        <f t="shared" si="1067"/>
        <v>None</v>
      </c>
      <c r="P7592" t="s">
        <v>376</v>
      </c>
      <c r="Q7592" s="2">
        <f t="shared" si="1068"/>
        <v>121</v>
      </c>
      <c r="R7592" s="1" t="str">
        <f t="shared" si="1069"/>
        <v>Established</v>
      </c>
      <c r="S7592" s="1"/>
      <c r="T7592" t="s">
        <v>115</v>
      </c>
      <c r="U7592" t="s">
        <v>755</v>
      </c>
      <c r="V7592">
        <f t="shared" si="1070"/>
        <v>0</v>
      </c>
    </row>
    <row r="7593" spans="1:22" x14ac:dyDescent="0.35">
      <c r="A7593">
        <v>7591</v>
      </c>
      <c r="B7593" t="s">
        <v>11631</v>
      </c>
      <c r="C7593" t="str">
        <f t="shared" si="1062"/>
        <v>Don’t Buy</v>
      </c>
      <c r="D7593" t="str">
        <f t="shared" si="1063"/>
        <v>Short Name</v>
      </c>
      <c r="E7593">
        <v>2.9</v>
      </c>
      <c r="F7593">
        <f>IF(Q7593&lt;10,E7593+0.1,E7593)</f>
        <v>3</v>
      </c>
      <c r="G7593">
        <f>MIN(IF(Q7593&lt;10,E7593+0.5,E7593),5)</f>
        <v>3.4</v>
      </c>
      <c r="H7593" t="str">
        <f t="shared" si="1064"/>
        <v>Average Place to Work</v>
      </c>
      <c r="I7593">
        <v>68</v>
      </c>
      <c r="J7593" t="b">
        <f t="shared" si="1065"/>
        <v>0</v>
      </c>
      <c r="K7593" t="b">
        <f>OR(E7593&gt;3.5,Q7593&lt;10)</f>
        <v>1</v>
      </c>
      <c r="L7593" t="s">
        <v>19</v>
      </c>
      <c r="M7593" t="s">
        <v>3540</v>
      </c>
      <c r="N7593" t="str">
        <f t="shared" si="1066"/>
        <v>Indian Silicon Valley Startups</v>
      </c>
      <c r="O7593" t="str">
        <f t="shared" si="1067"/>
        <v>None</v>
      </c>
      <c r="P7593" t="s">
        <v>170</v>
      </c>
      <c r="Q7593" s="2">
        <f t="shared" si="1068"/>
        <v>6</v>
      </c>
      <c r="R7593" s="1" t="str">
        <f t="shared" si="1069"/>
        <v>Startup</v>
      </c>
      <c r="S7593" s="1"/>
      <c r="T7593" t="s">
        <v>1183</v>
      </c>
      <c r="U7593" t="s">
        <v>2815</v>
      </c>
      <c r="V7593">
        <f t="shared" si="1070"/>
        <v>0</v>
      </c>
    </row>
    <row r="7594" spans="1:22" x14ac:dyDescent="0.35">
      <c r="A7594">
        <v>7592</v>
      </c>
      <c r="B7594" t="s">
        <v>11632</v>
      </c>
      <c r="C7594" t="str">
        <f t="shared" si="1062"/>
        <v>Don’t Buy</v>
      </c>
      <c r="D7594" t="str">
        <f t="shared" si="1063"/>
        <v>Long Name</v>
      </c>
      <c r="E7594">
        <v>3.6</v>
      </c>
      <c r="F7594">
        <f>IF(Q7594&lt;10,E7594+0.1,E7594)</f>
        <v>3.6</v>
      </c>
      <c r="G7594">
        <f>MIN(IF(Q7594&lt;10,E7594+0.5,E7594),5)</f>
        <v>3.6</v>
      </c>
      <c r="H7594" t="str">
        <f t="shared" si="1064"/>
        <v>Average Place to Work</v>
      </c>
      <c r="I7594">
        <v>68</v>
      </c>
      <c r="J7594" t="b">
        <f t="shared" si="1065"/>
        <v>0</v>
      </c>
      <c r="K7594" t="b">
        <f>OR(E7594&gt;3.5,Q7594&lt;10)</f>
        <v>1</v>
      </c>
      <c r="L7594" t="s">
        <v>19</v>
      </c>
      <c r="M7594" t="s">
        <v>4839</v>
      </c>
      <c r="N7594" t="str">
        <f t="shared" si="1066"/>
        <v>None</v>
      </c>
      <c r="O7594" t="str">
        <f t="shared" si="1067"/>
        <v>None</v>
      </c>
      <c r="P7594" t="s">
        <v>241</v>
      </c>
      <c r="Q7594" s="2">
        <f t="shared" si="1068"/>
        <v>13</v>
      </c>
      <c r="R7594" s="1" t="str">
        <f t="shared" si="1069"/>
        <v>Established</v>
      </c>
      <c r="S7594" s="1"/>
      <c r="T7594" t="s">
        <v>598</v>
      </c>
      <c r="U7594" t="s">
        <v>647</v>
      </c>
      <c r="V7594">
        <f t="shared" si="1070"/>
        <v>0</v>
      </c>
    </row>
    <row r="7595" spans="1:22" x14ac:dyDescent="0.35">
      <c r="A7595">
        <v>7593</v>
      </c>
      <c r="B7595" t="s">
        <v>11633</v>
      </c>
      <c r="C7595" t="str">
        <f t="shared" si="1062"/>
        <v>Don’t Buy</v>
      </c>
      <c r="D7595" t="str">
        <f t="shared" si="1063"/>
        <v>Long Name</v>
      </c>
      <c r="E7595">
        <v>3.6</v>
      </c>
      <c r="F7595">
        <f>IF(Q7595&lt;10,E7595+0.1,E7595)</f>
        <v>3.6</v>
      </c>
      <c r="G7595">
        <f>MIN(IF(Q7595&lt;10,E7595+0.5,E7595),5)</f>
        <v>3.6</v>
      </c>
      <c r="H7595" t="str">
        <f t="shared" si="1064"/>
        <v>Average Place to Work</v>
      </c>
      <c r="I7595">
        <v>68</v>
      </c>
      <c r="J7595" t="b">
        <f t="shared" si="1065"/>
        <v>0</v>
      </c>
      <c r="K7595" t="b">
        <f>OR(E7595&gt;3.5,Q7595&lt;10)</f>
        <v>1</v>
      </c>
      <c r="L7595" t="s">
        <v>19</v>
      </c>
      <c r="M7595" t="s">
        <v>6169</v>
      </c>
      <c r="N7595" t="str">
        <f t="shared" si="1066"/>
        <v>None</v>
      </c>
      <c r="O7595" t="str">
        <f t="shared" si="1067"/>
        <v>None</v>
      </c>
      <c r="P7595" t="s">
        <v>118</v>
      </c>
      <c r="Q7595" s="2">
        <f t="shared" si="1068"/>
        <v>20</v>
      </c>
      <c r="R7595" s="1" t="str">
        <f t="shared" si="1069"/>
        <v>Established</v>
      </c>
      <c r="S7595" s="1"/>
      <c r="T7595" t="s">
        <v>1183</v>
      </c>
      <c r="U7595" t="s">
        <v>312</v>
      </c>
      <c r="V7595">
        <f t="shared" si="1070"/>
        <v>0</v>
      </c>
    </row>
    <row r="7596" spans="1:22" x14ac:dyDescent="0.35">
      <c r="A7596">
        <v>7594</v>
      </c>
      <c r="B7596" t="s">
        <v>11634</v>
      </c>
      <c r="C7596" t="str">
        <f t="shared" si="1062"/>
        <v>Don’t Buy</v>
      </c>
      <c r="D7596" t="str">
        <f t="shared" si="1063"/>
        <v>Long Name</v>
      </c>
      <c r="E7596">
        <v>4</v>
      </c>
      <c r="F7596">
        <f>IF(Q7596&lt;10,E7596+0.1,E7596)</f>
        <v>4</v>
      </c>
      <c r="G7596">
        <f>MIN(IF(Q7596&lt;10,E7596+0.5,E7596),5)</f>
        <v>4</v>
      </c>
      <c r="H7596" t="str">
        <f t="shared" si="1064"/>
        <v>Average Place to Work</v>
      </c>
      <c r="I7596">
        <v>68</v>
      </c>
      <c r="J7596" t="b">
        <f t="shared" si="1065"/>
        <v>0</v>
      </c>
      <c r="K7596" t="b">
        <f>OR(E7596&gt;3.5,Q7596&lt;10)</f>
        <v>1</v>
      </c>
      <c r="L7596" t="s">
        <v>19</v>
      </c>
      <c r="M7596" t="s">
        <v>1080</v>
      </c>
      <c r="N7596" t="str">
        <f t="shared" si="1066"/>
        <v>None</v>
      </c>
      <c r="O7596" t="str">
        <f t="shared" si="1067"/>
        <v>None</v>
      </c>
      <c r="P7596" t="s">
        <v>39</v>
      </c>
      <c r="Q7596" s="2">
        <f t="shared" si="1068"/>
        <v>36</v>
      </c>
      <c r="R7596" s="1" t="str">
        <f t="shared" si="1069"/>
        <v>Established</v>
      </c>
      <c r="S7596" s="1"/>
      <c r="T7596" t="s">
        <v>606</v>
      </c>
      <c r="U7596" t="s">
        <v>306</v>
      </c>
      <c r="V7596">
        <f t="shared" si="1070"/>
        <v>0</v>
      </c>
    </row>
    <row r="7597" spans="1:22" x14ac:dyDescent="0.35">
      <c r="A7597">
        <v>7595</v>
      </c>
      <c r="B7597" t="s">
        <v>11635</v>
      </c>
      <c r="C7597" t="str">
        <f t="shared" si="1062"/>
        <v>Don’t Buy</v>
      </c>
      <c r="D7597" t="str">
        <f t="shared" si="1063"/>
        <v>Long Name</v>
      </c>
      <c r="E7597">
        <v>4.3</v>
      </c>
      <c r="F7597">
        <f>IF(Q7597&lt;10,E7597+0.1,E7597)</f>
        <v>4.3999999999999995</v>
      </c>
      <c r="G7597">
        <f>MIN(IF(Q7597&lt;10,E7597+0.5,E7597),5)</f>
        <v>4.8</v>
      </c>
      <c r="H7597" t="str">
        <f t="shared" si="1064"/>
        <v>Average Place to Work</v>
      </c>
      <c r="I7597">
        <v>68</v>
      </c>
      <c r="J7597" t="b">
        <f t="shared" si="1065"/>
        <v>0</v>
      </c>
      <c r="K7597" t="b">
        <f>OR(E7597&gt;3.5,Q7597&lt;10)</f>
        <v>1</v>
      </c>
      <c r="L7597" t="s">
        <v>19</v>
      </c>
      <c r="M7597" t="s">
        <v>11636</v>
      </c>
      <c r="N7597" t="str">
        <f t="shared" si="1066"/>
        <v>Indian Silicon Valley Startups</v>
      </c>
      <c r="O7597" t="str">
        <f t="shared" si="1067"/>
        <v>None</v>
      </c>
      <c r="P7597" t="s">
        <v>71</v>
      </c>
      <c r="Q7597" s="2">
        <f t="shared" si="1068"/>
        <v>4</v>
      </c>
      <c r="R7597" s="1" t="str">
        <f t="shared" si="1069"/>
        <v>Startup</v>
      </c>
      <c r="S7597" s="1"/>
      <c r="T7597" t="s">
        <v>606</v>
      </c>
      <c r="U7597" t="s">
        <v>297</v>
      </c>
      <c r="V7597">
        <f t="shared" si="1070"/>
        <v>0</v>
      </c>
    </row>
    <row r="7598" spans="1:22" x14ac:dyDescent="0.35">
      <c r="A7598">
        <v>7596</v>
      </c>
      <c r="B7598" t="s">
        <v>11637</v>
      </c>
      <c r="C7598" t="str">
        <f t="shared" si="1062"/>
        <v>Don’t Buy</v>
      </c>
      <c r="D7598" t="str">
        <f t="shared" si="1063"/>
        <v>Short Name</v>
      </c>
      <c r="E7598">
        <v>4.2</v>
      </c>
      <c r="F7598">
        <f>IF(Q7598&lt;10,E7598+0.1,E7598)</f>
        <v>4.2</v>
      </c>
      <c r="G7598">
        <f>MIN(IF(Q7598&lt;10,E7598+0.5,E7598),5)</f>
        <v>4.2</v>
      </c>
      <c r="H7598" t="str">
        <f t="shared" si="1064"/>
        <v>Average Place to Work</v>
      </c>
      <c r="I7598">
        <v>68</v>
      </c>
      <c r="J7598" t="b">
        <f t="shared" si="1065"/>
        <v>0</v>
      </c>
      <c r="K7598" t="b">
        <f>OR(E7598&gt;3.5,Q7598&lt;10)</f>
        <v>1</v>
      </c>
      <c r="L7598" t="s">
        <v>19</v>
      </c>
      <c r="M7598" t="s">
        <v>11638</v>
      </c>
      <c r="N7598" t="str">
        <f t="shared" si="1066"/>
        <v>None</v>
      </c>
      <c r="O7598" t="str">
        <f t="shared" si="1067"/>
        <v>None</v>
      </c>
      <c r="P7598" t="s">
        <v>183</v>
      </c>
      <c r="Q7598" s="2">
        <f t="shared" si="1068"/>
        <v>10</v>
      </c>
      <c r="R7598" s="1" t="str">
        <f t="shared" si="1069"/>
        <v>Established</v>
      </c>
      <c r="S7598" s="1"/>
      <c r="T7598" t="s">
        <v>3369</v>
      </c>
      <c r="U7598" t="s">
        <v>687</v>
      </c>
      <c r="V7598">
        <f t="shared" si="1070"/>
        <v>0</v>
      </c>
    </row>
    <row r="7599" spans="1:22" x14ac:dyDescent="0.35">
      <c r="A7599">
        <v>7597</v>
      </c>
      <c r="B7599" t="s">
        <v>11639</v>
      </c>
      <c r="C7599" t="str">
        <f t="shared" si="1062"/>
        <v>Buy</v>
      </c>
      <c r="D7599" t="str">
        <f t="shared" si="1063"/>
        <v>Long Name</v>
      </c>
      <c r="E7599">
        <v>4.9000000000000004</v>
      </c>
      <c r="F7599">
        <f>IF(Q7599&lt;10,E7599+0.1,E7599)</f>
        <v>5</v>
      </c>
      <c r="G7599">
        <f>MIN(IF(Q7599&lt;10,E7599+0.5,E7599),5)</f>
        <v>5</v>
      </c>
      <c r="H7599" t="str">
        <f t="shared" si="1064"/>
        <v>Great Place to Work</v>
      </c>
      <c r="I7599">
        <v>68</v>
      </c>
      <c r="J7599" t="b">
        <f t="shared" si="1065"/>
        <v>0</v>
      </c>
      <c r="K7599" t="b">
        <f>OR(E7599&gt;3.5,Q7599&lt;10)</f>
        <v>1</v>
      </c>
      <c r="N7599" t="str">
        <f t="shared" si="1066"/>
        <v>Indian Silicon Valley Startups</v>
      </c>
      <c r="O7599" t="str">
        <f t="shared" si="1067"/>
        <v>None</v>
      </c>
      <c r="Q7599" s="2">
        <f t="shared" si="1068"/>
        <v>0</v>
      </c>
      <c r="R7599" s="1" t="str">
        <f t="shared" si="1069"/>
        <v>Startup</v>
      </c>
      <c r="S7599" s="1"/>
      <c r="T7599" t="s">
        <v>1183</v>
      </c>
      <c r="U7599" t="s">
        <v>687</v>
      </c>
      <c r="V7599">
        <f t="shared" si="1070"/>
        <v>0</v>
      </c>
    </row>
    <row r="7600" spans="1:22" x14ac:dyDescent="0.35">
      <c r="A7600">
        <v>7598</v>
      </c>
      <c r="B7600" t="s">
        <v>11640</v>
      </c>
      <c r="C7600" t="str">
        <f t="shared" si="1062"/>
        <v>Don’t Buy</v>
      </c>
      <c r="D7600" t="str">
        <f t="shared" si="1063"/>
        <v>Short Name</v>
      </c>
      <c r="E7600">
        <v>3.7</v>
      </c>
      <c r="F7600">
        <f>IF(Q7600&lt;10,E7600+0.1,E7600)</f>
        <v>3.8000000000000003</v>
      </c>
      <c r="G7600">
        <f>MIN(IF(Q7600&lt;10,E7600+0.5,E7600),5)</f>
        <v>4.2</v>
      </c>
      <c r="H7600" t="str">
        <f t="shared" si="1064"/>
        <v>Average Place to Work</v>
      </c>
      <c r="I7600">
        <v>68</v>
      </c>
      <c r="J7600" t="b">
        <f t="shared" si="1065"/>
        <v>0</v>
      </c>
      <c r="K7600" t="b">
        <f>OR(E7600&gt;3.5,Q7600&lt;10)</f>
        <v>1</v>
      </c>
      <c r="L7600" t="s">
        <v>19</v>
      </c>
      <c r="M7600" t="s">
        <v>7286</v>
      </c>
      <c r="N7600" t="str">
        <f t="shared" si="1066"/>
        <v>Indian Silicon Valley Startups</v>
      </c>
      <c r="O7600" t="str">
        <f t="shared" si="1067"/>
        <v>None</v>
      </c>
      <c r="P7600" t="s">
        <v>170</v>
      </c>
      <c r="Q7600" s="2">
        <f t="shared" si="1068"/>
        <v>6</v>
      </c>
      <c r="R7600" s="1" t="str">
        <f t="shared" si="1069"/>
        <v>Startup</v>
      </c>
      <c r="S7600" s="1"/>
      <c r="T7600" t="s">
        <v>1183</v>
      </c>
      <c r="U7600" t="s">
        <v>36</v>
      </c>
      <c r="V7600">
        <f t="shared" si="1070"/>
        <v>0</v>
      </c>
    </row>
    <row r="7601" spans="1:22" x14ac:dyDescent="0.35">
      <c r="A7601">
        <v>7599</v>
      </c>
      <c r="B7601" t="s">
        <v>11641</v>
      </c>
      <c r="C7601" t="str">
        <f t="shared" si="1062"/>
        <v>Don’t Buy</v>
      </c>
      <c r="D7601" t="str">
        <f t="shared" si="1063"/>
        <v>Long Name</v>
      </c>
      <c r="E7601">
        <v>3.9</v>
      </c>
      <c r="F7601">
        <f>IF(Q7601&lt;10,E7601+0.1,E7601)</f>
        <v>4</v>
      </c>
      <c r="G7601">
        <f>MIN(IF(Q7601&lt;10,E7601+0.5,E7601),5)</f>
        <v>4.4000000000000004</v>
      </c>
      <c r="H7601" t="str">
        <f t="shared" si="1064"/>
        <v>Average Place to Work</v>
      </c>
      <c r="I7601">
        <v>68</v>
      </c>
      <c r="J7601" t="b">
        <f t="shared" si="1065"/>
        <v>0</v>
      </c>
      <c r="K7601" t="b">
        <f>OR(E7601&gt;3.5,Q7601&lt;10)</f>
        <v>1</v>
      </c>
      <c r="L7601" t="s">
        <v>19</v>
      </c>
      <c r="M7601" t="s">
        <v>993</v>
      </c>
      <c r="N7601" t="str">
        <f t="shared" si="1066"/>
        <v>Indian Silicon Valley Startups</v>
      </c>
      <c r="O7601" t="str">
        <f t="shared" si="1067"/>
        <v>None</v>
      </c>
      <c r="P7601" t="s">
        <v>502</v>
      </c>
      <c r="Q7601" s="2">
        <f t="shared" si="1068"/>
        <v>8</v>
      </c>
      <c r="R7601" s="1" t="str">
        <f t="shared" si="1069"/>
        <v>Startup</v>
      </c>
      <c r="S7601" s="1"/>
      <c r="T7601" t="s">
        <v>1183</v>
      </c>
      <c r="U7601" t="s">
        <v>36</v>
      </c>
      <c r="V7601">
        <f t="shared" si="1070"/>
        <v>0</v>
      </c>
    </row>
    <row r="7602" spans="1:22" x14ac:dyDescent="0.35">
      <c r="A7602">
        <v>7600</v>
      </c>
      <c r="B7602" t="s">
        <v>11642</v>
      </c>
      <c r="C7602" t="str">
        <f t="shared" si="1062"/>
        <v>Don’t Buy</v>
      </c>
      <c r="D7602" t="str">
        <f t="shared" si="1063"/>
        <v>Long Name</v>
      </c>
      <c r="E7602">
        <v>3.5</v>
      </c>
      <c r="F7602">
        <f>IF(Q7602&lt;10,E7602+0.1,E7602)</f>
        <v>3.5</v>
      </c>
      <c r="G7602">
        <f>MIN(IF(Q7602&lt;10,E7602+0.5,E7602),5)</f>
        <v>3.5</v>
      </c>
      <c r="H7602" t="str">
        <f t="shared" si="1064"/>
        <v>Average Place to Work</v>
      </c>
      <c r="I7602">
        <v>68</v>
      </c>
      <c r="J7602" t="b">
        <f t="shared" si="1065"/>
        <v>0</v>
      </c>
      <c r="K7602" t="b">
        <f>OR(E7602&gt;3.5,Q7602&lt;10)</f>
        <v>0</v>
      </c>
      <c r="L7602" t="s">
        <v>9</v>
      </c>
      <c r="M7602" t="s">
        <v>11643</v>
      </c>
      <c r="N7602" t="str">
        <f t="shared" si="1066"/>
        <v>Indian Silicon Valley Startups</v>
      </c>
      <c r="O7602" t="str">
        <f t="shared" si="1067"/>
        <v>None</v>
      </c>
      <c r="P7602" t="s">
        <v>95</v>
      </c>
      <c r="Q7602" s="2">
        <f t="shared" si="1068"/>
        <v>16</v>
      </c>
      <c r="R7602" s="1" t="str">
        <f t="shared" si="1069"/>
        <v>Established</v>
      </c>
      <c r="S7602" s="1"/>
      <c r="T7602" t="s">
        <v>606</v>
      </c>
      <c r="U7602" t="s">
        <v>36</v>
      </c>
      <c r="V7602">
        <f t="shared" si="1070"/>
        <v>0</v>
      </c>
    </row>
    <row r="7603" spans="1:22" x14ac:dyDescent="0.35">
      <c r="A7603">
        <v>7601</v>
      </c>
      <c r="B7603" t="s">
        <v>11644</v>
      </c>
      <c r="C7603" t="str">
        <f t="shared" si="1062"/>
        <v>Don’t Buy</v>
      </c>
      <c r="D7603" t="str">
        <f t="shared" si="1063"/>
        <v>Short Name</v>
      </c>
      <c r="E7603">
        <v>3.9</v>
      </c>
      <c r="F7603">
        <f>IF(Q7603&lt;10,E7603+0.1,E7603)</f>
        <v>4</v>
      </c>
      <c r="G7603">
        <f>MIN(IF(Q7603&lt;10,E7603+0.5,E7603),5)</f>
        <v>4.4000000000000004</v>
      </c>
      <c r="H7603" t="str">
        <f t="shared" si="1064"/>
        <v>Average Place to Work</v>
      </c>
      <c r="I7603">
        <v>68</v>
      </c>
      <c r="J7603" t="b">
        <f t="shared" si="1065"/>
        <v>0</v>
      </c>
      <c r="K7603" t="b">
        <f>OR(E7603&gt;3.5,Q7603&lt;10)</f>
        <v>1</v>
      </c>
      <c r="M7603" t="s">
        <v>5476</v>
      </c>
      <c r="N7603" t="str">
        <f t="shared" si="1066"/>
        <v>Indian Silicon Valley Startups</v>
      </c>
      <c r="O7603" t="str">
        <f t="shared" si="1067"/>
        <v>None</v>
      </c>
      <c r="P7603" t="s">
        <v>258</v>
      </c>
      <c r="Q7603" s="2">
        <f t="shared" si="1068"/>
        <v>7</v>
      </c>
      <c r="R7603" s="1" t="str">
        <f t="shared" si="1069"/>
        <v>Startup</v>
      </c>
      <c r="S7603" s="1"/>
      <c r="U7603" t="s">
        <v>24</v>
      </c>
      <c r="V7603">
        <f t="shared" si="1070"/>
        <v>500000</v>
      </c>
    </row>
    <row r="7604" spans="1:22" x14ac:dyDescent="0.35">
      <c r="A7604">
        <v>7602</v>
      </c>
      <c r="B7604" t="s">
        <v>11645</v>
      </c>
      <c r="C7604" t="str">
        <f t="shared" si="1062"/>
        <v>Don’t Buy</v>
      </c>
      <c r="D7604" t="str">
        <f t="shared" si="1063"/>
        <v>Long Name</v>
      </c>
      <c r="E7604">
        <v>4</v>
      </c>
      <c r="F7604">
        <f>IF(Q7604&lt;10,E7604+0.1,E7604)</f>
        <v>4</v>
      </c>
      <c r="G7604">
        <f>MIN(IF(Q7604&lt;10,E7604+0.5,E7604),5)</f>
        <v>4</v>
      </c>
      <c r="H7604" t="str">
        <f t="shared" si="1064"/>
        <v>Average Place to Work</v>
      </c>
      <c r="I7604">
        <v>68</v>
      </c>
      <c r="J7604" t="b">
        <f t="shared" si="1065"/>
        <v>0</v>
      </c>
      <c r="K7604" t="b">
        <f>OR(E7604&gt;3.5,Q7604&lt;10)</f>
        <v>1</v>
      </c>
      <c r="L7604" t="s">
        <v>19</v>
      </c>
      <c r="M7604" t="s">
        <v>4032</v>
      </c>
      <c r="N7604" t="str">
        <f t="shared" si="1066"/>
        <v>None</v>
      </c>
      <c r="O7604" t="str">
        <f t="shared" si="1067"/>
        <v>None</v>
      </c>
      <c r="P7604" t="s">
        <v>522</v>
      </c>
      <c r="Q7604" s="2">
        <f t="shared" si="1068"/>
        <v>30</v>
      </c>
      <c r="R7604" s="1" t="str">
        <f t="shared" si="1069"/>
        <v>Established</v>
      </c>
      <c r="S7604" s="1"/>
      <c r="T7604" t="s">
        <v>606</v>
      </c>
      <c r="U7604" t="s">
        <v>2577</v>
      </c>
      <c r="V7604">
        <f t="shared" si="1070"/>
        <v>0</v>
      </c>
    </row>
    <row r="7605" spans="1:22" x14ac:dyDescent="0.35">
      <c r="A7605">
        <v>7603</v>
      </c>
      <c r="B7605" t="s">
        <v>11646</v>
      </c>
      <c r="C7605" t="str">
        <f t="shared" si="1062"/>
        <v>Don’t Buy</v>
      </c>
      <c r="D7605" t="str">
        <f t="shared" si="1063"/>
        <v>Long Name</v>
      </c>
      <c r="E7605">
        <v>4.4000000000000004</v>
      </c>
      <c r="F7605">
        <f>IF(Q7605&lt;10,E7605+0.1,E7605)</f>
        <v>4.4000000000000004</v>
      </c>
      <c r="G7605">
        <f>MIN(IF(Q7605&lt;10,E7605+0.5,E7605),5)</f>
        <v>4.4000000000000004</v>
      </c>
      <c r="H7605" t="str">
        <f t="shared" si="1064"/>
        <v>Average Place to Work</v>
      </c>
      <c r="I7605">
        <v>68</v>
      </c>
      <c r="J7605" t="b">
        <f t="shared" si="1065"/>
        <v>0</v>
      </c>
      <c r="K7605" t="b">
        <f>OR(E7605&gt;3.5,Q7605&lt;10)</f>
        <v>1</v>
      </c>
      <c r="L7605" t="s">
        <v>19</v>
      </c>
      <c r="M7605" t="s">
        <v>10647</v>
      </c>
      <c r="N7605" t="str">
        <f t="shared" si="1066"/>
        <v>None</v>
      </c>
      <c r="O7605" t="str">
        <f t="shared" si="1067"/>
        <v>None</v>
      </c>
      <c r="P7605" t="s">
        <v>180</v>
      </c>
      <c r="Q7605" s="2">
        <f t="shared" si="1068"/>
        <v>23</v>
      </c>
      <c r="R7605" s="1" t="str">
        <f t="shared" si="1069"/>
        <v>Established</v>
      </c>
      <c r="S7605" s="1"/>
      <c r="T7605" t="s">
        <v>1183</v>
      </c>
      <c r="U7605" t="s">
        <v>1427</v>
      </c>
      <c r="V7605">
        <f t="shared" si="1070"/>
        <v>0</v>
      </c>
    </row>
    <row r="7606" spans="1:22" x14ac:dyDescent="0.35">
      <c r="A7606">
        <v>7604</v>
      </c>
      <c r="B7606" t="s">
        <v>11647</v>
      </c>
      <c r="C7606" t="str">
        <f t="shared" si="1062"/>
        <v>Don’t Buy</v>
      </c>
      <c r="D7606" t="str">
        <f t="shared" si="1063"/>
        <v>Short Name</v>
      </c>
      <c r="E7606">
        <v>3.6</v>
      </c>
      <c r="F7606">
        <f>IF(Q7606&lt;10,E7606+0.1,E7606)</f>
        <v>3.7</v>
      </c>
      <c r="G7606">
        <f>MIN(IF(Q7606&lt;10,E7606+0.5,E7606),5)</f>
        <v>4.0999999999999996</v>
      </c>
      <c r="H7606" t="str">
        <f t="shared" si="1064"/>
        <v>Average Place to Work</v>
      </c>
      <c r="I7606">
        <v>68</v>
      </c>
      <c r="J7606" t="b">
        <f t="shared" si="1065"/>
        <v>0</v>
      </c>
      <c r="K7606" t="b">
        <f>OR(E7606&gt;3.5,Q7606&lt;10)</f>
        <v>1</v>
      </c>
      <c r="M7606" t="s">
        <v>7372</v>
      </c>
      <c r="N7606" t="str">
        <f t="shared" si="1066"/>
        <v>Indian Silicon Valley Startups</v>
      </c>
      <c r="O7606" t="str">
        <f t="shared" si="1067"/>
        <v>None</v>
      </c>
      <c r="P7606" t="s">
        <v>269</v>
      </c>
      <c r="Q7606" s="2">
        <f t="shared" si="1068"/>
        <v>9</v>
      </c>
      <c r="R7606" s="1" t="str">
        <f t="shared" si="1069"/>
        <v>Startup</v>
      </c>
      <c r="S7606" s="1"/>
      <c r="U7606" t="s">
        <v>36</v>
      </c>
      <c r="V7606">
        <f t="shared" si="1070"/>
        <v>0</v>
      </c>
    </row>
    <row r="7607" spans="1:22" x14ac:dyDescent="0.35">
      <c r="A7607">
        <v>7605</v>
      </c>
      <c r="B7607" t="s">
        <v>11648</v>
      </c>
      <c r="C7607" t="str">
        <f t="shared" si="1062"/>
        <v>Don’t Buy</v>
      </c>
      <c r="D7607" t="str">
        <f t="shared" si="1063"/>
        <v>Long Name</v>
      </c>
      <c r="E7607">
        <v>2.9</v>
      </c>
      <c r="F7607">
        <f>IF(Q7607&lt;10,E7607+0.1,E7607)</f>
        <v>3</v>
      </c>
      <c r="G7607">
        <f>MIN(IF(Q7607&lt;10,E7607+0.5,E7607),5)</f>
        <v>3.4</v>
      </c>
      <c r="H7607" t="str">
        <f t="shared" si="1064"/>
        <v>Average Place to Work</v>
      </c>
      <c r="I7607">
        <v>68</v>
      </c>
      <c r="J7607" t="b">
        <f t="shared" si="1065"/>
        <v>0</v>
      </c>
      <c r="K7607" t="b">
        <f>OR(E7607&gt;3.5,Q7607&lt;10)</f>
        <v>1</v>
      </c>
      <c r="M7607" t="s">
        <v>11246</v>
      </c>
      <c r="N7607" t="str">
        <f t="shared" si="1066"/>
        <v>Indian Silicon Valley Startups</v>
      </c>
      <c r="O7607" t="str">
        <f t="shared" si="1067"/>
        <v>None</v>
      </c>
      <c r="P7607" t="s">
        <v>1680</v>
      </c>
      <c r="Q7607" s="2">
        <f t="shared" si="1068"/>
        <v>3</v>
      </c>
      <c r="R7607" s="1" t="str">
        <f t="shared" si="1069"/>
        <v>Startup</v>
      </c>
      <c r="S7607" s="1"/>
      <c r="U7607" t="s">
        <v>7824</v>
      </c>
      <c r="V7607">
        <f t="shared" si="1070"/>
        <v>0</v>
      </c>
    </row>
    <row r="7608" spans="1:22" x14ac:dyDescent="0.35">
      <c r="A7608">
        <v>7606</v>
      </c>
      <c r="B7608" t="s">
        <v>11649</v>
      </c>
      <c r="C7608" t="str">
        <f t="shared" si="1062"/>
        <v>Don’t Buy</v>
      </c>
      <c r="D7608" t="str">
        <f t="shared" si="1063"/>
        <v>Long Name</v>
      </c>
      <c r="E7608">
        <v>4</v>
      </c>
      <c r="F7608">
        <f>IF(Q7608&lt;10,E7608+0.1,E7608)</f>
        <v>4</v>
      </c>
      <c r="G7608">
        <f>MIN(IF(Q7608&lt;10,E7608+0.5,E7608),5)</f>
        <v>4</v>
      </c>
      <c r="H7608" t="str">
        <f t="shared" si="1064"/>
        <v>Average Place to Work</v>
      </c>
      <c r="I7608">
        <v>68</v>
      </c>
      <c r="J7608" t="b">
        <f t="shared" si="1065"/>
        <v>0</v>
      </c>
      <c r="K7608" t="b">
        <f>OR(E7608&gt;3.5,Q7608&lt;10)</f>
        <v>1</v>
      </c>
      <c r="L7608" t="s">
        <v>19</v>
      </c>
      <c r="M7608" t="s">
        <v>11650</v>
      </c>
      <c r="N7608" t="str">
        <f t="shared" si="1066"/>
        <v>None</v>
      </c>
      <c r="O7608" t="str">
        <f t="shared" si="1067"/>
        <v>None</v>
      </c>
      <c r="P7608" t="s">
        <v>95</v>
      </c>
      <c r="Q7608" s="2">
        <f t="shared" si="1068"/>
        <v>16</v>
      </c>
      <c r="R7608" s="1" t="str">
        <f t="shared" si="1069"/>
        <v>Established</v>
      </c>
      <c r="S7608" s="1"/>
      <c r="T7608" t="s">
        <v>115</v>
      </c>
      <c r="U7608" t="s">
        <v>1135</v>
      </c>
      <c r="V7608">
        <f t="shared" si="1070"/>
        <v>0</v>
      </c>
    </row>
    <row r="7609" spans="1:22" x14ac:dyDescent="0.35">
      <c r="A7609">
        <v>7607</v>
      </c>
      <c r="B7609" t="s">
        <v>11651</v>
      </c>
      <c r="C7609" t="str">
        <f t="shared" si="1062"/>
        <v>Don’t Buy</v>
      </c>
      <c r="D7609" t="str">
        <f t="shared" si="1063"/>
        <v>Long Name</v>
      </c>
      <c r="E7609">
        <v>4.2</v>
      </c>
      <c r="F7609">
        <f>IF(Q7609&lt;10,E7609+0.1,E7609)</f>
        <v>4.2</v>
      </c>
      <c r="G7609">
        <f>MIN(IF(Q7609&lt;10,E7609+0.5,E7609),5)</f>
        <v>4.2</v>
      </c>
      <c r="H7609" t="str">
        <f t="shared" si="1064"/>
        <v>Average Place to Work</v>
      </c>
      <c r="I7609">
        <v>68</v>
      </c>
      <c r="J7609" t="b">
        <f t="shared" si="1065"/>
        <v>0</v>
      </c>
      <c r="K7609" t="b">
        <f>OR(E7609&gt;3.5,Q7609&lt;10)</f>
        <v>1</v>
      </c>
      <c r="M7609" t="s">
        <v>2611</v>
      </c>
      <c r="N7609" t="str">
        <f t="shared" si="1066"/>
        <v>None</v>
      </c>
      <c r="O7609" t="str">
        <f t="shared" si="1067"/>
        <v>None</v>
      </c>
      <c r="P7609" t="s">
        <v>79</v>
      </c>
      <c r="Q7609" s="2">
        <f t="shared" si="1068"/>
        <v>19</v>
      </c>
      <c r="R7609" s="1" t="str">
        <f t="shared" si="1069"/>
        <v>Established</v>
      </c>
      <c r="S7609" s="1"/>
      <c r="U7609" t="s">
        <v>7027</v>
      </c>
      <c r="V7609">
        <f t="shared" si="1070"/>
        <v>0</v>
      </c>
    </row>
    <row r="7610" spans="1:22" x14ac:dyDescent="0.35">
      <c r="A7610">
        <v>7608</v>
      </c>
      <c r="B7610" t="s">
        <v>11652</v>
      </c>
      <c r="C7610" t="str">
        <f t="shared" si="1062"/>
        <v>Don’t Buy</v>
      </c>
      <c r="D7610" t="str">
        <f t="shared" si="1063"/>
        <v>Long Name</v>
      </c>
      <c r="E7610">
        <v>4.3</v>
      </c>
      <c r="F7610">
        <f>IF(Q7610&lt;10,E7610+0.1,E7610)</f>
        <v>4.3999999999999995</v>
      </c>
      <c r="G7610">
        <f>MIN(IF(Q7610&lt;10,E7610+0.5,E7610),5)</f>
        <v>4.8</v>
      </c>
      <c r="H7610" t="str">
        <f t="shared" si="1064"/>
        <v>Average Place to Work</v>
      </c>
      <c r="I7610">
        <v>68</v>
      </c>
      <c r="J7610" t="b">
        <f t="shared" si="1065"/>
        <v>0</v>
      </c>
      <c r="K7610" t="b">
        <f>OR(E7610&gt;3.5,Q7610&lt;10)</f>
        <v>1</v>
      </c>
      <c r="L7610" t="s">
        <v>19</v>
      </c>
      <c r="M7610" t="s">
        <v>3646</v>
      </c>
      <c r="N7610" t="str">
        <f t="shared" si="1066"/>
        <v>Indian Silicon Valley Startups</v>
      </c>
      <c r="O7610" t="str">
        <f t="shared" si="1067"/>
        <v>None</v>
      </c>
      <c r="P7610" t="s">
        <v>1680</v>
      </c>
      <c r="Q7610" s="2">
        <f t="shared" si="1068"/>
        <v>3</v>
      </c>
      <c r="R7610" s="1" t="str">
        <f t="shared" si="1069"/>
        <v>Startup</v>
      </c>
      <c r="S7610" s="1"/>
      <c r="T7610" t="s">
        <v>1146</v>
      </c>
      <c r="U7610" t="s">
        <v>13</v>
      </c>
      <c r="V7610">
        <f t="shared" si="1070"/>
        <v>0</v>
      </c>
    </row>
    <row r="7611" spans="1:22" x14ac:dyDescent="0.35">
      <c r="A7611">
        <v>7609</v>
      </c>
      <c r="B7611" t="s">
        <v>11653</v>
      </c>
      <c r="C7611" t="str">
        <f t="shared" si="1062"/>
        <v>Don’t Buy</v>
      </c>
      <c r="D7611" t="str">
        <f t="shared" si="1063"/>
        <v>Long Name</v>
      </c>
      <c r="E7611">
        <v>3.9</v>
      </c>
      <c r="F7611">
        <f>IF(Q7611&lt;10,E7611+0.1,E7611)</f>
        <v>4</v>
      </c>
      <c r="G7611">
        <f>MIN(IF(Q7611&lt;10,E7611+0.5,E7611),5)</f>
        <v>4.4000000000000004</v>
      </c>
      <c r="H7611" t="str">
        <f t="shared" si="1064"/>
        <v>Average Place to Work</v>
      </c>
      <c r="I7611">
        <v>68</v>
      </c>
      <c r="J7611" t="b">
        <f t="shared" si="1065"/>
        <v>0</v>
      </c>
      <c r="K7611" t="b">
        <f>OR(E7611&gt;3.5,Q7611&lt;10)</f>
        <v>1</v>
      </c>
      <c r="M7611" t="s">
        <v>11654</v>
      </c>
      <c r="N7611" t="str">
        <f t="shared" si="1066"/>
        <v>Indian Silicon Valley Startups</v>
      </c>
      <c r="O7611" t="str">
        <f t="shared" si="1067"/>
        <v>None</v>
      </c>
      <c r="P7611" t="s">
        <v>170</v>
      </c>
      <c r="Q7611" s="2">
        <f t="shared" si="1068"/>
        <v>6</v>
      </c>
      <c r="R7611" s="1" t="str">
        <f t="shared" si="1069"/>
        <v>Startup</v>
      </c>
      <c r="S7611" s="1"/>
      <c r="V7611">
        <f t="shared" si="1070"/>
        <v>0</v>
      </c>
    </row>
    <row r="7612" spans="1:22" x14ac:dyDescent="0.35">
      <c r="A7612">
        <v>7610</v>
      </c>
      <c r="B7612" t="s">
        <v>11655</v>
      </c>
      <c r="C7612" t="str">
        <f t="shared" si="1062"/>
        <v>Don’t Buy</v>
      </c>
      <c r="D7612" t="str">
        <f t="shared" si="1063"/>
        <v>Long Name</v>
      </c>
      <c r="E7612">
        <v>4</v>
      </c>
      <c r="F7612">
        <f>IF(Q7612&lt;10,E7612+0.1,E7612)</f>
        <v>4.0999999999999996</v>
      </c>
      <c r="G7612">
        <f>MIN(IF(Q7612&lt;10,E7612+0.5,E7612),5)</f>
        <v>4.5</v>
      </c>
      <c r="H7612" t="str">
        <f t="shared" si="1064"/>
        <v>Average Place to Work</v>
      </c>
      <c r="I7612">
        <v>68</v>
      </c>
      <c r="J7612" t="b">
        <f t="shared" si="1065"/>
        <v>0</v>
      </c>
      <c r="K7612" t="b">
        <f>OR(E7612&gt;3.5,Q7612&lt;10)</f>
        <v>1</v>
      </c>
      <c r="M7612" t="s">
        <v>4294</v>
      </c>
      <c r="N7612" t="str">
        <f t="shared" si="1066"/>
        <v>Indian Silicon Valley Startups</v>
      </c>
      <c r="O7612" t="str">
        <f t="shared" si="1067"/>
        <v>None</v>
      </c>
      <c r="Q7612" s="2">
        <f t="shared" si="1068"/>
        <v>0</v>
      </c>
      <c r="R7612" s="1" t="str">
        <f t="shared" si="1069"/>
        <v>Startup</v>
      </c>
      <c r="S7612" s="1"/>
      <c r="T7612" t="s">
        <v>12</v>
      </c>
      <c r="V7612">
        <f t="shared" si="1070"/>
        <v>0</v>
      </c>
    </row>
    <row r="7613" spans="1:22" x14ac:dyDescent="0.35">
      <c r="A7613">
        <v>7611</v>
      </c>
      <c r="B7613" t="s">
        <v>11656</v>
      </c>
      <c r="C7613" t="str">
        <f t="shared" si="1062"/>
        <v>Don’t Buy</v>
      </c>
      <c r="D7613" t="str">
        <f t="shared" si="1063"/>
        <v>Short Name</v>
      </c>
      <c r="E7613">
        <v>3.6</v>
      </c>
      <c r="F7613">
        <f>IF(Q7613&lt;10,E7613+0.1,E7613)</f>
        <v>3.6</v>
      </c>
      <c r="G7613">
        <f>MIN(IF(Q7613&lt;10,E7613+0.5,E7613),5)</f>
        <v>3.6</v>
      </c>
      <c r="H7613" t="str">
        <f t="shared" si="1064"/>
        <v>Average Place to Work</v>
      </c>
      <c r="I7613">
        <v>68</v>
      </c>
      <c r="J7613" t="b">
        <f t="shared" si="1065"/>
        <v>0</v>
      </c>
      <c r="K7613" t="b">
        <f>OR(E7613&gt;3.5,Q7613&lt;10)</f>
        <v>1</v>
      </c>
      <c r="L7613" t="s">
        <v>9</v>
      </c>
      <c r="M7613" t="s">
        <v>3855</v>
      </c>
      <c r="N7613" t="str">
        <f t="shared" si="1066"/>
        <v>None</v>
      </c>
      <c r="O7613" t="str">
        <f t="shared" si="1067"/>
        <v>None</v>
      </c>
      <c r="P7613" t="s">
        <v>156</v>
      </c>
      <c r="Q7613" s="2">
        <f t="shared" si="1068"/>
        <v>18</v>
      </c>
      <c r="R7613" s="1" t="str">
        <f t="shared" si="1069"/>
        <v>Established</v>
      </c>
      <c r="S7613" s="1"/>
      <c r="T7613" t="s">
        <v>606</v>
      </c>
      <c r="U7613" t="s">
        <v>255</v>
      </c>
      <c r="V7613">
        <f t="shared" si="1070"/>
        <v>0</v>
      </c>
    </row>
    <row r="7614" spans="1:22" x14ac:dyDescent="0.35">
      <c r="A7614">
        <v>7612</v>
      </c>
      <c r="B7614" t="s">
        <v>11657</v>
      </c>
      <c r="C7614" t="str">
        <f t="shared" si="1062"/>
        <v>Don’t Buy</v>
      </c>
      <c r="D7614" t="str">
        <f t="shared" si="1063"/>
        <v>Long Name</v>
      </c>
      <c r="E7614">
        <v>3.5</v>
      </c>
      <c r="F7614">
        <f>IF(Q7614&lt;10,E7614+0.1,E7614)</f>
        <v>3.5</v>
      </c>
      <c r="G7614">
        <f>MIN(IF(Q7614&lt;10,E7614+0.5,E7614),5)</f>
        <v>3.5</v>
      </c>
      <c r="H7614" t="str">
        <f t="shared" si="1064"/>
        <v>Average Place to Work</v>
      </c>
      <c r="I7614">
        <v>68</v>
      </c>
      <c r="J7614" t="b">
        <f t="shared" si="1065"/>
        <v>0</v>
      </c>
      <c r="K7614" t="b">
        <f>OR(E7614&gt;3.5,Q7614&lt;10)</f>
        <v>0</v>
      </c>
      <c r="L7614" t="s">
        <v>19</v>
      </c>
      <c r="M7614" t="s">
        <v>2213</v>
      </c>
      <c r="N7614" t="str">
        <f t="shared" si="1066"/>
        <v>None</v>
      </c>
      <c r="O7614" t="str">
        <f t="shared" si="1067"/>
        <v>None</v>
      </c>
      <c r="P7614" t="s">
        <v>213</v>
      </c>
      <c r="Q7614" s="2">
        <f t="shared" si="1068"/>
        <v>12</v>
      </c>
      <c r="R7614" s="1" t="str">
        <f t="shared" si="1069"/>
        <v>Established</v>
      </c>
      <c r="S7614" s="1"/>
      <c r="T7614" t="s">
        <v>12</v>
      </c>
      <c r="U7614" t="s">
        <v>687</v>
      </c>
      <c r="V7614">
        <f t="shared" si="1070"/>
        <v>0</v>
      </c>
    </row>
    <row r="7615" spans="1:22" x14ac:dyDescent="0.35">
      <c r="A7615">
        <v>7613</v>
      </c>
      <c r="B7615" t="s">
        <v>11658</v>
      </c>
      <c r="C7615" t="str">
        <f t="shared" si="1062"/>
        <v>Don’t Buy</v>
      </c>
      <c r="D7615" t="str">
        <f t="shared" si="1063"/>
        <v>Short Name</v>
      </c>
      <c r="E7615">
        <v>4.4000000000000004</v>
      </c>
      <c r="F7615">
        <f>IF(Q7615&lt;10,E7615+0.1,E7615)</f>
        <v>4.4000000000000004</v>
      </c>
      <c r="G7615">
        <f>MIN(IF(Q7615&lt;10,E7615+0.5,E7615),5)</f>
        <v>4.4000000000000004</v>
      </c>
      <c r="H7615" t="str">
        <f t="shared" si="1064"/>
        <v>Average Place to Work</v>
      </c>
      <c r="I7615">
        <v>68</v>
      </c>
      <c r="J7615" t="b">
        <f t="shared" si="1065"/>
        <v>0</v>
      </c>
      <c r="K7615" t="b">
        <f>OR(E7615&gt;3.5,Q7615&lt;10)</f>
        <v>1</v>
      </c>
      <c r="L7615" t="s">
        <v>19</v>
      </c>
      <c r="M7615" t="s">
        <v>11659</v>
      </c>
      <c r="N7615" t="str">
        <f t="shared" si="1066"/>
        <v>None</v>
      </c>
      <c r="O7615" t="str">
        <f t="shared" si="1067"/>
        <v>None</v>
      </c>
      <c r="P7615" t="s">
        <v>261</v>
      </c>
      <c r="Q7615" s="2">
        <f t="shared" si="1068"/>
        <v>21</v>
      </c>
      <c r="R7615" s="1" t="str">
        <f t="shared" si="1069"/>
        <v>Established</v>
      </c>
      <c r="S7615" s="1"/>
      <c r="T7615" t="s">
        <v>1481</v>
      </c>
      <c r="U7615" t="s">
        <v>1677</v>
      </c>
      <c r="V7615">
        <f t="shared" si="1070"/>
        <v>0</v>
      </c>
    </row>
    <row r="7616" spans="1:22" x14ac:dyDescent="0.35">
      <c r="A7616">
        <v>7614</v>
      </c>
      <c r="B7616" t="s">
        <v>11660</v>
      </c>
      <c r="C7616" t="str">
        <f t="shared" si="1062"/>
        <v>Don’t Buy</v>
      </c>
      <c r="D7616" t="str">
        <f t="shared" si="1063"/>
        <v>Short Name</v>
      </c>
      <c r="E7616">
        <v>4.3</v>
      </c>
      <c r="F7616">
        <f>IF(Q7616&lt;10,E7616+0.1,E7616)</f>
        <v>4.3999999999999995</v>
      </c>
      <c r="G7616">
        <f>MIN(IF(Q7616&lt;10,E7616+0.5,E7616),5)</f>
        <v>4.8</v>
      </c>
      <c r="H7616" t="str">
        <f t="shared" si="1064"/>
        <v>Average Place to Work</v>
      </c>
      <c r="I7616">
        <v>68</v>
      </c>
      <c r="J7616" t="b">
        <f t="shared" si="1065"/>
        <v>0</v>
      </c>
      <c r="K7616" t="b">
        <f>OR(E7616&gt;3.5,Q7616&lt;10)</f>
        <v>1</v>
      </c>
      <c r="L7616" t="s">
        <v>5302</v>
      </c>
      <c r="M7616" t="s">
        <v>11661</v>
      </c>
      <c r="N7616" t="str">
        <f t="shared" si="1066"/>
        <v>Indian Silicon Valley Startups</v>
      </c>
      <c r="O7616" t="str">
        <f t="shared" si="1067"/>
        <v>None</v>
      </c>
      <c r="P7616" t="s">
        <v>170</v>
      </c>
      <c r="Q7616" s="2">
        <f t="shared" si="1068"/>
        <v>6</v>
      </c>
      <c r="R7616" s="1" t="str">
        <f t="shared" si="1069"/>
        <v>Startup</v>
      </c>
      <c r="S7616" s="1"/>
      <c r="T7616" t="s">
        <v>1183</v>
      </c>
      <c r="U7616" t="s">
        <v>2815</v>
      </c>
      <c r="V7616">
        <f t="shared" si="1070"/>
        <v>0</v>
      </c>
    </row>
    <row r="7617" spans="1:22" x14ac:dyDescent="0.35">
      <c r="A7617">
        <v>7615</v>
      </c>
      <c r="B7617" t="s">
        <v>11662</v>
      </c>
      <c r="C7617" t="str">
        <f t="shared" si="1062"/>
        <v>Don’t Buy</v>
      </c>
      <c r="D7617" t="str">
        <f t="shared" si="1063"/>
        <v>Long Name</v>
      </c>
      <c r="E7617">
        <v>4.8</v>
      </c>
      <c r="F7617">
        <f>IF(Q7617&lt;10,E7617+0.1,E7617)</f>
        <v>4.8999999999999995</v>
      </c>
      <c r="G7617">
        <f>MIN(IF(Q7617&lt;10,E7617+0.5,E7617),5)</f>
        <v>5</v>
      </c>
      <c r="H7617" t="str">
        <f t="shared" si="1064"/>
        <v>Great Place to Work</v>
      </c>
      <c r="I7617">
        <v>68</v>
      </c>
      <c r="J7617" t="b">
        <f t="shared" si="1065"/>
        <v>0</v>
      </c>
      <c r="K7617" t="b">
        <f>OR(E7617&gt;3.5,Q7617&lt;10)</f>
        <v>1</v>
      </c>
      <c r="L7617" t="s">
        <v>19</v>
      </c>
      <c r="M7617" t="s">
        <v>9899</v>
      </c>
      <c r="N7617" t="str">
        <f t="shared" si="1066"/>
        <v>Indian Silicon Valley Startups</v>
      </c>
      <c r="O7617" t="str">
        <f t="shared" si="1067"/>
        <v>None</v>
      </c>
      <c r="P7617" t="s">
        <v>1182</v>
      </c>
      <c r="Q7617" s="2">
        <f t="shared" si="1068"/>
        <v>2</v>
      </c>
      <c r="R7617" s="1" t="str">
        <f t="shared" si="1069"/>
        <v>Startup</v>
      </c>
      <c r="S7617" s="1"/>
      <c r="T7617" t="s">
        <v>1183</v>
      </c>
      <c r="U7617" t="s">
        <v>931</v>
      </c>
      <c r="V7617">
        <f t="shared" si="1070"/>
        <v>0</v>
      </c>
    </row>
    <row r="7618" spans="1:22" x14ac:dyDescent="0.35">
      <c r="A7618">
        <v>7616</v>
      </c>
      <c r="B7618" t="s">
        <v>11663</v>
      </c>
      <c r="C7618" t="str">
        <f t="shared" si="1062"/>
        <v>Don’t Buy</v>
      </c>
      <c r="D7618" t="str">
        <f t="shared" si="1063"/>
        <v>Long Name</v>
      </c>
      <c r="E7618">
        <v>4.3</v>
      </c>
      <c r="F7618">
        <f>IF(Q7618&lt;10,E7618+0.1,E7618)</f>
        <v>4.3</v>
      </c>
      <c r="G7618">
        <f>MIN(IF(Q7618&lt;10,E7618+0.5,E7618),5)</f>
        <v>4.3</v>
      </c>
      <c r="H7618" t="str">
        <f t="shared" si="1064"/>
        <v>Average Place to Work</v>
      </c>
      <c r="I7618">
        <v>68</v>
      </c>
      <c r="J7618" t="b">
        <f t="shared" si="1065"/>
        <v>0</v>
      </c>
      <c r="K7618" t="b">
        <f>OR(E7618&gt;3.5,Q7618&lt;10)</f>
        <v>1</v>
      </c>
      <c r="L7618" t="s">
        <v>19</v>
      </c>
      <c r="M7618" t="s">
        <v>11664</v>
      </c>
      <c r="N7618" t="str">
        <f t="shared" si="1066"/>
        <v>None</v>
      </c>
      <c r="O7618" t="str">
        <f t="shared" si="1067"/>
        <v>None</v>
      </c>
      <c r="P7618" t="s">
        <v>343</v>
      </c>
      <c r="Q7618" s="2">
        <f t="shared" si="1068"/>
        <v>61</v>
      </c>
      <c r="R7618" s="1" t="str">
        <f t="shared" si="1069"/>
        <v>Established</v>
      </c>
      <c r="S7618" s="1"/>
      <c r="T7618" t="s">
        <v>598</v>
      </c>
      <c r="U7618" t="s">
        <v>192</v>
      </c>
      <c r="V7618">
        <f t="shared" si="1070"/>
        <v>0</v>
      </c>
    </row>
    <row r="7619" spans="1:22" x14ac:dyDescent="0.35">
      <c r="A7619">
        <v>7617</v>
      </c>
      <c r="B7619" t="s">
        <v>11665</v>
      </c>
      <c r="C7619" t="str">
        <f t="shared" ref="C7619:C7682" si="1071">IF(OR(LEFT(B7619,1)="T",LEFT(B7619,1)="G"),"Buy","Don’t Buy")</f>
        <v>Don’t Buy</v>
      </c>
      <c r="D7619" t="str">
        <f t="shared" ref="D7619:D7682" si="1072">IF(LEN(B7619)&gt;=10,"Long Name","Short Name")</f>
        <v>Long Name</v>
      </c>
      <c r="E7619">
        <v>4</v>
      </c>
      <c r="F7619">
        <f>IF(Q7619&lt;10,E7619+0.1,E7619)</f>
        <v>4</v>
      </c>
      <c r="G7619">
        <f>MIN(IF(Q7619&lt;10,E7619+0.5,E7619),5)</f>
        <v>4</v>
      </c>
      <c r="H7619" t="str">
        <f t="shared" ref="H7619:H7682" si="1073">IF(E7619&gt;4.5,"Great Place to Work","Average Place to Work")</f>
        <v>Average Place to Work</v>
      </c>
      <c r="I7619">
        <v>1800</v>
      </c>
      <c r="J7619" t="b">
        <f t="shared" ref="J7619:J7682" si="1074">AND(I7619&gt;10000,E7619&gt;4)</f>
        <v>0</v>
      </c>
      <c r="K7619" t="b">
        <f>OR(E7619&gt;3.5,Q7619&lt;10)</f>
        <v>1</v>
      </c>
      <c r="M7619" t="s">
        <v>806</v>
      </c>
      <c r="N7619" t="str">
        <f t="shared" ref="N7619:N7682" si="1075">IF(OR(LEFT(M7619,9)="Banglore",LEFT(M7619,9)="Bengaluru",LEFT(M7619,7)="Chennai",Q7619&lt;10,U7619="Internet"),"Indian Silicon Valley Startups","None")</f>
        <v>None</v>
      </c>
      <c r="O7619" t="str">
        <f t="shared" ref="O7619:O7682" si="1076">IF(AND(LEFT(M7619,6)="Mumbai",U7619="Financial Services"),"Bombay Finances","None")</f>
        <v>None</v>
      </c>
      <c r="P7619" t="s">
        <v>1255</v>
      </c>
      <c r="Q7619" s="2">
        <f t="shared" ref="Q7619:Q7682" si="1077">_xlfn.NUMBERVALUE(SUBSTITUTE(TRIM(P7619)," years old",""))</f>
        <v>69</v>
      </c>
      <c r="R7619" s="1" t="str">
        <f t="shared" ref="R7619:R7682" si="1078">IF(Q7619&lt;10,"Startup","Established")</f>
        <v>Established</v>
      </c>
      <c r="S7619" s="1"/>
      <c r="U7619" t="s">
        <v>255</v>
      </c>
      <c r="V7619">
        <f t="shared" ref="V7619:V7682" si="1079">IF(AND(OR(U7619=$U$7,U7619=$U$12),E7619&gt;4),1000000,IF(AND(OR(U7619=$U$7,U7619=$U$12),E7619&lt;=4),500000,IF(AND(U7619=$U$18,E7619&gt;4),800000,0)))</f>
        <v>0</v>
      </c>
    </row>
    <row r="7620" spans="1:22" x14ac:dyDescent="0.35">
      <c r="A7620">
        <v>7618</v>
      </c>
      <c r="B7620" t="s">
        <v>11666</v>
      </c>
      <c r="C7620" t="str">
        <f t="shared" si="1071"/>
        <v>Don’t Buy</v>
      </c>
      <c r="D7620" t="str">
        <f t="shared" si="1072"/>
        <v>Long Name</v>
      </c>
      <c r="E7620">
        <v>3.6</v>
      </c>
      <c r="F7620">
        <f>IF(Q7620&lt;10,E7620+0.1,E7620)</f>
        <v>3.7</v>
      </c>
      <c r="G7620">
        <f>MIN(IF(Q7620&lt;10,E7620+0.5,E7620),5)</f>
        <v>4.0999999999999996</v>
      </c>
      <c r="H7620" t="str">
        <f t="shared" si="1073"/>
        <v>Average Place to Work</v>
      </c>
      <c r="I7620">
        <v>67</v>
      </c>
      <c r="J7620" t="b">
        <f t="shared" si="1074"/>
        <v>0</v>
      </c>
      <c r="K7620" t="b">
        <f>OR(E7620&gt;3.5,Q7620&lt;10)</f>
        <v>1</v>
      </c>
      <c r="L7620" t="s">
        <v>19</v>
      </c>
      <c r="M7620" t="s">
        <v>6961</v>
      </c>
      <c r="N7620" t="str">
        <f t="shared" si="1075"/>
        <v>Indian Silicon Valley Startups</v>
      </c>
      <c r="O7620" t="str">
        <f t="shared" si="1076"/>
        <v>None</v>
      </c>
      <c r="P7620" t="s">
        <v>269</v>
      </c>
      <c r="Q7620" s="2">
        <f t="shared" si="1077"/>
        <v>9</v>
      </c>
      <c r="R7620" s="1" t="str">
        <f t="shared" si="1078"/>
        <v>Startup</v>
      </c>
      <c r="S7620" s="1"/>
      <c r="T7620" t="s">
        <v>598</v>
      </c>
      <c r="U7620" t="s">
        <v>24</v>
      </c>
      <c r="V7620">
        <f t="shared" si="1079"/>
        <v>500000</v>
      </c>
    </row>
    <row r="7621" spans="1:22" x14ac:dyDescent="0.35">
      <c r="A7621">
        <v>7619</v>
      </c>
      <c r="B7621" t="s">
        <v>11667</v>
      </c>
      <c r="C7621" t="str">
        <f t="shared" si="1071"/>
        <v>Don’t Buy</v>
      </c>
      <c r="D7621" t="str">
        <f t="shared" si="1072"/>
        <v>Long Name</v>
      </c>
      <c r="E7621">
        <v>2.1</v>
      </c>
      <c r="F7621">
        <f>IF(Q7621&lt;10,E7621+0.1,E7621)</f>
        <v>2.1</v>
      </c>
      <c r="G7621">
        <f>MIN(IF(Q7621&lt;10,E7621+0.5,E7621),5)</f>
        <v>2.1</v>
      </c>
      <c r="H7621" t="str">
        <f t="shared" si="1073"/>
        <v>Average Place to Work</v>
      </c>
      <c r="I7621">
        <v>67</v>
      </c>
      <c r="J7621" t="b">
        <f t="shared" si="1074"/>
        <v>0</v>
      </c>
      <c r="K7621" t="b">
        <f>OR(E7621&gt;3.5,Q7621&lt;10)</f>
        <v>0</v>
      </c>
      <c r="M7621" t="s">
        <v>5004</v>
      </c>
      <c r="N7621" t="str">
        <f t="shared" si="1075"/>
        <v>None</v>
      </c>
      <c r="O7621" t="str">
        <f t="shared" si="1076"/>
        <v>Bombay Finances</v>
      </c>
      <c r="P7621" t="s">
        <v>114</v>
      </c>
      <c r="Q7621" s="2">
        <f t="shared" si="1077"/>
        <v>11</v>
      </c>
      <c r="R7621" s="1" t="str">
        <f t="shared" si="1078"/>
        <v>Established</v>
      </c>
      <c r="S7621" s="1"/>
      <c r="U7621" t="s">
        <v>24</v>
      </c>
      <c r="V7621">
        <f t="shared" si="1079"/>
        <v>500000</v>
      </c>
    </row>
    <row r="7622" spans="1:22" x14ac:dyDescent="0.35">
      <c r="A7622">
        <v>7620</v>
      </c>
      <c r="B7622" t="s">
        <v>11668</v>
      </c>
      <c r="C7622" t="str">
        <f t="shared" si="1071"/>
        <v>Buy</v>
      </c>
      <c r="D7622" t="str">
        <f t="shared" si="1072"/>
        <v>Long Name</v>
      </c>
      <c r="E7622">
        <v>3.3</v>
      </c>
      <c r="F7622">
        <f>IF(Q7622&lt;10,E7622+0.1,E7622)</f>
        <v>3.3</v>
      </c>
      <c r="G7622">
        <f>MIN(IF(Q7622&lt;10,E7622+0.5,E7622),5)</f>
        <v>3.3</v>
      </c>
      <c r="H7622" t="str">
        <f t="shared" si="1073"/>
        <v>Average Place to Work</v>
      </c>
      <c r="I7622">
        <v>67</v>
      </c>
      <c r="J7622" t="b">
        <f t="shared" si="1074"/>
        <v>0</v>
      </c>
      <c r="K7622" t="b">
        <f>OR(E7622&gt;3.5,Q7622&lt;10)</f>
        <v>0</v>
      </c>
      <c r="L7622" t="s">
        <v>19</v>
      </c>
      <c r="M7622" t="s">
        <v>6173</v>
      </c>
      <c r="N7622" t="str">
        <f t="shared" si="1075"/>
        <v>None</v>
      </c>
      <c r="O7622" t="str">
        <f t="shared" si="1076"/>
        <v>None</v>
      </c>
      <c r="P7622" t="s">
        <v>936</v>
      </c>
      <c r="Q7622" s="2">
        <f t="shared" si="1077"/>
        <v>102</v>
      </c>
      <c r="R7622" s="1" t="str">
        <f t="shared" si="1078"/>
        <v>Established</v>
      </c>
      <c r="S7622" s="1"/>
      <c r="T7622" t="s">
        <v>1481</v>
      </c>
      <c r="U7622" t="s">
        <v>83</v>
      </c>
      <c r="V7622">
        <f t="shared" si="1079"/>
        <v>0</v>
      </c>
    </row>
    <row r="7623" spans="1:22" x14ac:dyDescent="0.35">
      <c r="A7623">
        <v>7621</v>
      </c>
      <c r="B7623" t="s">
        <v>11669</v>
      </c>
      <c r="C7623" t="str">
        <f t="shared" si="1071"/>
        <v>Don’t Buy</v>
      </c>
      <c r="D7623" t="str">
        <f t="shared" si="1072"/>
        <v>Long Name</v>
      </c>
      <c r="E7623">
        <v>4.2</v>
      </c>
      <c r="F7623">
        <f>IF(Q7623&lt;10,E7623+0.1,E7623)</f>
        <v>4.2</v>
      </c>
      <c r="G7623">
        <f>MIN(IF(Q7623&lt;10,E7623+0.5,E7623),5)</f>
        <v>4.2</v>
      </c>
      <c r="H7623" t="str">
        <f t="shared" si="1073"/>
        <v>Average Place to Work</v>
      </c>
      <c r="I7623">
        <v>67</v>
      </c>
      <c r="J7623" t="b">
        <f t="shared" si="1074"/>
        <v>0</v>
      </c>
      <c r="K7623" t="b">
        <f>OR(E7623&gt;3.5,Q7623&lt;10)</f>
        <v>1</v>
      </c>
      <c r="L7623" t="s">
        <v>19</v>
      </c>
      <c r="M7623" t="s">
        <v>11670</v>
      </c>
      <c r="N7623" t="str">
        <f t="shared" si="1075"/>
        <v>None</v>
      </c>
      <c r="O7623" t="str">
        <f t="shared" si="1076"/>
        <v>None</v>
      </c>
      <c r="P7623" t="s">
        <v>143</v>
      </c>
      <c r="Q7623" s="2">
        <f t="shared" si="1077"/>
        <v>24</v>
      </c>
      <c r="R7623" s="1" t="str">
        <f t="shared" si="1078"/>
        <v>Established</v>
      </c>
      <c r="S7623" s="1"/>
      <c r="T7623" t="s">
        <v>598</v>
      </c>
      <c r="U7623" t="s">
        <v>83</v>
      </c>
      <c r="V7623">
        <f t="shared" si="1079"/>
        <v>0</v>
      </c>
    </row>
    <row r="7624" spans="1:22" x14ac:dyDescent="0.35">
      <c r="A7624">
        <v>7622</v>
      </c>
      <c r="B7624" t="s">
        <v>11671</v>
      </c>
      <c r="C7624" t="str">
        <f t="shared" si="1071"/>
        <v>Don’t Buy</v>
      </c>
      <c r="D7624" t="str">
        <f t="shared" si="1072"/>
        <v>Long Name</v>
      </c>
      <c r="E7624">
        <v>4.3</v>
      </c>
      <c r="F7624">
        <f>IF(Q7624&lt;10,E7624+0.1,E7624)</f>
        <v>4.3</v>
      </c>
      <c r="G7624">
        <f>MIN(IF(Q7624&lt;10,E7624+0.5,E7624),5)</f>
        <v>4.3</v>
      </c>
      <c r="H7624" t="str">
        <f t="shared" si="1073"/>
        <v>Average Place to Work</v>
      </c>
      <c r="I7624">
        <v>67</v>
      </c>
      <c r="J7624" t="b">
        <f t="shared" si="1074"/>
        <v>0</v>
      </c>
      <c r="K7624" t="b">
        <f>OR(E7624&gt;3.5,Q7624&lt;10)</f>
        <v>1</v>
      </c>
      <c r="M7624" t="s">
        <v>5022</v>
      </c>
      <c r="N7624" t="str">
        <f t="shared" si="1075"/>
        <v>Indian Silicon Valley Startups</v>
      </c>
      <c r="O7624" t="str">
        <f t="shared" si="1076"/>
        <v>None</v>
      </c>
      <c r="P7624" t="s">
        <v>631</v>
      </c>
      <c r="Q7624" s="2">
        <f t="shared" si="1077"/>
        <v>79</v>
      </c>
      <c r="R7624" s="1" t="str">
        <f t="shared" si="1078"/>
        <v>Established</v>
      </c>
      <c r="S7624" s="1"/>
      <c r="U7624" t="s">
        <v>1677</v>
      </c>
      <c r="V7624">
        <f t="shared" si="1079"/>
        <v>0</v>
      </c>
    </row>
    <row r="7625" spans="1:22" x14ac:dyDescent="0.35">
      <c r="A7625">
        <v>7623</v>
      </c>
      <c r="B7625" t="s">
        <v>11672</v>
      </c>
      <c r="C7625" t="str">
        <f t="shared" si="1071"/>
        <v>Don’t Buy</v>
      </c>
      <c r="D7625" t="str">
        <f t="shared" si="1072"/>
        <v>Long Name</v>
      </c>
      <c r="E7625">
        <v>3.8</v>
      </c>
      <c r="F7625">
        <f>IF(Q7625&lt;10,E7625+0.1,E7625)</f>
        <v>3.8</v>
      </c>
      <c r="G7625">
        <f>MIN(IF(Q7625&lt;10,E7625+0.5,E7625),5)</f>
        <v>3.8</v>
      </c>
      <c r="H7625" t="str">
        <f t="shared" si="1073"/>
        <v>Average Place to Work</v>
      </c>
      <c r="I7625">
        <v>67</v>
      </c>
      <c r="J7625" t="b">
        <f t="shared" si="1074"/>
        <v>0</v>
      </c>
      <c r="K7625" t="b">
        <f>OR(E7625&gt;3.5,Q7625&lt;10)</f>
        <v>1</v>
      </c>
      <c r="M7625" t="s">
        <v>7976</v>
      </c>
      <c r="N7625" t="str">
        <f t="shared" si="1075"/>
        <v>None</v>
      </c>
      <c r="O7625" t="str">
        <f t="shared" si="1076"/>
        <v>None</v>
      </c>
      <c r="P7625" t="s">
        <v>67</v>
      </c>
      <c r="Q7625" s="2">
        <f t="shared" si="1077"/>
        <v>15</v>
      </c>
      <c r="R7625" s="1" t="str">
        <f t="shared" si="1078"/>
        <v>Established</v>
      </c>
      <c r="S7625" s="1"/>
      <c r="U7625" t="s">
        <v>68</v>
      </c>
      <c r="V7625">
        <f t="shared" si="1079"/>
        <v>0</v>
      </c>
    </row>
    <row r="7626" spans="1:22" x14ac:dyDescent="0.35">
      <c r="A7626">
        <v>7624</v>
      </c>
      <c r="B7626" t="s">
        <v>11673</v>
      </c>
      <c r="C7626" t="str">
        <f t="shared" si="1071"/>
        <v>Buy</v>
      </c>
      <c r="D7626" t="str">
        <f t="shared" si="1072"/>
        <v>Long Name</v>
      </c>
      <c r="E7626">
        <v>3.8</v>
      </c>
      <c r="F7626">
        <f>IF(Q7626&lt;10,E7626+0.1,E7626)</f>
        <v>3.8</v>
      </c>
      <c r="G7626">
        <f>MIN(IF(Q7626&lt;10,E7626+0.5,E7626),5)</f>
        <v>3.8</v>
      </c>
      <c r="H7626" t="str">
        <f t="shared" si="1073"/>
        <v>Average Place to Work</v>
      </c>
      <c r="I7626">
        <v>67</v>
      </c>
      <c r="J7626" t="b">
        <f t="shared" si="1074"/>
        <v>0</v>
      </c>
      <c r="K7626" t="b">
        <f>OR(E7626&gt;3.5,Q7626&lt;10)</f>
        <v>1</v>
      </c>
      <c r="L7626" t="s">
        <v>19</v>
      </c>
      <c r="M7626" t="s">
        <v>11674</v>
      </c>
      <c r="N7626" t="str">
        <f t="shared" si="1075"/>
        <v>None</v>
      </c>
      <c r="O7626" t="str">
        <f t="shared" si="1076"/>
        <v>None</v>
      </c>
      <c r="P7626" t="s">
        <v>111</v>
      </c>
      <c r="Q7626" s="2">
        <f t="shared" si="1077"/>
        <v>22</v>
      </c>
      <c r="R7626" s="1" t="str">
        <f t="shared" si="1078"/>
        <v>Established</v>
      </c>
      <c r="S7626" s="1"/>
      <c r="T7626" t="s">
        <v>1183</v>
      </c>
      <c r="U7626" t="s">
        <v>64</v>
      </c>
      <c r="V7626">
        <f t="shared" si="1079"/>
        <v>0</v>
      </c>
    </row>
    <row r="7627" spans="1:22" x14ac:dyDescent="0.35">
      <c r="A7627">
        <v>7625</v>
      </c>
      <c r="B7627" t="s">
        <v>11675</v>
      </c>
      <c r="C7627" t="str">
        <f t="shared" si="1071"/>
        <v>Don’t Buy</v>
      </c>
      <c r="D7627" t="str">
        <f t="shared" si="1072"/>
        <v>Long Name</v>
      </c>
      <c r="E7627">
        <v>4</v>
      </c>
      <c r="F7627">
        <f>IF(Q7627&lt;10,E7627+0.1,E7627)</f>
        <v>4</v>
      </c>
      <c r="G7627">
        <f>MIN(IF(Q7627&lt;10,E7627+0.5,E7627),5)</f>
        <v>4</v>
      </c>
      <c r="H7627" t="str">
        <f t="shared" si="1073"/>
        <v>Average Place to Work</v>
      </c>
      <c r="I7627">
        <v>67</v>
      </c>
      <c r="J7627" t="b">
        <f t="shared" si="1074"/>
        <v>0</v>
      </c>
      <c r="K7627" t="b">
        <f>OR(E7627&gt;3.5,Q7627&lt;10)</f>
        <v>1</v>
      </c>
      <c r="L7627" t="s">
        <v>19</v>
      </c>
      <c r="M7627" t="s">
        <v>6724</v>
      </c>
      <c r="N7627" t="str">
        <f t="shared" si="1075"/>
        <v>None</v>
      </c>
      <c r="O7627" t="str">
        <f t="shared" si="1076"/>
        <v>None</v>
      </c>
      <c r="P7627" t="s">
        <v>156</v>
      </c>
      <c r="Q7627" s="2">
        <f t="shared" si="1077"/>
        <v>18</v>
      </c>
      <c r="R7627" s="1" t="str">
        <f t="shared" si="1078"/>
        <v>Established</v>
      </c>
      <c r="S7627" s="1"/>
      <c r="T7627" t="s">
        <v>598</v>
      </c>
      <c r="U7627" t="s">
        <v>64</v>
      </c>
      <c r="V7627">
        <f t="shared" si="1079"/>
        <v>0</v>
      </c>
    </row>
    <row r="7628" spans="1:22" x14ac:dyDescent="0.35">
      <c r="A7628">
        <v>7626</v>
      </c>
      <c r="B7628" t="s">
        <v>11676</v>
      </c>
      <c r="C7628" t="str">
        <f t="shared" si="1071"/>
        <v>Don’t Buy</v>
      </c>
      <c r="D7628" t="str">
        <f t="shared" si="1072"/>
        <v>Short Name</v>
      </c>
      <c r="E7628">
        <v>4.2</v>
      </c>
      <c r="F7628">
        <f>IF(Q7628&lt;10,E7628+0.1,E7628)</f>
        <v>4.2</v>
      </c>
      <c r="G7628">
        <f>MIN(IF(Q7628&lt;10,E7628+0.5,E7628),5)</f>
        <v>4.2</v>
      </c>
      <c r="H7628" t="str">
        <f t="shared" si="1073"/>
        <v>Average Place to Work</v>
      </c>
      <c r="I7628">
        <v>67</v>
      </c>
      <c r="J7628" t="b">
        <f t="shared" si="1074"/>
        <v>0</v>
      </c>
      <c r="K7628" t="b">
        <f>OR(E7628&gt;3.5,Q7628&lt;10)</f>
        <v>1</v>
      </c>
      <c r="L7628" t="s">
        <v>19</v>
      </c>
      <c r="M7628" t="s">
        <v>11677</v>
      </c>
      <c r="N7628" t="str">
        <f t="shared" si="1075"/>
        <v>None</v>
      </c>
      <c r="O7628" t="str">
        <f t="shared" si="1076"/>
        <v>None</v>
      </c>
      <c r="P7628" t="s">
        <v>143</v>
      </c>
      <c r="Q7628" s="2">
        <f t="shared" si="1077"/>
        <v>24</v>
      </c>
      <c r="R7628" s="1" t="str">
        <f t="shared" si="1078"/>
        <v>Established</v>
      </c>
      <c r="S7628" s="1"/>
      <c r="T7628" t="s">
        <v>598</v>
      </c>
      <c r="U7628" t="s">
        <v>144</v>
      </c>
      <c r="V7628">
        <f t="shared" si="1079"/>
        <v>0</v>
      </c>
    </row>
    <row r="7629" spans="1:22" x14ac:dyDescent="0.35">
      <c r="A7629">
        <v>7627</v>
      </c>
      <c r="B7629" t="s">
        <v>11678</v>
      </c>
      <c r="C7629" t="str">
        <f t="shared" si="1071"/>
        <v>Don’t Buy</v>
      </c>
      <c r="D7629" t="str">
        <f t="shared" si="1072"/>
        <v>Long Name</v>
      </c>
      <c r="E7629">
        <v>3.4</v>
      </c>
      <c r="F7629">
        <f>IF(Q7629&lt;10,E7629+0.1,E7629)</f>
        <v>3.4</v>
      </c>
      <c r="G7629">
        <f>MIN(IF(Q7629&lt;10,E7629+0.5,E7629),5)</f>
        <v>3.4</v>
      </c>
      <c r="H7629" t="str">
        <f t="shared" si="1073"/>
        <v>Average Place to Work</v>
      </c>
      <c r="I7629">
        <v>67</v>
      </c>
      <c r="J7629" t="b">
        <f t="shared" si="1074"/>
        <v>0</v>
      </c>
      <c r="K7629" t="b">
        <f>OR(E7629&gt;3.5,Q7629&lt;10)</f>
        <v>0</v>
      </c>
      <c r="L7629" t="s">
        <v>19</v>
      </c>
      <c r="M7629" t="s">
        <v>4147</v>
      </c>
      <c r="N7629" t="str">
        <f t="shared" si="1075"/>
        <v>None</v>
      </c>
      <c r="O7629" t="str">
        <f t="shared" si="1076"/>
        <v>None</v>
      </c>
      <c r="P7629" t="s">
        <v>4682</v>
      </c>
      <c r="Q7629" s="2">
        <f t="shared" si="1077"/>
        <v>137</v>
      </c>
      <c r="R7629" s="1" t="str">
        <f t="shared" si="1078"/>
        <v>Established</v>
      </c>
      <c r="S7629" s="1"/>
      <c r="T7629" t="s">
        <v>115</v>
      </c>
      <c r="U7629" t="s">
        <v>455</v>
      </c>
      <c r="V7629">
        <f t="shared" si="1079"/>
        <v>0</v>
      </c>
    </row>
    <row r="7630" spans="1:22" x14ac:dyDescent="0.35">
      <c r="A7630">
        <v>7628</v>
      </c>
      <c r="B7630" t="s">
        <v>11679</v>
      </c>
      <c r="C7630" t="str">
        <f t="shared" si="1071"/>
        <v>Don’t Buy</v>
      </c>
      <c r="D7630" t="str">
        <f t="shared" si="1072"/>
        <v>Long Name</v>
      </c>
      <c r="E7630">
        <v>3.8</v>
      </c>
      <c r="F7630">
        <f>IF(Q7630&lt;10,E7630+0.1,E7630)</f>
        <v>3.8</v>
      </c>
      <c r="G7630">
        <f>MIN(IF(Q7630&lt;10,E7630+0.5,E7630),5)</f>
        <v>3.8</v>
      </c>
      <c r="H7630" t="str">
        <f t="shared" si="1073"/>
        <v>Average Place to Work</v>
      </c>
      <c r="I7630">
        <v>67</v>
      </c>
      <c r="J7630" t="b">
        <f t="shared" si="1074"/>
        <v>0</v>
      </c>
      <c r="K7630" t="b">
        <f>OR(E7630&gt;3.5,Q7630&lt;10)</f>
        <v>1</v>
      </c>
      <c r="L7630" t="s">
        <v>9</v>
      </c>
      <c r="M7630" t="s">
        <v>4946</v>
      </c>
      <c r="N7630" t="str">
        <f t="shared" si="1075"/>
        <v>None</v>
      </c>
      <c r="O7630" t="str">
        <f t="shared" si="1076"/>
        <v>None</v>
      </c>
      <c r="P7630" t="s">
        <v>50</v>
      </c>
      <c r="Q7630" s="2">
        <f t="shared" si="1077"/>
        <v>29</v>
      </c>
      <c r="R7630" s="1" t="str">
        <f t="shared" si="1078"/>
        <v>Established</v>
      </c>
      <c r="S7630" s="1"/>
      <c r="T7630" t="s">
        <v>598</v>
      </c>
      <c r="U7630" t="s">
        <v>175</v>
      </c>
      <c r="V7630">
        <f t="shared" si="1079"/>
        <v>0</v>
      </c>
    </row>
    <row r="7631" spans="1:22" x14ac:dyDescent="0.35">
      <c r="A7631">
        <v>7629</v>
      </c>
      <c r="B7631" t="s">
        <v>11680</v>
      </c>
      <c r="C7631" t="str">
        <f t="shared" si="1071"/>
        <v>Don’t Buy</v>
      </c>
      <c r="D7631" t="str">
        <f t="shared" si="1072"/>
        <v>Short Name</v>
      </c>
      <c r="E7631">
        <v>3.3</v>
      </c>
      <c r="F7631">
        <f>IF(Q7631&lt;10,E7631+0.1,E7631)</f>
        <v>3.3</v>
      </c>
      <c r="G7631">
        <f>MIN(IF(Q7631&lt;10,E7631+0.5,E7631),5)</f>
        <v>3.3</v>
      </c>
      <c r="H7631" t="str">
        <f t="shared" si="1073"/>
        <v>Average Place to Work</v>
      </c>
      <c r="I7631">
        <v>67</v>
      </c>
      <c r="J7631" t="b">
        <f t="shared" si="1074"/>
        <v>0</v>
      </c>
      <c r="K7631" t="b">
        <f>OR(E7631&gt;3.5,Q7631&lt;10)</f>
        <v>0</v>
      </c>
      <c r="L7631" t="s">
        <v>9</v>
      </c>
      <c r="M7631" t="s">
        <v>8108</v>
      </c>
      <c r="N7631" t="str">
        <f t="shared" si="1075"/>
        <v>None</v>
      </c>
      <c r="O7631" t="str">
        <f t="shared" si="1076"/>
        <v>None</v>
      </c>
      <c r="P7631" t="s">
        <v>654</v>
      </c>
      <c r="Q7631" s="2">
        <f t="shared" si="1077"/>
        <v>50</v>
      </c>
      <c r="R7631" s="1" t="str">
        <f t="shared" si="1078"/>
        <v>Established</v>
      </c>
      <c r="S7631" s="1"/>
      <c r="T7631" t="s">
        <v>1183</v>
      </c>
      <c r="U7631" t="s">
        <v>24</v>
      </c>
      <c r="V7631">
        <f t="shared" si="1079"/>
        <v>500000</v>
      </c>
    </row>
    <row r="7632" spans="1:22" x14ac:dyDescent="0.35">
      <c r="A7632">
        <v>7630</v>
      </c>
      <c r="B7632" t="s">
        <v>11681</v>
      </c>
      <c r="C7632" t="str">
        <f t="shared" si="1071"/>
        <v>Don’t Buy</v>
      </c>
      <c r="D7632" t="str">
        <f t="shared" si="1072"/>
        <v>Long Name</v>
      </c>
      <c r="E7632">
        <v>3.8</v>
      </c>
      <c r="F7632">
        <f>IF(Q7632&lt;10,E7632+0.1,E7632)</f>
        <v>3.8</v>
      </c>
      <c r="G7632">
        <f>MIN(IF(Q7632&lt;10,E7632+0.5,E7632),5)</f>
        <v>3.8</v>
      </c>
      <c r="H7632" t="str">
        <f t="shared" si="1073"/>
        <v>Average Place to Work</v>
      </c>
      <c r="I7632">
        <v>67</v>
      </c>
      <c r="J7632" t="b">
        <f t="shared" si="1074"/>
        <v>0</v>
      </c>
      <c r="K7632" t="b">
        <f>OR(E7632&gt;3.5,Q7632&lt;10)</f>
        <v>1</v>
      </c>
      <c r="L7632" t="s">
        <v>3191</v>
      </c>
      <c r="M7632" t="s">
        <v>11682</v>
      </c>
      <c r="N7632" t="str">
        <f t="shared" si="1075"/>
        <v>None</v>
      </c>
      <c r="O7632" t="str">
        <f t="shared" si="1076"/>
        <v>None</v>
      </c>
      <c r="P7632" t="s">
        <v>309</v>
      </c>
      <c r="Q7632" s="2">
        <f t="shared" si="1077"/>
        <v>40</v>
      </c>
      <c r="R7632" s="1" t="str">
        <f t="shared" si="1078"/>
        <v>Established</v>
      </c>
      <c r="S7632" s="1"/>
      <c r="T7632" t="s">
        <v>598</v>
      </c>
      <c r="U7632" t="s">
        <v>24</v>
      </c>
      <c r="V7632">
        <f t="shared" si="1079"/>
        <v>500000</v>
      </c>
    </row>
    <row r="7633" spans="1:22" x14ac:dyDescent="0.35">
      <c r="A7633">
        <v>7631</v>
      </c>
      <c r="B7633" t="s">
        <v>11683</v>
      </c>
      <c r="C7633" t="str">
        <f t="shared" si="1071"/>
        <v>Don’t Buy</v>
      </c>
      <c r="D7633" t="str">
        <f t="shared" si="1072"/>
        <v>Long Name</v>
      </c>
      <c r="E7633">
        <v>4.3</v>
      </c>
      <c r="F7633">
        <f>IF(Q7633&lt;10,E7633+0.1,E7633)</f>
        <v>4.3</v>
      </c>
      <c r="G7633">
        <f>MIN(IF(Q7633&lt;10,E7633+0.5,E7633),5)</f>
        <v>4.3</v>
      </c>
      <c r="H7633" t="str">
        <f t="shared" si="1073"/>
        <v>Average Place to Work</v>
      </c>
      <c r="I7633">
        <v>67</v>
      </c>
      <c r="J7633" t="b">
        <f t="shared" si="1074"/>
        <v>0</v>
      </c>
      <c r="K7633" t="b">
        <f>OR(E7633&gt;3.5,Q7633&lt;10)</f>
        <v>1</v>
      </c>
      <c r="L7633" t="s">
        <v>19</v>
      </c>
      <c r="M7633" t="s">
        <v>1682</v>
      </c>
      <c r="N7633" t="str">
        <f t="shared" si="1075"/>
        <v>None</v>
      </c>
      <c r="O7633" t="str">
        <f t="shared" si="1076"/>
        <v>None</v>
      </c>
      <c r="P7633" t="s">
        <v>373</v>
      </c>
      <c r="Q7633" s="2">
        <f t="shared" si="1077"/>
        <v>62</v>
      </c>
      <c r="R7633" s="1" t="str">
        <f t="shared" si="1078"/>
        <v>Established</v>
      </c>
      <c r="S7633" s="1"/>
      <c r="T7633" t="s">
        <v>115</v>
      </c>
      <c r="U7633" t="s">
        <v>931</v>
      </c>
      <c r="V7633">
        <f t="shared" si="1079"/>
        <v>0</v>
      </c>
    </row>
    <row r="7634" spans="1:22" x14ac:dyDescent="0.35">
      <c r="A7634">
        <v>7632</v>
      </c>
      <c r="B7634" t="s">
        <v>11684</v>
      </c>
      <c r="C7634" t="str">
        <f t="shared" si="1071"/>
        <v>Don’t Buy</v>
      </c>
      <c r="D7634" t="str">
        <f t="shared" si="1072"/>
        <v>Long Name</v>
      </c>
      <c r="E7634">
        <v>4</v>
      </c>
      <c r="F7634">
        <f>IF(Q7634&lt;10,E7634+0.1,E7634)</f>
        <v>4</v>
      </c>
      <c r="G7634">
        <f>MIN(IF(Q7634&lt;10,E7634+0.5,E7634),5)</f>
        <v>4</v>
      </c>
      <c r="H7634" t="str">
        <f t="shared" si="1073"/>
        <v>Average Place to Work</v>
      </c>
      <c r="I7634">
        <v>67</v>
      </c>
      <c r="J7634" t="b">
        <f t="shared" si="1074"/>
        <v>0</v>
      </c>
      <c r="K7634" t="b">
        <f>OR(E7634&gt;3.5,Q7634&lt;10)</f>
        <v>1</v>
      </c>
      <c r="L7634" t="s">
        <v>9</v>
      </c>
      <c r="M7634" t="s">
        <v>8093</v>
      </c>
      <c r="N7634" t="str">
        <f t="shared" si="1075"/>
        <v>None</v>
      </c>
      <c r="O7634" t="str">
        <f t="shared" si="1076"/>
        <v>None</v>
      </c>
      <c r="P7634" t="s">
        <v>360</v>
      </c>
      <c r="Q7634" s="2">
        <f t="shared" si="1077"/>
        <v>60</v>
      </c>
      <c r="R7634" s="1" t="str">
        <f t="shared" si="1078"/>
        <v>Established</v>
      </c>
      <c r="S7634" s="1"/>
      <c r="T7634" t="s">
        <v>115</v>
      </c>
      <c r="U7634" t="s">
        <v>83</v>
      </c>
      <c r="V7634">
        <f t="shared" si="1079"/>
        <v>0</v>
      </c>
    </row>
    <row r="7635" spans="1:22" x14ac:dyDescent="0.35">
      <c r="A7635">
        <v>7633</v>
      </c>
      <c r="B7635" t="s">
        <v>11685</v>
      </c>
      <c r="C7635" t="str">
        <f t="shared" si="1071"/>
        <v>Don’t Buy</v>
      </c>
      <c r="D7635" t="str">
        <f t="shared" si="1072"/>
        <v>Long Name</v>
      </c>
      <c r="E7635">
        <v>4</v>
      </c>
      <c r="F7635">
        <f>IF(Q7635&lt;10,E7635+0.1,E7635)</f>
        <v>4</v>
      </c>
      <c r="G7635">
        <f>MIN(IF(Q7635&lt;10,E7635+0.5,E7635),5)</f>
        <v>4</v>
      </c>
      <c r="H7635" t="str">
        <f t="shared" si="1073"/>
        <v>Average Place to Work</v>
      </c>
      <c r="I7635">
        <v>67</v>
      </c>
      <c r="J7635" t="b">
        <f t="shared" si="1074"/>
        <v>0</v>
      </c>
      <c r="K7635" t="b">
        <f>OR(E7635&gt;3.5,Q7635&lt;10)</f>
        <v>1</v>
      </c>
      <c r="L7635" t="s">
        <v>9</v>
      </c>
      <c r="M7635" t="s">
        <v>10907</v>
      </c>
      <c r="N7635" t="str">
        <f t="shared" si="1075"/>
        <v>None</v>
      </c>
      <c r="O7635" t="str">
        <f t="shared" si="1076"/>
        <v>None</v>
      </c>
      <c r="P7635" t="s">
        <v>198</v>
      </c>
      <c r="Q7635" s="2">
        <f t="shared" si="1077"/>
        <v>35</v>
      </c>
      <c r="R7635" s="1" t="str">
        <f t="shared" si="1078"/>
        <v>Established</v>
      </c>
      <c r="S7635" s="1"/>
      <c r="T7635" t="s">
        <v>1183</v>
      </c>
      <c r="U7635" t="s">
        <v>297</v>
      </c>
      <c r="V7635">
        <f t="shared" si="1079"/>
        <v>0</v>
      </c>
    </row>
    <row r="7636" spans="1:22" x14ac:dyDescent="0.35">
      <c r="A7636">
        <v>7634</v>
      </c>
      <c r="B7636" t="s">
        <v>11686</v>
      </c>
      <c r="C7636" t="str">
        <f t="shared" si="1071"/>
        <v>Don’t Buy</v>
      </c>
      <c r="D7636" t="str">
        <f t="shared" si="1072"/>
        <v>Long Name</v>
      </c>
      <c r="E7636">
        <v>3.9</v>
      </c>
      <c r="F7636">
        <f>IF(Q7636&lt;10,E7636+0.1,E7636)</f>
        <v>3.9</v>
      </c>
      <c r="G7636">
        <f>MIN(IF(Q7636&lt;10,E7636+0.5,E7636),5)</f>
        <v>3.9</v>
      </c>
      <c r="H7636" t="str">
        <f t="shared" si="1073"/>
        <v>Average Place to Work</v>
      </c>
      <c r="I7636">
        <v>67</v>
      </c>
      <c r="J7636" t="b">
        <f t="shared" si="1074"/>
        <v>0</v>
      </c>
      <c r="K7636" t="b">
        <f>OR(E7636&gt;3.5,Q7636&lt;10)</f>
        <v>1</v>
      </c>
      <c r="L7636" t="s">
        <v>19</v>
      </c>
      <c r="M7636" t="s">
        <v>7055</v>
      </c>
      <c r="N7636" t="str">
        <f t="shared" si="1075"/>
        <v>None</v>
      </c>
      <c r="O7636" t="str">
        <f t="shared" si="1076"/>
        <v>None</v>
      </c>
      <c r="P7636" t="s">
        <v>99</v>
      </c>
      <c r="Q7636" s="2">
        <f t="shared" si="1077"/>
        <v>26</v>
      </c>
      <c r="R7636" s="1" t="str">
        <f t="shared" si="1078"/>
        <v>Established</v>
      </c>
      <c r="S7636" s="1"/>
      <c r="T7636" t="s">
        <v>598</v>
      </c>
      <c r="U7636" t="s">
        <v>147</v>
      </c>
      <c r="V7636">
        <f t="shared" si="1079"/>
        <v>0</v>
      </c>
    </row>
    <row r="7637" spans="1:22" x14ac:dyDescent="0.35">
      <c r="A7637">
        <v>7635</v>
      </c>
      <c r="B7637" t="s">
        <v>11687</v>
      </c>
      <c r="C7637" t="str">
        <f t="shared" si="1071"/>
        <v>Don’t Buy</v>
      </c>
      <c r="D7637" t="str">
        <f t="shared" si="1072"/>
        <v>Long Name</v>
      </c>
      <c r="E7637">
        <v>4</v>
      </c>
      <c r="F7637">
        <f>IF(Q7637&lt;10,E7637+0.1,E7637)</f>
        <v>4</v>
      </c>
      <c r="G7637">
        <f>MIN(IF(Q7637&lt;10,E7637+0.5,E7637),5)</f>
        <v>4</v>
      </c>
      <c r="H7637" t="str">
        <f t="shared" si="1073"/>
        <v>Average Place to Work</v>
      </c>
      <c r="I7637">
        <v>67</v>
      </c>
      <c r="J7637" t="b">
        <f t="shared" si="1074"/>
        <v>0</v>
      </c>
      <c r="K7637" t="b">
        <f>OR(E7637&gt;3.5,Q7637&lt;10)</f>
        <v>1</v>
      </c>
      <c r="L7637" t="s">
        <v>19</v>
      </c>
      <c r="M7637" t="s">
        <v>11688</v>
      </c>
      <c r="N7637" t="str">
        <f t="shared" si="1075"/>
        <v>None</v>
      </c>
      <c r="O7637" t="str">
        <f t="shared" si="1076"/>
        <v>None</v>
      </c>
      <c r="P7637" t="s">
        <v>118</v>
      </c>
      <c r="Q7637" s="2">
        <f t="shared" si="1077"/>
        <v>20</v>
      </c>
      <c r="R7637" s="1" t="str">
        <f t="shared" si="1078"/>
        <v>Established</v>
      </c>
      <c r="S7637" s="1"/>
      <c r="T7637" t="s">
        <v>1183</v>
      </c>
      <c r="U7637" t="s">
        <v>24</v>
      </c>
      <c r="V7637">
        <f t="shared" si="1079"/>
        <v>500000</v>
      </c>
    </row>
    <row r="7638" spans="1:22" x14ac:dyDescent="0.35">
      <c r="A7638">
        <v>7636</v>
      </c>
      <c r="B7638" t="s">
        <v>11689</v>
      </c>
      <c r="C7638" t="str">
        <f t="shared" si="1071"/>
        <v>Don’t Buy</v>
      </c>
      <c r="D7638" t="str">
        <f t="shared" si="1072"/>
        <v>Long Name</v>
      </c>
      <c r="E7638">
        <v>4</v>
      </c>
      <c r="F7638">
        <f>IF(Q7638&lt;10,E7638+0.1,E7638)</f>
        <v>4</v>
      </c>
      <c r="G7638">
        <f>MIN(IF(Q7638&lt;10,E7638+0.5,E7638),5)</f>
        <v>4</v>
      </c>
      <c r="H7638" t="str">
        <f t="shared" si="1073"/>
        <v>Average Place to Work</v>
      </c>
      <c r="I7638">
        <v>67</v>
      </c>
      <c r="J7638" t="b">
        <f t="shared" si="1074"/>
        <v>0</v>
      </c>
      <c r="K7638" t="b">
        <f>OR(E7638&gt;3.5,Q7638&lt;10)</f>
        <v>1</v>
      </c>
      <c r="L7638" t="s">
        <v>19</v>
      </c>
      <c r="M7638" t="s">
        <v>10701</v>
      </c>
      <c r="N7638" t="str">
        <f t="shared" si="1075"/>
        <v>None</v>
      </c>
      <c r="O7638" t="str">
        <f t="shared" si="1076"/>
        <v>None</v>
      </c>
      <c r="P7638" t="s">
        <v>816</v>
      </c>
      <c r="Q7638" s="2">
        <f t="shared" si="1077"/>
        <v>56</v>
      </c>
      <c r="R7638" s="1" t="str">
        <f t="shared" si="1078"/>
        <v>Established</v>
      </c>
      <c r="S7638" s="1"/>
      <c r="T7638" t="s">
        <v>2426</v>
      </c>
      <c r="U7638" t="s">
        <v>297</v>
      </c>
      <c r="V7638">
        <f t="shared" si="1079"/>
        <v>0</v>
      </c>
    </row>
    <row r="7639" spans="1:22" x14ac:dyDescent="0.35">
      <c r="A7639">
        <v>7637</v>
      </c>
      <c r="B7639" t="s">
        <v>11690</v>
      </c>
      <c r="C7639" t="str">
        <f t="shared" si="1071"/>
        <v>Don’t Buy</v>
      </c>
      <c r="D7639" t="str">
        <f t="shared" si="1072"/>
        <v>Long Name</v>
      </c>
      <c r="E7639">
        <v>4.0999999999999996</v>
      </c>
      <c r="F7639">
        <f>IF(Q7639&lt;10,E7639+0.1,E7639)</f>
        <v>4.0999999999999996</v>
      </c>
      <c r="G7639">
        <f>MIN(IF(Q7639&lt;10,E7639+0.5,E7639),5)</f>
        <v>4.0999999999999996</v>
      </c>
      <c r="H7639" t="str">
        <f t="shared" si="1073"/>
        <v>Average Place to Work</v>
      </c>
      <c r="I7639">
        <v>67</v>
      </c>
      <c r="J7639" t="b">
        <f t="shared" si="1074"/>
        <v>0</v>
      </c>
      <c r="K7639" t="b">
        <f>OR(E7639&gt;3.5,Q7639&lt;10)</f>
        <v>1</v>
      </c>
      <c r="L7639" t="s">
        <v>19</v>
      </c>
      <c r="M7639" t="s">
        <v>4390</v>
      </c>
      <c r="N7639" t="str">
        <f t="shared" si="1075"/>
        <v>None</v>
      </c>
      <c r="O7639" t="str">
        <f t="shared" si="1076"/>
        <v>None</v>
      </c>
      <c r="P7639" t="s">
        <v>39</v>
      </c>
      <c r="Q7639" s="2">
        <f t="shared" si="1077"/>
        <v>36</v>
      </c>
      <c r="R7639" s="1" t="str">
        <f t="shared" si="1078"/>
        <v>Established</v>
      </c>
      <c r="S7639" s="1"/>
      <c r="T7639" t="s">
        <v>598</v>
      </c>
      <c r="U7639" t="s">
        <v>7103</v>
      </c>
      <c r="V7639">
        <f t="shared" si="1079"/>
        <v>0</v>
      </c>
    </row>
    <row r="7640" spans="1:22" x14ac:dyDescent="0.35">
      <c r="A7640">
        <v>7638</v>
      </c>
      <c r="B7640" t="s">
        <v>11691</v>
      </c>
      <c r="C7640" t="str">
        <f t="shared" si="1071"/>
        <v>Don’t Buy</v>
      </c>
      <c r="D7640" t="str">
        <f t="shared" si="1072"/>
        <v>Long Name</v>
      </c>
      <c r="E7640">
        <v>4</v>
      </c>
      <c r="F7640">
        <f>IF(Q7640&lt;10,E7640+0.1,E7640)</f>
        <v>4</v>
      </c>
      <c r="G7640">
        <f>MIN(IF(Q7640&lt;10,E7640+0.5,E7640),5)</f>
        <v>4</v>
      </c>
      <c r="H7640" t="str">
        <f t="shared" si="1073"/>
        <v>Average Place to Work</v>
      </c>
      <c r="I7640">
        <v>67</v>
      </c>
      <c r="J7640" t="b">
        <f t="shared" si="1074"/>
        <v>0</v>
      </c>
      <c r="K7640" t="b">
        <f>OR(E7640&gt;3.5,Q7640&lt;10)</f>
        <v>1</v>
      </c>
      <c r="L7640" t="s">
        <v>19</v>
      </c>
      <c r="M7640" t="s">
        <v>11692</v>
      </c>
      <c r="N7640" t="str">
        <f t="shared" si="1075"/>
        <v>None</v>
      </c>
      <c r="O7640" t="str">
        <f t="shared" si="1076"/>
        <v>None</v>
      </c>
      <c r="P7640" t="s">
        <v>213</v>
      </c>
      <c r="Q7640" s="2">
        <f t="shared" si="1077"/>
        <v>12</v>
      </c>
      <c r="R7640" s="1" t="str">
        <f t="shared" si="1078"/>
        <v>Established</v>
      </c>
      <c r="S7640" s="1"/>
      <c r="T7640" t="s">
        <v>598</v>
      </c>
      <c r="U7640" t="s">
        <v>297</v>
      </c>
      <c r="V7640">
        <f t="shared" si="1079"/>
        <v>0</v>
      </c>
    </row>
    <row r="7641" spans="1:22" x14ac:dyDescent="0.35">
      <c r="A7641">
        <v>7639</v>
      </c>
      <c r="B7641" t="s">
        <v>11693</v>
      </c>
      <c r="C7641" t="str">
        <f t="shared" si="1071"/>
        <v>Don’t Buy</v>
      </c>
      <c r="D7641" t="str">
        <f t="shared" si="1072"/>
        <v>Long Name</v>
      </c>
      <c r="E7641">
        <v>4</v>
      </c>
      <c r="F7641">
        <f>IF(Q7641&lt;10,E7641+0.1,E7641)</f>
        <v>4</v>
      </c>
      <c r="G7641">
        <f>MIN(IF(Q7641&lt;10,E7641+0.5,E7641),5)</f>
        <v>4</v>
      </c>
      <c r="H7641" t="str">
        <f t="shared" si="1073"/>
        <v>Average Place to Work</v>
      </c>
      <c r="I7641">
        <v>67</v>
      </c>
      <c r="J7641" t="b">
        <f t="shared" si="1074"/>
        <v>0</v>
      </c>
      <c r="K7641" t="b">
        <f>OR(E7641&gt;3.5,Q7641&lt;10)</f>
        <v>1</v>
      </c>
      <c r="M7641" t="s">
        <v>8068</v>
      </c>
      <c r="N7641" t="str">
        <f t="shared" si="1075"/>
        <v>None</v>
      </c>
      <c r="O7641" t="str">
        <f t="shared" si="1076"/>
        <v>None</v>
      </c>
      <c r="P7641" t="s">
        <v>445</v>
      </c>
      <c r="Q7641" s="2">
        <f t="shared" si="1077"/>
        <v>14</v>
      </c>
      <c r="R7641" s="1" t="str">
        <f t="shared" si="1078"/>
        <v>Established</v>
      </c>
      <c r="S7641" s="1"/>
      <c r="U7641" t="s">
        <v>4944</v>
      </c>
      <c r="V7641">
        <f t="shared" si="1079"/>
        <v>0</v>
      </c>
    </row>
    <row r="7642" spans="1:22" x14ac:dyDescent="0.35">
      <c r="A7642">
        <v>7640</v>
      </c>
      <c r="B7642" t="s">
        <v>11694</v>
      </c>
      <c r="C7642" t="str">
        <f t="shared" si="1071"/>
        <v>Buy</v>
      </c>
      <c r="D7642" t="str">
        <f t="shared" si="1072"/>
        <v>Long Name</v>
      </c>
      <c r="E7642">
        <v>4.2</v>
      </c>
      <c r="F7642">
        <f>IF(Q7642&lt;10,E7642+0.1,E7642)</f>
        <v>4.2</v>
      </c>
      <c r="G7642">
        <f>MIN(IF(Q7642&lt;10,E7642+0.5,E7642),5)</f>
        <v>4.2</v>
      </c>
      <c r="H7642" t="str">
        <f t="shared" si="1073"/>
        <v>Average Place to Work</v>
      </c>
      <c r="I7642">
        <v>67</v>
      </c>
      <c r="J7642" t="b">
        <f t="shared" si="1074"/>
        <v>0</v>
      </c>
      <c r="K7642" t="b">
        <f>OR(E7642&gt;3.5,Q7642&lt;10)</f>
        <v>1</v>
      </c>
      <c r="L7642" t="s">
        <v>9</v>
      </c>
      <c r="M7642" t="s">
        <v>2733</v>
      </c>
      <c r="N7642" t="str">
        <f t="shared" si="1075"/>
        <v>None</v>
      </c>
      <c r="O7642" t="str">
        <f t="shared" si="1076"/>
        <v>None</v>
      </c>
      <c r="P7642" t="s">
        <v>99</v>
      </c>
      <c r="Q7642" s="2">
        <f t="shared" si="1077"/>
        <v>26</v>
      </c>
      <c r="R7642" s="1" t="str">
        <f t="shared" si="1078"/>
        <v>Established</v>
      </c>
      <c r="S7642" s="1"/>
      <c r="T7642" t="s">
        <v>115</v>
      </c>
      <c r="U7642" t="s">
        <v>7027</v>
      </c>
      <c r="V7642">
        <f t="shared" si="1079"/>
        <v>0</v>
      </c>
    </row>
    <row r="7643" spans="1:22" x14ac:dyDescent="0.35">
      <c r="A7643">
        <v>7641</v>
      </c>
      <c r="B7643" t="s">
        <v>11695</v>
      </c>
      <c r="C7643" t="str">
        <f t="shared" si="1071"/>
        <v>Don’t Buy</v>
      </c>
      <c r="D7643" t="str">
        <f t="shared" si="1072"/>
        <v>Long Name</v>
      </c>
      <c r="E7643">
        <v>3.5</v>
      </c>
      <c r="F7643">
        <f>IF(Q7643&lt;10,E7643+0.1,E7643)</f>
        <v>3.5</v>
      </c>
      <c r="G7643">
        <f>MIN(IF(Q7643&lt;10,E7643+0.5,E7643),5)</f>
        <v>3.5</v>
      </c>
      <c r="H7643" t="str">
        <f t="shared" si="1073"/>
        <v>Average Place to Work</v>
      </c>
      <c r="I7643">
        <v>67</v>
      </c>
      <c r="J7643" t="b">
        <f t="shared" si="1074"/>
        <v>0</v>
      </c>
      <c r="K7643" t="b">
        <f>OR(E7643&gt;3.5,Q7643&lt;10)</f>
        <v>0</v>
      </c>
      <c r="L7643" t="s">
        <v>19</v>
      </c>
      <c r="M7643" t="s">
        <v>4212</v>
      </c>
      <c r="N7643" t="str">
        <f t="shared" si="1075"/>
        <v>None</v>
      </c>
      <c r="O7643" t="str">
        <f t="shared" si="1076"/>
        <v>None</v>
      </c>
      <c r="P7643" t="s">
        <v>47</v>
      </c>
      <c r="Q7643" s="2">
        <f t="shared" si="1077"/>
        <v>31</v>
      </c>
      <c r="R7643" s="1" t="str">
        <f t="shared" si="1078"/>
        <v>Established</v>
      </c>
      <c r="S7643" s="1"/>
      <c r="T7643" t="s">
        <v>606</v>
      </c>
      <c r="U7643" t="s">
        <v>712</v>
      </c>
      <c r="V7643">
        <f t="shared" si="1079"/>
        <v>0</v>
      </c>
    </row>
    <row r="7644" spans="1:22" x14ac:dyDescent="0.35">
      <c r="A7644">
        <v>7642</v>
      </c>
      <c r="B7644" t="s">
        <v>11696</v>
      </c>
      <c r="C7644" t="str">
        <f t="shared" si="1071"/>
        <v>Don’t Buy</v>
      </c>
      <c r="D7644" t="str">
        <f t="shared" si="1072"/>
        <v>Long Name</v>
      </c>
      <c r="E7644">
        <v>4.3</v>
      </c>
      <c r="F7644">
        <f>IF(Q7644&lt;10,E7644+0.1,E7644)</f>
        <v>4.3</v>
      </c>
      <c r="G7644">
        <f>MIN(IF(Q7644&lt;10,E7644+0.5,E7644),5)</f>
        <v>4.3</v>
      </c>
      <c r="H7644" t="str">
        <f t="shared" si="1073"/>
        <v>Average Place to Work</v>
      </c>
      <c r="I7644">
        <v>67</v>
      </c>
      <c r="J7644" t="b">
        <f t="shared" si="1074"/>
        <v>0</v>
      </c>
      <c r="K7644" t="b">
        <f>OR(E7644&gt;3.5,Q7644&lt;10)</f>
        <v>1</v>
      </c>
      <c r="M7644" t="s">
        <v>7574</v>
      </c>
      <c r="N7644" t="str">
        <f t="shared" si="1075"/>
        <v>None</v>
      </c>
      <c r="O7644" t="str">
        <f t="shared" si="1076"/>
        <v>None</v>
      </c>
      <c r="P7644" t="s">
        <v>666</v>
      </c>
      <c r="Q7644" s="2">
        <f t="shared" si="1077"/>
        <v>48</v>
      </c>
      <c r="R7644" s="1" t="str">
        <f t="shared" si="1078"/>
        <v>Established</v>
      </c>
      <c r="S7644" s="1"/>
      <c r="U7644" t="s">
        <v>171</v>
      </c>
      <c r="V7644">
        <f t="shared" si="1079"/>
        <v>0</v>
      </c>
    </row>
    <row r="7645" spans="1:22" x14ac:dyDescent="0.35">
      <c r="A7645">
        <v>7643</v>
      </c>
      <c r="B7645" t="s">
        <v>11697</v>
      </c>
      <c r="C7645" t="str">
        <f t="shared" si="1071"/>
        <v>Don’t Buy</v>
      </c>
      <c r="D7645" t="str">
        <f t="shared" si="1072"/>
        <v>Long Name</v>
      </c>
      <c r="E7645">
        <v>4.2</v>
      </c>
      <c r="F7645">
        <f>IF(Q7645&lt;10,E7645+0.1,E7645)</f>
        <v>4.2</v>
      </c>
      <c r="G7645">
        <f>MIN(IF(Q7645&lt;10,E7645+0.5,E7645),5)</f>
        <v>4.2</v>
      </c>
      <c r="H7645" t="str">
        <f t="shared" si="1073"/>
        <v>Average Place to Work</v>
      </c>
      <c r="I7645">
        <v>67</v>
      </c>
      <c r="J7645" t="b">
        <f t="shared" si="1074"/>
        <v>0</v>
      </c>
      <c r="K7645" t="b">
        <f>OR(E7645&gt;3.5,Q7645&lt;10)</f>
        <v>1</v>
      </c>
      <c r="L7645" t="s">
        <v>9</v>
      </c>
      <c r="M7645" t="s">
        <v>4305</v>
      </c>
      <c r="N7645" t="str">
        <f t="shared" si="1075"/>
        <v>None</v>
      </c>
      <c r="O7645" t="str">
        <f t="shared" si="1076"/>
        <v>None</v>
      </c>
      <c r="P7645" t="s">
        <v>955</v>
      </c>
      <c r="Q7645" s="2">
        <f t="shared" si="1077"/>
        <v>88</v>
      </c>
      <c r="R7645" s="1" t="str">
        <f t="shared" si="1078"/>
        <v>Established</v>
      </c>
      <c r="S7645" s="1"/>
      <c r="T7645" t="s">
        <v>598</v>
      </c>
      <c r="U7645" t="s">
        <v>202</v>
      </c>
      <c r="V7645">
        <f t="shared" si="1079"/>
        <v>0</v>
      </c>
    </row>
    <row r="7646" spans="1:22" x14ac:dyDescent="0.35">
      <c r="A7646">
        <v>7644</v>
      </c>
      <c r="B7646" t="s">
        <v>11698</v>
      </c>
      <c r="C7646" t="str">
        <f t="shared" si="1071"/>
        <v>Don’t Buy</v>
      </c>
      <c r="D7646" t="str">
        <f t="shared" si="1072"/>
        <v>Long Name</v>
      </c>
      <c r="E7646">
        <v>3.8</v>
      </c>
      <c r="F7646">
        <f>IF(Q7646&lt;10,E7646+0.1,E7646)</f>
        <v>3.8</v>
      </c>
      <c r="G7646">
        <f>MIN(IF(Q7646&lt;10,E7646+0.5,E7646),5)</f>
        <v>3.8</v>
      </c>
      <c r="H7646" t="str">
        <f t="shared" si="1073"/>
        <v>Average Place to Work</v>
      </c>
      <c r="I7646">
        <v>67</v>
      </c>
      <c r="J7646" t="b">
        <f t="shared" si="1074"/>
        <v>0</v>
      </c>
      <c r="K7646" t="b">
        <f>OR(E7646&gt;3.5,Q7646&lt;10)</f>
        <v>1</v>
      </c>
      <c r="L7646" t="s">
        <v>19</v>
      </c>
      <c r="M7646" t="s">
        <v>5450</v>
      </c>
      <c r="N7646" t="str">
        <f t="shared" si="1075"/>
        <v>None</v>
      </c>
      <c r="O7646" t="str">
        <f t="shared" si="1076"/>
        <v>None</v>
      </c>
      <c r="P7646" t="s">
        <v>86</v>
      </c>
      <c r="Q7646" s="2">
        <f t="shared" si="1077"/>
        <v>27</v>
      </c>
      <c r="R7646" s="1" t="str">
        <f t="shared" si="1078"/>
        <v>Established</v>
      </c>
      <c r="S7646" s="1"/>
      <c r="T7646" t="s">
        <v>1183</v>
      </c>
      <c r="U7646" t="s">
        <v>24</v>
      </c>
      <c r="V7646">
        <f t="shared" si="1079"/>
        <v>500000</v>
      </c>
    </row>
    <row r="7647" spans="1:22" x14ac:dyDescent="0.35">
      <c r="A7647">
        <v>7645</v>
      </c>
      <c r="B7647" t="s">
        <v>11699</v>
      </c>
      <c r="C7647" t="str">
        <f t="shared" si="1071"/>
        <v>Don’t Buy</v>
      </c>
      <c r="D7647" t="str">
        <f t="shared" si="1072"/>
        <v>Long Name</v>
      </c>
      <c r="E7647">
        <v>4.4000000000000004</v>
      </c>
      <c r="F7647">
        <f>IF(Q7647&lt;10,E7647+0.1,E7647)</f>
        <v>4.4000000000000004</v>
      </c>
      <c r="G7647">
        <f>MIN(IF(Q7647&lt;10,E7647+0.5,E7647),5)</f>
        <v>4.4000000000000004</v>
      </c>
      <c r="H7647" t="str">
        <f t="shared" si="1073"/>
        <v>Average Place to Work</v>
      </c>
      <c r="I7647">
        <v>67</v>
      </c>
      <c r="J7647" t="b">
        <f t="shared" si="1074"/>
        <v>0</v>
      </c>
      <c r="K7647" t="b">
        <f>OR(E7647&gt;3.5,Q7647&lt;10)</f>
        <v>1</v>
      </c>
      <c r="L7647" t="s">
        <v>9</v>
      </c>
      <c r="M7647" t="s">
        <v>4476</v>
      </c>
      <c r="N7647" t="str">
        <f t="shared" si="1075"/>
        <v>None</v>
      </c>
      <c r="O7647" t="str">
        <f t="shared" si="1076"/>
        <v>None</v>
      </c>
      <c r="P7647" t="s">
        <v>79</v>
      </c>
      <c r="Q7647" s="2">
        <f t="shared" si="1077"/>
        <v>19</v>
      </c>
      <c r="R7647" s="1" t="str">
        <f t="shared" si="1078"/>
        <v>Established</v>
      </c>
      <c r="S7647" s="1"/>
      <c r="T7647" t="s">
        <v>598</v>
      </c>
      <c r="U7647" t="s">
        <v>312</v>
      </c>
      <c r="V7647">
        <f t="shared" si="1079"/>
        <v>0</v>
      </c>
    </row>
    <row r="7648" spans="1:22" x14ac:dyDescent="0.35">
      <c r="A7648">
        <v>7646</v>
      </c>
      <c r="B7648" t="s">
        <v>11700</v>
      </c>
      <c r="C7648" t="str">
        <f t="shared" si="1071"/>
        <v>Don’t Buy</v>
      </c>
      <c r="D7648" t="str">
        <f t="shared" si="1072"/>
        <v>Long Name</v>
      </c>
      <c r="E7648">
        <v>2.8</v>
      </c>
      <c r="F7648">
        <f>IF(Q7648&lt;10,E7648+0.1,E7648)</f>
        <v>2.8</v>
      </c>
      <c r="G7648">
        <f>MIN(IF(Q7648&lt;10,E7648+0.5,E7648),5)</f>
        <v>2.8</v>
      </c>
      <c r="H7648" t="str">
        <f t="shared" si="1073"/>
        <v>Average Place to Work</v>
      </c>
      <c r="I7648">
        <v>67</v>
      </c>
      <c r="J7648" t="b">
        <f t="shared" si="1074"/>
        <v>0</v>
      </c>
      <c r="K7648" t="b">
        <f>OR(E7648&gt;3.5,Q7648&lt;10)</f>
        <v>0</v>
      </c>
      <c r="M7648" t="s">
        <v>2103</v>
      </c>
      <c r="N7648" t="str">
        <f t="shared" si="1075"/>
        <v>Indian Silicon Valley Startups</v>
      </c>
      <c r="O7648" t="str">
        <f t="shared" si="1076"/>
        <v>None</v>
      </c>
      <c r="P7648" t="s">
        <v>118</v>
      </c>
      <c r="Q7648" s="2">
        <f t="shared" si="1077"/>
        <v>20</v>
      </c>
      <c r="R7648" s="1" t="str">
        <f t="shared" si="1078"/>
        <v>Established</v>
      </c>
      <c r="S7648" s="1"/>
      <c r="U7648" t="s">
        <v>523</v>
      </c>
      <c r="V7648">
        <f t="shared" si="1079"/>
        <v>0</v>
      </c>
    </row>
    <row r="7649" spans="1:22" x14ac:dyDescent="0.35">
      <c r="A7649">
        <v>7647</v>
      </c>
      <c r="B7649" t="s">
        <v>11701</v>
      </c>
      <c r="C7649" t="str">
        <f t="shared" si="1071"/>
        <v>Don’t Buy</v>
      </c>
      <c r="D7649" t="str">
        <f t="shared" si="1072"/>
        <v>Long Name</v>
      </c>
      <c r="E7649">
        <v>3.8</v>
      </c>
      <c r="F7649">
        <f>IF(Q7649&lt;10,E7649+0.1,E7649)</f>
        <v>3.8</v>
      </c>
      <c r="G7649">
        <f>MIN(IF(Q7649&lt;10,E7649+0.5,E7649),5)</f>
        <v>3.8</v>
      </c>
      <c r="H7649" t="str">
        <f t="shared" si="1073"/>
        <v>Average Place to Work</v>
      </c>
      <c r="I7649">
        <v>67</v>
      </c>
      <c r="J7649" t="b">
        <f t="shared" si="1074"/>
        <v>0</v>
      </c>
      <c r="K7649" t="b">
        <f>OR(E7649&gt;3.5,Q7649&lt;10)</f>
        <v>1</v>
      </c>
      <c r="L7649" t="s">
        <v>9</v>
      </c>
      <c r="M7649" t="s">
        <v>3217</v>
      </c>
      <c r="N7649" t="str">
        <f t="shared" si="1075"/>
        <v>None</v>
      </c>
      <c r="O7649" t="str">
        <f t="shared" si="1076"/>
        <v>None</v>
      </c>
      <c r="P7649" t="s">
        <v>460</v>
      </c>
      <c r="Q7649" s="2">
        <f t="shared" si="1077"/>
        <v>37</v>
      </c>
      <c r="R7649" s="1" t="str">
        <f t="shared" si="1078"/>
        <v>Established</v>
      </c>
      <c r="S7649" s="1"/>
      <c r="T7649" t="s">
        <v>598</v>
      </c>
      <c r="U7649" t="s">
        <v>64</v>
      </c>
      <c r="V7649">
        <f t="shared" si="1079"/>
        <v>0</v>
      </c>
    </row>
    <row r="7650" spans="1:22" x14ac:dyDescent="0.35">
      <c r="A7650">
        <v>7648</v>
      </c>
      <c r="B7650" t="s">
        <v>11702</v>
      </c>
      <c r="C7650" t="str">
        <f t="shared" si="1071"/>
        <v>Don’t Buy</v>
      </c>
      <c r="D7650" t="str">
        <f t="shared" si="1072"/>
        <v>Long Name</v>
      </c>
      <c r="E7650">
        <v>4</v>
      </c>
      <c r="F7650">
        <f>IF(Q7650&lt;10,E7650+0.1,E7650)</f>
        <v>4</v>
      </c>
      <c r="G7650">
        <f>MIN(IF(Q7650&lt;10,E7650+0.5,E7650),5)</f>
        <v>4</v>
      </c>
      <c r="H7650" t="str">
        <f t="shared" si="1073"/>
        <v>Average Place to Work</v>
      </c>
      <c r="I7650">
        <v>67</v>
      </c>
      <c r="J7650" t="b">
        <f t="shared" si="1074"/>
        <v>0</v>
      </c>
      <c r="K7650" t="b">
        <f>OR(E7650&gt;3.5,Q7650&lt;10)</f>
        <v>1</v>
      </c>
      <c r="L7650" t="s">
        <v>9</v>
      </c>
      <c r="M7650" t="s">
        <v>5004</v>
      </c>
      <c r="N7650" t="str">
        <f t="shared" si="1075"/>
        <v>None</v>
      </c>
      <c r="O7650" t="str">
        <f t="shared" si="1076"/>
        <v>None</v>
      </c>
      <c r="P7650" t="s">
        <v>59</v>
      </c>
      <c r="Q7650" s="2">
        <f t="shared" si="1077"/>
        <v>39</v>
      </c>
      <c r="R7650" s="1" t="str">
        <f t="shared" si="1078"/>
        <v>Established</v>
      </c>
      <c r="S7650" s="1"/>
      <c r="T7650" t="s">
        <v>598</v>
      </c>
      <c r="U7650" t="s">
        <v>83</v>
      </c>
      <c r="V7650">
        <f t="shared" si="1079"/>
        <v>0</v>
      </c>
    </row>
    <row r="7651" spans="1:22" x14ac:dyDescent="0.35">
      <c r="A7651">
        <v>7649</v>
      </c>
      <c r="B7651" t="s">
        <v>11703</v>
      </c>
      <c r="C7651" t="str">
        <f t="shared" si="1071"/>
        <v>Don’t Buy</v>
      </c>
      <c r="D7651" t="str">
        <f t="shared" si="1072"/>
        <v>Long Name</v>
      </c>
      <c r="E7651">
        <v>3.9</v>
      </c>
      <c r="F7651">
        <f>IF(Q7651&lt;10,E7651+0.1,E7651)</f>
        <v>3.9</v>
      </c>
      <c r="G7651">
        <f>MIN(IF(Q7651&lt;10,E7651+0.5,E7651),5)</f>
        <v>3.9</v>
      </c>
      <c r="H7651" t="str">
        <f t="shared" si="1073"/>
        <v>Average Place to Work</v>
      </c>
      <c r="I7651">
        <v>67</v>
      </c>
      <c r="J7651" t="b">
        <f t="shared" si="1074"/>
        <v>0</v>
      </c>
      <c r="K7651" t="b">
        <f>OR(E7651&gt;3.5,Q7651&lt;10)</f>
        <v>1</v>
      </c>
      <c r="L7651" t="s">
        <v>19</v>
      </c>
      <c r="M7651" t="s">
        <v>9466</v>
      </c>
      <c r="N7651" t="str">
        <f t="shared" si="1075"/>
        <v>Indian Silicon Valley Startups</v>
      </c>
      <c r="O7651" t="str">
        <f t="shared" si="1076"/>
        <v>None</v>
      </c>
      <c r="P7651" t="s">
        <v>241</v>
      </c>
      <c r="Q7651" s="2">
        <f t="shared" si="1077"/>
        <v>13</v>
      </c>
      <c r="R7651" s="1" t="str">
        <f t="shared" si="1078"/>
        <v>Established</v>
      </c>
      <c r="S7651" s="1"/>
      <c r="T7651" t="s">
        <v>1183</v>
      </c>
      <c r="U7651" t="s">
        <v>1189</v>
      </c>
      <c r="V7651">
        <f t="shared" si="1079"/>
        <v>0</v>
      </c>
    </row>
    <row r="7652" spans="1:22" x14ac:dyDescent="0.35">
      <c r="A7652">
        <v>7650</v>
      </c>
      <c r="B7652" t="s">
        <v>11704</v>
      </c>
      <c r="C7652" t="str">
        <f t="shared" si="1071"/>
        <v>Don’t Buy</v>
      </c>
      <c r="D7652" t="str">
        <f t="shared" si="1072"/>
        <v>Long Name</v>
      </c>
      <c r="E7652">
        <v>4.2</v>
      </c>
      <c r="F7652">
        <f>IF(Q7652&lt;10,E7652+0.1,E7652)</f>
        <v>4.2</v>
      </c>
      <c r="G7652">
        <f>MIN(IF(Q7652&lt;10,E7652+0.5,E7652),5)</f>
        <v>4.2</v>
      </c>
      <c r="H7652" t="str">
        <f t="shared" si="1073"/>
        <v>Average Place to Work</v>
      </c>
      <c r="I7652">
        <v>67</v>
      </c>
      <c r="J7652" t="b">
        <f t="shared" si="1074"/>
        <v>0</v>
      </c>
      <c r="K7652" t="b">
        <f>OR(E7652&gt;3.5,Q7652&lt;10)</f>
        <v>1</v>
      </c>
      <c r="L7652" t="s">
        <v>19</v>
      </c>
      <c r="M7652" t="s">
        <v>11705</v>
      </c>
      <c r="N7652" t="str">
        <f t="shared" si="1075"/>
        <v>None</v>
      </c>
      <c r="O7652" t="str">
        <f t="shared" si="1076"/>
        <v>None</v>
      </c>
      <c r="P7652" t="s">
        <v>1255</v>
      </c>
      <c r="Q7652" s="2">
        <f t="shared" si="1077"/>
        <v>69</v>
      </c>
      <c r="R7652" s="1" t="str">
        <f t="shared" si="1078"/>
        <v>Established</v>
      </c>
      <c r="S7652" s="1"/>
      <c r="T7652" t="s">
        <v>115</v>
      </c>
      <c r="U7652" t="s">
        <v>1189</v>
      </c>
      <c r="V7652">
        <f t="shared" si="1079"/>
        <v>0</v>
      </c>
    </row>
    <row r="7653" spans="1:22" x14ac:dyDescent="0.35">
      <c r="A7653">
        <v>7651</v>
      </c>
      <c r="B7653" t="s">
        <v>11706</v>
      </c>
      <c r="C7653" t="str">
        <f t="shared" si="1071"/>
        <v>Don’t Buy</v>
      </c>
      <c r="D7653" t="str">
        <f t="shared" si="1072"/>
        <v>Short Name</v>
      </c>
      <c r="E7653">
        <v>4.2</v>
      </c>
      <c r="F7653">
        <f>IF(Q7653&lt;10,E7653+0.1,E7653)</f>
        <v>4.2</v>
      </c>
      <c r="G7653">
        <f>MIN(IF(Q7653&lt;10,E7653+0.5,E7653),5)</f>
        <v>4.2</v>
      </c>
      <c r="H7653" t="str">
        <f t="shared" si="1073"/>
        <v>Average Place to Work</v>
      </c>
      <c r="I7653">
        <v>67</v>
      </c>
      <c r="J7653" t="b">
        <f t="shared" si="1074"/>
        <v>0</v>
      </c>
      <c r="K7653" t="b">
        <f>OR(E7653&gt;3.5,Q7653&lt;10)</f>
        <v>1</v>
      </c>
      <c r="L7653" t="s">
        <v>19</v>
      </c>
      <c r="M7653" t="s">
        <v>9943</v>
      </c>
      <c r="N7653" t="str">
        <f t="shared" si="1075"/>
        <v>Indian Silicon Valley Startups</v>
      </c>
      <c r="O7653" t="str">
        <f t="shared" si="1076"/>
        <v>None</v>
      </c>
      <c r="P7653" t="s">
        <v>241</v>
      </c>
      <c r="Q7653" s="2">
        <f t="shared" si="1077"/>
        <v>13</v>
      </c>
      <c r="R7653" s="1" t="str">
        <f t="shared" si="1078"/>
        <v>Established</v>
      </c>
      <c r="S7653" s="1"/>
      <c r="T7653" t="s">
        <v>606</v>
      </c>
      <c r="U7653" t="s">
        <v>36</v>
      </c>
      <c r="V7653">
        <f t="shared" si="1079"/>
        <v>0</v>
      </c>
    </row>
    <row r="7654" spans="1:22" x14ac:dyDescent="0.35">
      <c r="A7654">
        <v>7652</v>
      </c>
      <c r="B7654" t="s">
        <v>11707</v>
      </c>
      <c r="C7654" t="str">
        <f t="shared" si="1071"/>
        <v>Don’t Buy</v>
      </c>
      <c r="D7654" t="str">
        <f t="shared" si="1072"/>
        <v>Long Name</v>
      </c>
      <c r="E7654">
        <v>4.5</v>
      </c>
      <c r="F7654">
        <f>IF(Q7654&lt;10,E7654+0.1,E7654)</f>
        <v>4.5</v>
      </c>
      <c r="G7654">
        <f>MIN(IF(Q7654&lt;10,E7654+0.5,E7654),5)</f>
        <v>4.5</v>
      </c>
      <c r="H7654" t="str">
        <f t="shared" si="1073"/>
        <v>Average Place to Work</v>
      </c>
      <c r="I7654">
        <v>67</v>
      </c>
      <c r="J7654" t="b">
        <f t="shared" si="1074"/>
        <v>0</v>
      </c>
      <c r="K7654" t="b">
        <f>OR(E7654&gt;3.5,Q7654&lt;10)</f>
        <v>1</v>
      </c>
      <c r="M7654" t="s">
        <v>11438</v>
      </c>
      <c r="N7654" t="str">
        <f t="shared" si="1075"/>
        <v>None</v>
      </c>
      <c r="O7654" t="str">
        <f t="shared" si="1076"/>
        <v>None</v>
      </c>
      <c r="P7654" t="s">
        <v>99</v>
      </c>
      <c r="Q7654" s="2">
        <f t="shared" si="1077"/>
        <v>26</v>
      </c>
      <c r="R7654" s="1" t="str">
        <f t="shared" si="1078"/>
        <v>Established</v>
      </c>
      <c r="S7654" s="1"/>
      <c r="U7654" t="s">
        <v>906</v>
      </c>
      <c r="V7654">
        <f t="shared" si="1079"/>
        <v>0</v>
      </c>
    </row>
    <row r="7655" spans="1:22" x14ac:dyDescent="0.35">
      <c r="A7655">
        <v>7653</v>
      </c>
      <c r="B7655" t="s">
        <v>11708</v>
      </c>
      <c r="C7655" t="str">
        <f t="shared" si="1071"/>
        <v>Don’t Buy</v>
      </c>
      <c r="D7655" t="str">
        <f t="shared" si="1072"/>
        <v>Long Name</v>
      </c>
      <c r="E7655">
        <v>2.2999999999999998</v>
      </c>
      <c r="F7655">
        <f>IF(Q7655&lt;10,E7655+0.1,E7655)</f>
        <v>2.2999999999999998</v>
      </c>
      <c r="G7655">
        <f>MIN(IF(Q7655&lt;10,E7655+0.5,E7655),5)</f>
        <v>2.2999999999999998</v>
      </c>
      <c r="H7655" t="str">
        <f t="shared" si="1073"/>
        <v>Average Place to Work</v>
      </c>
      <c r="I7655">
        <v>67</v>
      </c>
      <c r="J7655" t="b">
        <f t="shared" si="1074"/>
        <v>0</v>
      </c>
      <c r="K7655" t="b">
        <f>OR(E7655&gt;3.5,Q7655&lt;10)</f>
        <v>0</v>
      </c>
      <c r="L7655" t="s">
        <v>19</v>
      </c>
      <c r="M7655" t="s">
        <v>11283</v>
      </c>
      <c r="N7655" t="str">
        <f t="shared" si="1075"/>
        <v>None</v>
      </c>
      <c r="O7655" t="str">
        <f t="shared" si="1076"/>
        <v>None</v>
      </c>
      <c r="P7655" t="s">
        <v>67</v>
      </c>
      <c r="Q7655" s="2">
        <f t="shared" si="1077"/>
        <v>15</v>
      </c>
      <c r="R7655" s="1" t="str">
        <f t="shared" si="1078"/>
        <v>Established</v>
      </c>
      <c r="S7655" s="1"/>
      <c r="T7655" t="s">
        <v>2372</v>
      </c>
      <c r="U7655" t="s">
        <v>17</v>
      </c>
      <c r="V7655">
        <f t="shared" si="1079"/>
        <v>500000</v>
      </c>
    </row>
    <row r="7656" spans="1:22" x14ac:dyDescent="0.35">
      <c r="A7656">
        <v>7654</v>
      </c>
      <c r="B7656" t="s">
        <v>11709</v>
      </c>
      <c r="C7656" t="str">
        <f t="shared" si="1071"/>
        <v>Buy</v>
      </c>
      <c r="D7656" t="str">
        <f t="shared" si="1072"/>
        <v>Long Name</v>
      </c>
      <c r="E7656">
        <v>4.2</v>
      </c>
      <c r="F7656">
        <f>IF(Q7656&lt;10,E7656+0.1,E7656)</f>
        <v>4.2</v>
      </c>
      <c r="G7656">
        <f>MIN(IF(Q7656&lt;10,E7656+0.5,E7656),5)</f>
        <v>4.2</v>
      </c>
      <c r="H7656" t="str">
        <f t="shared" si="1073"/>
        <v>Average Place to Work</v>
      </c>
      <c r="I7656">
        <v>67</v>
      </c>
      <c r="J7656" t="b">
        <f t="shared" si="1074"/>
        <v>0</v>
      </c>
      <c r="K7656" t="b">
        <f>OR(E7656&gt;3.5,Q7656&lt;10)</f>
        <v>1</v>
      </c>
      <c r="M7656" t="s">
        <v>4631</v>
      </c>
      <c r="N7656" t="str">
        <f t="shared" si="1075"/>
        <v>None</v>
      </c>
      <c r="O7656" t="str">
        <f t="shared" si="1076"/>
        <v>None</v>
      </c>
      <c r="P7656" t="s">
        <v>328</v>
      </c>
      <c r="Q7656" s="2">
        <f t="shared" si="1077"/>
        <v>42</v>
      </c>
      <c r="R7656" s="1" t="str">
        <f t="shared" si="1078"/>
        <v>Established</v>
      </c>
      <c r="S7656" s="1"/>
      <c r="U7656" t="s">
        <v>245</v>
      </c>
      <c r="V7656">
        <f t="shared" si="1079"/>
        <v>0</v>
      </c>
    </row>
    <row r="7657" spans="1:22" x14ac:dyDescent="0.35">
      <c r="A7657">
        <v>7655</v>
      </c>
      <c r="B7657" t="s">
        <v>11710</v>
      </c>
      <c r="C7657" t="str">
        <f t="shared" si="1071"/>
        <v>Don’t Buy</v>
      </c>
      <c r="D7657" t="str">
        <f t="shared" si="1072"/>
        <v>Long Name</v>
      </c>
      <c r="E7657">
        <v>4</v>
      </c>
      <c r="F7657">
        <f>IF(Q7657&lt;10,E7657+0.1,E7657)</f>
        <v>4</v>
      </c>
      <c r="G7657">
        <f>MIN(IF(Q7657&lt;10,E7657+0.5,E7657),5)</f>
        <v>4</v>
      </c>
      <c r="H7657" t="str">
        <f t="shared" si="1073"/>
        <v>Average Place to Work</v>
      </c>
      <c r="I7657">
        <v>67</v>
      </c>
      <c r="J7657" t="b">
        <f t="shared" si="1074"/>
        <v>0</v>
      </c>
      <c r="K7657" t="b">
        <f>OR(E7657&gt;3.5,Q7657&lt;10)</f>
        <v>1</v>
      </c>
      <c r="M7657" t="s">
        <v>11711</v>
      </c>
      <c r="N7657" t="str">
        <f t="shared" si="1075"/>
        <v>None</v>
      </c>
      <c r="O7657" t="str">
        <f t="shared" si="1076"/>
        <v>None</v>
      </c>
      <c r="P7657" t="s">
        <v>292</v>
      </c>
      <c r="Q7657" s="2">
        <f t="shared" si="1077"/>
        <v>38</v>
      </c>
      <c r="R7657" s="1" t="str">
        <f t="shared" si="1078"/>
        <v>Established</v>
      </c>
      <c r="S7657" s="1"/>
      <c r="U7657" t="s">
        <v>64</v>
      </c>
      <c r="V7657">
        <f t="shared" si="1079"/>
        <v>0</v>
      </c>
    </row>
    <row r="7658" spans="1:22" x14ac:dyDescent="0.35">
      <c r="A7658">
        <v>7656</v>
      </c>
      <c r="B7658" t="s">
        <v>11712</v>
      </c>
      <c r="C7658" t="str">
        <f t="shared" si="1071"/>
        <v>Don’t Buy</v>
      </c>
      <c r="D7658" t="str">
        <f t="shared" si="1072"/>
        <v>Long Name</v>
      </c>
      <c r="E7658">
        <v>3.9</v>
      </c>
      <c r="F7658">
        <f>IF(Q7658&lt;10,E7658+0.1,E7658)</f>
        <v>4</v>
      </c>
      <c r="G7658">
        <f>MIN(IF(Q7658&lt;10,E7658+0.5,E7658),5)</f>
        <v>4.4000000000000004</v>
      </c>
      <c r="H7658" t="str">
        <f t="shared" si="1073"/>
        <v>Average Place to Work</v>
      </c>
      <c r="I7658">
        <v>67</v>
      </c>
      <c r="J7658" t="b">
        <f t="shared" si="1074"/>
        <v>0</v>
      </c>
      <c r="K7658" t="b">
        <f>OR(E7658&gt;3.5,Q7658&lt;10)</f>
        <v>1</v>
      </c>
      <c r="N7658" t="str">
        <f t="shared" si="1075"/>
        <v>Indian Silicon Valley Startups</v>
      </c>
      <c r="O7658" t="str">
        <f t="shared" si="1076"/>
        <v>None</v>
      </c>
      <c r="Q7658" s="2">
        <f t="shared" si="1077"/>
        <v>0</v>
      </c>
      <c r="R7658" s="1" t="str">
        <f t="shared" si="1078"/>
        <v>Startup</v>
      </c>
      <c r="S7658" s="1"/>
      <c r="T7658" t="s">
        <v>1183</v>
      </c>
      <c r="U7658" t="s">
        <v>446</v>
      </c>
      <c r="V7658">
        <f t="shared" si="1079"/>
        <v>0</v>
      </c>
    </row>
    <row r="7659" spans="1:22" x14ac:dyDescent="0.35">
      <c r="A7659">
        <v>7657</v>
      </c>
      <c r="B7659" t="s">
        <v>11713</v>
      </c>
      <c r="C7659" t="str">
        <f t="shared" si="1071"/>
        <v>Don’t Buy</v>
      </c>
      <c r="D7659" t="str">
        <f t="shared" si="1072"/>
        <v>Long Name</v>
      </c>
      <c r="E7659">
        <v>3.9</v>
      </c>
      <c r="F7659">
        <f>IF(Q7659&lt;10,E7659+0.1,E7659)</f>
        <v>3.9</v>
      </c>
      <c r="G7659">
        <f>MIN(IF(Q7659&lt;10,E7659+0.5,E7659),5)</f>
        <v>3.9</v>
      </c>
      <c r="H7659" t="str">
        <f t="shared" si="1073"/>
        <v>Average Place to Work</v>
      </c>
      <c r="I7659">
        <v>67</v>
      </c>
      <c r="J7659" t="b">
        <f t="shared" si="1074"/>
        <v>0</v>
      </c>
      <c r="K7659" t="b">
        <f>OR(E7659&gt;3.5,Q7659&lt;10)</f>
        <v>1</v>
      </c>
      <c r="L7659" t="s">
        <v>19</v>
      </c>
      <c r="M7659" t="s">
        <v>1025</v>
      </c>
      <c r="N7659" t="str">
        <f t="shared" si="1075"/>
        <v>Indian Silicon Valley Startups</v>
      </c>
      <c r="O7659" t="str">
        <f t="shared" si="1076"/>
        <v>None</v>
      </c>
      <c r="P7659" t="s">
        <v>118</v>
      </c>
      <c r="Q7659" s="2">
        <f t="shared" si="1077"/>
        <v>20</v>
      </c>
      <c r="R7659" s="1" t="str">
        <f t="shared" si="1078"/>
        <v>Established</v>
      </c>
      <c r="S7659" s="1"/>
      <c r="T7659" t="s">
        <v>1481</v>
      </c>
      <c r="U7659" t="s">
        <v>523</v>
      </c>
      <c r="V7659">
        <f t="shared" si="1079"/>
        <v>0</v>
      </c>
    </row>
    <row r="7660" spans="1:22" x14ac:dyDescent="0.35">
      <c r="A7660">
        <v>7658</v>
      </c>
      <c r="B7660" t="s">
        <v>11714</v>
      </c>
      <c r="C7660" t="str">
        <f t="shared" si="1071"/>
        <v>Don’t Buy</v>
      </c>
      <c r="D7660" t="str">
        <f t="shared" si="1072"/>
        <v>Long Name</v>
      </c>
      <c r="E7660">
        <v>4.3</v>
      </c>
      <c r="F7660">
        <f>IF(Q7660&lt;10,E7660+0.1,E7660)</f>
        <v>4.3</v>
      </c>
      <c r="G7660">
        <f>MIN(IF(Q7660&lt;10,E7660+0.5,E7660),5)</f>
        <v>4.3</v>
      </c>
      <c r="H7660" t="str">
        <f t="shared" si="1073"/>
        <v>Average Place to Work</v>
      </c>
      <c r="I7660">
        <v>67</v>
      </c>
      <c r="J7660" t="b">
        <f t="shared" si="1074"/>
        <v>0</v>
      </c>
      <c r="K7660" t="b">
        <f>OR(E7660&gt;3.5,Q7660&lt;10)</f>
        <v>1</v>
      </c>
      <c r="L7660" t="s">
        <v>19</v>
      </c>
      <c r="M7660" t="s">
        <v>3735</v>
      </c>
      <c r="N7660" t="str">
        <f t="shared" si="1075"/>
        <v>None</v>
      </c>
      <c r="O7660" t="str">
        <f t="shared" si="1076"/>
        <v>None</v>
      </c>
      <c r="P7660" t="s">
        <v>522</v>
      </c>
      <c r="Q7660" s="2">
        <f t="shared" si="1077"/>
        <v>30</v>
      </c>
      <c r="R7660" s="1" t="str">
        <f t="shared" si="1078"/>
        <v>Established</v>
      </c>
      <c r="S7660" s="1"/>
      <c r="T7660" t="s">
        <v>1183</v>
      </c>
      <c r="U7660" t="s">
        <v>192</v>
      </c>
      <c r="V7660">
        <f t="shared" si="1079"/>
        <v>0</v>
      </c>
    </row>
    <row r="7661" spans="1:22" x14ac:dyDescent="0.35">
      <c r="A7661">
        <v>7659</v>
      </c>
      <c r="B7661" t="s">
        <v>11715</v>
      </c>
      <c r="C7661" t="str">
        <f t="shared" si="1071"/>
        <v>Don’t Buy</v>
      </c>
      <c r="D7661" t="str">
        <f t="shared" si="1072"/>
        <v>Long Name</v>
      </c>
      <c r="E7661">
        <v>4</v>
      </c>
      <c r="F7661">
        <f>IF(Q7661&lt;10,E7661+0.1,E7661)</f>
        <v>4</v>
      </c>
      <c r="G7661">
        <f>MIN(IF(Q7661&lt;10,E7661+0.5,E7661),5)</f>
        <v>4</v>
      </c>
      <c r="H7661" t="str">
        <f t="shared" si="1073"/>
        <v>Average Place to Work</v>
      </c>
      <c r="I7661">
        <v>67</v>
      </c>
      <c r="J7661" t="b">
        <f t="shared" si="1074"/>
        <v>0</v>
      </c>
      <c r="K7661" t="b">
        <f>OR(E7661&gt;3.5,Q7661&lt;10)</f>
        <v>1</v>
      </c>
      <c r="L7661" t="s">
        <v>19</v>
      </c>
      <c r="M7661" t="s">
        <v>10116</v>
      </c>
      <c r="N7661" t="str">
        <f t="shared" si="1075"/>
        <v>Indian Silicon Valley Startups</v>
      </c>
      <c r="O7661" t="str">
        <f t="shared" si="1076"/>
        <v>None</v>
      </c>
      <c r="P7661" t="s">
        <v>241</v>
      </c>
      <c r="Q7661" s="2">
        <f t="shared" si="1077"/>
        <v>13</v>
      </c>
      <c r="R7661" s="1" t="str">
        <f t="shared" si="1078"/>
        <v>Established</v>
      </c>
      <c r="S7661" s="1"/>
      <c r="T7661" t="s">
        <v>1183</v>
      </c>
      <c r="U7661" t="s">
        <v>36</v>
      </c>
      <c r="V7661">
        <f t="shared" si="1079"/>
        <v>0</v>
      </c>
    </row>
    <row r="7662" spans="1:22" x14ac:dyDescent="0.35">
      <c r="A7662">
        <v>7660</v>
      </c>
      <c r="B7662" t="s">
        <v>11716</v>
      </c>
      <c r="C7662" t="str">
        <f t="shared" si="1071"/>
        <v>Don’t Buy</v>
      </c>
      <c r="D7662" t="str">
        <f t="shared" si="1072"/>
        <v>Long Name</v>
      </c>
      <c r="E7662">
        <v>4.4000000000000004</v>
      </c>
      <c r="F7662">
        <f>IF(Q7662&lt;10,E7662+0.1,E7662)</f>
        <v>4.4000000000000004</v>
      </c>
      <c r="G7662">
        <f>MIN(IF(Q7662&lt;10,E7662+0.5,E7662),5)</f>
        <v>4.4000000000000004</v>
      </c>
      <c r="H7662" t="str">
        <f t="shared" si="1073"/>
        <v>Average Place to Work</v>
      </c>
      <c r="I7662">
        <v>67</v>
      </c>
      <c r="J7662" t="b">
        <f t="shared" si="1074"/>
        <v>0</v>
      </c>
      <c r="K7662" t="b">
        <f>OR(E7662&gt;3.5,Q7662&lt;10)</f>
        <v>1</v>
      </c>
      <c r="L7662" t="s">
        <v>19</v>
      </c>
      <c r="M7662" t="s">
        <v>5279</v>
      </c>
      <c r="N7662" t="str">
        <f t="shared" si="1075"/>
        <v>None</v>
      </c>
      <c r="O7662" t="str">
        <f t="shared" si="1076"/>
        <v>None</v>
      </c>
      <c r="P7662" t="s">
        <v>50</v>
      </c>
      <c r="Q7662" s="2">
        <f t="shared" si="1077"/>
        <v>29</v>
      </c>
      <c r="R7662" s="1" t="str">
        <f t="shared" si="1078"/>
        <v>Established</v>
      </c>
      <c r="S7662" s="1"/>
      <c r="T7662" t="s">
        <v>598</v>
      </c>
      <c r="U7662" t="s">
        <v>2908</v>
      </c>
      <c r="V7662">
        <f t="shared" si="1079"/>
        <v>0</v>
      </c>
    </row>
    <row r="7663" spans="1:22" x14ac:dyDescent="0.35">
      <c r="A7663">
        <v>7661</v>
      </c>
      <c r="B7663" t="s">
        <v>11717</v>
      </c>
      <c r="C7663" t="str">
        <f t="shared" si="1071"/>
        <v>Don’t Buy</v>
      </c>
      <c r="D7663" t="str">
        <f t="shared" si="1072"/>
        <v>Long Name</v>
      </c>
      <c r="E7663">
        <v>3.2</v>
      </c>
      <c r="F7663">
        <f>IF(Q7663&lt;10,E7663+0.1,E7663)</f>
        <v>3.2</v>
      </c>
      <c r="G7663">
        <f>MIN(IF(Q7663&lt;10,E7663+0.5,E7663),5)</f>
        <v>3.2</v>
      </c>
      <c r="H7663" t="str">
        <f t="shared" si="1073"/>
        <v>Average Place to Work</v>
      </c>
      <c r="I7663">
        <v>67</v>
      </c>
      <c r="J7663" t="b">
        <f t="shared" si="1074"/>
        <v>0</v>
      </c>
      <c r="K7663" t="b">
        <f>OR(E7663&gt;3.5,Q7663&lt;10)</f>
        <v>0</v>
      </c>
      <c r="L7663" t="s">
        <v>19</v>
      </c>
      <c r="M7663" t="s">
        <v>6267</v>
      </c>
      <c r="N7663" t="str">
        <f t="shared" si="1075"/>
        <v>None</v>
      </c>
      <c r="O7663" t="str">
        <f t="shared" si="1076"/>
        <v>None</v>
      </c>
      <c r="P7663" t="s">
        <v>626</v>
      </c>
      <c r="Q7663" s="2">
        <f t="shared" si="1077"/>
        <v>17</v>
      </c>
      <c r="R7663" s="1" t="str">
        <f t="shared" si="1078"/>
        <v>Established</v>
      </c>
      <c r="S7663" s="1"/>
      <c r="T7663" t="s">
        <v>1183</v>
      </c>
      <c r="U7663" t="s">
        <v>352</v>
      </c>
      <c r="V7663">
        <f t="shared" si="1079"/>
        <v>0</v>
      </c>
    </row>
    <row r="7664" spans="1:22" x14ac:dyDescent="0.35">
      <c r="A7664">
        <v>7662</v>
      </c>
      <c r="B7664" t="s">
        <v>11718</v>
      </c>
      <c r="C7664" t="str">
        <f t="shared" si="1071"/>
        <v>Don’t Buy</v>
      </c>
      <c r="D7664" t="str">
        <f t="shared" si="1072"/>
        <v>Long Name</v>
      </c>
      <c r="E7664">
        <v>4.0999999999999996</v>
      </c>
      <c r="F7664">
        <f>IF(Q7664&lt;10,E7664+0.1,E7664)</f>
        <v>4.0999999999999996</v>
      </c>
      <c r="G7664">
        <f>MIN(IF(Q7664&lt;10,E7664+0.5,E7664),5)</f>
        <v>4.0999999999999996</v>
      </c>
      <c r="H7664" t="str">
        <f t="shared" si="1073"/>
        <v>Average Place to Work</v>
      </c>
      <c r="I7664">
        <v>67</v>
      </c>
      <c r="J7664" t="b">
        <f t="shared" si="1074"/>
        <v>0</v>
      </c>
      <c r="K7664" t="b">
        <f>OR(E7664&gt;3.5,Q7664&lt;10)</f>
        <v>1</v>
      </c>
      <c r="L7664" t="s">
        <v>9</v>
      </c>
      <c r="M7664" t="s">
        <v>11719</v>
      </c>
      <c r="N7664" t="str">
        <f t="shared" si="1075"/>
        <v>None</v>
      </c>
      <c r="O7664" t="str">
        <f t="shared" si="1076"/>
        <v>None</v>
      </c>
      <c r="P7664" t="s">
        <v>654</v>
      </c>
      <c r="Q7664" s="2">
        <f t="shared" si="1077"/>
        <v>50</v>
      </c>
      <c r="R7664" s="1" t="str">
        <f t="shared" si="1078"/>
        <v>Established</v>
      </c>
      <c r="S7664" s="1"/>
      <c r="T7664" t="s">
        <v>606</v>
      </c>
      <c r="U7664" t="s">
        <v>64</v>
      </c>
      <c r="V7664">
        <f t="shared" si="1079"/>
        <v>0</v>
      </c>
    </row>
    <row r="7665" spans="1:22" x14ac:dyDescent="0.35">
      <c r="A7665">
        <v>7663</v>
      </c>
      <c r="B7665" t="s">
        <v>11720</v>
      </c>
      <c r="C7665" t="str">
        <f t="shared" si="1071"/>
        <v>Don’t Buy</v>
      </c>
      <c r="D7665" t="str">
        <f t="shared" si="1072"/>
        <v>Long Name</v>
      </c>
      <c r="E7665">
        <v>4.0999999999999996</v>
      </c>
      <c r="F7665">
        <f>IF(Q7665&lt;10,E7665+0.1,E7665)</f>
        <v>4.0999999999999996</v>
      </c>
      <c r="G7665">
        <f>MIN(IF(Q7665&lt;10,E7665+0.5,E7665),5)</f>
        <v>4.0999999999999996</v>
      </c>
      <c r="H7665" t="str">
        <f t="shared" si="1073"/>
        <v>Average Place to Work</v>
      </c>
      <c r="I7665">
        <v>67</v>
      </c>
      <c r="J7665" t="b">
        <f t="shared" si="1074"/>
        <v>0</v>
      </c>
      <c r="K7665" t="b">
        <f>OR(E7665&gt;3.5,Q7665&lt;10)</f>
        <v>1</v>
      </c>
      <c r="L7665" t="s">
        <v>19</v>
      </c>
      <c r="M7665" t="s">
        <v>11721</v>
      </c>
      <c r="N7665" t="str">
        <f t="shared" si="1075"/>
        <v>None</v>
      </c>
      <c r="O7665" t="str">
        <f t="shared" si="1076"/>
        <v>None</v>
      </c>
      <c r="P7665" t="s">
        <v>1008</v>
      </c>
      <c r="Q7665" s="2">
        <f t="shared" si="1077"/>
        <v>82</v>
      </c>
      <c r="R7665" s="1" t="str">
        <f t="shared" si="1078"/>
        <v>Established</v>
      </c>
      <c r="S7665" s="1"/>
      <c r="T7665" t="s">
        <v>1183</v>
      </c>
      <c r="U7665" t="s">
        <v>404</v>
      </c>
      <c r="V7665">
        <f t="shared" si="1079"/>
        <v>0</v>
      </c>
    </row>
    <row r="7666" spans="1:22" x14ac:dyDescent="0.35">
      <c r="A7666">
        <v>7664</v>
      </c>
      <c r="B7666" t="s">
        <v>11722</v>
      </c>
      <c r="C7666" t="str">
        <f t="shared" si="1071"/>
        <v>Don’t Buy</v>
      </c>
      <c r="D7666" t="str">
        <f t="shared" si="1072"/>
        <v>Long Name</v>
      </c>
      <c r="E7666">
        <v>4.2</v>
      </c>
      <c r="F7666">
        <f>IF(Q7666&lt;10,E7666+0.1,E7666)</f>
        <v>4.2</v>
      </c>
      <c r="G7666">
        <f>MIN(IF(Q7666&lt;10,E7666+0.5,E7666),5)</f>
        <v>4.2</v>
      </c>
      <c r="H7666" t="str">
        <f t="shared" si="1073"/>
        <v>Average Place to Work</v>
      </c>
      <c r="I7666">
        <v>67</v>
      </c>
      <c r="J7666" t="b">
        <f t="shared" si="1074"/>
        <v>0</v>
      </c>
      <c r="K7666" t="b">
        <f>OR(E7666&gt;3.5,Q7666&lt;10)</f>
        <v>1</v>
      </c>
      <c r="L7666" t="s">
        <v>19</v>
      </c>
      <c r="M7666" t="s">
        <v>11723</v>
      </c>
      <c r="N7666" t="str">
        <f t="shared" si="1075"/>
        <v>None</v>
      </c>
      <c r="O7666" t="str">
        <f t="shared" si="1076"/>
        <v>None</v>
      </c>
      <c r="P7666" t="s">
        <v>261</v>
      </c>
      <c r="Q7666" s="2">
        <f t="shared" si="1077"/>
        <v>21</v>
      </c>
      <c r="R7666" s="1" t="str">
        <f t="shared" si="1078"/>
        <v>Established</v>
      </c>
      <c r="S7666" s="1"/>
      <c r="T7666" t="s">
        <v>598</v>
      </c>
      <c r="U7666" t="s">
        <v>17</v>
      </c>
      <c r="V7666">
        <f t="shared" si="1079"/>
        <v>1000000</v>
      </c>
    </row>
    <row r="7667" spans="1:22" x14ac:dyDescent="0.35">
      <c r="A7667">
        <v>7665</v>
      </c>
      <c r="B7667" t="s">
        <v>11724</v>
      </c>
      <c r="C7667" t="str">
        <f t="shared" si="1071"/>
        <v>Buy</v>
      </c>
      <c r="D7667" t="str">
        <f t="shared" si="1072"/>
        <v>Long Name</v>
      </c>
      <c r="E7667">
        <v>3.9</v>
      </c>
      <c r="F7667">
        <f>IF(Q7667&lt;10,E7667+0.1,E7667)</f>
        <v>3.9</v>
      </c>
      <c r="G7667">
        <f>MIN(IF(Q7667&lt;10,E7667+0.5,E7667),5)</f>
        <v>3.9</v>
      </c>
      <c r="H7667" t="str">
        <f t="shared" si="1073"/>
        <v>Average Place to Work</v>
      </c>
      <c r="I7667">
        <v>67</v>
      </c>
      <c r="J7667" t="b">
        <f t="shared" si="1074"/>
        <v>0</v>
      </c>
      <c r="K7667" t="b">
        <f>OR(E7667&gt;3.5,Q7667&lt;10)</f>
        <v>1</v>
      </c>
      <c r="L7667" t="s">
        <v>19</v>
      </c>
      <c r="M7667" t="s">
        <v>605</v>
      </c>
      <c r="N7667" t="str">
        <f t="shared" si="1075"/>
        <v>None</v>
      </c>
      <c r="O7667" t="str">
        <f t="shared" si="1076"/>
        <v>None</v>
      </c>
      <c r="P7667" t="s">
        <v>626</v>
      </c>
      <c r="Q7667" s="2">
        <f t="shared" si="1077"/>
        <v>17</v>
      </c>
      <c r="R7667" s="1" t="str">
        <f t="shared" si="1078"/>
        <v>Established</v>
      </c>
      <c r="S7667" s="1"/>
      <c r="T7667" t="s">
        <v>598</v>
      </c>
      <c r="U7667" t="s">
        <v>931</v>
      </c>
      <c r="V7667">
        <f t="shared" si="1079"/>
        <v>0</v>
      </c>
    </row>
    <row r="7668" spans="1:22" x14ac:dyDescent="0.35">
      <c r="A7668">
        <v>7666</v>
      </c>
      <c r="B7668" t="s">
        <v>11725</v>
      </c>
      <c r="C7668" t="str">
        <f t="shared" si="1071"/>
        <v>Don’t Buy</v>
      </c>
      <c r="D7668" t="str">
        <f t="shared" si="1072"/>
        <v>Long Name</v>
      </c>
      <c r="E7668">
        <v>3.9</v>
      </c>
      <c r="F7668">
        <f>IF(Q7668&lt;10,E7668+0.1,E7668)</f>
        <v>3.9</v>
      </c>
      <c r="G7668">
        <f>MIN(IF(Q7668&lt;10,E7668+0.5,E7668),5)</f>
        <v>3.9</v>
      </c>
      <c r="H7668" t="str">
        <f t="shared" si="1073"/>
        <v>Average Place to Work</v>
      </c>
      <c r="I7668">
        <v>67</v>
      </c>
      <c r="J7668" t="b">
        <f t="shared" si="1074"/>
        <v>0</v>
      </c>
      <c r="K7668" t="b">
        <f>OR(E7668&gt;3.5,Q7668&lt;10)</f>
        <v>1</v>
      </c>
      <c r="L7668" t="s">
        <v>19</v>
      </c>
      <c r="M7668" t="s">
        <v>3640</v>
      </c>
      <c r="N7668" t="str">
        <f t="shared" si="1075"/>
        <v>Indian Silicon Valley Startups</v>
      </c>
      <c r="O7668" t="str">
        <f t="shared" si="1076"/>
        <v>None</v>
      </c>
      <c r="P7668" t="s">
        <v>99</v>
      </c>
      <c r="Q7668" s="2">
        <f t="shared" si="1077"/>
        <v>26</v>
      </c>
      <c r="R7668" s="1" t="str">
        <f t="shared" si="1078"/>
        <v>Established</v>
      </c>
      <c r="S7668" s="1"/>
      <c r="T7668" t="s">
        <v>115</v>
      </c>
      <c r="U7668" t="s">
        <v>36</v>
      </c>
      <c r="V7668">
        <f t="shared" si="1079"/>
        <v>0</v>
      </c>
    </row>
    <row r="7669" spans="1:22" x14ac:dyDescent="0.35">
      <c r="A7669">
        <v>7667</v>
      </c>
      <c r="B7669" t="s">
        <v>11726</v>
      </c>
      <c r="C7669" t="str">
        <f t="shared" si="1071"/>
        <v>Don’t Buy</v>
      </c>
      <c r="D7669" t="str">
        <f t="shared" si="1072"/>
        <v>Long Name</v>
      </c>
      <c r="E7669">
        <v>4.5</v>
      </c>
      <c r="F7669">
        <f>IF(Q7669&lt;10,E7669+0.1,E7669)</f>
        <v>4.5</v>
      </c>
      <c r="G7669">
        <f>MIN(IF(Q7669&lt;10,E7669+0.5,E7669),5)</f>
        <v>4.5</v>
      </c>
      <c r="H7669" t="str">
        <f t="shared" si="1073"/>
        <v>Average Place to Work</v>
      </c>
      <c r="I7669">
        <v>67</v>
      </c>
      <c r="J7669" t="b">
        <f t="shared" si="1074"/>
        <v>0</v>
      </c>
      <c r="K7669" t="b">
        <f>OR(E7669&gt;3.5,Q7669&lt;10)</f>
        <v>1</v>
      </c>
      <c r="L7669" t="s">
        <v>19</v>
      </c>
      <c r="M7669" t="s">
        <v>11727</v>
      </c>
      <c r="N7669" t="str">
        <f t="shared" si="1075"/>
        <v>None</v>
      </c>
      <c r="O7669" t="str">
        <f t="shared" si="1076"/>
        <v>None</v>
      </c>
      <c r="P7669" t="s">
        <v>1555</v>
      </c>
      <c r="Q7669" s="2">
        <f t="shared" si="1077"/>
        <v>57</v>
      </c>
      <c r="R7669" s="1" t="str">
        <f t="shared" si="1078"/>
        <v>Established</v>
      </c>
      <c r="S7669" s="1"/>
      <c r="T7669" t="s">
        <v>606</v>
      </c>
      <c r="U7669" t="s">
        <v>446</v>
      </c>
      <c r="V7669">
        <f t="shared" si="1079"/>
        <v>0</v>
      </c>
    </row>
    <row r="7670" spans="1:22" x14ac:dyDescent="0.35">
      <c r="A7670">
        <v>7668</v>
      </c>
      <c r="B7670" t="s">
        <v>11728</v>
      </c>
      <c r="C7670" t="str">
        <f t="shared" si="1071"/>
        <v>Don’t Buy</v>
      </c>
      <c r="D7670" t="str">
        <f t="shared" si="1072"/>
        <v>Long Name</v>
      </c>
      <c r="E7670">
        <v>3.6</v>
      </c>
      <c r="F7670">
        <f>IF(Q7670&lt;10,E7670+0.1,E7670)</f>
        <v>3.6</v>
      </c>
      <c r="G7670">
        <f>MIN(IF(Q7670&lt;10,E7670+0.5,E7670),5)</f>
        <v>3.6</v>
      </c>
      <c r="H7670" t="str">
        <f t="shared" si="1073"/>
        <v>Average Place to Work</v>
      </c>
      <c r="I7670">
        <v>67</v>
      </c>
      <c r="J7670" t="b">
        <f t="shared" si="1074"/>
        <v>0</v>
      </c>
      <c r="K7670" t="b">
        <f>OR(E7670&gt;3.5,Q7670&lt;10)</f>
        <v>1</v>
      </c>
      <c r="L7670" t="s">
        <v>19</v>
      </c>
      <c r="M7670" t="s">
        <v>3233</v>
      </c>
      <c r="N7670" t="str">
        <f t="shared" si="1075"/>
        <v>None</v>
      </c>
      <c r="O7670" t="str">
        <f t="shared" si="1076"/>
        <v>None</v>
      </c>
      <c r="P7670" t="s">
        <v>21</v>
      </c>
      <c r="Q7670" s="2">
        <f t="shared" si="1077"/>
        <v>28</v>
      </c>
      <c r="R7670" s="1" t="str">
        <f t="shared" si="1078"/>
        <v>Established</v>
      </c>
      <c r="S7670" s="1"/>
      <c r="T7670" t="s">
        <v>115</v>
      </c>
      <c r="U7670" t="s">
        <v>24</v>
      </c>
      <c r="V7670">
        <f t="shared" si="1079"/>
        <v>500000</v>
      </c>
    </row>
    <row r="7671" spans="1:22" x14ac:dyDescent="0.35">
      <c r="A7671">
        <v>7669</v>
      </c>
      <c r="B7671" t="s">
        <v>11729</v>
      </c>
      <c r="C7671" t="str">
        <f t="shared" si="1071"/>
        <v>Don’t Buy</v>
      </c>
      <c r="D7671" t="str">
        <f t="shared" si="1072"/>
        <v>Long Name</v>
      </c>
      <c r="E7671">
        <v>3.9</v>
      </c>
      <c r="F7671">
        <f>IF(Q7671&lt;10,E7671+0.1,E7671)</f>
        <v>3.9</v>
      </c>
      <c r="G7671">
        <f>MIN(IF(Q7671&lt;10,E7671+0.5,E7671),5)</f>
        <v>3.9</v>
      </c>
      <c r="H7671" t="str">
        <f t="shared" si="1073"/>
        <v>Average Place to Work</v>
      </c>
      <c r="I7671">
        <v>67</v>
      </c>
      <c r="J7671" t="b">
        <f t="shared" si="1074"/>
        <v>0</v>
      </c>
      <c r="K7671" t="b">
        <f>OR(E7671&gt;3.5,Q7671&lt;10)</f>
        <v>1</v>
      </c>
      <c r="M7671" t="s">
        <v>4597</v>
      </c>
      <c r="N7671" t="str">
        <f t="shared" si="1075"/>
        <v>None</v>
      </c>
      <c r="O7671" t="str">
        <f t="shared" si="1076"/>
        <v>None</v>
      </c>
      <c r="P7671" t="s">
        <v>156</v>
      </c>
      <c r="Q7671" s="2">
        <f t="shared" si="1077"/>
        <v>18</v>
      </c>
      <c r="R7671" s="1" t="str">
        <f t="shared" si="1078"/>
        <v>Established</v>
      </c>
      <c r="S7671" s="1"/>
      <c r="U7671" t="s">
        <v>13</v>
      </c>
      <c r="V7671">
        <f t="shared" si="1079"/>
        <v>0</v>
      </c>
    </row>
    <row r="7672" spans="1:22" x14ac:dyDescent="0.35">
      <c r="A7672">
        <v>7670</v>
      </c>
      <c r="B7672" t="s">
        <v>11730</v>
      </c>
      <c r="C7672" t="str">
        <f t="shared" si="1071"/>
        <v>Don’t Buy</v>
      </c>
      <c r="D7672" t="str">
        <f t="shared" si="1072"/>
        <v>Long Name</v>
      </c>
      <c r="E7672">
        <v>3</v>
      </c>
      <c r="F7672">
        <f>IF(Q7672&lt;10,E7672+0.1,E7672)</f>
        <v>3</v>
      </c>
      <c r="G7672">
        <f>MIN(IF(Q7672&lt;10,E7672+0.5,E7672),5)</f>
        <v>3</v>
      </c>
      <c r="H7672" t="str">
        <f t="shared" si="1073"/>
        <v>Average Place to Work</v>
      </c>
      <c r="I7672">
        <v>67</v>
      </c>
      <c r="J7672" t="b">
        <f t="shared" si="1074"/>
        <v>0</v>
      </c>
      <c r="K7672" t="b">
        <f>OR(E7672&gt;3.5,Q7672&lt;10)</f>
        <v>0</v>
      </c>
      <c r="L7672" t="s">
        <v>9</v>
      </c>
      <c r="M7672" t="s">
        <v>4911</v>
      </c>
      <c r="N7672" t="str">
        <f t="shared" si="1075"/>
        <v>None</v>
      </c>
      <c r="O7672" t="str">
        <f t="shared" si="1076"/>
        <v>None</v>
      </c>
      <c r="P7672" t="s">
        <v>143</v>
      </c>
      <c r="Q7672" s="2">
        <f t="shared" si="1077"/>
        <v>24</v>
      </c>
      <c r="R7672" s="1" t="str">
        <f t="shared" si="1078"/>
        <v>Established</v>
      </c>
      <c r="S7672" s="1"/>
      <c r="T7672" t="s">
        <v>598</v>
      </c>
      <c r="U7672" t="s">
        <v>171</v>
      </c>
      <c r="V7672">
        <f t="shared" si="1079"/>
        <v>0</v>
      </c>
    </row>
    <row r="7673" spans="1:22" x14ac:dyDescent="0.35">
      <c r="A7673">
        <v>7671</v>
      </c>
      <c r="B7673" t="s">
        <v>11731</v>
      </c>
      <c r="C7673" t="str">
        <f t="shared" si="1071"/>
        <v>Don’t Buy</v>
      </c>
      <c r="D7673" t="str">
        <f t="shared" si="1072"/>
        <v>Short Name</v>
      </c>
      <c r="E7673">
        <v>3.2</v>
      </c>
      <c r="F7673">
        <f>IF(Q7673&lt;10,E7673+0.1,E7673)</f>
        <v>3.2</v>
      </c>
      <c r="G7673">
        <f>MIN(IF(Q7673&lt;10,E7673+0.5,E7673),5)</f>
        <v>3.2</v>
      </c>
      <c r="H7673" t="str">
        <f t="shared" si="1073"/>
        <v>Average Place to Work</v>
      </c>
      <c r="I7673">
        <v>67</v>
      </c>
      <c r="J7673" t="b">
        <f t="shared" si="1074"/>
        <v>0</v>
      </c>
      <c r="K7673" t="b">
        <f>OR(E7673&gt;3.5,Q7673&lt;10)</f>
        <v>0</v>
      </c>
      <c r="L7673" t="s">
        <v>19</v>
      </c>
      <c r="M7673" t="s">
        <v>1766</v>
      </c>
      <c r="N7673" t="str">
        <f t="shared" si="1075"/>
        <v>Indian Silicon Valley Startups</v>
      </c>
      <c r="O7673" t="str">
        <f t="shared" si="1076"/>
        <v>None</v>
      </c>
      <c r="P7673" t="s">
        <v>445</v>
      </c>
      <c r="Q7673" s="2">
        <f t="shared" si="1077"/>
        <v>14</v>
      </c>
      <c r="R7673" s="1" t="str">
        <f t="shared" si="1078"/>
        <v>Established</v>
      </c>
      <c r="S7673" s="1"/>
      <c r="T7673" t="s">
        <v>598</v>
      </c>
      <c r="U7673" t="s">
        <v>36</v>
      </c>
      <c r="V7673">
        <f t="shared" si="1079"/>
        <v>0</v>
      </c>
    </row>
    <row r="7674" spans="1:22" x14ac:dyDescent="0.35">
      <c r="A7674">
        <v>7672</v>
      </c>
      <c r="B7674" t="s">
        <v>11732</v>
      </c>
      <c r="C7674" t="str">
        <f t="shared" si="1071"/>
        <v>Don’t Buy</v>
      </c>
      <c r="D7674" t="str">
        <f t="shared" si="1072"/>
        <v>Long Name</v>
      </c>
      <c r="E7674">
        <v>4</v>
      </c>
      <c r="F7674">
        <f>IF(Q7674&lt;10,E7674+0.1,E7674)</f>
        <v>4</v>
      </c>
      <c r="G7674">
        <f>MIN(IF(Q7674&lt;10,E7674+0.5,E7674),5)</f>
        <v>4</v>
      </c>
      <c r="H7674" t="str">
        <f t="shared" si="1073"/>
        <v>Average Place to Work</v>
      </c>
      <c r="I7674">
        <v>67</v>
      </c>
      <c r="J7674" t="b">
        <f t="shared" si="1074"/>
        <v>0</v>
      </c>
      <c r="K7674" t="b">
        <f>OR(E7674&gt;3.5,Q7674&lt;10)</f>
        <v>1</v>
      </c>
      <c r="L7674" t="s">
        <v>19</v>
      </c>
      <c r="M7674" t="s">
        <v>11733</v>
      </c>
      <c r="N7674" t="str">
        <f t="shared" si="1075"/>
        <v>None</v>
      </c>
      <c r="O7674" t="str">
        <f t="shared" si="1076"/>
        <v>None</v>
      </c>
      <c r="P7674" t="s">
        <v>180</v>
      </c>
      <c r="Q7674" s="2">
        <f t="shared" si="1077"/>
        <v>23</v>
      </c>
      <c r="R7674" s="1" t="str">
        <f t="shared" si="1078"/>
        <v>Established</v>
      </c>
      <c r="S7674" s="1"/>
      <c r="T7674" t="s">
        <v>598</v>
      </c>
      <c r="U7674" t="s">
        <v>24</v>
      </c>
      <c r="V7674">
        <f t="shared" si="1079"/>
        <v>500000</v>
      </c>
    </row>
    <row r="7675" spans="1:22" x14ac:dyDescent="0.35">
      <c r="A7675">
        <v>7673</v>
      </c>
      <c r="B7675" t="s">
        <v>11734</v>
      </c>
      <c r="C7675" t="str">
        <f t="shared" si="1071"/>
        <v>Don’t Buy</v>
      </c>
      <c r="D7675" t="str">
        <f t="shared" si="1072"/>
        <v>Short Name</v>
      </c>
      <c r="E7675">
        <v>4</v>
      </c>
      <c r="F7675">
        <f>IF(Q7675&lt;10,E7675+0.1,E7675)</f>
        <v>4</v>
      </c>
      <c r="G7675">
        <f>MIN(IF(Q7675&lt;10,E7675+0.5,E7675),5)</f>
        <v>4</v>
      </c>
      <c r="H7675" t="str">
        <f t="shared" si="1073"/>
        <v>Average Place to Work</v>
      </c>
      <c r="I7675">
        <v>67</v>
      </c>
      <c r="J7675" t="b">
        <f t="shared" si="1074"/>
        <v>0</v>
      </c>
      <c r="K7675" t="b">
        <f>OR(E7675&gt;3.5,Q7675&lt;10)</f>
        <v>1</v>
      </c>
      <c r="L7675" t="s">
        <v>9</v>
      </c>
      <c r="M7675" t="s">
        <v>2175</v>
      </c>
      <c r="N7675" t="str">
        <f t="shared" si="1075"/>
        <v>None</v>
      </c>
      <c r="O7675" t="str">
        <f t="shared" si="1076"/>
        <v>None</v>
      </c>
      <c r="P7675" t="s">
        <v>95</v>
      </c>
      <c r="Q7675" s="2">
        <f t="shared" si="1077"/>
        <v>16</v>
      </c>
      <c r="R7675" s="1" t="str">
        <f t="shared" si="1078"/>
        <v>Established</v>
      </c>
      <c r="S7675" s="1"/>
      <c r="T7675" t="s">
        <v>598</v>
      </c>
      <c r="U7675" t="s">
        <v>7824</v>
      </c>
      <c r="V7675">
        <f t="shared" si="1079"/>
        <v>0</v>
      </c>
    </row>
    <row r="7676" spans="1:22" x14ac:dyDescent="0.35">
      <c r="A7676">
        <v>7674</v>
      </c>
      <c r="B7676" t="s">
        <v>11735</v>
      </c>
      <c r="C7676" t="str">
        <f t="shared" si="1071"/>
        <v>Don’t Buy</v>
      </c>
      <c r="D7676" t="str">
        <f t="shared" si="1072"/>
        <v>Long Name</v>
      </c>
      <c r="E7676">
        <v>4.4000000000000004</v>
      </c>
      <c r="F7676">
        <f>IF(Q7676&lt;10,E7676+0.1,E7676)</f>
        <v>4.4000000000000004</v>
      </c>
      <c r="G7676">
        <f>MIN(IF(Q7676&lt;10,E7676+0.5,E7676),5)</f>
        <v>4.4000000000000004</v>
      </c>
      <c r="H7676" t="str">
        <f t="shared" si="1073"/>
        <v>Average Place to Work</v>
      </c>
      <c r="I7676">
        <v>67</v>
      </c>
      <c r="J7676" t="b">
        <f t="shared" si="1074"/>
        <v>0</v>
      </c>
      <c r="K7676" t="b">
        <f>OR(E7676&gt;3.5,Q7676&lt;10)</f>
        <v>1</v>
      </c>
      <c r="L7676" t="s">
        <v>19</v>
      </c>
      <c r="M7676" t="s">
        <v>11736</v>
      </c>
      <c r="N7676" t="str">
        <f t="shared" si="1075"/>
        <v>None</v>
      </c>
      <c r="O7676" t="str">
        <f t="shared" si="1076"/>
        <v>None</v>
      </c>
      <c r="P7676" t="s">
        <v>180</v>
      </c>
      <c r="Q7676" s="2">
        <f t="shared" si="1077"/>
        <v>23</v>
      </c>
      <c r="R7676" s="1" t="str">
        <f t="shared" si="1078"/>
        <v>Established</v>
      </c>
      <c r="S7676" s="1"/>
      <c r="T7676" t="s">
        <v>598</v>
      </c>
      <c r="U7676" t="s">
        <v>523</v>
      </c>
      <c r="V7676">
        <f t="shared" si="1079"/>
        <v>0</v>
      </c>
    </row>
    <row r="7677" spans="1:22" x14ac:dyDescent="0.35">
      <c r="A7677">
        <v>7675</v>
      </c>
      <c r="B7677" t="s">
        <v>11737</v>
      </c>
      <c r="C7677" t="str">
        <f t="shared" si="1071"/>
        <v>Don’t Buy</v>
      </c>
      <c r="D7677" t="str">
        <f t="shared" si="1072"/>
        <v>Long Name</v>
      </c>
      <c r="E7677">
        <v>3.2</v>
      </c>
      <c r="F7677">
        <f>IF(Q7677&lt;10,E7677+0.1,E7677)</f>
        <v>3.2</v>
      </c>
      <c r="G7677">
        <f>MIN(IF(Q7677&lt;10,E7677+0.5,E7677),5)</f>
        <v>3.2</v>
      </c>
      <c r="H7677" t="str">
        <f t="shared" si="1073"/>
        <v>Average Place to Work</v>
      </c>
      <c r="I7677">
        <v>67</v>
      </c>
      <c r="J7677" t="b">
        <f t="shared" si="1074"/>
        <v>0</v>
      </c>
      <c r="K7677" t="b">
        <f>OR(E7677&gt;3.5,Q7677&lt;10)</f>
        <v>0</v>
      </c>
      <c r="L7677" t="s">
        <v>19</v>
      </c>
      <c r="M7677" t="s">
        <v>8268</v>
      </c>
      <c r="N7677" t="str">
        <f t="shared" si="1075"/>
        <v>None</v>
      </c>
      <c r="O7677" t="str">
        <f t="shared" si="1076"/>
        <v>None</v>
      </c>
      <c r="P7677" t="s">
        <v>118</v>
      </c>
      <c r="Q7677" s="2">
        <f t="shared" si="1077"/>
        <v>20</v>
      </c>
      <c r="R7677" s="1" t="str">
        <f t="shared" si="1078"/>
        <v>Established</v>
      </c>
      <c r="S7677" s="1"/>
      <c r="U7677" t="s">
        <v>130</v>
      </c>
      <c r="V7677">
        <f t="shared" si="1079"/>
        <v>0</v>
      </c>
    </row>
    <row r="7678" spans="1:22" x14ac:dyDescent="0.35">
      <c r="A7678">
        <v>7676</v>
      </c>
      <c r="B7678" t="s">
        <v>11738</v>
      </c>
      <c r="C7678" t="str">
        <f t="shared" si="1071"/>
        <v>Buy</v>
      </c>
      <c r="D7678" t="str">
        <f t="shared" si="1072"/>
        <v>Long Name</v>
      </c>
      <c r="E7678">
        <v>4.4000000000000004</v>
      </c>
      <c r="F7678">
        <f>IF(Q7678&lt;10,E7678+0.1,E7678)</f>
        <v>4.4000000000000004</v>
      </c>
      <c r="G7678">
        <f>MIN(IF(Q7678&lt;10,E7678+0.5,E7678),5)</f>
        <v>4.4000000000000004</v>
      </c>
      <c r="H7678" t="str">
        <f t="shared" si="1073"/>
        <v>Average Place to Work</v>
      </c>
      <c r="I7678">
        <v>67</v>
      </c>
      <c r="J7678" t="b">
        <f t="shared" si="1074"/>
        <v>0</v>
      </c>
      <c r="K7678" t="b">
        <f>OR(E7678&gt;3.5,Q7678&lt;10)</f>
        <v>1</v>
      </c>
      <c r="L7678" t="s">
        <v>19</v>
      </c>
      <c r="M7678" t="s">
        <v>11739</v>
      </c>
      <c r="N7678" t="str">
        <f t="shared" si="1075"/>
        <v>None</v>
      </c>
      <c r="O7678" t="str">
        <f t="shared" si="1076"/>
        <v>None</v>
      </c>
      <c r="P7678" t="s">
        <v>55</v>
      </c>
      <c r="Q7678" s="2">
        <f t="shared" si="1077"/>
        <v>111</v>
      </c>
      <c r="R7678" s="1" t="str">
        <f t="shared" si="1078"/>
        <v>Established</v>
      </c>
      <c r="S7678" s="1"/>
      <c r="T7678" t="s">
        <v>598</v>
      </c>
      <c r="U7678" t="s">
        <v>1677</v>
      </c>
      <c r="V7678">
        <f t="shared" si="1079"/>
        <v>0</v>
      </c>
    </row>
    <row r="7679" spans="1:22" x14ac:dyDescent="0.35">
      <c r="A7679">
        <v>7677</v>
      </c>
      <c r="B7679" t="s">
        <v>11740</v>
      </c>
      <c r="C7679" t="str">
        <f t="shared" si="1071"/>
        <v>Don’t Buy</v>
      </c>
      <c r="D7679" t="str">
        <f t="shared" si="1072"/>
        <v>Long Name</v>
      </c>
      <c r="E7679">
        <v>3.7</v>
      </c>
      <c r="F7679">
        <f>IF(Q7679&lt;10,E7679+0.1,E7679)</f>
        <v>3.7</v>
      </c>
      <c r="G7679">
        <f>MIN(IF(Q7679&lt;10,E7679+0.5,E7679),5)</f>
        <v>3.7</v>
      </c>
      <c r="H7679" t="str">
        <f t="shared" si="1073"/>
        <v>Average Place to Work</v>
      </c>
      <c r="I7679">
        <v>67</v>
      </c>
      <c r="J7679" t="b">
        <f t="shared" si="1074"/>
        <v>0</v>
      </c>
      <c r="K7679" t="b">
        <f>OR(E7679&gt;3.5,Q7679&lt;10)</f>
        <v>1</v>
      </c>
      <c r="L7679" t="s">
        <v>9</v>
      </c>
      <c r="M7679" t="s">
        <v>2175</v>
      </c>
      <c r="N7679" t="str">
        <f t="shared" si="1075"/>
        <v>None</v>
      </c>
      <c r="O7679" t="str">
        <f t="shared" si="1076"/>
        <v>None</v>
      </c>
      <c r="P7679" t="s">
        <v>309</v>
      </c>
      <c r="Q7679" s="2">
        <f t="shared" si="1077"/>
        <v>40</v>
      </c>
      <c r="R7679" s="1" t="str">
        <f t="shared" si="1078"/>
        <v>Established</v>
      </c>
      <c r="S7679" s="1"/>
      <c r="T7679" t="s">
        <v>598</v>
      </c>
      <c r="U7679" t="s">
        <v>357</v>
      </c>
      <c r="V7679">
        <f t="shared" si="1079"/>
        <v>0</v>
      </c>
    </row>
    <row r="7680" spans="1:22" x14ac:dyDescent="0.35">
      <c r="A7680">
        <v>7678</v>
      </c>
      <c r="B7680" t="s">
        <v>11741</v>
      </c>
      <c r="C7680" t="str">
        <f t="shared" si="1071"/>
        <v>Don’t Buy</v>
      </c>
      <c r="D7680" t="str">
        <f t="shared" si="1072"/>
        <v>Long Name</v>
      </c>
      <c r="E7680">
        <v>4.2</v>
      </c>
      <c r="F7680">
        <f>IF(Q7680&lt;10,E7680+0.1,E7680)</f>
        <v>4.2</v>
      </c>
      <c r="G7680">
        <f>MIN(IF(Q7680&lt;10,E7680+0.5,E7680),5)</f>
        <v>4.2</v>
      </c>
      <c r="H7680" t="str">
        <f t="shared" si="1073"/>
        <v>Average Place to Work</v>
      </c>
      <c r="I7680">
        <v>67</v>
      </c>
      <c r="J7680" t="b">
        <f t="shared" si="1074"/>
        <v>0</v>
      </c>
      <c r="K7680" t="b">
        <f>OR(E7680&gt;3.5,Q7680&lt;10)</f>
        <v>1</v>
      </c>
      <c r="L7680" t="s">
        <v>19</v>
      </c>
      <c r="M7680" t="s">
        <v>4862</v>
      </c>
      <c r="N7680" t="str">
        <f t="shared" si="1075"/>
        <v>None</v>
      </c>
      <c r="O7680" t="str">
        <f t="shared" si="1076"/>
        <v>None</v>
      </c>
      <c r="P7680" t="s">
        <v>86</v>
      </c>
      <c r="Q7680" s="2">
        <f t="shared" si="1077"/>
        <v>27</v>
      </c>
      <c r="R7680" s="1" t="str">
        <f t="shared" si="1078"/>
        <v>Established</v>
      </c>
      <c r="S7680" s="1"/>
      <c r="T7680" t="s">
        <v>606</v>
      </c>
      <c r="U7680" t="s">
        <v>227</v>
      </c>
      <c r="V7680">
        <f t="shared" si="1079"/>
        <v>0</v>
      </c>
    </row>
    <row r="7681" spans="1:22" x14ac:dyDescent="0.35">
      <c r="A7681">
        <v>7679</v>
      </c>
      <c r="B7681" t="s">
        <v>11742</v>
      </c>
      <c r="C7681" t="str">
        <f t="shared" si="1071"/>
        <v>Don’t Buy</v>
      </c>
      <c r="D7681" t="str">
        <f t="shared" si="1072"/>
        <v>Long Name</v>
      </c>
      <c r="E7681">
        <v>4.3</v>
      </c>
      <c r="F7681">
        <f>IF(Q7681&lt;10,E7681+0.1,E7681)</f>
        <v>4.3</v>
      </c>
      <c r="G7681">
        <f>MIN(IF(Q7681&lt;10,E7681+0.5,E7681),5)</f>
        <v>4.3</v>
      </c>
      <c r="H7681" t="str">
        <f t="shared" si="1073"/>
        <v>Average Place to Work</v>
      </c>
      <c r="I7681">
        <v>67</v>
      </c>
      <c r="J7681" t="b">
        <f t="shared" si="1074"/>
        <v>0</v>
      </c>
      <c r="K7681" t="b">
        <f>OR(E7681&gt;3.5,Q7681&lt;10)</f>
        <v>1</v>
      </c>
      <c r="L7681" t="s">
        <v>19</v>
      </c>
      <c r="M7681" t="s">
        <v>11743</v>
      </c>
      <c r="N7681" t="str">
        <f t="shared" si="1075"/>
        <v>None</v>
      </c>
      <c r="O7681" t="str">
        <f t="shared" si="1076"/>
        <v>None</v>
      </c>
      <c r="P7681" t="s">
        <v>99</v>
      </c>
      <c r="Q7681" s="2">
        <f t="shared" si="1077"/>
        <v>26</v>
      </c>
      <c r="R7681" s="1" t="str">
        <f t="shared" si="1078"/>
        <v>Established</v>
      </c>
      <c r="S7681" s="1"/>
      <c r="T7681" t="s">
        <v>115</v>
      </c>
      <c r="U7681" t="s">
        <v>312</v>
      </c>
      <c r="V7681">
        <f t="shared" si="1079"/>
        <v>0</v>
      </c>
    </row>
    <row r="7682" spans="1:22" x14ac:dyDescent="0.35">
      <c r="A7682">
        <v>7680</v>
      </c>
      <c r="B7682" t="s">
        <v>11744</v>
      </c>
      <c r="C7682" t="str">
        <f t="shared" si="1071"/>
        <v>Don’t Buy</v>
      </c>
      <c r="D7682" t="str">
        <f t="shared" si="1072"/>
        <v>Short Name</v>
      </c>
      <c r="E7682">
        <v>4</v>
      </c>
      <c r="F7682">
        <f>IF(Q7682&lt;10,E7682+0.1,E7682)</f>
        <v>4</v>
      </c>
      <c r="G7682">
        <f>MIN(IF(Q7682&lt;10,E7682+0.5,E7682),5)</f>
        <v>4</v>
      </c>
      <c r="H7682" t="str">
        <f t="shared" si="1073"/>
        <v>Average Place to Work</v>
      </c>
      <c r="I7682">
        <v>67</v>
      </c>
      <c r="J7682" t="b">
        <f t="shared" si="1074"/>
        <v>0</v>
      </c>
      <c r="K7682" t="b">
        <f>OR(E7682&gt;3.5,Q7682&lt;10)</f>
        <v>1</v>
      </c>
      <c r="L7682" t="s">
        <v>19</v>
      </c>
      <c r="M7682" t="s">
        <v>11745</v>
      </c>
      <c r="N7682" t="str">
        <f t="shared" si="1075"/>
        <v>None</v>
      </c>
      <c r="O7682" t="str">
        <f t="shared" si="1076"/>
        <v>None</v>
      </c>
      <c r="P7682" t="s">
        <v>99</v>
      </c>
      <c r="Q7682" s="2">
        <f t="shared" si="1077"/>
        <v>26</v>
      </c>
      <c r="R7682" s="1" t="str">
        <f t="shared" si="1078"/>
        <v>Established</v>
      </c>
      <c r="S7682" s="1"/>
      <c r="T7682" t="s">
        <v>598</v>
      </c>
      <c r="U7682" t="s">
        <v>1913</v>
      </c>
      <c r="V7682">
        <f t="shared" si="1079"/>
        <v>0</v>
      </c>
    </row>
    <row r="7683" spans="1:22" x14ac:dyDescent="0.35">
      <c r="A7683">
        <v>7681</v>
      </c>
      <c r="B7683" t="s">
        <v>11746</v>
      </c>
      <c r="C7683" t="str">
        <f t="shared" ref="C7683:C7746" si="1080">IF(OR(LEFT(B7683,1)="T",LEFT(B7683,1)="G"),"Buy","Don’t Buy")</f>
        <v>Don’t Buy</v>
      </c>
      <c r="D7683" t="str">
        <f t="shared" ref="D7683:D7746" si="1081">IF(LEN(B7683)&gt;=10,"Long Name","Short Name")</f>
        <v>Long Name</v>
      </c>
      <c r="E7683">
        <v>3.9</v>
      </c>
      <c r="F7683">
        <f>IF(Q7683&lt;10,E7683+0.1,E7683)</f>
        <v>3.9</v>
      </c>
      <c r="G7683">
        <f>MIN(IF(Q7683&lt;10,E7683+0.5,E7683),5)</f>
        <v>3.9</v>
      </c>
      <c r="H7683" t="str">
        <f t="shared" ref="H7683:H7746" si="1082">IF(E7683&gt;4.5,"Great Place to Work","Average Place to Work")</f>
        <v>Average Place to Work</v>
      </c>
      <c r="I7683">
        <v>67</v>
      </c>
      <c r="J7683" t="b">
        <f t="shared" ref="J7683:J7746" si="1083">AND(I7683&gt;10000,E7683&gt;4)</f>
        <v>0</v>
      </c>
      <c r="K7683" t="b">
        <f>OR(E7683&gt;3.5,Q7683&lt;10)</f>
        <v>1</v>
      </c>
      <c r="L7683" t="s">
        <v>19</v>
      </c>
      <c r="M7683" t="s">
        <v>11747</v>
      </c>
      <c r="N7683" t="str">
        <f t="shared" ref="N7683:N7746" si="1084">IF(OR(LEFT(M7683,9)="Banglore",LEFT(M7683,9)="Bengaluru",LEFT(M7683,7)="Chennai",Q7683&lt;10,U7683="Internet"),"Indian Silicon Valley Startups","None")</f>
        <v>None</v>
      </c>
      <c r="O7683" t="str">
        <f t="shared" ref="O7683:O7746" si="1085">IF(AND(LEFT(M7683,6)="Mumbai",U7683="Financial Services"),"Bombay Finances","None")</f>
        <v>None</v>
      </c>
      <c r="P7683" t="s">
        <v>2686</v>
      </c>
      <c r="Q7683" s="2">
        <f t="shared" ref="Q7683:Q7746" si="1086">_xlfn.NUMBERVALUE(SUBSTITUTE(TRIM(P7683)," years old",""))</f>
        <v>120</v>
      </c>
      <c r="R7683" s="1" t="str">
        <f t="shared" ref="R7683:R7746" si="1087">IF(Q7683&lt;10,"Startup","Established")</f>
        <v>Established</v>
      </c>
      <c r="S7683" s="1"/>
      <c r="T7683" t="s">
        <v>606</v>
      </c>
      <c r="U7683" t="s">
        <v>446</v>
      </c>
      <c r="V7683">
        <f t="shared" ref="V7683:V7746" si="1088">IF(AND(OR(U7683=$U$7,U7683=$U$12),E7683&gt;4),1000000,IF(AND(OR(U7683=$U$7,U7683=$U$12),E7683&lt;=4),500000,IF(AND(U7683=$U$18,E7683&gt;4),800000,0)))</f>
        <v>0</v>
      </c>
    </row>
    <row r="7684" spans="1:22" x14ac:dyDescent="0.35">
      <c r="A7684">
        <v>7682</v>
      </c>
      <c r="B7684" t="s">
        <v>11748</v>
      </c>
      <c r="C7684" t="str">
        <f t="shared" si="1080"/>
        <v>Don’t Buy</v>
      </c>
      <c r="D7684" t="str">
        <f t="shared" si="1081"/>
        <v>Short Name</v>
      </c>
      <c r="E7684">
        <v>4.4000000000000004</v>
      </c>
      <c r="F7684">
        <f>IF(Q7684&lt;10,E7684+0.1,E7684)</f>
        <v>4.4000000000000004</v>
      </c>
      <c r="G7684">
        <f>MIN(IF(Q7684&lt;10,E7684+0.5,E7684),5)</f>
        <v>4.4000000000000004</v>
      </c>
      <c r="H7684" t="str">
        <f t="shared" si="1082"/>
        <v>Average Place to Work</v>
      </c>
      <c r="I7684">
        <v>67</v>
      </c>
      <c r="J7684" t="b">
        <f t="shared" si="1083"/>
        <v>0</v>
      </c>
      <c r="K7684" t="b">
        <f>OR(E7684&gt;3.5,Q7684&lt;10)</f>
        <v>1</v>
      </c>
      <c r="L7684" t="s">
        <v>19</v>
      </c>
      <c r="M7684" t="s">
        <v>8014</v>
      </c>
      <c r="N7684" t="str">
        <f t="shared" si="1084"/>
        <v>None</v>
      </c>
      <c r="O7684" t="str">
        <f t="shared" si="1085"/>
        <v>None</v>
      </c>
      <c r="P7684" t="s">
        <v>143</v>
      </c>
      <c r="Q7684" s="2">
        <f t="shared" si="1086"/>
        <v>24</v>
      </c>
      <c r="R7684" s="1" t="str">
        <f t="shared" si="1087"/>
        <v>Established</v>
      </c>
      <c r="S7684" s="1"/>
      <c r="T7684" t="s">
        <v>598</v>
      </c>
      <c r="U7684" t="s">
        <v>919</v>
      </c>
      <c r="V7684">
        <f t="shared" si="1088"/>
        <v>0</v>
      </c>
    </row>
    <row r="7685" spans="1:22" x14ac:dyDescent="0.35">
      <c r="A7685">
        <v>7683</v>
      </c>
      <c r="B7685" t="s">
        <v>11749</v>
      </c>
      <c r="C7685" t="str">
        <f t="shared" si="1080"/>
        <v>Don’t Buy</v>
      </c>
      <c r="D7685" t="str">
        <f t="shared" si="1081"/>
        <v>Long Name</v>
      </c>
      <c r="E7685">
        <v>4.3</v>
      </c>
      <c r="F7685">
        <f>IF(Q7685&lt;10,E7685+0.1,E7685)</f>
        <v>4.3</v>
      </c>
      <c r="G7685">
        <f>MIN(IF(Q7685&lt;10,E7685+0.5,E7685),5)</f>
        <v>4.3</v>
      </c>
      <c r="H7685" t="str">
        <f t="shared" si="1082"/>
        <v>Average Place to Work</v>
      </c>
      <c r="I7685">
        <v>67</v>
      </c>
      <c r="J7685" t="b">
        <f t="shared" si="1083"/>
        <v>0</v>
      </c>
      <c r="K7685" t="b">
        <f>OR(E7685&gt;3.5,Q7685&lt;10)</f>
        <v>1</v>
      </c>
      <c r="M7685" t="s">
        <v>8990</v>
      </c>
      <c r="N7685" t="str">
        <f t="shared" si="1084"/>
        <v>None</v>
      </c>
      <c r="O7685" t="str">
        <f t="shared" si="1085"/>
        <v>None</v>
      </c>
      <c r="P7685" t="s">
        <v>111</v>
      </c>
      <c r="Q7685" s="2">
        <f t="shared" si="1086"/>
        <v>22</v>
      </c>
      <c r="R7685" s="1" t="str">
        <f t="shared" si="1087"/>
        <v>Established</v>
      </c>
      <c r="S7685" s="1"/>
      <c r="U7685" t="s">
        <v>3715</v>
      </c>
      <c r="V7685">
        <f t="shared" si="1088"/>
        <v>0</v>
      </c>
    </row>
    <row r="7686" spans="1:22" x14ac:dyDescent="0.35">
      <c r="A7686">
        <v>7684</v>
      </c>
      <c r="B7686" t="s">
        <v>11750</v>
      </c>
      <c r="C7686" t="str">
        <f t="shared" si="1080"/>
        <v>Don’t Buy</v>
      </c>
      <c r="D7686" t="str">
        <f t="shared" si="1081"/>
        <v>Long Name</v>
      </c>
      <c r="E7686">
        <v>4.3</v>
      </c>
      <c r="F7686">
        <f>IF(Q7686&lt;10,E7686+0.1,E7686)</f>
        <v>4.3</v>
      </c>
      <c r="G7686">
        <f>MIN(IF(Q7686&lt;10,E7686+0.5,E7686),5)</f>
        <v>4.3</v>
      </c>
      <c r="H7686" t="str">
        <f t="shared" si="1082"/>
        <v>Average Place to Work</v>
      </c>
      <c r="I7686">
        <v>67</v>
      </c>
      <c r="J7686" t="b">
        <f t="shared" si="1083"/>
        <v>0</v>
      </c>
      <c r="K7686" t="b">
        <f>OR(E7686&gt;3.5,Q7686&lt;10)</f>
        <v>1</v>
      </c>
      <c r="L7686" t="s">
        <v>19</v>
      </c>
      <c r="M7686" t="s">
        <v>3572</v>
      </c>
      <c r="N7686" t="str">
        <f t="shared" si="1084"/>
        <v>None</v>
      </c>
      <c r="O7686" t="str">
        <f t="shared" si="1085"/>
        <v>None</v>
      </c>
      <c r="P7686" t="s">
        <v>99</v>
      </c>
      <c r="Q7686" s="2">
        <f t="shared" si="1086"/>
        <v>26</v>
      </c>
      <c r="R7686" s="1" t="str">
        <f t="shared" si="1087"/>
        <v>Established</v>
      </c>
      <c r="S7686" s="1"/>
      <c r="T7686" t="s">
        <v>606</v>
      </c>
      <c r="U7686" t="s">
        <v>312</v>
      </c>
      <c r="V7686">
        <f t="shared" si="1088"/>
        <v>0</v>
      </c>
    </row>
    <row r="7687" spans="1:22" x14ac:dyDescent="0.35">
      <c r="A7687">
        <v>7685</v>
      </c>
      <c r="B7687" t="s">
        <v>11751</v>
      </c>
      <c r="C7687" t="str">
        <f t="shared" si="1080"/>
        <v>Buy</v>
      </c>
      <c r="D7687" t="str">
        <f t="shared" si="1081"/>
        <v>Long Name</v>
      </c>
      <c r="E7687">
        <v>4.0999999999999996</v>
      </c>
      <c r="F7687">
        <f>IF(Q7687&lt;10,E7687+0.1,E7687)</f>
        <v>4.0999999999999996</v>
      </c>
      <c r="G7687">
        <f>MIN(IF(Q7687&lt;10,E7687+0.5,E7687),5)</f>
        <v>4.0999999999999996</v>
      </c>
      <c r="H7687" t="str">
        <f t="shared" si="1082"/>
        <v>Average Place to Work</v>
      </c>
      <c r="I7687">
        <v>67</v>
      </c>
      <c r="J7687" t="b">
        <f t="shared" si="1083"/>
        <v>0</v>
      </c>
      <c r="K7687" t="b">
        <f>OR(E7687&gt;3.5,Q7687&lt;10)</f>
        <v>1</v>
      </c>
      <c r="L7687" t="s">
        <v>19</v>
      </c>
      <c r="M7687" t="s">
        <v>11752</v>
      </c>
      <c r="N7687" t="str">
        <f t="shared" si="1084"/>
        <v>None</v>
      </c>
      <c r="O7687" t="str">
        <f t="shared" si="1085"/>
        <v>None</v>
      </c>
      <c r="P7687" t="s">
        <v>183</v>
      </c>
      <c r="Q7687" s="2">
        <f t="shared" si="1086"/>
        <v>10</v>
      </c>
      <c r="R7687" s="1" t="str">
        <f t="shared" si="1087"/>
        <v>Established</v>
      </c>
      <c r="S7687" s="1"/>
      <c r="T7687" t="s">
        <v>598</v>
      </c>
      <c r="U7687" t="s">
        <v>17</v>
      </c>
      <c r="V7687">
        <f t="shared" si="1088"/>
        <v>1000000</v>
      </c>
    </row>
    <row r="7688" spans="1:22" x14ac:dyDescent="0.35">
      <c r="A7688">
        <v>7686</v>
      </c>
      <c r="B7688" t="s">
        <v>11753</v>
      </c>
      <c r="C7688" t="str">
        <f t="shared" si="1080"/>
        <v>Don’t Buy</v>
      </c>
      <c r="D7688" t="str">
        <f t="shared" si="1081"/>
        <v>Long Name</v>
      </c>
      <c r="E7688">
        <v>3.9</v>
      </c>
      <c r="F7688">
        <f>IF(Q7688&lt;10,E7688+0.1,E7688)</f>
        <v>3.9</v>
      </c>
      <c r="G7688">
        <f>MIN(IF(Q7688&lt;10,E7688+0.5,E7688),5)</f>
        <v>3.9</v>
      </c>
      <c r="H7688" t="str">
        <f t="shared" si="1082"/>
        <v>Average Place to Work</v>
      </c>
      <c r="I7688">
        <v>67</v>
      </c>
      <c r="J7688" t="b">
        <f t="shared" si="1083"/>
        <v>0</v>
      </c>
      <c r="K7688" t="b">
        <f>OR(E7688&gt;3.5,Q7688&lt;10)</f>
        <v>1</v>
      </c>
      <c r="L7688" t="s">
        <v>19</v>
      </c>
      <c r="M7688" t="s">
        <v>1746</v>
      </c>
      <c r="N7688" t="str">
        <f t="shared" si="1084"/>
        <v>None</v>
      </c>
      <c r="O7688" t="str">
        <f t="shared" si="1085"/>
        <v>None</v>
      </c>
      <c r="P7688" t="s">
        <v>626</v>
      </c>
      <c r="Q7688" s="2">
        <f t="shared" si="1086"/>
        <v>17</v>
      </c>
      <c r="R7688" s="1" t="str">
        <f t="shared" si="1087"/>
        <v>Established</v>
      </c>
      <c r="S7688" s="1"/>
      <c r="T7688" t="s">
        <v>1183</v>
      </c>
      <c r="U7688" t="s">
        <v>195</v>
      </c>
      <c r="V7688">
        <f t="shared" si="1088"/>
        <v>0</v>
      </c>
    </row>
    <row r="7689" spans="1:22" x14ac:dyDescent="0.35">
      <c r="A7689">
        <v>7687</v>
      </c>
      <c r="B7689" t="s">
        <v>11754</v>
      </c>
      <c r="C7689" t="str">
        <f t="shared" si="1080"/>
        <v>Don’t Buy</v>
      </c>
      <c r="D7689" t="str">
        <f t="shared" si="1081"/>
        <v>Long Name</v>
      </c>
      <c r="E7689">
        <v>3.9</v>
      </c>
      <c r="F7689">
        <f>IF(Q7689&lt;10,E7689+0.1,E7689)</f>
        <v>3.9</v>
      </c>
      <c r="G7689">
        <f>MIN(IF(Q7689&lt;10,E7689+0.5,E7689),5)</f>
        <v>3.9</v>
      </c>
      <c r="H7689" t="str">
        <f t="shared" si="1082"/>
        <v>Average Place to Work</v>
      </c>
      <c r="I7689">
        <v>67</v>
      </c>
      <c r="J7689" t="b">
        <f t="shared" si="1083"/>
        <v>0</v>
      </c>
      <c r="K7689" t="b">
        <f>OR(E7689&gt;3.5,Q7689&lt;10)</f>
        <v>1</v>
      </c>
      <c r="L7689" t="s">
        <v>19</v>
      </c>
      <c r="M7689" t="s">
        <v>3181</v>
      </c>
      <c r="N7689" t="str">
        <f t="shared" si="1084"/>
        <v>None</v>
      </c>
      <c r="O7689" t="str">
        <f t="shared" si="1085"/>
        <v>None</v>
      </c>
      <c r="P7689" t="s">
        <v>183</v>
      </c>
      <c r="Q7689" s="2">
        <f t="shared" si="1086"/>
        <v>10</v>
      </c>
      <c r="R7689" s="1" t="str">
        <f t="shared" si="1087"/>
        <v>Established</v>
      </c>
      <c r="S7689" s="1"/>
      <c r="T7689" t="s">
        <v>598</v>
      </c>
      <c r="U7689" t="s">
        <v>312</v>
      </c>
      <c r="V7689">
        <f t="shared" si="1088"/>
        <v>0</v>
      </c>
    </row>
    <row r="7690" spans="1:22" x14ac:dyDescent="0.35">
      <c r="A7690">
        <v>7688</v>
      </c>
      <c r="B7690" t="s">
        <v>11755</v>
      </c>
      <c r="C7690" t="str">
        <f t="shared" si="1080"/>
        <v>Don’t Buy</v>
      </c>
      <c r="D7690" t="str">
        <f t="shared" si="1081"/>
        <v>Long Name</v>
      </c>
      <c r="E7690">
        <v>4.2</v>
      </c>
      <c r="F7690">
        <f>IF(Q7690&lt;10,E7690+0.1,E7690)</f>
        <v>4.2</v>
      </c>
      <c r="G7690">
        <f>MIN(IF(Q7690&lt;10,E7690+0.5,E7690),5)</f>
        <v>4.2</v>
      </c>
      <c r="H7690" t="str">
        <f t="shared" si="1082"/>
        <v>Average Place to Work</v>
      </c>
      <c r="I7690">
        <v>67</v>
      </c>
      <c r="J7690" t="b">
        <f t="shared" si="1083"/>
        <v>0</v>
      </c>
      <c r="K7690" t="b">
        <f>OR(E7690&gt;3.5,Q7690&lt;10)</f>
        <v>1</v>
      </c>
      <c r="M7690" t="s">
        <v>5822</v>
      </c>
      <c r="N7690" t="str">
        <f t="shared" si="1084"/>
        <v>Indian Silicon Valley Startups</v>
      </c>
      <c r="O7690" t="str">
        <f t="shared" si="1085"/>
        <v>None</v>
      </c>
      <c r="P7690" t="s">
        <v>833</v>
      </c>
      <c r="Q7690" s="2">
        <f t="shared" si="1086"/>
        <v>52</v>
      </c>
      <c r="R7690" s="1" t="str">
        <f t="shared" si="1087"/>
        <v>Established</v>
      </c>
      <c r="S7690" s="1"/>
      <c r="U7690" t="s">
        <v>227</v>
      </c>
      <c r="V7690">
        <f t="shared" si="1088"/>
        <v>0</v>
      </c>
    </row>
    <row r="7691" spans="1:22" x14ac:dyDescent="0.35">
      <c r="A7691">
        <v>7689</v>
      </c>
      <c r="B7691" t="s">
        <v>11756</v>
      </c>
      <c r="C7691" t="str">
        <f t="shared" si="1080"/>
        <v>Don’t Buy</v>
      </c>
      <c r="D7691" t="str">
        <f t="shared" si="1081"/>
        <v>Long Name</v>
      </c>
      <c r="E7691">
        <v>4.2</v>
      </c>
      <c r="F7691">
        <f>IF(Q7691&lt;10,E7691+0.1,E7691)</f>
        <v>4.2</v>
      </c>
      <c r="G7691">
        <f>MIN(IF(Q7691&lt;10,E7691+0.5,E7691),5)</f>
        <v>4.2</v>
      </c>
      <c r="H7691" t="str">
        <f t="shared" si="1082"/>
        <v>Average Place to Work</v>
      </c>
      <c r="I7691">
        <v>67</v>
      </c>
      <c r="J7691" t="b">
        <f t="shared" si="1083"/>
        <v>0</v>
      </c>
      <c r="K7691" t="b">
        <f>OR(E7691&gt;3.5,Q7691&lt;10)</f>
        <v>1</v>
      </c>
      <c r="L7691" t="s">
        <v>19</v>
      </c>
      <c r="M7691" t="s">
        <v>11757</v>
      </c>
      <c r="N7691" t="str">
        <f t="shared" si="1084"/>
        <v>None</v>
      </c>
      <c r="O7691" t="str">
        <f t="shared" si="1085"/>
        <v>None</v>
      </c>
      <c r="P7691" t="s">
        <v>518</v>
      </c>
      <c r="Q7691" s="2">
        <f t="shared" si="1086"/>
        <v>68</v>
      </c>
      <c r="R7691" s="1" t="str">
        <f t="shared" si="1087"/>
        <v>Established</v>
      </c>
      <c r="S7691" s="1"/>
      <c r="T7691" t="s">
        <v>606</v>
      </c>
      <c r="U7691" t="s">
        <v>455</v>
      </c>
      <c r="V7691">
        <f t="shared" si="1088"/>
        <v>0</v>
      </c>
    </row>
    <row r="7692" spans="1:22" x14ac:dyDescent="0.35">
      <c r="A7692">
        <v>7690</v>
      </c>
      <c r="B7692" t="s">
        <v>11758</v>
      </c>
      <c r="C7692" t="str">
        <f t="shared" si="1080"/>
        <v>Don’t Buy</v>
      </c>
      <c r="D7692" t="str">
        <f t="shared" si="1081"/>
        <v>Long Name</v>
      </c>
      <c r="E7692">
        <v>3.9</v>
      </c>
      <c r="F7692">
        <f>IF(Q7692&lt;10,E7692+0.1,E7692)</f>
        <v>3.9</v>
      </c>
      <c r="G7692">
        <f>MIN(IF(Q7692&lt;10,E7692+0.5,E7692),5)</f>
        <v>3.9</v>
      </c>
      <c r="H7692" t="str">
        <f t="shared" si="1082"/>
        <v>Average Place to Work</v>
      </c>
      <c r="I7692">
        <v>67</v>
      </c>
      <c r="J7692" t="b">
        <f t="shared" si="1083"/>
        <v>0</v>
      </c>
      <c r="K7692" t="b">
        <f>OR(E7692&gt;3.5,Q7692&lt;10)</f>
        <v>1</v>
      </c>
      <c r="L7692" t="s">
        <v>9</v>
      </c>
      <c r="M7692" t="s">
        <v>5060</v>
      </c>
      <c r="N7692" t="str">
        <f t="shared" si="1084"/>
        <v>None</v>
      </c>
      <c r="O7692" t="str">
        <f t="shared" si="1085"/>
        <v>None</v>
      </c>
      <c r="P7692" t="s">
        <v>603</v>
      </c>
      <c r="Q7692" s="2">
        <f t="shared" si="1086"/>
        <v>51</v>
      </c>
      <c r="R7692" s="1" t="str">
        <f t="shared" si="1087"/>
        <v>Established</v>
      </c>
      <c r="S7692" s="1"/>
      <c r="T7692" t="s">
        <v>1183</v>
      </c>
      <c r="U7692" t="s">
        <v>297</v>
      </c>
      <c r="V7692">
        <f t="shared" si="1088"/>
        <v>0</v>
      </c>
    </row>
    <row r="7693" spans="1:22" x14ac:dyDescent="0.35">
      <c r="A7693">
        <v>7691</v>
      </c>
      <c r="B7693" t="s">
        <v>11759</v>
      </c>
      <c r="C7693" t="str">
        <f t="shared" si="1080"/>
        <v>Don’t Buy</v>
      </c>
      <c r="D7693" t="str">
        <f t="shared" si="1081"/>
        <v>Long Name</v>
      </c>
      <c r="E7693">
        <v>3.9</v>
      </c>
      <c r="F7693">
        <f>IF(Q7693&lt;10,E7693+0.1,E7693)</f>
        <v>3.9</v>
      </c>
      <c r="G7693">
        <f>MIN(IF(Q7693&lt;10,E7693+0.5,E7693),5)</f>
        <v>3.9</v>
      </c>
      <c r="H7693" t="str">
        <f t="shared" si="1082"/>
        <v>Average Place to Work</v>
      </c>
      <c r="I7693">
        <v>67</v>
      </c>
      <c r="J7693" t="b">
        <f t="shared" si="1083"/>
        <v>0</v>
      </c>
      <c r="K7693" t="b">
        <f>OR(E7693&gt;3.5,Q7693&lt;10)</f>
        <v>1</v>
      </c>
      <c r="L7693" t="s">
        <v>19</v>
      </c>
      <c r="M7693" t="s">
        <v>11760</v>
      </c>
      <c r="N7693" t="str">
        <f t="shared" si="1084"/>
        <v>None</v>
      </c>
      <c r="O7693" t="str">
        <f t="shared" si="1085"/>
        <v>None</v>
      </c>
      <c r="P7693" t="s">
        <v>198</v>
      </c>
      <c r="Q7693" s="2">
        <f t="shared" si="1086"/>
        <v>35</v>
      </c>
      <c r="R7693" s="1" t="str">
        <f t="shared" si="1087"/>
        <v>Established</v>
      </c>
      <c r="S7693" s="1"/>
      <c r="T7693" t="s">
        <v>598</v>
      </c>
      <c r="U7693" t="s">
        <v>41</v>
      </c>
      <c r="V7693">
        <f t="shared" si="1088"/>
        <v>0</v>
      </c>
    </row>
    <row r="7694" spans="1:22" x14ac:dyDescent="0.35">
      <c r="A7694">
        <v>7692</v>
      </c>
      <c r="B7694" t="s">
        <v>11761</v>
      </c>
      <c r="C7694" t="str">
        <f t="shared" si="1080"/>
        <v>Don’t Buy</v>
      </c>
      <c r="D7694" t="str">
        <f t="shared" si="1081"/>
        <v>Long Name</v>
      </c>
      <c r="E7694">
        <v>3.4</v>
      </c>
      <c r="F7694">
        <f>IF(Q7694&lt;10,E7694+0.1,E7694)</f>
        <v>3.4</v>
      </c>
      <c r="G7694">
        <f>MIN(IF(Q7694&lt;10,E7694+0.5,E7694),5)</f>
        <v>3.4</v>
      </c>
      <c r="H7694" t="str">
        <f t="shared" si="1082"/>
        <v>Average Place to Work</v>
      </c>
      <c r="I7694">
        <v>67</v>
      </c>
      <c r="J7694" t="b">
        <f t="shared" si="1083"/>
        <v>0</v>
      </c>
      <c r="K7694" t="b">
        <f>OR(E7694&gt;3.5,Q7694&lt;10)</f>
        <v>0</v>
      </c>
      <c r="M7694" t="s">
        <v>9344</v>
      </c>
      <c r="N7694" t="str">
        <f t="shared" si="1084"/>
        <v>None</v>
      </c>
      <c r="O7694" t="str">
        <f t="shared" si="1085"/>
        <v>None</v>
      </c>
      <c r="P7694" t="s">
        <v>241</v>
      </c>
      <c r="Q7694" s="2">
        <f t="shared" si="1086"/>
        <v>13</v>
      </c>
      <c r="R7694" s="1" t="str">
        <f t="shared" si="1087"/>
        <v>Established</v>
      </c>
      <c r="S7694" s="1"/>
      <c r="U7694" t="s">
        <v>641</v>
      </c>
      <c r="V7694">
        <f t="shared" si="1088"/>
        <v>0</v>
      </c>
    </row>
    <row r="7695" spans="1:22" x14ac:dyDescent="0.35">
      <c r="A7695">
        <v>7693</v>
      </c>
      <c r="B7695" t="s">
        <v>11762</v>
      </c>
      <c r="C7695" t="str">
        <f t="shared" si="1080"/>
        <v>Don’t Buy</v>
      </c>
      <c r="D7695" t="str">
        <f t="shared" si="1081"/>
        <v>Long Name</v>
      </c>
      <c r="E7695">
        <v>4.2</v>
      </c>
      <c r="F7695">
        <f>IF(Q7695&lt;10,E7695+0.1,E7695)</f>
        <v>4.2</v>
      </c>
      <c r="G7695">
        <f>MIN(IF(Q7695&lt;10,E7695+0.5,E7695),5)</f>
        <v>4.2</v>
      </c>
      <c r="H7695" t="str">
        <f t="shared" si="1082"/>
        <v>Average Place to Work</v>
      </c>
      <c r="I7695">
        <v>67</v>
      </c>
      <c r="J7695" t="b">
        <f t="shared" si="1083"/>
        <v>0</v>
      </c>
      <c r="K7695" t="b">
        <f>OR(E7695&gt;3.5,Q7695&lt;10)</f>
        <v>1</v>
      </c>
      <c r="M7695" t="s">
        <v>10321</v>
      </c>
      <c r="N7695" t="str">
        <f t="shared" si="1084"/>
        <v>None</v>
      </c>
      <c r="O7695" t="str">
        <f t="shared" si="1085"/>
        <v>None</v>
      </c>
      <c r="P7695" t="s">
        <v>213</v>
      </c>
      <c r="Q7695" s="2">
        <f t="shared" si="1086"/>
        <v>12</v>
      </c>
      <c r="R7695" s="1" t="str">
        <f t="shared" si="1087"/>
        <v>Established</v>
      </c>
      <c r="S7695" s="1"/>
      <c r="U7695" t="s">
        <v>255</v>
      </c>
      <c r="V7695">
        <f t="shared" si="1088"/>
        <v>0</v>
      </c>
    </row>
    <row r="7696" spans="1:22" x14ac:dyDescent="0.35">
      <c r="A7696">
        <v>7694</v>
      </c>
      <c r="B7696" t="s">
        <v>11763</v>
      </c>
      <c r="C7696" t="str">
        <f t="shared" si="1080"/>
        <v>Don’t Buy</v>
      </c>
      <c r="D7696" t="str">
        <f t="shared" si="1081"/>
        <v>Long Name</v>
      </c>
      <c r="E7696">
        <v>3.8</v>
      </c>
      <c r="F7696">
        <f>IF(Q7696&lt;10,E7696+0.1,E7696)</f>
        <v>3.8</v>
      </c>
      <c r="G7696">
        <f>MIN(IF(Q7696&lt;10,E7696+0.5,E7696),5)</f>
        <v>3.8</v>
      </c>
      <c r="H7696" t="str">
        <f t="shared" si="1082"/>
        <v>Average Place to Work</v>
      </c>
      <c r="I7696">
        <v>67</v>
      </c>
      <c r="J7696" t="b">
        <f t="shared" si="1083"/>
        <v>0</v>
      </c>
      <c r="K7696" t="b">
        <f>OR(E7696&gt;3.5,Q7696&lt;10)</f>
        <v>1</v>
      </c>
      <c r="L7696" t="s">
        <v>19</v>
      </c>
      <c r="M7696" t="s">
        <v>11149</v>
      </c>
      <c r="N7696" t="str">
        <f t="shared" si="1084"/>
        <v>None</v>
      </c>
      <c r="O7696" t="str">
        <f t="shared" si="1085"/>
        <v>None</v>
      </c>
      <c r="P7696" t="s">
        <v>86</v>
      </c>
      <c r="Q7696" s="2">
        <f t="shared" si="1086"/>
        <v>27</v>
      </c>
      <c r="R7696" s="1" t="str">
        <f t="shared" si="1087"/>
        <v>Established</v>
      </c>
      <c r="S7696" s="1"/>
      <c r="T7696" t="s">
        <v>140</v>
      </c>
      <c r="U7696" t="s">
        <v>297</v>
      </c>
      <c r="V7696">
        <f t="shared" si="1088"/>
        <v>0</v>
      </c>
    </row>
    <row r="7697" spans="1:22" x14ac:dyDescent="0.35">
      <c r="A7697">
        <v>7695</v>
      </c>
      <c r="B7697" t="s">
        <v>11764</v>
      </c>
      <c r="C7697" t="str">
        <f t="shared" si="1080"/>
        <v>Don’t Buy</v>
      </c>
      <c r="D7697" t="str">
        <f t="shared" si="1081"/>
        <v>Long Name</v>
      </c>
      <c r="E7697">
        <v>4.3</v>
      </c>
      <c r="F7697">
        <f>IF(Q7697&lt;10,E7697+0.1,E7697)</f>
        <v>4.3</v>
      </c>
      <c r="G7697">
        <f>MIN(IF(Q7697&lt;10,E7697+0.5,E7697),5)</f>
        <v>4.3</v>
      </c>
      <c r="H7697" t="str">
        <f t="shared" si="1082"/>
        <v>Average Place to Work</v>
      </c>
      <c r="I7697">
        <v>67</v>
      </c>
      <c r="J7697" t="b">
        <f t="shared" si="1083"/>
        <v>0</v>
      </c>
      <c r="K7697" t="b">
        <f>OR(E7697&gt;3.5,Q7697&lt;10)</f>
        <v>1</v>
      </c>
      <c r="L7697" t="s">
        <v>19</v>
      </c>
      <c r="M7697" t="s">
        <v>3675</v>
      </c>
      <c r="N7697" t="str">
        <f t="shared" si="1084"/>
        <v>Indian Silicon Valley Startups</v>
      </c>
      <c r="O7697" t="str">
        <f t="shared" si="1085"/>
        <v>None</v>
      </c>
      <c r="P7697" t="s">
        <v>292</v>
      </c>
      <c r="Q7697" s="2">
        <f t="shared" si="1086"/>
        <v>38</v>
      </c>
      <c r="R7697" s="1" t="str">
        <f t="shared" si="1087"/>
        <v>Established</v>
      </c>
      <c r="S7697" s="1"/>
      <c r="T7697" t="s">
        <v>60</v>
      </c>
      <c r="U7697" t="s">
        <v>64</v>
      </c>
      <c r="V7697">
        <f t="shared" si="1088"/>
        <v>0</v>
      </c>
    </row>
    <row r="7698" spans="1:22" x14ac:dyDescent="0.35">
      <c r="A7698">
        <v>7696</v>
      </c>
      <c r="B7698" t="s">
        <v>11765</v>
      </c>
      <c r="C7698" t="str">
        <f t="shared" si="1080"/>
        <v>Don’t Buy</v>
      </c>
      <c r="D7698" t="str">
        <f t="shared" si="1081"/>
        <v>Short Name</v>
      </c>
      <c r="E7698">
        <v>4.4000000000000004</v>
      </c>
      <c r="F7698">
        <f>IF(Q7698&lt;10,E7698+0.1,E7698)</f>
        <v>4.4000000000000004</v>
      </c>
      <c r="G7698">
        <f>MIN(IF(Q7698&lt;10,E7698+0.5,E7698),5)</f>
        <v>4.4000000000000004</v>
      </c>
      <c r="H7698" t="str">
        <f t="shared" si="1082"/>
        <v>Average Place to Work</v>
      </c>
      <c r="I7698">
        <v>67</v>
      </c>
      <c r="J7698" t="b">
        <f t="shared" si="1083"/>
        <v>0</v>
      </c>
      <c r="K7698" t="b">
        <f>OR(E7698&gt;3.5,Q7698&lt;10)</f>
        <v>1</v>
      </c>
      <c r="M7698" t="s">
        <v>11766</v>
      </c>
      <c r="N7698" t="str">
        <f t="shared" si="1084"/>
        <v>None</v>
      </c>
      <c r="O7698" t="str">
        <f t="shared" si="1085"/>
        <v>None</v>
      </c>
      <c r="P7698" t="s">
        <v>29</v>
      </c>
      <c r="Q7698" s="2">
        <f t="shared" si="1086"/>
        <v>77</v>
      </c>
      <c r="R7698" s="1" t="str">
        <f t="shared" si="1087"/>
        <v>Established</v>
      </c>
      <c r="S7698" s="1"/>
      <c r="U7698" t="s">
        <v>5356</v>
      </c>
      <c r="V7698">
        <f t="shared" si="1088"/>
        <v>0</v>
      </c>
    </row>
    <row r="7699" spans="1:22" x14ac:dyDescent="0.35">
      <c r="A7699">
        <v>7697</v>
      </c>
      <c r="B7699" t="s">
        <v>11767</v>
      </c>
      <c r="C7699" t="str">
        <f t="shared" si="1080"/>
        <v>Don’t Buy</v>
      </c>
      <c r="D7699" t="str">
        <f t="shared" si="1081"/>
        <v>Long Name</v>
      </c>
      <c r="E7699">
        <v>3.6</v>
      </c>
      <c r="F7699">
        <f>IF(Q7699&lt;10,E7699+0.1,E7699)</f>
        <v>3.6</v>
      </c>
      <c r="G7699">
        <f>MIN(IF(Q7699&lt;10,E7699+0.5,E7699),5)</f>
        <v>3.6</v>
      </c>
      <c r="H7699" t="str">
        <f t="shared" si="1082"/>
        <v>Average Place to Work</v>
      </c>
      <c r="I7699">
        <v>67</v>
      </c>
      <c r="J7699" t="b">
        <f t="shared" si="1083"/>
        <v>0</v>
      </c>
      <c r="K7699" t="b">
        <f>OR(E7699&gt;3.5,Q7699&lt;10)</f>
        <v>1</v>
      </c>
      <c r="L7699" t="s">
        <v>19</v>
      </c>
      <c r="M7699" t="s">
        <v>11768</v>
      </c>
      <c r="N7699" t="str">
        <f t="shared" si="1084"/>
        <v>None</v>
      </c>
      <c r="O7699" t="str">
        <f t="shared" si="1085"/>
        <v>None</v>
      </c>
      <c r="P7699" t="s">
        <v>522</v>
      </c>
      <c r="Q7699" s="2">
        <f t="shared" si="1086"/>
        <v>30</v>
      </c>
      <c r="R7699" s="1" t="str">
        <f t="shared" si="1087"/>
        <v>Established</v>
      </c>
      <c r="S7699" s="1"/>
      <c r="T7699" t="s">
        <v>115</v>
      </c>
      <c r="U7699" t="s">
        <v>171</v>
      </c>
      <c r="V7699">
        <f t="shared" si="1088"/>
        <v>0</v>
      </c>
    </row>
    <row r="7700" spans="1:22" x14ac:dyDescent="0.35">
      <c r="A7700">
        <v>7698</v>
      </c>
      <c r="B7700" t="s">
        <v>11769</v>
      </c>
      <c r="C7700" t="str">
        <f t="shared" si="1080"/>
        <v>Don’t Buy</v>
      </c>
      <c r="D7700" t="str">
        <f t="shared" si="1081"/>
        <v>Long Name</v>
      </c>
      <c r="E7700">
        <v>3.9</v>
      </c>
      <c r="F7700">
        <f>IF(Q7700&lt;10,E7700+0.1,E7700)</f>
        <v>3.9</v>
      </c>
      <c r="G7700">
        <f>MIN(IF(Q7700&lt;10,E7700+0.5,E7700),5)</f>
        <v>3.9</v>
      </c>
      <c r="H7700" t="str">
        <f t="shared" si="1082"/>
        <v>Average Place to Work</v>
      </c>
      <c r="I7700">
        <v>67</v>
      </c>
      <c r="J7700" t="b">
        <f t="shared" si="1083"/>
        <v>0</v>
      </c>
      <c r="K7700" t="b">
        <f>OR(E7700&gt;3.5,Q7700&lt;10)</f>
        <v>1</v>
      </c>
      <c r="M7700" t="s">
        <v>11770</v>
      </c>
      <c r="N7700" t="str">
        <f t="shared" si="1084"/>
        <v>None</v>
      </c>
      <c r="O7700" t="str">
        <f t="shared" si="1085"/>
        <v>None</v>
      </c>
      <c r="P7700" t="s">
        <v>654</v>
      </c>
      <c r="Q7700" s="2">
        <f t="shared" si="1086"/>
        <v>50</v>
      </c>
      <c r="R7700" s="1" t="str">
        <f t="shared" si="1087"/>
        <v>Established</v>
      </c>
      <c r="S7700" s="1"/>
      <c r="U7700" t="s">
        <v>297</v>
      </c>
      <c r="V7700">
        <f t="shared" si="1088"/>
        <v>0</v>
      </c>
    </row>
    <row r="7701" spans="1:22" x14ac:dyDescent="0.35">
      <c r="A7701">
        <v>7699</v>
      </c>
      <c r="B7701" t="s">
        <v>11771</v>
      </c>
      <c r="C7701" t="str">
        <f t="shared" si="1080"/>
        <v>Don’t Buy</v>
      </c>
      <c r="D7701" t="str">
        <f t="shared" si="1081"/>
        <v>Long Name</v>
      </c>
      <c r="E7701">
        <v>4.8</v>
      </c>
      <c r="F7701">
        <f>IF(Q7701&lt;10,E7701+0.1,E7701)</f>
        <v>4.8</v>
      </c>
      <c r="G7701">
        <f>MIN(IF(Q7701&lt;10,E7701+0.5,E7701),5)</f>
        <v>4.8</v>
      </c>
      <c r="H7701" t="str">
        <f t="shared" si="1082"/>
        <v>Great Place to Work</v>
      </c>
      <c r="I7701">
        <v>67</v>
      </c>
      <c r="J7701" t="b">
        <f t="shared" si="1083"/>
        <v>0</v>
      </c>
      <c r="K7701" t="b">
        <f>OR(E7701&gt;3.5,Q7701&lt;10)</f>
        <v>1</v>
      </c>
      <c r="L7701" t="s">
        <v>19</v>
      </c>
      <c r="M7701" t="s">
        <v>11772</v>
      </c>
      <c r="N7701" t="str">
        <f t="shared" si="1084"/>
        <v>None</v>
      </c>
      <c r="O7701" t="str">
        <f t="shared" si="1085"/>
        <v>None</v>
      </c>
      <c r="P7701" t="s">
        <v>213</v>
      </c>
      <c r="Q7701" s="2">
        <f t="shared" si="1086"/>
        <v>12</v>
      </c>
      <c r="R7701" s="1" t="str">
        <f t="shared" si="1087"/>
        <v>Established</v>
      </c>
      <c r="S7701" s="1"/>
      <c r="T7701" t="s">
        <v>3369</v>
      </c>
      <c r="U7701" t="s">
        <v>2815</v>
      </c>
      <c r="V7701">
        <f t="shared" si="1088"/>
        <v>0</v>
      </c>
    </row>
    <row r="7702" spans="1:22" x14ac:dyDescent="0.35">
      <c r="A7702">
        <v>7700</v>
      </c>
      <c r="B7702" t="s">
        <v>11773</v>
      </c>
      <c r="C7702" t="str">
        <f t="shared" si="1080"/>
        <v>Don’t Buy</v>
      </c>
      <c r="D7702" t="str">
        <f t="shared" si="1081"/>
        <v>Long Name</v>
      </c>
      <c r="E7702">
        <v>4.2</v>
      </c>
      <c r="F7702">
        <f>IF(Q7702&lt;10,E7702+0.1,E7702)</f>
        <v>4.2</v>
      </c>
      <c r="G7702">
        <f>MIN(IF(Q7702&lt;10,E7702+0.5,E7702),5)</f>
        <v>4.2</v>
      </c>
      <c r="H7702" t="str">
        <f t="shared" si="1082"/>
        <v>Average Place to Work</v>
      </c>
      <c r="I7702">
        <v>67</v>
      </c>
      <c r="J7702" t="b">
        <f t="shared" si="1083"/>
        <v>0</v>
      </c>
      <c r="K7702" t="b">
        <f>OR(E7702&gt;3.5,Q7702&lt;10)</f>
        <v>1</v>
      </c>
      <c r="L7702" t="s">
        <v>9</v>
      </c>
      <c r="M7702" t="s">
        <v>11774</v>
      </c>
      <c r="N7702" t="str">
        <f t="shared" si="1084"/>
        <v>None</v>
      </c>
      <c r="O7702" t="str">
        <f t="shared" si="1085"/>
        <v>None</v>
      </c>
      <c r="P7702" t="s">
        <v>749</v>
      </c>
      <c r="Q7702" s="2">
        <f t="shared" si="1086"/>
        <v>58</v>
      </c>
      <c r="R7702" s="1" t="str">
        <f t="shared" si="1087"/>
        <v>Established</v>
      </c>
      <c r="S7702" s="1"/>
      <c r="T7702" t="s">
        <v>60</v>
      </c>
      <c r="U7702" t="s">
        <v>306</v>
      </c>
      <c r="V7702">
        <f t="shared" si="1088"/>
        <v>0</v>
      </c>
    </row>
    <row r="7703" spans="1:22" x14ac:dyDescent="0.35">
      <c r="A7703">
        <v>7701</v>
      </c>
      <c r="B7703" t="s">
        <v>11775</v>
      </c>
      <c r="C7703" t="str">
        <f t="shared" si="1080"/>
        <v>Don’t Buy</v>
      </c>
      <c r="D7703" t="str">
        <f t="shared" si="1081"/>
        <v>Long Name</v>
      </c>
      <c r="E7703">
        <v>3.6</v>
      </c>
      <c r="F7703">
        <f>IF(Q7703&lt;10,E7703+0.1,E7703)</f>
        <v>3.6</v>
      </c>
      <c r="G7703">
        <f>MIN(IF(Q7703&lt;10,E7703+0.5,E7703),5)</f>
        <v>3.6</v>
      </c>
      <c r="H7703" t="str">
        <f t="shared" si="1082"/>
        <v>Average Place to Work</v>
      </c>
      <c r="I7703">
        <v>67</v>
      </c>
      <c r="J7703" t="b">
        <f t="shared" si="1083"/>
        <v>0</v>
      </c>
      <c r="K7703" t="b">
        <f>OR(E7703&gt;3.5,Q7703&lt;10)</f>
        <v>1</v>
      </c>
      <c r="L7703" t="s">
        <v>9</v>
      </c>
      <c r="M7703" t="s">
        <v>7320</v>
      </c>
      <c r="N7703" t="str">
        <f t="shared" si="1084"/>
        <v>None</v>
      </c>
      <c r="O7703" t="str">
        <f t="shared" si="1085"/>
        <v>None</v>
      </c>
      <c r="P7703" t="s">
        <v>626</v>
      </c>
      <c r="Q7703" s="2">
        <f t="shared" si="1086"/>
        <v>17</v>
      </c>
      <c r="R7703" s="1" t="str">
        <f t="shared" si="1087"/>
        <v>Established</v>
      </c>
      <c r="S7703" s="1"/>
      <c r="T7703" t="s">
        <v>598</v>
      </c>
      <c r="U7703" t="s">
        <v>1063</v>
      </c>
      <c r="V7703">
        <f t="shared" si="1088"/>
        <v>0</v>
      </c>
    </row>
    <row r="7704" spans="1:22" x14ac:dyDescent="0.35">
      <c r="A7704">
        <v>7702</v>
      </c>
      <c r="B7704" t="s">
        <v>11776</v>
      </c>
      <c r="C7704" t="str">
        <f t="shared" si="1080"/>
        <v>Don’t Buy</v>
      </c>
      <c r="D7704" t="str">
        <f t="shared" si="1081"/>
        <v>Long Name</v>
      </c>
      <c r="E7704">
        <v>4.4000000000000004</v>
      </c>
      <c r="F7704">
        <f>IF(Q7704&lt;10,E7704+0.1,E7704)</f>
        <v>4.4000000000000004</v>
      </c>
      <c r="G7704">
        <f>MIN(IF(Q7704&lt;10,E7704+0.5,E7704),5)</f>
        <v>4.4000000000000004</v>
      </c>
      <c r="H7704" t="str">
        <f t="shared" si="1082"/>
        <v>Average Place to Work</v>
      </c>
      <c r="I7704">
        <v>67</v>
      </c>
      <c r="J7704" t="b">
        <f t="shared" si="1083"/>
        <v>0</v>
      </c>
      <c r="K7704" t="b">
        <f>OR(E7704&gt;3.5,Q7704&lt;10)</f>
        <v>1</v>
      </c>
      <c r="L7704" t="s">
        <v>19</v>
      </c>
      <c r="M7704" t="s">
        <v>11777</v>
      </c>
      <c r="N7704" t="str">
        <f t="shared" si="1084"/>
        <v>None</v>
      </c>
      <c r="O7704" t="str">
        <f t="shared" si="1085"/>
        <v>None</v>
      </c>
      <c r="P7704" t="s">
        <v>16</v>
      </c>
      <c r="Q7704" s="2">
        <f t="shared" si="1086"/>
        <v>33</v>
      </c>
      <c r="R7704" s="1" t="str">
        <f t="shared" si="1087"/>
        <v>Established</v>
      </c>
      <c r="S7704" s="1"/>
      <c r="T7704" t="s">
        <v>598</v>
      </c>
      <c r="U7704" t="s">
        <v>1189</v>
      </c>
      <c r="V7704">
        <f t="shared" si="1088"/>
        <v>0</v>
      </c>
    </row>
    <row r="7705" spans="1:22" x14ac:dyDescent="0.35">
      <c r="A7705">
        <v>7703</v>
      </c>
      <c r="B7705" t="s">
        <v>11778</v>
      </c>
      <c r="C7705" t="str">
        <f t="shared" si="1080"/>
        <v>Don’t Buy</v>
      </c>
      <c r="D7705" t="str">
        <f t="shared" si="1081"/>
        <v>Short Name</v>
      </c>
      <c r="E7705">
        <v>4.0999999999999996</v>
      </c>
      <c r="F7705">
        <f>IF(Q7705&lt;10,E7705+0.1,E7705)</f>
        <v>4.0999999999999996</v>
      </c>
      <c r="G7705">
        <f>MIN(IF(Q7705&lt;10,E7705+0.5,E7705),5)</f>
        <v>4.0999999999999996</v>
      </c>
      <c r="H7705" t="str">
        <f t="shared" si="1082"/>
        <v>Average Place to Work</v>
      </c>
      <c r="I7705">
        <v>67</v>
      </c>
      <c r="J7705" t="b">
        <f t="shared" si="1083"/>
        <v>0</v>
      </c>
      <c r="K7705" t="b">
        <f>OR(E7705&gt;3.5,Q7705&lt;10)</f>
        <v>1</v>
      </c>
      <c r="M7705" t="s">
        <v>3909</v>
      </c>
      <c r="N7705" t="str">
        <f t="shared" si="1084"/>
        <v>None</v>
      </c>
      <c r="O7705" t="str">
        <f t="shared" si="1085"/>
        <v>None</v>
      </c>
      <c r="P7705" t="s">
        <v>445</v>
      </c>
      <c r="Q7705" s="2">
        <f t="shared" si="1086"/>
        <v>14</v>
      </c>
      <c r="R7705" s="1" t="str">
        <f t="shared" si="1087"/>
        <v>Established</v>
      </c>
      <c r="S7705" s="1"/>
      <c r="U7705" t="s">
        <v>523</v>
      </c>
      <c r="V7705">
        <f t="shared" si="1088"/>
        <v>0</v>
      </c>
    </row>
    <row r="7706" spans="1:22" x14ac:dyDescent="0.35">
      <c r="A7706">
        <v>7704</v>
      </c>
      <c r="B7706" t="s">
        <v>11779</v>
      </c>
      <c r="C7706" t="str">
        <f t="shared" si="1080"/>
        <v>Don’t Buy</v>
      </c>
      <c r="D7706" t="str">
        <f t="shared" si="1081"/>
        <v>Long Name</v>
      </c>
      <c r="E7706">
        <v>3.9</v>
      </c>
      <c r="F7706">
        <f>IF(Q7706&lt;10,E7706+0.1,E7706)</f>
        <v>3.9</v>
      </c>
      <c r="G7706">
        <f>MIN(IF(Q7706&lt;10,E7706+0.5,E7706),5)</f>
        <v>3.9</v>
      </c>
      <c r="H7706" t="str">
        <f t="shared" si="1082"/>
        <v>Average Place to Work</v>
      </c>
      <c r="I7706">
        <v>67</v>
      </c>
      <c r="J7706" t="b">
        <f t="shared" si="1083"/>
        <v>0</v>
      </c>
      <c r="K7706" t="b">
        <f>OR(E7706&gt;3.5,Q7706&lt;10)</f>
        <v>1</v>
      </c>
      <c r="M7706" t="s">
        <v>9578</v>
      </c>
      <c r="N7706" t="str">
        <f t="shared" si="1084"/>
        <v>Indian Silicon Valley Startups</v>
      </c>
      <c r="O7706" t="str">
        <f t="shared" si="1085"/>
        <v>None</v>
      </c>
      <c r="P7706" t="s">
        <v>111</v>
      </c>
      <c r="Q7706" s="2">
        <f t="shared" si="1086"/>
        <v>22</v>
      </c>
      <c r="R7706" s="1" t="str">
        <f t="shared" si="1087"/>
        <v>Established</v>
      </c>
      <c r="S7706" s="1"/>
      <c r="U7706" t="s">
        <v>687</v>
      </c>
      <c r="V7706">
        <f t="shared" si="1088"/>
        <v>0</v>
      </c>
    </row>
    <row r="7707" spans="1:22" x14ac:dyDescent="0.35">
      <c r="A7707">
        <v>7705</v>
      </c>
      <c r="B7707" t="s">
        <v>11780</v>
      </c>
      <c r="C7707" t="str">
        <f t="shared" si="1080"/>
        <v>Don’t Buy</v>
      </c>
      <c r="D7707" t="str">
        <f t="shared" si="1081"/>
        <v>Long Name</v>
      </c>
      <c r="E7707">
        <v>3</v>
      </c>
      <c r="F7707">
        <f>IF(Q7707&lt;10,E7707+0.1,E7707)</f>
        <v>3.1</v>
      </c>
      <c r="G7707">
        <f>MIN(IF(Q7707&lt;10,E7707+0.5,E7707),5)</f>
        <v>3.5</v>
      </c>
      <c r="H7707" t="str">
        <f t="shared" si="1082"/>
        <v>Average Place to Work</v>
      </c>
      <c r="I7707">
        <v>67</v>
      </c>
      <c r="J7707" t="b">
        <f t="shared" si="1083"/>
        <v>0</v>
      </c>
      <c r="K7707" t="b">
        <f>OR(E7707&gt;3.5,Q7707&lt;10)</f>
        <v>1</v>
      </c>
      <c r="L7707" t="s">
        <v>19</v>
      </c>
      <c r="M7707" t="s">
        <v>10522</v>
      </c>
      <c r="N7707" t="str">
        <f t="shared" si="1084"/>
        <v>Indian Silicon Valley Startups</v>
      </c>
      <c r="O7707" t="str">
        <f t="shared" si="1085"/>
        <v>None</v>
      </c>
      <c r="P7707" t="s">
        <v>269</v>
      </c>
      <c r="Q7707" s="2">
        <f t="shared" si="1086"/>
        <v>9</v>
      </c>
      <c r="R7707" s="1" t="str">
        <f t="shared" si="1087"/>
        <v>Startup</v>
      </c>
      <c r="S7707" s="1"/>
      <c r="T7707" t="s">
        <v>1183</v>
      </c>
      <c r="U7707" t="s">
        <v>455</v>
      </c>
      <c r="V7707">
        <f t="shared" si="1088"/>
        <v>0</v>
      </c>
    </row>
    <row r="7708" spans="1:22" x14ac:dyDescent="0.35">
      <c r="A7708">
        <v>7706</v>
      </c>
      <c r="B7708" t="s">
        <v>11781</v>
      </c>
      <c r="C7708" t="str">
        <f t="shared" si="1080"/>
        <v>Don’t Buy</v>
      </c>
      <c r="D7708" t="str">
        <f t="shared" si="1081"/>
        <v>Long Name</v>
      </c>
      <c r="E7708">
        <v>3.8</v>
      </c>
      <c r="F7708">
        <f>IF(Q7708&lt;10,E7708+0.1,E7708)</f>
        <v>3.9</v>
      </c>
      <c r="G7708">
        <f>MIN(IF(Q7708&lt;10,E7708+0.5,E7708),5)</f>
        <v>4.3</v>
      </c>
      <c r="H7708" t="str">
        <f t="shared" si="1082"/>
        <v>Average Place to Work</v>
      </c>
      <c r="I7708">
        <v>67</v>
      </c>
      <c r="J7708" t="b">
        <f t="shared" si="1083"/>
        <v>0</v>
      </c>
      <c r="K7708" t="b">
        <f>OR(E7708&gt;3.5,Q7708&lt;10)</f>
        <v>1</v>
      </c>
      <c r="L7708" t="s">
        <v>19</v>
      </c>
      <c r="M7708" t="s">
        <v>4305</v>
      </c>
      <c r="N7708" t="str">
        <f t="shared" si="1084"/>
        <v>Indian Silicon Valley Startups</v>
      </c>
      <c r="O7708" t="str">
        <f t="shared" si="1085"/>
        <v>None</v>
      </c>
      <c r="P7708" t="s">
        <v>108</v>
      </c>
      <c r="Q7708" s="2">
        <f t="shared" si="1086"/>
        <v>5</v>
      </c>
      <c r="R7708" s="1" t="str">
        <f t="shared" si="1087"/>
        <v>Startup</v>
      </c>
      <c r="S7708" s="1"/>
      <c r="T7708" t="s">
        <v>1183</v>
      </c>
      <c r="U7708" t="s">
        <v>530</v>
      </c>
      <c r="V7708">
        <f t="shared" si="1088"/>
        <v>0</v>
      </c>
    </row>
    <row r="7709" spans="1:22" x14ac:dyDescent="0.35">
      <c r="A7709">
        <v>7707</v>
      </c>
      <c r="B7709" t="s">
        <v>11782</v>
      </c>
      <c r="C7709" t="str">
        <f t="shared" si="1080"/>
        <v>Don’t Buy</v>
      </c>
      <c r="D7709" t="str">
        <f t="shared" si="1081"/>
        <v>Long Name</v>
      </c>
      <c r="E7709">
        <v>4.5999999999999996</v>
      </c>
      <c r="F7709">
        <f>IF(Q7709&lt;10,E7709+0.1,E7709)</f>
        <v>4.6999999999999993</v>
      </c>
      <c r="G7709">
        <f>MIN(IF(Q7709&lt;10,E7709+0.5,E7709),5)</f>
        <v>5</v>
      </c>
      <c r="H7709" t="str">
        <f t="shared" si="1082"/>
        <v>Great Place to Work</v>
      </c>
      <c r="I7709">
        <v>67</v>
      </c>
      <c r="J7709" t="b">
        <f t="shared" si="1083"/>
        <v>0</v>
      </c>
      <c r="K7709" t="b">
        <f>OR(E7709&gt;3.5,Q7709&lt;10)</f>
        <v>1</v>
      </c>
      <c r="L7709" t="s">
        <v>19</v>
      </c>
      <c r="M7709" t="s">
        <v>6969</v>
      </c>
      <c r="N7709" t="str">
        <f t="shared" si="1084"/>
        <v>Indian Silicon Valley Startups</v>
      </c>
      <c r="O7709" t="str">
        <f t="shared" si="1085"/>
        <v>None</v>
      </c>
      <c r="P7709" t="s">
        <v>1182</v>
      </c>
      <c r="Q7709" s="2">
        <f t="shared" si="1086"/>
        <v>2</v>
      </c>
      <c r="R7709" s="1" t="str">
        <f t="shared" si="1087"/>
        <v>Startup</v>
      </c>
      <c r="S7709" s="1"/>
      <c r="T7709" t="s">
        <v>1146</v>
      </c>
      <c r="U7709" t="s">
        <v>687</v>
      </c>
      <c r="V7709">
        <f t="shared" si="1088"/>
        <v>0</v>
      </c>
    </row>
    <row r="7710" spans="1:22" x14ac:dyDescent="0.35">
      <c r="A7710">
        <v>7708</v>
      </c>
      <c r="B7710" t="s">
        <v>11783</v>
      </c>
      <c r="C7710" t="str">
        <f t="shared" si="1080"/>
        <v>Don’t Buy</v>
      </c>
      <c r="D7710" t="str">
        <f t="shared" si="1081"/>
        <v>Long Name</v>
      </c>
      <c r="E7710">
        <v>3.2</v>
      </c>
      <c r="F7710">
        <f>IF(Q7710&lt;10,E7710+0.1,E7710)</f>
        <v>3.3000000000000003</v>
      </c>
      <c r="G7710">
        <f>MIN(IF(Q7710&lt;10,E7710+0.5,E7710),5)</f>
        <v>3.7</v>
      </c>
      <c r="H7710" t="str">
        <f t="shared" si="1082"/>
        <v>Average Place to Work</v>
      </c>
      <c r="I7710">
        <v>67</v>
      </c>
      <c r="J7710" t="b">
        <f t="shared" si="1083"/>
        <v>0</v>
      </c>
      <c r="K7710" t="b">
        <f>OR(E7710&gt;3.5,Q7710&lt;10)</f>
        <v>1</v>
      </c>
      <c r="M7710" t="s">
        <v>11784</v>
      </c>
      <c r="N7710" t="str">
        <f t="shared" si="1084"/>
        <v>Indian Silicon Valley Startups</v>
      </c>
      <c r="O7710" t="str">
        <f t="shared" si="1085"/>
        <v>None</v>
      </c>
      <c r="Q7710" s="2">
        <f t="shared" si="1086"/>
        <v>0</v>
      </c>
      <c r="R7710" s="1" t="str">
        <f t="shared" si="1087"/>
        <v>Startup</v>
      </c>
      <c r="S7710" s="1"/>
      <c r="T7710" t="s">
        <v>606</v>
      </c>
      <c r="U7710" t="s">
        <v>17</v>
      </c>
      <c r="V7710">
        <f t="shared" si="1088"/>
        <v>500000</v>
      </c>
    </row>
    <row r="7711" spans="1:22" x14ac:dyDescent="0.35">
      <c r="A7711">
        <v>7709</v>
      </c>
      <c r="B7711" t="s">
        <v>11785</v>
      </c>
      <c r="C7711" t="str">
        <f t="shared" si="1080"/>
        <v>Don’t Buy</v>
      </c>
      <c r="D7711" t="str">
        <f t="shared" si="1081"/>
        <v>Long Name</v>
      </c>
      <c r="E7711">
        <v>4.0999999999999996</v>
      </c>
      <c r="F7711">
        <f>IF(Q7711&lt;10,E7711+0.1,E7711)</f>
        <v>4.1999999999999993</v>
      </c>
      <c r="G7711">
        <f>MIN(IF(Q7711&lt;10,E7711+0.5,E7711),5)</f>
        <v>4.5999999999999996</v>
      </c>
      <c r="H7711" t="str">
        <f t="shared" si="1082"/>
        <v>Average Place to Work</v>
      </c>
      <c r="I7711">
        <v>67</v>
      </c>
      <c r="J7711" t="b">
        <f t="shared" si="1083"/>
        <v>0</v>
      </c>
      <c r="K7711" t="b">
        <f>OR(E7711&gt;3.5,Q7711&lt;10)</f>
        <v>1</v>
      </c>
      <c r="M7711" t="s">
        <v>6759</v>
      </c>
      <c r="N7711" t="str">
        <f t="shared" si="1084"/>
        <v>Indian Silicon Valley Startups</v>
      </c>
      <c r="O7711" t="str">
        <f t="shared" si="1085"/>
        <v>None</v>
      </c>
      <c r="Q7711" s="2">
        <f t="shared" si="1086"/>
        <v>0</v>
      </c>
      <c r="R7711" s="1" t="str">
        <f t="shared" si="1087"/>
        <v>Startup</v>
      </c>
      <c r="S7711" s="1"/>
      <c r="T7711" t="s">
        <v>115</v>
      </c>
      <c r="U7711" t="s">
        <v>17</v>
      </c>
      <c r="V7711">
        <f t="shared" si="1088"/>
        <v>1000000</v>
      </c>
    </row>
    <row r="7712" spans="1:22" x14ac:dyDescent="0.35">
      <c r="A7712">
        <v>7710</v>
      </c>
      <c r="B7712" t="s">
        <v>11786</v>
      </c>
      <c r="C7712" t="str">
        <f t="shared" si="1080"/>
        <v>Don’t Buy</v>
      </c>
      <c r="D7712" t="str">
        <f t="shared" si="1081"/>
        <v>Long Name</v>
      </c>
      <c r="E7712">
        <v>4.5999999999999996</v>
      </c>
      <c r="F7712">
        <f>IF(Q7712&lt;10,E7712+0.1,E7712)</f>
        <v>4.6999999999999993</v>
      </c>
      <c r="G7712">
        <f>MIN(IF(Q7712&lt;10,E7712+0.5,E7712),5)</f>
        <v>5</v>
      </c>
      <c r="H7712" t="str">
        <f t="shared" si="1082"/>
        <v>Great Place to Work</v>
      </c>
      <c r="I7712">
        <v>67</v>
      </c>
      <c r="J7712" t="b">
        <f t="shared" si="1083"/>
        <v>0</v>
      </c>
      <c r="K7712" t="b">
        <f>OR(E7712&gt;3.5,Q7712&lt;10)</f>
        <v>1</v>
      </c>
      <c r="M7712" t="s">
        <v>4161</v>
      </c>
      <c r="N7712" t="str">
        <f t="shared" si="1084"/>
        <v>Indian Silicon Valley Startups</v>
      </c>
      <c r="O7712" t="str">
        <f t="shared" si="1085"/>
        <v>None</v>
      </c>
      <c r="Q7712" s="2">
        <f t="shared" si="1086"/>
        <v>0</v>
      </c>
      <c r="R7712" s="1" t="str">
        <f t="shared" si="1087"/>
        <v>Startup</v>
      </c>
      <c r="S7712" s="1"/>
      <c r="T7712" t="s">
        <v>606</v>
      </c>
      <c r="U7712" t="s">
        <v>13</v>
      </c>
      <c r="V7712">
        <f t="shared" si="1088"/>
        <v>0</v>
      </c>
    </row>
    <row r="7713" spans="1:22" x14ac:dyDescent="0.35">
      <c r="A7713">
        <v>7711</v>
      </c>
      <c r="B7713" t="s">
        <v>11787</v>
      </c>
      <c r="C7713" t="str">
        <f t="shared" si="1080"/>
        <v>Don’t Buy</v>
      </c>
      <c r="D7713" t="str">
        <f t="shared" si="1081"/>
        <v>Long Name</v>
      </c>
      <c r="E7713">
        <v>3.7</v>
      </c>
      <c r="F7713">
        <f>IF(Q7713&lt;10,E7713+0.1,E7713)</f>
        <v>3.7</v>
      </c>
      <c r="G7713">
        <f>MIN(IF(Q7713&lt;10,E7713+0.5,E7713),5)</f>
        <v>3.7</v>
      </c>
      <c r="H7713" t="str">
        <f t="shared" si="1082"/>
        <v>Average Place to Work</v>
      </c>
      <c r="I7713">
        <v>67</v>
      </c>
      <c r="J7713" t="b">
        <f t="shared" si="1083"/>
        <v>0</v>
      </c>
      <c r="K7713" t="b">
        <f>OR(E7713&gt;3.5,Q7713&lt;10)</f>
        <v>1</v>
      </c>
      <c r="L7713" t="s">
        <v>19</v>
      </c>
      <c r="M7713" t="s">
        <v>6169</v>
      </c>
      <c r="N7713" t="str">
        <f t="shared" si="1084"/>
        <v>None</v>
      </c>
      <c r="O7713" t="str">
        <f t="shared" si="1085"/>
        <v>None</v>
      </c>
      <c r="P7713" t="s">
        <v>143</v>
      </c>
      <c r="Q7713" s="2">
        <f t="shared" si="1086"/>
        <v>24</v>
      </c>
      <c r="R7713" s="1" t="str">
        <f t="shared" si="1087"/>
        <v>Established</v>
      </c>
      <c r="S7713" s="1"/>
      <c r="T7713" t="s">
        <v>598</v>
      </c>
      <c r="U7713" t="s">
        <v>64</v>
      </c>
      <c r="V7713">
        <f t="shared" si="1088"/>
        <v>0</v>
      </c>
    </row>
    <row r="7714" spans="1:22" x14ac:dyDescent="0.35">
      <c r="A7714">
        <v>7712</v>
      </c>
      <c r="B7714" t="s">
        <v>11788</v>
      </c>
      <c r="C7714" t="str">
        <f t="shared" si="1080"/>
        <v>Don’t Buy</v>
      </c>
      <c r="D7714" t="str">
        <f t="shared" si="1081"/>
        <v>Long Name</v>
      </c>
      <c r="E7714">
        <v>3.8</v>
      </c>
      <c r="F7714">
        <f>IF(Q7714&lt;10,E7714+0.1,E7714)</f>
        <v>3.8</v>
      </c>
      <c r="G7714">
        <f>MIN(IF(Q7714&lt;10,E7714+0.5,E7714),5)</f>
        <v>3.8</v>
      </c>
      <c r="H7714" t="str">
        <f t="shared" si="1082"/>
        <v>Average Place to Work</v>
      </c>
      <c r="I7714">
        <v>67</v>
      </c>
      <c r="J7714" t="b">
        <f t="shared" si="1083"/>
        <v>0</v>
      </c>
      <c r="K7714" t="b">
        <f>OR(E7714&gt;3.5,Q7714&lt;10)</f>
        <v>1</v>
      </c>
      <c r="L7714" t="s">
        <v>9</v>
      </c>
      <c r="M7714" t="s">
        <v>8369</v>
      </c>
      <c r="N7714" t="str">
        <f t="shared" si="1084"/>
        <v>None</v>
      </c>
      <c r="O7714" t="str">
        <f t="shared" si="1085"/>
        <v>None</v>
      </c>
      <c r="P7714" t="s">
        <v>16</v>
      </c>
      <c r="Q7714" s="2">
        <f t="shared" si="1086"/>
        <v>33</v>
      </c>
      <c r="R7714" s="1" t="str">
        <f t="shared" si="1087"/>
        <v>Established</v>
      </c>
      <c r="S7714" s="1"/>
      <c r="T7714" t="s">
        <v>598</v>
      </c>
      <c r="U7714" t="s">
        <v>1677</v>
      </c>
      <c r="V7714">
        <f t="shared" si="1088"/>
        <v>0</v>
      </c>
    </row>
    <row r="7715" spans="1:22" x14ac:dyDescent="0.35">
      <c r="A7715">
        <v>7713</v>
      </c>
      <c r="B7715" t="s">
        <v>11789</v>
      </c>
      <c r="C7715" t="str">
        <f t="shared" si="1080"/>
        <v>Don’t Buy</v>
      </c>
      <c r="D7715" t="str">
        <f t="shared" si="1081"/>
        <v>Long Name</v>
      </c>
      <c r="E7715">
        <v>2.6</v>
      </c>
      <c r="F7715">
        <f>IF(Q7715&lt;10,E7715+0.1,E7715)</f>
        <v>2.6</v>
      </c>
      <c r="G7715">
        <f>MIN(IF(Q7715&lt;10,E7715+0.5,E7715),5)</f>
        <v>2.6</v>
      </c>
      <c r="H7715" t="str">
        <f t="shared" si="1082"/>
        <v>Average Place to Work</v>
      </c>
      <c r="I7715">
        <v>67</v>
      </c>
      <c r="J7715" t="b">
        <f t="shared" si="1083"/>
        <v>0</v>
      </c>
      <c r="K7715" t="b">
        <f>OR(E7715&gt;3.5,Q7715&lt;10)</f>
        <v>0</v>
      </c>
      <c r="L7715" t="s">
        <v>19</v>
      </c>
      <c r="M7715" t="s">
        <v>6284</v>
      </c>
      <c r="N7715" t="str">
        <f t="shared" si="1084"/>
        <v>None</v>
      </c>
      <c r="O7715" t="str">
        <f t="shared" si="1085"/>
        <v>None</v>
      </c>
      <c r="P7715" t="s">
        <v>39</v>
      </c>
      <c r="Q7715" s="2">
        <f t="shared" si="1086"/>
        <v>36</v>
      </c>
      <c r="R7715" s="1" t="str">
        <f t="shared" si="1087"/>
        <v>Established</v>
      </c>
      <c r="S7715" s="1"/>
      <c r="T7715" t="s">
        <v>1183</v>
      </c>
      <c r="U7715" t="s">
        <v>312</v>
      </c>
      <c r="V7715">
        <f t="shared" si="1088"/>
        <v>0</v>
      </c>
    </row>
    <row r="7716" spans="1:22" x14ac:dyDescent="0.35">
      <c r="A7716">
        <v>7714</v>
      </c>
      <c r="B7716" t="s">
        <v>11790</v>
      </c>
      <c r="C7716" t="str">
        <f t="shared" si="1080"/>
        <v>Don’t Buy</v>
      </c>
      <c r="D7716" t="str">
        <f t="shared" si="1081"/>
        <v>Long Name</v>
      </c>
      <c r="E7716">
        <v>3.3</v>
      </c>
      <c r="F7716">
        <f>IF(Q7716&lt;10,E7716+0.1,E7716)</f>
        <v>3.4</v>
      </c>
      <c r="G7716">
        <f>MIN(IF(Q7716&lt;10,E7716+0.5,E7716),5)</f>
        <v>3.8</v>
      </c>
      <c r="H7716" t="str">
        <f t="shared" si="1082"/>
        <v>Average Place to Work</v>
      </c>
      <c r="I7716">
        <v>67</v>
      </c>
      <c r="J7716" t="b">
        <f t="shared" si="1083"/>
        <v>0</v>
      </c>
      <c r="K7716" t="b">
        <f>OR(E7716&gt;3.5,Q7716&lt;10)</f>
        <v>1</v>
      </c>
      <c r="M7716" t="s">
        <v>4607</v>
      </c>
      <c r="N7716" t="str">
        <f t="shared" si="1084"/>
        <v>Indian Silicon Valley Startups</v>
      </c>
      <c r="O7716" t="str">
        <f t="shared" si="1085"/>
        <v>None</v>
      </c>
      <c r="P7716" t="s">
        <v>170</v>
      </c>
      <c r="Q7716" s="2">
        <f t="shared" si="1086"/>
        <v>6</v>
      </c>
      <c r="R7716" s="1" t="str">
        <f t="shared" si="1087"/>
        <v>Startup</v>
      </c>
      <c r="S7716" s="1"/>
      <c r="U7716" t="s">
        <v>2815</v>
      </c>
      <c r="V7716">
        <f t="shared" si="1088"/>
        <v>0</v>
      </c>
    </row>
    <row r="7717" spans="1:22" x14ac:dyDescent="0.35">
      <c r="A7717">
        <v>7715</v>
      </c>
      <c r="B7717" t="s">
        <v>11791</v>
      </c>
      <c r="C7717" t="str">
        <f t="shared" si="1080"/>
        <v>Don’t Buy</v>
      </c>
      <c r="D7717" t="str">
        <f t="shared" si="1081"/>
        <v>Long Name</v>
      </c>
      <c r="E7717">
        <v>3.9</v>
      </c>
      <c r="F7717">
        <f>IF(Q7717&lt;10,E7717+0.1,E7717)</f>
        <v>4</v>
      </c>
      <c r="G7717">
        <f>MIN(IF(Q7717&lt;10,E7717+0.5,E7717),5)</f>
        <v>4.4000000000000004</v>
      </c>
      <c r="H7717" t="str">
        <f t="shared" si="1082"/>
        <v>Average Place to Work</v>
      </c>
      <c r="I7717">
        <v>67</v>
      </c>
      <c r="J7717" t="b">
        <f t="shared" si="1083"/>
        <v>0</v>
      </c>
      <c r="K7717" t="b">
        <f>OR(E7717&gt;3.5,Q7717&lt;10)</f>
        <v>1</v>
      </c>
      <c r="M7717" t="s">
        <v>2000</v>
      </c>
      <c r="N7717" t="str">
        <f t="shared" si="1084"/>
        <v>Indian Silicon Valley Startups</v>
      </c>
      <c r="O7717" t="str">
        <f t="shared" si="1085"/>
        <v>None</v>
      </c>
      <c r="Q7717" s="2">
        <f t="shared" si="1086"/>
        <v>0</v>
      </c>
      <c r="R7717" s="1" t="str">
        <f t="shared" si="1087"/>
        <v>Startup</v>
      </c>
      <c r="S7717" s="1"/>
      <c r="T7717" t="s">
        <v>3757</v>
      </c>
      <c r="V7717">
        <f t="shared" si="1088"/>
        <v>0</v>
      </c>
    </row>
    <row r="7718" spans="1:22" x14ac:dyDescent="0.35">
      <c r="A7718">
        <v>7716</v>
      </c>
      <c r="B7718" t="s">
        <v>11792</v>
      </c>
      <c r="C7718" t="str">
        <f t="shared" si="1080"/>
        <v>Don’t Buy</v>
      </c>
      <c r="D7718" t="str">
        <f t="shared" si="1081"/>
        <v>Long Name</v>
      </c>
      <c r="E7718">
        <v>4.8</v>
      </c>
      <c r="F7718">
        <f>IF(Q7718&lt;10,E7718+0.1,E7718)</f>
        <v>4.8</v>
      </c>
      <c r="G7718">
        <f>MIN(IF(Q7718&lt;10,E7718+0.5,E7718),5)</f>
        <v>4.8</v>
      </c>
      <c r="H7718" t="str">
        <f t="shared" si="1082"/>
        <v>Great Place to Work</v>
      </c>
      <c r="I7718">
        <v>67</v>
      </c>
      <c r="J7718" t="b">
        <f t="shared" si="1083"/>
        <v>0</v>
      </c>
      <c r="K7718" t="b">
        <f>OR(E7718&gt;3.5,Q7718&lt;10)</f>
        <v>1</v>
      </c>
      <c r="M7718" t="s">
        <v>11793</v>
      </c>
      <c r="N7718" t="str">
        <f t="shared" si="1084"/>
        <v>None</v>
      </c>
      <c r="O7718" t="str">
        <f t="shared" si="1085"/>
        <v>None</v>
      </c>
      <c r="P7718" t="s">
        <v>67</v>
      </c>
      <c r="Q7718" s="2">
        <f t="shared" si="1086"/>
        <v>15</v>
      </c>
      <c r="R7718" s="1" t="str">
        <f t="shared" si="1087"/>
        <v>Established</v>
      </c>
      <c r="S7718" s="1"/>
      <c r="U7718" t="s">
        <v>11794</v>
      </c>
      <c r="V7718">
        <f t="shared" si="1088"/>
        <v>0</v>
      </c>
    </row>
    <row r="7719" spans="1:22" x14ac:dyDescent="0.35">
      <c r="A7719">
        <v>7717</v>
      </c>
      <c r="B7719" t="s">
        <v>11795</v>
      </c>
      <c r="C7719" t="str">
        <f t="shared" si="1080"/>
        <v>Don’t Buy</v>
      </c>
      <c r="D7719" t="str">
        <f t="shared" si="1081"/>
        <v>Short Name</v>
      </c>
      <c r="E7719">
        <v>3.6</v>
      </c>
      <c r="F7719">
        <f>IF(Q7719&lt;10,E7719+0.1,E7719)</f>
        <v>3.7</v>
      </c>
      <c r="G7719">
        <f>MIN(IF(Q7719&lt;10,E7719+0.5,E7719),5)</f>
        <v>4.0999999999999996</v>
      </c>
      <c r="H7719" t="str">
        <f t="shared" si="1082"/>
        <v>Average Place to Work</v>
      </c>
      <c r="I7719">
        <v>67</v>
      </c>
      <c r="J7719" t="b">
        <f t="shared" si="1083"/>
        <v>0</v>
      </c>
      <c r="K7719" t="b">
        <f>OR(E7719&gt;3.5,Q7719&lt;10)</f>
        <v>1</v>
      </c>
      <c r="M7719" t="s">
        <v>4425</v>
      </c>
      <c r="N7719" t="str">
        <f t="shared" si="1084"/>
        <v>Indian Silicon Valley Startups</v>
      </c>
      <c r="O7719" t="str">
        <f t="shared" si="1085"/>
        <v>None</v>
      </c>
      <c r="Q7719" s="2">
        <f t="shared" si="1086"/>
        <v>0</v>
      </c>
      <c r="R7719" s="1" t="str">
        <f t="shared" si="1087"/>
        <v>Startup</v>
      </c>
      <c r="S7719" s="1"/>
      <c r="T7719" t="s">
        <v>115</v>
      </c>
      <c r="V7719">
        <f t="shared" si="1088"/>
        <v>0</v>
      </c>
    </row>
    <row r="7720" spans="1:22" x14ac:dyDescent="0.35">
      <c r="A7720">
        <v>7718</v>
      </c>
      <c r="B7720" t="s">
        <v>11796</v>
      </c>
      <c r="C7720" t="str">
        <f t="shared" si="1080"/>
        <v>Don’t Buy</v>
      </c>
      <c r="D7720" t="str">
        <f t="shared" si="1081"/>
        <v>Short Name</v>
      </c>
      <c r="E7720">
        <v>3.5</v>
      </c>
      <c r="F7720">
        <f>IF(Q7720&lt;10,E7720+0.1,E7720)</f>
        <v>3.6</v>
      </c>
      <c r="G7720">
        <f>MIN(IF(Q7720&lt;10,E7720+0.5,E7720),5)</f>
        <v>4</v>
      </c>
      <c r="H7720" t="str">
        <f t="shared" si="1082"/>
        <v>Average Place to Work</v>
      </c>
      <c r="I7720">
        <v>67</v>
      </c>
      <c r="J7720" t="b">
        <f t="shared" si="1083"/>
        <v>0</v>
      </c>
      <c r="K7720" t="b">
        <f>OR(E7720&gt;3.5,Q7720&lt;10)</f>
        <v>1</v>
      </c>
      <c r="L7720" t="s">
        <v>19</v>
      </c>
      <c r="M7720" t="s">
        <v>6363</v>
      </c>
      <c r="N7720" t="str">
        <f t="shared" si="1084"/>
        <v>Indian Silicon Valley Startups</v>
      </c>
      <c r="O7720" t="str">
        <f t="shared" si="1085"/>
        <v>None</v>
      </c>
      <c r="P7720" t="s">
        <v>258</v>
      </c>
      <c r="Q7720" s="2">
        <f t="shared" si="1086"/>
        <v>7</v>
      </c>
      <c r="R7720" s="1" t="str">
        <f t="shared" si="1087"/>
        <v>Startup</v>
      </c>
      <c r="S7720" s="1"/>
      <c r="T7720" t="s">
        <v>606</v>
      </c>
      <c r="U7720" t="s">
        <v>36</v>
      </c>
      <c r="V7720">
        <f t="shared" si="1088"/>
        <v>0</v>
      </c>
    </row>
    <row r="7721" spans="1:22" x14ac:dyDescent="0.35">
      <c r="A7721">
        <v>7719</v>
      </c>
      <c r="B7721" t="s">
        <v>11797</v>
      </c>
      <c r="C7721" t="str">
        <f t="shared" si="1080"/>
        <v>Don’t Buy</v>
      </c>
      <c r="D7721" t="str">
        <f t="shared" si="1081"/>
        <v>Long Name</v>
      </c>
      <c r="E7721">
        <v>3.3</v>
      </c>
      <c r="F7721">
        <f>IF(Q7721&lt;10,E7721+0.1,E7721)</f>
        <v>3.3</v>
      </c>
      <c r="G7721">
        <f>MIN(IF(Q7721&lt;10,E7721+0.5,E7721),5)</f>
        <v>3.3</v>
      </c>
      <c r="H7721" t="str">
        <f t="shared" si="1082"/>
        <v>Average Place to Work</v>
      </c>
      <c r="I7721">
        <v>67</v>
      </c>
      <c r="J7721" t="b">
        <f t="shared" si="1083"/>
        <v>0</v>
      </c>
      <c r="K7721" t="b">
        <f>OR(E7721&gt;3.5,Q7721&lt;10)</f>
        <v>0</v>
      </c>
      <c r="L7721" t="s">
        <v>19</v>
      </c>
      <c r="M7721" t="s">
        <v>3281</v>
      </c>
      <c r="N7721" t="str">
        <f t="shared" si="1084"/>
        <v>None</v>
      </c>
      <c r="O7721" t="str">
        <f t="shared" si="1085"/>
        <v>None</v>
      </c>
      <c r="P7721" t="s">
        <v>183</v>
      </c>
      <c r="Q7721" s="2">
        <f t="shared" si="1086"/>
        <v>10</v>
      </c>
      <c r="R7721" s="1" t="str">
        <f t="shared" si="1087"/>
        <v>Established</v>
      </c>
      <c r="S7721" s="1"/>
      <c r="T7721" t="s">
        <v>606</v>
      </c>
      <c r="U7721" t="s">
        <v>13</v>
      </c>
      <c r="V7721">
        <f t="shared" si="1088"/>
        <v>0</v>
      </c>
    </row>
    <row r="7722" spans="1:22" x14ac:dyDescent="0.35">
      <c r="A7722">
        <v>7720</v>
      </c>
      <c r="B7722" t="s">
        <v>11798</v>
      </c>
      <c r="C7722" t="str">
        <f t="shared" si="1080"/>
        <v>Don’t Buy</v>
      </c>
      <c r="D7722" t="str">
        <f t="shared" si="1081"/>
        <v>Long Name</v>
      </c>
      <c r="E7722">
        <v>4.8</v>
      </c>
      <c r="F7722">
        <f>IF(Q7722&lt;10,E7722+0.1,E7722)</f>
        <v>4.8999999999999995</v>
      </c>
      <c r="G7722">
        <f>MIN(IF(Q7722&lt;10,E7722+0.5,E7722),5)</f>
        <v>5</v>
      </c>
      <c r="H7722" t="str">
        <f t="shared" si="1082"/>
        <v>Great Place to Work</v>
      </c>
      <c r="I7722">
        <v>298</v>
      </c>
      <c r="J7722" t="b">
        <f t="shared" si="1083"/>
        <v>0</v>
      </c>
      <c r="K7722" t="b">
        <f>OR(E7722&gt;3.5,Q7722&lt;10)</f>
        <v>1</v>
      </c>
      <c r="M7722" t="s">
        <v>8369</v>
      </c>
      <c r="N7722" t="str">
        <f t="shared" si="1084"/>
        <v>Indian Silicon Valley Startups</v>
      </c>
      <c r="O7722" t="str">
        <f t="shared" si="1085"/>
        <v>None</v>
      </c>
      <c r="Q7722" s="2">
        <f t="shared" si="1086"/>
        <v>0</v>
      </c>
      <c r="R7722" s="1" t="str">
        <f t="shared" si="1087"/>
        <v>Startup</v>
      </c>
      <c r="S7722" s="1"/>
      <c r="T7722" t="s">
        <v>1146</v>
      </c>
      <c r="U7722" t="s">
        <v>312</v>
      </c>
      <c r="V7722">
        <f t="shared" si="1088"/>
        <v>0</v>
      </c>
    </row>
    <row r="7723" spans="1:22" x14ac:dyDescent="0.35">
      <c r="A7723">
        <v>7721</v>
      </c>
      <c r="B7723" t="s">
        <v>11799</v>
      </c>
      <c r="C7723" t="str">
        <f t="shared" si="1080"/>
        <v>Don’t Buy</v>
      </c>
      <c r="D7723" t="str">
        <f t="shared" si="1081"/>
        <v>Short Name</v>
      </c>
      <c r="E7723">
        <v>3.8</v>
      </c>
      <c r="F7723">
        <f>IF(Q7723&lt;10,E7723+0.1,E7723)</f>
        <v>3.8</v>
      </c>
      <c r="G7723">
        <f>MIN(IF(Q7723&lt;10,E7723+0.5,E7723),5)</f>
        <v>3.8</v>
      </c>
      <c r="H7723" t="str">
        <f t="shared" si="1082"/>
        <v>Average Place to Work</v>
      </c>
      <c r="I7723">
        <v>252</v>
      </c>
      <c r="J7723" t="b">
        <f t="shared" si="1083"/>
        <v>0</v>
      </c>
      <c r="K7723" t="b">
        <f>OR(E7723&gt;3.5,Q7723&lt;10)</f>
        <v>1</v>
      </c>
      <c r="L7723" t="s">
        <v>19</v>
      </c>
      <c r="M7723" t="s">
        <v>8546</v>
      </c>
      <c r="N7723" t="str">
        <f t="shared" si="1084"/>
        <v>None</v>
      </c>
      <c r="O7723" t="str">
        <f t="shared" si="1085"/>
        <v>None</v>
      </c>
      <c r="P7723" t="s">
        <v>21</v>
      </c>
      <c r="Q7723" s="2">
        <f t="shared" si="1086"/>
        <v>28</v>
      </c>
      <c r="R7723" s="1" t="str">
        <f t="shared" si="1087"/>
        <v>Established</v>
      </c>
      <c r="S7723" s="1"/>
      <c r="T7723" t="s">
        <v>1481</v>
      </c>
      <c r="U7723" t="s">
        <v>306</v>
      </c>
      <c r="V7723">
        <f t="shared" si="1088"/>
        <v>0</v>
      </c>
    </row>
    <row r="7724" spans="1:22" x14ac:dyDescent="0.35">
      <c r="A7724">
        <v>7722</v>
      </c>
      <c r="B7724" t="s">
        <v>11800</v>
      </c>
      <c r="C7724" t="str">
        <f t="shared" si="1080"/>
        <v>Buy</v>
      </c>
      <c r="D7724" t="str">
        <f t="shared" si="1081"/>
        <v>Long Name</v>
      </c>
      <c r="E7724">
        <v>4.5</v>
      </c>
      <c r="F7724">
        <f>IF(Q7724&lt;10,E7724+0.1,E7724)</f>
        <v>4.5</v>
      </c>
      <c r="G7724">
        <f>MIN(IF(Q7724&lt;10,E7724+0.5,E7724),5)</f>
        <v>4.5</v>
      </c>
      <c r="H7724" t="str">
        <f t="shared" si="1082"/>
        <v>Average Place to Work</v>
      </c>
      <c r="I7724">
        <v>67</v>
      </c>
      <c r="J7724" t="b">
        <f t="shared" si="1083"/>
        <v>0</v>
      </c>
      <c r="K7724" t="b">
        <f>OR(E7724&gt;3.5,Q7724&lt;10)</f>
        <v>1</v>
      </c>
      <c r="L7724" t="s">
        <v>19</v>
      </c>
      <c r="M7724" t="s">
        <v>11801</v>
      </c>
      <c r="N7724" t="str">
        <f t="shared" si="1084"/>
        <v>None</v>
      </c>
      <c r="O7724" t="str">
        <f t="shared" si="1085"/>
        <v>None</v>
      </c>
      <c r="P7724" t="s">
        <v>338</v>
      </c>
      <c r="Q7724" s="2">
        <f t="shared" si="1086"/>
        <v>78</v>
      </c>
      <c r="R7724" s="1" t="str">
        <f t="shared" si="1087"/>
        <v>Established</v>
      </c>
      <c r="S7724" s="1"/>
      <c r="T7724" t="s">
        <v>115</v>
      </c>
      <c r="U7724" t="s">
        <v>24</v>
      </c>
      <c r="V7724">
        <f t="shared" si="1088"/>
        <v>1000000</v>
      </c>
    </row>
    <row r="7725" spans="1:22" x14ac:dyDescent="0.35">
      <c r="A7725">
        <v>7723</v>
      </c>
      <c r="B7725" t="s">
        <v>11802</v>
      </c>
      <c r="C7725" t="str">
        <f t="shared" si="1080"/>
        <v>Don’t Buy</v>
      </c>
      <c r="D7725" t="str">
        <f t="shared" si="1081"/>
        <v>Long Name</v>
      </c>
      <c r="E7725">
        <v>3.8</v>
      </c>
      <c r="F7725">
        <f>IF(Q7725&lt;10,E7725+0.1,E7725)</f>
        <v>3.8</v>
      </c>
      <c r="G7725">
        <f>MIN(IF(Q7725&lt;10,E7725+0.5,E7725),5)</f>
        <v>3.8</v>
      </c>
      <c r="H7725" t="str">
        <f t="shared" si="1082"/>
        <v>Average Place to Work</v>
      </c>
      <c r="I7725">
        <v>66</v>
      </c>
      <c r="J7725" t="b">
        <f t="shared" si="1083"/>
        <v>0</v>
      </c>
      <c r="K7725" t="b">
        <f>OR(E7725&gt;3.5,Q7725&lt;10)</f>
        <v>1</v>
      </c>
      <c r="L7725" t="s">
        <v>19</v>
      </c>
      <c r="M7725" t="s">
        <v>11803</v>
      </c>
      <c r="N7725" t="str">
        <f t="shared" si="1084"/>
        <v>None</v>
      </c>
      <c r="O7725" t="str">
        <f t="shared" si="1085"/>
        <v>None</v>
      </c>
      <c r="P7725" t="s">
        <v>841</v>
      </c>
      <c r="Q7725" s="2">
        <f t="shared" si="1086"/>
        <v>72</v>
      </c>
      <c r="R7725" s="1" t="str">
        <f t="shared" si="1087"/>
        <v>Established</v>
      </c>
      <c r="S7725" s="1"/>
      <c r="T7725" t="s">
        <v>606</v>
      </c>
      <c r="U7725" t="s">
        <v>352</v>
      </c>
      <c r="V7725">
        <f t="shared" si="1088"/>
        <v>0</v>
      </c>
    </row>
    <row r="7726" spans="1:22" x14ac:dyDescent="0.35">
      <c r="A7726">
        <v>7724</v>
      </c>
      <c r="B7726" t="s">
        <v>11804</v>
      </c>
      <c r="C7726" t="str">
        <f t="shared" si="1080"/>
        <v>Don’t Buy</v>
      </c>
      <c r="D7726" t="str">
        <f t="shared" si="1081"/>
        <v>Long Name</v>
      </c>
      <c r="E7726">
        <v>4.2</v>
      </c>
      <c r="F7726">
        <f>IF(Q7726&lt;10,E7726+0.1,E7726)</f>
        <v>4.2</v>
      </c>
      <c r="G7726">
        <f>MIN(IF(Q7726&lt;10,E7726+0.5,E7726),5)</f>
        <v>4.2</v>
      </c>
      <c r="H7726" t="str">
        <f t="shared" si="1082"/>
        <v>Average Place to Work</v>
      </c>
      <c r="I7726">
        <v>66</v>
      </c>
      <c r="J7726" t="b">
        <f t="shared" si="1083"/>
        <v>0</v>
      </c>
      <c r="K7726" t="b">
        <f>OR(E7726&gt;3.5,Q7726&lt;10)</f>
        <v>1</v>
      </c>
      <c r="L7726" t="s">
        <v>19</v>
      </c>
      <c r="M7726" t="s">
        <v>11805</v>
      </c>
      <c r="N7726" t="str">
        <f t="shared" si="1084"/>
        <v>None</v>
      </c>
      <c r="O7726" t="str">
        <f t="shared" si="1085"/>
        <v>None</v>
      </c>
      <c r="P7726" t="s">
        <v>730</v>
      </c>
      <c r="Q7726" s="2">
        <f t="shared" si="1086"/>
        <v>97</v>
      </c>
      <c r="R7726" s="1" t="str">
        <f t="shared" si="1087"/>
        <v>Established</v>
      </c>
      <c r="S7726" s="1"/>
      <c r="T7726" t="s">
        <v>606</v>
      </c>
      <c r="U7726" t="s">
        <v>641</v>
      </c>
      <c r="V7726">
        <f t="shared" si="1088"/>
        <v>0</v>
      </c>
    </row>
    <row r="7727" spans="1:22" x14ac:dyDescent="0.35">
      <c r="A7727">
        <v>7725</v>
      </c>
      <c r="B7727" t="s">
        <v>11806</v>
      </c>
      <c r="C7727" t="str">
        <f t="shared" si="1080"/>
        <v>Don’t Buy</v>
      </c>
      <c r="D7727" t="str">
        <f t="shared" si="1081"/>
        <v>Short Name</v>
      </c>
      <c r="E7727">
        <v>3.8</v>
      </c>
      <c r="F7727">
        <f>IF(Q7727&lt;10,E7727+0.1,E7727)</f>
        <v>3.8</v>
      </c>
      <c r="G7727">
        <f>MIN(IF(Q7727&lt;10,E7727+0.5,E7727),5)</f>
        <v>3.8</v>
      </c>
      <c r="H7727" t="str">
        <f t="shared" si="1082"/>
        <v>Average Place to Work</v>
      </c>
      <c r="I7727">
        <v>66</v>
      </c>
      <c r="J7727" t="b">
        <f t="shared" si="1083"/>
        <v>0</v>
      </c>
      <c r="K7727" t="b">
        <f>OR(E7727&gt;3.5,Q7727&lt;10)</f>
        <v>1</v>
      </c>
      <c r="L7727" t="s">
        <v>19</v>
      </c>
      <c r="M7727" t="s">
        <v>5437</v>
      </c>
      <c r="N7727" t="str">
        <f t="shared" si="1084"/>
        <v>None</v>
      </c>
      <c r="O7727" t="str">
        <f t="shared" si="1085"/>
        <v>None</v>
      </c>
      <c r="P7727" t="s">
        <v>111</v>
      </c>
      <c r="Q7727" s="2">
        <f t="shared" si="1086"/>
        <v>22</v>
      </c>
      <c r="R7727" s="1" t="str">
        <f t="shared" si="1087"/>
        <v>Established</v>
      </c>
      <c r="S7727" s="1"/>
      <c r="T7727" t="s">
        <v>1183</v>
      </c>
      <c r="U7727" t="s">
        <v>17</v>
      </c>
      <c r="V7727">
        <f t="shared" si="1088"/>
        <v>500000</v>
      </c>
    </row>
    <row r="7728" spans="1:22" x14ac:dyDescent="0.35">
      <c r="A7728">
        <v>7726</v>
      </c>
      <c r="B7728" t="s">
        <v>11807</v>
      </c>
      <c r="C7728" t="str">
        <f t="shared" si="1080"/>
        <v>Don’t Buy</v>
      </c>
      <c r="D7728" t="str">
        <f t="shared" si="1081"/>
        <v>Long Name</v>
      </c>
      <c r="E7728">
        <v>3.6</v>
      </c>
      <c r="F7728">
        <f>IF(Q7728&lt;10,E7728+0.1,E7728)</f>
        <v>3.6</v>
      </c>
      <c r="G7728">
        <f>MIN(IF(Q7728&lt;10,E7728+0.5,E7728),5)</f>
        <v>3.6</v>
      </c>
      <c r="H7728" t="str">
        <f t="shared" si="1082"/>
        <v>Average Place to Work</v>
      </c>
      <c r="I7728">
        <v>66</v>
      </c>
      <c r="J7728" t="b">
        <f t="shared" si="1083"/>
        <v>0</v>
      </c>
      <c r="K7728" t="b">
        <f>OR(E7728&gt;3.5,Q7728&lt;10)</f>
        <v>1</v>
      </c>
      <c r="M7728" t="s">
        <v>2905</v>
      </c>
      <c r="N7728" t="str">
        <f t="shared" si="1084"/>
        <v>None</v>
      </c>
      <c r="O7728" t="str">
        <f t="shared" si="1085"/>
        <v>None</v>
      </c>
      <c r="P7728" t="s">
        <v>603</v>
      </c>
      <c r="Q7728" s="2">
        <f t="shared" si="1086"/>
        <v>51</v>
      </c>
      <c r="R7728" s="1" t="str">
        <f t="shared" si="1087"/>
        <v>Established</v>
      </c>
      <c r="S7728" s="1"/>
      <c r="U7728" t="s">
        <v>4548</v>
      </c>
      <c r="V7728">
        <f t="shared" si="1088"/>
        <v>0</v>
      </c>
    </row>
    <row r="7729" spans="1:22" x14ac:dyDescent="0.35">
      <c r="A7729">
        <v>7727</v>
      </c>
      <c r="B7729" t="s">
        <v>11808</v>
      </c>
      <c r="C7729" t="str">
        <f t="shared" si="1080"/>
        <v>Don’t Buy</v>
      </c>
      <c r="D7729" t="str">
        <f t="shared" si="1081"/>
        <v>Long Name</v>
      </c>
      <c r="E7729">
        <v>4</v>
      </c>
      <c r="F7729">
        <f>IF(Q7729&lt;10,E7729+0.1,E7729)</f>
        <v>4</v>
      </c>
      <c r="G7729">
        <f>MIN(IF(Q7729&lt;10,E7729+0.5,E7729),5)</f>
        <v>4</v>
      </c>
      <c r="H7729" t="str">
        <f t="shared" si="1082"/>
        <v>Average Place to Work</v>
      </c>
      <c r="I7729">
        <v>66</v>
      </c>
      <c r="J7729" t="b">
        <f t="shared" si="1083"/>
        <v>0</v>
      </c>
      <c r="K7729" t="b">
        <f>OR(E7729&gt;3.5,Q7729&lt;10)</f>
        <v>1</v>
      </c>
      <c r="M7729" t="s">
        <v>8304</v>
      </c>
      <c r="N7729" t="str">
        <f t="shared" si="1084"/>
        <v>None</v>
      </c>
      <c r="O7729" t="str">
        <f t="shared" si="1085"/>
        <v>Bombay Finances</v>
      </c>
      <c r="P7729" t="s">
        <v>21</v>
      </c>
      <c r="Q7729" s="2">
        <f t="shared" si="1086"/>
        <v>28</v>
      </c>
      <c r="R7729" s="1" t="str">
        <f t="shared" si="1087"/>
        <v>Established</v>
      </c>
      <c r="S7729" s="1"/>
      <c r="U7729" t="s">
        <v>24</v>
      </c>
      <c r="V7729">
        <f t="shared" si="1088"/>
        <v>500000</v>
      </c>
    </row>
    <row r="7730" spans="1:22" x14ac:dyDescent="0.35">
      <c r="A7730">
        <v>7728</v>
      </c>
      <c r="B7730" t="s">
        <v>11809</v>
      </c>
      <c r="C7730" t="str">
        <f t="shared" si="1080"/>
        <v>Don’t Buy</v>
      </c>
      <c r="D7730" t="str">
        <f t="shared" si="1081"/>
        <v>Long Name</v>
      </c>
      <c r="E7730">
        <v>4.4000000000000004</v>
      </c>
      <c r="F7730">
        <f>IF(Q7730&lt;10,E7730+0.1,E7730)</f>
        <v>4.4000000000000004</v>
      </c>
      <c r="G7730">
        <f>MIN(IF(Q7730&lt;10,E7730+0.5,E7730),5)</f>
        <v>4.4000000000000004</v>
      </c>
      <c r="H7730" t="str">
        <f t="shared" si="1082"/>
        <v>Average Place to Work</v>
      </c>
      <c r="I7730">
        <v>66</v>
      </c>
      <c r="J7730" t="b">
        <f t="shared" si="1083"/>
        <v>0</v>
      </c>
      <c r="K7730" t="b">
        <f>OR(E7730&gt;3.5,Q7730&lt;10)</f>
        <v>1</v>
      </c>
      <c r="L7730" t="s">
        <v>19</v>
      </c>
      <c r="M7730" t="s">
        <v>11810</v>
      </c>
      <c r="N7730" t="str">
        <f t="shared" si="1084"/>
        <v>None</v>
      </c>
      <c r="O7730" t="str">
        <f t="shared" si="1085"/>
        <v>None</v>
      </c>
      <c r="P7730" t="s">
        <v>95</v>
      </c>
      <c r="Q7730" s="2">
        <f t="shared" si="1086"/>
        <v>16</v>
      </c>
      <c r="R7730" s="1" t="str">
        <f t="shared" si="1087"/>
        <v>Established</v>
      </c>
      <c r="S7730" s="1"/>
      <c r="T7730" t="s">
        <v>1183</v>
      </c>
      <c r="U7730" t="s">
        <v>24</v>
      </c>
      <c r="V7730">
        <f t="shared" si="1088"/>
        <v>1000000</v>
      </c>
    </row>
    <row r="7731" spans="1:22" x14ac:dyDescent="0.35">
      <c r="A7731">
        <v>7729</v>
      </c>
      <c r="B7731" t="s">
        <v>11811</v>
      </c>
      <c r="C7731" t="str">
        <f t="shared" si="1080"/>
        <v>Don’t Buy</v>
      </c>
      <c r="D7731" t="str">
        <f t="shared" si="1081"/>
        <v>Long Name</v>
      </c>
      <c r="E7731">
        <v>3.9</v>
      </c>
      <c r="F7731">
        <f>IF(Q7731&lt;10,E7731+0.1,E7731)</f>
        <v>3.9</v>
      </c>
      <c r="G7731">
        <f>MIN(IF(Q7731&lt;10,E7731+0.5,E7731),5)</f>
        <v>3.9</v>
      </c>
      <c r="H7731" t="str">
        <f t="shared" si="1082"/>
        <v>Average Place to Work</v>
      </c>
      <c r="I7731">
        <v>66</v>
      </c>
      <c r="J7731" t="b">
        <f t="shared" si="1083"/>
        <v>0</v>
      </c>
      <c r="K7731" t="b">
        <f>OR(E7731&gt;3.5,Q7731&lt;10)</f>
        <v>1</v>
      </c>
      <c r="L7731" t="s">
        <v>19</v>
      </c>
      <c r="M7731" t="s">
        <v>3054</v>
      </c>
      <c r="N7731" t="str">
        <f t="shared" si="1084"/>
        <v>None</v>
      </c>
      <c r="O7731" t="str">
        <f t="shared" si="1085"/>
        <v>None</v>
      </c>
      <c r="P7731" t="s">
        <v>183</v>
      </c>
      <c r="Q7731" s="2">
        <f t="shared" si="1086"/>
        <v>10</v>
      </c>
      <c r="R7731" s="1" t="str">
        <f t="shared" si="1087"/>
        <v>Established</v>
      </c>
      <c r="S7731" s="1"/>
      <c r="T7731" t="s">
        <v>1183</v>
      </c>
      <c r="U7731" t="s">
        <v>24</v>
      </c>
      <c r="V7731">
        <f t="shared" si="1088"/>
        <v>500000</v>
      </c>
    </row>
    <row r="7732" spans="1:22" x14ac:dyDescent="0.35">
      <c r="A7732">
        <v>7730</v>
      </c>
      <c r="B7732" t="s">
        <v>11812</v>
      </c>
      <c r="C7732" t="str">
        <f t="shared" si="1080"/>
        <v>Don’t Buy</v>
      </c>
      <c r="D7732" t="str">
        <f t="shared" si="1081"/>
        <v>Long Name</v>
      </c>
      <c r="E7732">
        <v>4.0999999999999996</v>
      </c>
      <c r="F7732">
        <f>IF(Q7732&lt;10,E7732+0.1,E7732)</f>
        <v>4.0999999999999996</v>
      </c>
      <c r="G7732">
        <f>MIN(IF(Q7732&lt;10,E7732+0.5,E7732),5)</f>
        <v>4.0999999999999996</v>
      </c>
      <c r="H7732" t="str">
        <f t="shared" si="1082"/>
        <v>Average Place to Work</v>
      </c>
      <c r="I7732">
        <v>66</v>
      </c>
      <c r="J7732" t="b">
        <f t="shared" si="1083"/>
        <v>0</v>
      </c>
      <c r="K7732" t="b">
        <f>OR(E7732&gt;3.5,Q7732&lt;10)</f>
        <v>1</v>
      </c>
      <c r="L7732" t="s">
        <v>19</v>
      </c>
      <c r="M7732" t="s">
        <v>7320</v>
      </c>
      <c r="N7732" t="str">
        <f t="shared" si="1084"/>
        <v>None</v>
      </c>
      <c r="O7732" t="str">
        <f t="shared" si="1085"/>
        <v>None</v>
      </c>
      <c r="P7732" t="s">
        <v>114</v>
      </c>
      <c r="Q7732" s="2">
        <f t="shared" si="1086"/>
        <v>11</v>
      </c>
      <c r="R7732" s="1" t="str">
        <f t="shared" si="1087"/>
        <v>Established</v>
      </c>
      <c r="S7732" s="1"/>
      <c r="T7732" t="s">
        <v>598</v>
      </c>
      <c r="U7732" t="s">
        <v>1063</v>
      </c>
      <c r="V7732">
        <f t="shared" si="1088"/>
        <v>0</v>
      </c>
    </row>
    <row r="7733" spans="1:22" x14ac:dyDescent="0.35">
      <c r="A7733">
        <v>7731</v>
      </c>
      <c r="B7733" t="s">
        <v>11813</v>
      </c>
      <c r="C7733" t="str">
        <f t="shared" si="1080"/>
        <v>Don’t Buy</v>
      </c>
      <c r="D7733" t="str">
        <f t="shared" si="1081"/>
        <v>Short Name</v>
      </c>
      <c r="E7733">
        <v>4.5999999999999996</v>
      </c>
      <c r="F7733">
        <f>IF(Q7733&lt;10,E7733+0.1,E7733)</f>
        <v>4.5999999999999996</v>
      </c>
      <c r="G7733">
        <f>MIN(IF(Q7733&lt;10,E7733+0.5,E7733),5)</f>
        <v>4.5999999999999996</v>
      </c>
      <c r="H7733" t="str">
        <f t="shared" si="1082"/>
        <v>Great Place to Work</v>
      </c>
      <c r="I7733">
        <v>66</v>
      </c>
      <c r="J7733" t="b">
        <f t="shared" si="1083"/>
        <v>0</v>
      </c>
      <c r="K7733" t="b">
        <f>OR(E7733&gt;3.5,Q7733&lt;10)</f>
        <v>1</v>
      </c>
      <c r="M7733" t="s">
        <v>11814</v>
      </c>
      <c r="N7733" t="str">
        <f t="shared" si="1084"/>
        <v>None</v>
      </c>
      <c r="O7733" t="str">
        <f t="shared" si="1085"/>
        <v>None</v>
      </c>
      <c r="P7733" t="s">
        <v>156</v>
      </c>
      <c r="Q7733" s="2">
        <f t="shared" si="1086"/>
        <v>18</v>
      </c>
      <c r="R7733" s="1" t="str">
        <f t="shared" si="1087"/>
        <v>Established</v>
      </c>
      <c r="S7733" s="1"/>
      <c r="U7733" t="s">
        <v>227</v>
      </c>
      <c r="V7733">
        <f t="shared" si="1088"/>
        <v>0</v>
      </c>
    </row>
    <row r="7734" spans="1:22" x14ac:dyDescent="0.35">
      <c r="A7734">
        <v>7732</v>
      </c>
      <c r="B7734" t="s">
        <v>11815</v>
      </c>
      <c r="C7734" t="str">
        <f t="shared" si="1080"/>
        <v>Don’t Buy</v>
      </c>
      <c r="D7734" t="str">
        <f t="shared" si="1081"/>
        <v>Long Name</v>
      </c>
      <c r="E7734">
        <v>3.9</v>
      </c>
      <c r="F7734">
        <f>IF(Q7734&lt;10,E7734+0.1,E7734)</f>
        <v>3.9</v>
      </c>
      <c r="G7734">
        <f>MIN(IF(Q7734&lt;10,E7734+0.5,E7734),5)</f>
        <v>3.9</v>
      </c>
      <c r="H7734" t="str">
        <f t="shared" si="1082"/>
        <v>Average Place to Work</v>
      </c>
      <c r="I7734">
        <v>66</v>
      </c>
      <c r="J7734" t="b">
        <f t="shared" si="1083"/>
        <v>0</v>
      </c>
      <c r="K7734" t="b">
        <f>OR(E7734&gt;3.5,Q7734&lt;10)</f>
        <v>1</v>
      </c>
      <c r="L7734" t="s">
        <v>9</v>
      </c>
      <c r="M7734" t="s">
        <v>11816</v>
      </c>
      <c r="N7734" t="str">
        <f t="shared" si="1084"/>
        <v>None</v>
      </c>
      <c r="O7734" t="str">
        <f t="shared" si="1085"/>
        <v>None</v>
      </c>
      <c r="P7734" t="s">
        <v>213</v>
      </c>
      <c r="Q7734" s="2">
        <f t="shared" si="1086"/>
        <v>12</v>
      </c>
      <c r="R7734" s="1" t="str">
        <f t="shared" si="1087"/>
        <v>Established</v>
      </c>
      <c r="S7734" s="1"/>
      <c r="T7734" t="s">
        <v>1481</v>
      </c>
      <c r="U7734" t="s">
        <v>297</v>
      </c>
      <c r="V7734">
        <f t="shared" si="1088"/>
        <v>0</v>
      </c>
    </row>
    <row r="7735" spans="1:22" x14ac:dyDescent="0.35">
      <c r="A7735">
        <v>7733</v>
      </c>
      <c r="B7735" t="s">
        <v>11817</v>
      </c>
      <c r="C7735" t="str">
        <f t="shared" si="1080"/>
        <v>Don’t Buy</v>
      </c>
      <c r="D7735" t="str">
        <f t="shared" si="1081"/>
        <v>Long Name</v>
      </c>
      <c r="E7735">
        <v>3.9</v>
      </c>
      <c r="F7735">
        <f>IF(Q7735&lt;10,E7735+0.1,E7735)</f>
        <v>3.9</v>
      </c>
      <c r="G7735">
        <f>MIN(IF(Q7735&lt;10,E7735+0.5,E7735),5)</f>
        <v>3.9</v>
      </c>
      <c r="H7735" t="str">
        <f t="shared" si="1082"/>
        <v>Average Place to Work</v>
      </c>
      <c r="I7735">
        <v>66</v>
      </c>
      <c r="J7735" t="b">
        <f t="shared" si="1083"/>
        <v>0</v>
      </c>
      <c r="K7735" t="b">
        <f>OR(E7735&gt;3.5,Q7735&lt;10)</f>
        <v>1</v>
      </c>
      <c r="M7735" t="s">
        <v>11818</v>
      </c>
      <c r="N7735" t="str">
        <f t="shared" si="1084"/>
        <v>None</v>
      </c>
      <c r="O7735" t="str">
        <f t="shared" si="1085"/>
        <v>None</v>
      </c>
      <c r="P7735" t="s">
        <v>302</v>
      </c>
      <c r="Q7735" s="2">
        <f t="shared" si="1086"/>
        <v>32</v>
      </c>
      <c r="R7735" s="1" t="str">
        <f t="shared" si="1087"/>
        <v>Established</v>
      </c>
      <c r="S7735" s="1"/>
      <c r="U7735" t="s">
        <v>306</v>
      </c>
      <c r="V7735">
        <f t="shared" si="1088"/>
        <v>0</v>
      </c>
    </row>
    <row r="7736" spans="1:22" x14ac:dyDescent="0.35">
      <c r="A7736">
        <v>7734</v>
      </c>
      <c r="B7736" t="s">
        <v>11819</v>
      </c>
      <c r="C7736" t="str">
        <f t="shared" si="1080"/>
        <v>Don’t Buy</v>
      </c>
      <c r="D7736" t="str">
        <f t="shared" si="1081"/>
        <v>Long Name</v>
      </c>
      <c r="E7736">
        <v>3.8</v>
      </c>
      <c r="F7736">
        <f>IF(Q7736&lt;10,E7736+0.1,E7736)</f>
        <v>3.8</v>
      </c>
      <c r="G7736">
        <f>MIN(IF(Q7736&lt;10,E7736+0.5,E7736),5)</f>
        <v>3.8</v>
      </c>
      <c r="H7736" t="str">
        <f t="shared" si="1082"/>
        <v>Average Place to Work</v>
      </c>
      <c r="I7736">
        <v>66</v>
      </c>
      <c r="J7736" t="b">
        <f t="shared" si="1083"/>
        <v>0</v>
      </c>
      <c r="K7736" t="b">
        <f>OR(E7736&gt;3.5,Q7736&lt;10)</f>
        <v>1</v>
      </c>
      <c r="L7736" t="s">
        <v>19</v>
      </c>
      <c r="M7736" t="s">
        <v>11820</v>
      </c>
      <c r="N7736" t="str">
        <f t="shared" si="1084"/>
        <v>None</v>
      </c>
      <c r="O7736" t="str">
        <f t="shared" si="1085"/>
        <v>None</v>
      </c>
      <c r="P7736" t="s">
        <v>32</v>
      </c>
      <c r="Q7736" s="2">
        <f t="shared" si="1086"/>
        <v>41</v>
      </c>
      <c r="R7736" s="1" t="str">
        <f t="shared" si="1087"/>
        <v>Established</v>
      </c>
      <c r="S7736" s="1"/>
      <c r="T7736" t="s">
        <v>1183</v>
      </c>
      <c r="U7736" t="s">
        <v>4944</v>
      </c>
      <c r="V7736">
        <f t="shared" si="1088"/>
        <v>0</v>
      </c>
    </row>
    <row r="7737" spans="1:22" x14ac:dyDescent="0.35">
      <c r="A7737">
        <v>7735</v>
      </c>
      <c r="B7737" t="s">
        <v>11821</v>
      </c>
      <c r="C7737" t="str">
        <f t="shared" si="1080"/>
        <v>Don’t Buy</v>
      </c>
      <c r="D7737" t="str">
        <f t="shared" si="1081"/>
        <v>Long Name</v>
      </c>
      <c r="E7737">
        <v>3.6</v>
      </c>
      <c r="F7737">
        <f>IF(Q7737&lt;10,E7737+0.1,E7737)</f>
        <v>3.6</v>
      </c>
      <c r="G7737">
        <f>MIN(IF(Q7737&lt;10,E7737+0.5,E7737),5)</f>
        <v>3.6</v>
      </c>
      <c r="H7737" t="str">
        <f t="shared" si="1082"/>
        <v>Average Place to Work</v>
      </c>
      <c r="I7737">
        <v>66</v>
      </c>
      <c r="J7737" t="b">
        <f t="shared" si="1083"/>
        <v>0</v>
      </c>
      <c r="K7737" t="b">
        <f>OR(E7737&gt;3.5,Q7737&lt;10)</f>
        <v>1</v>
      </c>
      <c r="M7737" t="s">
        <v>4580</v>
      </c>
      <c r="N7737" t="str">
        <f t="shared" si="1084"/>
        <v>None</v>
      </c>
      <c r="O7737" t="str">
        <f t="shared" si="1085"/>
        <v>None</v>
      </c>
      <c r="P7737" t="s">
        <v>82</v>
      </c>
      <c r="Q7737" s="2">
        <f t="shared" si="1086"/>
        <v>49</v>
      </c>
      <c r="R7737" s="1" t="str">
        <f t="shared" si="1087"/>
        <v>Established</v>
      </c>
      <c r="S7737" s="1"/>
      <c r="U7737" t="s">
        <v>83</v>
      </c>
      <c r="V7737">
        <f t="shared" si="1088"/>
        <v>0</v>
      </c>
    </row>
    <row r="7738" spans="1:22" x14ac:dyDescent="0.35">
      <c r="A7738">
        <v>7736</v>
      </c>
      <c r="B7738" t="s">
        <v>11822</v>
      </c>
      <c r="C7738" t="str">
        <f t="shared" si="1080"/>
        <v>Don’t Buy</v>
      </c>
      <c r="D7738" t="str">
        <f t="shared" si="1081"/>
        <v>Long Name</v>
      </c>
      <c r="E7738">
        <v>4.0999999999999996</v>
      </c>
      <c r="F7738">
        <f>IF(Q7738&lt;10,E7738+0.1,E7738)</f>
        <v>4.0999999999999996</v>
      </c>
      <c r="G7738">
        <f>MIN(IF(Q7738&lt;10,E7738+0.5,E7738),5)</f>
        <v>4.0999999999999996</v>
      </c>
      <c r="H7738" t="str">
        <f t="shared" si="1082"/>
        <v>Average Place to Work</v>
      </c>
      <c r="I7738">
        <v>66</v>
      </c>
      <c r="J7738" t="b">
        <f t="shared" si="1083"/>
        <v>0</v>
      </c>
      <c r="K7738" t="b">
        <f>OR(E7738&gt;3.5,Q7738&lt;10)</f>
        <v>1</v>
      </c>
      <c r="L7738" t="s">
        <v>19</v>
      </c>
      <c r="M7738" t="s">
        <v>8068</v>
      </c>
      <c r="N7738" t="str">
        <f t="shared" si="1084"/>
        <v>None</v>
      </c>
      <c r="O7738" t="str">
        <f t="shared" si="1085"/>
        <v>None</v>
      </c>
      <c r="P7738" t="s">
        <v>445</v>
      </c>
      <c r="Q7738" s="2">
        <f t="shared" si="1086"/>
        <v>14</v>
      </c>
      <c r="R7738" s="1" t="str">
        <f t="shared" si="1087"/>
        <v>Established</v>
      </c>
      <c r="S7738" s="1"/>
      <c r="T7738" t="s">
        <v>606</v>
      </c>
      <c r="U7738" t="s">
        <v>519</v>
      </c>
      <c r="V7738">
        <f t="shared" si="1088"/>
        <v>0</v>
      </c>
    </row>
    <row r="7739" spans="1:22" x14ac:dyDescent="0.35">
      <c r="A7739">
        <v>7737</v>
      </c>
      <c r="B7739" t="s">
        <v>11823</v>
      </c>
      <c r="C7739" t="str">
        <f t="shared" si="1080"/>
        <v>Don’t Buy</v>
      </c>
      <c r="D7739" t="str">
        <f t="shared" si="1081"/>
        <v>Long Name</v>
      </c>
      <c r="E7739">
        <v>4.4000000000000004</v>
      </c>
      <c r="F7739">
        <f>IF(Q7739&lt;10,E7739+0.1,E7739)</f>
        <v>4.4000000000000004</v>
      </c>
      <c r="G7739">
        <f>MIN(IF(Q7739&lt;10,E7739+0.5,E7739),5)</f>
        <v>4.4000000000000004</v>
      </c>
      <c r="H7739" t="str">
        <f t="shared" si="1082"/>
        <v>Average Place to Work</v>
      </c>
      <c r="I7739">
        <v>66</v>
      </c>
      <c r="J7739" t="b">
        <f t="shared" si="1083"/>
        <v>0</v>
      </c>
      <c r="K7739" t="b">
        <f>OR(E7739&gt;3.5,Q7739&lt;10)</f>
        <v>1</v>
      </c>
      <c r="M7739" t="s">
        <v>3719</v>
      </c>
      <c r="N7739" t="str">
        <f t="shared" si="1084"/>
        <v>None</v>
      </c>
      <c r="O7739" t="str">
        <f t="shared" si="1085"/>
        <v>None</v>
      </c>
      <c r="P7739" t="s">
        <v>50</v>
      </c>
      <c r="Q7739" s="2">
        <f t="shared" si="1086"/>
        <v>29</v>
      </c>
      <c r="R7739" s="1" t="str">
        <f t="shared" si="1087"/>
        <v>Established</v>
      </c>
      <c r="S7739" s="1"/>
      <c r="U7739" t="s">
        <v>2577</v>
      </c>
      <c r="V7739">
        <f t="shared" si="1088"/>
        <v>0</v>
      </c>
    </row>
    <row r="7740" spans="1:22" x14ac:dyDescent="0.35">
      <c r="A7740">
        <v>7738</v>
      </c>
      <c r="B7740" t="s">
        <v>11824</v>
      </c>
      <c r="C7740" t="str">
        <f t="shared" si="1080"/>
        <v>Don’t Buy</v>
      </c>
      <c r="D7740" t="str">
        <f t="shared" si="1081"/>
        <v>Long Name</v>
      </c>
      <c r="E7740">
        <v>3.6</v>
      </c>
      <c r="F7740">
        <f>IF(Q7740&lt;10,E7740+0.1,E7740)</f>
        <v>3.6</v>
      </c>
      <c r="G7740">
        <f>MIN(IF(Q7740&lt;10,E7740+0.5,E7740),5)</f>
        <v>3.6</v>
      </c>
      <c r="H7740" t="str">
        <f t="shared" si="1082"/>
        <v>Average Place to Work</v>
      </c>
      <c r="I7740">
        <v>66</v>
      </c>
      <c r="J7740" t="b">
        <f t="shared" si="1083"/>
        <v>0</v>
      </c>
      <c r="K7740" t="b">
        <f>OR(E7740&gt;3.5,Q7740&lt;10)</f>
        <v>1</v>
      </c>
      <c r="M7740" t="s">
        <v>5060</v>
      </c>
      <c r="N7740" t="str">
        <f t="shared" si="1084"/>
        <v>None</v>
      </c>
      <c r="O7740" t="str">
        <f t="shared" si="1085"/>
        <v>None</v>
      </c>
      <c r="P7740" t="s">
        <v>232</v>
      </c>
      <c r="Q7740" s="2">
        <f t="shared" si="1086"/>
        <v>43</v>
      </c>
      <c r="R7740" s="1" t="str">
        <f t="shared" si="1087"/>
        <v>Established</v>
      </c>
      <c r="S7740" s="1"/>
      <c r="U7740" t="s">
        <v>530</v>
      </c>
      <c r="V7740">
        <f t="shared" si="1088"/>
        <v>0</v>
      </c>
    </row>
    <row r="7741" spans="1:22" x14ac:dyDescent="0.35">
      <c r="A7741">
        <v>7739</v>
      </c>
      <c r="B7741" t="s">
        <v>11825</v>
      </c>
      <c r="C7741" t="str">
        <f t="shared" si="1080"/>
        <v>Don’t Buy</v>
      </c>
      <c r="D7741" t="str">
        <f t="shared" si="1081"/>
        <v>Long Name</v>
      </c>
      <c r="E7741">
        <v>4.2</v>
      </c>
      <c r="F7741">
        <f>IF(Q7741&lt;10,E7741+0.1,E7741)</f>
        <v>4.2</v>
      </c>
      <c r="G7741">
        <f>MIN(IF(Q7741&lt;10,E7741+0.5,E7741),5)</f>
        <v>4.2</v>
      </c>
      <c r="H7741" t="str">
        <f t="shared" si="1082"/>
        <v>Average Place to Work</v>
      </c>
      <c r="I7741">
        <v>66</v>
      </c>
      <c r="J7741" t="b">
        <f t="shared" si="1083"/>
        <v>0</v>
      </c>
      <c r="K7741" t="b">
        <f>OR(E7741&gt;3.5,Q7741&lt;10)</f>
        <v>1</v>
      </c>
      <c r="M7741" t="s">
        <v>10102</v>
      </c>
      <c r="N7741" t="str">
        <f t="shared" si="1084"/>
        <v>None</v>
      </c>
      <c r="O7741" t="str">
        <f t="shared" si="1085"/>
        <v>None</v>
      </c>
      <c r="P7741" t="s">
        <v>654</v>
      </c>
      <c r="Q7741" s="2">
        <f t="shared" si="1086"/>
        <v>50</v>
      </c>
      <c r="R7741" s="1" t="str">
        <f t="shared" si="1087"/>
        <v>Established</v>
      </c>
      <c r="S7741" s="1"/>
      <c r="U7741" t="s">
        <v>312</v>
      </c>
      <c r="V7741">
        <f t="shared" si="1088"/>
        <v>0</v>
      </c>
    </row>
    <row r="7742" spans="1:22" x14ac:dyDescent="0.35">
      <c r="A7742">
        <v>7740</v>
      </c>
      <c r="B7742" t="s">
        <v>11826</v>
      </c>
      <c r="C7742" t="str">
        <f t="shared" si="1080"/>
        <v>Don’t Buy</v>
      </c>
      <c r="D7742" t="str">
        <f t="shared" si="1081"/>
        <v>Long Name</v>
      </c>
      <c r="E7742">
        <v>3.7</v>
      </c>
      <c r="F7742">
        <f>IF(Q7742&lt;10,E7742+0.1,E7742)</f>
        <v>3.8000000000000003</v>
      </c>
      <c r="G7742">
        <f>MIN(IF(Q7742&lt;10,E7742+0.5,E7742),5)</f>
        <v>4.2</v>
      </c>
      <c r="H7742" t="str">
        <f t="shared" si="1082"/>
        <v>Average Place to Work</v>
      </c>
      <c r="I7742">
        <v>66</v>
      </c>
      <c r="J7742" t="b">
        <f t="shared" si="1083"/>
        <v>0</v>
      </c>
      <c r="K7742" t="b">
        <f>OR(E7742&gt;3.5,Q7742&lt;10)</f>
        <v>1</v>
      </c>
      <c r="M7742" t="s">
        <v>4467</v>
      </c>
      <c r="N7742" t="str">
        <f t="shared" si="1084"/>
        <v>Indian Silicon Valley Startups</v>
      </c>
      <c r="O7742" t="str">
        <f t="shared" si="1085"/>
        <v>None</v>
      </c>
      <c r="Q7742" s="2">
        <f t="shared" si="1086"/>
        <v>0</v>
      </c>
      <c r="R7742" s="1" t="str">
        <f t="shared" si="1087"/>
        <v>Startup</v>
      </c>
      <c r="S7742" s="1"/>
      <c r="T7742" t="s">
        <v>40</v>
      </c>
      <c r="U7742" t="s">
        <v>24</v>
      </c>
      <c r="V7742">
        <f t="shared" si="1088"/>
        <v>500000</v>
      </c>
    </row>
    <row r="7743" spans="1:22" x14ac:dyDescent="0.35">
      <c r="A7743">
        <v>7741</v>
      </c>
      <c r="B7743" t="s">
        <v>11827</v>
      </c>
      <c r="C7743" t="str">
        <f t="shared" si="1080"/>
        <v>Don’t Buy</v>
      </c>
      <c r="D7743" t="str">
        <f t="shared" si="1081"/>
        <v>Short Name</v>
      </c>
      <c r="E7743">
        <v>3.8</v>
      </c>
      <c r="F7743">
        <f>IF(Q7743&lt;10,E7743+0.1,E7743)</f>
        <v>3.8</v>
      </c>
      <c r="G7743">
        <f>MIN(IF(Q7743&lt;10,E7743+0.5,E7743),5)</f>
        <v>3.8</v>
      </c>
      <c r="H7743" t="str">
        <f t="shared" si="1082"/>
        <v>Average Place to Work</v>
      </c>
      <c r="I7743">
        <v>66</v>
      </c>
      <c r="J7743" t="b">
        <f t="shared" si="1083"/>
        <v>0</v>
      </c>
      <c r="K7743" t="b">
        <f>OR(E7743&gt;3.5,Q7743&lt;10)</f>
        <v>1</v>
      </c>
      <c r="M7743" t="s">
        <v>7818</v>
      </c>
      <c r="N7743" t="str">
        <f t="shared" si="1084"/>
        <v>None</v>
      </c>
      <c r="O7743" t="str">
        <f t="shared" si="1085"/>
        <v>None</v>
      </c>
      <c r="P7743" t="s">
        <v>292</v>
      </c>
      <c r="Q7743" s="2">
        <f t="shared" si="1086"/>
        <v>38</v>
      </c>
      <c r="R7743" s="1" t="str">
        <f t="shared" si="1087"/>
        <v>Established</v>
      </c>
      <c r="S7743" s="1"/>
      <c r="U7743" t="s">
        <v>1677</v>
      </c>
      <c r="V7743">
        <f t="shared" si="1088"/>
        <v>0</v>
      </c>
    </row>
    <row r="7744" spans="1:22" x14ac:dyDescent="0.35">
      <c r="A7744">
        <v>7742</v>
      </c>
      <c r="B7744" t="s">
        <v>11828</v>
      </c>
      <c r="C7744" t="str">
        <f t="shared" si="1080"/>
        <v>Don’t Buy</v>
      </c>
      <c r="D7744" t="str">
        <f t="shared" si="1081"/>
        <v>Long Name</v>
      </c>
      <c r="E7744">
        <v>4.4000000000000004</v>
      </c>
      <c r="F7744">
        <f>IF(Q7744&lt;10,E7744+0.1,E7744)</f>
        <v>4.4000000000000004</v>
      </c>
      <c r="G7744">
        <f>MIN(IF(Q7744&lt;10,E7744+0.5,E7744),5)</f>
        <v>4.4000000000000004</v>
      </c>
      <c r="H7744" t="str">
        <f t="shared" si="1082"/>
        <v>Average Place to Work</v>
      </c>
      <c r="I7744">
        <v>66</v>
      </c>
      <c r="J7744" t="b">
        <f t="shared" si="1083"/>
        <v>0</v>
      </c>
      <c r="K7744" t="b">
        <f>OR(E7744&gt;3.5,Q7744&lt;10)</f>
        <v>1</v>
      </c>
      <c r="M7744" t="s">
        <v>11829</v>
      </c>
      <c r="N7744" t="str">
        <f t="shared" si="1084"/>
        <v>None</v>
      </c>
      <c r="O7744" t="str">
        <f t="shared" si="1085"/>
        <v>None</v>
      </c>
      <c r="P7744" t="s">
        <v>232</v>
      </c>
      <c r="Q7744" s="2">
        <f t="shared" si="1086"/>
        <v>43</v>
      </c>
      <c r="R7744" s="1" t="str">
        <f t="shared" si="1087"/>
        <v>Established</v>
      </c>
      <c r="S7744" s="1"/>
      <c r="U7744" t="s">
        <v>11830</v>
      </c>
      <c r="V7744">
        <f t="shared" si="1088"/>
        <v>0</v>
      </c>
    </row>
    <row r="7745" spans="1:22" x14ac:dyDescent="0.35">
      <c r="A7745">
        <v>7743</v>
      </c>
      <c r="B7745" t="s">
        <v>11831</v>
      </c>
      <c r="C7745" t="str">
        <f t="shared" si="1080"/>
        <v>Don’t Buy</v>
      </c>
      <c r="D7745" t="str">
        <f t="shared" si="1081"/>
        <v>Long Name</v>
      </c>
      <c r="E7745">
        <v>4.4000000000000004</v>
      </c>
      <c r="F7745">
        <f>IF(Q7745&lt;10,E7745+0.1,E7745)</f>
        <v>4.4000000000000004</v>
      </c>
      <c r="G7745">
        <f>MIN(IF(Q7745&lt;10,E7745+0.5,E7745),5)</f>
        <v>4.4000000000000004</v>
      </c>
      <c r="H7745" t="str">
        <f t="shared" si="1082"/>
        <v>Average Place to Work</v>
      </c>
      <c r="I7745">
        <v>66</v>
      </c>
      <c r="J7745" t="b">
        <f t="shared" si="1083"/>
        <v>0</v>
      </c>
      <c r="K7745" t="b">
        <f>OR(E7745&gt;3.5,Q7745&lt;10)</f>
        <v>1</v>
      </c>
      <c r="M7745" t="s">
        <v>11832</v>
      </c>
      <c r="N7745" t="str">
        <f t="shared" si="1084"/>
        <v>None</v>
      </c>
      <c r="O7745" t="str">
        <f t="shared" si="1085"/>
        <v>None</v>
      </c>
      <c r="P7745" t="s">
        <v>156</v>
      </c>
      <c r="Q7745" s="2">
        <f t="shared" si="1086"/>
        <v>18</v>
      </c>
      <c r="R7745" s="1" t="str">
        <f t="shared" si="1087"/>
        <v>Established</v>
      </c>
      <c r="S7745" s="1"/>
      <c r="U7745" t="s">
        <v>17</v>
      </c>
      <c r="V7745">
        <f t="shared" si="1088"/>
        <v>1000000</v>
      </c>
    </row>
    <row r="7746" spans="1:22" x14ac:dyDescent="0.35">
      <c r="A7746">
        <v>7744</v>
      </c>
      <c r="B7746" t="s">
        <v>11833</v>
      </c>
      <c r="C7746" t="str">
        <f t="shared" si="1080"/>
        <v>Buy</v>
      </c>
      <c r="D7746" t="str">
        <f t="shared" si="1081"/>
        <v>Long Name</v>
      </c>
      <c r="E7746">
        <v>3.7</v>
      </c>
      <c r="F7746">
        <f>IF(Q7746&lt;10,E7746+0.1,E7746)</f>
        <v>3.7</v>
      </c>
      <c r="G7746">
        <f>MIN(IF(Q7746&lt;10,E7746+0.5,E7746),5)</f>
        <v>3.7</v>
      </c>
      <c r="H7746" t="str">
        <f t="shared" si="1082"/>
        <v>Average Place to Work</v>
      </c>
      <c r="I7746">
        <v>66</v>
      </c>
      <c r="J7746" t="b">
        <f t="shared" si="1083"/>
        <v>0</v>
      </c>
      <c r="K7746" t="b">
        <f>OR(E7746&gt;3.5,Q7746&lt;10)</f>
        <v>1</v>
      </c>
      <c r="L7746" t="s">
        <v>19</v>
      </c>
      <c r="M7746" t="s">
        <v>7250</v>
      </c>
      <c r="N7746" t="str">
        <f t="shared" si="1084"/>
        <v>None</v>
      </c>
      <c r="O7746" t="str">
        <f t="shared" si="1085"/>
        <v>None</v>
      </c>
      <c r="P7746" t="s">
        <v>445</v>
      </c>
      <c r="Q7746" s="2">
        <f t="shared" si="1086"/>
        <v>14</v>
      </c>
      <c r="R7746" s="1" t="str">
        <f t="shared" si="1087"/>
        <v>Established</v>
      </c>
      <c r="S7746" s="1"/>
      <c r="T7746" t="s">
        <v>598</v>
      </c>
      <c r="U7746" t="s">
        <v>1189</v>
      </c>
      <c r="V7746">
        <f t="shared" si="1088"/>
        <v>0</v>
      </c>
    </row>
    <row r="7747" spans="1:22" x14ac:dyDescent="0.35">
      <c r="A7747">
        <v>7745</v>
      </c>
      <c r="B7747" t="s">
        <v>11834</v>
      </c>
      <c r="C7747" t="str">
        <f t="shared" ref="C7747:C7810" si="1089">IF(OR(LEFT(B7747,1)="T",LEFT(B7747,1)="G"),"Buy","Don’t Buy")</f>
        <v>Don’t Buy</v>
      </c>
      <c r="D7747" t="str">
        <f t="shared" ref="D7747:D7810" si="1090">IF(LEN(B7747)&gt;=10,"Long Name","Short Name")</f>
        <v>Long Name</v>
      </c>
      <c r="E7747">
        <v>3.7</v>
      </c>
      <c r="F7747">
        <f>IF(Q7747&lt;10,E7747+0.1,E7747)</f>
        <v>3.7</v>
      </c>
      <c r="G7747">
        <f>MIN(IF(Q7747&lt;10,E7747+0.5,E7747),5)</f>
        <v>3.7</v>
      </c>
      <c r="H7747" t="str">
        <f t="shared" ref="H7747:H7810" si="1091">IF(E7747&gt;4.5,"Great Place to Work","Average Place to Work")</f>
        <v>Average Place to Work</v>
      </c>
      <c r="I7747">
        <v>66</v>
      </c>
      <c r="J7747" t="b">
        <f t="shared" ref="J7747:J7810" si="1092">AND(I7747&gt;10000,E7747&gt;4)</f>
        <v>0</v>
      </c>
      <c r="K7747" t="b">
        <f>OR(E7747&gt;3.5,Q7747&lt;10)</f>
        <v>1</v>
      </c>
      <c r="L7747" t="s">
        <v>19</v>
      </c>
      <c r="M7747" t="s">
        <v>4147</v>
      </c>
      <c r="N7747" t="str">
        <f t="shared" ref="N7747:N7810" si="1093">IF(OR(LEFT(M7747,9)="Banglore",LEFT(M7747,9)="Bengaluru",LEFT(M7747,7)="Chennai",Q7747&lt;10,U7747="Internet"),"Indian Silicon Valley Startups","None")</f>
        <v>None</v>
      </c>
      <c r="O7747" t="str">
        <f t="shared" ref="O7747:O7810" si="1094">IF(AND(LEFT(M7747,6)="Mumbai",U7747="Financial Services"),"Bombay Finances","None")</f>
        <v>None</v>
      </c>
      <c r="P7747" t="s">
        <v>63</v>
      </c>
      <c r="Q7747" s="2">
        <f t="shared" ref="Q7747:Q7810" si="1095">_xlfn.NUMBERVALUE(SUBSTITUTE(TRIM(P7747)," years old",""))</f>
        <v>84</v>
      </c>
      <c r="R7747" s="1" t="str">
        <f t="shared" ref="R7747:R7810" si="1096">IF(Q7747&lt;10,"Startup","Established")</f>
        <v>Established</v>
      </c>
      <c r="S7747" s="1"/>
      <c r="T7747" t="s">
        <v>598</v>
      </c>
      <c r="U7747" t="s">
        <v>306</v>
      </c>
      <c r="V7747">
        <f t="shared" ref="V7747:V7810" si="1097">IF(AND(OR(U7747=$U$7,U7747=$U$12),E7747&gt;4),1000000,IF(AND(OR(U7747=$U$7,U7747=$U$12),E7747&lt;=4),500000,IF(AND(U7747=$U$18,E7747&gt;4),800000,0)))</f>
        <v>0</v>
      </c>
    </row>
    <row r="7748" spans="1:22" x14ac:dyDescent="0.35">
      <c r="A7748">
        <v>7746</v>
      </c>
      <c r="B7748" t="s">
        <v>11835</v>
      </c>
      <c r="C7748" t="str">
        <f t="shared" si="1089"/>
        <v>Don’t Buy</v>
      </c>
      <c r="D7748" t="str">
        <f t="shared" si="1090"/>
        <v>Long Name</v>
      </c>
      <c r="E7748">
        <v>4.2</v>
      </c>
      <c r="F7748">
        <f>IF(Q7748&lt;10,E7748+0.1,E7748)</f>
        <v>4.2</v>
      </c>
      <c r="G7748">
        <f>MIN(IF(Q7748&lt;10,E7748+0.5,E7748),5)</f>
        <v>4.2</v>
      </c>
      <c r="H7748" t="str">
        <f t="shared" si="1091"/>
        <v>Average Place to Work</v>
      </c>
      <c r="I7748">
        <v>66</v>
      </c>
      <c r="J7748" t="b">
        <f t="shared" si="1092"/>
        <v>0</v>
      </c>
      <c r="K7748" t="b">
        <f>OR(E7748&gt;3.5,Q7748&lt;10)</f>
        <v>1</v>
      </c>
      <c r="M7748" t="s">
        <v>11836</v>
      </c>
      <c r="N7748" t="str">
        <f t="shared" si="1093"/>
        <v>None</v>
      </c>
      <c r="O7748" t="str">
        <f t="shared" si="1094"/>
        <v>None</v>
      </c>
      <c r="P7748" t="s">
        <v>603</v>
      </c>
      <c r="Q7748" s="2">
        <f t="shared" si="1095"/>
        <v>51</v>
      </c>
      <c r="R7748" s="1" t="str">
        <f t="shared" si="1096"/>
        <v>Established</v>
      </c>
      <c r="S7748" s="1"/>
      <c r="U7748" t="s">
        <v>931</v>
      </c>
      <c r="V7748">
        <f t="shared" si="1097"/>
        <v>0</v>
      </c>
    </row>
    <row r="7749" spans="1:22" x14ac:dyDescent="0.35">
      <c r="A7749">
        <v>7747</v>
      </c>
      <c r="B7749" t="s">
        <v>11837</v>
      </c>
      <c r="C7749" t="str">
        <f t="shared" si="1089"/>
        <v>Don’t Buy</v>
      </c>
      <c r="D7749" t="str">
        <f t="shared" si="1090"/>
        <v>Long Name</v>
      </c>
      <c r="E7749">
        <v>2.4</v>
      </c>
      <c r="F7749">
        <f>IF(Q7749&lt;10,E7749+0.1,E7749)</f>
        <v>2.4</v>
      </c>
      <c r="G7749">
        <f>MIN(IF(Q7749&lt;10,E7749+0.5,E7749),5)</f>
        <v>2.4</v>
      </c>
      <c r="H7749" t="str">
        <f t="shared" si="1091"/>
        <v>Average Place to Work</v>
      </c>
      <c r="I7749">
        <v>66</v>
      </c>
      <c r="J7749" t="b">
        <f t="shared" si="1092"/>
        <v>0</v>
      </c>
      <c r="K7749" t="b">
        <f>OR(E7749&gt;3.5,Q7749&lt;10)</f>
        <v>0</v>
      </c>
      <c r="L7749" t="s">
        <v>19</v>
      </c>
      <c r="M7749" t="s">
        <v>3281</v>
      </c>
      <c r="N7749" t="str">
        <f t="shared" si="1093"/>
        <v>None</v>
      </c>
      <c r="O7749" t="str">
        <f t="shared" si="1094"/>
        <v>None</v>
      </c>
      <c r="P7749" t="s">
        <v>67</v>
      </c>
      <c r="Q7749" s="2">
        <f t="shared" si="1095"/>
        <v>15</v>
      </c>
      <c r="R7749" s="1" t="str">
        <f t="shared" si="1096"/>
        <v>Established</v>
      </c>
      <c r="S7749" s="1"/>
      <c r="T7749" t="s">
        <v>598</v>
      </c>
      <c r="U7749" t="s">
        <v>1913</v>
      </c>
      <c r="V7749">
        <f t="shared" si="1097"/>
        <v>0</v>
      </c>
    </row>
    <row r="7750" spans="1:22" x14ac:dyDescent="0.35">
      <c r="A7750">
        <v>7748</v>
      </c>
      <c r="B7750" t="s">
        <v>11838</v>
      </c>
      <c r="C7750" t="str">
        <f t="shared" si="1089"/>
        <v>Don’t Buy</v>
      </c>
      <c r="D7750" t="str">
        <f t="shared" si="1090"/>
        <v>Long Name</v>
      </c>
      <c r="E7750">
        <v>4.0999999999999996</v>
      </c>
      <c r="F7750">
        <f>IF(Q7750&lt;10,E7750+0.1,E7750)</f>
        <v>4.1999999999999993</v>
      </c>
      <c r="G7750">
        <f>MIN(IF(Q7750&lt;10,E7750+0.5,E7750),5)</f>
        <v>4.5999999999999996</v>
      </c>
      <c r="H7750" t="str">
        <f t="shared" si="1091"/>
        <v>Average Place to Work</v>
      </c>
      <c r="I7750">
        <v>66</v>
      </c>
      <c r="J7750" t="b">
        <f t="shared" si="1092"/>
        <v>0</v>
      </c>
      <c r="K7750" t="b">
        <f>OR(E7750&gt;3.5,Q7750&lt;10)</f>
        <v>1</v>
      </c>
      <c r="M7750" t="s">
        <v>4356</v>
      </c>
      <c r="N7750" t="str">
        <f t="shared" si="1093"/>
        <v>Indian Silicon Valley Startups</v>
      </c>
      <c r="O7750" t="str">
        <f t="shared" si="1094"/>
        <v>None</v>
      </c>
      <c r="P7750" t="s">
        <v>502</v>
      </c>
      <c r="Q7750" s="2">
        <f t="shared" si="1095"/>
        <v>8</v>
      </c>
      <c r="R7750" s="1" t="str">
        <f t="shared" si="1096"/>
        <v>Startup</v>
      </c>
      <c r="S7750" s="1"/>
      <c r="U7750" t="s">
        <v>17</v>
      </c>
      <c r="V7750">
        <f t="shared" si="1097"/>
        <v>1000000</v>
      </c>
    </row>
    <row r="7751" spans="1:22" x14ac:dyDescent="0.35">
      <c r="A7751">
        <v>7749</v>
      </c>
      <c r="B7751" t="s">
        <v>11839</v>
      </c>
      <c r="C7751" t="str">
        <f t="shared" si="1089"/>
        <v>Don’t Buy</v>
      </c>
      <c r="D7751" t="str">
        <f t="shared" si="1090"/>
        <v>Long Name</v>
      </c>
      <c r="E7751">
        <v>3.6</v>
      </c>
      <c r="F7751">
        <f>IF(Q7751&lt;10,E7751+0.1,E7751)</f>
        <v>3.6</v>
      </c>
      <c r="G7751">
        <f>MIN(IF(Q7751&lt;10,E7751+0.5,E7751),5)</f>
        <v>3.6</v>
      </c>
      <c r="H7751" t="str">
        <f t="shared" si="1091"/>
        <v>Average Place to Work</v>
      </c>
      <c r="I7751">
        <v>66</v>
      </c>
      <c r="J7751" t="b">
        <f t="shared" si="1092"/>
        <v>0</v>
      </c>
      <c r="K7751" t="b">
        <f>OR(E7751&gt;3.5,Q7751&lt;10)</f>
        <v>1</v>
      </c>
      <c r="L7751" t="s">
        <v>19</v>
      </c>
      <c r="M7751" t="s">
        <v>4607</v>
      </c>
      <c r="N7751" t="str">
        <f t="shared" si="1093"/>
        <v>Indian Silicon Valley Startups</v>
      </c>
      <c r="O7751" t="str">
        <f t="shared" si="1094"/>
        <v>None</v>
      </c>
      <c r="P7751" t="s">
        <v>183</v>
      </c>
      <c r="Q7751" s="2">
        <f t="shared" si="1095"/>
        <v>10</v>
      </c>
      <c r="R7751" s="1" t="str">
        <f t="shared" si="1096"/>
        <v>Established</v>
      </c>
      <c r="S7751" s="1"/>
      <c r="T7751" t="s">
        <v>1183</v>
      </c>
      <c r="U7751" t="s">
        <v>36</v>
      </c>
      <c r="V7751">
        <f t="shared" si="1097"/>
        <v>0</v>
      </c>
    </row>
    <row r="7752" spans="1:22" x14ac:dyDescent="0.35">
      <c r="A7752">
        <v>7750</v>
      </c>
      <c r="B7752" t="s">
        <v>11840</v>
      </c>
      <c r="C7752" t="str">
        <f t="shared" si="1089"/>
        <v>Don’t Buy</v>
      </c>
      <c r="D7752" t="str">
        <f t="shared" si="1090"/>
        <v>Long Name</v>
      </c>
      <c r="E7752">
        <v>4.3</v>
      </c>
      <c r="F7752">
        <f>IF(Q7752&lt;10,E7752+0.1,E7752)</f>
        <v>4.3999999999999995</v>
      </c>
      <c r="G7752">
        <f>MIN(IF(Q7752&lt;10,E7752+0.5,E7752),5)</f>
        <v>4.8</v>
      </c>
      <c r="H7752" t="str">
        <f t="shared" si="1091"/>
        <v>Average Place to Work</v>
      </c>
      <c r="I7752">
        <v>66</v>
      </c>
      <c r="J7752" t="b">
        <f t="shared" si="1092"/>
        <v>0</v>
      </c>
      <c r="K7752" t="b">
        <f>OR(E7752&gt;3.5,Q7752&lt;10)</f>
        <v>1</v>
      </c>
      <c r="M7752" t="s">
        <v>11841</v>
      </c>
      <c r="N7752" t="str">
        <f t="shared" si="1093"/>
        <v>Indian Silicon Valley Startups</v>
      </c>
      <c r="O7752" t="str">
        <f t="shared" si="1094"/>
        <v>None</v>
      </c>
      <c r="Q7752" s="2">
        <f t="shared" si="1095"/>
        <v>0</v>
      </c>
      <c r="R7752" s="1" t="str">
        <f t="shared" si="1096"/>
        <v>Startup</v>
      </c>
      <c r="S7752" s="1"/>
      <c r="T7752" t="s">
        <v>1183</v>
      </c>
      <c r="U7752" t="s">
        <v>227</v>
      </c>
      <c r="V7752">
        <f t="shared" si="1097"/>
        <v>0</v>
      </c>
    </row>
    <row r="7753" spans="1:22" x14ac:dyDescent="0.35">
      <c r="A7753">
        <v>7751</v>
      </c>
      <c r="B7753" t="s">
        <v>11842</v>
      </c>
      <c r="C7753" t="str">
        <f t="shared" si="1089"/>
        <v>Don’t Buy</v>
      </c>
      <c r="D7753" t="str">
        <f t="shared" si="1090"/>
        <v>Long Name</v>
      </c>
      <c r="E7753">
        <v>4.2</v>
      </c>
      <c r="F7753">
        <f>IF(Q7753&lt;10,E7753+0.1,E7753)</f>
        <v>4.2</v>
      </c>
      <c r="G7753">
        <f>MIN(IF(Q7753&lt;10,E7753+0.5,E7753),5)</f>
        <v>4.2</v>
      </c>
      <c r="H7753" t="str">
        <f t="shared" si="1091"/>
        <v>Average Place to Work</v>
      </c>
      <c r="I7753">
        <v>66</v>
      </c>
      <c r="J7753" t="b">
        <f t="shared" si="1092"/>
        <v>0</v>
      </c>
      <c r="K7753" t="b">
        <f>OR(E7753&gt;3.5,Q7753&lt;10)</f>
        <v>1</v>
      </c>
      <c r="L7753" t="s">
        <v>19</v>
      </c>
      <c r="M7753" t="s">
        <v>11843</v>
      </c>
      <c r="N7753" t="str">
        <f t="shared" si="1093"/>
        <v>None</v>
      </c>
      <c r="O7753" t="str">
        <f t="shared" si="1094"/>
        <v>None</v>
      </c>
      <c r="P7753" t="s">
        <v>111</v>
      </c>
      <c r="Q7753" s="2">
        <f t="shared" si="1095"/>
        <v>22</v>
      </c>
      <c r="R7753" s="1" t="str">
        <f t="shared" si="1096"/>
        <v>Established</v>
      </c>
      <c r="S7753" s="1"/>
      <c r="T7753" t="s">
        <v>598</v>
      </c>
      <c r="U7753" t="s">
        <v>893</v>
      </c>
      <c r="V7753">
        <f t="shared" si="1097"/>
        <v>0</v>
      </c>
    </row>
    <row r="7754" spans="1:22" x14ac:dyDescent="0.35">
      <c r="A7754">
        <v>7752</v>
      </c>
      <c r="B7754" t="s">
        <v>11844</v>
      </c>
      <c r="C7754" t="str">
        <f t="shared" si="1089"/>
        <v>Don’t Buy</v>
      </c>
      <c r="D7754" t="str">
        <f t="shared" si="1090"/>
        <v>Long Name</v>
      </c>
      <c r="E7754">
        <v>4</v>
      </c>
      <c r="F7754">
        <f>IF(Q7754&lt;10,E7754+0.1,E7754)</f>
        <v>4</v>
      </c>
      <c r="G7754">
        <f>MIN(IF(Q7754&lt;10,E7754+0.5,E7754),5)</f>
        <v>4</v>
      </c>
      <c r="H7754" t="str">
        <f t="shared" si="1091"/>
        <v>Average Place to Work</v>
      </c>
      <c r="I7754">
        <v>66</v>
      </c>
      <c r="J7754" t="b">
        <f t="shared" si="1092"/>
        <v>0</v>
      </c>
      <c r="K7754" t="b">
        <f>OR(E7754&gt;3.5,Q7754&lt;10)</f>
        <v>1</v>
      </c>
      <c r="L7754" t="s">
        <v>19</v>
      </c>
      <c r="M7754" t="s">
        <v>2766</v>
      </c>
      <c r="N7754" t="str">
        <f t="shared" si="1093"/>
        <v>None</v>
      </c>
      <c r="O7754" t="str">
        <f t="shared" si="1094"/>
        <v>None</v>
      </c>
      <c r="P7754" t="s">
        <v>82</v>
      </c>
      <c r="Q7754" s="2">
        <f t="shared" si="1095"/>
        <v>49</v>
      </c>
      <c r="R7754" s="1" t="str">
        <f t="shared" si="1096"/>
        <v>Established</v>
      </c>
      <c r="S7754" s="1"/>
      <c r="T7754" t="s">
        <v>1183</v>
      </c>
      <c r="U7754" t="s">
        <v>83</v>
      </c>
      <c r="V7754">
        <f t="shared" si="1097"/>
        <v>0</v>
      </c>
    </row>
    <row r="7755" spans="1:22" x14ac:dyDescent="0.35">
      <c r="A7755">
        <v>7753</v>
      </c>
      <c r="B7755" t="s">
        <v>11845</v>
      </c>
      <c r="C7755" t="str">
        <f t="shared" si="1089"/>
        <v>Buy</v>
      </c>
      <c r="D7755" t="str">
        <f t="shared" si="1090"/>
        <v>Short Name</v>
      </c>
      <c r="E7755">
        <v>4.0999999999999996</v>
      </c>
      <c r="F7755">
        <f>IF(Q7755&lt;10,E7755+0.1,E7755)</f>
        <v>4.0999999999999996</v>
      </c>
      <c r="G7755">
        <f>MIN(IF(Q7755&lt;10,E7755+0.5,E7755),5)</f>
        <v>4.0999999999999996</v>
      </c>
      <c r="H7755" t="str">
        <f t="shared" si="1091"/>
        <v>Average Place to Work</v>
      </c>
      <c r="I7755">
        <v>66</v>
      </c>
      <c r="J7755" t="b">
        <f t="shared" si="1092"/>
        <v>0</v>
      </c>
      <c r="K7755" t="b">
        <f>OR(E7755&gt;3.5,Q7755&lt;10)</f>
        <v>1</v>
      </c>
      <c r="L7755" t="s">
        <v>19</v>
      </c>
      <c r="M7755" t="s">
        <v>7157</v>
      </c>
      <c r="N7755" t="str">
        <f t="shared" si="1093"/>
        <v>Indian Silicon Valley Startups</v>
      </c>
      <c r="O7755" t="str">
        <f t="shared" si="1094"/>
        <v>None</v>
      </c>
      <c r="P7755" t="s">
        <v>911</v>
      </c>
      <c r="Q7755" s="2">
        <f t="shared" si="1095"/>
        <v>65</v>
      </c>
      <c r="R7755" s="1" t="str">
        <f t="shared" si="1096"/>
        <v>Established</v>
      </c>
      <c r="S7755" s="1"/>
      <c r="T7755" t="s">
        <v>2372</v>
      </c>
      <c r="U7755" t="s">
        <v>227</v>
      </c>
      <c r="V7755">
        <f t="shared" si="1097"/>
        <v>0</v>
      </c>
    </row>
    <row r="7756" spans="1:22" x14ac:dyDescent="0.35">
      <c r="A7756">
        <v>7754</v>
      </c>
      <c r="B7756" t="s">
        <v>11846</v>
      </c>
      <c r="C7756" t="str">
        <f t="shared" si="1089"/>
        <v>Don’t Buy</v>
      </c>
      <c r="D7756" t="str">
        <f t="shared" si="1090"/>
        <v>Long Name</v>
      </c>
      <c r="E7756">
        <v>4.2</v>
      </c>
      <c r="F7756">
        <f>IF(Q7756&lt;10,E7756+0.1,E7756)</f>
        <v>4.2</v>
      </c>
      <c r="G7756">
        <f>MIN(IF(Q7756&lt;10,E7756+0.5,E7756),5)</f>
        <v>4.2</v>
      </c>
      <c r="H7756" t="str">
        <f t="shared" si="1091"/>
        <v>Average Place to Work</v>
      </c>
      <c r="I7756">
        <v>66</v>
      </c>
      <c r="J7756" t="b">
        <f t="shared" si="1092"/>
        <v>0</v>
      </c>
      <c r="K7756" t="b">
        <f>OR(E7756&gt;3.5,Q7756&lt;10)</f>
        <v>1</v>
      </c>
      <c r="L7756" t="s">
        <v>19</v>
      </c>
      <c r="M7756" t="s">
        <v>11847</v>
      </c>
      <c r="N7756" t="str">
        <f t="shared" si="1093"/>
        <v>None</v>
      </c>
      <c r="O7756" t="str">
        <f t="shared" si="1094"/>
        <v>None</v>
      </c>
      <c r="P7756" t="s">
        <v>118</v>
      </c>
      <c r="Q7756" s="2">
        <f t="shared" si="1095"/>
        <v>20</v>
      </c>
      <c r="R7756" s="1" t="str">
        <f t="shared" si="1096"/>
        <v>Established</v>
      </c>
      <c r="S7756" s="1"/>
      <c r="T7756" t="s">
        <v>598</v>
      </c>
      <c r="U7756" t="s">
        <v>931</v>
      </c>
      <c r="V7756">
        <f t="shared" si="1097"/>
        <v>0</v>
      </c>
    </row>
    <row r="7757" spans="1:22" x14ac:dyDescent="0.35">
      <c r="A7757">
        <v>7755</v>
      </c>
      <c r="B7757" t="s">
        <v>11848</v>
      </c>
      <c r="C7757" t="str">
        <f t="shared" si="1089"/>
        <v>Don’t Buy</v>
      </c>
      <c r="D7757" t="str">
        <f t="shared" si="1090"/>
        <v>Long Name</v>
      </c>
      <c r="E7757">
        <v>4.5999999999999996</v>
      </c>
      <c r="F7757">
        <f>IF(Q7757&lt;10,E7757+0.1,E7757)</f>
        <v>4.5999999999999996</v>
      </c>
      <c r="G7757">
        <f>MIN(IF(Q7757&lt;10,E7757+0.5,E7757),5)</f>
        <v>4.5999999999999996</v>
      </c>
      <c r="H7757" t="str">
        <f t="shared" si="1091"/>
        <v>Great Place to Work</v>
      </c>
      <c r="I7757">
        <v>66</v>
      </c>
      <c r="J7757" t="b">
        <f t="shared" si="1092"/>
        <v>0</v>
      </c>
      <c r="K7757" t="b">
        <f>OR(E7757&gt;3.5,Q7757&lt;10)</f>
        <v>1</v>
      </c>
      <c r="L7757" t="s">
        <v>19</v>
      </c>
      <c r="M7757" t="s">
        <v>10363</v>
      </c>
      <c r="N7757" t="str">
        <f t="shared" si="1093"/>
        <v>None</v>
      </c>
      <c r="O7757" t="str">
        <f t="shared" si="1094"/>
        <v>None</v>
      </c>
      <c r="P7757" t="s">
        <v>445</v>
      </c>
      <c r="Q7757" s="2">
        <f t="shared" si="1095"/>
        <v>14</v>
      </c>
      <c r="R7757" s="1" t="str">
        <f t="shared" si="1096"/>
        <v>Established</v>
      </c>
      <c r="S7757" s="1"/>
      <c r="T7757" t="s">
        <v>606</v>
      </c>
      <c r="U7757" t="s">
        <v>1497</v>
      </c>
      <c r="V7757">
        <f t="shared" si="1097"/>
        <v>0</v>
      </c>
    </row>
    <row r="7758" spans="1:22" x14ac:dyDescent="0.35">
      <c r="A7758">
        <v>7756</v>
      </c>
      <c r="B7758" t="s">
        <v>11849</v>
      </c>
      <c r="C7758" t="str">
        <f t="shared" si="1089"/>
        <v>Don’t Buy</v>
      </c>
      <c r="D7758" t="str">
        <f t="shared" si="1090"/>
        <v>Long Name</v>
      </c>
      <c r="E7758">
        <v>4.3</v>
      </c>
      <c r="F7758">
        <f>IF(Q7758&lt;10,E7758+0.1,E7758)</f>
        <v>4.3</v>
      </c>
      <c r="G7758">
        <f>MIN(IF(Q7758&lt;10,E7758+0.5,E7758),5)</f>
        <v>4.3</v>
      </c>
      <c r="H7758" t="str">
        <f t="shared" si="1091"/>
        <v>Average Place to Work</v>
      </c>
      <c r="I7758">
        <v>66</v>
      </c>
      <c r="J7758" t="b">
        <f t="shared" si="1092"/>
        <v>0</v>
      </c>
      <c r="K7758" t="b">
        <f>OR(E7758&gt;3.5,Q7758&lt;10)</f>
        <v>1</v>
      </c>
      <c r="L7758" t="s">
        <v>19</v>
      </c>
      <c r="M7758" t="s">
        <v>4268</v>
      </c>
      <c r="N7758" t="str">
        <f t="shared" si="1093"/>
        <v>None</v>
      </c>
      <c r="O7758" t="str">
        <f t="shared" si="1094"/>
        <v>None</v>
      </c>
      <c r="P7758" t="s">
        <v>111</v>
      </c>
      <c r="Q7758" s="2">
        <f t="shared" si="1095"/>
        <v>22</v>
      </c>
      <c r="R7758" s="1" t="str">
        <f t="shared" si="1096"/>
        <v>Established</v>
      </c>
      <c r="S7758" s="1"/>
      <c r="T7758" t="s">
        <v>606</v>
      </c>
      <c r="U7758" t="s">
        <v>92</v>
      </c>
      <c r="V7758">
        <f t="shared" si="1097"/>
        <v>0</v>
      </c>
    </row>
    <row r="7759" spans="1:22" x14ac:dyDescent="0.35">
      <c r="A7759">
        <v>7757</v>
      </c>
      <c r="B7759" t="s">
        <v>11850</v>
      </c>
      <c r="C7759" t="str">
        <f t="shared" si="1089"/>
        <v>Don’t Buy</v>
      </c>
      <c r="D7759" t="str">
        <f t="shared" si="1090"/>
        <v>Long Name</v>
      </c>
      <c r="E7759">
        <v>4.0999999999999996</v>
      </c>
      <c r="F7759">
        <f>IF(Q7759&lt;10,E7759+0.1,E7759)</f>
        <v>4.0999999999999996</v>
      </c>
      <c r="G7759">
        <f>MIN(IF(Q7759&lt;10,E7759+0.5,E7759),5)</f>
        <v>4.0999999999999996</v>
      </c>
      <c r="H7759" t="str">
        <f t="shared" si="1091"/>
        <v>Average Place to Work</v>
      </c>
      <c r="I7759">
        <v>66</v>
      </c>
      <c r="J7759" t="b">
        <f t="shared" si="1092"/>
        <v>0</v>
      </c>
      <c r="K7759" t="b">
        <f>OR(E7759&gt;3.5,Q7759&lt;10)</f>
        <v>1</v>
      </c>
      <c r="L7759" t="s">
        <v>19</v>
      </c>
      <c r="M7759" t="s">
        <v>11851</v>
      </c>
      <c r="N7759" t="str">
        <f t="shared" si="1093"/>
        <v>Indian Silicon Valley Startups</v>
      </c>
      <c r="O7759" t="str">
        <f t="shared" si="1094"/>
        <v>None</v>
      </c>
      <c r="P7759" t="s">
        <v>11</v>
      </c>
      <c r="Q7759" s="2">
        <f t="shared" si="1095"/>
        <v>54</v>
      </c>
      <c r="R7759" s="1" t="str">
        <f t="shared" si="1096"/>
        <v>Established</v>
      </c>
      <c r="S7759" s="1"/>
      <c r="T7759" t="s">
        <v>598</v>
      </c>
      <c r="U7759" t="s">
        <v>36</v>
      </c>
      <c r="V7759">
        <f t="shared" si="1097"/>
        <v>0</v>
      </c>
    </row>
    <row r="7760" spans="1:22" x14ac:dyDescent="0.35">
      <c r="A7760">
        <v>7758</v>
      </c>
      <c r="B7760" t="s">
        <v>11852</v>
      </c>
      <c r="C7760" t="str">
        <f t="shared" si="1089"/>
        <v>Don’t Buy</v>
      </c>
      <c r="D7760" t="str">
        <f t="shared" si="1090"/>
        <v>Short Name</v>
      </c>
      <c r="E7760">
        <v>4.4000000000000004</v>
      </c>
      <c r="F7760">
        <f>IF(Q7760&lt;10,E7760+0.1,E7760)</f>
        <v>4.4000000000000004</v>
      </c>
      <c r="G7760">
        <f>MIN(IF(Q7760&lt;10,E7760+0.5,E7760),5)</f>
        <v>4.4000000000000004</v>
      </c>
      <c r="H7760" t="str">
        <f t="shared" si="1091"/>
        <v>Average Place to Work</v>
      </c>
      <c r="I7760">
        <v>66</v>
      </c>
      <c r="J7760" t="b">
        <f t="shared" si="1092"/>
        <v>0</v>
      </c>
      <c r="K7760" t="b">
        <f>OR(E7760&gt;3.5,Q7760&lt;10)</f>
        <v>1</v>
      </c>
      <c r="L7760" t="s">
        <v>19</v>
      </c>
      <c r="M7760" t="s">
        <v>11853</v>
      </c>
      <c r="N7760" t="str">
        <f t="shared" si="1093"/>
        <v>None</v>
      </c>
      <c r="O7760" t="str">
        <f t="shared" si="1094"/>
        <v>None</v>
      </c>
      <c r="P7760" t="s">
        <v>44</v>
      </c>
      <c r="Q7760" s="2">
        <f t="shared" si="1095"/>
        <v>25</v>
      </c>
      <c r="R7760" s="1" t="str">
        <f t="shared" si="1096"/>
        <v>Established</v>
      </c>
      <c r="S7760" s="1"/>
      <c r="T7760" t="s">
        <v>3757</v>
      </c>
      <c r="U7760" t="s">
        <v>1135</v>
      </c>
      <c r="V7760">
        <f t="shared" si="1097"/>
        <v>0</v>
      </c>
    </row>
    <row r="7761" spans="1:22" x14ac:dyDescent="0.35">
      <c r="A7761">
        <v>7759</v>
      </c>
      <c r="B7761" t="s">
        <v>11854</v>
      </c>
      <c r="C7761" t="str">
        <f t="shared" si="1089"/>
        <v>Buy</v>
      </c>
      <c r="D7761" t="str">
        <f t="shared" si="1090"/>
        <v>Long Name</v>
      </c>
      <c r="E7761">
        <v>4.3</v>
      </c>
      <c r="F7761">
        <f>IF(Q7761&lt;10,E7761+0.1,E7761)</f>
        <v>4.3</v>
      </c>
      <c r="G7761">
        <f>MIN(IF(Q7761&lt;10,E7761+0.5,E7761),5)</f>
        <v>4.3</v>
      </c>
      <c r="H7761" t="str">
        <f t="shared" si="1091"/>
        <v>Average Place to Work</v>
      </c>
      <c r="I7761">
        <v>66</v>
      </c>
      <c r="J7761" t="b">
        <f t="shared" si="1092"/>
        <v>0</v>
      </c>
      <c r="K7761" t="b">
        <f>OR(E7761&gt;3.5,Q7761&lt;10)</f>
        <v>1</v>
      </c>
      <c r="M7761" t="s">
        <v>11855</v>
      </c>
      <c r="N7761" t="str">
        <f t="shared" si="1093"/>
        <v>None</v>
      </c>
      <c r="O7761" t="str">
        <f t="shared" si="1094"/>
        <v>None</v>
      </c>
      <c r="P7761" t="s">
        <v>515</v>
      </c>
      <c r="Q7761" s="2">
        <f t="shared" si="1095"/>
        <v>46</v>
      </c>
      <c r="R7761" s="1" t="str">
        <f t="shared" si="1096"/>
        <v>Established</v>
      </c>
      <c r="S7761" s="1"/>
      <c r="U7761" t="s">
        <v>297</v>
      </c>
      <c r="V7761">
        <f t="shared" si="1097"/>
        <v>0</v>
      </c>
    </row>
    <row r="7762" spans="1:22" x14ac:dyDescent="0.35">
      <c r="A7762">
        <v>7760</v>
      </c>
      <c r="B7762" t="s">
        <v>11856</v>
      </c>
      <c r="C7762" t="str">
        <f t="shared" si="1089"/>
        <v>Don’t Buy</v>
      </c>
      <c r="D7762" t="str">
        <f t="shared" si="1090"/>
        <v>Long Name</v>
      </c>
      <c r="E7762">
        <v>4.0999999999999996</v>
      </c>
      <c r="F7762">
        <f>IF(Q7762&lt;10,E7762+0.1,E7762)</f>
        <v>4.0999999999999996</v>
      </c>
      <c r="G7762">
        <f>MIN(IF(Q7762&lt;10,E7762+0.5,E7762),5)</f>
        <v>4.0999999999999996</v>
      </c>
      <c r="H7762" t="str">
        <f t="shared" si="1091"/>
        <v>Average Place to Work</v>
      </c>
      <c r="I7762">
        <v>66</v>
      </c>
      <c r="J7762" t="b">
        <f t="shared" si="1092"/>
        <v>0</v>
      </c>
      <c r="K7762" t="b">
        <f>OR(E7762&gt;3.5,Q7762&lt;10)</f>
        <v>1</v>
      </c>
      <c r="L7762" t="s">
        <v>19</v>
      </c>
      <c r="M7762" t="s">
        <v>11857</v>
      </c>
      <c r="N7762" t="str">
        <f t="shared" si="1093"/>
        <v>None</v>
      </c>
      <c r="O7762" t="str">
        <f t="shared" si="1094"/>
        <v>None</v>
      </c>
      <c r="P7762" t="s">
        <v>1555</v>
      </c>
      <c r="Q7762" s="2">
        <f t="shared" si="1095"/>
        <v>57</v>
      </c>
      <c r="R7762" s="1" t="str">
        <f t="shared" si="1096"/>
        <v>Established</v>
      </c>
      <c r="S7762" s="1"/>
      <c r="T7762" t="s">
        <v>2426</v>
      </c>
      <c r="U7762" t="s">
        <v>687</v>
      </c>
      <c r="V7762">
        <f t="shared" si="1097"/>
        <v>0</v>
      </c>
    </row>
    <row r="7763" spans="1:22" x14ac:dyDescent="0.35">
      <c r="A7763">
        <v>7761</v>
      </c>
      <c r="B7763" t="s">
        <v>11858</v>
      </c>
      <c r="C7763" t="str">
        <f t="shared" si="1089"/>
        <v>Don’t Buy</v>
      </c>
      <c r="D7763" t="str">
        <f t="shared" si="1090"/>
        <v>Short Name</v>
      </c>
      <c r="E7763">
        <v>4.2</v>
      </c>
      <c r="F7763">
        <f>IF(Q7763&lt;10,E7763+0.1,E7763)</f>
        <v>4.2</v>
      </c>
      <c r="G7763">
        <f>MIN(IF(Q7763&lt;10,E7763+0.5,E7763),5)</f>
        <v>4.2</v>
      </c>
      <c r="H7763" t="str">
        <f t="shared" si="1091"/>
        <v>Average Place to Work</v>
      </c>
      <c r="I7763">
        <v>66</v>
      </c>
      <c r="J7763" t="b">
        <f t="shared" si="1092"/>
        <v>0</v>
      </c>
      <c r="K7763" t="b">
        <f>OR(E7763&gt;3.5,Q7763&lt;10)</f>
        <v>1</v>
      </c>
      <c r="L7763" t="s">
        <v>19</v>
      </c>
      <c r="M7763" t="s">
        <v>4251</v>
      </c>
      <c r="N7763" t="str">
        <f t="shared" si="1093"/>
        <v>Indian Silicon Valley Startups</v>
      </c>
      <c r="O7763" t="str">
        <f t="shared" si="1094"/>
        <v>None</v>
      </c>
      <c r="P7763" t="s">
        <v>373</v>
      </c>
      <c r="Q7763" s="2">
        <f t="shared" si="1095"/>
        <v>62</v>
      </c>
      <c r="R7763" s="1" t="str">
        <f t="shared" si="1096"/>
        <v>Established</v>
      </c>
      <c r="S7763" s="1"/>
      <c r="T7763" t="s">
        <v>1183</v>
      </c>
      <c r="U7763" t="s">
        <v>68</v>
      </c>
      <c r="V7763">
        <f t="shared" si="1097"/>
        <v>800000</v>
      </c>
    </row>
    <row r="7764" spans="1:22" x14ac:dyDescent="0.35">
      <c r="A7764">
        <v>7762</v>
      </c>
      <c r="B7764" t="s">
        <v>11859</v>
      </c>
      <c r="C7764" t="str">
        <f t="shared" si="1089"/>
        <v>Don’t Buy</v>
      </c>
      <c r="D7764" t="str">
        <f t="shared" si="1090"/>
        <v>Long Name</v>
      </c>
      <c r="E7764">
        <v>4.4000000000000004</v>
      </c>
      <c r="F7764">
        <f>IF(Q7764&lt;10,E7764+0.1,E7764)</f>
        <v>4.4000000000000004</v>
      </c>
      <c r="G7764">
        <f>MIN(IF(Q7764&lt;10,E7764+0.5,E7764),5)</f>
        <v>4.4000000000000004</v>
      </c>
      <c r="H7764" t="str">
        <f t="shared" si="1091"/>
        <v>Average Place to Work</v>
      </c>
      <c r="I7764">
        <v>66</v>
      </c>
      <c r="J7764" t="b">
        <f t="shared" si="1092"/>
        <v>0</v>
      </c>
      <c r="K7764" t="b">
        <f>OR(E7764&gt;3.5,Q7764&lt;10)</f>
        <v>1</v>
      </c>
      <c r="M7764" t="s">
        <v>4946</v>
      </c>
      <c r="N7764" t="str">
        <f t="shared" si="1093"/>
        <v>None</v>
      </c>
      <c r="O7764" t="str">
        <f t="shared" si="1094"/>
        <v>None</v>
      </c>
      <c r="P7764" t="s">
        <v>213</v>
      </c>
      <c r="Q7764" s="2">
        <f t="shared" si="1095"/>
        <v>12</v>
      </c>
      <c r="R7764" s="1" t="str">
        <f t="shared" si="1096"/>
        <v>Established</v>
      </c>
      <c r="S7764" s="1"/>
      <c r="U7764" t="s">
        <v>1427</v>
      </c>
      <c r="V7764">
        <f t="shared" si="1097"/>
        <v>0</v>
      </c>
    </row>
    <row r="7765" spans="1:22" x14ac:dyDescent="0.35">
      <c r="A7765">
        <v>7763</v>
      </c>
      <c r="B7765" t="s">
        <v>11860</v>
      </c>
      <c r="C7765" t="str">
        <f t="shared" si="1089"/>
        <v>Don’t Buy</v>
      </c>
      <c r="D7765" t="str">
        <f t="shared" si="1090"/>
        <v>Long Name</v>
      </c>
      <c r="E7765">
        <v>3.6</v>
      </c>
      <c r="F7765">
        <f>IF(Q7765&lt;10,E7765+0.1,E7765)</f>
        <v>3.6</v>
      </c>
      <c r="G7765">
        <f>MIN(IF(Q7765&lt;10,E7765+0.5,E7765),5)</f>
        <v>3.6</v>
      </c>
      <c r="H7765" t="str">
        <f t="shared" si="1091"/>
        <v>Average Place to Work</v>
      </c>
      <c r="I7765">
        <v>66</v>
      </c>
      <c r="J7765" t="b">
        <f t="shared" si="1092"/>
        <v>0</v>
      </c>
      <c r="K7765" t="b">
        <f>OR(E7765&gt;3.5,Q7765&lt;10)</f>
        <v>1</v>
      </c>
      <c r="M7765" t="s">
        <v>8937</v>
      </c>
      <c r="N7765" t="str">
        <f t="shared" si="1093"/>
        <v>None</v>
      </c>
      <c r="O7765" t="str">
        <f t="shared" si="1094"/>
        <v>None</v>
      </c>
      <c r="P7765" t="s">
        <v>79</v>
      </c>
      <c r="Q7765" s="2">
        <f t="shared" si="1095"/>
        <v>19</v>
      </c>
      <c r="R7765" s="1" t="str">
        <f t="shared" si="1096"/>
        <v>Established</v>
      </c>
      <c r="S7765" s="1"/>
      <c r="U7765" t="s">
        <v>297</v>
      </c>
      <c r="V7765">
        <f t="shared" si="1097"/>
        <v>0</v>
      </c>
    </row>
    <row r="7766" spans="1:22" x14ac:dyDescent="0.35">
      <c r="A7766">
        <v>7764</v>
      </c>
      <c r="B7766" t="s">
        <v>11861</v>
      </c>
      <c r="C7766" t="str">
        <f t="shared" si="1089"/>
        <v>Don’t Buy</v>
      </c>
      <c r="D7766" t="str">
        <f t="shared" si="1090"/>
        <v>Long Name</v>
      </c>
      <c r="E7766">
        <v>3.8</v>
      </c>
      <c r="F7766">
        <f>IF(Q7766&lt;10,E7766+0.1,E7766)</f>
        <v>3.8</v>
      </c>
      <c r="G7766">
        <f>MIN(IF(Q7766&lt;10,E7766+0.5,E7766),5)</f>
        <v>3.8</v>
      </c>
      <c r="H7766" t="str">
        <f t="shared" si="1091"/>
        <v>Average Place to Work</v>
      </c>
      <c r="I7766">
        <v>66</v>
      </c>
      <c r="J7766" t="b">
        <f t="shared" si="1092"/>
        <v>0</v>
      </c>
      <c r="K7766" t="b">
        <f>OR(E7766&gt;3.5,Q7766&lt;10)</f>
        <v>1</v>
      </c>
      <c r="L7766" t="s">
        <v>9</v>
      </c>
      <c r="M7766" t="s">
        <v>2698</v>
      </c>
      <c r="N7766" t="str">
        <f t="shared" si="1093"/>
        <v>None</v>
      </c>
      <c r="O7766" t="str">
        <f t="shared" si="1094"/>
        <v>None</v>
      </c>
      <c r="P7766" t="s">
        <v>86</v>
      </c>
      <c r="Q7766" s="2">
        <f t="shared" si="1095"/>
        <v>27</v>
      </c>
      <c r="R7766" s="1" t="str">
        <f t="shared" si="1096"/>
        <v>Established</v>
      </c>
      <c r="S7766" s="1"/>
      <c r="T7766" t="s">
        <v>2372</v>
      </c>
      <c r="U7766" t="s">
        <v>227</v>
      </c>
      <c r="V7766">
        <f t="shared" si="1097"/>
        <v>0</v>
      </c>
    </row>
    <row r="7767" spans="1:22" x14ac:dyDescent="0.35">
      <c r="A7767">
        <v>7765</v>
      </c>
      <c r="B7767" t="s">
        <v>11862</v>
      </c>
      <c r="C7767" t="str">
        <f t="shared" si="1089"/>
        <v>Don’t Buy</v>
      </c>
      <c r="D7767" t="str">
        <f t="shared" si="1090"/>
        <v>Long Name</v>
      </c>
      <c r="E7767">
        <v>3.2</v>
      </c>
      <c r="F7767">
        <f>IF(Q7767&lt;10,E7767+0.1,E7767)</f>
        <v>3.2</v>
      </c>
      <c r="G7767">
        <f>MIN(IF(Q7767&lt;10,E7767+0.5,E7767),5)</f>
        <v>3.2</v>
      </c>
      <c r="H7767" t="str">
        <f t="shared" si="1091"/>
        <v>Average Place to Work</v>
      </c>
      <c r="I7767">
        <v>66</v>
      </c>
      <c r="J7767" t="b">
        <f t="shared" si="1092"/>
        <v>0</v>
      </c>
      <c r="K7767" t="b">
        <f>OR(E7767&gt;3.5,Q7767&lt;10)</f>
        <v>0</v>
      </c>
      <c r="M7767" t="s">
        <v>6482</v>
      </c>
      <c r="N7767" t="str">
        <f t="shared" si="1093"/>
        <v>None</v>
      </c>
      <c r="O7767" t="str">
        <f t="shared" si="1094"/>
        <v>None</v>
      </c>
      <c r="P7767" t="s">
        <v>328</v>
      </c>
      <c r="Q7767" s="2">
        <f t="shared" si="1095"/>
        <v>42</v>
      </c>
      <c r="R7767" s="1" t="str">
        <f t="shared" si="1096"/>
        <v>Established</v>
      </c>
      <c r="S7767" s="1"/>
      <c r="U7767" t="s">
        <v>357</v>
      </c>
      <c r="V7767">
        <f t="shared" si="1097"/>
        <v>0</v>
      </c>
    </row>
    <row r="7768" spans="1:22" x14ac:dyDescent="0.35">
      <c r="A7768">
        <v>7766</v>
      </c>
      <c r="B7768" t="s">
        <v>11863</v>
      </c>
      <c r="C7768" t="str">
        <f t="shared" si="1089"/>
        <v>Don’t Buy</v>
      </c>
      <c r="D7768" t="str">
        <f t="shared" si="1090"/>
        <v>Long Name</v>
      </c>
      <c r="E7768">
        <v>3.4</v>
      </c>
      <c r="F7768">
        <f>IF(Q7768&lt;10,E7768+0.1,E7768)</f>
        <v>3.4</v>
      </c>
      <c r="G7768">
        <f>MIN(IF(Q7768&lt;10,E7768+0.5,E7768),5)</f>
        <v>3.4</v>
      </c>
      <c r="H7768" t="str">
        <f t="shared" si="1091"/>
        <v>Average Place to Work</v>
      </c>
      <c r="I7768">
        <v>66</v>
      </c>
      <c r="J7768" t="b">
        <f t="shared" si="1092"/>
        <v>0</v>
      </c>
      <c r="K7768" t="b">
        <f>OR(E7768&gt;3.5,Q7768&lt;10)</f>
        <v>0</v>
      </c>
      <c r="L7768" t="s">
        <v>19</v>
      </c>
      <c r="M7768" t="s">
        <v>11864</v>
      </c>
      <c r="N7768" t="str">
        <f t="shared" si="1093"/>
        <v>None</v>
      </c>
      <c r="O7768" t="str">
        <f t="shared" si="1094"/>
        <v>None</v>
      </c>
      <c r="P7768" t="s">
        <v>180</v>
      </c>
      <c r="Q7768" s="2">
        <f t="shared" si="1095"/>
        <v>23</v>
      </c>
      <c r="R7768" s="1" t="str">
        <f t="shared" si="1096"/>
        <v>Established</v>
      </c>
      <c r="S7768" s="1"/>
      <c r="T7768" t="s">
        <v>606</v>
      </c>
      <c r="U7768" t="s">
        <v>17</v>
      </c>
      <c r="V7768">
        <f t="shared" si="1097"/>
        <v>500000</v>
      </c>
    </row>
    <row r="7769" spans="1:22" x14ac:dyDescent="0.35">
      <c r="A7769">
        <v>7767</v>
      </c>
      <c r="B7769" t="s">
        <v>11865</v>
      </c>
      <c r="C7769" t="str">
        <f t="shared" si="1089"/>
        <v>Don’t Buy</v>
      </c>
      <c r="D7769" t="str">
        <f t="shared" si="1090"/>
        <v>Short Name</v>
      </c>
      <c r="E7769">
        <v>3.7</v>
      </c>
      <c r="F7769">
        <f>IF(Q7769&lt;10,E7769+0.1,E7769)</f>
        <v>3.7</v>
      </c>
      <c r="G7769">
        <f>MIN(IF(Q7769&lt;10,E7769+0.5,E7769),5)</f>
        <v>3.7</v>
      </c>
      <c r="H7769" t="str">
        <f t="shared" si="1091"/>
        <v>Average Place to Work</v>
      </c>
      <c r="I7769">
        <v>66</v>
      </c>
      <c r="J7769" t="b">
        <f t="shared" si="1092"/>
        <v>0</v>
      </c>
      <c r="K7769" t="b">
        <f>OR(E7769&gt;3.5,Q7769&lt;10)</f>
        <v>1</v>
      </c>
      <c r="L7769" t="s">
        <v>19</v>
      </c>
      <c r="M7769" t="s">
        <v>11866</v>
      </c>
      <c r="N7769" t="str">
        <f t="shared" si="1093"/>
        <v>None</v>
      </c>
      <c r="O7769" t="str">
        <f t="shared" si="1094"/>
        <v>None</v>
      </c>
      <c r="P7769" t="s">
        <v>631</v>
      </c>
      <c r="Q7769" s="2">
        <f t="shared" si="1095"/>
        <v>79</v>
      </c>
      <c r="R7769" s="1" t="str">
        <f t="shared" si="1096"/>
        <v>Established</v>
      </c>
      <c r="S7769" s="1"/>
      <c r="T7769" t="s">
        <v>606</v>
      </c>
      <c r="U7769" t="s">
        <v>297</v>
      </c>
      <c r="V7769">
        <f t="shared" si="1097"/>
        <v>0</v>
      </c>
    </row>
    <row r="7770" spans="1:22" x14ac:dyDescent="0.35">
      <c r="A7770">
        <v>7768</v>
      </c>
      <c r="B7770" t="s">
        <v>11867</v>
      </c>
      <c r="C7770" t="str">
        <f t="shared" si="1089"/>
        <v>Don’t Buy</v>
      </c>
      <c r="D7770" t="str">
        <f t="shared" si="1090"/>
        <v>Long Name</v>
      </c>
      <c r="E7770">
        <v>4.2</v>
      </c>
      <c r="F7770">
        <f>IF(Q7770&lt;10,E7770+0.1,E7770)</f>
        <v>4.2</v>
      </c>
      <c r="G7770">
        <f>MIN(IF(Q7770&lt;10,E7770+0.5,E7770),5)</f>
        <v>4.2</v>
      </c>
      <c r="H7770" t="str">
        <f t="shared" si="1091"/>
        <v>Average Place to Work</v>
      </c>
      <c r="I7770">
        <v>66</v>
      </c>
      <c r="J7770" t="b">
        <f t="shared" si="1092"/>
        <v>0</v>
      </c>
      <c r="K7770" t="b">
        <f>OR(E7770&gt;3.5,Q7770&lt;10)</f>
        <v>1</v>
      </c>
      <c r="L7770" t="s">
        <v>19</v>
      </c>
      <c r="M7770" t="s">
        <v>6169</v>
      </c>
      <c r="N7770" t="str">
        <f t="shared" si="1093"/>
        <v>None</v>
      </c>
      <c r="O7770" t="str">
        <f t="shared" si="1094"/>
        <v>None</v>
      </c>
      <c r="P7770" t="s">
        <v>143</v>
      </c>
      <c r="Q7770" s="2">
        <f t="shared" si="1095"/>
        <v>24</v>
      </c>
      <c r="R7770" s="1" t="str">
        <f t="shared" si="1096"/>
        <v>Established</v>
      </c>
      <c r="S7770" s="1"/>
      <c r="T7770" t="s">
        <v>606</v>
      </c>
      <c r="U7770" t="s">
        <v>17</v>
      </c>
      <c r="V7770">
        <f t="shared" si="1097"/>
        <v>1000000</v>
      </c>
    </row>
    <row r="7771" spans="1:22" x14ac:dyDescent="0.35">
      <c r="A7771">
        <v>7769</v>
      </c>
      <c r="B7771" t="s">
        <v>11868</v>
      </c>
      <c r="C7771" t="str">
        <f t="shared" si="1089"/>
        <v>Don’t Buy</v>
      </c>
      <c r="D7771" t="str">
        <f t="shared" si="1090"/>
        <v>Long Name</v>
      </c>
      <c r="E7771">
        <v>3.7</v>
      </c>
      <c r="F7771">
        <f>IF(Q7771&lt;10,E7771+0.1,E7771)</f>
        <v>3.7</v>
      </c>
      <c r="G7771">
        <f>MIN(IF(Q7771&lt;10,E7771+0.5,E7771),5)</f>
        <v>3.7</v>
      </c>
      <c r="H7771" t="str">
        <f t="shared" si="1091"/>
        <v>Average Place to Work</v>
      </c>
      <c r="I7771">
        <v>66</v>
      </c>
      <c r="J7771" t="b">
        <f t="shared" si="1092"/>
        <v>0</v>
      </c>
      <c r="K7771" t="b">
        <f>OR(E7771&gt;3.5,Q7771&lt;10)</f>
        <v>1</v>
      </c>
      <c r="L7771" t="s">
        <v>19</v>
      </c>
      <c r="M7771" t="s">
        <v>11869</v>
      </c>
      <c r="N7771" t="str">
        <f t="shared" si="1093"/>
        <v>None</v>
      </c>
      <c r="O7771" t="str">
        <f t="shared" si="1094"/>
        <v>None</v>
      </c>
      <c r="P7771" t="s">
        <v>522</v>
      </c>
      <c r="Q7771" s="2">
        <f t="shared" si="1095"/>
        <v>30</v>
      </c>
      <c r="R7771" s="1" t="str">
        <f t="shared" si="1096"/>
        <v>Established</v>
      </c>
      <c r="S7771" s="1"/>
      <c r="T7771" t="s">
        <v>606</v>
      </c>
      <c r="U7771" t="s">
        <v>455</v>
      </c>
      <c r="V7771">
        <f t="shared" si="1097"/>
        <v>0</v>
      </c>
    </row>
    <row r="7772" spans="1:22" x14ac:dyDescent="0.35">
      <c r="A7772">
        <v>7770</v>
      </c>
      <c r="B7772" t="s">
        <v>11870</v>
      </c>
      <c r="C7772" t="str">
        <f t="shared" si="1089"/>
        <v>Don’t Buy</v>
      </c>
      <c r="D7772" t="str">
        <f t="shared" si="1090"/>
        <v>Long Name</v>
      </c>
      <c r="E7772">
        <v>4.2</v>
      </c>
      <c r="F7772">
        <f>IF(Q7772&lt;10,E7772+0.1,E7772)</f>
        <v>4.2</v>
      </c>
      <c r="G7772">
        <f>MIN(IF(Q7772&lt;10,E7772+0.5,E7772),5)</f>
        <v>4.2</v>
      </c>
      <c r="H7772" t="str">
        <f t="shared" si="1091"/>
        <v>Average Place to Work</v>
      </c>
      <c r="I7772">
        <v>66</v>
      </c>
      <c r="J7772" t="b">
        <f t="shared" si="1092"/>
        <v>0</v>
      </c>
      <c r="K7772" t="b">
        <f>OR(E7772&gt;3.5,Q7772&lt;10)</f>
        <v>1</v>
      </c>
      <c r="L7772" t="s">
        <v>19</v>
      </c>
      <c r="M7772" t="s">
        <v>11871</v>
      </c>
      <c r="N7772" t="str">
        <f t="shared" si="1093"/>
        <v>None</v>
      </c>
      <c r="O7772" t="str">
        <f t="shared" si="1094"/>
        <v>None</v>
      </c>
      <c r="P7772" t="s">
        <v>99</v>
      </c>
      <c r="Q7772" s="2">
        <f t="shared" si="1095"/>
        <v>26</v>
      </c>
      <c r="R7772" s="1" t="str">
        <f t="shared" si="1096"/>
        <v>Established</v>
      </c>
      <c r="S7772" s="1"/>
      <c r="T7772" t="s">
        <v>598</v>
      </c>
      <c r="U7772" t="s">
        <v>144</v>
      </c>
      <c r="V7772">
        <f t="shared" si="1097"/>
        <v>0</v>
      </c>
    </row>
    <row r="7773" spans="1:22" x14ac:dyDescent="0.35">
      <c r="A7773">
        <v>7771</v>
      </c>
      <c r="B7773" t="s">
        <v>11872</v>
      </c>
      <c r="C7773" t="str">
        <f t="shared" si="1089"/>
        <v>Don’t Buy</v>
      </c>
      <c r="D7773" t="str">
        <f t="shared" si="1090"/>
        <v>Long Name</v>
      </c>
      <c r="E7773">
        <v>4.5</v>
      </c>
      <c r="F7773">
        <f>IF(Q7773&lt;10,E7773+0.1,E7773)</f>
        <v>4.5</v>
      </c>
      <c r="G7773">
        <f>MIN(IF(Q7773&lt;10,E7773+0.5,E7773),5)</f>
        <v>4.5</v>
      </c>
      <c r="H7773" t="str">
        <f t="shared" si="1091"/>
        <v>Average Place to Work</v>
      </c>
      <c r="I7773">
        <v>66</v>
      </c>
      <c r="J7773" t="b">
        <f t="shared" si="1092"/>
        <v>0</v>
      </c>
      <c r="K7773" t="b">
        <f>OR(E7773&gt;3.5,Q7773&lt;10)</f>
        <v>1</v>
      </c>
      <c r="L7773" t="s">
        <v>19</v>
      </c>
      <c r="M7773" t="s">
        <v>4335</v>
      </c>
      <c r="N7773" t="str">
        <f t="shared" si="1093"/>
        <v>Indian Silicon Valley Startups</v>
      </c>
      <c r="O7773" t="str">
        <f t="shared" si="1094"/>
        <v>None</v>
      </c>
      <c r="P7773" t="s">
        <v>114</v>
      </c>
      <c r="Q7773" s="2">
        <f t="shared" si="1095"/>
        <v>11</v>
      </c>
      <c r="R7773" s="1" t="str">
        <f t="shared" si="1096"/>
        <v>Established</v>
      </c>
      <c r="S7773" s="1"/>
      <c r="T7773" t="s">
        <v>1183</v>
      </c>
      <c r="U7773" t="s">
        <v>36</v>
      </c>
      <c r="V7773">
        <f t="shared" si="1097"/>
        <v>0</v>
      </c>
    </row>
    <row r="7774" spans="1:22" x14ac:dyDescent="0.35">
      <c r="A7774">
        <v>7772</v>
      </c>
      <c r="B7774" t="s">
        <v>11873</v>
      </c>
      <c r="C7774" t="str">
        <f t="shared" si="1089"/>
        <v>Don’t Buy</v>
      </c>
      <c r="D7774" t="str">
        <f t="shared" si="1090"/>
        <v>Short Name</v>
      </c>
      <c r="E7774">
        <v>4.3</v>
      </c>
      <c r="F7774">
        <f>IF(Q7774&lt;10,E7774+0.1,E7774)</f>
        <v>4.3</v>
      </c>
      <c r="G7774">
        <f>MIN(IF(Q7774&lt;10,E7774+0.5,E7774),5)</f>
        <v>4.3</v>
      </c>
      <c r="H7774" t="str">
        <f t="shared" si="1091"/>
        <v>Average Place to Work</v>
      </c>
      <c r="I7774">
        <v>66</v>
      </c>
      <c r="J7774" t="b">
        <f t="shared" si="1092"/>
        <v>0</v>
      </c>
      <c r="K7774" t="b">
        <f>OR(E7774&gt;3.5,Q7774&lt;10)</f>
        <v>1</v>
      </c>
      <c r="L7774" t="s">
        <v>19</v>
      </c>
      <c r="M7774" t="s">
        <v>11874</v>
      </c>
      <c r="N7774" t="str">
        <f t="shared" si="1093"/>
        <v>None</v>
      </c>
      <c r="O7774" t="str">
        <f t="shared" si="1094"/>
        <v>None</v>
      </c>
      <c r="P7774" t="s">
        <v>2686</v>
      </c>
      <c r="Q7774" s="2">
        <f t="shared" si="1095"/>
        <v>120</v>
      </c>
      <c r="R7774" s="1" t="str">
        <f t="shared" si="1096"/>
        <v>Established</v>
      </c>
      <c r="S7774" s="1"/>
      <c r="T7774" t="s">
        <v>115</v>
      </c>
      <c r="U7774" t="s">
        <v>919</v>
      </c>
      <c r="V7774">
        <f t="shared" si="1097"/>
        <v>0</v>
      </c>
    </row>
    <row r="7775" spans="1:22" x14ac:dyDescent="0.35">
      <c r="A7775">
        <v>7773</v>
      </c>
      <c r="B7775" t="s">
        <v>11875</v>
      </c>
      <c r="C7775" t="str">
        <f t="shared" si="1089"/>
        <v>Don’t Buy</v>
      </c>
      <c r="D7775" t="str">
        <f t="shared" si="1090"/>
        <v>Long Name</v>
      </c>
      <c r="E7775">
        <v>4.2</v>
      </c>
      <c r="F7775">
        <f>IF(Q7775&lt;10,E7775+0.1,E7775)</f>
        <v>4.2</v>
      </c>
      <c r="G7775">
        <f>MIN(IF(Q7775&lt;10,E7775+0.5,E7775),5)</f>
        <v>4.2</v>
      </c>
      <c r="H7775" t="str">
        <f t="shared" si="1091"/>
        <v>Average Place to Work</v>
      </c>
      <c r="I7775">
        <v>66</v>
      </c>
      <c r="J7775" t="b">
        <f t="shared" si="1092"/>
        <v>0</v>
      </c>
      <c r="K7775" t="b">
        <f>OR(E7775&gt;3.5,Q7775&lt;10)</f>
        <v>1</v>
      </c>
      <c r="L7775" t="s">
        <v>19</v>
      </c>
      <c r="M7775" t="s">
        <v>11876</v>
      </c>
      <c r="N7775" t="str">
        <f t="shared" si="1093"/>
        <v>None</v>
      </c>
      <c r="O7775" t="str">
        <f t="shared" si="1094"/>
        <v>None</v>
      </c>
      <c r="P7775" t="s">
        <v>47</v>
      </c>
      <c r="Q7775" s="2">
        <f t="shared" si="1095"/>
        <v>31</v>
      </c>
      <c r="R7775" s="1" t="str">
        <f t="shared" si="1096"/>
        <v>Established</v>
      </c>
      <c r="S7775" s="1"/>
      <c r="T7775" t="s">
        <v>598</v>
      </c>
      <c r="U7775" t="s">
        <v>24</v>
      </c>
      <c r="V7775">
        <f t="shared" si="1097"/>
        <v>1000000</v>
      </c>
    </row>
    <row r="7776" spans="1:22" x14ac:dyDescent="0.35">
      <c r="A7776">
        <v>7774</v>
      </c>
      <c r="B7776" t="s">
        <v>11877</v>
      </c>
      <c r="C7776" t="str">
        <f t="shared" si="1089"/>
        <v>Don’t Buy</v>
      </c>
      <c r="D7776" t="str">
        <f t="shared" si="1090"/>
        <v>Long Name</v>
      </c>
      <c r="E7776">
        <v>3.8</v>
      </c>
      <c r="F7776">
        <f>IF(Q7776&lt;10,E7776+0.1,E7776)</f>
        <v>3.8</v>
      </c>
      <c r="G7776">
        <f>MIN(IF(Q7776&lt;10,E7776+0.5,E7776),5)</f>
        <v>3.8</v>
      </c>
      <c r="H7776" t="str">
        <f t="shared" si="1091"/>
        <v>Average Place to Work</v>
      </c>
      <c r="I7776">
        <v>66</v>
      </c>
      <c r="J7776" t="b">
        <f t="shared" si="1092"/>
        <v>0</v>
      </c>
      <c r="K7776" t="b">
        <f>OR(E7776&gt;3.5,Q7776&lt;10)</f>
        <v>1</v>
      </c>
      <c r="L7776" t="s">
        <v>19</v>
      </c>
      <c r="M7776" t="s">
        <v>4531</v>
      </c>
      <c r="N7776" t="str">
        <f t="shared" si="1093"/>
        <v>Indian Silicon Valley Startups</v>
      </c>
      <c r="O7776" t="str">
        <f t="shared" si="1094"/>
        <v>None</v>
      </c>
      <c r="P7776" t="s">
        <v>32</v>
      </c>
      <c r="Q7776" s="2">
        <f t="shared" si="1095"/>
        <v>41</v>
      </c>
      <c r="R7776" s="1" t="str">
        <f t="shared" si="1096"/>
        <v>Established</v>
      </c>
      <c r="S7776" s="1"/>
      <c r="T7776" t="s">
        <v>598</v>
      </c>
      <c r="U7776" t="s">
        <v>238</v>
      </c>
      <c r="V7776">
        <f t="shared" si="1097"/>
        <v>0</v>
      </c>
    </row>
    <row r="7777" spans="1:22" x14ac:dyDescent="0.35">
      <c r="A7777">
        <v>7775</v>
      </c>
      <c r="B7777" t="s">
        <v>11878</v>
      </c>
      <c r="C7777" t="str">
        <f t="shared" si="1089"/>
        <v>Don’t Buy</v>
      </c>
      <c r="D7777" t="str">
        <f t="shared" si="1090"/>
        <v>Long Name</v>
      </c>
      <c r="E7777">
        <v>4.5</v>
      </c>
      <c r="F7777">
        <f>IF(Q7777&lt;10,E7777+0.1,E7777)</f>
        <v>4.5</v>
      </c>
      <c r="G7777">
        <f>MIN(IF(Q7777&lt;10,E7777+0.5,E7777),5)</f>
        <v>4.5</v>
      </c>
      <c r="H7777" t="str">
        <f t="shared" si="1091"/>
        <v>Average Place to Work</v>
      </c>
      <c r="I7777">
        <v>66</v>
      </c>
      <c r="J7777" t="b">
        <f t="shared" si="1092"/>
        <v>0</v>
      </c>
      <c r="K7777" t="b">
        <f>OR(E7777&gt;3.5,Q7777&lt;10)</f>
        <v>1</v>
      </c>
      <c r="L7777" t="s">
        <v>19</v>
      </c>
      <c r="M7777" t="s">
        <v>11879</v>
      </c>
      <c r="N7777" t="str">
        <f t="shared" si="1093"/>
        <v>None</v>
      </c>
      <c r="O7777" t="str">
        <f t="shared" si="1094"/>
        <v>None</v>
      </c>
      <c r="P7777" t="s">
        <v>373</v>
      </c>
      <c r="Q7777" s="2">
        <f t="shared" si="1095"/>
        <v>62</v>
      </c>
      <c r="R7777" s="1" t="str">
        <f t="shared" si="1096"/>
        <v>Established</v>
      </c>
      <c r="S7777" s="1"/>
      <c r="T7777" t="s">
        <v>115</v>
      </c>
      <c r="U7777" t="s">
        <v>297</v>
      </c>
      <c r="V7777">
        <f t="shared" si="1097"/>
        <v>0</v>
      </c>
    </row>
    <row r="7778" spans="1:22" x14ac:dyDescent="0.35">
      <c r="A7778">
        <v>7776</v>
      </c>
      <c r="B7778" t="s">
        <v>11880</v>
      </c>
      <c r="C7778" t="str">
        <f t="shared" si="1089"/>
        <v>Don’t Buy</v>
      </c>
      <c r="D7778" t="str">
        <f t="shared" si="1090"/>
        <v>Short Name</v>
      </c>
      <c r="E7778">
        <v>2.8</v>
      </c>
      <c r="F7778">
        <f>IF(Q7778&lt;10,E7778+0.1,E7778)</f>
        <v>2.8</v>
      </c>
      <c r="G7778">
        <f>MIN(IF(Q7778&lt;10,E7778+0.5,E7778),5)</f>
        <v>2.8</v>
      </c>
      <c r="H7778" t="str">
        <f t="shared" si="1091"/>
        <v>Average Place to Work</v>
      </c>
      <c r="I7778">
        <v>66</v>
      </c>
      <c r="J7778" t="b">
        <f t="shared" si="1092"/>
        <v>0</v>
      </c>
      <c r="K7778" t="b">
        <f>OR(E7778&gt;3.5,Q7778&lt;10)</f>
        <v>0</v>
      </c>
      <c r="L7778" t="s">
        <v>19</v>
      </c>
      <c r="M7778" t="s">
        <v>3132</v>
      </c>
      <c r="N7778" t="str">
        <f t="shared" si="1093"/>
        <v>None</v>
      </c>
      <c r="O7778" t="str">
        <f t="shared" si="1094"/>
        <v>None</v>
      </c>
      <c r="P7778" t="s">
        <v>241</v>
      </c>
      <c r="Q7778" s="2">
        <f t="shared" si="1095"/>
        <v>13</v>
      </c>
      <c r="R7778" s="1" t="str">
        <f t="shared" si="1096"/>
        <v>Established</v>
      </c>
      <c r="S7778" s="1"/>
      <c r="T7778" t="s">
        <v>598</v>
      </c>
      <c r="U7778" t="s">
        <v>214</v>
      </c>
      <c r="V7778">
        <f t="shared" si="1097"/>
        <v>0</v>
      </c>
    </row>
    <row r="7779" spans="1:22" x14ac:dyDescent="0.35">
      <c r="A7779">
        <v>7777</v>
      </c>
      <c r="B7779" t="s">
        <v>11881</v>
      </c>
      <c r="C7779" t="str">
        <f t="shared" si="1089"/>
        <v>Don’t Buy</v>
      </c>
      <c r="D7779" t="str">
        <f t="shared" si="1090"/>
        <v>Long Name</v>
      </c>
      <c r="E7779">
        <v>3.4</v>
      </c>
      <c r="F7779">
        <f>IF(Q7779&lt;10,E7779+0.1,E7779)</f>
        <v>3.4</v>
      </c>
      <c r="G7779">
        <f>MIN(IF(Q7779&lt;10,E7779+0.5,E7779),5)</f>
        <v>3.4</v>
      </c>
      <c r="H7779" t="str">
        <f t="shared" si="1091"/>
        <v>Average Place to Work</v>
      </c>
      <c r="I7779">
        <v>66</v>
      </c>
      <c r="J7779" t="b">
        <f t="shared" si="1092"/>
        <v>0</v>
      </c>
      <c r="K7779" t="b">
        <f>OR(E7779&gt;3.5,Q7779&lt;10)</f>
        <v>0</v>
      </c>
      <c r="L7779" t="s">
        <v>19</v>
      </c>
      <c r="M7779" t="s">
        <v>11882</v>
      </c>
      <c r="N7779" t="str">
        <f t="shared" si="1093"/>
        <v>None</v>
      </c>
      <c r="O7779" t="str">
        <f t="shared" si="1094"/>
        <v>None</v>
      </c>
      <c r="P7779" t="s">
        <v>67</v>
      </c>
      <c r="Q7779" s="2">
        <f t="shared" si="1095"/>
        <v>15</v>
      </c>
      <c r="R7779" s="1" t="str">
        <f t="shared" si="1096"/>
        <v>Established</v>
      </c>
      <c r="S7779" s="1"/>
      <c r="T7779" t="s">
        <v>598</v>
      </c>
      <c r="U7779" t="s">
        <v>752</v>
      </c>
      <c r="V7779">
        <f t="shared" si="1097"/>
        <v>0</v>
      </c>
    </row>
    <row r="7780" spans="1:22" x14ac:dyDescent="0.35">
      <c r="A7780">
        <v>7778</v>
      </c>
      <c r="B7780" t="s">
        <v>11883</v>
      </c>
      <c r="C7780" t="str">
        <f t="shared" si="1089"/>
        <v>Buy</v>
      </c>
      <c r="D7780" t="str">
        <f t="shared" si="1090"/>
        <v>Long Name</v>
      </c>
      <c r="E7780">
        <v>4.2</v>
      </c>
      <c r="F7780">
        <f>IF(Q7780&lt;10,E7780+0.1,E7780)</f>
        <v>4.2</v>
      </c>
      <c r="G7780">
        <f>MIN(IF(Q7780&lt;10,E7780+0.5,E7780),5)</f>
        <v>4.2</v>
      </c>
      <c r="H7780" t="str">
        <f t="shared" si="1091"/>
        <v>Average Place to Work</v>
      </c>
      <c r="I7780">
        <v>66</v>
      </c>
      <c r="J7780" t="b">
        <f t="shared" si="1092"/>
        <v>0</v>
      </c>
      <c r="K7780" t="b">
        <f>OR(E7780&gt;3.5,Q7780&lt;10)</f>
        <v>1</v>
      </c>
      <c r="L7780" t="s">
        <v>9</v>
      </c>
      <c r="M7780" t="s">
        <v>11884</v>
      </c>
      <c r="N7780" t="str">
        <f t="shared" si="1093"/>
        <v>None</v>
      </c>
      <c r="O7780" t="str">
        <f t="shared" si="1094"/>
        <v>None</v>
      </c>
      <c r="P7780" t="s">
        <v>373</v>
      </c>
      <c r="Q7780" s="2">
        <f t="shared" si="1095"/>
        <v>62</v>
      </c>
      <c r="R7780" s="1" t="str">
        <f t="shared" si="1096"/>
        <v>Established</v>
      </c>
      <c r="S7780" s="1"/>
      <c r="T7780" t="s">
        <v>1146</v>
      </c>
      <c r="U7780" t="s">
        <v>2499</v>
      </c>
      <c r="V7780">
        <f t="shared" si="1097"/>
        <v>0</v>
      </c>
    </row>
    <row r="7781" spans="1:22" x14ac:dyDescent="0.35">
      <c r="A7781">
        <v>7779</v>
      </c>
      <c r="B7781" t="s">
        <v>11885</v>
      </c>
      <c r="C7781" t="str">
        <f t="shared" si="1089"/>
        <v>Buy</v>
      </c>
      <c r="D7781" t="str">
        <f t="shared" si="1090"/>
        <v>Long Name</v>
      </c>
      <c r="E7781">
        <v>4.0999999999999996</v>
      </c>
      <c r="F7781">
        <f>IF(Q7781&lt;10,E7781+0.1,E7781)</f>
        <v>4.0999999999999996</v>
      </c>
      <c r="G7781">
        <f>MIN(IF(Q7781&lt;10,E7781+0.5,E7781),5)</f>
        <v>4.0999999999999996</v>
      </c>
      <c r="H7781" t="str">
        <f t="shared" si="1091"/>
        <v>Average Place to Work</v>
      </c>
      <c r="I7781">
        <v>66</v>
      </c>
      <c r="J7781" t="b">
        <f t="shared" si="1092"/>
        <v>0</v>
      </c>
      <c r="K7781" t="b">
        <f>OR(E7781&gt;3.5,Q7781&lt;10)</f>
        <v>1</v>
      </c>
      <c r="L7781" t="s">
        <v>19</v>
      </c>
      <c r="M7781" t="s">
        <v>5938</v>
      </c>
      <c r="N7781" t="str">
        <f t="shared" si="1093"/>
        <v>None</v>
      </c>
      <c r="O7781" t="str">
        <f t="shared" si="1094"/>
        <v>None</v>
      </c>
      <c r="P7781" t="s">
        <v>833</v>
      </c>
      <c r="Q7781" s="2">
        <f t="shared" si="1095"/>
        <v>52</v>
      </c>
      <c r="R7781" s="1" t="str">
        <f t="shared" si="1096"/>
        <v>Established</v>
      </c>
      <c r="S7781" s="1"/>
      <c r="T7781" t="s">
        <v>598</v>
      </c>
      <c r="U7781" t="s">
        <v>312</v>
      </c>
      <c r="V7781">
        <f t="shared" si="1097"/>
        <v>0</v>
      </c>
    </row>
    <row r="7782" spans="1:22" x14ac:dyDescent="0.35">
      <c r="A7782">
        <v>7780</v>
      </c>
      <c r="B7782" t="s">
        <v>11886</v>
      </c>
      <c r="C7782" t="str">
        <f t="shared" si="1089"/>
        <v>Don’t Buy</v>
      </c>
      <c r="D7782" t="str">
        <f t="shared" si="1090"/>
        <v>Long Name</v>
      </c>
      <c r="E7782">
        <v>3.9</v>
      </c>
      <c r="F7782">
        <f>IF(Q7782&lt;10,E7782+0.1,E7782)</f>
        <v>4</v>
      </c>
      <c r="G7782">
        <f>MIN(IF(Q7782&lt;10,E7782+0.5,E7782),5)</f>
        <v>4.4000000000000004</v>
      </c>
      <c r="H7782" t="str">
        <f t="shared" si="1091"/>
        <v>Average Place to Work</v>
      </c>
      <c r="I7782">
        <v>66</v>
      </c>
      <c r="J7782" t="b">
        <f t="shared" si="1092"/>
        <v>0</v>
      </c>
      <c r="K7782" t="b">
        <f>OR(E7782&gt;3.5,Q7782&lt;10)</f>
        <v>1</v>
      </c>
      <c r="L7782" t="s">
        <v>19</v>
      </c>
      <c r="M7782" t="s">
        <v>6770</v>
      </c>
      <c r="N7782" t="str">
        <f t="shared" si="1093"/>
        <v>Indian Silicon Valley Startups</v>
      </c>
      <c r="O7782" t="str">
        <f t="shared" si="1094"/>
        <v>None</v>
      </c>
      <c r="Q7782" s="2">
        <f t="shared" si="1095"/>
        <v>0</v>
      </c>
      <c r="R7782" s="1" t="str">
        <f t="shared" si="1096"/>
        <v>Startup</v>
      </c>
      <c r="S7782" s="1"/>
      <c r="U7782" t="s">
        <v>455</v>
      </c>
      <c r="V7782">
        <f t="shared" si="1097"/>
        <v>0</v>
      </c>
    </row>
    <row r="7783" spans="1:22" x14ac:dyDescent="0.35">
      <c r="A7783">
        <v>7781</v>
      </c>
      <c r="B7783" t="s">
        <v>11887</v>
      </c>
      <c r="C7783" t="str">
        <f t="shared" si="1089"/>
        <v>Don’t Buy</v>
      </c>
      <c r="D7783" t="str">
        <f t="shared" si="1090"/>
        <v>Long Name</v>
      </c>
      <c r="E7783">
        <v>3.6</v>
      </c>
      <c r="F7783">
        <f>IF(Q7783&lt;10,E7783+0.1,E7783)</f>
        <v>3.7</v>
      </c>
      <c r="G7783">
        <f>MIN(IF(Q7783&lt;10,E7783+0.5,E7783),5)</f>
        <v>4.0999999999999996</v>
      </c>
      <c r="H7783" t="str">
        <f t="shared" si="1091"/>
        <v>Average Place to Work</v>
      </c>
      <c r="I7783">
        <v>66</v>
      </c>
      <c r="J7783" t="b">
        <f t="shared" si="1092"/>
        <v>0</v>
      </c>
      <c r="K7783" t="b">
        <f>OR(E7783&gt;3.5,Q7783&lt;10)</f>
        <v>1</v>
      </c>
      <c r="L7783" t="s">
        <v>19</v>
      </c>
      <c r="M7783" t="s">
        <v>2619</v>
      </c>
      <c r="N7783" t="str">
        <f t="shared" si="1093"/>
        <v>Indian Silicon Valley Startups</v>
      </c>
      <c r="O7783" t="str">
        <f t="shared" si="1094"/>
        <v>None</v>
      </c>
      <c r="P7783" t="s">
        <v>502</v>
      </c>
      <c r="Q7783" s="2">
        <f t="shared" si="1095"/>
        <v>8</v>
      </c>
      <c r="R7783" s="1" t="str">
        <f t="shared" si="1096"/>
        <v>Startup</v>
      </c>
      <c r="S7783" s="1"/>
      <c r="T7783" t="s">
        <v>598</v>
      </c>
      <c r="U7783" t="s">
        <v>238</v>
      </c>
      <c r="V7783">
        <f t="shared" si="1097"/>
        <v>0</v>
      </c>
    </row>
    <row r="7784" spans="1:22" x14ac:dyDescent="0.35">
      <c r="A7784">
        <v>7782</v>
      </c>
      <c r="B7784" t="s">
        <v>11888</v>
      </c>
      <c r="C7784" t="str">
        <f t="shared" si="1089"/>
        <v>Don’t Buy</v>
      </c>
      <c r="D7784" t="str">
        <f t="shared" si="1090"/>
        <v>Long Name</v>
      </c>
      <c r="E7784">
        <v>4.0999999999999996</v>
      </c>
      <c r="F7784">
        <f>IF(Q7784&lt;10,E7784+0.1,E7784)</f>
        <v>4.0999999999999996</v>
      </c>
      <c r="G7784">
        <f>MIN(IF(Q7784&lt;10,E7784+0.5,E7784),5)</f>
        <v>4.0999999999999996</v>
      </c>
      <c r="H7784" t="str">
        <f t="shared" si="1091"/>
        <v>Average Place to Work</v>
      </c>
      <c r="I7784">
        <v>66</v>
      </c>
      <c r="J7784" t="b">
        <f t="shared" si="1092"/>
        <v>0</v>
      </c>
      <c r="K7784" t="b">
        <f>OR(E7784&gt;3.5,Q7784&lt;10)</f>
        <v>1</v>
      </c>
      <c r="M7784" t="s">
        <v>10084</v>
      </c>
      <c r="N7784" t="str">
        <f t="shared" si="1093"/>
        <v>None</v>
      </c>
      <c r="O7784" t="str">
        <f t="shared" si="1094"/>
        <v>None</v>
      </c>
      <c r="P7784" t="s">
        <v>328</v>
      </c>
      <c r="Q7784" s="2">
        <f t="shared" si="1095"/>
        <v>42</v>
      </c>
      <c r="R7784" s="1" t="str">
        <f t="shared" si="1096"/>
        <v>Established</v>
      </c>
      <c r="S7784" s="1"/>
      <c r="U7784" t="s">
        <v>1189</v>
      </c>
      <c r="V7784">
        <f t="shared" si="1097"/>
        <v>0</v>
      </c>
    </row>
    <row r="7785" spans="1:22" x14ac:dyDescent="0.35">
      <c r="A7785">
        <v>7783</v>
      </c>
      <c r="B7785" t="s">
        <v>11889</v>
      </c>
      <c r="C7785" t="str">
        <f t="shared" si="1089"/>
        <v>Don’t Buy</v>
      </c>
      <c r="D7785" t="str">
        <f t="shared" si="1090"/>
        <v>Long Name</v>
      </c>
      <c r="E7785">
        <v>3</v>
      </c>
      <c r="F7785">
        <f>IF(Q7785&lt;10,E7785+0.1,E7785)</f>
        <v>3.1</v>
      </c>
      <c r="G7785">
        <f>MIN(IF(Q7785&lt;10,E7785+0.5,E7785),5)</f>
        <v>3.5</v>
      </c>
      <c r="H7785" t="str">
        <f t="shared" si="1091"/>
        <v>Average Place to Work</v>
      </c>
      <c r="I7785">
        <v>66</v>
      </c>
      <c r="J7785" t="b">
        <f t="shared" si="1092"/>
        <v>0</v>
      </c>
      <c r="K7785" t="b">
        <f>OR(E7785&gt;3.5,Q7785&lt;10)</f>
        <v>1</v>
      </c>
      <c r="M7785" t="s">
        <v>11890</v>
      </c>
      <c r="N7785" t="str">
        <f t="shared" si="1093"/>
        <v>Indian Silicon Valley Startups</v>
      </c>
      <c r="O7785" t="str">
        <f t="shared" si="1094"/>
        <v>None</v>
      </c>
      <c r="P7785" t="s">
        <v>269</v>
      </c>
      <c r="Q7785" s="2">
        <f t="shared" si="1095"/>
        <v>9</v>
      </c>
      <c r="R7785" s="1" t="str">
        <f t="shared" si="1096"/>
        <v>Startup</v>
      </c>
      <c r="S7785" s="1"/>
      <c r="U7785" t="s">
        <v>13</v>
      </c>
      <c r="V7785">
        <f t="shared" si="1097"/>
        <v>0</v>
      </c>
    </row>
    <row r="7786" spans="1:22" x14ac:dyDescent="0.35">
      <c r="A7786">
        <v>7784</v>
      </c>
      <c r="B7786" t="s">
        <v>11891</v>
      </c>
      <c r="C7786" t="str">
        <f t="shared" si="1089"/>
        <v>Buy</v>
      </c>
      <c r="D7786" t="str">
        <f t="shared" si="1090"/>
        <v>Long Name</v>
      </c>
      <c r="E7786">
        <v>4.4000000000000004</v>
      </c>
      <c r="F7786">
        <f>IF(Q7786&lt;10,E7786+0.1,E7786)</f>
        <v>4.4000000000000004</v>
      </c>
      <c r="G7786">
        <f>MIN(IF(Q7786&lt;10,E7786+0.5,E7786),5)</f>
        <v>4.4000000000000004</v>
      </c>
      <c r="H7786" t="str">
        <f t="shared" si="1091"/>
        <v>Average Place to Work</v>
      </c>
      <c r="I7786">
        <v>66</v>
      </c>
      <c r="J7786" t="b">
        <f t="shared" si="1092"/>
        <v>0</v>
      </c>
      <c r="K7786" t="b">
        <f>OR(E7786&gt;3.5,Q7786&lt;10)</f>
        <v>1</v>
      </c>
      <c r="L7786" t="s">
        <v>19</v>
      </c>
      <c r="M7786" t="s">
        <v>6363</v>
      </c>
      <c r="N7786" t="str">
        <f t="shared" si="1093"/>
        <v>None</v>
      </c>
      <c r="O7786" t="str">
        <f t="shared" si="1094"/>
        <v>None</v>
      </c>
      <c r="P7786" t="s">
        <v>213</v>
      </c>
      <c r="Q7786" s="2">
        <f t="shared" si="1095"/>
        <v>12</v>
      </c>
      <c r="R7786" s="1" t="str">
        <f t="shared" si="1096"/>
        <v>Established</v>
      </c>
      <c r="S7786" s="1"/>
      <c r="T7786" t="s">
        <v>606</v>
      </c>
      <c r="U7786" t="s">
        <v>446</v>
      </c>
      <c r="V7786">
        <f t="shared" si="1097"/>
        <v>0</v>
      </c>
    </row>
    <row r="7787" spans="1:22" x14ac:dyDescent="0.35">
      <c r="A7787">
        <v>7785</v>
      </c>
      <c r="B7787" t="s">
        <v>11892</v>
      </c>
      <c r="C7787" t="str">
        <f t="shared" si="1089"/>
        <v>Buy</v>
      </c>
      <c r="D7787" t="str">
        <f t="shared" si="1090"/>
        <v>Long Name</v>
      </c>
      <c r="E7787">
        <v>3.6</v>
      </c>
      <c r="F7787">
        <f>IF(Q7787&lt;10,E7787+0.1,E7787)</f>
        <v>3.6</v>
      </c>
      <c r="G7787">
        <f>MIN(IF(Q7787&lt;10,E7787+0.5,E7787),5)</f>
        <v>3.6</v>
      </c>
      <c r="H7787" t="str">
        <f t="shared" si="1091"/>
        <v>Average Place to Work</v>
      </c>
      <c r="I7787">
        <v>66</v>
      </c>
      <c r="J7787" t="b">
        <f t="shared" si="1092"/>
        <v>0</v>
      </c>
      <c r="K7787" t="b">
        <f>OR(E7787&gt;3.5,Q7787&lt;10)</f>
        <v>1</v>
      </c>
      <c r="M7787" t="s">
        <v>9916</v>
      </c>
      <c r="N7787" t="str">
        <f t="shared" si="1093"/>
        <v>None</v>
      </c>
      <c r="O7787" t="str">
        <f t="shared" si="1094"/>
        <v>None</v>
      </c>
      <c r="P7787" t="s">
        <v>143</v>
      </c>
      <c r="Q7787" s="2">
        <f t="shared" si="1095"/>
        <v>24</v>
      </c>
      <c r="R7787" s="1" t="str">
        <f t="shared" si="1096"/>
        <v>Established</v>
      </c>
      <c r="S7787" s="1"/>
      <c r="U7787" t="s">
        <v>297</v>
      </c>
      <c r="V7787">
        <f t="shared" si="1097"/>
        <v>0</v>
      </c>
    </row>
    <row r="7788" spans="1:22" x14ac:dyDescent="0.35">
      <c r="A7788">
        <v>7786</v>
      </c>
      <c r="B7788" t="s">
        <v>11893</v>
      </c>
      <c r="C7788" t="str">
        <f t="shared" si="1089"/>
        <v>Don’t Buy</v>
      </c>
      <c r="D7788" t="str">
        <f t="shared" si="1090"/>
        <v>Long Name</v>
      </c>
      <c r="E7788">
        <v>3.9</v>
      </c>
      <c r="F7788">
        <f>IF(Q7788&lt;10,E7788+0.1,E7788)</f>
        <v>3.9</v>
      </c>
      <c r="G7788">
        <f>MIN(IF(Q7788&lt;10,E7788+0.5,E7788),5)</f>
        <v>3.9</v>
      </c>
      <c r="H7788" t="str">
        <f t="shared" si="1091"/>
        <v>Average Place to Work</v>
      </c>
      <c r="I7788">
        <v>66</v>
      </c>
      <c r="J7788" t="b">
        <f t="shared" si="1092"/>
        <v>0</v>
      </c>
      <c r="K7788" t="b">
        <f>OR(E7788&gt;3.5,Q7788&lt;10)</f>
        <v>1</v>
      </c>
      <c r="M7788" t="s">
        <v>10190</v>
      </c>
      <c r="N7788" t="str">
        <f t="shared" si="1093"/>
        <v>None</v>
      </c>
      <c r="O7788" t="str">
        <f t="shared" si="1094"/>
        <v>None</v>
      </c>
      <c r="P7788" t="s">
        <v>86</v>
      </c>
      <c r="Q7788" s="2">
        <f t="shared" si="1095"/>
        <v>27</v>
      </c>
      <c r="R7788" s="1" t="str">
        <f t="shared" si="1096"/>
        <v>Established</v>
      </c>
      <c r="S7788" s="1"/>
      <c r="U7788" t="s">
        <v>255</v>
      </c>
      <c r="V7788">
        <f t="shared" si="1097"/>
        <v>0</v>
      </c>
    </row>
    <row r="7789" spans="1:22" x14ac:dyDescent="0.35">
      <c r="A7789">
        <v>7787</v>
      </c>
      <c r="B7789" t="s">
        <v>11894</v>
      </c>
      <c r="C7789" t="str">
        <f t="shared" si="1089"/>
        <v>Don’t Buy</v>
      </c>
      <c r="D7789" t="str">
        <f t="shared" si="1090"/>
        <v>Long Name</v>
      </c>
      <c r="E7789">
        <v>3.7</v>
      </c>
      <c r="F7789">
        <f>IF(Q7789&lt;10,E7789+0.1,E7789)</f>
        <v>3.8000000000000003</v>
      </c>
      <c r="G7789">
        <f>MIN(IF(Q7789&lt;10,E7789+0.5,E7789),5)</f>
        <v>4.2</v>
      </c>
      <c r="H7789" t="str">
        <f t="shared" si="1091"/>
        <v>Average Place to Work</v>
      </c>
      <c r="I7789">
        <v>66</v>
      </c>
      <c r="J7789" t="b">
        <f t="shared" si="1092"/>
        <v>0</v>
      </c>
      <c r="K7789" t="b">
        <f>OR(E7789&gt;3.5,Q7789&lt;10)</f>
        <v>1</v>
      </c>
      <c r="M7789" t="s">
        <v>11895</v>
      </c>
      <c r="N7789" t="str">
        <f t="shared" si="1093"/>
        <v>Indian Silicon Valley Startups</v>
      </c>
      <c r="O7789" t="str">
        <f t="shared" si="1094"/>
        <v>None</v>
      </c>
      <c r="Q7789" s="2">
        <f t="shared" si="1095"/>
        <v>0</v>
      </c>
      <c r="R7789" s="1" t="str">
        <f t="shared" si="1096"/>
        <v>Startup</v>
      </c>
      <c r="S7789" s="1"/>
      <c r="T7789" t="s">
        <v>1146</v>
      </c>
      <c r="U7789" t="s">
        <v>4056</v>
      </c>
      <c r="V7789">
        <f t="shared" si="1097"/>
        <v>0</v>
      </c>
    </row>
    <row r="7790" spans="1:22" x14ac:dyDescent="0.35">
      <c r="A7790">
        <v>7788</v>
      </c>
      <c r="B7790" t="s">
        <v>11896</v>
      </c>
      <c r="C7790" t="str">
        <f t="shared" si="1089"/>
        <v>Don’t Buy</v>
      </c>
      <c r="D7790" t="str">
        <f t="shared" si="1090"/>
        <v>Long Name</v>
      </c>
      <c r="E7790">
        <v>4.0999999999999996</v>
      </c>
      <c r="F7790">
        <f>IF(Q7790&lt;10,E7790+0.1,E7790)</f>
        <v>4.0999999999999996</v>
      </c>
      <c r="G7790">
        <f>MIN(IF(Q7790&lt;10,E7790+0.5,E7790),5)</f>
        <v>4.0999999999999996</v>
      </c>
      <c r="H7790" t="str">
        <f t="shared" si="1091"/>
        <v>Average Place to Work</v>
      </c>
      <c r="I7790">
        <v>66</v>
      </c>
      <c r="J7790" t="b">
        <f t="shared" si="1092"/>
        <v>0</v>
      </c>
      <c r="K7790" t="b">
        <f>OR(E7790&gt;3.5,Q7790&lt;10)</f>
        <v>1</v>
      </c>
      <c r="L7790" t="s">
        <v>19</v>
      </c>
      <c r="M7790" t="s">
        <v>11897</v>
      </c>
      <c r="N7790" t="str">
        <f t="shared" si="1093"/>
        <v>Indian Silicon Valley Startups</v>
      </c>
      <c r="O7790" t="str">
        <f t="shared" si="1094"/>
        <v>None</v>
      </c>
      <c r="P7790" t="s">
        <v>180</v>
      </c>
      <c r="Q7790" s="2">
        <f t="shared" si="1095"/>
        <v>23</v>
      </c>
      <c r="R7790" s="1" t="str">
        <f t="shared" si="1096"/>
        <v>Established</v>
      </c>
      <c r="S7790" s="1"/>
      <c r="T7790" t="s">
        <v>1183</v>
      </c>
      <c r="U7790" t="s">
        <v>36</v>
      </c>
      <c r="V7790">
        <f t="shared" si="1097"/>
        <v>0</v>
      </c>
    </row>
    <row r="7791" spans="1:22" x14ac:dyDescent="0.35">
      <c r="A7791">
        <v>7789</v>
      </c>
      <c r="B7791" t="s">
        <v>11898</v>
      </c>
      <c r="C7791" t="str">
        <f t="shared" si="1089"/>
        <v>Don’t Buy</v>
      </c>
      <c r="D7791" t="str">
        <f t="shared" si="1090"/>
        <v>Long Name</v>
      </c>
      <c r="E7791">
        <v>3.9</v>
      </c>
      <c r="F7791">
        <f>IF(Q7791&lt;10,E7791+0.1,E7791)</f>
        <v>3.9</v>
      </c>
      <c r="G7791">
        <f>MIN(IF(Q7791&lt;10,E7791+0.5,E7791),5)</f>
        <v>3.9</v>
      </c>
      <c r="H7791" t="str">
        <f t="shared" si="1091"/>
        <v>Average Place to Work</v>
      </c>
      <c r="I7791">
        <v>66</v>
      </c>
      <c r="J7791" t="b">
        <f t="shared" si="1092"/>
        <v>0</v>
      </c>
      <c r="K7791" t="b">
        <f>OR(E7791&gt;3.5,Q7791&lt;10)</f>
        <v>1</v>
      </c>
      <c r="L7791" t="s">
        <v>19</v>
      </c>
      <c r="M7791" t="s">
        <v>1145</v>
      </c>
      <c r="N7791" t="str">
        <f t="shared" si="1093"/>
        <v>None</v>
      </c>
      <c r="O7791" t="str">
        <f t="shared" si="1094"/>
        <v>None</v>
      </c>
      <c r="P7791" t="s">
        <v>550</v>
      </c>
      <c r="Q7791" s="2">
        <f t="shared" si="1095"/>
        <v>92</v>
      </c>
      <c r="R7791" s="1" t="str">
        <f t="shared" si="1096"/>
        <v>Established</v>
      </c>
      <c r="S7791" s="1"/>
      <c r="T7791" t="s">
        <v>598</v>
      </c>
      <c r="U7791" t="s">
        <v>919</v>
      </c>
      <c r="V7791">
        <f t="shared" si="1097"/>
        <v>0</v>
      </c>
    </row>
    <row r="7792" spans="1:22" x14ac:dyDescent="0.35">
      <c r="A7792">
        <v>7790</v>
      </c>
      <c r="B7792" t="s">
        <v>11899</v>
      </c>
      <c r="C7792" t="str">
        <f t="shared" si="1089"/>
        <v>Don’t Buy</v>
      </c>
      <c r="D7792" t="str">
        <f t="shared" si="1090"/>
        <v>Long Name</v>
      </c>
      <c r="E7792">
        <v>4.0999999999999996</v>
      </c>
      <c r="F7792">
        <f>IF(Q7792&lt;10,E7792+0.1,E7792)</f>
        <v>4.0999999999999996</v>
      </c>
      <c r="G7792">
        <f>MIN(IF(Q7792&lt;10,E7792+0.5,E7792),5)</f>
        <v>4.0999999999999996</v>
      </c>
      <c r="H7792" t="str">
        <f t="shared" si="1091"/>
        <v>Average Place to Work</v>
      </c>
      <c r="I7792">
        <v>66</v>
      </c>
      <c r="J7792" t="b">
        <f t="shared" si="1092"/>
        <v>0</v>
      </c>
      <c r="K7792" t="b">
        <f>OR(E7792&gt;3.5,Q7792&lt;10)</f>
        <v>1</v>
      </c>
      <c r="L7792" t="s">
        <v>9</v>
      </c>
      <c r="M7792" t="s">
        <v>5627</v>
      </c>
      <c r="N7792" t="str">
        <f t="shared" si="1093"/>
        <v>None</v>
      </c>
      <c r="O7792" t="str">
        <f t="shared" si="1094"/>
        <v>None</v>
      </c>
      <c r="P7792" t="s">
        <v>21</v>
      </c>
      <c r="Q7792" s="2">
        <f t="shared" si="1095"/>
        <v>28</v>
      </c>
      <c r="R7792" s="1" t="str">
        <f t="shared" si="1096"/>
        <v>Established</v>
      </c>
      <c r="S7792" s="1"/>
      <c r="T7792" t="s">
        <v>1183</v>
      </c>
      <c r="U7792" t="s">
        <v>4944</v>
      </c>
      <c r="V7792">
        <f t="shared" si="1097"/>
        <v>0</v>
      </c>
    </row>
    <row r="7793" spans="1:22" x14ac:dyDescent="0.35">
      <c r="A7793">
        <v>7791</v>
      </c>
      <c r="B7793" t="s">
        <v>11900</v>
      </c>
      <c r="C7793" t="str">
        <f t="shared" si="1089"/>
        <v>Don’t Buy</v>
      </c>
      <c r="D7793" t="str">
        <f t="shared" si="1090"/>
        <v>Long Name</v>
      </c>
      <c r="E7793">
        <v>4.4000000000000004</v>
      </c>
      <c r="F7793">
        <f>IF(Q7793&lt;10,E7793+0.1,E7793)</f>
        <v>4.5</v>
      </c>
      <c r="G7793">
        <f>MIN(IF(Q7793&lt;10,E7793+0.5,E7793),5)</f>
        <v>4.9000000000000004</v>
      </c>
      <c r="H7793" t="str">
        <f t="shared" si="1091"/>
        <v>Average Place to Work</v>
      </c>
      <c r="I7793">
        <v>66</v>
      </c>
      <c r="J7793" t="b">
        <f t="shared" si="1092"/>
        <v>0</v>
      </c>
      <c r="K7793" t="b">
        <f>OR(E7793&gt;3.5,Q7793&lt;10)</f>
        <v>1</v>
      </c>
      <c r="M7793" t="s">
        <v>11901</v>
      </c>
      <c r="N7793" t="str">
        <f t="shared" si="1093"/>
        <v>Indian Silicon Valley Startups</v>
      </c>
      <c r="O7793" t="str">
        <f t="shared" si="1094"/>
        <v>None</v>
      </c>
      <c r="Q7793" s="2">
        <f t="shared" si="1095"/>
        <v>0</v>
      </c>
      <c r="R7793" s="1" t="str">
        <f t="shared" si="1096"/>
        <v>Startup</v>
      </c>
      <c r="S7793" s="1"/>
      <c r="T7793" t="s">
        <v>598</v>
      </c>
      <c r="U7793" t="s">
        <v>919</v>
      </c>
      <c r="V7793">
        <f t="shared" si="1097"/>
        <v>0</v>
      </c>
    </row>
    <row r="7794" spans="1:22" x14ac:dyDescent="0.35">
      <c r="A7794">
        <v>7792</v>
      </c>
      <c r="B7794" t="s">
        <v>11902</v>
      </c>
      <c r="C7794" t="str">
        <f t="shared" si="1089"/>
        <v>Don’t Buy</v>
      </c>
      <c r="D7794" t="str">
        <f t="shared" si="1090"/>
        <v>Long Name</v>
      </c>
      <c r="E7794">
        <v>3.5</v>
      </c>
      <c r="F7794">
        <f>IF(Q7794&lt;10,E7794+0.1,E7794)</f>
        <v>3.6</v>
      </c>
      <c r="G7794">
        <f>MIN(IF(Q7794&lt;10,E7794+0.5,E7794),5)</f>
        <v>4</v>
      </c>
      <c r="H7794" t="str">
        <f t="shared" si="1091"/>
        <v>Average Place to Work</v>
      </c>
      <c r="I7794">
        <v>66</v>
      </c>
      <c r="J7794" t="b">
        <f t="shared" si="1092"/>
        <v>0</v>
      </c>
      <c r="K7794" t="b">
        <f>OR(E7794&gt;3.5,Q7794&lt;10)</f>
        <v>1</v>
      </c>
      <c r="L7794" t="s">
        <v>19</v>
      </c>
      <c r="M7794" t="s">
        <v>7532</v>
      </c>
      <c r="N7794" t="str">
        <f t="shared" si="1093"/>
        <v>Indian Silicon Valley Startups</v>
      </c>
      <c r="O7794" t="str">
        <f t="shared" si="1094"/>
        <v>None</v>
      </c>
      <c r="P7794" t="s">
        <v>170</v>
      </c>
      <c r="Q7794" s="2">
        <f t="shared" si="1095"/>
        <v>6</v>
      </c>
      <c r="R7794" s="1" t="str">
        <f t="shared" si="1096"/>
        <v>Startup</v>
      </c>
      <c r="S7794" s="1"/>
      <c r="T7794" t="s">
        <v>1183</v>
      </c>
      <c r="U7794" t="s">
        <v>36</v>
      </c>
      <c r="V7794">
        <f t="shared" si="1097"/>
        <v>0</v>
      </c>
    </row>
    <row r="7795" spans="1:22" x14ac:dyDescent="0.35">
      <c r="A7795">
        <v>7793</v>
      </c>
      <c r="B7795" t="s">
        <v>11903</v>
      </c>
      <c r="C7795" t="str">
        <f t="shared" si="1089"/>
        <v>Don’t Buy</v>
      </c>
      <c r="D7795" t="str">
        <f t="shared" si="1090"/>
        <v>Long Name</v>
      </c>
      <c r="E7795">
        <v>3.7</v>
      </c>
      <c r="F7795">
        <f>IF(Q7795&lt;10,E7795+0.1,E7795)</f>
        <v>3.7</v>
      </c>
      <c r="G7795">
        <f>MIN(IF(Q7795&lt;10,E7795+0.5,E7795),5)</f>
        <v>3.7</v>
      </c>
      <c r="H7795" t="str">
        <f t="shared" si="1091"/>
        <v>Average Place to Work</v>
      </c>
      <c r="I7795">
        <v>66</v>
      </c>
      <c r="J7795" t="b">
        <f t="shared" si="1092"/>
        <v>0</v>
      </c>
      <c r="K7795" t="b">
        <f>OR(E7795&gt;3.5,Q7795&lt;10)</f>
        <v>1</v>
      </c>
      <c r="L7795" t="s">
        <v>19</v>
      </c>
      <c r="M7795" t="s">
        <v>3900</v>
      </c>
      <c r="N7795" t="str">
        <f t="shared" si="1093"/>
        <v>None</v>
      </c>
      <c r="O7795" t="str">
        <f t="shared" si="1094"/>
        <v>None</v>
      </c>
      <c r="P7795" t="s">
        <v>434</v>
      </c>
      <c r="Q7795" s="2">
        <f t="shared" si="1095"/>
        <v>64</v>
      </c>
      <c r="R7795" s="1" t="str">
        <f t="shared" si="1096"/>
        <v>Established</v>
      </c>
      <c r="S7795" s="1"/>
      <c r="T7795" t="s">
        <v>1183</v>
      </c>
      <c r="U7795" t="s">
        <v>1677</v>
      </c>
      <c r="V7795">
        <f t="shared" si="1097"/>
        <v>0</v>
      </c>
    </row>
    <row r="7796" spans="1:22" x14ac:dyDescent="0.35">
      <c r="A7796">
        <v>7794</v>
      </c>
      <c r="B7796" t="s">
        <v>11904</v>
      </c>
      <c r="C7796" t="str">
        <f t="shared" si="1089"/>
        <v>Don’t Buy</v>
      </c>
      <c r="D7796" t="str">
        <f t="shared" si="1090"/>
        <v>Long Name</v>
      </c>
      <c r="E7796">
        <v>4.0999999999999996</v>
      </c>
      <c r="F7796">
        <f>IF(Q7796&lt;10,E7796+0.1,E7796)</f>
        <v>4.0999999999999996</v>
      </c>
      <c r="G7796">
        <f>MIN(IF(Q7796&lt;10,E7796+0.5,E7796),5)</f>
        <v>4.0999999999999996</v>
      </c>
      <c r="H7796" t="str">
        <f t="shared" si="1091"/>
        <v>Average Place to Work</v>
      </c>
      <c r="I7796">
        <v>66</v>
      </c>
      <c r="J7796" t="b">
        <f t="shared" si="1092"/>
        <v>0</v>
      </c>
      <c r="K7796" t="b">
        <f>OR(E7796&gt;3.5,Q7796&lt;10)</f>
        <v>1</v>
      </c>
      <c r="M7796" t="s">
        <v>3276</v>
      </c>
      <c r="N7796" t="str">
        <f t="shared" si="1093"/>
        <v>None</v>
      </c>
      <c r="O7796" t="str">
        <f t="shared" si="1094"/>
        <v>Bombay Finances</v>
      </c>
      <c r="P7796" t="s">
        <v>143</v>
      </c>
      <c r="Q7796" s="2">
        <f t="shared" si="1095"/>
        <v>24</v>
      </c>
      <c r="R7796" s="1" t="str">
        <f t="shared" si="1096"/>
        <v>Established</v>
      </c>
      <c r="S7796" s="1"/>
      <c r="U7796" t="s">
        <v>24</v>
      </c>
      <c r="V7796">
        <f t="shared" si="1097"/>
        <v>1000000</v>
      </c>
    </row>
    <row r="7797" spans="1:22" x14ac:dyDescent="0.35">
      <c r="A7797">
        <v>7795</v>
      </c>
      <c r="B7797" t="s">
        <v>11905</v>
      </c>
      <c r="C7797" t="str">
        <f t="shared" si="1089"/>
        <v>Don’t Buy</v>
      </c>
      <c r="D7797" t="str">
        <f t="shared" si="1090"/>
        <v>Long Name</v>
      </c>
      <c r="E7797">
        <v>3.7</v>
      </c>
      <c r="F7797">
        <f>IF(Q7797&lt;10,E7797+0.1,E7797)</f>
        <v>3.7</v>
      </c>
      <c r="G7797">
        <f>MIN(IF(Q7797&lt;10,E7797+0.5,E7797),5)</f>
        <v>3.7</v>
      </c>
      <c r="H7797" t="str">
        <f t="shared" si="1091"/>
        <v>Average Place to Work</v>
      </c>
      <c r="I7797">
        <v>66</v>
      </c>
      <c r="J7797" t="b">
        <f t="shared" si="1092"/>
        <v>0</v>
      </c>
      <c r="K7797" t="b">
        <f>OR(E7797&gt;3.5,Q7797&lt;10)</f>
        <v>1</v>
      </c>
      <c r="L7797" t="s">
        <v>19</v>
      </c>
      <c r="M7797" t="s">
        <v>11906</v>
      </c>
      <c r="N7797" t="str">
        <f t="shared" si="1093"/>
        <v>None</v>
      </c>
      <c r="O7797" t="str">
        <f t="shared" si="1094"/>
        <v>None</v>
      </c>
      <c r="P7797" t="s">
        <v>156</v>
      </c>
      <c r="Q7797" s="2">
        <f t="shared" si="1095"/>
        <v>18</v>
      </c>
      <c r="R7797" s="1" t="str">
        <f t="shared" si="1096"/>
        <v>Established</v>
      </c>
      <c r="S7797" s="1"/>
      <c r="T7797" t="s">
        <v>1183</v>
      </c>
      <c r="U7797" t="s">
        <v>2848</v>
      </c>
      <c r="V7797">
        <f t="shared" si="1097"/>
        <v>0</v>
      </c>
    </row>
    <row r="7798" spans="1:22" x14ac:dyDescent="0.35">
      <c r="A7798">
        <v>7796</v>
      </c>
      <c r="B7798" t="s">
        <v>11907</v>
      </c>
      <c r="C7798" t="str">
        <f t="shared" si="1089"/>
        <v>Don’t Buy</v>
      </c>
      <c r="D7798" t="str">
        <f t="shared" si="1090"/>
        <v>Long Name</v>
      </c>
      <c r="E7798">
        <v>4.4000000000000004</v>
      </c>
      <c r="F7798">
        <f>IF(Q7798&lt;10,E7798+0.1,E7798)</f>
        <v>4.4000000000000004</v>
      </c>
      <c r="G7798">
        <f>MIN(IF(Q7798&lt;10,E7798+0.5,E7798),5)</f>
        <v>4.4000000000000004</v>
      </c>
      <c r="H7798" t="str">
        <f t="shared" si="1091"/>
        <v>Average Place to Work</v>
      </c>
      <c r="I7798">
        <v>66</v>
      </c>
      <c r="J7798" t="b">
        <f t="shared" si="1092"/>
        <v>0</v>
      </c>
      <c r="K7798" t="b">
        <f>OR(E7798&gt;3.5,Q7798&lt;10)</f>
        <v>1</v>
      </c>
      <c r="M7798" t="s">
        <v>11908</v>
      </c>
      <c r="N7798" t="str">
        <f t="shared" si="1093"/>
        <v>None</v>
      </c>
      <c r="O7798" t="str">
        <f t="shared" si="1094"/>
        <v>None</v>
      </c>
      <c r="P7798" t="s">
        <v>1255</v>
      </c>
      <c r="Q7798" s="2">
        <f t="shared" si="1095"/>
        <v>69</v>
      </c>
      <c r="R7798" s="1" t="str">
        <f t="shared" si="1096"/>
        <v>Established</v>
      </c>
      <c r="S7798" s="1"/>
      <c r="U7798" t="s">
        <v>687</v>
      </c>
      <c r="V7798">
        <f t="shared" si="1097"/>
        <v>0</v>
      </c>
    </row>
    <row r="7799" spans="1:22" x14ac:dyDescent="0.35">
      <c r="A7799">
        <v>7797</v>
      </c>
      <c r="B7799" t="s">
        <v>11909</v>
      </c>
      <c r="C7799" t="str">
        <f t="shared" si="1089"/>
        <v>Don’t Buy</v>
      </c>
      <c r="D7799" t="str">
        <f t="shared" si="1090"/>
        <v>Long Name</v>
      </c>
      <c r="E7799">
        <v>3.1</v>
      </c>
      <c r="F7799">
        <f>IF(Q7799&lt;10,E7799+0.1,E7799)</f>
        <v>3.1</v>
      </c>
      <c r="G7799">
        <f>MIN(IF(Q7799&lt;10,E7799+0.5,E7799),5)</f>
        <v>3.1</v>
      </c>
      <c r="H7799" t="str">
        <f t="shared" si="1091"/>
        <v>Average Place to Work</v>
      </c>
      <c r="I7799">
        <v>66</v>
      </c>
      <c r="J7799" t="b">
        <f t="shared" si="1092"/>
        <v>0</v>
      </c>
      <c r="K7799" t="b">
        <f>OR(E7799&gt;3.5,Q7799&lt;10)</f>
        <v>0</v>
      </c>
      <c r="L7799" t="s">
        <v>19</v>
      </c>
      <c r="M7799" t="s">
        <v>6328</v>
      </c>
      <c r="N7799" t="str">
        <f t="shared" si="1093"/>
        <v>None</v>
      </c>
      <c r="O7799" t="str">
        <f t="shared" si="1094"/>
        <v>None</v>
      </c>
      <c r="P7799" t="s">
        <v>16</v>
      </c>
      <c r="Q7799" s="2">
        <f t="shared" si="1095"/>
        <v>33</v>
      </c>
      <c r="R7799" s="1" t="str">
        <f t="shared" si="1096"/>
        <v>Established</v>
      </c>
      <c r="S7799" s="1"/>
      <c r="T7799" t="s">
        <v>2426</v>
      </c>
      <c r="U7799" t="s">
        <v>712</v>
      </c>
      <c r="V7799">
        <f t="shared" si="1097"/>
        <v>0</v>
      </c>
    </row>
    <row r="7800" spans="1:22" x14ac:dyDescent="0.35">
      <c r="A7800">
        <v>7798</v>
      </c>
      <c r="B7800" t="s">
        <v>11910</v>
      </c>
      <c r="C7800" t="str">
        <f t="shared" si="1089"/>
        <v>Don’t Buy</v>
      </c>
      <c r="D7800" t="str">
        <f t="shared" si="1090"/>
        <v>Long Name</v>
      </c>
      <c r="E7800">
        <v>3.7</v>
      </c>
      <c r="F7800">
        <f>IF(Q7800&lt;10,E7800+0.1,E7800)</f>
        <v>3.7</v>
      </c>
      <c r="G7800">
        <f>MIN(IF(Q7800&lt;10,E7800+0.5,E7800),5)</f>
        <v>3.7</v>
      </c>
      <c r="H7800" t="str">
        <f t="shared" si="1091"/>
        <v>Average Place to Work</v>
      </c>
      <c r="I7800">
        <v>66</v>
      </c>
      <c r="J7800" t="b">
        <f t="shared" si="1092"/>
        <v>0</v>
      </c>
      <c r="K7800" t="b">
        <f>OR(E7800&gt;3.5,Q7800&lt;10)</f>
        <v>1</v>
      </c>
      <c r="L7800" t="s">
        <v>19</v>
      </c>
      <c r="M7800" t="s">
        <v>9545</v>
      </c>
      <c r="N7800" t="str">
        <f t="shared" si="1093"/>
        <v>None</v>
      </c>
      <c r="O7800" t="str">
        <f t="shared" si="1094"/>
        <v>None</v>
      </c>
      <c r="P7800" t="s">
        <v>180</v>
      </c>
      <c r="Q7800" s="2">
        <f t="shared" si="1095"/>
        <v>23</v>
      </c>
      <c r="R7800" s="1" t="str">
        <f t="shared" si="1096"/>
        <v>Established</v>
      </c>
      <c r="S7800" s="1"/>
      <c r="T7800" t="s">
        <v>598</v>
      </c>
      <c r="U7800" t="s">
        <v>687</v>
      </c>
      <c r="V7800">
        <f t="shared" si="1097"/>
        <v>0</v>
      </c>
    </row>
    <row r="7801" spans="1:22" x14ac:dyDescent="0.35">
      <c r="A7801">
        <v>7799</v>
      </c>
      <c r="B7801" t="s">
        <v>11858</v>
      </c>
      <c r="C7801" t="str">
        <f t="shared" si="1089"/>
        <v>Don’t Buy</v>
      </c>
      <c r="D7801" t="str">
        <f t="shared" si="1090"/>
        <v>Short Name</v>
      </c>
      <c r="E7801">
        <v>4.2</v>
      </c>
      <c r="F7801">
        <f>IF(Q7801&lt;10,E7801+0.1,E7801)</f>
        <v>4.2</v>
      </c>
      <c r="G7801">
        <f>MIN(IF(Q7801&lt;10,E7801+0.5,E7801),5)</f>
        <v>4.2</v>
      </c>
      <c r="H7801" t="str">
        <f t="shared" si="1091"/>
        <v>Average Place to Work</v>
      </c>
      <c r="I7801">
        <v>66</v>
      </c>
      <c r="J7801" t="b">
        <f t="shared" si="1092"/>
        <v>0</v>
      </c>
      <c r="K7801" t="b">
        <f>OR(E7801&gt;3.5,Q7801&lt;10)</f>
        <v>1</v>
      </c>
      <c r="L7801" t="s">
        <v>19</v>
      </c>
      <c r="M7801" t="s">
        <v>4251</v>
      </c>
      <c r="N7801" t="str">
        <f t="shared" si="1093"/>
        <v>Indian Silicon Valley Startups</v>
      </c>
      <c r="O7801" t="str">
        <f t="shared" si="1094"/>
        <v>None</v>
      </c>
      <c r="P7801" t="s">
        <v>373</v>
      </c>
      <c r="Q7801" s="2">
        <f t="shared" si="1095"/>
        <v>62</v>
      </c>
      <c r="R7801" s="1" t="str">
        <f t="shared" si="1096"/>
        <v>Established</v>
      </c>
      <c r="S7801" s="1"/>
      <c r="T7801" t="s">
        <v>1183</v>
      </c>
      <c r="U7801" t="s">
        <v>68</v>
      </c>
      <c r="V7801">
        <f t="shared" si="1097"/>
        <v>800000</v>
      </c>
    </row>
    <row r="7802" spans="1:22" x14ac:dyDescent="0.35">
      <c r="A7802">
        <v>7800</v>
      </c>
      <c r="B7802" t="s">
        <v>11859</v>
      </c>
      <c r="C7802" t="str">
        <f t="shared" si="1089"/>
        <v>Don’t Buy</v>
      </c>
      <c r="D7802" t="str">
        <f t="shared" si="1090"/>
        <v>Long Name</v>
      </c>
      <c r="E7802">
        <v>4.4000000000000004</v>
      </c>
      <c r="F7802">
        <f>IF(Q7802&lt;10,E7802+0.1,E7802)</f>
        <v>4.4000000000000004</v>
      </c>
      <c r="G7802">
        <f>MIN(IF(Q7802&lt;10,E7802+0.5,E7802),5)</f>
        <v>4.4000000000000004</v>
      </c>
      <c r="H7802" t="str">
        <f t="shared" si="1091"/>
        <v>Average Place to Work</v>
      </c>
      <c r="I7802">
        <v>66</v>
      </c>
      <c r="J7802" t="b">
        <f t="shared" si="1092"/>
        <v>0</v>
      </c>
      <c r="K7802" t="b">
        <f>OR(E7802&gt;3.5,Q7802&lt;10)</f>
        <v>1</v>
      </c>
      <c r="M7802" t="s">
        <v>4946</v>
      </c>
      <c r="N7802" t="str">
        <f t="shared" si="1093"/>
        <v>None</v>
      </c>
      <c r="O7802" t="str">
        <f t="shared" si="1094"/>
        <v>None</v>
      </c>
      <c r="P7802" t="s">
        <v>213</v>
      </c>
      <c r="Q7802" s="2">
        <f t="shared" si="1095"/>
        <v>12</v>
      </c>
      <c r="R7802" s="1" t="str">
        <f t="shared" si="1096"/>
        <v>Established</v>
      </c>
      <c r="S7802" s="1"/>
      <c r="U7802" t="s">
        <v>1427</v>
      </c>
      <c r="V7802">
        <f t="shared" si="1097"/>
        <v>0</v>
      </c>
    </row>
    <row r="7803" spans="1:22" x14ac:dyDescent="0.35">
      <c r="A7803">
        <v>7801</v>
      </c>
      <c r="B7803" t="s">
        <v>11865</v>
      </c>
      <c r="C7803" t="str">
        <f t="shared" si="1089"/>
        <v>Don’t Buy</v>
      </c>
      <c r="D7803" t="str">
        <f t="shared" si="1090"/>
        <v>Short Name</v>
      </c>
      <c r="E7803">
        <v>3.7</v>
      </c>
      <c r="F7803">
        <f>IF(Q7803&lt;10,E7803+0.1,E7803)</f>
        <v>3.7</v>
      </c>
      <c r="G7803">
        <f>MIN(IF(Q7803&lt;10,E7803+0.5,E7803),5)</f>
        <v>3.7</v>
      </c>
      <c r="H7803" t="str">
        <f t="shared" si="1091"/>
        <v>Average Place to Work</v>
      </c>
      <c r="I7803">
        <v>66</v>
      </c>
      <c r="J7803" t="b">
        <f t="shared" si="1092"/>
        <v>0</v>
      </c>
      <c r="K7803" t="b">
        <f>OR(E7803&gt;3.5,Q7803&lt;10)</f>
        <v>1</v>
      </c>
      <c r="L7803" t="s">
        <v>19</v>
      </c>
      <c r="M7803" t="s">
        <v>11866</v>
      </c>
      <c r="N7803" t="str">
        <f t="shared" si="1093"/>
        <v>None</v>
      </c>
      <c r="O7803" t="str">
        <f t="shared" si="1094"/>
        <v>None</v>
      </c>
      <c r="P7803" t="s">
        <v>631</v>
      </c>
      <c r="Q7803" s="2">
        <f t="shared" si="1095"/>
        <v>79</v>
      </c>
      <c r="R7803" s="1" t="str">
        <f t="shared" si="1096"/>
        <v>Established</v>
      </c>
      <c r="S7803" s="1"/>
      <c r="T7803" t="s">
        <v>606</v>
      </c>
      <c r="U7803" t="s">
        <v>297</v>
      </c>
      <c r="V7803">
        <f t="shared" si="1097"/>
        <v>0</v>
      </c>
    </row>
    <row r="7804" spans="1:22" x14ac:dyDescent="0.35">
      <c r="A7804">
        <v>7802</v>
      </c>
      <c r="B7804" t="s">
        <v>11867</v>
      </c>
      <c r="C7804" t="str">
        <f t="shared" si="1089"/>
        <v>Don’t Buy</v>
      </c>
      <c r="D7804" t="str">
        <f t="shared" si="1090"/>
        <v>Long Name</v>
      </c>
      <c r="E7804">
        <v>4.2</v>
      </c>
      <c r="F7804">
        <f>IF(Q7804&lt;10,E7804+0.1,E7804)</f>
        <v>4.2</v>
      </c>
      <c r="G7804">
        <f>MIN(IF(Q7804&lt;10,E7804+0.5,E7804),5)</f>
        <v>4.2</v>
      </c>
      <c r="H7804" t="str">
        <f t="shared" si="1091"/>
        <v>Average Place to Work</v>
      </c>
      <c r="I7804">
        <v>66</v>
      </c>
      <c r="J7804" t="b">
        <f t="shared" si="1092"/>
        <v>0</v>
      </c>
      <c r="K7804" t="b">
        <f>OR(E7804&gt;3.5,Q7804&lt;10)</f>
        <v>1</v>
      </c>
      <c r="L7804" t="s">
        <v>19</v>
      </c>
      <c r="M7804" t="s">
        <v>6169</v>
      </c>
      <c r="N7804" t="str">
        <f t="shared" si="1093"/>
        <v>None</v>
      </c>
      <c r="O7804" t="str">
        <f t="shared" si="1094"/>
        <v>None</v>
      </c>
      <c r="P7804" t="s">
        <v>143</v>
      </c>
      <c r="Q7804" s="2">
        <f t="shared" si="1095"/>
        <v>24</v>
      </c>
      <c r="R7804" s="1" t="str">
        <f t="shared" si="1096"/>
        <v>Established</v>
      </c>
      <c r="S7804" s="1"/>
      <c r="T7804" t="s">
        <v>606</v>
      </c>
      <c r="U7804" t="s">
        <v>17</v>
      </c>
      <c r="V7804">
        <f t="shared" si="1097"/>
        <v>1000000</v>
      </c>
    </row>
    <row r="7805" spans="1:22" x14ac:dyDescent="0.35">
      <c r="A7805">
        <v>7803</v>
      </c>
      <c r="B7805" t="s">
        <v>11877</v>
      </c>
      <c r="C7805" t="str">
        <f t="shared" si="1089"/>
        <v>Don’t Buy</v>
      </c>
      <c r="D7805" t="str">
        <f t="shared" si="1090"/>
        <v>Long Name</v>
      </c>
      <c r="E7805">
        <v>3.8</v>
      </c>
      <c r="F7805">
        <f>IF(Q7805&lt;10,E7805+0.1,E7805)</f>
        <v>3.8</v>
      </c>
      <c r="G7805">
        <f>MIN(IF(Q7805&lt;10,E7805+0.5,E7805),5)</f>
        <v>3.8</v>
      </c>
      <c r="H7805" t="str">
        <f t="shared" si="1091"/>
        <v>Average Place to Work</v>
      </c>
      <c r="I7805">
        <v>66</v>
      </c>
      <c r="J7805" t="b">
        <f t="shared" si="1092"/>
        <v>0</v>
      </c>
      <c r="K7805" t="b">
        <f>OR(E7805&gt;3.5,Q7805&lt;10)</f>
        <v>1</v>
      </c>
      <c r="L7805" t="s">
        <v>19</v>
      </c>
      <c r="M7805" t="s">
        <v>4531</v>
      </c>
      <c r="N7805" t="str">
        <f t="shared" si="1093"/>
        <v>Indian Silicon Valley Startups</v>
      </c>
      <c r="O7805" t="str">
        <f t="shared" si="1094"/>
        <v>None</v>
      </c>
      <c r="P7805" t="s">
        <v>32</v>
      </c>
      <c r="Q7805" s="2">
        <f t="shared" si="1095"/>
        <v>41</v>
      </c>
      <c r="R7805" s="1" t="str">
        <f t="shared" si="1096"/>
        <v>Established</v>
      </c>
      <c r="S7805" s="1"/>
      <c r="T7805" t="s">
        <v>598</v>
      </c>
      <c r="U7805" t="s">
        <v>238</v>
      </c>
      <c r="V7805">
        <f t="shared" si="1097"/>
        <v>0</v>
      </c>
    </row>
    <row r="7806" spans="1:22" x14ac:dyDescent="0.35">
      <c r="A7806">
        <v>7804</v>
      </c>
      <c r="B7806" t="s">
        <v>11870</v>
      </c>
      <c r="C7806" t="str">
        <f t="shared" si="1089"/>
        <v>Don’t Buy</v>
      </c>
      <c r="D7806" t="str">
        <f t="shared" si="1090"/>
        <v>Long Name</v>
      </c>
      <c r="E7806">
        <v>4.2</v>
      </c>
      <c r="F7806">
        <f>IF(Q7806&lt;10,E7806+0.1,E7806)</f>
        <v>4.2</v>
      </c>
      <c r="G7806">
        <f>MIN(IF(Q7806&lt;10,E7806+0.5,E7806),5)</f>
        <v>4.2</v>
      </c>
      <c r="H7806" t="str">
        <f t="shared" si="1091"/>
        <v>Average Place to Work</v>
      </c>
      <c r="I7806">
        <v>66</v>
      </c>
      <c r="J7806" t="b">
        <f t="shared" si="1092"/>
        <v>0</v>
      </c>
      <c r="K7806" t="b">
        <f>OR(E7806&gt;3.5,Q7806&lt;10)</f>
        <v>1</v>
      </c>
      <c r="L7806" t="s">
        <v>19</v>
      </c>
      <c r="M7806" t="s">
        <v>11871</v>
      </c>
      <c r="N7806" t="str">
        <f t="shared" si="1093"/>
        <v>None</v>
      </c>
      <c r="O7806" t="str">
        <f t="shared" si="1094"/>
        <v>None</v>
      </c>
      <c r="P7806" t="s">
        <v>99</v>
      </c>
      <c r="Q7806" s="2">
        <f t="shared" si="1095"/>
        <v>26</v>
      </c>
      <c r="R7806" s="1" t="str">
        <f t="shared" si="1096"/>
        <v>Established</v>
      </c>
      <c r="S7806" s="1"/>
      <c r="T7806" t="s">
        <v>598</v>
      </c>
      <c r="U7806" t="s">
        <v>144</v>
      </c>
      <c r="V7806">
        <f t="shared" si="1097"/>
        <v>0</v>
      </c>
    </row>
    <row r="7807" spans="1:22" x14ac:dyDescent="0.35">
      <c r="A7807">
        <v>7805</v>
      </c>
      <c r="B7807" t="s">
        <v>11911</v>
      </c>
      <c r="C7807" t="str">
        <f t="shared" si="1089"/>
        <v>Don’t Buy</v>
      </c>
      <c r="D7807" t="str">
        <f t="shared" si="1090"/>
        <v>Long Name</v>
      </c>
      <c r="E7807">
        <v>4.2</v>
      </c>
      <c r="F7807">
        <f>IF(Q7807&lt;10,E7807+0.1,E7807)</f>
        <v>4.2</v>
      </c>
      <c r="G7807">
        <f>MIN(IF(Q7807&lt;10,E7807+0.5,E7807),5)</f>
        <v>4.2</v>
      </c>
      <c r="H7807" t="str">
        <f t="shared" si="1091"/>
        <v>Average Place to Work</v>
      </c>
      <c r="I7807">
        <v>66</v>
      </c>
      <c r="J7807" t="b">
        <f t="shared" si="1092"/>
        <v>0</v>
      </c>
      <c r="K7807" t="b">
        <f>OR(E7807&gt;3.5,Q7807&lt;10)</f>
        <v>1</v>
      </c>
      <c r="M7807" t="s">
        <v>9309</v>
      </c>
      <c r="N7807" t="str">
        <f t="shared" si="1093"/>
        <v>Indian Silicon Valley Startups</v>
      </c>
      <c r="O7807" t="str">
        <f t="shared" si="1094"/>
        <v>None</v>
      </c>
      <c r="P7807" t="s">
        <v>213</v>
      </c>
      <c r="Q7807" s="2">
        <f t="shared" si="1095"/>
        <v>12</v>
      </c>
      <c r="R7807" s="1" t="str">
        <f t="shared" si="1096"/>
        <v>Established</v>
      </c>
      <c r="S7807" s="1"/>
      <c r="U7807" t="s">
        <v>36</v>
      </c>
      <c r="V7807">
        <f t="shared" si="1097"/>
        <v>0</v>
      </c>
    </row>
    <row r="7808" spans="1:22" x14ac:dyDescent="0.35">
      <c r="A7808">
        <v>7806</v>
      </c>
      <c r="B7808" t="s">
        <v>11821</v>
      </c>
      <c r="C7808" t="str">
        <f t="shared" si="1089"/>
        <v>Don’t Buy</v>
      </c>
      <c r="D7808" t="str">
        <f t="shared" si="1090"/>
        <v>Long Name</v>
      </c>
      <c r="E7808">
        <v>3.6</v>
      </c>
      <c r="F7808">
        <f>IF(Q7808&lt;10,E7808+0.1,E7808)</f>
        <v>3.6</v>
      </c>
      <c r="G7808">
        <f>MIN(IF(Q7808&lt;10,E7808+0.5,E7808),5)</f>
        <v>3.6</v>
      </c>
      <c r="H7808" t="str">
        <f t="shared" si="1091"/>
        <v>Average Place to Work</v>
      </c>
      <c r="I7808">
        <v>66</v>
      </c>
      <c r="J7808" t="b">
        <f t="shared" si="1092"/>
        <v>0</v>
      </c>
      <c r="K7808" t="b">
        <f>OR(E7808&gt;3.5,Q7808&lt;10)</f>
        <v>1</v>
      </c>
      <c r="M7808" t="s">
        <v>4580</v>
      </c>
      <c r="N7808" t="str">
        <f t="shared" si="1093"/>
        <v>None</v>
      </c>
      <c r="O7808" t="str">
        <f t="shared" si="1094"/>
        <v>None</v>
      </c>
      <c r="P7808" t="s">
        <v>82</v>
      </c>
      <c r="Q7808" s="2">
        <f t="shared" si="1095"/>
        <v>49</v>
      </c>
      <c r="R7808" s="1" t="str">
        <f t="shared" si="1096"/>
        <v>Established</v>
      </c>
      <c r="S7808" s="1"/>
      <c r="U7808" t="s">
        <v>83</v>
      </c>
      <c r="V7808">
        <f t="shared" si="1097"/>
        <v>0</v>
      </c>
    </row>
    <row r="7809" spans="1:22" x14ac:dyDescent="0.35">
      <c r="A7809">
        <v>7807</v>
      </c>
      <c r="B7809" t="s">
        <v>11822</v>
      </c>
      <c r="C7809" t="str">
        <f t="shared" si="1089"/>
        <v>Don’t Buy</v>
      </c>
      <c r="D7809" t="str">
        <f t="shared" si="1090"/>
        <v>Long Name</v>
      </c>
      <c r="E7809">
        <v>4.0999999999999996</v>
      </c>
      <c r="F7809">
        <f>IF(Q7809&lt;10,E7809+0.1,E7809)</f>
        <v>4.0999999999999996</v>
      </c>
      <c r="G7809">
        <f>MIN(IF(Q7809&lt;10,E7809+0.5,E7809),5)</f>
        <v>4.0999999999999996</v>
      </c>
      <c r="H7809" t="str">
        <f t="shared" si="1091"/>
        <v>Average Place to Work</v>
      </c>
      <c r="I7809">
        <v>66</v>
      </c>
      <c r="J7809" t="b">
        <f t="shared" si="1092"/>
        <v>0</v>
      </c>
      <c r="K7809" t="b">
        <f>OR(E7809&gt;3.5,Q7809&lt;10)</f>
        <v>1</v>
      </c>
      <c r="L7809" t="s">
        <v>19</v>
      </c>
      <c r="M7809" t="s">
        <v>8068</v>
      </c>
      <c r="N7809" t="str">
        <f t="shared" si="1093"/>
        <v>None</v>
      </c>
      <c r="O7809" t="str">
        <f t="shared" si="1094"/>
        <v>None</v>
      </c>
      <c r="P7809" t="s">
        <v>445</v>
      </c>
      <c r="Q7809" s="2">
        <f t="shared" si="1095"/>
        <v>14</v>
      </c>
      <c r="R7809" s="1" t="str">
        <f t="shared" si="1096"/>
        <v>Established</v>
      </c>
      <c r="S7809" s="1"/>
      <c r="T7809" t="s">
        <v>606</v>
      </c>
      <c r="U7809" t="s">
        <v>519</v>
      </c>
      <c r="V7809">
        <f t="shared" si="1097"/>
        <v>0</v>
      </c>
    </row>
    <row r="7810" spans="1:22" x14ac:dyDescent="0.35">
      <c r="A7810">
        <v>7808</v>
      </c>
      <c r="B7810" t="s">
        <v>11912</v>
      </c>
      <c r="C7810" t="str">
        <f t="shared" si="1089"/>
        <v>Don’t Buy</v>
      </c>
      <c r="D7810" t="str">
        <f t="shared" si="1090"/>
        <v>Long Name</v>
      </c>
      <c r="E7810">
        <v>4.0999999999999996</v>
      </c>
      <c r="F7810">
        <f>IF(Q7810&lt;10,E7810+0.1,E7810)</f>
        <v>4.1999999999999993</v>
      </c>
      <c r="G7810">
        <f>MIN(IF(Q7810&lt;10,E7810+0.5,E7810),5)</f>
        <v>4.5999999999999996</v>
      </c>
      <c r="H7810" t="str">
        <f t="shared" si="1091"/>
        <v>Average Place to Work</v>
      </c>
      <c r="I7810">
        <v>66</v>
      </c>
      <c r="J7810" t="b">
        <f t="shared" si="1092"/>
        <v>0</v>
      </c>
      <c r="K7810" t="b">
        <f>OR(E7810&gt;3.5,Q7810&lt;10)</f>
        <v>1</v>
      </c>
      <c r="M7810" t="s">
        <v>3902</v>
      </c>
      <c r="N7810" t="str">
        <f t="shared" si="1093"/>
        <v>Indian Silicon Valley Startups</v>
      </c>
      <c r="O7810" t="str">
        <f t="shared" si="1094"/>
        <v>None</v>
      </c>
      <c r="P7810" t="s">
        <v>269</v>
      </c>
      <c r="Q7810" s="2">
        <f t="shared" si="1095"/>
        <v>9</v>
      </c>
      <c r="R7810" s="1" t="str">
        <f t="shared" si="1096"/>
        <v>Startup</v>
      </c>
      <c r="S7810" s="1"/>
      <c r="U7810" t="s">
        <v>687</v>
      </c>
      <c r="V7810">
        <f t="shared" si="1097"/>
        <v>0</v>
      </c>
    </row>
    <row r="7811" spans="1:22" x14ac:dyDescent="0.35">
      <c r="A7811">
        <v>7809</v>
      </c>
      <c r="B7811" t="s">
        <v>11913</v>
      </c>
      <c r="C7811" t="str">
        <f t="shared" ref="C7811:C7874" si="1098">IF(OR(LEFT(B7811,1)="T",LEFT(B7811,1)="G"),"Buy","Don’t Buy")</f>
        <v>Don’t Buy</v>
      </c>
      <c r="D7811" t="str">
        <f t="shared" ref="D7811:D7874" si="1099">IF(LEN(B7811)&gt;=10,"Long Name","Short Name")</f>
        <v>Long Name</v>
      </c>
      <c r="E7811">
        <v>4.8</v>
      </c>
      <c r="F7811">
        <f>IF(Q7811&lt;10,E7811+0.1,E7811)</f>
        <v>4.8</v>
      </c>
      <c r="G7811">
        <f>MIN(IF(Q7811&lt;10,E7811+0.5,E7811),5)</f>
        <v>4.8</v>
      </c>
      <c r="H7811" t="str">
        <f t="shared" ref="H7811:H7874" si="1100">IF(E7811&gt;4.5,"Great Place to Work","Average Place to Work")</f>
        <v>Great Place to Work</v>
      </c>
      <c r="I7811">
        <v>66</v>
      </c>
      <c r="J7811" t="b">
        <f t="shared" ref="J7811:J7874" si="1101">AND(I7811&gt;10000,E7811&gt;4)</f>
        <v>0</v>
      </c>
      <c r="K7811" t="b">
        <f>OR(E7811&gt;3.5,Q7811&lt;10)</f>
        <v>1</v>
      </c>
      <c r="L7811" t="s">
        <v>2858</v>
      </c>
      <c r="M7811" t="s">
        <v>11914</v>
      </c>
      <c r="N7811" t="str">
        <f t="shared" ref="N7811:N7874" si="1102">IF(OR(LEFT(M7811,9)="Banglore",LEFT(M7811,9)="Bengaluru",LEFT(M7811,7)="Chennai",Q7811&lt;10,U7811="Internet"),"Indian Silicon Valley Startups","None")</f>
        <v>None</v>
      </c>
      <c r="O7811" t="str">
        <f t="shared" ref="O7811:O7874" si="1103">IF(AND(LEFT(M7811,6)="Mumbai",U7811="Financial Services"),"Bombay Finances","None")</f>
        <v>None</v>
      </c>
      <c r="P7811" t="s">
        <v>445</v>
      </c>
      <c r="Q7811" s="2">
        <f t="shared" ref="Q7811:Q7874" si="1104">_xlfn.NUMBERVALUE(SUBSTITUTE(TRIM(P7811)," years old",""))</f>
        <v>14</v>
      </c>
      <c r="R7811" s="1" t="str">
        <f t="shared" ref="R7811:R7874" si="1105">IF(Q7811&lt;10,"Startup","Established")</f>
        <v>Established</v>
      </c>
      <c r="S7811" s="1"/>
      <c r="T7811" t="s">
        <v>1183</v>
      </c>
      <c r="U7811" t="s">
        <v>17</v>
      </c>
      <c r="V7811">
        <f t="shared" ref="V7811:V7874" si="1106">IF(AND(OR(U7811=$U$7,U7811=$U$12),E7811&gt;4),1000000,IF(AND(OR(U7811=$U$7,U7811=$U$12),E7811&lt;=4),500000,IF(AND(U7811=$U$18,E7811&gt;4),800000,0)))</f>
        <v>1000000</v>
      </c>
    </row>
    <row r="7812" spans="1:22" x14ac:dyDescent="0.35">
      <c r="A7812">
        <v>7810</v>
      </c>
      <c r="B7812" t="s">
        <v>11915</v>
      </c>
      <c r="C7812" t="str">
        <f t="shared" si="1098"/>
        <v>Buy</v>
      </c>
      <c r="D7812" t="str">
        <f t="shared" si="1099"/>
        <v>Long Name</v>
      </c>
      <c r="E7812">
        <v>4.2</v>
      </c>
      <c r="F7812">
        <f>IF(Q7812&lt;10,E7812+0.1,E7812)</f>
        <v>4.2</v>
      </c>
      <c r="G7812">
        <f>MIN(IF(Q7812&lt;10,E7812+0.5,E7812),5)</f>
        <v>4.2</v>
      </c>
      <c r="H7812" t="str">
        <f t="shared" si="1100"/>
        <v>Average Place to Work</v>
      </c>
      <c r="I7812">
        <v>66</v>
      </c>
      <c r="J7812" t="b">
        <f t="shared" si="1101"/>
        <v>0</v>
      </c>
      <c r="K7812" t="b">
        <f>OR(E7812&gt;3.5,Q7812&lt;10)</f>
        <v>1</v>
      </c>
      <c r="L7812" t="s">
        <v>19</v>
      </c>
      <c r="M7812" t="s">
        <v>765</v>
      </c>
      <c r="N7812" t="str">
        <f t="shared" si="1102"/>
        <v>None</v>
      </c>
      <c r="O7812" t="str">
        <f t="shared" si="1103"/>
        <v>None</v>
      </c>
      <c r="P7812" t="s">
        <v>241</v>
      </c>
      <c r="Q7812" s="2">
        <f t="shared" si="1104"/>
        <v>13</v>
      </c>
      <c r="R7812" s="1" t="str">
        <f t="shared" si="1105"/>
        <v>Established</v>
      </c>
      <c r="S7812" s="1"/>
      <c r="T7812" t="s">
        <v>1183</v>
      </c>
      <c r="U7812" t="s">
        <v>352</v>
      </c>
      <c r="V7812">
        <f t="shared" si="1106"/>
        <v>0</v>
      </c>
    </row>
    <row r="7813" spans="1:22" x14ac:dyDescent="0.35">
      <c r="A7813">
        <v>7811</v>
      </c>
      <c r="B7813" t="s">
        <v>11916</v>
      </c>
      <c r="C7813" t="str">
        <f t="shared" si="1098"/>
        <v>Don’t Buy</v>
      </c>
      <c r="D7813" t="str">
        <f t="shared" si="1099"/>
        <v>Short Name</v>
      </c>
      <c r="E7813">
        <v>3.6</v>
      </c>
      <c r="F7813">
        <f>IF(Q7813&lt;10,E7813+0.1,E7813)</f>
        <v>3.6</v>
      </c>
      <c r="G7813">
        <f>MIN(IF(Q7813&lt;10,E7813+0.5,E7813),5)</f>
        <v>3.6</v>
      </c>
      <c r="H7813" t="str">
        <f t="shared" si="1100"/>
        <v>Average Place to Work</v>
      </c>
      <c r="I7813">
        <v>66</v>
      </c>
      <c r="J7813" t="b">
        <f t="shared" si="1101"/>
        <v>0</v>
      </c>
      <c r="K7813" t="b">
        <f>OR(E7813&gt;3.5,Q7813&lt;10)</f>
        <v>1</v>
      </c>
      <c r="L7813" t="s">
        <v>9</v>
      </c>
      <c r="M7813" t="s">
        <v>5186</v>
      </c>
      <c r="N7813" t="str">
        <f t="shared" si="1102"/>
        <v>None</v>
      </c>
      <c r="O7813" t="str">
        <f t="shared" si="1103"/>
        <v>None</v>
      </c>
      <c r="P7813" t="s">
        <v>241</v>
      </c>
      <c r="Q7813" s="2">
        <f t="shared" si="1104"/>
        <v>13</v>
      </c>
      <c r="R7813" s="1" t="str">
        <f t="shared" si="1105"/>
        <v>Established</v>
      </c>
      <c r="S7813" s="1"/>
      <c r="T7813" t="s">
        <v>1183</v>
      </c>
      <c r="U7813" t="s">
        <v>130</v>
      </c>
      <c r="V7813">
        <f t="shared" si="1106"/>
        <v>0</v>
      </c>
    </row>
    <row r="7814" spans="1:22" x14ac:dyDescent="0.35">
      <c r="A7814">
        <v>7812</v>
      </c>
      <c r="B7814" t="s">
        <v>11917</v>
      </c>
      <c r="C7814" t="str">
        <f t="shared" si="1098"/>
        <v>Don’t Buy</v>
      </c>
      <c r="D7814" t="str">
        <f t="shared" si="1099"/>
        <v>Long Name</v>
      </c>
      <c r="E7814">
        <v>4.3</v>
      </c>
      <c r="F7814">
        <f>IF(Q7814&lt;10,E7814+0.1,E7814)</f>
        <v>4.3</v>
      </c>
      <c r="G7814">
        <f>MIN(IF(Q7814&lt;10,E7814+0.5,E7814),5)</f>
        <v>4.3</v>
      </c>
      <c r="H7814" t="str">
        <f t="shared" si="1100"/>
        <v>Average Place to Work</v>
      </c>
      <c r="I7814">
        <v>66</v>
      </c>
      <c r="J7814" t="b">
        <f t="shared" si="1101"/>
        <v>0</v>
      </c>
      <c r="K7814" t="b">
        <f>OR(E7814&gt;3.5,Q7814&lt;10)</f>
        <v>1</v>
      </c>
      <c r="M7814" t="s">
        <v>11918</v>
      </c>
      <c r="N7814" t="str">
        <f t="shared" si="1102"/>
        <v>None</v>
      </c>
      <c r="O7814" t="str">
        <f t="shared" si="1103"/>
        <v>None</v>
      </c>
      <c r="P7814" t="s">
        <v>626</v>
      </c>
      <c r="Q7814" s="2">
        <f t="shared" si="1104"/>
        <v>17</v>
      </c>
      <c r="R7814" s="1" t="str">
        <f t="shared" si="1105"/>
        <v>Established</v>
      </c>
      <c r="S7814" s="1"/>
      <c r="U7814" t="s">
        <v>1677</v>
      </c>
      <c r="V7814">
        <f t="shared" si="1106"/>
        <v>0</v>
      </c>
    </row>
    <row r="7815" spans="1:22" x14ac:dyDescent="0.35">
      <c r="A7815">
        <v>7813</v>
      </c>
      <c r="B7815" t="s">
        <v>11919</v>
      </c>
      <c r="C7815" t="str">
        <f t="shared" si="1098"/>
        <v>Don’t Buy</v>
      </c>
      <c r="D7815" t="str">
        <f t="shared" si="1099"/>
        <v>Long Name</v>
      </c>
      <c r="E7815">
        <v>4.2</v>
      </c>
      <c r="F7815">
        <f>IF(Q7815&lt;10,E7815+0.1,E7815)</f>
        <v>4.2</v>
      </c>
      <c r="G7815">
        <f>MIN(IF(Q7815&lt;10,E7815+0.5,E7815),5)</f>
        <v>4.2</v>
      </c>
      <c r="H7815" t="str">
        <f t="shared" si="1100"/>
        <v>Average Place to Work</v>
      </c>
      <c r="I7815">
        <v>66</v>
      </c>
      <c r="J7815" t="b">
        <f t="shared" si="1101"/>
        <v>0</v>
      </c>
      <c r="K7815" t="b">
        <f>OR(E7815&gt;3.5,Q7815&lt;10)</f>
        <v>1</v>
      </c>
      <c r="L7815" t="s">
        <v>19</v>
      </c>
      <c r="M7815" t="s">
        <v>6553</v>
      </c>
      <c r="N7815" t="str">
        <f t="shared" si="1102"/>
        <v>None</v>
      </c>
      <c r="O7815" t="str">
        <f t="shared" si="1103"/>
        <v>None</v>
      </c>
      <c r="P7815" t="s">
        <v>542</v>
      </c>
      <c r="Q7815" s="2">
        <f t="shared" si="1104"/>
        <v>67</v>
      </c>
      <c r="R7815" s="1" t="str">
        <f t="shared" si="1105"/>
        <v>Established</v>
      </c>
      <c r="S7815" s="1"/>
      <c r="T7815" t="s">
        <v>219</v>
      </c>
      <c r="U7815" t="s">
        <v>687</v>
      </c>
      <c r="V7815">
        <f t="shared" si="1106"/>
        <v>0</v>
      </c>
    </row>
    <row r="7816" spans="1:22" x14ac:dyDescent="0.35">
      <c r="A7816">
        <v>7814</v>
      </c>
      <c r="B7816" t="s">
        <v>11920</v>
      </c>
      <c r="C7816" t="str">
        <f t="shared" si="1098"/>
        <v>Don’t Buy</v>
      </c>
      <c r="D7816" t="str">
        <f t="shared" si="1099"/>
        <v>Long Name</v>
      </c>
      <c r="E7816">
        <v>3.9</v>
      </c>
      <c r="F7816">
        <f>IF(Q7816&lt;10,E7816+0.1,E7816)</f>
        <v>3.9</v>
      </c>
      <c r="G7816">
        <f>MIN(IF(Q7816&lt;10,E7816+0.5,E7816),5)</f>
        <v>3.9</v>
      </c>
      <c r="H7816" t="str">
        <f t="shared" si="1100"/>
        <v>Average Place to Work</v>
      </c>
      <c r="I7816">
        <v>66</v>
      </c>
      <c r="J7816" t="b">
        <f t="shared" si="1101"/>
        <v>0</v>
      </c>
      <c r="K7816" t="b">
        <f>OR(E7816&gt;3.5,Q7816&lt;10)</f>
        <v>1</v>
      </c>
      <c r="M7816" t="s">
        <v>3857</v>
      </c>
      <c r="N7816" t="str">
        <f t="shared" si="1102"/>
        <v>Indian Silicon Valley Startups</v>
      </c>
      <c r="O7816" t="str">
        <f t="shared" si="1103"/>
        <v>None</v>
      </c>
      <c r="P7816" t="s">
        <v>156</v>
      </c>
      <c r="Q7816" s="2">
        <f t="shared" si="1104"/>
        <v>18</v>
      </c>
      <c r="R7816" s="1" t="str">
        <f t="shared" si="1105"/>
        <v>Established</v>
      </c>
      <c r="S7816" s="1"/>
      <c r="U7816" t="s">
        <v>255</v>
      </c>
      <c r="V7816">
        <f t="shared" si="1106"/>
        <v>0</v>
      </c>
    </row>
    <row r="7817" spans="1:22" x14ac:dyDescent="0.35">
      <c r="A7817">
        <v>7815</v>
      </c>
      <c r="B7817" t="s">
        <v>11921</v>
      </c>
      <c r="C7817" t="str">
        <f t="shared" si="1098"/>
        <v>Don’t Buy</v>
      </c>
      <c r="D7817" t="str">
        <f t="shared" si="1099"/>
        <v>Long Name</v>
      </c>
      <c r="E7817">
        <v>4.5</v>
      </c>
      <c r="F7817">
        <f>IF(Q7817&lt;10,E7817+0.1,E7817)</f>
        <v>4.5999999999999996</v>
      </c>
      <c r="G7817">
        <f>MIN(IF(Q7817&lt;10,E7817+0.5,E7817),5)</f>
        <v>5</v>
      </c>
      <c r="H7817" t="str">
        <f t="shared" si="1100"/>
        <v>Average Place to Work</v>
      </c>
      <c r="I7817">
        <v>66</v>
      </c>
      <c r="J7817" t="b">
        <f t="shared" si="1101"/>
        <v>0</v>
      </c>
      <c r="K7817" t="b">
        <f>OR(E7817&gt;3.5,Q7817&lt;10)</f>
        <v>1</v>
      </c>
      <c r="L7817" t="s">
        <v>19</v>
      </c>
      <c r="M7817" t="s">
        <v>8372</v>
      </c>
      <c r="N7817" t="str">
        <f t="shared" si="1102"/>
        <v>Indian Silicon Valley Startups</v>
      </c>
      <c r="O7817" t="str">
        <f t="shared" si="1103"/>
        <v>None</v>
      </c>
      <c r="P7817" t="s">
        <v>108</v>
      </c>
      <c r="Q7817" s="2">
        <f t="shared" si="1104"/>
        <v>5</v>
      </c>
      <c r="R7817" s="1" t="str">
        <f t="shared" si="1105"/>
        <v>Startup</v>
      </c>
      <c r="S7817" s="1"/>
      <c r="T7817" t="s">
        <v>598</v>
      </c>
      <c r="U7817" t="s">
        <v>826</v>
      </c>
      <c r="V7817">
        <f t="shared" si="1106"/>
        <v>0</v>
      </c>
    </row>
    <row r="7818" spans="1:22" x14ac:dyDescent="0.35">
      <c r="A7818">
        <v>7816</v>
      </c>
      <c r="B7818" t="s">
        <v>11922</v>
      </c>
      <c r="C7818" t="str">
        <f t="shared" si="1098"/>
        <v>Don’t Buy</v>
      </c>
      <c r="D7818" t="str">
        <f t="shared" si="1099"/>
        <v>Long Name</v>
      </c>
      <c r="E7818">
        <v>4.3</v>
      </c>
      <c r="F7818">
        <f>IF(Q7818&lt;10,E7818+0.1,E7818)</f>
        <v>4.3</v>
      </c>
      <c r="G7818">
        <f>MIN(IF(Q7818&lt;10,E7818+0.5,E7818),5)</f>
        <v>4.3</v>
      </c>
      <c r="H7818" t="str">
        <f t="shared" si="1100"/>
        <v>Average Place to Work</v>
      </c>
      <c r="I7818">
        <v>66</v>
      </c>
      <c r="J7818" t="b">
        <f t="shared" si="1101"/>
        <v>0</v>
      </c>
      <c r="K7818" t="b">
        <f>OR(E7818&gt;3.5,Q7818&lt;10)</f>
        <v>1</v>
      </c>
      <c r="L7818" t="s">
        <v>19</v>
      </c>
      <c r="M7818" t="s">
        <v>11923</v>
      </c>
      <c r="N7818" t="str">
        <f t="shared" si="1102"/>
        <v>None</v>
      </c>
      <c r="O7818" t="str">
        <f t="shared" si="1103"/>
        <v>None</v>
      </c>
      <c r="P7818" t="s">
        <v>95</v>
      </c>
      <c r="Q7818" s="2">
        <f t="shared" si="1104"/>
        <v>16</v>
      </c>
      <c r="R7818" s="1" t="str">
        <f t="shared" si="1105"/>
        <v>Established</v>
      </c>
      <c r="S7818" s="1"/>
      <c r="T7818" t="s">
        <v>598</v>
      </c>
      <c r="U7818" t="s">
        <v>5356</v>
      </c>
      <c r="V7818">
        <f t="shared" si="1106"/>
        <v>0</v>
      </c>
    </row>
    <row r="7819" spans="1:22" x14ac:dyDescent="0.35">
      <c r="A7819">
        <v>7817</v>
      </c>
      <c r="B7819" t="s">
        <v>11924</v>
      </c>
      <c r="C7819" t="str">
        <f t="shared" si="1098"/>
        <v>Don’t Buy</v>
      </c>
      <c r="D7819" t="str">
        <f t="shared" si="1099"/>
        <v>Long Name</v>
      </c>
      <c r="E7819">
        <v>4.0999999999999996</v>
      </c>
      <c r="F7819">
        <f>IF(Q7819&lt;10,E7819+0.1,E7819)</f>
        <v>4.0999999999999996</v>
      </c>
      <c r="G7819">
        <f>MIN(IF(Q7819&lt;10,E7819+0.5,E7819),5)</f>
        <v>4.0999999999999996</v>
      </c>
      <c r="H7819" t="str">
        <f t="shared" si="1100"/>
        <v>Average Place to Work</v>
      </c>
      <c r="I7819">
        <v>66</v>
      </c>
      <c r="J7819" t="b">
        <f t="shared" si="1101"/>
        <v>0</v>
      </c>
      <c r="K7819" t="b">
        <f>OR(E7819&gt;3.5,Q7819&lt;10)</f>
        <v>1</v>
      </c>
      <c r="L7819" t="s">
        <v>19</v>
      </c>
      <c r="M7819" t="s">
        <v>1682</v>
      </c>
      <c r="N7819" t="str">
        <f t="shared" si="1102"/>
        <v>None</v>
      </c>
      <c r="O7819" t="str">
        <f t="shared" si="1103"/>
        <v>None</v>
      </c>
      <c r="P7819" t="s">
        <v>67</v>
      </c>
      <c r="Q7819" s="2">
        <f t="shared" si="1104"/>
        <v>15</v>
      </c>
      <c r="R7819" s="1" t="str">
        <f t="shared" si="1105"/>
        <v>Established</v>
      </c>
      <c r="S7819" s="1"/>
      <c r="T7819" t="s">
        <v>1183</v>
      </c>
      <c r="U7819" t="s">
        <v>357</v>
      </c>
      <c r="V7819">
        <f t="shared" si="1106"/>
        <v>0</v>
      </c>
    </row>
    <row r="7820" spans="1:22" x14ac:dyDescent="0.35">
      <c r="A7820">
        <v>7818</v>
      </c>
      <c r="B7820" t="s">
        <v>11925</v>
      </c>
      <c r="C7820" t="str">
        <f t="shared" si="1098"/>
        <v>Don’t Buy</v>
      </c>
      <c r="D7820" t="str">
        <f t="shared" si="1099"/>
        <v>Long Name</v>
      </c>
      <c r="E7820">
        <v>4.0999999999999996</v>
      </c>
      <c r="F7820">
        <f>IF(Q7820&lt;10,E7820+0.1,E7820)</f>
        <v>4.0999999999999996</v>
      </c>
      <c r="G7820">
        <f>MIN(IF(Q7820&lt;10,E7820+0.5,E7820),5)</f>
        <v>4.0999999999999996</v>
      </c>
      <c r="H7820" t="str">
        <f t="shared" si="1100"/>
        <v>Average Place to Work</v>
      </c>
      <c r="I7820">
        <v>66</v>
      </c>
      <c r="J7820" t="b">
        <f t="shared" si="1101"/>
        <v>0</v>
      </c>
      <c r="K7820" t="b">
        <f>OR(E7820&gt;3.5,Q7820&lt;10)</f>
        <v>1</v>
      </c>
      <c r="L7820" t="s">
        <v>19</v>
      </c>
      <c r="M7820" t="s">
        <v>765</v>
      </c>
      <c r="N7820" t="str">
        <f t="shared" si="1102"/>
        <v>None</v>
      </c>
      <c r="O7820" t="str">
        <f t="shared" si="1103"/>
        <v>None</v>
      </c>
      <c r="P7820" t="s">
        <v>261</v>
      </c>
      <c r="Q7820" s="2">
        <f t="shared" si="1104"/>
        <v>21</v>
      </c>
      <c r="R7820" s="1" t="str">
        <f t="shared" si="1105"/>
        <v>Established</v>
      </c>
      <c r="S7820" s="1"/>
      <c r="T7820" t="s">
        <v>2426</v>
      </c>
      <c r="U7820" t="s">
        <v>530</v>
      </c>
      <c r="V7820">
        <f t="shared" si="1106"/>
        <v>0</v>
      </c>
    </row>
    <row r="7821" spans="1:22" x14ac:dyDescent="0.35">
      <c r="A7821">
        <v>7819</v>
      </c>
      <c r="B7821" t="s">
        <v>11926</v>
      </c>
      <c r="C7821" t="str">
        <f t="shared" si="1098"/>
        <v>Buy</v>
      </c>
      <c r="D7821" t="str">
        <f t="shared" si="1099"/>
        <v>Long Name</v>
      </c>
      <c r="E7821">
        <v>3.7</v>
      </c>
      <c r="F7821">
        <f>IF(Q7821&lt;10,E7821+0.1,E7821)</f>
        <v>3.7</v>
      </c>
      <c r="G7821">
        <f>MIN(IF(Q7821&lt;10,E7821+0.5,E7821),5)</f>
        <v>3.7</v>
      </c>
      <c r="H7821" t="str">
        <f t="shared" si="1100"/>
        <v>Average Place to Work</v>
      </c>
      <c r="I7821">
        <v>66</v>
      </c>
      <c r="J7821" t="b">
        <f t="shared" si="1101"/>
        <v>0</v>
      </c>
      <c r="K7821" t="b">
        <f>OR(E7821&gt;3.5,Q7821&lt;10)</f>
        <v>1</v>
      </c>
      <c r="L7821" t="s">
        <v>19</v>
      </c>
      <c r="M7821" t="s">
        <v>4556</v>
      </c>
      <c r="N7821" t="str">
        <f t="shared" si="1102"/>
        <v>None</v>
      </c>
      <c r="O7821" t="str">
        <f t="shared" si="1103"/>
        <v>None</v>
      </c>
      <c r="P7821" t="s">
        <v>183</v>
      </c>
      <c r="Q7821" s="2">
        <f t="shared" si="1104"/>
        <v>10</v>
      </c>
      <c r="R7821" s="1" t="str">
        <f t="shared" si="1105"/>
        <v>Established</v>
      </c>
      <c r="S7821" s="1"/>
      <c r="T7821" t="s">
        <v>598</v>
      </c>
      <c r="U7821" t="s">
        <v>2577</v>
      </c>
      <c r="V7821">
        <f t="shared" si="1106"/>
        <v>0</v>
      </c>
    </row>
    <row r="7822" spans="1:22" x14ac:dyDescent="0.35">
      <c r="A7822">
        <v>7820</v>
      </c>
      <c r="B7822" t="s">
        <v>11927</v>
      </c>
      <c r="C7822" t="str">
        <f t="shared" si="1098"/>
        <v>Don’t Buy</v>
      </c>
      <c r="D7822" t="str">
        <f t="shared" si="1099"/>
        <v>Long Name</v>
      </c>
      <c r="E7822">
        <v>3.6</v>
      </c>
      <c r="F7822">
        <f>IF(Q7822&lt;10,E7822+0.1,E7822)</f>
        <v>3.6</v>
      </c>
      <c r="G7822">
        <f>MIN(IF(Q7822&lt;10,E7822+0.5,E7822),5)</f>
        <v>3.6</v>
      </c>
      <c r="H7822" t="str">
        <f t="shared" si="1100"/>
        <v>Average Place to Work</v>
      </c>
      <c r="I7822">
        <v>66</v>
      </c>
      <c r="J7822" t="b">
        <f t="shared" si="1101"/>
        <v>0</v>
      </c>
      <c r="K7822" t="b">
        <f>OR(E7822&gt;3.5,Q7822&lt;10)</f>
        <v>1</v>
      </c>
      <c r="L7822" t="s">
        <v>19</v>
      </c>
      <c r="M7822" t="s">
        <v>975</v>
      </c>
      <c r="N7822" t="str">
        <f t="shared" si="1102"/>
        <v>None</v>
      </c>
      <c r="O7822" t="str">
        <f t="shared" si="1103"/>
        <v>None</v>
      </c>
      <c r="P7822" t="s">
        <v>213</v>
      </c>
      <c r="Q7822" s="2">
        <f t="shared" si="1104"/>
        <v>12</v>
      </c>
      <c r="R7822" s="1" t="str">
        <f t="shared" si="1105"/>
        <v>Established</v>
      </c>
      <c r="S7822" s="1"/>
      <c r="T7822" t="s">
        <v>1183</v>
      </c>
      <c r="U7822" t="s">
        <v>227</v>
      </c>
      <c r="V7822">
        <f t="shared" si="1106"/>
        <v>0</v>
      </c>
    </row>
    <row r="7823" spans="1:22" x14ac:dyDescent="0.35">
      <c r="A7823">
        <v>7821</v>
      </c>
      <c r="B7823" t="s">
        <v>11928</v>
      </c>
      <c r="C7823" t="str">
        <f t="shared" si="1098"/>
        <v>Don’t Buy</v>
      </c>
      <c r="D7823" t="str">
        <f t="shared" si="1099"/>
        <v>Long Name</v>
      </c>
      <c r="E7823">
        <v>3.8</v>
      </c>
      <c r="F7823">
        <f>IF(Q7823&lt;10,E7823+0.1,E7823)</f>
        <v>3.9</v>
      </c>
      <c r="G7823">
        <f>MIN(IF(Q7823&lt;10,E7823+0.5,E7823),5)</f>
        <v>4.3</v>
      </c>
      <c r="H7823" t="str">
        <f t="shared" si="1100"/>
        <v>Average Place to Work</v>
      </c>
      <c r="I7823">
        <v>66</v>
      </c>
      <c r="J7823" t="b">
        <f t="shared" si="1101"/>
        <v>0</v>
      </c>
      <c r="K7823" t="b">
        <f>OR(E7823&gt;3.5,Q7823&lt;10)</f>
        <v>1</v>
      </c>
      <c r="M7823" t="s">
        <v>6770</v>
      </c>
      <c r="N7823" t="str">
        <f t="shared" si="1102"/>
        <v>Indian Silicon Valley Startups</v>
      </c>
      <c r="O7823" t="str">
        <f t="shared" si="1103"/>
        <v>None</v>
      </c>
      <c r="P7823" t="s">
        <v>502</v>
      </c>
      <c r="Q7823" s="2">
        <f t="shared" si="1104"/>
        <v>8</v>
      </c>
      <c r="R7823" s="1" t="str">
        <f t="shared" si="1105"/>
        <v>Startup</v>
      </c>
      <c r="S7823" s="1"/>
      <c r="U7823" t="s">
        <v>523</v>
      </c>
      <c r="V7823">
        <f t="shared" si="1106"/>
        <v>0</v>
      </c>
    </row>
    <row r="7824" spans="1:22" x14ac:dyDescent="0.35">
      <c r="A7824">
        <v>7822</v>
      </c>
      <c r="B7824" t="s">
        <v>11929</v>
      </c>
      <c r="C7824" t="str">
        <f t="shared" si="1098"/>
        <v>Don’t Buy</v>
      </c>
      <c r="D7824" t="str">
        <f t="shared" si="1099"/>
        <v>Short Name</v>
      </c>
      <c r="E7824">
        <v>4.0999999999999996</v>
      </c>
      <c r="F7824">
        <f>IF(Q7824&lt;10,E7824+0.1,E7824)</f>
        <v>4.0999999999999996</v>
      </c>
      <c r="G7824">
        <f>MIN(IF(Q7824&lt;10,E7824+0.5,E7824),5)</f>
        <v>4.0999999999999996</v>
      </c>
      <c r="H7824" t="str">
        <f t="shared" si="1100"/>
        <v>Average Place to Work</v>
      </c>
      <c r="I7824">
        <v>66</v>
      </c>
      <c r="J7824" t="b">
        <f t="shared" si="1101"/>
        <v>0</v>
      </c>
      <c r="K7824" t="b">
        <f>OR(E7824&gt;3.5,Q7824&lt;10)</f>
        <v>1</v>
      </c>
      <c r="L7824" t="s">
        <v>19</v>
      </c>
      <c r="M7824" t="s">
        <v>9725</v>
      </c>
      <c r="N7824" t="str">
        <f t="shared" si="1102"/>
        <v>None</v>
      </c>
      <c r="O7824" t="str">
        <f t="shared" si="1103"/>
        <v>None</v>
      </c>
      <c r="P7824" t="s">
        <v>445</v>
      </c>
      <c r="Q7824" s="2">
        <f t="shared" si="1104"/>
        <v>14</v>
      </c>
      <c r="R7824" s="1" t="str">
        <f t="shared" si="1105"/>
        <v>Established</v>
      </c>
      <c r="S7824" s="1"/>
      <c r="T7824" t="s">
        <v>1146</v>
      </c>
      <c r="U7824" t="s">
        <v>24</v>
      </c>
      <c r="V7824">
        <f t="shared" si="1106"/>
        <v>1000000</v>
      </c>
    </row>
    <row r="7825" spans="1:22" x14ac:dyDescent="0.35">
      <c r="A7825">
        <v>7823</v>
      </c>
      <c r="B7825" t="s">
        <v>11930</v>
      </c>
      <c r="C7825" t="str">
        <f t="shared" si="1098"/>
        <v>Don’t Buy</v>
      </c>
      <c r="D7825" t="str">
        <f t="shared" si="1099"/>
        <v>Short Name</v>
      </c>
      <c r="E7825">
        <v>3.1</v>
      </c>
      <c r="F7825">
        <f>IF(Q7825&lt;10,E7825+0.1,E7825)</f>
        <v>3.2</v>
      </c>
      <c r="G7825">
        <f>MIN(IF(Q7825&lt;10,E7825+0.5,E7825),5)</f>
        <v>3.6</v>
      </c>
      <c r="H7825" t="str">
        <f t="shared" si="1100"/>
        <v>Average Place to Work</v>
      </c>
      <c r="I7825">
        <v>66</v>
      </c>
      <c r="J7825" t="b">
        <f t="shared" si="1101"/>
        <v>0</v>
      </c>
      <c r="K7825" t="b">
        <f>OR(E7825&gt;3.5,Q7825&lt;10)</f>
        <v>1</v>
      </c>
      <c r="M7825" t="s">
        <v>2761</v>
      </c>
      <c r="N7825" t="str">
        <f t="shared" si="1102"/>
        <v>Indian Silicon Valley Startups</v>
      </c>
      <c r="O7825" t="str">
        <f t="shared" si="1103"/>
        <v>None</v>
      </c>
      <c r="P7825" t="s">
        <v>170</v>
      </c>
      <c r="Q7825" s="2">
        <f t="shared" si="1104"/>
        <v>6</v>
      </c>
      <c r="R7825" s="1" t="str">
        <f t="shared" si="1105"/>
        <v>Startup</v>
      </c>
      <c r="S7825" s="1"/>
      <c r="U7825" t="s">
        <v>36</v>
      </c>
      <c r="V7825">
        <f t="shared" si="1106"/>
        <v>0</v>
      </c>
    </row>
    <row r="7826" spans="1:22" x14ac:dyDescent="0.35">
      <c r="A7826">
        <v>7824</v>
      </c>
      <c r="B7826" t="s">
        <v>11931</v>
      </c>
      <c r="C7826" t="str">
        <f t="shared" si="1098"/>
        <v>Don’t Buy</v>
      </c>
      <c r="D7826" t="str">
        <f t="shared" si="1099"/>
        <v>Long Name</v>
      </c>
      <c r="E7826">
        <v>3.7</v>
      </c>
      <c r="F7826">
        <f>IF(Q7826&lt;10,E7826+0.1,E7826)</f>
        <v>3.7</v>
      </c>
      <c r="G7826">
        <f>MIN(IF(Q7826&lt;10,E7826+0.5,E7826),5)</f>
        <v>3.7</v>
      </c>
      <c r="H7826" t="str">
        <f t="shared" si="1100"/>
        <v>Average Place to Work</v>
      </c>
      <c r="I7826">
        <v>66</v>
      </c>
      <c r="J7826" t="b">
        <f t="shared" si="1101"/>
        <v>0</v>
      </c>
      <c r="K7826" t="b">
        <f>OR(E7826&gt;3.5,Q7826&lt;10)</f>
        <v>1</v>
      </c>
      <c r="M7826" t="s">
        <v>6772</v>
      </c>
      <c r="N7826" t="str">
        <f t="shared" si="1102"/>
        <v>None</v>
      </c>
      <c r="O7826" t="str">
        <f t="shared" si="1103"/>
        <v>None</v>
      </c>
      <c r="P7826" t="s">
        <v>82</v>
      </c>
      <c r="Q7826" s="2">
        <f t="shared" si="1104"/>
        <v>49</v>
      </c>
      <c r="R7826" s="1" t="str">
        <f t="shared" si="1105"/>
        <v>Established</v>
      </c>
      <c r="S7826" s="1"/>
      <c r="U7826" t="s">
        <v>906</v>
      </c>
      <c r="V7826">
        <f t="shared" si="1106"/>
        <v>0</v>
      </c>
    </row>
    <row r="7827" spans="1:22" x14ac:dyDescent="0.35">
      <c r="A7827">
        <v>7825</v>
      </c>
      <c r="B7827" t="s">
        <v>11932</v>
      </c>
      <c r="C7827" t="str">
        <f t="shared" si="1098"/>
        <v>Don’t Buy</v>
      </c>
      <c r="D7827" t="str">
        <f t="shared" si="1099"/>
        <v>Long Name</v>
      </c>
      <c r="E7827">
        <v>4.7</v>
      </c>
      <c r="F7827">
        <f>IF(Q7827&lt;10,E7827+0.1,E7827)</f>
        <v>4.7</v>
      </c>
      <c r="G7827">
        <f>MIN(IF(Q7827&lt;10,E7827+0.5,E7827),5)</f>
        <v>4.7</v>
      </c>
      <c r="H7827" t="str">
        <f t="shared" si="1100"/>
        <v>Great Place to Work</v>
      </c>
      <c r="I7827">
        <v>66</v>
      </c>
      <c r="J7827" t="b">
        <f t="shared" si="1101"/>
        <v>0</v>
      </c>
      <c r="K7827" t="b">
        <f>OR(E7827&gt;3.5,Q7827&lt;10)</f>
        <v>1</v>
      </c>
      <c r="L7827" t="s">
        <v>19</v>
      </c>
      <c r="M7827" t="s">
        <v>6328</v>
      </c>
      <c r="N7827" t="str">
        <f t="shared" si="1102"/>
        <v>None</v>
      </c>
      <c r="O7827" t="str">
        <f t="shared" si="1103"/>
        <v>None</v>
      </c>
      <c r="P7827" t="s">
        <v>213</v>
      </c>
      <c r="Q7827" s="2">
        <f t="shared" si="1104"/>
        <v>12</v>
      </c>
      <c r="R7827" s="1" t="str">
        <f t="shared" si="1105"/>
        <v>Established</v>
      </c>
      <c r="S7827" s="1"/>
      <c r="T7827" t="s">
        <v>8542</v>
      </c>
      <c r="U7827" t="s">
        <v>523</v>
      </c>
      <c r="V7827">
        <f t="shared" si="1106"/>
        <v>0</v>
      </c>
    </row>
    <row r="7828" spans="1:22" x14ac:dyDescent="0.35">
      <c r="A7828">
        <v>7826</v>
      </c>
      <c r="B7828" t="s">
        <v>11933</v>
      </c>
      <c r="C7828" t="str">
        <f t="shared" si="1098"/>
        <v>Don’t Buy</v>
      </c>
      <c r="D7828" t="str">
        <f t="shared" si="1099"/>
        <v>Long Name</v>
      </c>
      <c r="E7828">
        <v>4.7</v>
      </c>
      <c r="F7828">
        <f>IF(Q7828&lt;10,E7828+0.1,E7828)</f>
        <v>4.8</v>
      </c>
      <c r="G7828">
        <f>MIN(IF(Q7828&lt;10,E7828+0.5,E7828),5)</f>
        <v>5</v>
      </c>
      <c r="H7828" t="str">
        <f t="shared" si="1100"/>
        <v>Great Place to Work</v>
      </c>
      <c r="I7828">
        <v>66</v>
      </c>
      <c r="J7828" t="b">
        <f t="shared" si="1101"/>
        <v>0</v>
      </c>
      <c r="K7828" t="b">
        <f>OR(E7828&gt;3.5,Q7828&lt;10)</f>
        <v>1</v>
      </c>
      <c r="M7828" t="s">
        <v>11934</v>
      </c>
      <c r="N7828" t="str">
        <f t="shared" si="1102"/>
        <v>Indian Silicon Valley Startups</v>
      </c>
      <c r="O7828" t="str">
        <f t="shared" si="1103"/>
        <v>None</v>
      </c>
      <c r="Q7828" s="2">
        <f t="shared" si="1104"/>
        <v>0</v>
      </c>
      <c r="R7828" s="1" t="str">
        <f t="shared" si="1105"/>
        <v>Startup</v>
      </c>
      <c r="S7828" s="1"/>
      <c r="T7828" t="s">
        <v>1183</v>
      </c>
      <c r="U7828" t="s">
        <v>1829</v>
      </c>
      <c r="V7828">
        <f t="shared" si="1106"/>
        <v>0</v>
      </c>
    </row>
    <row r="7829" spans="1:22" x14ac:dyDescent="0.35">
      <c r="A7829">
        <v>7827</v>
      </c>
      <c r="B7829" t="s">
        <v>11935</v>
      </c>
      <c r="C7829" t="str">
        <f t="shared" si="1098"/>
        <v>Don’t Buy</v>
      </c>
      <c r="D7829" t="str">
        <f t="shared" si="1099"/>
        <v>Long Name</v>
      </c>
      <c r="E7829">
        <v>4.2</v>
      </c>
      <c r="F7829">
        <f>IF(Q7829&lt;10,E7829+0.1,E7829)</f>
        <v>4.2</v>
      </c>
      <c r="G7829">
        <f>MIN(IF(Q7829&lt;10,E7829+0.5,E7829),5)</f>
        <v>4.2</v>
      </c>
      <c r="H7829" t="str">
        <f t="shared" si="1100"/>
        <v>Average Place to Work</v>
      </c>
      <c r="I7829">
        <v>66</v>
      </c>
      <c r="J7829" t="b">
        <f t="shared" si="1101"/>
        <v>0</v>
      </c>
      <c r="K7829" t="b">
        <f>OR(E7829&gt;3.5,Q7829&lt;10)</f>
        <v>1</v>
      </c>
      <c r="L7829" t="s">
        <v>19</v>
      </c>
      <c r="M7829" t="s">
        <v>11936</v>
      </c>
      <c r="N7829" t="str">
        <f t="shared" si="1102"/>
        <v>None</v>
      </c>
      <c r="O7829" t="str">
        <f t="shared" si="1103"/>
        <v>None</v>
      </c>
      <c r="P7829" t="s">
        <v>309</v>
      </c>
      <c r="Q7829" s="2">
        <f t="shared" si="1104"/>
        <v>40</v>
      </c>
      <c r="R7829" s="1" t="str">
        <f t="shared" si="1105"/>
        <v>Established</v>
      </c>
      <c r="S7829" s="1"/>
      <c r="T7829" t="s">
        <v>606</v>
      </c>
      <c r="U7829" t="s">
        <v>83</v>
      </c>
      <c r="V7829">
        <f t="shared" si="1106"/>
        <v>0</v>
      </c>
    </row>
    <row r="7830" spans="1:22" x14ac:dyDescent="0.35">
      <c r="A7830">
        <v>7828</v>
      </c>
      <c r="B7830" t="s">
        <v>11937</v>
      </c>
      <c r="C7830" t="str">
        <f t="shared" si="1098"/>
        <v>Don’t Buy</v>
      </c>
      <c r="D7830" t="str">
        <f t="shared" si="1099"/>
        <v>Long Name</v>
      </c>
      <c r="E7830">
        <v>3.8</v>
      </c>
      <c r="F7830">
        <f>IF(Q7830&lt;10,E7830+0.1,E7830)</f>
        <v>3.9</v>
      </c>
      <c r="G7830">
        <f>MIN(IF(Q7830&lt;10,E7830+0.5,E7830),5)</f>
        <v>4.3</v>
      </c>
      <c r="H7830" t="str">
        <f t="shared" si="1100"/>
        <v>Average Place to Work</v>
      </c>
      <c r="I7830">
        <v>66</v>
      </c>
      <c r="J7830" t="b">
        <f t="shared" si="1101"/>
        <v>0</v>
      </c>
      <c r="K7830" t="b">
        <f>OR(E7830&gt;3.5,Q7830&lt;10)</f>
        <v>1</v>
      </c>
      <c r="L7830" t="s">
        <v>19</v>
      </c>
      <c r="M7830" t="s">
        <v>2905</v>
      </c>
      <c r="N7830" t="str">
        <f t="shared" si="1102"/>
        <v>Indian Silicon Valley Startups</v>
      </c>
      <c r="O7830" t="str">
        <f t="shared" si="1103"/>
        <v>None</v>
      </c>
      <c r="P7830" t="s">
        <v>269</v>
      </c>
      <c r="Q7830" s="2">
        <f t="shared" si="1104"/>
        <v>9</v>
      </c>
      <c r="R7830" s="1" t="str">
        <f t="shared" si="1105"/>
        <v>Startup</v>
      </c>
      <c r="S7830" s="1"/>
      <c r="T7830" t="s">
        <v>1183</v>
      </c>
      <c r="U7830" t="s">
        <v>83</v>
      </c>
      <c r="V7830">
        <f t="shared" si="1106"/>
        <v>0</v>
      </c>
    </row>
    <row r="7831" spans="1:22" x14ac:dyDescent="0.35">
      <c r="A7831">
        <v>7829</v>
      </c>
      <c r="B7831" t="s">
        <v>11937</v>
      </c>
      <c r="C7831" t="str">
        <f t="shared" si="1098"/>
        <v>Don’t Buy</v>
      </c>
      <c r="D7831" t="str">
        <f t="shared" si="1099"/>
        <v>Long Name</v>
      </c>
      <c r="E7831">
        <v>3.8</v>
      </c>
      <c r="F7831">
        <f>IF(Q7831&lt;10,E7831+0.1,E7831)</f>
        <v>3.9</v>
      </c>
      <c r="G7831">
        <f>MIN(IF(Q7831&lt;10,E7831+0.5,E7831),5)</f>
        <v>4.3</v>
      </c>
      <c r="H7831" t="str">
        <f t="shared" si="1100"/>
        <v>Average Place to Work</v>
      </c>
      <c r="I7831">
        <v>66</v>
      </c>
      <c r="J7831" t="b">
        <f t="shared" si="1101"/>
        <v>0</v>
      </c>
      <c r="K7831" t="b">
        <f>OR(E7831&gt;3.5,Q7831&lt;10)</f>
        <v>1</v>
      </c>
      <c r="L7831" t="s">
        <v>19</v>
      </c>
      <c r="M7831" t="s">
        <v>2905</v>
      </c>
      <c r="N7831" t="str">
        <f t="shared" si="1102"/>
        <v>Indian Silicon Valley Startups</v>
      </c>
      <c r="O7831" t="str">
        <f t="shared" si="1103"/>
        <v>None</v>
      </c>
      <c r="P7831" t="s">
        <v>269</v>
      </c>
      <c r="Q7831" s="2">
        <f t="shared" si="1104"/>
        <v>9</v>
      </c>
      <c r="R7831" s="1" t="str">
        <f t="shared" si="1105"/>
        <v>Startup</v>
      </c>
      <c r="S7831" s="1"/>
      <c r="T7831" t="s">
        <v>1183</v>
      </c>
      <c r="U7831" t="s">
        <v>83</v>
      </c>
      <c r="V7831">
        <f t="shared" si="1106"/>
        <v>0</v>
      </c>
    </row>
    <row r="7832" spans="1:22" x14ac:dyDescent="0.35">
      <c r="A7832">
        <v>7830</v>
      </c>
      <c r="B7832" t="s">
        <v>11938</v>
      </c>
      <c r="C7832" t="str">
        <f t="shared" si="1098"/>
        <v>Don’t Buy</v>
      </c>
      <c r="D7832" t="str">
        <f t="shared" si="1099"/>
        <v>Long Name</v>
      </c>
      <c r="E7832">
        <v>2.8</v>
      </c>
      <c r="F7832">
        <f>IF(Q7832&lt;10,E7832+0.1,E7832)</f>
        <v>2.8</v>
      </c>
      <c r="G7832">
        <f>MIN(IF(Q7832&lt;10,E7832+0.5,E7832),5)</f>
        <v>2.8</v>
      </c>
      <c r="H7832" t="str">
        <f t="shared" si="1100"/>
        <v>Average Place to Work</v>
      </c>
      <c r="I7832">
        <v>66</v>
      </c>
      <c r="J7832" t="b">
        <f t="shared" si="1101"/>
        <v>0</v>
      </c>
      <c r="K7832" t="b">
        <f>OR(E7832&gt;3.5,Q7832&lt;10)</f>
        <v>0</v>
      </c>
      <c r="L7832" t="s">
        <v>19</v>
      </c>
      <c r="M7832" t="s">
        <v>9145</v>
      </c>
      <c r="N7832" t="str">
        <f t="shared" si="1102"/>
        <v>None</v>
      </c>
      <c r="O7832" t="str">
        <f t="shared" si="1103"/>
        <v>None</v>
      </c>
      <c r="P7832" t="s">
        <v>67</v>
      </c>
      <c r="Q7832" s="2">
        <f t="shared" si="1104"/>
        <v>15</v>
      </c>
      <c r="R7832" s="1" t="str">
        <f t="shared" si="1105"/>
        <v>Established</v>
      </c>
      <c r="S7832" s="1"/>
      <c r="T7832" t="s">
        <v>1183</v>
      </c>
      <c r="U7832" t="s">
        <v>523</v>
      </c>
      <c r="V7832">
        <f t="shared" si="1106"/>
        <v>0</v>
      </c>
    </row>
    <row r="7833" spans="1:22" x14ac:dyDescent="0.35">
      <c r="A7833">
        <v>7831</v>
      </c>
      <c r="B7833" t="s">
        <v>11939</v>
      </c>
      <c r="C7833" t="str">
        <f t="shared" si="1098"/>
        <v>Don’t Buy</v>
      </c>
      <c r="D7833" t="str">
        <f t="shared" si="1099"/>
        <v>Long Name</v>
      </c>
      <c r="E7833">
        <v>4</v>
      </c>
      <c r="F7833">
        <f>IF(Q7833&lt;10,E7833+0.1,E7833)</f>
        <v>4</v>
      </c>
      <c r="G7833">
        <f>MIN(IF(Q7833&lt;10,E7833+0.5,E7833),5)</f>
        <v>4</v>
      </c>
      <c r="H7833" t="str">
        <f t="shared" si="1100"/>
        <v>Average Place to Work</v>
      </c>
      <c r="I7833">
        <v>66</v>
      </c>
      <c r="J7833" t="b">
        <f t="shared" si="1101"/>
        <v>0</v>
      </c>
      <c r="K7833" t="b">
        <f>OR(E7833&gt;3.5,Q7833&lt;10)</f>
        <v>1</v>
      </c>
      <c r="L7833" t="s">
        <v>19</v>
      </c>
      <c r="M7833" t="s">
        <v>2665</v>
      </c>
      <c r="N7833" t="str">
        <f t="shared" si="1102"/>
        <v>None</v>
      </c>
      <c r="O7833" t="str">
        <f t="shared" si="1103"/>
        <v>None</v>
      </c>
      <c r="P7833" t="s">
        <v>302</v>
      </c>
      <c r="Q7833" s="2">
        <f t="shared" si="1104"/>
        <v>32</v>
      </c>
      <c r="R7833" s="1" t="str">
        <f t="shared" si="1105"/>
        <v>Established</v>
      </c>
      <c r="S7833" s="1"/>
      <c r="T7833" t="s">
        <v>598</v>
      </c>
      <c r="U7833" t="s">
        <v>144</v>
      </c>
      <c r="V7833">
        <f t="shared" si="1106"/>
        <v>0</v>
      </c>
    </row>
    <row r="7834" spans="1:22" x14ac:dyDescent="0.35">
      <c r="A7834">
        <v>7832</v>
      </c>
      <c r="B7834" t="s">
        <v>11940</v>
      </c>
      <c r="C7834" t="str">
        <f t="shared" si="1098"/>
        <v>Don’t Buy</v>
      </c>
      <c r="D7834" t="str">
        <f t="shared" si="1099"/>
        <v>Short Name</v>
      </c>
      <c r="E7834">
        <v>4.3</v>
      </c>
      <c r="F7834">
        <f>IF(Q7834&lt;10,E7834+0.1,E7834)</f>
        <v>4.3</v>
      </c>
      <c r="G7834">
        <f>MIN(IF(Q7834&lt;10,E7834+0.5,E7834),5)</f>
        <v>4.3</v>
      </c>
      <c r="H7834" t="str">
        <f t="shared" si="1100"/>
        <v>Average Place to Work</v>
      </c>
      <c r="I7834">
        <v>370</v>
      </c>
      <c r="J7834" t="b">
        <f t="shared" si="1101"/>
        <v>0</v>
      </c>
      <c r="K7834" t="b">
        <f>OR(E7834&gt;3.5,Q7834&lt;10)</f>
        <v>1</v>
      </c>
      <c r="M7834" t="s">
        <v>11941</v>
      </c>
      <c r="N7834" t="str">
        <f t="shared" si="1102"/>
        <v>None</v>
      </c>
      <c r="O7834" t="str">
        <f t="shared" si="1103"/>
        <v>None</v>
      </c>
      <c r="P7834" t="s">
        <v>287</v>
      </c>
      <c r="Q7834" s="2">
        <f t="shared" si="1104"/>
        <v>45</v>
      </c>
      <c r="R7834" s="1" t="str">
        <f t="shared" si="1105"/>
        <v>Established</v>
      </c>
      <c r="S7834" s="1"/>
      <c r="U7834" t="s">
        <v>24</v>
      </c>
      <c r="V7834">
        <f t="shared" si="1106"/>
        <v>1000000</v>
      </c>
    </row>
    <row r="7835" spans="1:22" x14ac:dyDescent="0.35">
      <c r="A7835">
        <v>7833</v>
      </c>
      <c r="B7835" t="s">
        <v>11942</v>
      </c>
      <c r="C7835" t="str">
        <f t="shared" si="1098"/>
        <v>Don’t Buy</v>
      </c>
      <c r="D7835" t="str">
        <f t="shared" si="1099"/>
        <v>Long Name</v>
      </c>
      <c r="E7835">
        <v>3.3</v>
      </c>
      <c r="F7835">
        <f>IF(Q7835&lt;10,E7835+0.1,E7835)</f>
        <v>3.3</v>
      </c>
      <c r="G7835">
        <f>MIN(IF(Q7835&lt;10,E7835+0.5,E7835),5)</f>
        <v>3.3</v>
      </c>
      <c r="H7835" t="str">
        <f t="shared" si="1100"/>
        <v>Average Place to Work</v>
      </c>
      <c r="I7835">
        <v>65</v>
      </c>
      <c r="J7835" t="b">
        <f t="shared" si="1101"/>
        <v>0</v>
      </c>
      <c r="K7835" t="b">
        <f>OR(E7835&gt;3.5,Q7835&lt;10)</f>
        <v>0</v>
      </c>
      <c r="L7835" t="s">
        <v>19</v>
      </c>
      <c r="M7835" t="s">
        <v>9180</v>
      </c>
      <c r="N7835" t="str">
        <f t="shared" si="1102"/>
        <v>None</v>
      </c>
      <c r="O7835" t="str">
        <f t="shared" si="1103"/>
        <v>None</v>
      </c>
      <c r="P7835" t="s">
        <v>111</v>
      </c>
      <c r="Q7835" s="2">
        <f t="shared" si="1104"/>
        <v>22</v>
      </c>
      <c r="R7835" s="1" t="str">
        <f t="shared" si="1105"/>
        <v>Established</v>
      </c>
      <c r="S7835" s="1"/>
      <c r="T7835" t="s">
        <v>598</v>
      </c>
      <c r="U7835" t="s">
        <v>144</v>
      </c>
      <c r="V7835">
        <f t="shared" si="1106"/>
        <v>0</v>
      </c>
    </row>
    <row r="7836" spans="1:22" x14ac:dyDescent="0.35">
      <c r="A7836">
        <v>7834</v>
      </c>
      <c r="B7836" t="s">
        <v>11943</v>
      </c>
      <c r="C7836" t="str">
        <f t="shared" si="1098"/>
        <v>Don’t Buy</v>
      </c>
      <c r="D7836" t="str">
        <f t="shared" si="1099"/>
        <v>Short Name</v>
      </c>
      <c r="E7836">
        <v>4</v>
      </c>
      <c r="F7836">
        <f>IF(Q7836&lt;10,E7836+0.1,E7836)</f>
        <v>4</v>
      </c>
      <c r="G7836">
        <f>MIN(IF(Q7836&lt;10,E7836+0.5,E7836),5)</f>
        <v>4</v>
      </c>
      <c r="H7836" t="str">
        <f t="shared" si="1100"/>
        <v>Average Place to Work</v>
      </c>
      <c r="I7836">
        <v>65</v>
      </c>
      <c r="J7836" t="b">
        <f t="shared" si="1101"/>
        <v>0</v>
      </c>
      <c r="K7836" t="b">
        <f>OR(E7836&gt;3.5,Q7836&lt;10)</f>
        <v>1</v>
      </c>
      <c r="L7836" t="s">
        <v>19</v>
      </c>
      <c r="M7836" t="s">
        <v>4290</v>
      </c>
      <c r="N7836" t="str">
        <f t="shared" si="1102"/>
        <v>None</v>
      </c>
      <c r="O7836" t="str">
        <f t="shared" si="1103"/>
        <v>None</v>
      </c>
      <c r="P7836" t="s">
        <v>35</v>
      </c>
      <c r="Q7836" s="2">
        <f t="shared" si="1104"/>
        <v>55</v>
      </c>
      <c r="R7836" s="1" t="str">
        <f t="shared" si="1105"/>
        <v>Established</v>
      </c>
      <c r="S7836" s="1"/>
      <c r="T7836" t="s">
        <v>1183</v>
      </c>
      <c r="U7836" t="s">
        <v>404</v>
      </c>
      <c r="V7836">
        <f t="shared" si="1106"/>
        <v>0</v>
      </c>
    </row>
    <row r="7837" spans="1:22" x14ac:dyDescent="0.35">
      <c r="A7837">
        <v>7835</v>
      </c>
      <c r="B7837" t="s">
        <v>11944</v>
      </c>
      <c r="C7837" t="str">
        <f t="shared" si="1098"/>
        <v>Don’t Buy</v>
      </c>
      <c r="D7837" t="str">
        <f t="shared" si="1099"/>
        <v>Long Name</v>
      </c>
      <c r="E7837">
        <v>4.5</v>
      </c>
      <c r="F7837">
        <f>IF(Q7837&lt;10,E7837+0.1,E7837)</f>
        <v>4.5</v>
      </c>
      <c r="G7837">
        <f>MIN(IF(Q7837&lt;10,E7837+0.5,E7837),5)</f>
        <v>4.5</v>
      </c>
      <c r="H7837" t="str">
        <f t="shared" si="1100"/>
        <v>Average Place to Work</v>
      </c>
      <c r="I7837">
        <v>65</v>
      </c>
      <c r="J7837" t="b">
        <f t="shared" si="1101"/>
        <v>0</v>
      </c>
      <c r="K7837" t="b">
        <f>OR(E7837&gt;3.5,Q7837&lt;10)</f>
        <v>1</v>
      </c>
      <c r="L7837" t="s">
        <v>19</v>
      </c>
      <c r="M7837" t="s">
        <v>5321</v>
      </c>
      <c r="N7837" t="str">
        <f t="shared" si="1102"/>
        <v>None</v>
      </c>
      <c r="O7837" t="str">
        <f t="shared" si="1103"/>
        <v>None</v>
      </c>
      <c r="P7837" t="s">
        <v>936</v>
      </c>
      <c r="Q7837" s="2">
        <f t="shared" si="1104"/>
        <v>102</v>
      </c>
      <c r="R7837" s="1" t="str">
        <f t="shared" si="1105"/>
        <v>Established</v>
      </c>
      <c r="S7837" s="1"/>
      <c r="T7837" t="s">
        <v>598</v>
      </c>
      <c r="U7837" t="s">
        <v>893</v>
      </c>
      <c r="V7837">
        <f t="shared" si="1106"/>
        <v>0</v>
      </c>
    </row>
    <row r="7838" spans="1:22" x14ac:dyDescent="0.35">
      <c r="A7838">
        <v>7836</v>
      </c>
      <c r="B7838" t="s">
        <v>11945</v>
      </c>
      <c r="C7838" t="str">
        <f t="shared" si="1098"/>
        <v>Don’t Buy</v>
      </c>
      <c r="D7838" t="str">
        <f t="shared" si="1099"/>
        <v>Long Name</v>
      </c>
      <c r="E7838">
        <v>4.5999999999999996</v>
      </c>
      <c r="F7838">
        <f>IF(Q7838&lt;10,E7838+0.1,E7838)</f>
        <v>4.5999999999999996</v>
      </c>
      <c r="G7838">
        <f>MIN(IF(Q7838&lt;10,E7838+0.5,E7838),5)</f>
        <v>4.5999999999999996</v>
      </c>
      <c r="H7838" t="str">
        <f t="shared" si="1100"/>
        <v>Great Place to Work</v>
      </c>
      <c r="I7838">
        <v>65</v>
      </c>
      <c r="J7838" t="b">
        <f t="shared" si="1101"/>
        <v>0</v>
      </c>
      <c r="K7838" t="b">
        <f>OR(E7838&gt;3.5,Q7838&lt;10)</f>
        <v>1</v>
      </c>
      <c r="L7838" t="s">
        <v>19</v>
      </c>
      <c r="M7838" t="s">
        <v>277</v>
      </c>
      <c r="N7838" t="str">
        <f t="shared" si="1102"/>
        <v>None</v>
      </c>
      <c r="O7838" t="str">
        <f t="shared" si="1103"/>
        <v>None</v>
      </c>
      <c r="P7838" t="s">
        <v>95</v>
      </c>
      <c r="Q7838" s="2">
        <f t="shared" si="1104"/>
        <v>16</v>
      </c>
      <c r="R7838" s="1" t="str">
        <f t="shared" si="1105"/>
        <v>Established</v>
      </c>
      <c r="S7838" s="1"/>
      <c r="T7838" t="s">
        <v>1146</v>
      </c>
      <c r="U7838" t="s">
        <v>647</v>
      </c>
      <c r="V7838">
        <f t="shared" si="1106"/>
        <v>0</v>
      </c>
    </row>
    <row r="7839" spans="1:22" x14ac:dyDescent="0.35">
      <c r="A7839">
        <v>7837</v>
      </c>
      <c r="B7839" t="s">
        <v>11946</v>
      </c>
      <c r="C7839" t="str">
        <f t="shared" si="1098"/>
        <v>Don’t Buy</v>
      </c>
      <c r="D7839" t="str">
        <f t="shared" si="1099"/>
        <v>Short Name</v>
      </c>
      <c r="E7839">
        <v>4</v>
      </c>
      <c r="F7839">
        <f>IF(Q7839&lt;10,E7839+0.1,E7839)</f>
        <v>4</v>
      </c>
      <c r="G7839">
        <f>MIN(IF(Q7839&lt;10,E7839+0.5,E7839),5)</f>
        <v>4</v>
      </c>
      <c r="H7839" t="str">
        <f t="shared" si="1100"/>
        <v>Average Place to Work</v>
      </c>
      <c r="I7839">
        <v>65</v>
      </c>
      <c r="J7839" t="b">
        <f t="shared" si="1101"/>
        <v>0</v>
      </c>
      <c r="K7839" t="b">
        <f>OR(E7839&gt;3.5,Q7839&lt;10)</f>
        <v>1</v>
      </c>
      <c r="L7839" t="s">
        <v>19</v>
      </c>
      <c r="M7839" t="s">
        <v>11947</v>
      </c>
      <c r="N7839" t="str">
        <f t="shared" si="1102"/>
        <v>None</v>
      </c>
      <c r="O7839" t="str">
        <f t="shared" si="1103"/>
        <v>None</v>
      </c>
      <c r="P7839" t="s">
        <v>715</v>
      </c>
      <c r="Q7839" s="2">
        <f t="shared" si="1104"/>
        <v>66</v>
      </c>
      <c r="R7839" s="1" t="str">
        <f t="shared" si="1105"/>
        <v>Established</v>
      </c>
      <c r="S7839" s="1"/>
      <c r="T7839" t="s">
        <v>598</v>
      </c>
      <c r="U7839" t="s">
        <v>64</v>
      </c>
      <c r="V7839">
        <f t="shared" si="1106"/>
        <v>0</v>
      </c>
    </row>
    <row r="7840" spans="1:22" x14ac:dyDescent="0.35">
      <c r="A7840">
        <v>7838</v>
      </c>
      <c r="B7840" t="s">
        <v>11948</v>
      </c>
      <c r="C7840" t="str">
        <f t="shared" si="1098"/>
        <v>Don’t Buy</v>
      </c>
      <c r="D7840" t="str">
        <f t="shared" si="1099"/>
        <v>Long Name</v>
      </c>
      <c r="E7840">
        <v>3.6</v>
      </c>
      <c r="F7840">
        <f>IF(Q7840&lt;10,E7840+0.1,E7840)</f>
        <v>3.7</v>
      </c>
      <c r="G7840">
        <f>MIN(IF(Q7840&lt;10,E7840+0.5,E7840),5)</f>
        <v>4.0999999999999996</v>
      </c>
      <c r="H7840" t="str">
        <f t="shared" si="1100"/>
        <v>Average Place to Work</v>
      </c>
      <c r="I7840">
        <v>65</v>
      </c>
      <c r="J7840" t="b">
        <f t="shared" si="1101"/>
        <v>0</v>
      </c>
      <c r="K7840" t="b">
        <f>OR(E7840&gt;3.5,Q7840&lt;10)</f>
        <v>1</v>
      </c>
      <c r="L7840" t="s">
        <v>19</v>
      </c>
      <c r="M7840" t="s">
        <v>3132</v>
      </c>
      <c r="N7840" t="str">
        <f t="shared" si="1102"/>
        <v>Indian Silicon Valley Startups</v>
      </c>
      <c r="O7840" t="str">
        <f t="shared" si="1103"/>
        <v>None</v>
      </c>
      <c r="P7840" t="s">
        <v>269</v>
      </c>
      <c r="Q7840" s="2">
        <f t="shared" si="1104"/>
        <v>9</v>
      </c>
      <c r="R7840" s="1" t="str">
        <f t="shared" si="1105"/>
        <v>Startup</v>
      </c>
      <c r="S7840" s="1"/>
      <c r="T7840" t="s">
        <v>598</v>
      </c>
      <c r="U7840" t="s">
        <v>41</v>
      </c>
      <c r="V7840">
        <f t="shared" si="1106"/>
        <v>0</v>
      </c>
    </row>
    <row r="7841" spans="1:22" x14ac:dyDescent="0.35">
      <c r="A7841">
        <v>7839</v>
      </c>
      <c r="B7841" t="s">
        <v>11949</v>
      </c>
      <c r="C7841" t="str">
        <f t="shared" si="1098"/>
        <v>Don’t Buy</v>
      </c>
      <c r="D7841" t="str">
        <f t="shared" si="1099"/>
        <v>Long Name</v>
      </c>
      <c r="E7841">
        <v>4.0999999999999996</v>
      </c>
      <c r="F7841">
        <f>IF(Q7841&lt;10,E7841+0.1,E7841)</f>
        <v>4.1999999999999993</v>
      </c>
      <c r="G7841">
        <f>MIN(IF(Q7841&lt;10,E7841+0.5,E7841),5)</f>
        <v>4.5999999999999996</v>
      </c>
      <c r="H7841" t="str">
        <f t="shared" si="1100"/>
        <v>Average Place to Work</v>
      </c>
      <c r="I7841">
        <v>65</v>
      </c>
      <c r="J7841" t="b">
        <f t="shared" si="1101"/>
        <v>0</v>
      </c>
      <c r="K7841" t="b">
        <f>OR(E7841&gt;3.5,Q7841&lt;10)</f>
        <v>1</v>
      </c>
      <c r="L7841" t="s">
        <v>19</v>
      </c>
      <c r="M7841" t="s">
        <v>11950</v>
      </c>
      <c r="N7841" t="str">
        <f t="shared" si="1102"/>
        <v>Indian Silicon Valley Startups</v>
      </c>
      <c r="O7841" t="str">
        <f t="shared" si="1103"/>
        <v>None</v>
      </c>
      <c r="Q7841" s="2">
        <f t="shared" si="1104"/>
        <v>0</v>
      </c>
      <c r="R7841" s="1" t="str">
        <f t="shared" si="1105"/>
        <v>Startup</v>
      </c>
      <c r="S7841" s="1"/>
      <c r="U7841" t="s">
        <v>352</v>
      </c>
      <c r="V7841">
        <f t="shared" si="1106"/>
        <v>0</v>
      </c>
    </row>
    <row r="7842" spans="1:22" x14ac:dyDescent="0.35">
      <c r="A7842">
        <v>7840</v>
      </c>
      <c r="B7842" t="s">
        <v>11951</v>
      </c>
      <c r="C7842" t="str">
        <f t="shared" si="1098"/>
        <v>Don’t Buy</v>
      </c>
      <c r="D7842" t="str">
        <f t="shared" si="1099"/>
        <v>Long Name</v>
      </c>
      <c r="E7842">
        <v>3.7</v>
      </c>
      <c r="F7842">
        <f>IF(Q7842&lt;10,E7842+0.1,E7842)</f>
        <v>3.7</v>
      </c>
      <c r="G7842">
        <f>MIN(IF(Q7842&lt;10,E7842+0.5,E7842),5)</f>
        <v>3.7</v>
      </c>
      <c r="H7842" t="str">
        <f t="shared" si="1100"/>
        <v>Average Place to Work</v>
      </c>
      <c r="I7842">
        <v>65</v>
      </c>
      <c r="J7842" t="b">
        <f t="shared" si="1101"/>
        <v>0</v>
      </c>
      <c r="K7842" t="b">
        <f>OR(E7842&gt;3.5,Q7842&lt;10)</f>
        <v>1</v>
      </c>
      <c r="M7842" t="s">
        <v>4946</v>
      </c>
      <c r="N7842" t="str">
        <f t="shared" si="1102"/>
        <v>None</v>
      </c>
      <c r="O7842" t="str">
        <f t="shared" si="1103"/>
        <v>None</v>
      </c>
      <c r="P7842" t="s">
        <v>32</v>
      </c>
      <c r="Q7842" s="2">
        <f t="shared" si="1104"/>
        <v>41</v>
      </c>
      <c r="R7842" s="1" t="str">
        <f t="shared" si="1105"/>
        <v>Established</v>
      </c>
      <c r="S7842" s="1"/>
      <c r="U7842" t="s">
        <v>530</v>
      </c>
      <c r="V7842">
        <f t="shared" si="1106"/>
        <v>0</v>
      </c>
    </row>
    <row r="7843" spans="1:22" x14ac:dyDescent="0.35">
      <c r="A7843">
        <v>7841</v>
      </c>
      <c r="B7843" t="s">
        <v>11952</v>
      </c>
      <c r="C7843" t="str">
        <f t="shared" si="1098"/>
        <v>Don’t Buy</v>
      </c>
      <c r="D7843" t="str">
        <f t="shared" si="1099"/>
        <v>Long Name</v>
      </c>
      <c r="E7843">
        <v>4.5</v>
      </c>
      <c r="F7843">
        <f>IF(Q7843&lt;10,E7843+0.1,E7843)</f>
        <v>4.5</v>
      </c>
      <c r="G7843">
        <f>MIN(IF(Q7843&lt;10,E7843+0.5,E7843),5)</f>
        <v>4.5</v>
      </c>
      <c r="H7843" t="str">
        <f t="shared" si="1100"/>
        <v>Average Place to Work</v>
      </c>
      <c r="I7843">
        <v>65</v>
      </c>
      <c r="J7843" t="b">
        <f t="shared" si="1101"/>
        <v>0</v>
      </c>
      <c r="K7843" t="b">
        <f>OR(E7843&gt;3.5,Q7843&lt;10)</f>
        <v>1</v>
      </c>
      <c r="M7843" t="s">
        <v>11953</v>
      </c>
      <c r="N7843" t="str">
        <f t="shared" si="1102"/>
        <v>None</v>
      </c>
      <c r="O7843" t="str">
        <f t="shared" si="1103"/>
        <v>None</v>
      </c>
      <c r="P7843" t="s">
        <v>911</v>
      </c>
      <c r="Q7843" s="2">
        <f t="shared" si="1104"/>
        <v>65</v>
      </c>
      <c r="R7843" s="1" t="str">
        <f t="shared" si="1105"/>
        <v>Established</v>
      </c>
      <c r="S7843" s="1"/>
      <c r="U7843" t="s">
        <v>752</v>
      </c>
      <c r="V7843">
        <f t="shared" si="1106"/>
        <v>0</v>
      </c>
    </row>
    <row r="7844" spans="1:22" x14ac:dyDescent="0.35">
      <c r="A7844">
        <v>7842</v>
      </c>
      <c r="B7844" t="s">
        <v>11954</v>
      </c>
      <c r="C7844" t="str">
        <f t="shared" si="1098"/>
        <v>Don’t Buy</v>
      </c>
      <c r="D7844" t="str">
        <f t="shared" si="1099"/>
        <v>Long Name</v>
      </c>
      <c r="E7844">
        <v>3.9</v>
      </c>
      <c r="F7844">
        <f>IF(Q7844&lt;10,E7844+0.1,E7844)</f>
        <v>3.9</v>
      </c>
      <c r="G7844">
        <f>MIN(IF(Q7844&lt;10,E7844+0.5,E7844),5)</f>
        <v>3.9</v>
      </c>
      <c r="H7844" t="str">
        <f t="shared" si="1100"/>
        <v>Average Place to Work</v>
      </c>
      <c r="I7844">
        <v>65</v>
      </c>
      <c r="J7844" t="b">
        <f t="shared" si="1101"/>
        <v>0</v>
      </c>
      <c r="K7844" t="b">
        <f>OR(E7844&gt;3.5,Q7844&lt;10)</f>
        <v>1</v>
      </c>
      <c r="L7844" t="s">
        <v>3191</v>
      </c>
      <c r="M7844" t="s">
        <v>5004</v>
      </c>
      <c r="N7844" t="str">
        <f t="shared" si="1102"/>
        <v>None</v>
      </c>
      <c r="O7844" t="str">
        <f t="shared" si="1103"/>
        <v>None</v>
      </c>
      <c r="P7844" t="s">
        <v>67</v>
      </c>
      <c r="Q7844" s="2">
        <f t="shared" si="1104"/>
        <v>15</v>
      </c>
      <c r="R7844" s="1" t="str">
        <f t="shared" si="1105"/>
        <v>Established</v>
      </c>
      <c r="S7844" s="1"/>
      <c r="T7844" t="s">
        <v>115</v>
      </c>
      <c r="U7844" t="s">
        <v>893</v>
      </c>
      <c r="V7844">
        <f t="shared" si="1106"/>
        <v>0</v>
      </c>
    </row>
    <row r="7845" spans="1:22" x14ac:dyDescent="0.35">
      <c r="A7845">
        <v>7843</v>
      </c>
      <c r="B7845" t="s">
        <v>11955</v>
      </c>
      <c r="C7845" t="str">
        <f t="shared" si="1098"/>
        <v>Don’t Buy</v>
      </c>
      <c r="D7845" t="str">
        <f t="shared" si="1099"/>
        <v>Long Name</v>
      </c>
      <c r="E7845">
        <v>3.5</v>
      </c>
      <c r="F7845">
        <f>IF(Q7845&lt;10,E7845+0.1,E7845)</f>
        <v>3.5</v>
      </c>
      <c r="G7845">
        <f>MIN(IF(Q7845&lt;10,E7845+0.5,E7845),5)</f>
        <v>3.5</v>
      </c>
      <c r="H7845" t="str">
        <f t="shared" si="1100"/>
        <v>Average Place to Work</v>
      </c>
      <c r="I7845">
        <v>65</v>
      </c>
      <c r="J7845" t="b">
        <f t="shared" si="1101"/>
        <v>0</v>
      </c>
      <c r="K7845" t="b">
        <f>OR(E7845&gt;3.5,Q7845&lt;10)</f>
        <v>0</v>
      </c>
      <c r="L7845" t="s">
        <v>19</v>
      </c>
      <c r="M7845" t="s">
        <v>11956</v>
      </c>
      <c r="N7845" t="str">
        <f t="shared" si="1102"/>
        <v>Indian Silicon Valley Startups</v>
      </c>
      <c r="O7845" t="str">
        <f t="shared" si="1103"/>
        <v>None</v>
      </c>
      <c r="P7845" t="s">
        <v>95</v>
      </c>
      <c r="Q7845" s="2">
        <f t="shared" si="1104"/>
        <v>16</v>
      </c>
      <c r="R7845" s="1" t="str">
        <f t="shared" si="1105"/>
        <v>Established</v>
      </c>
      <c r="S7845" s="1"/>
      <c r="T7845" t="s">
        <v>115</v>
      </c>
      <c r="U7845" t="s">
        <v>1497</v>
      </c>
      <c r="V7845">
        <f t="shared" si="1106"/>
        <v>0</v>
      </c>
    </row>
    <row r="7846" spans="1:22" x14ac:dyDescent="0.35">
      <c r="A7846">
        <v>7844</v>
      </c>
      <c r="B7846" t="s">
        <v>11957</v>
      </c>
      <c r="C7846" t="str">
        <f t="shared" si="1098"/>
        <v>Don’t Buy</v>
      </c>
      <c r="D7846" t="str">
        <f t="shared" si="1099"/>
        <v>Long Name</v>
      </c>
      <c r="E7846">
        <v>4.0999999999999996</v>
      </c>
      <c r="F7846">
        <f>IF(Q7846&lt;10,E7846+0.1,E7846)</f>
        <v>4.0999999999999996</v>
      </c>
      <c r="G7846">
        <f>MIN(IF(Q7846&lt;10,E7846+0.5,E7846),5)</f>
        <v>4.0999999999999996</v>
      </c>
      <c r="H7846" t="str">
        <f t="shared" si="1100"/>
        <v>Average Place to Work</v>
      </c>
      <c r="I7846">
        <v>65</v>
      </c>
      <c r="J7846" t="b">
        <f t="shared" si="1101"/>
        <v>0</v>
      </c>
      <c r="K7846" t="b">
        <f>OR(E7846&gt;3.5,Q7846&lt;10)</f>
        <v>1</v>
      </c>
      <c r="L7846" t="s">
        <v>19</v>
      </c>
      <c r="M7846" t="s">
        <v>11958</v>
      </c>
      <c r="N7846" t="str">
        <f t="shared" si="1102"/>
        <v>None</v>
      </c>
      <c r="O7846" t="str">
        <f t="shared" si="1103"/>
        <v>None</v>
      </c>
      <c r="P7846" t="s">
        <v>423</v>
      </c>
      <c r="Q7846" s="2">
        <f t="shared" si="1104"/>
        <v>53</v>
      </c>
      <c r="R7846" s="1" t="str">
        <f t="shared" si="1105"/>
        <v>Established</v>
      </c>
      <c r="S7846" s="1"/>
      <c r="T7846" t="s">
        <v>1481</v>
      </c>
      <c r="U7846" t="s">
        <v>931</v>
      </c>
      <c r="V7846">
        <f t="shared" si="1106"/>
        <v>0</v>
      </c>
    </row>
    <row r="7847" spans="1:22" x14ac:dyDescent="0.35">
      <c r="A7847">
        <v>7845</v>
      </c>
      <c r="B7847" t="s">
        <v>11959</v>
      </c>
      <c r="C7847" t="str">
        <f t="shared" si="1098"/>
        <v>Don’t Buy</v>
      </c>
      <c r="D7847" t="str">
        <f t="shared" si="1099"/>
        <v>Long Name</v>
      </c>
      <c r="E7847">
        <v>3.7</v>
      </c>
      <c r="F7847">
        <f>IF(Q7847&lt;10,E7847+0.1,E7847)</f>
        <v>3.7</v>
      </c>
      <c r="G7847">
        <f>MIN(IF(Q7847&lt;10,E7847+0.5,E7847),5)</f>
        <v>3.7</v>
      </c>
      <c r="H7847" t="str">
        <f t="shared" si="1100"/>
        <v>Average Place to Work</v>
      </c>
      <c r="I7847">
        <v>65</v>
      </c>
      <c r="J7847" t="b">
        <f t="shared" si="1101"/>
        <v>0</v>
      </c>
      <c r="K7847" t="b">
        <f>OR(E7847&gt;3.5,Q7847&lt;10)</f>
        <v>1</v>
      </c>
      <c r="L7847" t="s">
        <v>9</v>
      </c>
      <c r="M7847" t="s">
        <v>2175</v>
      </c>
      <c r="N7847" t="str">
        <f t="shared" si="1102"/>
        <v>None</v>
      </c>
      <c r="O7847" t="str">
        <f t="shared" si="1103"/>
        <v>None</v>
      </c>
      <c r="P7847" t="s">
        <v>328</v>
      </c>
      <c r="Q7847" s="2">
        <f t="shared" si="1104"/>
        <v>42</v>
      </c>
      <c r="R7847" s="1" t="str">
        <f t="shared" si="1105"/>
        <v>Established</v>
      </c>
      <c r="S7847" s="1"/>
      <c r="T7847" t="s">
        <v>598</v>
      </c>
      <c r="U7847" t="s">
        <v>919</v>
      </c>
      <c r="V7847">
        <f t="shared" si="1106"/>
        <v>0</v>
      </c>
    </row>
    <row r="7848" spans="1:22" x14ac:dyDescent="0.35">
      <c r="A7848">
        <v>7846</v>
      </c>
      <c r="B7848" t="s">
        <v>11960</v>
      </c>
      <c r="C7848" t="str">
        <f t="shared" si="1098"/>
        <v>Don’t Buy</v>
      </c>
      <c r="D7848" t="str">
        <f t="shared" si="1099"/>
        <v>Long Name</v>
      </c>
      <c r="E7848">
        <v>2.8</v>
      </c>
      <c r="F7848">
        <f>IF(Q7848&lt;10,E7848+0.1,E7848)</f>
        <v>2.8</v>
      </c>
      <c r="G7848">
        <f>MIN(IF(Q7848&lt;10,E7848+0.5,E7848),5)</f>
        <v>2.8</v>
      </c>
      <c r="H7848" t="str">
        <f t="shared" si="1100"/>
        <v>Average Place to Work</v>
      </c>
      <c r="I7848">
        <v>65</v>
      </c>
      <c r="J7848" t="b">
        <f t="shared" si="1101"/>
        <v>0</v>
      </c>
      <c r="K7848" t="b">
        <f>OR(E7848&gt;3.5,Q7848&lt;10)</f>
        <v>0</v>
      </c>
      <c r="L7848" t="s">
        <v>19</v>
      </c>
      <c r="M7848" t="s">
        <v>3982</v>
      </c>
      <c r="N7848" t="str">
        <f t="shared" si="1102"/>
        <v>None</v>
      </c>
      <c r="O7848" t="str">
        <f t="shared" si="1103"/>
        <v>None</v>
      </c>
      <c r="P7848" t="s">
        <v>183</v>
      </c>
      <c r="Q7848" s="2">
        <f t="shared" si="1104"/>
        <v>10</v>
      </c>
      <c r="R7848" s="1" t="str">
        <f t="shared" si="1105"/>
        <v>Established</v>
      </c>
      <c r="S7848" s="1"/>
      <c r="T7848" t="s">
        <v>1183</v>
      </c>
      <c r="U7848" t="s">
        <v>64</v>
      </c>
      <c r="V7848">
        <f t="shared" si="1106"/>
        <v>0</v>
      </c>
    </row>
    <row r="7849" spans="1:22" x14ac:dyDescent="0.35">
      <c r="A7849">
        <v>7847</v>
      </c>
      <c r="B7849" t="s">
        <v>11961</v>
      </c>
      <c r="C7849" t="str">
        <f t="shared" si="1098"/>
        <v>Don’t Buy</v>
      </c>
      <c r="D7849" t="str">
        <f t="shared" si="1099"/>
        <v>Long Name</v>
      </c>
      <c r="E7849">
        <v>3.4</v>
      </c>
      <c r="F7849">
        <f>IF(Q7849&lt;10,E7849+0.1,E7849)</f>
        <v>3.4</v>
      </c>
      <c r="G7849">
        <f>MIN(IF(Q7849&lt;10,E7849+0.5,E7849),5)</f>
        <v>3.4</v>
      </c>
      <c r="H7849" t="str">
        <f t="shared" si="1100"/>
        <v>Average Place to Work</v>
      </c>
      <c r="I7849">
        <v>65</v>
      </c>
      <c r="J7849" t="b">
        <f t="shared" si="1101"/>
        <v>0</v>
      </c>
      <c r="K7849" t="b">
        <f>OR(E7849&gt;3.5,Q7849&lt;10)</f>
        <v>0</v>
      </c>
      <c r="L7849" t="s">
        <v>19</v>
      </c>
      <c r="M7849" t="s">
        <v>11962</v>
      </c>
      <c r="N7849" t="str">
        <f t="shared" si="1102"/>
        <v>None</v>
      </c>
      <c r="O7849" t="str">
        <f t="shared" si="1103"/>
        <v>None</v>
      </c>
      <c r="P7849" t="s">
        <v>603</v>
      </c>
      <c r="Q7849" s="2">
        <f t="shared" si="1104"/>
        <v>51</v>
      </c>
      <c r="R7849" s="1" t="str">
        <f t="shared" si="1105"/>
        <v>Established</v>
      </c>
      <c r="S7849" s="1"/>
      <c r="T7849" t="s">
        <v>598</v>
      </c>
      <c r="U7849" t="s">
        <v>64</v>
      </c>
      <c r="V7849">
        <f t="shared" si="1106"/>
        <v>0</v>
      </c>
    </row>
    <row r="7850" spans="1:22" x14ac:dyDescent="0.35">
      <c r="A7850">
        <v>7848</v>
      </c>
      <c r="B7850" t="s">
        <v>11963</v>
      </c>
      <c r="C7850" t="str">
        <f t="shared" si="1098"/>
        <v>Don’t Buy</v>
      </c>
      <c r="D7850" t="str">
        <f t="shared" si="1099"/>
        <v>Long Name</v>
      </c>
      <c r="E7850">
        <v>4.2</v>
      </c>
      <c r="F7850">
        <f>IF(Q7850&lt;10,E7850+0.1,E7850)</f>
        <v>4.2</v>
      </c>
      <c r="G7850">
        <f>MIN(IF(Q7850&lt;10,E7850+0.5,E7850),5)</f>
        <v>4.2</v>
      </c>
      <c r="H7850" t="str">
        <f t="shared" si="1100"/>
        <v>Average Place to Work</v>
      </c>
      <c r="I7850">
        <v>65</v>
      </c>
      <c r="J7850" t="b">
        <f t="shared" si="1101"/>
        <v>0</v>
      </c>
      <c r="K7850" t="b">
        <f>OR(E7850&gt;3.5,Q7850&lt;10)</f>
        <v>1</v>
      </c>
      <c r="L7850" t="s">
        <v>789</v>
      </c>
      <c r="M7850" t="s">
        <v>6018</v>
      </c>
      <c r="N7850" t="str">
        <f t="shared" si="1102"/>
        <v>None</v>
      </c>
      <c r="O7850" t="str">
        <f t="shared" si="1103"/>
        <v>None</v>
      </c>
      <c r="P7850" t="s">
        <v>715</v>
      </c>
      <c r="Q7850" s="2">
        <f t="shared" si="1104"/>
        <v>66</v>
      </c>
      <c r="R7850" s="1" t="str">
        <f t="shared" si="1105"/>
        <v>Established</v>
      </c>
      <c r="S7850" s="1"/>
      <c r="T7850" t="s">
        <v>1183</v>
      </c>
      <c r="U7850" t="s">
        <v>712</v>
      </c>
      <c r="V7850">
        <f t="shared" si="1106"/>
        <v>0</v>
      </c>
    </row>
    <row r="7851" spans="1:22" x14ac:dyDescent="0.35">
      <c r="A7851">
        <v>7849</v>
      </c>
      <c r="B7851" t="s">
        <v>11964</v>
      </c>
      <c r="C7851" t="str">
        <f t="shared" si="1098"/>
        <v>Don’t Buy</v>
      </c>
      <c r="D7851" t="str">
        <f t="shared" si="1099"/>
        <v>Long Name</v>
      </c>
      <c r="E7851">
        <v>3.4</v>
      </c>
      <c r="F7851">
        <f>IF(Q7851&lt;10,E7851+0.1,E7851)</f>
        <v>3.4</v>
      </c>
      <c r="G7851">
        <f>MIN(IF(Q7851&lt;10,E7851+0.5,E7851),5)</f>
        <v>3.4</v>
      </c>
      <c r="H7851" t="str">
        <f t="shared" si="1100"/>
        <v>Average Place to Work</v>
      </c>
      <c r="I7851">
        <v>65</v>
      </c>
      <c r="J7851" t="b">
        <f t="shared" si="1101"/>
        <v>0</v>
      </c>
      <c r="K7851" t="b">
        <f>OR(E7851&gt;3.5,Q7851&lt;10)</f>
        <v>0</v>
      </c>
      <c r="L7851" t="s">
        <v>19</v>
      </c>
      <c r="M7851" t="s">
        <v>8241</v>
      </c>
      <c r="N7851" t="str">
        <f t="shared" si="1102"/>
        <v>None</v>
      </c>
      <c r="O7851" t="str">
        <f t="shared" si="1103"/>
        <v>None</v>
      </c>
      <c r="P7851" t="s">
        <v>86</v>
      </c>
      <c r="Q7851" s="2">
        <f t="shared" si="1104"/>
        <v>27</v>
      </c>
      <c r="R7851" s="1" t="str">
        <f t="shared" si="1105"/>
        <v>Established</v>
      </c>
      <c r="S7851" s="1"/>
      <c r="T7851" t="s">
        <v>1146</v>
      </c>
      <c r="U7851" t="s">
        <v>83</v>
      </c>
      <c r="V7851">
        <f t="shared" si="1106"/>
        <v>0</v>
      </c>
    </row>
    <row r="7852" spans="1:22" x14ac:dyDescent="0.35">
      <c r="A7852">
        <v>7850</v>
      </c>
      <c r="B7852" t="s">
        <v>11965</v>
      </c>
      <c r="C7852" t="str">
        <f t="shared" si="1098"/>
        <v>Don’t Buy</v>
      </c>
      <c r="D7852" t="str">
        <f t="shared" si="1099"/>
        <v>Short Name</v>
      </c>
      <c r="E7852">
        <v>3.3</v>
      </c>
      <c r="F7852">
        <f>IF(Q7852&lt;10,E7852+0.1,E7852)</f>
        <v>3.3</v>
      </c>
      <c r="G7852">
        <f>MIN(IF(Q7852&lt;10,E7852+0.5,E7852),5)</f>
        <v>3.3</v>
      </c>
      <c r="H7852" t="str">
        <f t="shared" si="1100"/>
        <v>Average Place to Work</v>
      </c>
      <c r="I7852">
        <v>65</v>
      </c>
      <c r="J7852" t="b">
        <f t="shared" si="1101"/>
        <v>0</v>
      </c>
      <c r="K7852" t="b">
        <f>OR(E7852&gt;3.5,Q7852&lt;10)</f>
        <v>0</v>
      </c>
      <c r="M7852" t="s">
        <v>2864</v>
      </c>
      <c r="N7852" t="str">
        <f t="shared" si="1102"/>
        <v>None</v>
      </c>
      <c r="O7852" t="str">
        <f t="shared" si="1103"/>
        <v>None</v>
      </c>
      <c r="P7852" t="s">
        <v>167</v>
      </c>
      <c r="Q7852" s="2">
        <f t="shared" si="1104"/>
        <v>34</v>
      </c>
      <c r="R7852" s="1" t="str">
        <f t="shared" si="1105"/>
        <v>Established</v>
      </c>
      <c r="S7852" s="1"/>
      <c r="U7852" t="s">
        <v>826</v>
      </c>
      <c r="V7852">
        <f t="shared" si="1106"/>
        <v>0</v>
      </c>
    </row>
    <row r="7853" spans="1:22" x14ac:dyDescent="0.35">
      <c r="A7853">
        <v>7851</v>
      </c>
      <c r="B7853" t="s">
        <v>11966</v>
      </c>
      <c r="C7853" t="str">
        <f t="shared" si="1098"/>
        <v>Don’t Buy</v>
      </c>
      <c r="D7853" t="str">
        <f t="shared" si="1099"/>
        <v>Long Name</v>
      </c>
      <c r="E7853">
        <v>4.3</v>
      </c>
      <c r="F7853">
        <f>IF(Q7853&lt;10,E7853+0.1,E7853)</f>
        <v>4.3</v>
      </c>
      <c r="G7853">
        <f>MIN(IF(Q7853&lt;10,E7853+0.5,E7853),5)</f>
        <v>4.3</v>
      </c>
      <c r="H7853" t="str">
        <f t="shared" si="1100"/>
        <v>Average Place to Work</v>
      </c>
      <c r="I7853">
        <v>65</v>
      </c>
      <c r="J7853" t="b">
        <f t="shared" si="1101"/>
        <v>0</v>
      </c>
      <c r="K7853" t="b">
        <f>OR(E7853&gt;3.5,Q7853&lt;10)</f>
        <v>1</v>
      </c>
      <c r="L7853" t="s">
        <v>19</v>
      </c>
      <c r="M7853" t="s">
        <v>851</v>
      </c>
      <c r="N7853" t="str">
        <f t="shared" si="1102"/>
        <v>None</v>
      </c>
      <c r="O7853" t="str">
        <f t="shared" si="1103"/>
        <v>None</v>
      </c>
      <c r="P7853" t="s">
        <v>143</v>
      </c>
      <c r="Q7853" s="2">
        <f t="shared" si="1104"/>
        <v>24</v>
      </c>
      <c r="R7853" s="1" t="str">
        <f t="shared" si="1105"/>
        <v>Established</v>
      </c>
      <c r="S7853" s="1"/>
      <c r="T7853" t="s">
        <v>60</v>
      </c>
      <c r="U7853" t="s">
        <v>931</v>
      </c>
      <c r="V7853">
        <f t="shared" si="1106"/>
        <v>0</v>
      </c>
    </row>
    <row r="7854" spans="1:22" x14ac:dyDescent="0.35">
      <c r="A7854">
        <v>7852</v>
      </c>
      <c r="B7854" t="s">
        <v>11967</v>
      </c>
      <c r="C7854" t="str">
        <f t="shared" si="1098"/>
        <v>Don’t Buy</v>
      </c>
      <c r="D7854" t="str">
        <f t="shared" si="1099"/>
        <v>Long Name</v>
      </c>
      <c r="E7854">
        <v>3.1</v>
      </c>
      <c r="F7854">
        <f>IF(Q7854&lt;10,E7854+0.1,E7854)</f>
        <v>3.1</v>
      </c>
      <c r="G7854">
        <f>MIN(IF(Q7854&lt;10,E7854+0.5,E7854),5)</f>
        <v>3.1</v>
      </c>
      <c r="H7854" t="str">
        <f t="shared" si="1100"/>
        <v>Average Place to Work</v>
      </c>
      <c r="I7854">
        <v>65</v>
      </c>
      <c r="J7854" t="b">
        <f t="shared" si="1101"/>
        <v>0</v>
      </c>
      <c r="K7854" t="b">
        <f>OR(E7854&gt;3.5,Q7854&lt;10)</f>
        <v>0</v>
      </c>
      <c r="L7854" t="s">
        <v>19</v>
      </c>
      <c r="M7854" t="s">
        <v>10149</v>
      </c>
      <c r="N7854" t="str">
        <f t="shared" si="1102"/>
        <v>None</v>
      </c>
      <c r="O7854" t="str">
        <f t="shared" si="1103"/>
        <v>None</v>
      </c>
      <c r="P7854" t="s">
        <v>32</v>
      </c>
      <c r="Q7854" s="2">
        <f t="shared" si="1104"/>
        <v>41</v>
      </c>
      <c r="R7854" s="1" t="str">
        <f t="shared" si="1105"/>
        <v>Established</v>
      </c>
      <c r="S7854" s="1"/>
      <c r="T7854" t="s">
        <v>1183</v>
      </c>
      <c r="U7854" t="s">
        <v>357</v>
      </c>
      <c r="V7854">
        <f t="shared" si="1106"/>
        <v>0</v>
      </c>
    </row>
    <row r="7855" spans="1:22" x14ac:dyDescent="0.35">
      <c r="A7855">
        <v>7853</v>
      </c>
      <c r="B7855" t="s">
        <v>11968</v>
      </c>
      <c r="C7855" t="str">
        <f t="shared" si="1098"/>
        <v>Don’t Buy</v>
      </c>
      <c r="D7855" t="str">
        <f t="shared" si="1099"/>
        <v>Long Name</v>
      </c>
      <c r="E7855">
        <v>4</v>
      </c>
      <c r="F7855">
        <f>IF(Q7855&lt;10,E7855+0.1,E7855)</f>
        <v>4</v>
      </c>
      <c r="G7855">
        <f>MIN(IF(Q7855&lt;10,E7855+0.5,E7855),5)</f>
        <v>4</v>
      </c>
      <c r="H7855" t="str">
        <f t="shared" si="1100"/>
        <v>Average Place to Work</v>
      </c>
      <c r="I7855">
        <v>65</v>
      </c>
      <c r="J7855" t="b">
        <f t="shared" si="1101"/>
        <v>0</v>
      </c>
      <c r="K7855" t="b">
        <f>OR(E7855&gt;3.5,Q7855&lt;10)</f>
        <v>1</v>
      </c>
      <c r="L7855" t="s">
        <v>19</v>
      </c>
      <c r="M7855" t="s">
        <v>8792</v>
      </c>
      <c r="N7855" t="str">
        <f t="shared" si="1102"/>
        <v>None</v>
      </c>
      <c r="O7855" t="str">
        <f t="shared" si="1103"/>
        <v>None</v>
      </c>
      <c r="P7855" t="s">
        <v>626</v>
      </c>
      <c r="Q7855" s="2">
        <f t="shared" si="1104"/>
        <v>17</v>
      </c>
      <c r="R7855" s="1" t="str">
        <f t="shared" si="1105"/>
        <v>Established</v>
      </c>
      <c r="S7855" s="1"/>
      <c r="T7855" t="s">
        <v>115</v>
      </c>
      <c r="U7855" t="s">
        <v>312</v>
      </c>
      <c r="V7855">
        <f t="shared" si="1106"/>
        <v>0</v>
      </c>
    </row>
    <row r="7856" spans="1:22" x14ac:dyDescent="0.35">
      <c r="A7856">
        <v>7854</v>
      </c>
      <c r="B7856" t="s">
        <v>11969</v>
      </c>
      <c r="C7856" t="str">
        <f t="shared" si="1098"/>
        <v>Don’t Buy</v>
      </c>
      <c r="D7856" t="str">
        <f t="shared" si="1099"/>
        <v>Long Name</v>
      </c>
      <c r="E7856">
        <v>3.5</v>
      </c>
      <c r="F7856">
        <f>IF(Q7856&lt;10,E7856+0.1,E7856)</f>
        <v>3.5</v>
      </c>
      <c r="G7856">
        <f>MIN(IF(Q7856&lt;10,E7856+0.5,E7856),5)</f>
        <v>3.5</v>
      </c>
      <c r="H7856" t="str">
        <f t="shared" si="1100"/>
        <v>Average Place to Work</v>
      </c>
      <c r="I7856">
        <v>65</v>
      </c>
      <c r="J7856" t="b">
        <f t="shared" si="1101"/>
        <v>0</v>
      </c>
      <c r="K7856" t="b">
        <f>OR(E7856&gt;3.5,Q7856&lt;10)</f>
        <v>0</v>
      </c>
      <c r="L7856" t="s">
        <v>19</v>
      </c>
      <c r="M7856" t="s">
        <v>4102</v>
      </c>
      <c r="N7856" t="str">
        <f t="shared" si="1102"/>
        <v>None</v>
      </c>
      <c r="O7856" t="str">
        <f t="shared" si="1103"/>
        <v>None</v>
      </c>
      <c r="P7856" t="s">
        <v>261</v>
      </c>
      <c r="Q7856" s="2">
        <f t="shared" si="1104"/>
        <v>21</v>
      </c>
      <c r="R7856" s="1" t="str">
        <f t="shared" si="1105"/>
        <v>Established</v>
      </c>
      <c r="S7856" s="1"/>
      <c r="T7856" t="s">
        <v>1183</v>
      </c>
      <c r="U7856" t="s">
        <v>931</v>
      </c>
      <c r="V7856">
        <f t="shared" si="1106"/>
        <v>0</v>
      </c>
    </row>
    <row r="7857" spans="1:22" x14ac:dyDescent="0.35">
      <c r="A7857">
        <v>7855</v>
      </c>
      <c r="B7857" t="s">
        <v>11970</v>
      </c>
      <c r="C7857" t="str">
        <f t="shared" si="1098"/>
        <v>Buy</v>
      </c>
      <c r="D7857" t="str">
        <f t="shared" si="1099"/>
        <v>Long Name</v>
      </c>
      <c r="E7857">
        <v>3.7</v>
      </c>
      <c r="F7857">
        <f>IF(Q7857&lt;10,E7857+0.1,E7857)</f>
        <v>3.7</v>
      </c>
      <c r="G7857">
        <f>MIN(IF(Q7857&lt;10,E7857+0.5,E7857),5)</f>
        <v>3.7</v>
      </c>
      <c r="H7857" t="str">
        <f t="shared" si="1100"/>
        <v>Average Place to Work</v>
      </c>
      <c r="I7857">
        <v>65</v>
      </c>
      <c r="J7857" t="b">
        <f t="shared" si="1101"/>
        <v>0</v>
      </c>
      <c r="K7857" t="b">
        <f>OR(E7857&gt;3.5,Q7857&lt;10)</f>
        <v>1</v>
      </c>
      <c r="M7857" t="s">
        <v>9545</v>
      </c>
      <c r="N7857" t="str">
        <f t="shared" si="1102"/>
        <v>None</v>
      </c>
      <c r="O7857" t="str">
        <f t="shared" si="1103"/>
        <v>None</v>
      </c>
      <c r="P7857" t="s">
        <v>167</v>
      </c>
      <c r="Q7857" s="2">
        <f t="shared" si="1104"/>
        <v>34</v>
      </c>
      <c r="R7857" s="1" t="str">
        <f t="shared" si="1105"/>
        <v>Established</v>
      </c>
      <c r="S7857" s="1"/>
      <c r="U7857" t="s">
        <v>92</v>
      </c>
      <c r="V7857">
        <f t="shared" si="1106"/>
        <v>0</v>
      </c>
    </row>
    <row r="7858" spans="1:22" x14ac:dyDescent="0.35">
      <c r="A7858">
        <v>7856</v>
      </c>
      <c r="B7858" t="s">
        <v>11971</v>
      </c>
      <c r="C7858" t="str">
        <f t="shared" si="1098"/>
        <v>Don’t Buy</v>
      </c>
      <c r="D7858" t="str">
        <f t="shared" si="1099"/>
        <v>Long Name</v>
      </c>
      <c r="E7858">
        <v>4.2</v>
      </c>
      <c r="F7858">
        <f>IF(Q7858&lt;10,E7858+0.1,E7858)</f>
        <v>4.2</v>
      </c>
      <c r="G7858">
        <f>MIN(IF(Q7858&lt;10,E7858+0.5,E7858),5)</f>
        <v>4.2</v>
      </c>
      <c r="H7858" t="str">
        <f t="shared" si="1100"/>
        <v>Average Place to Work</v>
      </c>
      <c r="I7858">
        <v>65</v>
      </c>
      <c r="J7858" t="b">
        <f t="shared" si="1101"/>
        <v>0</v>
      </c>
      <c r="K7858" t="b">
        <f>OR(E7858&gt;3.5,Q7858&lt;10)</f>
        <v>1</v>
      </c>
      <c r="L7858" t="s">
        <v>19</v>
      </c>
      <c r="M7858" t="s">
        <v>5342</v>
      </c>
      <c r="N7858" t="str">
        <f t="shared" si="1102"/>
        <v>None</v>
      </c>
      <c r="O7858" t="str">
        <f t="shared" si="1103"/>
        <v>None</v>
      </c>
      <c r="P7858" t="s">
        <v>156</v>
      </c>
      <c r="Q7858" s="2">
        <f t="shared" si="1104"/>
        <v>18</v>
      </c>
      <c r="R7858" s="1" t="str">
        <f t="shared" si="1105"/>
        <v>Established</v>
      </c>
      <c r="S7858" s="1"/>
      <c r="U7858" t="s">
        <v>6296</v>
      </c>
      <c r="V7858">
        <f t="shared" si="1106"/>
        <v>0</v>
      </c>
    </row>
    <row r="7859" spans="1:22" x14ac:dyDescent="0.35">
      <c r="A7859">
        <v>7857</v>
      </c>
      <c r="B7859" t="s">
        <v>11972</v>
      </c>
      <c r="C7859" t="str">
        <f t="shared" si="1098"/>
        <v>Don’t Buy</v>
      </c>
      <c r="D7859" t="str">
        <f t="shared" si="1099"/>
        <v>Long Name</v>
      </c>
      <c r="E7859">
        <v>3.5</v>
      </c>
      <c r="F7859">
        <f>IF(Q7859&lt;10,E7859+0.1,E7859)</f>
        <v>3.5</v>
      </c>
      <c r="G7859">
        <f>MIN(IF(Q7859&lt;10,E7859+0.5,E7859),5)</f>
        <v>3.5</v>
      </c>
      <c r="H7859" t="str">
        <f t="shared" si="1100"/>
        <v>Average Place to Work</v>
      </c>
      <c r="I7859">
        <v>65</v>
      </c>
      <c r="J7859" t="b">
        <f t="shared" si="1101"/>
        <v>0</v>
      </c>
      <c r="K7859" t="b">
        <f>OR(E7859&gt;3.5,Q7859&lt;10)</f>
        <v>0</v>
      </c>
      <c r="M7859" t="s">
        <v>11167</v>
      </c>
      <c r="N7859" t="str">
        <f t="shared" si="1102"/>
        <v>None</v>
      </c>
      <c r="O7859" t="str">
        <f t="shared" si="1103"/>
        <v>None</v>
      </c>
      <c r="P7859" t="s">
        <v>99</v>
      </c>
      <c r="Q7859" s="2">
        <f t="shared" si="1104"/>
        <v>26</v>
      </c>
      <c r="R7859" s="1" t="str">
        <f t="shared" si="1105"/>
        <v>Established</v>
      </c>
      <c r="S7859" s="1"/>
      <c r="U7859" t="s">
        <v>823</v>
      </c>
      <c r="V7859">
        <f t="shared" si="1106"/>
        <v>0</v>
      </c>
    </row>
    <row r="7860" spans="1:22" x14ac:dyDescent="0.35">
      <c r="A7860">
        <v>7858</v>
      </c>
      <c r="B7860" t="s">
        <v>11973</v>
      </c>
      <c r="C7860" t="str">
        <f t="shared" si="1098"/>
        <v>Don’t Buy</v>
      </c>
      <c r="D7860" t="str">
        <f t="shared" si="1099"/>
        <v>Long Name</v>
      </c>
      <c r="E7860">
        <v>3.9</v>
      </c>
      <c r="F7860">
        <f>IF(Q7860&lt;10,E7860+0.1,E7860)</f>
        <v>4</v>
      </c>
      <c r="G7860">
        <f>MIN(IF(Q7860&lt;10,E7860+0.5,E7860),5)</f>
        <v>4.4000000000000004</v>
      </c>
      <c r="H7860" t="str">
        <f t="shared" si="1100"/>
        <v>Average Place to Work</v>
      </c>
      <c r="I7860">
        <v>65</v>
      </c>
      <c r="J7860" t="b">
        <f t="shared" si="1101"/>
        <v>0</v>
      </c>
      <c r="K7860" t="b">
        <f>OR(E7860&gt;3.5,Q7860&lt;10)</f>
        <v>1</v>
      </c>
      <c r="L7860" t="s">
        <v>19</v>
      </c>
      <c r="M7860" t="s">
        <v>5474</v>
      </c>
      <c r="N7860" t="str">
        <f t="shared" si="1102"/>
        <v>Indian Silicon Valley Startups</v>
      </c>
      <c r="O7860" t="str">
        <f t="shared" si="1103"/>
        <v>None</v>
      </c>
      <c r="P7860" t="s">
        <v>269</v>
      </c>
      <c r="Q7860" s="2">
        <f t="shared" si="1104"/>
        <v>9</v>
      </c>
      <c r="R7860" s="1" t="str">
        <f t="shared" si="1105"/>
        <v>Startup</v>
      </c>
      <c r="S7860" s="1"/>
      <c r="T7860" t="s">
        <v>1183</v>
      </c>
      <c r="U7860" t="s">
        <v>36</v>
      </c>
      <c r="V7860">
        <f t="shared" si="1106"/>
        <v>0</v>
      </c>
    </row>
    <row r="7861" spans="1:22" x14ac:dyDescent="0.35">
      <c r="A7861">
        <v>7859</v>
      </c>
      <c r="B7861" t="s">
        <v>11966</v>
      </c>
      <c r="C7861" t="str">
        <f t="shared" si="1098"/>
        <v>Don’t Buy</v>
      </c>
      <c r="D7861" t="str">
        <f t="shared" si="1099"/>
        <v>Long Name</v>
      </c>
      <c r="E7861">
        <v>4.3</v>
      </c>
      <c r="F7861">
        <f>IF(Q7861&lt;10,E7861+0.1,E7861)</f>
        <v>4.3</v>
      </c>
      <c r="G7861">
        <f>MIN(IF(Q7861&lt;10,E7861+0.5,E7861),5)</f>
        <v>4.3</v>
      </c>
      <c r="H7861" t="str">
        <f t="shared" si="1100"/>
        <v>Average Place to Work</v>
      </c>
      <c r="I7861">
        <v>65</v>
      </c>
      <c r="J7861" t="b">
        <f t="shared" si="1101"/>
        <v>0</v>
      </c>
      <c r="K7861" t="b">
        <f>OR(E7861&gt;3.5,Q7861&lt;10)</f>
        <v>1</v>
      </c>
      <c r="L7861" t="s">
        <v>19</v>
      </c>
      <c r="M7861" t="s">
        <v>851</v>
      </c>
      <c r="N7861" t="str">
        <f t="shared" si="1102"/>
        <v>None</v>
      </c>
      <c r="O7861" t="str">
        <f t="shared" si="1103"/>
        <v>None</v>
      </c>
      <c r="P7861" t="s">
        <v>143</v>
      </c>
      <c r="Q7861" s="2">
        <f t="shared" si="1104"/>
        <v>24</v>
      </c>
      <c r="R7861" s="1" t="str">
        <f t="shared" si="1105"/>
        <v>Established</v>
      </c>
      <c r="S7861" s="1"/>
      <c r="T7861" t="s">
        <v>60</v>
      </c>
      <c r="U7861" t="s">
        <v>931</v>
      </c>
      <c r="V7861">
        <f t="shared" si="1106"/>
        <v>0</v>
      </c>
    </row>
    <row r="7862" spans="1:22" x14ac:dyDescent="0.35">
      <c r="A7862">
        <v>7860</v>
      </c>
      <c r="B7862" t="s">
        <v>11965</v>
      </c>
      <c r="C7862" t="str">
        <f t="shared" si="1098"/>
        <v>Don’t Buy</v>
      </c>
      <c r="D7862" t="str">
        <f t="shared" si="1099"/>
        <v>Short Name</v>
      </c>
      <c r="E7862">
        <v>3.3</v>
      </c>
      <c r="F7862">
        <f>IF(Q7862&lt;10,E7862+0.1,E7862)</f>
        <v>3.3</v>
      </c>
      <c r="G7862">
        <f>MIN(IF(Q7862&lt;10,E7862+0.5,E7862),5)</f>
        <v>3.3</v>
      </c>
      <c r="H7862" t="str">
        <f t="shared" si="1100"/>
        <v>Average Place to Work</v>
      </c>
      <c r="I7862">
        <v>65</v>
      </c>
      <c r="J7862" t="b">
        <f t="shared" si="1101"/>
        <v>0</v>
      </c>
      <c r="K7862" t="b">
        <f>OR(E7862&gt;3.5,Q7862&lt;10)</f>
        <v>0</v>
      </c>
      <c r="M7862" t="s">
        <v>2864</v>
      </c>
      <c r="N7862" t="str">
        <f t="shared" si="1102"/>
        <v>None</v>
      </c>
      <c r="O7862" t="str">
        <f t="shared" si="1103"/>
        <v>None</v>
      </c>
      <c r="P7862" t="s">
        <v>167</v>
      </c>
      <c r="Q7862" s="2">
        <f t="shared" si="1104"/>
        <v>34</v>
      </c>
      <c r="R7862" s="1" t="str">
        <f t="shared" si="1105"/>
        <v>Established</v>
      </c>
      <c r="S7862" s="1"/>
      <c r="U7862" t="s">
        <v>826</v>
      </c>
      <c r="V7862">
        <f t="shared" si="1106"/>
        <v>0</v>
      </c>
    </row>
    <row r="7863" spans="1:22" x14ac:dyDescent="0.35">
      <c r="A7863">
        <v>7861</v>
      </c>
      <c r="B7863" t="s">
        <v>11967</v>
      </c>
      <c r="C7863" t="str">
        <f t="shared" si="1098"/>
        <v>Don’t Buy</v>
      </c>
      <c r="D7863" t="str">
        <f t="shared" si="1099"/>
        <v>Long Name</v>
      </c>
      <c r="E7863">
        <v>3.1</v>
      </c>
      <c r="F7863">
        <f>IF(Q7863&lt;10,E7863+0.1,E7863)</f>
        <v>3.1</v>
      </c>
      <c r="G7863">
        <f>MIN(IF(Q7863&lt;10,E7863+0.5,E7863),5)</f>
        <v>3.1</v>
      </c>
      <c r="H7863" t="str">
        <f t="shared" si="1100"/>
        <v>Average Place to Work</v>
      </c>
      <c r="I7863">
        <v>65</v>
      </c>
      <c r="J7863" t="b">
        <f t="shared" si="1101"/>
        <v>0</v>
      </c>
      <c r="K7863" t="b">
        <f>OR(E7863&gt;3.5,Q7863&lt;10)</f>
        <v>0</v>
      </c>
      <c r="L7863" t="s">
        <v>19</v>
      </c>
      <c r="M7863" t="s">
        <v>10149</v>
      </c>
      <c r="N7863" t="str">
        <f t="shared" si="1102"/>
        <v>None</v>
      </c>
      <c r="O7863" t="str">
        <f t="shared" si="1103"/>
        <v>None</v>
      </c>
      <c r="P7863" t="s">
        <v>32</v>
      </c>
      <c r="Q7863" s="2">
        <f t="shared" si="1104"/>
        <v>41</v>
      </c>
      <c r="R7863" s="1" t="str">
        <f t="shared" si="1105"/>
        <v>Established</v>
      </c>
      <c r="S7863" s="1"/>
      <c r="T7863" t="s">
        <v>1183</v>
      </c>
      <c r="U7863" t="s">
        <v>357</v>
      </c>
      <c r="V7863">
        <f t="shared" si="1106"/>
        <v>0</v>
      </c>
    </row>
    <row r="7864" spans="1:22" x14ac:dyDescent="0.35">
      <c r="A7864">
        <v>7862</v>
      </c>
      <c r="B7864" t="s">
        <v>11974</v>
      </c>
      <c r="C7864" t="str">
        <f t="shared" si="1098"/>
        <v>Buy</v>
      </c>
      <c r="D7864" t="str">
        <f t="shared" si="1099"/>
        <v>Long Name</v>
      </c>
      <c r="E7864">
        <v>3.7</v>
      </c>
      <c r="F7864">
        <f>IF(Q7864&lt;10,E7864+0.1,E7864)</f>
        <v>3.7</v>
      </c>
      <c r="G7864">
        <f>MIN(IF(Q7864&lt;10,E7864+0.5,E7864),5)</f>
        <v>3.7</v>
      </c>
      <c r="H7864" t="str">
        <f t="shared" si="1100"/>
        <v>Average Place to Work</v>
      </c>
      <c r="I7864">
        <v>65</v>
      </c>
      <c r="J7864" t="b">
        <f t="shared" si="1101"/>
        <v>0</v>
      </c>
      <c r="K7864" t="b">
        <f>OR(E7864&gt;3.5,Q7864&lt;10)</f>
        <v>1</v>
      </c>
      <c r="L7864" t="s">
        <v>19</v>
      </c>
      <c r="M7864" t="s">
        <v>11975</v>
      </c>
      <c r="N7864" t="str">
        <f t="shared" si="1102"/>
        <v>None</v>
      </c>
      <c r="O7864" t="str">
        <f t="shared" si="1103"/>
        <v>None</v>
      </c>
      <c r="P7864" t="s">
        <v>626</v>
      </c>
      <c r="Q7864" s="2">
        <f t="shared" si="1104"/>
        <v>17</v>
      </c>
      <c r="R7864" s="1" t="str">
        <f t="shared" si="1105"/>
        <v>Established</v>
      </c>
      <c r="S7864" s="1"/>
      <c r="T7864" t="s">
        <v>598</v>
      </c>
      <c r="U7864" t="s">
        <v>17</v>
      </c>
      <c r="V7864">
        <f t="shared" si="1106"/>
        <v>500000</v>
      </c>
    </row>
    <row r="7865" spans="1:22" x14ac:dyDescent="0.35">
      <c r="A7865">
        <v>7863</v>
      </c>
      <c r="B7865" t="s">
        <v>11976</v>
      </c>
      <c r="C7865" t="str">
        <f t="shared" si="1098"/>
        <v>Don’t Buy</v>
      </c>
      <c r="D7865" t="str">
        <f t="shared" si="1099"/>
        <v>Short Name</v>
      </c>
      <c r="E7865">
        <v>3</v>
      </c>
      <c r="F7865">
        <f>IF(Q7865&lt;10,E7865+0.1,E7865)</f>
        <v>3</v>
      </c>
      <c r="G7865">
        <f>MIN(IF(Q7865&lt;10,E7865+0.5,E7865),5)</f>
        <v>3</v>
      </c>
      <c r="H7865" t="str">
        <f t="shared" si="1100"/>
        <v>Average Place to Work</v>
      </c>
      <c r="I7865">
        <v>65</v>
      </c>
      <c r="J7865" t="b">
        <f t="shared" si="1101"/>
        <v>0</v>
      </c>
      <c r="K7865" t="b">
        <f>OR(E7865&gt;3.5,Q7865&lt;10)</f>
        <v>0</v>
      </c>
      <c r="M7865" t="s">
        <v>6780</v>
      </c>
      <c r="N7865" t="str">
        <f t="shared" si="1102"/>
        <v>None</v>
      </c>
      <c r="O7865" t="str">
        <f t="shared" si="1103"/>
        <v>None</v>
      </c>
      <c r="P7865" t="s">
        <v>50</v>
      </c>
      <c r="Q7865" s="2">
        <f t="shared" si="1104"/>
        <v>29</v>
      </c>
      <c r="R7865" s="1" t="str">
        <f t="shared" si="1105"/>
        <v>Established</v>
      </c>
      <c r="S7865" s="1"/>
      <c r="U7865" t="s">
        <v>68</v>
      </c>
      <c r="V7865">
        <f t="shared" si="1106"/>
        <v>0</v>
      </c>
    </row>
    <row r="7866" spans="1:22" x14ac:dyDescent="0.35">
      <c r="A7866">
        <v>7864</v>
      </c>
      <c r="B7866" t="s">
        <v>11977</v>
      </c>
      <c r="C7866" t="str">
        <f t="shared" si="1098"/>
        <v>Don’t Buy</v>
      </c>
      <c r="D7866" t="str">
        <f t="shared" si="1099"/>
        <v>Long Name</v>
      </c>
      <c r="E7866">
        <v>4.4000000000000004</v>
      </c>
      <c r="F7866">
        <f>IF(Q7866&lt;10,E7866+0.1,E7866)</f>
        <v>4.4000000000000004</v>
      </c>
      <c r="G7866">
        <f>MIN(IF(Q7866&lt;10,E7866+0.5,E7866),5)</f>
        <v>4.4000000000000004</v>
      </c>
      <c r="H7866" t="str">
        <f t="shared" si="1100"/>
        <v>Average Place to Work</v>
      </c>
      <c r="I7866">
        <v>65</v>
      </c>
      <c r="J7866" t="b">
        <f t="shared" si="1101"/>
        <v>0</v>
      </c>
      <c r="K7866" t="b">
        <f>OR(E7866&gt;3.5,Q7866&lt;10)</f>
        <v>1</v>
      </c>
      <c r="L7866" t="s">
        <v>19</v>
      </c>
      <c r="M7866" t="s">
        <v>11978</v>
      </c>
      <c r="N7866" t="str">
        <f t="shared" si="1102"/>
        <v>None</v>
      </c>
      <c r="O7866" t="str">
        <f t="shared" si="1103"/>
        <v>None</v>
      </c>
      <c r="P7866" t="s">
        <v>292</v>
      </c>
      <c r="Q7866" s="2">
        <f t="shared" si="1104"/>
        <v>38</v>
      </c>
      <c r="R7866" s="1" t="str">
        <f t="shared" si="1105"/>
        <v>Established</v>
      </c>
      <c r="S7866" s="1"/>
      <c r="T7866" t="s">
        <v>2721</v>
      </c>
      <c r="U7866" t="s">
        <v>255</v>
      </c>
      <c r="V7866">
        <f t="shared" si="1106"/>
        <v>0</v>
      </c>
    </row>
    <row r="7867" spans="1:22" x14ac:dyDescent="0.35">
      <c r="A7867">
        <v>7865</v>
      </c>
      <c r="B7867" t="s">
        <v>11979</v>
      </c>
      <c r="C7867" t="str">
        <f t="shared" si="1098"/>
        <v>Don’t Buy</v>
      </c>
      <c r="D7867" t="str">
        <f t="shared" si="1099"/>
        <v>Long Name</v>
      </c>
      <c r="E7867">
        <v>3.7</v>
      </c>
      <c r="F7867">
        <f>IF(Q7867&lt;10,E7867+0.1,E7867)</f>
        <v>3.7</v>
      </c>
      <c r="G7867">
        <f>MIN(IF(Q7867&lt;10,E7867+0.5,E7867),5)</f>
        <v>3.7</v>
      </c>
      <c r="H7867" t="str">
        <f t="shared" si="1100"/>
        <v>Average Place to Work</v>
      </c>
      <c r="I7867">
        <v>65</v>
      </c>
      <c r="J7867" t="b">
        <f t="shared" si="1101"/>
        <v>0</v>
      </c>
      <c r="K7867" t="b">
        <f>OR(E7867&gt;3.5,Q7867&lt;10)</f>
        <v>1</v>
      </c>
      <c r="M7867" t="s">
        <v>11980</v>
      </c>
      <c r="N7867" t="str">
        <f t="shared" si="1102"/>
        <v>None</v>
      </c>
      <c r="O7867" t="str">
        <f t="shared" si="1103"/>
        <v>None</v>
      </c>
      <c r="P7867" t="s">
        <v>292</v>
      </c>
      <c r="Q7867" s="2">
        <f t="shared" si="1104"/>
        <v>38</v>
      </c>
      <c r="R7867" s="1" t="str">
        <f t="shared" si="1105"/>
        <v>Established</v>
      </c>
      <c r="S7867" s="1"/>
      <c r="U7867" t="s">
        <v>687</v>
      </c>
      <c r="V7867">
        <f t="shared" si="1106"/>
        <v>0</v>
      </c>
    </row>
    <row r="7868" spans="1:22" x14ac:dyDescent="0.35">
      <c r="A7868">
        <v>7866</v>
      </c>
      <c r="B7868" t="s">
        <v>11964</v>
      </c>
      <c r="C7868" t="str">
        <f t="shared" si="1098"/>
        <v>Don’t Buy</v>
      </c>
      <c r="D7868" t="str">
        <f t="shared" si="1099"/>
        <v>Long Name</v>
      </c>
      <c r="E7868">
        <v>3.4</v>
      </c>
      <c r="F7868">
        <f>IF(Q7868&lt;10,E7868+0.1,E7868)</f>
        <v>3.4</v>
      </c>
      <c r="G7868">
        <f>MIN(IF(Q7868&lt;10,E7868+0.5,E7868),5)</f>
        <v>3.4</v>
      </c>
      <c r="H7868" t="str">
        <f t="shared" si="1100"/>
        <v>Average Place to Work</v>
      </c>
      <c r="I7868">
        <v>65</v>
      </c>
      <c r="J7868" t="b">
        <f t="shared" si="1101"/>
        <v>0</v>
      </c>
      <c r="K7868" t="b">
        <f>OR(E7868&gt;3.5,Q7868&lt;10)</f>
        <v>0</v>
      </c>
      <c r="L7868" t="s">
        <v>19</v>
      </c>
      <c r="M7868" t="s">
        <v>8241</v>
      </c>
      <c r="N7868" t="str">
        <f t="shared" si="1102"/>
        <v>None</v>
      </c>
      <c r="O7868" t="str">
        <f t="shared" si="1103"/>
        <v>None</v>
      </c>
      <c r="P7868" t="s">
        <v>86</v>
      </c>
      <c r="Q7868" s="2">
        <f t="shared" si="1104"/>
        <v>27</v>
      </c>
      <c r="R7868" s="1" t="str">
        <f t="shared" si="1105"/>
        <v>Established</v>
      </c>
      <c r="S7868" s="1"/>
      <c r="T7868" t="s">
        <v>1146</v>
      </c>
      <c r="U7868" t="s">
        <v>83</v>
      </c>
      <c r="V7868">
        <f t="shared" si="1106"/>
        <v>0</v>
      </c>
    </row>
    <row r="7869" spans="1:22" x14ac:dyDescent="0.35">
      <c r="A7869">
        <v>7867</v>
      </c>
      <c r="B7869" t="s">
        <v>11981</v>
      </c>
      <c r="C7869" t="str">
        <f t="shared" si="1098"/>
        <v>Don’t Buy</v>
      </c>
      <c r="D7869" t="str">
        <f t="shared" si="1099"/>
        <v>Long Name</v>
      </c>
      <c r="E7869">
        <v>4.4000000000000004</v>
      </c>
      <c r="F7869">
        <f>IF(Q7869&lt;10,E7869+0.1,E7869)</f>
        <v>4.4000000000000004</v>
      </c>
      <c r="G7869">
        <f>MIN(IF(Q7869&lt;10,E7869+0.5,E7869),5)</f>
        <v>4.4000000000000004</v>
      </c>
      <c r="H7869" t="str">
        <f t="shared" si="1100"/>
        <v>Average Place to Work</v>
      </c>
      <c r="I7869">
        <v>65</v>
      </c>
      <c r="J7869" t="b">
        <f t="shared" si="1101"/>
        <v>0</v>
      </c>
      <c r="K7869" t="b">
        <f>OR(E7869&gt;3.5,Q7869&lt;10)</f>
        <v>1</v>
      </c>
      <c r="L7869" t="s">
        <v>19</v>
      </c>
      <c r="M7869" t="s">
        <v>11982</v>
      </c>
      <c r="N7869" t="str">
        <f t="shared" si="1102"/>
        <v>None</v>
      </c>
      <c r="O7869" t="str">
        <f t="shared" si="1103"/>
        <v>None</v>
      </c>
      <c r="P7869" t="s">
        <v>205</v>
      </c>
      <c r="Q7869" s="2">
        <f t="shared" si="1104"/>
        <v>47</v>
      </c>
      <c r="R7869" s="1" t="str">
        <f t="shared" si="1105"/>
        <v>Established</v>
      </c>
      <c r="S7869" s="1"/>
      <c r="T7869" t="s">
        <v>1481</v>
      </c>
      <c r="U7869" t="s">
        <v>4944</v>
      </c>
      <c r="V7869">
        <f t="shared" si="1106"/>
        <v>0</v>
      </c>
    </row>
    <row r="7870" spans="1:22" x14ac:dyDescent="0.35">
      <c r="A7870">
        <v>7868</v>
      </c>
      <c r="B7870" t="s">
        <v>11983</v>
      </c>
      <c r="C7870" t="str">
        <f t="shared" si="1098"/>
        <v>Don’t Buy</v>
      </c>
      <c r="D7870" t="str">
        <f t="shared" si="1099"/>
        <v>Long Name</v>
      </c>
      <c r="E7870">
        <v>3.4</v>
      </c>
      <c r="F7870">
        <f>IF(Q7870&lt;10,E7870+0.1,E7870)</f>
        <v>3.4</v>
      </c>
      <c r="G7870">
        <f>MIN(IF(Q7870&lt;10,E7870+0.5,E7870),5)</f>
        <v>3.4</v>
      </c>
      <c r="H7870" t="str">
        <f t="shared" si="1100"/>
        <v>Average Place to Work</v>
      </c>
      <c r="I7870">
        <v>65</v>
      </c>
      <c r="J7870" t="b">
        <f t="shared" si="1101"/>
        <v>0</v>
      </c>
      <c r="K7870" t="b">
        <f>OR(E7870&gt;3.5,Q7870&lt;10)</f>
        <v>0</v>
      </c>
      <c r="L7870" t="s">
        <v>9</v>
      </c>
      <c r="M7870" t="s">
        <v>1781</v>
      </c>
      <c r="N7870" t="str">
        <f t="shared" si="1102"/>
        <v>None</v>
      </c>
      <c r="O7870" t="str">
        <f t="shared" si="1103"/>
        <v>None</v>
      </c>
      <c r="P7870" t="s">
        <v>522</v>
      </c>
      <c r="Q7870" s="2">
        <f t="shared" si="1104"/>
        <v>30</v>
      </c>
      <c r="R7870" s="1" t="str">
        <f t="shared" si="1105"/>
        <v>Established</v>
      </c>
      <c r="S7870" s="1"/>
      <c r="T7870" t="s">
        <v>598</v>
      </c>
      <c r="U7870" t="s">
        <v>906</v>
      </c>
      <c r="V7870">
        <f t="shared" si="1106"/>
        <v>0</v>
      </c>
    </row>
    <row r="7871" spans="1:22" x14ac:dyDescent="0.35">
      <c r="A7871">
        <v>7869</v>
      </c>
      <c r="B7871" t="s">
        <v>11984</v>
      </c>
      <c r="C7871" t="str">
        <f t="shared" si="1098"/>
        <v>Buy</v>
      </c>
      <c r="D7871" t="str">
        <f t="shared" si="1099"/>
        <v>Long Name</v>
      </c>
      <c r="E7871">
        <v>3.9</v>
      </c>
      <c r="F7871">
        <f>IF(Q7871&lt;10,E7871+0.1,E7871)</f>
        <v>3.9</v>
      </c>
      <c r="G7871">
        <f>MIN(IF(Q7871&lt;10,E7871+0.5,E7871),5)</f>
        <v>3.9</v>
      </c>
      <c r="H7871" t="str">
        <f t="shared" si="1100"/>
        <v>Average Place to Work</v>
      </c>
      <c r="I7871">
        <v>65</v>
      </c>
      <c r="J7871" t="b">
        <f t="shared" si="1101"/>
        <v>0</v>
      </c>
      <c r="K7871" t="b">
        <f>OR(E7871&gt;3.5,Q7871&lt;10)</f>
        <v>1</v>
      </c>
      <c r="L7871" t="s">
        <v>9</v>
      </c>
      <c r="M7871" t="s">
        <v>5484</v>
      </c>
      <c r="N7871" t="str">
        <f t="shared" si="1102"/>
        <v>None</v>
      </c>
      <c r="O7871" t="str">
        <f t="shared" si="1103"/>
        <v>None</v>
      </c>
      <c r="P7871" t="s">
        <v>16</v>
      </c>
      <c r="Q7871" s="2">
        <f t="shared" si="1104"/>
        <v>33</v>
      </c>
      <c r="R7871" s="1" t="str">
        <f t="shared" si="1105"/>
        <v>Established</v>
      </c>
      <c r="S7871" s="1"/>
      <c r="T7871" t="s">
        <v>598</v>
      </c>
      <c r="U7871" t="s">
        <v>647</v>
      </c>
      <c r="V7871">
        <f t="shared" si="1106"/>
        <v>0</v>
      </c>
    </row>
    <row r="7872" spans="1:22" x14ac:dyDescent="0.35">
      <c r="A7872">
        <v>7870</v>
      </c>
      <c r="B7872" t="s">
        <v>11985</v>
      </c>
      <c r="C7872" t="str">
        <f t="shared" si="1098"/>
        <v>Don’t Buy</v>
      </c>
      <c r="D7872" t="str">
        <f t="shared" si="1099"/>
        <v>Long Name</v>
      </c>
      <c r="E7872">
        <v>4</v>
      </c>
      <c r="F7872">
        <f>IF(Q7872&lt;10,E7872+0.1,E7872)</f>
        <v>4</v>
      </c>
      <c r="G7872">
        <f>MIN(IF(Q7872&lt;10,E7872+0.5,E7872),5)</f>
        <v>4</v>
      </c>
      <c r="H7872" t="str">
        <f t="shared" si="1100"/>
        <v>Average Place to Work</v>
      </c>
      <c r="I7872">
        <v>65</v>
      </c>
      <c r="J7872" t="b">
        <f t="shared" si="1101"/>
        <v>0</v>
      </c>
      <c r="K7872" t="b">
        <f>OR(E7872&gt;3.5,Q7872&lt;10)</f>
        <v>1</v>
      </c>
      <c r="L7872" t="s">
        <v>19</v>
      </c>
      <c r="M7872" t="s">
        <v>8080</v>
      </c>
      <c r="N7872" t="str">
        <f t="shared" si="1102"/>
        <v>None</v>
      </c>
      <c r="O7872" t="str">
        <f t="shared" si="1103"/>
        <v>None</v>
      </c>
      <c r="P7872" t="s">
        <v>302</v>
      </c>
      <c r="Q7872" s="2">
        <f t="shared" si="1104"/>
        <v>32</v>
      </c>
      <c r="R7872" s="1" t="str">
        <f t="shared" si="1105"/>
        <v>Established</v>
      </c>
      <c r="S7872" s="1"/>
      <c r="T7872" t="s">
        <v>598</v>
      </c>
      <c r="U7872" t="s">
        <v>17</v>
      </c>
      <c r="V7872">
        <f t="shared" si="1106"/>
        <v>500000</v>
      </c>
    </row>
    <row r="7873" spans="1:22" x14ac:dyDescent="0.35">
      <c r="A7873">
        <v>7871</v>
      </c>
      <c r="B7873" t="s">
        <v>11986</v>
      </c>
      <c r="C7873" t="str">
        <f t="shared" si="1098"/>
        <v>Don’t Buy</v>
      </c>
      <c r="D7873" t="str">
        <f t="shared" si="1099"/>
        <v>Long Name</v>
      </c>
      <c r="E7873">
        <v>4.0999999999999996</v>
      </c>
      <c r="F7873">
        <f>IF(Q7873&lt;10,E7873+0.1,E7873)</f>
        <v>4.0999999999999996</v>
      </c>
      <c r="G7873">
        <f>MIN(IF(Q7873&lt;10,E7873+0.5,E7873),5)</f>
        <v>4.0999999999999996</v>
      </c>
      <c r="H7873" t="str">
        <f t="shared" si="1100"/>
        <v>Average Place to Work</v>
      </c>
      <c r="I7873">
        <v>65</v>
      </c>
      <c r="J7873" t="b">
        <f t="shared" si="1101"/>
        <v>0</v>
      </c>
      <c r="K7873" t="b">
        <f>OR(E7873&gt;3.5,Q7873&lt;10)</f>
        <v>1</v>
      </c>
      <c r="L7873" t="s">
        <v>19</v>
      </c>
      <c r="M7873" t="s">
        <v>5627</v>
      </c>
      <c r="N7873" t="str">
        <f t="shared" si="1102"/>
        <v>None</v>
      </c>
      <c r="O7873" t="str">
        <f t="shared" si="1103"/>
        <v>None</v>
      </c>
      <c r="P7873" t="s">
        <v>167</v>
      </c>
      <c r="Q7873" s="2">
        <f t="shared" si="1104"/>
        <v>34</v>
      </c>
      <c r="R7873" s="1" t="str">
        <f t="shared" si="1105"/>
        <v>Established</v>
      </c>
      <c r="S7873" s="1"/>
      <c r="U7873" t="s">
        <v>1677</v>
      </c>
      <c r="V7873">
        <f t="shared" si="1106"/>
        <v>0</v>
      </c>
    </row>
    <row r="7874" spans="1:22" x14ac:dyDescent="0.35">
      <c r="A7874">
        <v>7872</v>
      </c>
      <c r="B7874" t="s">
        <v>11987</v>
      </c>
      <c r="C7874" t="str">
        <f t="shared" si="1098"/>
        <v>Don’t Buy</v>
      </c>
      <c r="D7874" t="str">
        <f t="shared" si="1099"/>
        <v>Long Name</v>
      </c>
      <c r="E7874">
        <v>4</v>
      </c>
      <c r="F7874">
        <f>IF(Q7874&lt;10,E7874+0.1,E7874)</f>
        <v>4</v>
      </c>
      <c r="G7874">
        <f>MIN(IF(Q7874&lt;10,E7874+0.5,E7874),5)</f>
        <v>4</v>
      </c>
      <c r="H7874" t="str">
        <f t="shared" si="1100"/>
        <v>Average Place to Work</v>
      </c>
      <c r="I7874">
        <v>65</v>
      </c>
      <c r="J7874" t="b">
        <f t="shared" si="1101"/>
        <v>0</v>
      </c>
      <c r="K7874" t="b">
        <f>OR(E7874&gt;3.5,Q7874&lt;10)</f>
        <v>1</v>
      </c>
      <c r="L7874" t="s">
        <v>19</v>
      </c>
      <c r="M7874" t="s">
        <v>3139</v>
      </c>
      <c r="N7874" t="str">
        <f t="shared" si="1102"/>
        <v>None</v>
      </c>
      <c r="O7874" t="str">
        <f t="shared" si="1103"/>
        <v>None</v>
      </c>
      <c r="P7874" t="s">
        <v>198</v>
      </c>
      <c r="Q7874" s="2">
        <f t="shared" si="1104"/>
        <v>35</v>
      </c>
      <c r="R7874" s="1" t="str">
        <f t="shared" si="1105"/>
        <v>Established</v>
      </c>
      <c r="S7874" s="1"/>
      <c r="T7874" t="s">
        <v>598</v>
      </c>
      <c r="U7874" t="s">
        <v>752</v>
      </c>
      <c r="V7874">
        <f t="shared" si="1106"/>
        <v>0</v>
      </c>
    </row>
    <row r="7875" spans="1:22" x14ac:dyDescent="0.35">
      <c r="A7875">
        <v>7873</v>
      </c>
      <c r="B7875" t="s">
        <v>11988</v>
      </c>
      <c r="C7875" t="str">
        <f t="shared" ref="C7875:C7938" si="1107">IF(OR(LEFT(B7875,1)="T",LEFT(B7875,1)="G"),"Buy","Don’t Buy")</f>
        <v>Don’t Buy</v>
      </c>
      <c r="D7875" t="str">
        <f t="shared" ref="D7875:D7938" si="1108">IF(LEN(B7875)&gt;=10,"Long Name","Short Name")</f>
        <v>Long Name</v>
      </c>
      <c r="E7875">
        <v>4</v>
      </c>
      <c r="F7875">
        <f>IF(Q7875&lt;10,E7875+0.1,E7875)</f>
        <v>4</v>
      </c>
      <c r="G7875">
        <f>MIN(IF(Q7875&lt;10,E7875+0.5,E7875),5)</f>
        <v>4</v>
      </c>
      <c r="H7875" t="str">
        <f t="shared" ref="H7875:H7938" si="1109">IF(E7875&gt;4.5,"Great Place to Work","Average Place to Work")</f>
        <v>Average Place to Work</v>
      </c>
      <c r="I7875">
        <v>65</v>
      </c>
      <c r="J7875" t="b">
        <f t="shared" ref="J7875:J7938" si="1110">AND(I7875&gt;10000,E7875&gt;4)</f>
        <v>0</v>
      </c>
      <c r="K7875" t="b">
        <f>OR(E7875&gt;3.5,Q7875&lt;10)</f>
        <v>1</v>
      </c>
      <c r="L7875" t="s">
        <v>19</v>
      </c>
      <c r="M7875" t="s">
        <v>7019</v>
      </c>
      <c r="N7875" t="str">
        <f t="shared" ref="N7875:N7938" si="1111">IF(OR(LEFT(M7875,9)="Banglore",LEFT(M7875,9)="Bengaluru",LEFT(M7875,7)="Chennai",Q7875&lt;10,U7875="Internet"),"Indian Silicon Valley Startups","None")</f>
        <v>None</v>
      </c>
      <c r="O7875" t="str">
        <f t="shared" ref="O7875:O7938" si="1112">IF(AND(LEFT(M7875,6)="Mumbai",U7875="Financial Services"),"Bombay Finances","None")</f>
        <v>None</v>
      </c>
      <c r="P7875" t="s">
        <v>167</v>
      </c>
      <c r="Q7875" s="2">
        <f t="shared" ref="Q7875:Q7938" si="1113">_xlfn.NUMBERVALUE(SUBSTITUTE(TRIM(P7875)," years old",""))</f>
        <v>34</v>
      </c>
      <c r="R7875" s="1" t="str">
        <f t="shared" ref="R7875:R7938" si="1114">IF(Q7875&lt;10,"Startup","Established")</f>
        <v>Established</v>
      </c>
      <c r="S7875" s="1"/>
      <c r="T7875" t="s">
        <v>598</v>
      </c>
      <c r="U7875" t="s">
        <v>64</v>
      </c>
      <c r="V7875">
        <f t="shared" ref="V7875:V7938" si="1115">IF(AND(OR(U7875=$U$7,U7875=$U$12),E7875&gt;4),1000000,IF(AND(OR(U7875=$U$7,U7875=$U$12),E7875&lt;=4),500000,IF(AND(U7875=$U$18,E7875&gt;4),800000,0)))</f>
        <v>0</v>
      </c>
    </row>
    <row r="7876" spans="1:22" x14ac:dyDescent="0.35">
      <c r="A7876">
        <v>7874</v>
      </c>
      <c r="B7876" t="s">
        <v>11943</v>
      </c>
      <c r="C7876" t="str">
        <f t="shared" si="1107"/>
        <v>Don’t Buy</v>
      </c>
      <c r="D7876" t="str">
        <f t="shared" si="1108"/>
        <v>Short Name</v>
      </c>
      <c r="E7876">
        <v>4</v>
      </c>
      <c r="F7876">
        <f>IF(Q7876&lt;10,E7876+0.1,E7876)</f>
        <v>4</v>
      </c>
      <c r="G7876">
        <f>MIN(IF(Q7876&lt;10,E7876+0.5,E7876),5)</f>
        <v>4</v>
      </c>
      <c r="H7876" t="str">
        <f t="shared" si="1109"/>
        <v>Average Place to Work</v>
      </c>
      <c r="I7876">
        <v>65</v>
      </c>
      <c r="J7876" t="b">
        <f t="shared" si="1110"/>
        <v>0</v>
      </c>
      <c r="K7876" t="b">
        <f>OR(E7876&gt;3.5,Q7876&lt;10)</f>
        <v>1</v>
      </c>
      <c r="L7876" t="s">
        <v>19</v>
      </c>
      <c r="M7876" t="s">
        <v>4290</v>
      </c>
      <c r="N7876" t="str">
        <f t="shared" si="1111"/>
        <v>None</v>
      </c>
      <c r="O7876" t="str">
        <f t="shared" si="1112"/>
        <v>None</v>
      </c>
      <c r="P7876" t="s">
        <v>35</v>
      </c>
      <c r="Q7876" s="2">
        <f t="shared" si="1113"/>
        <v>55</v>
      </c>
      <c r="R7876" s="1" t="str">
        <f t="shared" si="1114"/>
        <v>Established</v>
      </c>
      <c r="S7876" s="1"/>
      <c r="T7876" t="s">
        <v>1183</v>
      </c>
      <c r="U7876" t="s">
        <v>404</v>
      </c>
      <c r="V7876">
        <f t="shared" si="1115"/>
        <v>0</v>
      </c>
    </row>
    <row r="7877" spans="1:22" x14ac:dyDescent="0.35">
      <c r="A7877">
        <v>7875</v>
      </c>
      <c r="B7877" t="s">
        <v>11989</v>
      </c>
      <c r="C7877" t="str">
        <f t="shared" si="1107"/>
        <v>Don’t Buy</v>
      </c>
      <c r="D7877" t="str">
        <f t="shared" si="1108"/>
        <v>Long Name</v>
      </c>
      <c r="E7877">
        <v>4</v>
      </c>
      <c r="F7877">
        <f>IF(Q7877&lt;10,E7877+0.1,E7877)</f>
        <v>4</v>
      </c>
      <c r="G7877">
        <f>MIN(IF(Q7877&lt;10,E7877+0.5,E7877),5)</f>
        <v>4</v>
      </c>
      <c r="H7877" t="str">
        <f t="shared" si="1109"/>
        <v>Average Place to Work</v>
      </c>
      <c r="I7877">
        <v>65</v>
      </c>
      <c r="J7877" t="b">
        <f t="shared" si="1110"/>
        <v>0</v>
      </c>
      <c r="K7877" t="b">
        <f>OR(E7877&gt;3.5,Q7877&lt;10)</f>
        <v>1</v>
      </c>
      <c r="L7877" t="s">
        <v>19</v>
      </c>
      <c r="M7877" t="s">
        <v>11990</v>
      </c>
      <c r="N7877" t="str">
        <f t="shared" si="1111"/>
        <v>None</v>
      </c>
      <c r="O7877" t="str">
        <f t="shared" si="1112"/>
        <v>None</v>
      </c>
      <c r="P7877" t="s">
        <v>114</v>
      </c>
      <c r="Q7877" s="2">
        <f t="shared" si="1113"/>
        <v>11</v>
      </c>
      <c r="R7877" s="1" t="str">
        <f t="shared" si="1114"/>
        <v>Established</v>
      </c>
      <c r="S7877" s="1"/>
      <c r="T7877" t="s">
        <v>1146</v>
      </c>
      <c r="U7877" t="s">
        <v>13</v>
      </c>
      <c r="V7877">
        <f t="shared" si="1115"/>
        <v>0</v>
      </c>
    </row>
    <row r="7878" spans="1:22" x14ac:dyDescent="0.35">
      <c r="A7878">
        <v>7876</v>
      </c>
      <c r="B7878" t="s">
        <v>11991</v>
      </c>
      <c r="C7878" t="str">
        <f t="shared" si="1107"/>
        <v>Don’t Buy</v>
      </c>
      <c r="D7878" t="str">
        <f t="shared" si="1108"/>
        <v>Long Name</v>
      </c>
      <c r="E7878">
        <v>4.3</v>
      </c>
      <c r="F7878">
        <f>IF(Q7878&lt;10,E7878+0.1,E7878)</f>
        <v>4.3</v>
      </c>
      <c r="G7878">
        <f>MIN(IF(Q7878&lt;10,E7878+0.5,E7878),5)</f>
        <v>4.3</v>
      </c>
      <c r="H7878" t="str">
        <f t="shared" si="1109"/>
        <v>Average Place to Work</v>
      </c>
      <c r="I7878">
        <v>65</v>
      </c>
      <c r="J7878" t="b">
        <f t="shared" si="1110"/>
        <v>0</v>
      </c>
      <c r="K7878" t="b">
        <f>OR(E7878&gt;3.5,Q7878&lt;10)</f>
        <v>1</v>
      </c>
      <c r="L7878" t="s">
        <v>19</v>
      </c>
      <c r="M7878" t="s">
        <v>5834</v>
      </c>
      <c r="N7878" t="str">
        <f t="shared" si="1111"/>
        <v>None</v>
      </c>
      <c r="O7878" t="str">
        <f t="shared" si="1112"/>
        <v>None</v>
      </c>
      <c r="P7878" t="s">
        <v>118</v>
      </c>
      <c r="Q7878" s="2">
        <f t="shared" si="1113"/>
        <v>20</v>
      </c>
      <c r="R7878" s="1" t="str">
        <f t="shared" si="1114"/>
        <v>Established</v>
      </c>
      <c r="S7878" s="1"/>
      <c r="T7878" t="s">
        <v>598</v>
      </c>
      <c r="U7878" t="s">
        <v>312</v>
      </c>
      <c r="V7878">
        <f t="shared" si="1115"/>
        <v>0</v>
      </c>
    </row>
    <row r="7879" spans="1:22" x14ac:dyDescent="0.35">
      <c r="A7879">
        <v>7877</v>
      </c>
      <c r="B7879" t="s">
        <v>11992</v>
      </c>
      <c r="C7879" t="str">
        <f t="shared" si="1107"/>
        <v>Buy</v>
      </c>
      <c r="D7879" t="str">
        <f t="shared" si="1108"/>
        <v>Long Name</v>
      </c>
      <c r="E7879">
        <v>3.7</v>
      </c>
      <c r="F7879">
        <f>IF(Q7879&lt;10,E7879+0.1,E7879)</f>
        <v>3.7</v>
      </c>
      <c r="G7879">
        <f>MIN(IF(Q7879&lt;10,E7879+0.5,E7879),5)</f>
        <v>3.7</v>
      </c>
      <c r="H7879" t="str">
        <f t="shared" si="1109"/>
        <v>Average Place to Work</v>
      </c>
      <c r="I7879">
        <v>65</v>
      </c>
      <c r="J7879" t="b">
        <f t="shared" si="1110"/>
        <v>0</v>
      </c>
      <c r="K7879" t="b">
        <f>OR(E7879&gt;3.5,Q7879&lt;10)</f>
        <v>1</v>
      </c>
      <c r="L7879" t="s">
        <v>19</v>
      </c>
      <c r="M7879" t="s">
        <v>4580</v>
      </c>
      <c r="N7879" t="str">
        <f t="shared" si="1111"/>
        <v>None</v>
      </c>
      <c r="O7879" t="str">
        <f t="shared" si="1112"/>
        <v>None</v>
      </c>
      <c r="P7879" t="s">
        <v>654</v>
      </c>
      <c r="Q7879" s="2">
        <f t="shared" si="1113"/>
        <v>50</v>
      </c>
      <c r="R7879" s="1" t="str">
        <f t="shared" si="1114"/>
        <v>Established</v>
      </c>
      <c r="S7879" s="1"/>
      <c r="T7879" t="s">
        <v>598</v>
      </c>
      <c r="U7879" t="s">
        <v>24</v>
      </c>
      <c r="V7879">
        <f t="shared" si="1115"/>
        <v>500000</v>
      </c>
    </row>
    <row r="7880" spans="1:22" x14ac:dyDescent="0.35">
      <c r="A7880">
        <v>7878</v>
      </c>
      <c r="B7880" t="s">
        <v>11942</v>
      </c>
      <c r="C7880" t="str">
        <f t="shared" si="1107"/>
        <v>Don’t Buy</v>
      </c>
      <c r="D7880" t="str">
        <f t="shared" si="1108"/>
        <v>Long Name</v>
      </c>
      <c r="E7880">
        <v>3.3</v>
      </c>
      <c r="F7880">
        <f>IF(Q7880&lt;10,E7880+0.1,E7880)</f>
        <v>3.3</v>
      </c>
      <c r="G7880">
        <f>MIN(IF(Q7880&lt;10,E7880+0.5,E7880),5)</f>
        <v>3.3</v>
      </c>
      <c r="H7880" t="str">
        <f t="shared" si="1109"/>
        <v>Average Place to Work</v>
      </c>
      <c r="I7880">
        <v>65</v>
      </c>
      <c r="J7880" t="b">
        <f t="shared" si="1110"/>
        <v>0</v>
      </c>
      <c r="K7880" t="b">
        <f>OR(E7880&gt;3.5,Q7880&lt;10)</f>
        <v>0</v>
      </c>
      <c r="L7880" t="s">
        <v>19</v>
      </c>
      <c r="M7880" t="s">
        <v>9180</v>
      </c>
      <c r="N7880" t="str">
        <f t="shared" si="1111"/>
        <v>None</v>
      </c>
      <c r="O7880" t="str">
        <f t="shared" si="1112"/>
        <v>None</v>
      </c>
      <c r="P7880" t="s">
        <v>111</v>
      </c>
      <c r="Q7880" s="2">
        <f t="shared" si="1113"/>
        <v>22</v>
      </c>
      <c r="R7880" s="1" t="str">
        <f t="shared" si="1114"/>
        <v>Established</v>
      </c>
      <c r="S7880" s="1"/>
      <c r="T7880" t="s">
        <v>598</v>
      </c>
      <c r="U7880" t="s">
        <v>144</v>
      </c>
      <c r="V7880">
        <f t="shared" si="1115"/>
        <v>0</v>
      </c>
    </row>
    <row r="7881" spans="1:22" x14ac:dyDescent="0.35">
      <c r="A7881">
        <v>7879</v>
      </c>
      <c r="B7881" t="s">
        <v>11993</v>
      </c>
      <c r="C7881" t="str">
        <f t="shared" si="1107"/>
        <v>Don’t Buy</v>
      </c>
      <c r="D7881" t="str">
        <f t="shared" si="1108"/>
        <v>Long Name</v>
      </c>
      <c r="E7881">
        <v>4.3</v>
      </c>
      <c r="F7881">
        <f>IF(Q7881&lt;10,E7881+0.1,E7881)</f>
        <v>4.3</v>
      </c>
      <c r="G7881">
        <f>MIN(IF(Q7881&lt;10,E7881+0.5,E7881),5)</f>
        <v>4.3</v>
      </c>
      <c r="H7881" t="str">
        <f t="shared" si="1109"/>
        <v>Average Place to Work</v>
      </c>
      <c r="I7881">
        <v>65</v>
      </c>
      <c r="J7881" t="b">
        <f t="shared" si="1110"/>
        <v>0</v>
      </c>
      <c r="K7881" t="b">
        <f>OR(E7881&gt;3.5,Q7881&lt;10)</f>
        <v>1</v>
      </c>
      <c r="L7881" t="s">
        <v>19</v>
      </c>
      <c r="M7881" t="s">
        <v>11994</v>
      </c>
      <c r="N7881" t="str">
        <f t="shared" si="1111"/>
        <v>None</v>
      </c>
      <c r="O7881" t="str">
        <f t="shared" si="1112"/>
        <v>None</v>
      </c>
      <c r="P7881" t="s">
        <v>82</v>
      </c>
      <c r="Q7881" s="2">
        <f t="shared" si="1113"/>
        <v>49</v>
      </c>
      <c r="R7881" s="1" t="str">
        <f t="shared" si="1114"/>
        <v>Established</v>
      </c>
      <c r="S7881" s="1"/>
      <c r="T7881" t="s">
        <v>606</v>
      </c>
      <c r="U7881" t="s">
        <v>255</v>
      </c>
      <c r="V7881">
        <f t="shared" si="1115"/>
        <v>0</v>
      </c>
    </row>
    <row r="7882" spans="1:22" x14ac:dyDescent="0.35">
      <c r="A7882">
        <v>7880</v>
      </c>
      <c r="B7882" t="s">
        <v>11995</v>
      </c>
      <c r="C7882" t="str">
        <f t="shared" si="1107"/>
        <v>Don’t Buy</v>
      </c>
      <c r="D7882" t="str">
        <f t="shared" si="1108"/>
        <v>Long Name</v>
      </c>
      <c r="E7882">
        <v>3.9</v>
      </c>
      <c r="F7882">
        <f>IF(Q7882&lt;10,E7882+0.1,E7882)</f>
        <v>3.9</v>
      </c>
      <c r="G7882">
        <f>MIN(IF(Q7882&lt;10,E7882+0.5,E7882),5)</f>
        <v>3.9</v>
      </c>
      <c r="H7882" t="str">
        <f t="shared" si="1109"/>
        <v>Average Place to Work</v>
      </c>
      <c r="I7882">
        <v>65</v>
      </c>
      <c r="J7882" t="b">
        <f t="shared" si="1110"/>
        <v>0</v>
      </c>
      <c r="K7882" t="b">
        <f>OR(E7882&gt;3.5,Q7882&lt;10)</f>
        <v>1</v>
      </c>
      <c r="L7882" t="s">
        <v>19</v>
      </c>
      <c r="M7882" t="s">
        <v>4335</v>
      </c>
      <c r="N7882" t="str">
        <f t="shared" si="1111"/>
        <v>None</v>
      </c>
      <c r="O7882" t="str">
        <f t="shared" si="1112"/>
        <v>None</v>
      </c>
      <c r="P7882" t="s">
        <v>180</v>
      </c>
      <c r="Q7882" s="2">
        <f t="shared" si="1113"/>
        <v>23</v>
      </c>
      <c r="R7882" s="1" t="str">
        <f t="shared" si="1114"/>
        <v>Established</v>
      </c>
      <c r="S7882" s="1"/>
      <c r="T7882" t="s">
        <v>598</v>
      </c>
      <c r="U7882" t="s">
        <v>17</v>
      </c>
      <c r="V7882">
        <f t="shared" si="1115"/>
        <v>500000</v>
      </c>
    </row>
    <row r="7883" spans="1:22" x14ac:dyDescent="0.35">
      <c r="A7883">
        <v>7881</v>
      </c>
      <c r="B7883" t="s">
        <v>11996</v>
      </c>
      <c r="C7883" t="str">
        <f t="shared" si="1107"/>
        <v>Don’t Buy</v>
      </c>
      <c r="D7883" t="str">
        <f t="shared" si="1108"/>
        <v>Long Name</v>
      </c>
      <c r="E7883">
        <v>3.8</v>
      </c>
      <c r="F7883">
        <f>IF(Q7883&lt;10,E7883+0.1,E7883)</f>
        <v>3.8</v>
      </c>
      <c r="G7883">
        <f>MIN(IF(Q7883&lt;10,E7883+0.5,E7883),5)</f>
        <v>3.8</v>
      </c>
      <c r="H7883" t="str">
        <f t="shared" si="1109"/>
        <v>Average Place to Work</v>
      </c>
      <c r="I7883">
        <v>65</v>
      </c>
      <c r="J7883" t="b">
        <f t="shared" si="1110"/>
        <v>0</v>
      </c>
      <c r="K7883" t="b">
        <f>OR(E7883&gt;3.5,Q7883&lt;10)</f>
        <v>1</v>
      </c>
      <c r="L7883" t="s">
        <v>19</v>
      </c>
      <c r="M7883" t="s">
        <v>3363</v>
      </c>
      <c r="N7883" t="str">
        <f t="shared" si="1111"/>
        <v>None</v>
      </c>
      <c r="O7883" t="str">
        <f t="shared" si="1112"/>
        <v>None</v>
      </c>
      <c r="P7883" t="s">
        <v>198</v>
      </c>
      <c r="Q7883" s="2">
        <f t="shared" si="1113"/>
        <v>35</v>
      </c>
      <c r="R7883" s="1" t="str">
        <f t="shared" si="1114"/>
        <v>Established</v>
      </c>
      <c r="S7883" s="1"/>
      <c r="T7883" t="s">
        <v>1183</v>
      </c>
      <c r="U7883" t="s">
        <v>1063</v>
      </c>
      <c r="V7883">
        <f t="shared" si="1115"/>
        <v>0</v>
      </c>
    </row>
    <row r="7884" spans="1:22" x14ac:dyDescent="0.35">
      <c r="A7884">
        <v>7882</v>
      </c>
      <c r="B7884" t="s">
        <v>11948</v>
      </c>
      <c r="C7884" t="str">
        <f t="shared" si="1107"/>
        <v>Don’t Buy</v>
      </c>
      <c r="D7884" t="str">
        <f t="shared" si="1108"/>
        <v>Long Name</v>
      </c>
      <c r="E7884">
        <v>3.6</v>
      </c>
      <c r="F7884">
        <f>IF(Q7884&lt;10,E7884+0.1,E7884)</f>
        <v>3.7</v>
      </c>
      <c r="G7884">
        <f>MIN(IF(Q7884&lt;10,E7884+0.5,E7884),5)</f>
        <v>4.0999999999999996</v>
      </c>
      <c r="H7884" t="str">
        <f t="shared" si="1109"/>
        <v>Average Place to Work</v>
      </c>
      <c r="I7884">
        <v>65</v>
      </c>
      <c r="J7884" t="b">
        <f t="shared" si="1110"/>
        <v>0</v>
      </c>
      <c r="K7884" t="b">
        <f>OR(E7884&gt;3.5,Q7884&lt;10)</f>
        <v>1</v>
      </c>
      <c r="L7884" t="s">
        <v>19</v>
      </c>
      <c r="M7884" t="s">
        <v>3132</v>
      </c>
      <c r="N7884" t="str">
        <f t="shared" si="1111"/>
        <v>Indian Silicon Valley Startups</v>
      </c>
      <c r="O7884" t="str">
        <f t="shared" si="1112"/>
        <v>None</v>
      </c>
      <c r="P7884" t="s">
        <v>269</v>
      </c>
      <c r="Q7884" s="2">
        <f t="shared" si="1113"/>
        <v>9</v>
      </c>
      <c r="R7884" s="1" t="str">
        <f t="shared" si="1114"/>
        <v>Startup</v>
      </c>
      <c r="S7884" s="1"/>
      <c r="T7884" t="s">
        <v>598</v>
      </c>
      <c r="U7884" t="s">
        <v>41</v>
      </c>
      <c r="V7884">
        <f t="shared" si="1115"/>
        <v>0</v>
      </c>
    </row>
    <row r="7885" spans="1:22" x14ac:dyDescent="0.35">
      <c r="A7885">
        <v>7883</v>
      </c>
      <c r="B7885" t="s">
        <v>11949</v>
      </c>
      <c r="C7885" t="str">
        <f t="shared" si="1107"/>
        <v>Don’t Buy</v>
      </c>
      <c r="D7885" t="str">
        <f t="shared" si="1108"/>
        <v>Long Name</v>
      </c>
      <c r="E7885">
        <v>4.0999999999999996</v>
      </c>
      <c r="F7885">
        <f>IF(Q7885&lt;10,E7885+0.1,E7885)</f>
        <v>4.1999999999999993</v>
      </c>
      <c r="G7885">
        <f>MIN(IF(Q7885&lt;10,E7885+0.5,E7885),5)</f>
        <v>4.5999999999999996</v>
      </c>
      <c r="H7885" t="str">
        <f t="shared" si="1109"/>
        <v>Average Place to Work</v>
      </c>
      <c r="I7885">
        <v>65</v>
      </c>
      <c r="J7885" t="b">
        <f t="shared" si="1110"/>
        <v>0</v>
      </c>
      <c r="K7885" t="b">
        <f>OR(E7885&gt;3.5,Q7885&lt;10)</f>
        <v>1</v>
      </c>
      <c r="L7885" t="s">
        <v>19</v>
      </c>
      <c r="M7885" t="s">
        <v>11950</v>
      </c>
      <c r="N7885" t="str">
        <f t="shared" si="1111"/>
        <v>Indian Silicon Valley Startups</v>
      </c>
      <c r="O7885" t="str">
        <f t="shared" si="1112"/>
        <v>None</v>
      </c>
      <c r="Q7885" s="2">
        <f t="shared" si="1113"/>
        <v>0</v>
      </c>
      <c r="R7885" s="1" t="str">
        <f t="shared" si="1114"/>
        <v>Startup</v>
      </c>
      <c r="S7885" s="1"/>
      <c r="U7885" t="s">
        <v>352</v>
      </c>
      <c r="V7885">
        <f t="shared" si="1115"/>
        <v>0</v>
      </c>
    </row>
    <row r="7886" spans="1:22" x14ac:dyDescent="0.35">
      <c r="A7886">
        <v>7884</v>
      </c>
      <c r="B7886" t="s">
        <v>11997</v>
      </c>
      <c r="C7886" t="str">
        <f t="shared" si="1107"/>
        <v>Don’t Buy</v>
      </c>
      <c r="D7886" t="str">
        <f t="shared" si="1108"/>
        <v>Long Name</v>
      </c>
      <c r="E7886">
        <v>3.6</v>
      </c>
      <c r="F7886">
        <f>IF(Q7886&lt;10,E7886+0.1,E7886)</f>
        <v>3.6</v>
      </c>
      <c r="G7886">
        <f>MIN(IF(Q7886&lt;10,E7886+0.5,E7886),5)</f>
        <v>3.6</v>
      </c>
      <c r="H7886" t="str">
        <f t="shared" si="1109"/>
        <v>Average Place to Work</v>
      </c>
      <c r="I7886">
        <v>65</v>
      </c>
      <c r="J7886" t="b">
        <f t="shared" si="1110"/>
        <v>0</v>
      </c>
      <c r="K7886" t="b">
        <f>OR(E7886&gt;3.5,Q7886&lt;10)</f>
        <v>1</v>
      </c>
      <c r="L7886" t="s">
        <v>19</v>
      </c>
      <c r="M7886" t="s">
        <v>11998</v>
      </c>
      <c r="N7886" t="str">
        <f t="shared" si="1111"/>
        <v>None</v>
      </c>
      <c r="O7886" t="str">
        <f t="shared" si="1112"/>
        <v>None</v>
      </c>
      <c r="P7886" t="s">
        <v>261</v>
      </c>
      <c r="Q7886" s="2">
        <f t="shared" si="1113"/>
        <v>21</v>
      </c>
      <c r="R7886" s="1" t="str">
        <f t="shared" si="1114"/>
        <v>Established</v>
      </c>
      <c r="S7886" s="1"/>
      <c r="T7886" t="s">
        <v>598</v>
      </c>
      <c r="U7886" t="s">
        <v>24</v>
      </c>
      <c r="V7886">
        <f t="shared" si="1115"/>
        <v>500000</v>
      </c>
    </row>
    <row r="7887" spans="1:22" x14ac:dyDescent="0.35">
      <c r="A7887">
        <v>7885</v>
      </c>
      <c r="B7887" t="s">
        <v>11999</v>
      </c>
      <c r="C7887" t="str">
        <f t="shared" si="1107"/>
        <v>Don’t Buy</v>
      </c>
      <c r="D7887" t="str">
        <f t="shared" si="1108"/>
        <v>Long Name</v>
      </c>
      <c r="E7887">
        <v>3.5</v>
      </c>
      <c r="F7887">
        <f>IF(Q7887&lt;10,E7887+0.1,E7887)</f>
        <v>3.5</v>
      </c>
      <c r="G7887">
        <f>MIN(IF(Q7887&lt;10,E7887+0.5,E7887),5)</f>
        <v>3.5</v>
      </c>
      <c r="H7887" t="str">
        <f t="shared" si="1109"/>
        <v>Average Place to Work</v>
      </c>
      <c r="I7887">
        <v>65</v>
      </c>
      <c r="J7887" t="b">
        <f t="shared" si="1110"/>
        <v>0</v>
      </c>
      <c r="K7887" t="b">
        <f>OR(E7887&gt;3.5,Q7887&lt;10)</f>
        <v>0</v>
      </c>
      <c r="L7887" t="s">
        <v>9</v>
      </c>
      <c r="M7887" t="s">
        <v>12000</v>
      </c>
      <c r="N7887" t="str">
        <f t="shared" si="1111"/>
        <v>None</v>
      </c>
      <c r="O7887" t="str">
        <f t="shared" si="1112"/>
        <v>None</v>
      </c>
      <c r="P7887" t="s">
        <v>522</v>
      </c>
      <c r="Q7887" s="2">
        <f t="shared" si="1113"/>
        <v>30</v>
      </c>
      <c r="R7887" s="1" t="str">
        <f t="shared" si="1114"/>
        <v>Established</v>
      </c>
      <c r="S7887" s="1"/>
      <c r="T7887" t="s">
        <v>1183</v>
      </c>
      <c r="U7887" t="s">
        <v>530</v>
      </c>
      <c r="V7887">
        <f t="shared" si="1115"/>
        <v>0</v>
      </c>
    </row>
    <row r="7888" spans="1:22" x14ac:dyDescent="0.35">
      <c r="A7888">
        <v>7886</v>
      </c>
      <c r="B7888" t="s">
        <v>11952</v>
      </c>
      <c r="C7888" t="str">
        <f t="shared" si="1107"/>
        <v>Don’t Buy</v>
      </c>
      <c r="D7888" t="str">
        <f t="shared" si="1108"/>
        <v>Long Name</v>
      </c>
      <c r="E7888">
        <v>4.5</v>
      </c>
      <c r="F7888">
        <f>IF(Q7888&lt;10,E7888+0.1,E7888)</f>
        <v>4.5</v>
      </c>
      <c r="G7888">
        <f>MIN(IF(Q7888&lt;10,E7888+0.5,E7888),5)</f>
        <v>4.5</v>
      </c>
      <c r="H7888" t="str">
        <f t="shared" si="1109"/>
        <v>Average Place to Work</v>
      </c>
      <c r="I7888">
        <v>65</v>
      </c>
      <c r="J7888" t="b">
        <f t="shared" si="1110"/>
        <v>0</v>
      </c>
      <c r="K7888" t="b">
        <f>OR(E7888&gt;3.5,Q7888&lt;10)</f>
        <v>1</v>
      </c>
      <c r="M7888" t="s">
        <v>11953</v>
      </c>
      <c r="N7888" t="str">
        <f t="shared" si="1111"/>
        <v>None</v>
      </c>
      <c r="O7888" t="str">
        <f t="shared" si="1112"/>
        <v>None</v>
      </c>
      <c r="P7888" t="s">
        <v>911</v>
      </c>
      <c r="Q7888" s="2">
        <f t="shared" si="1113"/>
        <v>65</v>
      </c>
      <c r="R7888" s="1" t="str">
        <f t="shared" si="1114"/>
        <v>Established</v>
      </c>
      <c r="S7888" s="1"/>
      <c r="U7888" t="s">
        <v>752</v>
      </c>
      <c r="V7888">
        <f t="shared" si="1115"/>
        <v>0</v>
      </c>
    </row>
    <row r="7889" spans="1:22" x14ac:dyDescent="0.35">
      <c r="A7889">
        <v>7887</v>
      </c>
      <c r="B7889" t="s">
        <v>12001</v>
      </c>
      <c r="C7889" t="str">
        <f t="shared" si="1107"/>
        <v>Don’t Buy</v>
      </c>
      <c r="D7889" t="str">
        <f t="shared" si="1108"/>
        <v>Long Name</v>
      </c>
      <c r="E7889">
        <v>3.9</v>
      </c>
      <c r="F7889">
        <f>IF(Q7889&lt;10,E7889+0.1,E7889)</f>
        <v>3.9</v>
      </c>
      <c r="G7889">
        <f>MIN(IF(Q7889&lt;10,E7889+0.5,E7889),5)</f>
        <v>3.9</v>
      </c>
      <c r="H7889" t="str">
        <f t="shared" si="1109"/>
        <v>Average Place to Work</v>
      </c>
      <c r="I7889">
        <v>65</v>
      </c>
      <c r="J7889" t="b">
        <f t="shared" si="1110"/>
        <v>0</v>
      </c>
      <c r="K7889" t="b">
        <f>OR(E7889&gt;3.5,Q7889&lt;10)</f>
        <v>1</v>
      </c>
      <c r="M7889" t="s">
        <v>10262</v>
      </c>
      <c r="N7889" t="str">
        <f t="shared" si="1111"/>
        <v>None</v>
      </c>
      <c r="O7889" t="str">
        <f t="shared" si="1112"/>
        <v>None</v>
      </c>
      <c r="P7889" t="s">
        <v>79</v>
      </c>
      <c r="Q7889" s="2">
        <f t="shared" si="1113"/>
        <v>19</v>
      </c>
      <c r="R7889" s="1" t="str">
        <f t="shared" si="1114"/>
        <v>Established</v>
      </c>
      <c r="S7889" s="1"/>
      <c r="U7889" t="s">
        <v>8174</v>
      </c>
      <c r="V7889">
        <f t="shared" si="1115"/>
        <v>0</v>
      </c>
    </row>
    <row r="7890" spans="1:22" x14ac:dyDescent="0.35">
      <c r="A7890">
        <v>7888</v>
      </c>
      <c r="B7890" t="s">
        <v>12002</v>
      </c>
      <c r="C7890" t="str">
        <f t="shared" si="1107"/>
        <v>Don’t Buy</v>
      </c>
      <c r="D7890" t="str">
        <f t="shared" si="1108"/>
        <v>Long Name</v>
      </c>
      <c r="E7890">
        <v>3.6</v>
      </c>
      <c r="F7890">
        <f>IF(Q7890&lt;10,E7890+0.1,E7890)</f>
        <v>3.6</v>
      </c>
      <c r="G7890">
        <f>MIN(IF(Q7890&lt;10,E7890+0.5,E7890),5)</f>
        <v>3.6</v>
      </c>
      <c r="H7890" t="str">
        <f t="shared" si="1109"/>
        <v>Average Place to Work</v>
      </c>
      <c r="I7890">
        <v>65</v>
      </c>
      <c r="J7890" t="b">
        <f t="shared" si="1110"/>
        <v>0</v>
      </c>
      <c r="K7890" t="b">
        <f>OR(E7890&gt;3.5,Q7890&lt;10)</f>
        <v>1</v>
      </c>
      <c r="L7890" t="s">
        <v>9</v>
      </c>
      <c r="M7890" t="s">
        <v>12003</v>
      </c>
      <c r="N7890" t="str">
        <f t="shared" si="1111"/>
        <v>None</v>
      </c>
      <c r="O7890" t="str">
        <f t="shared" si="1112"/>
        <v>None</v>
      </c>
      <c r="P7890" t="s">
        <v>180</v>
      </c>
      <c r="Q7890" s="2">
        <f t="shared" si="1113"/>
        <v>23</v>
      </c>
      <c r="R7890" s="1" t="str">
        <f t="shared" si="1114"/>
        <v>Established</v>
      </c>
      <c r="S7890" s="1"/>
      <c r="T7890" t="s">
        <v>598</v>
      </c>
      <c r="U7890" t="s">
        <v>24</v>
      </c>
      <c r="V7890">
        <f t="shared" si="1115"/>
        <v>500000</v>
      </c>
    </row>
    <row r="7891" spans="1:22" x14ac:dyDescent="0.35">
      <c r="A7891">
        <v>7889</v>
      </c>
      <c r="B7891" t="s">
        <v>11951</v>
      </c>
      <c r="C7891" t="str">
        <f t="shared" si="1107"/>
        <v>Don’t Buy</v>
      </c>
      <c r="D7891" t="str">
        <f t="shared" si="1108"/>
        <v>Long Name</v>
      </c>
      <c r="E7891">
        <v>3.7</v>
      </c>
      <c r="F7891">
        <f>IF(Q7891&lt;10,E7891+0.1,E7891)</f>
        <v>3.7</v>
      </c>
      <c r="G7891">
        <f>MIN(IF(Q7891&lt;10,E7891+0.5,E7891),5)</f>
        <v>3.7</v>
      </c>
      <c r="H7891" t="str">
        <f t="shared" si="1109"/>
        <v>Average Place to Work</v>
      </c>
      <c r="I7891">
        <v>65</v>
      </c>
      <c r="J7891" t="b">
        <f t="shared" si="1110"/>
        <v>0</v>
      </c>
      <c r="K7891" t="b">
        <f>OR(E7891&gt;3.5,Q7891&lt;10)</f>
        <v>1</v>
      </c>
      <c r="M7891" t="s">
        <v>4946</v>
      </c>
      <c r="N7891" t="str">
        <f t="shared" si="1111"/>
        <v>None</v>
      </c>
      <c r="O7891" t="str">
        <f t="shared" si="1112"/>
        <v>None</v>
      </c>
      <c r="P7891" t="s">
        <v>32</v>
      </c>
      <c r="Q7891" s="2">
        <f t="shared" si="1113"/>
        <v>41</v>
      </c>
      <c r="R7891" s="1" t="str">
        <f t="shared" si="1114"/>
        <v>Established</v>
      </c>
      <c r="S7891" s="1"/>
      <c r="U7891" t="s">
        <v>530</v>
      </c>
      <c r="V7891">
        <f t="shared" si="1115"/>
        <v>0</v>
      </c>
    </row>
    <row r="7892" spans="1:22" x14ac:dyDescent="0.35">
      <c r="A7892">
        <v>7890</v>
      </c>
      <c r="B7892" t="s">
        <v>12004</v>
      </c>
      <c r="C7892" t="str">
        <f t="shared" si="1107"/>
        <v>Don’t Buy</v>
      </c>
      <c r="D7892" t="str">
        <f t="shared" si="1108"/>
        <v>Short Name</v>
      </c>
      <c r="E7892">
        <v>3.5</v>
      </c>
      <c r="F7892">
        <f>IF(Q7892&lt;10,E7892+0.1,E7892)</f>
        <v>3.6</v>
      </c>
      <c r="G7892">
        <f>MIN(IF(Q7892&lt;10,E7892+0.5,E7892),5)</f>
        <v>4</v>
      </c>
      <c r="H7892" t="str">
        <f t="shared" si="1109"/>
        <v>Average Place to Work</v>
      </c>
      <c r="I7892">
        <v>65</v>
      </c>
      <c r="J7892" t="b">
        <f t="shared" si="1110"/>
        <v>0</v>
      </c>
      <c r="K7892" t="b">
        <f>OR(E7892&gt;3.5,Q7892&lt;10)</f>
        <v>1</v>
      </c>
      <c r="L7892" t="s">
        <v>19</v>
      </c>
      <c r="M7892" t="s">
        <v>12005</v>
      </c>
      <c r="N7892" t="str">
        <f t="shared" si="1111"/>
        <v>Indian Silicon Valley Startups</v>
      </c>
      <c r="O7892" t="str">
        <f t="shared" si="1112"/>
        <v>None</v>
      </c>
      <c r="Q7892" s="2">
        <f t="shared" si="1113"/>
        <v>0</v>
      </c>
      <c r="R7892" s="1" t="str">
        <f t="shared" si="1114"/>
        <v>Startup</v>
      </c>
      <c r="S7892" s="1"/>
      <c r="U7892" t="s">
        <v>687</v>
      </c>
      <c r="V7892">
        <f t="shared" si="1115"/>
        <v>0</v>
      </c>
    </row>
    <row r="7893" spans="1:22" x14ac:dyDescent="0.35">
      <c r="A7893">
        <v>7891</v>
      </c>
      <c r="B7893" t="s">
        <v>12006</v>
      </c>
      <c r="C7893" t="str">
        <f t="shared" si="1107"/>
        <v>Don’t Buy</v>
      </c>
      <c r="D7893" t="str">
        <f t="shared" si="1108"/>
        <v>Long Name</v>
      </c>
      <c r="E7893">
        <v>4.2</v>
      </c>
      <c r="F7893">
        <f>IF(Q7893&lt;10,E7893+0.1,E7893)</f>
        <v>4.2</v>
      </c>
      <c r="G7893">
        <f>MIN(IF(Q7893&lt;10,E7893+0.5,E7893),5)</f>
        <v>4.2</v>
      </c>
      <c r="H7893" t="str">
        <f t="shared" si="1109"/>
        <v>Average Place to Work</v>
      </c>
      <c r="I7893">
        <v>65</v>
      </c>
      <c r="J7893" t="b">
        <f t="shared" si="1110"/>
        <v>0</v>
      </c>
      <c r="K7893" t="b">
        <f>OR(E7893&gt;3.5,Q7893&lt;10)</f>
        <v>1</v>
      </c>
      <c r="M7893" t="s">
        <v>4161</v>
      </c>
      <c r="N7893" t="str">
        <f t="shared" si="1111"/>
        <v>None</v>
      </c>
      <c r="O7893" t="str">
        <f t="shared" si="1112"/>
        <v>None</v>
      </c>
      <c r="P7893" t="s">
        <v>715</v>
      </c>
      <c r="Q7893" s="2">
        <f t="shared" si="1113"/>
        <v>66</v>
      </c>
      <c r="R7893" s="1" t="str">
        <f t="shared" si="1114"/>
        <v>Established</v>
      </c>
      <c r="S7893" s="1"/>
      <c r="U7893" t="s">
        <v>1677</v>
      </c>
      <c r="V7893">
        <f t="shared" si="1115"/>
        <v>0</v>
      </c>
    </row>
    <row r="7894" spans="1:22" x14ac:dyDescent="0.35">
      <c r="A7894">
        <v>7892</v>
      </c>
      <c r="B7894" t="s">
        <v>11954</v>
      </c>
      <c r="C7894" t="str">
        <f t="shared" si="1107"/>
        <v>Don’t Buy</v>
      </c>
      <c r="D7894" t="str">
        <f t="shared" si="1108"/>
        <v>Long Name</v>
      </c>
      <c r="E7894">
        <v>3.9</v>
      </c>
      <c r="F7894">
        <f>IF(Q7894&lt;10,E7894+0.1,E7894)</f>
        <v>3.9</v>
      </c>
      <c r="G7894">
        <f>MIN(IF(Q7894&lt;10,E7894+0.5,E7894),5)</f>
        <v>3.9</v>
      </c>
      <c r="H7894" t="str">
        <f t="shared" si="1109"/>
        <v>Average Place to Work</v>
      </c>
      <c r="I7894">
        <v>65</v>
      </c>
      <c r="J7894" t="b">
        <f t="shared" si="1110"/>
        <v>0</v>
      </c>
      <c r="K7894" t="b">
        <f>OR(E7894&gt;3.5,Q7894&lt;10)</f>
        <v>1</v>
      </c>
      <c r="L7894" t="s">
        <v>3191</v>
      </c>
      <c r="M7894" t="s">
        <v>5004</v>
      </c>
      <c r="N7894" t="str">
        <f t="shared" si="1111"/>
        <v>None</v>
      </c>
      <c r="O7894" t="str">
        <f t="shared" si="1112"/>
        <v>None</v>
      </c>
      <c r="P7894" t="s">
        <v>67</v>
      </c>
      <c r="Q7894" s="2">
        <f t="shared" si="1113"/>
        <v>15</v>
      </c>
      <c r="R7894" s="1" t="str">
        <f t="shared" si="1114"/>
        <v>Established</v>
      </c>
      <c r="S7894" s="1"/>
      <c r="T7894" t="s">
        <v>115</v>
      </c>
      <c r="U7894" t="s">
        <v>893</v>
      </c>
      <c r="V7894">
        <f t="shared" si="1115"/>
        <v>0</v>
      </c>
    </row>
    <row r="7895" spans="1:22" x14ac:dyDescent="0.35">
      <c r="A7895">
        <v>7893</v>
      </c>
      <c r="B7895" t="s">
        <v>12007</v>
      </c>
      <c r="C7895" t="str">
        <f t="shared" si="1107"/>
        <v>Don’t Buy</v>
      </c>
      <c r="D7895" t="str">
        <f t="shared" si="1108"/>
        <v>Long Name</v>
      </c>
      <c r="E7895">
        <v>4.0999999999999996</v>
      </c>
      <c r="F7895">
        <f>IF(Q7895&lt;10,E7895+0.1,E7895)</f>
        <v>4.1999999999999993</v>
      </c>
      <c r="G7895">
        <f>MIN(IF(Q7895&lt;10,E7895+0.5,E7895),5)</f>
        <v>4.5999999999999996</v>
      </c>
      <c r="H7895" t="str">
        <f t="shared" si="1109"/>
        <v>Average Place to Work</v>
      </c>
      <c r="I7895">
        <v>65</v>
      </c>
      <c r="J7895" t="b">
        <f t="shared" si="1110"/>
        <v>0</v>
      </c>
      <c r="K7895" t="b">
        <f>OR(E7895&gt;3.5,Q7895&lt;10)</f>
        <v>1</v>
      </c>
      <c r="L7895" t="s">
        <v>19</v>
      </c>
      <c r="M7895" t="s">
        <v>4467</v>
      </c>
      <c r="N7895" t="str">
        <f t="shared" si="1111"/>
        <v>Indian Silicon Valley Startups</v>
      </c>
      <c r="O7895" t="str">
        <f t="shared" si="1112"/>
        <v>None</v>
      </c>
      <c r="P7895" t="s">
        <v>269</v>
      </c>
      <c r="Q7895" s="2">
        <f t="shared" si="1113"/>
        <v>9</v>
      </c>
      <c r="R7895" s="1" t="str">
        <f t="shared" si="1114"/>
        <v>Startup</v>
      </c>
      <c r="S7895" s="1"/>
      <c r="T7895" t="s">
        <v>115</v>
      </c>
      <c r="U7895" t="s">
        <v>1677</v>
      </c>
      <c r="V7895">
        <f t="shared" si="1115"/>
        <v>0</v>
      </c>
    </row>
    <row r="7896" spans="1:22" x14ac:dyDescent="0.35">
      <c r="A7896">
        <v>7894</v>
      </c>
      <c r="B7896" t="s">
        <v>4866</v>
      </c>
      <c r="C7896" t="str">
        <f t="shared" si="1107"/>
        <v>Don’t Buy</v>
      </c>
      <c r="D7896" t="str">
        <f t="shared" si="1108"/>
        <v>Long Name</v>
      </c>
      <c r="E7896">
        <v>3</v>
      </c>
      <c r="F7896">
        <f>IF(Q7896&lt;10,E7896+0.1,E7896)</f>
        <v>3</v>
      </c>
      <c r="G7896">
        <f>MIN(IF(Q7896&lt;10,E7896+0.5,E7896),5)</f>
        <v>3</v>
      </c>
      <c r="H7896" t="str">
        <f t="shared" si="1109"/>
        <v>Average Place to Work</v>
      </c>
      <c r="I7896">
        <v>65</v>
      </c>
      <c r="J7896" t="b">
        <f t="shared" si="1110"/>
        <v>0</v>
      </c>
      <c r="K7896" t="b">
        <f>OR(E7896&gt;3.5,Q7896&lt;10)</f>
        <v>0</v>
      </c>
      <c r="M7896" t="s">
        <v>9709</v>
      </c>
      <c r="N7896" t="str">
        <f t="shared" si="1111"/>
        <v>None</v>
      </c>
      <c r="O7896" t="str">
        <f t="shared" si="1112"/>
        <v>None</v>
      </c>
      <c r="P7896" t="s">
        <v>118</v>
      </c>
      <c r="Q7896" s="2">
        <f t="shared" si="1113"/>
        <v>20</v>
      </c>
      <c r="R7896" s="1" t="str">
        <f t="shared" si="1114"/>
        <v>Established</v>
      </c>
      <c r="S7896" s="1"/>
      <c r="U7896" t="s">
        <v>238</v>
      </c>
      <c r="V7896">
        <f t="shared" si="1115"/>
        <v>0</v>
      </c>
    </row>
    <row r="7897" spans="1:22" x14ac:dyDescent="0.35">
      <c r="A7897">
        <v>7895</v>
      </c>
      <c r="B7897" t="s">
        <v>12008</v>
      </c>
      <c r="C7897" t="str">
        <f t="shared" si="1107"/>
        <v>Don’t Buy</v>
      </c>
      <c r="D7897" t="str">
        <f t="shared" si="1108"/>
        <v>Long Name</v>
      </c>
      <c r="E7897">
        <v>3.5</v>
      </c>
      <c r="F7897">
        <f>IF(Q7897&lt;10,E7897+0.1,E7897)</f>
        <v>3.5</v>
      </c>
      <c r="G7897">
        <f>MIN(IF(Q7897&lt;10,E7897+0.5,E7897),5)</f>
        <v>3.5</v>
      </c>
      <c r="H7897" t="str">
        <f t="shared" si="1109"/>
        <v>Average Place to Work</v>
      </c>
      <c r="I7897">
        <v>65</v>
      </c>
      <c r="J7897" t="b">
        <f t="shared" si="1110"/>
        <v>0</v>
      </c>
      <c r="K7897" t="b">
        <f>OR(E7897&gt;3.5,Q7897&lt;10)</f>
        <v>0</v>
      </c>
      <c r="L7897" t="s">
        <v>19</v>
      </c>
      <c r="M7897" t="s">
        <v>12009</v>
      </c>
      <c r="N7897" t="str">
        <f t="shared" si="1111"/>
        <v>None</v>
      </c>
      <c r="O7897" t="str">
        <f t="shared" si="1112"/>
        <v>None</v>
      </c>
      <c r="P7897" t="s">
        <v>261</v>
      </c>
      <c r="Q7897" s="2">
        <f t="shared" si="1113"/>
        <v>21</v>
      </c>
      <c r="R7897" s="1" t="str">
        <f t="shared" si="1114"/>
        <v>Established</v>
      </c>
      <c r="S7897" s="1"/>
      <c r="T7897" t="s">
        <v>219</v>
      </c>
      <c r="U7897" t="s">
        <v>297</v>
      </c>
      <c r="V7897">
        <f t="shared" si="1115"/>
        <v>0</v>
      </c>
    </row>
    <row r="7898" spans="1:22" x14ac:dyDescent="0.35">
      <c r="A7898">
        <v>7896</v>
      </c>
      <c r="B7898" t="s">
        <v>11963</v>
      </c>
      <c r="C7898" t="str">
        <f t="shared" si="1107"/>
        <v>Don’t Buy</v>
      </c>
      <c r="D7898" t="str">
        <f t="shared" si="1108"/>
        <v>Long Name</v>
      </c>
      <c r="E7898">
        <v>4.2</v>
      </c>
      <c r="F7898">
        <f>IF(Q7898&lt;10,E7898+0.1,E7898)</f>
        <v>4.2</v>
      </c>
      <c r="G7898">
        <f>MIN(IF(Q7898&lt;10,E7898+0.5,E7898),5)</f>
        <v>4.2</v>
      </c>
      <c r="H7898" t="str">
        <f t="shared" si="1109"/>
        <v>Average Place to Work</v>
      </c>
      <c r="I7898">
        <v>65</v>
      </c>
      <c r="J7898" t="b">
        <f t="shared" si="1110"/>
        <v>0</v>
      </c>
      <c r="K7898" t="b">
        <f>OR(E7898&gt;3.5,Q7898&lt;10)</f>
        <v>1</v>
      </c>
      <c r="L7898" t="s">
        <v>789</v>
      </c>
      <c r="M7898" t="s">
        <v>6018</v>
      </c>
      <c r="N7898" t="str">
        <f t="shared" si="1111"/>
        <v>None</v>
      </c>
      <c r="O7898" t="str">
        <f t="shared" si="1112"/>
        <v>None</v>
      </c>
      <c r="P7898" t="s">
        <v>715</v>
      </c>
      <c r="Q7898" s="2">
        <f t="shared" si="1113"/>
        <v>66</v>
      </c>
      <c r="R7898" s="1" t="str">
        <f t="shared" si="1114"/>
        <v>Established</v>
      </c>
      <c r="S7898" s="1"/>
      <c r="T7898" t="s">
        <v>1183</v>
      </c>
      <c r="U7898" t="s">
        <v>712</v>
      </c>
      <c r="V7898">
        <f t="shared" si="1115"/>
        <v>0</v>
      </c>
    </row>
    <row r="7899" spans="1:22" x14ac:dyDescent="0.35">
      <c r="A7899">
        <v>7897</v>
      </c>
      <c r="B7899" t="s">
        <v>11957</v>
      </c>
      <c r="C7899" t="str">
        <f t="shared" si="1107"/>
        <v>Don’t Buy</v>
      </c>
      <c r="D7899" t="str">
        <f t="shared" si="1108"/>
        <v>Long Name</v>
      </c>
      <c r="E7899">
        <v>4.0999999999999996</v>
      </c>
      <c r="F7899">
        <f>IF(Q7899&lt;10,E7899+0.1,E7899)</f>
        <v>4.0999999999999996</v>
      </c>
      <c r="G7899">
        <f>MIN(IF(Q7899&lt;10,E7899+0.5,E7899),5)</f>
        <v>4.0999999999999996</v>
      </c>
      <c r="H7899" t="str">
        <f t="shared" si="1109"/>
        <v>Average Place to Work</v>
      </c>
      <c r="I7899">
        <v>65</v>
      </c>
      <c r="J7899" t="b">
        <f t="shared" si="1110"/>
        <v>0</v>
      </c>
      <c r="K7899" t="b">
        <f>OR(E7899&gt;3.5,Q7899&lt;10)</f>
        <v>1</v>
      </c>
      <c r="L7899" t="s">
        <v>19</v>
      </c>
      <c r="M7899" t="s">
        <v>11958</v>
      </c>
      <c r="N7899" t="str">
        <f t="shared" si="1111"/>
        <v>None</v>
      </c>
      <c r="O7899" t="str">
        <f t="shared" si="1112"/>
        <v>None</v>
      </c>
      <c r="P7899" t="s">
        <v>423</v>
      </c>
      <c r="Q7899" s="2">
        <f t="shared" si="1113"/>
        <v>53</v>
      </c>
      <c r="R7899" s="1" t="str">
        <f t="shared" si="1114"/>
        <v>Established</v>
      </c>
      <c r="S7899" s="1"/>
      <c r="T7899" t="s">
        <v>1481</v>
      </c>
      <c r="U7899" t="s">
        <v>931</v>
      </c>
      <c r="V7899">
        <f t="shared" si="1115"/>
        <v>0</v>
      </c>
    </row>
    <row r="7900" spans="1:22" x14ac:dyDescent="0.35">
      <c r="A7900">
        <v>7898</v>
      </c>
      <c r="B7900" t="s">
        <v>11955</v>
      </c>
      <c r="C7900" t="str">
        <f t="shared" si="1107"/>
        <v>Don’t Buy</v>
      </c>
      <c r="D7900" t="str">
        <f t="shared" si="1108"/>
        <v>Long Name</v>
      </c>
      <c r="E7900">
        <v>3.5</v>
      </c>
      <c r="F7900">
        <f>IF(Q7900&lt;10,E7900+0.1,E7900)</f>
        <v>3.5</v>
      </c>
      <c r="G7900">
        <f>MIN(IF(Q7900&lt;10,E7900+0.5,E7900),5)</f>
        <v>3.5</v>
      </c>
      <c r="H7900" t="str">
        <f t="shared" si="1109"/>
        <v>Average Place to Work</v>
      </c>
      <c r="I7900">
        <v>65</v>
      </c>
      <c r="J7900" t="b">
        <f t="shared" si="1110"/>
        <v>0</v>
      </c>
      <c r="K7900" t="b">
        <f>OR(E7900&gt;3.5,Q7900&lt;10)</f>
        <v>0</v>
      </c>
      <c r="L7900" t="s">
        <v>19</v>
      </c>
      <c r="M7900" t="s">
        <v>11956</v>
      </c>
      <c r="N7900" t="str">
        <f t="shared" si="1111"/>
        <v>Indian Silicon Valley Startups</v>
      </c>
      <c r="O7900" t="str">
        <f t="shared" si="1112"/>
        <v>None</v>
      </c>
      <c r="P7900" t="s">
        <v>95</v>
      </c>
      <c r="Q7900" s="2">
        <f t="shared" si="1113"/>
        <v>16</v>
      </c>
      <c r="R7900" s="1" t="str">
        <f t="shared" si="1114"/>
        <v>Established</v>
      </c>
      <c r="S7900" s="1"/>
      <c r="T7900" t="s">
        <v>115</v>
      </c>
      <c r="U7900" t="s">
        <v>1497</v>
      </c>
      <c r="V7900">
        <f t="shared" si="1115"/>
        <v>0</v>
      </c>
    </row>
    <row r="7901" spans="1:22" x14ac:dyDescent="0.35">
      <c r="A7901">
        <v>7899</v>
      </c>
      <c r="B7901" t="s">
        <v>11961</v>
      </c>
      <c r="C7901" t="str">
        <f t="shared" si="1107"/>
        <v>Don’t Buy</v>
      </c>
      <c r="D7901" t="str">
        <f t="shared" si="1108"/>
        <v>Long Name</v>
      </c>
      <c r="E7901">
        <v>3.4</v>
      </c>
      <c r="F7901">
        <f>IF(Q7901&lt;10,E7901+0.1,E7901)</f>
        <v>3.4</v>
      </c>
      <c r="G7901">
        <f>MIN(IF(Q7901&lt;10,E7901+0.5,E7901),5)</f>
        <v>3.4</v>
      </c>
      <c r="H7901" t="str">
        <f t="shared" si="1109"/>
        <v>Average Place to Work</v>
      </c>
      <c r="I7901">
        <v>65</v>
      </c>
      <c r="J7901" t="b">
        <f t="shared" si="1110"/>
        <v>0</v>
      </c>
      <c r="K7901" t="b">
        <f>OR(E7901&gt;3.5,Q7901&lt;10)</f>
        <v>0</v>
      </c>
      <c r="L7901" t="s">
        <v>19</v>
      </c>
      <c r="M7901" t="s">
        <v>11962</v>
      </c>
      <c r="N7901" t="str">
        <f t="shared" si="1111"/>
        <v>None</v>
      </c>
      <c r="O7901" t="str">
        <f t="shared" si="1112"/>
        <v>None</v>
      </c>
      <c r="P7901" t="s">
        <v>603</v>
      </c>
      <c r="Q7901" s="2">
        <f t="shared" si="1113"/>
        <v>51</v>
      </c>
      <c r="R7901" s="1" t="str">
        <f t="shared" si="1114"/>
        <v>Established</v>
      </c>
      <c r="S7901" s="1"/>
      <c r="T7901" t="s">
        <v>598</v>
      </c>
      <c r="U7901" t="s">
        <v>64</v>
      </c>
      <c r="V7901">
        <f t="shared" si="1115"/>
        <v>0</v>
      </c>
    </row>
    <row r="7902" spans="1:22" x14ac:dyDescent="0.35">
      <c r="A7902">
        <v>7900</v>
      </c>
      <c r="B7902" t="s">
        <v>11960</v>
      </c>
      <c r="C7902" t="str">
        <f t="shared" si="1107"/>
        <v>Don’t Buy</v>
      </c>
      <c r="D7902" t="str">
        <f t="shared" si="1108"/>
        <v>Long Name</v>
      </c>
      <c r="E7902">
        <v>2.8</v>
      </c>
      <c r="F7902">
        <f>IF(Q7902&lt;10,E7902+0.1,E7902)</f>
        <v>2.8</v>
      </c>
      <c r="G7902">
        <f>MIN(IF(Q7902&lt;10,E7902+0.5,E7902),5)</f>
        <v>2.8</v>
      </c>
      <c r="H7902" t="str">
        <f t="shared" si="1109"/>
        <v>Average Place to Work</v>
      </c>
      <c r="I7902">
        <v>65</v>
      </c>
      <c r="J7902" t="b">
        <f t="shared" si="1110"/>
        <v>0</v>
      </c>
      <c r="K7902" t="b">
        <f>OR(E7902&gt;3.5,Q7902&lt;10)</f>
        <v>0</v>
      </c>
      <c r="L7902" t="s">
        <v>19</v>
      </c>
      <c r="M7902" t="s">
        <v>3982</v>
      </c>
      <c r="N7902" t="str">
        <f t="shared" si="1111"/>
        <v>None</v>
      </c>
      <c r="O7902" t="str">
        <f t="shared" si="1112"/>
        <v>None</v>
      </c>
      <c r="P7902" t="s">
        <v>183</v>
      </c>
      <c r="Q7902" s="2">
        <f t="shared" si="1113"/>
        <v>10</v>
      </c>
      <c r="R7902" s="1" t="str">
        <f t="shared" si="1114"/>
        <v>Established</v>
      </c>
      <c r="S7902" s="1"/>
      <c r="T7902" t="s">
        <v>1183</v>
      </c>
      <c r="U7902" t="s">
        <v>64</v>
      </c>
      <c r="V7902">
        <f t="shared" si="1115"/>
        <v>0</v>
      </c>
    </row>
    <row r="7903" spans="1:22" x14ac:dyDescent="0.35">
      <c r="A7903">
        <v>7901</v>
      </c>
      <c r="B7903" t="s">
        <v>12010</v>
      </c>
      <c r="C7903" t="str">
        <f t="shared" si="1107"/>
        <v>Don’t Buy</v>
      </c>
      <c r="D7903" t="str">
        <f t="shared" si="1108"/>
        <v>Long Name</v>
      </c>
      <c r="E7903">
        <v>3.8</v>
      </c>
      <c r="F7903">
        <f>IF(Q7903&lt;10,E7903+0.1,E7903)</f>
        <v>3.8</v>
      </c>
      <c r="G7903">
        <f>MIN(IF(Q7903&lt;10,E7903+0.5,E7903),5)</f>
        <v>3.8</v>
      </c>
      <c r="H7903" t="str">
        <f t="shared" si="1109"/>
        <v>Average Place to Work</v>
      </c>
      <c r="I7903">
        <v>65</v>
      </c>
      <c r="J7903" t="b">
        <f t="shared" si="1110"/>
        <v>0</v>
      </c>
      <c r="K7903" t="b">
        <f>OR(E7903&gt;3.5,Q7903&lt;10)</f>
        <v>1</v>
      </c>
      <c r="L7903" t="s">
        <v>19</v>
      </c>
      <c r="M7903" t="s">
        <v>10239</v>
      </c>
      <c r="N7903" t="str">
        <f t="shared" si="1111"/>
        <v>None</v>
      </c>
      <c r="O7903" t="str">
        <f t="shared" si="1112"/>
        <v>None</v>
      </c>
      <c r="P7903" t="s">
        <v>32</v>
      </c>
      <c r="Q7903" s="2">
        <f t="shared" si="1113"/>
        <v>41</v>
      </c>
      <c r="R7903" s="1" t="str">
        <f t="shared" si="1114"/>
        <v>Established</v>
      </c>
      <c r="S7903" s="1"/>
      <c r="T7903" t="s">
        <v>60</v>
      </c>
      <c r="U7903" t="s">
        <v>919</v>
      </c>
      <c r="V7903">
        <f t="shared" si="1115"/>
        <v>0</v>
      </c>
    </row>
    <row r="7904" spans="1:22" x14ac:dyDescent="0.35">
      <c r="A7904">
        <v>7902</v>
      </c>
      <c r="B7904" t="s">
        <v>11970</v>
      </c>
      <c r="C7904" t="str">
        <f t="shared" si="1107"/>
        <v>Buy</v>
      </c>
      <c r="D7904" t="str">
        <f t="shared" si="1108"/>
        <v>Long Name</v>
      </c>
      <c r="E7904">
        <v>3.7</v>
      </c>
      <c r="F7904">
        <f>IF(Q7904&lt;10,E7904+0.1,E7904)</f>
        <v>3.7</v>
      </c>
      <c r="G7904">
        <f>MIN(IF(Q7904&lt;10,E7904+0.5,E7904),5)</f>
        <v>3.7</v>
      </c>
      <c r="H7904" t="str">
        <f t="shared" si="1109"/>
        <v>Average Place to Work</v>
      </c>
      <c r="I7904">
        <v>65</v>
      </c>
      <c r="J7904" t="b">
        <f t="shared" si="1110"/>
        <v>0</v>
      </c>
      <c r="K7904" t="b">
        <f>OR(E7904&gt;3.5,Q7904&lt;10)</f>
        <v>1</v>
      </c>
      <c r="M7904" t="s">
        <v>9545</v>
      </c>
      <c r="N7904" t="str">
        <f t="shared" si="1111"/>
        <v>None</v>
      </c>
      <c r="O7904" t="str">
        <f t="shared" si="1112"/>
        <v>None</v>
      </c>
      <c r="P7904" t="s">
        <v>167</v>
      </c>
      <c r="Q7904" s="2">
        <f t="shared" si="1113"/>
        <v>34</v>
      </c>
      <c r="R7904" s="1" t="str">
        <f t="shared" si="1114"/>
        <v>Established</v>
      </c>
      <c r="S7904" s="1"/>
      <c r="U7904" t="s">
        <v>92</v>
      </c>
      <c r="V7904">
        <f t="shared" si="1115"/>
        <v>0</v>
      </c>
    </row>
    <row r="7905" spans="1:22" x14ac:dyDescent="0.35">
      <c r="A7905">
        <v>7903</v>
      </c>
      <c r="B7905" t="s">
        <v>11972</v>
      </c>
      <c r="C7905" t="str">
        <f t="shared" si="1107"/>
        <v>Don’t Buy</v>
      </c>
      <c r="D7905" t="str">
        <f t="shared" si="1108"/>
        <v>Long Name</v>
      </c>
      <c r="E7905">
        <v>3.5</v>
      </c>
      <c r="F7905">
        <f>IF(Q7905&lt;10,E7905+0.1,E7905)</f>
        <v>3.5</v>
      </c>
      <c r="G7905">
        <f>MIN(IF(Q7905&lt;10,E7905+0.5,E7905),5)</f>
        <v>3.5</v>
      </c>
      <c r="H7905" t="str">
        <f t="shared" si="1109"/>
        <v>Average Place to Work</v>
      </c>
      <c r="I7905">
        <v>65</v>
      </c>
      <c r="J7905" t="b">
        <f t="shared" si="1110"/>
        <v>0</v>
      </c>
      <c r="K7905" t="b">
        <f>OR(E7905&gt;3.5,Q7905&lt;10)</f>
        <v>0</v>
      </c>
      <c r="M7905" t="s">
        <v>11167</v>
      </c>
      <c r="N7905" t="str">
        <f t="shared" si="1111"/>
        <v>None</v>
      </c>
      <c r="O7905" t="str">
        <f t="shared" si="1112"/>
        <v>None</v>
      </c>
      <c r="P7905" t="s">
        <v>99</v>
      </c>
      <c r="Q7905" s="2">
        <f t="shared" si="1113"/>
        <v>26</v>
      </c>
      <c r="R7905" s="1" t="str">
        <f t="shared" si="1114"/>
        <v>Established</v>
      </c>
      <c r="S7905" s="1"/>
      <c r="U7905" t="s">
        <v>823</v>
      </c>
      <c r="V7905">
        <f t="shared" si="1115"/>
        <v>0</v>
      </c>
    </row>
    <row r="7906" spans="1:22" x14ac:dyDescent="0.35">
      <c r="A7906">
        <v>7904</v>
      </c>
      <c r="B7906" t="s">
        <v>11959</v>
      </c>
      <c r="C7906" t="str">
        <f t="shared" si="1107"/>
        <v>Don’t Buy</v>
      </c>
      <c r="D7906" t="str">
        <f t="shared" si="1108"/>
        <v>Long Name</v>
      </c>
      <c r="E7906">
        <v>3.7</v>
      </c>
      <c r="F7906">
        <f>IF(Q7906&lt;10,E7906+0.1,E7906)</f>
        <v>3.7</v>
      </c>
      <c r="G7906">
        <f>MIN(IF(Q7906&lt;10,E7906+0.5,E7906),5)</f>
        <v>3.7</v>
      </c>
      <c r="H7906" t="str">
        <f t="shared" si="1109"/>
        <v>Average Place to Work</v>
      </c>
      <c r="I7906">
        <v>65</v>
      </c>
      <c r="J7906" t="b">
        <f t="shared" si="1110"/>
        <v>0</v>
      </c>
      <c r="K7906" t="b">
        <f>OR(E7906&gt;3.5,Q7906&lt;10)</f>
        <v>1</v>
      </c>
      <c r="L7906" t="s">
        <v>9</v>
      </c>
      <c r="M7906" t="s">
        <v>2175</v>
      </c>
      <c r="N7906" t="str">
        <f t="shared" si="1111"/>
        <v>None</v>
      </c>
      <c r="O7906" t="str">
        <f t="shared" si="1112"/>
        <v>None</v>
      </c>
      <c r="P7906" t="s">
        <v>328</v>
      </c>
      <c r="Q7906" s="2">
        <f t="shared" si="1113"/>
        <v>42</v>
      </c>
      <c r="R7906" s="1" t="str">
        <f t="shared" si="1114"/>
        <v>Established</v>
      </c>
      <c r="S7906" s="1"/>
      <c r="T7906" t="s">
        <v>598</v>
      </c>
      <c r="U7906" t="s">
        <v>919</v>
      </c>
      <c r="V7906">
        <f t="shared" si="1115"/>
        <v>0</v>
      </c>
    </row>
    <row r="7907" spans="1:22" x14ac:dyDescent="0.35">
      <c r="A7907">
        <v>7905</v>
      </c>
      <c r="B7907" t="s">
        <v>11973</v>
      </c>
      <c r="C7907" t="str">
        <f t="shared" si="1107"/>
        <v>Don’t Buy</v>
      </c>
      <c r="D7907" t="str">
        <f t="shared" si="1108"/>
        <v>Long Name</v>
      </c>
      <c r="E7907">
        <v>3.9</v>
      </c>
      <c r="F7907">
        <f>IF(Q7907&lt;10,E7907+0.1,E7907)</f>
        <v>4</v>
      </c>
      <c r="G7907">
        <f>MIN(IF(Q7907&lt;10,E7907+0.5,E7907),5)</f>
        <v>4.4000000000000004</v>
      </c>
      <c r="H7907" t="str">
        <f t="shared" si="1109"/>
        <v>Average Place to Work</v>
      </c>
      <c r="I7907">
        <v>65</v>
      </c>
      <c r="J7907" t="b">
        <f t="shared" si="1110"/>
        <v>0</v>
      </c>
      <c r="K7907" t="b">
        <f>OR(E7907&gt;3.5,Q7907&lt;10)</f>
        <v>1</v>
      </c>
      <c r="L7907" t="s">
        <v>19</v>
      </c>
      <c r="M7907" t="s">
        <v>5474</v>
      </c>
      <c r="N7907" t="str">
        <f t="shared" si="1111"/>
        <v>Indian Silicon Valley Startups</v>
      </c>
      <c r="O7907" t="str">
        <f t="shared" si="1112"/>
        <v>None</v>
      </c>
      <c r="P7907" t="s">
        <v>269</v>
      </c>
      <c r="Q7907" s="2">
        <f t="shared" si="1113"/>
        <v>9</v>
      </c>
      <c r="R7907" s="1" t="str">
        <f t="shared" si="1114"/>
        <v>Startup</v>
      </c>
      <c r="S7907" s="1"/>
      <c r="T7907" t="s">
        <v>1183</v>
      </c>
      <c r="U7907" t="s">
        <v>36</v>
      </c>
      <c r="V7907">
        <f t="shared" si="1115"/>
        <v>0</v>
      </c>
    </row>
    <row r="7908" spans="1:22" x14ac:dyDescent="0.35">
      <c r="A7908">
        <v>7906</v>
      </c>
      <c r="B7908" t="s">
        <v>12011</v>
      </c>
      <c r="C7908" t="str">
        <f t="shared" si="1107"/>
        <v>Don’t Buy</v>
      </c>
      <c r="D7908" t="str">
        <f t="shared" si="1108"/>
        <v>Long Name</v>
      </c>
      <c r="E7908">
        <v>3.8</v>
      </c>
      <c r="F7908">
        <f>IF(Q7908&lt;10,E7908+0.1,E7908)</f>
        <v>3.8</v>
      </c>
      <c r="G7908">
        <f>MIN(IF(Q7908&lt;10,E7908+0.5,E7908),5)</f>
        <v>3.8</v>
      </c>
      <c r="H7908" t="str">
        <f t="shared" si="1109"/>
        <v>Average Place to Work</v>
      </c>
      <c r="I7908">
        <v>65</v>
      </c>
      <c r="J7908" t="b">
        <f t="shared" si="1110"/>
        <v>0</v>
      </c>
      <c r="K7908" t="b">
        <f>OR(E7908&gt;3.5,Q7908&lt;10)</f>
        <v>1</v>
      </c>
      <c r="L7908" t="s">
        <v>19</v>
      </c>
      <c r="M7908" t="s">
        <v>4673</v>
      </c>
      <c r="N7908" t="str">
        <f t="shared" si="1111"/>
        <v>None</v>
      </c>
      <c r="O7908" t="str">
        <f t="shared" si="1112"/>
        <v>None</v>
      </c>
      <c r="P7908" t="s">
        <v>542</v>
      </c>
      <c r="Q7908" s="2">
        <f t="shared" si="1113"/>
        <v>67</v>
      </c>
      <c r="R7908" s="1" t="str">
        <f t="shared" si="1114"/>
        <v>Established</v>
      </c>
      <c r="S7908" s="1"/>
      <c r="T7908" t="s">
        <v>1183</v>
      </c>
      <c r="U7908" t="s">
        <v>931</v>
      </c>
      <c r="V7908">
        <f t="shared" si="1115"/>
        <v>0</v>
      </c>
    </row>
    <row r="7909" spans="1:22" x14ac:dyDescent="0.35">
      <c r="A7909">
        <v>7907</v>
      </c>
      <c r="B7909" t="s">
        <v>11971</v>
      </c>
      <c r="C7909" t="str">
        <f t="shared" si="1107"/>
        <v>Don’t Buy</v>
      </c>
      <c r="D7909" t="str">
        <f t="shared" si="1108"/>
        <v>Long Name</v>
      </c>
      <c r="E7909">
        <v>4.2</v>
      </c>
      <c r="F7909">
        <f>IF(Q7909&lt;10,E7909+0.1,E7909)</f>
        <v>4.2</v>
      </c>
      <c r="G7909">
        <f>MIN(IF(Q7909&lt;10,E7909+0.5,E7909),5)</f>
        <v>4.2</v>
      </c>
      <c r="H7909" t="str">
        <f t="shared" si="1109"/>
        <v>Average Place to Work</v>
      </c>
      <c r="I7909">
        <v>65</v>
      </c>
      <c r="J7909" t="b">
        <f t="shared" si="1110"/>
        <v>0</v>
      </c>
      <c r="K7909" t="b">
        <f>OR(E7909&gt;3.5,Q7909&lt;10)</f>
        <v>1</v>
      </c>
      <c r="L7909" t="s">
        <v>19</v>
      </c>
      <c r="M7909" t="s">
        <v>5342</v>
      </c>
      <c r="N7909" t="str">
        <f t="shared" si="1111"/>
        <v>None</v>
      </c>
      <c r="O7909" t="str">
        <f t="shared" si="1112"/>
        <v>None</v>
      </c>
      <c r="P7909" t="s">
        <v>156</v>
      </c>
      <c r="Q7909" s="2">
        <f t="shared" si="1113"/>
        <v>18</v>
      </c>
      <c r="R7909" s="1" t="str">
        <f t="shared" si="1114"/>
        <v>Established</v>
      </c>
      <c r="S7909" s="1"/>
      <c r="U7909" t="s">
        <v>6296</v>
      </c>
      <c r="V7909">
        <f t="shared" si="1115"/>
        <v>0</v>
      </c>
    </row>
    <row r="7910" spans="1:22" x14ac:dyDescent="0.35">
      <c r="A7910">
        <v>7908</v>
      </c>
      <c r="B7910" t="s">
        <v>12012</v>
      </c>
      <c r="C7910" t="str">
        <f t="shared" si="1107"/>
        <v>Don’t Buy</v>
      </c>
      <c r="D7910" t="str">
        <f t="shared" si="1108"/>
        <v>Long Name</v>
      </c>
      <c r="E7910">
        <v>4.3</v>
      </c>
      <c r="F7910">
        <f>IF(Q7910&lt;10,E7910+0.1,E7910)</f>
        <v>4.3</v>
      </c>
      <c r="G7910">
        <f>MIN(IF(Q7910&lt;10,E7910+0.5,E7910),5)</f>
        <v>4.3</v>
      </c>
      <c r="H7910" t="str">
        <f t="shared" si="1109"/>
        <v>Average Place to Work</v>
      </c>
      <c r="I7910">
        <v>65</v>
      </c>
      <c r="J7910" t="b">
        <f t="shared" si="1110"/>
        <v>0</v>
      </c>
      <c r="K7910" t="b">
        <f>OR(E7910&gt;3.5,Q7910&lt;10)</f>
        <v>1</v>
      </c>
      <c r="L7910" t="s">
        <v>19</v>
      </c>
      <c r="M7910" t="s">
        <v>5733</v>
      </c>
      <c r="N7910" t="str">
        <f t="shared" si="1111"/>
        <v>None</v>
      </c>
      <c r="O7910" t="str">
        <f t="shared" si="1112"/>
        <v>None</v>
      </c>
      <c r="P7910" t="s">
        <v>118</v>
      </c>
      <c r="Q7910" s="2">
        <f t="shared" si="1113"/>
        <v>20</v>
      </c>
      <c r="R7910" s="1" t="str">
        <f t="shared" si="1114"/>
        <v>Established</v>
      </c>
      <c r="S7910" s="1"/>
      <c r="T7910" t="s">
        <v>598</v>
      </c>
      <c r="U7910" t="s">
        <v>906</v>
      </c>
      <c r="V7910">
        <f t="shared" si="1115"/>
        <v>0</v>
      </c>
    </row>
    <row r="7911" spans="1:22" x14ac:dyDescent="0.35">
      <c r="A7911">
        <v>7909</v>
      </c>
      <c r="B7911" t="s">
        <v>12013</v>
      </c>
      <c r="C7911" t="str">
        <f t="shared" si="1107"/>
        <v>Don’t Buy</v>
      </c>
      <c r="D7911" t="str">
        <f t="shared" si="1108"/>
        <v>Long Name</v>
      </c>
      <c r="E7911">
        <v>4.4000000000000004</v>
      </c>
      <c r="F7911">
        <f>IF(Q7911&lt;10,E7911+0.1,E7911)</f>
        <v>4.4000000000000004</v>
      </c>
      <c r="G7911">
        <f>MIN(IF(Q7911&lt;10,E7911+0.5,E7911),5)</f>
        <v>4.4000000000000004</v>
      </c>
      <c r="H7911" t="str">
        <f t="shared" si="1109"/>
        <v>Average Place to Work</v>
      </c>
      <c r="I7911">
        <v>65</v>
      </c>
      <c r="J7911" t="b">
        <f t="shared" si="1110"/>
        <v>0</v>
      </c>
      <c r="K7911" t="b">
        <f>OR(E7911&gt;3.5,Q7911&lt;10)</f>
        <v>1</v>
      </c>
      <c r="L7911" t="s">
        <v>9</v>
      </c>
      <c r="M7911" t="s">
        <v>12014</v>
      </c>
      <c r="N7911" t="str">
        <f t="shared" si="1111"/>
        <v>None</v>
      </c>
      <c r="O7911" t="str">
        <f t="shared" si="1112"/>
        <v>None</v>
      </c>
      <c r="P7911" t="s">
        <v>864</v>
      </c>
      <c r="Q7911" s="2">
        <f t="shared" si="1113"/>
        <v>71</v>
      </c>
      <c r="R7911" s="1" t="str">
        <f t="shared" si="1114"/>
        <v>Established</v>
      </c>
      <c r="S7911" s="1"/>
      <c r="T7911" t="s">
        <v>606</v>
      </c>
      <c r="U7911" t="s">
        <v>92</v>
      </c>
      <c r="V7911">
        <f t="shared" si="1115"/>
        <v>0</v>
      </c>
    </row>
    <row r="7912" spans="1:22" x14ac:dyDescent="0.35">
      <c r="A7912">
        <v>7910</v>
      </c>
      <c r="B7912" t="s">
        <v>12015</v>
      </c>
      <c r="C7912" t="str">
        <f t="shared" si="1107"/>
        <v>Don’t Buy</v>
      </c>
      <c r="D7912" t="str">
        <f t="shared" si="1108"/>
        <v>Long Name</v>
      </c>
      <c r="E7912">
        <v>3.8</v>
      </c>
      <c r="F7912">
        <f>IF(Q7912&lt;10,E7912+0.1,E7912)</f>
        <v>3.8</v>
      </c>
      <c r="G7912">
        <f>MIN(IF(Q7912&lt;10,E7912+0.5,E7912),5)</f>
        <v>3.8</v>
      </c>
      <c r="H7912" t="str">
        <f t="shared" si="1109"/>
        <v>Average Place to Work</v>
      </c>
      <c r="I7912">
        <v>65</v>
      </c>
      <c r="J7912" t="b">
        <f t="shared" si="1110"/>
        <v>0</v>
      </c>
      <c r="K7912" t="b">
        <f>OR(E7912&gt;3.5,Q7912&lt;10)</f>
        <v>1</v>
      </c>
      <c r="L7912" t="s">
        <v>19</v>
      </c>
      <c r="M7912" t="s">
        <v>10116</v>
      </c>
      <c r="N7912" t="str">
        <f t="shared" si="1111"/>
        <v>Indian Silicon Valley Startups</v>
      </c>
      <c r="O7912" t="str">
        <f t="shared" si="1112"/>
        <v>None</v>
      </c>
      <c r="P7912" t="s">
        <v>114</v>
      </c>
      <c r="Q7912" s="2">
        <f t="shared" si="1113"/>
        <v>11</v>
      </c>
      <c r="R7912" s="1" t="str">
        <f t="shared" si="1114"/>
        <v>Established</v>
      </c>
      <c r="S7912" s="1"/>
      <c r="T7912" t="s">
        <v>598</v>
      </c>
      <c r="U7912" t="s">
        <v>36</v>
      </c>
      <c r="V7912">
        <f t="shared" si="1115"/>
        <v>0</v>
      </c>
    </row>
    <row r="7913" spans="1:22" x14ac:dyDescent="0.35">
      <c r="A7913">
        <v>7911</v>
      </c>
      <c r="B7913" t="s">
        <v>12016</v>
      </c>
      <c r="C7913" t="str">
        <f t="shared" si="1107"/>
        <v>Don’t Buy</v>
      </c>
      <c r="D7913" t="str">
        <f t="shared" si="1108"/>
        <v>Long Name</v>
      </c>
      <c r="E7913">
        <v>3.1</v>
      </c>
      <c r="F7913">
        <f>IF(Q7913&lt;10,E7913+0.1,E7913)</f>
        <v>3.1</v>
      </c>
      <c r="G7913">
        <f>MIN(IF(Q7913&lt;10,E7913+0.5,E7913),5)</f>
        <v>3.1</v>
      </c>
      <c r="H7913" t="str">
        <f t="shared" si="1109"/>
        <v>Average Place to Work</v>
      </c>
      <c r="I7913">
        <v>65</v>
      </c>
      <c r="J7913" t="b">
        <f t="shared" si="1110"/>
        <v>0</v>
      </c>
      <c r="K7913" t="b">
        <f>OR(E7913&gt;3.5,Q7913&lt;10)</f>
        <v>0</v>
      </c>
      <c r="L7913" t="s">
        <v>19</v>
      </c>
      <c r="M7913" t="s">
        <v>7458</v>
      </c>
      <c r="N7913" t="str">
        <f t="shared" si="1111"/>
        <v>None</v>
      </c>
      <c r="O7913" t="str">
        <f t="shared" si="1112"/>
        <v>None</v>
      </c>
      <c r="P7913" t="s">
        <v>99</v>
      </c>
      <c r="Q7913" s="2">
        <f t="shared" si="1113"/>
        <v>26</v>
      </c>
      <c r="R7913" s="1" t="str">
        <f t="shared" si="1114"/>
        <v>Established</v>
      </c>
      <c r="S7913" s="1"/>
      <c r="T7913" t="s">
        <v>598</v>
      </c>
      <c r="U7913" t="s">
        <v>17</v>
      </c>
      <c r="V7913">
        <f t="shared" si="1115"/>
        <v>500000</v>
      </c>
    </row>
    <row r="7914" spans="1:22" x14ac:dyDescent="0.35">
      <c r="A7914">
        <v>7912</v>
      </c>
      <c r="B7914" t="s">
        <v>12017</v>
      </c>
      <c r="C7914" t="str">
        <f t="shared" si="1107"/>
        <v>Don’t Buy</v>
      </c>
      <c r="D7914" t="str">
        <f t="shared" si="1108"/>
        <v>Short Name</v>
      </c>
      <c r="E7914">
        <v>3.9</v>
      </c>
      <c r="F7914">
        <f>IF(Q7914&lt;10,E7914+0.1,E7914)</f>
        <v>3.9</v>
      </c>
      <c r="G7914">
        <f>MIN(IF(Q7914&lt;10,E7914+0.5,E7914),5)</f>
        <v>3.9</v>
      </c>
      <c r="H7914" t="str">
        <f t="shared" si="1109"/>
        <v>Average Place to Work</v>
      </c>
      <c r="I7914">
        <v>65</v>
      </c>
      <c r="J7914" t="b">
        <f t="shared" si="1110"/>
        <v>0</v>
      </c>
      <c r="K7914" t="b">
        <f>OR(E7914&gt;3.5,Q7914&lt;10)</f>
        <v>1</v>
      </c>
      <c r="L7914" t="s">
        <v>19</v>
      </c>
      <c r="M7914" t="s">
        <v>3139</v>
      </c>
      <c r="N7914" t="str">
        <f t="shared" si="1111"/>
        <v>None</v>
      </c>
      <c r="O7914" t="str">
        <f t="shared" si="1112"/>
        <v>None</v>
      </c>
      <c r="P7914" t="s">
        <v>180</v>
      </c>
      <c r="Q7914" s="2">
        <f t="shared" si="1113"/>
        <v>23</v>
      </c>
      <c r="R7914" s="1" t="str">
        <f t="shared" si="1114"/>
        <v>Established</v>
      </c>
      <c r="S7914" s="1"/>
      <c r="T7914" t="s">
        <v>1183</v>
      </c>
      <c r="U7914" t="s">
        <v>41</v>
      </c>
      <c r="V7914">
        <f t="shared" si="1115"/>
        <v>0</v>
      </c>
    </row>
    <row r="7915" spans="1:22" x14ac:dyDescent="0.35">
      <c r="A7915">
        <v>7913</v>
      </c>
      <c r="B7915" t="s">
        <v>12018</v>
      </c>
      <c r="C7915" t="str">
        <f t="shared" si="1107"/>
        <v>Don’t Buy</v>
      </c>
      <c r="D7915" t="str">
        <f t="shared" si="1108"/>
        <v>Long Name</v>
      </c>
      <c r="E7915">
        <v>4.3</v>
      </c>
      <c r="F7915">
        <f>IF(Q7915&lt;10,E7915+0.1,E7915)</f>
        <v>4.3</v>
      </c>
      <c r="G7915">
        <f>MIN(IF(Q7915&lt;10,E7915+0.5,E7915),5)</f>
        <v>4.3</v>
      </c>
      <c r="H7915" t="str">
        <f t="shared" si="1109"/>
        <v>Average Place to Work</v>
      </c>
      <c r="I7915">
        <v>65</v>
      </c>
      <c r="J7915" t="b">
        <f t="shared" si="1110"/>
        <v>0</v>
      </c>
      <c r="K7915" t="b">
        <f>OR(E7915&gt;3.5,Q7915&lt;10)</f>
        <v>1</v>
      </c>
      <c r="L7915" t="s">
        <v>19</v>
      </c>
      <c r="M7915" t="s">
        <v>12019</v>
      </c>
      <c r="N7915" t="str">
        <f t="shared" si="1111"/>
        <v>None</v>
      </c>
      <c r="O7915" t="str">
        <f t="shared" si="1112"/>
        <v>None</v>
      </c>
      <c r="P7915" t="s">
        <v>67</v>
      </c>
      <c r="Q7915" s="2">
        <f t="shared" si="1113"/>
        <v>15</v>
      </c>
      <c r="R7915" s="1" t="str">
        <f t="shared" si="1114"/>
        <v>Established</v>
      </c>
      <c r="S7915" s="1"/>
      <c r="T7915" t="s">
        <v>606</v>
      </c>
      <c r="U7915" t="s">
        <v>7103</v>
      </c>
      <c r="V7915">
        <f t="shared" si="1115"/>
        <v>0</v>
      </c>
    </row>
    <row r="7916" spans="1:22" x14ac:dyDescent="0.35">
      <c r="A7916">
        <v>7914</v>
      </c>
      <c r="B7916" t="s">
        <v>12020</v>
      </c>
      <c r="C7916" t="str">
        <f t="shared" si="1107"/>
        <v>Don’t Buy</v>
      </c>
      <c r="D7916" t="str">
        <f t="shared" si="1108"/>
        <v>Short Name</v>
      </c>
      <c r="E7916">
        <v>4</v>
      </c>
      <c r="F7916">
        <f>IF(Q7916&lt;10,E7916+0.1,E7916)</f>
        <v>4</v>
      </c>
      <c r="G7916">
        <f>MIN(IF(Q7916&lt;10,E7916+0.5,E7916),5)</f>
        <v>4</v>
      </c>
      <c r="H7916" t="str">
        <f t="shared" si="1109"/>
        <v>Average Place to Work</v>
      </c>
      <c r="I7916">
        <v>65</v>
      </c>
      <c r="J7916" t="b">
        <f t="shared" si="1110"/>
        <v>0</v>
      </c>
      <c r="K7916" t="b">
        <f>OR(E7916&gt;3.5,Q7916&lt;10)</f>
        <v>1</v>
      </c>
      <c r="L7916" t="s">
        <v>19</v>
      </c>
      <c r="M7916" t="s">
        <v>12021</v>
      </c>
      <c r="N7916" t="str">
        <f t="shared" si="1111"/>
        <v>None</v>
      </c>
      <c r="O7916" t="str">
        <f t="shared" si="1112"/>
        <v>None</v>
      </c>
      <c r="P7916" t="s">
        <v>890</v>
      </c>
      <c r="Q7916" s="2">
        <f t="shared" si="1113"/>
        <v>230</v>
      </c>
      <c r="R7916" s="1" t="str">
        <f t="shared" si="1114"/>
        <v>Established</v>
      </c>
      <c r="S7916" s="1"/>
      <c r="T7916" t="s">
        <v>598</v>
      </c>
      <c r="U7916" t="s">
        <v>752</v>
      </c>
      <c r="V7916">
        <f t="shared" si="1115"/>
        <v>0</v>
      </c>
    </row>
    <row r="7917" spans="1:22" x14ac:dyDescent="0.35">
      <c r="A7917">
        <v>7915</v>
      </c>
      <c r="B7917" t="s">
        <v>12022</v>
      </c>
      <c r="C7917" t="str">
        <f t="shared" si="1107"/>
        <v>Don’t Buy</v>
      </c>
      <c r="D7917" t="str">
        <f t="shared" si="1108"/>
        <v>Long Name</v>
      </c>
      <c r="E7917">
        <v>4.0999999999999996</v>
      </c>
      <c r="F7917">
        <f>IF(Q7917&lt;10,E7917+0.1,E7917)</f>
        <v>4.1999999999999993</v>
      </c>
      <c r="G7917">
        <f>MIN(IF(Q7917&lt;10,E7917+0.5,E7917),5)</f>
        <v>4.5999999999999996</v>
      </c>
      <c r="H7917" t="str">
        <f t="shared" si="1109"/>
        <v>Average Place to Work</v>
      </c>
      <c r="I7917">
        <v>65</v>
      </c>
      <c r="J7917" t="b">
        <f t="shared" si="1110"/>
        <v>0</v>
      </c>
      <c r="K7917" t="b">
        <f>OR(E7917&gt;3.5,Q7917&lt;10)</f>
        <v>1</v>
      </c>
      <c r="L7917" t="s">
        <v>19</v>
      </c>
      <c r="M7917" t="s">
        <v>3670</v>
      </c>
      <c r="N7917" t="str">
        <f t="shared" si="1111"/>
        <v>Indian Silicon Valley Startups</v>
      </c>
      <c r="O7917" t="str">
        <f t="shared" si="1112"/>
        <v>None</v>
      </c>
      <c r="P7917" t="s">
        <v>502</v>
      </c>
      <c r="Q7917" s="2">
        <f t="shared" si="1113"/>
        <v>8</v>
      </c>
      <c r="R7917" s="1" t="str">
        <f t="shared" si="1114"/>
        <v>Startup</v>
      </c>
      <c r="S7917" s="1"/>
      <c r="T7917" t="s">
        <v>1183</v>
      </c>
      <c r="U7917" t="s">
        <v>24</v>
      </c>
      <c r="V7917">
        <f t="shared" si="1115"/>
        <v>1000000</v>
      </c>
    </row>
    <row r="7918" spans="1:22" x14ac:dyDescent="0.35">
      <c r="A7918">
        <v>7916</v>
      </c>
      <c r="B7918" t="s">
        <v>11968</v>
      </c>
      <c r="C7918" t="str">
        <f t="shared" si="1107"/>
        <v>Don’t Buy</v>
      </c>
      <c r="D7918" t="str">
        <f t="shared" si="1108"/>
        <v>Long Name</v>
      </c>
      <c r="E7918">
        <v>4</v>
      </c>
      <c r="F7918">
        <f>IF(Q7918&lt;10,E7918+0.1,E7918)</f>
        <v>4</v>
      </c>
      <c r="G7918">
        <f>MIN(IF(Q7918&lt;10,E7918+0.5,E7918),5)</f>
        <v>4</v>
      </c>
      <c r="H7918" t="str">
        <f t="shared" si="1109"/>
        <v>Average Place to Work</v>
      </c>
      <c r="I7918">
        <v>65</v>
      </c>
      <c r="J7918" t="b">
        <f t="shared" si="1110"/>
        <v>0</v>
      </c>
      <c r="K7918" t="b">
        <f>OR(E7918&gt;3.5,Q7918&lt;10)</f>
        <v>1</v>
      </c>
      <c r="L7918" t="s">
        <v>19</v>
      </c>
      <c r="M7918" t="s">
        <v>8792</v>
      </c>
      <c r="N7918" t="str">
        <f t="shared" si="1111"/>
        <v>None</v>
      </c>
      <c r="O7918" t="str">
        <f t="shared" si="1112"/>
        <v>None</v>
      </c>
      <c r="P7918" t="s">
        <v>626</v>
      </c>
      <c r="Q7918" s="2">
        <f t="shared" si="1113"/>
        <v>17</v>
      </c>
      <c r="R7918" s="1" t="str">
        <f t="shared" si="1114"/>
        <v>Established</v>
      </c>
      <c r="S7918" s="1"/>
      <c r="T7918" t="s">
        <v>115</v>
      </c>
      <c r="U7918" t="s">
        <v>312</v>
      </c>
      <c r="V7918">
        <f t="shared" si="1115"/>
        <v>0</v>
      </c>
    </row>
    <row r="7919" spans="1:22" x14ac:dyDescent="0.35">
      <c r="A7919">
        <v>7917</v>
      </c>
      <c r="B7919" t="s">
        <v>11969</v>
      </c>
      <c r="C7919" t="str">
        <f t="shared" si="1107"/>
        <v>Don’t Buy</v>
      </c>
      <c r="D7919" t="str">
        <f t="shared" si="1108"/>
        <v>Long Name</v>
      </c>
      <c r="E7919">
        <v>3.5</v>
      </c>
      <c r="F7919">
        <f>IF(Q7919&lt;10,E7919+0.1,E7919)</f>
        <v>3.5</v>
      </c>
      <c r="G7919">
        <f>MIN(IF(Q7919&lt;10,E7919+0.5,E7919),5)</f>
        <v>3.5</v>
      </c>
      <c r="H7919" t="str">
        <f t="shared" si="1109"/>
        <v>Average Place to Work</v>
      </c>
      <c r="I7919">
        <v>65</v>
      </c>
      <c r="J7919" t="b">
        <f t="shared" si="1110"/>
        <v>0</v>
      </c>
      <c r="K7919" t="b">
        <f>OR(E7919&gt;3.5,Q7919&lt;10)</f>
        <v>0</v>
      </c>
      <c r="L7919" t="s">
        <v>19</v>
      </c>
      <c r="M7919" t="s">
        <v>4102</v>
      </c>
      <c r="N7919" t="str">
        <f t="shared" si="1111"/>
        <v>None</v>
      </c>
      <c r="O7919" t="str">
        <f t="shared" si="1112"/>
        <v>None</v>
      </c>
      <c r="P7919" t="s">
        <v>261</v>
      </c>
      <c r="Q7919" s="2">
        <f t="shared" si="1113"/>
        <v>21</v>
      </c>
      <c r="R7919" s="1" t="str">
        <f t="shared" si="1114"/>
        <v>Established</v>
      </c>
      <c r="S7919" s="1"/>
      <c r="T7919" t="s">
        <v>1183</v>
      </c>
      <c r="U7919" t="s">
        <v>931</v>
      </c>
      <c r="V7919">
        <f t="shared" si="1115"/>
        <v>0</v>
      </c>
    </row>
    <row r="7920" spans="1:22" x14ac:dyDescent="0.35">
      <c r="A7920">
        <v>7918</v>
      </c>
      <c r="B7920" t="s">
        <v>12023</v>
      </c>
      <c r="C7920" t="str">
        <f t="shared" si="1107"/>
        <v>Don’t Buy</v>
      </c>
      <c r="D7920" t="str">
        <f t="shared" si="1108"/>
        <v>Long Name</v>
      </c>
      <c r="E7920">
        <v>3.6</v>
      </c>
      <c r="F7920">
        <f>IF(Q7920&lt;10,E7920+0.1,E7920)</f>
        <v>3.6</v>
      </c>
      <c r="G7920">
        <f>MIN(IF(Q7920&lt;10,E7920+0.5,E7920),5)</f>
        <v>3.6</v>
      </c>
      <c r="H7920" t="str">
        <f t="shared" si="1109"/>
        <v>Average Place to Work</v>
      </c>
      <c r="I7920">
        <v>65</v>
      </c>
      <c r="J7920" t="b">
        <f t="shared" si="1110"/>
        <v>0</v>
      </c>
      <c r="K7920" t="b">
        <f>OR(E7920&gt;3.5,Q7920&lt;10)</f>
        <v>1</v>
      </c>
      <c r="L7920" t="s">
        <v>9</v>
      </c>
      <c r="M7920" t="s">
        <v>6003</v>
      </c>
      <c r="N7920" t="str">
        <f t="shared" si="1111"/>
        <v>None</v>
      </c>
      <c r="O7920" t="str">
        <f t="shared" si="1112"/>
        <v>None</v>
      </c>
      <c r="P7920" t="s">
        <v>522</v>
      </c>
      <c r="Q7920" s="2">
        <f t="shared" si="1113"/>
        <v>30</v>
      </c>
      <c r="R7920" s="1" t="str">
        <f t="shared" si="1114"/>
        <v>Established</v>
      </c>
      <c r="S7920" s="1"/>
      <c r="T7920" t="s">
        <v>598</v>
      </c>
      <c r="U7920" t="s">
        <v>5632</v>
      </c>
      <c r="V7920">
        <f t="shared" si="1115"/>
        <v>0</v>
      </c>
    </row>
    <row r="7921" spans="1:22" x14ac:dyDescent="0.35">
      <c r="A7921">
        <v>7919</v>
      </c>
      <c r="B7921" t="s">
        <v>12023</v>
      </c>
      <c r="C7921" t="str">
        <f t="shared" si="1107"/>
        <v>Don’t Buy</v>
      </c>
      <c r="D7921" t="str">
        <f t="shared" si="1108"/>
        <v>Long Name</v>
      </c>
      <c r="E7921">
        <v>3.6</v>
      </c>
      <c r="F7921">
        <f>IF(Q7921&lt;10,E7921+0.1,E7921)</f>
        <v>3.6</v>
      </c>
      <c r="G7921">
        <f>MIN(IF(Q7921&lt;10,E7921+0.5,E7921),5)</f>
        <v>3.6</v>
      </c>
      <c r="H7921" t="str">
        <f t="shared" si="1109"/>
        <v>Average Place to Work</v>
      </c>
      <c r="I7921">
        <v>65</v>
      </c>
      <c r="J7921" t="b">
        <f t="shared" si="1110"/>
        <v>0</v>
      </c>
      <c r="K7921" t="b">
        <f>OR(E7921&gt;3.5,Q7921&lt;10)</f>
        <v>1</v>
      </c>
      <c r="L7921" t="s">
        <v>9</v>
      </c>
      <c r="M7921" t="s">
        <v>6003</v>
      </c>
      <c r="N7921" t="str">
        <f t="shared" si="1111"/>
        <v>None</v>
      </c>
      <c r="O7921" t="str">
        <f t="shared" si="1112"/>
        <v>None</v>
      </c>
      <c r="P7921" t="s">
        <v>522</v>
      </c>
      <c r="Q7921" s="2">
        <f t="shared" si="1113"/>
        <v>30</v>
      </c>
      <c r="R7921" s="1" t="str">
        <f t="shared" si="1114"/>
        <v>Established</v>
      </c>
      <c r="S7921" s="1"/>
      <c r="T7921" t="s">
        <v>598</v>
      </c>
      <c r="U7921" t="s">
        <v>5632</v>
      </c>
      <c r="V7921">
        <f t="shared" si="1115"/>
        <v>0</v>
      </c>
    </row>
    <row r="7922" spans="1:22" x14ac:dyDescent="0.35">
      <c r="A7922">
        <v>7920</v>
      </c>
      <c r="B7922" t="s">
        <v>12022</v>
      </c>
      <c r="C7922" t="str">
        <f t="shared" si="1107"/>
        <v>Don’t Buy</v>
      </c>
      <c r="D7922" t="str">
        <f t="shared" si="1108"/>
        <v>Long Name</v>
      </c>
      <c r="E7922">
        <v>4.0999999999999996</v>
      </c>
      <c r="F7922">
        <f>IF(Q7922&lt;10,E7922+0.1,E7922)</f>
        <v>4.1999999999999993</v>
      </c>
      <c r="G7922">
        <f>MIN(IF(Q7922&lt;10,E7922+0.5,E7922),5)</f>
        <v>4.5999999999999996</v>
      </c>
      <c r="H7922" t="str">
        <f t="shared" si="1109"/>
        <v>Average Place to Work</v>
      </c>
      <c r="I7922">
        <v>65</v>
      </c>
      <c r="J7922" t="b">
        <f t="shared" si="1110"/>
        <v>0</v>
      </c>
      <c r="K7922" t="b">
        <f>OR(E7922&gt;3.5,Q7922&lt;10)</f>
        <v>1</v>
      </c>
      <c r="L7922" t="s">
        <v>19</v>
      </c>
      <c r="M7922" t="s">
        <v>3670</v>
      </c>
      <c r="N7922" t="str">
        <f t="shared" si="1111"/>
        <v>Indian Silicon Valley Startups</v>
      </c>
      <c r="O7922" t="str">
        <f t="shared" si="1112"/>
        <v>None</v>
      </c>
      <c r="P7922" t="s">
        <v>502</v>
      </c>
      <c r="Q7922" s="2">
        <f t="shared" si="1113"/>
        <v>8</v>
      </c>
      <c r="R7922" s="1" t="str">
        <f t="shared" si="1114"/>
        <v>Startup</v>
      </c>
      <c r="S7922" s="1"/>
      <c r="T7922" t="s">
        <v>1183</v>
      </c>
      <c r="U7922" t="s">
        <v>24</v>
      </c>
      <c r="V7922">
        <f t="shared" si="1115"/>
        <v>1000000</v>
      </c>
    </row>
    <row r="7923" spans="1:22" x14ac:dyDescent="0.35">
      <c r="A7923">
        <v>7921</v>
      </c>
      <c r="B7923" t="s">
        <v>12024</v>
      </c>
      <c r="C7923" t="str">
        <f t="shared" si="1107"/>
        <v>Don’t Buy</v>
      </c>
      <c r="D7923" t="str">
        <f t="shared" si="1108"/>
        <v>Long Name</v>
      </c>
      <c r="E7923">
        <v>3.8</v>
      </c>
      <c r="F7923">
        <f>IF(Q7923&lt;10,E7923+0.1,E7923)</f>
        <v>3.8</v>
      </c>
      <c r="G7923">
        <f>MIN(IF(Q7923&lt;10,E7923+0.5,E7923),5)</f>
        <v>3.8</v>
      </c>
      <c r="H7923" t="str">
        <f t="shared" si="1109"/>
        <v>Average Place to Work</v>
      </c>
      <c r="I7923">
        <v>65</v>
      </c>
      <c r="J7923" t="b">
        <f t="shared" si="1110"/>
        <v>0</v>
      </c>
      <c r="K7923" t="b">
        <f>OR(E7923&gt;3.5,Q7923&lt;10)</f>
        <v>1</v>
      </c>
      <c r="L7923" t="s">
        <v>2858</v>
      </c>
      <c r="M7923" t="s">
        <v>9470</v>
      </c>
      <c r="N7923" t="str">
        <f t="shared" si="1111"/>
        <v>None</v>
      </c>
      <c r="O7923" t="str">
        <f t="shared" si="1112"/>
        <v>None</v>
      </c>
      <c r="P7923" t="s">
        <v>287</v>
      </c>
      <c r="Q7923" s="2">
        <f t="shared" si="1113"/>
        <v>45</v>
      </c>
      <c r="R7923" s="1" t="str">
        <f t="shared" si="1114"/>
        <v>Established</v>
      </c>
      <c r="S7923" s="1"/>
      <c r="T7923" t="s">
        <v>598</v>
      </c>
      <c r="U7923" t="s">
        <v>297</v>
      </c>
      <c r="V7923">
        <f t="shared" si="1115"/>
        <v>0</v>
      </c>
    </row>
    <row r="7924" spans="1:22" x14ac:dyDescent="0.35">
      <c r="A7924">
        <v>7922</v>
      </c>
      <c r="B7924" t="s">
        <v>12025</v>
      </c>
      <c r="C7924" t="str">
        <f t="shared" si="1107"/>
        <v>Don’t Buy</v>
      </c>
      <c r="D7924" t="str">
        <f t="shared" si="1108"/>
        <v>Short Name</v>
      </c>
      <c r="E7924">
        <v>4.5</v>
      </c>
      <c r="F7924">
        <f>IF(Q7924&lt;10,E7924+0.1,E7924)</f>
        <v>4.5999999999999996</v>
      </c>
      <c r="G7924">
        <f>MIN(IF(Q7924&lt;10,E7924+0.5,E7924),5)</f>
        <v>5</v>
      </c>
      <c r="H7924" t="str">
        <f t="shared" si="1109"/>
        <v>Average Place to Work</v>
      </c>
      <c r="I7924">
        <v>65</v>
      </c>
      <c r="J7924" t="b">
        <f t="shared" si="1110"/>
        <v>0</v>
      </c>
      <c r="K7924" t="b">
        <f>OR(E7924&gt;3.5,Q7924&lt;10)</f>
        <v>1</v>
      </c>
      <c r="M7924" t="s">
        <v>12026</v>
      </c>
      <c r="N7924" t="str">
        <f t="shared" si="1111"/>
        <v>Indian Silicon Valley Startups</v>
      </c>
      <c r="O7924" t="str">
        <f t="shared" si="1112"/>
        <v>None</v>
      </c>
      <c r="Q7924" s="2">
        <f t="shared" si="1113"/>
        <v>0</v>
      </c>
      <c r="R7924" s="1" t="str">
        <f t="shared" si="1114"/>
        <v>Startup</v>
      </c>
      <c r="S7924" s="1"/>
      <c r="T7924" t="s">
        <v>115</v>
      </c>
      <c r="U7924" t="s">
        <v>352</v>
      </c>
      <c r="V7924">
        <f t="shared" si="1115"/>
        <v>0</v>
      </c>
    </row>
    <row r="7925" spans="1:22" x14ac:dyDescent="0.35">
      <c r="A7925">
        <v>7923</v>
      </c>
      <c r="B7925" t="s">
        <v>12027</v>
      </c>
      <c r="C7925" t="str">
        <f t="shared" si="1107"/>
        <v>Don’t Buy</v>
      </c>
      <c r="D7925" t="str">
        <f t="shared" si="1108"/>
        <v>Long Name</v>
      </c>
      <c r="E7925">
        <v>4.0999999999999996</v>
      </c>
      <c r="F7925">
        <f>IF(Q7925&lt;10,E7925+0.1,E7925)</f>
        <v>4.0999999999999996</v>
      </c>
      <c r="G7925">
        <f>MIN(IF(Q7925&lt;10,E7925+0.5,E7925),5)</f>
        <v>4.0999999999999996</v>
      </c>
      <c r="H7925" t="str">
        <f t="shared" si="1109"/>
        <v>Average Place to Work</v>
      </c>
      <c r="I7925">
        <v>65</v>
      </c>
      <c r="J7925" t="b">
        <f t="shared" si="1110"/>
        <v>0</v>
      </c>
      <c r="K7925" t="b">
        <f>OR(E7925&gt;3.5,Q7925&lt;10)</f>
        <v>1</v>
      </c>
      <c r="L7925" t="s">
        <v>19</v>
      </c>
      <c r="M7925" t="s">
        <v>12028</v>
      </c>
      <c r="N7925" t="str">
        <f t="shared" si="1111"/>
        <v>None</v>
      </c>
      <c r="O7925" t="str">
        <f t="shared" si="1112"/>
        <v>None</v>
      </c>
      <c r="P7925" t="s">
        <v>86</v>
      </c>
      <c r="Q7925" s="2">
        <f t="shared" si="1113"/>
        <v>27</v>
      </c>
      <c r="R7925" s="1" t="str">
        <f t="shared" si="1114"/>
        <v>Established</v>
      </c>
      <c r="S7925" s="1"/>
      <c r="T7925" t="s">
        <v>1183</v>
      </c>
      <c r="U7925" t="s">
        <v>255</v>
      </c>
      <c r="V7925">
        <f t="shared" si="1115"/>
        <v>0</v>
      </c>
    </row>
    <row r="7926" spans="1:22" x14ac:dyDescent="0.35">
      <c r="A7926">
        <v>7924</v>
      </c>
      <c r="B7926" t="s">
        <v>11988</v>
      </c>
      <c r="C7926" t="str">
        <f t="shared" si="1107"/>
        <v>Don’t Buy</v>
      </c>
      <c r="D7926" t="str">
        <f t="shared" si="1108"/>
        <v>Long Name</v>
      </c>
      <c r="E7926">
        <v>4</v>
      </c>
      <c r="F7926">
        <f>IF(Q7926&lt;10,E7926+0.1,E7926)</f>
        <v>4</v>
      </c>
      <c r="G7926">
        <f>MIN(IF(Q7926&lt;10,E7926+0.5,E7926),5)</f>
        <v>4</v>
      </c>
      <c r="H7926" t="str">
        <f t="shared" si="1109"/>
        <v>Average Place to Work</v>
      </c>
      <c r="I7926">
        <v>65</v>
      </c>
      <c r="J7926" t="b">
        <f t="shared" si="1110"/>
        <v>0</v>
      </c>
      <c r="K7926" t="b">
        <f>OR(E7926&gt;3.5,Q7926&lt;10)</f>
        <v>1</v>
      </c>
      <c r="L7926" t="s">
        <v>19</v>
      </c>
      <c r="M7926" t="s">
        <v>7019</v>
      </c>
      <c r="N7926" t="str">
        <f t="shared" si="1111"/>
        <v>None</v>
      </c>
      <c r="O7926" t="str">
        <f t="shared" si="1112"/>
        <v>None</v>
      </c>
      <c r="P7926" t="s">
        <v>167</v>
      </c>
      <c r="Q7926" s="2">
        <f t="shared" si="1113"/>
        <v>34</v>
      </c>
      <c r="R7926" s="1" t="str">
        <f t="shared" si="1114"/>
        <v>Established</v>
      </c>
      <c r="S7926" s="1"/>
      <c r="T7926" t="s">
        <v>598</v>
      </c>
      <c r="U7926" t="s">
        <v>64</v>
      </c>
      <c r="V7926">
        <f t="shared" si="1115"/>
        <v>0</v>
      </c>
    </row>
    <row r="7927" spans="1:22" x14ac:dyDescent="0.35">
      <c r="A7927">
        <v>7925</v>
      </c>
      <c r="B7927" t="s">
        <v>12029</v>
      </c>
      <c r="C7927" t="str">
        <f t="shared" si="1107"/>
        <v>Don’t Buy</v>
      </c>
      <c r="D7927" t="str">
        <f t="shared" si="1108"/>
        <v>Long Name</v>
      </c>
      <c r="E7927">
        <v>3.9</v>
      </c>
      <c r="F7927">
        <f>IF(Q7927&lt;10,E7927+0.1,E7927)</f>
        <v>3.9</v>
      </c>
      <c r="G7927">
        <f>MIN(IF(Q7927&lt;10,E7927+0.5,E7927),5)</f>
        <v>3.9</v>
      </c>
      <c r="H7927" t="str">
        <f t="shared" si="1109"/>
        <v>Average Place to Work</v>
      </c>
      <c r="I7927">
        <v>65</v>
      </c>
      <c r="J7927" t="b">
        <f t="shared" si="1110"/>
        <v>0</v>
      </c>
      <c r="K7927" t="b">
        <f>OR(E7927&gt;3.5,Q7927&lt;10)</f>
        <v>1</v>
      </c>
      <c r="L7927" t="s">
        <v>19</v>
      </c>
      <c r="M7927" t="s">
        <v>12030</v>
      </c>
      <c r="N7927" t="str">
        <f t="shared" si="1111"/>
        <v>None</v>
      </c>
      <c r="O7927" t="str">
        <f t="shared" si="1112"/>
        <v>None</v>
      </c>
      <c r="P7927" t="s">
        <v>35</v>
      </c>
      <c r="Q7927" s="2">
        <f t="shared" si="1113"/>
        <v>55</v>
      </c>
      <c r="R7927" s="1" t="str">
        <f t="shared" si="1114"/>
        <v>Established</v>
      </c>
      <c r="S7927" s="1"/>
      <c r="T7927" t="s">
        <v>2426</v>
      </c>
      <c r="U7927" t="s">
        <v>1677</v>
      </c>
      <c r="V7927">
        <f t="shared" si="1115"/>
        <v>0</v>
      </c>
    </row>
    <row r="7928" spans="1:22" x14ac:dyDescent="0.35">
      <c r="A7928">
        <v>7926</v>
      </c>
      <c r="B7928" t="s">
        <v>12031</v>
      </c>
      <c r="C7928" t="str">
        <f t="shared" si="1107"/>
        <v>Don’t Buy</v>
      </c>
      <c r="D7928" t="str">
        <f t="shared" si="1108"/>
        <v>Long Name</v>
      </c>
      <c r="E7928">
        <v>4.2</v>
      </c>
      <c r="F7928">
        <f>IF(Q7928&lt;10,E7928+0.1,E7928)</f>
        <v>4.2</v>
      </c>
      <c r="G7928">
        <f>MIN(IF(Q7928&lt;10,E7928+0.5,E7928),5)</f>
        <v>4.2</v>
      </c>
      <c r="H7928" t="str">
        <f t="shared" si="1109"/>
        <v>Average Place to Work</v>
      </c>
      <c r="I7928">
        <v>65</v>
      </c>
      <c r="J7928" t="b">
        <f t="shared" si="1110"/>
        <v>0</v>
      </c>
      <c r="K7928" t="b">
        <f>OR(E7928&gt;3.5,Q7928&lt;10)</f>
        <v>1</v>
      </c>
      <c r="L7928" t="s">
        <v>3191</v>
      </c>
      <c r="M7928" t="s">
        <v>12032</v>
      </c>
      <c r="N7928" t="str">
        <f t="shared" si="1111"/>
        <v>None</v>
      </c>
      <c r="O7928" t="str">
        <f t="shared" si="1112"/>
        <v>None</v>
      </c>
      <c r="P7928" t="s">
        <v>99</v>
      </c>
      <c r="Q7928" s="2">
        <f t="shared" si="1113"/>
        <v>26</v>
      </c>
      <c r="R7928" s="1" t="str">
        <f t="shared" si="1114"/>
        <v>Established</v>
      </c>
      <c r="S7928" s="1"/>
      <c r="T7928" t="s">
        <v>598</v>
      </c>
      <c r="U7928" t="s">
        <v>92</v>
      </c>
      <c r="V7928">
        <f t="shared" si="1115"/>
        <v>0</v>
      </c>
    </row>
    <row r="7929" spans="1:22" x14ac:dyDescent="0.35">
      <c r="A7929">
        <v>7927</v>
      </c>
      <c r="B7929" t="s">
        <v>12033</v>
      </c>
      <c r="C7929" t="str">
        <f t="shared" si="1107"/>
        <v>Don’t Buy</v>
      </c>
      <c r="D7929" t="str">
        <f t="shared" si="1108"/>
        <v>Long Name</v>
      </c>
      <c r="E7929">
        <v>3.4</v>
      </c>
      <c r="F7929">
        <f>IF(Q7929&lt;10,E7929+0.1,E7929)</f>
        <v>3.4</v>
      </c>
      <c r="G7929">
        <f>MIN(IF(Q7929&lt;10,E7929+0.5,E7929),5)</f>
        <v>3.4</v>
      </c>
      <c r="H7929" t="str">
        <f t="shared" si="1109"/>
        <v>Average Place to Work</v>
      </c>
      <c r="I7929">
        <v>65</v>
      </c>
      <c r="J7929" t="b">
        <f t="shared" si="1110"/>
        <v>0</v>
      </c>
      <c r="K7929" t="b">
        <f>OR(E7929&gt;3.5,Q7929&lt;10)</f>
        <v>0</v>
      </c>
      <c r="L7929" t="s">
        <v>19</v>
      </c>
      <c r="M7929" t="s">
        <v>10149</v>
      </c>
      <c r="N7929" t="str">
        <f t="shared" si="1111"/>
        <v>None</v>
      </c>
      <c r="O7929" t="str">
        <f t="shared" si="1112"/>
        <v>None</v>
      </c>
      <c r="P7929" t="s">
        <v>1555</v>
      </c>
      <c r="Q7929" s="2">
        <f t="shared" si="1113"/>
        <v>57</v>
      </c>
      <c r="R7929" s="1" t="str">
        <f t="shared" si="1114"/>
        <v>Established</v>
      </c>
      <c r="S7929" s="1"/>
      <c r="T7929" t="s">
        <v>1183</v>
      </c>
      <c r="U7929" t="s">
        <v>192</v>
      </c>
      <c r="V7929">
        <f t="shared" si="1115"/>
        <v>0</v>
      </c>
    </row>
    <row r="7930" spans="1:22" x14ac:dyDescent="0.35">
      <c r="A7930">
        <v>7928</v>
      </c>
      <c r="B7930" t="s">
        <v>12034</v>
      </c>
      <c r="C7930" t="str">
        <f t="shared" si="1107"/>
        <v>Don’t Buy</v>
      </c>
      <c r="D7930" t="str">
        <f t="shared" si="1108"/>
        <v>Long Name</v>
      </c>
      <c r="E7930">
        <v>3.6</v>
      </c>
      <c r="F7930">
        <f>IF(Q7930&lt;10,E7930+0.1,E7930)</f>
        <v>3.7</v>
      </c>
      <c r="G7930">
        <f>MIN(IF(Q7930&lt;10,E7930+0.5,E7930),5)</f>
        <v>4.0999999999999996</v>
      </c>
      <c r="H7930" t="str">
        <f t="shared" si="1109"/>
        <v>Average Place to Work</v>
      </c>
      <c r="I7930">
        <v>65</v>
      </c>
      <c r="J7930" t="b">
        <f t="shared" si="1110"/>
        <v>0</v>
      </c>
      <c r="K7930" t="b">
        <f>OR(E7930&gt;3.5,Q7930&lt;10)</f>
        <v>1</v>
      </c>
      <c r="M7930" t="s">
        <v>4580</v>
      </c>
      <c r="N7930" t="str">
        <f t="shared" si="1111"/>
        <v>Indian Silicon Valley Startups</v>
      </c>
      <c r="O7930" t="str">
        <f t="shared" si="1112"/>
        <v>None</v>
      </c>
      <c r="Q7930" s="2">
        <f t="shared" si="1113"/>
        <v>0</v>
      </c>
      <c r="R7930" s="1" t="str">
        <f t="shared" si="1114"/>
        <v>Startup</v>
      </c>
      <c r="S7930" s="1"/>
      <c r="T7930" t="s">
        <v>1183</v>
      </c>
      <c r="V7930">
        <f t="shared" si="1115"/>
        <v>0</v>
      </c>
    </row>
    <row r="7931" spans="1:22" x14ac:dyDescent="0.35">
      <c r="A7931">
        <v>7929</v>
      </c>
      <c r="B7931" t="s">
        <v>12035</v>
      </c>
      <c r="C7931" t="str">
        <f t="shared" si="1107"/>
        <v>Don’t Buy</v>
      </c>
      <c r="D7931" t="str">
        <f t="shared" si="1108"/>
        <v>Long Name</v>
      </c>
      <c r="E7931">
        <v>4</v>
      </c>
      <c r="F7931">
        <f>IF(Q7931&lt;10,E7931+0.1,E7931)</f>
        <v>4</v>
      </c>
      <c r="G7931">
        <f>MIN(IF(Q7931&lt;10,E7931+0.5,E7931),5)</f>
        <v>4</v>
      </c>
      <c r="H7931" t="str">
        <f t="shared" si="1109"/>
        <v>Average Place to Work</v>
      </c>
      <c r="I7931">
        <v>65</v>
      </c>
      <c r="J7931" t="b">
        <f t="shared" si="1110"/>
        <v>0</v>
      </c>
      <c r="K7931" t="b">
        <f>OR(E7931&gt;3.5,Q7931&lt;10)</f>
        <v>1</v>
      </c>
      <c r="L7931" t="s">
        <v>19</v>
      </c>
      <c r="M7931" t="s">
        <v>6003</v>
      </c>
      <c r="N7931" t="str">
        <f t="shared" si="1111"/>
        <v>None</v>
      </c>
      <c r="O7931" t="str">
        <f t="shared" si="1112"/>
        <v>None</v>
      </c>
      <c r="P7931" t="s">
        <v>241</v>
      </c>
      <c r="Q7931" s="2">
        <f t="shared" si="1113"/>
        <v>13</v>
      </c>
      <c r="R7931" s="1" t="str">
        <f t="shared" si="1114"/>
        <v>Established</v>
      </c>
      <c r="S7931" s="1"/>
      <c r="T7931" t="s">
        <v>2721</v>
      </c>
      <c r="U7931" t="s">
        <v>92</v>
      </c>
      <c r="V7931">
        <f t="shared" si="1115"/>
        <v>0</v>
      </c>
    </row>
    <row r="7932" spans="1:22" x14ac:dyDescent="0.35">
      <c r="A7932">
        <v>7930</v>
      </c>
      <c r="B7932" t="s">
        <v>12036</v>
      </c>
      <c r="C7932" t="str">
        <f t="shared" si="1107"/>
        <v>Don’t Buy</v>
      </c>
      <c r="D7932" t="str">
        <f t="shared" si="1108"/>
        <v>Short Name</v>
      </c>
      <c r="E7932">
        <v>4</v>
      </c>
      <c r="F7932">
        <f>IF(Q7932&lt;10,E7932+0.1,E7932)</f>
        <v>4</v>
      </c>
      <c r="G7932">
        <f>MIN(IF(Q7932&lt;10,E7932+0.5,E7932),5)</f>
        <v>4</v>
      </c>
      <c r="H7932" t="str">
        <f t="shared" si="1109"/>
        <v>Average Place to Work</v>
      </c>
      <c r="I7932">
        <v>65</v>
      </c>
      <c r="J7932" t="b">
        <f t="shared" si="1110"/>
        <v>0</v>
      </c>
      <c r="K7932" t="b">
        <f>OR(E7932&gt;3.5,Q7932&lt;10)</f>
        <v>1</v>
      </c>
      <c r="L7932" t="s">
        <v>19</v>
      </c>
      <c r="M7932" t="s">
        <v>6156</v>
      </c>
      <c r="N7932" t="str">
        <f t="shared" si="1111"/>
        <v>None</v>
      </c>
      <c r="O7932" t="str">
        <f t="shared" si="1112"/>
        <v>None</v>
      </c>
      <c r="P7932" t="s">
        <v>118</v>
      </c>
      <c r="Q7932" s="2">
        <f t="shared" si="1113"/>
        <v>20</v>
      </c>
      <c r="R7932" s="1" t="str">
        <f t="shared" si="1114"/>
        <v>Established</v>
      </c>
      <c r="S7932" s="1"/>
      <c r="T7932" t="s">
        <v>1183</v>
      </c>
      <c r="U7932" t="s">
        <v>2075</v>
      </c>
      <c r="V7932">
        <f t="shared" si="1115"/>
        <v>0</v>
      </c>
    </row>
    <row r="7933" spans="1:22" x14ac:dyDescent="0.35">
      <c r="A7933">
        <v>7931</v>
      </c>
      <c r="B7933" t="s">
        <v>12037</v>
      </c>
      <c r="C7933" t="str">
        <f t="shared" si="1107"/>
        <v>Don’t Buy</v>
      </c>
      <c r="D7933" t="str">
        <f t="shared" si="1108"/>
        <v>Long Name</v>
      </c>
      <c r="E7933">
        <v>3.3</v>
      </c>
      <c r="F7933">
        <f>IF(Q7933&lt;10,E7933+0.1,E7933)</f>
        <v>3.3</v>
      </c>
      <c r="G7933">
        <f>MIN(IF(Q7933&lt;10,E7933+0.5,E7933),5)</f>
        <v>3.3</v>
      </c>
      <c r="H7933" t="str">
        <f t="shared" si="1109"/>
        <v>Average Place to Work</v>
      </c>
      <c r="I7933">
        <v>65</v>
      </c>
      <c r="J7933" t="b">
        <f t="shared" si="1110"/>
        <v>0</v>
      </c>
      <c r="K7933" t="b">
        <f>OR(E7933&gt;3.5,Q7933&lt;10)</f>
        <v>0</v>
      </c>
      <c r="L7933" t="s">
        <v>19</v>
      </c>
      <c r="M7933" t="s">
        <v>12038</v>
      </c>
      <c r="N7933" t="str">
        <f t="shared" si="1111"/>
        <v>Indian Silicon Valley Startups</v>
      </c>
      <c r="O7933" t="str">
        <f t="shared" si="1112"/>
        <v>None</v>
      </c>
      <c r="P7933" t="s">
        <v>156</v>
      </c>
      <c r="Q7933" s="2">
        <f t="shared" si="1113"/>
        <v>18</v>
      </c>
      <c r="R7933" s="1" t="str">
        <f t="shared" si="1114"/>
        <v>Established</v>
      </c>
      <c r="S7933" s="1"/>
      <c r="T7933" t="s">
        <v>606</v>
      </c>
      <c r="U7933" t="s">
        <v>36</v>
      </c>
      <c r="V7933">
        <f t="shared" si="1115"/>
        <v>0</v>
      </c>
    </row>
    <row r="7934" spans="1:22" x14ac:dyDescent="0.35">
      <c r="A7934">
        <v>7932</v>
      </c>
      <c r="B7934" t="s">
        <v>12039</v>
      </c>
      <c r="C7934" t="str">
        <f t="shared" si="1107"/>
        <v>Don’t Buy</v>
      </c>
      <c r="D7934" t="str">
        <f t="shared" si="1108"/>
        <v>Long Name</v>
      </c>
      <c r="E7934">
        <v>4.3</v>
      </c>
      <c r="F7934">
        <f>IF(Q7934&lt;10,E7934+0.1,E7934)</f>
        <v>4.3</v>
      </c>
      <c r="G7934">
        <f>MIN(IF(Q7934&lt;10,E7934+0.5,E7934),5)</f>
        <v>4.3</v>
      </c>
      <c r="H7934" t="str">
        <f t="shared" si="1109"/>
        <v>Average Place to Work</v>
      </c>
      <c r="I7934">
        <v>65</v>
      </c>
      <c r="J7934" t="b">
        <f t="shared" si="1110"/>
        <v>0</v>
      </c>
      <c r="K7934" t="b">
        <f>OR(E7934&gt;3.5,Q7934&lt;10)</f>
        <v>1</v>
      </c>
      <c r="L7934" t="s">
        <v>19</v>
      </c>
      <c r="M7934" t="s">
        <v>12040</v>
      </c>
      <c r="N7934" t="str">
        <f t="shared" si="1111"/>
        <v>None</v>
      </c>
      <c r="O7934" t="str">
        <f t="shared" si="1112"/>
        <v>None</v>
      </c>
      <c r="P7934" t="s">
        <v>143</v>
      </c>
      <c r="Q7934" s="2">
        <f t="shared" si="1113"/>
        <v>24</v>
      </c>
      <c r="R7934" s="1" t="str">
        <f t="shared" si="1114"/>
        <v>Established</v>
      </c>
      <c r="S7934" s="1"/>
      <c r="T7934" t="s">
        <v>60</v>
      </c>
      <c r="U7934" t="s">
        <v>1063</v>
      </c>
      <c r="V7934">
        <f t="shared" si="1115"/>
        <v>0</v>
      </c>
    </row>
    <row r="7935" spans="1:22" x14ac:dyDescent="0.35">
      <c r="A7935">
        <v>7933</v>
      </c>
      <c r="B7935" t="s">
        <v>12041</v>
      </c>
      <c r="C7935" t="str">
        <f t="shared" si="1107"/>
        <v>Don’t Buy</v>
      </c>
      <c r="D7935" t="str">
        <f t="shared" si="1108"/>
        <v>Long Name</v>
      </c>
      <c r="E7935">
        <v>4.7</v>
      </c>
      <c r="F7935">
        <f>IF(Q7935&lt;10,E7935+0.1,E7935)</f>
        <v>4.8</v>
      </c>
      <c r="G7935">
        <f>MIN(IF(Q7935&lt;10,E7935+0.5,E7935),5)</f>
        <v>5</v>
      </c>
      <c r="H7935" t="str">
        <f t="shared" si="1109"/>
        <v>Great Place to Work</v>
      </c>
      <c r="I7935">
        <v>65</v>
      </c>
      <c r="J7935" t="b">
        <f t="shared" si="1110"/>
        <v>0</v>
      </c>
      <c r="K7935" t="b">
        <f>OR(E7935&gt;3.5,Q7935&lt;10)</f>
        <v>1</v>
      </c>
      <c r="L7935" t="s">
        <v>19</v>
      </c>
      <c r="M7935" t="s">
        <v>12042</v>
      </c>
      <c r="N7935" t="str">
        <f t="shared" si="1111"/>
        <v>Indian Silicon Valley Startups</v>
      </c>
      <c r="O7935" t="str">
        <f t="shared" si="1112"/>
        <v>None</v>
      </c>
      <c r="P7935" t="s">
        <v>108</v>
      </c>
      <c r="Q7935" s="2">
        <f t="shared" si="1113"/>
        <v>5</v>
      </c>
      <c r="R7935" s="1" t="str">
        <f t="shared" si="1114"/>
        <v>Startup</v>
      </c>
      <c r="S7935" s="1"/>
      <c r="T7935" t="s">
        <v>1146</v>
      </c>
      <c r="U7935" t="s">
        <v>17</v>
      </c>
      <c r="V7935">
        <f t="shared" si="1115"/>
        <v>1000000</v>
      </c>
    </row>
    <row r="7936" spans="1:22" x14ac:dyDescent="0.35">
      <c r="A7936">
        <v>7934</v>
      </c>
      <c r="B7936" t="s">
        <v>12043</v>
      </c>
      <c r="C7936" t="str">
        <f t="shared" si="1107"/>
        <v>Don’t Buy</v>
      </c>
      <c r="D7936" t="str">
        <f t="shared" si="1108"/>
        <v>Long Name</v>
      </c>
      <c r="E7936">
        <v>4.3</v>
      </c>
      <c r="F7936">
        <f>IF(Q7936&lt;10,E7936+0.1,E7936)</f>
        <v>4.3</v>
      </c>
      <c r="G7936">
        <f>MIN(IF(Q7936&lt;10,E7936+0.5,E7936),5)</f>
        <v>4.3</v>
      </c>
      <c r="H7936" t="str">
        <f t="shared" si="1109"/>
        <v>Average Place to Work</v>
      </c>
      <c r="I7936">
        <v>65</v>
      </c>
      <c r="J7936" t="b">
        <f t="shared" si="1110"/>
        <v>0</v>
      </c>
      <c r="K7936" t="b">
        <f>OR(E7936&gt;3.5,Q7936&lt;10)</f>
        <v>1</v>
      </c>
      <c r="M7936" t="s">
        <v>4161</v>
      </c>
      <c r="N7936" t="str">
        <f t="shared" si="1111"/>
        <v>None</v>
      </c>
      <c r="O7936" t="str">
        <f t="shared" si="1112"/>
        <v>None</v>
      </c>
      <c r="P7936" t="s">
        <v>360</v>
      </c>
      <c r="Q7936" s="2">
        <f t="shared" si="1113"/>
        <v>60</v>
      </c>
      <c r="R7936" s="1" t="str">
        <f t="shared" si="1114"/>
        <v>Established</v>
      </c>
      <c r="S7936" s="1"/>
      <c r="U7936" t="s">
        <v>446</v>
      </c>
      <c r="V7936">
        <f t="shared" si="1115"/>
        <v>0</v>
      </c>
    </row>
    <row r="7937" spans="1:22" x14ac:dyDescent="0.35">
      <c r="A7937">
        <v>7935</v>
      </c>
      <c r="B7937" t="s">
        <v>12044</v>
      </c>
      <c r="C7937" t="str">
        <f t="shared" si="1107"/>
        <v>Don’t Buy</v>
      </c>
      <c r="D7937" t="str">
        <f t="shared" si="1108"/>
        <v>Long Name</v>
      </c>
      <c r="E7937">
        <v>3.3</v>
      </c>
      <c r="F7937">
        <f>IF(Q7937&lt;10,E7937+0.1,E7937)</f>
        <v>3.4</v>
      </c>
      <c r="G7937">
        <f>MIN(IF(Q7937&lt;10,E7937+0.5,E7937),5)</f>
        <v>3.8</v>
      </c>
      <c r="H7937" t="str">
        <f t="shared" si="1109"/>
        <v>Average Place to Work</v>
      </c>
      <c r="I7937">
        <v>65</v>
      </c>
      <c r="J7937" t="b">
        <f t="shared" si="1110"/>
        <v>0</v>
      </c>
      <c r="K7937" t="b">
        <f>OR(E7937&gt;3.5,Q7937&lt;10)</f>
        <v>1</v>
      </c>
      <c r="L7937" t="s">
        <v>789</v>
      </c>
      <c r="M7937" t="s">
        <v>3132</v>
      </c>
      <c r="N7937" t="str">
        <f t="shared" si="1111"/>
        <v>Indian Silicon Valley Startups</v>
      </c>
      <c r="O7937" t="str">
        <f t="shared" si="1112"/>
        <v>None</v>
      </c>
      <c r="P7937" t="s">
        <v>108</v>
      </c>
      <c r="Q7937" s="2">
        <f t="shared" si="1113"/>
        <v>5</v>
      </c>
      <c r="R7937" s="1" t="str">
        <f t="shared" si="1114"/>
        <v>Startup</v>
      </c>
      <c r="S7937" s="1"/>
      <c r="T7937" t="s">
        <v>606</v>
      </c>
      <c r="U7937" t="s">
        <v>36</v>
      </c>
      <c r="V7937">
        <f t="shared" si="1115"/>
        <v>0</v>
      </c>
    </row>
    <row r="7938" spans="1:22" x14ac:dyDescent="0.35">
      <c r="A7938">
        <v>7936</v>
      </c>
      <c r="B7938" t="s">
        <v>12045</v>
      </c>
      <c r="C7938" t="str">
        <f t="shared" si="1107"/>
        <v>Don’t Buy</v>
      </c>
      <c r="D7938" t="str">
        <f t="shared" si="1108"/>
        <v>Short Name</v>
      </c>
      <c r="E7938">
        <v>4.9000000000000004</v>
      </c>
      <c r="F7938">
        <f>IF(Q7938&lt;10,E7938+0.1,E7938)</f>
        <v>5</v>
      </c>
      <c r="G7938">
        <f>MIN(IF(Q7938&lt;10,E7938+0.5,E7938),5)</f>
        <v>5</v>
      </c>
      <c r="H7938" t="str">
        <f t="shared" si="1109"/>
        <v>Great Place to Work</v>
      </c>
      <c r="I7938">
        <v>65</v>
      </c>
      <c r="J7938" t="b">
        <f t="shared" si="1110"/>
        <v>0</v>
      </c>
      <c r="K7938" t="b">
        <f>OR(E7938&gt;3.5,Q7938&lt;10)</f>
        <v>1</v>
      </c>
      <c r="L7938" t="s">
        <v>19</v>
      </c>
      <c r="M7938" t="s">
        <v>12046</v>
      </c>
      <c r="N7938" t="str">
        <f t="shared" si="1111"/>
        <v>Indian Silicon Valley Startups</v>
      </c>
      <c r="O7938" t="str">
        <f t="shared" si="1112"/>
        <v>None</v>
      </c>
      <c r="P7938" t="s">
        <v>71</v>
      </c>
      <c r="Q7938" s="2">
        <f t="shared" si="1113"/>
        <v>4</v>
      </c>
      <c r="R7938" s="1" t="str">
        <f t="shared" si="1114"/>
        <v>Startup</v>
      </c>
      <c r="S7938" s="1"/>
      <c r="T7938" t="s">
        <v>598</v>
      </c>
      <c r="U7938" t="s">
        <v>17</v>
      </c>
      <c r="V7938">
        <f t="shared" si="1115"/>
        <v>1000000</v>
      </c>
    </row>
    <row r="7939" spans="1:22" x14ac:dyDescent="0.35">
      <c r="A7939">
        <v>7937</v>
      </c>
      <c r="B7939" t="s">
        <v>12047</v>
      </c>
      <c r="C7939" t="str">
        <f t="shared" ref="C7939:C8002" si="1116">IF(OR(LEFT(B7939,1)="T",LEFT(B7939,1)="G"),"Buy","Don’t Buy")</f>
        <v>Don’t Buy</v>
      </c>
      <c r="D7939" t="str">
        <f t="shared" ref="D7939:D8002" si="1117">IF(LEN(B7939)&gt;=10,"Long Name","Short Name")</f>
        <v>Long Name</v>
      </c>
      <c r="E7939">
        <v>4.8</v>
      </c>
      <c r="F7939">
        <f>IF(Q7939&lt;10,E7939+0.1,E7939)</f>
        <v>4.8</v>
      </c>
      <c r="G7939">
        <f>MIN(IF(Q7939&lt;10,E7939+0.5,E7939),5)</f>
        <v>4.8</v>
      </c>
      <c r="H7939" t="str">
        <f t="shared" ref="H7939:H8002" si="1118">IF(E7939&gt;4.5,"Great Place to Work","Average Place to Work")</f>
        <v>Great Place to Work</v>
      </c>
      <c r="I7939">
        <v>65</v>
      </c>
      <c r="J7939" t="b">
        <f t="shared" ref="J7939:J8002" si="1119">AND(I7939&gt;10000,E7939&gt;4)</f>
        <v>0</v>
      </c>
      <c r="K7939" t="b">
        <f>OR(E7939&gt;3.5,Q7939&lt;10)</f>
        <v>1</v>
      </c>
      <c r="L7939" t="s">
        <v>19</v>
      </c>
      <c r="M7939" t="s">
        <v>3485</v>
      </c>
      <c r="N7939" t="str">
        <f t="shared" ref="N7939:N8002" si="1120">IF(OR(LEFT(M7939,9)="Banglore",LEFT(M7939,9)="Bengaluru",LEFT(M7939,7)="Chennai",Q7939&lt;10,U7939="Internet"),"Indian Silicon Valley Startups","None")</f>
        <v>Indian Silicon Valley Startups</v>
      </c>
      <c r="O7939" t="str">
        <f t="shared" ref="O7939:O8002" si="1121">IF(AND(LEFT(M7939,6)="Mumbai",U7939="Financial Services"),"Bombay Finances","None")</f>
        <v>None</v>
      </c>
      <c r="P7939" t="s">
        <v>213</v>
      </c>
      <c r="Q7939" s="2">
        <f t="shared" ref="Q7939:Q8002" si="1122">_xlfn.NUMBERVALUE(SUBSTITUTE(TRIM(P7939)," years old",""))</f>
        <v>12</v>
      </c>
      <c r="R7939" s="1" t="str">
        <f t="shared" ref="R7939:R8002" si="1123">IF(Q7939&lt;10,"Startup","Established")</f>
        <v>Established</v>
      </c>
      <c r="S7939" s="1"/>
      <c r="T7939" t="s">
        <v>598</v>
      </c>
      <c r="U7939" t="s">
        <v>687</v>
      </c>
      <c r="V7939">
        <f t="shared" ref="V7939:V8002" si="1124">IF(AND(OR(U7939=$U$7,U7939=$U$12),E7939&gt;4),1000000,IF(AND(OR(U7939=$U$7,U7939=$U$12),E7939&lt;=4),500000,IF(AND(U7939=$U$18,E7939&gt;4),800000,0)))</f>
        <v>0</v>
      </c>
    </row>
    <row r="7940" spans="1:22" x14ac:dyDescent="0.35">
      <c r="A7940">
        <v>7938</v>
      </c>
      <c r="B7940" t="s">
        <v>12048</v>
      </c>
      <c r="C7940" t="str">
        <f t="shared" si="1116"/>
        <v>Don’t Buy</v>
      </c>
      <c r="D7940" t="str">
        <f t="shared" si="1117"/>
        <v>Long Name</v>
      </c>
      <c r="E7940">
        <v>3.4</v>
      </c>
      <c r="F7940">
        <f>IF(Q7940&lt;10,E7940+0.1,E7940)</f>
        <v>3.5</v>
      </c>
      <c r="G7940">
        <f>MIN(IF(Q7940&lt;10,E7940+0.5,E7940),5)</f>
        <v>3.9</v>
      </c>
      <c r="H7940" t="str">
        <f t="shared" si="1118"/>
        <v>Average Place to Work</v>
      </c>
      <c r="I7940">
        <v>65</v>
      </c>
      <c r="J7940" t="b">
        <f t="shared" si="1119"/>
        <v>0</v>
      </c>
      <c r="K7940" t="b">
        <f>OR(E7940&gt;3.5,Q7940&lt;10)</f>
        <v>1</v>
      </c>
      <c r="M7940" t="s">
        <v>12049</v>
      </c>
      <c r="N7940" t="str">
        <f t="shared" si="1120"/>
        <v>Indian Silicon Valley Startups</v>
      </c>
      <c r="O7940" t="str">
        <f t="shared" si="1121"/>
        <v>None</v>
      </c>
      <c r="Q7940" s="2">
        <f t="shared" si="1122"/>
        <v>0</v>
      </c>
      <c r="R7940" s="1" t="str">
        <f t="shared" si="1123"/>
        <v>Startup</v>
      </c>
      <c r="S7940" s="1"/>
      <c r="T7940" t="s">
        <v>606</v>
      </c>
      <c r="V7940">
        <f t="shared" si="1124"/>
        <v>0</v>
      </c>
    </row>
    <row r="7941" spans="1:22" x14ac:dyDescent="0.35">
      <c r="A7941">
        <v>7939</v>
      </c>
      <c r="B7941" t="s">
        <v>12050</v>
      </c>
      <c r="C7941" t="str">
        <f t="shared" si="1116"/>
        <v>Don’t Buy</v>
      </c>
      <c r="D7941" t="str">
        <f t="shared" si="1117"/>
        <v>Short Name</v>
      </c>
      <c r="E7941">
        <v>3.7</v>
      </c>
      <c r="F7941">
        <f>IF(Q7941&lt;10,E7941+0.1,E7941)</f>
        <v>3.7</v>
      </c>
      <c r="G7941">
        <f>MIN(IF(Q7941&lt;10,E7941+0.5,E7941),5)</f>
        <v>3.7</v>
      </c>
      <c r="H7941" t="str">
        <f t="shared" si="1118"/>
        <v>Average Place to Work</v>
      </c>
      <c r="I7941">
        <v>65</v>
      </c>
      <c r="J7941" t="b">
        <f t="shared" si="1119"/>
        <v>0</v>
      </c>
      <c r="K7941" t="b">
        <f>OR(E7941&gt;3.5,Q7941&lt;10)</f>
        <v>1</v>
      </c>
      <c r="M7941" t="s">
        <v>12051</v>
      </c>
      <c r="N7941" t="str">
        <f t="shared" si="1120"/>
        <v>None</v>
      </c>
      <c r="O7941" t="str">
        <f t="shared" si="1121"/>
        <v>None</v>
      </c>
      <c r="P7941" t="s">
        <v>302</v>
      </c>
      <c r="Q7941" s="2">
        <f t="shared" si="1122"/>
        <v>32</v>
      </c>
      <c r="R7941" s="1" t="str">
        <f t="shared" si="1123"/>
        <v>Established</v>
      </c>
      <c r="S7941" s="1"/>
      <c r="U7941" t="s">
        <v>530</v>
      </c>
      <c r="V7941">
        <f t="shared" si="1124"/>
        <v>0</v>
      </c>
    </row>
    <row r="7942" spans="1:22" x14ac:dyDescent="0.35">
      <c r="A7942">
        <v>7940</v>
      </c>
      <c r="B7942" t="s">
        <v>12052</v>
      </c>
      <c r="C7942" t="str">
        <f t="shared" si="1116"/>
        <v>Don’t Buy</v>
      </c>
      <c r="D7942" t="str">
        <f t="shared" si="1117"/>
        <v>Short Name</v>
      </c>
      <c r="E7942">
        <v>3.7</v>
      </c>
      <c r="F7942">
        <f>IF(Q7942&lt;10,E7942+0.1,E7942)</f>
        <v>3.7</v>
      </c>
      <c r="G7942">
        <f>MIN(IF(Q7942&lt;10,E7942+0.5,E7942),5)</f>
        <v>3.7</v>
      </c>
      <c r="H7942" t="str">
        <f t="shared" si="1118"/>
        <v>Average Place to Work</v>
      </c>
      <c r="I7942">
        <v>65</v>
      </c>
      <c r="J7942" t="b">
        <f t="shared" si="1119"/>
        <v>0</v>
      </c>
      <c r="K7942" t="b">
        <f>OR(E7942&gt;3.5,Q7942&lt;10)</f>
        <v>1</v>
      </c>
      <c r="L7942" t="s">
        <v>19</v>
      </c>
      <c r="M7942" t="s">
        <v>5097</v>
      </c>
      <c r="N7942" t="str">
        <f t="shared" si="1120"/>
        <v>None</v>
      </c>
      <c r="O7942" t="str">
        <f t="shared" si="1121"/>
        <v>None</v>
      </c>
      <c r="P7942" t="s">
        <v>143</v>
      </c>
      <c r="Q7942" s="2">
        <f t="shared" si="1122"/>
        <v>24</v>
      </c>
      <c r="R7942" s="1" t="str">
        <f t="shared" si="1123"/>
        <v>Established</v>
      </c>
      <c r="S7942" s="1"/>
      <c r="T7942" t="s">
        <v>606</v>
      </c>
      <c r="U7942" t="s">
        <v>13</v>
      </c>
      <c r="V7942">
        <f t="shared" si="1124"/>
        <v>0</v>
      </c>
    </row>
    <row r="7943" spans="1:22" x14ac:dyDescent="0.35">
      <c r="A7943">
        <v>7941</v>
      </c>
      <c r="B7943" t="s">
        <v>12053</v>
      </c>
      <c r="C7943" t="str">
        <f t="shared" si="1116"/>
        <v>Don’t Buy</v>
      </c>
      <c r="D7943" t="str">
        <f t="shared" si="1117"/>
        <v>Long Name</v>
      </c>
      <c r="E7943">
        <v>3.2</v>
      </c>
      <c r="F7943">
        <f>IF(Q7943&lt;10,E7943+0.1,E7943)</f>
        <v>3.2</v>
      </c>
      <c r="G7943">
        <f>MIN(IF(Q7943&lt;10,E7943+0.5,E7943),5)</f>
        <v>3.2</v>
      </c>
      <c r="H7943" t="str">
        <f t="shared" si="1118"/>
        <v>Average Place to Work</v>
      </c>
      <c r="I7943">
        <v>65</v>
      </c>
      <c r="J7943" t="b">
        <f t="shared" si="1119"/>
        <v>0</v>
      </c>
      <c r="K7943" t="b">
        <f>OR(E7943&gt;3.5,Q7943&lt;10)</f>
        <v>0</v>
      </c>
      <c r="L7943" t="s">
        <v>19</v>
      </c>
      <c r="M7943" t="s">
        <v>12054</v>
      </c>
      <c r="N7943" t="str">
        <f t="shared" si="1120"/>
        <v>None</v>
      </c>
      <c r="O7943" t="str">
        <f t="shared" si="1121"/>
        <v>None</v>
      </c>
      <c r="P7943" t="s">
        <v>79</v>
      </c>
      <c r="Q7943" s="2">
        <f t="shared" si="1122"/>
        <v>19</v>
      </c>
      <c r="R7943" s="1" t="str">
        <f t="shared" si="1123"/>
        <v>Established</v>
      </c>
      <c r="S7943" s="1"/>
      <c r="T7943" t="s">
        <v>2721</v>
      </c>
      <c r="U7943" t="s">
        <v>404</v>
      </c>
      <c r="V7943">
        <f t="shared" si="1124"/>
        <v>0</v>
      </c>
    </row>
    <row r="7944" spans="1:22" x14ac:dyDescent="0.35">
      <c r="A7944">
        <v>7942</v>
      </c>
      <c r="B7944" t="s">
        <v>12055</v>
      </c>
      <c r="C7944" t="str">
        <f t="shared" si="1116"/>
        <v>Don’t Buy</v>
      </c>
      <c r="D7944" t="str">
        <f t="shared" si="1117"/>
        <v>Long Name</v>
      </c>
      <c r="E7944">
        <v>3.8</v>
      </c>
      <c r="F7944">
        <f>IF(Q7944&lt;10,E7944+0.1,E7944)</f>
        <v>3.9</v>
      </c>
      <c r="G7944">
        <f>MIN(IF(Q7944&lt;10,E7944+0.5,E7944),5)</f>
        <v>4.3</v>
      </c>
      <c r="H7944" t="str">
        <f t="shared" si="1118"/>
        <v>Average Place to Work</v>
      </c>
      <c r="I7944">
        <v>65</v>
      </c>
      <c r="J7944" t="b">
        <f t="shared" si="1119"/>
        <v>0</v>
      </c>
      <c r="K7944" t="b">
        <f>OR(E7944&gt;3.5,Q7944&lt;10)</f>
        <v>1</v>
      </c>
      <c r="M7944" t="s">
        <v>7490</v>
      </c>
      <c r="N7944" t="str">
        <f t="shared" si="1120"/>
        <v>Indian Silicon Valley Startups</v>
      </c>
      <c r="O7944" t="str">
        <f t="shared" si="1121"/>
        <v>None</v>
      </c>
      <c r="Q7944" s="2">
        <f t="shared" si="1122"/>
        <v>0</v>
      </c>
      <c r="R7944" s="1" t="str">
        <f t="shared" si="1123"/>
        <v>Startup</v>
      </c>
      <c r="S7944" s="1"/>
      <c r="V7944">
        <f t="shared" si="1124"/>
        <v>0</v>
      </c>
    </row>
    <row r="7945" spans="1:22" x14ac:dyDescent="0.35">
      <c r="A7945">
        <v>7943</v>
      </c>
      <c r="B7945" t="s">
        <v>12056</v>
      </c>
      <c r="C7945" t="str">
        <f t="shared" si="1116"/>
        <v>Don’t Buy</v>
      </c>
      <c r="D7945" t="str">
        <f t="shared" si="1117"/>
        <v>Long Name</v>
      </c>
      <c r="E7945">
        <v>4.8</v>
      </c>
      <c r="F7945">
        <f>IF(Q7945&lt;10,E7945+0.1,E7945)</f>
        <v>4.8999999999999995</v>
      </c>
      <c r="G7945">
        <f>MIN(IF(Q7945&lt;10,E7945+0.5,E7945),5)</f>
        <v>5</v>
      </c>
      <c r="H7945" t="str">
        <f t="shared" si="1118"/>
        <v>Great Place to Work</v>
      </c>
      <c r="I7945">
        <v>255</v>
      </c>
      <c r="J7945" t="b">
        <f t="shared" si="1119"/>
        <v>0</v>
      </c>
      <c r="K7945" t="b">
        <f>OR(E7945&gt;3.5,Q7945&lt;10)</f>
        <v>1</v>
      </c>
      <c r="L7945" t="s">
        <v>19</v>
      </c>
      <c r="M7945" t="s">
        <v>12057</v>
      </c>
      <c r="N7945" t="str">
        <f t="shared" si="1120"/>
        <v>Indian Silicon Valley Startups</v>
      </c>
      <c r="O7945" t="str">
        <f t="shared" si="1121"/>
        <v>None</v>
      </c>
      <c r="P7945" t="s">
        <v>1182</v>
      </c>
      <c r="Q7945" s="2">
        <f t="shared" si="1122"/>
        <v>2</v>
      </c>
      <c r="R7945" s="1" t="str">
        <f t="shared" si="1123"/>
        <v>Startup</v>
      </c>
      <c r="S7945" s="1"/>
      <c r="T7945" t="s">
        <v>8542</v>
      </c>
      <c r="U7945" t="s">
        <v>24</v>
      </c>
      <c r="V7945">
        <f t="shared" si="1124"/>
        <v>1000000</v>
      </c>
    </row>
    <row r="7946" spans="1:22" x14ac:dyDescent="0.35">
      <c r="A7946">
        <v>7944</v>
      </c>
      <c r="B7946" t="s">
        <v>12058</v>
      </c>
      <c r="C7946" t="str">
        <f t="shared" si="1116"/>
        <v>Don’t Buy</v>
      </c>
      <c r="D7946" t="str">
        <f t="shared" si="1117"/>
        <v>Short Name</v>
      </c>
      <c r="E7946">
        <v>4.0999999999999996</v>
      </c>
      <c r="F7946">
        <f>IF(Q7946&lt;10,E7946+0.1,E7946)</f>
        <v>4.0999999999999996</v>
      </c>
      <c r="G7946">
        <f>MIN(IF(Q7946&lt;10,E7946+0.5,E7946),5)</f>
        <v>4.0999999999999996</v>
      </c>
      <c r="H7946" t="str">
        <f t="shared" si="1118"/>
        <v>Average Place to Work</v>
      </c>
      <c r="I7946">
        <v>85</v>
      </c>
      <c r="J7946" t="b">
        <f t="shared" si="1119"/>
        <v>0</v>
      </c>
      <c r="K7946" t="b">
        <f>OR(E7946&gt;3.5,Q7946&lt;10)</f>
        <v>1</v>
      </c>
      <c r="L7946" t="s">
        <v>19</v>
      </c>
      <c r="M7946" t="s">
        <v>7936</v>
      </c>
      <c r="N7946" t="str">
        <f t="shared" si="1120"/>
        <v>Indian Silicon Valley Startups</v>
      </c>
      <c r="O7946" t="str">
        <f t="shared" si="1121"/>
        <v>None</v>
      </c>
      <c r="P7946" t="s">
        <v>67</v>
      </c>
      <c r="Q7946" s="2">
        <f t="shared" si="1122"/>
        <v>15</v>
      </c>
      <c r="R7946" s="1" t="str">
        <f t="shared" si="1123"/>
        <v>Established</v>
      </c>
      <c r="S7946" s="1"/>
      <c r="T7946" t="s">
        <v>606</v>
      </c>
      <c r="U7946" t="s">
        <v>36</v>
      </c>
      <c r="V7946">
        <f t="shared" si="1124"/>
        <v>0</v>
      </c>
    </row>
    <row r="7947" spans="1:22" x14ac:dyDescent="0.35">
      <c r="A7947">
        <v>7945</v>
      </c>
      <c r="B7947" t="s">
        <v>12059</v>
      </c>
      <c r="C7947" t="str">
        <f t="shared" si="1116"/>
        <v>Don’t Buy</v>
      </c>
      <c r="D7947" t="str">
        <f t="shared" si="1117"/>
        <v>Long Name</v>
      </c>
      <c r="E7947">
        <v>3.3</v>
      </c>
      <c r="F7947">
        <f>IF(Q7947&lt;10,E7947+0.1,E7947)</f>
        <v>3.3</v>
      </c>
      <c r="G7947">
        <f>MIN(IF(Q7947&lt;10,E7947+0.5,E7947),5)</f>
        <v>3.3</v>
      </c>
      <c r="H7947" t="str">
        <f t="shared" si="1118"/>
        <v>Average Place to Work</v>
      </c>
      <c r="I7947">
        <v>66</v>
      </c>
      <c r="J7947" t="b">
        <f t="shared" si="1119"/>
        <v>0</v>
      </c>
      <c r="K7947" t="b">
        <f>OR(E7947&gt;3.5,Q7947&lt;10)</f>
        <v>0</v>
      </c>
      <c r="L7947" t="s">
        <v>19</v>
      </c>
      <c r="M7947" t="s">
        <v>6814</v>
      </c>
      <c r="N7947" t="str">
        <f t="shared" si="1120"/>
        <v>Indian Silicon Valley Startups</v>
      </c>
      <c r="O7947" t="str">
        <f t="shared" si="1121"/>
        <v>None</v>
      </c>
      <c r="P7947" t="s">
        <v>445</v>
      </c>
      <c r="Q7947" s="2">
        <f t="shared" si="1122"/>
        <v>14</v>
      </c>
      <c r="R7947" s="1" t="str">
        <f t="shared" si="1123"/>
        <v>Established</v>
      </c>
      <c r="S7947" s="1"/>
      <c r="T7947" t="s">
        <v>598</v>
      </c>
      <c r="U7947" t="s">
        <v>36</v>
      </c>
      <c r="V7947">
        <f t="shared" si="1124"/>
        <v>0</v>
      </c>
    </row>
    <row r="7948" spans="1:22" x14ac:dyDescent="0.35">
      <c r="A7948">
        <v>7946</v>
      </c>
      <c r="B7948" t="s">
        <v>12060</v>
      </c>
      <c r="C7948" t="str">
        <f t="shared" si="1116"/>
        <v>Buy</v>
      </c>
      <c r="D7948" t="str">
        <f t="shared" si="1117"/>
        <v>Long Name</v>
      </c>
      <c r="E7948">
        <v>4.0999999999999996</v>
      </c>
      <c r="F7948">
        <f>IF(Q7948&lt;10,E7948+0.1,E7948)</f>
        <v>4.0999999999999996</v>
      </c>
      <c r="G7948">
        <f>MIN(IF(Q7948&lt;10,E7948+0.5,E7948),5)</f>
        <v>4.0999999999999996</v>
      </c>
      <c r="H7948" t="str">
        <f t="shared" si="1118"/>
        <v>Average Place to Work</v>
      </c>
      <c r="I7948">
        <v>64</v>
      </c>
      <c r="J7948" t="b">
        <f t="shared" si="1119"/>
        <v>0</v>
      </c>
      <c r="K7948" t="b">
        <f>OR(E7948&gt;3.5,Q7948&lt;10)</f>
        <v>1</v>
      </c>
      <c r="L7948" t="s">
        <v>19</v>
      </c>
      <c r="M7948" t="s">
        <v>1959</v>
      </c>
      <c r="N7948" t="str">
        <f t="shared" si="1120"/>
        <v>None</v>
      </c>
      <c r="O7948" t="str">
        <f t="shared" si="1121"/>
        <v>None</v>
      </c>
      <c r="P7948" t="s">
        <v>156</v>
      </c>
      <c r="Q7948" s="2">
        <f t="shared" si="1122"/>
        <v>18</v>
      </c>
      <c r="R7948" s="1" t="str">
        <f t="shared" si="1123"/>
        <v>Established</v>
      </c>
      <c r="S7948" s="1"/>
      <c r="T7948" t="s">
        <v>115</v>
      </c>
      <c r="U7948" t="s">
        <v>92</v>
      </c>
      <c r="V7948">
        <f t="shared" si="1124"/>
        <v>0</v>
      </c>
    </row>
    <row r="7949" spans="1:22" x14ac:dyDescent="0.35">
      <c r="A7949">
        <v>7947</v>
      </c>
      <c r="B7949" t="s">
        <v>12061</v>
      </c>
      <c r="C7949" t="str">
        <f t="shared" si="1116"/>
        <v>Don’t Buy</v>
      </c>
      <c r="D7949" t="str">
        <f t="shared" si="1117"/>
        <v>Long Name</v>
      </c>
      <c r="E7949">
        <v>3.7</v>
      </c>
      <c r="F7949">
        <f>IF(Q7949&lt;10,E7949+0.1,E7949)</f>
        <v>3.7</v>
      </c>
      <c r="G7949">
        <f>MIN(IF(Q7949&lt;10,E7949+0.5,E7949),5)</f>
        <v>3.7</v>
      </c>
      <c r="H7949" t="str">
        <f t="shared" si="1118"/>
        <v>Average Place to Work</v>
      </c>
      <c r="I7949">
        <v>64</v>
      </c>
      <c r="J7949" t="b">
        <f t="shared" si="1119"/>
        <v>0</v>
      </c>
      <c r="K7949" t="b">
        <f>OR(E7949&gt;3.5,Q7949&lt;10)</f>
        <v>1</v>
      </c>
      <c r="L7949" t="s">
        <v>19</v>
      </c>
      <c r="M7949" t="s">
        <v>11283</v>
      </c>
      <c r="N7949" t="str">
        <f t="shared" si="1120"/>
        <v>Indian Silicon Valley Startups</v>
      </c>
      <c r="O7949" t="str">
        <f t="shared" si="1121"/>
        <v>None</v>
      </c>
      <c r="P7949" t="s">
        <v>114</v>
      </c>
      <c r="Q7949" s="2">
        <f t="shared" si="1122"/>
        <v>11</v>
      </c>
      <c r="R7949" s="1" t="str">
        <f t="shared" si="1123"/>
        <v>Established</v>
      </c>
      <c r="S7949" s="1"/>
      <c r="T7949" t="s">
        <v>115</v>
      </c>
      <c r="U7949" t="s">
        <v>36</v>
      </c>
      <c r="V7949">
        <f t="shared" si="1124"/>
        <v>0</v>
      </c>
    </row>
    <row r="7950" spans="1:22" x14ac:dyDescent="0.35">
      <c r="A7950">
        <v>7948</v>
      </c>
      <c r="B7950" t="s">
        <v>12062</v>
      </c>
      <c r="C7950" t="str">
        <f t="shared" si="1116"/>
        <v>Don’t Buy</v>
      </c>
      <c r="D7950" t="str">
        <f t="shared" si="1117"/>
        <v>Long Name</v>
      </c>
      <c r="E7950">
        <v>3.9</v>
      </c>
      <c r="F7950">
        <f>IF(Q7950&lt;10,E7950+0.1,E7950)</f>
        <v>3.9</v>
      </c>
      <c r="G7950">
        <f>MIN(IF(Q7950&lt;10,E7950+0.5,E7950),5)</f>
        <v>3.9</v>
      </c>
      <c r="H7950" t="str">
        <f t="shared" si="1118"/>
        <v>Average Place to Work</v>
      </c>
      <c r="I7950">
        <v>64</v>
      </c>
      <c r="J7950" t="b">
        <f t="shared" si="1119"/>
        <v>0</v>
      </c>
      <c r="K7950" t="b">
        <f>OR(E7950&gt;3.5,Q7950&lt;10)</f>
        <v>1</v>
      </c>
      <c r="L7950" t="s">
        <v>19</v>
      </c>
      <c r="M7950" t="s">
        <v>2011</v>
      </c>
      <c r="N7950" t="str">
        <f t="shared" si="1120"/>
        <v>None</v>
      </c>
      <c r="O7950" t="str">
        <f t="shared" si="1121"/>
        <v>None</v>
      </c>
      <c r="P7950" t="s">
        <v>111</v>
      </c>
      <c r="Q7950" s="2">
        <f t="shared" si="1122"/>
        <v>22</v>
      </c>
      <c r="R7950" s="1" t="str">
        <f t="shared" si="1123"/>
        <v>Established</v>
      </c>
      <c r="S7950" s="1"/>
      <c r="T7950" t="s">
        <v>1183</v>
      </c>
      <c r="U7950" t="s">
        <v>17</v>
      </c>
      <c r="V7950">
        <f t="shared" si="1124"/>
        <v>500000</v>
      </c>
    </row>
    <row r="7951" spans="1:22" x14ac:dyDescent="0.35">
      <c r="A7951">
        <v>7949</v>
      </c>
      <c r="B7951" t="s">
        <v>12063</v>
      </c>
      <c r="C7951" t="str">
        <f t="shared" si="1116"/>
        <v>Don’t Buy</v>
      </c>
      <c r="D7951" t="str">
        <f t="shared" si="1117"/>
        <v>Long Name</v>
      </c>
      <c r="E7951">
        <v>3.8</v>
      </c>
      <c r="F7951">
        <f>IF(Q7951&lt;10,E7951+0.1,E7951)</f>
        <v>3.8</v>
      </c>
      <c r="G7951">
        <f>MIN(IF(Q7951&lt;10,E7951+0.5,E7951),5)</f>
        <v>3.8</v>
      </c>
      <c r="H7951" t="str">
        <f t="shared" si="1118"/>
        <v>Average Place to Work</v>
      </c>
      <c r="I7951">
        <v>64</v>
      </c>
      <c r="J7951" t="b">
        <f t="shared" si="1119"/>
        <v>0</v>
      </c>
      <c r="K7951" t="b">
        <f>OR(E7951&gt;3.5,Q7951&lt;10)</f>
        <v>1</v>
      </c>
      <c r="M7951" t="s">
        <v>12064</v>
      </c>
      <c r="N7951" t="str">
        <f t="shared" si="1120"/>
        <v>None</v>
      </c>
      <c r="O7951" t="str">
        <f t="shared" si="1121"/>
        <v>None</v>
      </c>
      <c r="P7951" t="s">
        <v>1555</v>
      </c>
      <c r="Q7951" s="2">
        <f t="shared" si="1122"/>
        <v>57</v>
      </c>
      <c r="R7951" s="1" t="str">
        <f t="shared" si="1123"/>
        <v>Established</v>
      </c>
      <c r="S7951" s="1"/>
      <c r="U7951" t="s">
        <v>1677</v>
      </c>
      <c r="V7951">
        <f t="shared" si="1124"/>
        <v>0</v>
      </c>
    </row>
    <row r="7952" spans="1:22" x14ac:dyDescent="0.35">
      <c r="A7952">
        <v>7950</v>
      </c>
      <c r="B7952" t="s">
        <v>12065</v>
      </c>
      <c r="C7952" t="str">
        <f t="shared" si="1116"/>
        <v>Don’t Buy</v>
      </c>
      <c r="D7952" t="str">
        <f t="shared" si="1117"/>
        <v>Long Name</v>
      </c>
      <c r="E7952">
        <v>4.2</v>
      </c>
      <c r="F7952">
        <f>IF(Q7952&lt;10,E7952+0.1,E7952)</f>
        <v>4.2</v>
      </c>
      <c r="G7952">
        <f>MIN(IF(Q7952&lt;10,E7952+0.5,E7952),5)</f>
        <v>4.2</v>
      </c>
      <c r="H7952" t="str">
        <f t="shared" si="1118"/>
        <v>Average Place to Work</v>
      </c>
      <c r="I7952">
        <v>64</v>
      </c>
      <c r="J7952" t="b">
        <f t="shared" si="1119"/>
        <v>0</v>
      </c>
      <c r="K7952" t="b">
        <f>OR(E7952&gt;3.5,Q7952&lt;10)</f>
        <v>1</v>
      </c>
      <c r="L7952" t="s">
        <v>19</v>
      </c>
      <c r="M7952" t="s">
        <v>12066</v>
      </c>
      <c r="N7952" t="str">
        <f t="shared" si="1120"/>
        <v>Indian Silicon Valley Startups</v>
      </c>
      <c r="O7952" t="str">
        <f t="shared" si="1121"/>
        <v>None</v>
      </c>
      <c r="P7952" t="s">
        <v>16</v>
      </c>
      <c r="Q7952" s="2">
        <f t="shared" si="1122"/>
        <v>33</v>
      </c>
      <c r="R7952" s="1" t="str">
        <f t="shared" si="1123"/>
        <v>Established</v>
      </c>
      <c r="S7952" s="1"/>
      <c r="T7952" t="s">
        <v>115</v>
      </c>
      <c r="U7952" t="s">
        <v>36</v>
      </c>
      <c r="V7952">
        <f t="shared" si="1124"/>
        <v>0</v>
      </c>
    </row>
    <row r="7953" spans="1:22" x14ac:dyDescent="0.35">
      <c r="A7953">
        <v>7951</v>
      </c>
      <c r="B7953" t="s">
        <v>12067</v>
      </c>
      <c r="C7953" t="str">
        <f t="shared" si="1116"/>
        <v>Don’t Buy</v>
      </c>
      <c r="D7953" t="str">
        <f t="shared" si="1117"/>
        <v>Long Name</v>
      </c>
      <c r="E7953">
        <v>3.6</v>
      </c>
      <c r="F7953">
        <f>IF(Q7953&lt;10,E7953+0.1,E7953)</f>
        <v>3.6</v>
      </c>
      <c r="G7953">
        <f>MIN(IF(Q7953&lt;10,E7953+0.5,E7953),5)</f>
        <v>3.6</v>
      </c>
      <c r="H7953" t="str">
        <f t="shared" si="1118"/>
        <v>Average Place to Work</v>
      </c>
      <c r="I7953">
        <v>64</v>
      </c>
      <c r="J7953" t="b">
        <f t="shared" si="1119"/>
        <v>0</v>
      </c>
      <c r="K7953" t="b">
        <f>OR(E7953&gt;3.5,Q7953&lt;10)</f>
        <v>1</v>
      </c>
      <c r="L7953" t="s">
        <v>9</v>
      </c>
      <c r="M7953" t="s">
        <v>10102</v>
      </c>
      <c r="N7953" t="str">
        <f t="shared" si="1120"/>
        <v>None</v>
      </c>
      <c r="O7953" t="str">
        <f t="shared" si="1121"/>
        <v>None</v>
      </c>
      <c r="P7953" t="s">
        <v>114</v>
      </c>
      <c r="Q7953" s="2">
        <f t="shared" si="1122"/>
        <v>11</v>
      </c>
      <c r="R7953" s="1" t="str">
        <f t="shared" si="1123"/>
        <v>Established</v>
      </c>
      <c r="S7953" s="1"/>
      <c r="T7953" t="s">
        <v>598</v>
      </c>
      <c r="U7953" t="s">
        <v>2848</v>
      </c>
      <c r="V7953">
        <f t="shared" si="1124"/>
        <v>0</v>
      </c>
    </row>
    <row r="7954" spans="1:22" x14ac:dyDescent="0.35">
      <c r="A7954">
        <v>7952</v>
      </c>
      <c r="B7954" t="s">
        <v>12068</v>
      </c>
      <c r="C7954" t="str">
        <f t="shared" si="1116"/>
        <v>Buy</v>
      </c>
      <c r="D7954" t="str">
        <f t="shared" si="1117"/>
        <v>Long Name</v>
      </c>
      <c r="E7954">
        <v>4.3</v>
      </c>
      <c r="F7954">
        <f>IF(Q7954&lt;10,E7954+0.1,E7954)</f>
        <v>4.3</v>
      </c>
      <c r="G7954">
        <f>MIN(IF(Q7954&lt;10,E7954+0.5,E7954),5)</f>
        <v>4.3</v>
      </c>
      <c r="H7954" t="str">
        <f t="shared" si="1118"/>
        <v>Average Place to Work</v>
      </c>
      <c r="I7954">
        <v>64</v>
      </c>
      <c r="J7954" t="b">
        <f t="shared" si="1119"/>
        <v>0</v>
      </c>
      <c r="K7954" t="b">
        <f>OR(E7954&gt;3.5,Q7954&lt;10)</f>
        <v>1</v>
      </c>
      <c r="L7954" t="s">
        <v>19</v>
      </c>
      <c r="M7954" t="s">
        <v>6670</v>
      </c>
      <c r="N7954" t="str">
        <f t="shared" si="1120"/>
        <v>None</v>
      </c>
      <c r="O7954" t="str">
        <f t="shared" si="1121"/>
        <v>None</v>
      </c>
      <c r="P7954" t="s">
        <v>542</v>
      </c>
      <c r="Q7954" s="2">
        <f t="shared" si="1122"/>
        <v>67</v>
      </c>
      <c r="R7954" s="1" t="str">
        <f t="shared" si="1123"/>
        <v>Established</v>
      </c>
      <c r="S7954" s="1"/>
      <c r="T7954" t="s">
        <v>115</v>
      </c>
      <c r="U7954" t="s">
        <v>473</v>
      </c>
      <c r="V7954">
        <f t="shared" si="1124"/>
        <v>0</v>
      </c>
    </row>
    <row r="7955" spans="1:22" x14ac:dyDescent="0.35">
      <c r="A7955">
        <v>7953</v>
      </c>
      <c r="B7955" t="s">
        <v>12069</v>
      </c>
      <c r="C7955" t="str">
        <f t="shared" si="1116"/>
        <v>Don’t Buy</v>
      </c>
      <c r="D7955" t="str">
        <f t="shared" si="1117"/>
        <v>Long Name</v>
      </c>
      <c r="E7955">
        <v>4</v>
      </c>
      <c r="F7955">
        <f>IF(Q7955&lt;10,E7955+0.1,E7955)</f>
        <v>4</v>
      </c>
      <c r="G7955">
        <f>MIN(IF(Q7955&lt;10,E7955+0.5,E7955),5)</f>
        <v>4</v>
      </c>
      <c r="H7955" t="str">
        <f t="shared" si="1118"/>
        <v>Average Place to Work</v>
      </c>
      <c r="I7955">
        <v>64</v>
      </c>
      <c r="J7955" t="b">
        <f t="shared" si="1119"/>
        <v>0</v>
      </c>
      <c r="K7955" t="b">
        <f>OR(E7955&gt;3.5,Q7955&lt;10)</f>
        <v>1</v>
      </c>
      <c r="L7955" t="s">
        <v>19</v>
      </c>
      <c r="M7955" t="s">
        <v>5097</v>
      </c>
      <c r="N7955" t="str">
        <f t="shared" si="1120"/>
        <v>None</v>
      </c>
      <c r="O7955" t="str">
        <f t="shared" si="1121"/>
        <v>None</v>
      </c>
      <c r="P7955" t="s">
        <v>99</v>
      </c>
      <c r="Q7955" s="2">
        <f t="shared" si="1122"/>
        <v>26</v>
      </c>
      <c r="R7955" s="1" t="str">
        <f t="shared" si="1123"/>
        <v>Established</v>
      </c>
      <c r="S7955" s="1"/>
      <c r="T7955" t="s">
        <v>598</v>
      </c>
      <c r="U7955" t="s">
        <v>1497</v>
      </c>
      <c r="V7955">
        <f t="shared" si="1124"/>
        <v>0</v>
      </c>
    </row>
    <row r="7956" spans="1:22" x14ac:dyDescent="0.35">
      <c r="A7956">
        <v>7954</v>
      </c>
      <c r="B7956" t="s">
        <v>12070</v>
      </c>
      <c r="C7956" t="str">
        <f t="shared" si="1116"/>
        <v>Don’t Buy</v>
      </c>
      <c r="D7956" t="str">
        <f t="shared" si="1117"/>
        <v>Short Name</v>
      </c>
      <c r="E7956">
        <v>3.5</v>
      </c>
      <c r="F7956">
        <f>IF(Q7956&lt;10,E7956+0.1,E7956)</f>
        <v>3.5</v>
      </c>
      <c r="G7956">
        <f>MIN(IF(Q7956&lt;10,E7956+0.5,E7956),5)</f>
        <v>3.5</v>
      </c>
      <c r="H7956" t="str">
        <f t="shared" si="1118"/>
        <v>Average Place to Work</v>
      </c>
      <c r="I7956">
        <v>64</v>
      </c>
      <c r="J7956" t="b">
        <f t="shared" si="1119"/>
        <v>0</v>
      </c>
      <c r="K7956" t="b">
        <f>OR(E7956&gt;3.5,Q7956&lt;10)</f>
        <v>0</v>
      </c>
      <c r="L7956" t="s">
        <v>9</v>
      </c>
      <c r="M7956" t="s">
        <v>5886</v>
      </c>
      <c r="N7956" t="str">
        <f t="shared" si="1120"/>
        <v>None</v>
      </c>
      <c r="O7956" t="str">
        <f t="shared" si="1121"/>
        <v>None</v>
      </c>
      <c r="P7956" t="s">
        <v>79</v>
      </c>
      <c r="Q7956" s="2">
        <f t="shared" si="1122"/>
        <v>19</v>
      </c>
      <c r="R7956" s="1" t="str">
        <f t="shared" si="1123"/>
        <v>Established</v>
      </c>
      <c r="S7956" s="1"/>
      <c r="T7956" t="s">
        <v>598</v>
      </c>
      <c r="U7956" t="s">
        <v>83</v>
      </c>
      <c r="V7956">
        <f t="shared" si="1124"/>
        <v>0</v>
      </c>
    </row>
    <row r="7957" spans="1:22" x14ac:dyDescent="0.35">
      <c r="A7957">
        <v>7955</v>
      </c>
      <c r="B7957" t="s">
        <v>12071</v>
      </c>
      <c r="C7957" t="str">
        <f t="shared" si="1116"/>
        <v>Don’t Buy</v>
      </c>
      <c r="D7957" t="str">
        <f t="shared" si="1117"/>
        <v>Long Name</v>
      </c>
      <c r="E7957">
        <v>4.0999999999999996</v>
      </c>
      <c r="F7957">
        <f>IF(Q7957&lt;10,E7957+0.1,E7957)</f>
        <v>4.0999999999999996</v>
      </c>
      <c r="G7957">
        <f>MIN(IF(Q7957&lt;10,E7957+0.5,E7957),5)</f>
        <v>4.0999999999999996</v>
      </c>
      <c r="H7957" t="str">
        <f t="shared" si="1118"/>
        <v>Average Place to Work</v>
      </c>
      <c r="I7957">
        <v>64</v>
      </c>
      <c r="J7957" t="b">
        <f t="shared" si="1119"/>
        <v>0</v>
      </c>
      <c r="K7957" t="b">
        <f>OR(E7957&gt;3.5,Q7957&lt;10)</f>
        <v>1</v>
      </c>
      <c r="M7957" t="s">
        <v>4667</v>
      </c>
      <c r="N7957" t="str">
        <f t="shared" si="1120"/>
        <v>None</v>
      </c>
      <c r="O7957" t="str">
        <f t="shared" si="1121"/>
        <v>None</v>
      </c>
      <c r="P7957" t="s">
        <v>666</v>
      </c>
      <c r="Q7957" s="2">
        <f t="shared" si="1122"/>
        <v>48</v>
      </c>
      <c r="R7957" s="1" t="str">
        <f t="shared" si="1123"/>
        <v>Established</v>
      </c>
      <c r="S7957" s="1"/>
      <c r="U7957" t="s">
        <v>297</v>
      </c>
      <c r="V7957">
        <f t="shared" si="1124"/>
        <v>0</v>
      </c>
    </row>
    <row r="7958" spans="1:22" x14ac:dyDescent="0.35">
      <c r="A7958">
        <v>7956</v>
      </c>
      <c r="B7958" t="s">
        <v>12072</v>
      </c>
      <c r="C7958" t="str">
        <f t="shared" si="1116"/>
        <v>Don’t Buy</v>
      </c>
      <c r="D7958" t="str">
        <f t="shared" si="1117"/>
        <v>Long Name</v>
      </c>
      <c r="E7958">
        <v>4.0999999999999996</v>
      </c>
      <c r="F7958">
        <f>IF(Q7958&lt;10,E7958+0.1,E7958)</f>
        <v>4.0999999999999996</v>
      </c>
      <c r="G7958">
        <f>MIN(IF(Q7958&lt;10,E7958+0.5,E7958),5)</f>
        <v>4.0999999999999996</v>
      </c>
      <c r="H7958" t="str">
        <f t="shared" si="1118"/>
        <v>Average Place to Work</v>
      </c>
      <c r="I7958">
        <v>64</v>
      </c>
      <c r="J7958" t="b">
        <f t="shared" si="1119"/>
        <v>0</v>
      </c>
      <c r="K7958" t="b">
        <f>OR(E7958&gt;3.5,Q7958&lt;10)</f>
        <v>1</v>
      </c>
      <c r="M7958" t="s">
        <v>12073</v>
      </c>
      <c r="N7958" t="str">
        <f t="shared" si="1120"/>
        <v>None</v>
      </c>
      <c r="O7958" t="str">
        <f t="shared" si="1121"/>
        <v>None</v>
      </c>
      <c r="P7958" t="s">
        <v>4089</v>
      </c>
      <c r="Q7958" s="2">
        <f t="shared" si="1122"/>
        <v>181</v>
      </c>
      <c r="R7958" s="1" t="str">
        <f t="shared" si="1123"/>
        <v>Established</v>
      </c>
      <c r="S7958" s="1"/>
      <c r="U7958" t="s">
        <v>906</v>
      </c>
      <c r="V7958">
        <f t="shared" si="1124"/>
        <v>0</v>
      </c>
    </row>
    <row r="7959" spans="1:22" x14ac:dyDescent="0.35">
      <c r="A7959">
        <v>7957</v>
      </c>
      <c r="B7959" t="s">
        <v>12074</v>
      </c>
      <c r="C7959" t="str">
        <f t="shared" si="1116"/>
        <v>Don’t Buy</v>
      </c>
      <c r="D7959" t="str">
        <f t="shared" si="1117"/>
        <v>Long Name</v>
      </c>
      <c r="E7959">
        <v>4.2</v>
      </c>
      <c r="F7959">
        <f>IF(Q7959&lt;10,E7959+0.1,E7959)</f>
        <v>4.2</v>
      </c>
      <c r="G7959">
        <f>MIN(IF(Q7959&lt;10,E7959+0.5,E7959),5)</f>
        <v>4.2</v>
      </c>
      <c r="H7959" t="str">
        <f t="shared" si="1118"/>
        <v>Average Place to Work</v>
      </c>
      <c r="I7959">
        <v>64</v>
      </c>
      <c r="J7959" t="b">
        <f t="shared" si="1119"/>
        <v>0</v>
      </c>
      <c r="K7959" t="b">
        <f>OR(E7959&gt;3.5,Q7959&lt;10)</f>
        <v>1</v>
      </c>
      <c r="L7959" t="s">
        <v>19</v>
      </c>
      <c r="M7959" t="s">
        <v>5698</v>
      </c>
      <c r="N7959" t="str">
        <f t="shared" si="1120"/>
        <v>Indian Silicon Valley Startups</v>
      </c>
      <c r="O7959" t="str">
        <f t="shared" si="1121"/>
        <v>None</v>
      </c>
      <c r="P7959" t="s">
        <v>373</v>
      </c>
      <c r="Q7959" s="2">
        <f t="shared" si="1122"/>
        <v>62</v>
      </c>
      <c r="R7959" s="1" t="str">
        <f t="shared" si="1123"/>
        <v>Established</v>
      </c>
      <c r="S7959" s="1"/>
      <c r="T7959" t="s">
        <v>115</v>
      </c>
      <c r="U7959" t="s">
        <v>83</v>
      </c>
      <c r="V7959">
        <f t="shared" si="1124"/>
        <v>0</v>
      </c>
    </row>
    <row r="7960" spans="1:22" x14ac:dyDescent="0.35">
      <c r="A7960">
        <v>7958</v>
      </c>
      <c r="B7960" t="s">
        <v>12075</v>
      </c>
      <c r="C7960" t="str">
        <f t="shared" si="1116"/>
        <v>Don’t Buy</v>
      </c>
      <c r="D7960" t="str">
        <f t="shared" si="1117"/>
        <v>Long Name</v>
      </c>
      <c r="E7960">
        <v>4.2</v>
      </c>
      <c r="F7960">
        <f>IF(Q7960&lt;10,E7960+0.1,E7960)</f>
        <v>4.2</v>
      </c>
      <c r="G7960">
        <f>MIN(IF(Q7960&lt;10,E7960+0.5,E7960),5)</f>
        <v>4.2</v>
      </c>
      <c r="H7960" t="str">
        <f t="shared" si="1118"/>
        <v>Average Place to Work</v>
      </c>
      <c r="I7960">
        <v>64</v>
      </c>
      <c r="J7960" t="b">
        <f t="shared" si="1119"/>
        <v>0</v>
      </c>
      <c r="K7960" t="b">
        <f>OR(E7960&gt;3.5,Q7960&lt;10)</f>
        <v>1</v>
      </c>
      <c r="L7960" t="s">
        <v>19</v>
      </c>
      <c r="M7960" t="s">
        <v>5447</v>
      </c>
      <c r="N7960" t="str">
        <f t="shared" si="1120"/>
        <v>None</v>
      </c>
      <c r="O7960" t="str">
        <f t="shared" si="1121"/>
        <v>None</v>
      </c>
      <c r="P7960" t="s">
        <v>47</v>
      </c>
      <c r="Q7960" s="2">
        <f t="shared" si="1122"/>
        <v>31</v>
      </c>
      <c r="R7960" s="1" t="str">
        <f t="shared" si="1123"/>
        <v>Established</v>
      </c>
      <c r="S7960" s="1"/>
      <c r="T7960" t="s">
        <v>598</v>
      </c>
      <c r="U7960" t="s">
        <v>687</v>
      </c>
      <c r="V7960">
        <f t="shared" si="1124"/>
        <v>0</v>
      </c>
    </row>
    <row r="7961" spans="1:22" x14ac:dyDescent="0.35">
      <c r="A7961">
        <v>7959</v>
      </c>
      <c r="B7961" t="s">
        <v>12076</v>
      </c>
      <c r="C7961" t="str">
        <f t="shared" si="1116"/>
        <v>Don’t Buy</v>
      </c>
      <c r="D7961" t="str">
        <f t="shared" si="1117"/>
        <v>Long Name</v>
      </c>
      <c r="E7961">
        <v>3.1</v>
      </c>
      <c r="F7961">
        <f>IF(Q7961&lt;10,E7961+0.1,E7961)</f>
        <v>3.1</v>
      </c>
      <c r="G7961">
        <f>MIN(IF(Q7961&lt;10,E7961+0.5,E7961),5)</f>
        <v>3.1</v>
      </c>
      <c r="H7961" t="str">
        <f t="shared" si="1118"/>
        <v>Average Place to Work</v>
      </c>
      <c r="I7961">
        <v>64</v>
      </c>
      <c r="J7961" t="b">
        <f t="shared" si="1119"/>
        <v>0</v>
      </c>
      <c r="K7961" t="b">
        <f>OR(E7961&gt;3.5,Q7961&lt;10)</f>
        <v>0</v>
      </c>
      <c r="L7961" t="s">
        <v>19</v>
      </c>
      <c r="M7961" t="s">
        <v>11739</v>
      </c>
      <c r="N7961" t="str">
        <f t="shared" si="1120"/>
        <v>None</v>
      </c>
      <c r="O7961" t="str">
        <f t="shared" si="1121"/>
        <v>None</v>
      </c>
      <c r="P7961" t="s">
        <v>111</v>
      </c>
      <c r="Q7961" s="2">
        <f t="shared" si="1122"/>
        <v>22</v>
      </c>
      <c r="R7961" s="1" t="str">
        <f t="shared" si="1123"/>
        <v>Established</v>
      </c>
      <c r="S7961" s="1"/>
      <c r="T7961" t="s">
        <v>598</v>
      </c>
      <c r="U7961" t="s">
        <v>255</v>
      </c>
      <c r="V7961">
        <f t="shared" si="1124"/>
        <v>0</v>
      </c>
    </row>
    <row r="7962" spans="1:22" x14ac:dyDescent="0.35">
      <c r="A7962">
        <v>7960</v>
      </c>
      <c r="B7962" t="s">
        <v>12077</v>
      </c>
      <c r="C7962" t="str">
        <f t="shared" si="1116"/>
        <v>Don’t Buy</v>
      </c>
      <c r="D7962" t="str">
        <f t="shared" si="1117"/>
        <v>Short Name</v>
      </c>
      <c r="E7962">
        <v>3.2</v>
      </c>
      <c r="F7962">
        <f>IF(Q7962&lt;10,E7962+0.1,E7962)</f>
        <v>3.2</v>
      </c>
      <c r="G7962">
        <f>MIN(IF(Q7962&lt;10,E7962+0.5,E7962),5)</f>
        <v>3.2</v>
      </c>
      <c r="H7962" t="str">
        <f t="shared" si="1118"/>
        <v>Average Place to Work</v>
      </c>
      <c r="I7962">
        <v>64</v>
      </c>
      <c r="J7962" t="b">
        <f t="shared" si="1119"/>
        <v>0</v>
      </c>
      <c r="K7962" t="b">
        <f>OR(E7962&gt;3.5,Q7962&lt;10)</f>
        <v>0</v>
      </c>
      <c r="L7962" t="s">
        <v>19</v>
      </c>
      <c r="M7962" t="s">
        <v>6790</v>
      </c>
      <c r="N7962" t="str">
        <f t="shared" si="1120"/>
        <v>None</v>
      </c>
      <c r="O7962" t="str">
        <f t="shared" si="1121"/>
        <v>None</v>
      </c>
      <c r="P7962" t="s">
        <v>213</v>
      </c>
      <c r="Q7962" s="2">
        <f t="shared" si="1122"/>
        <v>12</v>
      </c>
      <c r="R7962" s="1" t="str">
        <f t="shared" si="1123"/>
        <v>Established</v>
      </c>
      <c r="S7962" s="1"/>
      <c r="T7962" t="s">
        <v>1183</v>
      </c>
      <c r="U7962" t="s">
        <v>17</v>
      </c>
      <c r="V7962">
        <f t="shared" si="1124"/>
        <v>500000</v>
      </c>
    </row>
    <row r="7963" spans="1:22" x14ac:dyDescent="0.35">
      <c r="A7963">
        <v>7961</v>
      </c>
      <c r="B7963" t="s">
        <v>12078</v>
      </c>
      <c r="C7963" t="str">
        <f t="shared" si="1116"/>
        <v>Don’t Buy</v>
      </c>
      <c r="D7963" t="str">
        <f t="shared" si="1117"/>
        <v>Long Name</v>
      </c>
      <c r="E7963">
        <v>3.3</v>
      </c>
      <c r="F7963">
        <f>IF(Q7963&lt;10,E7963+0.1,E7963)</f>
        <v>3.3</v>
      </c>
      <c r="G7963">
        <f>MIN(IF(Q7963&lt;10,E7963+0.5,E7963),5)</f>
        <v>3.3</v>
      </c>
      <c r="H7963" t="str">
        <f t="shared" si="1118"/>
        <v>Average Place to Work</v>
      </c>
      <c r="I7963">
        <v>64</v>
      </c>
      <c r="J7963" t="b">
        <f t="shared" si="1119"/>
        <v>0</v>
      </c>
      <c r="K7963" t="b">
        <f>OR(E7963&gt;3.5,Q7963&lt;10)</f>
        <v>0</v>
      </c>
      <c r="L7963" t="s">
        <v>19</v>
      </c>
      <c r="M7963" t="s">
        <v>9443</v>
      </c>
      <c r="N7963" t="str">
        <f t="shared" si="1120"/>
        <v>None</v>
      </c>
      <c r="O7963" t="str">
        <f t="shared" si="1121"/>
        <v>None</v>
      </c>
      <c r="P7963" t="s">
        <v>167</v>
      </c>
      <c r="Q7963" s="2">
        <f t="shared" si="1122"/>
        <v>34</v>
      </c>
      <c r="R7963" s="1" t="str">
        <f t="shared" si="1123"/>
        <v>Established</v>
      </c>
      <c r="S7963" s="1"/>
      <c r="T7963" t="s">
        <v>1183</v>
      </c>
      <c r="U7963" t="s">
        <v>175</v>
      </c>
      <c r="V7963">
        <f t="shared" si="1124"/>
        <v>0</v>
      </c>
    </row>
    <row r="7964" spans="1:22" x14ac:dyDescent="0.35">
      <c r="A7964">
        <v>7962</v>
      </c>
      <c r="B7964" t="s">
        <v>12079</v>
      </c>
      <c r="C7964" t="str">
        <f t="shared" si="1116"/>
        <v>Don’t Buy</v>
      </c>
      <c r="D7964" t="str">
        <f t="shared" si="1117"/>
        <v>Long Name</v>
      </c>
      <c r="E7964">
        <v>4.9000000000000004</v>
      </c>
      <c r="F7964">
        <f>IF(Q7964&lt;10,E7964+0.1,E7964)</f>
        <v>5</v>
      </c>
      <c r="G7964">
        <f>MIN(IF(Q7964&lt;10,E7964+0.5,E7964),5)</f>
        <v>5</v>
      </c>
      <c r="H7964" t="str">
        <f t="shared" si="1118"/>
        <v>Great Place to Work</v>
      </c>
      <c r="I7964">
        <v>64</v>
      </c>
      <c r="J7964" t="b">
        <f t="shared" si="1119"/>
        <v>0</v>
      </c>
      <c r="K7964" t="b">
        <f>OR(E7964&gt;3.5,Q7964&lt;10)</f>
        <v>1</v>
      </c>
      <c r="N7964" t="str">
        <f t="shared" si="1120"/>
        <v>Indian Silicon Valley Startups</v>
      </c>
      <c r="O7964" t="str">
        <f t="shared" si="1121"/>
        <v>None</v>
      </c>
      <c r="Q7964" s="2">
        <f t="shared" si="1122"/>
        <v>0</v>
      </c>
      <c r="R7964" s="1" t="str">
        <f t="shared" si="1123"/>
        <v>Startup</v>
      </c>
      <c r="S7964" s="1"/>
      <c r="T7964" t="s">
        <v>1183</v>
      </c>
      <c r="U7964" t="s">
        <v>530</v>
      </c>
      <c r="V7964">
        <f t="shared" si="1124"/>
        <v>0</v>
      </c>
    </row>
    <row r="7965" spans="1:22" x14ac:dyDescent="0.35">
      <c r="A7965">
        <v>7963</v>
      </c>
      <c r="B7965" t="s">
        <v>12080</v>
      </c>
      <c r="C7965" t="str">
        <f t="shared" si="1116"/>
        <v>Don’t Buy</v>
      </c>
      <c r="D7965" t="str">
        <f t="shared" si="1117"/>
        <v>Long Name</v>
      </c>
      <c r="E7965">
        <v>4</v>
      </c>
      <c r="F7965">
        <f>IF(Q7965&lt;10,E7965+0.1,E7965)</f>
        <v>4.0999999999999996</v>
      </c>
      <c r="G7965">
        <f>MIN(IF(Q7965&lt;10,E7965+0.5,E7965),5)</f>
        <v>4.5</v>
      </c>
      <c r="H7965" t="str">
        <f t="shared" si="1118"/>
        <v>Average Place to Work</v>
      </c>
      <c r="I7965">
        <v>64</v>
      </c>
      <c r="J7965" t="b">
        <f t="shared" si="1119"/>
        <v>0</v>
      </c>
      <c r="K7965" t="b">
        <f>OR(E7965&gt;3.5,Q7965&lt;10)</f>
        <v>1</v>
      </c>
      <c r="L7965" t="s">
        <v>19</v>
      </c>
      <c r="M7965" t="s">
        <v>4425</v>
      </c>
      <c r="N7965" t="str">
        <f t="shared" si="1120"/>
        <v>Indian Silicon Valley Startups</v>
      </c>
      <c r="O7965" t="str">
        <f t="shared" si="1121"/>
        <v>None</v>
      </c>
      <c r="Q7965" s="2">
        <f t="shared" si="1122"/>
        <v>0</v>
      </c>
      <c r="R7965" s="1" t="str">
        <f t="shared" si="1123"/>
        <v>Startup</v>
      </c>
      <c r="S7965" s="1"/>
      <c r="U7965" t="s">
        <v>214</v>
      </c>
      <c r="V7965">
        <f t="shared" si="1124"/>
        <v>0</v>
      </c>
    </row>
    <row r="7966" spans="1:22" x14ac:dyDescent="0.35">
      <c r="A7966">
        <v>7964</v>
      </c>
      <c r="B7966" t="s">
        <v>12081</v>
      </c>
      <c r="C7966" t="str">
        <f t="shared" si="1116"/>
        <v>Don’t Buy</v>
      </c>
      <c r="D7966" t="str">
        <f t="shared" si="1117"/>
        <v>Long Name</v>
      </c>
      <c r="E7966">
        <v>3.9</v>
      </c>
      <c r="F7966">
        <f>IF(Q7966&lt;10,E7966+0.1,E7966)</f>
        <v>3.9</v>
      </c>
      <c r="G7966">
        <f>MIN(IF(Q7966&lt;10,E7966+0.5,E7966),5)</f>
        <v>3.9</v>
      </c>
      <c r="H7966" t="str">
        <f t="shared" si="1118"/>
        <v>Average Place to Work</v>
      </c>
      <c r="I7966">
        <v>64</v>
      </c>
      <c r="J7966" t="b">
        <f t="shared" si="1119"/>
        <v>0</v>
      </c>
      <c r="K7966" t="b">
        <f>OR(E7966&gt;3.5,Q7966&lt;10)</f>
        <v>1</v>
      </c>
      <c r="L7966" t="s">
        <v>19</v>
      </c>
      <c r="M7966" t="s">
        <v>975</v>
      </c>
      <c r="N7966" t="str">
        <f t="shared" si="1120"/>
        <v>None</v>
      </c>
      <c r="O7966" t="str">
        <f t="shared" si="1121"/>
        <v>None</v>
      </c>
      <c r="P7966" t="s">
        <v>156</v>
      </c>
      <c r="Q7966" s="2">
        <f t="shared" si="1122"/>
        <v>18</v>
      </c>
      <c r="R7966" s="1" t="str">
        <f t="shared" si="1123"/>
        <v>Established</v>
      </c>
      <c r="S7966" s="1"/>
      <c r="T7966" t="s">
        <v>598</v>
      </c>
      <c r="U7966" t="s">
        <v>755</v>
      </c>
      <c r="V7966">
        <f t="shared" si="1124"/>
        <v>0</v>
      </c>
    </row>
    <row r="7967" spans="1:22" x14ac:dyDescent="0.35">
      <c r="A7967">
        <v>7965</v>
      </c>
      <c r="B7967" t="s">
        <v>12082</v>
      </c>
      <c r="C7967" t="str">
        <f t="shared" si="1116"/>
        <v>Don’t Buy</v>
      </c>
      <c r="D7967" t="str">
        <f t="shared" si="1117"/>
        <v>Long Name</v>
      </c>
      <c r="E7967">
        <v>4</v>
      </c>
      <c r="F7967">
        <f>IF(Q7967&lt;10,E7967+0.1,E7967)</f>
        <v>4</v>
      </c>
      <c r="G7967">
        <f>MIN(IF(Q7967&lt;10,E7967+0.5,E7967),5)</f>
        <v>4</v>
      </c>
      <c r="H7967" t="str">
        <f t="shared" si="1118"/>
        <v>Average Place to Work</v>
      </c>
      <c r="I7967">
        <v>64</v>
      </c>
      <c r="J7967" t="b">
        <f t="shared" si="1119"/>
        <v>0</v>
      </c>
      <c r="K7967" t="b">
        <f>OR(E7967&gt;3.5,Q7967&lt;10)</f>
        <v>1</v>
      </c>
      <c r="L7967" t="s">
        <v>19</v>
      </c>
      <c r="M7967" t="s">
        <v>1080</v>
      </c>
      <c r="N7967" t="str">
        <f t="shared" si="1120"/>
        <v>None</v>
      </c>
      <c r="O7967" t="str">
        <f t="shared" si="1121"/>
        <v>None</v>
      </c>
      <c r="P7967" t="s">
        <v>522</v>
      </c>
      <c r="Q7967" s="2">
        <f t="shared" si="1122"/>
        <v>30</v>
      </c>
      <c r="R7967" s="1" t="str">
        <f t="shared" si="1123"/>
        <v>Established</v>
      </c>
      <c r="S7967" s="1"/>
      <c r="T7967" t="s">
        <v>1183</v>
      </c>
      <c r="U7967" t="s">
        <v>297</v>
      </c>
      <c r="V7967">
        <f t="shared" si="1124"/>
        <v>0</v>
      </c>
    </row>
    <row r="7968" spans="1:22" x14ac:dyDescent="0.35">
      <c r="A7968">
        <v>7966</v>
      </c>
      <c r="B7968" t="s">
        <v>12083</v>
      </c>
      <c r="C7968" t="str">
        <f t="shared" si="1116"/>
        <v>Don’t Buy</v>
      </c>
      <c r="D7968" t="str">
        <f t="shared" si="1117"/>
        <v>Long Name</v>
      </c>
      <c r="E7968">
        <v>3.3</v>
      </c>
      <c r="F7968">
        <f>IF(Q7968&lt;10,E7968+0.1,E7968)</f>
        <v>3.3</v>
      </c>
      <c r="G7968">
        <f>MIN(IF(Q7968&lt;10,E7968+0.5,E7968),5)</f>
        <v>3.3</v>
      </c>
      <c r="H7968" t="str">
        <f t="shared" si="1118"/>
        <v>Average Place to Work</v>
      </c>
      <c r="I7968">
        <v>64</v>
      </c>
      <c r="J7968" t="b">
        <f t="shared" si="1119"/>
        <v>0</v>
      </c>
      <c r="K7968" t="b">
        <f>OR(E7968&gt;3.5,Q7968&lt;10)</f>
        <v>0</v>
      </c>
      <c r="L7968" t="s">
        <v>19</v>
      </c>
      <c r="M7968" t="s">
        <v>12084</v>
      </c>
      <c r="N7968" t="str">
        <f t="shared" si="1120"/>
        <v>None</v>
      </c>
      <c r="O7968" t="str">
        <f t="shared" si="1121"/>
        <v>None</v>
      </c>
      <c r="P7968" t="s">
        <v>118</v>
      </c>
      <c r="Q7968" s="2">
        <f t="shared" si="1122"/>
        <v>20</v>
      </c>
      <c r="R7968" s="1" t="str">
        <f t="shared" si="1123"/>
        <v>Established</v>
      </c>
      <c r="S7968" s="1"/>
      <c r="T7968" t="s">
        <v>115</v>
      </c>
      <c r="U7968" t="s">
        <v>238</v>
      </c>
      <c r="V7968">
        <f t="shared" si="1124"/>
        <v>0</v>
      </c>
    </row>
    <row r="7969" spans="1:22" x14ac:dyDescent="0.35">
      <c r="A7969">
        <v>7967</v>
      </c>
      <c r="B7969" t="s">
        <v>12085</v>
      </c>
      <c r="C7969" t="str">
        <f t="shared" si="1116"/>
        <v>Don’t Buy</v>
      </c>
      <c r="D7969" t="str">
        <f t="shared" si="1117"/>
        <v>Long Name</v>
      </c>
      <c r="E7969">
        <v>4.0999999999999996</v>
      </c>
      <c r="F7969">
        <f>IF(Q7969&lt;10,E7969+0.1,E7969)</f>
        <v>4.1999999999999993</v>
      </c>
      <c r="G7969">
        <f>MIN(IF(Q7969&lt;10,E7969+0.5,E7969),5)</f>
        <v>4.5999999999999996</v>
      </c>
      <c r="H7969" t="str">
        <f t="shared" si="1118"/>
        <v>Average Place to Work</v>
      </c>
      <c r="I7969">
        <v>64</v>
      </c>
      <c r="J7969" t="b">
        <f t="shared" si="1119"/>
        <v>0</v>
      </c>
      <c r="K7969" t="b">
        <f>OR(E7969&gt;3.5,Q7969&lt;10)</f>
        <v>1</v>
      </c>
      <c r="M7969" t="s">
        <v>12086</v>
      </c>
      <c r="N7969" t="str">
        <f t="shared" si="1120"/>
        <v>Indian Silicon Valley Startups</v>
      </c>
      <c r="O7969" t="str">
        <f t="shared" si="1121"/>
        <v>None</v>
      </c>
      <c r="Q7969" s="2">
        <f t="shared" si="1122"/>
        <v>0</v>
      </c>
      <c r="R7969" s="1" t="str">
        <f t="shared" si="1123"/>
        <v>Startup</v>
      </c>
      <c r="S7969" s="1"/>
      <c r="T7969" t="s">
        <v>1183</v>
      </c>
      <c r="U7969" t="s">
        <v>297</v>
      </c>
      <c r="V7969">
        <f t="shared" si="1124"/>
        <v>0</v>
      </c>
    </row>
    <row r="7970" spans="1:22" x14ac:dyDescent="0.35">
      <c r="A7970">
        <v>7968</v>
      </c>
      <c r="B7970" t="s">
        <v>12087</v>
      </c>
      <c r="C7970" t="str">
        <f t="shared" si="1116"/>
        <v>Don’t Buy</v>
      </c>
      <c r="D7970" t="str">
        <f t="shared" si="1117"/>
        <v>Long Name</v>
      </c>
      <c r="E7970">
        <v>3.8</v>
      </c>
      <c r="F7970">
        <f>IF(Q7970&lt;10,E7970+0.1,E7970)</f>
        <v>3.8</v>
      </c>
      <c r="G7970">
        <f>MIN(IF(Q7970&lt;10,E7970+0.5,E7970),5)</f>
        <v>3.8</v>
      </c>
      <c r="H7970" t="str">
        <f t="shared" si="1118"/>
        <v>Average Place to Work</v>
      </c>
      <c r="I7970">
        <v>64</v>
      </c>
      <c r="J7970" t="b">
        <f t="shared" si="1119"/>
        <v>0</v>
      </c>
      <c r="K7970" t="b">
        <f>OR(E7970&gt;3.5,Q7970&lt;10)</f>
        <v>1</v>
      </c>
      <c r="L7970" t="s">
        <v>19</v>
      </c>
      <c r="M7970" t="s">
        <v>6884</v>
      </c>
      <c r="N7970" t="str">
        <f t="shared" si="1120"/>
        <v>None</v>
      </c>
      <c r="O7970" t="str">
        <f t="shared" si="1121"/>
        <v>None</v>
      </c>
      <c r="P7970" t="s">
        <v>213</v>
      </c>
      <c r="Q7970" s="2">
        <f t="shared" si="1122"/>
        <v>12</v>
      </c>
      <c r="R7970" s="1" t="str">
        <f t="shared" si="1123"/>
        <v>Established</v>
      </c>
      <c r="S7970" s="1"/>
      <c r="T7970" t="s">
        <v>1183</v>
      </c>
      <c r="U7970" t="s">
        <v>64</v>
      </c>
      <c r="V7970">
        <f t="shared" si="1124"/>
        <v>0</v>
      </c>
    </row>
    <row r="7971" spans="1:22" x14ac:dyDescent="0.35">
      <c r="A7971">
        <v>7969</v>
      </c>
      <c r="B7971" t="s">
        <v>12088</v>
      </c>
      <c r="C7971" t="str">
        <f t="shared" si="1116"/>
        <v>Don’t Buy</v>
      </c>
      <c r="D7971" t="str">
        <f t="shared" si="1117"/>
        <v>Long Name</v>
      </c>
      <c r="E7971">
        <v>3.4</v>
      </c>
      <c r="F7971">
        <f>IF(Q7971&lt;10,E7971+0.1,E7971)</f>
        <v>3.4</v>
      </c>
      <c r="G7971">
        <f>MIN(IF(Q7971&lt;10,E7971+0.5,E7971),5)</f>
        <v>3.4</v>
      </c>
      <c r="H7971" t="str">
        <f t="shared" si="1118"/>
        <v>Average Place to Work</v>
      </c>
      <c r="I7971">
        <v>64</v>
      </c>
      <c r="J7971" t="b">
        <f t="shared" si="1119"/>
        <v>0</v>
      </c>
      <c r="K7971" t="b">
        <f>OR(E7971&gt;3.5,Q7971&lt;10)</f>
        <v>0</v>
      </c>
      <c r="L7971" t="s">
        <v>19</v>
      </c>
      <c r="M7971" t="s">
        <v>4212</v>
      </c>
      <c r="N7971" t="str">
        <f t="shared" si="1120"/>
        <v>None</v>
      </c>
      <c r="O7971" t="str">
        <f t="shared" si="1121"/>
        <v>None</v>
      </c>
      <c r="P7971" t="s">
        <v>118</v>
      </c>
      <c r="Q7971" s="2">
        <f t="shared" si="1122"/>
        <v>20</v>
      </c>
      <c r="R7971" s="1" t="str">
        <f t="shared" si="1123"/>
        <v>Established</v>
      </c>
      <c r="S7971" s="1"/>
      <c r="T7971" t="s">
        <v>598</v>
      </c>
      <c r="U7971" t="s">
        <v>687</v>
      </c>
      <c r="V7971">
        <f t="shared" si="1124"/>
        <v>0</v>
      </c>
    </row>
    <row r="7972" spans="1:22" x14ac:dyDescent="0.35">
      <c r="A7972">
        <v>7970</v>
      </c>
      <c r="B7972" t="s">
        <v>12089</v>
      </c>
      <c r="C7972" t="str">
        <f t="shared" si="1116"/>
        <v>Don’t Buy</v>
      </c>
      <c r="D7972" t="str">
        <f t="shared" si="1117"/>
        <v>Long Name</v>
      </c>
      <c r="E7972">
        <v>3.8</v>
      </c>
      <c r="F7972">
        <f>IF(Q7972&lt;10,E7972+0.1,E7972)</f>
        <v>3.8</v>
      </c>
      <c r="G7972">
        <f>MIN(IF(Q7972&lt;10,E7972+0.5,E7972),5)</f>
        <v>3.8</v>
      </c>
      <c r="H7972" t="str">
        <f t="shared" si="1118"/>
        <v>Average Place to Work</v>
      </c>
      <c r="I7972">
        <v>64</v>
      </c>
      <c r="J7972" t="b">
        <f t="shared" si="1119"/>
        <v>0</v>
      </c>
      <c r="K7972" t="b">
        <f>OR(E7972&gt;3.5,Q7972&lt;10)</f>
        <v>1</v>
      </c>
      <c r="M7972" t="s">
        <v>12090</v>
      </c>
      <c r="N7972" t="str">
        <f t="shared" si="1120"/>
        <v>None</v>
      </c>
      <c r="O7972" t="str">
        <f t="shared" si="1121"/>
        <v>None</v>
      </c>
      <c r="P7972" t="s">
        <v>302</v>
      </c>
      <c r="Q7972" s="2">
        <f t="shared" si="1122"/>
        <v>32</v>
      </c>
      <c r="R7972" s="1" t="str">
        <f t="shared" si="1123"/>
        <v>Established</v>
      </c>
      <c r="S7972" s="1"/>
      <c r="U7972" t="s">
        <v>297</v>
      </c>
      <c r="V7972">
        <f t="shared" si="1124"/>
        <v>0</v>
      </c>
    </row>
    <row r="7973" spans="1:22" x14ac:dyDescent="0.35">
      <c r="A7973">
        <v>7971</v>
      </c>
      <c r="B7973" t="s">
        <v>12091</v>
      </c>
      <c r="C7973" t="str">
        <f t="shared" si="1116"/>
        <v>Don’t Buy</v>
      </c>
      <c r="D7973" t="str">
        <f t="shared" si="1117"/>
        <v>Long Name</v>
      </c>
      <c r="E7973">
        <v>4.5</v>
      </c>
      <c r="F7973">
        <f>IF(Q7973&lt;10,E7973+0.1,E7973)</f>
        <v>4.5999999999999996</v>
      </c>
      <c r="G7973">
        <f>MIN(IF(Q7973&lt;10,E7973+0.5,E7973),5)</f>
        <v>5</v>
      </c>
      <c r="H7973" t="str">
        <f t="shared" si="1118"/>
        <v>Average Place to Work</v>
      </c>
      <c r="I7973">
        <v>64</v>
      </c>
      <c r="J7973" t="b">
        <f t="shared" si="1119"/>
        <v>0</v>
      </c>
      <c r="K7973" t="b">
        <f>OR(E7973&gt;3.5,Q7973&lt;10)</f>
        <v>1</v>
      </c>
      <c r="L7973" t="s">
        <v>19</v>
      </c>
      <c r="M7973" t="s">
        <v>6727</v>
      </c>
      <c r="N7973" t="str">
        <f t="shared" si="1120"/>
        <v>Indian Silicon Valley Startups</v>
      </c>
      <c r="O7973" t="str">
        <f t="shared" si="1121"/>
        <v>None</v>
      </c>
      <c r="P7973" t="s">
        <v>269</v>
      </c>
      <c r="Q7973" s="2">
        <f t="shared" si="1122"/>
        <v>9</v>
      </c>
      <c r="R7973" s="1" t="str">
        <f t="shared" si="1123"/>
        <v>Startup</v>
      </c>
      <c r="S7973" s="1"/>
      <c r="T7973" t="s">
        <v>115</v>
      </c>
      <c r="U7973" t="s">
        <v>238</v>
      </c>
      <c r="V7973">
        <f t="shared" si="1124"/>
        <v>0</v>
      </c>
    </row>
    <row r="7974" spans="1:22" x14ac:dyDescent="0.35">
      <c r="A7974">
        <v>7972</v>
      </c>
      <c r="B7974" t="s">
        <v>12092</v>
      </c>
      <c r="C7974" t="str">
        <f t="shared" si="1116"/>
        <v>Don’t Buy</v>
      </c>
      <c r="D7974" t="str">
        <f t="shared" si="1117"/>
        <v>Long Name</v>
      </c>
      <c r="E7974">
        <v>4</v>
      </c>
      <c r="F7974">
        <f>IF(Q7974&lt;10,E7974+0.1,E7974)</f>
        <v>4</v>
      </c>
      <c r="G7974">
        <f>MIN(IF(Q7974&lt;10,E7974+0.5,E7974),5)</f>
        <v>4</v>
      </c>
      <c r="H7974" t="str">
        <f t="shared" si="1118"/>
        <v>Average Place to Work</v>
      </c>
      <c r="I7974">
        <v>64</v>
      </c>
      <c r="J7974" t="b">
        <f t="shared" si="1119"/>
        <v>0</v>
      </c>
      <c r="K7974" t="b">
        <f>OR(E7974&gt;3.5,Q7974&lt;10)</f>
        <v>1</v>
      </c>
      <c r="L7974" t="s">
        <v>19</v>
      </c>
      <c r="M7974" t="s">
        <v>6486</v>
      </c>
      <c r="N7974" t="str">
        <f t="shared" si="1120"/>
        <v>Indian Silicon Valley Startups</v>
      </c>
      <c r="O7974" t="str">
        <f t="shared" si="1121"/>
        <v>None</v>
      </c>
      <c r="P7974" t="s">
        <v>79</v>
      </c>
      <c r="Q7974" s="2">
        <f t="shared" si="1122"/>
        <v>19</v>
      </c>
      <c r="R7974" s="1" t="str">
        <f t="shared" si="1123"/>
        <v>Established</v>
      </c>
      <c r="S7974" s="1"/>
      <c r="T7974" t="s">
        <v>1146</v>
      </c>
      <c r="U7974" t="s">
        <v>523</v>
      </c>
      <c r="V7974">
        <f t="shared" si="1124"/>
        <v>0</v>
      </c>
    </row>
    <row r="7975" spans="1:22" x14ac:dyDescent="0.35">
      <c r="A7975">
        <v>7973</v>
      </c>
      <c r="B7975" t="s">
        <v>12093</v>
      </c>
      <c r="C7975" t="str">
        <f t="shared" si="1116"/>
        <v>Don’t Buy</v>
      </c>
      <c r="D7975" t="str">
        <f t="shared" si="1117"/>
        <v>Long Name</v>
      </c>
      <c r="E7975">
        <v>3.9</v>
      </c>
      <c r="F7975">
        <f>IF(Q7975&lt;10,E7975+0.1,E7975)</f>
        <v>3.9</v>
      </c>
      <c r="G7975">
        <f>MIN(IF(Q7975&lt;10,E7975+0.5,E7975),5)</f>
        <v>3.9</v>
      </c>
      <c r="H7975" t="str">
        <f t="shared" si="1118"/>
        <v>Average Place to Work</v>
      </c>
      <c r="I7975">
        <v>64</v>
      </c>
      <c r="J7975" t="b">
        <f t="shared" si="1119"/>
        <v>0</v>
      </c>
      <c r="K7975" t="b">
        <f>OR(E7975&gt;3.5,Q7975&lt;10)</f>
        <v>1</v>
      </c>
      <c r="L7975" t="s">
        <v>9</v>
      </c>
      <c r="M7975" t="s">
        <v>5767</v>
      </c>
      <c r="N7975" t="str">
        <f t="shared" si="1120"/>
        <v>None</v>
      </c>
      <c r="O7975" t="str">
        <f t="shared" si="1121"/>
        <v>None</v>
      </c>
      <c r="P7975" t="s">
        <v>111</v>
      </c>
      <c r="Q7975" s="2">
        <f t="shared" si="1122"/>
        <v>22</v>
      </c>
      <c r="R7975" s="1" t="str">
        <f t="shared" si="1123"/>
        <v>Established</v>
      </c>
      <c r="S7975" s="1"/>
      <c r="T7975" t="s">
        <v>1183</v>
      </c>
      <c r="U7975" t="s">
        <v>68</v>
      </c>
      <c r="V7975">
        <f t="shared" si="1124"/>
        <v>0</v>
      </c>
    </row>
    <row r="7976" spans="1:22" x14ac:dyDescent="0.35">
      <c r="A7976">
        <v>7974</v>
      </c>
      <c r="B7976" t="s">
        <v>12094</v>
      </c>
      <c r="C7976" t="str">
        <f t="shared" si="1116"/>
        <v>Don’t Buy</v>
      </c>
      <c r="D7976" t="str">
        <f t="shared" si="1117"/>
        <v>Long Name</v>
      </c>
      <c r="E7976">
        <v>3.3</v>
      </c>
      <c r="F7976">
        <f>IF(Q7976&lt;10,E7976+0.1,E7976)</f>
        <v>3.3</v>
      </c>
      <c r="G7976">
        <f>MIN(IF(Q7976&lt;10,E7976+0.5,E7976),5)</f>
        <v>3.3</v>
      </c>
      <c r="H7976" t="str">
        <f t="shared" si="1118"/>
        <v>Average Place to Work</v>
      </c>
      <c r="I7976">
        <v>64</v>
      </c>
      <c r="J7976" t="b">
        <f t="shared" si="1119"/>
        <v>0</v>
      </c>
      <c r="K7976" t="b">
        <f>OR(E7976&gt;3.5,Q7976&lt;10)</f>
        <v>0</v>
      </c>
      <c r="L7976" t="s">
        <v>19</v>
      </c>
      <c r="M7976" t="s">
        <v>12095</v>
      </c>
      <c r="N7976" t="str">
        <f t="shared" si="1120"/>
        <v>None</v>
      </c>
      <c r="O7976" t="str">
        <f t="shared" si="1121"/>
        <v>None</v>
      </c>
      <c r="P7976" t="s">
        <v>518</v>
      </c>
      <c r="Q7976" s="2">
        <f t="shared" si="1122"/>
        <v>68</v>
      </c>
      <c r="R7976" s="1" t="str">
        <f t="shared" si="1123"/>
        <v>Established</v>
      </c>
      <c r="S7976" s="1"/>
      <c r="T7976" t="s">
        <v>219</v>
      </c>
      <c r="U7976" t="s">
        <v>24</v>
      </c>
      <c r="V7976">
        <f t="shared" si="1124"/>
        <v>500000</v>
      </c>
    </row>
    <row r="7977" spans="1:22" x14ac:dyDescent="0.35">
      <c r="A7977">
        <v>7975</v>
      </c>
      <c r="B7977" t="s">
        <v>12096</v>
      </c>
      <c r="C7977" t="str">
        <f t="shared" si="1116"/>
        <v>Don’t Buy</v>
      </c>
      <c r="D7977" t="str">
        <f t="shared" si="1117"/>
        <v>Short Name</v>
      </c>
      <c r="E7977">
        <v>4</v>
      </c>
      <c r="F7977">
        <f>IF(Q7977&lt;10,E7977+0.1,E7977)</f>
        <v>4</v>
      </c>
      <c r="G7977">
        <f>MIN(IF(Q7977&lt;10,E7977+0.5,E7977),5)</f>
        <v>4</v>
      </c>
      <c r="H7977" t="str">
        <f t="shared" si="1118"/>
        <v>Average Place to Work</v>
      </c>
      <c r="I7977">
        <v>64</v>
      </c>
      <c r="J7977" t="b">
        <f t="shared" si="1119"/>
        <v>0</v>
      </c>
      <c r="K7977" t="b">
        <f>OR(E7977&gt;3.5,Q7977&lt;10)</f>
        <v>1</v>
      </c>
      <c r="L7977" t="s">
        <v>19</v>
      </c>
      <c r="M7977" t="s">
        <v>12097</v>
      </c>
      <c r="N7977" t="str">
        <f t="shared" si="1120"/>
        <v>None</v>
      </c>
      <c r="O7977" t="str">
        <f t="shared" si="1121"/>
        <v>None</v>
      </c>
      <c r="P7977" t="s">
        <v>4257</v>
      </c>
      <c r="Q7977" s="2">
        <f t="shared" si="1122"/>
        <v>131</v>
      </c>
      <c r="R7977" s="1" t="str">
        <f t="shared" si="1123"/>
        <v>Established</v>
      </c>
      <c r="S7977" s="1"/>
      <c r="T7977" t="s">
        <v>1183</v>
      </c>
      <c r="U7977" t="s">
        <v>64</v>
      </c>
      <c r="V7977">
        <f t="shared" si="1124"/>
        <v>0</v>
      </c>
    </row>
    <row r="7978" spans="1:22" x14ac:dyDescent="0.35">
      <c r="A7978">
        <v>7976</v>
      </c>
      <c r="B7978" t="s">
        <v>12098</v>
      </c>
      <c r="C7978" t="str">
        <f t="shared" si="1116"/>
        <v>Don’t Buy</v>
      </c>
      <c r="D7978" t="str">
        <f t="shared" si="1117"/>
        <v>Long Name</v>
      </c>
      <c r="E7978">
        <v>2.8</v>
      </c>
      <c r="F7978">
        <f>IF(Q7978&lt;10,E7978+0.1,E7978)</f>
        <v>2.8</v>
      </c>
      <c r="G7978">
        <f>MIN(IF(Q7978&lt;10,E7978+0.5,E7978),5)</f>
        <v>2.8</v>
      </c>
      <c r="H7978" t="str">
        <f t="shared" si="1118"/>
        <v>Average Place to Work</v>
      </c>
      <c r="I7978">
        <v>64</v>
      </c>
      <c r="J7978" t="b">
        <f t="shared" si="1119"/>
        <v>0</v>
      </c>
      <c r="K7978" t="b">
        <f>OR(E7978&gt;3.5,Q7978&lt;10)</f>
        <v>0</v>
      </c>
      <c r="L7978" t="s">
        <v>19</v>
      </c>
      <c r="M7978" t="s">
        <v>8080</v>
      </c>
      <c r="N7978" t="str">
        <f t="shared" si="1120"/>
        <v>None</v>
      </c>
      <c r="O7978" t="str">
        <f t="shared" si="1121"/>
        <v>None</v>
      </c>
      <c r="P7978" t="s">
        <v>79</v>
      </c>
      <c r="Q7978" s="2">
        <f t="shared" si="1122"/>
        <v>19</v>
      </c>
      <c r="R7978" s="1" t="str">
        <f t="shared" si="1123"/>
        <v>Established</v>
      </c>
      <c r="S7978" s="1"/>
      <c r="T7978" t="s">
        <v>606</v>
      </c>
      <c r="U7978" t="s">
        <v>13</v>
      </c>
      <c r="V7978">
        <f t="shared" si="1124"/>
        <v>0</v>
      </c>
    </row>
    <row r="7979" spans="1:22" x14ac:dyDescent="0.35">
      <c r="A7979">
        <v>7977</v>
      </c>
      <c r="B7979" t="s">
        <v>12099</v>
      </c>
      <c r="C7979" t="str">
        <f t="shared" si="1116"/>
        <v>Don’t Buy</v>
      </c>
      <c r="D7979" t="str">
        <f t="shared" si="1117"/>
        <v>Long Name</v>
      </c>
      <c r="E7979">
        <v>4.7</v>
      </c>
      <c r="F7979">
        <f>IF(Q7979&lt;10,E7979+0.1,E7979)</f>
        <v>4.7</v>
      </c>
      <c r="G7979">
        <f>MIN(IF(Q7979&lt;10,E7979+0.5,E7979),5)</f>
        <v>4.7</v>
      </c>
      <c r="H7979" t="str">
        <f t="shared" si="1118"/>
        <v>Great Place to Work</v>
      </c>
      <c r="I7979">
        <v>64</v>
      </c>
      <c r="J7979" t="b">
        <f t="shared" si="1119"/>
        <v>0</v>
      </c>
      <c r="K7979" t="b">
        <f>OR(E7979&gt;3.5,Q7979&lt;10)</f>
        <v>1</v>
      </c>
      <c r="L7979" t="s">
        <v>9</v>
      </c>
      <c r="M7979" t="s">
        <v>7358</v>
      </c>
      <c r="N7979" t="str">
        <f t="shared" si="1120"/>
        <v>None</v>
      </c>
      <c r="O7979" t="str">
        <f t="shared" si="1121"/>
        <v>None</v>
      </c>
      <c r="P7979" t="s">
        <v>749</v>
      </c>
      <c r="Q7979" s="2">
        <f t="shared" si="1122"/>
        <v>58</v>
      </c>
      <c r="R7979" s="1" t="str">
        <f t="shared" si="1123"/>
        <v>Established</v>
      </c>
      <c r="S7979" s="1"/>
      <c r="T7979" t="s">
        <v>598</v>
      </c>
      <c r="U7979" t="s">
        <v>312</v>
      </c>
      <c r="V7979">
        <f t="shared" si="1124"/>
        <v>0</v>
      </c>
    </row>
    <row r="7980" spans="1:22" x14ac:dyDescent="0.35">
      <c r="A7980">
        <v>7978</v>
      </c>
      <c r="B7980" t="s">
        <v>12100</v>
      </c>
      <c r="C7980" t="str">
        <f t="shared" si="1116"/>
        <v>Don’t Buy</v>
      </c>
      <c r="D7980" t="str">
        <f t="shared" si="1117"/>
        <v>Long Name</v>
      </c>
      <c r="E7980">
        <v>3.9</v>
      </c>
      <c r="F7980">
        <f>IF(Q7980&lt;10,E7980+0.1,E7980)</f>
        <v>3.9</v>
      </c>
      <c r="G7980">
        <f>MIN(IF(Q7980&lt;10,E7980+0.5,E7980),5)</f>
        <v>3.9</v>
      </c>
      <c r="H7980" t="str">
        <f t="shared" si="1118"/>
        <v>Average Place to Work</v>
      </c>
      <c r="I7980">
        <v>64</v>
      </c>
      <c r="J7980" t="b">
        <f t="shared" si="1119"/>
        <v>0</v>
      </c>
      <c r="K7980" t="b">
        <f>OR(E7980&gt;3.5,Q7980&lt;10)</f>
        <v>1</v>
      </c>
      <c r="L7980" t="s">
        <v>19</v>
      </c>
      <c r="M7980" t="s">
        <v>8321</v>
      </c>
      <c r="N7980" t="str">
        <f t="shared" si="1120"/>
        <v>None</v>
      </c>
      <c r="O7980" t="str">
        <f t="shared" si="1121"/>
        <v>None</v>
      </c>
      <c r="P7980" t="s">
        <v>79</v>
      </c>
      <c r="Q7980" s="2">
        <f t="shared" si="1122"/>
        <v>19</v>
      </c>
      <c r="R7980" s="1" t="str">
        <f t="shared" si="1123"/>
        <v>Established</v>
      </c>
      <c r="S7980" s="1"/>
      <c r="T7980" t="s">
        <v>606</v>
      </c>
      <c r="U7980" t="s">
        <v>238</v>
      </c>
      <c r="V7980">
        <f t="shared" si="1124"/>
        <v>0</v>
      </c>
    </row>
    <row r="7981" spans="1:22" x14ac:dyDescent="0.35">
      <c r="A7981">
        <v>7979</v>
      </c>
      <c r="B7981" t="s">
        <v>12101</v>
      </c>
      <c r="C7981" t="str">
        <f t="shared" si="1116"/>
        <v>Don’t Buy</v>
      </c>
      <c r="D7981" t="str">
        <f t="shared" si="1117"/>
        <v>Long Name</v>
      </c>
      <c r="E7981">
        <v>4.0999999999999996</v>
      </c>
      <c r="F7981">
        <f>IF(Q7981&lt;10,E7981+0.1,E7981)</f>
        <v>4.0999999999999996</v>
      </c>
      <c r="G7981">
        <f>MIN(IF(Q7981&lt;10,E7981+0.5,E7981),5)</f>
        <v>4.0999999999999996</v>
      </c>
      <c r="H7981" t="str">
        <f t="shared" si="1118"/>
        <v>Average Place to Work</v>
      </c>
      <c r="I7981">
        <v>64</v>
      </c>
      <c r="J7981" t="b">
        <f t="shared" si="1119"/>
        <v>0</v>
      </c>
      <c r="K7981" t="b">
        <f>OR(E7981&gt;3.5,Q7981&lt;10)</f>
        <v>1</v>
      </c>
      <c r="L7981" t="s">
        <v>19</v>
      </c>
      <c r="M7981" t="s">
        <v>3281</v>
      </c>
      <c r="N7981" t="str">
        <f t="shared" si="1120"/>
        <v>None</v>
      </c>
      <c r="O7981" t="str">
        <f t="shared" si="1121"/>
        <v>None</v>
      </c>
      <c r="P7981" t="s">
        <v>44</v>
      </c>
      <c r="Q7981" s="2">
        <f t="shared" si="1122"/>
        <v>25</v>
      </c>
      <c r="R7981" s="1" t="str">
        <f t="shared" si="1123"/>
        <v>Established</v>
      </c>
      <c r="S7981" s="1"/>
      <c r="T7981" t="s">
        <v>598</v>
      </c>
      <c r="U7981" t="s">
        <v>175</v>
      </c>
      <c r="V7981">
        <f t="shared" si="1124"/>
        <v>0</v>
      </c>
    </row>
    <row r="7982" spans="1:22" x14ac:dyDescent="0.35">
      <c r="A7982">
        <v>7980</v>
      </c>
      <c r="B7982" t="s">
        <v>12102</v>
      </c>
      <c r="C7982" t="str">
        <f t="shared" si="1116"/>
        <v>Don’t Buy</v>
      </c>
      <c r="D7982" t="str">
        <f t="shared" si="1117"/>
        <v>Long Name</v>
      </c>
      <c r="E7982">
        <v>3.6</v>
      </c>
      <c r="F7982">
        <f>IF(Q7982&lt;10,E7982+0.1,E7982)</f>
        <v>3.6</v>
      </c>
      <c r="G7982">
        <f>MIN(IF(Q7982&lt;10,E7982+0.5,E7982),5)</f>
        <v>3.6</v>
      </c>
      <c r="H7982" t="str">
        <f t="shared" si="1118"/>
        <v>Average Place to Work</v>
      </c>
      <c r="I7982">
        <v>64</v>
      </c>
      <c r="J7982" t="b">
        <f t="shared" si="1119"/>
        <v>0</v>
      </c>
      <c r="K7982" t="b">
        <f>OR(E7982&gt;3.5,Q7982&lt;10)</f>
        <v>1</v>
      </c>
      <c r="L7982" t="s">
        <v>19</v>
      </c>
      <c r="M7982" t="s">
        <v>1976</v>
      </c>
      <c r="N7982" t="str">
        <f t="shared" si="1120"/>
        <v>None</v>
      </c>
      <c r="O7982" t="str">
        <f t="shared" si="1121"/>
        <v>Bombay Finances</v>
      </c>
      <c r="P7982" t="s">
        <v>205</v>
      </c>
      <c r="Q7982" s="2">
        <f t="shared" si="1122"/>
        <v>47</v>
      </c>
      <c r="R7982" s="1" t="str">
        <f t="shared" si="1123"/>
        <v>Established</v>
      </c>
      <c r="S7982" s="1"/>
      <c r="T7982" t="s">
        <v>606</v>
      </c>
      <c r="U7982" t="s">
        <v>24</v>
      </c>
      <c r="V7982">
        <f t="shared" si="1124"/>
        <v>500000</v>
      </c>
    </row>
    <row r="7983" spans="1:22" x14ac:dyDescent="0.35">
      <c r="A7983">
        <v>7981</v>
      </c>
      <c r="B7983" t="s">
        <v>12103</v>
      </c>
      <c r="C7983" t="str">
        <f t="shared" si="1116"/>
        <v>Don’t Buy</v>
      </c>
      <c r="D7983" t="str">
        <f t="shared" si="1117"/>
        <v>Long Name</v>
      </c>
      <c r="E7983">
        <v>3.6</v>
      </c>
      <c r="F7983">
        <f>IF(Q7983&lt;10,E7983+0.1,E7983)</f>
        <v>3.6</v>
      </c>
      <c r="G7983">
        <f>MIN(IF(Q7983&lt;10,E7983+0.5,E7983),5)</f>
        <v>3.6</v>
      </c>
      <c r="H7983" t="str">
        <f t="shared" si="1118"/>
        <v>Average Place to Work</v>
      </c>
      <c r="I7983">
        <v>64</v>
      </c>
      <c r="J7983" t="b">
        <f t="shared" si="1119"/>
        <v>0</v>
      </c>
      <c r="K7983" t="b">
        <f>OR(E7983&gt;3.5,Q7983&lt;10)</f>
        <v>1</v>
      </c>
      <c r="L7983" t="s">
        <v>9</v>
      </c>
      <c r="M7983" t="s">
        <v>12104</v>
      </c>
      <c r="N7983" t="str">
        <f t="shared" si="1120"/>
        <v>None</v>
      </c>
      <c r="O7983" t="str">
        <f t="shared" si="1121"/>
        <v>None</v>
      </c>
      <c r="P7983" t="s">
        <v>1530</v>
      </c>
      <c r="Q7983" s="2">
        <f t="shared" si="1122"/>
        <v>59</v>
      </c>
      <c r="R7983" s="1" t="str">
        <f t="shared" si="1123"/>
        <v>Established</v>
      </c>
      <c r="S7983" s="1"/>
      <c r="T7983" t="s">
        <v>606</v>
      </c>
      <c r="U7983" t="s">
        <v>64</v>
      </c>
      <c r="V7983">
        <f t="shared" si="1124"/>
        <v>0</v>
      </c>
    </row>
    <row r="7984" spans="1:22" x14ac:dyDescent="0.35">
      <c r="A7984">
        <v>7982</v>
      </c>
      <c r="B7984" t="s">
        <v>12105</v>
      </c>
      <c r="C7984" t="str">
        <f t="shared" si="1116"/>
        <v>Buy</v>
      </c>
      <c r="D7984" t="str">
        <f t="shared" si="1117"/>
        <v>Long Name</v>
      </c>
      <c r="E7984">
        <v>3.5</v>
      </c>
      <c r="F7984">
        <f>IF(Q7984&lt;10,E7984+0.1,E7984)</f>
        <v>3.5</v>
      </c>
      <c r="G7984">
        <f>MIN(IF(Q7984&lt;10,E7984+0.5,E7984),5)</f>
        <v>3.5</v>
      </c>
      <c r="H7984" t="str">
        <f t="shared" si="1118"/>
        <v>Average Place to Work</v>
      </c>
      <c r="I7984">
        <v>64</v>
      </c>
      <c r="J7984" t="b">
        <f t="shared" si="1119"/>
        <v>0</v>
      </c>
      <c r="K7984" t="b">
        <f>OR(E7984&gt;3.5,Q7984&lt;10)</f>
        <v>0</v>
      </c>
      <c r="L7984" t="s">
        <v>9</v>
      </c>
      <c r="M7984" t="s">
        <v>2259</v>
      </c>
      <c r="N7984" t="str">
        <f t="shared" si="1120"/>
        <v>None</v>
      </c>
      <c r="O7984" t="str">
        <f t="shared" si="1121"/>
        <v>None</v>
      </c>
      <c r="P7984" t="s">
        <v>180</v>
      </c>
      <c r="Q7984" s="2">
        <f t="shared" si="1122"/>
        <v>23</v>
      </c>
      <c r="R7984" s="1" t="str">
        <f t="shared" si="1123"/>
        <v>Established</v>
      </c>
      <c r="S7984" s="1"/>
      <c r="T7984" t="s">
        <v>1183</v>
      </c>
      <c r="U7984" t="s">
        <v>17</v>
      </c>
      <c r="V7984">
        <f t="shared" si="1124"/>
        <v>500000</v>
      </c>
    </row>
    <row r="7985" spans="1:22" x14ac:dyDescent="0.35">
      <c r="A7985">
        <v>7983</v>
      </c>
      <c r="B7985" t="s">
        <v>12106</v>
      </c>
      <c r="C7985" t="str">
        <f t="shared" si="1116"/>
        <v>Don’t Buy</v>
      </c>
      <c r="D7985" t="str">
        <f t="shared" si="1117"/>
        <v>Short Name</v>
      </c>
      <c r="E7985">
        <v>3.8</v>
      </c>
      <c r="F7985">
        <f>IF(Q7985&lt;10,E7985+0.1,E7985)</f>
        <v>3.8</v>
      </c>
      <c r="G7985">
        <f>MIN(IF(Q7985&lt;10,E7985+0.5,E7985),5)</f>
        <v>3.8</v>
      </c>
      <c r="H7985" t="str">
        <f t="shared" si="1118"/>
        <v>Average Place to Work</v>
      </c>
      <c r="I7985">
        <v>64</v>
      </c>
      <c r="J7985" t="b">
        <f t="shared" si="1119"/>
        <v>0</v>
      </c>
      <c r="K7985" t="b">
        <f>OR(E7985&gt;3.5,Q7985&lt;10)</f>
        <v>1</v>
      </c>
      <c r="L7985" t="s">
        <v>19</v>
      </c>
      <c r="M7985" t="s">
        <v>6081</v>
      </c>
      <c r="N7985" t="str">
        <f t="shared" si="1120"/>
        <v>None</v>
      </c>
      <c r="O7985" t="str">
        <f t="shared" si="1121"/>
        <v>None</v>
      </c>
      <c r="P7985" t="s">
        <v>235</v>
      </c>
      <c r="Q7985" s="2">
        <f t="shared" si="1122"/>
        <v>74</v>
      </c>
      <c r="R7985" s="1" t="str">
        <f t="shared" si="1123"/>
        <v>Established</v>
      </c>
      <c r="S7985" s="1"/>
      <c r="T7985" t="s">
        <v>598</v>
      </c>
      <c r="U7985" t="s">
        <v>530</v>
      </c>
      <c r="V7985">
        <f t="shared" si="1124"/>
        <v>0</v>
      </c>
    </row>
    <row r="7986" spans="1:22" x14ac:dyDescent="0.35">
      <c r="A7986">
        <v>7984</v>
      </c>
      <c r="B7986" t="s">
        <v>12107</v>
      </c>
      <c r="C7986" t="str">
        <f t="shared" si="1116"/>
        <v>Don’t Buy</v>
      </c>
      <c r="D7986" t="str">
        <f t="shared" si="1117"/>
        <v>Long Name</v>
      </c>
      <c r="E7986">
        <v>3</v>
      </c>
      <c r="F7986">
        <f>IF(Q7986&lt;10,E7986+0.1,E7986)</f>
        <v>3</v>
      </c>
      <c r="G7986">
        <f>MIN(IF(Q7986&lt;10,E7986+0.5,E7986),5)</f>
        <v>3</v>
      </c>
      <c r="H7986" t="str">
        <f t="shared" si="1118"/>
        <v>Average Place to Work</v>
      </c>
      <c r="I7986">
        <v>64</v>
      </c>
      <c r="J7986" t="b">
        <f t="shared" si="1119"/>
        <v>0</v>
      </c>
      <c r="K7986" t="b">
        <f>OR(E7986&gt;3.5,Q7986&lt;10)</f>
        <v>0</v>
      </c>
      <c r="L7986" t="s">
        <v>19</v>
      </c>
      <c r="M7986" t="s">
        <v>1742</v>
      </c>
      <c r="N7986" t="str">
        <f t="shared" si="1120"/>
        <v>None</v>
      </c>
      <c r="O7986" t="str">
        <f t="shared" si="1121"/>
        <v>None</v>
      </c>
      <c r="P7986" t="s">
        <v>1555</v>
      </c>
      <c r="Q7986" s="2">
        <f t="shared" si="1122"/>
        <v>57</v>
      </c>
      <c r="R7986" s="1" t="str">
        <f t="shared" si="1123"/>
        <v>Established</v>
      </c>
      <c r="S7986" s="1"/>
      <c r="T7986" t="s">
        <v>115</v>
      </c>
      <c r="U7986" t="s">
        <v>1921</v>
      </c>
      <c r="V7986">
        <f t="shared" si="1124"/>
        <v>0</v>
      </c>
    </row>
    <row r="7987" spans="1:22" x14ac:dyDescent="0.35">
      <c r="A7987">
        <v>7985</v>
      </c>
      <c r="B7987" t="s">
        <v>12108</v>
      </c>
      <c r="C7987" t="str">
        <f t="shared" si="1116"/>
        <v>Don’t Buy</v>
      </c>
      <c r="D7987" t="str">
        <f t="shared" si="1117"/>
        <v>Long Name</v>
      </c>
      <c r="E7987">
        <v>4.3</v>
      </c>
      <c r="F7987">
        <f>IF(Q7987&lt;10,E7987+0.1,E7987)</f>
        <v>4.3</v>
      </c>
      <c r="G7987">
        <f>MIN(IF(Q7987&lt;10,E7987+0.5,E7987),5)</f>
        <v>4.3</v>
      </c>
      <c r="H7987" t="str">
        <f t="shared" si="1118"/>
        <v>Average Place to Work</v>
      </c>
      <c r="I7987">
        <v>64</v>
      </c>
      <c r="J7987" t="b">
        <f t="shared" si="1119"/>
        <v>0</v>
      </c>
      <c r="K7987" t="b">
        <f>OR(E7987&gt;3.5,Q7987&lt;10)</f>
        <v>1</v>
      </c>
      <c r="M7987" t="s">
        <v>10153</v>
      </c>
      <c r="N7987" t="str">
        <f t="shared" si="1120"/>
        <v>None</v>
      </c>
      <c r="O7987" t="str">
        <f t="shared" si="1121"/>
        <v>None</v>
      </c>
      <c r="P7987" t="s">
        <v>631</v>
      </c>
      <c r="Q7987" s="2">
        <f t="shared" si="1122"/>
        <v>79</v>
      </c>
      <c r="R7987" s="1" t="str">
        <f t="shared" si="1123"/>
        <v>Established</v>
      </c>
      <c r="S7987" s="1"/>
      <c r="U7987" t="s">
        <v>160</v>
      </c>
      <c r="V7987">
        <f t="shared" si="1124"/>
        <v>0</v>
      </c>
    </row>
    <row r="7988" spans="1:22" x14ac:dyDescent="0.35">
      <c r="A7988">
        <v>7986</v>
      </c>
      <c r="B7988" t="s">
        <v>12109</v>
      </c>
      <c r="C7988" t="str">
        <f t="shared" si="1116"/>
        <v>Don’t Buy</v>
      </c>
      <c r="D7988" t="str">
        <f t="shared" si="1117"/>
        <v>Long Name</v>
      </c>
      <c r="E7988">
        <v>3.8</v>
      </c>
      <c r="F7988">
        <f>IF(Q7988&lt;10,E7988+0.1,E7988)</f>
        <v>3.8</v>
      </c>
      <c r="G7988">
        <f>MIN(IF(Q7988&lt;10,E7988+0.5,E7988),5)</f>
        <v>3.8</v>
      </c>
      <c r="H7988" t="str">
        <f t="shared" si="1118"/>
        <v>Average Place to Work</v>
      </c>
      <c r="I7988">
        <v>64</v>
      </c>
      <c r="J7988" t="b">
        <f t="shared" si="1119"/>
        <v>0</v>
      </c>
      <c r="K7988" t="b">
        <f>OR(E7988&gt;3.5,Q7988&lt;10)</f>
        <v>1</v>
      </c>
      <c r="L7988" t="s">
        <v>9</v>
      </c>
      <c r="M7988" t="s">
        <v>6003</v>
      </c>
      <c r="N7988" t="str">
        <f t="shared" si="1120"/>
        <v>None</v>
      </c>
      <c r="O7988" t="str">
        <f t="shared" si="1121"/>
        <v>None</v>
      </c>
      <c r="P7988" t="s">
        <v>11</v>
      </c>
      <c r="Q7988" s="2">
        <f t="shared" si="1122"/>
        <v>54</v>
      </c>
      <c r="R7988" s="1" t="str">
        <f t="shared" si="1123"/>
        <v>Established</v>
      </c>
      <c r="S7988" s="1"/>
      <c r="T7988" t="s">
        <v>1146</v>
      </c>
      <c r="U7988" t="s">
        <v>153</v>
      </c>
      <c r="V7988">
        <f t="shared" si="1124"/>
        <v>0</v>
      </c>
    </row>
    <row r="7989" spans="1:22" x14ac:dyDescent="0.35">
      <c r="A7989">
        <v>7987</v>
      </c>
      <c r="B7989" t="s">
        <v>12110</v>
      </c>
      <c r="C7989" t="str">
        <f t="shared" si="1116"/>
        <v>Don’t Buy</v>
      </c>
      <c r="D7989" t="str">
        <f t="shared" si="1117"/>
        <v>Long Name</v>
      </c>
      <c r="E7989">
        <v>3.8</v>
      </c>
      <c r="F7989">
        <f>IF(Q7989&lt;10,E7989+0.1,E7989)</f>
        <v>3.8</v>
      </c>
      <c r="G7989">
        <f>MIN(IF(Q7989&lt;10,E7989+0.5,E7989),5)</f>
        <v>3.8</v>
      </c>
      <c r="H7989" t="str">
        <f t="shared" si="1118"/>
        <v>Average Place to Work</v>
      </c>
      <c r="I7989">
        <v>64</v>
      </c>
      <c r="J7989" t="b">
        <f t="shared" si="1119"/>
        <v>0</v>
      </c>
      <c r="K7989" t="b">
        <f>OR(E7989&gt;3.5,Q7989&lt;10)</f>
        <v>1</v>
      </c>
      <c r="L7989" t="s">
        <v>19</v>
      </c>
      <c r="M7989" t="s">
        <v>12111</v>
      </c>
      <c r="N7989" t="str">
        <f t="shared" si="1120"/>
        <v>None</v>
      </c>
      <c r="O7989" t="str">
        <f t="shared" si="1121"/>
        <v>None</v>
      </c>
      <c r="P7989" t="s">
        <v>111</v>
      </c>
      <c r="Q7989" s="2">
        <f t="shared" si="1122"/>
        <v>22</v>
      </c>
      <c r="R7989" s="1" t="str">
        <f t="shared" si="1123"/>
        <v>Established</v>
      </c>
      <c r="S7989" s="1"/>
      <c r="T7989" t="s">
        <v>3757</v>
      </c>
      <c r="U7989" t="s">
        <v>687</v>
      </c>
      <c r="V7989">
        <f t="shared" si="1124"/>
        <v>0</v>
      </c>
    </row>
    <row r="7990" spans="1:22" x14ac:dyDescent="0.35">
      <c r="A7990">
        <v>7988</v>
      </c>
      <c r="B7990" t="s">
        <v>12112</v>
      </c>
      <c r="C7990" t="str">
        <f t="shared" si="1116"/>
        <v>Don’t Buy</v>
      </c>
      <c r="D7990" t="str">
        <f t="shared" si="1117"/>
        <v>Long Name</v>
      </c>
      <c r="E7990">
        <v>3.6</v>
      </c>
      <c r="F7990">
        <f>IF(Q7990&lt;10,E7990+0.1,E7990)</f>
        <v>3.6</v>
      </c>
      <c r="G7990">
        <f>MIN(IF(Q7990&lt;10,E7990+0.5,E7990),5)</f>
        <v>3.6</v>
      </c>
      <c r="H7990" t="str">
        <f t="shared" si="1118"/>
        <v>Average Place to Work</v>
      </c>
      <c r="I7990">
        <v>64</v>
      </c>
      <c r="J7990" t="b">
        <f t="shared" si="1119"/>
        <v>0</v>
      </c>
      <c r="K7990" t="b">
        <f>OR(E7990&gt;3.5,Q7990&lt;10)</f>
        <v>1</v>
      </c>
      <c r="L7990" t="s">
        <v>19</v>
      </c>
      <c r="M7990" t="s">
        <v>12113</v>
      </c>
      <c r="N7990" t="str">
        <f t="shared" si="1120"/>
        <v>None</v>
      </c>
      <c r="O7990" t="str">
        <f t="shared" si="1121"/>
        <v>None</v>
      </c>
      <c r="P7990" t="s">
        <v>460</v>
      </c>
      <c r="Q7990" s="2">
        <f t="shared" si="1122"/>
        <v>37</v>
      </c>
      <c r="R7990" s="1" t="str">
        <f t="shared" si="1123"/>
        <v>Established</v>
      </c>
      <c r="S7990" s="1"/>
      <c r="T7990" t="s">
        <v>606</v>
      </c>
      <c r="U7990" t="s">
        <v>64</v>
      </c>
      <c r="V7990">
        <f t="shared" si="1124"/>
        <v>0</v>
      </c>
    </row>
    <row r="7991" spans="1:22" x14ac:dyDescent="0.35">
      <c r="A7991">
        <v>7989</v>
      </c>
      <c r="B7991" t="s">
        <v>12114</v>
      </c>
      <c r="C7991" t="str">
        <f t="shared" si="1116"/>
        <v>Buy</v>
      </c>
      <c r="D7991" t="str">
        <f t="shared" si="1117"/>
        <v>Long Name</v>
      </c>
      <c r="E7991">
        <v>4</v>
      </c>
      <c r="F7991">
        <f>IF(Q7991&lt;10,E7991+0.1,E7991)</f>
        <v>4</v>
      </c>
      <c r="G7991">
        <f>MIN(IF(Q7991&lt;10,E7991+0.5,E7991),5)</f>
        <v>4</v>
      </c>
      <c r="H7991" t="str">
        <f t="shared" si="1118"/>
        <v>Average Place to Work</v>
      </c>
      <c r="I7991">
        <v>64</v>
      </c>
      <c r="J7991" t="b">
        <f t="shared" si="1119"/>
        <v>0</v>
      </c>
      <c r="K7991" t="b">
        <f>OR(E7991&gt;3.5,Q7991&lt;10)</f>
        <v>1</v>
      </c>
      <c r="L7991" t="s">
        <v>9</v>
      </c>
      <c r="M7991" t="s">
        <v>2175</v>
      </c>
      <c r="N7991" t="str">
        <f t="shared" si="1120"/>
        <v>None</v>
      </c>
      <c r="O7991" t="str">
        <f t="shared" si="1121"/>
        <v>None</v>
      </c>
      <c r="P7991" t="s">
        <v>201</v>
      </c>
      <c r="Q7991" s="2">
        <f t="shared" si="1122"/>
        <v>89</v>
      </c>
      <c r="R7991" s="1" t="str">
        <f t="shared" si="1123"/>
        <v>Established</v>
      </c>
      <c r="S7991" s="1"/>
      <c r="T7991" t="s">
        <v>115</v>
      </c>
      <c r="U7991" t="s">
        <v>446</v>
      </c>
      <c r="V7991">
        <f t="shared" si="1124"/>
        <v>0</v>
      </c>
    </row>
    <row r="7992" spans="1:22" x14ac:dyDescent="0.35">
      <c r="A7992">
        <v>7990</v>
      </c>
      <c r="B7992" t="s">
        <v>12115</v>
      </c>
      <c r="C7992" t="str">
        <f t="shared" si="1116"/>
        <v>Don’t Buy</v>
      </c>
      <c r="D7992" t="str">
        <f t="shared" si="1117"/>
        <v>Long Name</v>
      </c>
      <c r="E7992">
        <v>4.0999999999999996</v>
      </c>
      <c r="F7992">
        <f>IF(Q7992&lt;10,E7992+0.1,E7992)</f>
        <v>4.0999999999999996</v>
      </c>
      <c r="G7992">
        <f>MIN(IF(Q7992&lt;10,E7992+0.5,E7992),5)</f>
        <v>4.0999999999999996</v>
      </c>
      <c r="H7992" t="str">
        <f t="shared" si="1118"/>
        <v>Average Place to Work</v>
      </c>
      <c r="I7992">
        <v>64</v>
      </c>
      <c r="J7992" t="b">
        <f t="shared" si="1119"/>
        <v>0</v>
      </c>
      <c r="K7992" t="b">
        <f>OR(E7992&gt;3.5,Q7992&lt;10)</f>
        <v>1</v>
      </c>
      <c r="L7992" t="s">
        <v>19</v>
      </c>
      <c r="M7992" t="s">
        <v>4335</v>
      </c>
      <c r="N7992" t="str">
        <f t="shared" si="1120"/>
        <v>None</v>
      </c>
      <c r="O7992" t="str">
        <f t="shared" si="1121"/>
        <v>None</v>
      </c>
      <c r="P7992" t="s">
        <v>626</v>
      </c>
      <c r="Q7992" s="2">
        <f t="shared" si="1122"/>
        <v>17</v>
      </c>
      <c r="R7992" s="1" t="str">
        <f t="shared" si="1123"/>
        <v>Established</v>
      </c>
      <c r="S7992" s="1"/>
      <c r="T7992" t="s">
        <v>598</v>
      </c>
      <c r="U7992" t="s">
        <v>24</v>
      </c>
      <c r="V7992">
        <f t="shared" si="1124"/>
        <v>1000000</v>
      </c>
    </row>
    <row r="7993" spans="1:22" x14ac:dyDescent="0.35">
      <c r="A7993">
        <v>7991</v>
      </c>
      <c r="B7993" t="s">
        <v>12116</v>
      </c>
      <c r="C7993" t="str">
        <f t="shared" si="1116"/>
        <v>Buy</v>
      </c>
      <c r="D7993" t="str">
        <f t="shared" si="1117"/>
        <v>Long Name</v>
      </c>
      <c r="E7993">
        <v>3.1</v>
      </c>
      <c r="F7993">
        <f>IF(Q7993&lt;10,E7993+0.1,E7993)</f>
        <v>3.1</v>
      </c>
      <c r="G7993">
        <f>MIN(IF(Q7993&lt;10,E7993+0.5,E7993),5)</f>
        <v>3.1</v>
      </c>
      <c r="H7993" t="str">
        <f t="shared" si="1118"/>
        <v>Average Place to Work</v>
      </c>
      <c r="I7993">
        <v>64</v>
      </c>
      <c r="J7993" t="b">
        <f t="shared" si="1119"/>
        <v>0</v>
      </c>
      <c r="K7993" t="b">
        <f>OR(E7993&gt;3.5,Q7993&lt;10)</f>
        <v>0</v>
      </c>
      <c r="L7993" t="s">
        <v>19</v>
      </c>
      <c r="M7993" t="s">
        <v>12117</v>
      </c>
      <c r="N7993" t="str">
        <f t="shared" si="1120"/>
        <v>None</v>
      </c>
      <c r="O7993" t="str">
        <f t="shared" si="1121"/>
        <v>None</v>
      </c>
      <c r="P7993" t="s">
        <v>59</v>
      </c>
      <c r="Q7993" s="2">
        <f t="shared" si="1122"/>
        <v>39</v>
      </c>
      <c r="R7993" s="1" t="str">
        <f t="shared" si="1123"/>
        <v>Established</v>
      </c>
      <c r="S7993" s="1"/>
      <c r="T7993" t="s">
        <v>606</v>
      </c>
      <c r="U7993" t="s">
        <v>1345</v>
      </c>
      <c r="V7993">
        <f t="shared" si="1124"/>
        <v>0</v>
      </c>
    </row>
    <row r="7994" spans="1:22" x14ac:dyDescent="0.35">
      <c r="A7994">
        <v>7992</v>
      </c>
      <c r="B7994" t="s">
        <v>12118</v>
      </c>
      <c r="C7994" t="str">
        <f t="shared" si="1116"/>
        <v>Don’t Buy</v>
      </c>
      <c r="D7994" t="str">
        <f t="shared" si="1117"/>
        <v>Long Name</v>
      </c>
      <c r="E7994">
        <v>3.9</v>
      </c>
      <c r="F7994">
        <f>IF(Q7994&lt;10,E7994+0.1,E7994)</f>
        <v>3.9</v>
      </c>
      <c r="G7994">
        <f>MIN(IF(Q7994&lt;10,E7994+0.5,E7994),5)</f>
        <v>3.9</v>
      </c>
      <c r="H7994" t="str">
        <f t="shared" si="1118"/>
        <v>Average Place to Work</v>
      </c>
      <c r="I7994">
        <v>64</v>
      </c>
      <c r="J7994" t="b">
        <f t="shared" si="1119"/>
        <v>0</v>
      </c>
      <c r="K7994" t="b">
        <f>OR(E7994&gt;3.5,Q7994&lt;10)</f>
        <v>1</v>
      </c>
      <c r="L7994" t="s">
        <v>19</v>
      </c>
      <c r="M7994" t="s">
        <v>12119</v>
      </c>
      <c r="N7994" t="str">
        <f t="shared" si="1120"/>
        <v>None</v>
      </c>
      <c r="O7994" t="str">
        <f t="shared" si="1121"/>
        <v>None</v>
      </c>
      <c r="P7994" t="s">
        <v>111</v>
      </c>
      <c r="Q7994" s="2">
        <f t="shared" si="1122"/>
        <v>22</v>
      </c>
      <c r="R7994" s="1" t="str">
        <f t="shared" si="1123"/>
        <v>Established</v>
      </c>
      <c r="S7994" s="1"/>
      <c r="T7994" t="s">
        <v>606</v>
      </c>
      <c r="U7994" t="s">
        <v>255</v>
      </c>
      <c r="V7994">
        <f t="shared" si="1124"/>
        <v>0</v>
      </c>
    </row>
    <row r="7995" spans="1:22" x14ac:dyDescent="0.35">
      <c r="A7995">
        <v>7993</v>
      </c>
      <c r="B7995" t="s">
        <v>12120</v>
      </c>
      <c r="C7995" t="str">
        <f t="shared" si="1116"/>
        <v>Don’t Buy</v>
      </c>
      <c r="D7995" t="str">
        <f t="shared" si="1117"/>
        <v>Long Name</v>
      </c>
      <c r="E7995">
        <v>3.9</v>
      </c>
      <c r="F7995">
        <f>IF(Q7995&lt;10,E7995+0.1,E7995)</f>
        <v>3.9</v>
      </c>
      <c r="G7995">
        <f>MIN(IF(Q7995&lt;10,E7995+0.5,E7995),5)</f>
        <v>3.9</v>
      </c>
      <c r="H7995" t="str">
        <f t="shared" si="1118"/>
        <v>Average Place to Work</v>
      </c>
      <c r="I7995">
        <v>64</v>
      </c>
      <c r="J7995" t="b">
        <f t="shared" si="1119"/>
        <v>0</v>
      </c>
      <c r="K7995" t="b">
        <f>OR(E7995&gt;3.5,Q7995&lt;10)</f>
        <v>1</v>
      </c>
      <c r="L7995" t="s">
        <v>19</v>
      </c>
      <c r="M7995" t="s">
        <v>12121</v>
      </c>
      <c r="N7995" t="str">
        <f t="shared" si="1120"/>
        <v>None</v>
      </c>
      <c r="O7995" t="str">
        <f t="shared" si="1121"/>
        <v>None</v>
      </c>
      <c r="P7995" t="s">
        <v>460</v>
      </c>
      <c r="Q7995" s="2">
        <f t="shared" si="1122"/>
        <v>37</v>
      </c>
      <c r="R7995" s="1" t="str">
        <f t="shared" si="1123"/>
        <v>Established</v>
      </c>
      <c r="S7995" s="1"/>
      <c r="T7995" t="s">
        <v>60</v>
      </c>
      <c r="U7995" t="s">
        <v>297</v>
      </c>
      <c r="V7995">
        <f t="shared" si="1124"/>
        <v>0</v>
      </c>
    </row>
    <row r="7996" spans="1:22" x14ac:dyDescent="0.35">
      <c r="A7996">
        <v>7994</v>
      </c>
      <c r="B7996" t="s">
        <v>12122</v>
      </c>
      <c r="C7996" t="str">
        <f t="shared" si="1116"/>
        <v>Don’t Buy</v>
      </c>
      <c r="D7996" t="str">
        <f t="shared" si="1117"/>
        <v>Long Name</v>
      </c>
      <c r="E7996">
        <v>4.0999999999999996</v>
      </c>
      <c r="F7996">
        <f>IF(Q7996&lt;10,E7996+0.1,E7996)</f>
        <v>4.0999999999999996</v>
      </c>
      <c r="G7996">
        <f>MIN(IF(Q7996&lt;10,E7996+0.5,E7996),5)</f>
        <v>4.0999999999999996</v>
      </c>
      <c r="H7996" t="str">
        <f t="shared" si="1118"/>
        <v>Average Place to Work</v>
      </c>
      <c r="I7996">
        <v>64</v>
      </c>
      <c r="J7996" t="b">
        <f t="shared" si="1119"/>
        <v>0</v>
      </c>
      <c r="K7996" t="b">
        <f>OR(E7996&gt;3.5,Q7996&lt;10)</f>
        <v>1</v>
      </c>
      <c r="L7996" t="s">
        <v>19</v>
      </c>
      <c r="M7996" t="s">
        <v>10114</v>
      </c>
      <c r="N7996" t="str">
        <f t="shared" si="1120"/>
        <v>None</v>
      </c>
      <c r="O7996" t="str">
        <f t="shared" si="1121"/>
        <v>None</v>
      </c>
      <c r="P7996" t="s">
        <v>180</v>
      </c>
      <c r="Q7996" s="2">
        <f t="shared" si="1122"/>
        <v>23</v>
      </c>
      <c r="R7996" s="1" t="str">
        <f t="shared" si="1123"/>
        <v>Established</v>
      </c>
      <c r="S7996" s="1"/>
      <c r="T7996" t="s">
        <v>1183</v>
      </c>
      <c r="U7996" t="s">
        <v>144</v>
      </c>
      <c r="V7996">
        <f t="shared" si="1124"/>
        <v>0</v>
      </c>
    </row>
    <row r="7997" spans="1:22" x14ac:dyDescent="0.35">
      <c r="A7997">
        <v>7995</v>
      </c>
      <c r="B7997" t="s">
        <v>12123</v>
      </c>
      <c r="C7997" t="str">
        <f t="shared" si="1116"/>
        <v>Buy</v>
      </c>
      <c r="D7997" t="str">
        <f t="shared" si="1117"/>
        <v>Long Name</v>
      </c>
      <c r="E7997">
        <v>3.2</v>
      </c>
      <c r="F7997">
        <f>IF(Q7997&lt;10,E7997+0.1,E7997)</f>
        <v>3.2</v>
      </c>
      <c r="G7997">
        <f>MIN(IF(Q7997&lt;10,E7997+0.5,E7997),5)</f>
        <v>3.2</v>
      </c>
      <c r="H7997" t="str">
        <f t="shared" si="1118"/>
        <v>Average Place to Work</v>
      </c>
      <c r="I7997">
        <v>64</v>
      </c>
      <c r="J7997" t="b">
        <f t="shared" si="1119"/>
        <v>0</v>
      </c>
      <c r="K7997" t="b">
        <f>OR(E7997&gt;3.5,Q7997&lt;10)</f>
        <v>0</v>
      </c>
      <c r="L7997" t="s">
        <v>19</v>
      </c>
      <c r="M7997" t="s">
        <v>3398</v>
      </c>
      <c r="N7997" t="str">
        <f t="shared" si="1120"/>
        <v>Indian Silicon Valley Startups</v>
      </c>
      <c r="O7997" t="str">
        <f t="shared" si="1121"/>
        <v>None</v>
      </c>
      <c r="P7997" t="s">
        <v>114</v>
      </c>
      <c r="Q7997" s="2">
        <f t="shared" si="1122"/>
        <v>11</v>
      </c>
      <c r="R7997" s="1" t="str">
        <f t="shared" si="1123"/>
        <v>Established</v>
      </c>
      <c r="S7997" s="1"/>
      <c r="T7997" t="s">
        <v>598</v>
      </c>
      <c r="U7997" t="s">
        <v>36</v>
      </c>
      <c r="V7997">
        <f t="shared" si="1124"/>
        <v>0</v>
      </c>
    </row>
    <row r="7998" spans="1:22" x14ac:dyDescent="0.35">
      <c r="A7998">
        <v>7996</v>
      </c>
      <c r="B7998" t="s">
        <v>12124</v>
      </c>
      <c r="C7998" t="str">
        <f t="shared" si="1116"/>
        <v>Don’t Buy</v>
      </c>
      <c r="D7998" t="str">
        <f t="shared" si="1117"/>
        <v>Long Name</v>
      </c>
      <c r="E7998">
        <v>2.1</v>
      </c>
      <c r="F7998">
        <f>IF(Q7998&lt;10,E7998+0.1,E7998)</f>
        <v>2.1</v>
      </c>
      <c r="G7998">
        <f>MIN(IF(Q7998&lt;10,E7998+0.5,E7998),5)</f>
        <v>2.1</v>
      </c>
      <c r="H7998" t="str">
        <f t="shared" si="1118"/>
        <v>Average Place to Work</v>
      </c>
      <c r="I7998">
        <v>64</v>
      </c>
      <c r="J7998" t="b">
        <f t="shared" si="1119"/>
        <v>0</v>
      </c>
      <c r="K7998" t="b">
        <f>OR(E7998&gt;3.5,Q7998&lt;10)</f>
        <v>0</v>
      </c>
      <c r="L7998" t="s">
        <v>9</v>
      </c>
      <c r="M7998" t="s">
        <v>5778</v>
      </c>
      <c r="N7998" t="str">
        <f t="shared" si="1120"/>
        <v>None</v>
      </c>
      <c r="O7998" t="str">
        <f t="shared" si="1121"/>
        <v>None</v>
      </c>
      <c r="P7998" t="s">
        <v>198</v>
      </c>
      <c r="Q7998" s="2">
        <f t="shared" si="1122"/>
        <v>35</v>
      </c>
      <c r="R7998" s="1" t="str">
        <f t="shared" si="1123"/>
        <v>Established</v>
      </c>
      <c r="S7998" s="1"/>
      <c r="T7998" t="s">
        <v>1183</v>
      </c>
      <c r="U7998" t="s">
        <v>24</v>
      </c>
      <c r="V7998">
        <f t="shared" si="1124"/>
        <v>500000</v>
      </c>
    </row>
    <row r="7999" spans="1:22" x14ac:dyDescent="0.35">
      <c r="A7999">
        <v>7997</v>
      </c>
      <c r="B7999" t="s">
        <v>12125</v>
      </c>
      <c r="C7999" t="str">
        <f t="shared" si="1116"/>
        <v>Don’t Buy</v>
      </c>
      <c r="D7999" t="str">
        <f t="shared" si="1117"/>
        <v>Long Name</v>
      </c>
      <c r="E7999">
        <v>3.9</v>
      </c>
      <c r="F7999">
        <f>IF(Q7999&lt;10,E7999+0.1,E7999)</f>
        <v>4</v>
      </c>
      <c r="G7999">
        <f>MIN(IF(Q7999&lt;10,E7999+0.5,E7999),5)</f>
        <v>4.4000000000000004</v>
      </c>
      <c r="H7999" t="str">
        <f t="shared" si="1118"/>
        <v>Average Place to Work</v>
      </c>
      <c r="I7999">
        <v>64</v>
      </c>
      <c r="J7999" t="b">
        <f t="shared" si="1119"/>
        <v>0</v>
      </c>
      <c r="K7999" t="b">
        <f>OR(E7999&gt;3.5,Q7999&lt;10)</f>
        <v>1</v>
      </c>
      <c r="M7999" t="s">
        <v>6777</v>
      </c>
      <c r="N7999" t="str">
        <f t="shared" si="1120"/>
        <v>Indian Silicon Valley Startups</v>
      </c>
      <c r="O7999" t="str">
        <f t="shared" si="1121"/>
        <v>None</v>
      </c>
      <c r="P7999" t="s">
        <v>170</v>
      </c>
      <c r="Q7999" s="2">
        <f t="shared" si="1122"/>
        <v>6</v>
      </c>
      <c r="R7999" s="1" t="str">
        <f t="shared" si="1123"/>
        <v>Startup</v>
      </c>
      <c r="S7999" s="1"/>
      <c r="U7999" t="s">
        <v>36</v>
      </c>
      <c r="V7999">
        <f t="shared" si="1124"/>
        <v>0</v>
      </c>
    </row>
    <row r="8000" spans="1:22" x14ac:dyDescent="0.35">
      <c r="A8000">
        <v>7998</v>
      </c>
      <c r="B8000" t="s">
        <v>12126</v>
      </c>
      <c r="C8000" t="str">
        <f t="shared" si="1116"/>
        <v>Don’t Buy</v>
      </c>
      <c r="D8000" t="str">
        <f t="shared" si="1117"/>
        <v>Short Name</v>
      </c>
      <c r="E8000">
        <v>4.2</v>
      </c>
      <c r="F8000">
        <f>IF(Q8000&lt;10,E8000+0.1,E8000)</f>
        <v>4.2</v>
      </c>
      <c r="G8000">
        <f>MIN(IF(Q8000&lt;10,E8000+0.5,E8000),5)</f>
        <v>4.2</v>
      </c>
      <c r="H8000" t="str">
        <f t="shared" si="1118"/>
        <v>Average Place to Work</v>
      </c>
      <c r="I8000">
        <v>64</v>
      </c>
      <c r="J8000" t="b">
        <f t="shared" si="1119"/>
        <v>0</v>
      </c>
      <c r="K8000" t="b">
        <f>OR(E8000&gt;3.5,Q8000&lt;10)</f>
        <v>1</v>
      </c>
      <c r="M8000" t="s">
        <v>12127</v>
      </c>
      <c r="N8000" t="str">
        <f t="shared" si="1120"/>
        <v>None</v>
      </c>
      <c r="O8000" t="str">
        <f t="shared" si="1121"/>
        <v>None</v>
      </c>
      <c r="P8000" t="s">
        <v>47</v>
      </c>
      <c r="Q8000" s="2">
        <f t="shared" si="1122"/>
        <v>31</v>
      </c>
      <c r="R8000" s="1" t="str">
        <f t="shared" si="1123"/>
        <v>Established</v>
      </c>
      <c r="S8000" s="1"/>
      <c r="U8000" t="s">
        <v>24</v>
      </c>
      <c r="V8000">
        <f t="shared" si="1124"/>
        <v>1000000</v>
      </c>
    </row>
    <row r="8001" spans="1:22" x14ac:dyDescent="0.35">
      <c r="A8001">
        <v>7999</v>
      </c>
      <c r="B8001" t="s">
        <v>12128</v>
      </c>
      <c r="C8001" t="str">
        <f t="shared" si="1116"/>
        <v>Don’t Buy</v>
      </c>
      <c r="D8001" t="str">
        <f t="shared" si="1117"/>
        <v>Long Name</v>
      </c>
      <c r="E8001">
        <v>3.8</v>
      </c>
      <c r="F8001">
        <f>IF(Q8001&lt;10,E8001+0.1,E8001)</f>
        <v>3.8</v>
      </c>
      <c r="G8001">
        <f>MIN(IF(Q8001&lt;10,E8001+0.5,E8001),5)</f>
        <v>3.8</v>
      </c>
      <c r="H8001" t="str">
        <f t="shared" si="1118"/>
        <v>Average Place to Work</v>
      </c>
      <c r="I8001">
        <v>64</v>
      </c>
      <c r="J8001" t="b">
        <f t="shared" si="1119"/>
        <v>0</v>
      </c>
      <c r="K8001" t="b">
        <f>OR(E8001&gt;3.5,Q8001&lt;10)</f>
        <v>1</v>
      </c>
      <c r="L8001" t="s">
        <v>19</v>
      </c>
      <c r="M8001" t="s">
        <v>12129</v>
      </c>
      <c r="N8001" t="str">
        <f t="shared" si="1120"/>
        <v>None</v>
      </c>
      <c r="O8001" t="str">
        <f t="shared" si="1121"/>
        <v>None</v>
      </c>
      <c r="P8001" t="s">
        <v>261</v>
      </c>
      <c r="Q8001" s="2">
        <f t="shared" si="1122"/>
        <v>21</v>
      </c>
      <c r="R8001" s="1" t="str">
        <f t="shared" si="1123"/>
        <v>Established</v>
      </c>
      <c r="S8001" s="1"/>
      <c r="T8001" t="s">
        <v>2721</v>
      </c>
      <c r="U8001" t="s">
        <v>255</v>
      </c>
      <c r="V8001">
        <f t="shared" si="1124"/>
        <v>0</v>
      </c>
    </row>
    <row r="8002" spans="1:22" x14ac:dyDescent="0.35">
      <c r="A8002">
        <v>8000</v>
      </c>
      <c r="B8002" t="s">
        <v>12130</v>
      </c>
      <c r="C8002" t="str">
        <f t="shared" si="1116"/>
        <v>Don’t Buy</v>
      </c>
      <c r="D8002" t="str">
        <f t="shared" si="1117"/>
        <v>Long Name</v>
      </c>
      <c r="E8002">
        <v>4.0999999999999996</v>
      </c>
      <c r="F8002">
        <f>IF(Q8002&lt;10,E8002+0.1,E8002)</f>
        <v>4.1999999999999993</v>
      </c>
      <c r="G8002">
        <f>MIN(IF(Q8002&lt;10,E8002+0.5,E8002),5)</f>
        <v>4.5999999999999996</v>
      </c>
      <c r="H8002" t="str">
        <f t="shared" si="1118"/>
        <v>Average Place to Work</v>
      </c>
      <c r="I8002">
        <v>64</v>
      </c>
      <c r="J8002" t="b">
        <f t="shared" si="1119"/>
        <v>0</v>
      </c>
      <c r="K8002" t="b">
        <f>OR(E8002&gt;3.5,Q8002&lt;10)</f>
        <v>1</v>
      </c>
      <c r="L8002" t="s">
        <v>19</v>
      </c>
      <c r="M8002" t="s">
        <v>6696</v>
      </c>
      <c r="N8002" t="str">
        <f t="shared" si="1120"/>
        <v>Indian Silicon Valley Startups</v>
      </c>
      <c r="O8002" t="str">
        <f t="shared" si="1121"/>
        <v>None</v>
      </c>
      <c r="P8002" t="s">
        <v>502</v>
      </c>
      <c r="Q8002" s="2">
        <f t="shared" si="1122"/>
        <v>8</v>
      </c>
      <c r="R8002" s="1" t="str">
        <f t="shared" si="1123"/>
        <v>Startup</v>
      </c>
      <c r="S8002" s="1"/>
      <c r="T8002" t="s">
        <v>606</v>
      </c>
      <c r="U8002" t="s">
        <v>24</v>
      </c>
      <c r="V8002">
        <f t="shared" si="1124"/>
        <v>1000000</v>
      </c>
    </row>
    <row r="8003" spans="1:22" x14ac:dyDescent="0.35">
      <c r="A8003">
        <v>8001</v>
      </c>
      <c r="B8003" t="s">
        <v>12131</v>
      </c>
      <c r="C8003" t="str">
        <f t="shared" ref="C8003:C8066" si="1125">IF(OR(LEFT(B8003,1)="T",LEFT(B8003,1)="G"),"Buy","Don’t Buy")</f>
        <v>Don’t Buy</v>
      </c>
      <c r="D8003" t="str">
        <f t="shared" ref="D8003:D8066" si="1126">IF(LEN(B8003)&gt;=10,"Long Name","Short Name")</f>
        <v>Long Name</v>
      </c>
      <c r="E8003">
        <v>3.8</v>
      </c>
      <c r="F8003">
        <f>IF(Q8003&lt;10,E8003+0.1,E8003)</f>
        <v>3.8</v>
      </c>
      <c r="G8003">
        <f>MIN(IF(Q8003&lt;10,E8003+0.5,E8003),5)</f>
        <v>3.8</v>
      </c>
      <c r="H8003" t="str">
        <f t="shared" ref="H8003:H8066" si="1127">IF(E8003&gt;4.5,"Great Place to Work","Average Place to Work")</f>
        <v>Average Place to Work</v>
      </c>
      <c r="I8003">
        <v>64</v>
      </c>
      <c r="J8003" t="b">
        <f t="shared" ref="J8003:J8066" si="1128">AND(I8003&gt;10000,E8003&gt;4)</f>
        <v>0</v>
      </c>
      <c r="K8003" t="b">
        <f>OR(E8003&gt;3.5,Q8003&lt;10)</f>
        <v>1</v>
      </c>
      <c r="M8003" t="s">
        <v>2796</v>
      </c>
      <c r="N8003" t="str">
        <f t="shared" ref="N8003:N8066" si="1129">IF(OR(LEFT(M8003,9)="Banglore",LEFT(M8003,9)="Bengaluru",LEFT(M8003,7)="Chennai",Q8003&lt;10,U8003="Internet"),"Indian Silicon Valley Startups","None")</f>
        <v>Indian Silicon Valley Startups</v>
      </c>
      <c r="O8003" t="str">
        <f t="shared" ref="O8003:O8066" si="1130">IF(AND(LEFT(M8003,6)="Mumbai",U8003="Financial Services"),"Bombay Finances","None")</f>
        <v>None</v>
      </c>
      <c r="P8003" t="s">
        <v>44</v>
      </c>
      <c r="Q8003" s="2">
        <f t="shared" ref="Q8003:Q8066" si="1131">_xlfn.NUMBERVALUE(SUBSTITUTE(TRIM(P8003)," years old",""))</f>
        <v>25</v>
      </c>
      <c r="R8003" s="1" t="str">
        <f t="shared" ref="R8003:R8066" si="1132">IF(Q8003&lt;10,"Startup","Established")</f>
        <v>Established</v>
      </c>
      <c r="S8003" s="1"/>
      <c r="U8003" t="s">
        <v>352</v>
      </c>
      <c r="V8003">
        <f t="shared" ref="V8003:V8066" si="1133">IF(AND(OR(U8003=$U$7,U8003=$U$12),E8003&gt;4),1000000,IF(AND(OR(U8003=$U$7,U8003=$U$12),E8003&lt;=4),500000,IF(AND(U8003=$U$18,E8003&gt;4),800000,0)))</f>
        <v>0</v>
      </c>
    </row>
    <row r="8004" spans="1:22" x14ac:dyDescent="0.35">
      <c r="A8004">
        <v>8002</v>
      </c>
      <c r="B8004" t="s">
        <v>12132</v>
      </c>
      <c r="C8004" t="str">
        <f t="shared" si="1125"/>
        <v>Don’t Buy</v>
      </c>
      <c r="D8004" t="str">
        <f t="shared" si="1126"/>
        <v>Short Name</v>
      </c>
      <c r="E8004">
        <v>3.3</v>
      </c>
      <c r="F8004">
        <f>IF(Q8004&lt;10,E8004+0.1,E8004)</f>
        <v>3.3</v>
      </c>
      <c r="G8004">
        <f>MIN(IF(Q8004&lt;10,E8004+0.5,E8004),5)</f>
        <v>3.3</v>
      </c>
      <c r="H8004" t="str">
        <f t="shared" si="1127"/>
        <v>Average Place to Work</v>
      </c>
      <c r="I8004">
        <v>64</v>
      </c>
      <c r="J8004" t="b">
        <f t="shared" si="1128"/>
        <v>0</v>
      </c>
      <c r="K8004" t="b">
        <f>OR(E8004&gt;3.5,Q8004&lt;10)</f>
        <v>0</v>
      </c>
      <c r="L8004" t="s">
        <v>19</v>
      </c>
      <c r="M8004" t="s">
        <v>12133</v>
      </c>
      <c r="N8004" t="str">
        <f t="shared" si="1129"/>
        <v>None</v>
      </c>
      <c r="O8004" t="str">
        <f t="shared" si="1130"/>
        <v>None</v>
      </c>
      <c r="P8004" t="s">
        <v>423</v>
      </c>
      <c r="Q8004" s="2">
        <f t="shared" si="1131"/>
        <v>53</v>
      </c>
      <c r="R8004" s="1" t="str">
        <f t="shared" si="1132"/>
        <v>Established</v>
      </c>
      <c r="S8004" s="1"/>
      <c r="U8004" t="s">
        <v>64</v>
      </c>
      <c r="V8004">
        <f t="shared" si="1133"/>
        <v>0</v>
      </c>
    </row>
    <row r="8005" spans="1:22" x14ac:dyDescent="0.35">
      <c r="A8005">
        <v>8003</v>
      </c>
      <c r="B8005" t="s">
        <v>12134</v>
      </c>
      <c r="C8005" t="str">
        <f t="shared" si="1125"/>
        <v>Don’t Buy</v>
      </c>
      <c r="D8005" t="str">
        <f t="shared" si="1126"/>
        <v>Short Name</v>
      </c>
      <c r="E8005">
        <v>4.5999999999999996</v>
      </c>
      <c r="F8005">
        <f>IF(Q8005&lt;10,E8005+0.1,E8005)</f>
        <v>4.5999999999999996</v>
      </c>
      <c r="G8005">
        <f>MIN(IF(Q8005&lt;10,E8005+0.5,E8005),5)</f>
        <v>4.5999999999999996</v>
      </c>
      <c r="H8005" t="str">
        <f t="shared" si="1127"/>
        <v>Great Place to Work</v>
      </c>
      <c r="I8005">
        <v>64</v>
      </c>
      <c r="J8005" t="b">
        <f t="shared" si="1128"/>
        <v>0</v>
      </c>
      <c r="K8005" t="b">
        <f>OR(E8005&gt;3.5,Q8005&lt;10)</f>
        <v>1</v>
      </c>
      <c r="L8005" t="s">
        <v>19</v>
      </c>
      <c r="M8005" t="s">
        <v>12135</v>
      </c>
      <c r="N8005" t="str">
        <f t="shared" si="1129"/>
        <v>None</v>
      </c>
      <c r="O8005" t="str">
        <f t="shared" si="1130"/>
        <v>None</v>
      </c>
      <c r="P8005" t="s">
        <v>79</v>
      </c>
      <c r="Q8005" s="2">
        <f t="shared" si="1131"/>
        <v>19</v>
      </c>
      <c r="R8005" s="1" t="str">
        <f t="shared" si="1132"/>
        <v>Established</v>
      </c>
      <c r="S8005" s="1"/>
      <c r="T8005" t="s">
        <v>1183</v>
      </c>
      <c r="U8005" t="s">
        <v>238</v>
      </c>
      <c r="V8005">
        <f t="shared" si="1133"/>
        <v>0</v>
      </c>
    </row>
    <row r="8006" spans="1:22" x14ac:dyDescent="0.35">
      <c r="A8006">
        <v>8004</v>
      </c>
      <c r="B8006" t="s">
        <v>12136</v>
      </c>
      <c r="C8006" t="str">
        <f t="shared" si="1125"/>
        <v>Don’t Buy</v>
      </c>
      <c r="D8006" t="str">
        <f t="shared" si="1126"/>
        <v>Long Name</v>
      </c>
      <c r="E8006">
        <v>3.5</v>
      </c>
      <c r="F8006">
        <f>IF(Q8006&lt;10,E8006+0.1,E8006)</f>
        <v>3.5</v>
      </c>
      <c r="G8006">
        <f>MIN(IF(Q8006&lt;10,E8006+0.5,E8006),5)</f>
        <v>3.5</v>
      </c>
      <c r="H8006" t="str">
        <f t="shared" si="1127"/>
        <v>Average Place to Work</v>
      </c>
      <c r="I8006">
        <v>64</v>
      </c>
      <c r="J8006" t="b">
        <f t="shared" si="1128"/>
        <v>0</v>
      </c>
      <c r="K8006" t="b">
        <f>OR(E8006&gt;3.5,Q8006&lt;10)</f>
        <v>0</v>
      </c>
      <c r="L8006" t="s">
        <v>9</v>
      </c>
      <c r="M8006" t="s">
        <v>2570</v>
      </c>
      <c r="N8006" t="str">
        <f t="shared" si="1129"/>
        <v>None</v>
      </c>
      <c r="O8006" t="str">
        <f t="shared" si="1130"/>
        <v>None</v>
      </c>
      <c r="P8006" t="s">
        <v>21</v>
      </c>
      <c r="Q8006" s="2">
        <f t="shared" si="1131"/>
        <v>28</v>
      </c>
      <c r="R8006" s="1" t="str">
        <f t="shared" si="1132"/>
        <v>Established</v>
      </c>
      <c r="S8006" s="1"/>
      <c r="T8006" t="s">
        <v>598</v>
      </c>
      <c r="U8006" t="s">
        <v>3715</v>
      </c>
      <c r="V8006">
        <f t="shared" si="1133"/>
        <v>0</v>
      </c>
    </row>
    <row r="8007" spans="1:22" x14ac:dyDescent="0.35">
      <c r="A8007">
        <v>8005</v>
      </c>
      <c r="B8007" t="s">
        <v>12137</v>
      </c>
      <c r="C8007" t="str">
        <f t="shared" si="1125"/>
        <v>Don’t Buy</v>
      </c>
      <c r="D8007" t="str">
        <f t="shared" si="1126"/>
        <v>Short Name</v>
      </c>
      <c r="E8007">
        <v>2.9</v>
      </c>
      <c r="F8007">
        <f>IF(Q8007&lt;10,E8007+0.1,E8007)</f>
        <v>2.9</v>
      </c>
      <c r="G8007">
        <f>MIN(IF(Q8007&lt;10,E8007+0.5,E8007),5)</f>
        <v>2.9</v>
      </c>
      <c r="H8007" t="str">
        <f t="shared" si="1127"/>
        <v>Average Place to Work</v>
      </c>
      <c r="I8007">
        <v>64</v>
      </c>
      <c r="J8007" t="b">
        <f t="shared" si="1128"/>
        <v>0</v>
      </c>
      <c r="K8007" t="b">
        <f>OR(E8007&gt;3.5,Q8007&lt;10)</f>
        <v>0</v>
      </c>
      <c r="M8007" t="s">
        <v>12138</v>
      </c>
      <c r="N8007" t="str">
        <f t="shared" si="1129"/>
        <v>None</v>
      </c>
      <c r="O8007" t="str">
        <f t="shared" si="1130"/>
        <v>None</v>
      </c>
      <c r="P8007" t="s">
        <v>328</v>
      </c>
      <c r="Q8007" s="2">
        <f t="shared" si="1131"/>
        <v>42</v>
      </c>
      <c r="R8007" s="1" t="str">
        <f t="shared" si="1132"/>
        <v>Established</v>
      </c>
      <c r="S8007" s="1"/>
      <c r="U8007" t="s">
        <v>64</v>
      </c>
      <c r="V8007">
        <f t="shared" si="1133"/>
        <v>0</v>
      </c>
    </row>
    <row r="8008" spans="1:22" x14ac:dyDescent="0.35">
      <c r="A8008">
        <v>8006</v>
      </c>
      <c r="B8008" t="s">
        <v>12139</v>
      </c>
      <c r="C8008" t="str">
        <f t="shared" si="1125"/>
        <v>Don’t Buy</v>
      </c>
      <c r="D8008" t="str">
        <f t="shared" si="1126"/>
        <v>Long Name</v>
      </c>
      <c r="E8008">
        <v>3.8</v>
      </c>
      <c r="F8008">
        <f>IF(Q8008&lt;10,E8008+0.1,E8008)</f>
        <v>3.8</v>
      </c>
      <c r="G8008">
        <f>MIN(IF(Q8008&lt;10,E8008+0.5,E8008),5)</f>
        <v>3.8</v>
      </c>
      <c r="H8008" t="str">
        <f t="shared" si="1127"/>
        <v>Average Place to Work</v>
      </c>
      <c r="I8008">
        <v>64</v>
      </c>
      <c r="J8008" t="b">
        <f t="shared" si="1128"/>
        <v>0</v>
      </c>
      <c r="K8008" t="b">
        <f>OR(E8008&gt;3.5,Q8008&lt;10)</f>
        <v>1</v>
      </c>
      <c r="M8008" t="s">
        <v>7019</v>
      </c>
      <c r="N8008" t="str">
        <f t="shared" si="1129"/>
        <v>None</v>
      </c>
      <c r="O8008" t="str">
        <f t="shared" si="1130"/>
        <v>None</v>
      </c>
      <c r="P8008" t="s">
        <v>183</v>
      </c>
      <c r="Q8008" s="2">
        <f t="shared" si="1131"/>
        <v>10</v>
      </c>
      <c r="R8008" s="1" t="str">
        <f t="shared" si="1132"/>
        <v>Established</v>
      </c>
      <c r="S8008" s="1"/>
      <c r="U8008" t="s">
        <v>1913</v>
      </c>
      <c r="V8008">
        <f t="shared" si="1133"/>
        <v>0</v>
      </c>
    </row>
    <row r="8009" spans="1:22" x14ac:dyDescent="0.35">
      <c r="A8009">
        <v>8007</v>
      </c>
      <c r="B8009" t="s">
        <v>12140</v>
      </c>
      <c r="C8009" t="str">
        <f t="shared" si="1125"/>
        <v>Don’t Buy</v>
      </c>
      <c r="D8009" t="str">
        <f t="shared" si="1126"/>
        <v>Long Name</v>
      </c>
      <c r="E8009">
        <v>4.4000000000000004</v>
      </c>
      <c r="F8009">
        <f>IF(Q8009&lt;10,E8009+0.1,E8009)</f>
        <v>4.4000000000000004</v>
      </c>
      <c r="G8009">
        <f>MIN(IF(Q8009&lt;10,E8009+0.5,E8009),5)</f>
        <v>4.4000000000000004</v>
      </c>
      <c r="H8009" t="str">
        <f t="shared" si="1127"/>
        <v>Average Place to Work</v>
      </c>
      <c r="I8009">
        <v>64</v>
      </c>
      <c r="J8009" t="b">
        <f t="shared" si="1128"/>
        <v>0</v>
      </c>
      <c r="K8009" t="b">
        <f>OR(E8009&gt;3.5,Q8009&lt;10)</f>
        <v>1</v>
      </c>
      <c r="L8009" t="s">
        <v>19</v>
      </c>
      <c r="M8009" t="s">
        <v>12141</v>
      </c>
      <c r="N8009" t="str">
        <f t="shared" si="1129"/>
        <v>None</v>
      </c>
      <c r="O8009" t="str">
        <f t="shared" si="1130"/>
        <v>None</v>
      </c>
      <c r="P8009" t="s">
        <v>143</v>
      </c>
      <c r="Q8009" s="2">
        <f t="shared" si="1131"/>
        <v>24</v>
      </c>
      <c r="R8009" s="1" t="str">
        <f t="shared" si="1132"/>
        <v>Established</v>
      </c>
      <c r="S8009" s="1"/>
      <c r="T8009" t="s">
        <v>606</v>
      </c>
      <c r="U8009" t="s">
        <v>184</v>
      </c>
      <c r="V8009">
        <f t="shared" si="1133"/>
        <v>0</v>
      </c>
    </row>
    <row r="8010" spans="1:22" x14ac:dyDescent="0.35">
      <c r="A8010">
        <v>8008</v>
      </c>
      <c r="B8010" t="s">
        <v>12142</v>
      </c>
      <c r="C8010" t="str">
        <f t="shared" si="1125"/>
        <v>Don’t Buy</v>
      </c>
      <c r="D8010" t="str">
        <f t="shared" si="1126"/>
        <v>Long Name</v>
      </c>
      <c r="E8010">
        <v>3.9</v>
      </c>
      <c r="F8010">
        <f>IF(Q8010&lt;10,E8010+0.1,E8010)</f>
        <v>3.9</v>
      </c>
      <c r="G8010">
        <f>MIN(IF(Q8010&lt;10,E8010+0.5,E8010),5)</f>
        <v>3.9</v>
      </c>
      <c r="H8010" t="str">
        <f t="shared" si="1127"/>
        <v>Average Place to Work</v>
      </c>
      <c r="I8010">
        <v>64</v>
      </c>
      <c r="J8010" t="b">
        <f t="shared" si="1128"/>
        <v>0</v>
      </c>
      <c r="K8010" t="b">
        <f>OR(E8010&gt;3.5,Q8010&lt;10)</f>
        <v>1</v>
      </c>
      <c r="L8010" t="s">
        <v>19</v>
      </c>
      <c r="M8010" t="s">
        <v>5204</v>
      </c>
      <c r="N8010" t="str">
        <f t="shared" si="1129"/>
        <v>None</v>
      </c>
      <c r="O8010" t="str">
        <f t="shared" si="1130"/>
        <v>None</v>
      </c>
      <c r="P8010" t="s">
        <v>47</v>
      </c>
      <c r="Q8010" s="2">
        <f t="shared" si="1131"/>
        <v>31</v>
      </c>
      <c r="R8010" s="1" t="str">
        <f t="shared" si="1132"/>
        <v>Established</v>
      </c>
      <c r="S8010" s="1"/>
      <c r="T8010" t="s">
        <v>1183</v>
      </c>
      <c r="U8010" t="s">
        <v>312</v>
      </c>
      <c r="V8010">
        <f t="shared" si="1133"/>
        <v>0</v>
      </c>
    </row>
    <row r="8011" spans="1:22" x14ac:dyDescent="0.35">
      <c r="A8011">
        <v>8009</v>
      </c>
      <c r="B8011" t="s">
        <v>12143</v>
      </c>
      <c r="C8011" t="str">
        <f t="shared" si="1125"/>
        <v>Don’t Buy</v>
      </c>
      <c r="D8011" t="str">
        <f t="shared" si="1126"/>
        <v>Long Name</v>
      </c>
      <c r="E8011">
        <v>3.5</v>
      </c>
      <c r="F8011">
        <f>IF(Q8011&lt;10,E8011+0.1,E8011)</f>
        <v>3.5</v>
      </c>
      <c r="G8011">
        <f>MIN(IF(Q8011&lt;10,E8011+0.5,E8011),5)</f>
        <v>3.5</v>
      </c>
      <c r="H8011" t="str">
        <f t="shared" si="1127"/>
        <v>Average Place to Work</v>
      </c>
      <c r="I8011">
        <v>64</v>
      </c>
      <c r="J8011" t="b">
        <f t="shared" si="1128"/>
        <v>0</v>
      </c>
      <c r="K8011" t="b">
        <f>OR(E8011&gt;3.5,Q8011&lt;10)</f>
        <v>0</v>
      </c>
      <c r="M8011" t="s">
        <v>2960</v>
      </c>
      <c r="N8011" t="str">
        <f t="shared" si="1129"/>
        <v>Indian Silicon Valley Startups</v>
      </c>
      <c r="O8011" t="str">
        <f t="shared" si="1130"/>
        <v>None</v>
      </c>
      <c r="P8011" t="s">
        <v>626</v>
      </c>
      <c r="Q8011" s="2">
        <f t="shared" si="1131"/>
        <v>17</v>
      </c>
      <c r="R8011" s="1" t="str">
        <f t="shared" si="1132"/>
        <v>Established</v>
      </c>
      <c r="S8011" s="1"/>
      <c r="U8011" t="s">
        <v>255</v>
      </c>
      <c r="V8011">
        <f t="shared" si="1133"/>
        <v>0</v>
      </c>
    </row>
    <row r="8012" spans="1:22" x14ac:dyDescent="0.35">
      <c r="A8012">
        <v>8010</v>
      </c>
      <c r="B8012" t="s">
        <v>12085</v>
      </c>
      <c r="C8012" t="str">
        <f t="shared" si="1125"/>
        <v>Don’t Buy</v>
      </c>
      <c r="D8012" t="str">
        <f t="shared" si="1126"/>
        <v>Long Name</v>
      </c>
      <c r="E8012">
        <v>4.0999999999999996</v>
      </c>
      <c r="F8012">
        <f>IF(Q8012&lt;10,E8012+0.1,E8012)</f>
        <v>4.1999999999999993</v>
      </c>
      <c r="G8012">
        <f>MIN(IF(Q8012&lt;10,E8012+0.5,E8012),5)</f>
        <v>4.5999999999999996</v>
      </c>
      <c r="H8012" t="str">
        <f t="shared" si="1127"/>
        <v>Average Place to Work</v>
      </c>
      <c r="I8012">
        <v>64</v>
      </c>
      <c r="J8012" t="b">
        <f t="shared" si="1128"/>
        <v>0</v>
      </c>
      <c r="K8012" t="b">
        <f>OR(E8012&gt;3.5,Q8012&lt;10)</f>
        <v>1</v>
      </c>
      <c r="M8012" t="s">
        <v>12086</v>
      </c>
      <c r="N8012" t="str">
        <f t="shared" si="1129"/>
        <v>Indian Silicon Valley Startups</v>
      </c>
      <c r="O8012" t="str">
        <f t="shared" si="1130"/>
        <v>None</v>
      </c>
      <c r="Q8012" s="2">
        <f t="shared" si="1131"/>
        <v>0</v>
      </c>
      <c r="R8012" s="1" t="str">
        <f t="shared" si="1132"/>
        <v>Startup</v>
      </c>
      <c r="S8012" s="1"/>
      <c r="T8012" t="s">
        <v>1183</v>
      </c>
      <c r="U8012" t="s">
        <v>297</v>
      </c>
      <c r="V8012">
        <f t="shared" si="1133"/>
        <v>0</v>
      </c>
    </row>
    <row r="8013" spans="1:22" x14ac:dyDescent="0.35">
      <c r="A8013">
        <v>8011</v>
      </c>
      <c r="B8013" t="s">
        <v>12069</v>
      </c>
      <c r="C8013" t="str">
        <f t="shared" si="1125"/>
        <v>Don’t Buy</v>
      </c>
      <c r="D8013" t="str">
        <f t="shared" si="1126"/>
        <v>Long Name</v>
      </c>
      <c r="E8013">
        <v>4</v>
      </c>
      <c r="F8013">
        <f>IF(Q8013&lt;10,E8013+0.1,E8013)</f>
        <v>4</v>
      </c>
      <c r="G8013">
        <f>MIN(IF(Q8013&lt;10,E8013+0.5,E8013),5)</f>
        <v>4</v>
      </c>
      <c r="H8013" t="str">
        <f t="shared" si="1127"/>
        <v>Average Place to Work</v>
      </c>
      <c r="I8013">
        <v>64</v>
      </c>
      <c r="J8013" t="b">
        <f t="shared" si="1128"/>
        <v>0</v>
      </c>
      <c r="K8013" t="b">
        <f>OR(E8013&gt;3.5,Q8013&lt;10)</f>
        <v>1</v>
      </c>
      <c r="L8013" t="s">
        <v>19</v>
      </c>
      <c r="M8013" t="s">
        <v>5097</v>
      </c>
      <c r="N8013" t="str">
        <f t="shared" si="1129"/>
        <v>None</v>
      </c>
      <c r="O8013" t="str">
        <f t="shared" si="1130"/>
        <v>None</v>
      </c>
      <c r="P8013" t="s">
        <v>99</v>
      </c>
      <c r="Q8013" s="2">
        <f t="shared" si="1131"/>
        <v>26</v>
      </c>
      <c r="R8013" s="1" t="str">
        <f t="shared" si="1132"/>
        <v>Established</v>
      </c>
      <c r="S8013" s="1"/>
      <c r="T8013" t="s">
        <v>598</v>
      </c>
      <c r="U8013" t="s">
        <v>1497</v>
      </c>
      <c r="V8013">
        <f t="shared" si="1133"/>
        <v>0</v>
      </c>
    </row>
    <row r="8014" spans="1:22" x14ac:dyDescent="0.35">
      <c r="A8014">
        <v>8012</v>
      </c>
      <c r="B8014" t="s">
        <v>12070</v>
      </c>
      <c r="C8014" t="str">
        <f t="shared" si="1125"/>
        <v>Don’t Buy</v>
      </c>
      <c r="D8014" t="str">
        <f t="shared" si="1126"/>
        <v>Short Name</v>
      </c>
      <c r="E8014">
        <v>3.5</v>
      </c>
      <c r="F8014">
        <f>IF(Q8014&lt;10,E8014+0.1,E8014)</f>
        <v>3.5</v>
      </c>
      <c r="G8014">
        <f>MIN(IF(Q8014&lt;10,E8014+0.5,E8014),5)</f>
        <v>3.5</v>
      </c>
      <c r="H8014" t="str">
        <f t="shared" si="1127"/>
        <v>Average Place to Work</v>
      </c>
      <c r="I8014">
        <v>64</v>
      </c>
      <c r="J8014" t="b">
        <f t="shared" si="1128"/>
        <v>0</v>
      </c>
      <c r="K8014" t="b">
        <f>OR(E8014&gt;3.5,Q8014&lt;10)</f>
        <v>0</v>
      </c>
      <c r="L8014" t="s">
        <v>9</v>
      </c>
      <c r="M8014" t="s">
        <v>5886</v>
      </c>
      <c r="N8014" t="str">
        <f t="shared" si="1129"/>
        <v>None</v>
      </c>
      <c r="O8014" t="str">
        <f t="shared" si="1130"/>
        <v>None</v>
      </c>
      <c r="P8014" t="s">
        <v>79</v>
      </c>
      <c r="Q8014" s="2">
        <f t="shared" si="1131"/>
        <v>19</v>
      </c>
      <c r="R8014" s="1" t="str">
        <f t="shared" si="1132"/>
        <v>Established</v>
      </c>
      <c r="S8014" s="1"/>
      <c r="T8014" t="s">
        <v>598</v>
      </c>
      <c r="U8014" t="s">
        <v>83</v>
      </c>
      <c r="V8014">
        <f t="shared" si="1133"/>
        <v>0</v>
      </c>
    </row>
    <row r="8015" spans="1:22" x14ac:dyDescent="0.35">
      <c r="A8015">
        <v>8013</v>
      </c>
      <c r="B8015" t="s">
        <v>12081</v>
      </c>
      <c r="C8015" t="str">
        <f t="shared" si="1125"/>
        <v>Don’t Buy</v>
      </c>
      <c r="D8015" t="str">
        <f t="shared" si="1126"/>
        <v>Long Name</v>
      </c>
      <c r="E8015">
        <v>3.9</v>
      </c>
      <c r="F8015">
        <f>IF(Q8015&lt;10,E8015+0.1,E8015)</f>
        <v>3.9</v>
      </c>
      <c r="G8015">
        <f>MIN(IF(Q8015&lt;10,E8015+0.5,E8015),5)</f>
        <v>3.9</v>
      </c>
      <c r="H8015" t="str">
        <f t="shared" si="1127"/>
        <v>Average Place to Work</v>
      </c>
      <c r="I8015">
        <v>64</v>
      </c>
      <c r="J8015" t="b">
        <f t="shared" si="1128"/>
        <v>0</v>
      </c>
      <c r="K8015" t="b">
        <f>OR(E8015&gt;3.5,Q8015&lt;10)</f>
        <v>1</v>
      </c>
      <c r="L8015" t="s">
        <v>19</v>
      </c>
      <c r="M8015" t="s">
        <v>975</v>
      </c>
      <c r="N8015" t="str">
        <f t="shared" si="1129"/>
        <v>None</v>
      </c>
      <c r="O8015" t="str">
        <f t="shared" si="1130"/>
        <v>None</v>
      </c>
      <c r="P8015" t="s">
        <v>156</v>
      </c>
      <c r="Q8015" s="2">
        <f t="shared" si="1131"/>
        <v>18</v>
      </c>
      <c r="R8015" s="1" t="str">
        <f t="shared" si="1132"/>
        <v>Established</v>
      </c>
      <c r="S8015" s="1"/>
      <c r="T8015" t="s">
        <v>598</v>
      </c>
      <c r="U8015" t="s">
        <v>755</v>
      </c>
      <c r="V8015">
        <f t="shared" si="1133"/>
        <v>0</v>
      </c>
    </row>
    <row r="8016" spans="1:22" x14ac:dyDescent="0.35">
      <c r="A8016">
        <v>8014</v>
      </c>
      <c r="B8016" t="s">
        <v>12144</v>
      </c>
      <c r="C8016" t="str">
        <f t="shared" si="1125"/>
        <v>Don’t Buy</v>
      </c>
      <c r="D8016" t="str">
        <f t="shared" si="1126"/>
        <v>Long Name</v>
      </c>
      <c r="E8016">
        <v>3.7</v>
      </c>
      <c r="F8016">
        <f>IF(Q8016&lt;10,E8016+0.1,E8016)</f>
        <v>3.7</v>
      </c>
      <c r="G8016">
        <f>MIN(IF(Q8016&lt;10,E8016+0.5,E8016),5)</f>
        <v>3.7</v>
      </c>
      <c r="H8016" t="str">
        <f t="shared" si="1127"/>
        <v>Average Place to Work</v>
      </c>
      <c r="I8016">
        <v>64</v>
      </c>
      <c r="J8016" t="b">
        <f t="shared" si="1128"/>
        <v>0</v>
      </c>
      <c r="K8016" t="b">
        <f>OR(E8016&gt;3.5,Q8016&lt;10)</f>
        <v>1</v>
      </c>
      <c r="L8016" t="s">
        <v>19</v>
      </c>
      <c r="M8016" t="s">
        <v>4911</v>
      </c>
      <c r="N8016" t="str">
        <f t="shared" si="1129"/>
        <v>None</v>
      </c>
      <c r="O8016" t="str">
        <f t="shared" si="1130"/>
        <v>None</v>
      </c>
      <c r="P8016" t="s">
        <v>114</v>
      </c>
      <c r="Q8016" s="2">
        <f t="shared" si="1131"/>
        <v>11</v>
      </c>
      <c r="R8016" s="1" t="str">
        <f t="shared" si="1132"/>
        <v>Established</v>
      </c>
      <c r="S8016" s="1"/>
      <c r="T8016" t="s">
        <v>598</v>
      </c>
      <c r="U8016" t="s">
        <v>312</v>
      </c>
      <c r="V8016">
        <f t="shared" si="1133"/>
        <v>0</v>
      </c>
    </row>
    <row r="8017" spans="1:22" x14ac:dyDescent="0.35">
      <c r="A8017">
        <v>8015</v>
      </c>
      <c r="B8017" t="s">
        <v>12145</v>
      </c>
      <c r="C8017" t="str">
        <f t="shared" si="1125"/>
        <v>Don’t Buy</v>
      </c>
      <c r="D8017" t="str">
        <f t="shared" si="1126"/>
        <v>Long Name</v>
      </c>
      <c r="E8017">
        <v>4</v>
      </c>
      <c r="F8017">
        <f>IF(Q8017&lt;10,E8017+0.1,E8017)</f>
        <v>4</v>
      </c>
      <c r="G8017">
        <f>MIN(IF(Q8017&lt;10,E8017+0.5,E8017),5)</f>
        <v>4</v>
      </c>
      <c r="H8017" t="str">
        <f t="shared" si="1127"/>
        <v>Average Place to Work</v>
      </c>
      <c r="I8017">
        <v>64</v>
      </c>
      <c r="J8017" t="b">
        <f t="shared" si="1128"/>
        <v>0</v>
      </c>
      <c r="K8017" t="b">
        <f>OR(E8017&gt;3.5,Q8017&lt;10)</f>
        <v>1</v>
      </c>
      <c r="L8017" t="s">
        <v>19</v>
      </c>
      <c r="M8017" t="s">
        <v>12146</v>
      </c>
      <c r="N8017" t="str">
        <f t="shared" si="1129"/>
        <v>None</v>
      </c>
      <c r="O8017" t="str">
        <f t="shared" si="1130"/>
        <v>None</v>
      </c>
      <c r="P8017" t="s">
        <v>626</v>
      </c>
      <c r="Q8017" s="2">
        <f t="shared" si="1131"/>
        <v>17</v>
      </c>
      <c r="R8017" s="1" t="str">
        <f t="shared" si="1132"/>
        <v>Established</v>
      </c>
      <c r="S8017" s="1"/>
      <c r="T8017" t="s">
        <v>1183</v>
      </c>
      <c r="U8017" t="s">
        <v>523</v>
      </c>
      <c r="V8017">
        <f t="shared" si="1133"/>
        <v>0</v>
      </c>
    </row>
    <row r="8018" spans="1:22" x14ac:dyDescent="0.35">
      <c r="A8018">
        <v>8016</v>
      </c>
      <c r="B8018" t="s">
        <v>12147</v>
      </c>
      <c r="C8018" t="str">
        <f t="shared" si="1125"/>
        <v>Don’t Buy</v>
      </c>
      <c r="D8018" t="str">
        <f t="shared" si="1126"/>
        <v>Long Name</v>
      </c>
      <c r="E8018">
        <v>4.3</v>
      </c>
      <c r="F8018">
        <f>IF(Q8018&lt;10,E8018+0.1,E8018)</f>
        <v>4.3</v>
      </c>
      <c r="G8018">
        <f>MIN(IF(Q8018&lt;10,E8018+0.5,E8018),5)</f>
        <v>4.3</v>
      </c>
      <c r="H8018" t="str">
        <f t="shared" si="1127"/>
        <v>Average Place to Work</v>
      </c>
      <c r="I8018">
        <v>64</v>
      </c>
      <c r="J8018" t="b">
        <f t="shared" si="1128"/>
        <v>0</v>
      </c>
      <c r="K8018" t="b">
        <f>OR(E8018&gt;3.5,Q8018&lt;10)</f>
        <v>1</v>
      </c>
      <c r="L8018" t="s">
        <v>19</v>
      </c>
      <c r="M8018" t="s">
        <v>2103</v>
      </c>
      <c r="N8018" t="str">
        <f t="shared" si="1129"/>
        <v>Indian Silicon Valley Startups</v>
      </c>
      <c r="O8018" t="str">
        <f t="shared" si="1130"/>
        <v>None</v>
      </c>
      <c r="P8018" t="s">
        <v>99</v>
      </c>
      <c r="Q8018" s="2">
        <f t="shared" si="1131"/>
        <v>26</v>
      </c>
      <c r="R8018" s="1" t="str">
        <f t="shared" si="1132"/>
        <v>Established</v>
      </c>
      <c r="S8018" s="1"/>
      <c r="T8018" t="s">
        <v>115</v>
      </c>
      <c r="U8018" t="s">
        <v>92</v>
      </c>
      <c r="V8018">
        <f t="shared" si="1133"/>
        <v>0</v>
      </c>
    </row>
    <row r="8019" spans="1:22" x14ac:dyDescent="0.35">
      <c r="A8019">
        <v>8017</v>
      </c>
      <c r="B8019" t="s">
        <v>12109</v>
      </c>
      <c r="C8019" t="str">
        <f t="shared" si="1125"/>
        <v>Don’t Buy</v>
      </c>
      <c r="D8019" t="str">
        <f t="shared" si="1126"/>
        <v>Long Name</v>
      </c>
      <c r="E8019">
        <v>3.8</v>
      </c>
      <c r="F8019">
        <f>IF(Q8019&lt;10,E8019+0.1,E8019)</f>
        <v>3.8</v>
      </c>
      <c r="G8019">
        <f>MIN(IF(Q8019&lt;10,E8019+0.5,E8019),5)</f>
        <v>3.8</v>
      </c>
      <c r="H8019" t="str">
        <f t="shared" si="1127"/>
        <v>Average Place to Work</v>
      </c>
      <c r="I8019">
        <v>64</v>
      </c>
      <c r="J8019" t="b">
        <f t="shared" si="1128"/>
        <v>0</v>
      </c>
      <c r="K8019" t="b">
        <f>OR(E8019&gt;3.5,Q8019&lt;10)</f>
        <v>1</v>
      </c>
      <c r="L8019" t="s">
        <v>9</v>
      </c>
      <c r="M8019" t="s">
        <v>6003</v>
      </c>
      <c r="N8019" t="str">
        <f t="shared" si="1129"/>
        <v>None</v>
      </c>
      <c r="O8019" t="str">
        <f t="shared" si="1130"/>
        <v>None</v>
      </c>
      <c r="P8019" t="s">
        <v>11</v>
      </c>
      <c r="Q8019" s="2">
        <f t="shared" si="1131"/>
        <v>54</v>
      </c>
      <c r="R8019" s="1" t="str">
        <f t="shared" si="1132"/>
        <v>Established</v>
      </c>
      <c r="S8019" s="1"/>
      <c r="T8019" t="s">
        <v>1146</v>
      </c>
      <c r="U8019" t="s">
        <v>153</v>
      </c>
      <c r="V8019">
        <f t="shared" si="1133"/>
        <v>0</v>
      </c>
    </row>
    <row r="8020" spans="1:22" x14ac:dyDescent="0.35">
      <c r="A8020">
        <v>8018</v>
      </c>
      <c r="B8020" t="s">
        <v>12110</v>
      </c>
      <c r="C8020" t="str">
        <f t="shared" si="1125"/>
        <v>Don’t Buy</v>
      </c>
      <c r="D8020" t="str">
        <f t="shared" si="1126"/>
        <v>Long Name</v>
      </c>
      <c r="E8020">
        <v>3.8</v>
      </c>
      <c r="F8020">
        <f>IF(Q8020&lt;10,E8020+0.1,E8020)</f>
        <v>3.8</v>
      </c>
      <c r="G8020">
        <f>MIN(IF(Q8020&lt;10,E8020+0.5,E8020),5)</f>
        <v>3.8</v>
      </c>
      <c r="H8020" t="str">
        <f t="shared" si="1127"/>
        <v>Average Place to Work</v>
      </c>
      <c r="I8020">
        <v>64</v>
      </c>
      <c r="J8020" t="b">
        <f t="shared" si="1128"/>
        <v>0</v>
      </c>
      <c r="K8020" t="b">
        <f>OR(E8020&gt;3.5,Q8020&lt;10)</f>
        <v>1</v>
      </c>
      <c r="L8020" t="s">
        <v>19</v>
      </c>
      <c r="M8020" t="s">
        <v>12111</v>
      </c>
      <c r="N8020" t="str">
        <f t="shared" si="1129"/>
        <v>None</v>
      </c>
      <c r="O8020" t="str">
        <f t="shared" si="1130"/>
        <v>None</v>
      </c>
      <c r="P8020" t="s">
        <v>111</v>
      </c>
      <c r="Q8020" s="2">
        <f t="shared" si="1131"/>
        <v>22</v>
      </c>
      <c r="R8020" s="1" t="str">
        <f t="shared" si="1132"/>
        <v>Established</v>
      </c>
      <c r="S8020" s="1"/>
      <c r="T8020" t="s">
        <v>3757</v>
      </c>
      <c r="U8020" t="s">
        <v>687</v>
      </c>
      <c r="V8020">
        <f t="shared" si="1133"/>
        <v>0</v>
      </c>
    </row>
    <row r="8021" spans="1:22" x14ac:dyDescent="0.35">
      <c r="A8021">
        <v>8019</v>
      </c>
      <c r="B8021" t="s">
        <v>12112</v>
      </c>
      <c r="C8021" t="str">
        <f t="shared" si="1125"/>
        <v>Don’t Buy</v>
      </c>
      <c r="D8021" t="str">
        <f t="shared" si="1126"/>
        <v>Long Name</v>
      </c>
      <c r="E8021">
        <v>3.6</v>
      </c>
      <c r="F8021">
        <f>IF(Q8021&lt;10,E8021+0.1,E8021)</f>
        <v>3.6</v>
      </c>
      <c r="G8021">
        <f>MIN(IF(Q8021&lt;10,E8021+0.5,E8021),5)</f>
        <v>3.6</v>
      </c>
      <c r="H8021" t="str">
        <f t="shared" si="1127"/>
        <v>Average Place to Work</v>
      </c>
      <c r="I8021">
        <v>64</v>
      </c>
      <c r="J8021" t="b">
        <f t="shared" si="1128"/>
        <v>0</v>
      </c>
      <c r="K8021" t="b">
        <f>OR(E8021&gt;3.5,Q8021&lt;10)</f>
        <v>1</v>
      </c>
      <c r="L8021" t="s">
        <v>19</v>
      </c>
      <c r="M8021" t="s">
        <v>12113</v>
      </c>
      <c r="N8021" t="str">
        <f t="shared" si="1129"/>
        <v>None</v>
      </c>
      <c r="O8021" t="str">
        <f t="shared" si="1130"/>
        <v>None</v>
      </c>
      <c r="P8021" t="s">
        <v>460</v>
      </c>
      <c r="Q8021" s="2">
        <f t="shared" si="1131"/>
        <v>37</v>
      </c>
      <c r="R8021" s="1" t="str">
        <f t="shared" si="1132"/>
        <v>Established</v>
      </c>
      <c r="S8021" s="1"/>
      <c r="T8021" t="s">
        <v>606</v>
      </c>
      <c r="U8021" t="s">
        <v>64</v>
      </c>
      <c r="V8021">
        <f t="shared" si="1133"/>
        <v>0</v>
      </c>
    </row>
    <row r="8022" spans="1:22" x14ac:dyDescent="0.35">
      <c r="A8022">
        <v>8020</v>
      </c>
      <c r="B8022" t="s">
        <v>12148</v>
      </c>
      <c r="C8022" t="str">
        <f t="shared" si="1125"/>
        <v>Don’t Buy</v>
      </c>
      <c r="D8022" t="str">
        <f t="shared" si="1126"/>
        <v>Long Name</v>
      </c>
      <c r="E8022">
        <v>3.6</v>
      </c>
      <c r="F8022">
        <f>IF(Q8022&lt;10,E8022+0.1,E8022)</f>
        <v>3.6</v>
      </c>
      <c r="G8022">
        <f>MIN(IF(Q8022&lt;10,E8022+0.5,E8022),5)</f>
        <v>3.6</v>
      </c>
      <c r="H8022" t="str">
        <f t="shared" si="1127"/>
        <v>Average Place to Work</v>
      </c>
      <c r="I8022">
        <v>64</v>
      </c>
      <c r="J8022" t="b">
        <f t="shared" si="1128"/>
        <v>0</v>
      </c>
      <c r="K8022" t="b">
        <f>OR(E8022&gt;3.5,Q8022&lt;10)</f>
        <v>1</v>
      </c>
      <c r="L8022" t="s">
        <v>9</v>
      </c>
      <c r="M8022" t="s">
        <v>12149</v>
      </c>
      <c r="N8022" t="str">
        <f t="shared" si="1129"/>
        <v>None</v>
      </c>
      <c r="O8022" t="str">
        <f t="shared" si="1130"/>
        <v>None</v>
      </c>
      <c r="P8022" t="s">
        <v>86</v>
      </c>
      <c r="Q8022" s="2">
        <f t="shared" si="1131"/>
        <v>27</v>
      </c>
      <c r="R8022" s="1" t="str">
        <f t="shared" si="1132"/>
        <v>Established</v>
      </c>
      <c r="S8022" s="1"/>
      <c r="T8022" t="s">
        <v>598</v>
      </c>
      <c r="U8022" t="s">
        <v>11296</v>
      </c>
      <c r="V8022">
        <f t="shared" si="1133"/>
        <v>0</v>
      </c>
    </row>
    <row r="8023" spans="1:22" x14ac:dyDescent="0.35">
      <c r="A8023">
        <v>8021</v>
      </c>
      <c r="B8023" t="s">
        <v>12099</v>
      </c>
      <c r="C8023" t="str">
        <f t="shared" si="1125"/>
        <v>Don’t Buy</v>
      </c>
      <c r="D8023" t="str">
        <f t="shared" si="1126"/>
        <v>Long Name</v>
      </c>
      <c r="E8023">
        <v>4.7</v>
      </c>
      <c r="F8023">
        <f>IF(Q8023&lt;10,E8023+0.1,E8023)</f>
        <v>4.7</v>
      </c>
      <c r="G8023">
        <f>MIN(IF(Q8023&lt;10,E8023+0.5,E8023),5)</f>
        <v>4.7</v>
      </c>
      <c r="H8023" t="str">
        <f t="shared" si="1127"/>
        <v>Great Place to Work</v>
      </c>
      <c r="I8023">
        <v>64</v>
      </c>
      <c r="J8023" t="b">
        <f t="shared" si="1128"/>
        <v>0</v>
      </c>
      <c r="K8023" t="b">
        <f>OR(E8023&gt;3.5,Q8023&lt;10)</f>
        <v>1</v>
      </c>
      <c r="L8023" t="s">
        <v>9</v>
      </c>
      <c r="M8023" t="s">
        <v>7358</v>
      </c>
      <c r="N8023" t="str">
        <f t="shared" si="1129"/>
        <v>None</v>
      </c>
      <c r="O8023" t="str">
        <f t="shared" si="1130"/>
        <v>None</v>
      </c>
      <c r="P8023" t="s">
        <v>749</v>
      </c>
      <c r="Q8023" s="2">
        <f t="shared" si="1131"/>
        <v>58</v>
      </c>
      <c r="R8023" s="1" t="str">
        <f t="shared" si="1132"/>
        <v>Established</v>
      </c>
      <c r="S8023" s="1"/>
      <c r="T8023" t="s">
        <v>598</v>
      </c>
      <c r="U8023" t="s">
        <v>312</v>
      </c>
      <c r="V8023">
        <f t="shared" si="1133"/>
        <v>0</v>
      </c>
    </row>
    <row r="8024" spans="1:22" x14ac:dyDescent="0.35">
      <c r="A8024">
        <v>8022</v>
      </c>
      <c r="B8024" t="s">
        <v>12107</v>
      </c>
      <c r="C8024" t="str">
        <f t="shared" si="1125"/>
        <v>Don’t Buy</v>
      </c>
      <c r="D8024" t="str">
        <f t="shared" si="1126"/>
        <v>Long Name</v>
      </c>
      <c r="E8024">
        <v>3</v>
      </c>
      <c r="F8024">
        <f>IF(Q8024&lt;10,E8024+0.1,E8024)</f>
        <v>3</v>
      </c>
      <c r="G8024">
        <f>MIN(IF(Q8024&lt;10,E8024+0.5,E8024),5)</f>
        <v>3</v>
      </c>
      <c r="H8024" t="str">
        <f t="shared" si="1127"/>
        <v>Average Place to Work</v>
      </c>
      <c r="I8024">
        <v>64</v>
      </c>
      <c r="J8024" t="b">
        <f t="shared" si="1128"/>
        <v>0</v>
      </c>
      <c r="K8024" t="b">
        <f>OR(E8024&gt;3.5,Q8024&lt;10)</f>
        <v>0</v>
      </c>
      <c r="L8024" t="s">
        <v>19</v>
      </c>
      <c r="M8024" t="s">
        <v>1742</v>
      </c>
      <c r="N8024" t="str">
        <f t="shared" si="1129"/>
        <v>None</v>
      </c>
      <c r="O8024" t="str">
        <f t="shared" si="1130"/>
        <v>None</v>
      </c>
      <c r="P8024" t="s">
        <v>1555</v>
      </c>
      <c r="Q8024" s="2">
        <f t="shared" si="1131"/>
        <v>57</v>
      </c>
      <c r="R8024" s="1" t="str">
        <f t="shared" si="1132"/>
        <v>Established</v>
      </c>
      <c r="S8024" s="1"/>
      <c r="T8024" t="s">
        <v>115</v>
      </c>
      <c r="U8024" t="s">
        <v>1921</v>
      </c>
      <c r="V8024">
        <f t="shared" si="1133"/>
        <v>0</v>
      </c>
    </row>
    <row r="8025" spans="1:22" x14ac:dyDescent="0.35">
      <c r="A8025">
        <v>8023</v>
      </c>
      <c r="B8025" t="s">
        <v>12150</v>
      </c>
      <c r="C8025" t="str">
        <f t="shared" si="1125"/>
        <v>Don’t Buy</v>
      </c>
      <c r="D8025" t="str">
        <f t="shared" si="1126"/>
        <v>Long Name</v>
      </c>
      <c r="E8025">
        <v>3.9</v>
      </c>
      <c r="F8025">
        <f>IF(Q8025&lt;10,E8025+0.1,E8025)</f>
        <v>3.9</v>
      </c>
      <c r="G8025">
        <f>MIN(IF(Q8025&lt;10,E8025+0.5,E8025),5)</f>
        <v>3.9</v>
      </c>
      <c r="H8025" t="str">
        <f t="shared" si="1127"/>
        <v>Average Place to Work</v>
      </c>
      <c r="I8025">
        <v>64</v>
      </c>
      <c r="J8025" t="b">
        <f t="shared" si="1128"/>
        <v>0</v>
      </c>
      <c r="K8025" t="b">
        <f>OR(E8025&gt;3.5,Q8025&lt;10)</f>
        <v>1</v>
      </c>
      <c r="L8025" t="s">
        <v>9</v>
      </c>
      <c r="M8025" t="s">
        <v>765</v>
      </c>
      <c r="N8025" t="str">
        <f t="shared" si="1129"/>
        <v>None</v>
      </c>
      <c r="O8025" t="str">
        <f t="shared" si="1130"/>
        <v>None</v>
      </c>
      <c r="P8025" t="s">
        <v>180</v>
      </c>
      <c r="Q8025" s="2">
        <f t="shared" si="1131"/>
        <v>23</v>
      </c>
      <c r="R8025" s="1" t="str">
        <f t="shared" si="1132"/>
        <v>Established</v>
      </c>
      <c r="S8025" s="1"/>
      <c r="T8025" t="s">
        <v>598</v>
      </c>
      <c r="U8025" t="s">
        <v>92</v>
      </c>
      <c r="V8025">
        <f t="shared" si="1133"/>
        <v>0</v>
      </c>
    </row>
    <row r="8026" spans="1:22" x14ac:dyDescent="0.35">
      <c r="A8026">
        <v>8024</v>
      </c>
      <c r="B8026" t="s">
        <v>12151</v>
      </c>
      <c r="C8026" t="str">
        <f t="shared" si="1125"/>
        <v>Don’t Buy</v>
      </c>
      <c r="D8026" t="str">
        <f t="shared" si="1126"/>
        <v>Long Name</v>
      </c>
      <c r="E8026">
        <v>3.7</v>
      </c>
      <c r="F8026">
        <f>IF(Q8026&lt;10,E8026+0.1,E8026)</f>
        <v>3.7</v>
      </c>
      <c r="G8026">
        <f>MIN(IF(Q8026&lt;10,E8026+0.5,E8026),5)</f>
        <v>3.7</v>
      </c>
      <c r="H8026" t="str">
        <f t="shared" si="1127"/>
        <v>Average Place to Work</v>
      </c>
      <c r="I8026">
        <v>64</v>
      </c>
      <c r="J8026" t="b">
        <f t="shared" si="1128"/>
        <v>0</v>
      </c>
      <c r="K8026" t="b">
        <f>OR(E8026&gt;3.5,Q8026&lt;10)</f>
        <v>1</v>
      </c>
      <c r="L8026" t="s">
        <v>19</v>
      </c>
      <c r="M8026" t="s">
        <v>12152</v>
      </c>
      <c r="N8026" t="str">
        <f t="shared" si="1129"/>
        <v>None</v>
      </c>
      <c r="O8026" t="str">
        <f t="shared" si="1130"/>
        <v>None</v>
      </c>
      <c r="P8026" t="s">
        <v>95</v>
      </c>
      <c r="Q8026" s="2">
        <f t="shared" si="1131"/>
        <v>16</v>
      </c>
      <c r="R8026" s="1" t="str">
        <f t="shared" si="1132"/>
        <v>Established</v>
      </c>
      <c r="S8026" s="1"/>
      <c r="T8026" t="s">
        <v>598</v>
      </c>
      <c r="U8026" t="s">
        <v>17</v>
      </c>
      <c r="V8026">
        <f t="shared" si="1133"/>
        <v>500000</v>
      </c>
    </row>
    <row r="8027" spans="1:22" x14ac:dyDescent="0.35">
      <c r="A8027">
        <v>8025</v>
      </c>
      <c r="B8027" t="s">
        <v>12153</v>
      </c>
      <c r="C8027" t="str">
        <f t="shared" si="1125"/>
        <v>Don’t Buy</v>
      </c>
      <c r="D8027" t="str">
        <f t="shared" si="1126"/>
        <v>Long Name</v>
      </c>
      <c r="E8027">
        <v>3.6</v>
      </c>
      <c r="F8027">
        <f>IF(Q8027&lt;10,E8027+0.1,E8027)</f>
        <v>3.6</v>
      </c>
      <c r="G8027">
        <f>MIN(IF(Q8027&lt;10,E8027+0.5,E8027),5)</f>
        <v>3.6</v>
      </c>
      <c r="H8027" t="str">
        <f t="shared" si="1127"/>
        <v>Average Place to Work</v>
      </c>
      <c r="I8027">
        <v>64</v>
      </c>
      <c r="J8027" t="b">
        <f t="shared" si="1128"/>
        <v>0</v>
      </c>
      <c r="K8027" t="b">
        <f>OR(E8027&gt;3.5,Q8027&lt;10)</f>
        <v>1</v>
      </c>
      <c r="M8027" t="s">
        <v>7818</v>
      </c>
      <c r="N8027" t="str">
        <f t="shared" si="1129"/>
        <v>None</v>
      </c>
      <c r="O8027" t="str">
        <f t="shared" si="1130"/>
        <v>None</v>
      </c>
      <c r="P8027" t="s">
        <v>666</v>
      </c>
      <c r="Q8027" s="2">
        <f t="shared" si="1131"/>
        <v>48</v>
      </c>
      <c r="R8027" s="1" t="str">
        <f t="shared" si="1132"/>
        <v>Established</v>
      </c>
      <c r="S8027" s="1"/>
      <c r="U8027" t="s">
        <v>160</v>
      </c>
      <c r="V8027">
        <f t="shared" si="1133"/>
        <v>0</v>
      </c>
    </row>
    <row r="8028" spans="1:22" x14ac:dyDescent="0.35">
      <c r="A8028">
        <v>8026</v>
      </c>
      <c r="B8028" t="s">
        <v>12154</v>
      </c>
      <c r="C8028" t="str">
        <f t="shared" si="1125"/>
        <v>Don’t Buy</v>
      </c>
      <c r="D8028" t="str">
        <f t="shared" si="1126"/>
        <v>Long Name</v>
      </c>
      <c r="E8028">
        <v>4.4000000000000004</v>
      </c>
      <c r="F8028">
        <f>IF(Q8028&lt;10,E8028+0.1,E8028)</f>
        <v>4.4000000000000004</v>
      </c>
      <c r="G8028">
        <f>MIN(IF(Q8028&lt;10,E8028+0.5,E8028),5)</f>
        <v>4.4000000000000004</v>
      </c>
      <c r="H8028" t="str">
        <f t="shared" si="1127"/>
        <v>Average Place to Work</v>
      </c>
      <c r="I8028">
        <v>64</v>
      </c>
      <c r="J8028" t="b">
        <f t="shared" si="1128"/>
        <v>0</v>
      </c>
      <c r="K8028" t="b">
        <f>OR(E8028&gt;3.5,Q8028&lt;10)</f>
        <v>1</v>
      </c>
      <c r="M8028" t="s">
        <v>12155</v>
      </c>
      <c r="N8028" t="str">
        <f t="shared" si="1129"/>
        <v>None</v>
      </c>
      <c r="O8028" t="str">
        <f t="shared" si="1130"/>
        <v>None</v>
      </c>
      <c r="P8028" t="s">
        <v>76</v>
      </c>
      <c r="Q8028" s="2">
        <f t="shared" si="1131"/>
        <v>44</v>
      </c>
      <c r="R8028" s="1" t="str">
        <f t="shared" si="1132"/>
        <v>Established</v>
      </c>
      <c r="S8028" s="1"/>
      <c r="U8028" t="s">
        <v>352</v>
      </c>
      <c r="V8028">
        <f t="shared" si="1133"/>
        <v>0</v>
      </c>
    </row>
    <row r="8029" spans="1:22" x14ac:dyDescent="0.35">
      <c r="A8029">
        <v>8027</v>
      </c>
      <c r="B8029" t="s">
        <v>12156</v>
      </c>
      <c r="C8029" t="str">
        <f t="shared" si="1125"/>
        <v>Buy</v>
      </c>
      <c r="D8029" t="str">
        <f t="shared" si="1126"/>
        <v>Long Name</v>
      </c>
      <c r="E8029">
        <v>3.8</v>
      </c>
      <c r="F8029">
        <f>IF(Q8029&lt;10,E8029+0.1,E8029)</f>
        <v>3.8</v>
      </c>
      <c r="G8029">
        <f>MIN(IF(Q8029&lt;10,E8029+0.5,E8029),5)</f>
        <v>3.8</v>
      </c>
      <c r="H8029" t="str">
        <f t="shared" si="1127"/>
        <v>Average Place to Work</v>
      </c>
      <c r="I8029">
        <v>64</v>
      </c>
      <c r="J8029" t="b">
        <f t="shared" si="1128"/>
        <v>0</v>
      </c>
      <c r="K8029" t="b">
        <f>OR(E8029&gt;3.5,Q8029&lt;10)</f>
        <v>1</v>
      </c>
      <c r="L8029" t="s">
        <v>9</v>
      </c>
      <c r="M8029" t="s">
        <v>3670</v>
      </c>
      <c r="N8029" t="str">
        <f t="shared" si="1129"/>
        <v>Indian Silicon Valley Startups</v>
      </c>
      <c r="O8029" t="str">
        <f t="shared" si="1130"/>
        <v>None</v>
      </c>
      <c r="P8029" t="s">
        <v>67</v>
      </c>
      <c r="Q8029" s="2">
        <f t="shared" si="1131"/>
        <v>15</v>
      </c>
      <c r="R8029" s="1" t="str">
        <f t="shared" si="1132"/>
        <v>Established</v>
      </c>
      <c r="S8029" s="1"/>
      <c r="T8029" t="s">
        <v>606</v>
      </c>
      <c r="U8029" t="s">
        <v>17</v>
      </c>
      <c r="V8029">
        <f t="shared" si="1133"/>
        <v>500000</v>
      </c>
    </row>
    <row r="8030" spans="1:22" x14ac:dyDescent="0.35">
      <c r="A8030">
        <v>8028</v>
      </c>
      <c r="B8030" t="s">
        <v>12157</v>
      </c>
      <c r="C8030" t="str">
        <f t="shared" si="1125"/>
        <v>Don’t Buy</v>
      </c>
      <c r="D8030" t="str">
        <f t="shared" si="1126"/>
        <v>Long Name</v>
      </c>
      <c r="E8030">
        <v>4.2</v>
      </c>
      <c r="F8030">
        <f>IF(Q8030&lt;10,E8030+0.1,E8030)</f>
        <v>4.3</v>
      </c>
      <c r="G8030">
        <f>MIN(IF(Q8030&lt;10,E8030+0.5,E8030),5)</f>
        <v>4.7</v>
      </c>
      <c r="H8030" t="str">
        <f t="shared" si="1127"/>
        <v>Average Place to Work</v>
      </c>
      <c r="I8030">
        <v>64</v>
      </c>
      <c r="J8030" t="b">
        <f t="shared" si="1128"/>
        <v>0</v>
      </c>
      <c r="K8030" t="b">
        <f>OR(E8030&gt;3.5,Q8030&lt;10)</f>
        <v>1</v>
      </c>
      <c r="L8030" t="s">
        <v>19</v>
      </c>
      <c r="M8030" t="s">
        <v>12158</v>
      </c>
      <c r="N8030" t="str">
        <f t="shared" si="1129"/>
        <v>Indian Silicon Valley Startups</v>
      </c>
      <c r="O8030" t="str">
        <f t="shared" si="1130"/>
        <v>None</v>
      </c>
      <c r="Q8030" s="2">
        <f t="shared" si="1131"/>
        <v>0</v>
      </c>
      <c r="R8030" s="1" t="str">
        <f t="shared" si="1132"/>
        <v>Startup</v>
      </c>
      <c r="S8030" s="1"/>
      <c r="U8030" t="s">
        <v>297</v>
      </c>
      <c r="V8030">
        <f t="shared" si="1133"/>
        <v>0</v>
      </c>
    </row>
    <row r="8031" spans="1:22" x14ac:dyDescent="0.35">
      <c r="A8031">
        <v>8029</v>
      </c>
      <c r="B8031" t="s">
        <v>12159</v>
      </c>
      <c r="C8031" t="str">
        <f t="shared" si="1125"/>
        <v>Don’t Buy</v>
      </c>
      <c r="D8031" t="str">
        <f t="shared" si="1126"/>
        <v>Long Name</v>
      </c>
      <c r="E8031">
        <v>3.7</v>
      </c>
      <c r="F8031">
        <f>IF(Q8031&lt;10,E8031+0.1,E8031)</f>
        <v>3.7</v>
      </c>
      <c r="G8031">
        <f>MIN(IF(Q8031&lt;10,E8031+0.5,E8031),5)</f>
        <v>3.7</v>
      </c>
      <c r="H8031" t="str">
        <f t="shared" si="1127"/>
        <v>Average Place to Work</v>
      </c>
      <c r="I8031">
        <v>64</v>
      </c>
      <c r="J8031" t="b">
        <f t="shared" si="1128"/>
        <v>0</v>
      </c>
      <c r="K8031" t="b">
        <f>OR(E8031&gt;3.5,Q8031&lt;10)</f>
        <v>1</v>
      </c>
      <c r="L8031" t="s">
        <v>9</v>
      </c>
      <c r="M8031" t="s">
        <v>7591</v>
      </c>
      <c r="N8031" t="str">
        <f t="shared" si="1129"/>
        <v>None</v>
      </c>
      <c r="O8031" t="str">
        <f t="shared" si="1130"/>
        <v>None</v>
      </c>
      <c r="P8031" t="s">
        <v>95</v>
      </c>
      <c r="Q8031" s="2">
        <f t="shared" si="1131"/>
        <v>16</v>
      </c>
      <c r="R8031" s="1" t="str">
        <f t="shared" si="1132"/>
        <v>Established</v>
      </c>
      <c r="S8031" s="1"/>
      <c r="T8031" t="s">
        <v>1183</v>
      </c>
      <c r="U8031" t="s">
        <v>297</v>
      </c>
      <c r="V8031">
        <f t="shared" si="1133"/>
        <v>0</v>
      </c>
    </row>
    <row r="8032" spans="1:22" x14ac:dyDescent="0.35">
      <c r="A8032">
        <v>8030</v>
      </c>
      <c r="B8032" t="s">
        <v>12160</v>
      </c>
      <c r="C8032" t="str">
        <f t="shared" si="1125"/>
        <v>Don’t Buy</v>
      </c>
      <c r="D8032" t="str">
        <f t="shared" si="1126"/>
        <v>Long Name</v>
      </c>
      <c r="E8032">
        <v>3.5</v>
      </c>
      <c r="F8032">
        <f>IF(Q8032&lt;10,E8032+0.1,E8032)</f>
        <v>3.5</v>
      </c>
      <c r="G8032">
        <f>MIN(IF(Q8032&lt;10,E8032+0.5,E8032),5)</f>
        <v>3.5</v>
      </c>
      <c r="H8032" t="str">
        <f t="shared" si="1127"/>
        <v>Average Place to Work</v>
      </c>
      <c r="I8032">
        <v>64</v>
      </c>
      <c r="J8032" t="b">
        <f t="shared" si="1128"/>
        <v>0</v>
      </c>
      <c r="K8032" t="b">
        <f>OR(E8032&gt;3.5,Q8032&lt;10)</f>
        <v>0</v>
      </c>
      <c r="L8032" t="s">
        <v>19</v>
      </c>
      <c r="M8032" t="s">
        <v>8097</v>
      </c>
      <c r="N8032" t="str">
        <f t="shared" si="1129"/>
        <v>None</v>
      </c>
      <c r="O8032" t="str">
        <f t="shared" si="1130"/>
        <v>None</v>
      </c>
      <c r="P8032" t="s">
        <v>86</v>
      </c>
      <c r="Q8032" s="2">
        <f t="shared" si="1131"/>
        <v>27</v>
      </c>
      <c r="R8032" s="1" t="str">
        <f t="shared" si="1132"/>
        <v>Established</v>
      </c>
      <c r="S8032" s="1"/>
      <c r="T8032" t="s">
        <v>598</v>
      </c>
      <c r="U8032" t="s">
        <v>137</v>
      </c>
      <c r="V8032">
        <f t="shared" si="1133"/>
        <v>0</v>
      </c>
    </row>
    <row r="8033" spans="1:22" x14ac:dyDescent="0.35">
      <c r="A8033">
        <v>8031</v>
      </c>
      <c r="B8033" t="s">
        <v>12161</v>
      </c>
      <c r="C8033" t="str">
        <f t="shared" si="1125"/>
        <v>Don’t Buy</v>
      </c>
      <c r="D8033" t="str">
        <f t="shared" si="1126"/>
        <v>Long Name</v>
      </c>
      <c r="E8033">
        <v>3.8</v>
      </c>
      <c r="F8033">
        <f>IF(Q8033&lt;10,E8033+0.1,E8033)</f>
        <v>3.9</v>
      </c>
      <c r="G8033">
        <f>MIN(IF(Q8033&lt;10,E8033+0.5,E8033),5)</f>
        <v>4.3</v>
      </c>
      <c r="H8033" t="str">
        <f t="shared" si="1127"/>
        <v>Average Place to Work</v>
      </c>
      <c r="I8033">
        <v>64</v>
      </c>
      <c r="J8033" t="b">
        <f t="shared" si="1128"/>
        <v>0</v>
      </c>
      <c r="K8033" t="b">
        <f>OR(E8033&gt;3.5,Q8033&lt;10)</f>
        <v>1</v>
      </c>
      <c r="L8033" t="s">
        <v>19</v>
      </c>
      <c r="M8033" t="s">
        <v>12162</v>
      </c>
      <c r="N8033" t="str">
        <f t="shared" si="1129"/>
        <v>Indian Silicon Valley Startups</v>
      </c>
      <c r="O8033" t="str">
        <f t="shared" si="1130"/>
        <v>None</v>
      </c>
      <c r="Q8033" s="2">
        <f t="shared" si="1131"/>
        <v>0</v>
      </c>
      <c r="R8033" s="1" t="str">
        <f t="shared" si="1132"/>
        <v>Startup</v>
      </c>
      <c r="S8033" s="1"/>
      <c r="U8033" t="s">
        <v>446</v>
      </c>
      <c r="V8033">
        <f t="shared" si="1133"/>
        <v>0</v>
      </c>
    </row>
    <row r="8034" spans="1:22" x14ac:dyDescent="0.35">
      <c r="A8034">
        <v>8032</v>
      </c>
      <c r="B8034" t="s">
        <v>12163</v>
      </c>
      <c r="C8034" t="str">
        <f t="shared" si="1125"/>
        <v>Don’t Buy</v>
      </c>
      <c r="D8034" t="str">
        <f t="shared" si="1126"/>
        <v>Long Name</v>
      </c>
      <c r="E8034">
        <v>4.0999999999999996</v>
      </c>
      <c r="F8034">
        <f>IF(Q8034&lt;10,E8034+0.1,E8034)</f>
        <v>4.0999999999999996</v>
      </c>
      <c r="G8034">
        <f>MIN(IF(Q8034&lt;10,E8034+0.5,E8034),5)</f>
        <v>4.0999999999999996</v>
      </c>
      <c r="H8034" t="str">
        <f t="shared" si="1127"/>
        <v>Average Place to Work</v>
      </c>
      <c r="I8034">
        <v>64</v>
      </c>
      <c r="J8034" t="b">
        <f t="shared" si="1128"/>
        <v>0</v>
      </c>
      <c r="K8034" t="b">
        <f>OR(E8034&gt;3.5,Q8034&lt;10)</f>
        <v>1</v>
      </c>
      <c r="M8034" t="s">
        <v>9822</v>
      </c>
      <c r="N8034" t="str">
        <f t="shared" si="1129"/>
        <v>None</v>
      </c>
      <c r="O8034" t="str">
        <f t="shared" si="1130"/>
        <v>None</v>
      </c>
      <c r="P8034" t="s">
        <v>626</v>
      </c>
      <c r="Q8034" s="2">
        <f t="shared" si="1131"/>
        <v>17</v>
      </c>
      <c r="R8034" s="1" t="str">
        <f t="shared" si="1132"/>
        <v>Established</v>
      </c>
      <c r="S8034" s="1"/>
      <c r="U8034" t="s">
        <v>455</v>
      </c>
      <c r="V8034">
        <f t="shared" si="1133"/>
        <v>0</v>
      </c>
    </row>
    <row r="8035" spans="1:22" x14ac:dyDescent="0.35">
      <c r="A8035">
        <v>8033</v>
      </c>
      <c r="B8035" t="s">
        <v>12164</v>
      </c>
      <c r="C8035" t="str">
        <f t="shared" si="1125"/>
        <v>Don’t Buy</v>
      </c>
      <c r="D8035" t="str">
        <f t="shared" si="1126"/>
        <v>Long Name</v>
      </c>
      <c r="E8035">
        <v>4.4000000000000004</v>
      </c>
      <c r="F8035">
        <f>IF(Q8035&lt;10,E8035+0.1,E8035)</f>
        <v>4.5</v>
      </c>
      <c r="G8035">
        <f>MIN(IF(Q8035&lt;10,E8035+0.5,E8035),5)</f>
        <v>4.9000000000000004</v>
      </c>
      <c r="H8035" t="str">
        <f t="shared" si="1127"/>
        <v>Average Place to Work</v>
      </c>
      <c r="I8035">
        <v>64</v>
      </c>
      <c r="J8035" t="b">
        <f t="shared" si="1128"/>
        <v>0</v>
      </c>
      <c r="K8035" t="b">
        <f>OR(E8035&gt;3.5,Q8035&lt;10)</f>
        <v>1</v>
      </c>
      <c r="L8035" t="s">
        <v>19</v>
      </c>
      <c r="M8035" t="s">
        <v>6169</v>
      </c>
      <c r="N8035" t="str">
        <f t="shared" si="1129"/>
        <v>Indian Silicon Valley Startups</v>
      </c>
      <c r="O8035" t="str">
        <f t="shared" si="1130"/>
        <v>None</v>
      </c>
      <c r="P8035" t="s">
        <v>170</v>
      </c>
      <c r="Q8035" s="2">
        <f t="shared" si="1131"/>
        <v>6</v>
      </c>
      <c r="R8035" s="1" t="str">
        <f t="shared" si="1132"/>
        <v>Startup</v>
      </c>
      <c r="S8035" s="1"/>
      <c r="T8035" t="s">
        <v>1183</v>
      </c>
      <c r="U8035" t="s">
        <v>17</v>
      </c>
      <c r="V8035">
        <f t="shared" si="1133"/>
        <v>1000000</v>
      </c>
    </row>
    <row r="8036" spans="1:22" x14ac:dyDescent="0.35">
      <c r="A8036">
        <v>8034</v>
      </c>
      <c r="B8036" t="s">
        <v>12165</v>
      </c>
      <c r="C8036" t="str">
        <f t="shared" si="1125"/>
        <v>Buy</v>
      </c>
      <c r="D8036" t="str">
        <f t="shared" si="1126"/>
        <v>Long Name</v>
      </c>
      <c r="E8036">
        <v>4.2</v>
      </c>
      <c r="F8036">
        <f>IF(Q8036&lt;10,E8036+0.1,E8036)</f>
        <v>4.2</v>
      </c>
      <c r="G8036">
        <f>MIN(IF(Q8036&lt;10,E8036+0.5,E8036),5)</f>
        <v>4.2</v>
      </c>
      <c r="H8036" t="str">
        <f t="shared" si="1127"/>
        <v>Average Place to Work</v>
      </c>
      <c r="I8036">
        <v>64</v>
      </c>
      <c r="J8036" t="b">
        <f t="shared" si="1128"/>
        <v>0</v>
      </c>
      <c r="K8036" t="b">
        <f>OR(E8036&gt;3.5,Q8036&lt;10)</f>
        <v>1</v>
      </c>
      <c r="L8036" t="s">
        <v>19</v>
      </c>
      <c r="M8036" t="s">
        <v>12166</v>
      </c>
      <c r="N8036" t="str">
        <f t="shared" si="1129"/>
        <v>Indian Silicon Valley Startups</v>
      </c>
      <c r="O8036" t="str">
        <f t="shared" si="1130"/>
        <v>None</v>
      </c>
      <c r="P8036" t="s">
        <v>114</v>
      </c>
      <c r="Q8036" s="2">
        <f t="shared" si="1131"/>
        <v>11</v>
      </c>
      <c r="R8036" s="1" t="str">
        <f t="shared" si="1132"/>
        <v>Established</v>
      </c>
      <c r="S8036" s="1"/>
      <c r="T8036" t="s">
        <v>115</v>
      </c>
      <c r="U8036" t="s">
        <v>36</v>
      </c>
      <c r="V8036">
        <f t="shared" si="1133"/>
        <v>0</v>
      </c>
    </row>
    <row r="8037" spans="1:22" x14ac:dyDescent="0.35">
      <c r="A8037">
        <v>8035</v>
      </c>
      <c r="B8037" t="s">
        <v>12167</v>
      </c>
      <c r="C8037" t="str">
        <f t="shared" si="1125"/>
        <v>Don’t Buy</v>
      </c>
      <c r="D8037" t="str">
        <f t="shared" si="1126"/>
        <v>Long Name</v>
      </c>
      <c r="E8037">
        <v>4.5999999999999996</v>
      </c>
      <c r="F8037">
        <f>IF(Q8037&lt;10,E8037+0.1,E8037)</f>
        <v>4.5999999999999996</v>
      </c>
      <c r="G8037">
        <f>MIN(IF(Q8037&lt;10,E8037+0.5,E8037),5)</f>
        <v>4.5999999999999996</v>
      </c>
      <c r="H8037" t="str">
        <f t="shared" si="1127"/>
        <v>Great Place to Work</v>
      </c>
      <c r="I8037">
        <v>64</v>
      </c>
      <c r="J8037" t="b">
        <f t="shared" si="1128"/>
        <v>0</v>
      </c>
      <c r="K8037" t="b">
        <f>OR(E8037&gt;3.5,Q8037&lt;10)</f>
        <v>1</v>
      </c>
      <c r="M8037" t="s">
        <v>1145</v>
      </c>
      <c r="N8037" t="str">
        <f t="shared" si="1129"/>
        <v>None</v>
      </c>
      <c r="O8037" t="str">
        <f t="shared" si="1130"/>
        <v>None</v>
      </c>
      <c r="P8037" t="s">
        <v>302</v>
      </c>
      <c r="Q8037" s="2">
        <f t="shared" si="1131"/>
        <v>32</v>
      </c>
      <c r="R8037" s="1" t="str">
        <f t="shared" si="1132"/>
        <v>Established</v>
      </c>
      <c r="S8037" s="1"/>
      <c r="U8037" t="s">
        <v>5632</v>
      </c>
      <c r="V8037">
        <f t="shared" si="1133"/>
        <v>0</v>
      </c>
    </row>
    <row r="8038" spans="1:22" x14ac:dyDescent="0.35">
      <c r="A8038">
        <v>8036</v>
      </c>
      <c r="B8038" t="s">
        <v>12168</v>
      </c>
      <c r="C8038" t="str">
        <f t="shared" si="1125"/>
        <v>Don’t Buy</v>
      </c>
      <c r="D8038" t="str">
        <f t="shared" si="1126"/>
        <v>Long Name</v>
      </c>
      <c r="E8038">
        <v>3.7</v>
      </c>
      <c r="F8038">
        <f>IF(Q8038&lt;10,E8038+0.1,E8038)</f>
        <v>3.8000000000000003</v>
      </c>
      <c r="G8038">
        <f>MIN(IF(Q8038&lt;10,E8038+0.5,E8038),5)</f>
        <v>4.2</v>
      </c>
      <c r="H8038" t="str">
        <f t="shared" si="1127"/>
        <v>Average Place to Work</v>
      </c>
      <c r="I8038">
        <v>64</v>
      </c>
      <c r="J8038" t="b">
        <f t="shared" si="1128"/>
        <v>0</v>
      </c>
      <c r="K8038" t="b">
        <f>OR(E8038&gt;3.5,Q8038&lt;10)</f>
        <v>1</v>
      </c>
      <c r="M8038" t="s">
        <v>10776</v>
      </c>
      <c r="N8038" t="str">
        <f t="shared" si="1129"/>
        <v>Indian Silicon Valley Startups</v>
      </c>
      <c r="O8038" t="str">
        <f t="shared" si="1130"/>
        <v>None</v>
      </c>
      <c r="P8038" t="s">
        <v>170</v>
      </c>
      <c r="Q8038" s="2">
        <f t="shared" si="1131"/>
        <v>6</v>
      </c>
      <c r="R8038" s="1" t="str">
        <f t="shared" si="1132"/>
        <v>Startup</v>
      </c>
      <c r="S8038" s="1"/>
      <c r="U8038" t="s">
        <v>17</v>
      </c>
      <c r="V8038">
        <f t="shared" si="1133"/>
        <v>500000</v>
      </c>
    </row>
    <row r="8039" spans="1:22" x14ac:dyDescent="0.35">
      <c r="A8039">
        <v>8037</v>
      </c>
      <c r="B8039" t="s">
        <v>12169</v>
      </c>
      <c r="C8039" t="str">
        <f t="shared" si="1125"/>
        <v>Don’t Buy</v>
      </c>
      <c r="D8039" t="str">
        <f t="shared" si="1126"/>
        <v>Long Name</v>
      </c>
      <c r="E8039">
        <v>3</v>
      </c>
      <c r="F8039">
        <f>IF(Q8039&lt;10,E8039+0.1,E8039)</f>
        <v>3</v>
      </c>
      <c r="G8039">
        <f>MIN(IF(Q8039&lt;10,E8039+0.5,E8039),5)</f>
        <v>3</v>
      </c>
      <c r="H8039" t="str">
        <f t="shared" si="1127"/>
        <v>Average Place to Work</v>
      </c>
      <c r="I8039">
        <v>64</v>
      </c>
      <c r="J8039" t="b">
        <f t="shared" si="1128"/>
        <v>0</v>
      </c>
      <c r="K8039" t="b">
        <f>OR(E8039&gt;3.5,Q8039&lt;10)</f>
        <v>0</v>
      </c>
      <c r="L8039" t="s">
        <v>19</v>
      </c>
      <c r="M8039" t="s">
        <v>12170</v>
      </c>
      <c r="N8039" t="str">
        <f t="shared" si="1129"/>
        <v>None</v>
      </c>
      <c r="O8039" t="str">
        <f t="shared" si="1130"/>
        <v>None</v>
      </c>
      <c r="P8039" t="s">
        <v>156</v>
      </c>
      <c r="Q8039" s="2">
        <f t="shared" si="1131"/>
        <v>18</v>
      </c>
      <c r="R8039" s="1" t="str">
        <f t="shared" si="1132"/>
        <v>Established</v>
      </c>
      <c r="S8039" s="1"/>
      <c r="T8039" t="s">
        <v>1183</v>
      </c>
      <c r="U8039" t="s">
        <v>1427</v>
      </c>
      <c r="V8039">
        <f t="shared" si="1133"/>
        <v>0</v>
      </c>
    </row>
    <row r="8040" spans="1:22" x14ac:dyDescent="0.35">
      <c r="A8040">
        <v>8038</v>
      </c>
      <c r="B8040" t="s">
        <v>12171</v>
      </c>
      <c r="C8040" t="str">
        <f t="shared" si="1125"/>
        <v>Don’t Buy</v>
      </c>
      <c r="D8040" t="str">
        <f t="shared" si="1126"/>
        <v>Long Name</v>
      </c>
      <c r="E8040">
        <v>2.8</v>
      </c>
      <c r="F8040">
        <f>IF(Q8040&lt;10,E8040+0.1,E8040)</f>
        <v>2.9</v>
      </c>
      <c r="G8040">
        <f>MIN(IF(Q8040&lt;10,E8040+0.5,E8040),5)</f>
        <v>3.3</v>
      </c>
      <c r="H8040" t="str">
        <f t="shared" si="1127"/>
        <v>Average Place to Work</v>
      </c>
      <c r="I8040">
        <v>64</v>
      </c>
      <c r="J8040" t="b">
        <f t="shared" si="1128"/>
        <v>0</v>
      </c>
      <c r="K8040" t="b">
        <f>OR(E8040&gt;3.5,Q8040&lt;10)</f>
        <v>1</v>
      </c>
      <c r="L8040" t="s">
        <v>19</v>
      </c>
      <c r="M8040" t="s">
        <v>11186</v>
      </c>
      <c r="N8040" t="str">
        <f t="shared" si="1129"/>
        <v>Indian Silicon Valley Startups</v>
      </c>
      <c r="O8040" t="str">
        <f t="shared" si="1130"/>
        <v>None</v>
      </c>
      <c r="P8040" t="s">
        <v>258</v>
      </c>
      <c r="Q8040" s="2">
        <f t="shared" si="1131"/>
        <v>7</v>
      </c>
      <c r="R8040" s="1" t="str">
        <f t="shared" si="1132"/>
        <v>Startup</v>
      </c>
      <c r="S8040" s="1"/>
      <c r="T8040" t="s">
        <v>1183</v>
      </c>
      <c r="U8040" t="s">
        <v>24</v>
      </c>
      <c r="V8040">
        <f t="shared" si="1133"/>
        <v>500000</v>
      </c>
    </row>
    <row r="8041" spans="1:22" x14ac:dyDescent="0.35">
      <c r="A8041">
        <v>8039</v>
      </c>
      <c r="B8041" t="s">
        <v>12172</v>
      </c>
      <c r="C8041" t="str">
        <f t="shared" si="1125"/>
        <v>Don’t Buy</v>
      </c>
      <c r="D8041" t="str">
        <f t="shared" si="1126"/>
        <v>Long Name</v>
      </c>
      <c r="E8041">
        <v>2.5</v>
      </c>
      <c r="F8041">
        <f>IF(Q8041&lt;10,E8041+0.1,E8041)</f>
        <v>2.5</v>
      </c>
      <c r="G8041">
        <f>MIN(IF(Q8041&lt;10,E8041+0.5,E8041),5)</f>
        <v>2.5</v>
      </c>
      <c r="H8041" t="str">
        <f t="shared" si="1127"/>
        <v>Average Place to Work</v>
      </c>
      <c r="I8041">
        <v>64</v>
      </c>
      <c r="J8041" t="b">
        <f t="shared" si="1128"/>
        <v>0</v>
      </c>
      <c r="K8041" t="b">
        <f>OR(E8041&gt;3.5,Q8041&lt;10)</f>
        <v>0</v>
      </c>
      <c r="L8041" t="s">
        <v>19</v>
      </c>
      <c r="M8041" t="s">
        <v>2818</v>
      </c>
      <c r="N8041" t="str">
        <f t="shared" si="1129"/>
        <v>None</v>
      </c>
      <c r="O8041" t="str">
        <f t="shared" si="1130"/>
        <v>None</v>
      </c>
      <c r="P8041" t="s">
        <v>241</v>
      </c>
      <c r="Q8041" s="2">
        <f t="shared" si="1131"/>
        <v>13</v>
      </c>
      <c r="R8041" s="1" t="str">
        <f t="shared" si="1132"/>
        <v>Established</v>
      </c>
      <c r="S8041" s="1"/>
      <c r="T8041" t="s">
        <v>1183</v>
      </c>
      <c r="U8041" t="s">
        <v>41</v>
      </c>
      <c r="V8041">
        <f t="shared" si="1133"/>
        <v>0</v>
      </c>
    </row>
    <row r="8042" spans="1:22" x14ac:dyDescent="0.35">
      <c r="A8042">
        <v>8040</v>
      </c>
      <c r="B8042" t="s">
        <v>12173</v>
      </c>
      <c r="C8042" t="str">
        <f t="shared" si="1125"/>
        <v>Buy</v>
      </c>
      <c r="D8042" t="str">
        <f t="shared" si="1126"/>
        <v>Long Name</v>
      </c>
      <c r="E8042">
        <v>4.4000000000000004</v>
      </c>
      <c r="F8042">
        <f>IF(Q8042&lt;10,E8042+0.1,E8042)</f>
        <v>4.4000000000000004</v>
      </c>
      <c r="G8042">
        <f>MIN(IF(Q8042&lt;10,E8042+0.5,E8042),5)</f>
        <v>4.4000000000000004</v>
      </c>
      <c r="H8042" t="str">
        <f t="shared" si="1127"/>
        <v>Average Place to Work</v>
      </c>
      <c r="I8042">
        <v>64</v>
      </c>
      <c r="J8042" t="b">
        <f t="shared" si="1128"/>
        <v>0</v>
      </c>
      <c r="K8042" t="b">
        <f>OR(E8042&gt;3.5,Q8042&lt;10)</f>
        <v>1</v>
      </c>
      <c r="L8042" t="s">
        <v>9</v>
      </c>
      <c r="M8042" t="s">
        <v>12174</v>
      </c>
      <c r="N8042" t="str">
        <f t="shared" si="1129"/>
        <v>None</v>
      </c>
      <c r="O8042" t="str">
        <f t="shared" si="1130"/>
        <v>None</v>
      </c>
      <c r="P8042" t="s">
        <v>180</v>
      </c>
      <c r="Q8042" s="2">
        <f t="shared" si="1131"/>
        <v>23</v>
      </c>
      <c r="R8042" s="1" t="str">
        <f t="shared" si="1132"/>
        <v>Established</v>
      </c>
      <c r="S8042" s="1"/>
      <c r="T8042" t="s">
        <v>115</v>
      </c>
      <c r="U8042" t="s">
        <v>227</v>
      </c>
      <c r="V8042">
        <f t="shared" si="1133"/>
        <v>0</v>
      </c>
    </row>
    <row r="8043" spans="1:22" x14ac:dyDescent="0.35">
      <c r="A8043">
        <v>8041</v>
      </c>
      <c r="B8043" t="s">
        <v>12175</v>
      </c>
      <c r="C8043" t="str">
        <f t="shared" si="1125"/>
        <v>Buy</v>
      </c>
      <c r="D8043" t="str">
        <f t="shared" si="1126"/>
        <v>Long Name</v>
      </c>
      <c r="E8043">
        <v>3.7</v>
      </c>
      <c r="F8043">
        <f>IF(Q8043&lt;10,E8043+0.1,E8043)</f>
        <v>3.7</v>
      </c>
      <c r="G8043">
        <f>MIN(IF(Q8043&lt;10,E8043+0.5,E8043),5)</f>
        <v>3.7</v>
      </c>
      <c r="H8043" t="str">
        <f t="shared" si="1127"/>
        <v>Average Place to Work</v>
      </c>
      <c r="I8043">
        <v>64</v>
      </c>
      <c r="J8043" t="b">
        <f t="shared" si="1128"/>
        <v>0</v>
      </c>
      <c r="K8043" t="b">
        <f>OR(E8043&gt;3.5,Q8043&lt;10)</f>
        <v>1</v>
      </c>
      <c r="L8043" t="s">
        <v>19</v>
      </c>
      <c r="M8043" t="s">
        <v>7869</v>
      </c>
      <c r="N8043" t="str">
        <f t="shared" si="1129"/>
        <v>None</v>
      </c>
      <c r="O8043" t="str">
        <f t="shared" si="1130"/>
        <v>None</v>
      </c>
      <c r="P8043" t="s">
        <v>213</v>
      </c>
      <c r="Q8043" s="2">
        <f t="shared" si="1131"/>
        <v>12</v>
      </c>
      <c r="R8043" s="1" t="str">
        <f t="shared" si="1132"/>
        <v>Established</v>
      </c>
      <c r="S8043" s="1"/>
      <c r="T8043" t="s">
        <v>2426</v>
      </c>
      <c r="U8043" t="s">
        <v>523</v>
      </c>
      <c r="V8043">
        <f t="shared" si="1133"/>
        <v>0</v>
      </c>
    </row>
    <row r="8044" spans="1:22" x14ac:dyDescent="0.35">
      <c r="A8044">
        <v>8042</v>
      </c>
      <c r="B8044" t="s">
        <v>12176</v>
      </c>
      <c r="C8044" t="str">
        <f t="shared" si="1125"/>
        <v>Don’t Buy</v>
      </c>
      <c r="D8044" t="str">
        <f t="shared" si="1126"/>
        <v>Long Name</v>
      </c>
      <c r="E8044">
        <v>3.9</v>
      </c>
      <c r="F8044">
        <f>IF(Q8044&lt;10,E8044+0.1,E8044)</f>
        <v>4</v>
      </c>
      <c r="G8044">
        <f>MIN(IF(Q8044&lt;10,E8044+0.5,E8044),5)</f>
        <v>4.4000000000000004</v>
      </c>
      <c r="H8044" t="str">
        <f t="shared" si="1127"/>
        <v>Average Place to Work</v>
      </c>
      <c r="I8044">
        <v>64</v>
      </c>
      <c r="J8044" t="b">
        <f t="shared" si="1128"/>
        <v>0</v>
      </c>
      <c r="K8044" t="b">
        <f>OR(E8044&gt;3.5,Q8044&lt;10)</f>
        <v>1</v>
      </c>
      <c r="M8044" t="s">
        <v>8080</v>
      </c>
      <c r="N8044" t="str">
        <f t="shared" si="1129"/>
        <v>Indian Silicon Valley Startups</v>
      </c>
      <c r="O8044" t="str">
        <f t="shared" si="1130"/>
        <v>None</v>
      </c>
      <c r="Q8044" s="2">
        <f t="shared" si="1131"/>
        <v>0</v>
      </c>
      <c r="R8044" s="1" t="str">
        <f t="shared" si="1132"/>
        <v>Startup</v>
      </c>
      <c r="S8044" s="1"/>
      <c r="T8044" t="s">
        <v>598</v>
      </c>
      <c r="U8044" t="s">
        <v>647</v>
      </c>
      <c r="V8044">
        <f t="shared" si="1133"/>
        <v>0</v>
      </c>
    </row>
    <row r="8045" spans="1:22" x14ac:dyDescent="0.35">
      <c r="A8045">
        <v>8043</v>
      </c>
      <c r="B8045" t="s">
        <v>12177</v>
      </c>
      <c r="C8045" t="str">
        <f t="shared" si="1125"/>
        <v>Don’t Buy</v>
      </c>
      <c r="D8045" t="str">
        <f t="shared" si="1126"/>
        <v>Short Name</v>
      </c>
      <c r="E8045">
        <v>3.8</v>
      </c>
      <c r="F8045">
        <f>IF(Q8045&lt;10,E8045+0.1,E8045)</f>
        <v>3.9</v>
      </c>
      <c r="G8045">
        <f>MIN(IF(Q8045&lt;10,E8045+0.5,E8045),5)</f>
        <v>4.3</v>
      </c>
      <c r="H8045" t="str">
        <f t="shared" si="1127"/>
        <v>Average Place to Work</v>
      </c>
      <c r="I8045">
        <v>64</v>
      </c>
      <c r="J8045" t="b">
        <f t="shared" si="1128"/>
        <v>0</v>
      </c>
      <c r="K8045" t="b">
        <f>OR(E8045&gt;3.5,Q8045&lt;10)</f>
        <v>1</v>
      </c>
      <c r="M8045" t="s">
        <v>924</v>
      </c>
      <c r="N8045" t="str">
        <f t="shared" si="1129"/>
        <v>Indian Silicon Valley Startups</v>
      </c>
      <c r="O8045" t="str">
        <f t="shared" si="1130"/>
        <v>None</v>
      </c>
      <c r="P8045" t="s">
        <v>108</v>
      </c>
      <c r="Q8045" s="2">
        <f t="shared" si="1131"/>
        <v>5</v>
      </c>
      <c r="R8045" s="1" t="str">
        <f t="shared" si="1132"/>
        <v>Startup</v>
      </c>
      <c r="S8045" s="1"/>
      <c r="U8045" t="s">
        <v>36</v>
      </c>
      <c r="V8045">
        <f t="shared" si="1133"/>
        <v>0</v>
      </c>
    </row>
    <row r="8046" spans="1:22" x14ac:dyDescent="0.35">
      <c r="A8046">
        <v>8044</v>
      </c>
      <c r="B8046" t="s">
        <v>12178</v>
      </c>
      <c r="C8046" t="str">
        <f t="shared" si="1125"/>
        <v>Don’t Buy</v>
      </c>
      <c r="D8046" t="str">
        <f t="shared" si="1126"/>
        <v>Long Name</v>
      </c>
      <c r="E8046">
        <v>3.8</v>
      </c>
      <c r="F8046">
        <f>IF(Q8046&lt;10,E8046+0.1,E8046)</f>
        <v>3.9</v>
      </c>
      <c r="G8046">
        <f>MIN(IF(Q8046&lt;10,E8046+0.5,E8046),5)</f>
        <v>4.3</v>
      </c>
      <c r="H8046" t="str">
        <f t="shared" si="1127"/>
        <v>Average Place to Work</v>
      </c>
      <c r="I8046">
        <v>64</v>
      </c>
      <c r="J8046" t="b">
        <f t="shared" si="1128"/>
        <v>0</v>
      </c>
      <c r="K8046" t="b">
        <f>OR(E8046&gt;3.5,Q8046&lt;10)</f>
        <v>1</v>
      </c>
      <c r="M8046" t="s">
        <v>8080</v>
      </c>
      <c r="N8046" t="str">
        <f t="shared" si="1129"/>
        <v>Indian Silicon Valley Startups</v>
      </c>
      <c r="O8046" t="str">
        <f t="shared" si="1130"/>
        <v>None</v>
      </c>
      <c r="P8046" t="s">
        <v>71</v>
      </c>
      <c r="Q8046" s="2">
        <f t="shared" si="1131"/>
        <v>4</v>
      </c>
      <c r="R8046" s="1" t="str">
        <f t="shared" si="1132"/>
        <v>Startup</v>
      </c>
      <c r="S8046" s="1"/>
      <c r="U8046" t="s">
        <v>17</v>
      </c>
      <c r="V8046">
        <f t="shared" si="1133"/>
        <v>500000</v>
      </c>
    </row>
    <row r="8047" spans="1:22" x14ac:dyDescent="0.35">
      <c r="A8047">
        <v>8045</v>
      </c>
      <c r="B8047" t="s">
        <v>12179</v>
      </c>
      <c r="C8047" t="str">
        <f t="shared" si="1125"/>
        <v>Don’t Buy</v>
      </c>
      <c r="D8047" t="str">
        <f t="shared" si="1126"/>
        <v>Long Name</v>
      </c>
      <c r="E8047">
        <v>4.4000000000000004</v>
      </c>
      <c r="F8047">
        <f>IF(Q8047&lt;10,E8047+0.1,E8047)</f>
        <v>4.5</v>
      </c>
      <c r="G8047">
        <f>MIN(IF(Q8047&lt;10,E8047+0.5,E8047),5)</f>
        <v>4.9000000000000004</v>
      </c>
      <c r="H8047" t="str">
        <f t="shared" si="1127"/>
        <v>Average Place to Work</v>
      </c>
      <c r="I8047">
        <v>64</v>
      </c>
      <c r="J8047" t="b">
        <f t="shared" si="1128"/>
        <v>0</v>
      </c>
      <c r="K8047" t="b">
        <f>OR(E8047&gt;3.5,Q8047&lt;10)</f>
        <v>1</v>
      </c>
      <c r="M8047" t="s">
        <v>9416</v>
      </c>
      <c r="N8047" t="str">
        <f t="shared" si="1129"/>
        <v>Indian Silicon Valley Startups</v>
      </c>
      <c r="O8047" t="str">
        <f t="shared" si="1130"/>
        <v>None</v>
      </c>
      <c r="Q8047" s="2">
        <f t="shared" si="1131"/>
        <v>0</v>
      </c>
      <c r="R8047" s="1" t="str">
        <f t="shared" si="1132"/>
        <v>Startup</v>
      </c>
      <c r="S8047" s="1"/>
      <c r="T8047" t="s">
        <v>1183</v>
      </c>
      <c r="V8047">
        <f t="shared" si="1133"/>
        <v>0</v>
      </c>
    </row>
    <row r="8048" spans="1:22" x14ac:dyDescent="0.35">
      <c r="A8048">
        <v>8046</v>
      </c>
      <c r="B8048" t="s">
        <v>12180</v>
      </c>
      <c r="C8048" t="str">
        <f t="shared" si="1125"/>
        <v>Don’t Buy</v>
      </c>
      <c r="D8048" t="str">
        <f t="shared" si="1126"/>
        <v>Long Name</v>
      </c>
      <c r="E8048">
        <v>3.6</v>
      </c>
      <c r="F8048">
        <f>IF(Q8048&lt;10,E8048+0.1,E8048)</f>
        <v>3.7</v>
      </c>
      <c r="G8048">
        <f>MIN(IF(Q8048&lt;10,E8048+0.5,E8048),5)</f>
        <v>4.0999999999999996</v>
      </c>
      <c r="H8048" t="str">
        <f t="shared" si="1127"/>
        <v>Average Place to Work</v>
      </c>
      <c r="I8048">
        <v>64</v>
      </c>
      <c r="J8048" t="b">
        <f t="shared" si="1128"/>
        <v>0</v>
      </c>
      <c r="K8048" t="b">
        <f>OR(E8048&gt;3.5,Q8048&lt;10)</f>
        <v>1</v>
      </c>
      <c r="M8048" t="s">
        <v>12181</v>
      </c>
      <c r="N8048" t="str">
        <f t="shared" si="1129"/>
        <v>Indian Silicon Valley Startups</v>
      </c>
      <c r="O8048" t="str">
        <f t="shared" si="1130"/>
        <v>None</v>
      </c>
      <c r="Q8048" s="2">
        <f t="shared" si="1131"/>
        <v>0</v>
      </c>
      <c r="R8048" s="1" t="str">
        <f t="shared" si="1132"/>
        <v>Startup</v>
      </c>
      <c r="S8048" s="1"/>
      <c r="T8048" t="s">
        <v>40</v>
      </c>
      <c r="V8048">
        <f t="shared" si="1133"/>
        <v>0</v>
      </c>
    </row>
    <row r="8049" spans="1:22" x14ac:dyDescent="0.35">
      <c r="A8049">
        <v>8047</v>
      </c>
      <c r="B8049" t="s">
        <v>12182</v>
      </c>
      <c r="C8049" t="str">
        <f t="shared" si="1125"/>
        <v>Don’t Buy</v>
      </c>
      <c r="D8049" t="str">
        <f t="shared" si="1126"/>
        <v>Long Name</v>
      </c>
      <c r="E8049">
        <v>4.3</v>
      </c>
      <c r="F8049">
        <f>IF(Q8049&lt;10,E8049+0.1,E8049)</f>
        <v>4.3999999999999995</v>
      </c>
      <c r="G8049">
        <f>MIN(IF(Q8049&lt;10,E8049+0.5,E8049),5)</f>
        <v>4.8</v>
      </c>
      <c r="H8049" t="str">
        <f t="shared" si="1127"/>
        <v>Average Place to Work</v>
      </c>
      <c r="I8049">
        <v>64</v>
      </c>
      <c r="J8049" t="b">
        <f t="shared" si="1128"/>
        <v>0</v>
      </c>
      <c r="K8049" t="b">
        <f>OR(E8049&gt;3.5,Q8049&lt;10)</f>
        <v>1</v>
      </c>
      <c r="M8049" t="s">
        <v>12183</v>
      </c>
      <c r="N8049" t="str">
        <f t="shared" si="1129"/>
        <v>Indian Silicon Valley Startups</v>
      </c>
      <c r="O8049" t="str">
        <f t="shared" si="1130"/>
        <v>None</v>
      </c>
      <c r="Q8049" s="2">
        <f t="shared" si="1131"/>
        <v>0</v>
      </c>
      <c r="R8049" s="1" t="str">
        <f t="shared" si="1132"/>
        <v>Startup</v>
      </c>
      <c r="S8049" s="1"/>
      <c r="T8049" t="s">
        <v>115</v>
      </c>
      <c r="U8049" t="s">
        <v>184</v>
      </c>
      <c r="V8049">
        <f t="shared" si="1133"/>
        <v>0</v>
      </c>
    </row>
    <row r="8050" spans="1:22" x14ac:dyDescent="0.35">
      <c r="A8050">
        <v>8048</v>
      </c>
      <c r="B8050" t="s">
        <v>12184</v>
      </c>
      <c r="C8050" t="str">
        <f t="shared" si="1125"/>
        <v>Don’t Buy</v>
      </c>
      <c r="D8050" t="str">
        <f t="shared" si="1126"/>
        <v>Long Name</v>
      </c>
      <c r="E8050">
        <v>3.4</v>
      </c>
      <c r="F8050">
        <f>IF(Q8050&lt;10,E8050+0.1,E8050)</f>
        <v>3.5</v>
      </c>
      <c r="G8050">
        <f>MIN(IF(Q8050&lt;10,E8050+0.5,E8050),5)</f>
        <v>3.9</v>
      </c>
      <c r="H8050" t="str">
        <f t="shared" si="1127"/>
        <v>Average Place to Work</v>
      </c>
      <c r="I8050">
        <v>64</v>
      </c>
      <c r="J8050" t="b">
        <f t="shared" si="1128"/>
        <v>0</v>
      </c>
      <c r="K8050" t="b">
        <f>OR(E8050&gt;3.5,Q8050&lt;10)</f>
        <v>1</v>
      </c>
      <c r="L8050" t="s">
        <v>19</v>
      </c>
      <c r="M8050" t="s">
        <v>12185</v>
      </c>
      <c r="N8050" t="str">
        <f t="shared" si="1129"/>
        <v>Indian Silicon Valley Startups</v>
      </c>
      <c r="O8050" t="str">
        <f t="shared" si="1130"/>
        <v>None</v>
      </c>
      <c r="P8050" t="s">
        <v>1680</v>
      </c>
      <c r="Q8050" s="2">
        <f t="shared" si="1131"/>
        <v>3</v>
      </c>
      <c r="R8050" s="1" t="str">
        <f t="shared" si="1132"/>
        <v>Startup</v>
      </c>
      <c r="S8050" s="1"/>
      <c r="T8050" t="s">
        <v>115</v>
      </c>
      <c r="U8050" t="s">
        <v>36</v>
      </c>
      <c r="V8050">
        <f t="shared" si="1133"/>
        <v>0</v>
      </c>
    </row>
    <row r="8051" spans="1:22" x14ac:dyDescent="0.35">
      <c r="A8051">
        <v>8049</v>
      </c>
      <c r="B8051" t="s">
        <v>12186</v>
      </c>
      <c r="C8051" t="str">
        <f t="shared" si="1125"/>
        <v>Don’t Buy</v>
      </c>
      <c r="D8051" t="str">
        <f t="shared" si="1126"/>
        <v>Long Name</v>
      </c>
      <c r="E8051">
        <v>4.0999999999999996</v>
      </c>
      <c r="F8051">
        <f>IF(Q8051&lt;10,E8051+0.1,E8051)</f>
        <v>4.0999999999999996</v>
      </c>
      <c r="G8051">
        <f>MIN(IF(Q8051&lt;10,E8051+0.5,E8051),5)</f>
        <v>4.0999999999999996</v>
      </c>
      <c r="H8051" t="str">
        <f t="shared" si="1127"/>
        <v>Average Place to Work</v>
      </c>
      <c r="I8051">
        <v>64</v>
      </c>
      <c r="J8051" t="b">
        <f t="shared" si="1128"/>
        <v>0</v>
      </c>
      <c r="K8051" t="b">
        <f>OR(E8051&gt;3.5,Q8051&lt;10)</f>
        <v>1</v>
      </c>
      <c r="L8051" t="s">
        <v>188</v>
      </c>
      <c r="M8051" t="s">
        <v>12187</v>
      </c>
      <c r="N8051" t="str">
        <f t="shared" si="1129"/>
        <v>None</v>
      </c>
      <c r="O8051" t="str">
        <f t="shared" si="1130"/>
        <v>None</v>
      </c>
      <c r="P8051" t="s">
        <v>232</v>
      </c>
      <c r="Q8051" s="2">
        <f t="shared" si="1131"/>
        <v>43</v>
      </c>
      <c r="R8051" s="1" t="str">
        <f t="shared" si="1132"/>
        <v>Established</v>
      </c>
      <c r="S8051" s="1"/>
      <c r="T8051" t="s">
        <v>606</v>
      </c>
      <c r="U8051" t="s">
        <v>195</v>
      </c>
      <c r="V8051">
        <f t="shared" si="1133"/>
        <v>0</v>
      </c>
    </row>
    <row r="8052" spans="1:22" x14ac:dyDescent="0.35">
      <c r="A8052">
        <v>8050</v>
      </c>
      <c r="B8052" t="s">
        <v>12188</v>
      </c>
      <c r="C8052" t="str">
        <f t="shared" si="1125"/>
        <v>Buy</v>
      </c>
      <c r="D8052" t="str">
        <f t="shared" si="1126"/>
        <v>Long Name</v>
      </c>
      <c r="E8052">
        <v>3.3</v>
      </c>
      <c r="F8052">
        <f>IF(Q8052&lt;10,E8052+0.1,E8052)</f>
        <v>3.3</v>
      </c>
      <c r="G8052">
        <f>MIN(IF(Q8052&lt;10,E8052+0.5,E8052),5)</f>
        <v>3.3</v>
      </c>
      <c r="H8052" t="str">
        <f t="shared" si="1127"/>
        <v>Average Place to Work</v>
      </c>
      <c r="I8052">
        <v>64</v>
      </c>
      <c r="J8052" t="b">
        <f t="shared" si="1128"/>
        <v>0</v>
      </c>
      <c r="K8052" t="b">
        <f>OR(E8052&gt;3.5,Q8052&lt;10)</f>
        <v>0</v>
      </c>
      <c r="L8052" t="s">
        <v>19</v>
      </c>
      <c r="M8052" t="s">
        <v>12189</v>
      </c>
      <c r="N8052" t="str">
        <f t="shared" si="1129"/>
        <v>None</v>
      </c>
      <c r="O8052" t="str">
        <f t="shared" si="1130"/>
        <v>None</v>
      </c>
      <c r="P8052" t="s">
        <v>156</v>
      </c>
      <c r="Q8052" s="2">
        <f t="shared" si="1131"/>
        <v>18</v>
      </c>
      <c r="R8052" s="1" t="str">
        <f t="shared" si="1132"/>
        <v>Established</v>
      </c>
      <c r="S8052" s="1"/>
      <c r="T8052" t="s">
        <v>3757</v>
      </c>
      <c r="U8052" t="s">
        <v>17</v>
      </c>
      <c r="V8052">
        <f t="shared" si="1133"/>
        <v>500000</v>
      </c>
    </row>
    <row r="8053" spans="1:22" x14ac:dyDescent="0.35">
      <c r="A8053">
        <v>8051</v>
      </c>
      <c r="B8053" t="s">
        <v>12190</v>
      </c>
      <c r="C8053" t="str">
        <f t="shared" si="1125"/>
        <v>Don’t Buy</v>
      </c>
      <c r="D8053" t="str">
        <f t="shared" si="1126"/>
        <v>Long Name</v>
      </c>
      <c r="E8053">
        <v>3.5</v>
      </c>
      <c r="F8053">
        <f>IF(Q8053&lt;10,E8053+0.1,E8053)</f>
        <v>3.5</v>
      </c>
      <c r="G8053">
        <f>MIN(IF(Q8053&lt;10,E8053+0.5,E8053),5)</f>
        <v>3.5</v>
      </c>
      <c r="H8053" t="str">
        <f t="shared" si="1127"/>
        <v>Average Place to Work</v>
      </c>
      <c r="I8053">
        <v>64</v>
      </c>
      <c r="J8053" t="b">
        <f t="shared" si="1128"/>
        <v>0</v>
      </c>
      <c r="K8053" t="b">
        <f>OR(E8053&gt;3.5,Q8053&lt;10)</f>
        <v>0</v>
      </c>
      <c r="M8053" t="s">
        <v>6177</v>
      </c>
      <c r="N8053" t="str">
        <f t="shared" si="1129"/>
        <v>None</v>
      </c>
      <c r="O8053" t="str">
        <f t="shared" si="1130"/>
        <v>None</v>
      </c>
      <c r="P8053" t="s">
        <v>111</v>
      </c>
      <c r="Q8053" s="2">
        <f t="shared" si="1131"/>
        <v>22</v>
      </c>
      <c r="R8053" s="1" t="str">
        <f t="shared" si="1132"/>
        <v>Established</v>
      </c>
      <c r="S8053" s="1"/>
      <c r="U8053" t="s">
        <v>255</v>
      </c>
      <c r="V8053">
        <f t="shared" si="1133"/>
        <v>0</v>
      </c>
    </row>
    <row r="8054" spans="1:22" x14ac:dyDescent="0.35">
      <c r="A8054">
        <v>8052</v>
      </c>
      <c r="B8054" t="s">
        <v>12191</v>
      </c>
      <c r="C8054" t="str">
        <f t="shared" si="1125"/>
        <v>Don’t Buy</v>
      </c>
      <c r="D8054" t="str">
        <f t="shared" si="1126"/>
        <v>Long Name</v>
      </c>
      <c r="E8054">
        <v>3.5</v>
      </c>
      <c r="F8054">
        <f>IF(Q8054&lt;10,E8054+0.1,E8054)</f>
        <v>3.6</v>
      </c>
      <c r="G8054">
        <f>MIN(IF(Q8054&lt;10,E8054+0.5,E8054),5)</f>
        <v>4</v>
      </c>
      <c r="H8054" t="str">
        <f t="shared" si="1127"/>
        <v>Average Place to Work</v>
      </c>
      <c r="I8054">
        <v>64</v>
      </c>
      <c r="J8054" t="b">
        <f t="shared" si="1128"/>
        <v>0</v>
      </c>
      <c r="K8054" t="b">
        <f>OR(E8054&gt;3.5,Q8054&lt;10)</f>
        <v>1</v>
      </c>
      <c r="L8054" t="s">
        <v>789</v>
      </c>
      <c r="M8054" t="s">
        <v>12192</v>
      </c>
      <c r="N8054" t="str">
        <f t="shared" si="1129"/>
        <v>Indian Silicon Valley Startups</v>
      </c>
      <c r="O8054" t="str">
        <f t="shared" si="1130"/>
        <v>None</v>
      </c>
      <c r="P8054" t="s">
        <v>1680</v>
      </c>
      <c r="Q8054" s="2">
        <f t="shared" si="1131"/>
        <v>3</v>
      </c>
      <c r="R8054" s="1" t="str">
        <f t="shared" si="1132"/>
        <v>Startup</v>
      </c>
      <c r="S8054" s="1"/>
      <c r="T8054" t="s">
        <v>1183</v>
      </c>
      <c r="U8054" t="s">
        <v>17</v>
      </c>
      <c r="V8054">
        <f t="shared" si="1133"/>
        <v>500000</v>
      </c>
    </row>
    <row r="8055" spans="1:22" x14ac:dyDescent="0.35">
      <c r="A8055">
        <v>8053</v>
      </c>
      <c r="B8055" t="s">
        <v>12164</v>
      </c>
      <c r="C8055" t="str">
        <f t="shared" si="1125"/>
        <v>Don’t Buy</v>
      </c>
      <c r="D8055" t="str">
        <f t="shared" si="1126"/>
        <v>Long Name</v>
      </c>
      <c r="E8055">
        <v>4.4000000000000004</v>
      </c>
      <c r="F8055">
        <f>IF(Q8055&lt;10,E8055+0.1,E8055)</f>
        <v>4.5</v>
      </c>
      <c r="G8055">
        <f>MIN(IF(Q8055&lt;10,E8055+0.5,E8055),5)</f>
        <v>4.9000000000000004</v>
      </c>
      <c r="H8055" t="str">
        <f t="shared" si="1127"/>
        <v>Average Place to Work</v>
      </c>
      <c r="I8055">
        <v>64</v>
      </c>
      <c r="J8055" t="b">
        <f t="shared" si="1128"/>
        <v>0</v>
      </c>
      <c r="K8055" t="b">
        <f>OR(E8055&gt;3.5,Q8055&lt;10)</f>
        <v>1</v>
      </c>
      <c r="L8055" t="s">
        <v>19</v>
      </c>
      <c r="M8055" t="s">
        <v>6169</v>
      </c>
      <c r="N8055" t="str">
        <f t="shared" si="1129"/>
        <v>Indian Silicon Valley Startups</v>
      </c>
      <c r="O8055" t="str">
        <f t="shared" si="1130"/>
        <v>None</v>
      </c>
      <c r="P8055" t="s">
        <v>170</v>
      </c>
      <c r="Q8055" s="2">
        <f t="shared" si="1131"/>
        <v>6</v>
      </c>
      <c r="R8055" s="1" t="str">
        <f t="shared" si="1132"/>
        <v>Startup</v>
      </c>
      <c r="S8055" s="1"/>
      <c r="T8055" t="s">
        <v>1183</v>
      </c>
      <c r="U8055" t="s">
        <v>17</v>
      </c>
      <c r="V8055">
        <f t="shared" si="1133"/>
        <v>1000000</v>
      </c>
    </row>
    <row r="8056" spans="1:22" x14ac:dyDescent="0.35">
      <c r="A8056">
        <v>8054</v>
      </c>
      <c r="B8056" t="s">
        <v>12193</v>
      </c>
      <c r="C8056" t="str">
        <f t="shared" si="1125"/>
        <v>Don’t Buy</v>
      </c>
      <c r="D8056" t="str">
        <f t="shared" si="1126"/>
        <v>Long Name</v>
      </c>
      <c r="E8056">
        <v>4.0999999999999996</v>
      </c>
      <c r="F8056">
        <f>IF(Q8056&lt;10,E8056+0.1,E8056)</f>
        <v>4.1999999999999993</v>
      </c>
      <c r="G8056">
        <f>MIN(IF(Q8056&lt;10,E8056+0.5,E8056),5)</f>
        <v>4.5999999999999996</v>
      </c>
      <c r="H8056" t="str">
        <f t="shared" si="1127"/>
        <v>Average Place to Work</v>
      </c>
      <c r="I8056">
        <v>64</v>
      </c>
      <c r="J8056" t="b">
        <f t="shared" si="1128"/>
        <v>0</v>
      </c>
      <c r="K8056" t="b">
        <f>OR(E8056&gt;3.5,Q8056&lt;10)</f>
        <v>1</v>
      </c>
      <c r="M8056" t="s">
        <v>10351</v>
      </c>
      <c r="N8056" t="str">
        <f t="shared" si="1129"/>
        <v>Indian Silicon Valley Startups</v>
      </c>
      <c r="O8056" t="str">
        <f t="shared" si="1130"/>
        <v>None</v>
      </c>
      <c r="P8056" t="s">
        <v>258</v>
      </c>
      <c r="Q8056" s="2">
        <f t="shared" si="1131"/>
        <v>7</v>
      </c>
      <c r="R8056" s="1" t="str">
        <f t="shared" si="1132"/>
        <v>Startup</v>
      </c>
      <c r="S8056" s="1"/>
      <c r="U8056" t="s">
        <v>17</v>
      </c>
      <c r="V8056">
        <f t="shared" si="1133"/>
        <v>1000000</v>
      </c>
    </row>
    <row r="8057" spans="1:22" x14ac:dyDescent="0.35">
      <c r="A8057">
        <v>8055</v>
      </c>
      <c r="B8057" t="s">
        <v>12194</v>
      </c>
      <c r="C8057" t="str">
        <f t="shared" si="1125"/>
        <v>Don’t Buy</v>
      </c>
      <c r="D8057" t="str">
        <f t="shared" si="1126"/>
        <v>Long Name</v>
      </c>
      <c r="E8057">
        <v>3.2</v>
      </c>
      <c r="F8057">
        <f>IF(Q8057&lt;10,E8057+0.1,E8057)</f>
        <v>3.2</v>
      </c>
      <c r="G8057">
        <f>MIN(IF(Q8057&lt;10,E8057+0.5,E8057),5)</f>
        <v>3.2</v>
      </c>
      <c r="H8057" t="str">
        <f t="shared" si="1127"/>
        <v>Average Place to Work</v>
      </c>
      <c r="I8057">
        <v>64</v>
      </c>
      <c r="J8057" t="b">
        <f t="shared" si="1128"/>
        <v>0</v>
      </c>
      <c r="K8057" t="b">
        <f>OR(E8057&gt;3.5,Q8057&lt;10)</f>
        <v>0</v>
      </c>
      <c r="L8057" t="s">
        <v>9</v>
      </c>
      <c r="M8057" t="s">
        <v>6010</v>
      </c>
      <c r="N8057" t="str">
        <f t="shared" si="1129"/>
        <v>None</v>
      </c>
      <c r="O8057" t="str">
        <f t="shared" si="1130"/>
        <v>None</v>
      </c>
      <c r="P8057" t="s">
        <v>198</v>
      </c>
      <c r="Q8057" s="2">
        <f t="shared" si="1131"/>
        <v>35</v>
      </c>
      <c r="R8057" s="1" t="str">
        <f t="shared" si="1132"/>
        <v>Established</v>
      </c>
      <c r="S8057" s="1"/>
      <c r="T8057" t="s">
        <v>1183</v>
      </c>
      <c r="U8057" t="s">
        <v>530</v>
      </c>
      <c r="V8057">
        <f t="shared" si="1133"/>
        <v>0</v>
      </c>
    </row>
    <row r="8058" spans="1:22" x14ac:dyDescent="0.35">
      <c r="A8058">
        <v>8056</v>
      </c>
      <c r="B8058" t="s">
        <v>12195</v>
      </c>
      <c r="C8058" t="str">
        <f t="shared" si="1125"/>
        <v>Buy</v>
      </c>
      <c r="D8058" t="str">
        <f t="shared" si="1126"/>
        <v>Short Name</v>
      </c>
      <c r="E8058">
        <v>4.5999999999999996</v>
      </c>
      <c r="F8058">
        <f>IF(Q8058&lt;10,E8058+0.1,E8058)</f>
        <v>4.6999999999999993</v>
      </c>
      <c r="G8058">
        <f>MIN(IF(Q8058&lt;10,E8058+0.5,E8058),5)</f>
        <v>5</v>
      </c>
      <c r="H8058" t="str">
        <f t="shared" si="1127"/>
        <v>Great Place to Work</v>
      </c>
      <c r="I8058">
        <v>64</v>
      </c>
      <c r="J8058" t="b">
        <f t="shared" si="1128"/>
        <v>0</v>
      </c>
      <c r="K8058" t="b">
        <f>OR(E8058&gt;3.5,Q8058&lt;10)</f>
        <v>1</v>
      </c>
      <c r="M8058" t="s">
        <v>12196</v>
      </c>
      <c r="N8058" t="str">
        <f t="shared" si="1129"/>
        <v>Indian Silicon Valley Startups</v>
      </c>
      <c r="O8058" t="str">
        <f t="shared" si="1130"/>
        <v>None</v>
      </c>
      <c r="P8058" t="s">
        <v>71</v>
      </c>
      <c r="Q8058" s="2">
        <f t="shared" si="1131"/>
        <v>4</v>
      </c>
      <c r="R8058" s="1" t="str">
        <f t="shared" si="1132"/>
        <v>Startup</v>
      </c>
      <c r="S8058" s="1"/>
      <c r="U8058" t="s">
        <v>17</v>
      </c>
      <c r="V8058">
        <f t="shared" si="1133"/>
        <v>1000000</v>
      </c>
    </row>
    <row r="8059" spans="1:22" x14ac:dyDescent="0.35">
      <c r="A8059">
        <v>8057</v>
      </c>
      <c r="B8059" t="s">
        <v>12197</v>
      </c>
      <c r="C8059" t="str">
        <f t="shared" si="1125"/>
        <v>Don’t Buy</v>
      </c>
      <c r="D8059" t="str">
        <f t="shared" si="1126"/>
        <v>Long Name</v>
      </c>
      <c r="E8059">
        <v>4</v>
      </c>
      <c r="F8059">
        <f>IF(Q8059&lt;10,E8059+0.1,E8059)</f>
        <v>4</v>
      </c>
      <c r="G8059">
        <f>MIN(IF(Q8059&lt;10,E8059+0.5,E8059),5)</f>
        <v>4</v>
      </c>
      <c r="H8059" t="str">
        <f t="shared" si="1127"/>
        <v>Average Place to Work</v>
      </c>
      <c r="I8059">
        <v>421</v>
      </c>
      <c r="J8059" t="b">
        <f t="shared" si="1128"/>
        <v>0</v>
      </c>
      <c r="K8059" t="b">
        <f>OR(E8059&gt;3.5,Q8059&lt;10)</f>
        <v>1</v>
      </c>
      <c r="M8059" t="s">
        <v>4946</v>
      </c>
      <c r="N8059" t="str">
        <f t="shared" si="1129"/>
        <v>None</v>
      </c>
      <c r="O8059" t="str">
        <f t="shared" si="1130"/>
        <v>None</v>
      </c>
      <c r="P8059" t="s">
        <v>39</v>
      </c>
      <c r="Q8059" s="2">
        <f t="shared" si="1131"/>
        <v>36</v>
      </c>
      <c r="R8059" s="1" t="str">
        <f t="shared" si="1132"/>
        <v>Established</v>
      </c>
      <c r="S8059" s="1"/>
      <c r="U8059" t="s">
        <v>352</v>
      </c>
      <c r="V8059">
        <f t="shared" si="1133"/>
        <v>0</v>
      </c>
    </row>
    <row r="8060" spans="1:22" x14ac:dyDescent="0.35">
      <c r="A8060">
        <v>8058</v>
      </c>
      <c r="B8060" t="s">
        <v>12198</v>
      </c>
      <c r="C8060" t="str">
        <f t="shared" si="1125"/>
        <v>Don’t Buy</v>
      </c>
      <c r="D8060" t="str">
        <f t="shared" si="1126"/>
        <v>Long Name</v>
      </c>
      <c r="E8060">
        <v>4</v>
      </c>
      <c r="F8060">
        <f>IF(Q8060&lt;10,E8060+0.1,E8060)</f>
        <v>4</v>
      </c>
      <c r="G8060">
        <f>MIN(IF(Q8060&lt;10,E8060+0.5,E8060),5)</f>
        <v>4</v>
      </c>
      <c r="H8060" t="str">
        <f t="shared" si="1127"/>
        <v>Average Place to Work</v>
      </c>
      <c r="I8060">
        <v>67</v>
      </c>
      <c r="J8060" t="b">
        <f t="shared" si="1128"/>
        <v>0</v>
      </c>
      <c r="K8060" t="b">
        <f>OR(E8060&gt;3.5,Q8060&lt;10)</f>
        <v>1</v>
      </c>
      <c r="L8060" t="s">
        <v>9</v>
      </c>
      <c r="M8060" t="s">
        <v>12199</v>
      </c>
      <c r="N8060" t="str">
        <f t="shared" si="1129"/>
        <v>None</v>
      </c>
      <c r="O8060" t="str">
        <f t="shared" si="1130"/>
        <v>None</v>
      </c>
      <c r="P8060" t="s">
        <v>654</v>
      </c>
      <c r="Q8060" s="2">
        <f t="shared" si="1131"/>
        <v>50</v>
      </c>
      <c r="R8060" s="1" t="str">
        <f t="shared" si="1132"/>
        <v>Established</v>
      </c>
      <c r="S8060" s="1"/>
      <c r="T8060" t="s">
        <v>598</v>
      </c>
      <c r="U8060" t="s">
        <v>446</v>
      </c>
      <c r="V8060">
        <f t="shared" si="1133"/>
        <v>0</v>
      </c>
    </row>
    <row r="8061" spans="1:22" x14ac:dyDescent="0.35">
      <c r="A8061">
        <v>8059</v>
      </c>
      <c r="B8061" t="s">
        <v>12200</v>
      </c>
      <c r="C8061" t="str">
        <f t="shared" si="1125"/>
        <v>Buy</v>
      </c>
      <c r="D8061" t="str">
        <f t="shared" si="1126"/>
        <v>Long Name</v>
      </c>
      <c r="E8061">
        <v>4.3</v>
      </c>
      <c r="F8061">
        <f>IF(Q8061&lt;10,E8061+0.1,E8061)</f>
        <v>4.3</v>
      </c>
      <c r="G8061">
        <f>MIN(IF(Q8061&lt;10,E8061+0.5,E8061),5)</f>
        <v>4.3</v>
      </c>
      <c r="H8061" t="str">
        <f t="shared" si="1127"/>
        <v>Average Place to Work</v>
      </c>
      <c r="I8061">
        <v>63</v>
      </c>
      <c r="J8061" t="b">
        <f t="shared" si="1128"/>
        <v>0</v>
      </c>
      <c r="K8061" t="b">
        <f>OR(E8061&gt;3.5,Q8061&lt;10)</f>
        <v>1</v>
      </c>
      <c r="L8061" t="s">
        <v>9</v>
      </c>
      <c r="M8061" t="s">
        <v>12201</v>
      </c>
      <c r="N8061" t="str">
        <f t="shared" si="1129"/>
        <v>Indian Silicon Valley Startups</v>
      </c>
      <c r="O8061" t="str">
        <f t="shared" si="1130"/>
        <v>None</v>
      </c>
      <c r="P8061" t="s">
        <v>715</v>
      </c>
      <c r="Q8061" s="2">
        <f t="shared" si="1131"/>
        <v>66</v>
      </c>
      <c r="R8061" s="1" t="str">
        <f t="shared" si="1132"/>
        <v>Established</v>
      </c>
      <c r="S8061" s="1"/>
      <c r="T8061" t="s">
        <v>399</v>
      </c>
      <c r="U8061" t="s">
        <v>2499</v>
      </c>
      <c r="V8061">
        <f t="shared" si="1133"/>
        <v>0</v>
      </c>
    </row>
    <row r="8062" spans="1:22" x14ac:dyDescent="0.35">
      <c r="A8062">
        <v>8060</v>
      </c>
      <c r="B8062" t="s">
        <v>12202</v>
      </c>
      <c r="C8062" t="str">
        <f t="shared" si="1125"/>
        <v>Don’t Buy</v>
      </c>
      <c r="D8062" t="str">
        <f t="shared" si="1126"/>
        <v>Short Name</v>
      </c>
      <c r="E8062">
        <v>4.0999999999999996</v>
      </c>
      <c r="F8062">
        <f>IF(Q8062&lt;10,E8062+0.1,E8062)</f>
        <v>4.0999999999999996</v>
      </c>
      <c r="G8062">
        <f>MIN(IF(Q8062&lt;10,E8062+0.5,E8062),5)</f>
        <v>4.0999999999999996</v>
      </c>
      <c r="H8062" t="str">
        <f t="shared" si="1127"/>
        <v>Average Place to Work</v>
      </c>
      <c r="I8062">
        <v>63</v>
      </c>
      <c r="J8062" t="b">
        <f t="shared" si="1128"/>
        <v>0</v>
      </c>
      <c r="K8062" t="b">
        <f>OR(E8062&gt;3.5,Q8062&lt;10)</f>
        <v>1</v>
      </c>
      <c r="L8062" t="s">
        <v>19</v>
      </c>
      <c r="M8062" t="s">
        <v>3363</v>
      </c>
      <c r="N8062" t="str">
        <f t="shared" si="1129"/>
        <v>None</v>
      </c>
      <c r="O8062" t="str">
        <f t="shared" si="1130"/>
        <v>None</v>
      </c>
      <c r="P8062" t="s">
        <v>114</v>
      </c>
      <c r="Q8062" s="2">
        <f t="shared" si="1131"/>
        <v>11</v>
      </c>
      <c r="R8062" s="1" t="str">
        <f t="shared" si="1132"/>
        <v>Established</v>
      </c>
      <c r="S8062" s="1"/>
      <c r="T8062" t="s">
        <v>2426</v>
      </c>
      <c r="U8062" t="s">
        <v>7824</v>
      </c>
      <c r="V8062">
        <f t="shared" si="1133"/>
        <v>0</v>
      </c>
    </row>
    <row r="8063" spans="1:22" x14ac:dyDescent="0.35">
      <c r="A8063">
        <v>8061</v>
      </c>
      <c r="B8063" t="s">
        <v>12203</v>
      </c>
      <c r="C8063" t="str">
        <f t="shared" si="1125"/>
        <v>Don’t Buy</v>
      </c>
      <c r="D8063" t="str">
        <f t="shared" si="1126"/>
        <v>Long Name</v>
      </c>
      <c r="E8063">
        <v>3.5</v>
      </c>
      <c r="F8063">
        <f>IF(Q8063&lt;10,E8063+0.1,E8063)</f>
        <v>3.5</v>
      </c>
      <c r="G8063">
        <f>MIN(IF(Q8063&lt;10,E8063+0.5,E8063),5)</f>
        <v>3.5</v>
      </c>
      <c r="H8063" t="str">
        <f t="shared" si="1127"/>
        <v>Average Place to Work</v>
      </c>
      <c r="I8063">
        <v>63</v>
      </c>
      <c r="J8063" t="b">
        <f t="shared" si="1128"/>
        <v>0</v>
      </c>
      <c r="K8063" t="b">
        <f>OR(E8063&gt;3.5,Q8063&lt;10)</f>
        <v>0</v>
      </c>
      <c r="L8063" t="s">
        <v>9</v>
      </c>
      <c r="M8063" t="s">
        <v>6173</v>
      </c>
      <c r="N8063" t="str">
        <f t="shared" si="1129"/>
        <v>None</v>
      </c>
      <c r="O8063" t="str">
        <f t="shared" si="1130"/>
        <v>None</v>
      </c>
      <c r="P8063" t="s">
        <v>343</v>
      </c>
      <c r="Q8063" s="2">
        <f t="shared" si="1131"/>
        <v>61</v>
      </c>
      <c r="R8063" s="1" t="str">
        <f t="shared" si="1132"/>
        <v>Established</v>
      </c>
      <c r="S8063" s="1"/>
      <c r="T8063" t="s">
        <v>598</v>
      </c>
      <c r="U8063" t="s">
        <v>64</v>
      </c>
      <c r="V8063">
        <f t="shared" si="1133"/>
        <v>0</v>
      </c>
    </row>
    <row r="8064" spans="1:22" x14ac:dyDescent="0.35">
      <c r="A8064">
        <v>8062</v>
      </c>
      <c r="B8064" t="s">
        <v>12204</v>
      </c>
      <c r="C8064" t="str">
        <f t="shared" si="1125"/>
        <v>Don’t Buy</v>
      </c>
      <c r="D8064" t="str">
        <f t="shared" si="1126"/>
        <v>Long Name</v>
      </c>
      <c r="E8064">
        <v>4</v>
      </c>
      <c r="F8064">
        <f>IF(Q8064&lt;10,E8064+0.1,E8064)</f>
        <v>4</v>
      </c>
      <c r="G8064">
        <f>MIN(IF(Q8064&lt;10,E8064+0.5,E8064),5)</f>
        <v>4</v>
      </c>
      <c r="H8064" t="str">
        <f t="shared" si="1127"/>
        <v>Average Place to Work</v>
      </c>
      <c r="I8064">
        <v>63</v>
      </c>
      <c r="J8064" t="b">
        <f t="shared" si="1128"/>
        <v>0</v>
      </c>
      <c r="K8064" t="b">
        <f>OR(E8064&gt;3.5,Q8064&lt;10)</f>
        <v>1</v>
      </c>
      <c r="M8064" t="s">
        <v>12205</v>
      </c>
      <c r="N8064" t="str">
        <f t="shared" si="1129"/>
        <v>None</v>
      </c>
      <c r="O8064" t="str">
        <f t="shared" si="1130"/>
        <v>None</v>
      </c>
      <c r="P8064" t="s">
        <v>309</v>
      </c>
      <c r="Q8064" s="2">
        <f t="shared" si="1131"/>
        <v>40</v>
      </c>
      <c r="R8064" s="1" t="str">
        <f t="shared" si="1132"/>
        <v>Established</v>
      </c>
      <c r="S8064" s="1"/>
      <c r="U8064" t="s">
        <v>297</v>
      </c>
      <c r="V8064">
        <f t="shared" si="1133"/>
        <v>0</v>
      </c>
    </row>
    <row r="8065" spans="1:22" x14ac:dyDescent="0.35">
      <c r="A8065">
        <v>8063</v>
      </c>
      <c r="B8065" t="s">
        <v>12206</v>
      </c>
      <c r="C8065" t="str">
        <f t="shared" si="1125"/>
        <v>Buy</v>
      </c>
      <c r="D8065" t="str">
        <f t="shared" si="1126"/>
        <v>Short Name</v>
      </c>
      <c r="E8065">
        <v>3.5</v>
      </c>
      <c r="F8065">
        <f>IF(Q8065&lt;10,E8065+0.1,E8065)</f>
        <v>3.5</v>
      </c>
      <c r="G8065">
        <f>MIN(IF(Q8065&lt;10,E8065+0.5,E8065),5)</f>
        <v>3.5</v>
      </c>
      <c r="H8065" t="str">
        <f t="shared" si="1127"/>
        <v>Average Place to Work</v>
      </c>
      <c r="I8065">
        <v>63</v>
      </c>
      <c r="J8065" t="b">
        <f t="shared" si="1128"/>
        <v>0</v>
      </c>
      <c r="K8065" t="b">
        <f>OR(E8065&gt;3.5,Q8065&lt;10)</f>
        <v>0</v>
      </c>
      <c r="L8065" t="s">
        <v>9</v>
      </c>
      <c r="M8065" t="s">
        <v>5437</v>
      </c>
      <c r="N8065" t="str">
        <f t="shared" si="1129"/>
        <v>None</v>
      </c>
      <c r="O8065" t="str">
        <f t="shared" si="1130"/>
        <v>None</v>
      </c>
      <c r="P8065" t="s">
        <v>198</v>
      </c>
      <c r="Q8065" s="2">
        <f t="shared" si="1131"/>
        <v>35</v>
      </c>
      <c r="R8065" s="1" t="str">
        <f t="shared" si="1132"/>
        <v>Established</v>
      </c>
      <c r="S8065" s="1"/>
      <c r="T8065" t="s">
        <v>598</v>
      </c>
      <c r="U8065" t="s">
        <v>357</v>
      </c>
      <c r="V8065">
        <f t="shared" si="1133"/>
        <v>0</v>
      </c>
    </row>
    <row r="8066" spans="1:22" x14ac:dyDescent="0.35">
      <c r="A8066">
        <v>8064</v>
      </c>
      <c r="B8066" t="s">
        <v>12207</v>
      </c>
      <c r="C8066" t="str">
        <f t="shared" si="1125"/>
        <v>Don’t Buy</v>
      </c>
      <c r="D8066" t="str">
        <f t="shared" si="1126"/>
        <v>Long Name</v>
      </c>
      <c r="E8066">
        <v>4.2</v>
      </c>
      <c r="F8066">
        <f>IF(Q8066&lt;10,E8066+0.1,E8066)</f>
        <v>4.2</v>
      </c>
      <c r="G8066">
        <f>MIN(IF(Q8066&lt;10,E8066+0.5,E8066),5)</f>
        <v>4.2</v>
      </c>
      <c r="H8066" t="str">
        <f t="shared" si="1127"/>
        <v>Average Place to Work</v>
      </c>
      <c r="I8066">
        <v>63</v>
      </c>
      <c r="J8066" t="b">
        <f t="shared" si="1128"/>
        <v>0</v>
      </c>
      <c r="K8066" t="b">
        <f>OR(E8066&gt;3.5,Q8066&lt;10)</f>
        <v>1</v>
      </c>
      <c r="M8066" t="s">
        <v>6003</v>
      </c>
      <c r="N8066" t="str">
        <f t="shared" si="1129"/>
        <v>None</v>
      </c>
      <c r="O8066" t="str">
        <f t="shared" si="1130"/>
        <v>None</v>
      </c>
      <c r="P8066" t="s">
        <v>287</v>
      </c>
      <c r="Q8066" s="2">
        <f t="shared" si="1131"/>
        <v>45</v>
      </c>
      <c r="R8066" s="1" t="str">
        <f t="shared" si="1132"/>
        <v>Established</v>
      </c>
      <c r="S8066" s="1"/>
      <c r="U8066" t="s">
        <v>530</v>
      </c>
      <c r="V8066">
        <f t="shared" si="1133"/>
        <v>0</v>
      </c>
    </row>
    <row r="8067" spans="1:22" x14ac:dyDescent="0.35">
      <c r="A8067">
        <v>8065</v>
      </c>
      <c r="B8067" t="s">
        <v>12208</v>
      </c>
      <c r="C8067" t="str">
        <f t="shared" ref="C8067:C8130" si="1134">IF(OR(LEFT(B8067,1)="T",LEFT(B8067,1)="G"),"Buy","Don’t Buy")</f>
        <v>Don’t Buy</v>
      </c>
      <c r="D8067" t="str">
        <f t="shared" ref="D8067:D8130" si="1135">IF(LEN(B8067)&gt;=10,"Long Name","Short Name")</f>
        <v>Long Name</v>
      </c>
      <c r="E8067">
        <v>3.5</v>
      </c>
      <c r="F8067">
        <f>IF(Q8067&lt;10,E8067+0.1,E8067)</f>
        <v>3.5</v>
      </c>
      <c r="G8067">
        <f>MIN(IF(Q8067&lt;10,E8067+0.5,E8067),5)</f>
        <v>3.5</v>
      </c>
      <c r="H8067" t="str">
        <f t="shared" ref="H8067:H8130" si="1136">IF(E8067&gt;4.5,"Great Place to Work","Average Place to Work")</f>
        <v>Average Place to Work</v>
      </c>
      <c r="I8067">
        <v>63</v>
      </c>
      <c r="J8067" t="b">
        <f t="shared" ref="J8067:J8130" si="1137">AND(I8067&gt;10000,E8067&gt;4)</f>
        <v>0</v>
      </c>
      <c r="K8067" t="b">
        <f>OR(E8067&gt;3.5,Q8067&lt;10)</f>
        <v>0</v>
      </c>
      <c r="L8067" t="s">
        <v>789</v>
      </c>
      <c r="M8067" t="s">
        <v>6254</v>
      </c>
      <c r="N8067" t="str">
        <f t="shared" ref="N8067:N8130" si="1138">IF(OR(LEFT(M8067,9)="Banglore",LEFT(M8067,9)="Bengaluru",LEFT(M8067,7)="Chennai",Q8067&lt;10,U8067="Internet"),"Indian Silicon Valley Startups","None")</f>
        <v>None</v>
      </c>
      <c r="O8067" t="str">
        <f t="shared" ref="O8067:O8130" si="1139">IF(AND(LEFT(M8067,6)="Mumbai",U8067="Financial Services"),"Bombay Finances","None")</f>
        <v>None</v>
      </c>
      <c r="P8067" t="s">
        <v>1444</v>
      </c>
      <c r="Q8067" s="2">
        <f t="shared" ref="Q8067:Q8130" si="1140">_xlfn.NUMBERVALUE(SUBSTITUTE(TRIM(P8067)," years old",""))</f>
        <v>94</v>
      </c>
      <c r="R8067" s="1" t="str">
        <f t="shared" ref="R8067:R8130" si="1141">IF(Q8067&lt;10,"Startup","Established")</f>
        <v>Established</v>
      </c>
      <c r="S8067" s="1"/>
      <c r="T8067" t="s">
        <v>1183</v>
      </c>
      <c r="U8067" t="s">
        <v>712</v>
      </c>
      <c r="V8067">
        <f t="shared" ref="V8067:V8130" si="1142">IF(AND(OR(U8067=$U$7,U8067=$U$12),E8067&gt;4),1000000,IF(AND(OR(U8067=$U$7,U8067=$U$12),E8067&lt;=4),500000,IF(AND(U8067=$U$18,E8067&gt;4),800000,0)))</f>
        <v>0</v>
      </c>
    </row>
    <row r="8068" spans="1:22" x14ac:dyDescent="0.35">
      <c r="A8068">
        <v>8066</v>
      </c>
      <c r="B8068" t="s">
        <v>12209</v>
      </c>
      <c r="C8068" t="str">
        <f t="shared" si="1134"/>
        <v>Don’t Buy</v>
      </c>
      <c r="D8068" t="str">
        <f t="shared" si="1135"/>
        <v>Long Name</v>
      </c>
      <c r="E8068">
        <v>3.7</v>
      </c>
      <c r="F8068">
        <f>IF(Q8068&lt;10,E8068+0.1,E8068)</f>
        <v>3.7</v>
      </c>
      <c r="G8068">
        <f>MIN(IF(Q8068&lt;10,E8068+0.5,E8068),5)</f>
        <v>3.7</v>
      </c>
      <c r="H8068" t="str">
        <f t="shared" si="1136"/>
        <v>Average Place to Work</v>
      </c>
      <c r="I8068">
        <v>63</v>
      </c>
      <c r="J8068" t="b">
        <f t="shared" si="1137"/>
        <v>0</v>
      </c>
      <c r="K8068" t="b">
        <f>OR(E8068&gt;3.5,Q8068&lt;10)</f>
        <v>1</v>
      </c>
      <c r="L8068" t="s">
        <v>19</v>
      </c>
      <c r="M8068" t="s">
        <v>12210</v>
      </c>
      <c r="N8068" t="str">
        <f t="shared" si="1138"/>
        <v>None</v>
      </c>
      <c r="O8068" t="str">
        <f t="shared" si="1139"/>
        <v>None</v>
      </c>
      <c r="P8068" t="s">
        <v>111</v>
      </c>
      <c r="Q8068" s="2">
        <f t="shared" si="1140"/>
        <v>22</v>
      </c>
      <c r="R8068" s="1" t="str">
        <f t="shared" si="1141"/>
        <v>Established</v>
      </c>
      <c r="S8068" s="1"/>
      <c r="T8068" t="s">
        <v>598</v>
      </c>
      <c r="U8068" t="s">
        <v>17</v>
      </c>
      <c r="V8068">
        <f t="shared" si="1142"/>
        <v>500000</v>
      </c>
    </row>
    <row r="8069" spans="1:22" x14ac:dyDescent="0.35">
      <c r="A8069">
        <v>8067</v>
      </c>
      <c r="B8069" t="s">
        <v>12211</v>
      </c>
      <c r="C8069" t="str">
        <f t="shared" si="1134"/>
        <v>Don’t Buy</v>
      </c>
      <c r="D8069" t="str">
        <f t="shared" si="1135"/>
        <v>Long Name</v>
      </c>
      <c r="E8069">
        <v>4.5</v>
      </c>
      <c r="F8069">
        <f>IF(Q8069&lt;10,E8069+0.1,E8069)</f>
        <v>4.5</v>
      </c>
      <c r="G8069">
        <f>MIN(IF(Q8069&lt;10,E8069+0.5,E8069),5)</f>
        <v>4.5</v>
      </c>
      <c r="H8069" t="str">
        <f t="shared" si="1136"/>
        <v>Average Place to Work</v>
      </c>
      <c r="I8069">
        <v>63</v>
      </c>
      <c r="J8069" t="b">
        <f t="shared" si="1137"/>
        <v>0</v>
      </c>
      <c r="K8069" t="b">
        <f>OR(E8069&gt;3.5,Q8069&lt;10)</f>
        <v>1</v>
      </c>
      <c r="L8069" t="s">
        <v>19</v>
      </c>
      <c r="M8069" t="s">
        <v>12212</v>
      </c>
      <c r="N8069" t="str">
        <f t="shared" si="1138"/>
        <v>None</v>
      </c>
      <c r="O8069" t="str">
        <f t="shared" si="1139"/>
        <v>None</v>
      </c>
      <c r="P8069" t="s">
        <v>373</v>
      </c>
      <c r="Q8069" s="2">
        <f t="shared" si="1140"/>
        <v>62</v>
      </c>
      <c r="R8069" s="1" t="str">
        <f t="shared" si="1141"/>
        <v>Established</v>
      </c>
      <c r="S8069" s="1"/>
      <c r="T8069" t="s">
        <v>1481</v>
      </c>
      <c r="U8069" t="s">
        <v>446</v>
      </c>
      <c r="V8069">
        <f t="shared" si="1142"/>
        <v>0</v>
      </c>
    </row>
    <row r="8070" spans="1:22" x14ac:dyDescent="0.35">
      <c r="A8070">
        <v>8068</v>
      </c>
      <c r="B8070" t="s">
        <v>12213</v>
      </c>
      <c r="C8070" t="str">
        <f t="shared" si="1134"/>
        <v>Don’t Buy</v>
      </c>
      <c r="D8070" t="str">
        <f t="shared" si="1135"/>
        <v>Long Name</v>
      </c>
      <c r="E8070">
        <v>3</v>
      </c>
      <c r="F8070">
        <f>IF(Q8070&lt;10,E8070+0.1,E8070)</f>
        <v>3</v>
      </c>
      <c r="G8070">
        <f>MIN(IF(Q8070&lt;10,E8070+0.5,E8070),5)</f>
        <v>3</v>
      </c>
      <c r="H8070" t="str">
        <f t="shared" si="1136"/>
        <v>Average Place to Work</v>
      </c>
      <c r="I8070">
        <v>63</v>
      </c>
      <c r="J8070" t="b">
        <f t="shared" si="1137"/>
        <v>0</v>
      </c>
      <c r="K8070" t="b">
        <f>OR(E8070&gt;3.5,Q8070&lt;10)</f>
        <v>0</v>
      </c>
      <c r="L8070" t="s">
        <v>19</v>
      </c>
      <c r="M8070" t="s">
        <v>4147</v>
      </c>
      <c r="N8070" t="str">
        <f t="shared" si="1138"/>
        <v>None</v>
      </c>
      <c r="O8070" t="str">
        <f t="shared" si="1139"/>
        <v>None</v>
      </c>
      <c r="P8070" t="s">
        <v>156</v>
      </c>
      <c r="Q8070" s="2">
        <f t="shared" si="1140"/>
        <v>18</v>
      </c>
      <c r="R8070" s="1" t="str">
        <f t="shared" si="1141"/>
        <v>Established</v>
      </c>
      <c r="S8070" s="1"/>
      <c r="T8070" t="s">
        <v>2721</v>
      </c>
      <c r="U8070" t="s">
        <v>255</v>
      </c>
      <c r="V8070">
        <f t="shared" si="1142"/>
        <v>0</v>
      </c>
    </row>
    <row r="8071" spans="1:22" x14ac:dyDescent="0.35">
      <c r="A8071">
        <v>8069</v>
      </c>
      <c r="B8071" t="s">
        <v>12214</v>
      </c>
      <c r="C8071" t="str">
        <f t="shared" si="1134"/>
        <v>Don’t Buy</v>
      </c>
      <c r="D8071" t="str">
        <f t="shared" si="1135"/>
        <v>Long Name</v>
      </c>
      <c r="E8071">
        <v>3.8</v>
      </c>
      <c r="F8071">
        <f>IF(Q8071&lt;10,E8071+0.1,E8071)</f>
        <v>3.8</v>
      </c>
      <c r="G8071">
        <f>MIN(IF(Q8071&lt;10,E8071+0.5,E8071),5)</f>
        <v>3.8</v>
      </c>
      <c r="H8071" t="str">
        <f t="shared" si="1136"/>
        <v>Average Place to Work</v>
      </c>
      <c r="I8071">
        <v>63</v>
      </c>
      <c r="J8071" t="b">
        <f t="shared" si="1137"/>
        <v>0</v>
      </c>
      <c r="K8071" t="b">
        <f>OR(E8071&gt;3.5,Q8071&lt;10)</f>
        <v>1</v>
      </c>
      <c r="L8071" t="s">
        <v>19</v>
      </c>
      <c r="M8071" t="s">
        <v>2766</v>
      </c>
      <c r="N8071" t="str">
        <f t="shared" si="1138"/>
        <v>None</v>
      </c>
      <c r="O8071" t="str">
        <f t="shared" si="1139"/>
        <v>None</v>
      </c>
      <c r="P8071" t="s">
        <v>156</v>
      </c>
      <c r="Q8071" s="2">
        <f t="shared" si="1140"/>
        <v>18</v>
      </c>
      <c r="R8071" s="1" t="str">
        <f t="shared" si="1141"/>
        <v>Established</v>
      </c>
      <c r="S8071" s="1"/>
      <c r="T8071" t="s">
        <v>598</v>
      </c>
      <c r="U8071" t="s">
        <v>312</v>
      </c>
      <c r="V8071">
        <f t="shared" si="1142"/>
        <v>0</v>
      </c>
    </row>
    <row r="8072" spans="1:22" x14ac:dyDescent="0.35">
      <c r="A8072">
        <v>8070</v>
      </c>
      <c r="B8072" t="s">
        <v>12215</v>
      </c>
      <c r="C8072" t="str">
        <f t="shared" si="1134"/>
        <v>Don’t Buy</v>
      </c>
      <c r="D8072" t="str">
        <f t="shared" si="1135"/>
        <v>Long Name</v>
      </c>
      <c r="E8072">
        <v>4</v>
      </c>
      <c r="F8072">
        <f>IF(Q8072&lt;10,E8072+0.1,E8072)</f>
        <v>4</v>
      </c>
      <c r="G8072">
        <f>MIN(IF(Q8072&lt;10,E8072+0.5,E8072),5)</f>
        <v>4</v>
      </c>
      <c r="H8072" t="str">
        <f t="shared" si="1136"/>
        <v>Average Place to Work</v>
      </c>
      <c r="I8072">
        <v>63</v>
      </c>
      <c r="J8072" t="b">
        <f t="shared" si="1137"/>
        <v>0</v>
      </c>
      <c r="K8072" t="b">
        <f>OR(E8072&gt;3.5,Q8072&lt;10)</f>
        <v>1</v>
      </c>
      <c r="L8072" t="s">
        <v>19</v>
      </c>
      <c r="M8072" t="s">
        <v>12216</v>
      </c>
      <c r="N8072" t="str">
        <f t="shared" si="1138"/>
        <v>None</v>
      </c>
      <c r="O8072" t="str">
        <f t="shared" si="1139"/>
        <v>None</v>
      </c>
      <c r="P8072" t="s">
        <v>39</v>
      </c>
      <c r="Q8072" s="2">
        <f t="shared" si="1140"/>
        <v>36</v>
      </c>
      <c r="R8072" s="1" t="str">
        <f t="shared" si="1141"/>
        <v>Established</v>
      </c>
      <c r="S8072" s="1"/>
      <c r="T8072" t="s">
        <v>115</v>
      </c>
      <c r="U8072" t="s">
        <v>83</v>
      </c>
      <c r="V8072">
        <f t="shared" si="1142"/>
        <v>0</v>
      </c>
    </row>
    <row r="8073" spans="1:22" x14ac:dyDescent="0.35">
      <c r="A8073">
        <v>8071</v>
      </c>
      <c r="B8073" t="s">
        <v>12217</v>
      </c>
      <c r="C8073" t="str">
        <f t="shared" si="1134"/>
        <v>Don’t Buy</v>
      </c>
      <c r="D8073" t="str">
        <f t="shared" si="1135"/>
        <v>Short Name</v>
      </c>
      <c r="E8073">
        <v>4.0999999999999996</v>
      </c>
      <c r="F8073">
        <f>IF(Q8073&lt;10,E8073+0.1,E8073)</f>
        <v>4.0999999999999996</v>
      </c>
      <c r="G8073">
        <f>MIN(IF(Q8073&lt;10,E8073+0.5,E8073),5)</f>
        <v>4.0999999999999996</v>
      </c>
      <c r="H8073" t="str">
        <f t="shared" si="1136"/>
        <v>Average Place to Work</v>
      </c>
      <c r="I8073">
        <v>63</v>
      </c>
      <c r="J8073" t="b">
        <f t="shared" si="1137"/>
        <v>0</v>
      </c>
      <c r="K8073" t="b">
        <f>OR(E8073&gt;3.5,Q8073&lt;10)</f>
        <v>1</v>
      </c>
      <c r="L8073" t="s">
        <v>19</v>
      </c>
      <c r="M8073" t="s">
        <v>1389</v>
      </c>
      <c r="N8073" t="str">
        <f t="shared" si="1138"/>
        <v>None</v>
      </c>
      <c r="O8073" t="str">
        <f t="shared" si="1139"/>
        <v>None</v>
      </c>
      <c r="P8073" t="s">
        <v>292</v>
      </c>
      <c r="Q8073" s="2">
        <f t="shared" si="1140"/>
        <v>38</v>
      </c>
      <c r="R8073" s="1" t="str">
        <f t="shared" si="1141"/>
        <v>Established</v>
      </c>
      <c r="S8073" s="1"/>
      <c r="T8073" t="s">
        <v>1183</v>
      </c>
      <c r="U8073" t="s">
        <v>523</v>
      </c>
      <c r="V8073">
        <f t="shared" si="1142"/>
        <v>0</v>
      </c>
    </row>
    <row r="8074" spans="1:22" x14ac:dyDescent="0.35">
      <c r="A8074">
        <v>8072</v>
      </c>
      <c r="B8074" t="s">
        <v>12218</v>
      </c>
      <c r="C8074" t="str">
        <f t="shared" si="1134"/>
        <v>Don’t Buy</v>
      </c>
      <c r="D8074" t="str">
        <f t="shared" si="1135"/>
        <v>Short Name</v>
      </c>
      <c r="E8074">
        <v>3.9</v>
      </c>
      <c r="F8074">
        <f>IF(Q8074&lt;10,E8074+0.1,E8074)</f>
        <v>3.9</v>
      </c>
      <c r="G8074">
        <f>MIN(IF(Q8074&lt;10,E8074+0.5,E8074),5)</f>
        <v>3.9</v>
      </c>
      <c r="H8074" t="str">
        <f t="shared" si="1136"/>
        <v>Average Place to Work</v>
      </c>
      <c r="I8074">
        <v>63</v>
      </c>
      <c r="J8074" t="b">
        <f t="shared" si="1137"/>
        <v>0</v>
      </c>
      <c r="K8074" t="b">
        <f>OR(E8074&gt;3.5,Q8074&lt;10)</f>
        <v>1</v>
      </c>
      <c r="M8074" t="s">
        <v>7928</v>
      </c>
      <c r="N8074" t="str">
        <f t="shared" si="1138"/>
        <v>Indian Silicon Valley Startups</v>
      </c>
      <c r="O8074" t="str">
        <f t="shared" si="1139"/>
        <v>None</v>
      </c>
      <c r="P8074" t="s">
        <v>118</v>
      </c>
      <c r="Q8074" s="2">
        <f t="shared" si="1140"/>
        <v>20</v>
      </c>
      <c r="R8074" s="1" t="str">
        <f t="shared" si="1141"/>
        <v>Established</v>
      </c>
      <c r="S8074" s="1"/>
      <c r="U8074" t="s">
        <v>523</v>
      </c>
      <c r="V8074">
        <f t="shared" si="1142"/>
        <v>0</v>
      </c>
    </row>
    <row r="8075" spans="1:22" x14ac:dyDescent="0.35">
      <c r="A8075">
        <v>8073</v>
      </c>
      <c r="B8075" t="s">
        <v>12219</v>
      </c>
      <c r="C8075" t="str">
        <f t="shared" si="1134"/>
        <v>Don’t Buy</v>
      </c>
      <c r="D8075" t="str">
        <f t="shared" si="1135"/>
        <v>Long Name</v>
      </c>
      <c r="E8075">
        <v>3.5</v>
      </c>
      <c r="F8075">
        <f>IF(Q8075&lt;10,E8075+0.1,E8075)</f>
        <v>3.5</v>
      </c>
      <c r="G8075">
        <f>MIN(IF(Q8075&lt;10,E8075+0.5,E8075),5)</f>
        <v>3.5</v>
      </c>
      <c r="H8075" t="str">
        <f t="shared" si="1136"/>
        <v>Average Place to Work</v>
      </c>
      <c r="I8075">
        <v>63</v>
      </c>
      <c r="J8075" t="b">
        <f t="shared" si="1137"/>
        <v>0</v>
      </c>
      <c r="K8075" t="b">
        <f>OR(E8075&gt;3.5,Q8075&lt;10)</f>
        <v>0</v>
      </c>
      <c r="M8075" t="s">
        <v>5204</v>
      </c>
      <c r="N8075" t="str">
        <f t="shared" si="1138"/>
        <v>None</v>
      </c>
      <c r="O8075" t="str">
        <f t="shared" si="1139"/>
        <v>None</v>
      </c>
      <c r="P8075" t="s">
        <v>198</v>
      </c>
      <c r="Q8075" s="2">
        <f t="shared" si="1140"/>
        <v>35</v>
      </c>
      <c r="R8075" s="1" t="str">
        <f t="shared" si="1141"/>
        <v>Established</v>
      </c>
      <c r="S8075" s="1"/>
      <c r="U8075" t="s">
        <v>1677</v>
      </c>
      <c r="V8075">
        <f t="shared" si="1142"/>
        <v>0</v>
      </c>
    </row>
    <row r="8076" spans="1:22" x14ac:dyDescent="0.35">
      <c r="A8076">
        <v>8074</v>
      </c>
      <c r="B8076" t="s">
        <v>12220</v>
      </c>
      <c r="C8076" t="str">
        <f t="shared" si="1134"/>
        <v>Don’t Buy</v>
      </c>
      <c r="D8076" t="str">
        <f t="shared" si="1135"/>
        <v>Long Name</v>
      </c>
      <c r="E8076">
        <v>3.3</v>
      </c>
      <c r="F8076">
        <f>IF(Q8076&lt;10,E8076+0.1,E8076)</f>
        <v>3.3</v>
      </c>
      <c r="G8076">
        <f>MIN(IF(Q8076&lt;10,E8076+0.5,E8076),5)</f>
        <v>3.3</v>
      </c>
      <c r="H8076" t="str">
        <f t="shared" si="1136"/>
        <v>Average Place to Work</v>
      </c>
      <c r="I8076">
        <v>63</v>
      </c>
      <c r="J8076" t="b">
        <f t="shared" si="1137"/>
        <v>0</v>
      </c>
      <c r="K8076" t="b">
        <f>OR(E8076&gt;3.5,Q8076&lt;10)</f>
        <v>0</v>
      </c>
      <c r="M8076" t="s">
        <v>8894</v>
      </c>
      <c r="N8076" t="str">
        <f t="shared" si="1138"/>
        <v>None</v>
      </c>
      <c r="O8076" t="str">
        <f t="shared" si="1139"/>
        <v>None</v>
      </c>
      <c r="P8076" t="s">
        <v>86</v>
      </c>
      <c r="Q8076" s="2">
        <f t="shared" si="1140"/>
        <v>27</v>
      </c>
      <c r="R8076" s="1" t="str">
        <f t="shared" si="1141"/>
        <v>Established</v>
      </c>
      <c r="S8076" s="1"/>
      <c r="U8076" t="s">
        <v>92</v>
      </c>
      <c r="V8076">
        <f t="shared" si="1142"/>
        <v>0</v>
      </c>
    </row>
    <row r="8077" spans="1:22" x14ac:dyDescent="0.35">
      <c r="A8077">
        <v>8075</v>
      </c>
      <c r="B8077" t="s">
        <v>12221</v>
      </c>
      <c r="C8077" t="str">
        <f t="shared" si="1134"/>
        <v>Don’t Buy</v>
      </c>
      <c r="D8077" t="str">
        <f t="shared" si="1135"/>
        <v>Long Name</v>
      </c>
      <c r="E8077">
        <v>3.3</v>
      </c>
      <c r="F8077">
        <f>IF(Q8077&lt;10,E8077+0.1,E8077)</f>
        <v>3.3</v>
      </c>
      <c r="G8077">
        <f>MIN(IF(Q8077&lt;10,E8077+0.5,E8077),5)</f>
        <v>3.3</v>
      </c>
      <c r="H8077" t="str">
        <f t="shared" si="1136"/>
        <v>Average Place to Work</v>
      </c>
      <c r="I8077">
        <v>63</v>
      </c>
      <c r="J8077" t="b">
        <f t="shared" si="1137"/>
        <v>0</v>
      </c>
      <c r="K8077" t="b">
        <f>OR(E8077&gt;3.5,Q8077&lt;10)</f>
        <v>0</v>
      </c>
      <c r="L8077" t="s">
        <v>19</v>
      </c>
      <c r="M8077" t="s">
        <v>8369</v>
      </c>
      <c r="N8077" t="str">
        <f t="shared" si="1138"/>
        <v>None</v>
      </c>
      <c r="O8077" t="str">
        <f t="shared" si="1139"/>
        <v>None</v>
      </c>
      <c r="P8077" t="s">
        <v>95</v>
      </c>
      <c r="Q8077" s="2">
        <f t="shared" si="1140"/>
        <v>16</v>
      </c>
      <c r="R8077" s="1" t="str">
        <f t="shared" si="1141"/>
        <v>Established</v>
      </c>
      <c r="S8077" s="1"/>
      <c r="T8077" t="s">
        <v>598</v>
      </c>
      <c r="U8077" t="s">
        <v>255</v>
      </c>
      <c r="V8077">
        <f t="shared" si="1142"/>
        <v>0</v>
      </c>
    </row>
    <row r="8078" spans="1:22" x14ac:dyDescent="0.35">
      <c r="A8078">
        <v>8076</v>
      </c>
      <c r="B8078" t="s">
        <v>12222</v>
      </c>
      <c r="C8078" t="str">
        <f t="shared" si="1134"/>
        <v>Don’t Buy</v>
      </c>
      <c r="D8078" t="str">
        <f t="shared" si="1135"/>
        <v>Long Name</v>
      </c>
      <c r="E8078">
        <v>4.3</v>
      </c>
      <c r="F8078">
        <f>IF(Q8078&lt;10,E8078+0.1,E8078)</f>
        <v>4.3</v>
      </c>
      <c r="G8078">
        <f>MIN(IF(Q8078&lt;10,E8078+0.5,E8078),5)</f>
        <v>4.3</v>
      </c>
      <c r="H8078" t="str">
        <f t="shared" si="1136"/>
        <v>Average Place to Work</v>
      </c>
      <c r="I8078">
        <v>63</v>
      </c>
      <c r="J8078" t="b">
        <f t="shared" si="1137"/>
        <v>0</v>
      </c>
      <c r="K8078" t="b">
        <f>OR(E8078&gt;3.5,Q8078&lt;10)</f>
        <v>1</v>
      </c>
      <c r="M8078" t="s">
        <v>12223</v>
      </c>
      <c r="N8078" t="str">
        <f t="shared" si="1138"/>
        <v>None</v>
      </c>
      <c r="O8078" t="str">
        <f t="shared" si="1139"/>
        <v>None</v>
      </c>
      <c r="P8078" t="s">
        <v>603</v>
      </c>
      <c r="Q8078" s="2">
        <f t="shared" si="1140"/>
        <v>51</v>
      </c>
      <c r="R8078" s="1" t="str">
        <f t="shared" si="1141"/>
        <v>Established</v>
      </c>
      <c r="S8078" s="1"/>
      <c r="U8078" t="s">
        <v>473</v>
      </c>
      <c r="V8078">
        <f t="shared" si="1142"/>
        <v>0</v>
      </c>
    </row>
    <row r="8079" spans="1:22" x14ac:dyDescent="0.35">
      <c r="A8079">
        <v>8077</v>
      </c>
      <c r="B8079" t="s">
        <v>12224</v>
      </c>
      <c r="C8079" t="str">
        <f t="shared" si="1134"/>
        <v>Buy</v>
      </c>
      <c r="D8079" t="str">
        <f t="shared" si="1135"/>
        <v>Long Name</v>
      </c>
      <c r="E8079">
        <v>3.3</v>
      </c>
      <c r="F8079">
        <f>IF(Q8079&lt;10,E8079+0.1,E8079)</f>
        <v>3.3</v>
      </c>
      <c r="G8079">
        <f>MIN(IF(Q8079&lt;10,E8079+0.5,E8079),5)</f>
        <v>3.3</v>
      </c>
      <c r="H8079" t="str">
        <f t="shared" si="1136"/>
        <v>Average Place to Work</v>
      </c>
      <c r="I8079">
        <v>63</v>
      </c>
      <c r="J8079" t="b">
        <f t="shared" si="1137"/>
        <v>0</v>
      </c>
      <c r="K8079" t="b">
        <f>OR(E8079&gt;3.5,Q8079&lt;10)</f>
        <v>0</v>
      </c>
      <c r="L8079" t="s">
        <v>19</v>
      </c>
      <c r="M8079" t="s">
        <v>12225</v>
      </c>
      <c r="N8079" t="str">
        <f t="shared" si="1138"/>
        <v>None</v>
      </c>
      <c r="O8079" t="str">
        <f t="shared" si="1139"/>
        <v>None</v>
      </c>
      <c r="P8079" t="s">
        <v>86</v>
      </c>
      <c r="Q8079" s="2">
        <f t="shared" si="1140"/>
        <v>27</v>
      </c>
      <c r="R8079" s="1" t="str">
        <f t="shared" si="1141"/>
        <v>Established</v>
      </c>
      <c r="S8079" s="1"/>
      <c r="T8079" t="s">
        <v>598</v>
      </c>
      <c r="U8079" t="s">
        <v>297</v>
      </c>
      <c r="V8079">
        <f t="shared" si="1142"/>
        <v>0</v>
      </c>
    </row>
    <row r="8080" spans="1:22" x14ac:dyDescent="0.35">
      <c r="A8080">
        <v>8078</v>
      </c>
      <c r="B8080" t="s">
        <v>12226</v>
      </c>
      <c r="C8080" t="str">
        <f t="shared" si="1134"/>
        <v>Don’t Buy</v>
      </c>
      <c r="D8080" t="str">
        <f t="shared" si="1135"/>
        <v>Long Name</v>
      </c>
      <c r="E8080">
        <v>4.3</v>
      </c>
      <c r="F8080">
        <f>IF(Q8080&lt;10,E8080+0.1,E8080)</f>
        <v>4.3</v>
      </c>
      <c r="G8080">
        <f>MIN(IF(Q8080&lt;10,E8080+0.5,E8080),5)</f>
        <v>4.3</v>
      </c>
      <c r="H8080" t="str">
        <f t="shared" si="1136"/>
        <v>Average Place to Work</v>
      </c>
      <c r="I8080">
        <v>63</v>
      </c>
      <c r="J8080" t="b">
        <f t="shared" si="1137"/>
        <v>0</v>
      </c>
      <c r="K8080" t="b">
        <f>OR(E8080&gt;3.5,Q8080&lt;10)</f>
        <v>1</v>
      </c>
      <c r="M8080" t="s">
        <v>10149</v>
      </c>
      <c r="N8080" t="str">
        <f t="shared" si="1138"/>
        <v>None</v>
      </c>
      <c r="O8080" t="str">
        <f t="shared" si="1139"/>
        <v>None</v>
      </c>
      <c r="P8080" t="s">
        <v>32</v>
      </c>
      <c r="Q8080" s="2">
        <f t="shared" si="1140"/>
        <v>41</v>
      </c>
      <c r="R8080" s="1" t="str">
        <f t="shared" si="1141"/>
        <v>Established</v>
      </c>
      <c r="S8080" s="1"/>
      <c r="U8080" t="s">
        <v>530</v>
      </c>
      <c r="V8080">
        <f t="shared" si="1142"/>
        <v>0</v>
      </c>
    </row>
    <row r="8081" spans="1:22" x14ac:dyDescent="0.35">
      <c r="A8081">
        <v>8079</v>
      </c>
      <c r="B8081" t="s">
        <v>12227</v>
      </c>
      <c r="C8081" t="str">
        <f t="shared" si="1134"/>
        <v>Buy</v>
      </c>
      <c r="D8081" t="str">
        <f t="shared" si="1135"/>
        <v>Long Name</v>
      </c>
      <c r="E8081">
        <v>2.5</v>
      </c>
      <c r="F8081">
        <f>IF(Q8081&lt;10,E8081+0.1,E8081)</f>
        <v>2.5</v>
      </c>
      <c r="G8081">
        <f>MIN(IF(Q8081&lt;10,E8081+0.5,E8081),5)</f>
        <v>2.5</v>
      </c>
      <c r="H8081" t="str">
        <f t="shared" si="1136"/>
        <v>Average Place to Work</v>
      </c>
      <c r="I8081">
        <v>63</v>
      </c>
      <c r="J8081" t="b">
        <f t="shared" si="1137"/>
        <v>0</v>
      </c>
      <c r="K8081" t="b">
        <f>OR(E8081&gt;3.5,Q8081&lt;10)</f>
        <v>0</v>
      </c>
      <c r="L8081" t="s">
        <v>19</v>
      </c>
      <c r="M8081" t="s">
        <v>12228</v>
      </c>
      <c r="N8081" t="str">
        <f t="shared" si="1138"/>
        <v>None</v>
      </c>
      <c r="O8081" t="str">
        <f t="shared" si="1139"/>
        <v>None</v>
      </c>
      <c r="P8081" t="s">
        <v>95</v>
      </c>
      <c r="Q8081" s="2">
        <f t="shared" si="1140"/>
        <v>16</v>
      </c>
      <c r="R8081" s="1" t="str">
        <f t="shared" si="1141"/>
        <v>Established</v>
      </c>
      <c r="S8081" s="1"/>
      <c r="T8081" t="s">
        <v>1146</v>
      </c>
      <c r="U8081" t="s">
        <v>455</v>
      </c>
      <c r="V8081">
        <f t="shared" si="1142"/>
        <v>0</v>
      </c>
    </row>
    <row r="8082" spans="1:22" x14ac:dyDescent="0.35">
      <c r="A8082">
        <v>8080</v>
      </c>
      <c r="B8082" t="s">
        <v>12229</v>
      </c>
      <c r="C8082" t="str">
        <f t="shared" si="1134"/>
        <v>Don’t Buy</v>
      </c>
      <c r="D8082" t="str">
        <f t="shared" si="1135"/>
        <v>Long Name</v>
      </c>
      <c r="E8082">
        <v>3.8</v>
      </c>
      <c r="F8082">
        <f>IF(Q8082&lt;10,E8082+0.1,E8082)</f>
        <v>3.8</v>
      </c>
      <c r="G8082">
        <f>MIN(IF(Q8082&lt;10,E8082+0.5,E8082),5)</f>
        <v>3.8</v>
      </c>
      <c r="H8082" t="str">
        <f t="shared" si="1136"/>
        <v>Average Place to Work</v>
      </c>
      <c r="I8082">
        <v>63</v>
      </c>
      <c r="J8082" t="b">
        <f t="shared" si="1137"/>
        <v>0</v>
      </c>
      <c r="K8082" t="b">
        <f>OR(E8082&gt;3.5,Q8082&lt;10)</f>
        <v>1</v>
      </c>
      <c r="L8082" t="s">
        <v>19</v>
      </c>
      <c r="M8082" t="s">
        <v>8369</v>
      </c>
      <c r="N8082" t="str">
        <f t="shared" si="1138"/>
        <v>None</v>
      </c>
      <c r="O8082" t="str">
        <f t="shared" si="1139"/>
        <v>None</v>
      </c>
      <c r="P8082" t="s">
        <v>328</v>
      </c>
      <c r="Q8082" s="2">
        <f t="shared" si="1140"/>
        <v>42</v>
      </c>
      <c r="R8082" s="1" t="str">
        <f t="shared" si="1141"/>
        <v>Established</v>
      </c>
      <c r="S8082" s="1"/>
      <c r="T8082" t="s">
        <v>598</v>
      </c>
      <c r="U8082" t="s">
        <v>352</v>
      </c>
      <c r="V8082">
        <f t="shared" si="1142"/>
        <v>0</v>
      </c>
    </row>
    <row r="8083" spans="1:22" x14ac:dyDescent="0.35">
      <c r="A8083">
        <v>8081</v>
      </c>
      <c r="B8083" t="s">
        <v>12230</v>
      </c>
      <c r="C8083" t="str">
        <f t="shared" si="1134"/>
        <v>Don’t Buy</v>
      </c>
      <c r="D8083" t="str">
        <f t="shared" si="1135"/>
        <v>Long Name</v>
      </c>
      <c r="E8083">
        <v>3.6</v>
      </c>
      <c r="F8083">
        <f>IF(Q8083&lt;10,E8083+0.1,E8083)</f>
        <v>3.6</v>
      </c>
      <c r="G8083">
        <f>MIN(IF(Q8083&lt;10,E8083+0.5,E8083),5)</f>
        <v>3.6</v>
      </c>
      <c r="H8083" t="str">
        <f t="shared" si="1136"/>
        <v>Average Place to Work</v>
      </c>
      <c r="I8083">
        <v>63</v>
      </c>
      <c r="J8083" t="b">
        <f t="shared" si="1137"/>
        <v>0</v>
      </c>
      <c r="K8083" t="b">
        <f>OR(E8083&gt;3.5,Q8083&lt;10)</f>
        <v>1</v>
      </c>
      <c r="L8083" t="s">
        <v>19</v>
      </c>
      <c r="M8083" t="s">
        <v>12231</v>
      </c>
      <c r="N8083" t="str">
        <f t="shared" si="1138"/>
        <v>None</v>
      </c>
      <c r="O8083" t="str">
        <f t="shared" si="1139"/>
        <v>None</v>
      </c>
      <c r="P8083" t="s">
        <v>213</v>
      </c>
      <c r="Q8083" s="2">
        <f t="shared" si="1140"/>
        <v>12</v>
      </c>
      <c r="R8083" s="1" t="str">
        <f t="shared" si="1141"/>
        <v>Established</v>
      </c>
      <c r="S8083" s="1"/>
      <c r="T8083" t="s">
        <v>598</v>
      </c>
      <c r="U8083" t="s">
        <v>17</v>
      </c>
      <c r="V8083">
        <f t="shared" si="1142"/>
        <v>500000</v>
      </c>
    </row>
    <row r="8084" spans="1:22" x14ac:dyDescent="0.35">
      <c r="A8084">
        <v>8082</v>
      </c>
      <c r="B8084" t="s">
        <v>12232</v>
      </c>
      <c r="C8084" t="str">
        <f t="shared" si="1134"/>
        <v>Don’t Buy</v>
      </c>
      <c r="D8084" t="str">
        <f t="shared" si="1135"/>
        <v>Long Name</v>
      </c>
      <c r="E8084">
        <v>3.9</v>
      </c>
      <c r="F8084">
        <f>IF(Q8084&lt;10,E8084+0.1,E8084)</f>
        <v>3.9</v>
      </c>
      <c r="G8084">
        <f>MIN(IF(Q8084&lt;10,E8084+0.5,E8084),5)</f>
        <v>3.9</v>
      </c>
      <c r="H8084" t="str">
        <f t="shared" si="1136"/>
        <v>Average Place to Work</v>
      </c>
      <c r="I8084">
        <v>63</v>
      </c>
      <c r="J8084" t="b">
        <f t="shared" si="1137"/>
        <v>0</v>
      </c>
      <c r="K8084" t="b">
        <f>OR(E8084&gt;3.5,Q8084&lt;10)</f>
        <v>1</v>
      </c>
      <c r="M8084" t="s">
        <v>12233</v>
      </c>
      <c r="N8084" t="str">
        <f t="shared" si="1138"/>
        <v>None</v>
      </c>
      <c r="O8084" t="str">
        <f t="shared" si="1139"/>
        <v>None</v>
      </c>
      <c r="P8084" t="s">
        <v>335</v>
      </c>
      <c r="Q8084" s="2">
        <f t="shared" si="1140"/>
        <v>73</v>
      </c>
      <c r="R8084" s="1" t="str">
        <f t="shared" si="1141"/>
        <v>Established</v>
      </c>
      <c r="S8084" s="1"/>
      <c r="U8084" t="s">
        <v>24</v>
      </c>
      <c r="V8084">
        <f t="shared" si="1142"/>
        <v>500000</v>
      </c>
    </row>
    <row r="8085" spans="1:22" x14ac:dyDescent="0.35">
      <c r="A8085">
        <v>8083</v>
      </c>
      <c r="B8085" t="s">
        <v>12234</v>
      </c>
      <c r="C8085" t="str">
        <f t="shared" si="1134"/>
        <v>Don’t Buy</v>
      </c>
      <c r="D8085" t="str">
        <f t="shared" si="1135"/>
        <v>Long Name</v>
      </c>
      <c r="E8085">
        <v>4.2</v>
      </c>
      <c r="F8085">
        <f>IF(Q8085&lt;10,E8085+0.1,E8085)</f>
        <v>4.2</v>
      </c>
      <c r="G8085">
        <f>MIN(IF(Q8085&lt;10,E8085+0.5,E8085),5)</f>
        <v>4.2</v>
      </c>
      <c r="H8085" t="str">
        <f t="shared" si="1136"/>
        <v>Average Place to Work</v>
      </c>
      <c r="I8085">
        <v>63</v>
      </c>
      <c r="J8085" t="b">
        <f t="shared" si="1137"/>
        <v>0</v>
      </c>
      <c r="K8085" t="b">
        <f>OR(E8085&gt;3.5,Q8085&lt;10)</f>
        <v>1</v>
      </c>
      <c r="L8085" t="s">
        <v>19</v>
      </c>
      <c r="M8085" t="s">
        <v>8105</v>
      </c>
      <c r="N8085" t="str">
        <f t="shared" si="1138"/>
        <v>None</v>
      </c>
      <c r="O8085" t="str">
        <f t="shared" si="1139"/>
        <v>None</v>
      </c>
      <c r="P8085" t="s">
        <v>241</v>
      </c>
      <c r="Q8085" s="2">
        <f t="shared" si="1140"/>
        <v>13</v>
      </c>
      <c r="R8085" s="1" t="str">
        <f t="shared" si="1141"/>
        <v>Established</v>
      </c>
      <c r="S8085" s="1"/>
      <c r="T8085" t="s">
        <v>1183</v>
      </c>
      <c r="U8085" t="s">
        <v>687</v>
      </c>
      <c r="V8085">
        <f t="shared" si="1142"/>
        <v>0</v>
      </c>
    </row>
    <row r="8086" spans="1:22" x14ac:dyDescent="0.35">
      <c r="A8086">
        <v>8084</v>
      </c>
      <c r="B8086" t="s">
        <v>12235</v>
      </c>
      <c r="C8086" t="str">
        <f t="shared" si="1134"/>
        <v>Buy</v>
      </c>
      <c r="D8086" t="str">
        <f t="shared" si="1135"/>
        <v>Short Name</v>
      </c>
      <c r="E8086">
        <v>4.5</v>
      </c>
      <c r="F8086">
        <f>IF(Q8086&lt;10,E8086+0.1,E8086)</f>
        <v>4.5</v>
      </c>
      <c r="G8086">
        <f>MIN(IF(Q8086&lt;10,E8086+0.5,E8086),5)</f>
        <v>4.5</v>
      </c>
      <c r="H8086" t="str">
        <f t="shared" si="1136"/>
        <v>Average Place to Work</v>
      </c>
      <c r="I8086">
        <v>63</v>
      </c>
      <c r="J8086" t="b">
        <f t="shared" si="1137"/>
        <v>0</v>
      </c>
      <c r="K8086" t="b">
        <f>OR(E8086&gt;3.5,Q8086&lt;10)</f>
        <v>1</v>
      </c>
      <c r="M8086" t="s">
        <v>2225</v>
      </c>
      <c r="N8086" t="str">
        <f t="shared" si="1138"/>
        <v>Indian Silicon Valley Startups</v>
      </c>
      <c r="O8086" t="str">
        <f t="shared" si="1139"/>
        <v>None</v>
      </c>
      <c r="P8086" t="s">
        <v>213</v>
      </c>
      <c r="Q8086" s="2">
        <f t="shared" si="1140"/>
        <v>12</v>
      </c>
      <c r="R8086" s="1" t="str">
        <f t="shared" si="1141"/>
        <v>Established</v>
      </c>
      <c r="S8086" s="1"/>
      <c r="U8086" t="s">
        <v>357</v>
      </c>
      <c r="V8086">
        <f t="shared" si="1142"/>
        <v>0</v>
      </c>
    </row>
    <row r="8087" spans="1:22" x14ac:dyDescent="0.35">
      <c r="A8087">
        <v>8085</v>
      </c>
      <c r="B8087" t="s">
        <v>12236</v>
      </c>
      <c r="C8087" t="str">
        <f t="shared" si="1134"/>
        <v>Don’t Buy</v>
      </c>
      <c r="D8087" t="str">
        <f t="shared" si="1135"/>
        <v>Long Name</v>
      </c>
      <c r="E8087">
        <v>4.2</v>
      </c>
      <c r="F8087">
        <f>IF(Q8087&lt;10,E8087+0.1,E8087)</f>
        <v>4.2</v>
      </c>
      <c r="G8087">
        <f>MIN(IF(Q8087&lt;10,E8087+0.5,E8087),5)</f>
        <v>4.2</v>
      </c>
      <c r="H8087" t="str">
        <f t="shared" si="1136"/>
        <v>Average Place to Work</v>
      </c>
      <c r="I8087">
        <v>63</v>
      </c>
      <c r="J8087" t="b">
        <f t="shared" si="1137"/>
        <v>0</v>
      </c>
      <c r="K8087" t="b">
        <f>OR(E8087&gt;3.5,Q8087&lt;10)</f>
        <v>1</v>
      </c>
      <c r="L8087" t="s">
        <v>3191</v>
      </c>
      <c r="M8087" t="s">
        <v>806</v>
      </c>
      <c r="N8087" t="str">
        <f t="shared" si="1138"/>
        <v>None</v>
      </c>
      <c r="O8087" t="str">
        <f t="shared" si="1139"/>
        <v>None</v>
      </c>
      <c r="P8087" t="s">
        <v>180</v>
      </c>
      <c r="Q8087" s="2">
        <f t="shared" si="1140"/>
        <v>23</v>
      </c>
      <c r="R8087" s="1" t="str">
        <f t="shared" si="1141"/>
        <v>Established</v>
      </c>
      <c r="S8087" s="1"/>
      <c r="T8087" t="s">
        <v>598</v>
      </c>
      <c r="U8087" t="s">
        <v>1829</v>
      </c>
      <c r="V8087">
        <f t="shared" si="1142"/>
        <v>0</v>
      </c>
    </row>
    <row r="8088" spans="1:22" x14ac:dyDescent="0.35">
      <c r="A8088">
        <v>8086</v>
      </c>
      <c r="B8088" t="s">
        <v>12237</v>
      </c>
      <c r="C8088" t="str">
        <f t="shared" si="1134"/>
        <v>Don’t Buy</v>
      </c>
      <c r="D8088" t="str">
        <f t="shared" si="1135"/>
        <v>Long Name</v>
      </c>
      <c r="E8088">
        <v>4</v>
      </c>
      <c r="F8088">
        <f>IF(Q8088&lt;10,E8088+0.1,E8088)</f>
        <v>4</v>
      </c>
      <c r="G8088">
        <f>MIN(IF(Q8088&lt;10,E8088+0.5,E8088),5)</f>
        <v>4</v>
      </c>
      <c r="H8088" t="str">
        <f t="shared" si="1136"/>
        <v>Average Place to Work</v>
      </c>
      <c r="I8088">
        <v>63</v>
      </c>
      <c r="J8088" t="b">
        <f t="shared" si="1137"/>
        <v>0</v>
      </c>
      <c r="K8088" t="b">
        <f>OR(E8088&gt;3.5,Q8088&lt;10)</f>
        <v>1</v>
      </c>
      <c r="L8088" t="s">
        <v>19</v>
      </c>
      <c r="M8088" t="s">
        <v>9045</v>
      </c>
      <c r="N8088" t="str">
        <f t="shared" si="1138"/>
        <v>None</v>
      </c>
      <c r="O8088" t="str">
        <f t="shared" si="1139"/>
        <v>None</v>
      </c>
      <c r="P8088" t="s">
        <v>143</v>
      </c>
      <c r="Q8088" s="2">
        <f t="shared" si="1140"/>
        <v>24</v>
      </c>
      <c r="R8088" s="1" t="str">
        <f t="shared" si="1141"/>
        <v>Established</v>
      </c>
      <c r="S8088" s="1"/>
      <c r="T8088" t="s">
        <v>1183</v>
      </c>
      <c r="U8088" t="s">
        <v>255</v>
      </c>
      <c r="V8088">
        <f t="shared" si="1142"/>
        <v>0</v>
      </c>
    </row>
    <row r="8089" spans="1:22" x14ac:dyDescent="0.35">
      <c r="A8089">
        <v>8087</v>
      </c>
      <c r="B8089" t="s">
        <v>12238</v>
      </c>
      <c r="C8089" t="str">
        <f t="shared" si="1134"/>
        <v>Don’t Buy</v>
      </c>
      <c r="D8089" t="str">
        <f t="shared" si="1135"/>
        <v>Short Name</v>
      </c>
      <c r="E8089">
        <v>4.3</v>
      </c>
      <c r="F8089">
        <f>IF(Q8089&lt;10,E8089+0.1,E8089)</f>
        <v>4.3</v>
      </c>
      <c r="G8089">
        <f>MIN(IF(Q8089&lt;10,E8089+0.5,E8089),5)</f>
        <v>4.3</v>
      </c>
      <c r="H8089" t="str">
        <f t="shared" si="1136"/>
        <v>Average Place to Work</v>
      </c>
      <c r="I8089">
        <v>63</v>
      </c>
      <c r="J8089" t="b">
        <f t="shared" si="1137"/>
        <v>0</v>
      </c>
      <c r="K8089" t="b">
        <f>OR(E8089&gt;3.5,Q8089&lt;10)</f>
        <v>1</v>
      </c>
      <c r="L8089" t="s">
        <v>19</v>
      </c>
      <c r="M8089" t="s">
        <v>12239</v>
      </c>
      <c r="N8089" t="str">
        <f t="shared" si="1138"/>
        <v>None</v>
      </c>
      <c r="O8089" t="str">
        <f t="shared" si="1139"/>
        <v>None</v>
      </c>
      <c r="P8089" t="s">
        <v>370</v>
      </c>
      <c r="Q8089" s="2">
        <f t="shared" si="1140"/>
        <v>116</v>
      </c>
      <c r="R8089" s="1" t="str">
        <f t="shared" si="1141"/>
        <v>Established</v>
      </c>
      <c r="S8089" s="1"/>
      <c r="T8089" t="s">
        <v>115</v>
      </c>
      <c r="U8089" t="s">
        <v>160</v>
      </c>
      <c r="V8089">
        <f t="shared" si="1142"/>
        <v>0</v>
      </c>
    </row>
    <row r="8090" spans="1:22" x14ac:dyDescent="0.35">
      <c r="A8090">
        <v>8088</v>
      </c>
      <c r="B8090" t="s">
        <v>12240</v>
      </c>
      <c r="C8090" t="str">
        <f t="shared" si="1134"/>
        <v>Don’t Buy</v>
      </c>
      <c r="D8090" t="str">
        <f t="shared" si="1135"/>
        <v>Long Name</v>
      </c>
      <c r="E8090">
        <v>3.8</v>
      </c>
      <c r="F8090">
        <f>IF(Q8090&lt;10,E8090+0.1,E8090)</f>
        <v>3.8</v>
      </c>
      <c r="G8090">
        <f>MIN(IF(Q8090&lt;10,E8090+0.5,E8090),5)</f>
        <v>3.8</v>
      </c>
      <c r="H8090" t="str">
        <f t="shared" si="1136"/>
        <v>Average Place to Work</v>
      </c>
      <c r="I8090">
        <v>63</v>
      </c>
      <c r="J8090" t="b">
        <f t="shared" si="1137"/>
        <v>0</v>
      </c>
      <c r="K8090" t="b">
        <f>OR(E8090&gt;3.5,Q8090&lt;10)</f>
        <v>1</v>
      </c>
      <c r="L8090" t="s">
        <v>9</v>
      </c>
      <c r="M8090" t="s">
        <v>8894</v>
      </c>
      <c r="N8090" t="str">
        <f t="shared" si="1138"/>
        <v>None</v>
      </c>
      <c r="O8090" t="str">
        <f t="shared" si="1139"/>
        <v>None</v>
      </c>
      <c r="P8090" t="s">
        <v>156</v>
      </c>
      <c r="Q8090" s="2">
        <f t="shared" si="1140"/>
        <v>18</v>
      </c>
      <c r="R8090" s="1" t="str">
        <f t="shared" si="1141"/>
        <v>Established</v>
      </c>
      <c r="S8090" s="1"/>
      <c r="T8090" t="s">
        <v>598</v>
      </c>
      <c r="U8090" t="s">
        <v>255</v>
      </c>
      <c r="V8090">
        <f t="shared" si="1142"/>
        <v>0</v>
      </c>
    </row>
    <row r="8091" spans="1:22" x14ac:dyDescent="0.35">
      <c r="A8091">
        <v>8089</v>
      </c>
      <c r="B8091" t="s">
        <v>12241</v>
      </c>
      <c r="C8091" t="str">
        <f t="shared" si="1134"/>
        <v>Don’t Buy</v>
      </c>
      <c r="D8091" t="str">
        <f t="shared" si="1135"/>
        <v>Long Name</v>
      </c>
      <c r="E8091">
        <v>3.9</v>
      </c>
      <c r="F8091">
        <f>IF(Q8091&lt;10,E8091+0.1,E8091)</f>
        <v>3.9</v>
      </c>
      <c r="G8091">
        <f>MIN(IF(Q8091&lt;10,E8091+0.5,E8091),5)</f>
        <v>3.9</v>
      </c>
      <c r="H8091" t="str">
        <f t="shared" si="1136"/>
        <v>Average Place to Work</v>
      </c>
      <c r="I8091">
        <v>63</v>
      </c>
      <c r="J8091" t="b">
        <f t="shared" si="1137"/>
        <v>0</v>
      </c>
      <c r="K8091" t="b">
        <f>OR(E8091&gt;3.5,Q8091&lt;10)</f>
        <v>1</v>
      </c>
      <c r="L8091" t="s">
        <v>19</v>
      </c>
      <c r="M8091" t="s">
        <v>3719</v>
      </c>
      <c r="N8091" t="str">
        <f t="shared" si="1138"/>
        <v>None</v>
      </c>
      <c r="O8091" t="str">
        <f t="shared" si="1139"/>
        <v>None</v>
      </c>
      <c r="P8091" t="s">
        <v>833</v>
      </c>
      <c r="Q8091" s="2">
        <f t="shared" si="1140"/>
        <v>52</v>
      </c>
      <c r="R8091" s="1" t="str">
        <f t="shared" si="1141"/>
        <v>Established</v>
      </c>
      <c r="S8091" s="1"/>
      <c r="T8091" t="s">
        <v>115</v>
      </c>
      <c r="U8091" t="s">
        <v>404</v>
      </c>
      <c r="V8091">
        <f t="shared" si="1142"/>
        <v>0</v>
      </c>
    </row>
    <row r="8092" spans="1:22" x14ac:dyDescent="0.35">
      <c r="A8092">
        <v>8090</v>
      </c>
      <c r="B8092" t="s">
        <v>12242</v>
      </c>
      <c r="C8092" t="str">
        <f t="shared" si="1134"/>
        <v>Don’t Buy</v>
      </c>
      <c r="D8092" t="str">
        <f t="shared" si="1135"/>
        <v>Long Name</v>
      </c>
      <c r="E8092">
        <v>4.3</v>
      </c>
      <c r="F8092">
        <f>IF(Q8092&lt;10,E8092+0.1,E8092)</f>
        <v>4.3</v>
      </c>
      <c r="G8092">
        <f>MIN(IF(Q8092&lt;10,E8092+0.5,E8092),5)</f>
        <v>4.3</v>
      </c>
      <c r="H8092" t="str">
        <f t="shared" si="1136"/>
        <v>Average Place to Work</v>
      </c>
      <c r="I8092">
        <v>63</v>
      </c>
      <c r="J8092" t="b">
        <f t="shared" si="1137"/>
        <v>0</v>
      </c>
      <c r="K8092" t="b">
        <f>OR(E8092&gt;3.5,Q8092&lt;10)</f>
        <v>1</v>
      </c>
      <c r="L8092" t="s">
        <v>19</v>
      </c>
      <c r="M8092" t="s">
        <v>1025</v>
      </c>
      <c r="N8092" t="str">
        <f t="shared" si="1138"/>
        <v>Indian Silicon Valley Startups</v>
      </c>
      <c r="O8092" t="str">
        <f t="shared" si="1139"/>
        <v>None</v>
      </c>
      <c r="P8092" t="s">
        <v>749</v>
      </c>
      <c r="Q8092" s="2">
        <f t="shared" si="1140"/>
        <v>58</v>
      </c>
      <c r="R8092" s="1" t="str">
        <f t="shared" si="1141"/>
        <v>Established</v>
      </c>
      <c r="S8092" s="1"/>
      <c r="T8092" t="s">
        <v>1183</v>
      </c>
      <c r="U8092" t="s">
        <v>24</v>
      </c>
      <c r="V8092">
        <f t="shared" si="1142"/>
        <v>1000000</v>
      </c>
    </row>
    <row r="8093" spans="1:22" x14ac:dyDescent="0.35">
      <c r="A8093">
        <v>8091</v>
      </c>
      <c r="B8093" t="s">
        <v>12243</v>
      </c>
      <c r="C8093" t="str">
        <f t="shared" si="1134"/>
        <v>Don’t Buy</v>
      </c>
      <c r="D8093" t="str">
        <f t="shared" si="1135"/>
        <v>Long Name</v>
      </c>
      <c r="E8093">
        <v>4.2</v>
      </c>
      <c r="F8093">
        <f>IF(Q8093&lt;10,E8093+0.1,E8093)</f>
        <v>4.2</v>
      </c>
      <c r="G8093">
        <f>MIN(IF(Q8093&lt;10,E8093+0.5,E8093),5)</f>
        <v>4.2</v>
      </c>
      <c r="H8093" t="str">
        <f t="shared" si="1136"/>
        <v>Average Place to Work</v>
      </c>
      <c r="I8093">
        <v>63</v>
      </c>
      <c r="J8093" t="b">
        <f t="shared" si="1137"/>
        <v>0</v>
      </c>
      <c r="K8093" t="b">
        <f>OR(E8093&gt;3.5,Q8093&lt;10)</f>
        <v>1</v>
      </c>
      <c r="L8093" t="s">
        <v>9</v>
      </c>
      <c r="M8093" t="s">
        <v>10026</v>
      </c>
      <c r="N8093" t="str">
        <f t="shared" si="1138"/>
        <v>Indian Silicon Valley Startups</v>
      </c>
      <c r="O8093" t="str">
        <f t="shared" si="1139"/>
        <v>None</v>
      </c>
      <c r="P8093" t="s">
        <v>39</v>
      </c>
      <c r="Q8093" s="2">
        <f t="shared" si="1140"/>
        <v>36</v>
      </c>
      <c r="R8093" s="1" t="str">
        <f t="shared" si="1141"/>
        <v>Established</v>
      </c>
      <c r="S8093" s="1"/>
      <c r="T8093" t="s">
        <v>606</v>
      </c>
      <c r="U8093" t="s">
        <v>986</v>
      </c>
      <c r="V8093">
        <f t="shared" si="1142"/>
        <v>0</v>
      </c>
    </row>
    <row r="8094" spans="1:22" x14ac:dyDescent="0.35">
      <c r="A8094">
        <v>8092</v>
      </c>
      <c r="B8094" t="s">
        <v>12244</v>
      </c>
      <c r="C8094" t="str">
        <f t="shared" si="1134"/>
        <v>Don’t Buy</v>
      </c>
      <c r="D8094" t="str">
        <f t="shared" si="1135"/>
        <v>Long Name</v>
      </c>
      <c r="E8094">
        <v>4.3</v>
      </c>
      <c r="F8094">
        <f>IF(Q8094&lt;10,E8094+0.1,E8094)</f>
        <v>4.3</v>
      </c>
      <c r="G8094">
        <f>MIN(IF(Q8094&lt;10,E8094+0.5,E8094),5)</f>
        <v>4.3</v>
      </c>
      <c r="H8094" t="str">
        <f t="shared" si="1136"/>
        <v>Average Place to Work</v>
      </c>
      <c r="I8094">
        <v>63</v>
      </c>
      <c r="J8094" t="b">
        <f t="shared" si="1137"/>
        <v>0</v>
      </c>
      <c r="K8094" t="b">
        <f>OR(E8094&gt;3.5,Q8094&lt;10)</f>
        <v>1</v>
      </c>
      <c r="L8094" t="s">
        <v>19</v>
      </c>
      <c r="M8094" t="s">
        <v>12245</v>
      </c>
      <c r="N8094" t="str">
        <f t="shared" si="1138"/>
        <v>None</v>
      </c>
      <c r="O8094" t="str">
        <f t="shared" si="1139"/>
        <v>None</v>
      </c>
      <c r="P8094" t="s">
        <v>183</v>
      </c>
      <c r="Q8094" s="2">
        <f t="shared" si="1140"/>
        <v>10</v>
      </c>
      <c r="R8094" s="1" t="str">
        <f t="shared" si="1141"/>
        <v>Established</v>
      </c>
      <c r="S8094" s="1"/>
      <c r="T8094" t="s">
        <v>1183</v>
      </c>
      <c r="U8094" t="s">
        <v>647</v>
      </c>
      <c r="V8094">
        <f t="shared" si="1142"/>
        <v>0</v>
      </c>
    </row>
    <row r="8095" spans="1:22" x14ac:dyDescent="0.35">
      <c r="A8095">
        <v>8093</v>
      </c>
      <c r="B8095" t="s">
        <v>12246</v>
      </c>
      <c r="C8095" t="str">
        <f t="shared" si="1134"/>
        <v>Don’t Buy</v>
      </c>
      <c r="D8095" t="str">
        <f t="shared" si="1135"/>
        <v>Long Name</v>
      </c>
      <c r="E8095">
        <v>3.3</v>
      </c>
      <c r="F8095">
        <f>IF(Q8095&lt;10,E8095+0.1,E8095)</f>
        <v>3.3</v>
      </c>
      <c r="G8095">
        <f>MIN(IF(Q8095&lt;10,E8095+0.5,E8095),5)</f>
        <v>3.3</v>
      </c>
      <c r="H8095" t="str">
        <f t="shared" si="1136"/>
        <v>Average Place to Work</v>
      </c>
      <c r="I8095">
        <v>63</v>
      </c>
      <c r="J8095" t="b">
        <f t="shared" si="1137"/>
        <v>0</v>
      </c>
      <c r="K8095" t="b">
        <f>OR(E8095&gt;3.5,Q8095&lt;10)</f>
        <v>0</v>
      </c>
      <c r="L8095" t="s">
        <v>19</v>
      </c>
      <c r="M8095" t="s">
        <v>10444</v>
      </c>
      <c r="N8095" t="str">
        <f t="shared" si="1138"/>
        <v>None</v>
      </c>
      <c r="O8095" t="str">
        <f t="shared" si="1139"/>
        <v>None</v>
      </c>
      <c r="P8095" t="s">
        <v>816</v>
      </c>
      <c r="Q8095" s="2">
        <f t="shared" si="1140"/>
        <v>56</v>
      </c>
      <c r="R8095" s="1" t="str">
        <f t="shared" si="1141"/>
        <v>Established</v>
      </c>
      <c r="S8095" s="1"/>
      <c r="T8095" t="s">
        <v>1183</v>
      </c>
      <c r="U8095" t="s">
        <v>83</v>
      </c>
      <c r="V8095">
        <f t="shared" si="1142"/>
        <v>0</v>
      </c>
    </row>
    <row r="8096" spans="1:22" x14ac:dyDescent="0.35">
      <c r="A8096">
        <v>8094</v>
      </c>
      <c r="B8096" t="s">
        <v>12247</v>
      </c>
      <c r="C8096" t="str">
        <f t="shared" si="1134"/>
        <v>Buy</v>
      </c>
      <c r="D8096" t="str">
        <f t="shared" si="1135"/>
        <v>Long Name</v>
      </c>
      <c r="E8096">
        <v>3.7</v>
      </c>
      <c r="F8096">
        <f>IF(Q8096&lt;10,E8096+0.1,E8096)</f>
        <v>3.7</v>
      </c>
      <c r="G8096">
        <f>MIN(IF(Q8096&lt;10,E8096+0.5,E8096),5)</f>
        <v>3.7</v>
      </c>
      <c r="H8096" t="str">
        <f t="shared" si="1136"/>
        <v>Average Place to Work</v>
      </c>
      <c r="I8096">
        <v>63</v>
      </c>
      <c r="J8096" t="b">
        <f t="shared" si="1137"/>
        <v>0</v>
      </c>
      <c r="K8096" t="b">
        <f>OR(E8096&gt;3.5,Q8096&lt;10)</f>
        <v>1</v>
      </c>
      <c r="L8096" t="s">
        <v>19</v>
      </c>
      <c r="M8096" t="s">
        <v>6659</v>
      </c>
      <c r="N8096" t="str">
        <f t="shared" si="1138"/>
        <v>None</v>
      </c>
      <c r="O8096" t="str">
        <f t="shared" si="1139"/>
        <v>None</v>
      </c>
      <c r="P8096" t="s">
        <v>180</v>
      </c>
      <c r="Q8096" s="2">
        <f t="shared" si="1140"/>
        <v>23</v>
      </c>
      <c r="R8096" s="1" t="str">
        <f t="shared" si="1141"/>
        <v>Established</v>
      </c>
      <c r="S8096" s="1"/>
      <c r="T8096" t="s">
        <v>598</v>
      </c>
      <c r="U8096" t="s">
        <v>17</v>
      </c>
      <c r="V8096">
        <f t="shared" si="1142"/>
        <v>500000</v>
      </c>
    </row>
    <row r="8097" spans="1:22" x14ac:dyDescent="0.35">
      <c r="A8097">
        <v>8095</v>
      </c>
      <c r="B8097" t="s">
        <v>12248</v>
      </c>
      <c r="C8097" t="str">
        <f t="shared" si="1134"/>
        <v>Don’t Buy</v>
      </c>
      <c r="D8097" t="str">
        <f t="shared" si="1135"/>
        <v>Short Name</v>
      </c>
      <c r="E8097">
        <v>3.9</v>
      </c>
      <c r="F8097">
        <f>IF(Q8097&lt;10,E8097+0.1,E8097)</f>
        <v>3.9</v>
      </c>
      <c r="G8097">
        <f>MIN(IF(Q8097&lt;10,E8097+0.5,E8097),5)</f>
        <v>3.9</v>
      </c>
      <c r="H8097" t="str">
        <f t="shared" si="1136"/>
        <v>Average Place to Work</v>
      </c>
      <c r="I8097">
        <v>63</v>
      </c>
      <c r="J8097" t="b">
        <f t="shared" si="1137"/>
        <v>0</v>
      </c>
      <c r="K8097" t="b">
        <f>OR(E8097&gt;3.5,Q8097&lt;10)</f>
        <v>1</v>
      </c>
      <c r="L8097" t="s">
        <v>19</v>
      </c>
      <c r="M8097" t="s">
        <v>12249</v>
      </c>
      <c r="N8097" t="str">
        <f t="shared" si="1138"/>
        <v>None</v>
      </c>
      <c r="O8097" t="str">
        <f t="shared" si="1139"/>
        <v>None</v>
      </c>
      <c r="P8097" t="s">
        <v>213</v>
      </c>
      <c r="Q8097" s="2">
        <f t="shared" si="1140"/>
        <v>12</v>
      </c>
      <c r="R8097" s="1" t="str">
        <f t="shared" si="1141"/>
        <v>Established</v>
      </c>
      <c r="S8097" s="1"/>
      <c r="T8097" t="s">
        <v>1183</v>
      </c>
      <c r="U8097" t="s">
        <v>297</v>
      </c>
      <c r="V8097">
        <f t="shared" si="1142"/>
        <v>0</v>
      </c>
    </row>
    <row r="8098" spans="1:22" x14ac:dyDescent="0.35">
      <c r="A8098">
        <v>8096</v>
      </c>
      <c r="B8098" t="s">
        <v>12250</v>
      </c>
      <c r="C8098" t="str">
        <f t="shared" si="1134"/>
        <v>Don’t Buy</v>
      </c>
      <c r="D8098" t="str">
        <f t="shared" si="1135"/>
        <v>Long Name</v>
      </c>
      <c r="E8098">
        <v>3.4</v>
      </c>
      <c r="F8098">
        <f>IF(Q8098&lt;10,E8098+0.1,E8098)</f>
        <v>3.4</v>
      </c>
      <c r="G8098">
        <f>MIN(IF(Q8098&lt;10,E8098+0.5,E8098),5)</f>
        <v>3.4</v>
      </c>
      <c r="H8098" t="str">
        <f t="shared" si="1136"/>
        <v>Average Place to Work</v>
      </c>
      <c r="I8098">
        <v>63</v>
      </c>
      <c r="J8098" t="b">
        <f t="shared" si="1137"/>
        <v>0</v>
      </c>
      <c r="K8098" t="b">
        <f>OR(E8098&gt;3.5,Q8098&lt;10)</f>
        <v>0</v>
      </c>
      <c r="L8098" t="s">
        <v>19</v>
      </c>
      <c r="M8098" t="s">
        <v>4206</v>
      </c>
      <c r="N8098" t="str">
        <f t="shared" si="1138"/>
        <v>None</v>
      </c>
      <c r="O8098" t="str">
        <f t="shared" si="1139"/>
        <v>None</v>
      </c>
      <c r="P8098" t="s">
        <v>445</v>
      </c>
      <c r="Q8098" s="2">
        <f t="shared" si="1140"/>
        <v>14</v>
      </c>
      <c r="R8098" s="1" t="str">
        <f t="shared" si="1141"/>
        <v>Established</v>
      </c>
      <c r="S8098" s="1"/>
      <c r="T8098" t="s">
        <v>598</v>
      </c>
      <c r="U8098" t="s">
        <v>238</v>
      </c>
      <c r="V8098">
        <f t="shared" si="1142"/>
        <v>0</v>
      </c>
    </row>
    <row r="8099" spans="1:22" x14ac:dyDescent="0.35">
      <c r="A8099">
        <v>8097</v>
      </c>
      <c r="B8099" t="s">
        <v>12251</v>
      </c>
      <c r="C8099" t="str">
        <f t="shared" si="1134"/>
        <v>Don’t Buy</v>
      </c>
      <c r="D8099" t="str">
        <f t="shared" si="1135"/>
        <v>Long Name</v>
      </c>
      <c r="E8099">
        <v>4.0999999999999996</v>
      </c>
      <c r="F8099">
        <f>IF(Q8099&lt;10,E8099+0.1,E8099)</f>
        <v>4.0999999999999996</v>
      </c>
      <c r="G8099">
        <f>MIN(IF(Q8099&lt;10,E8099+0.5,E8099),5)</f>
        <v>4.0999999999999996</v>
      </c>
      <c r="H8099" t="str">
        <f t="shared" si="1136"/>
        <v>Average Place to Work</v>
      </c>
      <c r="I8099">
        <v>63</v>
      </c>
      <c r="J8099" t="b">
        <f t="shared" si="1137"/>
        <v>0</v>
      </c>
      <c r="K8099" t="b">
        <f>OR(E8099&gt;3.5,Q8099&lt;10)</f>
        <v>1</v>
      </c>
      <c r="L8099" t="s">
        <v>19</v>
      </c>
      <c r="M8099" t="s">
        <v>4735</v>
      </c>
      <c r="N8099" t="str">
        <f t="shared" si="1138"/>
        <v>None</v>
      </c>
      <c r="O8099" t="str">
        <f t="shared" si="1139"/>
        <v>None</v>
      </c>
      <c r="P8099" t="s">
        <v>143</v>
      </c>
      <c r="Q8099" s="2">
        <f t="shared" si="1140"/>
        <v>24</v>
      </c>
      <c r="R8099" s="1" t="str">
        <f t="shared" si="1141"/>
        <v>Established</v>
      </c>
      <c r="S8099" s="1"/>
      <c r="T8099" t="s">
        <v>606</v>
      </c>
      <c r="U8099" t="s">
        <v>17</v>
      </c>
      <c r="V8099">
        <f t="shared" si="1142"/>
        <v>1000000</v>
      </c>
    </row>
    <row r="8100" spans="1:22" x14ac:dyDescent="0.35">
      <c r="A8100">
        <v>8098</v>
      </c>
      <c r="B8100" t="s">
        <v>12252</v>
      </c>
      <c r="C8100" t="str">
        <f t="shared" si="1134"/>
        <v>Don’t Buy</v>
      </c>
      <c r="D8100" t="str">
        <f t="shared" si="1135"/>
        <v>Long Name</v>
      </c>
      <c r="E8100">
        <v>3.8</v>
      </c>
      <c r="F8100">
        <f>IF(Q8100&lt;10,E8100+0.1,E8100)</f>
        <v>3.8</v>
      </c>
      <c r="G8100">
        <f>MIN(IF(Q8100&lt;10,E8100+0.5,E8100),5)</f>
        <v>3.8</v>
      </c>
      <c r="H8100" t="str">
        <f t="shared" si="1136"/>
        <v>Average Place to Work</v>
      </c>
      <c r="I8100">
        <v>63</v>
      </c>
      <c r="J8100" t="b">
        <f t="shared" si="1137"/>
        <v>0</v>
      </c>
      <c r="K8100" t="b">
        <f>OR(E8100&gt;3.5,Q8100&lt;10)</f>
        <v>1</v>
      </c>
      <c r="M8100" t="s">
        <v>12253</v>
      </c>
      <c r="N8100" t="str">
        <f t="shared" si="1138"/>
        <v>None</v>
      </c>
      <c r="O8100" t="str">
        <f t="shared" si="1139"/>
        <v>None</v>
      </c>
      <c r="P8100" t="s">
        <v>373</v>
      </c>
      <c r="Q8100" s="2">
        <f t="shared" si="1140"/>
        <v>62</v>
      </c>
      <c r="R8100" s="1" t="str">
        <f t="shared" si="1141"/>
        <v>Established</v>
      </c>
      <c r="S8100" s="1"/>
      <c r="U8100" t="s">
        <v>352</v>
      </c>
      <c r="V8100">
        <f t="shared" si="1142"/>
        <v>0</v>
      </c>
    </row>
    <row r="8101" spans="1:22" x14ac:dyDescent="0.35">
      <c r="A8101">
        <v>8099</v>
      </c>
      <c r="B8101" t="s">
        <v>12254</v>
      </c>
      <c r="C8101" t="str">
        <f t="shared" si="1134"/>
        <v>Don’t Buy</v>
      </c>
      <c r="D8101" t="str">
        <f t="shared" si="1135"/>
        <v>Long Name</v>
      </c>
      <c r="E8101">
        <v>4.7</v>
      </c>
      <c r="F8101">
        <f>IF(Q8101&lt;10,E8101+0.1,E8101)</f>
        <v>4.7</v>
      </c>
      <c r="G8101">
        <f>MIN(IF(Q8101&lt;10,E8101+0.5,E8101),5)</f>
        <v>4.7</v>
      </c>
      <c r="H8101" t="str">
        <f t="shared" si="1136"/>
        <v>Great Place to Work</v>
      </c>
      <c r="I8101">
        <v>63</v>
      </c>
      <c r="J8101" t="b">
        <f t="shared" si="1137"/>
        <v>0</v>
      </c>
      <c r="K8101" t="b">
        <f>OR(E8101&gt;3.5,Q8101&lt;10)</f>
        <v>1</v>
      </c>
      <c r="L8101" t="s">
        <v>19</v>
      </c>
      <c r="M8101" t="s">
        <v>12255</v>
      </c>
      <c r="N8101" t="str">
        <f t="shared" si="1138"/>
        <v>None</v>
      </c>
      <c r="O8101" t="str">
        <f t="shared" si="1139"/>
        <v>None</v>
      </c>
      <c r="P8101" t="s">
        <v>1748</v>
      </c>
      <c r="Q8101" s="2">
        <f t="shared" si="1140"/>
        <v>141</v>
      </c>
      <c r="R8101" s="1" t="str">
        <f t="shared" si="1141"/>
        <v>Established</v>
      </c>
      <c r="S8101" s="1"/>
      <c r="T8101" t="s">
        <v>1481</v>
      </c>
      <c r="U8101" t="s">
        <v>297</v>
      </c>
      <c r="V8101">
        <f t="shared" si="1142"/>
        <v>0</v>
      </c>
    </row>
    <row r="8102" spans="1:22" x14ac:dyDescent="0.35">
      <c r="A8102">
        <v>8100</v>
      </c>
      <c r="B8102" t="s">
        <v>12237</v>
      </c>
      <c r="C8102" t="str">
        <f t="shared" si="1134"/>
        <v>Don’t Buy</v>
      </c>
      <c r="D8102" t="str">
        <f t="shared" si="1135"/>
        <v>Long Name</v>
      </c>
      <c r="E8102">
        <v>4</v>
      </c>
      <c r="F8102">
        <f>IF(Q8102&lt;10,E8102+0.1,E8102)</f>
        <v>4</v>
      </c>
      <c r="G8102">
        <f>MIN(IF(Q8102&lt;10,E8102+0.5,E8102),5)</f>
        <v>4</v>
      </c>
      <c r="H8102" t="str">
        <f t="shared" si="1136"/>
        <v>Average Place to Work</v>
      </c>
      <c r="I8102">
        <v>63</v>
      </c>
      <c r="J8102" t="b">
        <f t="shared" si="1137"/>
        <v>0</v>
      </c>
      <c r="K8102" t="b">
        <f>OR(E8102&gt;3.5,Q8102&lt;10)</f>
        <v>1</v>
      </c>
      <c r="L8102" t="s">
        <v>19</v>
      </c>
      <c r="M8102" t="s">
        <v>9045</v>
      </c>
      <c r="N8102" t="str">
        <f t="shared" si="1138"/>
        <v>None</v>
      </c>
      <c r="O8102" t="str">
        <f t="shared" si="1139"/>
        <v>None</v>
      </c>
      <c r="P8102" t="s">
        <v>143</v>
      </c>
      <c r="Q8102" s="2">
        <f t="shared" si="1140"/>
        <v>24</v>
      </c>
      <c r="R8102" s="1" t="str">
        <f t="shared" si="1141"/>
        <v>Established</v>
      </c>
      <c r="S8102" s="1"/>
      <c r="T8102" t="s">
        <v>1183</v>
      </c>
      <c r="U8102" t="s">
        <v>255</v>
      </c>
      <c r="V8102">
        <f t="shared" si="1142"/>
        <v>0</v>
      </c>
    </row>
    <row r="8103" spans="1:22" x14ac:dyDescent="0.35">
      <c r="A8103">
        <v>8101</v>
      </c>
      <c r="B8103" t="s">
        <v>12200</v>
      </c>
      <c r="C8103" t="str">
        <f t="shared" si="1134"/>
        <v>Buy</v>
      </c>
      <c r="D8103" t="str">
        <f t="shared" si="1135"/>
        <v>Long Name</v>
      </c>
      <c r="E8103">
        <v>4.3</v>
      </c>
      <c r="F8103">
        <f>IF(Q8103&lt;10,E8103+0.1,E8103)</f>
        <v>4.3</v>
      </c>
      <c r="G8103">
        <f>MIN(IF(Q8103&lt;10,E8103+0.5,E8103),5)</f>
        <v>4.3</v>
      </c>
      <c r="H8103" t="str">
        <f t="shared" si="1136"/>
        <v>Average Place to Work</v>
      </c>
      <c r="I8103">
        <v>63</v>
      </c>
      <c r="J8103" t="b">
        <f t="shared" si="1137"/>
        <v>0</v>
      </c>
      <c r="K8103" t="b">
        <f>OR(E8103&gt;3.5,Q8103&lt;10)</f>
        <v>1</v>
      </c>
      <c r="L8103" t="s">
        <v>9</v>
      </c>
      <c r="M8103" t="s">
        <v>12201</v>
      </c>
      <c r="N8103" t="str">
        <f t="shared" si="1138"/>
        <v>Indian Silicon Valley Startups</v>
      </c>
      <c r="O8103" t="str">
        <f t="shared" si="1139"/>
        <v>None</v>
      </c>
      <c r="P8103" t="s">
        <v>715</v>
      </c>
      <c r="Q8103" s="2">
        <f t="shared" si="1140"/>
        <v>66</v>
      </c>
      <c r="R8103" s="1" t="str">
        <f t="shared" si="1141"/>
        <v>Established</v>
      </c>
      <c r="S8103" s="1"/>
      <c r="T8103" t="s">
        <v>399</v>
      </c>
      <c r="U8103" t="s">
        <v>2499</v>
      </c>
      <c r="V8103">
        <f t="shared" si="1142"/>
        <v>0</v>
      </c>
    </row>
    <row r="8104" spans="1:22" x14ac:dyDescent="0.35">
      <c r="A8104">
        <v>8102</v>
      </c>
      <c r="B8104" t="s">
        <v>12208</v>
      </c>
      <c r="C8104" t="str">
        <f t="shared" si="1134"/>
        <v>Don’t Buy</v>
      </c>
      <c r="D8104" t="str">
        <f t="shared" si="1135"/>
        <v>Long Name</v>
      </c>
      <c r="E8104">
        <v>3.5</v>
      </c>
      <c r="F8104">
        <f>IF(Q8104&lt;10,E8104+0.1,E8104)</f>
        <v>3.5</v>
      </c>
      <c r="G8104">
        <f>MIN(IF(Q8104&lt;10,E8104+0.5,E8104),5)</f>
        <v>3.5</v>
      </c>
      <c r="H8104" t="str">
        <f t="shared" si="1136"/>
        <v>Average Place to Work</v>
      </c>
      <c r="I8104">
        <v>63</v>
      </c>
      <c r="J8104" t="b">
        <f t="shared" si="1137"/>
        <v>0</v>
      </c>
      <c r="K8104" t="b">
        <f>OR(E8104&gt;3.5,Q8104&lt;10)</f>
        <v>0</v>
      </c>
      <c r="L8104" t="s">
        <v>789</v>
      </c>
      <c r="M8104" t="s">
        <v>6254</v>
      </c>
      <c r="N8104" t="str">
        <f t="shared" si="1138"/>
        <v>None</v>
      </c>
      <c r="O8104" t="str">
        <f t="shared" si="1139"/>
        <v>None</v>
      </c>
      <c r="P8104" t="s">
        <v>1444</v>
      </c>
      <c r="Q8104" s="2">
        <f t="shared" si="1140"/>
        <v>94</v>
      </c>
      <c r="R8104" s="1" t="str">
        <f t="shared" si="1141"/>
        <v>Established</v>
      </c>
      <c r="S8104" s="1"/>
      <c r="T8104" t="s">
        <v>1183</v>
      </c>
      <c r="U8104" t="s">
        <v>712</v>
      </c>
      <c r="V8104">
        <f t="shared" si="1142"/>
        <v>0</v>
      </c>
    </row>
    <row r="8105" spans="1:22" x14ac:dyDescent="0.35">
      <c r="A8105">
        <v>8103</v>
      </c>
      <c r="B8105" t="s">
        <v>12238</v>
      </c>
      <c r="C8105" t="str">
        <f t="shared" si="1134"/>
        <v>Don’t Buy</v>
      </c>
      <c r="D8105" t="str">
        <f t="shared" si="1135"/>
        <v>Short Name</v>
      </c>
      <c r="E8105">
        <v>4.3</v>
      </c>
      <c r="F8105">
        <f>IF(Q8105&lt;10,E8105+0.1,E8105)</f>
        <v>4.3</v>
      </c>
      <c r="G8105">
        <f>MIN(IF(Q8105&lt;10,E8105+0.5,E8105),5)</f>
        <v>4.3</v>
      </c>
      <c r="H8105" t="str">
        <f t="shared" si="1136"/>
        <v>Average Place to Work</v>
      </c>
      <c r="I8105">
        <v>63</v>
      </c>
      <c r="J8105" t="b">
        <f t="shared" si="1137"/>
        <v>0</v>
      </c>
      <c r="K8105" t="b">
        <f>OR(E8105&gt;3.5,Q8105&lt;10)</f>
        <v>1</v>
      </c>
      <c r="L8105" t="s">
        <v>19</v>
      </c>
      <c r="M8105" t="s">
        <v>12239</v>
      </c>
      <c r="N8105" t="str">
        <f t="shared" si="1138"/>
        <v>None</v>
      </c>
      <c r="O8105" t="str">
        <f t="shared" si="1139"/>
        <v>None</v>
      </c>
      <c r="P8105" t="s">
        <v>370</v>
      </c>
      <c r="Q8105" s="2">
        <f t="shared" si="1140"/>
        <v>116</v>
      </c>
      <c r="R8105" s="1" t="str">
        <f t="shared" si="1141"/>
        <v>Established</v>
      </c>
      <c r="S8105" s="1"/>
      <c r="T8105" t="s">
        <v>115</v>
      </c>
      <c r="U8105" t="s">
        <v>160</v>
      </c>
      <c r="V8105">
        <f t="shared" si="1142"/>
        <v>0</v>
      </c>
    </row>
    <row r="8106" spans="1:22" x14ac:dyDescent="0.35">
      <c r="A8106">
        <v>8104</v>
      </c>
      <c r="B8106" t="s">
        <v>12242</v>
      </c>
      <c r="C8106" t="str">
        <f t="shared" si="1134"/>
        <v>Don’t Buy</v>
      </c>
      <c r="D8106" t="str">
        <f t="shared" si="1135"/>
        <v>Long Name</v>
      </c>
      <c r="E8106">
        <v>4.3</v>
      </c>
      <c r="F8106">
        <f>IF(Q8106&lt;10,E8106+0.1,E8106)</f>
        <v>4.3</v>
      </c>
      <c r="G8106">
        <f>MIN(IF(Q8106&lt;10,E8106+0.5,E8106),5)</f>
        <v>4.3</v>
      </c>
      <c r="H8106" t="str">
        <f t="shared" si="1136"/>
        <v>Average Place to Work</v>
      </c>
      <c r="I8106">
        <v>63</v>
      </c>
      <c r="J8106" t="b">
        <f t="shared" si="1137"/>
        <v>0</v>
      </c>
      <c r="K8106" t="b">
        <f>OR(E8106&gt;3.5,Q8106&lt;10)</f>
        <v>1</v>
      </c>
      <c r="L8106" t="s">
        <v>19</v>
      </c>
      <c r="M8106" t="s">
        <v>1025</v>
      </c>
      <c r="N8106" t="str">
        <f t="shared" si="1138"/>
        <v>Indian Silicon Valley Startups</v>
      </c>
      <c r="O8106" t="str">
        <f t="shared" si="1139"/>
        <v>None</v>
      </c>
      <c r="P8106" t="s">
        <v>749</v>
      </c>
      <c r="Q8106" s="2">
        <f t="shared" si="1140"/>
        <v>58</v>
      </c>
      <c r="R8106" s="1" t="str">
        <f t="shared" si="1141"/>
        <v>Established</v>
      </c>
      <c r="S8106" s="1"/>
      <c r="T8106" t="s">
        <v>1183</v>
      </c>
      <c r="U8106" t="s">
        <v>24</v>
      </c>
      <c r="V8106">
        <f t="shared" si="1142"/>
        <v>1000000</v>
      </c>
    </row>
    <row r="8107" spans="1:22" x14ac:dyDescent="0.35">
      <c r="A8107">
        <v>8105</v>
      </c>
      <c r="B8107" t="s">
        <v>12256</v>
      </c>
      <c r="C8107" t="str">
        <f t="shared" si="1134"/>
        <v>Don’t Buy</v>
      </c>
      <c r="D8107" t="str">
        <f t="shared" si="1135"/>
        <v>Long Name</v>
      </c>
      <c r="E8107">
        <v>4</v>
      </c>
      <c r="F8107">
        <f>IF(Q8107&lt;10,E8107+0.1,E8107)</f>
        <v>4</v>
      </c>
      <c r="G8107">
        <f>MIN(IF(Q8107&lt;10,E8107+0.5,E8107),5)</f>
        <v>4</v>
      </c>
      <c r="H8107" t="str">
        <f t="shared" si="1136"/>
        <v>Average Place to Work</v>
      </c>
      <c r="I8107">
        <v>63</v>
      </c>
      <c r="J8107" t="b">
        <f t="shared" si="1137"/>
        <v>0</v>
      </c>
      <c r="K8107" t="b">
        <f>OR(E8107&gt;3.5,Q8107&lt;10)</f>
        <v>1</v>
      </c>
      <c r="L8107" t="s">
        <v>19</v>
      </c>
      <c r="M8107" t="s">
        <v>5022</v>
      </c>
      <c r="N8107" t="str">
        <f t="shared" si="1138"/>
        <v>Indian Silicon Valley Startups</v>
      </c>
      <c r="O8107" t="str">
        <f t="shared" si="1139"/>
        <v>None</v>
      </c>
      <c r="P8107" t="s">
        <v>180</v>
      </c>
      <c r="Q8107" s="2">
        <f t="shared" si="1140"/>
        <v>23</v>
      </c>
      <c r="R8107" s="1" t="str">
        <f t="shared" si="1141"/>
        <v>Established</v>
      </c>
      <c r="S8107" s="1"/>
      <c r="T8107" t="s">
        <v>1183</v>
      </c>
      <c r="U8107" t="s">
        <v>214</v>
      </c>
      <c r="V8107">
        <f t="shared" si="1142"/>
        <v>0</v>
      </c>
    </row>
    <row r="8108" spans="1:22" x14ac:dyDescent="0.35">
      <c r="A8108">
        <v>8106</v>
      </c>
      <c r="B8108" t="s">
        <v>12257</v>
      </c>
      <c r="C8108" t="str">
        <f t="shared" si="1134"/>
        <v>Don’t Buy</v>
      </c>
      <c r="D8108" t="str">
        <f t="shared" si="1135"/>
        <v>Long Name</v>
      </c>
      <c r="E8108">
        <v>3.5</v>
      </c>
      <c r="F8108">
        <f>IF(Q8108&lt;10,E8108+0.1,E8108)</f>
        <v>3.5</v>
      </c>
      <c r="G8108">
        <f>MIN(IF(Q8108&lt;10,E8108+0.5,E8108),5)</f>
        <v>3.5</v>
      </c>
      <c r="H8108" t="str">
        <f t="shared" si="1136"/>
        <v>Average Place to Work</v>
      </c>
      <c r="I8108">
        <v>63</v>
      </c>
      <c r="J8108" t="b">
        <f t="shared" si="1137"/>
        <v>0</v>
      </c>
      <c r="K8108" t="b">
        <f>OR(E8108&gt;3.5,Q8108&lt;10)</f>
        <v>0</v>
      </c>
      <c r="L8108" t="s">
        <v>19</v>
      </c>
      <c r="M8108" t="s">
        <v>7320</v>
      </c>
      <c r="N8108" t="str">
        <f t="shared" si="1138"/>
        <v>None</v>
      </c>
      <c r="O8108" t="str">
        <f t="shared" si="1139"/>
        <v>None</v>
      </c>
      <c r="P8108" t="s">
        <v>2118</v>
      </c>
      <c r="Q8108" s="2">
        <f t="shared" si="1140"/>
        <v>107</v>
      </c>
      <c r="R8108" s="1" t="str">
        <f t="shared" si="1141"/>
        <v>Established</v>
      </c>
      <c r="S8108" s="1"/>
      <c r="T8108" t="s">
        <v>2721</v>
      </c>
      <c r="U8108" t="s">
        <v>752</v>
      </c>
      <c r="V8108">
        <f t="shared" si="1142"/>
        <v>0</v>
      </c>
    </row>
    <row r="8109" spans="1:22" x14ac:dyDescent="0.35">
      <c r="A8109">
        <v>8107</v>
      </c>
      <c r="B8109" t="s">
        <v>12218</v>
      </c>
      <c r="C8109" t="str">
        <f t="shared" si="1134"/>
        <v>Don’t Buy</v>
      </c>
      <c r="D8109" t="str">
        <f t="shared" si="1135"/>
        <v>Short Name</v>
      </c>
      <c r="E8109">
        <v>3.9</v>
      </c>
      <c r="F8109">
        <f>IF(Q8109&lt;10,E8109+0.1,E8109)</f>
        <v>3.9</v>
      </c>
      <c r="G8109">
        <f>MIN(IF(Q8109&lt;10,E8109+0.5,E8109),5)</f>
        <v>3.9</v>
      </c>
      <c r="H8109" t="str">
        <f t="shared" si="1136"/>
        <v>Average Place to Work</v>
      </c>
      <c r="I8109">
        <v>63</v>
      </c>
      <c r="J8109" t="b">
        <f t="shared" si="1137"/>
        <v>0</v>
      </c>
      <c r="K8109" t="b">
        <f>OR(E8109&gt;3.5,Q8109&lt;10)</f>
        <v>1</v>
      </c>
      <c r="M8109" t="s">
        <v>7928</v>
      </c>
      <c r="N8109" t="str">
        <f t="shared" si="1138"/>
        <v>Indian Silicon Valley Startups</v>
      </c>
      <c r="O8109" t="str">
        <f t="shared" si="1139"/>
        <v>None</v>
      </c>
      <c r="P8109" t="s">
        <v>118</v>
      </c>
      <c r="Q8109" s="2">
        <f t="shared" si="1140"/>
        <v>20</v>
      </c>
      <c r="R8109" s="1" t="str">
        <f t="shared" si="1141"/>
        <v>Established</v>
      </c>
      <c r="S8109" s="1"/>
      <c r="U8109" t="s">
        <v>523</v>
      </c>
      <c r="V8109">
        <f t="shared" si="1142"/>
        <v>0</v>
      </c>
    </row>
    <row r="8110" spans="1:22" x14ac:dyDescent="0.35">
      <c r="A8110">
        <v>8108</v>
      </c>
      <c r="B8110" t="s">
        <v>12227</v>
      </c>
      <c r="C8110" t="str">
        <f t="shared" si="1134"/>
        <v>Buy</v>
      </c>
      <c r="D8110" t="str">
        <f t="shared" si="1135"/>
        <v>Long Name</v>
      </c>
      <c r="E8110">
        <v>2.5</v>
      </c>
      <c r="F8110">
        <f>IF(Q8110&lt;10,E8110+0.1,E8110)</f>
        <v>2.5</v>
      </c>
      <c r="G8110">
        <f>MIN(IF(Q8110&lt;10,E8110+0.5,E8110),5)</f>
        <v>2.5</v>
      </c>
      <c r="H8110" t="str">
        <f t="shared" si="1136"/>
        <v>Average Place to Work</v>
      </c>
      <c r="I8110">
        <v>63</v>
      </c>
      <c r="J8110" t="b">
        <f t="shared" si="1137"/>
        <v>0</v>
      </c>
      <c r="K8110" t="b">
        <f>OR(E8110&gt;3.5,Q8110&lt;10)</f>
        <v>0</v>
      </c>
      <c r="L8110" t="s">
        <v>19</v>
      </c>
      <c r="M8110" t="s">
        <v>12228</v>
      </c>
      <c r="N8110" t="str">
        <f t="shared" si="1138"/>
        <v>None</v>
      </c>
      <c r="O8110" t="str">
        <f t="shared" si="1139"/>
        <v>None</v>
      </c>
      <c r="P8110" t="s">
        <v>95</v>
      </c>
      <c r="Q8110" s="2">
        <f t="shared" si="1140"/>
        <v>16</v>
      </c>
      <c r="R8110" s="1" t="str">
        <f t="shared" si="1141"/>
        <v>Established</v>
      </c>
      <c r="S8110" s="1"/>
      <c r="T8110" t="s">
        <v>1146</v>
      </c>
      <c r="U8110" t="s">
        <v>455</v>
      </c>
      <c r="V8110">
        <f t="shared" si="1142"/>
        <v>0</v>
      </c>
    </row>
    <row r="8111" spans="1:22" x14ac:dyDescent="0.35">
      <c r="A8111">
        <v>8109</v>
      </c>
      <c r="B8111" t="s">
        <v>12219</v>
      </c>
      <c r="C8111" t="str">
        <f t="shared" si="1134"/>
        <v>Don’t Buy</v>
      </c>
      <c r="D8111" t="str">
        <f t="shared" si="1135"/>
        <v>Long Name</v>
      </c>
      <c r="E8111">
        <v>3.5</v>
      </c>
      <c r="F8111">
        <f>IF(Q8111&lt;10,E8111+0.1,E8111)</f>
        <v>3.5</v>
      </c>
      <c r="G8111">
        <f>MIN(IF(Q8111&lt;10,E8111+0.5,E8111),5)</f>
        <v>3.5</v>
      </c>
      <c r="H8111" t="str">
        <f t="shared" si="1136"/>
        <v>Average Place to Work</v>
      </c>
      <c r="I8111">
        <v>63</v>
      </c>
      <c r="J8111" t="b">
        <f t="shared" si="1137"/>
        <v>0</v>
      </c>
      <c r="K8111" t="b">
        <f>OR(E8111&gt;3.5,Q8111&lt;10)</f>
        <v>0</v>
      </c>
      <c r="M8111" t="s">
        <v>5204</v>
      </c>
      <c r="N8111" t="str">
        <f t="shared" si="1138"/>
        <v>None</v>
      </c>
      <c r="O8111" t="str">
        <f t="shared" si="1139"/>
        <v>None</v>
      </c>
      <c r="P8111" t="s">
        <v>198</v>
      </c>
      <c r="Q8111" s="2">
        <f t="shared" si="1140"/>
        <v>35</v>
      </c>
      <c r="R8111" s="1" t="str">
        <f t="shared" si="1141"/>
        <v>Established</v>
      </c>
      <c r="S8111" s="1"/>
      <c r="U8111" t="s">
        <v>1677</v>
      </c>
      <c r="V8111">
        <f t="shared" si="1142"/>
        <v>0</v>
      </c>
    </row>
    <row r="8112" spans="1:22" x14ac:dyDescent="0.35">
      <c r="A8112">
        <v>8110</v>
      </c>
      <c r="B8112" t="s">
        <v>12258</v>
      </c>
      <c r="C8112" t="str">
        <f t="shared" si="1134"/>
        <v>Don’t Buy</v>
      </c>
      <c r="D8112" t="str">
        <f t="shared" si="1135"/>
        <v>Long Name</v>
      </c>
      <c r="E8112">
        <v>4.4000000000000004</v>
      </c>
      <c r="F8112">
        <f>IF(Q8112&lt;10,E8112+0.1,E8112)</f>
        <v>4.4000000000000004</v>
      </c>
      <c r="G8112">
        <f>MIN(IF(Q8112&lt;10,E8112+0.5,E8112),5)</f>
        <v>4.4000000000000004</v>
      </c>
      <c r="H8112" t="str">
        <f t="shared" si="1136"/>
        <v>Average Place to Work</v>
      </c>
      <c r="I8112">
        <v>63</v>
      </c>
      <c r="J8112" t="b">
        <f t="shared" si="1137"/>
        <v>0</v>
      </c>
      <c r="K8112" t="b">
        <f>OR(E8112&gt;3.5,Q8112&lt;10)</f>
        <v>1</v>
      </c>
      <c r="L8112" t="s">
        <v>19</v>
      </c>
      <c r="M8112" t="s">
        <v>2798</v>
      </c>
      <c r="N8112" t="str">
        <f t="shared" si="1138"/>
        <v>None</v>
      </c>
      <c r="O8112" t="str">
        <f t="shared" si="1139"/>
        <v>None</v>
      </c>
      <c r="P8112" t="s">
        <v>183</v>
      </c>
      <c r="Q8112" s="2">
        <f t="shared" si="1140"/>
        <v>10</v>
      </c>
      <c r="R8112" s="1" t="str">
        <f t="shared" si="1141"/>
        <v>Established</v>
      </c>
      <c r="S8112" s="1"/>
      <c r="T8112" t="s">
        <v>598</v>
      </c>
      <c r="U8112" t="s">
        <v>931</v>
      </c>
      <c r="V8112">
        <f t="shared" si="1142"/>
        <v>0</v>
      </c>
    </row>
    <row r="8113" spans="1:22" x14ac:dyDescent="0.35">
      <c r="A8113">
        <v>8111</v>
      </c>
      <c r="B8113" t="s">
        <v>12259</v>
      </c>
      <c r="C8113" t="str">
        <f t="shared" si="1134"/>
        <v>Don’t Buy</v>
      </c>
      <c r="D8113" t="str">
        <f t="shared" si="1135"/>
        <v>Long Name</v>
      </c>
      <c r="E8113">
        <v>3.2</v>
      </c>
      <c r="F8113">
        <f>IF(Q8113&lt;10,E8113+0.1,E8113)</f>
        <v>3.2</v>
      </c>
      <c r="G8113">
        <f>MIN(IF(Q8113&lt;10,E8113+0.5,E8113),5)</f>
        <v>3.2</v>
      </c>
      <c r="H8113" t="str">
        <f t="shared" si="1136"/>
        <v>Average Place to Work</v>
      </c>
      <c r="I8113">
        <v>63</v>
      </c>
      <c r="J8113" t="b">
        <f t="shared" si="1137"/>
        <v>0</v>
      </c>
      <c r="K8113" t="b">
        <f>OR(E8113&gt;3.5,Q8113&lt;10)</f>
        <v>0</v>
      </c>
      <c r="L8113" t="s">
        <v>19</v>
      </c>
      <c r="M8113" t="s">
        <v>3685</v>
      </c>
      <c r="N8113" t="str">
        <f t="shared" si="1138"/>
        <v>None</v>
      </c>
      <c r="O8113" t="str">
        <f t="shared" si="1139"/>
        <v>None</v>
      </c>
      <c r="P8113" t="s">
        <v>79</v>
      </c>
      <c r="Q8113" s="2">
        <f t="shared" si="1140"/>
        <v>19</v>
      </c>
      <c r="R8113" s="1" t="str">
        <f t="shared" si="1141"/>
        <v>Established</v>
      </c>
      <c r="S8113" s="1"/>
      <c r="T8113" t="s">
        <v>598</v>
      </c>
      <c r="U8113" t="s">
        <v>2908</v>
      </c>
      <c r="V8113">
        <f t="shared" si="1142"/>
        <v>0</v>
      </c>
    </row>
    <row r="8114" spans="1:22" x14ac:dyDescent="0.35">
      <c r="A8114">
        <v>8112</v>
      </c>
      <c r="B8114" t="s">
        <v>12229</v>
      </c>
      <c r="C8114" t="str">
        <f t="shared" si="1134"/>
        <v>Don’t Buy</v>
      </c>
      <c r="D8114" t="str">
        <f t="shared" si="1135"/>
        <v>Long Name</v>
      </c>
      <c r="E8114">
        <v>3.8</v>
      </c>
      <c r="F8114">
        <f>IF(Q8114&lt;10,E8114+0.1,E8114)</f>
        <v>3.8</v>
      </c>
      <c r="G8114">
        <f>MIN(IF(Q8114&lt;10,E8114+0.5,E8114),5)</f>
        <v>3.8</v>
      </c>
      <c r="H8114" t="str">
        <f t="shared" si="1136"/>
        <v>Average Place to Work</v>
      </c>
      <c r="I8114">
        <v>63</v>
      </c>
      <c r="J8114" t="b">
        <f t="shared" si="1137"/>
        <v>0</v>
      </c>
      <c r="K8114" t="b">
        <f>OR(E8114&gt;3.5,Q8114&lt;10)</f>
        <v>1</v>
      </c>
      <c r="L8114" t="s">
        <v>19</v>
      </c>
      <c r="M8114" t="s">
        <v>8369</v>
      </c>
      <c r="N8114" t="str">
        <f t="shared" si="1138"/>
        <v>None</v>
      </c>
      <c r="O8114" t="str">
        <f t="shared" si="1139"/>
        <v>None</v>
      </c>
      <c r="P8114" t="s">
        <v>328</v>
      </c>
      <c r="Q8114" s="2">
        <f t="shared" si="1140"/>
        <v>42</v>
      </c>
      <c r="R8114" s="1" t="str">
        <f t="shared" si="1141"/>
        <v>Established</v>
      </c>
      <c r="S8114" s="1"/>
      <c r="T8114" t="s">
        <v>598</v>
      </c>
      <c r="U8114" t="s">
        <v>352</v>
      </c>
      <c r="V8114">
        <f t="shared" si="1142"/>
        <v>0</v>
      </c>
    </row>
    <row r="8115" spans="1:22" x14ac:dyDescent="0.35">
      <c r="A8115">
        <v>8113</v>
      </c>
      <c r="B8115" t="s">
        <v>12260</v>
      </c>
      <c r="C8115" t="str">
        <f t="shared" si="1134"/>
        <v>Don’t Buy</v>
      </c>
      <c r="D8115" t="str">
        <f t="shared" si="1135"/>
        <v>Long Name</v>
      </c>
      <c r="E8115">
        <v>4.3</v>
      </c>
      <c r="F8115">
        <f>IF(Q8115&lt;10,E8115+0.1,E8115)</f>
        <v>4.3</v>
      </c>
      <c r="G8115">
        <f>MIN(IF(Q8115&lt;10,E8115+0.5,E8115),5)</f>
        <v>4.3</v>
      </c>
      <c r="H8115" t="str">
        <f t="shared" si="1136"/>
        <v>Average Place to Work</v>
      </c>
      <c r="I8115">
        <v>63</v>
      </c>
      <c r="J8115" t="b">
        <f t="shared" si="1137"/>
        <v>0</v>
      </c>
      <c r="K8115" t="b">
        <f>OR(E8115&gt;3.5,Q8115&lt;10)</f>
        <v>1</v>
      </c>
      <c r="M8115" t="s">
        <v>7358</v>
      </c>
      <c r="N8115" t="str">
        <f t="shared" si="1138"/>
        <v>None</v>
      </c>
      <c r="O8115" t="str">
        <f t="shared" si="1139"/>
        <v>None</v>
      </c>
      <c r="P8115" t="s">
        <v>460</v>
      </c>
      <c r="Q8115" s="2">
        <f t="shared" si="1140"/>
        <v>37</v>
      </c>
      <c r="R8115" s="1" t="str">
        <f t="shared" si="1141"/>
        <v>Established</v>
      </c>
      <c r="S8115" s="1"/>
      <c r="U8115" t="s">
        <v>919</v>
      </c>
      <c r="V8115">
        <f t="shared" si="1142"/>
        <v>0</v>
      </c>
    </row>
    <row r="8116" spans="1:22" x14ac:dyDescent="0.35">
      <c r="A8116">
        <v>8114</v>
      </c>
      <c r="B8116" t="s">
        <v>12261</v>
      </c>
      <c r="C8116" t="str">
        <f t="shared" si="1134"/>
        <v>Don’t Buy</v>
      </c>
      <c r="D8116" t="str">
        <f t="shared" si="1135"/>
        <v>Long Name</v>
      </c>
      <c r="E8116">
        <v>3.6</v>
      </c>
      <c r="F8116">
        <f>IF(Q8116&lt;10,E8116+0.1,E8116)</f>
        <v>3.6</v>
      </c>
      <c r="G8116">
        <f>MIN(IF(Q8116&lt;10,E8116+0.5,E8116),5)</f>
        <v>3.6</v>
      </c>
      <c r="H8116" t="str">
        <f t="shared" si="1136"/>
        <v>Average Place to Work</v>
      </c>
      <c r="I8116">
        <v>63</v>
      </c>
      <c r="J8116" t="b">
        <f t="shared" si="1137"/>
        <v>0</v>
      </c>
      <c r="K8116" t="b">
        <f>OR(E8116&gt;3.5,Q8116&lt;10)</f>
        <v>1</v>
      </c>
      <c r="L8116" t="s">
        <v>19</v>
      </c>
      <c r="M8116" t="s">
        <v>7640</v>
      </c>
      <c r="N8116" t="str">
        <f t="shared" si="1138"/>
        <v>None</v>
      </c>
      <c r="O8116" t="str">
        <f t="shared" si="1139"/>
        <v>None</v>
      </c>
      <c r="P8116" t="s">
        <v>67</v>
      </c>
      <c r="Q8116" s="2">
        <f t="shared" si="1140"/>
        <v>15</v>
      </c>
      <c r="R8116" s="1" t="str">
        <f t="shared" si="1141"/>
        <v>Established</v>
      </c>
      <c r="S8116" s="1"/>
      <c r="T8116" t="s">
        <v>1183</v>
      </c>
      <c r="U8116" t="s">
        <v>83</v>
      </c>
      <c r="V8116">
        <f t="shared" si="1142"/>
        <v>0</v>
      </c>
    </row>
    <row r="8117" spans="1:22" x14ac:dyDescent="0.35">
      <c r="A8117">
        <v>8115</v>
      </c>
      <c r="B8117" t="s">
        <v>12262</v>
      </c>
      <c r="C8117" t="str">
        <f t="shared" si="1134"/>
        <v>Don’t Buy</v>
      </c>
      <c r="D8117" t="str">
        <f t="shared" si="1135"/>
        <v>Long Name</v>
      </c>
      <c r="E8117">
        <v>3</v>
      </c>
      <c r="F8117">
        <f>IF(Q8117&lt;10,E8117+0.1,E8117)</f>
        <v>3</v>
      </c>
      <c r="G8117">
        <f>MIN(IF(Q8117&lt;10,E8117+0.5,E8117),5)</f>
        <v>3</v>
      </c>
      <c r="H8117" t="str">
        <f t="shared" si="1136"/>
        <v>Average Place to Work</v>
      </c>
      <c r="I8117">
        <v>63</v>
      </c>
      <c r="J8117" t="b">
        <f t="shared" si="1137"/>
        <v>0</v>
      </c>
      <c r="K8117" t="b">
        <f>OR(E8117&gt;3.5,Q8117&lt;10)</f>
        <v>0</v>
      </c>
      <c r="L8117" t="s">
        <v>9</v>
      </c>
      <c r="M8117" t="s">
        <v>12263</v>
      </c>
      <c r="N8117" t="str">
        <f t="shared" si="1138"/>
        <v>None</v>
      </c>
      <c r="O8117" t="str">
        <f t="shared" si="1139"/>
        <v>None</v>
      </c>
      <c r="P8117" t="s">
        <v>21</v>
      </c>
      <c r="Q8117" s="2">
        <f t="shared" si="1140"/>
        <v>28</v>
      </c>
      <c r="R8117" s="1" t="str">
        <f t="shared" si="1141"/>
        <v>Established</v>
      </c>
      <c r="S8117" s="1"/>
      <c r="T8117" t="s">
        <v>1183</v>
      </c>
      <c r="U8117" t="s">
        <v>823</v>
      </c>
      <c r="V8117">
        <f t="shared" si="1142"/>
        <v>0</v>
      </c>
    </row>
    <row r="8118" spans="1:22" x14ac:dyDescent="0.35">
      <c r="A8118">
        <v>8116</v>
      </c>
      <c r="B8118" t="s">
        <v>12264</v>
      </c>
      <c r="C8118" t="str">
        <f t="shared" si="1134"/>
        <v>Don’t Buy</v>
      </c>
      <c r="D8118" t="str">
        <f t="shared" si="1135"/>
        <v>Long Name</v>
      </c>
      <c r="E8118">
        <v>4.2</v>
      </c>
      <c r="F8118">
        <f>IF(Q8118&lt;10,E8118+0.1,E8118)</f>
        <v>4.2</v>
      </c>
      <c r="G8118">
        <f>MIN(IF(Q8118&lt;10,E8118+0.5,E8118),5)</f>
        <v>4.2</v>
      </c>
      <c r="H8118" t="str">
        <f t="shared" si="1136"/>
        <v>Average Place to Work</v>
      </c>
      <c r="I8118">
        <v>63</v>
      </c>
      <c r="J8118" t="b">
        <f t="shared" si="1137"/>
        <v>0</v>
      </c>
      <c r="K8118" t="b">
        <f>OR(E8118&gt;3.5,Q8118&lt;10)</f>
        <v>1</v>
      </c>
      <c r="L8118" t="s">
        <v>19</v>
      </c>
      <c r="M8118" t="s">
        <v>4911</v>
      </c>
      <c r="N8118" t="str">
        <f t="shared" si="1138"/>
        <v>None</v>
      </c>
      <c r="O8118" t="str">
        <f t="shared" si="1139"/>
        <v>None</v>
      </c>
      <c r="P8118" t="s">
        <v>67</v>
      </c>
      <c r="Q8118" s="2">
        <f t="shared" si="1140"/>
        <v>15</v>
      </c>
      <c r="R8118" s="1" t="str">
        <f t="shared" si="1141"/>
        <v>Established</v>
      </c>
      <c r="S8118" s="1"/>
      <c r="T8118" t="s">
        <v>606</v>
      </c>
      <c r="U8118" t="s">
        <v>1063</v>
      </c>
      <c r="V8118">
        <f t="shared" si="1142"/>
        <v>0</v>
      </c>
    </row>
    <row r="8119" spans="1:22" x14ac:dyDescent="0.35">
      <c r="A8119">
        <v>8117</v>
      </c>
      <c r="B8119" t="s">
        <v>12221</v>
      </c>
      <c r="C8119" t="str">
        <f t="shared" si="1134"/>
        <v>Don’t Buy</v>
      </c>
      <c r="D8119" t="str">
        <f t="shared" si="1135"/>
        <v>Long Name</v>
      </c>
      <c r="E8119">
        <v>3.3</v>
      </c>
      <c r="F8119">
        <f>IF(Q8119&lt;10,E8119+0.1,E8119)</f>
        <v>3.3</v>
      </c>
      <c r="G8119">
        <f>MIN(IF(Q8119&lt;10,E8119+0.5,E8119),5)</f>
        <v>3.3</v>
      </c>
      <c r="H8119" t="str">
        <f t="shared" si="1136"/>
        <v>Average Place to Work</v>
      </c>
      <c r="I8119">
        <v>63</v>
      </c>
      <c r="J8119" t="b">
        <f t="shared" si="1137"/>
        <v>0</v>
      </c>
      <c r="K8119" t="b">
        <f>OR(E8119&gt;3.5,Q8119&lt;10)</f>
        <v>0</v>
      </c>
      <c r="L8119" t="s">
        <v>19</v>
      </c>
      <c r="M8119" t="s">
        <v>8369</v>
      </c>
      <c r="N8119" t="str">
        <f t="shared" si="1138"/>
        <v>None</v>
      </c>
      <c r="O8119" t="str">
        <f t="shared" si="1139"/>
        <v>None</v>
      </c>
      <c r="P8119" t="s">
        <v>95</v>
      </c>
      <c r="Q8119" s="2">
        <f t="shared" si="1140"/>
        <v>16</v>
      </c>
      <c r="R8119" s="1" t="str">
        <f t="shared" si="1141"/>
        <v>Established</v>
      </c>
      <c r="S8119" s="1"/>
      <c r="T8119" t="s">
        <v>598</v>
      </c>
      <c r="U8119" t="s">
        <v>255</v>
      </c>
      <c r="V8119">
        <f t="shared" si="1142"/>
        <v>0</v>
      </c>
    </row>
    <row r="8120" spans="1:22" x14ac:dyDescent="0.35">
      <c r="A8120">
        <v>8118</v>
      </c>
      <c r="B8120" t="s">
        <v>12265</v>
      </c>
      <c r="C8120" t="str">
        <f t="shared" si="1134"/>
        <v>Don’t Buy</v>
      </c>
      <c r="D8120" t="str">
        <f t="shared" si="1135"/>
        <v>Long Name</v>
      </c>
      <c r="E8120">
        <v>4.4000000000000004</v>
      </c>
      <c r="F8120">
        <f>IF(Q8120&lt;10,E8120+0.1,E8120)</f>
        <v>4.4000000000000004</v>
      </c>
      <c r="G8120">
        <f>MIN(IF(Q8120&lt;10,E8120+0.5,E8120),5)</f>
        <v>4.4000000000000004</v>
      </c>
      <c r="H8120" t="str">
        <f t="shared" si="1136"/>
        <v>Average Place to Work</v>
      </c>
      <c r="I8120">
        <v>63</v>
      </c>
      <c r="J8120" t="b">
        <f t="shared" si="1137"/>
        <v>0</v>
      </c>
      <c r="K8120" t="b">
        <f>OR(E8120&gt;3.5,Q8120&lt;10)</f>
        <v>1</v>
      </c>
      <c r="M8120" t="s">
        <v>12266</v>
      </c>
      <c r="N8120" t="str">
        <f t="shared" si="1138"/>
        <v>None</v>
      </c>
      <c r="O8120" t="str">
        <f t="shared" si="1139"/>
        <v>None</v>
      </c>
      <c r="P8120" t="s">
        <v>522</v>
      </c>
      <c r="Q8120" s="2">
        <f t="shared" si="1140"/>
        <v>30</v>
      </c>
      <c r="R8120" s="1" t="str">
        <f t="shared" si="1141"/>
        <v>Established</v>
      </c>
      <c r="S8120" s="1"/>
      <c r="U8120" t="s">
        <v>1497</v>
      </c>
      <c r="V8120">
        <f t="shared" si="1142"/>
        <v>0</v>
      </c>
    </row>
    <row r="8121" spans="1:22" x14ac:dyDescent="0.35">
      <c r="A8121">
        <v>8119</v>
      </c>
      <c r="B8121" t="s">
        <v>12226</v>
      </c>
      <c r="C8121" t="str">
        <f t="shared" si="1134"/>
        <v>Don’t Buy</v>
      </c>
      <c r="D8121" t="str">
        <f t="shared" si="1135"/>
        <v>Long Name</v>
      </c>
      <c r="E8121">
        <v>4.3</v>
      </c>
      <c r="F8121">
        <f>IF(Q8121&lt;10,E8121+0.1,E8121)</f>
        <v>4.3</v>
      </c>
      <c r="G8121">
        <f>MIN(IF(Q8121&lt;10,E8121+0.5,E8121),5)</f>
        <v>4.3</v>
      </c>
      <c r="H8121" t="str">
        <f t="shared" si="1136"/>
        <v>Average Place to Work</v>
      </c>
      <c r="I8121">
        <v>63</v>
      </c>
      <c r="J8121" t="b">
        <f t="shared" si="1137"/>
        <v>0</v>
      </c>
      <c r="K8121" t="b">
        <f>OR(E8121&gt;3.5,Q8121&lt;10)</f>
        <v>1</v>
      </c>
      <c r="M8121" t="s">
        <v>10149</v>
      </c>
      <c r="N8121" t="str">
        <f t="shared" si="1138"/>
        <v>None</v>
      </c>
      <c r="O8121" t="str">
        <f t="shared" si="1139"/>
        <v>None</v>
      </c>
      <c r="P8121" t="s">
        <v>32</v>
      </c>
      <c r="Q8121" s="2">
        <f t="shared" si="1140"/>
        <v>41</v>
      </c>
      <c r="R8121" s="1" t="str">
        <f t="shared" si="1141"/>
        <v>Established</v>
      </c>
      <c r="S8121" s="1"/>
      <c r="U8121" t="s">
        <v>530</v>
      </c>
      <c r="V8121">
        <f t="shared" si="1142"/>
        <v>0</v>
      </c>
    </row>
    <row r="8122" spans="1:22" x14ac:dyDescent="0.35">
      <c r="A8122">
        <v>8120</v>
      </c>
      <c r="B8122" t="s">
        <v>12267</v>
      </c>
      <c r="C8122" t="str">
        <f t="shared" si="1134"/>
        <v>Don’t Buy</v>
      </c>
      <c r="D8122" t="str">
        <f t="shared" si="1135"/>
        <v>Long Name</v>
      </c>
      <c r="E8122">
        <v>3.9</v>
      </c>
      <c r="F8122">
        <f>IF(Q8122&lt;10,E8122+0.1,E8122)</f>
        <v>3.9</v>
      </c>
      <c r="G8122">
        <f>MIN(IF(Q8122&lt;10,E8122+0.5,E8122),5)</f>
        <v>3.9</v>
      </c>
      <c r="H8122" t="str">
        <f t="shared" si="1136"/>
        <v>Average Place to Work</v>
      </c>
      <c r="I8122">
        <v>63</v>
      </c>
      <c r="J8122" t="b">
        <f t="shared" si="1137"/>
        <v>0</v>
      </c>
      <c r="K8122" t="b">
        <f>OR(E8122&gt;3.5,Q8122&lt;10)</f>
        <v>1</v>
      </c>
      <c r="L8122" t="s">
        <v>19</v>
      </c>
      <c r="M8122" t="s">
        <v>12268</v>
      </c>
      <c r="N8122" t="str">
        <f t="shared" si="1138"/>
        <v>None</v>
      </c>
      <c r="O8122" t="str">
        <f t="shared" si="1139"/>
        <v>None</v>
      </c>
      <c r="P8122" t="s">
        <v>79</v>
      </c>
      <c r="Q8122" s="2">
        <f t="shared" si="1140"/>
        <v>19</v>
      </c>
      <c r="R8122" s="1" t="str">
        <f t="shared" si="1141"/>
        <v>Established</v>
      </c>
      <c r="S8122" s="1"/>
      <c r="T8122" t="s">
        <v>598</v>
      </c>
      <c r="U8122" t="s">
        <v>17</v>
      </c>
      <c r="V8122">
        <f t="shared" si="1142"/>
        <v>500000</v>
      </c>
    </row>
    <row r="8123" spans="1:22" x14ac:dyDescent="0.35">
      <c r="A8123">
        <v>8121</v>
      </c>
      <c r="B8123" t="s">
        <v>12222</v>
      </c>
      <c r="C8123" t="str">
        <f t="shared" si="1134"/>
        <v>Don’t Buy</v>
      </c>
      <c r="D8123" t="str">
        <f t="shared" si="1135"/>
        <v>Long Name</v>
      </c>
      <c r="E8123">
        <v>4.3</v>
      </c>
      <c r="F8123">
        <f>IF(Q8123&lt;10,E8123+0.1,E8123)</f>
        <v>4.3</v>
      </c>
      <c r="G8123">
        <f>MIN(IF(Q8123&lt;10,E8123+0.5,E8123),5)</f>
        <v>4.3</v>
      </c>
      <c r="H8123" t="str">
        <f t="shared" si="1136"/>
        <v>Average Place to Work</v>
      </c>
      <c r="I8123">
        <v>63</v>
      </c>
      <c r="J8123" t="b">
        <f t="shared" si="1137"/>
        <v>0</v>
      </c>
      <c r="K8123" t="b">
        <f>OR(E8123&gt;3.5,Q8123&lt;10)</f>
        <v>1</v>
      </c>
      <c r="M8123" t="s">
        <v>12223</v>
      </c>
      <c r="N8123" t="str">
        <f t="shared" si="1138"/>
        <v>None</v>
      </c>
      <c r="O8123" t="str">
        <f t="shared" si="1139"/>
        <v>None</v>
      </c>
      <c r="P8123" t="s">
        <v>603</v>
      </c>
      <c r="Q8123" s="2">
        <f t="shared" si="1140"/>
        <v>51</v>
      </c>
      <c r="R8123" s="1" t="str">
        <f t="shared" si="1141"/>
        <v>Established</v>
      </c>
      <c r="S8123" s="1"/>
      <c r="U8123" t="s">
        <v>473</v>
      </c>
      <c r="V8123">
        <f t="shared" si="1142"/>
        <v>0</v>
      </c>
    </row>
    <row r="8124" spans="1:22" x14ac:dyDescent="0.35">
      <c r="A8124">
        <v>8122</v>
      </c>
      <c r="B8124" t="s">
        <v>12204</v>
      </c>
      <c r="C8124" t="str">
        <f t="shared" si="1134"/>
        <v>Don’t Buy</v>
      </c>
      <c r="D8124" t="str">
        <f t="shared" si="1135"/>
        <v>Long Name</v>
      </c>
      <c r="E8124">
        <v>4</v>
      </c>
      <c r="F8124">
        <f>IF(Q8124&lt;10,E8124+0.1,E8124)</f>
        <v>4</v>
      </c>
      <c r="G8124">
        <f>MIN(IF(Q8124&lt;10,E8124+0.5,E8124),5)</f>
        <v>4</v>
      </c>
      <c r="H8124" t="str">
        <f t="shared" si="1136"/>
        <v>Average Place to Work</v>
      </c>
      <c r="I8124">
        <v>63</v>
      </c>
      <c r="J8124" t="b">
        <f t="shared" si="1137"/>
        <v>0</v>
      </c>
      <c r="K8124" t="b">
        <f>OR(E8124&gt;3.5,Q8124&lt;10)</f>
        <v>1</v>
      </c>
      <c r="M8124" t="s">
        <v>12205</v>
      </c>
      <c r="N8124" t="str">
        <f t="shared" si="1138"/>
        <v>None</v>
      </c>
      <c r="O8124" t="str">
        <f t="shared" si="1139"/>
        <v>None</v>
      </c>
      <c r="P8124" t="s">
        <v>309</v>
      </c>
      <c r="Q8124" s="2">
        <f t="shared" si="1140"/>
        <v>40</v>
      </c>
      <c r="R8124" s="1" t="str">
        <f t="shared" si="1141"/>
        <v>Established</v>
      </c>
      <c r="S8124" s="1"/>
      <c r="U8124" t="s">
        <v>297</v>
      </c>
      <c r="V8124">
        <f t="shared" si="1142"/>
        <v>0</v>
      </c>
    </row>
    <row r="8125" spans="1:22" x14ac:dyDescent="0.35">
      <c r="A8125">
        <v>8123</v>
      </c>
      <c r="B8125" t="s">
        <v>12269</v>
      </c>
      <c r="C8125" t="str">
        <f t="shared" si="1134"/>
        <v>Don’t Buy</v>
      </c>
      <c r="D8125" t="str">
        <f t="shared" si="1135"/>
        <v>Long Name</v>
      </c>
      <c r="E8125">
        <v>3.6</v>
      </c>
      <c r="F8125">
        <f>IF(Q8125&lt;10,E8125+0.1,E8125)</f>
        <v>3.6</v>
      </c>
      <c r="G8125">
        <f>MIN(IF(Q8125&lt;10,E8125+0.5,E8125),5)</f>
        <v>3.6</v>
      </c>
      <c r="H8125" t="str">
        <f t="shared" si="1136"/>
        <v>Average Place to Work</v>
      </c>
      <c r="I8125">
        <v>63</v>
      </c>
      <c r="J8125" t="b">
        <f t="shared" si="1137"/>
        <v>0</v>
      </c>
      <c r="K8125" t="b">
        <f>OR(E8125&gt;3.5,Q8125&lt;10)</f>
        <v>1</v>
      </c>
      <c r="L8125" t="s">
        <v>19</v>
      </c>
      <c r="M8125" t="s">
        <v>12270</v>
      </c>
      <c r="N8125" t="str">
        <f t="shared" si="1138"/>
        <v>Indian Silicon Valley Startups</v>
      </c>
      <c r="O8125" t="str">
        <f t="shared" si="1139"/>
        <v>None</v>
      </c>
      <c r="P8125" t="s">
        <v>47</v>
      </c>
      <c r="Q8125" s="2">
        <f t="shared" si="1140"/>
        <v>31</v>
      </c>
      <c r="R8125" s="1" t="str">
        <f t="shared" si="1141"/>
        <v>Established</v>
      </c>
      <c r="S8125" s="1"/>
      <c r="T8125" t="s">
        <v>1146</v>
      </c>
      <c r="U8125" t="s">
        <v>17</v>
      </c>
      <c r="V8125">
        <f t="shared" si="1142"/>
        <v>500000</v>
      </c>
    </row>
    <row r="8126" spans="1:22" x14ac:dyDescent="0.35">
      <c r="A8126">
        <v>8124</v>
      </c>
      <c r="B8126" t="s">
        <v>12206</v>
      </c>
      <c r="C8126" t="str">
        <f t="shared" si="1134"/>
        <v>Buy</v>
      </c>
      <c r="D8126" t="str">
        <f t="shared" si="1135"/>
        <v>Short Name</v>
      </c>
      <c r="E8126">
        <v>3.5</v>
      </c>
      <c r="F8126">
        <f>IF(Q8126&lt;10,E8126+0.1,E8126)</f>
        <v>3.5</v>
      </c>
      <c r="G8126">
        <f>MIN(IF(Q8126&lt;10,E8126+0.5,E8126),5)</f>
        <v>3.5</v>
      </c>
      <c r="H8126" t="str">
        <f t="shared" si="1136"/>
        <v>Average Place to Work</v>
      </c>
      <c r="I8126">
        <v>63</v>
      </c>
      <c r="J8126" t="b">
        <f t="shared" si="1137"/>
        <v>0</v>
      </c>
      <c r="K8126" t="b">
        <f>OR(E8126&gt;3.5,Q8126&lt;10)</f>
        <v>0</v>
      </c>
      <c r="L8126" t="s">
        <v>9</v>
      </c>
      <c r="M8126" t="s">
        <v>5437</v>
      </c>
      <c r="N8126" t="str">
        <f t="shared" si="1138"/>
        <v>None</v>
      </c>
      <c r="O8126" t="str">
        <f t="shared" si="1139"/>
        <v>None</v>
      </c>
      <c r="P8126" t="s">
        <v>198</v>
      </c>
      <c r="Q8126" s="2">
        <f t="shared" si="1140"/>
        <v>35</v>
      </c>
      <c r="R8126" s="1" t="str">
        <f t="shared" si="1141"/>
        <v>Established</v>
      </c>
      <c r="S8126" s="1"/>
      <c r="T8126" t="s">
        <v>598</v>
      </c>
      <c r="U8126" t="s">
        <v>357</v>
      </c>
      <c r="V8126">
        <f t="shared" si="1142"/>
        <v>0</v>
      </c>
    </row>
    <row r="8127" spans="1:22" x14ac:dyDescent="0.35">
      <c r="A8127">
        <v>8125</v>
      </c>
      <c r="B8127" t="s">
        <v>12207</v>
      </c>
      <c r="C8127" t="str">
        <f t="shared" si="1134"/>
        <v>Don’t Buy</v>
      </c>
      <c r="D8127" t="str">
        <f t="shared" si="1135"/>
        <v>Long Name</v>
      </c>
      <c r="E8127">
        <v>4.2</v>
      </c>
      <c r="F8127">
        <f>IF(Q8127&lt;10,E8127+0.1,E8127)</f>
        <v>4.2</v>
      </c>
      <c r="G8127">
        <f>MIN(IF(Q8127&lt;10,E8127+0.5,E8127),5)</f>
        <v>4.2</v>
      </c>
      <c r="H8127" t="str">
        <f t="shared" si="1136"/>
        <v>Average Place to Work</v>
      </c>
      <c r="I8127">
        <v>63</v>
      </c>
      <c r="J8127" t="b">
        <f t="shared" si="1137"/>
        <v>0</v>
      </c>
      <c r="K8127" t="b">
        <f>OR(E8127&gt;3.5,Q8127&lt;10)</f>
        <v>1</v>
      </c>
      <c r="M8127" t="s">
        <v>6003</v>
      </c>
      <c r="N8127" t="str">
        <f t="shared" si="1138"/>
        <v>None</v>
      </c>
      <c r="O8127" t="str">
        <f t="shared" si="1139"/>
        <v>None</v>
      </c>
      <c r="P8127" t="s">
        <v>287</v>
      </c>
      <c r="Q8127" s="2">
        <f t="shared" si="1140"/>
        <v>45</v>
      </c>
      <c r="R8127" s="1" t="str">
        <f t="shared" si="1141"/>
        <v>Established</v>
      </c>
      <c r="S8127" s="1"/>
      <c r="U8127" t="s">
        <v>530</v>
      </c>
      <c r="V8127">
        <f t="shared" si="1142"/>
        <v>0</v>
      </c>
    </row>
    <row r="8128" spans="1:22" x14ac:dyDescent="0.35">
      <c r="A8128">
        <v>8126</v>
      </c>
      <c r="B8128" t="s">
        <v>12271</v>
      </c>
      <c r="C8128" t="str">
        <f t="shared" si="1134"/>
        <v>Don’t Buy</v>
      </c>
      <c r="D8128" t="str">
        <f t="shared" si="1135"/>
        <v>Long Name</v>
      </c>
      <c r="E8128">
        <v>3.6</v>
      </c>
      <c r="F8128">
        <f>IF(Q8128&lt;10,E8128+0.1,E8128)</f>
        <v>3.6</v>
      </c>
      <c r="G8128">
        <f>MIN(IF(Q8128&lt;10,E8128+0.5,E8128),5)</f>
        <v>3.6</v>
      </c>
      <c r="H8128" t="str">
        <f t="shared" si="1136"/>
        <v>Average Place to Work</v>
      </c>
      <c r="I8128">
        <v>63</v>
      </c>
      <c r="J8128" t="b">
        <f t="shared" si="1137"/>
        <v>0</v>
      </c>
      <c r="K8128" t="b">
        <f>OR(E8128&gt;3.5,Q8128&lt;10)</f>
        <v>1</v>
      </c>
      <c r="L8128" t="s">
        <v>19</v>
      </c>
      <c r="M8128" t="s">
        <v>12272</v>
      </c>
      <c r="N8128" t="str">
        <f t="shared" si="1138"/>
        <v>None</v>
      </c>
      <c r="O8128" t="str">
        <f t="shared" si="1139"/>
        <v>None</v>
      </c>
      <c r="P8128" t="s">
        <v>626</v>
      </c>
      <c r="Q8128" s="2">
        <f t="shared" si="1140"/>
        <v>17</v>
      </c>
      <c r="R8128" s="1" t="str">
        <f t="shared" si="1141"/>
        <v>Established</v>
      </c>
      <c r="S8128" s="1"/>
      <c r="T8128" t="s">
        <v>1183</v>
      </c>
      <c r="U8128" t="s">
        <v>5009</v>
      </c>
      <c r="V8128">
        <f t="shared" si="1142"/>
        <v>0</v>
      </c>
    </row>
    <row r="8129" spans="1:22" x14ac:dyDescent="0.35">
      <c r="A8129">
        <v>8127</v>
      </c>
      <c r="B8129" t="s">
        <v>12220</v>
      </c>
      <c r="C8129" t="str">
        <f t="shared" si="1134"/>
        <v>Don’t Buy</v>
      </c>
      <c r="D8129" t="str">
        <f t="shared" si="1135"/>
        <v>Long Name</v>
      </c>
      <c r="E8129">
        <v>3.3</v>
      </c>
      <c r="F8129">
        <f>IF(Q8129&lt;10,E8129+0.1,E8129)</f>
        <v>3.3</v>
      </c>
      <c r="G8129">
        <f>MIN(IF(Q8129&lt;10,E8129+0.5,E8129),5)</f>
        <v>3.3</v>
      </c>
      <c r="H8129" t="str">
        <f t="shared" si="1136"/>
        <v>Average Place to Work</v>
      </c>
      <c r="I8129">
        <v>63</v>
      </c>
      <c r="J8129" t="b">
        <f t="shared" si="1137"/>
        <v>0</v>
      </c>
      <c r="K8129" t="b">
        <f>OR(E8129&gt;3.5,Q8129&lt;10)</f>
        <v>0</v>
      </c>
      <c r="M8129" t="s">
        <v>8894</v>
      </c>
      <c r="N8129" t="str">
        <f t="shared" si="1138"/>
        <v>None</v>
      </c>
      <c r="O8129" t="str">
        <f t="shared" si="1139"/>
        <v>None</v>
      </c>
      <c r="P8129" t="s">
        <v>86</v>
      </c>
      <c r="Q8129" s="2">
        <f t="shared" si="1140"/>
        <v>27</v>
      </c>
      <c r="R8129" s="1" t="str">
        <f t="shared" si="1141"/>
        <v>Established</v>
      </c>
      <c r="S8129" s="1"/>
      <c r="U8129" t="s">
        <v>92</v>
      </c>
      <c r="V8129">
        <f t="shared" si="1142"/>
        <v>0</v>
      </c>
    </row>
    <row r="8130" spans="1:22" x14ac:dyDescent="0.35">
      <c r="A8130">
        <v>8128</v>
      </c>
      <c r="B8130" t="s">
        <v>12273</v>
      </c>
      <c r="C8130" t="str">
        <f t="shared" si="1134"/>
        <v>Don’t Buy</v>
      </c>
      <c r="D8130" t="str">
        <f t="shared" si="1135"/>
        <v>Long Name</v>
      </c>
      <c r="E8130">
        <v>3.9</v>
      </c>
      <c r="F8130">
        <f>IF(Q8130&lt;10,E8130+0.1,E8130)</f>
        <v>3.9</v>
      </c>
      <c r="G8130">
        <f>MIN(IF(Q8130&lt;10,E8130+0.5,E8130),5)</f>
        <v>3.9</v>
      </c>
      <c r="H8130" t="str">
        <f t="shared" si="1136"/>
        <v>Average Place to Work</v>
      </c>
      <c r="I8130">
        <v>63</v>
      </c>
      <c r="J8130" t="b">
        <f t="shared" si="1137"/>
        <v>0</v>
      </c>
      <c r="K8130" t="b">
        <f>OR(E8130&gt;3.5,Q8130&lt;10)</f>
        <v>1</v>
      </c>
      <c r="L8130" t="s">
        <v>9</v>
      </c>
      <c r="M8130" t="s">
        <v>5097</v>
      </c>
      <c r="N8130" t="str">
        <f t="shared" si="1138"/>
        <v>None</v>
      </c>
      <c r="O8130" t="str">
        <f t="shared" si="1139"/>
        <v>None</v>
      </c>
      <c r="P8130" t="s">
        <v>21</v>
      </c>
      <c r="Q8130" s="2">
        <f t="shared" si="1140"/>
        <v>28</v>
      </c>
      <c r="R8130" s="1" t="str">
        <f t="shared" si="1141"/>
        <v>Established</v>
      </c>
      <c r="S8130" s="1"/>
      <c r="T8130" t="s">
        <v>598</v>
      </c>
      <c r="U8130" t="s">
        <v>530</v>
      </c>
      <c r="V8130">
        <f t="shared" si="1142"/>
        <v>0</v>
      </c>
    </row>
    <row r="8131" spans="1:22" x14ac:dyDescent="0.35">
      <c r="A8131">
        <v>8129</v>
      </c>
      <c r="B8131" t="s">
        <v>12274</v>
      </c>
      <c r="C8131" t="str">
        <f t="shared" ref="C8131:C8194" si="1143">IF(OR(LEFT(B8131,1)="T",LEFT(B8131,1)="G"),"Buy","Don’t Buy")</f>
        <v>Don’t Buy</v>
      </c>
      <c r="D8131" t="str">
        <f t="shared" ref="D8131:D8194" si="1144">IF(LEN(B8131)&gt;=10,"Long Name","Short Name")</f>
        <v>Long Name</v>
      </c>
      <c r="E8131">
        <v>3.8</v>
      </c>
      <c r="F8131">
        <f>IF(Q8131&lt;10,E8131+0.1,E8131)</f>
        <v>3.8</v>
      </c>
      <c r="G8131">
        <f>MIN(IF(Q8131&lt;10,E8131+0.5,E8131),5)</f>
        <v>3.8</v>
      </c>
      <c r="H8131" t="str">
        <f t="shared" ref="H8131:H8194" si="1145">IF(E8131&gt;4.5,"Great Place to Work","Average Place to Work")</f>
        <v>Average Place to Work</v>
      </c>
      <c r="I8131">
        <v>63</v>
      </c>
      <c r="J8131" t="b">
        <f t="shared" ref="J8131:J8194" si="1146">AND(I8131&gt;10000,E8131&gt;4)</f>
        <v>0</v>
      </c>
      <c r="K8131" t="b">
        <f>OR(E8131&gt;3.5,Q8131&lt;10)</f>
        <v>1</v>
      </c>
      <c r="L8131" t="s">
        <v>19</v>
      </c>
      <c r="M8131" t="s">
        <v>11559</v>
      </c>
      <c r="N8131" t="str">
        <f t="shared" ref="N8131:N8194" si="1147">IF(OR(LEFT(M8131,9)="Banglore",LEFT(M8131,9)="Bengaluru",LEFT(M8131,7)="Chennai",Q8131&lt;10,U8131="Internet"),"Indian Silicon Valley Startups","None")</f>
        <v>None</v>
      </c>
      <c r="O8131" t="str">
        <f t="shared" ref="O8131:O8194" si="1148">IF(AND(LEFT(M8131,6)="Mumbai",U8131="Financial Services"),"Bombay Finances","None")</f>
        <v>None</v>
      </c>
      <c r="P8131" t="s">
        <v>180</v>
      </c>
      <c r="Q8131" s="2">
        <f t="shared" ref="Q8131:Q8194" si="1149">_xlfn.NUMBERVALUE(SUBSTITUTE(TRIM(P8131)," years old",""))</f>
        <v>23</v>
      </c>
      <c r="R8131" s="1" t="str">
        <f t="shared" ref="R8131:R8194" si="1150">IF(Q8131&lt;10,"Startup","Established")</f>
        <v>Established</v>
      </c>
      <c r="S8131" s="1"/>
      <c r="T8131" t="s">
        <v>115</v>
      </c>
      <c r="U8131" t="s">
        <v>919</v>
      </c>
      <c r="V8131">
        <f t="shared" ref="V8131:V8194" si="1151">IF(AND(OR(U8131=$U$7,U8131=$U$12),E8131&gt;4),1000000,IF(AND(OR(U8131=$U$7,U8131=$U$12),E8131&lt;=4),500000,IF(AND(U8131=$U$18,E8131&gt;4),800000,0)))</f>
        <v>0</v>
      </c>
    </row>
    <row r="8132" spans="1:22" x14ac:dyDescent="0.35">
      <c r="A8132">
        <v>8130</v>
      </c>
      <c r="B8132" t="s">
        <v>12248</v>
      </c>
      <c r="C8132" t="str">
        <f t="shared" si="1143"/>
        <v>Don’t Buy</v>
      </c>
      <c r="D8132" t="str">
        <f t="shared" si="1144"/>
        <v>Short Name</v>
      </c>
      <c r="E8132">
        <v>3.9</v>
      </c>
      <c r="F8132">
        <f>IF(Q8132&lt;10,E8132+0.1,E8132)</f>
        <v>3.9</v>
      </c>
      <c r="G8132">
        <f>MIN(IF(Q8132&lt;10,E8132+0.5,E8132),5)</f>
        <v>3.9</v>
      </c>
      <c r="H8132" t="str">
        <f t="shared" si="1145"/>
        <v>Average Place to Work</v>
      </c>
      <c r="I8132">
        <v>63</v>
      </c>
      <c r="J8132" t="b">
        <f t="shared" si="1146"/>
        <v>0</v>
      </c>
      <c r="K8132" t="b">
        <f>OR(E8132&gt;3.5,Q8132&lt;10)</f>
        <v>1</v>
      </c>
      <c r="L8132" t="s">
        <v>19</v>
      </c>
      <c r="M8132" t="s">
        <v>12249</v>
      </c>
      <c r="N8132" t="str">
        <f t="shared" si="1147"/>
        <v>None</v>
      </c>
      <c r="O8132" t="str">
        <f t="shared" si="1148"/>
        <v>None</v>
      </c>
      <c r="P8132" t="s">
        <v>213</v>
      </c>
      <c r="Q8132" s="2">
        <f t="shared" si="1149"/>
        <v>12</v>
      </c>
      <c r="R8132" s="1" t="str">
        <f t="shared" si="1150"/>
        <v>Established</v>
      </c>
      <c r="S8132" s="1"/>
      <c r="T8132" t="s">
        <v>1183</v>
      </c>
      <c r="U8132" t="s">
        <v>297</v>
      </c>
      <c r="V8132">
        <f t="shared" si="1151"/>
        <v>0</v>
      </c>
    </row>
    <row r="8133" spans="1:22" x14ac:dyDescent="0.35">
      <c r="A8133">
        <v>8131</v>
      </c>
      <c r="B8133" t="s">
        <v>12247</v>
      </c>
      <c r="C8133" t="str">
        <f t="shared" si="1143"/>
        <v>Buy</v>
      </c>
      <c r="D8133" t="str">
        <f t="shared" si="1144"/>
        <v>Long Name</v>
      </c>
      <c r="E8133">
        <v>3.7</v>
      </c>
      <c r="F8133">
        <f>IF(Q8133&lt;10,E8133+0.1,E8133)</f>
        <v>3.7</v>
      </c>
      <c r="G8133">
        <f>MIN(IF(Q8133&lt;10,E8133+0.5,E8133),5)</f>
        <v>3.7</v>
      </c>
      <c r="H8133" t="str">
        <f t="shared" si="1145"/>
        <v>Average Place to Work</v>
      </c>
      <c r="I8133">
        <v>63</v>
      </c>
      <c r="J8133" t="b">
        <f t="shared" si="1146"/>
        <v>0</v>
      </c>
      <c r="K8133" t="b">
        <f>OR(E8133&gt;3.5,Q8133&lt;10)</f>
        <v>1</v>
      </c>
      <c r="L8133" t="s">
        <v>19</v>
      </c>
      <c r="M8133" t="s">
        <v>6659</v>
      </c>
      <c r="N8133" t="str">
        <f t="shared" si="1147"/>
        <v>None</v>
      </c>
      <c r="O8133" t="str">
        <f t="shared" si="1148"/>
        <v>None</v>
      </c>
      <c r="P8133" t="s">
        <v>180</v>
      </c>
      <c r="Q8133" s="2">
        <f t="shared" si="1149"/>
        <v>23</v>
      </c>
      <c r="R8133" s="1" t="str">
        <f t="shared" si="1150"/>
        <v>Established</v>
      </c>
      <c r="S8133" s="1"/>
      <c r="T8133" t="s">
        <v>598</v>
      </c>
      <c r="U8133" t="s">
        <v>17</v>
      </c>
      <c r="V8133">
        <f t="shared" si="1151"/>
        <v>500000</v>
      </c>
    </row>
    <row r="8134" spans="1:22" x14ac:dyDescent="0.35">
      <c r="A8134">
        <v>8132</v>
      </c>
      <c r="B8134" t="s">
        <v>12275</v>
      </c>
      <c r="C8134" t="str">
        <f t="shared" si="1143"/>
        <v>Don’t Buy</v>
      </c>
      <c r="D8134" t="str">
        <f t="shared" si="1144"/>
        <v>Long Name</v>
      </c>
      <c r="E8134">
        <v>4.4000000000000004</v>
      </c>
      <c r="F8134">
        <f>IF(Q8134&lt;10,E8134+0.1,E8134)</f>
        <v>4.4000000000000004</v>
      </c>
      <c r="G8134">
        <f>MIN(IF(Q8134&lt;10,E8134+0.5,E8134),5)</f>
        <v>4.4000000000000004</v>
      </c>
      <c r="H8134" t="str">
        <f t="shared" si="1145"/>
        <v>Average Place to Work</v>
      </c>
      <c r="I8134">
        <v>63</v>
      </c>
      <c r="J8134" t="b">
        <f t="shared" si="1146"/>
        <v>0</v>
      </c>
      <c r="K8134" t="b">
        <f>OR(E8134&gt;3.5,Q8134&lt;10)</f>
        <v>1</v>
      </c>
      <c r="M8134" t="s">
        <v>12276</v>
      </c>
      <c r="N8134" t="str">
        <f t="shared" si="1147"/>
        <v>None</v>
      </c>
      <c r="O8134" t="str">
        <f t="shared" si="1148"/>
        <v>None</v>
      </c>
      <c r="P8134" t="s">
        <v>522</v>
      </c>
      <c r="Q8134" s="2">
        <f t="shared" si="1149"/>
        <v>30</v>
      </c>
      <c r="R8134" s="1" t="str">
        <f t="shared" si="1150"/>
        <v>Established</v>
      </c>
      <c r="S8134" s="1"/>
      <c r="U8134" t="s">
        <v>455</v>
      </c>
      <c r="V8134">
        <f t="shared" si="1151"/>
        <v>0</v>
      </c>
    </row>
    <row r="8135" spans="1:22" x14ac:dyDescent="0.35">
      <c r="A8135">
        <v>8133</v>
      </c>
      <c r="B8135" t="s">
        <v>12277</v>
      </c>
      <c r="C8135" t="str">
        <f t="shared" si="1143"/>
        <v>Don’t Buy</v>
      </c>
      <c r="D8135" t="str">
        <f t="shared" si="1144"/>
        <v>Long Name</v>
      </c>
      <c r="E8135">
        <v>4.2</v>
      </c>
      <c r="F8135">
        <f>IF(Q8135&lt;10,E8135+0.1,E8135)</f>
        <v>4.2</v>
      </c>
      <c r="G8135">
        <f>MIN(IF(Q8135&lt;10,E8135+0.5,E8135),5)</f>
        <v>4.2</v>
      </c>
      <c r="H8135" t="str">
        <f t="shared" si="1145"/>
        <v>Average Place to Work</v>
      </c>
      <c r="I8135">
        <v>63</v>
      </c>
      <c r="J8135" t="b">
        <f t="shared" si="1146"/>
        <v>0</v>
      </c>
      <c r="K8135" t="b">
        <f>OR(E8135&gt;3.5,Q8135&lt;10)</f>
        <v>1</v>
      </c>
      <c r="L8135" t="s">
        <v>19</v>
      </c>
      <c r="M8135" t="s">
        <v>5672</v>
      </c>
      <c r="N8135" t="str">
        <f t="shared" si="1147"/>
        <v>Indian Silicon Valley Startups</v>
      </c>
      <c r="O8135" t="str">
        <f t="shared" si="1148"/>
        <v>None</v>
      </c>
      <c r="P8135" t="s">
        <v>99</v>
      </c>
      <c r="Q8135" s="2">
        <f t="shared" si="1149"/>
        <v>26</v>
      </c>
      <c r="R8135" s="1" t="str">
        <f t="shared" si="1150"/>
        <v>Established</v>
      </c>
      <c r="S8135" s="1"/>
      <c r="T8135" t="s">
        <v>3757</v>
      </c>
      <c r="U8135" t="s">
        <v>17</v>
      </c>
      <c r="V8135">
        <f t="shared" si="1151"/>
        <v>1000000</v>
      </c>
    </row>
    <row r="8136" spans="1:22" x14ac:dyDescent="0.35">
      <c r="A8136">
        <v>8134</v>
      </c>
      <c r="B8136" t="s">
        <v>12278</v>
      </c>
      <c r="C8136" t="str">
        <f t="shared" si="1143"/>
        <v>Don’t Buy</v>
      </c>
      <c r="D8136" t="str">
        <f t="shared" si="1144"/>
        <v>Long Name</v>
      </c>
      <c r="E8136">
        <v>3.5</v>
      </c>
      <c r="F8136">
        <f>IF(Q8136&lt;10,E8136+0.1,E8136)</f>
        <v>3.5</v>
      </c>
      <c r="G8136">
        <f>MIN(IF(Q8136&lt;10,E8136+0.5,E8136),5)</f>
        <v>3.5</v>
      </c>
      <c r="H8136" t="str">
        <f t="shared" si="1145"/>
        <v>Average Place to Work</v>
      </c>
      <c r="I8136">
        <v>63</v>
      </c>
      <c r="J8136" t="b">
        <f t="shared" si="1146"/>
        <v>0</v>
      </c>
      <c r="K8136" t="b">
        <f>OR(E8136&gt;3.5,Q8136&lt;10)</f>
        <v>0</v>
      </c>
      <c r="M8136" t="s">
        <v>8369</v>
      </c>
      <c r="N8136" t="str">
        <f t="shared" si="1147"/>
        <v>None</v>
      </c>
      <c r="O8136" t="str">
        <f t="shared" si="1148"/>
        <v>None</v>
      </c>
      <c r="P8136" t="s">
        <v>114</v>
      </c>
      <c r="Q8136" s="2">
        <f t="shared" si="1149"/>
        <v>11</v>
      </c>
      <c r="R8136" s="1" t="str">
        <f t="shared" si="1150"/>
        <v>Established</v>
      </c>
      <c r="S8136" s="1"/>
      <c r="U8136" t="s">
        <v>17</v>
      </c>
      <c r="V8136">
        <f t="shared" si="1151"/>
        <v>500000</v>
      </c>
    </row>
    <row r="8137" spans="1:22" x14ac:dyDescent="0.35">
      <c r="A8137">
        <v>8135</v>
      </c>
      <c r="B8137" t="s">
        <v>12246</v>
      </c>
      <c r="C8137" t="str">
        <f t="shared" si="1143"/>
        <v>Don’t Buy</v>
      </c>
      <c r="D8137" t="str">
        <f t="shared" si="1144"/>
        <v>Long Name</v>
      </c>
      <c r="E8137">
        <v>3.3</v>
      </c>
      <c r="F8137">
        <f>IF(Q8137&lt;10,E8137+0.1,E8137)</f>
        <v>3.3</v>
      </c>
      <c r="G8137">
        <f>MIN(IF(Q8137&lt;10,E8137+0.5,E8137),5)</f>
        <v>3.3</v>
      </c>
      <c r="H8137" t="str">
        <f t="shared" si="1145"/>
        <v>Average Place to Work</v>
      </c>
      <c r="I8137">
        <v>63</v>
      </c>
      <c r="J8137" t="b">
        <f t="shared" si="1146"/>
        <v>0</v>
      </c>
      <c r="K8137" t="b">
        <f>OR(E8137&gt;3.5,Q8137&lt;10)</f>
        <v>0</v>
      </c>
      <c r="L8137" t="s">
        <v>19</v>
      </c>
      <c r="M8137" t="s">
        <v>10444</v>
      </c>
      <c r="N8137" t="str">
        <f t="shared" si="1147"/>
        <v>None</v>
      </c>
      <c r="O8137" t="str">
        <f t="shared" si="1148"/>
        <v>None</v>
      </c>
      <c r="P8137" t="s">
        <v>816</v>
      </c>
      <c r="Q8137" s="2">
        <f t="shared" si="1149"/>
        <v>56</v>
      </c>
      <c r="R8137" s="1" t="str">
        <f t="shared" si="1150"/>
        <v>Established</v>
      </c>
      <c r="S8137" s="1"/>
      <c r="T8137" t="s">
        <v>1183</v>
      </c>
      <c r="U8137" t="s">
        <v>83</v>
      </c>
      <c r="V8137">
        <f t="shared" si="1151"/>
        <v>0</v>
      </c>
    </row>
    <row r="8138" spans="1:22" x14ac:dyDescent="0.35">
      <c r="A8138">
        <v>8136</v>
      </c>
      <c r="B8138" t="s">
        <v>12279</v>
      </c>
      <c r="C8138" t="str">
        <f t="shared" si="1143"/>
        <v>Don’t Buy</v>
      </c>
      <c r="D8138" t="str">
        <f t="shared" si="1144"/>
        <v>Long Name</v>
      </c>
      <c r="E8138">
        <v>3.4</v>
      </c>
      <c r="F8138">
        <f>IF(Q8138&lt;10,E8138+0.1,E8138)</f>
        <v>3.4</v>
      </c>
      <c r="G8138">
        <f>MIN(IF(Q8138&lt;10,E8138+0.5,E8138),5)</f>
        <v>3.4</v>
      </c>
      <c r="H8138" t="str">
        <f t="shared" si="1145"/>
        <v>Average Place to Work</v>
      </c>
      <c r="I8138">
        <v>63</v>
      </c>
      <c r="J8138" t="b">
        <f t="shared" si="1146"/>
        <v>0</v>
      </c>
      <c r="K8138" t="b">
        <f>OR(E8138&gt;3.5,Q8138&lt;10)</f>
        <v>0</v>
      </c>
      <c r="L8138" t="s">
        <v>19</v>
      </c>
      <c r="M8138" t="s">
        <v>12280</v>
      </c>
      <c r="N8138" t="str">
        <f t="shared" si="1147"/>
        <v>None</v>
      </c>
      <c r="O8138" t="str">
        <f t="shared" si="1148"/>
        <v>None</v>
      </c>
      <c r="P8138" t="s">
        <v>955</v>
      </c>
      <c r="Q8138" s="2">
        <f t="shared" si="1149"/>
        <v>88</v>
      </c>
      <c r="R8138" s="1" t="str">
        <f t="shared" si="1150"/>
        <v>Established</v>
      </c>
      <c r="S8138" s="1"/>
      <c r="T8138" t="s">
        <v>598</v>
      </c>
      <c r="U8138" t="s">
        <v>5009</v>
      </c>
      <c r="V8138">
        <f t="shared" si="1151"/>
        <v>0</v>
      </c>
    </row>
    <row r="8139" spans="1:22" x14ac:dyDescent="0.35">
      <c r="A8139">
        <v>8137</v>
      </c>
      <c r="B8139" t="s">
        <v>12281</v>
      </c>
      <c r="C8139" t="str">
        <f t="shared" si="1143"/>
        <v>Don’t Buy</v>
      </c>
      <c r="D8139" t="str">
        <f t="shared" si="1144"/>
        <v>Long Name</v>
      </c>
      <c r="E8139">
        <v>3.8</v>
      </c>
      <c r="F8139">
        <f>IF(Q8139&lt;10,E8139+0.1,E8139)</f>
        <v>3.8</v>
      </c>
      <c r="G8139">
        <f>MIN(IF(Q8139&lt;10,E8139+0.5,E8139),5)</f>
        <v>3.8</v>
      </c>
      <c r="H8139" t="str">
        <f t="shared" si="1145"/>
        <v>Average Place to Work</v>
      </c>
      <c r="I8139">
        <v>63</v>
      </c>
      <c r="J8139" t="b">
        <f t="shared" si="1146"/>
        <v>0</v>
      </c>
      <c r="K8139" t="b">
        <f>OR(E8139&gt;3.5,Q8139&lt;10)</f>
        <v>1</v>
      </c>
      <c r="M8139" t="s">
        <v>7320</v>
      </c>
      <c r="N8139" t="str">
        <f t="shared" si="1147"/>
        <v>None</v>
      </c>
      <c r="O8139" t="str">
        <f t="shared" si="1148"/>
        <v>None</v>
      </c>
      <c r="P8139" t="s">
        <v>16</v>
      </c>
      <c r="Q8139" s="2">
        <f t="shared" si="1149"/>
        <v>33</v>
      </c>
      <c r="R8139" s="1" t="str">
        <f t="shared" si="1150"/>
        <v>Established</v>
      </c>
      <c r="S8139" s="1"/>
      <c r="U8139" t="s">
        <v>83</v>
      </c>
      <c r="V8139">
        <f t="shared" si="1151"/>
        <v>0</v>
      </c>
    </row>
    <row r="8140" spans="1:22" x14ac:dyDescent="0.35">
      <c r="A8140">
        <v>8138</v>
      </c>
      <c r="B8140" t="s">
        <v>12250</v>
      </c>
      <c r="C8140" t="str">
        <f t="shared" si="1143"/>
        <v>Don’t Buy</v>
      </c>
      <c r="D8140" t="str">
        <f t="shared" si="1144"/>
        <v>Long Name</v>
      </c>
      <c r="E8140">
        <v>3.4</v>
      </c>
      <c r="F8140">
        <f>IF(Q8140&lt;10,E8140+0.1,E8140)</f>
        <v>3.4</v>
      </c>
      <c r="G8140">
        <f>MIN(IF(Q8140&lt;10,E8140+0.5,E8140),5)</f>
        <v>3.4</v>
      </c>
      <c r="H8140" t="str">
        <f t="shared" si="1145"/>
        <v>Average Place to Work</v>
      </c>
      <c r="I8140">
        <v>63</v>
      </c>
      <c r="J8140" t="b">
        <f t="shared" si="1146"/>
        <v>0</v>
      </c>
      <c r="K8140" t="b">
        <f>OR(E8140&gt;3.5,Q8140&lt;10)</f>
        <v>0</v>
      </c>
      <c r="L8140" t="s">
        <v>19</v>
      </c>
      <c r="M8140" t="s">
        <v>4206</v>
      </c>
      <c r="N8140" t="str">
        <f t="shared" si="1147"/>
        <v>None</v>
      </c>
      <c r="O8140" t="str">
        <f t="shared" si="1148"/>
        <v>None</v>
      </c>
      <c r="P8140" t="s">
        <v>445</v>
      </c>
      <c r="Q8140" s="2">
        <f t="shared" si="1149"/>
        <v>14</v>
      </c>
      <c r="R8140" s="1" t="str">
        <f t="shared" si="1150"/>
        <v>Established</v>
      </c>
      <c r="S8140" s="1"/>
      <c r="T8140" t="s">
        <v>598</v>
      </c>
      <c r="U8140" t="s">
        <v>238</v>
      </c>
      <c r="V8140">
        <f t="shared" si="1151"/>
        <v>0</v>
      </c>
    </row>
    <row r="8141" spans="1:22" x14ac:dyDescent="0.35">
      <c r="A8141">
        <v>8139</v>
      </c>
      <c r="B8141" t="s">
        <v>12282</v>
      </c>
      <c r="C8141" t="str">
        <f t="shared" si="1143"/>
        <v>Don’t Buy</v>
      </c>
      <c r="D8141" t="str">
        <f t="shared" si="1144"/>
        <v>Long Name</v>
      </c>
      <c r="E8141">
        <v>3.8</v>
      </c>
      <c r="F8141">
        <f>IF(Q8141&lt;10,E8141+0.1,E8141)</f>
        <v>3.8</v>
      </c>
      <c r="G8141">
        <f>MIN(IF(Q8141&lt;10,E8141+0.5,E8141),5)</f>
        <v>3.8</v>
      </c>
      <c r="H8141" t="str">
        <f t="shared" si="1145"/>
        <v>Average Place to Work</v>
      </c>
      <c r="I8141">
        <v>63</v>
      </c>
      <c r="J8141" t="b">
        <f t="shared" si="1146"/>
        <v>0</v>
      </c>
      <c r="K8141" t="b">
        <f>OR(E8141&gt;3.5,Q8141&lt;10)</f>
        <v>1</v>
      </c>
      <c r="L8141" t="s">
        <v>19</v>
      </c>
      <c r="M8141" t="s">
        <v>6407</v>
      </c>
      <c r="N8141" t="str">
        <f t="shared" si="1147"/>
        <v>Indian Silicon Valley Startups</v>
      </c>
      <c r="O8141" t="str">
        <f t="shared" si="1148"/>
        <v>None</v>
      </c>
      <c r="P8141" t="s">
        <v>460</v>
      </c>
      <c r="Q8141" s="2">
        <f t="shared" si="1149"/>
        <v>37</v>
      </c>
      <c r="R8141" s="1" t="str">
        <f t="shared" si="1150"/>
        <v>Established</v>
      </c>
      <c r="S8141" s="1"/>
      <c r="T8141" t="s">
        <v>598</v>
      </c>
      <c r="U8141" t="s">
        <v>2815</v>
      </c>
      <c r="V8141">
        <f t="shared" si="1151"/>
        <v>0</v>
      </c>
    </row>
    <row r="8142" spans="1:22" x14ac:dyDescent="0.35">
      <c r="A8142">
        <v>8140</v>
      </c>
      <c r="B8142" t="s">
        <v>12251</v>
      </c>
      <c r="C8142" t="str">
        <f t="shared" si="1143"/>
        <v>Don’t Buy</v>
      </c>
      <c r="D8142" t="str">
        <f t="shared" si="1144"/>
        <v>Long Name</v>
      </c>
      <c r="E8142">
        <v>4.0999999999999996</v>
      </c>
      <c r="F8142">
        <f>IF(Q8142&lt;10,E8142+0.1,E8142)</f>
        <v>4.0999999999999996</v>
      </c>
      <c r="G8142">
        <f>MIN(IF(Q8142&lt;10,E8142+0.5,E8142),5)</f>
        <v>4.0999999999999996</v>
      </c>
      <c r="H8142" t="str">
        <f t="shared" si="1145"/>
        <v>Average Place to Work</v>
      </c>
      <c r="I8142">
        <v>63</v>
      </c>
      <c r="J8142" t="b">
        <f t="shared" si="1146"/>
        <v>0</v>
      </c>
      <c r="K8142" t="b">
        <f>OR(E8142&gt;3.5,Q8142&lt;10)</f>
        <v>1</v>
      </c>
      <c r="L8142" t="s">
        <v>19</v>
      </c>
      <c r="M8142" t="s">
        <v>4735</v>
      </c>
      <c r="N8142" t="str">
        <f t="shared" si="1147"/>
        <v>None</v>
      </c>
      <c r="O8142" t="str">
        <f t="shared" si="1148"/>
        <v>None</v>
      </c>
      <c r="P8142" t="s">
        <v>143</v>
      </c>
      <c r="Q8142" s="2">
        <f t="shared" si="1149"/>
        <v>24</v>
      </c>
      <c r="R8142" s="1" t="str">
        <f t="shared" si="1150"/>
        <v>Established</v>
      </c>
      <c r="S8142" s="1"/>
      <c r="T8142" t="s">
        <v>606</v>
      </c>
      <c r="U8142" t="s">
        <v>17</v>
      </c>
      <c r="V8142">
        <f t="shared" si="1151"/>
        <v>1000000</v>
      </c>
    </row>
    <row r="8143" spans="1:22" x14ac:dyDescent="0.35">
      <c r="A8143">
        <v>8141</v>
      </c>
      <c r="B8143" t="s">
        <v>12283</v>
      </c>
      <c r="C8143" t="str">
        <f t="shared" si="1143"/>
        <v>Buy</v>
      </c>
      <c r="D8143" t="str">
        <f t="shared" si="1144"/>
        <v>Long Name</v>
      </c>
      <c r="E8143">
        <v>3.7</v>
      </c>
      <c r="F8143">
        <f>IF(Q8143&lt;10,E8143+0.1,E8143)</f>
        <v>3.7</v>
      </c>
      <c r="G8143">
        <f>MIN(IF(Q8143&lt;10,E8143+0.5,E8143),5)</f>
        <v>3.7</v>
      </c>
      <c r="H8143" t="str">
        <f t="shared" si="1145"/>
        <v>Average Place to Work</v>
      </c>
      <c r="I8143">
        <v>63</v>
      </c>
      <c r="J8143" t="b">
        <f t="shared" si="1146"/>
        <v>0</v>
      </c>
      <c r="K8143" t="b">
        <f>OR(E8143&gt;3.5,Q8143&lt;10)</f>
        <v>1</v>
      </c>
      <c r="L8143" t="s">
        <v>19</v>
      </c>
      <c r="M8143" t="s">
        <v>6888</v>
      </c>
      <c r="N8143" t="str">
        <f t="shared" si="1147"/>
        <v>None</v>
      </c>
      <c r="O8143" t="str">
        <f t="shared" si="1148"/>
        <v>None</v>
      </c>
      <c r="P8143" t="s">
        <v>666</v>
      </c>
      <c r="Q8143" s="2">
        <f t="shared" si="1149"/>
        <v>48</v>
      </c>
      <c r="R8143" s="1" t="str">
        <f t="shared" si="1150"/>
        <v>Established</v>
      </c>
      <c r="S8143" s="1"/>
      <c r="T8143" t="s">
        <v>115</v>
      </c>
      <c r="U8143" t="s">
        <v>238</v>
      </c>
      <c r="V8143">
        <f t="shared" si="1151"/>
        <v>0</v>
      </c>
    </row>
    <row r="8144" spans="1:22" x14ac:dyDescent="0.35">
      <c r="A8144">
        <v>8142</v>
      </c>
      <c r="B8144" t="s">
        <v>12284</v>
      </c>
      <c r="C8144" t="str">
        <f t="shared" si="1143"/>
        <v>Don’t Buy</v>
      </c>
      <c r="D8144" t="str">
        <f t="shared" si="1144"/>
        <v>Long Name</v>
      </c>
      <c r="E8144">
        <v>3.4</v>
      </c>
      <c r="F8144">
        <f>IF(Q8144&lt;10,E8144+0.1,E8144)</f>
        <v>3.4</v>
      </c>
      <c r="G8144">
        <f>MIN(IF(Q8144&lt;10,E8144+0.5,E8144),5)</f>
        <v>3.4</v>
      </c>
      <c r="H8144" t="str">
        <f t="shared" si="1145"/>
        <v>Average Place to Work</v>
      </c>
      <c r="I8144">
        <v>63</v>
      </c>
      <c r="J8144" t="b">
        <f t="shared" si="1146"/>
        <v>0</v>
      </c>
      <c r="K8144" t="b">
        <f>OR(E8144&gt;3.5,Q8144&lt;10)</f>
        <v>0</v>
      </c>
      <c r="L8144" t="s">
        <v>19</v>
      </c>
      <c r="M8144" t="s">
        <v>4667</v>
      </c>
      <c r="N8144" t="str">
        <f t="shared" si="1147"/>
        <v>None</v>
      </c>
      <c r="O8144" t="str">
        <f t="shared" si="1148"/>
        <v>None</v>
      </c>
      <c r="P8144" t="s">
        <v>302</v>
      </c>
      <c r="Q8144" s="2">
        <f t="shared" si="1149"/>
        <v>32</v>
      </c>
      <c r="R8144" s="1" t="str">
        <f t="shared" si="1150"/>
        <v>Established</v>
      </c>
      <c r="S8144" s="1"/>
      <c r="T8144" t="s">
        <v>1183</v>
      </c>
      <c r="U8144" t="s">
        <v>1135</v>
      </c>
      <c r="V8144">
        <f t="shared" si="1151"/>
        <v>0</v>
      </c>
    </row>
    <row r="8145" spans="1:22" x14ac:dyDescent="0.35">
      <c r="A8145">
        <v>8143</v>
      </c>
      <c r="B8145" t="s">
        <v>12241</v>
      </c>
      <c r="C8145" t="str">
        <f t="shared" si="1143"/>
        <v>Don’t Buy</v>
      </c>
      <c r="D8145" t="str">
        <f t="shared" si="1144"/>
        <v>Long Name</v>
      </c>
      <c r="E8145">
        <v>3.9</v>
      </c>
      <c r="F8145">
        <f>IF(Q8145&lt;10,E8145+0.1,E8145)</f>
        <v>3.9</v>
      </c>
      <c r="G8145">
        <f>MIN(IF(Q8145&lt;10,E8145+0.5,E8145),5)</f>
        <v>3.9</v>
      </c>
      <c r="H8145" t="str">
        <f t="shared" si="1145"/>
        <v>Average Place to Work</v>
      </c>
      <c r="I8145">
        <v>63</v>
      </c>
      <c r="J8145" t="b">
        <f t="shared" si="1146"/>
        <v>0</v>
      </c>
      <c r="K8145" t="b">
        <f>OR(E8145&gt;3.5,Q8145&lt;10)</f>
        <v>1</v>
      </c>
      <c r="L8145" t="s">
        <v>19</v>
      </c>
      <c r="M8145" t="s">
        <v>3719</v>
      </c>
      <c r="N8145" t="str">
        <f t="shared" si="1147"/>
        <v>None</v>
      </c>
      <c r="O8145" t="str">
        <f t="shared" si="1148"/>
        <v>None</v>
      </c>
      <c r="P8145" t="s">
        <v>833</v>
      </c>
      <c r="Q8145" s="2">
        <f t="shared" si="1149"/>
        <v>52</v>
      </c>
      <c r="R8145" s="1" t="str">
        <f t="shared" si="1150"/>
        <v>Established</v>
      </c>
      <c r="S8145" s="1"/>
      <c r="T8145" t="s">
        <v>115</v>
      </c>
      <c r="U8145" t="s">
        <v>404</v>
      </c>
      <c r="V8145">
        <f t="shared" si="1151"/>
        <v>0</v>
      </c>
    </row>
    <row r="8146" spans="1:22" x14ac:dyDescent="0.35">
      <c r="A8146">
        <v>8144</v>
      </c>
      <c r="B8146" t="s">
        <v>12285</v>
      </c>
      <c r="C8146" t="str">
        <f t="shared" si="1143"/>
        <v>Don’t Buy</v>
      </c>
      <c r="D8146" t="str">
        <f t="shared" si="1144"/>
        <v>Long Name</v>
      </c>
      <c r="E8146">
        <v>4.0999999999999996</v>
      </c>
      <c r="F8146">
        <f>IF(Q8146&lt;10,E8146+0.1,E8146)</f>
        <v>4.0999999999999996</v>
      </c>
      <c r="G8146">
        <f>MIN(IF(Q8146&lt;10,E8146+0.5,E8146),5)</f>
        <v>4.0999999999999996</v>
      </c>
      <c r="H8146" t="str">
        <f t="shared" si="1145"/>
        <v>Average Place to Work</v>
      </c>
      <c r="I8146">
        <v>63</v>
      </c>
      <c r="J8146" t="b">
        <f t="shared" si="1146"/>
        <v>0</v>
      </c>
      <c r="K8146" t="b">
        <f>OR(E8146&gt;3.5,Q8146&lt;10)</f>
        <v>1</v>
      </c>
      <c r="L8146" t="s">
        <v>9</v>
      </c>
      <c r="M8146" t="s">
        <v>765</v>
      </c>
      <c r="N8146" t="str">
        <f t="shared" si="1147"/>
        <v>None</v>
      </c>
      <c r="O8146" t="str">
        <f t="shared" si="1148"/>
        <v>None</v>
      </c>
      <c r="P8146" t="s">
        <v>67</v>
      </c>
      <c r="Q8146" s="2">
        <f t="shared" si="1149"/>
        <v>15</v>
      </c>
      <c r="R8146" s="1" t="str">
        <f t="shared" si="1150"/>
        <v>Established</v>
      </c>
      <c r="S8146" s="1"/>
      <c r="T8146" t="s">
        <v>1183</v>
      </c>
      <c r="U8146" t="s">
        <v>297</v>
      </c>
      <c r="V8146">
        <f t="shared" si="1151"/>
        <v>0</v>
      </c>
    </row>
    <row r="8147" spans="1:22" x14ac:dyDescent="0.35">
      <c r="A8147">
        <v>8145</v>
      </c>
      <c r="B8147" t="s">
        <v>12286</v>
      </c>
      <c r="C8147" t="str">
        <f t="shared" si="1143"/>
        <v>Don’t Buy</v>
      </c>
      <c r="D8147" t="str">
        <f t="shared" si="1144"/>
        <v>Long Name</v>
      </c>
      <c r="E8147">
        <v>4.5</v>
      </c>
      <c r="F8147">
        <f>IF(Q8147&lt;10,E8147+0.1,E8147)</f>
        <v>4.5</v>
      </c>
      <c r="G8147">
        <f>MIN(IF(Q8147&lt;10,E8147+0.5,E8147),5)</f>
        <v>4.5</v>
      </c>
      <c r="H8147" t="str">
        <f t="shared" si="1145"/>
        <v>Average Place to Work</v>
      </c>
      <c r="I8147">
        <v>63</v>
      </c>
      <c r="J8147" t="b">
        <f t="shared" si="1146"/>
        <v>0</v>
      </c>
      <c r="K8147" t="b">
        <f>OR(E8147&gt;3.5,Q8147&lt;10)</f>
        <v>1</v>
      </c>
      <c r="M8147" t="s">
        <v>12287</v>
      </c>
      <c r="N8147" t="str">
        <f t="shared" si="1147"/>
        <v>None</v>
      </c>
      <c r="O8147" t="str">
        <f t="shared" si="1148"/>
        <v>None</v>
      </c>
      <c r="P8147" t="s">
        <v>666</v>
      </c>
      <c r="Q8147" s="2">
        <f t="shared" si="1149"/>
        <v>48</v>
      </c>
      <c r="R8147" s="1" t="str">
        <f t="shared" si="1150"/>
        <v>Established</v>
      </c>
      <c r="S8147" s="1"/>
      <c r="U8147" t="s">
        <v>297</v>
      </c>
      <c r="V8147">
        <f t="shared" si="1151"/>
        <v>0</v>
      </c>
    </row>
    <row r="8148" spans="1:22" x14ac:dyDescent="0.35">
      <c r="A8148">
        <v>8146</v>
      </c>
      <c r="B8148" t="s">
        <v>12288</v>
      </c>
      <c r="C8148" t="str">
        <f t="shared" si="1143"/>
        <v>Don’t Buy</v>
      </c>
      <c r="D8148" t="str">
        <f t="shared" si="1144"/>
        <v>Short Name</v>
      </c>
      <c r="E8148">
        <v>3.7</v>
      </c>
      <c r="F8148">
        <f>IF(Q8148&lt;10,E8148+0.1,E8148)</f>
        <v>3.7</v>
      </c>
      <c r="G8148">
        <f>MIN(IF(Q8148&lt;10,E8148+0.5,E8148),5)</f>
        <v>3.7</v>
      </c>
      <c r="H8148" t="str">
        <f t="shared" si="1145"/>
        <v>Average Place to Work</v>
      </c>
      <c r="I8148">
        <v>63</v>
      </c>
      <c r="J8148" t="b">
        <f t="shared" si="1146"/>
        <v>0</v>
      </c>
      <c r="K8148" t="b">
        <f>OR(E8148&gt;3.5,Q8148&lt;10)</f>
        <v>1</v>
      </c>
      <c r="L8148" t="s">
        <v>19</v>
      </c>
      <c r="M8148" t="s">
        <v>12289</v>
      </c>
      <c r="N8148" t="str">
        <f t="shared" si="1147"/>
        <v>None</v>
      </c>
      <c r="O8148" t="str">
        <f t="shared" si="1148"/>
        <v>None</v>
      </c>
      <c r="P8148" t="s">
        <v>522</v>
      </c>
      <c r="Q8148" s="2">
        <f t="shared" si="1149"/>
        <v>30</v>
      </c>
      <c r="R8148" s="1" t="str">
        <f t="shared" si="1150"/>
        <v>Established</v>
      </c>
      <c r="S8148" s="1"/>
      <c r="T8148" t="s">
        <v>1183</v>
      </c>
      <c r="U8148" t="s">
        <v>64</v>
      </c>
      <c r="V8148">
        <f t="shared" si="1151"/>
        <v>0</v>
      </c>
    </row>
    <row r="8149" spans="1:22" x14ac:dyDescent="0.35">
      <c r="A8149">
        <v>8147</v>
      </c>
      <c r="B8149" t="s">
        <v>12290</v>
      </c>
      <c r="C8149" t="str">
        <f t="shared" si="1143"/>
        <v>Don’t Buy</v>
      </c>
      <c r="D8149" t="str">
        <f t="shared" si="1144"/>
        <v>Long Name</v>
      </c>
      <c r="E8149">
        <v>4.3</v>
      </c>
      <c r="F8149">
        <f>IF(Q8149&lt;10,E8149+0.1,E8149)</f>
        <v>4.3</v>
      </c>
      <c r="G8149">
        <f>MIN(IF(Q8149&lt;10,E8149+0.5,E8149),5)</f>
        <v>4.3</v>
      </c>
      <c r="H8149" t="str">
        <f t="shared" si="1145"/>
        <v>Average Place to Work</v>
      </c>
      <c r="I8149">
        <v>63</v>
      </c>
      <c r="J8149" t="b">
        <f t="shared" si="1146"/>
        <v>0</v>
      </c>
      <c r="K8149" t="b">
        <f>OR(E8149&gt;3.5,Q8149&lt;10)</f>
        <v>1</v>
      </c>
      <c r="L8149" t="s">
        <v>9</v>
      </c>
      <c r="M8149" t="s">
        <v>7869</v>
      </c>
      <c r="N8149" t="str">
        <f t="shared" si="1147"/>
        <v>None</v>
      </c>
      <c r="O8149" t="str">
        <f t="shared" si="1148"/>
        <v>None</v>
      </c>
      <c r="P8149" t="s">
        <v>302</v>
      </c>
      <c r="Q8149" s="2">
        <f t="shared" si="1149"/>
        <v>32</v>
      </c>
      <c r="R8149" s="1" t="str">
        <f t="shared" si="1150"/>
        <v>Established</v>
      </c>
      <c r="S8149" s="1"/>
      <c r="T8149" t="s">
        <v>1183</v>
      </c>
      <c r="U8149" t="s">
        <v>83</v>
      </c>
      <c r="V8149">
        <f t="shared" si="1151"/>
        <v>0</v>
      </c>
    </row>
    <row r="8150" spans="1:22" x14ac:dyDescent="0.35">
      <c r="A8150">
        <v>8148</v>
      </c>
      <c r="B8150" t="s">
        <v>12291</v>
      </c>
      <c r="C8150" t="str">
        <f t="shared" si="1143"/>
        <v>Don’t Buy</v>
      </c>
      <c r="D8150" t="str">
        <f t="shared" si="1144"/>
        <v>Long Name</v>
      </c>
      <c r="E8150">
        <v>4.2</v>
      </c>
      <c r="F8150">
        <f>IF(Q8150&lt;10,E8150+0.1,E8150)</f>
        <v>4.2</v>
      </c>
      <c r="G8150">
        <f>MIN(IF(Q8150&lt;10,E8150+0.5,E8150),5)</f>
        <v>4.2</v>
      </c>
      <c r="H8150" t="str">
        <f t="shared" si="1145"/>
        <v>Average Place to Work</v>
      </c>
      <c r="I8150">
        <v>63</v>
      </c>
      <c r="J8150" t="b">
        <f t="shared" si="1146"/>
        <v>0</v>
      </c>
      <c r="K8150" t="b">
        <f>OR(E8150&gt;3.5,Q8150&lt;10)</f>
        <v>1</v>
      </c>
      <c r="L8150" t="s">
        <v>19</v>
      </c>
      <c r="M8150" t="s">
        <v>12292</v>
      </c>
      <c r="N8150" t="str">
        <f t="shared" si="1147"/>
        <v>None</v>
      </c>
      <c r="O8150" t="str">
        <f t="shared" si="1148"/>
        <v>None</v>
      </c>
      <c r="P8150" t="s">
        <v>79</v>
      </c>
      <c r="Q8150" s="2">
        <f t="shared" si="1149"/>
        <v>19</v>
      </c>
      <c r="R8150" s="1" t="str">
        <f t="shared" si="1150"/>
        <v>Established</v>
      </c>
      <c r="S8150" s="1"/>
      <c r="T8150" t="s">
        <v>1146</v>
      </c>
      <c r="U8150" t="s">
        <v>523</v>
      </c>
      <c r="V8150">
        <f t="shared" si="1151"/>
        <v>0</v>
      </c>
    </row>
    <row r="8151" spans="1:22" x14ac:dyDescent="0.35">
      <c r="A8151">
        <v>8149</v>
      </c>
      <c r="B8151" t="s">
        <v>12293</v>
      </c>
      <c r="C8151" t="str">
        <f t="shared" si="1143"/>
        <v>Don’t Buy</v>
      </c>
      <c r="D8151" t="str">
        <f t="shared" si="1144"/>
        <v>Long Name</v>
      </c>
      <c r="E8151">
        <v>4.7</v>
      </c>
      <c r="F8151">
        <f>IF(Q8151&lt;10,E8151+0.1,E8151)</f>
        <v>4.7</v>
      </c>
      <c r="G8151">
        <f>MIN(IF(Q8151&lt;10,E8151+0.5,E8151),5)</f>
        <v>4.7</v>
      </c>
      <c r="H8151" t="str">
        <f t="shared" si="1145"/>
        <v>Great Place to Work</v>
      </c>
      <c r="I8151">
        <v>63</v>
      </c>
      <c r="J8151" t="b">
        <f t="shared" si="1146"/>
        <v>0</v>
      </c>
      <c r="K8151" t="b">
        <f>OR(E8151&gt;3.5,Q8151&lt;10)</f>
        <v>1</v>
      </c>
      <c r="L8151" t="s">
        <v>9</v>
      </c>
      <c r="M8151" t="s">
        <v>12294</v>
      </c>
      <c r="N8151" t="str">
        <f t="shared" si="1147"/>
        <v>None</v>
      </c>
      <c r="O8151" t="str">
        <f t="shared" si="1148"/>
        <v>None</v>
      </c>
      <c r="P8151" t="s">
        <v>118</v>
      </c>
      <c r="Q8151" s="2">
        <f t="shared" si="1149"/>
        <v>20</v>
      </c>
      <c r="R8151" s="1" t="str">
        <f t="shared" si="1150"/>
        <v>Established</v>
      </c>
      <c r="S8151" s="1"/>
      <c r="T8151" t="s">
        <v>1183</v>
      </c>
      <c r="U8151" t="s">
        <v>24</v>
      </c>
      <c r="V8151">
        <f t="shared" si="1151"/>
        <v>1000000</v>
      </c>
    </row>
    <row r="8152" spans="1:22" x14ac:dyDescent="0.35">
      <c r="A8152">
        <v>8150</v>
      </c>
      <c r="B8152" t="s">
        <v>12295</v>
      </c>
      <c r="C8152" t="str">
        <f t="shared" si="1143"/>
        <v>Don’t Buy</v>
      </c>
      <c r="D8152" t="str">
        <f t="shared" si="1144"/>
        <v>Long Name</v>
      </c>
      <c r="E8152">
        <v>4</v>
      </c>
      <c r="F8152">
        <f>IF(Q8152&lt;10,E8152+0.1,E8152)</f>
        <v>4</v>
      </c>
      <c r="G8152">
        <f>MIN(IF(Q8152&lt;10,E8152+0.5,E8152),5)</f>
        <v>4</v>
      </c>
      <c r="H8152" t="str">
        <f t="shared" si="1145"/>
        <v>Average Place to Work</v>
      </c>
      <c r="I8152">
        <v>63</v>
      </c>
      <c r="J8152" t="b">
        <f t="shared" si="1146"/>
        <v>0</v>
      </c>
      <c r="K8152" t="b">
        <f>OR(E8152&gt;3.5,Q8152&lt;10)</f>
        <v>1</v>
      </c>
      <c r="L8152" t="s">
        <v>19</v>
      </c>
      <c r="M8152" t="s">
        <v>10321</v>
      </c>
      <c r="N8152" t="str">
        <f t="shared" si="1147"/>
        <v>None</v>
      </c>
      <c r="O8152" t="str">
        <f t="shared" si="1148"/>
        <v>None</v>
      </c>
      <c r="P8152" t="s">
        <v>114</v>
      </c>
      <c r="Q8152" s="2">
        <f t="shared" si="1149"/>
        <v>11</v>
      </c>
      <c r="R8152" s="1" t="str">
        <f t="shared" si="1150"/>
        <v>Established</v>
      </c>
      <c r="S8152" s="1"/>
      <c r="T8152" t="s">
        <v>1183</v>
      </c>
      <c r="U8152" t="s">
        <v>227</v>
      </c>
      <c r="V8152">
        <f t="shared" si="1151"/>
        <v>0</v>
      </c>
    </row>
    <row r="8153" spans="1:22" x14ac:dyDescent="0.35">
      <c r="A8153">
        <v>8151</v>
      </c>
      <c r="B8153" t="s">
        <v>12296</v>
      </c>
      <c r="C8153" t="str">
        <f t="shared" si="1143"/>
        <v>Don’t Buy</v>
      </c>
      <c r="D8153" t="str">
        <f t="shared" si="1144"/>
        <v>Long Name</v>
      </c>
      <c r="E8153">
        <v>3.7</v>
      </c>
      <c r="F8153">
        <f>IF(Q8153&lt;10,E8153+0.1,E8153)</f>
        <v>3.7</v>
      </c>
      <c r="G8153">
        <f>MIN(IF(Q8153&lt;10,E8153+0.5,E8153),5)</f>
        <v>3.7</v>
      </c>
      <c r="H8153" t="str">
        <f t="shared" si="1145"/>
        <v>Average Place to Work</v>
      </c>
      <c r="I8153">
        <v>63</v>
      </c>
      <c r="J8153" t="b">
        <f t="shared" si="1146"/>
        <v>0</v>
      </c>
      <c r="K8153" t="b">
        <f>OR(E8153&gt;3.5,Q8153&lt;10)</f>
        <v>1</v>
      </c>
      <c r="L8153" t="s">
        <v>19</v>
      </c>
      <c r="M8153" t="s">
        <v>4467</v>
      </c>
      <c r="N8153" t="str">
        <f t="shared" si="1147"/>
        <v>None</v>
      </c>
      <c r="O8153" t="str">
        <f t="shared" si="1148"/>
        <v>None</v>
      </c>
      <c r="P8153" t="s">
        <v>95</v>
      </c>
      <c r="Q8153" s="2">
        <f t="shared" si="1149"/>
        <v>16</v>
      </c>
      <c r="R8153" s="1" t="str">
        <f t="shared" si="1150"/>
        <v>Established</v>
      </c>
      <c r="S8153" s="1"/>
      <c r="T8153" t="s">
        <v>606</v>
      </c>
      <c r="U8153" t="s">
        <v>919</v>
      </c>
      <c r="V8153">
        <f t="shared" si="1151"/>
        <v>0</v>
      </c>
    </row>
    <row r="8154" spans="1:22" x14ac:dyDescent="0.35">
      <c r="A8154">
        <v>8152</v>
      </c>
      <c r="B8154" t="s">
        <v>12297</v>
      </c>
      <c r="C8154" t="str">
        <f t="shared" si="1143"/>
        <v>Don’t Buy</v>
      </c>
      <c r="D8154" t="str">
        <f t="shared" si="1144"/>
        <v>Long Name</v>
      </c>
      <c r="E8154">
        <v>4.8</v>
      </c>
      <c r="F8154">
        <f>IF(Q8154&lt;10,E8154+0.1,E8154)</f>
        <v>4.8</v>
      </c>
      <c r="G8154">
        <f>MIN(IF(Q8154&lt;10,E8154+0.5,E8154),5)</f>
        <v>4.8</v>
      </c>
      <c r="H8154" t="str">
        <f t="shared" si="1145"/>
        <v>Great Place to Work</v>
      </c>
      <c r="I8154">
        <v>63</v>
      </c>
      <c r="J8154" t="b">
        <f t="shared" si="1146"/>
        <v>0</v>
      </c>
      <c r="K8154" t="b">
        <f>OR(E8154&gt;3.5,Q8154&lt;10)</f>
        <v>1</v>
      </c>
      <c r="M8154" t="s">
        <v>12298</v>
      </c>
      <c r="N8154" t="str">
        <f t="shared" si="1147"/>
        <v>None</v>
      </c>
      <c r="O8154" t="str">
        <f t="shared" si="1148"/>
        <v>None</v>
      </c>
      <c r="P8154" t="s">
        <v>328</v>
      </c>
      <c r="Q8154" s="2">
        <f t="shared" si="1149"/>
        <v>42</v>
      </c>
      <c r="R8154" s="1" t="str">
        <f t="shared" si="1150"/>
        <v>Established</v>
      </c>
      <c r="S8154" s="1"/>
      <c r="U8154" t="s">
        <v>687</v>
      </c>
      <c r="V8154">
        <f t="shared" si="1151"/>
        <v>0</v>
      </c>
    </row>
    <row r="8155" spans="1:22" x14ac:dyDescent="0.35">
      <c r="A8155">
        <v>8153</v>
      </c>
      <c r="B8155" t="s">
        <v>12299</v>
      </c>
      <c r="C8155" t="str">
        <f t="shared" si="1143"/>
        <v>Don’t Buy</v>
      </c>
      <c r="D8155" t="str">
        <f t="shared" si="1144"/>
        <v>Long Name</v>
      </c>
      <c r="E8155">
        <v>3.9</v>
      </c>
      <c r="F8155">
        <f>IF(Q8155&lt;10,E8155+0.1,E8155)</f>
        <v>4</v>
      </c>
      <c r="G8155">
        <f>MIN(IF(Q8155&lt;10,E8155+0.5,E8155),5)</f>
        <v>4.4000000000000004</v>
      </c>
      <c r="H8155" t="str">
        <f t="shared" si="1145"/>
        <v>Average Place to Work</v>
      </c>
      <c r="I8155">
        <v>63</v>
      </c>
      <c r="J8155" t="b">
        <f t="shared" si="1146"/>
        <v>0</v>
      </c>
      <c r="K8155" t="b">
        <f>OR(E8155&gt;3.5,Q8155&lt;10)</f>
        <v>1</v>
      </c>
      <c r="L8155" t="s">
        <v>19</v>
      </c>
      <c r="M8155" t="s">
        <v>12300</v>
      </c>
      <c r="N8155" t="str">
        <f t="shared" si="1147"/>
        <v>Indian Silicon Valley Startups</v>
      </c>
      <c r="O8155" t="str">
        <f t="shared" si="1148"/>
        <v>None</v>
      </c>
      <c r="P8155" t="s">
        <v>170</v>
      </c>
      <c r="Q8155" s="2">
        <f t="shared" si="1149"/>
        <v>6</v>
      </c>
      <c r="R8155" s="1" t="str">
        <f t="shared" si="1150"/>
        <v>Startup</v>
      </c>
      <c r="S8155" s="1"/>
      <c r="T8155" t="s">
        <v>598</v>
      </c>
      <c r="U8155" t="s">
        <v>4944</v>
      </c>
      <c r="V8155">
        <f t="shared" si="1151"/>
        <v>0</v>
      </c>
    </row>
    <row r="8156" spans="1:22" x14ac:dyDescent="0.35">
      <c r="A8156">
        <v>8154</v>
      </c>
      <c r="B8156" t="s">
        <v>12301</v>
      </c>
      <c r="C8156" t="str">
        <f t="shared" si="1143"/>
        <v>Don’t Buy</v>
      </c>
      <c r="D8156" t="str">
        <f t="shared" si="1144"/>
        <v>Short Name</v>
      </c>
      <c r="E8156">
        <v>3.8</v>
      </c>
      <c r="F8156">
        <f>IF(Q8156&lt;10,E8156+0.1,E8156)</f>
        <v>3.9</v>
      </c>
      <c r="G8156">
        <f>MIN(IF(Q8156&lt;10,E8156+0.5,E8156),5)</f>
        <v>4.3</v>
      </c>
      <c r="H8156" t="str">
        <f t="shared" si="1145"/>
        <v>Average Place to Work</v>
      </c>
      <c r="I8156">
        <v>63</v>
      </c>
      <c r="J8156" t="b">
        <f t="shared" si="1146"/>
        <v>0</v>
      </c>
      <c r="K8156" t="b">
        <f>OR(E8156&gt;3.5,Q8156&lt;10)</f>
        <v>1</v>
      </c>
      <c r="N8156" t="str">
        <f t="shared" si="1147"/>
        <v>Indian Silicon Valley Startups</v>
      </c>
      <c r="O8156" t="str">
        <f t="shared" si="1148"/>
        <v>None</v>
      </c>
      <c r="Q8156" s="2">
        <f t="shared" si="1149"/>
        <v>0</v>
      </c>
      <c r="R8156" s="1" t="str">
        <f t="shared" si="1150"/>
        <v>Startup</v>
      </c>
      <c r="S8156" s="1"/>
      <c r="T8156" t="s">
        <v>115</v>
      </c>
      <c r="U8156" t="s">
        <v>17</v>
      </c>
      <c r="V8156">
        <f t="shared" si="1151"/>
        <v>500000</v>
      </c>
    </row>
    <row r="8157" spans="1:22" x14ac:dyDescent="0.35">
      <c r="A8157">
        <v>8155</v>
      </c>
      <c r="B8157" t="s">
        <v>12302</v>
      </c>
      <c r="C8157" t="str">
        <f t="shared" si="1143"/>
        <v>Don’t Buy</v>
      </c>
      <c r="D8157" t="str">
        <f t="shared" si="1144"/>
        <v>Long Name</v>
      </c>
      <c r="E8157">
        <v>4.3</v>
      </c>
      <c r="F8157">
        <f>IF(Q8157&lt;10,E8157+0.1,E8157)</f>
        <v>4.3</v>
      </c>
      <c r="G8157">
        <f>MIN(IF(Q8157&lt;10,E8157+0.5,E8157),5)</f>
        <v>4.3</v>
      </c>
      <c r="H8157" t="str">
        <f t="shared" si="1145"/>
        <v>Average Place to Work</v>
      </c>
      <c r="I8157">
        <v>63</v>
      </c>
      <c r="J8157" t="b">
        <f t="shared" si="1146"/>
        <v>0</v>
      </c>
      <c r="K8157" t="b">
        <f>OR(E8157&gt;3.5,Q8157&lt;10)</f>
        <v>1</v>
      </c>
      <c r="M8157" t="s">
        <v>12303</v>
      </c>
      <c r="N8157" t="str">
        <f t="shared" si="1147"/>
        <v>None</v>
      </c>
      <c r="O8157" t="str">
        <f t="shared" si="1148"/>
        <v>None</v>
      </c>
      <c r="P8157" t="s">
        <v>749</v>
      </c>
      <c r="Q8157" s="2">
        <f t="shared" si="1149"/>
        <v>58</v>
      </c>
      <c r="R8157" s="1" t="str">
        <f t="shared" si="1150"/>
        <v>Established</v>
      </c>
      <c r="S8157" s="1"/>
      <c r="U8157" t="s">
        <v>171</v>
      </c>
      <c r="V8157">
        <f t="shared" si="1151"/>
        <v>0</v>
      </c>
    </row>
    <row r="8158" spans="1:22" x14ac:dyDescent="0.35">
      <c r="A8158">
        <v>8156</v>
      </c>
      <c r="B8158" t="s">
        <v>12304</v>
      </c>
      <c r="C8158" t="str">
        <f t="shared" si="1143"/>
        <v>Don’t Buy</v>
      </c>
      <c r="D8158" t="str">
        <f t="shared" si="1144"/>
        <v>Long Name</v>
      </c>
      <c r="E8158">
        <v>3.6</v>
      </c>
      <c r="F8158">
        <f>IF(Q8158&lt;10,E8158+0.1,E8158)</f>
        <v>3.7</v>
      </c>
      <c r="G8158">
        <f>MIN(IF(Q8158&lt;10,E8158+0.5,E8158),5)</f>
        <v>4.0999999999999996</v>
      </c>
      <c r="H8158" t="str">
        <f t="shared" si="1145"/>
        <v>Average Place to Work</v>
      </c>
      <c r="I8158">
        <v>63</v>
      </c>
      <c r="J8158" t="b">
        <f t="shared" si="1146"/>
        <v>0</v>
      </c>
      <c r="K8158" t="b">
        <f>OR(E8158&gt;3.5,Q8158&lt;10)</f>
        <v>1</v>
      </c>
      <c r="L8158" t="s">
        <v>19</v>
      </c>
      <c r="M8158" t="s">
        <v>6284</v>
      </c>
      <c r="N8158" t="str">
        <f t="shared" si="1147"/>
        <v>Indian Silicon Valley Startups</v>
      </c>
      <c r="O8158" t="str">
        <f t="shared" si="1148"/>
        <v>None</v>
      </c>
      <c r="P8158" t="s">
        <v>502</v>
      </c>
      <c r="Q8158" s="2">
        <f t="shared" si="1149"/>
        <v>8</v>
      </c>
      <c r="R8158" s="1" t="str">
        <f t="shared" si="1150"/>
        <v>Startup</v>
      </c>
      <c r="S8158" s="1"/>
      <c r="T8158" t="s">
        <v>1183</v>
      </c>
      <c r="U8158" t="s">
        <v>455</v>
      </c>
      <c r="V8158">
        <f t="shared" si="1151"/>
        <v>0</v>
      </c>
    </row>
    <row r="8159" spans="1:22" x14ac:dyDescent="0.35">
      <c r="A8159">
        <v>8157</v>
      </c>
      <c r="B8159" t="s">
        <v>12305</v>
      </c>
      <c r="C8159" t="str">
        <f t="shared" si="1143"/>
        <v>Buy</v>
      </c>
      <c r="D8159" t="str">
        <f t="shared" si="1144"/>
        <v>Long Name</v>
      </c>
      <c r="E8159">
        <v>4.5999999999999996</v>
      </c>
      <c r="F8159">
        <f>IF(Q8159&lt;10,E8159+0.1,E8159)</f>
        <v>4.5999999999999996</v>
      </c>
      <c r="G8159">
        <f>MIN(IF(Q8159&lt;10,E8159+0.5,E8159),5)</f>
        <v>4.5999999999999996</v>
      </c>
      <c r="H8159" t="str">
        <f t="shared" si="1145"/>
        <v>Great Place to Work</v>
      </c>
      <c r="I8159">
        <v>63</v>
      </c>
      <c r="J8159" t="b">
        <f t="shared" si="1146"/>
        <v>0</v>
      </c>
      <c r="K8159" t="b">
        <f>OR(E8159&gt;3.5,Q8159&lt;10)</f>
        <v>1</v>
      </c>
      <c r="L8159" t="s">
        <v>19</v>
      </c>
      <c r="M8159" t="s">
        <v>12306</v>
      </c>
      <c r="N8159" t="str">
        <f t="shared" si="1147"/>
        <v>None</v>
      </c>
      <c r="O8159" t="str">
        <f t="shared" si="1148"/>
        <v>None</v>
      </c>
      <c r="P8159" t="s">
        <v>76</v>
      </c>
      <c r="Q8159" s="2">
        <f t="shared" si="1149"/>
        <v>44</v>
      </c>
      <c r="R8159" s="1" t="str">
        <f t="shared" si="1150"/>
        <v>Established</v>
      </c>
      <c r="S8159" s="1"/>
      <c r="T8159" t="s">
        <v>2721</v>
      </c>
      <c r="U8159" t="s">
        <v>357</v>
      </c>
      <c r="V8159">
        <f t="shared" si="1151"/>
        <v>0</v>
      </c>
    </row>
    <row r="8160" spans="1:22" x14ac:dyDescent="0.35">
      <c r="A8160">
        <v>8158</v>
      </c>
      <c r="B8160" t="s">
        <v>12307</v>
      </c>
      <c r="C8160" t="str">
        <f t="shared" si="1143"/>
        <v>Don’t Buy</v>
      </c>
      <c r="D8160" t="str">
        <f t="shared" si="1144"/>
        <v>Short Name</v>
      </c>
      <c r="E8160">
        <v>3.6</v>
      </c>
      <c r="F8160">
        <f>IF(Q8160&lt;10,E8160+0.1,E8160)</f>
        <v>3.6</v>
      </c>
      <c r="G8160">
        <f>MIN(IF(Q8160&lt;10,E8160+0.5,E8160),5)</f>
        <v>3.6</v>
      </c>
      <c r="H8160" t="str">
        <f t="shared" si="1145"/>
        <v>Average Place to Work</v>
      </c>
      <c r="I8160">
        <v>63</v>
      </c>
      <c r="J8160" t="b">
        <f t="shared" si="1146"/>
        <v>0</v>
      </c>
      <c r="K8160" t="b">
        <f>OR(E8160&gt;3.5,Q8160&lt;10)</f>
        <v>1</v>
      </c>
      <c r="L8160" t="s">
        <v>19</v>
      </c>
      <c r="M8160" t="s">
        <v>5698</v>
      </c>
      <c r="N8160" t="str">
        <f t="shared" si="1147"/>
        <v>Indian Silicon Valley Startups</v>
      </c>
      <c r="O8160" t="str">
        <f t="shared" si="1148"/>
        <v>None</v>
      </c>
      <c r="P8160" t="s">
        <v>213</v>
      </c>
      <c r="Q8160" s="2">
        <f t="shared" si="1149"/>
        <v>12</v>
      </c>
      <c r="R8160" s="1" t="str">
        <f t="shared" si="1150"/>
        <v>Established</v>
      </c>
      <c r="S8160" s="1"/>
      <c r="T8160" t="s">
        <v>115</v>
      </c>
      <c r="U8160" t="s">
        <v>36</v>
      </c>
      <c r="V8160">
        <f t="shared" si="1151"/>
        <v>0</v>
      </c>
    </row>
    <row r="8161" spans="1:22" x14ac:dyDescent="0.35">
      <c r="A8161">
        <v>8159</v>
      </c>
      <c r="B8161" t="s">
        <v>12308</v>
      </c>
      <c r="C8161" t="str">
        <f t="shared" si="1143"/>
        <v>Don’t Buy</v>
      </c>
      <c r="D8161" t="str">
        <f t="shared" si="1144"/>
        <v>Long Name</v>
      </c>
      <c r="E8161">
        <v>3.6</v>
      </c>
      <c r="F8161">
        <f>IF(Q8161&lt;10,E8161+0.1,E8161)</f>
        <v>3.6</v>
      </c>
      <c r="G8161">
        <f>MIN(IF(Q8161&lt;10,E8161+0.5,E8161),5)</f>
        <v>3.6</v>
      </c>
      <c r="H8161" t="str">
        <f t="shared" si="1145"/>
        <v>Average Place to Work</v>
      </c>
      <c r="I8161">
        <v>63</v>
      </c>
      <c r="J8161" t="b">
        <f t="shared" si="1146"/>
        <v>0</v>
      </c>
      <c r="K8161" t="b">
        <f>OR(E8161&gt;3.5,Q8161&lt;10)</f>
        <v>1</v>
      </c>
      <c r="M8161" t="s">
        <v>7019</v>
      </c>
      <c r="N8161" t="str">
        <f t="shared" si="1147"/>
        <v>None</v>
      </c>
      <c r="O8161" t="str">
        <f t="shared" si="1148"/>
        <v>None</v>
      </c>
      <c r="P8161" t="s">
        <v>241</v>
      </c>
      <c r="Q8161" s="2">
        <f t="shared" si="1149"/>
        <v>13</v>
      </c>
      <c r="R8161" s="1" t="str">
        <f t="shared" si="1150"/>
        <v>Established</v>
      </c>
      <c r="S8161" s="1"/>
      <c r="U8161" t="s">
        <v>530</v>
      </c>
      <c r="V8161">
        <f t="shared" si="1151"/>
        <v>0</v>
      </c>
    </row>
    <row r="8162" spans="1:22" x14ac:dyDescent="0.35">
      <c r="A8162">
        <v>8160</v>
      </c>
      <c r="B8162" t="s">
        <v>12309</v>
      </c>
      <c r="C8162" t="str">
        <f t="shared" si="1143"/>
        <v>Don’t Buy</v>
      </c>
      <c r="D8162" t="str">
        <f t="shared" si="1144"/>
        <v>Short Name</v>
      </c>
      <c r="E8162">
        <v>3.4</v>
      </c>
      <c r="F8162">
        <f>IF(Q8162&lt;10,E8162+0.1,E8162)</f>
        <v>3.5</v>
      </c>
      <c r="G8162">
        <f>MIN(IF(Q8162&lt;10,E8162+0.5,E8162),5)</f>
        <v>3.9</v>
      </c>
      <c r="H8162" t="str">
        <f t="shared" si="1145"/>
        <v>Average Place to Work</v>
      </c>
      <c r="I8162">
        <v>63</v>
      </c>
      <c r="J8162" t="b">
        <f t="shared" si="1146"/>
        <v>0</v>
      </c>
      <c r="K8162" t="b">
        <f>OR(E8162&gt;3.5,Q8162&lt;10)</f>
        <v>1</v>
      </c>
      <c r="M8162" t="s">
        <v>12310</v>
      </c>
      <c r="N8162" t="str">
        <f t="shared" si="1147"/>
        <v>Indian Silicon Valley Startups</v>
      </c>
      <c r="O8162" t="str">
        <f t="shared" si="1148"/>
        <v>None</v>
      </c>
      <c r="P8162" t="s">
        <v>108</v>
      </c>
      <c r="Q8162" s="2">
        <f t="shared" si="1149"/>
        <v>5</v>
      </c>
      <c r="R8162" s="1" t="str">
        <f t="shared" si="1150"/>
        <v>Startup</v>
      </c>
      <c r="S8162" s="1"/>
      <c r="U8162" t="s">
        <v>1829</v>
      </c>
      <c r="V8162">
        <f t="shared" si="1151"/>
        <v>0</v>
      </c>
    </row>
    <row r="8163" spans="1:22" x14ac:dyDescent="0.35">
      <c r="A8163">
        <v>8161</v>
      </c>
      <c r="B8163" t="s">
        <v>12311</v>
      </c>
      <c r="C8163" t="str">
        <f t="shared" si="1143"/>
        <v>Don’t Buy</v>
      </c>
      <c r="D8163" t="str">
        <f t="shared" si="1144"/>
        <v>Short Name</v>
      </c>
      <c r="E8163">
        <v>4.2</v>
      </c>
      <c r="F8163">
        <f>IF(Q8163&lt;10,E8163+0.1,E8163)</f>
        <v>4.2</v>
      </c>
      <c r="G8163">
        <f>MIN(IF(Q8163&lt;10,E8163+0.5,E8163),5)</f>
        <v>4.2</v>
      </c>
      <c r="H8163" t="str">
        <f t="shared" si="1145"/>
        <v>Average Place to Work</v>
      </c>
      <c r="I8163">
        <v>63</v>
      </c>
      <c r="J8163" t="b">
        <f t="shared" si="1146"/>
        <v>0</v>
      </c>
      <c r="K8163" t="b">
        <f>OR(E8163&gt;3.5,Q8163&lt;10)</f>
        <v>1</v>
      </c>
      <c r="L8163" t="s">
        <v>19</v>
      </c>
      <c r="M8163" t="s">
        <v>12312</v>
      </c>
      <c r="N8163" t="str">
        <f t="shared" si="1147"/>
        <v>None</v>
      </c>
      <c r="O8163" t="str">
        <f t="shared" si="1148"/>
        <v>None</v>
      </c>
      <c r="P8163" t="s">
        <v>423</v>
      </c>
      <c r="Q8163" s="2">
        <f t="shared" si="1149"/>
        <v>53</v>
      </c>
      <c r="R8163" s="1" t="str">
        <f t="shared" si="1150"/>
        <v>Established</v>
      </c>
      <c r="S8163" s="1"/>
      <c r="T8163" t="s">
        <v>606</v>
      </c>
      <c r="U8163" t="s">
        <v>17</v>
      </c>
      <c r="V8163">
        <f t="shared" si="1151"/>
        <v>1000000</v>
      </c>
    </row>
    <row r="8164" spans="1:22" x14ac:dyDescent="0.35">
      <c r="A8164">
        <v>8162</v>
      </c>
      <c r="B8164" t="s">
        <v>12313</v>
      </c>
      <c r="C8164" t="str">
        <f t="shared" si="1143"/>
        <v>Don’t Buy</v>
      </c>
      <c r="D8164" t="str">
        <f t="shared" si="1144"/>
        <v>Long Name</v>
      </c>
      <c r="E8164">
        <v>4.0999999999999996</v>
      </c>
      <c r="F8164">
        <f>IF(Q8164&lt;10,E8164+0.1,E8164)</f>
        <v>4.1999999999999993</v>
      </c>
      <c r="G8164">
        <f>MIN(IF(Q8164&lt;10,E8164+0.5,E8164),5)</f>
        <v>4.5999999999999996</v>
      </c>
      <c r="H8164" t="str">
        <f t="shared" si="1145"/>
        <v>Average Place to Work</v>
      </c>
      <c r="I8164">
        <v>63</v>
      </c>
      <c r="J8164" t="b">
        <f t="shared" si="1146"/>
        <v>0</v>
      </c>
      <c r="K8164" t="b">
        <f>OR(E8164&gt;3.5,Q8164&lt;10)</f>
        <v>1</v>
      </c>
      <c r="M8164" t="s">
        <v>12314</v>
      </c>
      <c r="N8164" t="str">
        <f t="shared" si="1147"/>
        <v>Indian Silicon Valley Startups</v>
      </c>
      <c r="O8164" t="str">
        <f t="shared" si="1148"/>
        <v>None</v>
      </c>
      <c r="Q8164" s="2">
        <f t="shared" si="1149"/>
        <v>0</v>
      </c>
      <c r="R8164" s="1" t="str">
        <f t="shared" si="1150"/>
        <v>Startup</v>
      </c>
      <c r="S8164" s="1"/>
      <c r="T8164" t="s">
        <v>1183</v>
      </c>
      <c r="U8164" t="s">
        <v>4944</v>
      </c>
      <c r="V8164">
        <f t="shared" si="1151"/>
        <v>0</v>
      </c>
    </row>
    <row r="8165" spans="1:22" x14ac:dyDescent="0.35">
      <c r="A8165">
        <v>8163</v>
      </c>
      <c r="B8165" t="s">
        <v>12315</v>
      </c>
      <c r="C8165" t="str">
        <f t="shared" si="1143"/>
        <v>Don’t Buy</v>
      </c>
      <c r="D8165" t="str">
        <f t="shared" si="1144"/>
        <v>Long Name</v>
      </c>
      <c r="E8165">
        <v>3.7</v>
      </c>
      <c r="F8165">
        <f>IF(Q8165&lt;10,E8165+0.1,E8165)</f>
        <v>3.8000000000000003</v>
      </c>
      <c r="G8165">
        <f>MIN(IF(Q8165&lt;10,E8165+0.5,E8165),5)</f>
        <v>4.2</v>
      </c>
      <c r="H8165" t="str">
        <f t="shared" si="1145"/>
        <v>Average Place to Work</v>
      </c>
      <c r="I8165">
        <v>63</v>
      </c>
      <c r="J8165" t="b">
        <f t="shared" si="1146"/>
        <v>0</v>
      </c>
      <c r="K8165" t="b">
        <f>OR(E8165&gt;3.5,Q8165&lt;10)</f>
        <v>1</v>
      </c>
      <c r="L8165" t="s">
        <v>19</v>
      </c>
      <c r="M8165" t="s">
        <v>2768</v>
      </c>
      <c r="N8165" t="str">
        <f t="shared" si="1147"/>
        <v>Indian Silicon Valley Startups</v>
      </c>
      <c r="O8165" t="str">
        <f t="shared" si="1148"/>
        <v>None</v>
      </c>
      <c r="P8165" t="s">
        <v>502</v>
      </c>
      <c r="Q8165" s="2">
        <f t="shared" si="1149"/>
        <v>8</v>
      </c>
      <c r="R8165" s="1" t="str">
        <f t="shared" si="1150"/>
        <v>Startup</v>
      </c>
      <c r="S8165" s="1"/>
      <c r="T8165" t="s">
        <v>3369</v>
      </c>
      <c r="U8165" t="s">
        <v>687</v>
      </c>
      <c r="V8165">
        <f t="shared" si="1151"/>
        <v>0</v>
      </c>
    </row>
    <row r="8166" spans="1:22" x14ac:dyDescent="0.35">
      <c r="A8166">
        <v>8164</v>
      </c>
      <c r="B8166" t="s">
        <v>12304</v>
      </c>
      <c r="C8166" t="str">
        <f t="shared" si="1143"/>
        <v>Don’t Buy</v>
      </c>
      <c r="D8166" t="str">
        <f t="shared" si="1144"/>
        <v>Long Name</v>
      </c>
      <c r="E8166">
        <v>3.6</v>
      </c>
      <c r="F8166">
        <f>IF(Q8166&lt;10,E8166+0.1,E8166)</f>
        <v>3.7</v>
      </c>
      <c r="G8166">
        <f>MIN(IF(Q8166&lt;10,E8166+0.5,E8166),5)</f>
        <v>4.0999999999999996</v>
      </c>
      <c r="H8166" t="str">
        <f t="shared" si="1145"/>
        <v>Average Place to Work</v>
      </c>
      <c r="I8166">
        <v>63</v>
      </c>
      <c r="J8166" t="b">
        <f t="shared" si="1146"/>
        <v>0</v>
      </c>
      <c r="K8166" t="b">
        <f>OR(E8166&gt;3.5,Q8166&lt;10)</f>
        <v>1</v>
      </c>
      <c r="L8166" t="s">
        <v>19</v>
      </c>
      <c r="M8166" t="s">
        <v>6284</v>
      </c>
      <c r="N8166" t="str">
        <f t="shared" si="1147"/>
        <v>Indian Silicon Valley Startups</v>
      </c>
      <c r="O8166" t="str">
        <f t="shared" si="1148"/>
        <v>None</v>
      </c>
      <c r="P8166" t="s">
        <v>502</v>
      </c>
      <c r="Q8166" s="2">
        <f t="shared" si="1149"/>
        <v>8</v>
      </c>
      <c r="R8166" s="1" t="str">
        <f t="shared" si="1150"/>
        <v>Startup</v>
      </c>
      <c r="S8166" s="1"/>
      <c r="T8166" t="s">
        <v>1183</v>
      </c>
      <c r="U8166" t="s">
        <v>455</v>
      </c>
      <c r="V8166">
        <f t="shared" si="1151"/>
        <v>0</v>
      </c>
    </row>
    <row r="8167" spans="1:22" x14ac:dyDescent="0.35">
      <c r="A8167">
        <v>8165</v>
      </c>
      <c r="B8167" t="s">
        <v>12296</v>
      </c>
      <c r="C8167" t="str">
        <f t="shared" si="1143"/>
        <v>Don’t Buy</v>
      </c>
      <c r="D8167" t="str">
        <f t="shared" si="1144"/>
        <v>Long Name</v>
      </c>
      <c r="E8167">
        <v>3.7</v>
      </c>
      <c r="F8167">
        <f>IF(Q8167&lt;10,E8167+0.1,E8167)</f>
        <v>3.7</v>
      </c>
      <c r="G8167">
        <f>MIN(IF(Q8167&lt;10,E8167+0.5,E8167),5)</f>
        <v>3.7</v>
      </c>
      <c r="H8167" t="str">
        <f t="shared" si="1145"/>
        <v>Average Place to Work</v>
      </c>
      <c r="I8167">
        <v>63</v>
      </c>
      <c r="J8167" t="b">
        <f t="shared" si="1146"/>
        <v>0</v>
      </c>
      <c r="K8167" t="b">
        <f>OR(E8167&gt;3.5,Q8167&lt;10)</f>
        <v>1</v>
      </c>
      <c r="L8167" t="s">
        <v>19</v>
      </c>
      <c r="M8167" t="s">
        <v>4467</v>
      </c>
      <c r="N8167" t="str">
        <f t="shared" si="1147"/>
        <v>None</v>
      </c>
      <c r="O8167" t="str">
        <f t="shared" si="1148"/>
        <v>None</v>
      </c>
      <c r="P8167" t="s">
        <v>95</v>
      </c>
      <c r="Q8167" s="2">
        <f t="shared" si="1149"/>
        <v>16</v>
      </c>
      <c r="R8167" s="1" t="str">
        <f t="shared" si="1150"/>
        <v>Established</v>
      </c>
      <c r="S8167" s="1"/>
      <c r="T8167" t="s">
        <v>606</v>
      </c>
      <c r="U8167" t="s">
        <v>919</v>
      </c>
      <c r="V8167">
        <f t="shared" si="1151"/>
        <v>0</v>
      </c>
    </row>
    <row r="8168" spans="1:22" x14ac:dyDescent="0.35">
      <c r="A8168">
        <v>8166</v>
      </c>
      <c r="B8168" t="s">
        <v>12316</v>
      </c>
      <c r="C8168" t="str">
        <f t="shared" si="1143"/>
        <v>Don’t Buy</v>
      </c>
      <c r="D8168" t="str">
        <f t="shared" si="1144"/>
        <v>Long Name</v>
      </c>
      <c r="E8168">
        <v>3.7</v>
      </c>
      <c r="F8168">
        <f>IF(Q8168&lt;10,E8168+0.1,E8168)</f>
        <v>3.8000000000000003</v>
      </c>
      <c r="G8168">
        <f>MIN(IF(Q8168&lt;10,E8168+0.5,E8168),5)</f>
        <v>4.2</v>
      </c>
      <c r="H8168" t="str">
        <f t="shared" si="1145"/>
        <v>Average Place to Work</v>
      </c>
      <c r="I8168">
        <v>63</v>
      </c>
      <c r="J8168" t="b">
        <f t="shared" si="1146"/>
        <v>0</v>
      </c>
      <c r="K8168" t="b">
        <f>OR(E8168&gt;3.5,Q8168&lt;10)</f>
        <v>1</v>
      </c>
      <c r="M8168" t="s">
        <v>4724</v>
      </c>
      <c r="N8168" t="str">
        <f t="shared" si="1147"/>
        <v>Indian Silicon Valley Startups</v>
      </c>
      <c r="O8168" t="str">
        <f t="shared" si="1148"/>
        <v>None</v>
      </c>
      <c r="Q8168" s="2">
        <f t="shared" si="1149"/>
        <v>0</v>
      </c>
      <c r="R8168" s="1" t="str">
        <f t="shared" si="1150"/>
        <v>Startup</v>
      </c>
      <c r="S8168" s="1"/>
      <c r="T8168" t="s">
        <v>115</v>
      </c>
      <c r="V8168">
        <f t="shared" si="1151"/>
        <v>0</v>
      </c>
    </row>
    <row r="8169" spans="1:22" x14ac:dyDescent="0.35">
      <c r="A8169">
        <v>8167</v>
      </c>
      <c r="B8169" t="s">
        <v>12317</v>
      </c>
      <c r="C8169" t="str">
        <f t="shared" si="1143"/>
        <v>Don’t Buy</v>
      </c>
      <c r="D8169" t="str">
        <f t="shared" si="1144"/>
        <v>Long Name</v>
      </c>
      <c r="E8169">
        <v>4.7</v>
      </c>
      <c r="F8169">
        <f>IF(Q8169&lt;10,E8169+0.1,E8169)</f>
        <v>4.8</v>
      </c>
      <c r="G8169">
        <f>MIN(IF(Q8169&lt;10,E8169+0.5,E8169),5)</f>
        <v>5</v>
      </c>
      <c r="H8169" t="str">
        <f t="shared" si="1145"/>
        <v>Great Place to Work</v>
      </c>
      <c r="I8169">
        <v>63</v>
      </c>
      <c r="J8169" t="b">
        <f t="shared" si="1146"/>
        <v>0</v>
      </c>
      <c r="K8169" t="b">
        <f>OR(E8169&gt;3.5,Q8169&lt;10)</f>
        <v>1</v>
      </c>
      <c r="M8169" t="s">
        <v>12318</v>
      </c>
      <c r="N8169" t="str">
        <f t="shared" si="1147"/>
        <v>Indian Silicon Valley Startups</v>
      </c>
      <c r="O8169" t="str">
        <f t="shared" si="1148"/>
        <v>None</v>
      </c>
      <c r="Q8169" s="2">
        <f t="shared" si="1149"/>
        <v>0</v>
      </c>
      <c r="R8169" s="1" t="str">
        <f t="shared" si="1150"/>
        <v>Startup</v>
      </c>
      <c r="S8169" s="1"/>
      <c r="T8169" t="s">
        <v>1183</v>
      </c>
      <c r="U8169" t="s">
        <v>17</v>
      </c>
      <c r="V8169">
        <f t="shared" si="1151"/>
        <v>1000000</v>
      </c>
    </row>
    <row r="8170" spans="1:22" x14ac:dyDescent="0.35">
      <c r="A8170">
        <v>8168</v>
      </c>
      <c r="B8170" t="s">
        <v>12250</v>
      </c>
      <c r="C8170" t="str">
        <f t="shared" si="1143"/>
        <v>Don’t Buy</v>
      </c>
      <c r="D8170" t="str">
        <f t="shared" si="1144"/>
        <v>Long Name</v>
      </c>
      <c r="E8170">
        <v>3.4</v>
      </c>
      <c r="F8170">
        <f>IF(Q8170&lt;10,E8170+0.1,E8170)</f>
        <v>3.4</v>
      </c>
      <c r="G8170">
        <f>MIN(IF(Q8170&lt;10,E8170+0.5,E8170),5)</f>
        <v>3.4</v>
      </c>
      <c r="H8170" t="str">
        <f t="shared" si="1145"/>
        <v>Average Place to Work</v>
      </c>
      <c r="I8170">
        <v>63</v>
      </c>
      <c r="J8170" t="b">
        <f t="shared" si="1146"/>
        <v>0</v>
      </c>
      <c r="K8170" t="b">
        <f>OR(E8170&gt;3.5,Q8170&lt;10)</f>
        <v>0</v>
      </c>
      <c r="L8170" t="s">
        <v>19</v>
      </c>
      <c r="M8170" t="s">
        <v>4206</v>
      </c>
      <c r="N8170" t="str">
        <f t="shared" si="1147"/>
        <v>None</v>
      </c>
      <c r="O8170" t="str">
        <f t="shared" si="1148"/>
        <v>None</v>
      </c>
      <c r="P8170" t="s">
        <v>445</v>
      </c>
      <c r="Q8170" s="2">
        <f t="shared" si="1149"/>
        <v>14</v>
      </c>
      <c r="R8170" s="1" t="str">
        <f t="shared" si="1150"/>
        <v>Established</v>
      </c>
      <c r="S8170" s="1"/>
      <c r="T8170" t="s">
        <v>598</v>
      </c>
      <c r="U8170" t="s">
        <v>238</v>
      </c>
      <c r="V8170">
        <f t="shared" si="1151"/>
        <v>0</v>
      </c>
    </row>
    <row r="8171" spans="1:22" x14ac:dyDescent="0.35">
      <c r="A8171">
        <v>8169</v>
      </c>
      <c r="B8171" t="s">
        <v>12319</v>
      </c>
      <c r="C8171" t="str">
        <f t="shared" si="1143"/>
        <v>Don’t Buy</v>
      </c>
      <c r="D8171" t="str">
        <f t="shared" si="1144"/>
        <v>Short Name</v>
      </c>
      <c r="E8171">
        <v>3.1</v>
      </c>
      <c r="F8171">
        <f>IF(Q8171&lt;10,E8171+0.1,E8171)</f>
        <v>3.1</v>
      </c>
      <c r="G8171">
        <f>MIN(IF(Q8171&lt;10,E8171+0.5,E8171),5)</f>
        <v>3.1</v>
      </c>
      <c r="H8171" t="str">
        <f t="shared" si="1145"/>
        <v>Average Place to Work</v>
      </c>
      <c r="I8171">
        <v>62</v>
      </c>
      <c r="J8171" t="b">
        <f t="shared" si="1146"/>
        <v>0</v>
      </c>
      <c r="K8171" t="b">
        <f>OR(E8171&gt;3.5,Q8171&lt;10)</f>
        <v>0</v>
      </c>
      <c r="L8171" t="s">
        <v>19</v>
      </c>
      <c r="M8171" t="s">
        <v>12320</v>
      </c>
      <c r="N8171" t="str">
        <f t="shared" si="1147"/>
        <v>Indian Silicon Valley Startups</v>
      </c>
      <c r="O8171" t="str">
        <f t="shared" si="1148"/>
        <v>None</v>
      </c>
      <c r="P8171" t="s">
        <v>47</v>
      </c>
      <c r="Q8171" s="2">
        <f t="shared" si="1149"/>
        <v>31</v>
      </c>
      <c r="R8171" s="1" t="str">
        <f t="shared" si="1150"/>
        <v>Established</v>
      </c>
      <c r="S8171" s="1"/>
      <c r="T8171" t="s">
        <v>140</v>
      </c>
      <c r="U8171" t="s">
        <v>36</v>
      </c>
      <c r="V8171">
        <f t="shared" si="1151"/>
        <v>0</v>
      </c>
    </row>
    <row r="8172" spans="1:22" x14ac:dyDescent="0.35">
      <c r="A8172">
        <v>8170</v>
      </c>
      <c r="B8172" t="s">
        <v>12321</v>
      </c>
      <c r="C8172" t="str">
        <f t="shared" si="1143"/>
        <v>Don’t Buy</v>
      </c>
      <c r="D8172" t="str">
        <f t="shared" si="1144"/>
        <v>Long Name</v>
      </c>
      <c r="E8172">
        <v>3.8</v>
      </c>
      <c r="F8172">
        <f>IF(Q8172&lt;10,E8172+0.1,E8172)</f>
        <v>3.8</v>
      </c>
      <c r="G8172">
        <f>MIN(IF(Q8172&lt;10,E8172+0.5,E8172),5)</f>
        <v>3.8</v>
      </c>
      <c r="H8172" t="str">
        <f t="shared" si="1145"/>
        <v>Average Place to Work</v>
      </c>
      <c r="I8172">
        <v>62</v>
      </c>
      <c r="J8172" t="b">
        <f t="shared" si="1146"/>
        <v>0</v>
      </c>
      <c r="K8172" t="b">
        <f>OR(E8172&gt;3.5,Q8172&lt;10)</f>
        <v>1</v>
      </c>
      <c r="L8172" t="s">
        <v>19</v>
      </c>
      <c r="M8172" t="s">
        <v>12322</v>
      </c>
      <c r="N8172" t="str">
        <f t="shared" si="1147"/>
        <v>None</v>
      </c>
      <c r="O8172" t="str">
        <f t="shared" si="1148"/>
        <v>None</v>
      </c>
      <c r="P8172" t="s">
        <v>156</v>
      </c>
      <c r="Q8172" s="2">
        <f t="shared" si="1149"/>
        <v>18</v>
      </c>
      <c r="R8172" s="1" t="str">
        <f t="shared" si="1150"/>
        <v>Established</v>
      </c>
      <c r="S8172" s="1"/>
      <c r="T8172" t="s">
        <v>598</v>
      </c>
      <c r="U8172" t="s">
        <v>1189</v>
      </c>
      <c r="V8172">
        <f t="shared" si="1151"/>
        <v>0</v>
      </c>
    </row>
    <row r="8173" spans="1:22" x14ac:dyDescent="0.35">
      <c r="A8173">
        <v>8171</v>
      </c>
      <c r="B8173" t="s">
        <v>12323</v>
      </c>
      <c r="C8173" t="str">
        <f t="shared" si="1143"/>
        <v>Don’t Buy</v>
      </c>
      <c r="D8173" t="str">
        <f t="shared" si="1144"/>
        <v>Long Name</v>
      </c>
      <c r="E8173">
        <v>3.8</v>
      </c>
      <c r="F8173">
        <f>IF(Q8173&lt;10,E8173+0.1,E8173)</f>
        <v>3.8</v>
      </c>
      <c r="G8173">
        <f>MIN(IF(Q8173&lt;10,E8173+0.5,E8173),5)</f>
        <v>3.8</v>
      </c>
      <c r="H8173" t="str">
        <f t="shared" si="1145"/>
        <v>Average Place to Work</v>
      </c>
      <c r="I8173">
        <v>62</v>
      </c>
      <c r="J8173" t="b">
        <f t="shared" si="1146"/>
        <v>0</v>
      </c>
      <c r="K8173" t="b">
        <f>OR(E8173&gt;3.5,Q8173&lt;10)</f>
        <v>1</v>
      </c>
      <c r="M8173" t="s">
        <v>7582</v>
      </c>
      <c r="N8173" t="str">
        <f t="shared" si="1147"/>
        <v>None</v>
      </c>
      <c r="O8173" t="str">
        <f t="shared" si="1148"/>
        <v>None</v>
      </c>
      <c r="P8173" t="s">
        <v>156</v>
      </c>
      <c r="Q8173" s="2">
        <f t="shared" si="1149"/>
        <v>18</v>
      </c>
      <c r="R8173" s="1" t="str">
        <f t="shared" si="1150"/>
        <v>Established</v>
      </c>
      <c r="S8173" s="1"/>
      <c r="U8173" t="s">
        <v>24</v>
      </c>
      <c r="V8173">
        <f t="shared" si="1151"/>
        <v>500000</v>
      </c>
    </row>
    <row r="8174" spans="1:22" x14ac:dyDescent="0.35">
      <c r="A8174">
        <v>8172</v>
      </c>
      <c r="B8174" t="s">
        <v>12324</v>
      </c>
      <c r="C8174" t="str">
        <f t="shared" si="1143"/>
        <v>Don’t Buy</v>
      </c>
      <c r="D8174" t="str">
        <f t="shared" si="1144"/>
        <v>Long Name</v>
      </c>
      <c r="E8174">
        <v>4.4000000000000004</v>
      </c>
      <c r="F8174">
        <f>IF(Q8174&lt;10,E8174+0.1,E8174)</f>
        <v>4.4000000000000004</v>
      </c>
      <c r="G8174">
        <f>MIN(IF(Q8174&lt;10,E8174+0.5,E8174),5)</f>
        <v>4.4000000000000004</v>
      </c>
      <c r="H8174" t="str">
        <f t="shared" si="1145"/>
        <v>Average Place to Work</v>
      </c>
      <c r="I8174">
        <v>62</v>
      </c>
      <c r="J8174" t="b">
        <f t="shared" si="1146"/>
        <v>0</v>
      </c>
      <c r="K8174" t="b">
        <f>OR(E8174&gt;3.5,Q8174&lt;10)</f>
        <v>1</v>
      </c>
      <c r="L8174" t="s">
        <v>19</v>
      </c>
      <c r="M8174" t="s">
        <v>12325</v>
      </c>
      <c r="N8174" t="str">
        <f t="shared" si="1147"/>
        <v>None</v>
      </c>
      <c r="O8174" t="str">
        <f t="shared" si="1148"/>
        <v>None</v>
      </c>
      <c r="P8174" t="s">
        <v>1748</v>
      </c>
      <c r="Q8174" s="2">
        <f t="shared" si="1149"/>
        <v>141</v>
      </c>
      <c r="R8174" s="1" t="str">
        <f t="shared" si="1150"/>
        <v>Established</v>
      </c>
      <c r="S8174" s="1"/>
      <c r="T8174" t="s">
        <v>598</v>
      </c>
      <c r="U8174" t="s">
        <v>41</v>
      </c>
      <c r="V8174">
        <f t="shared" si="1151"/>
        <v>0</v>
      </c>
    </row>
    <row r="8175" spans="1:22" x14ac:dyDescent="0.35">
      <c r="A8175">
        <v>8173</v>
      </c>
      <c r="B8175" t="s">
        <v>12326</v>
      </c>
      <c r="C8175" t="str">
        <f t="shared" si="1143"/>
        <v>Don’t Buy</v>
      </c>
      <c r="D8175" t="str">
        <f t="shared" si="1144"/>
        <v>Long Name</v>
      </c>
      <c r="E8175">
        <v>2</v>
      </c>
      <c r="F8175">
        <f>IF(Q8175&lt;10,E8175+0.1,E8175)</f>
        <v>2</v>
      </c>
      <c r="G8175">
        <f>MIN(IF(Q8175&lt;10,E8175+0.5,E8175),5)</f>
        <v>2</v>
      </c>
      <c r="H8175" t="str">
        <f t="shared" si="1145"/>
        <v>Average Place to Work</v>
      </c>
      <c r="I8175">
        <v>62</v>
      </c>
      <c r="J8175" t="b">
        <f t="shared" si="1146"/>
        <v>0</v>
      </c>
      <c r="K8175" t="b">
        <f>OR(E8175&gt;3.5,Q8175&lt;10)</f>
        <v>0</v>
      </c>
      <c r="L8175" t="s">
        <v>19</v>
      </c>
      <c r="M8175" t="s">
        <v>4617</v>
      </c>
      <c r="N8175" t="str">
        <f t="shared" si="1147"/>
        <v>None</v>
      </c>
      <c r="O8175" t="str">
        <f t="shared" si="1148"/>
        <v>None</v>
      </c>
      <c r="P8175" t="s">
        <v>111</v>
      </c>
      <c r="Q8175" s="2">
        <f t="shared" si="1149"/>
        <v>22</v>
      </c>
      <c r="R8175" s="1" t="str">
        <f t="shared" si="1150"/>
        <v>Established</v>
      </c>
      <c r="S8175" s="1"/>
      <c r="T8175" t="s">
        <v>598</v>
      </c>
      <c r="U8175" t="s">
        <v>144</v>
      </c>
      <c r="V8175">
        <f t="shared" si="1151"/>
        <v>0</v>
      </c>
    </row>
    <row r="8176" spans="1:22" x14ac:dyDescent="0.35">
      <c r="A8176">
        <v>8174</v>
      </c>
      <c r="B8176" t="s">
        <v>12327</v>
      </c>
      <c r="C8176" t="str">
        <f t="shared" si="1143"/>
        <v>Don’t Buy</v>
      </c>
      <c r="D8176" t="str">
        <f t="shared" si="1144"/>
        <v>Long Name</v>
      </c>
      <c r="E8176">
        <v>4</v>
      </c>
      <c r="F8176">
        <f>IF(Q8176&lt;10,E8176+0.1,E8176)</f>
        <v>4</v>
      </c>
      <c r="G8176">
        <f>MIN(IF(Q8176&lt;10,E8176+0.5,E8176),5)</f>
        <v>4</v>
      </c>
      <c r="H8176" t="str">
        <f t="shared" si="1145"/>
        <v>Average Place to Work</v>
      </c>
      <c r="I8176">
        <v>62</v>
      </c>
      <c r="J8176" t="b">
        <f t="shared" si="1146"/>
        <v>0</v>
      </c>
      <c r="K8176" t="b">
        <f>OR(E8176&gt;3.5,Q8176&lt;10)</f>
        <v>1</v>
      </c>
      <c r="L8176" t="s">
        <v>19</v>
      </c>
      <c r="M8176" t="s">
        <v>5488</v>
      </c>
      <c r="N8176" t="str">
        <f t="shared" si="1147"/>
        <v>None</v>
      </c>
      <c r="O8176" t="str">
        <f t="shared" si="1148"/>
        <v>None</v>
      </c>
      <c r="P8176" t="s">
        <v>67</v>
      </c>
      <c r="Q8176" s="2">
        <f t="shared" si="1149"/>
        <v>15</v>
      </c>
      <c r="R8176" s="1" t="str">
        <f t="shared" si="1150"/>
        <v>Established</v>
      </c>
      <c r="S8176" s="1"/>
      <c r="T8176" t="s">
        <v>598</v>
      </c>
      <c r="U8176" t="s">
        <v>455</v>
      </c>
      <c r="V8176">
        <f t="shared" si="1151"/>
        <v>0</v>
      </c>
    </row>
    <row r="8177" spans="1:22" x14ac:dyDescent="0.35">
      <c r="A8177">
        <v>8175</v>
      </c>
      <c r="B8177" t="s">
        <v>12328</v>
      </c>
      <c r="C8177" t="str">
        <f t="shared" si="1143"/>
        <v>Don’t Buy</v>
      </c>
      <c r="D8177" t="str">
        <f t="shared" si="1144"/>
        <v>Long Name</v>
      </c>
      <c r="E8177">
        <v>3.8</v>
      </c>
      <c r="F8177">
        <f>IF(Q8177&lt;10,E8177+0.1,E8177)</f>
        <v>3.8</v>
      </c>
      <c r="G8177">
        <f>MIN(IF(Q8177&lt;10,E8177+0.5,E8177),5)</f>
        <v>3.8</v>
      </c>
      <c r="H8177" t="str">
        <f t="shared" si="1145"/>
        <v>Average Place to Work</v>
      </c>
      <c r="I8177">
        <v>62</v>
      </c>
      <c r="J8177" t="b">
        <f t="shared" si="1146"/>
        <v>0</v>
      </c>
      <c r="K8177" t="b">
        <f>OR(E8177&gt;3.5,Q8177&lt;10)</f>
        <v>1</v>
      </c>
      <c r="M8177" t="s">
        <v>5822</v>
      </c>
      <c r="N8177" t="str">
        <f t="shared" si="1147"/>
        <v>Indian Silicon Valley Startups</v>
      </c>
      <c r="O8177" t="str">
        <f t="shared" si="1148"/>
        <v>None</v>
      </c>
      <c r="P8177" t="s">
        <v>241</v>
      </c>
      <c r="Q8177" s="2">
        <f t="shared" si="1149"/>
        <v>13</v>
      </c>
      <c r="R8177" s="1" t="str">
        <f t="shared" si="1150"/>
        <v>Established</v>
      </c>
      <c r="S8177" s="1"/>
      <c r="U8177" t="s">
        <v>1677</v>
      </c>
      <c r="V8177">
        <f t="shared" si="1151"/>
        <v>0</v>
      </c>
    </row>
    <row r="8178" spans="1:22" x14ac:dyDescent="0.35">
      <c r="A8178">
        <v>8176</v>
      </c>
      <c r="B8178" t="s">
        <v>12329</v>
      </c>
      <c r="C8178" t="str">
        <f t="shared" si="1143"/>
        <v>Don’t Buy</v>
      </c>
      <c r="D8178" t="str">
        <f t="shared" si="1144"/>
        <v>Short Name</v>
      </c>
      <c r="E8178">
        <v>3.6</v>
      </c>
      <c r="F8178">
        <f>IF(Q8178&lt;10,E8178+0.1,E8178)</f>
        <v>3.6</v>
      </c>
      <c r="G8178">
        <f>MIN(IF(Q8178&lt;10,E8178+0.5,E8178),5)</f>
        <v>3.6</v>
      </c>
      <c r="H8178" t="str">
        <f t="shared" si="1145"/>
        <v>Average Place to Work</v>
      </c>
      <c r="I8178">
        <v>62</v>
      </c>
      <c r="J8178" t="b">
        <f t="shared" si="1146"/>
        <v>0</v>
      </c>
      <c r="K8178" t="b">
        <f>OR(E8178&gt;3.5,Q8178&lt;10)</f>
        <v>1</v>
      </c>
      <c r="L8178" t="s">
        <v>19</v>
      </c>
      <c r="M8178" t="s">
        <v>12330</v>
      </c>
      <c r="N8178" t="str">
        <f t="shared" si="1147"/>
        <v>None</v>
      </c>
      <c r="O8178" t="str">
        <f t="shared" si="1148"/>
        <v>None</v>
      </c>
      <c r="P8178" t="s">
        <v>47</v>
      </c>
      <c r="Q8178" s="2">
        <f t="shared" si="1149"/>
        <v>31</v>
      </c>
      <c r="R8178" s="1" t="str">
        <f t="shared" si="1150"/>
        <v>Established</v>
      </c>
      <c r="S8178" s="1"/>
      <c r="T8178" t="s">
        <v>2426</v>
      </c>
      <c r="U8178" t="s">
        <v>24</v>
      </c>
      <c r="V8178">
        <f t="shared" si="1151"/>
        <v>500000</v>
      </c>
    </row>
    <row r="8179" spans="1:22" x14ac:dyDescent="0.35">
      <c r="A8179">
        <v>8177</v>
      </c>
      <c r="B8179" t="s">
        <v>12331</v>
      </c>
      <c r="C8179" t="str">
        <f t="shared" si="1143"/>
        <v>Don’t Buy</v>
      </c>
      <c r="D8179" t="str">
        <f t="shared" si="1144"/>
        <v>Long Name</v>
      </c>
      <c r="E8179">
        <v>4.2</v>
      </c>
      <c r="F8179">
        <f>IF(Q8179&lt;10,E8179+0.1,E8179)</f>
        <v>4.2</v>
      </c>
      <c r="G8179">
        <f>MIN(IF(Q8179&lt;10,E8179+0.5,E8179),5)</f>
        <v>4.2</v>
      </c>
      <c r="H8179" t="str">
        <f t="shared" si="1145"/>
        <v>Average Place to Work</v>
      </c>
      <c r="I8179">
        <v>62</v>
      </c>
      <c r="J8179" t="b">
        <f t="shared" si="1146"/>
        <v>0</v>
      </c>
      <c r="K8179" t="b">
        <f>OR(E8179&gt;3.5,Q8179&lt;10)</f>
        <v>1</v>
      </c>
      <c r="L8179" t="s">
        <v>19</v>
      </c>
      <c r="M8179" t="s">
        <v>4147</v>
      </c>
      <c r="N8179" t="str">
        <f t="shared" si="1147"/>
        <v>None</v>
      </c>
      <c r="O8179" t="str">
        <f t="shared" si="1148"/>
        <v>None</v>
      </c>
      <c r="P8179" t="s">
        <v>911</v>
      </c>
      <c r="Q8179" s="2">
        <f t="shared" si="1149"/>
        <v>65</v>
      </c>
      <c r="R8179" s="1" t="str">
        <f t="shared" si="1150"/>
        <v>Established</v>
      </c>
      <c r="S8179" s="1"/>
      <c r="T8179" t="s">
        <v>115</v>
      </c>
      <c r="U8179" t="s">
        <v>2499</v>
      </c>
      <c r="V8179">
        <f t="shared" si="1151"/>
        <v>0</v>
      </c>
    </row>
    <row r="8180" spans="1:22" x14ac:dyDescent="0.35">
      <c r="A8180">
        <v>8178</v>
      </c>
      <c r="B8180" t="s">
        <v>12332</v>
      </c>
      <c r="C8180" t="str">
        <f t="shared" si="1143"/>
        <v>Don’t Buy</v>
      </c>
      <c r="D8180" t="str">
        <f t="shared" si="1144"/>
        <v>Long Name</v>
      </c>
      <c r="E8180">
        <v>3.8</v>
      </c>
      <c r="F8180">
        <f>IF(Q8180&lt;10,E8180+0.1,E8180)</f>
        <v>3.8</v>
      </c>
      <c r="G8180">
        <f>MIN(IF(Q8180&lt;10,E8180+0.5,E8180),5)</f>
        <v>3.8</v>
      </c>
      <c r="H8180" t="str">
        <f t="shared" si="1145"/>
        <v>Average Place to Work</v>
      </c>
      <c r="I8180">
        <v>62</v>
      </c>
      <c r="J8180" t="b">
        <f t="shared" si="1146"/>
        <v>0</v>
      </c>
      <c r="K8180" t="b">
        <f>OR(E8180&gt;3.5,Q8180&lt;10)</f>
        <v>1</v>
      </c>
      <c r="L8180" t="s">
        <v>9</v>
      </c>
      <c r="M8180" t="s">
        <v>3403</v>
      </c>
      <c r="N8180" t="str">
        <f t="shared" si="1147"/>
        <v>None</v>
      </c>
      <c r="O8180" t="str">
        <f t="shared" si="1148"/>
        <v>None</v>
      </c>
      <c r="P8180" t="s">
        <v>626</v>
      </c>
      <c r="Q8180" s="2">
        <f t="shared" si="1149"/>
        <v>17</v>
      </c>
      <c r="R8180" s="1" t="str">
        <f t="shared" si="1150"/>
        <v>Established</v>
      </c>
      <c r="S8180" s="1"/>
      <c r="T8180" t="s">
        <v>598</v>
      </c>
      <c r="U8180" t="s">
        <v>17</v>
      </c>
      <c r="V8180">
        <f t="shared" si="1151"/>
        <v>500000</v>
      </c>
    </row>
    <row r="8181" spans="1:22" x14ac:dyDescent="0.35">
      <c r="A8181">
        <v>8179</v>
      </c>
      <c r="B8181" t="s">
        <v>12333</v>
      </c>
      <c r="C8181" t="str">
        <f t="shared" si="1143"/>
        <v>Don’t Buy</v>
      </c>
      <c r="D8181" t="str">
        <f t="shared" si="1144"/>
        <v>Long Name</v>
      </c>
      <c r="E8181">
        <v>3.8</v>
      </c>
      <c r="F8181">
        <f>IF(Q8181&lt;10,E8181+0.1,E8181)</f>
        <v>3.8</v>
      </c>
      <c r="G8181">
        <f>MIN(IF(Q8181&lt;10,E8181+0.5,E8181),5)</f>
        <v>3.8</v>
      </c>
      <c r="H8181" t="str">
        <f t="shared" si="1145"/>
        <v>Average Place to Work</v>
      </c>
      <c r="I8181">
        <v>62</v>
      </c>
      <c r="J8181" t="b">
        <f t="shared" si="1146"/>
        <v>0</v>
      </c>
      <c r="K8181" t="b">
        <f>OR(E8181&gt;3.5,Q8181&lt;10)</f>
        <v>1</v>
      </c>
      <c r="M8181" t="s">
        <v>12334</v>
      </c>
      <c r="N8181" t="str">
        <f t="shared" si="1147"/>
        <v>None</v>
      </c>
      <c r="O8181" t="str">
        <f t="shared" si="1148"/>
        <v>None</v>
      </c>
      <c r="P8181" t="s">
        <v>16</v>
      </c>
      <c r="Q8181" s="2">
        <f t="shared" si="1149"/>
        <v>33</v>
      </c>
      <c r="R8181" s="1" t="str">
        <f t="shared" si="1150"/>
        <v>Established</v>
      </c>
      <c r="S8181" s="1"/>
      <c r="U8181" t="s">
        <v>823</v>
      </c>
      <c r="V8181">
        <f t="shared" si="1151"/>
        <v>0</v>
      </c>
    </row>
    <row r="8182" spans="1:22" x14ac:dyDescent="0.35">
      <c r="A8182">
        <v>8180</v>
      </c>
      <c r="B8182" t="s">
        <v>12335</v>
      </c>
      <c r="C8182" t="str">
        <f t="shared" si="1143"/>
        <v>Don’t Buy</v>
      </c>
      <c r="D8182" t="str">
        <f t="shared" si="1144"/>
        <v>Long Name</v>
      </c>
      <c r="E8182">
        <v>3.5</v>
      </c>
      <c r="F8182">
        <f>IF(Q8182&lt;10,E8182+0.1,E8182)</f>
        <v>3.6</v>
      </c>
      <c r="G8182">
        <f>MIN(IF(Q8182&lt;10,E8182+0.5,E8182),5)</f>
        <v>4</v>
      </c>
      <c r="H8182" t="str">
        <f t="shared" si="1145"/>
        <v>Average Place to Work</v>
      </c>
      <c r="I8182">
        <v>62</v>
      </c>
      <c r="J8182" t="b">
        <f t="shared" si="1146"/>
        <v>0</v>
      </c>
      <c r="K8182" t="b">
        <f>OR(E8182&gt;3.5,Q8182&lt;10)</f>
        <v>1</v>
      </c>
      <c r="L8182" t="s">
        <v>19</v>
      </c>
      <c r="M8182" t="s">
        <v>5847</v>
      </c>
      <c r="N8182" t="str">
        <f t="shared" si="1147"/>
        <v>Indian Silicon Valley Startups</v>
      </c>
      <c r="O8182" t="str">
        <f t="shared" si="1148"/>
        <v>None</v>
      </c>
      <c r="P8182" t="s">
        <v>269</v>
      </c>
      <c r="Q8182" s="2">
        <f t="shared" si="1149"/>
        <v>9</v>
      </c>
      <c r="R8182" s="1" t="str">
        <f t="shared" si="1150"/>
        <v>Startup</v>
      </c>
      <c r="S8182" s="1"/>
      <c r="T8182" t="s">
        <v>1183</v>
      </c>
      <c r="U8182" t="s">
        <v>24</v>
      </c>
      <c r="V8182">
        <f t="shared" si="1151"/>
        <v>500000</v>
      </c>
    </row>
    <row r="8183" spans="1:22" x14ac:dyDescent="0.35">
      <c r="A8183">
        <v>8181</v>
      </c>
      <c r="B8183" t="s">
        <v>12336</v>
      </c>
      <c r="C8183" t="str">
        <f t="shared" si="1143"/>
        <v>Don’t Buy</v>
      </c>
      <c r="D8183" t="str">
        <f t="shared" si="1144"/>
        <v>Long Name</v>
      </c>
      <c r="E8183">
        <v>4.5999999999999996</v>
      </c>
      <c r="F8183">
        <f>IF(Q8183&lt;10,E8183+0.1,E8183)</f>
        <v>4.5999999999999996</v>
      </c>
      <c r="G8183">
        <f>MIN(IF(Q8183&lt;10,E8183+0.5,E8183),5)</f>
        <v>4.5999999999999996</v>
      </c>
      <c r="H8183" t="str">
        <f t="shared" si="1145"/>
        <v>Great Place to Work</v>
      </c>
      <c r="I8183">
        <v>62</v>
      </c>
      <c r="J8183" t="b">
        <f t="shared" si="1146"/>
        <v>0</v>
      </c>
      <c r="K8183" t="b">
        <f>OR(E8183&gt;3.5,Q8183&lt;10)</f>
        <v>1</v>
      </c>
      <c r="L8183" t="s">
        <v>19</v>
      </c>
      <c r="M8183" t="s">
        <v>7574</v>
      </c>
      <c r="N8183" t="str">
        <f t="shared" si="1147"/>
        <v>None</v>
      </c>
      <c r="O8183" t="str">
        <f t="shared" si="1148"/>
        <v>None</v>
      </c>
      <c r="P8183" t="s">
        <v>183</v>
      </c>
      <c r="Q8183" s="2">
        <f t="shared" si="1149"/>
        <v>10</v>
      </c>
      <c r="R8183" s="1" t="str">
        <f t="shared" si="1150"/>
        <v>Established</v>
      </c>
      <c r="S8183" s="1"/>
      <c r="T8183" t="s">
        <v>1183</v>
      </c>
      <c r="U8183" t="s">
        <v>24</v>
      </c>
      <c r="V8183">
        <f t="shared" si="1151"/>
        <v>1000000</v>
      </c>
    </row>
    <row r="8184" spans="1:22" x14ac:dyDescent="0.35">
      <c r="A8184">
        <v>8182</v>
      </c>
      <c r="B8184" t="s">
        <v>12337</v>
      </c>
      <c r="C8184" t="str">
        <f t="shared" si="1143"/>
        <v>Don’t Buy</v>
      </c>
      <c r="D8184" t="str">
        <f t="shared" si="1144"/>
        <v>Long Name</v>
      </c>
      <c r="E8184">
        <v>2.9</v>
      </c>
      <c r="F8184">
        <f>IF(Q8184&lt;10,E8184+0.1,E8184)</f>
        <v>2.9</v>
      </c>
      <c r="G8184">
        <f>MIN(IF(Q8184&lt;10,E8184+0.5,E8184),5)</f>
        <v>2.9</v>
      </c>
      <c r="H8184" t="str">
        <f t="shared" si="1145"/>
        <v>Average Place to Work</v>
      </c>
      <c r="I8184">
        <v>62</v>
      </c>
      <c r="J8184" t="b">
        <f t="shared" si="1146"/>
        <v>0</v>
      </c>
      <c r="K8184" t="b">
        <f>OR(E8184&gt;3.5,Q8184&lt;10)</f>
        <v>0</v>
      </c>
      <c r="M8184" t="s">
        <v>11625</v>
      </c>
      <c r="N8184" t="str">
        <f t="shared" si="1147"/>
        <v>None</v>
      </c>
      <c r="O8184" t="str">
        <f t="shared" si="1148"/>
        <v>None</v>
      </c>
      <c r="P8184" t="s">
        <v>198</v>
      </c>
      <c r="Q8184" s="2">
        <f t="shared" si="1149"/>
        <v>35</v>
      </c>
      <c r="R8184" s="1" t="str">
        <f t="shared" si="1150"/>
        <v>Established</v>
      </c>
      <c r="S8184" s="1"/>
      <c r="U8184" t="s">
        <v>455</v>
      </c>
      <c r="V8184">
        <f t="shared" si="1151"/>
        <v>0</v>
      </c>
    </row>
    <row r="8185" spans="1:22" x14ac:dyDescent="0.35">
      <c r="A8185">
        <v>8183</v>
      </c>
      <c r="B8185" t="s">
        <v>12338</v>
      </c>
      <c r="C8185" t="str">
        <f t="shared" si="1143"/>
        <v>Don’t Buy</v>
      </c>
      <c r="D8185" t="str">
        <f t="shared" si="1144"/>
        <v>Long Name</v>
      </c>
      <c r="E8185">
        <v>4.3</v>
      </c>
      <c r="F8185">
        <f>IF(Q8185&lt;10,E8185+0.1,E8185)</f>
        <v>4.3999999999999995</v>
      </c>
      <c r="G8185">
        <f>MIN(IF(Q8185&lt;10,E8185+0.5,E8185),5)</f>
        <v>4.8</v>
      </c>
      <c r="H8185" t="str">
        <f t="shared" si="1145"/>
        <v>Average Place to Work</v>
      </c>
      <c r="I8185">
        <v>62</v>
      </c>
      <c r="J8185" t="b">
        <f t="shared" si="1146"/>
        <v>0</v>
      </c>
      <c r="K8185" t="b">
        <f>OR(E8185&gt;3.5,Q8185&lt;10)</f>
        <v>1</v>
      </c>
      <c r="L8185" t="s">
        <v>19</v>
      </c>
      <c r="M8185" t="s">
        <v>5476</v>
      </c>
      <c r="N8185" t="str">
        <f t="shared" si="1147"/>
        <v>Indian Silicon Valley Startups</v>
      </c>
      <c r="O8185" t="str">
        <f t="shared" si="1148"/>
        <v>None</v>
      </c>
      <c r="P8185" t="s">
        <v>71</v>
      </c>
      <c r="Q8185" s="2">
        <f t="shared" si="1149"/>
        <v>4</v>
      </c>
      <c r="R8185" s="1" t="str">
        <f t="shared" si="1150"/>
        <v>Startup</v>
      </c>
      <c r="S8185" s="1"/>
      <c r="T8185" t="s">
        <v>1183</v>
      </c>
      <c r="U8185" t="s">
        <v>36</v>
      </c>
      <c r="V8185">
        <f t="shared" si="1151"/>
        <v>0</v>
      </c>
    </row>
    <row r="8186" spans="1:22" x14ac:dyDescent="0.35">
      <c r="A8186">
        <v>8184</v>
      </c>
      <c r="B8186" t="s">
        <v>12339</v>
      </c>
      <c r="C8186" t="str">
        <f t="shared" si="1143"/>
        <v>Don’t Buy</v>
      </c>
      <c r="D8186" t="str">
        <f t="shared" si="1144"/>
        <v>Long Name</v>
      </c>
      <c r="E8186">
        <v>3.9</v>
      </c>
      <c r="F8186">
        <f>IF(Q8186&lt;10,E8186+0.1,E8186)</f>
        <v>3.9</v>
      </c>
      <c r="G8186">
        <f>MIN(IF(Q8186&lt;10,E8186+0.5,E8186),5)</f>
        <v>3.9</v>
      </c>
      <c r="H8186" t="str">
        <f t="shared" si="1145"/>
        <v>Average Place to Work</v>
      </c>
      <c r="I8186">
        <v>62</v>
      </c>
      <c r="J8186" t="b">
        <f t="shared" si="1146"/>
        <v>0</v>
      </c>
      <c r="K8186" t="b">
        <f>OR(E8186&gt;3.5,Q8186&lt;10)</f>
        <v>1</v>
      </c>
      <c r="L8186" t="s">
        <v>9</v>
      </c>
      <c r="M8186" t="s">
        <v>6254</v>
      </c>
      <c r="N8186" t="str">
        <f t="shared" si="1147"/>
        <v>None</v>
      </c>
      <c r="O8186" t="str">
        <f t="shared" si="1148"/>
        <v>None</v>
      </c>
      <c r="P8186" t="s">
        <v>547</v>
      </c>
      <c r="Q8186" s="2">
        <f t="shared" si="1149"/>
        <v>63</v>
      </c>
      <c r="R8186" s="1" t="str">
        <f t="shared" si="1150"/>
        <v>Established</v>
      </c>
      <c r="S8186" s="1"/>
      <c r="T8186" t="s">
        <v>598</v>
      </c>
      <c r="U8186" t="s">
        <v>83</v>
      </c>
      <c r="V8186">
        <f t="shared" si="1151"/>
        <v>0</v>
      </c>
    </row>
    <row r="8187" spans="1:22" x14ac:dyDescent="0.35">
      <c r="A8187">
        <v>8185</v>
      </c>
      <c r="B8187" t="s">
        <v>12340</v>
      </c>
      <c r="C8187" t="str">
        <f t="shared" si="1143"/>
        <v>Don’t Buy</v>
      </c>
      <c r="D8187" t="str">
        <f t="shared" si="1144"/>
        <v>Long Name</v>
      </c>
      <c r="E8187">
        <v>4.0999999999999996</v>
      </c>
      <c r="F8187">
        <f>IF(Q8187&lt;10,E8187+0.1,E8187)</f>
        <v>4.0999999999999996</v>
      </c>
      <c r="G8187">
        <f>MIN(IF(Q8187&lt;10,E8187+0.5,E8187),5)</f>
        <v>4.0999999999999996</v>
      </c>
      <c r="H8187" t="str">
        <f t="shared" si="1145"/>
        <v>Average Place to Work</v>
      </c>
      <c r="I8187">
        <v>62</v>
      </c>
      <c r="J8187" t="b">
        <f t="shared" si="1146"/>
        <v>0</v>
      </c>
      <c r="K8187" t="b">
        <f>OR(E8187&gt;3.5,Q8187&lt;10)</f>
        <v>1</v>
      </c>
      <c r="L8187" t="s">
        <v>19</v>
      </c>
      <c r="M8187" t="s">
        <v>7385</v>
      </c>
      <c r="N8187" t="str">
        <f t="shared" si="1147"/>
        <v>None</v>
      </c>
      <c r="O8187" t="str">
        <f t="shared" si="1148"/>
        <v>None</v>
      </c>
      <c r="P8187" t="s">
        <v>180</v>
      </c>
      <c r="Q8187" s="2">
        <f t="shared" si="1149"/>
        <v>23</v>
      </c>
      <c r="R8187" s="1" t="str">
        <f t="shared" si="1150"/>
        <v>Established</v>
      </c>
      <c r="S8187" s="1"/>
      <c r="T8187" t="s">
        <v>1146</v>
      </c>
      <c r="U8187" t="s">
        <v>2848</v>
      </c>
      <c r="V8187">
        <f t="shared" si="1151"/>
        <v>0</v>
      </c>
    </row>
    <row r="8188" spans="1:22" x14ac:dyDescent="0.35">
      <c r="A8188">
        <v>8186</v>
      </c>
      <c r="B8188" t="s">
        <v>12341</v>
      </c>
      <c r="C8188" t="str">
        <f t="shared" si="1143"/>
        <v>Buy</v>
      </c>
      <c r="D8188" t="str">
        <f t="shared" si="1144"/>
        <v>Short Name</v>
      </c>
      <c r="E8188">
        <v>3.9</v>
      </c>
      <c r="F8188">
        <f>IF(Q8188&lt;10,E8188+0.1,E8188)</f>
        <v>3.9</v>
      </c>
      <c r="G8188">
        <f>MIN(IF(Q8188&lt;10,E8188+0.5,E8188),5)</f>
        <v>3.9</v>
      </c>
      <c r="H8188" t="str">
        <f t="shared" si="1145"/>
        <v>Average Place to Work</v>
      </c>
      <c r="I8188">
        <v>62</v>
      </c>
      <c r="J8188" t="b">
        <f t="shared" si="1146"/>
        <v>0</v>
      </c>
      <c r="K8188" t="b">
        <f>OR(E8188&gt;3.5,Q8188&lt;10)</f>
        <v>1</v>
      </c>
      <c r="L8188" t="s">
        <v>19</v>
      </c>
      <c r="M8188" t="s">
        <v>12342</v>
      </c>
      <c r="N8188" t="str">
        <f t="shared" si="1147"/>
        <v>None</v>
      </c>
      <c r="O8188" t="str">
        <f t="shared" si="1148"/>
        <v>None</v>
      </c>
      <c r="P8188" t="s">
        <v>118</v>
      </c>
      <c r="Q8188" s="2">
        <f t="shared" si="1149"/>
        <v>20</v>
      </c>
      <c r="R8188" s="1" t="str">
        <f t="shared" si="1150"/>
        <v>Established</v>
      </c>
      <c r="S8188" s="1"/>
      <c r="T8188" t="s">
        <v>606</v>
      </c>
      <c r="U8188" t="s">
        <v>17</v>
      </c>
      <c r="V8188">
        <f t="shared" si="1151"/>
        <v>500000</v>
      </c>
    </row>
    <row r="8189" spans="1:22" x14ac:dyDescent="0.35">
      <c r="A8189">
        <v>8187</v>
      </c>
      <c r="B8189" t="s">
        <v>12343</v>
      </c>
      <c r="C8189" t="str">
        <f t="shared" si="1143"/>
        <v>Don’t Buy</v>
      </c>
      <c r="D8189" t="str">
        <f t="shared" si="1144"/>
        <v>Long Name</v>
      </c>
      <c r="E8189">
        <v>3.6</v>
      </c>
      <c r="F8189">
        <f>IF(Q8189&lt;10,E8189+0.1,E8189)</f>
        <v>3.6</v>
      </c>
      <c r="G8189">
        <f>MIN(IF(Q8189&lt;10,E8189+0.5,E8189),5)</f>
        <v>3.6</v>
      </c>
      <c r="H8189" t="str">
        <f t="shared" si="1145"/>
        <v>Average Place to Work</v>
      </c>
      <c r="I8189">
        <v>62</v>
      </c>
      <c r="J8189" t="b">
        <f t="shared" si="1146"/>
        <v>0</v>
      </c>
      <c r="K8189" t="b">
        <f>OR(E8189&gt;3.5,Q8189&lt;10)</f>
        <v>1</v>
      </c>
      <c r="M8189" t="s">
        <v>1025</v>
      </c>
      <c r="N8189" t="str">
        <f t="shared" si="1147"/>
        <v>Indian Silicon Valley Startups</v>
      </c>
      <c r="O8189" t="str">
        <f t="shared" si="1148"/>
        <v>None</v>
      </c>
      <c r="P8189" t="s">
        <v>156</v>
      </c>
      <c r="Q8189" s="2">
        <f t="shared" si="1149"/>
        <v>18</v>
      </c>
      <c r="R8189" s="1" t="str">
        <f t="shared" si="1150"/>
        <v>Established</v>
      </c>
      <c r="S8189" s="1"/>
      <c r="U8189" t="s">
        <v>523</v>
      </c>
      <c r="V8189">
        <f t="shared" si="1151"/>
        <v>0</v>
      </c>
    </row>
    <row r="8190" spans="1:22" x14ac:dyDescent="0.35">
      <c r="A8190">
        <v>8188</v>
      </c>
      <c r="B8190" t="s">
        <v>12344</v>
      </c>
      <c r="C8190" t="str">
        <f t="shared" si="1143"/>
        <v>Don’t Buy</v>
      </c>
      <c r="D8190" t="str">
        <f t="shared" si="1144"/>
        <v>Long Name</v>
      </c>
      <c r="E8190">
        <v>4.0999999999999996</v>
      </c>
      <c r="F8190">
        <f>IF(Q8190&lt;10,E8190+0.1,E8190)</f>
        <v>4.0999999999999996</v>
      </c>
      <c r="G8190">
        <f>MIN(IF(Q8190&lt;10,E8190+0.5,E8190),5)</f>
        <v>4.0999999999999996</v>
      </c>
      <c r="H8190" t="str">
        <f t="shared" si="1145"/>
        <v>Average Place to Work</v>
      </c>
      <c r="I8190">
        <v>62</v>
      </c>
      <c r="J8190" t="b">
        <f t="shared" si="1146"/>
        <v>0</v>
      </c>
      <c r="K8190" t="b">
        <f>OR(E8190&gt;3.5,Q8190&lt;10)</f>
        <v>1</v>
      </c>
      <c r="M8190" t="s">
        <v>4946</v>
      </c>
      <c r="N8190" t="str">
        <f t="shared" si="1147"/>
        <v>None</v>
      </c>
      <c r="O8190" t="str">
        <f t="shared" si="1148"/>
        <v>None</v>
      </c>
      <c r="P8190" t="s">
        <v>16</v>
      </c>
      <c r="Q8190" s="2">
        <f t="shared" si="1149"/>
        <v>33</v>
      </c>
      <c r="R8190" s="1" t="str">
        <f t="shared" si="1150"/>
        <v>Established</v>
      </c>
      <c r="S8190" s="1"/>
      <c r="U8190" t="s">
        <v>530</v>
      </c>
      <c r="V8190">
        <f t="shared" si="1151"/>
        <v>0</v>
      </c>
    </row>
    <row r="8191" spans="1:22" x14ac:dyDescent="0.35">
      <c r="A8191">
        <v>8189</v>
      </c>
      <c r="B8191" t="s">
        <v>12345</v>
      </c>
      <c r="C8191" t="str">
        <f t="shared" si="1143"/>
        <v>Don’t Buy</v>
      </c>
      <c r="D8191" t="str">
        <f t="shared" si="1144"/>
        <v>Long Name</v>
      </c>
      <c r="E8191">
        <v>4.2</v>
      </c>
      <c r="F8191">
        <f>IF(Q8191&lt;10,E8191+0.1,E8191)</f>
        <v>4.2</v>
      </c>
      <c r="G8191">
        <f>MIN(IF(Q8191&lt;10,E8191+0.5,E8191),5)</f>
        <v>4.2</v>
      </c>
      <c r="H8191" t="str">
        <f t="shared" si="1145"/>
        <v>Average Place to Work</v>
      </c>
      <c r="I8191">
        <v>62</v>
      </c>
      <c r="J8191" t="b">
        <f t="shared" si="1146"/>
        <v>0</v>
      </c>
      <c r="K8191" t="b">
        <f>OR(E8191&gt;3.5,Q8191&lt;10)</f>
        <v>1</v>
      </c>
      <c r="M8191" t="s">
        <v>1025</v>
      </c>
      <c r="N8191" t="str">
        <f t="shared" si="1147"/>
        <v>Indian Silicon Valley Startups</v>
      </c>
      <c r="O8191" t="str">
        <f t="shared" si="1148"/>
        <v>None</v>
      </c>
      <c r="P8191" t="s">
        <v>241</v>
      </c>
      <c r="Q8191" s="2">
        <f t="shared" si="1149"/>
        <v>13</v>
      </c>
      <c r="R8191" s="1" t="str">
        <f t="shared" si="1150"/>
        <v>Established</v>
      </c>
      <c r="S8191" s="1"/>
      <c r="U8191" t="s">
        <v>906</v>
      </c>
      <c r="V8191">
        <f t="shared" si="1151"/>
        <v>0</v>
      </c>
    </row>
    <row r="8192" spans="1:22" x14ac:dyDescent="0.35">
      <c r="A8192">
        <v>8190</v>
      </c>
      <c r="B8192" t="s">
        <v>12346</v>
      </c>
      <c r="C8192" t="str">
        <f t="shared" si="1143"/>
        <v>Don’t Buy</v>
      </c>
      <c r="D8192" t="str">
        <f t="shared" si="1144"/>
        <v>Long Name</v>
      </c>
      <c r="E8192">
        <v>4</v>
      </c>
      <c r="F8192">
        <f>IF(Q8192&lt;10,E8192+0.1,E8192)</f>
        <v>4.0999999999999996</v>
      </c>
      <c r="G8192">
        <f>MIN(IF(Q8192&lt;10,E8192+0.5,E8192),5)</f>
        <v>4.5</v>
      </c>
      <c r="H8192" t="str">
        <f t="shared" si="1145"/>
        <v>Average Place to Work</v>
      </c>
      <c r="I8192">
        <v>62</v>
      </c>
      <c r="J8192" t="b">
        <f t="shared" si="1146"/>
        <v>0</v>
      </c>
      <c r="K8192" t="b">
        <f>OR(E8192&gt;3.5,Q8192&lt;10)</f>
        <v>1</v>
      </c>
      <c r="M8192" t="s">
        <v>9916</v>
      </c>
      <c r="N8192" t="str">
        <f t="shared" si="1147"/>
        <v>Indian Silicon Valley Startups</v>
      </c>
      <c r="O8192" t="str">
        <f t="shared" si="1148"/>
        <v>None</v>
      </c>
      <c r="Q8192" s="2">
        <f t="shared" si="1149"/>
        <v>0</v>
      </c>
      <c r="R8192" s="1" t="str">
        <f t="shared" si="1150"/>
        <v>Startup</v>
      </c>
      <c r="S8192" s="1"/>
      <c r="T8192" t="s">
        <v>606</v>
      </c>
      <c r="U8192" t="s">
        <v>1677</v>
      </c>
      <c r="V8192">
        <f t="shared" si="1151"/>
        <v>0</v>
      </c>
    </row>
    <row r="8193" spans="1:22" x14ac:dyDescent="0.35">
      <c r="A8193">
        <v>8191</v>
      </c>
      <c r="B8193" t="s">
        <v>12347</v>
      </c>
      <c r="C8193" t="str">
        <f t="shared" si="1143"/>
        <v>Don’t Buy</v>
      </c>
      <c r="D8193" t="str">
        <f t="shared" si="1144"/>
        <v>Long Name</v>
      </c>
      <c r="E8193">
        <v>3.8</v>
      </c>
      <c r="F8193">
        <f>IF(Q8193&lt;10,E8193+0.1,E8193)</f>
        <v>3.8</v>
      </c>
      <c r="G8193">
        <f>MIN(IF(Q8193&lt;10,E8193+0.5,E8193),5)</f>
        <v>3.8</v>
      </c>
      <c r="H8193" t="str">
        <f t="shared" si="1145"/>
        <v>Average Place to Work</v>
      </c>
      <c r="I8193">
        <v>62</v>
      </c>
      <c r="J8193" t="b">
        <f t="shared" si="1146"/>
        <v>0</v>
      </c>
      <c r="K8193" t="b">
        <f>OR(E8193&gt;3.5,Q8193&lt;10)</f>
        <v>1</v>
      </c>
      <c r="L8193" t="s">
        <v>9</v>
      </c>
      <c r="M8193" t="s">
        <v>4556</v>
      </c>
      <c r="N8193" t="str">
        <f t="shared" si="1147"/>
        <v>None</v>
      </c>
      <c r="O8193" t="str">
        <f t="shared" si="1148"/>
        <v>None</v>
      </c>
      <c r="P8193" t="s">
        <v>360</v>
      </c>
      <c r="Q8193" s="2">
        <f t="shared" si="1149"/>
        <v>60</v>
      </c>
      <c r="R8193" s="1" t="str">
        <f t="shared" si="1150"/>
        <v>Established</v>
      </c>
      <c r="S8193" s="1"/>
      <c r="T8193" t="s">
        <v>606</v>
      </c>
      <c r="U8193" t="s">
        <v>357</v>
      </c>
      <c r="V8193">
        <f t="shared" si="1151"/>
        <v>0</v>
      </c>
    </row>
    <row r="8194" spans="1:22" x14ac:dyDescent="0.35">
      <c r="A8194">
        <v>8192</v>
      </c>
      <c r="B8194" t="s">
        <v>12348</v>
      </c>
      <c r="C8194" t="str">
        <f t="shared" si="1143"/>
        <v>Don’t Buy</v>
      </c>
      <c r="D8194" t="str">
        <f t="shared" si="1144"/>
        <v>Long Name</v>
      </c>
      <c r="E8194">
        <v>3.6</v>
      </c>
      <c r="F8194">
        <f>IF(Q8194&lt;10,E8194+0.1,E8194)</f>
        <v>3.6</v>
      </c>
      <c r="G8194">
        <f>MIN(IF(Q8194&lt;10,E8194+0.5,E8194),5)</f>
        <v>3.6</v>
      </c>
      <c r="H8194" t="str">
        <f t="shared" si="1145"/>
        <v>Average Place to Work</v>
      </c>
      <c r="I8194">
        <v>62</v>
      </c>
      <c r="J8194" t="b">
        <f t="shared" si="1146"/>
        <v>0</v>
      </c>
      <c r="K8194" t="b">
        <f>OR(E8194&gt;3.5,Q8194&lt;10)</f>
        <v>1</v>
      </c>
      <c r="L8194" t="s">
        <v>9</v>
      </c>
      <c r="M8194" t="s">
        <v>3982</v>
      </c>
      <c r="N8194" t="str">
        <f t="shared" si="1147"/>
        <v>None</v>
      </c>
      <c r="O8194" t="str">
        <f t="shared" si="1148"/>
        <v>None</v>
      </c>
      <c r="P8194" t="s">
        <v>86</v>
      </c>
      <c r="Q8194" s="2">
        <f t="shared" si="1149"/>
        <v>27</v>
      </c>
      <c r="R8194" s="1" t="str">
        <f t="shared" si="1150"/>
        <v>Established</v>
      </c>
      <c r="S8194" s="1"/>
      <c r="T8194" t="s">
        <v>606</v>
      </c>
      <c r="U8194" t="s">
        <v>7103</v>
      </c>
      <c r="V8194">
        <f t="shared" si="1151"/>
        <v>0</v>
      </c>
    </row>
    <row r="8195" spans="1:22" x14ac:dyDescent="0.35">
      <c r="A8195">
        <v>8193</v>
      </c>
      <c r="B8195" t="s">
        <v>12349</v>
      </c>
      <c r="C8195" t="str">
        <f t="shared" ref="C8195:C8258" si="1152">IF(OR(LEFT(B8195,1)="T",LEFT(B8195,1)="G"),"Buy","Don’t Buy")</f>
        <v>Don’t Buy</v>
      </c>
      <c r="D8195" t="str">
        <f t="shared" ref="D8195:D8258" si="1153">IF(LEN(B8195)&gt;=10,"Long Name","Short Name")</f>
        <v>Long Name</v>
      </c>
      <c r="E8195">
        <v>3.3</v>
      </c>
      <c r="F8195">
        <f>IF(Q8195&lt;10,E8195+0.1,E8195)</f>
        <v>3.3</v>
      </c>
      <c r="G8195">
        <f>MIN(IF(Q8195&lt;10,E8195+0.5,E8195),5)</f>
        <v>3.3</v>
      </c>
      <c r="H8195" t="str">
        <f t="shared" ref="H8195:H8258" si="1154">IF(E8195&gt;4.5,"Great Place to Work","Average Place to Work")</f>
        <v>Average Place to Work</v>
      </c>
      <c r="I8195">
        <v>62</v>
      </c>
      <c r="J8195" t="b">
        <f t="shared" ref="J8195:J8258" si="1155">AND(I8195&gt;10000,E8195&gt;4)</f>
        <v>0</v>
      </c>
      <c r="K8195" t="b">
        <f>OR(E8195&gt;3.5,Q8195&lt;10)</f>
        <v>0</v>
      </c>
      <c r="L8195" t="s">
        <v>9</v>
      </c>
      <c r="M8195" t="s">
        <v>9679</v>
      </c>
      <c r="N8195" t="str">
        <f t="shared" ref="N8195:N8258" si="1156">IF(OR(LEFT(M8195,9)="Banglore",LEFT(M8195,9)="Bengaluru",LEFT(M8195,7)="Chennai",Q8195&lt;10,U8195="Internet"),"Indian Silicon Valley Startups","None")</f>
        <v>None</v>
      </c>
      <c r="O8195" t="str">
        <f t="shared" ref="O8195:O8258" si="1157">IF(AND(LEFT(M8195,6)="Mumbai",U8195="Financial Services"),"Bombay Finances","None")</f>
        <v>None</v>
      </c>
      <c r="P8195" t="s">
        <v>434</v>
      </c>
      <c r="Q8195" s="2">
        <f t="shared" ref="Q8195:Q8258" si="1158">_xlfn.NUMBERVALUE(SUBSTITUTE(TRIM(P8195)," years old",""))</f>
        <v>64</v>
      </c>
      <c r="R8195" s="1" t="str">
        <f t="shared" ref="R8195:R8258" si="1159">IF(Q8195&lt;10,"Startup","Established")</f>
        <v>Established</v>
      </c>
      <c r="S8195" s="1"/>
      <c r="T8195" t="s">
        <v>598</v>
      </c>
      <c r="U8195" t="s">
        <v>83</v>
      </c>
      <c r="V8195">
        <f t="shared" ref="V8195:V8258" si="1160">IF(AND(OR(U8195=$U$7,U8195=$U$12),E8195&gt;4),1000000,IF(AND(OR(U8195=$U$7,U8195=$U$12),E8195&lt;=4),500000,IF(AND(U8195=$U$18,E8195&gt;4),800000,0)))</f>
        <v>0</v>
      </c>
    </row>
    <row r="8196" spans="1:22" x14ac:dyDescent="0.35">
      <c r="A8196">
        <v>8194</v>
      </c>
      <c r="B8196" t="s">
        <v>12350</v>
      </c>
      <c r="C8196" t="str">
        <f t="shared" si="1152"/>
        <v>Don’t Buy</v>
      </c>
      <c r="D8196" t="str">
        <f t="shared" si="1153"/>
        <v>Long Name</v>
      </c>
      <c r="E8196">
        <v>3.6</v>
      </c>
      <c r="F8196">
        <f>IF(Q8196&lt;10,E8196+0.1,E8196)</f>
        <v>3.6</v>
      </c>
      <c r="G8196">
        <f>MIN(IF(Q8196&lt;10,E8196+0.5,E8196),5)</f>
        <v>3.6</v>
      </c>
      <c r="H8196" t="str">
        <f t="shared" si="1154"/>
        <v>Average Place to Work</v>
      </c>
      <c r="I8196">
        <v>62</v>
      </c>
      <c r="J8196" t="b">
        <f t="shared" si="1155"/>
        <v>0</v>
      </c>
      <c r="K8196" t="b">
        <f>OR(E8196&gt;3.5,Q8196&lt;10)</f>
        <v>1</v>
      </c>
      <c r="L8196" t="s">
        <v>19</v>
      </c>
      <c r="M8196" t="s">
        <v>12351</v>
      </c>
      <c r="N8196" t="str">
        <f t="shared" si="1156"/>
        <v>None</v>
      </c>
      <c r="O8196" t="str">
        <f t="shared" si="1157"/>
        <v>None</v>
      </c>
      <c r="P8196" t="s">
        <v>32</v>
      </c>
      <c r="Q8196" s="2">
        <f t="shared" si="1158"/>
        <v>41</v>
      </c>
      <c r="R8196" s="1" t="str">
        <f t="shared" si="1159"/>
        <v>Established</v>
      </c>
      <c r="S8196" s="1"/>
      <c r="T8196" t="s">
        <v>115</v>
      </c>
      <c r="U8196" t="s">
        <v>446</v>
      </c>
      <c r="V8196">
        <f t="shared" si="1160"/>
        <v>0</v>
      </c>
    </row>
    <row r="8197" spans="1:22" x14ac:dyDescent="0.35">
      <c r="A8197">
        <v>8195</v>
      </c>
      <c r="B8197" t="s">
        <v>12352</v>
      </c>
      <c r="C8197" t="str">
        <f t="shared" si="1152"/>
        <v>Don’t Buy</v>
      </c>
      <c r="D8197" t="str">
        <f t="shared" si="1153"/>
        <v>Short Name</v>
      </c>
      <c r="E8197">
        <v>3.7</v>
      </c>
      <c r="F8197">
        <f>IF(Q8197&lt;10,E8197+0.1,E8197)</f>
        <v>3.7</v>
      </c>
      <c r="G8197">
        <f>MIN(IF(Q8197&lt;10,E8197+0.5,E8197),5)</f>
        <v>3.7</v>
      </c>
      <c r="H8197" t="str">
        <f t="shared" si="1154"/>
        <v>Average Place to Work</v>
      </c>
      <c r="I8197">
        <v>62</v>
      </c>
      <c r="J8197" t="b">
        <f t="shared" si="1155"/>
        <v>0</v>
      </c>
      <c r="K8197" t="b">
        <f>OR(E8197&gt;3.5,Q8197&lt;10)</f>
        <v>1</v>
      </c>
      <c r="L8197" t="s">
        <v>19</v>
      </c>
      <c r="M8197" t="s">
        <v>12353</v>
      </c>
      <c r="N8197" t="str">
        <f t="shared" si="1156"/>
        <v>None</v>
      </c>
      <c r="O8197" t="str">
        <f t="shared" si="1157"/>
        <v>None</v>
      </c>
      <c r="P8197" t="s">
        <v>205</v>
      </c>
      <c r="Q8197" s="2">
        <f t="shared" si="1158"/>
        <v>47</v>
      </c>
      <c r="R8197" s="1" t="str">
        <f t="shared" si="1159"/>
        <v>Established</v>
      </c>
      <c r="S8197" s="1"/>
      <c r="T8197" t="s">
        <v>219</v>
      </c>
      <c r="U8197" t="s">
        <v>1345</v>
      </c>
      <c r="V8197">
        <f t="shared" si="1160"/>
        <v>0</v>
      </c>
    </row>
    <row r="8198" spans="1:22" x14ac:dyDescent="0.35">
      <c r="A8198">
        <v>8196</v>
      </c>
      <c r="B8198" t="s">
        <v>12354</v>
      </c>
      <c r="C8198" t="str">
        <f t="shared" si="1152"/>
        <v>Don’t Buy</v>
      </c>
      <c r="D8198" t="str">
        <f t="shared" si="1153"/>
        <v>Long Name</v>
      </c>
      <c r="E8198">
        <v>3.6</v>
      </c>
      <c r="F8198">
        <f>IF(Q8198&lt;10,E8198+0.1,E8198)</f>
        <v>3.7</v>
      </c>
      <c r="G8198">
        <f>MIN(IF(Q8198&lt;10,E8198+0.5,E8198),5)</f>
        <v>4.0999999999999996</v>
      </c>
      <c r="H8198" t="str">
        <f t="shared" si="1154"/>
        <v>Average Place to Work</v>
      </c>
      <c r="I8198">
        <v>62</v>
      </c>
      <c r="J8198" t="b">
        <f t="shared" si="1155"/>
        <v>0</v>
      </c>
      <c r="K8198" t="b">
        <f>OR(E8198&gt;3.5,Q8198&lt;10)</f>
        <v>1</v>
      </c>
      <c r="L8198" t="s">
        <v>19</v>
      </c>
      <c r="M8198" t="s">
        <v>8369</v>
      </c>
      <c r="N8198" t="str">
        <f t="shared" si="1156"/>
        <v>Indian Silicon Valley Startups</v>
      </c>
      <c r="O8198" t="str">
        <f t="shared" si="1157"/>
        <v>None</v>
      </c>
      <c r="P8198" t="s">
        <v>269</v>
      </c>
      <c r="Q8198" s="2">
        <f t="shared" si="1158"/>
        <v>9</v>
      </c>
      <c r="R8198" s="1" t="str">
        <f t="shared" si="1159"/>
        <v>Startup</v>
      </c>
      <c r="S8198" s="1"/>
      <c r="T8198" t="s">
        <v>606</v>
      </c>
      <c r="U8198" t="s">
        <v>24</v>
      </c>
      <c r="V8198">
        <f t="shared" si="1160"/>
        <v>500000</v>
      </c>
    </row>
    <row r="8199" spans="1:22" x14ac:dyDescent="0.35">
      <c r="A8199">
        <v>8197</v>
      </c>
      <c r="B8199" t="s">
        <v>12323</v>
      </c>
      <c r="C8199" t="str">
        <f t="shared" si="1152"/>
        <v>Don’t Buy</v>
      </c>
      <c r="D8199" t="str">
        <f t="shared" si="1153"/>
        <v>Long Name</v>
      </c>
      <c r="E8199">
        <v>3.8</v>
      </c>
      <c r="F8199">
        <f>IF(Q8199&lt;10,E8199+0.1,E8199)</f>
        <v>3.8</v>
      </c>
      <c r="G8199">
        <f>MIN(IF(Q8199&lt;10,E8199+0.5,E8199),5)</f>
        <v>3.8</v>
      </c>
      <c r="H8199" t="str">
        <f t="shared" si="1154"/>
        <v>Average Place to Work</v>
      </c>
      <c r="I8199">
        <v>62</v>
      </c>
      <c r="J8199" t="b">
        <f t="shared" si="1155"/>
        <v>0</v>
      </c>
      <c r="K8199" t="b">
        <f>OR(E8199&gt;3.5,Q8199&lt;10)</f>
        <v>1</v>
      </c>
      <c r="M8199" t="s">
        <v>7582</v>
      </c>
      <c r="N8199" t="str">
        <f t="shared" si="1156"/>
        <v>None</v>
      </c>
      <c r="O8199" t="str">
        <f t="shared" si="1157"/>
        <v>None</v>
      </c>
      <c r="P8199" t="s">
        <v>156</v>
      </c>
      <c r="Q8199" s="2">
        <f t="shared" si="1158"/>
        <v>18</v>
      </c>
      <c r="R8199" s="1" t="str">
        <f t="shared" si="1159"/>
        <v>Established</v>
      </c>
      <c r="S8199" s="1"/>
      <c r="U8199" t="s">
        <v>24</v>
      </c>
      <c r="V8199">
        <f t="shared" si="1160"/>
        <v>500000</v>
      </c>
    </row>
    <row r="8200" spans="1:22" x14ac:dyDescent="0.35">
      <c r="A8200">
        <v>8198</v>
      </c>
      <c r="B8200" t="s">
        <v>12332</v>
      </c>
      <c r="C8200" t="str">
        <f t="shared" si="1152"/>
        <v>Don’t Buy</v>
      </c>
      <c r="D8200" t="str">
        <f t="shared" si="1153"/>
        <v>Long Name</v>
      </c>
      <c r="E8200">
        <v>3.8</v>
      </c>
      <c r="F8200">
        <f>IF(Q8200&lt;10,E8200+0.1,E8200)</f>
        <v>3.8</v>
      </c>
      <c r="G8200">
        <f>MIN(IF(Q8200&lt;10,E8200+0.5,E8200),5)</f>
        <v>3.8</v>
      </c>
      <c r="H8200" t="str">
        <f t="shared" si="1154"/>
        <v>Average Place to Work</v>
      </c>
      <c r="I8200">
        <v>62</v>
      </c>
      <c r="J8200" t="b">
        <f t="shared" si="1155"/>
        <v>0</v>
      </c>
      <c r="K8200" t="b">
        <f>OR(E8200&gt;3.5,Q8200&lt;10)</f>
        <v>1</v>
      </c>
      <c r="L8200" t="s">
        <v>9</v>
      </c>
      <c r="M8200" t="s">
        <v>3403</v>
      </c>
      <c r="N8200" t="str">
        <f t="shared" si="1156"/>
        <v>None</v>
      </c>
      <c r="O8200" t="str">
        <f t="shared" si="1157"/>
        <v>None</v>
      </c>
      <c r="P8200" t="s">
        <v>626</v>
      </c>
      <c r="Q8200" s="2">
        <f t="shared" si="1158"/>
        <v>17</v>
      </c>
      <c r="R8200" s="1" t="str">
        <f t="shared" si="1159"/>
        <v>Established</v>
      </c>
      <c r="S8200" s="1"/>
      <c r="T8200" t="s">
        <v>598</v>
      </c>
      <c r="U8200" t="s">
        <v>17</v>
      </c>
      <c r="V8200">
        <f t="shared" si="1160"/>
        <v>500000</v>
      </c>
    </row>
    <row r="8201" spans="1:22" x14ac:dyDescent="0.35">
      <c r="A8201">
        <v>8199</v>
      </c>
      <c r="B8201" t="s">
        <v>12333</v>
      </c>
      <c r="C8201" t="str">
        <f t="shared" si="1152"/>
        <v>Don’t Buy</v>
      </c>
      <c r="D8201" t="str">
        <f t="shared" si="1153"/>
        <v>Long Name</v>
      </c>
      <c r="E8201">
        <v>3.8</v>
      </c>
      <c r="F8201">
        <f>IF(Q8201&lt;10,E8201+0.1,E8201)</f>
        <v>3.8</v>
      </c>
      <c r="G8201">
        <f>MIN(IF(Q8201&lt;10,E8201+0.5,E8201),5)</f>
        <v>3.8</v>
      </c>
      <c r="H8201" t="str">
        <f t="shared" si="1154"/>
        <v>Average Place to Work</v>
      </c>
      <c r="I8201">
        <v>62</v>
      </c>
      <c r="J8201" t="b">
        <f t="shared" si="1155"/>
        <v>0</v>
      </c>
      <c r="K8201" t="b">
        <f>OR(E8201&gt;3.5,Q8201&lt;10)</f>
        <v>1</v>
      </c>
      <c r="M8201" t="s">
        <v>12334</v>
      </c>
      <c r="N8201" t="str">
        <f t="shared" si="1156"/>
        <v>None</v>
      </c>
      <c r="O8201" t="str">
        <f t="shared" si="1157"/>
        <v>None</v>
      </c>
      <c r="P8201" t="s">
        <v>16</v>
      </c>
      <c r="Q8201" s="2">
        <f t="shared" si="1158"/>
        <v>33</v>
      </c>
      <c r="R8201" s="1" t="str">
        <f t="shared" si="1159"/>
        <v>Established</v>
      </c>
      <c r="S8201" s="1"/>
      <c r="U8201" t="s">
        <v>823</v>
      </c>
      <c r="V8201">
        <f t="shared" si="1160"/>
        <v>0</v>
      </c>
    </row>
    <row r="8202" spans="1:22" x14ac:dyDescent="0.35">
      <c r="A8202">
        <v>8200</v>
      </c>
      <c r="B8202" t="s">
        <v>12355</v>
      </c>
      <c r="C8202" t="str">
        <f t="shared" si="1152"/>
        <v>Don’t Buy</v>
      </c>
      <c r="D8202" t="str">
        <f t="shared" si="1153"/>
        <v>Long Name</v>
      </c>
      <c r="E8202">
        <v>3.5</v>
      </c>
      <c r="F8202">
        <f>IF(Q8202&lt;10,E8202+0.1,E8202)</f>
        <v>3.5</v>
      </c>
      <c r="G8202">
        <f>MIN(IF(Q8202&lt;10,E8202+0.5,E8202),5)</f>
        <v>3.5</v>
      </c>
      <c r="H8202" t="str">
        <f t="shared" si="1154"/>
        <v>Average Place to Work</v>
      </c>
      <c r="I8202">
        <v>62</v>
      </c>
      <c r="J8202" t="b">
        <f t="shared" si="1155"/>
        <v>0</v>
      </c>
      <c r="K8202" t="b">
        <f>OR(E8202&gt;3.5,Q8202&lt;10)</f>
        <v>0</v>
      </c>
      <c r="L8202" t="s">
        <v>19</v>
      </c>
      <c r="M8202" t="s">
        <v>4933</v>
      </c>
      <c r="N8202" t="str">
        <f t="shared" si="1156"/>
        <v>Indian Silicon Valley Startups</v>
      </c>
      <c r="O8202" t="str">
        <f t="shared" si="1157"/>
        <v>None</v>
      </c>
      <c r="P8202" t="s">
        <v>445</v>
      </c>
      <c r="Q8202" s="2">
        <f t="shared" si="1158"/>
        <v>14</v>
      </c>
      <c r="R8202" s="1" t="str">
        <f t="shared" si="1159"/>
        <v>Established</v>
      </c>
      <c r="S8202" s="1"/>
      <c r="T8202" t="s">
        <v>1146</v>
      </c>
      <c r="U8202" t="s">
        <v>36</v>
      </c>
      <c r="V8202">
        <f t="shared" si="1160"/>
        <v>0</v>
      </c>
    </row>
    <row r="8203" spans="1:22" x14ac:dyDescent="0.35">
      <c r="A8203">
        <v>8201</v>
      </c>
      <c r="B8203" t="s">
        <v>12356</v>
      </c>
      <c r="C8203" t="str">
        <f t="shared" si="1152"/>
        <v>Don’t Buy</v>
      </c>
      <c r="D8203" t="str">
        <f t="shared" si="1153"/>
        <v>Long Name</v>
      </c>
      <c r="E8203">
        <v>3.9</v>
      </c>
      <c r="F8203">
        <f>IF(Q8203&lt;10,E8203+0.1,E8203)</f>
        <v>3.9</v>
      </c>
      <c r="G8203">
        <f>MIN(IF(Q8203&lt;10,E8203+0.5,E8203),5)</f>
        <v>3.9</v>
      </c>
      <c r="H8203" t="str">
        <f t="shared" si="1154"/>
        <v>Average Place to Work</v>
      </c>
      <c r="I8203">
        <v>62</v>
      </c>
      <c r="J8203" t="b">
        <f t="shared" si="1155"/>
        <v>0</v>
      </c>
      <c r="K8203" t="b">
        <f>OR(E8203&gt;3.5,Q8203&lt;10)</f>
        <v>1</v>
      </c>
      <c r="L8203" t="s">
        <v>19</v>
      </c>
      <c r="M8203" t="s">
        <v>6482</v>
      </c>
      <c r="N8203" t="str">
        <f t="shared" si="1156"/>
        <v>None</v>
      </c>
      <c r="O8203" t="str">
        <f t="shared" si="1157"/>
        <v>None</v>
      </c>
      <c r="P8203" t="s">
        <v>180</v>
      </c>
      <c r="Q8203" s="2">
        <f t="shared" si="1158"/>
        <v>23</v>
      </c>
      <c r="R8203" s="1" t="str">
        <f t="shared" si="1159"/>
        <v>Established</v>
      </c>
      <c r="S8203" s="1"/>
      <c r="T8203" t="s">
        <v>598</v>
      </c>
      <c r="U8203" t="s">
        <v>297</v>
      </c>
      <c r="V8203">
        <f t="shared" si="1160"/>
        <v>0</v>
      </c>
    </row>
    <row r="8204" spans="1:22" x14ac:dyDescent="0.35">
      <c r="A8204">
        <v>8202</v>
      </c>
      <c r="B8204" t="s">
        <v>12357</v>
      </c>
      <c r="C8204" t="str">
        <f t="shared" si="1152"/>
        <v>Don’t Buy</v>
      </c>
      <c r="D8204" t="str">
        <f t="shared" si="1153"/>
        <v>Long Name</v>
      </c>
      <c r="E8204">
        <v>4.0999999999999996</v>
      </c>
      <c r="F8204">
        <f>IF(Q8204&lt;10,E8204+0.1,E8204)</f>
        <v>4.0999999999999996</v>
      </c>
      <c r="G8204">
        <f>MIN(IF(Q8204&lt;10,E8204+0.5,E8204),5)</f>
        <v>4.0999999999999996</v>
      </c>
      <c r="H8204" t="str">
        <f t="shared" si="1154"/>
        <v>Average Place to Work</v>
      </c>
      <c r="I8204">
        <v>62</v>
      </c>
      <c r="J8204" t="b">
        <f t="shared" si="1155"/>
        <v>0</v>
      </c>
      <c r="K8204" t="b">
        <f>OR(E8204&gt;3.5,Q8204&lt;10)</f>
        <v>1</v>
      </c>
      <c r="L8204" t="s">
        <v>19</v>
      </c>
      <c r="M8204" t="s">
        <v>12358</v>
      </c>
      <c r="N8204" t="str">
        <f t="shared" si="1156"/>
        <v>None</v>
      </c>
      <c r="O8204" t="str">
        <f t="shared" si="1157"/>
        <v>None</v>
      </c>
      <c r="P8204" t="s">
        <v>99</v>
      </c>
      <c r="Q8204" s="2">
        <f t="shared" si="1158"/>
        <v>26</v>
      </c>
      <c r="R8204" s="1" t="str">
        <f t="shared" si="1159"/>
        <v>Established</v>
      </c>
      <c r="S8204" s="1"/>
      <c r="T8204" t="s">
        <v>1183</v>
      </c>
      <c r="U8204" t="s">
        <v>160</v>
      </c>
      <c r="V8204">
        <f t="shared" si="1160"/>
        <v>0</v>
      </c>
    </row>
    <row r="8205" spans="1:22" x14ac:dyDescent="0.35">
      <c r="A8205">
        <v>8203</v>
      </c>
      <c r="B8205" t="s">
        <v>12319</v>
      </c>
      <c r="C8205" t="str">
        <f t="shared" si="1152"/>
        <v>Don’t Buy</v>
      </c>
      <c r="D8205" t="str">
        <f t="shared" si="1153"/>
        <v>Short Name</v>
      </c>
      <c r="E8205">
        <v>3.1</v>
      </c>
      <c r="F8205">
        <f>IF(Q8205&lt;10,E8205+0.1,E8205)</f>
        <v>3.1</v>
      </c>
      <c r="G8205">
        <f>MIN(IF(Q8205&lt;10,E8205+0.5,E8205),5)</f>
        <v>3.1</v>
      </c>
      <c r="H8205" t="str">
        <f t="shared" si="1154"/>
        <v>Average Place to Work</v>
      </c>
      <c r="I8205">
        <v>62</v>
      </c>
      <c r="J8205" t="b">
        <f t="shared" si="1155"/>
        <v>0</v>
      </c>
      <c r="K8205" t="b">
        <f>OR(E8205&gt;3.5,Q8205&lt;10)</f>
        <v>0</v>
      </c>
      <c r="L8205" t="s">
        <v>19</v>
      </c>
      <c r="M8205" t="s">
        <v>12320</v>
      </c>
      <c r="N8205" t="str">
        <f t="shared" si="1156"/>
        <v>Indian Silicon Valley Startups</v>
      </c>
      <c r="O8205" t="str">
        <f t="shared" si="1157"/>
        <v>None</v>
      </c>
      <c r="P8205" t="s">
        <v>47</v>
      </c>
      <c r="Q8205" s="2">
        <f t="shared" si="1158"/>
        <v>31</v>
      </c>
      <c r="R8205" s="1" t="str">
        <f t="shared" si="1159"/>
        <v>Established</v>
      </c>
      <c r="S8205" s="1"/>
      <c r="T8205" t="s">
        <v>140</v>
      </c>
      <c r="U8205" t="s">
        <v>36</v>
      </c>
      <c r="V8205">
        <f t="shared" si="1160"/>
        <v>0</v>
      </c>
    </row>
    <row r="8206" spans="1:22" x14ac:dyDescent="0.35">
      <c r="A8206">
        <v>8204</v>
      </c>
      <c r="B8206" t="s">
        <v>12359</v>
      </c>
      <c r="C8206" t="str">
        <f t="shared" si="1152"/>
        <v>Buy</v>
      </c>
      <c r="D8206" t="str">
        <f t="shared" si="1153"/>
        <v>Long Name</v>
      </c>
      <c r="E8206">
        <v>3</v>
      </c>
      <c r="F8206">
        <f>IF(Q8206&lt;10,E8206+0.1,E8206)</f>
        <v>3</v>
      </c>
      <c r="G8206">
        <f>MIN(IF(Q8206&lt;10,E8206+0.5,E8206),5)</f>
        <v>3</v>
      </c>
      <c r="H8206" t="str">
        <f t="shared" si="1154"/>
        <v>Average Place to Work</v>
      </c>
      <c r="I8206">
        <v>62</v>
      </c>
      <c r="J8206" t="b">
        <f t="shared" si="1155"/>
        <v>0</v>
      </c>
      <c r="K8206" t="b">
        <f>OR(E8206&gt;3.5,Q8206&lt;10)</f>
        <v>0</v>
      </c>
      <c r="L8206" t="s">
        <v>19</v>
      </c>
      <c r="M8206" t="s">
        <v>12360</v>
      </c>
      <c r="N8206" t="str">
        <f t="shared" si="1156"/>
        <v>None</v>
      </c>
      <c r="O8206" t="str">
        <f t="shared" si="1157"/>
        <v>None</v>
      </c>
      <c r="P8206" t="s">
        <v>261</v>
      </c>
      <c r="Q8206" s="2">
        <f t="shared" si="1158"/>
        <v>21</v>
      </c>
      <c r="R8206" s="1" t="str">
        <f t="shared" si="1159"/>
        <v>Established</v>
      </c>
      <c r="S8206" s="1"/>
      <c r="T8206" t="s">
        <v>598</v>
      </c>
      <c r="U8206" t="s">
        <v>17</v>
      </c>
      <c r="V8206">
        <f t="shared" si="1160"/>
        <v>500000</v>
      </c>
    </row>
    <row r="8207" spans="1:22" x14ac:dyDescent="0.35">
      <c r="A8207">
        <v>8205</v>
      </c>
      <c r="B8207" t="s">
        <v>12361</v>
      </c>
      <c r="C8207" t="str">
        <f t="shared" si="1152"/>
        <v>Don’t Buy</v>
      </c>
      <c r="D8207" t="str">
        <f t="shared" si="1153"/>
        <v>Long Name</v>
      </c>
      <c r="E8207">
        <v>3.7</v>
      </c>
      <c r="F8207">
        <f>IF(Q8207&lt;10,E8207+0.1,E8207)</f>
        <v>3.7</v>
      </c>
      <c r="G8207">
        <f>MIN(IF(Q8207&lt;10,E8207+0.5,E8207),5)</f>
        <v>3.7</v>
      </c>
      <c r="H8207" t="str">
        <f t="shared" si="1154"/>
        <v>Average Place to Work</v>
      </c>
      <c r="I8207">
        <v>62</v>
      </c>
      <c r="J8207" t="b">
        <f t="shared" si="1155"/>
        <v>0</v>
      </c>
      <c r="K8207" t="b">
        <f>OR(E8207&gt;3.5,Q8207&lt;10)</f>
        <v>1</v>
      </c>
      <c r="L8207" t="s">
        <v>19</v>
      </c>
      <c r="M8207" t="s">
        <v>12362</v>
      </c>
      <c r="N8207" t="str">
        <f t="shared" si="1156"/>
        <v>None</v>
      </c>
      <c r="O8207" t="str">
        <f t="shared" si="1157"/>
        <v>None</v>
      </c>
      <c r="P8207" t="s">
        <v>50</v>
      </c>
      <c r="Q8207" s="2">
        <f t="shared" si="1158"/>
        <v>29</v>
      </c>
      <c r="R8207" s="1" t="str">
        <f t="shared" si="1159"/>
        <v>Established</v>
      </c>
      <c r="S8207" s="1"/>
      <c r="T8207" t="s">
        <v>598</v>
      </c>
      <c r="U8207" t="s">
        <v>160</v>
      </c>
      <c r="V8207">
        <f t="shared" si="1160"/>
        <v>0</v>
      </c>
    </row>
    <row r="8208" spans="1:22" x14ac:dyDescent="0.35">
      <c r="A8208">
        <v>8206</v>
      </c>
      <c r="B8208" t="s">
        <v>12327</v>
      </c>
      <c r="C8208" t="str">
        <f t="shared" si="1152"/>
        <v>Don’t Buy</v>
      </c>
      <c r="D8208" t="str">
        <f t="shared" si="1153"/>
        <v>Long Name</v>
      </c>
      <c r="E8208">
        <v>4</v>
      </c>
      <c r="F8208">
        <f>IF(Q8208&lt;10,E8208+0.1,E8208)</f>
        <v>4</v>
      </c>
      <c r="G8208">
        <f>MIN(IF(Q8208&lt;10,E8208+0.5,E8208),5)</f>
        <v>4</v>
      </c>
      <c r="H8208" t="str">
        <f t="shared" si="1154"/>
        <v>Average Place to Work</v>
      </c>
      <c r="I8208">
        <v>62</v>
      </c>
      <c r="J8208" t="b">
        <f t="shared" si="1155"/>
        <v>0</v>
      </c>
      <c r="K8208" t="b">
        <f>OR(E8208&gt;3.5,Q8208&lt;10)</f>
        <v>1</v>
      </c>
      <c r="L8208" t="s">
        <v>19</v>
      </c>
      <c r="M8208" t="s">
        <v>5488</v>
      </c>
      <c r="N8208" t="str">
        <f t="shared" si="1156"/>
        <v>None</v>
      </c>
      <c r="O8208" t="str">
        <f t="shared" si="1157"/>
        <v>None</v>
      </c>
      <c r="P8208" t="s">
        <v>67</v>
      </c>
      <c r="Q8208" s="2">
        <f t="shared" si="1158"/>
        <v>15</v>
      </c>
      <c r="R8208" s="1" t="str">
        <f t="shared" si="1159"/>
        <v>Established</v>
      </c>
      <c r="S8208" s="1"/>
      <c r="T8208" t="s">
        <v>598</v>
      </c>
      <c r="U8208" t="s">
        <v>455</v>
      </c>
      <c r="V8208">
        <f t="shared" si="1160"/>
        <v>0</v>
      </c>
    </row>
    <row r="8209" spans="1:22" x14ac:dyDescent="0.35">
      <c r="A8209">
        <v>8207</v>
      </c>
      <c r="B8209" t="s">
        <v>12324</v>
      </c>
      <c r="C8209" t="str">
        <f t="shared" si="1152"/>
        <v>Don’t Buy</v>
      </c>
      <c r="D8209" t="str">
        <f t="shared" si="1153"/>
        <v>Long Name</v>
      </c>
      <c r="E8209">
        <v>4.4000000000000004</v>
      </c>
      <c r="F8209">
        <f>IF(Q8209&lt;10,E8209+0.1,E8209)</f>
        <v>4.4000000000000004</v>
      </c>
      <c r="G8209">
        <f>MIN(IF(Q8209&lt;10,E8209+0.5,E8209),5)</f>
        <v>4.4000000000000004</v>
      </c>
      <c r="H8209" t="str">
        <f t="shared" si="1154"/>
        <v>Average Place to Work</v>
      </c>
      <c r="I8209">
        <v>62</v>
      </c>
      <c r="J8209" t="b">
        <f t="shared" si="1155"/>
        <v>0</v>
      </c>
      <c r="K8209" t="b">
        <f>OR(E8209&gt;3.5,Q8209&lt;10)</f>
        <v>1</v>
      </c>
      <c r="L8209" t="s">
        <v>19</v>
      </c>
      <c r="M8209" t="s">
        <v>12325</v>
      </c>
      <c r="N8209" t="str">
        <f t="shared" si="1156"/>
        <v>None</v>
      </c>
      <c r="O8209" t="str">
        <f t="shared" si="1157"/>
        <v>None</v>
      </c>
      <c r="P8209" t="s">
        <v>1748</v>
      </c>
      <c r="Q8209" s="2">
        <f t="shared" si="1158"/>
        <v>141</v>
      </c>
      <c r="R8209" s="1" t="str">
        <f t="shared" si="1159"/>
        <v>Established</v>
      </c>
      <c r="S8209" s="1"/>
      <c r="T8209" t="s">
        <v>598</v>
      </c>
      <c r="U8209" t="s">
        <v>41</v>
      </c>
      <c r="V8209">
        <f t="shared" si="1160"/>
        <v>0</v>
      </c>
    </row>
    <row r="8210" spans="1:22" x14ac:dyDescent="0.35">
      <c r="A8210">
        <v>8208</v>
      </c>
      <c r="B8210" t="s">
        <v>12326</v>
      </c>
      <c r="C8210" t="str">
        <f t="shared" si="1152"/>
        <v>Don’t Buy</v>
      </c>
      <c r="D8210" t="str">
        <f t="shared" si="1153"/>
        <v>Long Name</v>
      </c>
      <c r="E8210">
        <v>2</v>
      </c>
      <c r="F8210">
        <f>IF(Q8210&lt;10,E8210+0.1,E8210)</f>
        <v>2</v>
      </c>
      <c r="G8210">
        <f>MIN(IF(Q8210&lt;10,E8210+0.5,E8210),5)</f>
        <v>2</v>
      </c>
      <c r="H8210" t="str">
        <f t="shared" si="1154"/>
        <v>Average Place to Work</v>
      </c>
      <c r="I8210">
        <v>62</v>
      </c>
      <c r="J8210" t="b">
        <f t="shared" si="1155"/>
        <v>0</v>
      </c>
      <c r="K8210" t="b">
        <f>OR(E8210&gt;3.5,Q8210&lt;10)</f>
        <v>0</v>
      </c>
      <c r="L8210" t="s">
        <v>19</v>
      </c>
      <c r="M8210" t="s">
        <v>4617</v>
      </c>
      <c r="N8210" t="str">
        <f t="shared" si="1156"/>
        <v>None</v>
      </c>
      <c r="O8210" t="str">
        <f t="shared" si="1157"/>
        <v>None</v>
      </c>
      <c r="P8210" t="s">
        <v>111</v>
      </c>
      <c r="Q8210" s="2">
        <f t="shared" si="1158"/>
        <v>22</v>
      </c>
      <c r="R8210" s="1" t="str">
        <f t="shared" si="1159"/>
        <v>Established</v>
      </c>
      <c r="S8210" s="1"/>
      <c r="T8210" t="s">
        <v>598</v>
      </c>
      <c r="U8210" t="s">
        <v>144</v>
      </c>
      <c r="V8210">
        <f t="shared" si="1160"/>
        <v>0</v>
      </c>
    </row>
    <row r="8211" spans="1:22" x14ac:dyDescent="0.35">
      <c r="A8211">
        <v>8209</v>
      </c>
      <c r="B8211" t="s">
        <v>12321</v>
      </c>
      <c r="C8211" t="str">
        <f t="shared" si="1152"/>
        <v>Don’t Buy</v>
      </c>
      <c r="D8211" t="str">
        <f t="shared" si="1153"/>
        <v>Long Name</v>
      </c>
      <c r="E8211">
        <v>3.8</v>
      </c>
      <c r="F8211">
        <f>IF(Q8211&lt;10,E8211+0.1,E8211)</f>
        <v>3.8</v>
      </c>
      <c r="G8211">
        <f>MIN(IF(Q8211&lt;10,E8211+0.5,E8211),5)</f>
        <v>3.8</v>
      </c>
      <c r="H8211" t="str">
        <f t="shared" si="1154"/>
        <v>Average Place to Work</v>
      </c>
      <c r="I8211">
        <v>62</v>
      </c>
      <c r="J8211" t="b">
        <f t="shared" si="1155"/>
        <v>0</v>
      </c>
      <c r="K8211" t="b">
        <f>OR(E8211&gt;3.5,Q8211&lt;10)</f>
        <v>1</v>
      </c>
      <c r="L8211" t="s">
        <v>19</v>
      </c>
      <c r="M8211" t="s">
        <v>12322</v>
      </c>
      <c r="N8211" t="str">
        <f t="shared" si="1156"/>
        <v>None</v>
      </c>
      <c r="O8211" t="str">
        <f t="shared" si="1157"/>
        <v>None</v>
      </c>
      <c r="P8211" t="s">
        <v>156</v>
      </c>
      <c r="Q8211" s="2">
        <f t="shared" si="1158"/>
        <v>18</v>
      </c>
      <c r="R8211" s="1" t="str">
        <f t="shared" si="1159"/>
        <v>Established</v>
      </c>
      <c r="S8211" s="1"/>
      <c r="T8211" t="s">
        <v>598</v>
      </c>
      <c r="U8211" t="s">
        <v>1189</v>
      </c>
      <c r="V8211">
        <f t="shared" si="1160"/>
        <v>0</v>
      </c>
    </row>
    <row r="8212" spans="1:22" x14ac:dyDescent="0.35">
      <c r="A8212">
        <v>8210</v>
      </c>
      <c r="B8212" t="s">
        <v>12363</v>
      </c>
      <c r="C8212" t="str">
        <f t="shared" si="1152"/>
        <v>Don’t Buy</v>
      </c>
      <c r="D8212" t="str">
        <f t="shared" si="1153"/>
        <v>Long Name</v>
      </c>
      <c r="E8212">
        <v>3.5</v>
      </c>
      <c r="F8212">
        <f>IF(Q8212&lt;10,E8212+0.1,E8212)</f>
        <v>3.5</v>
      </c>
      <c r="G8212">
        <f>MIN(IF(Q8212&lt;10,E8212+0.5,E8212),5)</f>
        <v>3.5</v>
      </c>
      <c r="H8212" t="str">
        <f t="shared" si="1154"/>
        <v>Average Place to Work</v>
      </c>
      <c r="I8212">
        <v>62</v>
      </c>
      <c r="J8212" t="b">
        <f t="shared" si="1155"/>
        <v>0</v>
      </c>
      <c r="K8212" t="b">
        <f>OR(E8212&gt;3.5,Q8212&lt;10)</f>
        <v>0</v>
      </c>
      <c r="L8212" t="s">
        <v>19</v>
      </c>
      <c r="M8212" t="s">
        <v>3281</v>
      </c>
      <c r="N8212" t="str">
        <f t="shared" si="1156"/>
        <v>None</v>
      </c>
      <c r="O8212" t="str">
        <f t="shared" si="1157"/>
        <v>None</v>
      </c>
      <c r="P8212" t="s">
        <v>47</v>
      </c>
      <c r="Q8212" s="2">
        <f t="shared" si="1158"/>
        <v>31</v>
      </c>
      <c r="R8212" s="1" t="str">
        <f t="shared" si="1159"/>
        <v>Established</v>
      </c>
      <c r="S8212" s="1"/>
      <c r="T8212" t="s">
        <v>598</v>
      </c>
      <c r="U8212" t="s">
        <v>144</v>
      </c>
      <c r="V8212">
        <f t="shared" si="1160"/>
        <v>0</v>
      </c>
    </row>
    <row r="8213" spans="1:22" x14ac:dyDescent="0.35">
      <c r="A8213">
        <v>8211</v>
      </c>
      <c r="B8213" t="s">
        <v>12364</v>
      </c>
      <c r="C8213" t="str">
        <f t="shared" si="1152"/>
        <v>Don’t Buy</v>
      </c>
      <c r="D8213" t="str">
        <f t="shared" si="1153"/>
        <v>Long Name</v>
      </c>
      <c r="E8213">
        <v>3.7</v>
      </c>
      <c r="F8213">
        <f>IF(Q8213&lt;10,E8213+0.1,E8213)</f>
        <v>3.7</v>
      </c>
      <c r="G8213">
        <f>MIN(IF(Q8213&lt;10,E8213+0.5,E8213),5)</f>
        <v>3.7</v>
      </c>
      <c r="H8213" t="str">
        <f t="shared" si="1154"/>
        <v>Average Place to Work</v>
      </c>
      <c r="I8213">
        <v>62</v>
      </c>
      <c r="J8213" t="b">
        <f t="shared" si="1155"/>
        <v>0</v>
      </c>
      <c r="K8213" t="b">
        <f>OR(E8213&gt;3.5,Q8213&lt;10)</f>
        <v>1</v>
      </c>
      <c r="L8213" t="s">
        <v>19</v>
      </c>
      <c r="M8213" t="s">
        <v>3900</v>
      </c>
      <c r="N8213" t="str">
        <f t="shared" si="1156"/>
        <v>None</v>
      </c>
      <c r="O8213" t="str">
        <f t="shared" si="1157"/>
        <v>Bombay Finances</v>
      </c>
      <c r="P8213" t="s">
        <v>522</v>
      </c>
      <c r="Q8213" s="2">
        <f t="shared" si="1158"/>
        <v>30</v>
      </c>
      <c r="R8213" s="1" t="str">
        <f t="shared" si="1159"/>
        <v>Established</v>
      </c>
      <c r="S8213" s="1"/>
      <c r="T8213" t="s">
        <v>1183</v>
      </c>
      <c r="U8213" t="s">
        <v>24</v>
      </c>
      <c r="V8213">
        <f t="shared" si="1160"/>
        <v>500000</v>
      </c>
    </row>
    <row r="8214" spans="1:22" x14ac:dyDescent="0.35">
      <c r="A8214">
        <v>8212</v>
      </c>
      <c r="B8214" t="s">
        <v>12329</v>
      </c>
      <c r="C8214" t="str">
        <f t="shared" si="1152"/>
        <v>Don’t Buy</v>
      </c>
      <c r="D8214" t="str">
        <f t="shared" si="1153"/>
        <v>Short Name</v>
      </c>
      <c r="E8214">
        <v>3.6</v>
      </c>
      <c r="F8214">
        <f>IF(Q8214&lt;10,E8214+0.1,E8214)</f>
        <v>3.6</v>
      </c>
      <c r="G8214">
        <f>MIN(IF(Q8214&lt;10,E8214+0.5,E8214),5)</f>
        <v>3.6</v>
      </c>
      <c r="H8214" t="str">
        <f t="shared" si="1154"/>
        <v>Average Place to Work</v>
      </c>
      <c r="I8214">
        <v>62</v>
      </c>
      <c r="J8214" t="b">
        <f t="shared" si="1155"/>
        <v>0</v>
      </c>
      <c r="K8214" t="b">
        <f>OR(E8214&gt;3.5,Q8214&lt;10)</f>
        <v>1</v>
      </c>
      <c r="L8214" t="s">
        <v>19</v>
      </c>
      <c r="M8214" t="s">
        <v>12330</v>
      </c>
      <c r="N8214" t="str">
        <f t="shared" si="1156"/>
        <v>None</v>
      </c>
      <c r="O8214" t="str">
        <f t="shared" si="1157"/>
        <v>None</v>
      </c>
      <c r="P8214" t="s">
        <v>47</v>
      </c>
      <c r="Q8214" s="2">
        <f t="shared" si="1158"/>
        <v>31</v>
      </c>
      <c r="R8214" s="1" t="str">
        <f t="shared" si="1159"/>
        <v>Established</v>
      </c>
      <c r="S8214" s="1"/>
      <c r="T8214" t="s">
        <v>2426</v>
      </c>
      <c r="U8214" t="s">
        <v>24</v>
      </c>
      <c r="V8214">
        <f t="shared" si="1160"/>
        <v>500000</v>
      </c>
    </row>
    <row r="8215" spans="1:22" x14ac:dyDescent="0.35">
      <c r="A8215">
        <v>8213</v>
      </c>
      <c r="B8215" t="s">
        <v>12331</v>
      </c>
      <c r="C8215" t="str">
        <f t="shared" si="1152"/>
        <v>Don’t Buy</v>
      </c>
      <c r="D8215" t="str">
        <f t="shared" si="1153"/>
        <v>Long Name</v>
      </c>
      <c r="E8215">
        <v>4.2</v>
      </c>
      <c r="F8215">
        <f>IF(Q8215&lt;10,E8215+0.1,E8215)</f>
        <v>4.2</v>
      </c>
      <c r="G8215">
        <f>MIN(IF(Q8215&lt;10,E8215+0.5,E8215),5)</f>
        <v>4.2</v>
      </c>
      <c r="H8215" t="str">
        <f t="shared" si="1154"/>
        <v>Average Place to Work</v>
      </c>
      <c r="I8215">
        <v>62</v>
      </c>
      <c r="J8215" t="b">
        <f t="shared" si="1155"/>
        <v>0</v>
      </c>
      <c r="K8215" t="b">
        <f>OR(E8215&gt;3.5,Q8215&lt;10)</f>
        <v>1</v>
      </c>
      <c r="L8215" t="s">
        <v>19</v>
      </c>
      <c r="M8215" t="s">
        <v>4147</v>
      </c>
      <c r="N8215" t="str">
        <f t="shared" si="1156"/>
        <v>None</v>
      </c>
      <c r="O8215" t="str">
        <f t="shared" si="1157"/>
        <v>None</v>
      </c>
      <c r="P8215" t="s">
        <v>911</v>
      </c>
      <c r="Q8215" s="2">
        <f t="shared" si="1158"/>
        <v>65</v>
      </c>
      <c r="R8215" s="1" t="str">
        <f t="shared" si="1159"/>
        <v>Established</v>
      </c>
      <c r="S8215" s="1"/>
      <c r="T8215" t="s">
        <v>115</v>
      </c>
      <c r="U8215" t="s">
        <v>2499</v>
      </c>
      <c r="V8215">
        <f t="shared" si="1160"/>
        <v>0</v>
      </c>
    </row>
    <row r="8216" spans="1:22" x14ac:dyDescent="0.35">
      <c r="A8216">
        <v>8214</v>
      </c>
      <c r="B8216" t="s">
        <v>12335</v>
      </c>
      <c r="C8216" t="str">
        <f t="shared" si="1152"/>
        <v>Don’t Buy</v>
      </c>
      <c r="D8216" t="str">
        <f t="shared" si="1153"/>
        <v>Long Name</v>
      </c>
      <c r="E8216">
        <v>3.5</v>
      </c>
      <c r="F8216">
        <f>IF(Q8216&lt;10,E8216+0.1,E8216)</f>
        <v>3.6</v>
      </c>
      <c r="G8216">
        <f>MIN(IF(Q8216&lt;10,E8216+0.5,E8216),5)</f>
        <v>4</v>
      </c>
      <c r="H8216" t="str">
        <f t="shared" si="1154"/>
        <v>Average Place to Work</v>
      </c>
      <c r="I8216">
        <v>62</v>
      </c>
      <c r="J8216" t="b">
        <f t="shared" si="1155"/>
        <v>0</v>
      </c>
      <c r="K8216" t="b">
        <f>OR(E8216&gt;3.5,Q8216&lt;10)</f>
        <v>1</v>
      </c>
      <c r="L8216" t="s">
        <v>19</v>
      </c>
      <c r="M8216" t="s">
        <v>5847</v>
      </c>
      <c r="N8216" t="str">
        <f t="shared" si="1156"/>
        <v>Indian Silicon Valley Startups</v>
      </c>
      <c r="O8216" t="str">
        <f t="shared" si="1157"/>
        <v>None</v>
      </c>
      <c r="P8216" t="s">
        <v>269</v>
      </c>
      <c r="Q8216" s="2">
        <f t="shared" si="1158"/>
        <v>9</v>
      </c>
      <c r="R8216" s="1" t="str">
        <f t="shared" si="1159"/>
        <v>Startup</v>
      </c>
      <c r="S8216" s="1"/>
      <c r="T8216" t="s">
        <v>1183</v>
      </c>
      <c r="U8216" t="s">
        <v>24</v>
      </c>
      <c r="V8216">
        <f t="shared" si="1160"/>
        <v>500000</v>
      </c>
    </row>
    <row r="8217" spans="1:22" x14ac:dyDescent="0.35">
      <c r="A8217">
        <v>8215</v>
      </c>
      <c r="B8217" t="s">
        <v>12338</v>
      </c>
      <c r="C8217" t="str">
        <f t="shared" si="1152"/>
        <v>Don’t Buy</v>
      </c>
      <c r="D8217" t="str">
        <f t="shared" si="1153"/>
        <v>Long Name</v>
      </c>
      <c r="E8217">
        <v>4.3</v>
      </c>
      <c r="F8217">
        <f>IF(Q8217&lt;10,E8217+0.1,E8217)</f>
        <v>4.3999999999999995</v>
      </c>
      <c r="G8217">
        <f>MIN(IF(Q8217&lt;10,E8217+0.5,E8217),5)</f>
        <v>4.8</v>
      </c>
      <c r="H8217" t="str">
        <f t="shared" si="1154"/>
        <v>Average Place to Work</v>
      </c>
      <c r="I8217">
        <v>62</v>
      </c>
      <c r="J8217" t="b">
        <f t="shared" si="1155"/>
        <v>0</v>
      </c>
      <c r="K8217" t="b">
        <f>OR(E8217&gt;3.5,Q8217&lt;10)</f>
        <v>1</v>
      </c>
      <c r="L8217" t="s">
        <v>19</v>
      </c>
      <c r="M8217" t="s">
        <v>5476</v>
      </c>
      <c r="N8217" t="str">
        <f t="shared" si="1156"/>
        <v>Indian Silicon Valley Startups</v>
      </c>
      <c r="O8217" t="str">
        <f t="shared" si="1157"/>
        <v>None</v>
      </c>
      <c r="P8217" t="s">
        <v>71</v>
      </c>
      <c r="Q8217" s="2">
        <f t="shared" si="1158"/>
        <v>4</v>
      </c>
      <c r="R8217" s="1" t="str">
        <f t="shared" si="1159"/>
        <v>Startup</v>
      </c>
      <c r="S8217" s="1"/>
      <c r="T8217" t="s">
        <v>1183</v>
      </c>
      <c r="U8217" t="s">
        <v>36</v>
      </c>
      <c r="V8217">
        <f t="shared" si="1160"/>
        <v>0</v>
      </c>
    </row>
    <row r="8218" spans="1:22" x14ac:dyDescent="0.35">
      <c r="A8218">
        <v>8216</v>
      </c>
      <c r="B8218" t="s">
        <v>12365</v>
      </c>
      <c r="C8218" t="str">
        <f t="shared" si="1152"/>
        <v>Don’t Buy</v>
      </c>
      <c r="D8218" t="str">
        <f t="shared" si="1153"/>
        <v>Long Name</v>
      </c>
      <c r="E8218">
        <v>4.0999999999999996</v>
      </c>
      <c r="F8218">
        <f>IF(Q8218&lt;10,E8218+0.1,E8218)</f>
        <v>4.1999999999999993</v>
      </c>
      <c r="G8218">
        <f>MIN(IF(Q8218&lt;10,E8218+0.5,E8218),5)</f>
        <v>4.5999999999999996</v>
      </c>
      <c r="H8218" t="str">
        <f t="shared" si="1154"/>
        <v>Average Place to Work</v>
      </c>
      <c r="I8218">
        <v>62</v>
      </c>
      <c r="J8218" t="b">
        <f t="shared" si="1155"/>
        <v>0</v>
      </c>
      <c r="K8218" t="b">
        <f>OR(E8218&gt;3.5,Q8218&lt;10)</f>
        <v>1</v>
      </c>
      <c r="L8218" t="s">
        <v>9</v>
      </c>
      <c r="M8218" t="s">
        <v>903</v>
      </c>
      <c r="N8218" t="str">
        <f t="shared" si="1156"/>
        <v>Indian Silicon Valley Startups</v>
      </c>
      <c r="O8218" t="str">
        <f t="shared" si="1157"/>
        <v>Bombay Finances</v>
      </c>
      <c r="P8218" t="s">
        <v>258</v>
      </c>
      <c r="Q8218" s="2">
        <f t="shared" si="1158"/>
        <v>7</v>
      </c>
      <c r="R8218" s="1" t="str">
        <f t="shared" si="1159"/>
        <v>Startup</v>
      </c>
      <c r="S8218" s="1"/>
      <c r="T8218" t="s">
        <v>606</v>
      </c>
      <c r="U8218" t="s">
        <v>24</v>
      </c>
      <c r="V8218">
        <f t="shared" si="1160"/>
        <v>1000000</v>
      </c>
    </row>
    <row r="8219" spans="1:22" x14ac:dyDescent="0.35">
      <c r="A8219">
        <v>8217</v>
      </c>
      <c r="B8219" t="s">
        <v>12336</v>
      </c>
      <c r="C8219" t="str">
        <f t="shared" si="1152"/>
        <v>Don’t Buy</v>
      </c>
      <c r="D8219" t="str">
        <f t="shared" si="1153"/>
        <v>Long Name</v>
      </c>
      <c r="E8219">
        <v>4.5999999999999996</v>
      </c>
      <c r="F8219">
        <f>IF(Q8219&lt;10,E8219+0.1,E8219)</f>
        <v>4.5999999999999996</v>
      </c>
      <c r="G8219">
        <f>MIN(IF(Q8219&lt;10,E8219+0.5,E8219),5)</f>
        <v>4.5999999999999996</v>
      </c>
      <c r="H8219" t="str">
        <f t="shared" si="1154"/>
        <v>Great Place to Work</v>
      </c>
      <c r="I8219">
        <v>62</v>
      </c>
      <c r="J8219" t="b">
        <f t="shared" si="1155"/>
        <v>0</v>
      </c>
      <c r="K8219" t="b">
        <f>OR(E8219&gt;3.5,Q8219&lt;10)</f>
        <v>1</v>
      </c>
      <c r="L8219" t="s">
        <v>19</v>
      </c>
      <c r="M8219" t="s">
        <v>7574</v>
      </c>
      <c r="N8219" t="str">
        <f t="shared" si="1156"/>
        <v>None</v>
      </c>
      <c r="O8219" t="str">
        <f t="shared" si="1157"/>
        <v>None</v>
      </c>
      <c r="P8219" t="s">
        <v>183</v>
      </c>
      <c r="Q8219" s="2">
        <f t="shared" si="1158"/>
        <v>10</v>
      </c>
      <c r="R8219" s="1" t="str">
        <f t="shared" si="1159"/>
        <v>Established</v>
      </c>
      <c r="S8219" s="1"/>
      <c r="T8219" t="s">
        <v>1183</v>
      </c>
      <c r="U8219" t="s">
        <v>24</v>
      </c>
      <c r="V8219">
        <f t="shared" si="1160"/>
        <v>1000000</v>
      </c>
    </row>
    <row r="8220" spans="1:22" x14ac:dyDescent="0.35">
      <c r="A8220">
        <v>8218</v>
      </c>
      <c r="B8220" t="s">
        <v>12337</v>
      </c>
      <c r="C8220" t="str">
        <f t="shared" si="1152"/>
        <v>Don’t Buy</v>
      </c>
      <c r="D8220" t="str">
        <f t="shared" si="1153"/>
        <v>Long Name</v>
      </c>
      <c r="E8220">
        <v>2.9</v>
      </c>
      <c r="F8220">
        <f>IF(Q8220&lt;10,E8220+0.1,E8220)</f>
        <v>2.9</v>
      </c>
      <c r="G8220">
        <f>MIN(IF(Q8220&lt;10,E8220+0.5,E8220),5)</f>
        <v>2.9</v>
      </c>
      <c r="H8220" t="str">
        <f t="shared" si="1154"/>
        <v>Average Place to Work</v>
      </c>
      <c r="I8220">
        <v>62</v>
      </c>
      <c r="J8220" t="b">
        <f t="shared" si="1155"/>
        <v>0</v>
      </c>
      <c r="K8220" t="b">
        <f>OR(E8220&gt;3.5,Q8220&lt;10)</f>
        <v>0</v>
      </c>
      <c r="M8220" t="s">
        <v>11625</v>
      </c>
      <c r="N8220" t="str">
        <f t="shared" si="1156"/>
        <v>None</v>
      </c>
      <c r="O8220" t="str">
        <f t="shared" si="1157"/>
        <v>None</v>
      </c>
      <c r="P8220" t="s">
        <v>198</v>
      </c>
      <c r="Q8220" s="2">
        <f t="shared" si="1158"/>
        <v>35</v>
      </c>
      <c r="R8220" s="1" t="str">
        <f t="shared" si="1159"/>
        <v>Established</v>
      </c>
      <c r="S8220" s="1"/>
      <c r="U8220" t="s">
        <v>455</v>
      </c>
      <c r="V8220">
        <f t="shared" si="1160"/>
        <v>0</v>
      </c>
    </row>
    <row r="8221" spans="1:22" x14ac:dyDescent="0.35">
      <c r="A8221">
        <v>8219</v>
      </c>
      <c r="B8221" t="s">
        <v>12366</v>
      </c>
      <c r="C8221" t="str">
        <f t="shared" si="1152"/>
        <v>Don’t Buy</v>
      </c>
      <c r="D8221" t="str">
        <f t="shared" si="1153"/>
        <v>Long Name</v>
      </c>
      <c r="E8221">
        <v>3.3</v>
      </c>
      <c r="F8221">
        <f>IF(Q8221&lt;10,E8221+0.1,E8221)</f>
        <v>3.3</v>
      </c>
      <c r="G8221">
        <f>MIN(IF(Q8221&lt;10,E8221+0.5,E8221),5)</f>
        <v>3.3</v>
      </c>
      <c r="H8221" t="str">
        <f t="shared" si="1154"/>
        <v>Average Place to Work</v>
      </c>
      <c r="I8221">
        <v>62</v>
      </c>
      <c r="J8221" t="b">
        <f t="shared" si="1155"/>
        <v>0</v>
      </c>
      <c r="K8221" t="b">
        <f>OR(E8221&gt;3.5,Q8221&lt;10)</f>
        <v>0</v>
      </c>
      <c r="L8221" t="s">
        <v>19</v>
      </c>
      <c r="M8221" t="s">
        <v>4161</v>
      </c>
      <c r="N8221" t="str">
        <f t="shared" si="1156"/>
        <v>Indian Silicon Valley Startups</v>
      </c>
      <c r="O8221" t="str">
        <f t="shared" si="1157"/>
        <v>None</v>
      </c>
      <c r="P8221" t="s">
        <v>445</v>
      </c>
      <c r="Q8221" s="2">
        <f t="shared" si="1158"/>
        <v>14</v>
      </c>
      <c r="R8221" s="1" t="str">
        <f t="shared" si="1159"/>
        <v>Established</v>
      </c>
      <c r="S8221" s="1"/>
      <c r="T8221" t="s">
        <v>606</v>
      </c>
      <c r="U8221" t="s">
        <v>36</v>
      </c>
      <c r="V8221">
        <f t="shared" si="1160"/>
        <v>0</v>
      </c>
    </row>
    <row r="8222" spans="1:22" x14ac:dyDescent="0.35">
      <c r="A8222">
        <v>8220</v>
      </c>
      <c r="B8222" t="s">
        <v>12367</v>
      </c>
      <c r="C8222" t="str">
        <f t="shared" si="1152"/>
        <v>Don’t Buy</v>
      </c>
      <c r="D8222" t="str">
        <f t="shared" si="1153"/>
        <v>Long Name</v>
      </c>
      <c r="E8222">
        <v>3.7</v>
      </c>
      <c r="F8222">
        <f>IF(Q8222&lt;10,E8222+0.1,E8222)</f>
        <v>3.7</v>
      </c>
      <c r="G8222">
        <f>MIN(IF(Q8222&lt;10,E8222+0.5,E8222),5)</f>
        <v>3.7</v>
      </c>
      <c r="H8222" t="str">
        <f t="shared" si="1154"/>
        <v>Average Place to Work</v>
      </c>
      <c r="I8222">
        <v>62</v>
      </c>
      <c r="J8222" t="b">
        <f t="shared" si="1155"/>
        <v>0</v>
      </c>
      <c r="K8222" t="b">
        <f>OR(E8222&gt;3.5,Q8222&lt;10)</f>
        <v>1</v>
      </c>
      <c r="L8222" t="s">
        <v>19</v>
      </c>
      <c r="M8222" t="s">
        <v>6790</v>
      </c>
      <c r="N8222" t="str">
        <f t="shared" si="1156"/>
        <v>None</v>
      </c>
      <c r="O8222" t="str">
        <f t="shared" si="1157"/>
        <v>None</v>
      </c>
      <c r="P8222" t="s">
        <v>749</v>
      </c>
      <c r="Q8222" s="2">
        <f t="shared" si="1158"/>
        <v>58</v>
      </c>
      <c r="R8222" s="1" t="str">
        <f t="shared" si="1159"/>
        <v>Established</v>
      </c>
      <c r="S8222" s="1"/>
      <c r="T8222" t="s">
        <v>606</v>
      </c>
      <c r="U8222" t="s">
        <v>297</v>
      </c>
      <c r="V8222">
        <f t="shared" si="1160"/>
        <v>0</v>
      </c>
    </row>
    <row r="8223" spans="1:22" x14ac:dyDescent="0.35">
      <c r="A8223">
        <v>8221</v>
      </c>
      <c r="B8223" t="s">
        <v>12368</v>
      </c>
      <c r="C8223" t="str">
        <f t="shared" si="1152"/>
        <v>Don’t Buy</v>
      </c>
      <c r="D8223" t="str">
        <f t="shared" si="1153"/>
        <v>Long Name</v>
      </c>
      <c r="E8223">
        <v>4</v>
      </c>
      <c r="F8223">
        <f>IF(Q8223&lt;10,E8223+0.1,E8223)</f>
        <v>4</v>
      </c>
      <c r="G8223">
        <f>MIN(IF(Q8223&lt;10,E8223+0.5,E8223),5)</f>
        <v>4</v>
      </c>
      <c r="H8223" t="str">
        <f t="shared" si="1154"/>
        <v>Average Place to Work</v>
      </c>
      <c r="I8223">
        <v>62</v>
      </c>
      <c r="J8223" t="b">
        <f t="shared" si="1155"/>
        <v>0</v>
      </c>
      <c r="K8223" t="b">
        <f>OR(E8223&gt;3.5,Q8223&lt;10)</f>
        <v>1</v>
      </c>
      <c r="M8223" t="s">
        <v>4467</v>
      </c>
      <c r="N8223" t="str">
        <f t="shared" si="1156"/>
        <v>None</v>
      </c>
      <c r="O8223" t="str">
        <f t="shared" si="1157"/>
        <v>None</v>
      </c>
      <c r="P8223" t="s">
        <v>59</v>
      </c>
      <c r="Q8223" s="2">
        <f t="shared" si="1158"/>
        <v>39</v>
      </c>
      <c r="R8223" s="1" t="str">
        <f t="shared" si="1159"/>
        <v>Established</v>
      </c>
      <c r="S8223" s="1"/>
      <c r="U8223" t="s">
        <v>64</v>
      </c>
      <c r="V8223">
        <f t="shared" si="1160"/>
        <v>0</v>
      </c>
    </row>
    <row r="8224" spans="1:22" x14ac:dyDescent="0.35">
      <c r="A8224">
        <v>8222</v>
      </c>
      <c r="B8224" t="s">
        <v>12369</v>
      </c>
      <c r="C8224" t="str">
        <f t="shared" si="1152"/>
        <v>Don’t Buy</v>
      </c>
      <c r="D8224" t="str">
        <f t="shared" si="1153"/>
        <v>Short Name</v>
      </c>
      <c r="E8224">
        <v>4.2</v>
      </c>
      <c r="F8224">
        <f>IF(Q8224&lt;10,E8224+0.1,E8224)</f>
        <v>4.2</v>
      </c>
      <c r="G8224">
        <f>MIN(IF(Q8224&lt;10,E8224+0.5,E8224),5)</f>
        <v>4.2</v>
      </c>
      <c r="H8224" t="str">
        <f t="shared" si="1154"/>
        <v>Average Place to Work</v>
      </c>
      <c r="I8224">
        <v>62</v>
      </c>
      <c r="J8224" t="b">
        <f t="shared" si="1155"/>
        <v>0</v>
      </c>
      <c r="K8224" t="b">
        <f>OR(E8224&gt;3.5,Q8224&lt;10)</f>
        <v>1</v>
      </c>
      <c r="L8224" t="s">
        <v>19</v>
      </c>
      <c r="M8224" t="s">
        <v>8937</v>
      </c>
      <c r="N8224" t="str">
        <f t="shared" si="1156"/>
        <v>None</v>
      </c>
      <c r="O8224" t="str">
        <f t="shared" si="1157"/>
        <v>None</v>
      </c>
      <c r="P8224" t="s">
        <v>180</v>
      </c>
      <c r="Q8224" s="2">
        <f t="shared" si="1158"/>
        <v>23</v>
      </c>
      <c r="R8224" s="1" t="str">
        <f t="shared" si="1159"/>
        <v>Established</v>
      </c>
      <c r="S8224" s="1"/>
      <c r="T8224" t="s">
        <v>60</v>
      </c>
      <c r="U8224" t="s">
        <v>297</v>
      </c>
      <c r="V8224">
        <f t="shared" si="1160"/>
        <v>0</v>
      </c>
    </row>
    <row r="8225" spans="1:22" x14ac:dyDescent="0.35">
      <c r="A8225">
        <v>8223</v>
      </c>
      <c r="B8225" t="s">
        <v>12341</v>
      </c>
      <c r="C8225" t="str">
        <f t="shared" si="1152"/>
        <v>Buy</v>
      </c>
      <c r="D8225" t="str">
        <f t="shared" si="1153"/>
        <v>Short Name</v>
      </c>
      <c r="E8225">
        <v>3.9</v>
      </c>
      <c r="F8225">
        <f>IF(Q8225&lt;10,E8225+0.1,E8225)</f>
        <v>3.9</v>
      </c>
      <c r="G8225">
        <f>MIN(IF(Q8225&lt;10,E8225+0.5,E8225),5)</f>
        <v>3.9</v>
      </c>
      <c r="H8225" t="str">
        <f t="shared" si="1154"/>
        <v>Average Place to Work</v>
      </c>
      <c r="I8225">
        <v>62</v>
      </c>
      <c r="J8225" t="b">
        <f t="shared" si="1155"/>
        <v>0</v>
      </c>
      <c r="K8225" t="b">
        <f>OR(E8225&gt;3.5,Q8225&lt;10)</f>
        <v>1</v>
      </c>
      <c r="L8225" t="s">
        <v>19</v>
      </c>
      <c r="M8225" t="s">
        <v>12342</v>
      </c>
      <c r="N8225" t="str">
        <f t="shared" si="1156"/>
        <v>None</v>
      </c>
      <c r="O8225" t="str">
        <f t="shared" si="1157"/>
        <v>None</v>
      </c>
      <c r="P8225" t="s">
        <v>118</v>
      </c>
      <c r="Q8225" s="2">
        <f t="shared" si="1158"/>
        <v>20</v>
      </c>
      <c r="R8225" s="1" t="str">
        <f t="shared" si="1159"/>
        <v>Established</v>
      </c>
      <c r="S8225" s="1"/>
      <c r="T8225" t="s">
        <v>606</v>
      </c>
      <c r="U8225" t="s">
        <v>17</v>
      </c>
      <c r="V8225">
        <f t="shared" si="1160"/>
        <v>500000</v>
      </c>
    </row>
    <row r="8226" spans="1:22" x14ac:dyDescent="0.35">
      <c r="A8226">
        <v>8224</v>
      </c>
      <c r="B8226" t="s">
        <v>12370</v>
      </c>
      <c r="C8226" t="str">
        <f t="shared" si="1152"/>
        <v>Don’t Buy</v>
      </c>
      <c r="D8226" t="str">
        <f t="shared" si="1153"/>
        <v>Short Name</v>
      </c>
      <c r="E8226">
        <v>4.3</v>
      </c>
      <c r="F8226">
        <f>IF(Q8226&lt;10,E8226+0.1,E8226)</f>
        <v>4.3999999999999995</v>
      </c>
      <c r="G8226">
        <f>MIN(IF(Q8226&lt;10,E8226+0.5,E8226),5)</f>
        <v>4.8</v>
      </c>
      <c r="H8226" t="str">
        <f t="shared" si="1154"/>
        <v>Average Place to Work</v>
      </c>
      <c r="I8226">
        <v>62</v>
      </c>
      <c r="J8226" t="b">
        <f t="shared" si="1155"/>
        <v>0</v>
      </c>
      <c r="K8226" t="b">
        <f>OR(E8226&gt;3.5,Q8226&lt;10)</f>
        <v>1</v>
      </c>
      <c r="L8226" t="s">
        <v>19</v>
      </c>
      <c r="M8226" t="s">
        <v>12371</v>
      </c>
      <c r="N8226" t="str">
        <f t="shared" si="1156"/>
        <v>Indian Silicon Valley Startups</v>
      </c>
      <c r="O8226" t="str">
        <f t="shared" si="1157"/>
        <v>None</v>
      </c>
      <c r="Q8226" s="2">
        <f t="shared" si="1158"/>
        <v>0</v>
      </c>
      <c r="R8226" s="1" t="str">
        <f t="shared" si="1159"/>
        <v>Startup</v>
      </c>
      <c r="S8226" s="1"/>
      <c r="U8226" t="s">
        <v>893</v>
      </c>
      <c r="V8226">
        <f t="shared" si="1160"/>
        <v>0</v>
      </c>
    </row>
    <row r="8227" spans="1:22" x14ac:dyDescent="0.35">
      <c r="A8227">
        <v>8225</v>
      </c>
      <c r="B8227" t="s">
        <v>12372</v>
      </c>
      <c r="C8227" t="str">
        <f t="shared" si="1152"/>
        <v>Buy</v>
      </c>
      <c r="D8227" t="str">
        <f t="shared" si="1153"/>
        <v>Long Name</v>
      </c>
      <c r="E8227">
        <v>3.3</v>
      </c>
      <c r="F8227">
        <f>IF(Q8227&lt;10,E8227+0.1,E8227)</f>
        <v>3.3</v>
      </c>
      <c r="G8227">
        <f>MIN(IF(Q8227&lt;10,E8227+0.5,E8227),5)</f>
        <v>3.3</v>
      </c>
      <c r="H8227" t="str">
        <f t="shared" si="1154"/>
        <v>Average Place to Work</v>
      </c>
      <c r="I8227">
        <v>62</v>
      </c>
      <c r="J8227" t="b">
        <f t="shared" si="1155"/>
        <v>0</v>
      </c>
      <c r="K8227" t="b">
        <f>OR(E8227&gt;3.5,Q8227&lt;10)</f>
        <v>0</v>
      </c>
      <c r="L8227" t="s">
        <v>19</v>
      </c>
      <c r="M8227" t="s">
        <v>12373</v>
      </c>
      <c r="N8227" t="str">
        <f t="shared" si="1156"/>
        <v>None</v>
      </c>
      <c r="O8227" t="str">
        <f t="shared" si="1157"/>
        <v>None</v>
      </c>
      <c r="P8227" t="s">
        <v>626</v>
      </c>
      <c r="Q8227" s="2">
        <f t="shared" si="1158"/>
        <v>17</v>
      </c>
      <c r="R8227" s="1" t="str">
        <f t="shared" si="1159"/>
        <v>Established</v>
      </c>
      <c r="S8227" s="1"/>
      <c r="T8227" t="s">
        <v>598</v>
      </c>
      <c r="U8227" t="s">
        <v>17</v>
      </c>
      <c r="V8227">
        <f t="shared" si="1160"/>
        <v>500000</v>
      </c>
    </row>
    <row r="8228" spans="1:22" x14ac:dyDescent="0.35">
      <c r="A8228">
        <v>8226</v>
      </c>
      <c r="B8228" t="s">
        <v>12374</v>
      </c>
      <c r="C8228" t="str">
        <f t="shared" si="1152"/>
        <v>Don’t Buy</v>
      </c>
      <c r="D8228" t="str">
        <f t="shared" si="1153"/>
        <v>Long Name</v>
      </c>
      <c r="E8228">
        <v>3.9</v>
      </c>
      <c r="F8228">
        <f>IF(Q8228&lt;10,E8228+0.1,E8228)</f>
        <v>3.9</v>
      </c>
      <c r="G8228">
        <f>MIN(IF(Q8228&lt;10,E8228+0.5,E8228),5)</f>
        <v>3.9</v>
      </c>
      <c r="H8228" t="str">
        <f t="shared" si="1154"/>
        <v>Average Place to Work</v>
      </c>
      <c r="I8228">
        <v>62</v>
      </c>
      <c r="J8228" t="b">
        <f t="shared" si="1155"/>
        <v>0</v>
      </c>
      <c r="K8228" t="b">
        <f>OR(E8228&gt;3.5,Q8228&lt;10)</f>
        <v>1</v>
      </c>
      <c r="M8228" t="s">
        <v>3638</v>
      </c>
      <c r="N8228" t="str">
        <f t="shared" si="1156"/>
        <v>None</v>
      </c>
      <c r="O8228" t="str">
        <f t="shared" si="1157"/>
        <v>None</v>
      </c>
      <c r="P8228" t="s">
        <v>32</v>
      </c>
      <c r="Q8228" s="2">
        <f t="shared" si="1158"/>
        <v>41</v>
      </c>
      <c r="R8228" s="1" t="str">
        <f t="shared" si="1159"/>
        <v>Established</v>
      </c>
      <c r="S8228" s="1"/>
      <c r="U8228" t="s">
        <v>647</v>
      </c>
      <c r="V8228">
        <f t="shared" si="1160"/>
        <v>0</v>
      </c>
    </row>
    <row r="8229" spans="1:22" x14ac:dyDescent="0.35">
      <c r="A8229">
        <v>8227</v>
      </c>
      <c r="B8229" t="s">
        <v>12375</v>
      </c>
      <c r="C8229" t="str">
        <f t="shared" si="1152"/>
        <v>Don’t Buy</v>
      </c>
      <c r="D8229" t="str">
        <f t="shared" si="1153"/>
        <v>Long Name</v>
      </c>
      <c r="E8229">
        <v>4</v>
      </c>
      <c r="F8229">
        <f>IF(Q8229&lt;10,E8229+0.1,E8229)</f>
        <v>4</v>
      </c>
      <c r="G8229">
        <f>MIN(IF(Q8229&lt;10,E8229+0.5,E8229),5)</f>
        <v>4</v>
      </c>
      <c r="H8229" t="str">
        <f t="shared" si="1154"/>
        <v>Average Place to Work</v>
      </c>
      <c r="I8229">
        <v>62</v>
      </c>
      <c r="J8229" t="b">
        <f t="shared" si="1155"/>
        <v>0</v>
      </c>
      <c r="K8229" t="b">
        <f>OR(E8229&gt;3.5,Q8229&lt;10)</f>
        <v>1</v>
      </c>
      <c r="L8229" t="s">
        <v>19</v>
      </c>
      <c r="M8229" t="s">
        <v>12376</v>
      </c>
      <c r="N8229" t="str">
        <f t="shared" si="1156"/>
        <v>None</v>
      </c>
      <c r="O8229" t="str">
        <f t="shared" si="1157"/>
        <v>None</v>
      </c>
      <c r="P8229" t="s">
        <v>309</v>
      </c>
      <c r="Q8229" s="2">
        <f t="shared" si="1158"/>
        <v>40</v>
      </c>
      <c r="R8229" s="1" t="str">
        <f t="shared" si="1159"/>
        <v>Established</v>
      </c>
      <c r="S8229" s="1"/>
      <c r="T8229" t="s">
        <v>115</v>
      </c>
      <c r="U8229" t="s">
        <v>17</v>
      </c>
      <c r="V8229">
        <f t="shared" si="1160"/>
        <v>500000</v>
      </c>
    </row>
    <row r="8230" spans="1:22" x14ac:dyDescent="0.35">
      <c r="A8230">
        <v>8228</v>
      </c>
      <c r="B8230" t="s">
        <v>12328</v>
      </c>
      <c r="C8230" t="str">
        <f t="shared" si="1152"/>
        <v>Don’t Buy</v>
      </c>
      <c r="D8230" t="str">
        <f t="shared" si="1153"/>
        <v>Long Name</v>
      </c>
      <c r="E8230">
        <v>3.8</v>
      </c>
      <c r="F8230">
        <f>IF(Q8230&lt;10,E8230+0.1,E8230)</f>
        <v>3.8</v>
      </c>
      <c r="G8230">
        <f>MIN(IF(Q8230&lt;10,E8230+0.5,E8230),5)</f>
        <v>3.8</v>
      </c>
      <c r="H8230" t="str">
        <f t="shared" si="1154"/>
        <v>Average Place to Work</v>
      </c>
      <c r="I8230">
        <v>62</v>
      </c>
      <c r="J8230" t="b">
        <f t="shared" si="1155"/>
        <v>0</v>
      </c>
      <c r="K8230" t="b">
        <f>OR(E8230&gt;3.5,Q8230&lt;10)</f>
        <v>1</v>
      </c>
      <c r="M8230" t="s">
        <v>5822</v>
      </c>
      <c r="N8230" t="str">
        <f t="shared" si="1156"/>
        <v>Indian Silicon Valley Startups</v>
      </c>
      <c r="O8230" t="str">
        <f t="shared" si="1157"/>
        <v>None</v>
      </c>
      <c r="P8230" t="s">
        <v>241</v>
      </c>
      <c r="Q8230" s="2">
        <f t="shared" si="1158"/>
        <v>13</v>
      </c>
      <c r="R8230" s="1" t="str">
        <f t="shared" si="1159"/>
        <v>Established</v>
      </c>
      <c r="S8230" s="1"/>
      <c r="U8230" t="s">
        <v>1677</v>
      </c>
      <c r="V8230">
        <f t="shared" si="1160"/>
        <v>0</v>
      </c>
    </row>
    <row r="8231" spans="1:22" x14ac:dyDescent="0.35">
      <c r="A8231">
        <v>8229</v>
      </c>
      <c r="B8231" t="s">
        <v>12339</v>
      </c>
      <c r="C8231" t="str">
        <f t="shared" si="1152"/>
        <v>Don’t Buy</v>
      </c>
      <c r="D8231" t="str">
        <f t="shared" si="1153"/>
        <v>Long Name</v>
      </c>
      <c r="E8231">
        <v>3.9</v>
      </c>
      <c r="F8231">
        <f>IF(Q8231&lt;10,E8231+0.1,E8231)</f>
        <v>3.9</v>
      </c>
      <c r="G8231">
        <f>MIN(IF(Q8231&lt;10,E8231+0.5,E8231),5)</f>
        <v>3.9</v>
      </c>
      <c r="H8231" t="str">
        <f t="shared" si="1154"/>
        <v>Average Place to Work</v>
      </c>
      <c r="I8231">
        <v>62</v>
      </c>
      <c r="J8231" t="b">
        <f t="shared" si="1155"/>
        <v>0</v>
      </c>
      <c r="K8231" t="b">
        <f>OR(E8231&gt;3.5,Q8231&lt;10)</f>
        <v>1</v>
      </c>
      <c r="L8231" t="s">
        <v>9</v>
      </c>
      <c r="M8231" t="s">
        <v>6254</v>
      </c>
      <c r="N8231" t="str">
        <f t="shared" si="1156"/>
        <v>None</v>
      </c>
      <c r="O8231" t="str">
        <f t="shared" si="1157"/>
        <v>None</v>
      </c>
      <c r="P8231" t="s">
        <v>547</v>
      </c>
      <c r="Q8231" s="2">
        <f t="shared" si="1158"/>
        <v>63</v>
      </c>
      <c r="R8231" s="1" t="str">
        <f t="shared" si="1159"/>
        <v>Established</v>
      </c>
      <c r="S8231" s="1"/>
      <c r="T8231" t="s">
        <v>598</v>
      </c>
      <c r="U8231" t="s">
        <v>83</v>
      </c>
      <c r="V8231">
        <f t="shared" si="1160"/>
        <v>0</v>
      </c>
    </row>
    <row r="8232" spans="1:22" x14ac:dyDescent="0.35">
      <c r="A8232">
        <v>8230</v>
      </c>
      <c r="B8232" t="s">
        <v>12343</v>
      </c>
      <c r="C8232" t="str">
        <f t="shared" si="1152"/>
        <v>Don’t Buy</v>
      </c>
      <c r="D8232" t="str">
        <f t="shared" si="1153"/>
        <v>Long Name</v>
      </c>
      <c r="E8232">
        <v>3.6</v>
      </c>
      <c r="F8232">
        <f>IF(Q8232&lt;10,E8232+0.1,E8232)</f>
        <v>3.6</v>
      </c>
      <c r="G8232">
        <f>MIN(IF(Q8232&lt;10,E8232+0.5,E8232),5)</f>
        <v>3.6</v>
      </c>
      <c r="H8232" t="str">
        <f t="shared" si="1154"/>
        <v>Average Place to Work</v>
      </c>
      <c r="I8232">
        <v>62</v>
      </c>
      <c r="J8232" t="b">
        <f t="shared" si="1155"/>
        <v>0</v>
      </c>
      <c r="K8232" t="b">
        <f>OR(E8232&gt;3.5,Q8232&lt;10)</f>
        <v>1</v>
      </c>
      <c r="M8232" t="s">
        <v>1025</v>
      </c>
      <c r="N8232" t="str">
        <f t="shared" si="1156"/>
        <v>Indian Silicon Valley Startups</v>
      </c>
      <c r="O8232" t="str">
        <f t="shared" si="1157"/>
        <v>None</v>
      </c>
      <c r="P8232" t="s">
        <v>156</v>
      </c>
      <c r="Q8232" s="2">
        <f t="shared" si="1158"/>
        <v>18</v>
      </c>
      <c r="R8232" s="1" t="str">
        <f t="shared" si="1159"/>
        <v>Established</v>
      </c>
      <c r="S8232" s="1"/>
      <c r="U8232" t="s">
        <v>523</v>
      </c>
      <c r="V8232">
        <f t="shared" si="1160"/>
        <v>0</v>
      </c>
    </row>
    <row r="8233" spans="1:22" x14ac:dyDescent="0.35">
      <c r="A8233">
        <v>8231</v>
      </c>
      <c r="B8233" t="s">
        <v>12340</v>
      </c>
      <c r="C8233" t="str">
        <f t="shared" si="1152"/>
        <v>Don’t Buy</v>
      </c>
      <c r="D8233" t="str">
        <f t="shared" si="1153"/>
        <v>Long Name</v>
      </c>
      <c r="E8233">
        <v>4.0999999999999996</v>
      </c>
      <c r="F8233">
        <f>IF(Q8233&lt;10,E8233+0.1,E8233)</f>
        <v>4.0999999999999996</v>
      </c>
      <c r="G8233">
        <f>MIN(IF(Q8233&lt;10,E8233+0.5,E8233),5)</f>
        <v>4.0999999999999996</v>
      </c>
      <c r="H8233" t="str">
        <f t="shared" si="1154"/>
        <v>Average Place to Work</v>
      </c>
      <c r="I8233">
        <v>62</v>
      </c>
      <c r="J8233" t="b">
        <f t="shared" si="1155"/>
        <v>0</v>
      </c>
      <c r="K8233" t="b">
        <f>OR(E8233&gt;3.5,Q8233&lt;10)</f>
        <v>1</v>
      </c>
      <c r="L8233" t="s">
        <v>19</v>
      </c>
      <c r="M8233" t="s">
        <v>7385</v>
      </c>
      <c r="N8233" t="str">
        <f t="shared" si="1156"/>
        <v>None</v>
      </c>
      <c r="O8233" t="str">
        <f t="shared" si="1157"/>
        <v>None</v>
      </c>
      <c r="P8233" t="s">
        <v>180</v>
      </c>
      <c r="Q8233" s="2">
        <f t="shared" si="1158"/>
        <v>23</v>
      </c>
      <c r="R8233" s="1" t="str">
        <f t="shared" si="1159"/>
        <v>Established</v>
      </c>
      <c r="S8233" s="1"/>
      <c r="T8233" t="s">
        <v>1146</v>
      </c>
      <c r="U8233" t="s">
        <v>2848</v>
      </c>
      <c r="V8233">
        <f t="shared" si="1160"/>
        <v>0</v>
      </c>
    </row>
    <row r="8234" spans="1:22" x14ac:dyDescent="0.35">
      <c r="A8234">
        <v>8232</v>
      </c>
      <c r="B8234" t="s">
        <v>12377</v>
      </c>
      <c r="C8234" t="str">
        <f t="shared" si="1152"/>
        <v>Don’t Buy</v>
      </c>
      <c r="D8234" t="str">
        <f t="shared" si="1153"/>
        <v>Long Name</v>
      </c>
      <c r="E8234">
        <v>3.6</v>
      </c>
      <c r="F8234">
        <f>IF(Q8234&lt;10,E8234+0.1,E8234)</f>
        <v>3.6</v>
      </c>
      <c r="G8234">
        <f>MIN(IF(Q8234&lt;10,E8234+0.5,E8234),5)</f>
        <v>3.6</v>
      </c>
      <c r="H8234" t="str">
        <f t="shared" si="1154"/>
        <v>Average Place to Work</v>
      </c>
      <c r="I8234">
        <v>62</v>
      </c>
      <c r="J8234" t="b">
        <f t="shared" si="1155"/>
        <v>0</v>
      </c>
      <c r="K8234" t="b">
        <f>OR(E8234&gt;3.5,Q8234&lt;10)</f>
        <v>1</v>
      </c>
      <c r="L8234" t="s">
        <v>19</v>
      </c>
      <c r="M8234" t="s">
        <v>2265</v>
      </c>
      <c r="N8234" t="str">
        <f t="shared" si="1156"/>
        <v>None</v>
      </c>
      <c r="O8234" t="str">
        <f t="shared" si="1157"/>
        <v>None</v>
      </c>
      <c r="P8234" t="s">
        <v>16</v>
      </c>
      <c r="Q8234" s="2">
        <f t="shared" si="1158"/>
        <v>33</v>
      </c>
      <c r="R8234" s="1" t="str">
        <f t="shared" si="1159"/>
        <v>Established</v>
      </c>
      <c r="S8234" s="1"/>
      <c r="T8234" t="s">
        <v>598</v>
      </c>
      <c r="U8234" t="s">
        <v>4548</v>
      </c>
      <c r="V8234">
        <f t="shared" si="1160"/>
        <v>0</v>
      </c>
    </row>
    <row r="8235" spans="1:22" x14ac:dyDescent="0.35">
      <c r="A8235">
        <v>8233</v>
      </c>
      <c r="B8235" t="s">
        <v>12378</v>
      </c>
      <c r="C8235" t="str">
        <f t="shared" si="1152"/>
        <v>Don’t Buy</v>
      </c>
      <c r="D8235" t="str">
        <f t="shared" si="1153"/>
        <v>Long Name</v>
      </c>
      <c r="E8235">
        <v>4.3</v>
      </c>
      <c r="F8235">
        <f>IF(Q8235&lt;10,E8235+0.1,E8235)</f>
        <v>4.3</v>
      </c>
      <c r="G8235">
        <f>MIN(IF(Q8235&lt;10,E8235+0.5,E8235),5)</f>
        <v>4.3</v>
      </c>
      <c r="H8235" t="str">
        <f t="shared" si="1154"/>
        <v>Average Place to Work</v>
      </c>
      <c r="I8235">
        <v>62</v>
      </c>
      <c r="J8235" t="b">
        <f t="shared" si="1155"/>
        <v>0</v>
      </c>
      <c r="K8235" t="b">
        <f>OR(E8235&gt;3.5,Q8235&lt;10)</f>
        <v>1</v>
      </c>
      <c r="L8235" t="s">
        <v>19</v>
      </c>
      <c r="M8235" t="s">
        <v>3675</v>
      </c>
      <c r="N8235" t="str">
        <f t="shared" si="1156"/>
        <v>Indian Silicon Valley Startups</v>
      </c>
      <c r="O8235" t="str">
        <f t="shared" si="1157"/>
        <v>None</v>
      </c>
      <c r="P8235" t="s">
        <v>167</v>
      </c>
      <c r="Q8235" s="2">
        <f t="shared" si="1158"/>
        <v>34</v>
      </c>
      <c r="R8235" s="1" t="str">
        <f t="shared" si="1159"/>
        <v>Established</v>
      </c>
      <c r="S8235" s="1"/>
      <c r="T8235" t="s">
        <v>598</v>
      </c>
      <c r="U8235" t="s">
        <v>687</v>
      </c>
      <c r="V8235">
        <f t="shared" si="1160"/>
        <v>0</v>
      </c>
    </row>
    <row r="8236" spans="1:22" x14ac:dyDescent="0.35">
      <c r="A8236">
        <v>8234</v>
      </c>
      <c r="B8236" t="s">
        <v>12379</v>
      </c>
      <c r="C8236" t="str">
        <f t="shared" si="1152"/>
        <v>Don’t Buy</v>
      </c>
      <c r="D8236" t="str">
        <f t="shared" si="1153"/>
        <v>Long Name</v>
      </c>
      <c r="E8236">
        <v>3.6</v>
      </c>
      <c r="F8236">
        <f>IF(Q8236&lt;10,E8236+0.1,E8236)</f>
        <v>3.7</v>
      </c>
      <c r="G8236">
        <f>MIN(IF(Q8236&lt;10,E8236+0.5,E8236),5)</f>
        <v>4.0999999999999996</v>
      </c>
      <c r="H8236" t="str">
        <f t="shared" si="1154"/>
        <v>Average Place to Work</v>
      </c>
      <c r="I8236">
        <v>62</v>
      </c>
      <c r="J8236" t="b">
        <f t="shared" si="1155"/>
        <v>0</v>
      </c>
      <c r="K8236" t="b">
        <f>OR(E8236&gt;3.5,Q8236&lt;10)</f>
        <v>1</v>
      </c>
      <c r="M8236" t="s">
        <v>6537</v>
      </c>
      <c r="N8236" t="str">
        <f t="shared" si="1156"/>
        <v>Indian Silicon Valley Startups</v>
      </c>
      <c r="O8236" t="str">
        <f t="shared" si="1157"/>
        <v>None</v>
      </c>
      <c r="Q8236" s="2">
        <f t="shared" si="1158"/>
        <v>0</v>
      </c>
      <c r="R8236" s="1" t="str">
        <f t="shared" si="1159"/>
        <v>Startup</v>
      </c>
      <c r="S8236" s="1"/>
      <c r="T8236" t="s">
        <v>115</v>
      </c>
      <c r="U8236" t="s">
        <v>312</v>
      </c>
      <c r="V8236">
        <f t="shared" si="1160"/>
        <v>0</v>
      </c>
    </row>
    <row r="8237" spans="1:22" x14ac:dyDescent="0.35">
      <c r="A8237">
        <v>8235</v>
      </c>
      <c r="B8237" t="s">
        <v>12380</v>
      </c>
      <c r="C8237" t="str">
        <f t="shared" si="1152"/>
        <v>Don’t Buy</v>
      </c>
      <c r="D8237" t="str">
        <f t="shared" si="1153"/>
        <v>Long Name</v>
      </c>
      <c r="E8237">
        <v>4.3</v>
      </c>
      <c r="F8237">
        <f>IF(Q8237&lt;10,E8237+0.1,E8237)</f>
        <v>4.3</v>
      </c>
      <c r="G8237">
        <f>MIN(IF(Q8237&lt;10,E8237+0.5,E8237),5)</f>
        <v>4.3</v>
      </c>
      <c r="H8237" t="str">
        <f t="shared" si="1154"/>
        <v>Average Place to Work</v>
      </c>
      <c r="I8237">
        <v>62</v>
      </c>
      <c r="J8237" t="b">
        <f t="shared" si="1155"/>
        <v>0</v>
      </c>
      <c r="K8237" t="b">
        <f>OR(E8237&gt;3.5,Q8237&lt;10)</f>
        <v>1</v>
      </c>
      <c r="L8237" t="s">
        <v>9</v>
      </c>
      <c r="M8237" t="s">
        <v>8241</v>
      </c>
      <c r="N8237" t="str">
        <f t="shared" si="1156"/>
        <v>None</v>
      </c>
      <c r="O8237" t="str">
        <f t="shared" si="1157"/>
        <v>None</v>
      </c>
      <c r="P8237" t="s">
        <v>159</v>
      </c>
      <c r="Q8237" s="2">
        <f t="shared" si="1158"/>
        <v>80</v>
      </c>
      <c r="R8237" s="1" t="str">
        <f t="shared" si="1159"/>
        <v>Established</v>
      </c>
      <c r="S8237" s="1"/>
      <c r="T8237" t="s">
        <v>1183</v>
      </c>
      <c r="U8237" t="s">
        <v>92</v>
      </c>
      <c r="V8237">
        <f t="shared" si="1160"/>
        <v>0</v>
      </c>
    </row>
    <row r="8238" spans="1:22" x14ac:dyDescent="0.35">
      <c r="A8238">
        <v>8236</v>
      </c>
      <c r="B8238" t="s">
        <v>12381</v>
      </c>
      <c r="C8238" t="str">
        <f t="shared" si="1152"/>
        <v>Don’t Buy</v>
      </c>
      <c r="D8238" t="str">
        <f t="shared" si="1153"/>
        <v>Long Name</v>
      </c>
      <c r="E8238">
        <v>3.3</v>
      </c>
      <c r="F8238">
        <f>IF(Q8238&lt;10,E8238+0.1,E8238)</f>
        <v>3.3</v>
      </c>
      <c r="G8238">
        <f>MIN(IF(Q8238&lt;10,E8238+0.5,E8238),5)</f>
        <v>3.3</v>
      </c>
      <c r="H8238" t="str">
        <f t="shared" si="1154"/>
        <v>Average Place to Work</v>
      </c>
      <c r="I8238">
        <v>62</v>
      </c>
      <c r="J8238" t="b">
        <f t="shared" si="1155"/>
        <v>0</v>
      </c>
      <c r="K8238" t="b">
        <f>OR(E8238&gt;3.5,Q8238&lt;10)</f>
        <v>0</v>
      </c>
      <c r="L8238" t="s">
        <v>19</v>
      </c>
      <c r="M8238" t="s">
        <v>4225</v>
      </c>
      <c r="N8238" t="str">
        <f t="shared" si="1156"/>
        <v>None</v>
      </c>
      <c r="O8238" t="str">
        <f t="shared" si="1157"/>
        <v>None</v>
      </c>
      <c r="P8238" t="s">
        <v>21</v>
      </c>
      <c r="Q8238" s="2">
        <f t="shared" si="1158"/>
        <v>28</v>
      </c>
      <c r="R8238" s="1" t="str">
        <f t="shared" si="1159"/>
        <v>Established</v>
      </c>
      <c r="S8238" s="1"/>
      <c r="T8238" t="s">
        <v>1183</v>
      </c>
      <c r="U8238" t="s">
        <v>68</v>
      </c>
      <c r="V8238">
        <f t="shared" si="1160"/>
        <v>0</v>
      </c>
    </row>
    <row r="8239" spans="1:22" x14ac:dyDescent="0.35">
      <c r="A8239">
        <v>8237</v>
      </c>
      <c r="B8239" t="s">
        <v>12382</v>
      </c>
      <c r="C8239" t="str">
        <f t="shared" si="1152"/>
        <v>Don’t Buy</v>
      </c>
      <c r="D8239" t="str">
        <f t="shared" si="1153"/>
        <v>Long Name</v>
      </c>
      <c r="E8239">
        <v>3.6</v>
      </c>
      <c r="F8239">
        <f>IF(Q8239&lt;10,E8239+0.1,E8239)</f>
        <v>3.7</v>
      </c>
      <c r="G8239">
        <f>MIN(IF(Q8239&lt;10,E8239+0.5,E8239),5)</f>
        <v>4.0999999999999996</v>
      </c>
      <c r="H8239" t="str">
        <f t="shared" si="1154"/>
        <v>Average Place to Work</v>
      </c>
      <c r="I8239">
        <v>62</v>
      </c>
      <c r="J8239" t="b">
        <f t="shared" si="1155"/>
        <v>0</v>
      </c>
      <c r="K8239" t="b">
        <f>OR(E8239&gt;3.5,Q8239&lt;10)</f>
        <v>1</v>
      </c>
      <c r="L8239" t="s">
        <v>19</v>
      </c>
      <c r="M8239" t="s">
        <v>8068</v>
      </c>
      <c r="N8239" t="str">
        <f t="shared" si="1156"/>
        <v>Indian Silicon Valley Startups</v>
      </c>
      <c r="O8239" t="str">
        <f t="shared" si="1157"/>
        <v>None</v>
      </c>
      <c r="Q8239" s="2">
        <f t="shared" si="1158"/>
        <v>0</v>
      </c>
      <c r="R8239" s="1" t="str">
        <f t="shared" si="1159"/>
        <v>Startup</v>
      </c>
      <c r="S8239" s="1"/>
      <c r="U8239" t="s">
        <v>1677</v>
      </c>
      <c r="V8239">
        <f t="shared" si="1160"/>
        <v>0</v>
      </c>
    </row>
    <row r="8240" spans="1:22" x14ac:dyDescent="0.35">
      <c r="A8240">
        <v>8238</v>
      </c>
      <c r="B8240" t="s">
        <v>12383</v>
      </c>
      <c r="C8240" t="str">
        <f t="shared" si="1152"/>
        <v>Don’t Buy</v>
      </c>
      <c r="D8240" t="str">
        <f t="shared" si="1153"/>
        <v>Long Name</v>
      </c>
      <c r="E8240">
        <v>4.2</v>
      </c>
      <c r="F8240">
        <f>IF(Q8240&lt;10,E8240+0.1,E8240)</f>
        <v>4.2</v>
      </c>
      <c r="G8240">
        <f>MIN(IF(Q8240&lt;10,E8240+0.5,E8240),5)</f>
        <v>4.2</v>
      </c>
      <c r="H8240" t="str">
        <f t="shared" si="1154"/>
        <v>Average Place to Work</v>
      </c>
      <c r="I8240">
        <v>62</v>
      </c>
      <c r="J8240" t="b">
        <f t="shared" si="1155"/>
        <v>0</v>
      </c>
      <c r="K8240" t="b">
        <f>OR(E8240&gt;3.5,Q8240&lt;10)</f>
        <v>1</v>
      </c>
      <c r="L8240" t="s">
        <v>9</v>
      </c>
      <c r="M8240" t="s">
        <v>3363</v>
      </c>
      <c r="N8240" t="str">
        <f t="shared" si="1156"/>
        <v>None</v>
      </c>
      <c r="O8240" t="str">
        <f t="shared" si="1157"/>
        <v>None</v>
      </c>
      <c r="P8240" t="s">
        <v>167</v>
      </c>
      <c r="Q8240" s="2">
        <f t="shared" si="1158"/>
        <v>34</v>
      </c>
      <c r="R8240" s="1" t="str">
        <f t="shared" si="1159"/>
        <v>Established</v>
      </c>
      <c r="S8240" s="1"/>
      <c r="T8240" t="s">
        <v>598</v>
      </c>
      <c r="U8240" t="s">
        <v>64</v>
      </c>
      <c r="V8240">
        <f t="shared" si="1160"/>
        <v>0</v>
      </c>
    </row>
    <row r="8241" spans="1:22" x14ac:dyDescent="0.35">
      <c r="A8241">
        <v>8239</v>
      </c>
      <c r="B8241" t="s">
        <v>12384</v>
      </c>
      <c r="C8241" t="str">
        <f t="shared" si="1152"/>
        <v>Don’t Buy</v>
      </c>
      <c r="D8241" t="str">
        <f t="shared" si="1153"/>
        <v>Long Name</v>
      </c>
      <c r="E8241">
        <v>3.3</v>
      </c>
      <c r="F8241">
        <f>IF(Q8241&lt;10,E8241+0.1,E8241)</f>
        <v>3.4</v>
      </c>
      <c r="G8241">
        <f>MIN(IF(Q8241&lt;10,E8241+0.5,E8241),5)</f>
        <v>3.8</v>
      </c>
      <c r="H8241" t="str">
        <f t="shared" si="1154"/>
        <v>Average Place to Work</v>
      </c>
      <c r="I8241">
        <v>62</v>
      </c>
      <c r="J8241" t="b">
        <f t="shared" si="1155"/>
        <v>0</v>
      </c>
      <c r="K8241" t="b">
        <f>OR(E8241&gt;3.5,Q8241&lt;10)</f>
        <v>1</v>
      </c>
      <c r="L8241" t="s">
        <v>19</v>
      </c>
      <c r="M8241" t="s">
        <v>10211</v>
      </c>
      <c r="N8241" t="str">
        <f t="shared" si="1156"/>
        <v>Indian Silicon Valley Startups</v>
      </c>
      <c r="O8241" t="str">
        <f t="shared" si="1157"/>
        <v>None</v>
      </c>
      <c r="P8241" t="s">
        <v>170</v>
      </c>
      <c r="Q8241" s="2">
        <f t="shared" si="1158"/>
        <v>6</v>
      </c>
      <c r="R8241" s="1" t="str">
        <f t="shared" si="1159"/>
        <v>Startup</v>
      </c>
      <c r="S8241" s="1"/>
      <c r="T8241" t="s">
        <v>2426</v>
      </c>
      <c r="U8241" t="s">
        <v>17</v>
      </c>
      <c r="V8241">
        <f t="shared" si="1160"/>
        <v>500000</v>
      </c>
    </row>
    <row r="8242" spans="1:22" x14ac:dyDescent="0.35">
      <c r="A8242">
        <v>8240</v>
      </c>
      <c r="B8242" t="s">
        <v>12385</v>
      </c>
      <c r="C8242" t="str">
        <f t="shared" si="1152"/>
        <v>Don’t Buy</v>
      </c>
      <c r="D8242" t="str">
        <f t="shared" si="1153"/>
        <v>Long Name</v>
      </c>
      <c r="E8242">
        <v>4</v>
      </c>
      <c r="F8242">
        <f>IF(Q8242&lt;10,E8242+0.1,E8242)</f>
        <v>4.0999999999999996</v>
      </c>
      <c r="G8242">
        <f>MIN(IF(Q8242&lt;10,E8242+0.5,E8242),5)</f>
        <v>4.5</v>
      </c>
      <c r="H8242" t="str">
        <f t="shared" si="1154"/>
        <v>Average Place to Work</v>
      </c>
      <c r="I8242">
        <v>62</v>
      </c>
      <c r="J8242" t="b">
        <f t="shared" si="1155"/>
        <v>0</v>
      </c>
      <c r="K8242" t="b">
        <f>OR(E8242&gt;3.5,Q8242&lt;10)</f>
        <v>1</v>
      </c>
      <c r="M8242" t="s">
        <v>2175</v>
      </c>
      <c r="N8242" t="str">
        <f t="shared" si="1156"/>
        <v>Indian Silicon Valley Startups</v>
      </c>
      <c r="O8242" t="str">
        <f t="shared" si="1157"/>
        <v>None</v>
      </c>
      <c r="P8242" t="s">
        <v>258</v>
      </c>
      <c r="Q8242" s="2">
        <f t="shared" si="1158"/>
        <v>7</v>
      </c>
      <c r="R8242" s="1" t="str">
        <f t="shared" si="1159"/>
        <v>Startup</v>
      </c>
      <c r="S8242" s="1"/>
      <c r="U8242" t="s">
        <v>171</v>
      </c>
      <c r="V8242">
        <f t="shared" si="1160"/>
        <v>0</v>
      </c>
    </row>
    <row r="8243" spans="1:22" x14ac:dyDescent="0.35">
      <c r="A8243">
        <v>8241</v>
      </c>
      <c r="B8243" t="s">
        <v>12386</v>
      </c>
      <c r="C8243" t="str">
        <f t="shared" si="1152"/>
        <v>Don’t Buy</v>
      </c>
      <c r="D8243" t="str">
        <f t="shared" si="1153"/>
        <v>Long Name</v>
      </c>
      <c r="E8243">
        <v>3.4</v>
      </c>
      <c r="F8243">
        <f>IF(Q8243&lt;10,E8243+0.1,E8243)</f>
        <v>3.4</v>
      </c>
      <c r="G8243">
        <f>MIN(IF(Q8243&lt;10,E8243+0.5,E8243),5)</f>
        <v>3.4</v>
      </c>
      <c r="H8243" t="str">
        <f t="shared" si="1154"/>
        <v>Average Place to Work</v>
      </c>
      <c r="I8243">
        <v>62</v>
      </c>
      <c r="J8243" t="b">
        <f t="shared" si="1155"/>
        <v>0</v>
      </c>
      <c r="K8243" t="b">
        <f>OR(E8243&gt;3.5,Q8243&lt;10)</f>
        <v>0</v>
      </c>
      <c r="L8243" t="s">
        <v>19</v>
      </c>
      <c r="M8243" t="s">
        <v>12387</v>
      </c>
      <c r="N8243" t="str">
        <f t="shared" si="1156"/>
        <v>None</v>
      </c>
      <c r="O8243" t="str">
        <f t="shared" si="1157"/>
        <v>None</v>
      </c>
      <c r="P8243" t="s">
        <v>626</v>
      </c>
      <c r="Q8243" s="2">
        <f t="shared" si="1158"/>
        <v>17</v>
      </c>
      <c r="R8243" s="1" t="str">
        <f t="shared" si="1159"/>
        <v>Established</v>
      </c>
      <c r="S8243" s="1"/>
      <c r="T8243" t="s">
        <v>598</v>
      </c>
      <c r="U8243" t="s">
        <v>195</v>
      </c>
      <c r="V8243">
        <f t="shared" si="1160"/>
        <v>0</v>
      </c>
    </row>
    <row r="8244" spans="1:22" x14ac:dyDescent="0.35">
      <c r="A8244">
        <v>8242</v>
      </c>
      <c r="B8244" t="s">
        <v>12388</v>
      </c>
      <c r="C8244" t="str">
        <f t="shared" si="1152"/>
        <v>Don’t Buy</v>
      </c>
      <c r="D8244" t="str">
        <f t="shared" si="1153"/>
        <v>Long Name</v>
      </c>
      <c r="E8244">
        <v>4.3</v>
      </c>
      <c r="F8244">
        <f>IF(Q8244&lt;10,E8244+0.1,E8244)</f>
        <v>4.3999999999999995</v>
      </c>
      <c r="G8244">
        <f>MIN(IF(Q8244&lt;10,E8244+0.5,E8244),5)</f>
        <v>4.8</v>
      </c>
      <c r="H8244" t="str">
        <f t="shared" si="1154"/>
        <v>Average Place to Work</v>
      </c>
      <c r="I8244">
        <v>62</v>
      </c>
      <c r="J8244" t="b">
        <f t="shared" si="1155"/>
        <v>0</v>
      </c>
      <c r="K8244" t="b">
        <f>OR(E8244&gt;3.5,Q8244&lt;10)</f>
        <v>1</v>
      </c>
      <c r="L8244" t="s">
        <v>19</v>
      </c>
      <c r="M8244" t="s">
        <v>6185</v>
      </c>
      <c r="N8244" t="str">
        <f t="shared" si="1156"/>
        <v>Indian Silicon Valley Startups</v>
      </c>
      <c r="O8244" t="str">
        <f t="shared" si="1157"/>
        <v>None</v>
      </c>
      <c r="P8244" t="s">
        <v>502</v>
      </c>
      <c r="Q8244" s="2">
        <f t="shared" si="1158"/>
        <v>8</v>
      </c>
      <c r="R8244" s="1" t="str">
        <f t="shared" si="1159"/>
        <v>Startup</v>
      </c>
      <c r="S8244" s="1"/>
      <c r="T8244" t="s">
        <v>1183</v>
      </c>
      <c r="U8244" t="s">
        <v>4944</v>
      </c>
      <c r="V8244">
        <f t="shared" si="1160"/>
        <v>0</v>
      </c>
    </row>
    <row r="8245" spans="1:22" x14ac:dyDescent="0.35">
      <c r="A8245">
        <v>8243</v>
      </c>
      <c r="B8245" t="s">
        <v>12389</v>
      </c>
      <c r="C8245" t="str">
        <f t="shared" si="1152"/>
        <v>Don’t Buy</v>
      </c>
      <c r="D8245" t="str">
        <f t="shared" si="1153"/>
        <v>Long Name</v>
      </c>
      <c r="E8245">
        <v>4.0999999999999996</v>
      </c>
      <c r="F8245">
        <f>IF(Q8245&lt;10,E8245+0.1,E8245)</f>
        <v>4.0999999999999996</v>
      </c>
      <c r="G8245">
        <f>MIN(IF(Q8245&lt;10,E8245+0.5,E8245),5)</f>
        <v>4.0999999999999996</v>
      </c>
      <c r="H8245" t="str">
        <f t="shared" si="1154"/>
        <v>Average Place to Work</v>
      </c>
      <c r="I8245">
        <v>62</v>
      </c>
      <c r="J8245" t="b">
        <f t="shared" si="1155"/>
        <v>0</v>
      </c>
      <c r="K8245" t="b">
        <f>OR(E8245&gt;3.5,Q8245&lt;10)</f>
        <v>1</v>
      </c>
      <c r="L8245" t="s">
        <v>19</v>
      </c>
      <c r="M8245" t="s">
        <v>7828</v>
      </c>
      <c r="N8245" t="str">
        <f t="shared" si="1156"/>
        <v>None</v>
      </c>
      <c r="O8245" t="str">
        <f t="shared" si="1157"/>
        <v>None</v>
      </c>
      <c r="P8245" t="s">
        <v>423</v>
      </c>
      <c r="Q8245" s="2">
        <f t="shared" si="1158"/>
        <v>53</v>
      </c>
      <c r="R8245" s="1" t="str">
        <f t="shared" si="1159"/>
        <v>Established</v>
      </c>
      <c r="S8245" s="1"/>
      <c r="T8245" t="s">
        <v>606</v>
      </c>
      <c r="U8245" t="s">
        <v>919</v>
      </c>
      <c r="V8245">
        <f t="shared" si="1160"/>
        <v>0</v>
      </c>
    </row>
    <row r="8246" spans="1:22" x14ac:dyDescent="0.35">
      <c r="A8246">
        <v>8244</v>
      </c>
      <c r="B8246" t="s">
        <v>12390</v>
      </c>
      <c r="C8246" t="str">
        <f t="shared" si="1152"/>
        <v>Don’t Buy</v>
      </c>
      <c r="D8246" t="str">
        <f t="shared" si="1153"/>
        <v>Long Name</v>
      </c>
      <c r="E8246">
        <v>3.8</v>
      </c>
      <c r="F8246">
        <f>IF(Q8246&lt;10,E8246+0.1,E8246)</f>
        <v>3.8</v>
      </c>
      <c r="G8246">
        <f>MIN(IF(Q8246&lt;10,E8246+0.5,E8246),5)</f>
        <v>3.8</v>
      </c>
      <c r="H8246" t="str">
        <f t="shared" si="1154"/>
        <v>Average Place to Work</v>
      </c>
      <c r="I8246">
        <v>62</v>
      </c>
      <c r="J8246" t="b">
        <f t="shared" si="1155"/>
        <v>0</v>
      </c>
      <c r="K8246" t="b">
        <f>OR(E8246&gt;3.5,Q8246&lt;10)</f>
        <v>1</v>
      </c>
      <c r="L8246" t="s">
        <v>19</v>
      </c>
      <c r="M8246" t="s">
        <v>12391</v>
      </c>
      <c r="N8246" t="str">
        <f t="shared" si="1156"/>
        <v>None</v>
      </c>
      <c r="O8246" t="str">
        <f t="shared" si="1157"/>
        <v>None</v>
      </c>
      <c r="P8246" t="s">
        <v>143</v>
      </c>
      <c r="Q8246" s="2">
        <f t="shared" si="1158"/>
        <v>24</v>
      </c>
      <c r="R8246" s="1" t="str">
        <f t="shared" si="1159"/>
        <v>Established</v>
      </c>
      <c r="S8246" s="1"/>
      <c r="T8246" t="s">
        <v>115</v>
      </c>
      <c r="U8246" t="s">
        <v>919</v>
      </c>
      <c r="V8246">
        <f t="shared" si="1160"/>
        <v>0</v>
      </c>
    </row>
    <row r="8247" spans="1:22" x14ac:dyDescent="0.35">
      <c r="A8247">
        <v>8245</v>
      </c>
      <c r="B8247" t="s">
        <v>12392</v>
      </c>
      <c r="C8247" t="str">
        <f t="shared" si="1152"/>
        <v>Don’t Buy</v>
      </c>
      <c r="D8247" t="str">
        <f t="shared" si="1153"/>
        <v>Long Name</v>
      </c>
      <c r="E8247">
        <v>4.0999999999999996</v>
      </c>
      <c r="F8247">
        <f>IF(Q8247&lt;10,E8247+0.1,E8247)</f>
        <v>4.0999999999999996</v>
      </c>
      <c r="G8247">
        <f>MIN(IF(Q8247&lt;10,E8247+0.5,E8247),5)</f>
        <v>4.0999999999999996</v>
      </c>
      <c r="H8247" t="str">
        <f t="shared" si="1154"/>
        <v>Average Place to Work</v>
      </c>
      <c r="I8247">
        <v>62</v>
      </c>
      <c r="J8247" t="b">
        <f t="shared" si="1155"/>
        <v>0</v>
      </c>
      <c r="K8247" t="b">
        <f>OR(E8247&gt;3.5,Q8247&lt;10)</f>
        <v>1</v>
      </c>
      <c r="L8247" t="s">
        <v>19</v>
      </c>
      <c r="M8247" t="s">
        <v>5334</v>
      </c>
      <c r="N8247" t="str">
        <f t="shared" si="1156"/>
        <v>None</v>
      </c>
      <c r="O8247" t="str">
        <f t="shared" si="1157"/>
        <v>None</v>
      </c>
      <c r="P8247" t="s">
        <v>241</v>
      </c>
      <c r="Q8247" s="2">
        <f t="shared" si="1158"/>
        <v>13</v>
      </c>
      <c r="R8247" s="1" t="str">
        <f t="shared" si="1159"/>
        <v>Established</v>
      </c>
      <c r="S8247" s="1"/>
      <c r="T8247" t="s">
        <v>598</v>
      </c>
      <c r="U8247" t="s">
        <v>17</v>
      </c>
      <c r="V8247">
        <f t="shared" si="1160"/>
        <v>1000000</v>
      </c>
    </row>
    <row r="8248" spans="1:22" x14ac:dyDescent="0.35">
      <c r="A8248">
        <v>8246</v>
      </c>
      <c r="B8248" t="s">
        <v>12393</v>
      </c>
      <c r="C8248" t="str">
        <f t="shared" si="1152"/>
        <v>Don’t Buy</v>
      </c>
      <c r="D8248" t="str">
        <f t="shared" si="1153"/>
        <v>Long Name</v>
      </c>
      <c r="E8248">
        <v>4</v>
      </c>
      <c r="F8248">
        <f>IF(Q8248&lt;10,E8248+0.1,E8248)</f>
        <v>4</v>
      </c>
      <c r="G8248">
        <f>MIN(IF(Q8248&lt;10,E8248+0.5,E8248),5)</f>
        <v>4</v>
      </c>
      <c r="H8248" t="str">
        <f t="shared" si="1154"/>
        <v>Average Place to Work</v>
      </c>
      <c r="I8248">
        <v>62</v>
      </c>
      <c r="J8248" t="b">
        <f t="shared" si="1155"/>
        <v>0</v>
      </c>
      <c r="K8248" t="b">
        <f>OR(E8248&gt;3.5,Q8248&lt;10)</f>
        <v>1</v>
      </c>
      <c r="L8248" t="s">
        <v>19</v>
      </c>
      <c r="M8248" t="s">
        <v>12394</v>
      </c>
      <c r="N8248" t="str">
        <f t="shared" si="1156"/>
        <v>None</v>
      </c>
      <c r="O8248" t="str">
        <f t="shared" si="1157"/>
        <v>None</v>
      </c>
      <c r="P8248" t="s">
        <v>95</v>
      </c>
      <c r="Q8248" s="2">
        <f t="shared" si="1158"/>
        <v>16</v>
      </c>
      <c r="R8248" s="1" t="str">
        <f t="shared" si="1159"/>
        <v>Established</v>
      </c>
      <c r="S8248" s="1"/>
      <c r="T8248" t="s">
        <v>598</v>
      </c>
      <c r="U8248" t="s">
        <v>687</v>
      </c>
      <c r="V8248">
        <f t="shared" si="1160"/>
        <v>0</v>
      </c>
    </row>
    <row r="8249" spans="1:22" x14ac:dyDescent="0.35">
      <c r="A8249">
        <v>8247</v>
      </c>
      <c r="B8249" t="s">
        <v>12395</v>
      </c>
      <c r="C8249" t="str">
        <f t="shared" si="1152"/>
        <v>Don’t Buy</v>
      </c>
      <c r="D8249" t="str">
        <f t="shared" si="1153"/>
        <v>Long Name</v>
      </c>
      <c r="E8249">
        <v>3.5</v>
      </c>
      <c r="F8249">
        <f>IF(Q8249&lt;10,E8249+0.1,E8249)</f>
        <v>3.5</v>
      </c>
      <c r="G8249">
        <f>MIN(IF(Q8249&lt;10,E8249+0.5,E8249),5)</f>
        <v>3.5</v>
      </c>
      <c r="H8249" t="str">
        <f t="shared" si="1154"/>
        <v>Average Place to Work</v>
      </c>
      <c r="I8249">
        <v>62</v>
      </c>
      <c r="J8249" t="b">
        <f t="shared" si="1155"/>
        <v>0</v>
      </c>
      <c r="K8249" t="b">
        <f>OR(E8249&gt;3.5,Q8249&lt;10)</f>
        <v>0</v>
      </c>
      <c r="M8249" t="s">
        <v>8992</v>
      </c>
      <c r="N8249" t="str">
        <f t="shared" si="1156"/>
        <v>None</v>
      </c>
      <c r="O8249" t="str">
        <f t="shared" si="1157"/>
        <v>None</v>
      </c>
      <c r="P8249" t="s">
        <v>833</v>
      </c>
      <c r="Q8249" s="2">
        <f t="shared" si="1158"/>
        <v>52</v>
      </c>
      <c r="R8249" s="1" t="str">
        <f t="shared" si="1159"/>
        <v>Established</v>
      </c>
      <c r="S8249" s="1"/>
      <c r="U8249" t="s">
        <v>530</v>
      </c>
      <c r="V8249">
        <f t="shared" si="1160"/>
        <v>0</v>
      </c>
    </row>
    <row r="8250" spans="1:22" x14ac:dyDescent="0.35">
      <c r="A8250">
        <v>8248</v>
      </c>
      <c r="B8250" t="s">
        <v>12396</v>
      </c>
      <c r="C8250" t="str">
        <f t="shared" si="1152"/>
        <v>Don’t Buy</v>
      </c>
      <c r="D8250" t="str">
        <f t="shared" si="1153"/>
        <v>Long Name</v>
      </c>
      <c r="E8250">
        <v>3.6</v>
      </c>
      <c r="F8250">
        <f>IF(Q8250&lt;10,E8250+0.1,E8250)</f>
        <v>3.6</v>
      </c>
      <c r="G8250">
        <f>MIN(IF(Q8250&lt;10,E8250+0.5,E8250),5)</f>
        <v>3.6</v>
      </c>
      <c r="H8250" t="str">
        <f t="shared" si="1154"/>
        <v>Average Place to Work</v>
      </c>
      <c r="I8250">
        <v>62</v>
      </c>
      <c r="J8250" t="b">
        <f t="shared" si="1155"/>
        <v>0</v>
      </c>
      <c r="K8250" t="b">
        <f>OR(E8250&gt;3.5,Q8250&lt;10)</f>
        <v>1</v>
      </c>
      <c r="M8250" t="s">
        <v>12397</v>
      </c>
      <c r="N8250" t="str">
        <f t="shared" si="1156"/>
        <v>None</v>
      </c>
      <c r="O8250" t="str">
        <f t="shared" si="1157"/>
        <v>None</v>
      </c>
      <c r="P8250" t="s">
        <v>550</v>
      </c>
      <c r="Q8250" s="2">
        <f t="shared" si="1158"/>
        <v>92</v>
      </c>
      <c r="R8250" s="1" t="str">
        <f t="shared" si="1159"/>
        <v>Established</v>
      </c>
      <c r="S8250" s="1"/>
      <c r="U8250" t="s">
        <v>2848</v>
      </c>
      <c r="V8250">
        <f t="shared" si="1160"/>
        <v>0</v>
      </c>
    </row>
    <row r="8251" spans="1:22" x14ac:dyDescent="0.35">
      <c r="A8251">
        <v>8249</v>
      </c>
      <c r="B8251" t="s">
        <v>12352</v>
      </c>
      <c r="C8251" t="str">
        <f t="shared" si="1152"/>
        <v>Don’t Buy</v>
      </c>
      <c r="D8251" t="str">
        <f t="shared" si="1153"/>
        <v>Short Name</v>
      </c>
      <c r="E8251">
        <v>3.7</v>
      </c>
      <c r="F8251">
        <f>IF(Q8251&lt;10,E8251+0.1,E8251)</f>
        <v>3.7</v>
      </c>
      <c r="G8251">
        <f>MIN(IF(Q8251&lt;10,E8251+0.5,E8251),5)</f>
        <v>3.7</v>
      </c>
      <c r="H8251" t="str">
        <f t="shared" si="1154"/>
        <v>Average Place to Work</v>
      </c>
      <c r="I8251">
        <v>62</v>
      </c>
      <c r="J8251" t="b">
        <f t="shared" si="1155"/>
        <v>0</v>
      </c>
      <c r="K8251" t="b">
        <f>OR(E8251&gt;3.5,Q8251&lt;10)</f>
        <v>1</v>
      </c>
      <c r="L8251" t="s">
        <v>19</v>
      </c>
      <c r="M8251" t="s">
        <v>12353</v>
      </c>
      <c r="N8251" t="str">
        <f t="shared" si="1156"/>
        <v>None</v>
      </c>
      <c r="O8251" t="str">
        <f t="shared" si="1157"/>
        <v>None</v>
      </c>
      <c r="P8251" t="s">
        <v>205</v>
      </c>
      <c r="Q8251" s="2">
        <f t="shared" si="1158"/>
        <v>47</v>
      </c>
      <c r="R8251" s="1" t="str">
        <f t="shared" si="1159"/>
        <v>Established</v>
      </c>
      <c r="S8251" s="1"/>
      <c r="T8251" t="s">
        <v>219</v>
      </c>
      <c r="U8251" t="s">
        <v>1345</v>
      </c>
      <c r="V8251">
        <f t="shared" si="1160"/>
        <v>0</v>
      </c>
    </row>
    <row r="8252" spans="1:22" x14ac:dyDescent="0.35">
      <c r="A8252">
        <v>8250</v>
      </c>
      <c r="B8252" t="s">
        <v>12389</v>
      </c>
      <c r="C8252" t="str">
        <f t="shared" si="1152"/>
        <v>Don’t Buy</v>
      </c>
      <c r="D8252" t="str">
        <f t="shared" si="1153"/>
        <v>Long Name</v>
      </c>
      <c r="E8252">
        <v>4.0999999999999996</v>
      </c>
      <c r="F8252">
        <f>IF(Q8252&lt;10,E8252+0.1,E8252)</f>
        <v>4.0999999999999996</v>
      </c>
      <c r="G8252">
        <f>MIN(IF(Q8252&lt;10,E8252+0.5,E8252),5)</f>
        <v>4.0999999999999996</v>
      </c>
      <c r="H8252" t="str">
        <f t="shared" si="1154"/>
        <v>Average Place to Work</v>
      </c>
      <c r="I8252">
        <v>62</v>
      </c>
      <c r="J8252" t="b">
        <f t="shared" si="1155"/>
        <v>0</v>
      </c>
      <c r="K8252" t="b">
        <f>OR(E8252&gt;3.5,Q8252&lt;10)</f>
        <v>1</v>
      </c>
      <c r="L8252" t="s">
        <v>19</v>
      </c>
      <c r="M8252" t="s">
        <v>7828</v>
      </c>
      <c r="N8252" t="str">
        <f t="shared" si="1156"/>
        <v>None</v>
      </c>
      <c r="O8252" t="str">
        <f t="shared" si="1157"/>
        <v>None</v>
      </c>
      <c r="P8252" t="s">
        <v>423</v>
      </c>
      <c r="Q8252" s="2">
        <f t="shared" si="1158"/>
        <v>53</v>
      </c>
      <c r="R8252" s="1" t="str">
        <f t="shared" si="1159"/>
        <v>Established</v>
      </c>
      <c r="S8252" s="1"/>
      <c r="T8252" t="s">
        <v>606</v>
      </c>
      <c r="U8252" t="s">
        <v>919</v>
      </c>
      <c r="V8252">
        <f t="shared" si="1160"/>
        <v>0</v>
      </c>
    </row>
    <row r="8253" spans="1:22" x14ac:dyDescent="0.35">
      <c r="A8253">
        <v>8251</v>
      </c>
      <c r="B8253" t="s">
        <v>12385</v>
      </c>
      <c r="C8253" t="str">
        <f t="shared" si="1152"/>
        <v>Don’t Buy</v>
      </c>
      <c r="D8253" t="str">
        <f t="shared" si="1153"/>
        <v>Long Name</v>
      </c>
      <c r="E8253">
        <v>4</v>
      </c>
      <c r="F8253">
        <f>IF(Q8253&lt;10,E8253+0.1,E8253)</f>
        <v>4.0999999999999996</v>
      </c>
      <c r="G8253">
        <f>MIN(IF(Q8253&lt;10,E8253+0.5,E8253),5)</f>
        <v>4.5</v>
      </c>
      <c r="H8253" t="str">
        <f t="shared" si="1154"/>
        <v>Average Place to Work</v>
      </c>
      <c r="I8253">
        <v>62</v>
      </c>
      <c r="J8253" t="b">
        <f t="shared" si="1155"/>
        <v>0</v>
      </c>
      <c r="K8253" t="b">
        <f>OR(E8253&gt;3.5,Q8253&lt;10)</f>
        <v>1</v>
      </c>
      <c r="M8253" t="s">
        <v>2175</v>
      </c>
      <c r="N8253" t="str">
        <f t="shared" si="1156"/>
        <v>Indian Silicon Valley Startups</v>
      </c>
      <c r="O8253" t="str">
        <f t="shared" si="1157"/>
        <v>None</v>
      </c>
      <c r="P8253" t="s">
        <v>258</v>
      </c>
      <c r="Q8253" s="2">
        <f t="shared" si="1158"/>
        <v>7</v>
      </c>
      <c r="R8253" s="1" t="str">
        <f t="shared" si="1159"/>
        <v>Startup</v>
      </c>
      <c r="S8253" s="1"/>
      <c r="U8253" t="s">
        <v>171</v>
      </c>
      <c r="V8253">
        <f t="shared" si="1160"/>
        <v>0</v>
      </c>
    </row>
    <row r="8254" spans="1:22" x14ac:dyDescent="0.35">
      <c r="A8254">
        <v>8252</v>
      </c>
      <c r="B8254" t="s">
        <v>12398</v>
      </c>
      <c r="C8254" t="str">
        <f t="shared" si="1152"/>
        <v>Don’t Buy</v>
      </c>
      <c r="D8254" t="str">
        <f t="shared" si="1153"/>
        <v>Long Name</v>
      </c>
      <c r="E8254">
        <v>4.2</v>
      </c>
      <c r="F8254">
        <f>IF(Q8254&lt;10,E8254+0.1,E8254)</f>
        <v>4.3</v>
      </c>
      <c r="G8254">
        <f>MIN(IF(Q8254&lt;10,E8254+0.5,E8254),5)</f>
        <v>4.7</v>
      </c>
      <c r="H8254" t="str">
        <f t="shared" si="1154"/>
        <v>Average Place to Work</v>
      </c>
      <c r="I8254">
        <v>62</v>
      </c>
      <c r="J8254" t="b">
        <f t="shared" si="1155"/>
        <v>0</v>
      </c>
      <c r="K8254" t="b">
        <f>OR(E8254&gt;3.5,Q8254&lt;10)</f>
        <v>1</v>
      </c>
      <c r="L8254" t="s">
        <v>19</v>
      </c>
      <c r="M8254" t="s">
        <v>5928</v>
      </c>
      <c r="N8254" t="str">
        <f t="shared" si="1156"/>
        <v>Indian Silicon Valley Startups</v>
      </c>
      <c r="O8254" t="str">
        <f t="shared" si="1157"/>
        <v>None</v>
      </c>
      <c r="P8254" t="s">
        <v>71</v>
      </c>
      <c r="Q8254" s="2">
        <f t="shared" si="1158"/>
        <v>4</v>
      </c>
      <c r="R8254" s="1" t="str">
        <f t="shared" si="1159"/>
        <v>Startup</v>
      </c>
      <c r="S8254" s="1"/>
      <c r="T8254" t="s">
        <v>606</v>
      </c>
      <c r="U8254" t="s">
        <v>1677</v>
      </c>
      <c r="V8254">
        <f t="shared" si="1160"/>
        <v>0</v>
      </c>
    </row>
    <row r="8255" spans="1:22" x14ac:dyDescent="0.35">
      <c r="A8255">
        <v>8253</v>
      </c>
      <c r="B8255" t="s">
        <v>12399</v>
      </c>
      <c r="C8255" t="str">
        <f t="shared" si="1152"/>
        <v>Don’t Buy</v>
      </c>
      <c r="D8255" t="str">
        <f t="shared" si="1153"/>
        <v>Long Name</v>
      </c>
      <c r="E8255">
        <v>3.7</v>
      </c>
      <c r="F8255">
        <f>IF(Q8255&lt;10,E8255+0.1,E8255)</f>
        <v>3.7</v>
      </c>
      <c r="G8255">
        <f>MIN(IF(Q8255&lt;10,E8255+0.5,E8255),5)</f>
        <v>3.7</v>
      </c>
      <c r="H8255" t="str">
        <f t="shared" si="1154"/>
        <v>Average Place to Work</v>
      </c>
      <c r="I8255">
        <v>62</v>
      </c>
      <c r="J8255" t="b">
        <f t="shared" si="1155"/>
        <v>0</v>
      </c>
      <c r="K8255" t="b">
        <f>OR(E8255&gt;3.5,Q8255&lt;10)</f>
        <v>1</v>
      </c>
      <c r="M8255" t="s">
        <v>6173</v>
      </c>
      <c r="N8255" t="str">
        <f t="shared" si="1156"/>
        <v>None</v>
      </c>
      <c r="O8255" t="str">
        <f t="shared" si="1157"/>
        <v>None</v>
      </c>
      <c r="P8255" t="s">
        <v>50</v>
      </c>
      <c r="Q8255" s="2">
        <f t="shared" si="1158"/>
        <v>29</v>
      </c>
      <c r="R8255" s="1" t="str">
        <f t="shared" si="1159"/>
        <v>Established</v>
      </c>
      <c r="S8255" s="1"/>
      <c r="U8255" t="s">
        <v>712</v>
      </c>
      <c r="V8255">
        <f t="shared" si="1160"/>
        <v>0</v>
      </c>
    </row>
    <row r="8256" spans="1:22" x14ac:dyDescent="0.35">
      <c r="A8256">
        <v>8254</v>
      </c>
      <c r="B8256" t="s">
        <v>12400</v>
      </c>
      <c r="C8256" t="str">
        <f t="shared" si="1152"/>
        <v>Buy</v>
      </c>
      <c r="D8256" t="str">
        <f t="shared" si="1153"/>
        <v>Long Name</v>
      </c>
      <c r="E8256">
        <v>3.7</v>
      </c>
      <c r="F8256">
        <f>IF(Q8256&lt;10,E8256+0.1,E8256)</f>
        <v>3.8000000000000003</v>
      </c>
      <c r="G8256">
        <f>MIN(IF(Q8256&lt;10,E8256+0.5,E8256),5)</f>
        <v>4.2</v>
      </c>
      <c r="H8256" t="str">
        <f t="shared" si="1154"/>
        <v>Average Place to Work</v>
      </c>
      <c r="I8256">
        <v>62</v>
      </c>
      <c r="J8256" t="b">
        <f t="shared" si="1155"/>
        <v>0</v>
      </c>
      <c r="K8256" t="b">
        <f>OR(E8256&gt;3.5,Q8256&lt;10)</f>
        <v>1</v>
      </c>
      <c r="M8256" t="s">
        <v>1976</v>
      </c>
      <c r="N8256" t="str">
        <f t="shared" si="1156"/>
        <v>Indian Silicon Valley Startups</v>
      </c>
      <c r="O8256" t="str">
        <f t="shared" si="1157"/>
        <v>None</v>
      </c>
      <c r="P8256" t="s">
        <v>170</v>
      </c>
      <c r="Q8256" s="2">
        <f t="shared" si="1158"/>
        <v>6</v>
      </c>
      <c r="R8256" s="1" t="str">
        <f t="shared" si="1159"/>
        <v>Startup</v>
      </c>
      <c r="S8256" s="1"/>
      <c r="U8256" t="s">
        <v>7981</v>
      </c>
      <c r="V8256">
        <f t="shared" si="1160"/>
        <v>0</v>
      </c>
    </row>
    <row r="8257" spans="1:22" x14ac:dyDescent="0.35">
      <c r="A8257">
        <v>8255</v>
      </c>
      <c r="B8257" t="s">
        <v>12401</v>
      </c>
      <c r="C8257" t="str">
        <f t="shared" si="1152"/>
        <v>Don’t Buy</v>
      </c>
      <c r="D8257" t="str">
        <f t="shared" si="1153"/>
        <v>Long Name</v>
      </c>
      <c r="E8257">
        <v>3.5</v>
      </c>
      <c r="F8257">
        <f>IF(Q8257&lt;10,E8257+0.1,E8257)</f>
        <v>3.5</v>
      </c>
      <c r="G8257">
        <f>MIN(IF(Q8257&lt;10,E8257+0.5,E8257),5)</f>
        <v>3.5</v>
      </c>
      <c r="H8257" t="str">
        <f t="shared" si="1154"/>
        <v>Average Place to Work</v>
      </c>
      <c r="I8257">
        <v>62</v>
      </c>
      <c r="J8257" t="b">
        <f t="shared" si="1155"/>
        <v>0</v>
      </c>
      <c r="K8257" t="b">
        <f>OR(E8257&gt;3.5,Q8257&lt;10)</f>
        <v>0</v>
      </c>
      <c r="L8257" t="s">
        <v>19</v>
      </c>
      <c r="M8257" t="s">
        <v>1410</v>
      </c>
      <c r="N8257" t="str">
        <f t="shared" si="1156"/>
        <v>None</v>
      </c>
      <c r="O8257" t="str">
        <f t="shared" si="1157"/>
        <v>None</v>
      </c>
      <c r="P8257" t="s">
        <v>292</v>
      </c>
      <c r="Q8257" s="2">
        <f t="shared" si="1158"/>
        <v>38</v>
      </c>
      <c r="R8257" s="1" t="str">
        <f t="shared" si="1159"/>
        <v>Established</v>
      </c>
      <c r="S8257" s="1"/>
      <c r="T8257" t="s">
        <v>598</v>
      </c>
      <c r="U8257" t="s">
        <v>1677</v>
      </c>
      <c r="V8257">
        <f t="shared" si="1160"/>
        <v>0</v>
      </c>
    </row>
    <row r="8258" spans="1:22" x14ac:dyDescent="0.35">
      <c r="A8258">
        <v>8256</v>
      </c>
      <c r="B8258" t="s">
        <v>12402</v>
      </c>
      <c r="C8258" t="str">
        <f t="shared" si="1152"/>
        <v>Don’t Buy</v>
      </c>
      <c r="D8258" t="str">
        <f t="shared" si="1153"/>
        <v>Long Name</v>
      </c>
      <c r="E8258">
        <v>4</v>
      </c>
      <c r="F8258">
        <f>IF(Q8258&lt;10,E8258+0.1,E8258)</f>
        <v>4.0999999999999996</v>
      </c>
      <c r="G8258">
        <f>MIN(IF(Q8258&lt;10,E8258+0.5,E8258),5)</f>
        <v>4.5</v>
      </c>
      <c r="H8258" t="str">
        <f t="shared" si="1154"/>
        <v>Average Place to Work</v>
      </c>
      <c r="I8258">
        <v>62</v>
      </c>
      <c r="J8258" t="b">
        <f t="shared" si="1155"/>
        <v>0</v>
      </c>
      <c r="K8258" t="b">
        <f>OR(E8258&gt;3.5,Q8258&lt;10)</f>
        <v>1</v>
      </c>
      <c r="L8258" t="s">
        <v>19</v>
      </c>
      <c r="M8258" t="s">
        <v>12403</v>
      </c>
      <c r="N8258" t="str">
        <f t="shared" si="1156"/>
        <v>Indian Silicon Valley Startups</v>
      </c>
      <c r="O8258" t="str">
        <f t="shared" si="1157"/>
        <v>None</v>
      </c>
      <c r="Q8258" s="2">
        <f t="shared" si="1158"/>
        <v>0</v>
      </c>
      <c r="R8258" s="1" t="str">
        <f t="shared" si="1159"/>
        <v>Startup</v>
      </c>
      <c r="S8258" s="1"/>
      <c r="V8258">
        <f t="shared" si="1160"/>
        <v>0</v>
      </c>
    </row>
    <row r="8259" spans="1:22" x14ac:dyDescent="0.35">
      <c r="A8259">
        <v>8257</v>
      </c>
      <c r="B8259" t="s">
        <v>12404</v>
      </c>
      <c r="C8259" t="str">
        <f t="shared" ref="C8259:C8322" si="1161">IF(OR(LEFT(B8259,1)="T",LEFT(B8259,1)="G"),"Buy","Don’t Buy")</f>
        <v>Don’t Buy</v>
      </c>
      <c r="D8259" t="str">
        <f t="shared" ref="D8259:D8322" si="1162">IF(LEN(B8259)&gt;=10,"Long Name","Short Name")</f>
        <v>Short Name</v>
      </c>
      <c r="E8259">
        <v>3.9</v>
      </c>
      <c r="F8259">
        <f>IF(Q8259&lt;10,E8259+0.1,E8259)</f>
        <v>3.9</v>
      </c>
      <c r="G8259">
        <f>MIN(IF(Q8259&lt;10,E8259+0.5,E8259),5)</f>
        <v>3.9</v>
      </c>
      <c r="H8259" t="str">
        <f t="shared" ref="H8259:H8322" si="1163">IF(E8259&gt;4.5,"Great Place to Work","Average Place to Work")</f>
        <v>Average Place to Work</v>
      </c>
      <c r="I8259">
        <v>62</v>
      </c>
      <c r="J8259" t="b">
        <f t="shared" ref="J8259:J8322" si="1164">AND(I8259&gt;10000,E8259&gt;4)</f>
        <v>0</v>
      </c>
      <c r="K8259" t="b">
        <f>OR(E8259&gt;3.5,Q8259&lt;10)</f>
        <v>1</v>
      </c>
      <c r="L8259" t="s">
        <v>19</v>
      </c>
      <c r="M8259" t="s">
        <v>2781</v>
      </c>
      <c r="N8259" t="str">
        <f t="shared" ref="N8259:N8322" si="1165">IF(OR(LEFT(M8259,9)="Banglore",LEFT(M8259,9)="Bengaluru",LEFT(M8259,7)="Chennai",Q8259&lt;10,U8259="Internet"),"Indian Silicon Valley Startups","None")</f>
        <v>None</v>
      </c>
      <c r="O8259" t="str">
        <f t="shared" ref="O8259:O8322" si="1166">IF(AND(LEFT(M8259,6)="Mumbai",U8259="Financial Services"),"Bombay Finances","None")</f>
        <v>None</v>
      </c>
      <c r="P8259" t="s">
        <v>118</v>
      </c>
      <c r="Q8259" s="2">
        <f t="shared" ref="Q8259:Q8322" si="1167">_xlfn.NUMBERVALUE(SUBSTITUTE(TRIM(P8259)," years old",""))</f>
        <v>20</v>
      </c>
      <c r="R8259" s="1" t="str">
        <f t="shared" ref="R8259:R8322" si="1168">IF(Q8259&lt;10,"Startup","Established")</f>
        <v>Established</v>
      </c>
      <c r="S8259" s="1"/>
      <c r="T8259" t="s">
        <v>606</v>
      </c>
      <c r="U8259" t="s">
        <v>2848</v>
      </c>
      <c r="V8259">
        <f t="shared" ref="V8259:V8322" si="1169">IF(AND(OR(U8259=$U$7,U8259=$U$12),E8259&gt;4),1000000,IF(AND(OR(U8259=$U$7,U8259=$U$12),E8259&lt;=4),500000,IF(AND(U8259=$U$18,E8259&gt;4),800000,0)))</f>
        <v>0</v>
      </c>
    </row>
    <row r="8260" spans="1:22" x14ac:dyDescent="0.35">
      <c r="A8260">
        <v>8258</v>
      </c>
      <c r="B8260" t="s">
        <v>12405</v>
      </c>
      <c r="C8260" t="str">
        <f t="shared" si="1161"/>
        <v>Don’t Buy</v>
      </c>
      <c r="D8260" t="str">
        <f t="shared" si="1162"/>
        <v>Short Name</v>
      </c>
      <c r="E8260">
        <v>4.0999999999999996</v>
      </c>
      <c r="F8260">
        <f>IF(Q8260&lt;10,E8260+0.1,E8260)</f>
        <v>4.0999999999999996</v>
      </c>
      <c r="G8260">
        <f>MIN(IF(Q8260&lt;10,E8260+0.5,E8260),5)</f>
        <v>4.0999999999999996</v>
      </c>
      <c r="H8260" t="str">
        <f t="shared" si="1163"/>
        <v>Average Place to Work</v>
      </c>
      <c r="I8260">
        <v>62</v>
      </c>
      <c r="J8260" t="b">
        <f t="shared" si="1164"/>
        <v>0</v>
      </c>
      <c r="K8260" t="b">
        <f>OR(E8260&gt;3.5,Q8260&lt;10)</f>
        <v>1</v>
      </c>
      <c r="M8260" t="s">
        <v>12406</v>
      </c>
      <c r="N8260" t="str">
        <f t="shared" si="1165"/>
        <v>None</v>
      </c>
      <c r="O8260" t="str">
        <f t="shared" si="1166"/>
        <v>None</v>
      </c>
      <c r="P8260" t="s">
        <v>44</v>
      </c>
      <c r="Q8260" s="2">
        <f t="shared" si="1167"/>
        <v>25</v>
      </c>
      <c r="R8260" s="1" t="str">
        <f t="shared" si="1168"/>
        <v>Established</v>
      </c>
      <c r="S8260" s="1"/>
      <c r="U8260" t="s">
        <v>523</v>
      </c>
      <c r="V8260">
        <f t="shared" si="1169"/>
        <v>0</v>
      </c>
    </row>
    <row r="8261" spans="1:22" x14ac:dyDescent="0.35">
      <c r="A8261">
        <v>8259</v>
      </c>
      <c r="B8261" t="s">
        <v>12407</v>
      </c>
      <c r="C8261" t="str">
        <f t="shared" si="1161"/>
        <v>Don’t Buy</v>
      </c>
      <c r="D8261" t="str">
        <f t="shared" si="1162"/>
        <v>Long Name</v>
      </c>
      <c r="E8261">
        <v>4.3</v>
      </c>
      <c r="F8261">
        <f>IF(Q8261&lt;10,E8261+0.1,E8261)</f>
        <v>4.3</v>
      </c>
      <c r="G8261">
        <f>MIN(IF(Q8261&lt;10,E8261+0.5,E8261),5)</f>
        <v>4.3</v>
      </c>
      <c r="H8261" t="str">
        <f t="shared" si="1163"/>
        <v>Average Place to Work</v>
      </c>
      <c r="I8261">
        <v>62</v>
      </c>
      <c r="J8261" t="b">
        <f t="shared" si="1164"/>
        <v>0</v>
      </c>
      <c r="K8261" t="b">
        <f>OR(E8261&gt;3.5,Q8261&lt;10)</f>
        <v>1</v>
      </c>
      <c r="M8261" t="s">
        <v>12408</v>
      </c>
      <c r="N8261" t="str">
        <f t="shared" si="1165"/>
        <v>None</v>
      </c>
      <c r="O8261" t="str">
        <f t="shared" si="1166"/>
        <v>None</v>
      </c>
      <c r="P8261" t="s">
        <v>21</v>
      </c>
      <c r="Q8261" s="2">
        <f t="shared" si="1167"/>
        <v>28</v>
      </c>
      <c r="R8261" s="1" t="str">
        <f t="shared" si="1168"/>
        <v>Established</v>
      </c>
      <c r="S8261" s="1"/>
      <c r="U8261" t="s">
        <v>130</v>
      </c>
      <c r="V8261">
        <f t="shared" si="1169"/>
        <v>0</v>
      </c>
    </row>
    <row r="8262" spans="1:22" x14ac:dyDescent="0.35">
      <c r="A8262">
        <v>8260</v>
      </c>
      <c r="B8262" t="s">
        <v>12409</v>
      </c>
      <c r="C8262" t="str">
        <f t="shared" si="1161"/>
        <v>Buy</v>
      </c>
      <c r="D8262" t="str">
        <f t="shared" si="1162"/>
        <v>Long Name</v>
      </c>
      <c r="E8262">
        <v>3.9</v>
      </c>
      <c r="F8262">
        <f>IF(Q8262&lt;10,E8262+0.1,E8262)</f>
        <v>3.9</v>
      </c>
      <c r="G8262">
        <f>MIN(IF(Q8262&lt;10,E8262+0.5,E8262),5)</f>
        <v>3.9</v>
      </c>
      <c r="H8262" t="str">
        <f t="shared" si="1163"/>
        <v>Average Place to Work</v>
      </c>
      <c r="I8262">
        <v>62</v>
      </c>
      <c r="J8262" t="b">
        <f t="shared" si="1164"/>
        <v>0</v>
      </c>
      <c r="K8262" t="b">
        <f>OR(E8262&gt;3.5,Q8262&lt;10)</f>
        <v>1</v>
      </c>
      <c r="L8262" t="s">
        <v>19</v>
      </c>
      <c r="M8262" t="s">
        <v>8080</v>
      </c>
      <c r="N8262" t="str">
        <f t="shared" si="1165"/>
        <v>None</v>
      </c>
      <c r="O8262" t="str">
        <f t="shared" si="1166"/>
        <v>None</v>
      </c>
      <c r="P8262" t="s">
        <v>143</v>
      </c>
      <c r="Q8262" s="2">
        <f t="shared" si="1167"/>
        <v>24</v>
      </c>
      <c r="R8262" s="1" t="str">
        <f t="shared" si="1168"/>
        <v>Established</v>
      </c>
      <c r="S8262" s="1"/>
      <c r="T8262" t="s">
        <v>1183</v>
      </c>
      <c r="U8262" t="s">
        <v>2848</v>
      </c>
      <c r="V8262">
        <f t="shared" si="1169"/>
        <v>0</v>
      </c>
    </row>
    <row r="8263" spans="1:22" x14ac:dyDescent="0.35">
      <c r="A8263">
        <v>8261</v>
      </c>
      <c r="B8263" t="s">
        <v>12410</v>
      </c>
      <c r="C8263" t="str">
        <f t="shared" si="1161"/>
        <v>Don’t Buy</v>
      </c>
      <c r="D8263" t="str">
        <f t="shared" si="1162"/>
        <v>Short Name</v>
      </c>
      <c r="E8263">
        <v>4.2</v>
      </c>
      <c r="F8263">
        <f>IF(Q8263&lt;10,E8263+0.1,E8263)</f>
        <v>4.2</v>
      </c>
      <c r="G8263">
        <f>MIN(IF(Q8263&lt;10,E8263+0.5,E8263),5)</f>
        <v>4.2</v>
      </c>
      <c r="H8263" t="str">
        <f t="shared" si="1163"/>
        <v>Average Place to Work</v>
      </c>
      <c r="I8263">
        <v>338</v>
      </c>
      <c r="J8263" t="b">
        <f t="shared" si="1164"/>
        <v>0</v>
      </c>
      <c r="K8263" t="b">
        <f>OR(E8263&gt;3.5,Q8263&lt;10)</f>
        <v>1</v>
      </c>
      <c r="L8263" t="s">
        <v>19</v>
      </c>
      <c r="M8263" t="s">
        <v>12411</v>
      </c>
      <c r="N8263" t="str">
        <f t="shared" si="1165"/>
        <v>None</v>
      </c>
      <c r="O8263" t="str">
        <f t="shared" si="1166"/>
        <v>None</v>
      </c>
      <c r="P8263" t="s">
        <v>4257</v>
      </c>
      <c r="Q8263" s="2">
        <f t="shared" si="1167"/>
        <v>131</v>
      </c>
      <c r="R8263" s="1" t="str">
        <f t="shared" si="1168"/>
        <v>Established</v>
      </c>
      <c r="S8263" s="1"/>
      <c r="T8263" t="s">
        <v>606</v>
      </c>
      <c r="U8263" t="s">
        <v>446</v>
      </c>
      <c r="V8263">
        <f t="shared" si="1169"/>
        <v>0</v>
      </c>
    </row>
    <row r="8264" spans="1:22" x14ac:dyDescent="0.35">
      <c r="A8264">
        <v>8262</v>
      </c>
      <c r="B8264" t="s">
        <v>12412</v>
      </c>
      <c r="C8264" t="str">
        <f t="shared" si="1161"/>
        <v>Buy</v>
      </c>
      <c r="D8264" t="str">
        <f t="shared" si="1162"/>
        <v>Long Name</v>
      </c>
      <c r="E8264">
        <v>3.2</v>
      </c>
      <c r="F8264">
        <f>IF(Q8264&lt;10,E8264+0.1,E8264)</f>
        <v>3.2</v>
      </c>
      <c r="G8264">
        <f>MIN(IF(Q8264&lt;10,E8264+0.5,E8264),5)</f>
        <v>3.2</v>
      </c>
      <c r="H8264" t="str">
        <f t="shared" si="1163"/>
        <v>Average Place to Work</v>
      </c>
      <c r="I8264">
        <v>61</v>
      </c>
      <c r="J8264" t="b">
        <f t="shared" si="1164"/>
        <v>0</v>
      </c>
      <c r="K8264" t="b">
        <f>OR(E8264&gt;3.5,Q8264&lt;10)</f>
        <v>0</v>
      </c>
      <c r="L8264" t="s">
        <v>19</v>
      </c>
      <c r="M8264" t="s">
        <v>8055</v>
      </c>
      <c r="N8264" t="str">
        <f t="shared" si="1165"/>
        <v>Indian Silicon Valley Startups</v>
      </c>
      <c r="O8264" t="str">
        <f t="shared" si="1166"/>
        <v>None</v>
      </c>
      <c r="P8264" t="s">
        <v>213</v>
      </c>
      <c r="Q8264" s="2">
        <f t="shared" si="1167"/>
        <v>12</v>
      </c>
      <c r="R8264" s="1" t="str">
        <f t="shared" si="1168"/>
        <v>Established</v>
      </c>
      <c r="S8264" s="1"/>
      <c r="T8264" t="s">
        <v>598</v>
      </c>
      <c r="U8264" t="s">
        <v>36</v>
      </c>
      <c r="V8264">
        <f t="shared" si="1169"/>
        <v>0</v>
      </c>
    </row>
    <row r="8265" spans="1:22" x14ac:dyDescent="0.35">
      <c r="A8265">
        <v>8263</v>
      </c>
      <c r="B8265" t="s">
        <v>12413</v>
      </c>
      <c r="C8265" t="str">
        <f t="shared" si="1161"/>
        <v>Buy</v>
      </c>
      <c r="D8265" t="str">
        <f t="shared" si="1162"/>
        <v>Long Name</v>
      </c>
      <c r="E8265">
        <v>3.9</v>
      </c>
      <c r="F8265">
        <f>IF(Q8265&lt;10,E8265+0.1,E8265)</f>
        <v>3.9</v>
      </c>
      <c r="G8265">
        <f>MIN(IF(Q8265&lt;10,E8265+0.5,E8265),5)</f>
        <v>3.9</v>
      </c>
      <c r="H8265" t="str">
        <f t="shared" si="1163"/>
        <v>Average Place to Work</v>
      </c>
      <c r="I8265">
        <v>61</v>
      </c>
      <c r="J8265" t="b">
        <f t="shared" si="1164"/>
        <v>0</v>
      </c>
      <c r="K8265" t="b">
        <f>OR(E8265&gt;3.5,Q8265&lt;10)</f>
        <v>1</v>
      </c>
      <c r="L8265" t="s">
        <v>19</v>
      </c>
      <c r="M8265" t="s">
        <v>12414</v>
      </c>
      <c r="N8265" t="str">
        <f t="shared" si="1165"/>
        <v>None</v>
      </c>
      <c r="O8265" t="str">
        <f t="shared" si="1166"/>
        <v>None</v>
      </c>
      <c r="P8265" t="s">
        <v>360</v>
      </c>
      <c r="Q8265" s="2">
        <f t="shared" si="1167"/>
        <v>60</v>
      </c>
      <c r="R8265" s="1" t="str">
        <f t="shared" si="1168"/>
        <v>Established</v>
      </c>
      <c r="S8265" s="1"/>
      <c r="T8265" t="s">
        <v>1146</v>
      </c>
      <c r="U8265" t="s">
        <v>647</v>
      </c>
      <c r="V8265">
        <f t="shared" si="1169"/>
        <v>0</v>
      </c>
    </row>
    <row r="8266" spans="1:22" x14ac:dyDescent="0.35">
      <c r="A8266">
        <v>8264</v>
      </c>
      <c r="B8266" t="s">
        <v>12415</v>
      </c>
      <c r="C8266" t="str">
        <f t="shared" si="1161"/>
        <v>Don’t Buy</v>
      </c>
      <c r="D8266" t="str">
        <f t="shared" si="1162"/>
        <v>Long Name</v>
      </c>
      <c r="E8266">
        <v>3</v>
      </c>
      <c r="F8266">
        <f>IF(Q8266&lt;10,E8266+0.1,E8266)</f>
        <v>3</v>
      </c>
      <c r="G8266">
        <f>MIN(IF(Q8266&lt;10,E8266+0.5,E8266),5)</f>
        <v>3</v>
      </c>
      <c r="H8266" t="str">
        <f t="shared" si="1163"/>
        <v>Average Place to Work</v>
      </c>
      <c r="I8266">
        <v>61</v>
      </c>
      <c r="J8266" t="b">
        <f t="shared" si="1164"/>
        <v>0</v>
      </c>
      <c r="K8266" t="b">
        <f>OR(E8266&gt;3.5,Q8266&lt;10)</f>
        <v>0</v>
      </c>
      <c r="L8266" t="s">
        <v>19</v>
      </c>
      <c r="M8266" t="s">
        <v>12416</v>
      </c>
      <c r="N8266" t="str">
        <f t="shared" si="1165"/>
        <v>None</v>
      </c>
      <c r="O8266" t="str">
        <f t="shared" si="1166"/>
        <v>None</v>
      </c>
      <c r="P8266" t="s">
        <v>261</v>
      </c>
      <c r="Q8266" s="2">
        <f t="shared" si="1167"/>
        <v>21</v>
      </c>
      <c r="R8266" s="1" t="str">
        <f t="shared" si="1168"/>
        <v>Established</v>
      </c>
      <c r="S8266" s="1"/>
      <c r="T8266" t="s">
        <v>1183</v>
      </c>
      <c r="U8266" t="s">
        <v>144</v>
      </c>
      <c r="V8266">
        <f t="shared" si="1169"/>
        <v>0</v>
      </c>
    </row>
    <row r="8267" spans="1:22" x14ac:dyDescent="0.35">
      <c r="A8267">
        <v>8265</v>
      </c>
      <c r="B8267" t="s">
        <v>12417</v>
      </c>
      <c r="C8267" t="str">
        <f t="shared" si="1161"/>
        <v>Don’t Buy</v>
      </c>
      <c r="D8267" t="str">
        <f t="shared" si="1162"/>
        <v>Long Name</v>
      </c>
      <c r="E8267">
        <v>4.4000000000000004</v>
      </c>
      <c r="F8267">
        <f>IF(Q8267&lt;10,E8267+0.1,E8267)</f>
        <v>4.4000000000000004</v>
      </c>
      <c r="G8267">
        <f>MIN(IF(Q8267&lt;10,E8267+0.5,E8267),5)</f>
        <v>4.4000000000000004</v>
      </c>
      <c r="H8267" t="str">
        <f t="shared" si="1163"/>
        <v>Average Place to Work</v>
      </c>
      <c r="I8267">
        <v>61</v>
      </c>
      <c r="J8267" t="b">
        <f t="shared" si="1164"/>
        <v>0</v>
      </c>
      <c r="K8267" t="b">
        <f>OR(E8267&gt;3.5,Q8267&lt;10)</f>
        <v>1</v>
      </c>
      <c r="L8267" t="s">
        <v>19</v>
      </c>
      <c r="M8267" t="s">
        <v>2175</v>
      </c>
      <c r="N8267" t="str">
        <f t="shared" si="1165"/>
        <v>None</v>
      </c>
      <c r="O8267" t="str">
        <f t="shared" si="1166"/>
        <v>None</v>
      </c>
      <c r="P8267" t="s">
        <v>1255</v>
      </c>
      <c r="Q8267" s="2">
        <f t="shared" si="1167"/>
        <v>69</v>
      </c>
      <c r="R8267" s="1" t="str">
        <f t="shared" si="1168"/>
        <v>Established</v>
      </c>
      <c r="S8267" s="1"/>
      <c r="T8267" t="s">
        <v>115</v>
      </c>
      <c r="U8267" t="s">
        <v>826</v>
      </c>
      <c r="V8267">
        <f t="shared" si="1169"/>
        <v>0</v>
      </c>
    </row>
    <row r="8268" spans="1:22" x14ac:dyDescent="0.35">
      <c r="A8268">
        <v>8266</v>
      </c>
      <c r="B8268" t="s">
        <v>12418</v>
      </c>
      <c r="C8268" t="str">
        <f t="shared" si="1161"/>
        <v>Don’t Buy</v>
      </c>
      <c r="D8268" t="str">
        <f t="shared" si="1162"/>
        <v>Long Name</v>
      </c>
      <c r="E8268">
        <v>3.5</v>
      </c>
      <c r="F8268">
        <f>IF(Q8268&lt;10,E8268+0.1,E8268)</f>
        <v>3.5</v>
      </c>
      <c r="G8268">
        <f>MIN(IF(Q8268&lt;10,E8268+0.5,E8268),5)</f>
        <v>3.5</v>
      </c>
      <c r="H8268" t="str">
        <f t="shared" si="1163"/>
        <v>Average Place to Work</v>
      </c>
      <c r="I8268">
        <v>61</v>
      </c>
      <c r="J8268" t="b">
        <f t="shared" si="1164"/>
        <v>0</v>
      </c>
      <c r="K8268" t="b">
        <f>OR(E8268&gt;3.5,Q8268&lt;10)</f>
        <v>0</v>
      </c>
      <c r="L8268" t="s">
        <v>19</v>
      </c>
      <c r="M8268" t="s">
        <v>12419</v>
      </c>
      <c r="N8268" t="str">
        <f t="shared" si="1165"/>
        <v>None</v>
      </c>
      <c r="O8268" t="str">
        <f t="shared" si="1166"/>
        <v>None</v>
      </c>
      <c r="P8268" t="s">
        <v>95</v>
      </c>
      <c r="Q8268" s="2">
        <f t="shared" si="1167"/>
        <v>16</v>
      </c>
      <c r="R8268" s="1" t="str">
        <f t="shared" si="1168"/>
        <v>Established</v>
      </c>
      <c r="S8268" s="1"/>
      <c r="T8268" t="s">
        <v>598</v>
      </c>
      <c r="U8268" t="s">
        <v>17</v>
      </c>
      <c r="V8268">
        <f t="shared" si="1169"/>
        <v>500000</v>
      </c>
    </row>
    <row r="8269" spans="1:22" x14ac:dyDescent="0.35">
      <c r="A8269">
        <v>8267</v>
      </c>
      <c r="B8269" t="s">
        <v>12420</v>
      </c>
      <c r="C8269" t="str">
        <f t="shared" si="1161"/>
        <v>Don’t Buy</v>
      </c>
      <c r="D8269" t="str">
        <f t="shared" si="1162"/>
        <v>Short Name</v>
      </c>
      <c r="E8269">
        <v>4.5</v>
      </c>
      <c r="F8269">
        <f>IF(Q8269&lt;10,E8269+0.1,E8269)</f>
        <v>4.5</v>
      </c>
      <c r="G8269">
        <f>MIN(IF(Q8269&lt;10,E8269+0.5,E8269),5)</f>
        <v>4.5</v>
      </c>
      <c r="H8269" t="str">
        <f t="shared" si="1163"/>
        <v>Average Place to Work</v>
      </c>
      <c r="I8269">
        <v>61</v>
      </c>
      <c r="J8269" t="b">
        <f t="shared" si="1164"/>
        <v>0</v>
      </c>
      <c r="K8269" t="b">
        <f>OR(E8269&gt;3.5,Q8269&lt;10)</f>
        <v>1</v>
      </c>
      <c r="L8269" t="s">
        <v>19</v>
      </c>
      <c r="M8269" t="s">
        <v>12421</v>
      </c>
      <c r="N8269" t="str">
        <f t="shared" si="1165"/>
        <v>None</v>
      </c>
      <c r="O8269" t="str">
        <f t="shared" si="1166"/>
        <v>None</v>
      </c>
      <c r="P8269" t="s">
        <v>67</v>
      </c>
      <c r="Q8269" s="2">
        <f t="shared" si="1167"/>
        <v>15</v>
      </c>
      <c r="R8269" s="1" t="str">
        <f t="shared" si="1168"/>
        <v>Established</v>
      </c>
      <c r="S8269" s="1"/>
      <c r="T8269" t="s">
        <v>598</v>
      </c>
      <c r="U8269" t="s">
        <v>83</v>
      </c>
      <c r="V8269">
        <f t="shared" si="1169"/>
        <v>0</v>
      </c>
    </row>
    <row r="8270" spans="1:22" x14ac:dyDescent="0.35">
      <c r="A8270">
        <v>8268</v>
      </c>
      <c r="B8270" t="s">
        <v>12422</v>
      </c>
      <c r="C8270" t="str">
        <f t="shared" si="1161"/>
        <v>Don’t Buy</v>
      </c>
      <c r="D8270" t="str">
        <f t="shared" si="1162"/>
        <v>Long Name</v>
      </c>
      <c r="E8270">
        <v>4.4000000000000004</v>
      </c>
      <c r="F8270">
        <f>IF(Q8270&lt;10,E8270+0.1,E8270)</f>
        <v>4.4000000000000004</v>
      </c>
      <c r="G8270">
        <f>MIN(IF(Q8270&lt;10,E8270+0.5,E8270),5)</f>
        <v>4.4000000000000004</v>
      </c>
      <c r="H8270" t="str">
        <f t="shared" si="1163"/>
        <v>Average Place to Work</v>
      </c>
      <c r="I8270">
        <v>61</v>
      </c>
      <c r="J8270" t="b">
        <f t="shared" si="1164"/>
        <v>0</v>
      </c>
      <c r="K8270" t="b">
        <f>OR(E8270&gt;3.5,Q8270&lt;10)</f>
        <v>1</v>
      </c>
      <c r="M8270" t="s">
        <v>4161</v>
      </c>
      <c r="N8270" t="str">
        <f t="shared" si="1165"/>
        <v>None</v>
      </c>
      <c r="O8270" t="str">
        <f t="shared" si="1166"/>
        <v>None</v>
      </c>
      <c r="P8270" t="s">
        <v>360</v>
      </c>
      <c r="Q8270" s="2">
        <f t="shared" si="1167"/>
        <v>60</v>
      </c>
      <c r="R8270" s="1" t="str">
        <f t="shared" si="1168"/>
        <v>Established</v>
      </c>
      <c r="S8270" s="1"/>
      <c r="U8270" t="s">
        <v>1497</v>
      </c>
      <c r="V8270">
        <f t="shared" si="1169"/>
        <v>0</v>
      </c>
    </row>
    <row r="8271" spans="1:22" x14ac:dyDescent="0.35">
      <c r="A8271">
        <v>8269</v>
      </c>
      <c r="B8271" t="s">
        <v>12423</v>
      </c>
      <c r="C8271" t="str">
        <f t="shared" si="1161"/>
        <v>Don’t Buy</v>
      </c>
      <c r="D8271" t="str">
        <f t="shared" si="1162"/>
        <v>Long Name</v>
      </c>
      <c r="E8271">
        <v>4.7</v>
      </c>
      <c r="F8271">
        <f>IF(Q8271&lt;10,E8271+0.1,E8271)</f>
        <v>4.7</v>
      </c>
      <c r="G8271">
        <f>MIN(IF(Q8271&lt;10,E8271+0.5,E8271),5)</f>
        <v>4.7</v>
      </c>
      <c r="H8271" t="str">
        <f t="shared" si="1163"/>
        <v>Great Place to Work</v>
      </c>
      <c r="I8271">
        <v>61</v>
      </c>
      <c r="J8271" t="b">
        <f t="shared" si="1164"/>
        <v>0</v>
      </c>
      <c r="K8271" t="b">
        <f>OR(E8271&gt;3.5,Q8271&lt;10)</f>
        <v>1</v>
      </c>
      <c r="L8271" t="s">
        <v>19</v>
      </c>
      <c r="M8271" t="s">
        <v>7275</v>
      </c>
      <c r="N8271" t="str">
        <f t="shared" si="1165"/>
        <v>Indian Silicon Valley Startups</v>
      </c>
      <c r="O8271" t="str">
        <f t="shared" si="1166"/>
        <v>None</v>
      </c>
      <c r="P8271" t="s">
        <v>626</v>
      </c>
      <c r="Q8271" s="2">
        <f t="shared" si="1167"/>
        <v>17</v>
      </c>
      <c r="R8271" s="1" t="str">
        <f t="shared" si="1168"/>
        <v>Established</v>
      </c>
      <c r="S8271" s="1"/>
      <c r="T8271" t="s">
        <v>598</v>
      </c>
      <c r="U8271" t="s">
        <v>455</v>
      </c>
      <c r="V8271">
        <f t="shared" si="1169"/>
        <v>0</v>
      </c>
    </row>
    <row r="8272" spans="1:22" x14ac:dyDescent="0.35">
      <c r="A8272">
        <v>8270</v>
      </c>
      <c r="B8272" t="s">
        <v>12424</v>
      </c>
      <c r="C8272" t="str">
        <f t="shared" si="1161"/>
        <v>Don’t Buy</v>
      </c>
      <c r="D8272" t="str">
        <f t="shared" si="1162"/>
        <v>Short Name</v>
      </c>
      <c r="E8272">
        <v>3.3</v>
      </c>
      <c r="F8272">
        <f>IF(Q8272&lt;10,E8272+0.1,E8272)</f>
        <v>3.3</v>
      </c>
      <c r="G8272">
        <f>MIN(IF(Q8272&lt;10,E8272+0.5,E8272),5)</f>
        <v>3.3</v>
      </c>
      <c r="H8272" t="str">
        <f t="shared" si="1163"/>
        <v>Average Place to Work</v>
      </c>
      <c r="I8272">
        <v>61</v>
      </c>
      <c r="J8272" t="b">
        <f t="shared" si="1164"/>
        <v>0</v>
      </c>
      <c r="K8272" t="b">
        <f>OR(E8272&gt;3.5,Q8272&lt;10)</f>
        <v>0</v>
      </c>
      <c r="L8272" t="s">
        <v>19</v>
      </c>
      <c r="M8272" t="s">
        <v>6254</v>
      </c>
      <c r="N8272" t="str">
        <f t="shared" si="1165"/>
        <v>None</v>
      </c>
      <c r="O8272" t="str">
        <f t="shared" si="1166"/>
        <v>None</v>
      </c>
      <c r="P8272" t="s">
        <v>21</v>
      </c>
      <c r="Q8272" s="2">
        <f t="shared" si="1167"/>
        <v>28</v>
      </c>
      <c r="R8272" s="1" t="str">
        <f t="shared" si="1168"/>
        <v>Established</v>
      </c>
      <c r="S8272" s="1"/>
      <c r="T8272" t="s">
        <v>598</v>
      </c>
      <c r="U8272" t="s">
        <v>214</v>
      </c>
      <c r="V8272">
        <f t="shared" si="1169"/>
        <v>0</v>
      </c>
    </row>
    <row r="8273" spans="1:22" x14ac:dyDescent="0.35">
      <c r="A8273">
        <v>8271</v>
      </c>
      <c r="B8273" t="s">
        <v>12425</v>
      </c>
      <c r="C8273" t="str">
        <f t="shared" si="1161"/>
        <v>Don’t Buy</v>
      </c>
      <c r="D8273" t="str">
        <f t="shared" si="1162"/>
        <v>Long Name</v>
      </c>
      <c r="E8273">
        <v>4.4000000000000004</v>
      </c>
      <c r="F8273">
        <f>IF(Q8273&lt;10,E8273+0.1,E8273)</f>
        <v>4.5</v>
      </c>
      <c r="G8273">
        <f>MIN(IF(Q8273&lt;10,E8273+0.5,E8273),5)</f>
        <v>4.9000000000000004</v>
      </c>
      <c r="H8273" t="str">
        <f t="shared" si="1163"/>
        <v>Average Place to Work</v>
      </c>
      <c r="I8273">
        <v>61</v>
      </c>
      <c r="J8273" t="b">
        <f t="shared" si="1164"/>
        <v>0</v>
      </c>
      <c r="K8273" t="b">
        <f>OR(E8273&gt;3.5,Q8273&lt;10)</f>
        <v>1</v>
      </c>
      <c r="L8273" t="s">
        <v>789</v>
      </c>
      <c r="M8273" t="s">
        <v>4513</v>
      </c>
      <c r="N8273" t="str">
        <f t="shared" si="1165"/>
        <v>Indian Silicon Valley Startups</v>
      </c>
      <c r="O8273" t="str">
        <f t="shared" si="1166"/>
        <v>None</v>
      </c>
      <c r="P8273" t="s">
        <v>502</v>
      </c>
      <c r="Q8273" s="2">
        <f t="shared" si="1167"/>
        <v>8</v>
      </c>
      <c r="R8273" s="1" t="str">
        <f t="shared" si="1168"/>
        <v>Startup</v>
      </c>
      <c r="S8273" s="1"/>
      <c r="T8273" t="s">
        <v>1146</v>
      </c>
      <c r="U8273" t="s">
        <v>24</v>
      </c>
      <c r="V8273">
        <f t="shared" si="1169"/>
        <v>1000000</v>
      </c>
    </row>
    <row r="8274" spans="1:22" x14ac:dyDescent="0.35">
      <c r="A8274">
        <v>8272</v>
      </c>
      <c r="B8274" t="s">
        <v>12426</v>
      </c>
      <c r="C8274" t="str">
        <f t="shared" si="1161"/>
        <v>Buy</v>
      </c>
      <c r="D8274" t="str">
        <f t="shared" si="1162"/>
        <v>Long Name</v>
      </c>
      <c r="E8274">
        <v>4.7</v>
      </c>
      <c r="F8274">
        <f>IF(Q8274&lt;10,E8274+0.1,E8274)</f>
        <v>4.7</v>
      </c>
      <c r="G8274">
        <f>MIN(IF(Q8274&lt;10,E8274+0.5,E8274),5)</f>
        <v>4.7</v>
      </c>
      <c r="H8274" t="str">
        <f t="shared" si="1163"/>
        <v>Great Place to Work</v>
      </c>
      <c r="I8274">
        <v>61</v>
      </c>
      <c r="J8274" t="b">
        <f t="shared" si="1164"/>
        <v>0</v>
      </c>
      <c r="K8274" t="b">
        <f>OR(E8274&gt;3.5,Q8274&lt;10)</f>
        <v>1</v>
      </c>
      <c r="L8274" t="s">
        <v>19</v>
      </c>
      <c r="M8274" t="s">
        <v>12270</v>
      </c>
      <c r="N8274" t="str">
        <f t="shared" si="1165"/>
        <v>Indian Silicon Valley Startups</v>
      </c>
      <c r="O8274" t="str">
        <f t="shared" si="1166"/>
        <v>None</v>
      </c>
      <c r="P8274" t="s">
        <v>32</v>
      </c>
      <c r="Q8274" s="2">
        <f t="shared" si="1167"/>
        <v>41</v>
      </c>
      <c r="R8274" s="1" t="str">
        <f t="shared" si="1168"/>
        <v>Established</v>
      </c>
      <c r="S8274" s="1"/>
      <c r="T8274" t="s">
        <v>8542</v>
      </c>
      <c r="U8274" t="s">
        <v>893</v>
      </c>
      <c r="V8274">
        <f t="shared" si="1169"/>
        <v>0</v>
      </c>
    </row>
    <row r="8275" spans="1:22" x14ac:dyDescent="0.35">
      <c r="A8275">
        <v>8273</v>
      </c>
      <c r="B8275" t="s">
        <v>12427</v>
      </c>
      <c r="C8275" t="str">
        <f t="shared" si="1161"/>
        <v>Don’t Buy</v>
      </c>
      <c r="D8275" t="str">
        <f t="shared" si="1162"/>
        <v>Long Name</v>
      </c>
      <c r="E8275">
        <v>4.5</v>
      </c>
      <c r="F8275">
        <f>IF(Q8275&lt;10,E8275+0.1,E8275)</f>
        <v>4.5</v>
      </c>
      <c r="G8275">
        <f>MIN(IF(Q8275&lt;10,E8275+0.5,E8275),5)</f>
        <v>4.5</v>
      </c>
      <c r="H8275" t="str">
        <f t="shared" si="1163"/>
        <v>Average Place to Work</v>
      </c>
      <c r="I8275">
        <v>61</v>
      </c>
      <c r="J8275" t="b">
        <f t="shared" si="1164"/>
        <v>0</v>
      </c>
      <c r="K8275" t="b">
        <f>OR(E8275&gt;3.5,Q8275&lt;10)</f>
        <v>1</v>
      </c>
      <c r="L8275" t="s">
        <v>19</v>
      </c>
      <c r="M8275" t="s">
        <v>7591</v>
      </c>
      <c r="N8275" t="str">
        <f t="shared" si="1165"/>
        <v>None</v>
      </c>
      <c r="O8275" t="str">
        <f t="shared" si="1166"/>
        <v>None</v>
      </c>
      <c r="P8275" t="s">
        <v>5631</v>
      </c>
      <c r="Q8275" s="2">
        <f t="shared" si="1167"/>
        <v>117</v>
      </c>
      <c r="R8275" s="1" t="str">
        <f t="shared" si="1168"/>
        <v>Established</v>
      </c>
      <c r="S8275" s="1"/>
      <c r="T8275" t="s">
        <v>1183</v>
      </c>
      <c r="U8275" t="s">
        <v>687</v>
      </c>
      <c r="V8275">
        <f t="shared" si="1169"/>
        <v>0</v>
      </c>
    </row>
    <row r="8276" spans="1:22" x14ac:dyDescent="0.35">
      <c r="A8276">
        <v>8274</v>
      </c>
      <c r="B8276" t="s">
        <v>12428</v>
      </c>
      <c r="C8276" t="str">
        <f t="shared" si="1161"/>
        <v>Don’t Buy</v>
      </c>
      <c r="D8276" t="str">
        <f t="shared" si="1162"/>
        <v>Long Name</v>
      </c>
      <c r="E8276">
        <v>4.3</v>
      </c>
      <c r="F8276">
        <f>IF(Q8276&lt;10,E8276+0.1,E8276)</f>
        <v>4.3</v>
      </c>
      <c r="G8276">
        <f>MIN(IF(Q8276&lt;10,E8276+0.5,E8276),5)</f>
        <v>4.3</v>
      </c>
      <c r="H8276" t="str">
        <f t="shared" si="1163"/>
        <v>Average Place to Work</v>
      </c>
      <c r="I8276">
        <v>61</v>
      </c>
      <c r="J8276" t="b">
        <f t="shared" si="1164"/>
        <v>0</v>
      </c>
      <c r="K8276" t="b">
        <f>OR(E8276&gt;3.5,Q8276&lt;10)</f>
        <v>1</v>
      </c>
      <c r="L8276" t="s">
        <v>19</v>
      </c>
      <c r="M8276" t="s">
        <v>12429</v>
      </c>
      <c r="N8276" t="str">
        <f t="shared" si="1165"/>
        <v>Indian Silicon Valley Startups</v>
      </c>
      <c r="O8276" t="str">
        <f t="shared" si="1166"/>
        <v>None</v>
      </c>
      <c r="P8276" t="s">
        <v>95</v>
      </c>
      <c r="Q8276" s="2">
        <f t="shared" si="1167"/>
        <v>16</v>
      </c>
      <c r="R8276" s="1" t="str">
        <f t="shared" si="1168"/>
        <v>Established</v>
      </c>
      <c r="S8276" s="1"/>
      <c r="T8276" t="s">
        <v>598</v>
      </c>
      <c r="U8276" t="s">
        <v>36</v>
      </c>
      <c r="V8276">
        <f t="shared" si="1169"/>
        <v>0</v>
      </c>
    </row>
    <row r="8277" spans="1:22" x14ac:dyDescent="0.35">
      <c r="A8277">
        <v>8275</v>
      </c>
      <c r="B8277" t="s">
        <v>12430</v>
      </c>
      <c r="C8277" t="str">
        <f t="shared" si="1161"/>
        <v>Don’t Buy</v>
      </c>
      <c r="D8277" t="str">
        <f t="shared" si="1162"/>
        <v>Long Name</v>
      </c>
      <c r="E8277">
        <v>4.0999999999999996</v>
      </c>
      <c r="F8277">
        <f>IF(Q8277&lt;10,E8277+0.1,E8277)</f>
        <v>4.0999999999999996</v>
      </c>
      <c r="G8277">
        <f>MIN(IF(Q8277&lt;10,E8277+0.5,E8277),5)</f>
        <v>4.0999999999999996</v>
      </c>
      <c r="H8277" t="str">
        <f t="shared" si="1163"/>
        <v>Average Place to Work</v>
      </c>
      <c r="I8277">
        <v>61</v>
      </c>
      <c r="J8277" t="b">
        <f t="shared" si="1164"/>
        <v>0</v>
      </c>
      <c r="K8277" t="b">
        <f>OR(E8277&gt;3.5,Q8277&lt;10)</f>
        <v>1</v>
      </c>
      <c r="L8277" t="s">
        <v>19</v>
      </c>
      <c r="M8277" t="s">
        <v>11090</v>
      </c>
      <c r="N8277" t="str">
        <f t="shared" si="1165"/>
        <v>None</v>
      </c>
      <c r="O8277" t="str">
        <f t="shared" si="1166"/>
        <v>None</v>
      </c>
      <c r="P8277" t="s">
        <v>111</v>
      </c>
      <c r="Q8277" s="2">
        <f t="shared" si="1167"/>
        <v>22</v>
      </c>
      <c r="R8277" s="1" t="str">
        <f t="shared" si="1168"/>
        <v>Established</v>
      </c>
      <c r="S8277" s="1"/>
      <c r="T8277" t="s">
        <v>1183</v>
      </c>
      <c r="U8277" t="s">
        <v>530</v>
      </c>
      <c r="V8277">
        <f t="shared" si="1169"/>
        <v>0</v>
      </c>
    </row>
    <row r="8278" spans="1:22" x14ac:dyDescent="0.35">
      <c r="A8278">
        <v>8276</v>
      </c>
      <c r="B8278" t="s">
        <v>12431</v>
      </c>
      <c r="C8278" t="str">
        <f t="shared" si="1161"/>
        <v>Don’t Buy</v>
      </c>
      <c r="D8278" t="str">
        <f t="shared" si="1162"/>
        <v>Long Name</v>
      </c>
      <c r="E8278">
        <v>4.0999999999999996</v>
      </c>
      <c r="F8278">
        <f>IF(Q8278&lt;10,E8278+0.1,E8278)</f>
        <v>4.0999999999999996</v>
      </c>
      <c r="G8278">
        <f>MIN(IF(Q8278&lt;10,E8278+0.5,E8278),5)</f>
        <v>4.0999999999999996</v>
      </c>
      <c r="H8278" t="str">
        <f t="shared" si="1163"/>
        <v>Average Place to Work</v>
      </c>
      <c r="I8278">
        <v>61</v>
      </c>
      <c r="J8278" t="b">
        <f t="shared" si="1164"/>
        <v>0</v>
      </c>
      <c r="K8278" t="b">
        <f>OR(E8278&gt;3.5,Q8278&lt;10)</f>
        <v>1</v>
      </c>
      <c r="M8278" t="s">
        <v>12432</v>
      </c>
      <c r="N8278" t="str">
        <f t="shared" si="1165"/>
        <v>None</v>
      </c>
      <c r="O8278" t="str">
        <f t="shared" si="1166"/>
        <v>None</v>
      </c>
      <c r="P8278" t="s">
        <v>95</v>
      </c>
      <c r="Q8278" s="2">
        <f t="shared" si="1167"/>
        <v>16</v>
      </c>
      <c r="R8278" s="1" t="str">
        <f t="shared" si="1168"/>
        <v>Established</v>
      </c>
      <c r="S8278" s="1"/>
      <c r="U8278" t="s">
        <v>1063</v>
      </c>
      <c r="V8278">
        <f t="shared" si="1169"/>
        <v>0</v>
      </c>
    </row>
    <row r="8279" spans="1:22" x14ac:dyDescent="0.35">
      <c r="A8279">
        <v>8277</v>
      </c>
      <c r="B8279" t="s">
        <v>12433</v>
      </c>
      <c r="C8279" t="str">
        <f t="shared" si="1161"/>
        <v>Don’t Buy</v>
      </c>
      <c r="D8279" t="str">
        <f t="shared" si="1162"/>
        <v>Long Name</v>
      </c>
      <c r="E8279">
        <v>3.7</v>
      </c>
      <c r="F8279">
        <f>IF(Q8279&lt;10,E8279+0.1,E8279)</f>
        <v>3.7</v>
      </c>
      <c r="G8279">
        <f>MIN(IF(Q8279&lt;10,E8279+0.5,E8279),5)</f>
        <v>3.7</v>
      </c>
      <c r="H8279" t="str">
        <f t="shared" si="1163"/>
        <v>Average Place to Work</v>
      </c>
      <c r="I8279">
        <v>61</v>
      </c>
      <c r="J8279" t="b">
        <f t="shared" si="1164"/>
        <v>0</v>
      </c>
      <c r="K8279" t="b">
        <f>OR(E8279&gt;3.5,Q8279&lt;10)</f>
        <v>1</v>
      </c>
      <c r="L8279" t="s">
        <v>19</v>
      </c>
      <c r="M8279" t="s">
        <v>2307</v>
      </c>
      <c r="N8279" t="str">
        <f t="shared" si="1165"/>
        <v>None</v>
      </c>
      <c r="O8279" t="str">
        <f t="shared" si="1166"/>
        <v>None</v>
      </c>
      <c r="P8279" t="s">
        <v>95</v>
      </c>
      <c r="Q8279" s="2">
        <f t="shared" si="1167"/>
        <v>16</v>
      </c>
      <c r="R8279" s="1" t="str">
        <f t="shared" si="1168"/>
        <v>Established</v>
      </c>
      <c r="S8279" s="1"/>
      <c r="T8279" t="s">
        <v>1146</v>
      </c>
      <c r="U8279" t="s">
        <v>687</v>
      </c>
      <c r="V8279">
        <f t="shared" si="1169"/>
        <v>0</v>
      </c>
    </row>
    <row r="8280" spans="1:22" x14ac:dyDescent="0.35">
      <c r="A8280">
        <v>8278</v>
      </c>
      <c r="B8280" t="s">
        <v>12434</v>
      </c>
      <c r="C8280" t="str">
        <f t="shared" si="1161"/>
        <v>Don’t Buy</v>
      </c>
      <c r="D8280" t="str">
        <f t="shared" si="1162"/>
        <v>Long Name</v>
      </c>
      <c r="E8280">
        <v>4.7</v>
      </c>
      <c r="F8280">
        <f>IF(Q8280&lt;10,E8280+0.1,E8280)</f>
        <v>4.7</v>
      </c>
      <c r="G8280">
        <f>MIN(IF(Q8280&lt;10,E8280+0.5,E8280),5)</f>
        <v>4.7</v>
      </c>
      <c r="H8280" t="str">
        <f t="shared" si="1163"/>
        <v>Great Place to Work</v>
      </c>
      <c r="I8280">
        <v>61</v>
      </c>
      <c r="J8280" t="b">
        <f t="shared" si="1164"/>
        <v>0</v>
      </c>
      <c r="K8280" t="b">
        <f>OR(E8280&gt;3.5,Q8280&lt;10)</f>
        <v>1</v>
      </c>
      <c r="L8280" t="s">
        <v>19</v>
      </c>
      <c r="M8280" t="s">
        <v>9270</v>
      </c>
      <c r="N8280" t="str">
        <f t="shared" si="1165"/>
        <v>None</v>
      </c>
      <c r="O8280" t="str">
        <f t="shared" si="1166"/>
        <v>None</v>
      </c>
      <c r="P8280" t="s">
        <v>143</v>
      </c>
      <c r="Q8280" s="2">
        <f t="shared" si="1167"/>
        <v>24</v>
      </c>
      <c r="R8280" s="1" t="str">
        <f t="shared" si="1168"/>
        <v>Established</v>
      </c>
      <c r="S8280" s="1"/>
      <c r="T8280" t="s">
        <v>115</v>
      </c>
      <c r="U8280" t="s">
        <v>68</v>
      </c>
      <c r="V8280">
        <f t="shared" si="1169"/>
        <v>800000</v>
      </c>
    </row>
    <row r="8281" spans="1:22" x14ac:dyDescent="0.35">
      <c r="A8281">
        <v>8279</v>
      </c>
      <c r="B8281" t="s">
        <v>12435</v>
      </c>
      <c r="C8281" t="str">
        <f t="shared" si="1161"/>
        <v>Don’t Buy</v>
      </c>
      <c r="D8281" t="str">
        <f t="shared" si="1162"/>
        <v>Long Name</v>
      </c>
      <c r="E8281">
        <v>4</v>
      </c>
      <c r="F8281">
        <f>IF(Q8281&lt;10,E8281+0.1,E8281)</f>
        <v>4</v>
      </c>
      <c r="G8281">
        <f>MIN(IF(Q8281&lt;10,E8281+0.5,E8281),5)</f>
        <v>4</v>
      </c>
      <c r="H8281" t="str">
        <f t="shared" si="1163"/>
        <v>Average Place to Work</v>
      </c>
      <c r="I8281">
        <v>61</v>
      </c>
      <c r="J8281" t="b">
        <f t="shared" si="1164"/>
        <v>0</v>
      </c>
      <c r="K8281" t="b">
        <f>OR(E8281&gt;3.5,Q8281&lt;10)</f>
        <v>1</v>
      </c>
      <c r="L8281" t="s">
        <v>19</v>
      </c>
      <c r="M8281" t="s">
        <v>12436</v>
      </c>
      <c r="N8281" t="str">
        <f t="shared" si="1165"/>
        <v>None</v>
      </c>
      <c r="O8281" t="str">
        <f t="shared" si="1166"/>
        <v>None</v>
      </c>
      <c r="P8281" t="s">
        <v>99</v>
      </c>
      <c r="Q8281" s="2">
        <f t="shared" si="1167"/>
        <v>26</v>
      </c>
      <c r="R8281" s="1" t="str">
        <f t="shared" si="1168"/>
        <v>Established</v>
      </c>
      <c r="S8281" s="1"/>
      <c r="T8281" t="s">
        <v>598</v>
      </c>
      <c r="U8281" t="s">
        <v>24</v>
      </c>
      <c r="V8281">
        <f t="shared" si="1169"/>
        <v>500000</v>
      </c>
    </row>
    <row r="8282" spans="1:22" x14ac:dyDescent="0.35">
      <c r="A8282">
        <v>8280</v>
      </c>
      <c r="B8282" t="s">
        <v>12437</v>
      </c>
      <c r="C8282" t="str">
        <f t="shared" si="1161"/>
        <v>Don’t Buy</v>
      </c>
      <c r="D8282" t="str">
        <f t="shared" si="1162"/>
        <v>Short Name</v>
      </c>
      <c r="E8282">
        <v>4.0999999999999996</v>
      </c>
      <c r="F8282">
        <f>IF(Q8282&lt;10,E8282+0.1,E8282)</f>
        <v>4.1999999999999993</v>
      </c>
      <c r="G8282">
        <f>MIN(IF(Q8282&lt;10,E8282+0.5,E8282),5)</f>
        <v>4.5999999999999996</v>
      </c>
      <c r="H8282" t="str">
        <f t="shared" si="1163"/>
        <v>Average Place to Work</v>
      </c>
      <c r="I8282">
        <v>61</v>
      </c>
      <c r="J8282" t="b">
        <f t="shared" si="1164"/>
        <v>0</v>
      </c>
      <c r="K8282" t="b">
        <f>OR(E8282&gt;3.5,Q8282&lt;10)</f>
        <v>1</v>
      </c>
      <c r="L8282" t="s">
        <v>19</v>
      </c>
      <c r="M8282" t="s">
        <v>12438</v>
      </c>
      <c r="N8282" t="str">
        <f t="shared" si="1165"/>
        <v>Indian Silicon Valley Startups</v>
      </c>
      <c r="O8282" t="str">
        <f t="shared" si="1166"/>
        <v>None</v>
      </c>
      <c r="Q8282" s="2">
        <f t="shared" si="1167"/>
        <v>0</v>
      </c>
      <c r="R8282" s="1" t="str">
        <f t="shared" si="1168"/>
        <v>Startup</v>
      </c>
      <c r="S8282" s="1"/>
      <c r="U8282" t="s">
        <v>687</v>
      </c>
      <c r="V8282">
        <f t="shared" si="1169"/>
        <v>0</v>
      </c>
    </row>
    <row r="8283" spans="1:22" x14ac:dyDescent="0.35">
      <c r="A8283">
        <v>8281</v>
      </c>
      <c r="B8283" t="s">
        <v>12439</v>
      </c>
      <c r="C8283" t="str">
        <f t="shared" si="1161"/>
        <v>Don’t Buy</v>
      </c>
      <c r="D8283" t="str">
        <f t="shared" si="1162"/>
        <v>Long Name</v>
      </c>
      <c r="E8283">
        <v>4.0999999999999996</v>
      </c>
      <c r="F8283">
        <f>IF(Q8283&lt;10,E8283+0.1,E8283)</f>
        <v>4.1999999999999993</v>
      </c>
      <c r="G8283">
        <f>MIN(IF(Q8283&lt;10,E8283+0.5,E8283),5)</f>
        <v>4.5999999999999996</v>
      </c>
      <c r="H8283" t="str">
        <f t="shared" si="1163"/>
        <v>Average Place to Work</v>
      </c>
      <c r="I8283">
        <v>61</v>
      </c>
      <c r="J8283" t="b">
        <f t="shared" si="1164"/>
        <v>0</v>
      </c>
      <c r="K8283" t="b">
        <f>OR(E8283&gt;3.5,Q8283&lt;10)</f>
        <v>1</v>
      </c>
      <c r="L8283" t="s">
        <v>19</v>
      </c>
      <c r="M8283" t="s">
        <v>4063</v>
      </c>
      <c r="N8283" t="str">
        <f t="shared" si="1165"/>
        <v>Indian Silicon Valley Startups</v>
      </c>
      <c r="O8283" t="str">
        <f t="shared" si="1166"/>
        <v>None</v>
      </c>
      <c r="Q8283" s="2">
        <f t="shared" si="1167"/>
        <v>0</v>
      </c>
      <c r="R8283" s="1" t="str">
        <f t="shared" si="1168"/>
        <v>Startup</v>
      </c>
      <c r="S8283" s="1"/>
      <c r="U8283" t="s">
        <v>297</v>
      </c>
      <c r="V8283">
        <f t="shared" si="1169"/>
        <v>0</v>
      </c>
    </row>
    <row r="8284" spans="1:22" x14ac:dyDescent="0.35">
      <c r="A8284">
        <v>8282</v>
      </c>
      <c r="B8284" t="s">
        <v>12440</v>
      </c>
      <c r="C8284" t="str">
        <f t="shared" si="1161"/>
        <v>Don’t Buy</v>
      </c>
      <c r="D8284" t="str">
        <f t="shared" si="1162"/>
        <v>Long Name</v>
      </c>
      <c r="E8284">
        <v>4.3</v>
      </c>
      <c r="F8284">
        <f>IF(Q8284&lt;10,E8284+0.1,E8284)</f>
        <v>4.3</v>
      </c>
      <c r="G8284">
        <f>MIN(IF(Q8284&lt;10,E8284+0.5,E8284),5)</f>
        <v>4.3</v>
      </c>
      <c r="H8284" t="str">
        <f t="shared" si="1163"/>
        <v>Average Place to Work</v>
      </c>
      <c r="I8284">
        <v>61</v>
      </c>
      <c r="J8284" t="b">
        <f t="shared" si="1164"/>
        <v>0</v>
      </c>
      <c r="K8284" t="b">
        <f>OR(E8284&gt;3.5,Q8284&lt;10)</f>
        <v>1</v>
      </c>
      <c r="M8284" t="s">
        <v>3675</v>
      </c>
      <c r="N8284" t="str">
        <f t="shared" si="1165"/>
        <v>Indian Silicon Valley Startups</v>
      </c>
      <c r="O8284" t="str">
        <f t="shared" si="1166"/>
        <v>None</v>
      </c>
      <c r="P8284" t="s">
        <v>833</v>
      </c>
      <c r="Q8284" s="2">
        <f t="shared" si="1167"/>
        <v>52</v>
      </c>
      <c r="R8284" s="1" t="str">
        <f t="shared" si="1168"/>
        <v>Established</v>
      </c>
      <c r="S8284" s="1"/>
      <c r="U8284" t="s">
        <v>919</v>
      </c>
      <c r="V8284">
        <f t="shared" si="1169"/>
        <v>0</v>
      </c>
    </row>
    <row r="8285" spans="1:22" x14ac:dyDescent="0.35">
      <c r="A8285">
        <v>8283</v>
      </c>
      <c r="B8285" t="s">
        <v>12441</v>
      </c>
      <c r="C8285" t="str">
        <f t="shared" si="1161"/>
        <v>Don’t Buy</v>
      </c>
      <c r="D8285" t="str">
        <f t="shared" si="1162"/>
        <v>Long Name</v>
      </c>
      <c r="E8285">
        <v>4.4000000000000004</v>
      </c>
      <c r="F8285">
        <f>IF(Q8285&lt;10,E8285+0.1,E8285)</f>
        <v>4.4000000000000004</v>
      </c>
      <c r="G8285">
        <f>MIN(IF(Q8285&lt;10,E8285+0.5,E8285),5)</f>
        <v>4.4000000000000004</v>
      </c>
      <c r="H8285" t="str">
        <f t="shared" si="1163"/>
        <v>Average Place to Work</v>
      </c>
      <c r="I8285">
        <v>61</v>
      </c>
      <c r="J8285" t="b">
        <f t="shared" si="1164"/>
        <v>0</v>
      </c>
      <c r="K8285" t="b">
        <f>OR(E8285&gt;3.5,Q8285&lt;10)</f>
        <v>1</v>
      </c>
      <c r="M8285" t="s">
        <v>4147</v>
      </c>
      <c r="N8285" t="str">
        <f t="shared" si="1165"/>
        <v>None</v>
      </c>
      <c r="O8285" t="str">
        <f t="shared" si="1166"/>
        <v>None</v>
      </c>
      <c r="P8285" t="s">
        <v>180</v>
      </c>
      <c r="Q8285" s="2">
        <f t="shared" si="1167"/>
        <v>23</v>
      </c>
      <c r="R8285" s="1" t="str">
        <f t="shared" si="1168"/>
        <v>Established</v>
      </c>
      <c r="S8285" s="1"/>
      <c r="U8285" t="s">
        <v>92</v>
      </c>
      <c r="V8285">
        <f t="shared" si="1169"/>
        <v>0</v>
      </c>
    </row>
    <row r="8286" spans="1:22" x14ac:dyDescent="0.35">
      <c r="A8286">
        <v>8284</v>
      </c>
      <c r="B8286" t="s">
        <v>12442</v>
      </c>
      <c r="C8286" t="str">
        <f t="shared" si="1161"/>
        <v>Don’t Buy</v>
      </c>
      <c r="D8286" t="str">
        <f t="shared" si="1162"/>
        <v>Long Name</v>
      </c>
      <c r="E8286">
        <v>4.0999999999999996</v>
      </c>
      <c r="F8286">
        <f>IF(Q8286&lt;10,E8286+0.1,E8286)</f>
        <v>4.0999999999999996</v>
      </c>
      <c r="G8286">
        <f>MIN(IF(Q8286&lt;10,E8286+0.5,E8286),5)</f>
        <v>4.0999999999999996</v>
      </c>
      <c r="H8286" t="str">
        <f t="shared" si="1163"/>
        <v>Average Place to Work</v>
      </c>
      <c r="I8286">
        <v>61</v>
      </c>
      <c r="J8286" t="b">
        <f t="shared" si="1164"/>
        <v>0</v>
      </c>
      <c r="K8286" t="b">
        <f>OR(E8286&gt;3.5,Q8286&lt;10)</f>
        <v>1</v>
      </c>
      <c r="M8286" t="s">
        <v>12443</v>
      </c>
      <c r="N8286" t="str">
        <f t="shared" si="1165"/>
        <v>None</v>
      </c>
      <c r="O8286" t="str">
        <f t="shared" si="1166"/>
        <v>None</v>
      </c>
      <c r="P8286" t="s">
        <v>99</v>
      </c>
      <c r="Q8286" s="2">
        <f t="shared" si="1167"/>
        <v>26</v>
      </c>
      <c r="R8286" s="1" t="str">
        <f t="shared" si="1168"/>
        <v>Established</v>
      </c>
      <c r="S8286" s="1"/>
      <c r="U8286" t="s">
        <v>297</v>
      </c>
      <c r="V8286">
        <f t="shared" si="1169"/>
        <v>0</v>
      </c>
    </row>
    <row r="8287" spans="1:22" x14ac:dyDescent="0.35">
      <c r="A8287">
        <v>8285</v>
      </c>
      <c r="B8287" t="s">
        <v>12444</v>
      </c>
      <c r="C8287" t="str">
        <f t="shared" si="1161"/>
        <v>Don’t Buy</v>
      </c>
      <c r="D8287" t="str">
        <f t="shared" si="1162"/>
        <v>Long Name</v>
      </c>
      <c r="E8287">
        <v>3.2</v>
      </c>
      <c r="F8287">
        <f>IF(Q8287&lt;10,E8287+0.1,E8287)</f>
        <v>3.2</v>
      </c>
      <c r="G8287">
        <f>MIN(IF(Q8287&lt;10,E8287+0.5,E8287),5)</f>
        <v>3.2</v>
      </c>
      <c r="H8287" t="str">
        <f t="shared" si="1163"/>
        <v>Average Place to Work</v>
      </c>
      <c r="I8287">
        <v>61</v>
      </c>
      <c r="J8287" t="b">
        <f t="shared" si="1164"/>
        <v>0</v>
      </c>
      <c r="K8287" t="b">
        <f>OR(E8287&gt;3.5,Q8287&lt;10)</f>
        <v>0</v>
      </c>
      <c r="M8287" t="s">
        <v>3900</v>
      </c>
      <c r="N8287" t="str">
        <f t="shared" si="1165"/>
        <v>None</v>
      </c>
      <c r="O8287" t="str">
        <f t="shared" si="1166"/>
        <v>None</v>
      </c>
      <c r="P8287" t="s">
        <v>59</v>
      </c>
      <c r="Q8287" s="2">
        <f t="shared" si="1167"/>
        <v>39</v>
      </c>
      <c r="R8287" s="1" t="str">
        <f t="shared" si="1168"/>
        <v>Established</v>
      </c>
      <c r="S8287" s="1"/>
      <c r="U8287" t="s">
        <v>297</v>
      </c>
      <c r="V8287">
        <f t="shared" si="1169"/>
        <v>0</v>
      </c>
    </row>
    <row r="8288" spans="1:22" x14ac:dyDescent="0.35">
      <c r="A8288">
        <v>8286</v>
      </c>
      <c r="B8288" t="s">
        <v>12445</v>
      </c>
      <c r="C8288" t="str">
        <f t="shared" si="1161"/>
        <v>Don’t Buy</v>
      </c>
      <c r="D8288" t="str">
        <f t="shared" si="1162"/>
        <v>Long Name</v>
      </c>
      <c r="E8288">
        <v>4.2</v>
      </c>
      <c r="F8288">
        <f>IF(Q8288&lt;10,E8288+0.1,E8288)</f>
        <v>4.2</v>
      </c>
      <c r="G8288">
        <f>MIN(IF(Q8288&lt;10,E8288+0.5,E8288),5)</f>
        <v>4.2</v>
      </c>
      <c r="H8288" t="str">
        <f t="shared" si="1163"/>
        <v>Average Place to Work</v>
      </c>
      <c r="I8288">
        <v>61</v>
      </c>
      <c r="J8288" t="b">
        <f t="shared" si="1164"/>
        <v>0</v>
      </c>
      <c r="K8288" t="b">
        <f>OR(E8288&gt;3.5,Q8288&lt;10)</f>
        <v>1</v>
      </c>
      <c r="L8288" t="s">
        <v>19</v>
      </c>
      <c r="M8288" t="s">
        <v>7157</v>
      </c>
      <c r="N8288" t="str">
        <f t="shared" si="1165"/>
        <v>Indian Silicon Valley Startups</v>
      </c>
      <c r="O8288" t="str">
        <f t="shared" si="1166"/>
        <v>None</v>
      </c>
      <c r="P8288" t="s">
        <v>180</v>
      </c>
      <c r="Q8288" s="2">
        <f t="shared" si="1167"/>
        <v>23</v>
      </c>
      <c r="R8288" s="1" t="str">
        <f t="shared" si="1168"/>
        <v>Established</v>
      </c>
      <c r="S8288" s="1"/>
      <c r="T8288" t="s">
        <v>598</v>
      </c>
      <c r="U8288" t="s">
        <v>352</v>
      </c>
      <c r="V8288">
        <f t="shared" si="1169"/>
        <v>0</v>
      </c>
    </row>
    <row r="8289" spans="1:22" x14ac:dyDescent="0.35">
      <c r="A8289">
        <v>8287</v>
      </c>
      <c r="B8289" t="s">
        <v>12446</v>
      </c>
      <c r="C8289" t="str">
        <f t="shared" si="1161"/>
        <v>Don’t Buy</v>
      </c>
      <c r="D8289" t="str">
        <f t="shared" si="1162"/>
        <v>Long Name</v>
      </c>
      <c r="E8289">
        <v>4.2</v>
      </c>
      <c r="F8289">
        <f>IF(Q8289&lt;10,E8289+0.1,E8289)</f>
        <v>4.2</v>
      </c>
      <c r="G8289">
        <f>MIN(IF(Q8289&lt;10,E8289+0.5,E8289),5)</f>
        <v>4.2</v>
      </c>
      <c r="H8289" t="str">
        <f t="shared" si="1163"/>
        <v>Average Place to Work</v>
      </c>
      <c r="I8289">
        <v>61</v>
      </c>
      <c r="J8289" t="b">
        <f t="shared" si="1164"/>
        <v>0</v>
      </c>
      <c r="K8289" t="b">
        <f>OR(E8289&gt;3.5,Q8289&lt;10)</f>
        <v>1</v>
      </c>
      <c r="L8289" t="s">
        <v>19</v>
      </c>
      <c r="M8289" t="s">
        <v>2766</v>
      </c>
      <c r="N8289" t="str">
        <f t="shared" si="1165"/>
        <v>None</v>
      </c>
      <c r="O8289" t="str">
        <f t="shared" si="1166"/>
        <v>None</v>
      </c>
      <c r="P8289" t="s">
        <v>95</v>
      </c>
      <c r="Q8289" s="2">
        <f t="shared" si="1167"/>
        <v>16</v>
      </c>
      <c r="R8289" s="1" t="str">
        <f t="shared" si="1168"/>
        <v>Established</v>
      </c>
      <c r="S8289" s="1"/>
      <c r="T8289" t="s">
        <v>115</v>
      </c>
      <c r="U8289" t="s">
        <v>446</v>
      </c>
      <c r="V8289">
        <f t="shared" si="1169"/>
        <v>0</v>
      </c>
    </row>
    <row r="8290" spans="1:22" x14ac:dyDescent="0.35">
      <c r="A8290">
        <v>8288</v>
      </c>
      <c r="B8290" t="s">
        <v>12447</v>
      </c>
      <c r="C8290" t="str">
        <f t="shared" si="1161"/>
        <v>Don’t Buy</v>
      </c>
      <c r="D8290" t="str">
        <f t="shared" si="1162"/>
        <v>Short Name</v>
      </c>
      <c r="E8290">
        <v>3.6</v>
      </c>
      <c r="F8290">
        <f>IF(Q8290&lt;10,E8290+0.1,E8290)</f>
        <v>3.6</v>
      </c>
      <c r="G8290">
        <f>MIN(IF(Q8290&lt;10,E8290+0.5,E8290),5)</f>
        <v>3.6</v>
      </c>
      <c r="H8290" t="str">
        <f t="shared" si="1163"/>
        <v>Average Place to Work</v>
      </c>
      <c r="I8290">
        <v>61</v>
      </c>
      <c r="J8290" t="b">
        <f t="shared" si="1164"/>
        <v>0</v>
      </c>
      <c r="K8290" t="b">
        <f>OR(E8290&gt;3.5,Q8290&lt;10)</f>
        <v>1</v>
      </c>
      <c r="L8290" t="s">
        <v>9</v>
      </c>
      <c r="M8290" t="s">
        <v>2991</v>
      </c>
      <c r="N8290" t="str">
        <f t="shared" si="1165"/>
        <v>None</v>
      </c>
      <c r="O8290" t="str">
        <f t="shared" si="1166"/>
        <v>None</v>
      </c>
      <c r="P8290" t="s">
        <v>95</v>
      </c>
      <c r="Q8290" s="2">
        <f t="shared" si="1167"/>
        <v>16</v>
      </c>
      <c r="R8290" s="1" t="str">
        <f t="shared" si="1168"/>
        <v>Established</v>
      </c>
      <c r="S8290" s="1"/>
      <c r="T8290" t="s">
        <v>1183</v>
      </c>
      <c r="U8290" t="s">
        <v>83</v>
      </c>
      <c r="V8290">
        <f t="shared" si="1169"/>
        <v>0</v>
      </c>
    </row>
    <row r="8291" spans="1:22" x14ac:dyDescent="0.35">
      <c r="A8291">
        <v>8289</v>
      </c>
      <c r="B8291" t="s">
        <v>12448</v>
      </c>
      <c r="C8291" t="str">
        <f t="shared" si="1161"/>
        <v>Don’t Buy</v>
      </c>
      <c r="D8291" t="str">
        <f t="shared" si="1162"/>
        <v>Long Name</v>
      </c>
      <c r="E8291">
        <v>3.4</v>
      </c>
      <c r="F8291">
        <f>IF(Q8291&lt;10,E8291+0.1,E8291)</f>
        <v>3.4</v>
      </c>
      <c r="G8291">
        <f>MIN(IF(Q8291&lt;10,E8291+0.5,E8291),5)</f>
        <v>3.4</v>
      </c>
      <c r="H8291" t="str">
        <f t="shared" si="1163"/>
        <v>Average Place to Work</v>
      </c>
      <c r="I8291">
        <v>61</v>
      </c>
      <c r="J8291" t="b">
        <f t="shared" si="1164"/>
        <v>0</v>
      </c>
      <c r="K8291" t="b">
        <f>OR(E8291&gt;3.5,Q8291&lt;10)</f>
        <v>0</v>
      </c>
      <c r="M8291" t="s">
        <v>8894</v>
      </c>
      <c r="N8291" t="str">
        <f t="shared" si="1165"/>
        <v>None</v>
      </c>
      <c r="O8291" t="str">
        <f t="shared" si="1166"/>
        <v>None</v>
      </c>
      <c r="P8291" t="s">
        <v>79</v>
      </c>
      <c r="Q8291" s="2">
        <f t="shared" si="1167"/>
        <v>19</v>
      </c>
      <c r="R8291" s="1" t="str">
        <f t="shared" si="1168"/>
        <v>Established</v>
      </c>
      <c r="S8291" s="1"/>
      <c r="U8291" t="s">
        <v>24</v>
      </c>
      <c r="V8291">
        <f t="shared" si="1169"/>
        <v>500000</v>
      </c>
    </row>
    <row r="8292" spans="1:22" x14ac:dyDescent="0.35">
      <c r="A8292">
        <v>8290</v>
      </c>
      <c r="B8292" t="s">
        <v>12449</v>
      </c>
      <c r="C8292" t="str">
        <f t="shared" si="1161"/>
        <v>Don’t Buy</v>
      </c>
      <c r="D8292" t="str">
        <f t="shared" si="1162"/>
        <v>Long Name</v>
      </c>
      <c r="E8292">
        <v>3.2</v>
      </c>
      <c r="F8292">
        <f>IF(Q8292&lt;10,E8292+0.1,E8292)</f>
        <v>3.2</v>
      </c>
      <c r="G8292">
        <f>MIN(IF(Q8292&lt;10,E8292+0.5,E8292),5)</f>
        <v>3.2</v>
      </c>
      <c r="H8292" t="str">
        <f t="shared" si="1163"/>
        <v>Average Place to Work</v>
      </c>
      <c r="I8292">
        <v>61</v>
      </c>
      <c r="J8292" t="b">
        <f t="shared" si="1164"/>
        <v>0</v>
      </c>
      <c r="K8292" t="b">
        <f>OR(E8292&gt;3.5,Q8292&lt;10)</f>
        <v>0</v>
      </c>
      <c r="M8292" t="s">
        <v>6482</v>
      </c>
      <c r="N8292" t="str">
        <f t="shared" si="1165"/>
        <v>Indian Silicon Valley Startups</v>
      </c>
      <c r="O8292" t="str">
        <f t="shared" si="1166"/>
        <v>None</v>
      </c>
      <c r="P8292" t="s">
        <v>118</v>
      </c>
      <c r="Q8292" s="2">
        <f t="shared" si="1167"/>
        <v>20</v>
      </c>
      <c r="R8292" s="1" t="str">
        <f t="shared" si="1168"/>
        <v>Established</v>
      </c>
      <c r="S8292" s="1"/>
      <c r="U8292" t="s">
        <v>36</v>
      </c>
      <c r="V8292">
        <f t="shared" si="1169"/>
        <v>0</v>
      </c>
    </row>
    <row r="8293" spans="1:22" x14ac:dyDescent="0.35">
      <c r="A8293">
        <v>8291</v>
      </c>
      <c r="B8293" t="s">
        <v>12450</v>
      </c>
      <c r="C8293" t="str">
        <f t="shared" si="1161"/>
        <v>Don’t Buy</v>
      </c>
      <c r="D8293" t="str">
        <f t="shared" si="1162"/>
        <v>Short Name</v>
      </c>
      <c r="E8293">
        <v>4.5</v>
      </c>
      <c r="F8293">
        <f>IF(Q8293&lt;10,E8293+0.1,E8293)</f>
        <v>4.5</v>
      </c>
      <c r="G8293">
        <f>MIN(IF(Q8293&lt;10,E8293+0.5,E8293),5)</f>
        <v>4.5</v>
      </c>
      <c r="H8293" t="str">
        <f t="shared" si="1163"/>
        <v>Average Place to Work</v>
      </c>
      <c r="I8293">
        <v>61</v>
      </c>
      <c r="J8293" t="b">
        <f t="shared" si="1164"/>
        <v>0</v>
      </c>
      <c r="K8293" t="b">
        <f>OR(E8293&gt;3.5,Q8293&lt;10)</f>
        <v>1</v>
      </c>
      <c r="L8293" t="s">
        <v>9</v>
      </c>
      <c r="M8293" t="s">
        <v>5745</v>
      </c>
      <c r="N8293" t="str">
        <f t="shared" si="1165"/>
        <v>None</v>
      </c>
      <c r="O8293" t="str">
        <f t="shared" si="1166"/>
        <v>None</v>
      </c>
      <c r="P8293" t="s">
        <v>183</v>
      </c>
      <c r="Q8293" s="2">
        <f t="shared" si="1167"/>
        <v>10</v>
      </c>
      <c r="R8293" s="1" t="str">
        <f t="shared" si="1168"/>
        <v>Established</v>
      </c>
      <c r="S8293" s="1"/>
      <c r="T8293" t="s">
        <v>115</v>
      </c>
      <c r="U8293" t="s">
        <v>24</v>
      </c>
      <c r="V8293">
        <f t="shared" si="1169"/>
        <v>1000000</v>
      </c>
    </row>
    <row r="8294" spans="1:22" x14ac:dyDescent="0.35">
      <c r="A8294">
        <v>8292</v>
      </c>
      <c r="B8294" t="s">
        <v>12451</v>
      </c>
      <c r="C8294" t="str">
        <f t="shared" si="1161"/>
        <v>Don’t Buy</v>
      </c>
      <c r="D8294" t="str">
        <f t="shared" si="1162"/>
        <v>Long Name</v>
      </c>
      <c r="E8294">
        <v>4.3</v>
      </c>
      <c r="F8294">
        <f>IF(Q8294&lt;10,E8294+0.1,E8294)</f>
        <v>4.3</v>
      </c>
      <c r="G8294">
        <f>MIN(IF(Q8294&lt;10,E8294+0.5,E8294),5)</f>
        <v>4.3</v>
      </c>
      <c r="H8294" t="str">
        <f t="shared" si="1163"/>
        <v>Average Place to Work</v>
      </c>
      <c r="I8294">
        <v>61</v>
      </c>
      <c r="J8294" t="b">
        <f t="shared" si="1164"/>
        <v>0</v>
      </c>
      <c r="K8294" t="b">
        <f>OR(E8294&gt;3.5,Q8294&lt;10)</f>
        <v>1</v>
      </c>
      <c r="L8294" t="s">
        <v>9</v>
      </c>
      <c r="M8294" t="s">
        <v>12452</v>
      </c>
      <c r="N8294" t="str">
        <f t="shared" si="1165"/>
        <v>None</v>
      </c>
      <c r="O8294" t="str">
        <f t="shared" si="1166"/>
        <v>None</v>
      </c>
      <c r="P8294" t="s">
        <v>82</v>
      </c>
      <c r="Q8294" s="2">
        <f t="shared" si="1167"/>
        <v>49</v>
      </c>
      <c r="R8294" s="1" t="str">
        <f t="shared" si="1168"/>
        <v>Established</v>
      </c>
      <c r="S8294" s="1"/>
      <c r="T8294" t="s">
        <v>1183</v>
      </c>
      <c r="U8294" t="s">
        <v>352</v>
      </c>
      <c r="V8294">
        <f t="shared" si="1169"/>
        <v>0</v>
      </c>
    </row>
    <row r="8295" spans="1:22" x14ac:dyDescent="0.35">
      <c r="A8295">
        <v>8293</v>
      </c>
      <c r="B8295" t="s">
        <v>12453</v>
      </c>
      <c r="C8295" t="str">
        <f t="shared" si="1161"/>
        <v>Don’t Buy</v>
      </c>
      <c r="D8295" t="str">
        <f t="shared" si="1162"/>
        <v>Long Name</v>
      </c>
      <c r="E8295">
        <v>4.0999999999999996</v>
      </c>
      <c r="F8295">
        <f>IF(Q8295&lt;10,E8295+0.1,E8295)</f>
        <v>4.0999999999999996</v>
      </c>
      <c r="G8295">
        <f>MIN(IF(Q8295&lt;10,E8295+0.5,E8295),5)</f>
        <v>4.0999999999999996</v>
      </c>
      <c r="H8295" t="str">
        <f t="shared" si="1163"/>
        <v>Average Place to Work</v>
      </c>
      <c r="I8295">
        <v>61</v>
      </c>
      <c r="J8295" t="b">
        <f t="shared" si="1164"/>
        <v>0</v>
      </c>
      <c r="K8295" t="b">
        <f>OR(E8295&gt;3.5,Q8295&lt;10)</f>
        <v>1</v>
      </c>
      <c r="L8295" t="s">
        <v>19</v>
      </c>
      <c r="M8295" t="s">
        <v>9018</v>
      </c>
      <c r="N8295" t="str">
        <f t="shared" si="1165"/>
        <v>None</v>
      </c>
      <c r="O8295" t="str">
        <f t="shared" si="1166"/>
        <v>None</v>
      </c>
      <c r="P8295" t="s">
        <v>183</v>
      </c>
      <c r="Q8295" s="2">
        <f t="shared" si="1167"/>
        <v>10</v>
      </c>
      <c r="R8295" s="1" t="str">
        <f t="shared" si="1168"/>
        <v>Established</v>
      </c>
      <c r="S8295" s="1"/>
      <c r="T8295" t="s">
        <v>606</v>
      </c>
      <c r="U8295" t="s">
        <v>3438</v>
      </c>
      <c r="V8295">
        <f t="shared" si="1169"/>
        <v>0</v>
      </c>
    </row>
    <row r="8296" spans="1:22" x14ac:dyDescent="0.35">
      <c r="A8296">
        <v>8294</v>
      </c>
      <c r="B8296" t="s">
        <v>12454</v>
      </c>
      <c r="C8296" t="str">
        <f t="shared" si="1161"/>
        <v>Buy</v>
      </c>
      <c r="D8296" t="str">
        <f t="shared" si="1162"/>
        <v>Long Name</v>
      </c>
      <c r="E8296">
        <v>3.9</v>
      </c>
      <c r="F8296">
        <f>IF(Q8296&lt;10,E8296+0.1,E8296)</f>
        <v>4</v>
      </c>
      <c r="G8296">
        <f>MIN(IF(Q8296&lt;10,E8296+0.5,E8296),5)</f>
        <v>4.4000000000000004</v>
      </c>
      <c r="H8296" t="str">
        <f t="shared" si="1163"/>
        <v>Average Place to Work</v>
      </c>
      <c r="I8296">
        <v>61</v>
      </c>
      <c r="J8296" t="b">
        <f t="shared" si="1164"/>
        <v>0</v>
      </c>
      <c r="K8296" t="b">
        <f>OR(E8296&gt;3.5,Q8296&lt;10)</f>
        <v>1</v>
      </c>
      <c r="L8296" t="s">
        <v>9</v>
      </c>
      <c r="M8296" t="s">
        <v>10651</v>
      </c>
      <c r="N8296" t="str">
        <f t="shared" si="1165"/>
        <v>Indian Silicon Valley Startups</v>
      </c>
      <c r="O8296" t="str">
        <f t="shared" si="1166"/>
        <v>None</v>
      </c>
      <c r="P8296" t="s">
        <v>502</v>
      </c>
      <c r="Q8296" s="2">
        <f t="shared" si="1167"/>
        <v>8</v>
      </c>
      <c r="R8296" s="1" t="str">
        <f t="shared" si="1168"/>
        <v>Startup</v>
      </c>
      <c r="S8296" s="1"/>
      <c r="T8296" t="s">
        <v>115</v>
      </c>
      <c r="U8296" t="s">
        <v>906</v>
      </c>
      <c r="V8296">
        <f t="shared" si="1169"/>
        <v>0</v>
      </c>
    </row>
    <row r="8297" spans="1:22" x14ac:dyDescent="0.35">
      <c r="A8297">
        <v>8295</v>
      </c>
      <c r="B8297" t="s">
        <v>12422</v>
      </c>
      <c r="C8297" t="str">
        <f t="shared" si="1161"/>
        <v>Don’t Buy</v>
      </c>
      <c r="D8297" t="str">
        <f t="shared" si="1162"/>
        <v>Long Name</v>
      </c>
      <c r="E8297">
        <v>4.4000000000000004</v>
      </c>
      <c r="F8297">
        <f>IF(Q8297&lt;10,E8297+0.1,E8297)</f>
        <v>4.4000000000000004</v>
      </c>
      <c r="G8297">
        <f>MIN(IF(Q8297&lt;10,E8297+0.5,E8297),5)</f>
        <v>4.4000000000000004</v>
      </c>
      <c r="H8297" t="str">
        <f t="shared" si="1163"/>
        <v>Average Place to Work</v>
      </c>
      <c r="I8297">
        <v>61</v>
      </c>
      <c r="J8297" t="b">
        <f t="shared" si="1164"/>
        <v>0</v>
      </c>
      <c r="K8297" t="b">
        <f>OR(E8297&gt;3.5,Q8297&lt;10)</f>
        <v>1</v>
      </c>
      <c r="M8297" t="s">
        <v>4161</v>
      </c>
      <c r="N8297" t="str">
        <f t="shared" si="1165"/>
        <v>None</v>
      </c>
      <c r="O8297" t="str">
        <f t="shared" si="1166"/>
        <v>None</v>
      </c>
      <c r="P8297" t="s">
        <v>360</v>
      </c>
      <c r="Q8297" s="2">
        <f t="shared" si="1167"/>
        <v>60</v>
      </c>
      <c r="R8297" s="1" t="str">
        <f t="shared" si="1168"/>
        <v>Established</v>
      </c>
      <c r="S8297" s="1"/>
      <c r="U8297" t="s">
        <v>1497</v>
      </c>
      <c r="V8297">
        <f t="shared" si="1169"/>
        <v>0</v>
      </c>
    </row>
    <row r="8298" spans="1:22" x14ac:dyDescent="0.35">
      <c r="A8298">
        <v>8296</v>
      </c>
      <c r="B8298" t="s">
        <v>12455</v>
      </c>
      <c r="C8298" t="str">
        <f t="shared" si="1161"/>
        <v>Don’t Buy</v>
      </c>
      <c r="D8298" t="str">
        <f t="shared" si="1162"/>
        <v>Long Name</v>
      </c>
      <c r="E8298">
        <v>2.9</v>
      </c>
      <c r="F8298">
        <f>IF(Q8298&lt;10,E8298+0.1,E8298)</f>
        <v>2.9</v>
      </c>
      <c r="G8298">
        <f>MIN(IF(Q8298&lt;10,E8298+0.5,E8298),5)</f>
        <v>2.9</v>
      </c>
      <c r="H8298" t="str">
        <f t="shared" si="1163"/>
        <v>Average Place to Work</v>
      </c>
      <c r="I8298">
        <v>61</v>
      </c>
      <c r="J8298" t="b">
        <f t="shared" si="1164"/>
        <v>0</v>
      </c>
      <c r="K8298" t="b">
        <f>OR(E8298&gt;3.5,Q8298&lt;10)</f>
        <v>0</v>
      </c>
      <c r="M8298" t="s">
        <v>3900</v>
      </c>
      <c r="N8298" t="str">
        <f t="shared" si="1165"/>
        <v>None</v>
      </c>
      <c r="O8298" t="str">
        <f t="shared" si="1166"/>
        <v>None</v>
      </c>
      <c r="P8298" t="s">
        <v>522</v>
      </c>
      <c r="Q8298" s="2">
        <f t="shared" si="1167"/>
        <v>30</v>
      </c>
      <c r="R8298" s="1" t="str">
        <f t="shared" si="1168"/>
        <v>Established</v>
      </c>
      <c r="S8298" s="1"/>
      <c r="U8298" t="s">
        <v>986</v>
      </c>
      <c r="V8298">
        <f t="shared" si="1169"/>
        <v>0</v>
      </c>
    </row>
    <row r="8299" spans="1:22" x14ac:dyDescent="0.35">
      <c r="A8299">
        <v>8297</v>
      </c>
      <c r="B8299" t="s">
        <v>12456</v>
      </c>
      <c r="C8299" t="str">
        <f t="shared" si="1161"/>
        <v>Don’t Buy</v>
      </c>
      <c r="D8299" t="str">
        <f t="shared" si="1162"/>
        <v>Long Name</v>
      </c>
      <c r="E8299">
        <v>3.1</v>
      </c>
      <c r="F8299">
        <f>IF(Q8299&lt;10,E8299+0.1,E8299)</f>
        <v>3.1</v>
      </c>
      <c r="G8299">
        <f>MIN(IF(Q8299&lt;10,E8299+0.5,E8299),5)</f>
        <v>3.1</v>
      </c>
      <c r="H8299" t="str">
        <f t="shared" si="1163"/>
        <v>Average Place to Work</v>
      </c>
      <c r="I8299">
        <v>61</v>
      </c>
      <c r="J8299" t="b">
        <f t="shared" si="1164"/>
        <v>0</v>
      </c>
      <c r="K8299" t="b">
        <f>OR(E8299&gt;3.5,Q8299&lt;10)</f>
        <v>0</v>
      </c>
      <c r="L8299" t="s">
        <v>19</v>
      </c>
      <c r="M8299" t="s">
        <v>8210</v>
      </c>
      <c r="N8299" t="str">
        <f t="shared" si="1165"/>
        <v>None</v>
      </c>
      <c r="O8299" t="str">
        <f t="shared" si="1166"/>
        <v>None</v>
      </c>
      <c r="P8299" t="s">
        <v>261</v>
      </c>
      <c r="Q8299" s="2">
        <f t="shared" si="1167"/>
        <v>21</v>
      </c>
      <c r="R8299" s="1" t="str">
        <f t="shared" si="1168"/>
        <v>Established</v>
      </c>
      <c r="S8299" s="1"/>
      <c r="T8299" t="s">
        <v>1183</v>
      </c>
      <c r="U8299" t="s">
        <v>530</v>
      </c>
      <c r="V8299">
        <f t="shared" si="1169"/>
        <v>0</v>
      </c>
    </row>
    <row r="8300" spans="1:22" x14ac:dyDescent="0.35">
      <c r="A8300">
        <v>8298</v>
      </c>
      <c r="B8300" t="s">
        <v>12457</v>
      </c>
      <c r="C8300" t="str">
        <f t="shared" si="1161"/>
        <v>Don’t Buy</v>
      </c>
      <c r="D8300" t="str">
        <f t="shared" si="1162"/>
        <v>Long Name</v>
      </c>
      <c r="E8300">
        <v>3.9</v>
      </c>
      <c r="F8300">
        <f>IF(Q8300&lt;10,E8300+0.1,E8300)</f>
        <v>3.9</v>
      </c>
      <c r="G8300">
        <f>MIN(IF(Q8300&lt;10,E8300+0.5,E8300),5)</f>
        <v>3.9</v>
      </c>
      <c r="H8300" t="str">
        <f t="shared" si="1163"/>
        <v>Average Place to Work</v>
      </c>
      <c r="I8300">
        <v>61</v>
      </c>
      <c r="J8300" t="b">
        <f t="shared" si="1164"/>
        <v>0</v>
      </c>
      <c r="K8300" t="b">
        <f>OR(E8300&gt;3.5,Q8300&lt;10)</f>
        <v>1</v>
      </c>
      <c r="M8300" t="s">
        <v>3281</v>
      </c>
      <c r="N8300" t="str">
        <f t="shared" si="1165"/>
        <v>None</v>
      </c>
      <c r="O8300" t="str">
        <f t="shared" si="1166"/>
        <v>None</v>
      </c>
      <c r="P8300" t="s">
        <v>118</v>
      </c>
      <c r="Q8300" s="2">
        <f t="shared" si="1167"/>
        <v>20</v>
      </c>
      <c r="R8300" s="1" t="str">
        <f t="shared" si="1168"/>
        <v>Established</v>
      </c>
      <c r="S8300" s="1"/>
      <c r="U8300" t="s">
        <v>68</v>
      </c>
      <c r="V8300">
        <f t="shared" si="1169"/>
        <v>0</v>
      </c>
    </row>
    <row r="8301" spans="1:22" x14ac:dyDescent="0.35">
      <c r="A8301">
        <v>8299</v>
      </c>
      <c r="B8301" t="s">
        <v>12458</v>
      </c>
      <c r="C8301" t="str">
        <f t="shared" si="1161"/>
        <v>Don’t Buy</v>
      </c>
      <c r="D8301" t="str">
        <f t="shared" si="1162"/>
        <v>Long Name</v>
      </c>
      <c r="E8301">
        <v>3.8</v>
      </c>
      <c r="F8301">
        <f>IF(Q8301&lt;10,E8301+0.1,E8301)</f>
        <v>3.8</v>
      </c>
      <c r="G8301">
        <f>MIN(IF(Q8301&lt;10,E8301+0.5,E8301),5)</f>
        <v>3.8</v>
      </c>
      <c r="H8301" t="str">
        <f t="shared" si="1163"/>
        <v>Average Place to Work</v>
      </c>
      <c r="I8301">
        <v>61</v>
      </c>
      <c r="J8301" t="b">
        <f t="shared" si="1164"/>
        <v>0</v>
      </c>
      <c r="K8301" t="b">
        <f>OR(E8301&gt;3.5,Q8301&lt;10)</f>
        <v>1</v>
      </c>
      <c r="L8301" t="s">
        <v>19</v>
      </c>
      <c r="M8301" t="s">
        <v>11814</v>
      </c>
      <c r="N8301" t="str">
        <f t="shared" si="1165"/>
        <v>None</v>
      </c>
      <c r="O8301" t="str">
        <f t="shared" si="1166"/>
        <v>None</v>
      </c>
      <c r="P8301" t="s">
        <v>156</v>
      </c>
      <c r="Q8301" s="2">
        <f t="shared" si="1167"/>
        <v>18</v>
      </c>
      <c r="R8301" s="1" t="str">
        <f t="shared" si="1168"/>
        <v>Established</v>
      </c>
      <c r="S8301" s="1"/>
      <c r="T8301" t="s">
        <v>1183</v>
      </c>
      <c r="U8301" t="s">
        <v>24</v>
      </c>
      <c r="V8301">
        <f t="shared" si="1169"/>
        <v>500000</v>
      </c>
    </row>
    <row r="8302" spans="1:22" x14ac:dyDescent="0.35">
      <c r="A8302">
        <v>8300</v>
      </c>
      <c r="B8302" t="s">
        <v>12433</v>
      </c>
      <c r="C8302" t="str">
        <f t="shared" si="1161"/>
        <v>Don’t Buy</v>
      </c>
      <c r="D8302" t="str">
        <f t="shared" si="1162"/>
        <v>Long Name</v>
      </c>
      <c r="E8302">
        <v>3.7</v>
      </c>
      <c r="F8302">
        <f>IF(Q8302&lt;10,E8302+0.1,E8302)</f>
        <v>3.7</v>
      </c>
      <c r="G8302">
        <f>MIN(IF(Q8302&lt;10,E8302+0.5,E8302),5)</f>
        <v>3.7</v>
      </c>
      <c r="H8302" t="str">
        <f t="shared" si="1163"/>
        <v>Average Place to Work</v>
      </c>
      <c r="I8302">
        <v>61</v>
      </c>
      <c r="J8302" t="b">
        <f t="shared" si="1164"/>
        <v>0</v>
      </c>
      <c r="K8302" t="b">
        <f>OR(E8302&gt;3.5,Q8302&lt;10)</f>
        <v>1</v>
      </c>
      <c r="L8302" t="s">
        <v>19</v>
      </c>
      <c r="M8302" t="s">
        <v>2307</v>
      </c>
      <c r="N8302" t="str">
        <f t="shared" si="1165"/>
        <v>None</v>
      </c>
      <c r="O8302" t="str">
        <f t="shared" si="1166"/>
        <v>None</v>
      </c>
      <c r="P8302" t="s">
        <v>95</v>
      </c>
      <c r="Q8302" s="2">
        <f t="shared" si="1167"/>
        <v>16</v>
      </c>
      <c r="R8302" s="1" t="str">
        <f t="shared" si="1168"/>
        <v>Established</v>
      </c>
      <c r="S8302" s="1"/>
      <c r="T8302" t="s">
        <v>1146</v>
      </c>
      <c r="U8302" t="s">
        <v>687</v>
      </c>
      <c r="V8302">
        <f t="shared" si="1169"/>
        <v>0</v>
      </c>
    </row>
    <row r="8303" spans="1:22" x14ac:dyDescent="0.35">
      <c r="A8303">
        <v>8301</v>
      </c>
      <c r="B8303" t="s">
        <v>12459</v>
      </c>
      <c r="C8303" t="str">
        <f t="shared" si="1161"/>
        <v>Don’t Buy</v>
      </c>
      <c r="D8303" t="str">
        <f t="shared" si="1162"/>
        <v>Long Name</v>
      </c>
      <c r="E8303">
        <v>4.3</v>
      </c>
      <c r="F8303">
        <f>IF(Q8303&lt;10,E8303+0.1,E8303)</f>
        <v>4.3</v>
      </c>
      <c r="G8303">
        <f>MIN(IF(Q8303&lt;10,E8303+0.5,E8303),5)</f>
        <v>4.3</v>
      </c>
      <c r="H8303" t="str">
        <f t="shared" si="1163"/>
        <v>Average Place to Work</v>
      </c>
      <c r="I8303">
        <v>61</v>
      </c>
      <c r="J8303" t="b">
        <f t="shared" si="1164"/>
        <v>0</v>
      </c>
      <c r="K8303" t="b">
        <f>OR(E8303&gt;3.5,Q8303&lt;10)</f>
        <v>1</v>
      </c>
      <c r="L8303" t="s">
        <v>19</v>
      </c>
      <c r="M8303" t="s">
        <v>7807</v>
      </c>
      <c r="N8303" t="str">
        <f t="shared" si="1165"/>
        <v>None</v>
      </c>
      <c r="O8303" t="str">
        <f t="shared" si="1166"/>
        <v>None</v>
      </c>
      <c r="P8303" t="s">
        <v>50</v>
      </c>
      <c r="Q8303" s="2">
        <f t="shared" si="1167"/>
        <v>29</v>
      </c>
      <c r="R8303" s="1" t="str">
        <f t="shared" si="1168"/>
        <v>Established</v>
      </c>
      <c r="S8303" s="1"/>
      <c r="T8303" t="s">
        <v>1183</v>
      </c>
      <c r="U8303" t="s">
        <v>1063</v>
      </c>
      <c r="V8303">
        <f t="shared" si="1169"/>
        <v>0</v>
      </c>
    </row>
    <row r="8304" spans="1:22" x14ac:dyDescent="0.35">
      <c r="A8304">
        <v>8302</v>
      </c>
      <c r="B8304" t="s">
        <v>12434</v>
      </c>
      <c r="C8304" t="str">
        <f t="shared" si="1161"/>
        <v>Don’t Buy</v>
      </c>
      <c r="D8304" t="str">
        <f t="shared" si="1162"/>
        <v>Long Name</v>
      </c>
      <c r="E8304">
        <v>4.7</v>
      </c>
      <c r="F8304">
        <f>IF(Q8304&lt;10,E8304+0.1,E8304)</f>
        <v>4.7</v>
      </c>
      <c r="G8304">
        <f>MIN(IF(Q8304&lt;10,E8304+0.5,E8304),5)</f>
        <v>4.7</v>
      </c>
      <c r="H8304" t="str">
        <f t="shared" si="1163"/>
        <v>Great Place to Work</v>
      </c>
      <c r="I8304">
        <v>61</v>
      </c>
      <c r="J8304" t="b">
        <f t="shared" si="1164"/>
        <v>0</v>
      </c>
      <c r="K8304" t="b">
        <f>OR(E8304&gt;3.5,Q8304&lt;10)</f>
        <v>1</v>
      </c>
      <c r="L8304" t="s">
        <v>19</v>
      </c>
      <c r="M8304" t="s">
        <v>9270</v>
      </c>
      <c r="N8304" t="str">
        <f t="shared" si="1165"/>
        <v>None</v>
      </c>
      <c r="O8304" t="str">
        <f t="shared" si="1166"/>
        <v>None</v>
      </c>
      <c r="P8304" t="s">
        <v>143</v>
      </c>
      <c r="Q8304" s="2">
        <f t="shared" si="1167"/>
        <v>24</v>
      </c>
      <c r="R8304" s="1" t="str">
        <f t="shared" si="1168"/>
        <v>Established</v>
      </c>
      <c r="S8304" s="1"/>
      <c r="T8304" t="s">
        <v>115</v>
      </c>
      <c r="U8304" t="s">
        <v>68</v>
      </c>
      <c r="V8304">
        <f t="shared" si="1169"/>
        <v>800000</v>
      </c>
    </row>
    <row r="8305" spans="1:22" x14ac:dyDescent="0.35">
      <c r="A8305">
        <v>8303</v>
      </c>
      <c r="B8305" t="s">
        <v>12460</v>
      </c>
      <c r="C8305" t="str">
        <f t="shared" si="1161"/>
        <v>Buy</v>
      </c>
      <c r="D8305" t="str">
        <f t="shared" si="1162"/>
        <v>Long Name</v>
      </c>
      <c r="E8305">
        <v>4.0999999999999996</v>
      </c>
      <c r="F8305">
        <f>IF(Q8305&lt;10,E8305+0.1,E8305)</f>
        <v>4.0999999999999996</v>
      </c>
      <c r="G8305">
        <f>MIN(IF(Q8305&lt;10,E8305+0.5,E8305),5)</f>
        <v>4.0999999999999996</v>
      </c>
      <c r="H8305" t="str">
        <f t="shared" si="1163"/>
        <v>Average Place to Work</v>
      </c>
      <c r="I8305">
        <v>61</v>
      </c>
      <c r="J8305" t="b">
        <f t="shared" si="1164"/>
        <v>0</v>
      </c>
      <c r="K8305" t="b">
        <f>OR(E8305&gt;3.5,Q8305&lt;10)</f>
        <v>1</v>
      </c>
      <c r="M8305" t="s">
        <v>12461</v>
      </c>
      <c r="N8305" t="str">
        <f t="shared" si="1165"/>
        <v>None</v>
      </c>
      <c r="O8305" t="str">
        <f t="shared" si="1166"/>
        <v>None</v>
      </c>
      <c r="P8305" t="s">
        <v>5805</v>
      </c>
      <c r="Q8305" s="2">
        <f t="shared" si="1167"/>
        <v>150</v>
      </c>
      <c r="R8305" s="1" t="str">
        <f t="shared" si="1168"/>
        <v>Established</v>
      </c>
      <c r="S8305" s="1"/>
      <c r="U8305" t="s">
        <v>5356</v>
      </c>
      <c r="V8305">
        <f t="shared" si="1169"/>
        <v>0</v>
      </c>
    </row>
    <row r="8306" spans="1:22" x14ac:dyDescent="0.35">
      <c r="A8306">
        <v>8304</v>
      </c>
      <c r="B8306" t="s">
        <v>12462</v>
      </c>
      <c r="C8306" t="str">
        <f t="shared" si="1161"/>
        <v>Don’t Buy</v>
      </c>
      <c r="D8306" t="str">
        <f t="shared" si="1162"/>
        <v>Long Name</v>
      </c>
      <c r="E8306">
        <v>3.7</v>
      </c>
      <c r="F8306">
        <f>IF(Q8306&lt;10,E8306+0.1,E8306)</f>
        <v>3.7</v>
      </c>
      <c r="G8306">
        <f>MIN(IF(Q8306&lt;10,E8306+0.5,E8306),5)</f>
        <v>3.7</v>
      </c>
      <c r="H8306" t="str">
        <f t="shared" si="1163"/>
        <v>Average Place to Work</v>
      </c>
      <c r="I8306">
        <v>61</v>
      </c>
      <c r="J8306" t="b">
        <f t="shared" si="1164"/>
        <v>0</v>
      </c>
      <c r="K8306" t="b">
        <f>OR(E8306&gt;3.5,Q8306&lt;10)</f>
        <v>1</v>
      </c>
      <c r="M8306" t="s">
        <v>2960</v>
      </c>
      <c r="N8306" t="str">
        <f t="shared" si="1165"/>
        <v>Indian Silicon Valley Startups</v>
      </c>
      <c r="O8306" t="str">
        <f t="shared" si="1166"/>
        <v>None</v>
      </c>
      <c r="P8306" t="s">
        <v>39</v>
      </c>
      <c r="Q8306" s="2">
        <f t="shared" si="1167"/>
        <v>36</v>
      </c>
      <c r="R8306" s="1" t="str">
        <f t="shared" si="1168"/>
        <v>Established</v>
      </c>
      <c r="S8306" s="1"/>
      <c r="U8306" t="s">
        <v>1677</v>
      </c>
      <c r="V8306">
        <f t="shared" si="1169"/>
        <v>0</v>
      </c>
    </row>
    <row r="8307" spans="1:22" x14ac:dyDescent="0.35">
      <c r="A8307">
        <v>8305</v>
      </c>
      <c r="B8307" t="s">
        <v>12463</v>
      </c>
      <c r="C8307" t="str">
        <f t="shared" si="1161"/>
        <v>Don’t Buy</v>
      </c>
      <c r="D8307" t="str">
        <f t="shared" si="1162"/>
        <v>Long Name</v>
      </c>
      <c r="E8307">
        <v>4.0999999999999996</v>
      </c>
      <c r="F8307">
        <f>IF(Q8307&lt;10,E8307+0.1,E8307)</f>
        <v>4.0999999999999996</v>
      </c>
      <c r="G8307">
        <f>MIN(IF(Q8307&lt;10,E8307+0.5,E8307),5)</f>
        <v>4.0999999999999996</v>
      </c>
      <c r="H8307" t="str">
        <f t="shared" si="1163"/>
        <v>Average Place to Work</v>
      </c>
      <c r="I8307">
        <v>61</v>
      </c>
      <c r="J8307" t="b">
        <f t="shared" si="1164"/>
        <v>0</v>
      </c>
      <c r="K8307" t="b">
        <f>OR(E8307&gt;3.5,Q8307&lt;10)</f>
        <v>1</v>
      </c>
      <c r="L8307" t="s">
        <v>19</v>
      </c>
      <c r="M8307" t="s">
        <v>8241</v>
      </c>
      <c r="N8307" t="str">
        <f t="shared" si="1165"/>
        <v>None</v>
      </c>
      <c r="O8307" t="str">
        <f t="shared" si="1166"/>
        <v>None</v>
      </c>
      <c r="P8307" t="s">
        <v>114</v>
      </c>
      <c r="Q8307" s="2">
        <f t="shared" si="1167"/>
        <v>11</v>
      </c>
      <c r="R8307" s="1" t="str">
        <f t="shared" si="1168"/>
        <v>Established</v>
      </c>
      <c r="S8307" s="1"/>
      <c r="T8307" t="s">
        <v>606</v>
      </c>
      <c r="U8307" t="s">
        <v>83</v>
      </c>
      <c r="V8307">
        <f t="shared" si="1169"/>
        <v>0</v>
      </c>
    </row>
    <row r="8308" spans="1:22" x14ac:dyDescent="0.35">
      <c r="A8308">
        <v>8306</v>
      </c>
      <c r="B8308" t="s">
        <v>12464</v>
      </c>
      <c r="C8308" t="str">
        <f t="shared" si="1161"/>
        <v>Don’t Buy</v>
      </c>
      <c r="D8308" t="str">
        <f t="shared" si="1162"/>
        <v>Long Name</v>
      </c>
      <c r="E8308">
        <v>3.7</v>
      </c>
      <c r="F8308">
        <f>IF(Q8308&lt;10,E8308+0.1,E8308)</f>
        <v>3.7</v>
      </c>
      <c r="G8308">
        <f>MIN(IF(Q8308&lt;10,E8308+0.5,E8308),5)</f>
        <v>3.7</v>
      </c>
      <c r="H8308" t="str">
        <f t="shared" si="1163"/>
        <v>Average Place to Work</v>
      </c>
      <c r="I8308">
        <v>61</v>
      </c>
      <c r="J8308" t="b">
        <f t="shared" si="1164"/>
        <v>0</v>
      </c>
      <c r="K8308" t="b">
        <f>OR(E8308&gt;3.5,Q8308&lt;10)</f>
        <v>1</v>
      </c>
      <c r="L8308" t="s">
        <v>19</v>
      </c>
      <c r="M8308" t="s">
        <v>12465</v>
      </c>
      <c r="N8308" t="str">
        <f t="shared" si="1165"/>
        <v>None</v>
      </c>
      <c r="O8308" t="str">
        <f t="shared" si="1166"/>
        <v>None</v>
      </c>
      <c r="P8308" t="s">
        <v>460</v>
      </c>
      <c r="Q8308" s="2">
        <f t="shared" si="1167"/>
        <v>37</v>
      </c>
      <c r="R8308" s="1" t="str">
        <f t="shared" si="1168"/>
        <v>Established</v>
      </c>
      <c r="S8308" s="1"/>
      <c r="T8308" t="s">
        <v>598</v>
      </c>
      <c r="U8308" t="s">
        <v>92</v>
      </c>
      <c r="V8308">
        <f t="shared" si="1169"/>
        <v>0</v>
      </c>
    </row>
    <row r="8309" spans="1:22" x14ac:dyDescent="0.35">
      <c r="A8309">
        <v>8307</v>
      </c>
      <c r="B8309" t="s">
        <v>12466</v>
      </c>
      <c r="C8309" t="str">
        <f t="shared" si="1161"/>
        <v>Don’t Buy</v>
      </c>
      <c r="D8309" t="str">
        <f t="shared" si="1162"/>
        <v>Long Name</v>
      </c>
      <c r="E8309">
        <v>4.3</v>
      </c>
      <c r="F8309">
        <f>IF(Q8309&lt;10,E8309+0.1,E8309)</f>
        <v>4.3999999999999995</v>
      </c>
      <c r="G8309">
        <f>MIN(IF(Q8309&lt;10,E8309+0.5,E8309),5)</f>
        <v>4.8</v>
      </c>
      <c r="H8309" t="str">
        <f t="shared" si="1163"/>
        <v>Average Place to Work</v>
      </c>
      <c r="I8309">
        <v>61</v>
      </c>
      <c r="J8309" t="b">
        <f t="shared" si="1164"/>
        <v>0</v>
      </c>
      <c r="K8309" t="b">
        <f>OR(E8309&gt;3.5,Q8309&lt;10)</f>
        <v>1</v>
      </c>
      <c r="N8309" t="str">
        <f t="shared" si="1165"/>
        <v>Indian Silicon Valley Startups</v>
      </c>
      <c r="O8309" t="str">
        <f t="shared" si="1166"/>
        <v>None</v>
      </c>
      <c r="Q8309" s="2">
        <f t="shared" si="1167"/>
        <v>0</v>
      </c>
      <c r="R8309" s="1" t="str">
        <f t="shared" si="1168"/>
        <v>Startup</v>
      </c>
      <c r="S8309" s="1"/>
      <c r="T8309" t="s">
        <v>1183</v>
      </c>
      <c r="U8309" t="s">
        <v>1677</v>
      </c>
      <c r="V8309">
        <f t="shared" si="1169"/>
        <v>0</v>
      </c>
    </row>
    <row r="8310" spans="1:22" x14ac:dyDescent="0.35">
      <c r="A8310">
        <v>8308</v>
      </c>
      <c r="B8310" t="s">
        <v>12467</v>
      </c>
      <c r="C8310" t="str">
        <f t="shared" si="1161"/>
        <v>Don’t Buy</v>
      </c>
      <c r="D8310" t="str">
        <f t="shared" si="1162"/>
        <v>Long Name</v>
      </c>
      <c r="E8310">
        <v>4.0999999999999996</v>
      </c>
      <c r="F8310">
        <f>IF(Q8310&lt;10,E8310+0.1,E8310)</f>
        <v>4.0999999999999996</v>
      </c>
      <c r="G8310">
        <f>MIN(IF(Q8310&lt;10,E8310+0.5,E8310),5)</f>
        <v>4.0999999999999996</v>
      </c>
      <c r="H8310" t="str">
        <f t="shared" si="1163"/>
        <v>Average Place to Work</v>
      </c>
      <c r="I8310">
        <v>61</v>
      </c>
      <c r="J8310" t="b">
        <f t="shared" si="1164"/>
        <v>0</v>
      </c>
      <c r="K8310" t="b">
        <f>OR(E8310&gt;3.5,Q8310&lt;10)</f>
        <v>1</v>
      </c>
      <c r="L8310" t="s">
        <v>9</v>
      </c>
      <c r="M8310" t="s">
        <v>8776</v>
      </c>
      <c r="N8310" t="str">
        <f t="shared" si="1165"/>
        <v>None</v>
      </c>
      <c r="O8310" t="str">
        <f t="shared" si="1166"/>
        <v>None</v>
      </c>
      <c r="P8310" t="s">
        <v>302</v>
      </c>
      <c r="Q8310" s="2">
        <f t="shared" si="1167"/>
        <v>32</v>
      </c>
      <c r="R8310" s="1" t="str">
        <f t="shared" si="1168"/>
        <v>Established</v>
      </c>
      <c r="S8310" s="1"/>
      <c r="T8310" t="s">
        <v>606</v>
      </c>
      <c r="U8310" t="s">
        <v>83</v>
      </c>
      <c r="V8310">
        <f t="shared" si="1169"/>
        <v>0</v>
      </c>
    </row>
    <row r="8311" spans="1:22" x14ac:dyDescent="0.35">
      <c r="A8311">
        <v>8309</v>
      </c>
      <c r="B8311" t="s">
        <v>12468</v>
      </c>
      <c r="C8311" t="str">
        <f t="shared" si="1161"/>
        <v>Don’t Buy</v>
      </c>
      <c r="D8311" t="str">
        <f t="shared" si="1162"/>
        <v>Long Name</v>
      </c>
      <c r="E8311">
        <v>4.2</v>
      </c>
      <c r="F8311">
        <f>IF(Q8311&lt;10,E8311+0.1,E8311)</f>
        <v>4.2</v>
      </c>
      <c r="G8311">
        <f>MIN(IF(Q8311&lt;10,E8311+0.5,E8311),5)</f>
        <v>4.2</v>
      </c>
      <c r="H8311" t="str">
        <f t="shared" si="1163"/>
        <v>Average Place to Work</v>
      </c>
      <c r="I8311">
        <v>61</v>
      </c>
      <c r="J8311" t="b">
        <f t="shared" si="1164"/>
        <v>0</v>
      </c>
      <c r="K8311" t="b">
        <f>OR(E8311&gt;3.5,Q8311&lt;10)</f>
        <v>1</v>
      </c>
      <c r="L8311" t="s">
        <v>9</v>
      </c>
      <c r="M8311" t="s">
        <v>1494</v>
      </c>
      <c r="N8311" t="str">
        <f t="shared" si="1165"/>
        <v>None</v>
      </c>
      <c r="O8311" t="str">
        <f t="shared" si="1166"/>
        <v>None</v>
      </c>
      <c r="P8311" t="s">
        <v>666</v>
      </c>
      <c r="Q8311" s="2">
        <f t="shared" si="1167"/>
        <v>48</v>
      </c>
      <c r="R8311" s="1" t="str">
        <f t="shared" si="1168"/>
        <v>Established</v>
      </c>
      <c r="S8311" s="1"/>
      <c r="T8311" t="s">
        <v>606</v>
      </c>
      <c r="U8311" t="s">
        <v>5632</v>
      </c>
      <c r="V8311">
        <f t="shared" si="1169"/>
        <v>0</v>
      </c>
    </row>
    <row r="8312" spans="1:22" x14ac:dyDescent="0.35">
      <c r="A8312">
        <v>8310</v>
      </c>
      <c r="B8312" t="s">
        <v>12469</v>
      </c>
      <c r="C8312" t="str">
        <f t="shared" si="1161"/>
        <v>Don’t Buy</v>
      </c>
      <c r="D8312" t="str">
        <f t="shared" si="1162"/>
        <v>Long Name</v>
      </c>
      <c r="E8312">
        <v>3.9</v>
      </c>
      <c r="F8312">
        <f>IF(Q8312&lt;10,E8312+0.1,E8312)</f>
        <v>3.9</v>
      </c>
      <c r="G8312">
        <f>MIN(IF(Q8312&lt;10,E8312+0.5,E8312),5)</f>
        <v>3.9</v>
      </c>
      <c r="H8312" t="str">
        <f t="shared" si="1163"/>
        <v>Average Place to Work</v>
      </c>
      <c r="I8312">
        <v>61</v>
      </c>
      <c r="J8312" t="b">
        <f t="shared" si="1164"/>
        <v>0</v>
      </c>
      <c r="K8312" t="b">
        <f>OR(E8312&gt;3.5,Q8312&lt;10)</f>
        <v>1</v>
      </c>
      <c r="M8312" t="s">
        <v>10851</v>
      </c>
      <c r="N8312" t="str">
        <f t="shared" si="1165"/>
        <v>None</v>
      </c>
      <c r="O8312" t="str">
        <f t="shared" si="1166"/>
        <v>None</v>
      </c>
      <c r="P8312" t="s">
        <v>67</v>
      </c>
      <c r="Q8312" s="2">
        <f t="shared" si="1167"/>
        <v>15</v>
      </c>
      <c r="R8312" s="1" t="str">
        <f t="shared" si="1168"/>
        <v>Established</v>
      </c>
      <c r="S8312" s="1"/>
      <c r="U8312" t="s">
        <v>455</v>
      </c>
      <c r="V8312">
        <f t="shared" si="1169"/>
        <v>0</v>
      </c>
    </row>
    <row r="8313" spans="1:22" x14ac:dyDescent="0.35">
      <c r="A8313">
        <v>8311</v>
      </c>
      <c r="B8313" t="s">
        <v>12470</v>
      </c>
      <c r="C8313" t="str">
        <f t="shared" si="1161"/>
        <v>Don’t Buy</v>
      </c>
      <c r="D8313" t="str">
        <f t="shared" si="1162"/>
        <v>Long Name</v>
      </c>
      <c r="E8313">
        <v>3.3</v>
      </c>
      <c r="F8313">
        <f>IF(Q8313&lt;10,E8313+0.1,E8313)</f>
        <v>3.3</v>
      </c>
      <c r="G8313">
        <f>MIN(IF(Q8313&lt;10,E8313+0.5,E8313),5)</f>
        <v>3.3</v>
      </c>
      <c r="H8313" t="str">
        <f t="shared" si="1163"/>
        <v>Average Place to Work</v>
      </c>
      <c r="I8313">
        <v>61</v>
      </c>
      <c r="J8313" t="b">
        <f t="shared" si="1164"/>
        <v>0</v>
      </c>
      <c r="K8313" t="b">
        <f>OR(E8313&gt;3.5,Q8313&lt;10)</f>
        <v>0</v>
      </c>
      <c r="L8313" t="s">
        <v>19</v>
      </c>
      <c r="M8313" t="s">
        <v>4946</v>
      </c>
      <c r="N8313" t="str">
        <f t="shared" si="1165"/>
        <v>None</v>
      </c>
      <c r="O8313" t="str">
        <f t="shared" si="1166"/>
        <v>None</v>
      </c>
      <c r="P8313" t="s">
        <v>111</v>
      </c>
      <c r="Q8313" s="2">
        <f t="shared" si="1167"/>
        <v>22</v>
      </c>
      <c r="R8313" s="1" t="str">
        <f t="shared" si="1168"/>
        <v>Established</v>
      </c>
      <c r="S8313" s="1"/>
      <c r="T8313" t="s">
        <v>598</v>
      </c>
      <c r="U8313" t="s">
        <v>455</v>
      </c>
      <c r="V8313">
        <f t="shared" si="1169"/>
        <v>0</v>
      </c>
    </row>
    <row r="8314" spans="1:22" x14ac:dyDescent="0.35">
      <c r="A8314">
        <v>8312</v>
      </c>
      <c r="B8314" t="s">
        <v>12455</v>
      </c>
      <c r="C8314" t="str">
        <f t="shared" si="1161"/>
        <v>Don’t Buy</v>
      </c>
      <c r="D8314" t="str">
        <f t="shared" si="1162"/>
        <v>Long Name</v>
      </c>
      <c r="E8314">
        <v>2.9</v>
      </c>
      <c r="F8314">
        <f>IF(Q8314&lt;10,E8314+0.1,E8314)</f>
        <v>2.9</v>
      </c>
      <c r="G8314">
        <f>MIN(IF(Q8314&lt;10,E8314+0.5,E8314),5)</f>
        <v>2.9</v>
      </c>
      <c r="H8314" t="str">
        <f t="shared" si="1163"/>
        <v>Average Place to Work</v>
      </c>
      <c r="I8314">
        <v>61</v>
      </c>
      <c r="J8314" t="b">
        <f t="shared" si="1164"/>
        <v>0</v>
      </c>
      <c r="K8314" t="b">
        <f>OR(E8314&gt;3.5,Q8314&lt;10)</f>
        <v>0</v>
      </c>
      <c r="M8314" t="s">
        <v>3900</v>
      </c>
      <c r="N8314" t="str">
        <f t="shared" si="1165"/>
        <v>None</v>
      </c>
      <c r="O8314" t="str">
        <f t="shared" si="1166"/>
        <v>None</v>
      </c>
      <c r="P8314" t="s">
        <v>522</v>
      </c>
      <c r="Q8314" s="2">
        <f t="shared" si="1167"/>
        <v>30</v>
      </c>
      <c r="R8314" s="1" t="str">
        <f t="shared" si="1168"/>
        <v>Established</v>
      </c>
      <c r="S8314" s="1"/>
      <c r="U8314" t="s">
        <v>986</v>
      </c>
      <c r="V8314">
        <f t="shared" si="1169"/>
        <v>0</v>
      </c>
    </row>
    <row r="8315" spans="1:22" x14ac:dyDescent="0.35">
      <c r="A8315">
        <v>8313</v>
      </c>
      <c r="B8315" t="s">
        <v>12471</v>
      </c>
      <c r="C8315" t="str">
        <f t="shared" si="1161"/>
        <v>Don’t Buy</v>
      </c>
      <c r="D8315" t="str">
        <f t="shared" si="1162"/>
        <v>Long Name</v>
      </c>
      <c r="E8315">
        <v>3.7</v>
      </c>
      <c r="F8315">
        <f>IF(Q8315&lt;10,E8315+0.1,E8315)</f>
        <v>3.7</v>
      </c>
      <c r="G8315">
        <f>MIN(IF(Q8315&lt;10,E8315+0.5,E8315),5)</f>
        <v>3.7</v>
      </c>
      <c r="H8315" t="str">
        <f t="shared" si="1163"/>
        <v>Average Place to Work</v>
      </c>
      <c r="I8315">
        <v>61</v>
      </c>
      <c r="J8315" t="b">
        <f t="shared" si="1164"/>
        <v>0</v>
      </c>
      <c r="K8315" t="b">
        <f>OR(E8315&gt;3.5,Q8315&lt;10)</f>
        <v>1</v>
      </c>
      <c r="M8315" t="s">
        <v>9502</v>
      </c>
      <c r="N8315" t="str">
        <f t="shared" si="1165"/>
        <v>None</v>
      </c>
      <c r="O8315" t="str">
        <f t="shared" si="1166"/>
        <v>None</v>
      </c>
      <c r="P8315" t="s">
        <v>587</v>
      </c>
      <c r="Q8315" s="2">
        <f t="shared" si="1167"/>
        <v>76</v>
      </c>
      <c r="R8315" s="1" t="str">
        <f t="shared" si="1168"/>
        <v>Established</v>
      </c>
      <c r="S8315" s="1"/>
      <c r="U8315" t="s">
        <v>455</v>
      </c>
      <c r="V8315">
        <f t="shared" si="1169"/>
        <v>0</v>
      </c>
    </row>
    <row r="8316" spans="1:22" x14ac:dyDescent="0.35">
      <c r="A8316">
        <v>8314</v>
      </c>
      <c r="B8316" t="s">
        <v>12444</v>
      </c>
      <c r="C8316" t="str">
        <f t="shared" si="1161"/>
        <v>Don’t Buy</v>
      </c>
      <c r="D8316" t="str">
        <f t="shared" si="1162"/>
        <v>Long Name</v>
      </c>
      <c r="E8316">
        <v>3.2</v>
      </c>
      <c r="F8316">
        <f>IF(Q8316&lt;10,E8316+0.1,E8316)</f>
        <v>3.2</v>
      </c>
      <c r="G8316">
        <f>MIN(IF(Q8316&lt;10,E8316+0.5,E8316),5)</f>
        <v>3.2</v>
      </c>
      <c r="H8316" t="str">
        <f t="shared" si="1163"/>
        <v>Average Place to Work</v>
      </c>
      <c r="I8316">
        <v>61</v>
      </c>
      <c r="J8316" t="b">
        <f t="shared" si="1164"/>
        <v>0</v>
      </c>
      <c r="K8316" t="b">
        <f>OR(E8316&gt;3.5,Q8316&lt;10)</f>
        <v>0</v>
      </c>
      <c r="M8316" t="s">
        <v>3900</v>
      </c>
      <c r="N8316" t="str">
        <f t="shared" si="1165"/>
        <v>None</v>
      </c>
      <c r="O8316" t="str">
        <f t="shared" si="1166"/>
        <v>None</v>
      </c>
      <c r="P8316" t="s">
        <v>59</v>
      </c>
      <c r="Q8316" s="2">
        <f t="shared" si="1167"/>
        <v>39</v>
      </c>
      <c r="R8316" s="1" t="str">
        <f t="shared" si="1168"/>
        <v>Established</v>
      </c>
      <c r="S8316" s="1"/>
      <c r="U8316" t="s">
        <v>297</v>
      </c>
      <c r="V8316">
        <f t="shared" si="1169"/>
        <v>0</v>
      </c>
    </row>
    <row r="8317" spans="1:22" x14ac:dyDescent="0.35">
      <c r="A8317">
        <v>8315</v>
      </c>
      <c r="B8317" t="s">
        <v>12446</v>
      </c>
      <c r="C8317" t="str">
        <f t="shared" si="1161"/>
        <v>Don’t Buy</v>
      </c>
      <c r="D8317" t="str">
        <f t="shared" si="1162"/>
        <v>Long Name</v>
      </c>
      <c r="E8317">
        <v>4.2</v>
      </c>
      <c r="F8317">
        <f>IF(Q8317&lt;10,E8317+0.1,E8317)</f>
        <v>4.2</v>
      </c>
      <c r="G8317">
        <f>MIN(IF(Q8317&lt;10,E8317+0.5,E8317),5)</f>
        <v>4.2</v>
      </c>
      <c r="H8317" t="str">
        <f t="shared" si="1163"/>
        <v>Average Place to Work</v>
      </c>
      <c r="I8317">
        <v>61</v>
      </c>
      <c r="J8317" t="b">
        <f t="shared" si="1164"/>
        <v>0</v>
      </c>
      <c r="K8317" t="b">
        <f>OR(E8317&gt;3.5,Q8317&lt;10)</f>
        <v>1</v>
      </c>
      <c r="L8317" t="s">
        <v>19</v>
      </c>
      <c r="M8317" t="s">
        <v>2766</v>
      </c>
      <c r="N8317" t="str">
        <f t="shared" si="1165"/>
        <v>None</v>
      </c>
      <c r="O8317" t="str">
        <f t="shared" si="1166"/>
        <v>None</v>
      </c>
      <c r="P8317" t="s">
        <v>95</v>
      </c>
      <c r="Q8317" s="2">
        <f t="shared" si="1167"/>
        <v>16</v>
      </c>
      <c r="R8317" s="1" t="str">
        <f t="shared" si="1168"/>
        <v>Established</v>
      </c>
      <c r="S8317" s="1"/>
      <c r="T8317" t="s">
        <v>115</v>
      </c>
      <c r="U8317" t="s">
        <v>446</v>
      </c>
      <c r="V8317">
        <f t="shared" si="1169"/>
        <v>0</v>
      </c>
    </row>
    <row r="8318" spans="1:22" x14ac:dyDescent="0.35">
      <c r="A8318">
        <v>8316</v>
      </c>
      <c r="B8318" t="s">
        <v>12447</v>
      </c>
      <c r="C8318" t="str">
        <f t="shared" si="1161"/>
        <v>Don’t Buy</v>
      </c>
      <c r="D8318" t="str">
        <f t="shared" si="1162"/>
        <v>Short Name</v>
      </c>
      <c r="E8318">
        <v>3.6</v>
      </c>
      <c r="F8318">
        <f>IF(Q8318&lt;10,E8318+0.1,E8318)</f>
        <v>3.6</v>
      </c>
      <c r="G8318">
        <f>MIN(IF(Q8318&lt;10,E8318+0.5,E8318),5)</f>
        <v>3.6</v>
      </c>
      <c r="H8318" t="str">
        <f t="shared" si="1163"/>
        <v>Average Place to Work</v>
      </c>
      <c r="I8318">
        <v>61</v>
      </c>
      <c r="J8318" t="b">
        <f t="shared" si="1164"/>
        <v>0</v>
      </c>
      <c r="K8318" t="b">
        <f>OR(E8318&gt;3.5,Q8318&lt;10)</f>
        <v>1</v>
      </c>
      <c r="L8318" t="s">
        <v>9</v>
      </c>
      <c r="M8318" t="s">
        <v>2991</v>
      </c>
      <c r="N8318" t="str">
        <f t="shared" si="1165"/>
        <v>None</v>
      </c>
      <c r="O8318" t="str">
        <f t="shared" si="1166"/>
        <v>None</v>
      </c>
      <c r="P8318" t="s">
        <v>95</v>
      </c>
      <c r="Q8318" s="2">
        <f t="shared" si="1167"/>
        <v>16</v>
      </c>
      <c r="R8318" s="1" t="str">
        <f t="shared" si="1168"/>
        <v>Established</v>
      </c>
      <c r="S8318" s="1"/>
      <c r="T8318" t="s">
        <v>1183</v>
      </c>
      <c r="U8318" t="s">
        <v>83</v>
      </c>
      <c r="V8318">
        <f t="shared" si="1169"/>
        <v>0</v>
      </c>
    </row>
    <row r="8319" spans="1:22" x14ac:dyDescent="0.35">
      <c r="A8319">
        <v>8317</v>
      </c>
      <c r="B8319" t="s">
        <v>12472</v>
      </c>
      <c r="C8319" t="str">
        <f t="shared" si="1161"/>
        <v>Don’t Buy</v>
      </c>
      <c r="D8319" t="str">
        <f t="shared" si="1162"/>
        <v>Long Name</v>
      </c>
      <c r="E8319">
        <v>3.5</v>
      </c>
      <c r="F8319">
        <f>IF(Q8319&lt;10,E8319+0.1,E8319)</f>
        <v>3.5</v>
      </c>
      <c r="G8319">
        <f>MIN(IF(Q8319&lt;10,E8319+0.5,E8319),5)</f>
        <v>3.5</v>
      </c>
      <c r="H8319" t="str">
        <f t="shared" si="1163"/>
        <v>Average Place to Work</v>
      </c>
      <c r="I8319">
        <v>61</v>
      </c>
      <c r="J8319" t="b">
        <f t="shared" si="1164"/>
        <v>0</v>
      </c>
      <c r="K8319" t="b">
        <f>OR(E8319&gt;3.5,Q8319&lt;10)</f>
        <v>0</v>
      </c>
      <c r="L8319" t="s">
        <v>19</v>
      </c>
      <c r="M8319" t="s">
        <v>1494</v>
      </c>
      <c r="N8319" t="str">
        <f t="shared" si="1165"/>
        <v>None</v>
      </c>
      <c r="O8319" t="str">
        <f t="shared" si="1166"/>
        <v>None</v>
      </c>
      <c r="P8319" t="s">
        <v>76</v>
      </c>
      <c r="Q8319" s="2">
        <f t="shared" si="1167"/>
        <v>44</v>
      </c>
      <c r="R8319" s="1" t="str">
        <f t="shared" si="1168"/>
        <v>Established</v>
      </c>
      <c r="S8319" s="1"/>
      <c r="T8319" t="s">
        <v>606</v>
      </c>
      <c r="U8319" t="s">
        <v>24</v>
      </c>
      <c r="V8319">
        <f t="shared" si="1169"/>
        <v>500000</v>
      </c>
    </row>
    <row r="8320" spans="1:22" x14ac:dyDescent="0.35">
      <c r="A8320">
        <v>8318</v>
      </c>
      <c r="B8320" t="s">
        <v>12473</v>
      </c>
      <c r="C8320" t="str">
        <f t="shared" si="1161"/>
        <v>Buy</v>
      </c>
      <c r="D8320" t="str">
        <f t="shared" si="1162"/>
        <v>Long Name</v>
      </c>
      <c r="E8320">
        <v>4.0999999999999996</v>
      </c>
      <c r="F8320">
        <f>IF(Q8320&lt;10,E8320+0.1,E8320)</f>
        <v>4.0999999999999996</v>
      </c>
      <c r="G8320">
        <f>MIN(IF(Q8320&lt;10,E8320+0.5,E8320),5)</f>
        <v>4.0999999999999996</v>
      </c>
      <c r="H8320" t="str">
        <f t="shared" si="1163"/>
        <v>Average Place to Work</v>
      </c>
      <c r="I8320">
        <v>61</v>
      </c>
      <c r="J8320" t="b">
        <f t="shared" si="1164"/>
        <v>0</v>
      </c>
      <c r="K8320" t="b">
        <f>OR(E8320&gt;3.5,Q8320&lt;10)</f>
        <v>1</v>
      </c>
      <c r="L8320" t="s">
        <v>9</v>
      </c>
      <c r="M8320" t="s">
        <v>9270</v>
      </c>
      <c r="N8320" t="str">
        <f t="shared" si="1165"/>
        <v>None</v>
      </c>
      <c r="O8320" t="str">
        <f t="shared" si="1166"/>
        <v>None</v>
      </c>
      <c r="P8320" t="s">
        <v>21</v>
      </c>
      <c r="Q8320" s="2">
        <f t="shared" si="1167"/>
        <v>28</v>
      </c>
      <c r="R8320" s="1" t="str">
        <f t="shared" si="1168"/>
        <v>Established</v>
      </c>
      <c r="S8320" s="1"/>
      <c r="T8320" t="s">
        <v>606</v>
      </c>
      <c r="U8320" t="s">
        <v>17</v>
      </c>
      <c r="V8320">
        <f t="shared" si="1169"/>
        <v>1000000</v>
      </c>
    </row>
    <row r="8321" spans="1:22" x14ac:dyDescent="0.35">
      <c r="A8321">
        <v>8319</v>
      </c>
      <c r="B8321" t="s">
        <v>12474</v>
      </c>
      <c r="C8321" t="str">
        <f t="shared" si="1161"/>
        <v>Don’t Buy</v>
      </c>
      <c r="D8321" t="str">
        <f t="shared" si="1162"/>
        <v>Short Name</v>
      </c>
      <c r="E8321">
        <v>3.6</v>
      </c>
      <c r="F8321">
        <f>IF(Q8321&lt;10,E8321+0.1,E8321)</f>
        <v>3.6</v>
      </c>
      <c r="G8321">
        <f>MIN(IF(Q8321&lt;10,E8321+0.5,E8321),5)</f>
        <v>3.6</v>
      </c>
      <c r="H8321" t="str">
        <f t="shared" si="1163"/>
        <v>Average Place to Work</v>
      </c>
      <c r="I8321">
        <v>61</v>
      </c>
      <c r="J8321" t="b">
        <f t="shared" si="1164"/>
        <v>0</v>
      </c>
      <c r="K8321" t="b">
        <f>OR(E8321&gt;3.5,Q8321&lt;10)</f>
        <v>1</v>
      </c>
      <c r="L8321" t="s">
        <v>19</v>
      </c>
      <c r="M8321" t="s">
        <v>4467</v>
      </c>
      <c r="N8321" t="str">
        <f t="shared" si="1165"/>
        <v>None</v>
      </c>
      <c r="O8321" t="str">
        <f t="shared" si="1166"/>
        <v>None</v>
      </c>
      <c r="P8321" t="s">
        <v>11</v>
      </c>
      <c r="Q8321" s="2">
        <f t="shared" si="1167"/>
        <v>54</v>
      </c>
      <c r="R8321" s="1" t="str">
        <f t="shared" si="1168"/>
        <v>Established</v>
      </c>
      <c r="S8321" s="1"/>
      <c r="T8321" t="s">
        <v>1183</v>
      </c>
      <c r="U8321" t="s">
        <v>83</v>
      </c>
      <c r="V8321">
        <f t="shared" si="1169"/>
        <v>0</v>
      </c>
    </row>
    <row r="8322" spans="1:22" x14ac:dyDescent="0.35">
      <c r="A8322">
        <v>8320</v>
      </c>
      <c r="B8322" t="s">
        <v>12475</v>
      </c>
      <c r="C8322" t="str">
        <f t="shared" si="1161"/>
        <v>Don’t Buy</v>
      </c>
      <c r="D8322" t="str">
        <f t="shared" si="1162"/>
        <v>Long Name</v>
      </c>
      <c r="E8322">
        <v>4.3</v>
      </c>
      <c r="F8322">
        <f>IF(Q8322&lt;10,E8322+0.1,E8322)</f>
        <v>4.3</v>
      </c>
      <c r="G8322">
        <f>MIN(IF(Q8322&lt;10,E8322+0.5,E8322),5)</f>
        <v>4.3</v>
      </c>
      <c r="H8322" t="str">
        <f t="shared" si="1163"/>
        <v>Average Place to Work</v>
      </c>
      <c r="I8322">
        <v>61</v>
      </c>
      <c r="J8322" t="b">
        <f t="shared" si="1164"/>
        <v>0</v>
      </c>
      <c r="K8322" t="b">
        <f>OR(E8322&gt;3.5,Q8322&lt;10)</f>
        <v>1</v>
      </c>
      <c r="L8322" t="s">
        <v>19</v>
      </c>
      <c r="M8322" t="s">
        <v>12476</v>
      </c>
      <c r="N8322" t="str">
        <f t="shared" si="1165"/>
        <v>Indian Silicon Valley Startups</v>
      </c>
      <c r="O8322" t="str">
        <f t="shared" si="1166"/>
        <v>None</v>
      </c>
      <c r="P8322" t="s">
        <v>423</v>
      </c>
      <c r="Q8322" s="2">
        <f t="shared" si="1167"/>
        <v>53</v>
      </c>
      <c r="R8322" s="1" t="str">
        <f t="shared" si="1168"/>
        <v>Established</v>
      </c>
      <c r="S8322" s="1"/>
      <c r="T8322" t="s">
        <v>1183</v>
      </c>
      <c r="U8322" t="s">
        <v>36</v>
      </c>
      <c r="V8322">
        <f t="shared" si="1169"/>
        <v>0</v>
      </c>
    </row>
    <row r="8323" spans="1:22" x14ac:dyDescent="0.35">
      <c r="A8323">
        <v>8321</v>
      </c>
      <c r="B8323" t="s">
        <v>12477</v>
      </c>
      <c r="C8323" t="str">
        <f t="shared" ref="C8323:C8386" si="1170">IF(OR(LEFT(B8323,1)="T",LEFT(B8323,1)="G"),"Buy","Don’t Buy")</f>
        <v>Don’t Buy</v>
      </c>
      <c r="D8323" t="str">
        <f t="shared" ref="D8323:D8386" si="1171">IF(LEN(B8323)&gt;=10,"Long Name","Short Name")</f>
        <v>Short Name</v>
      </c>
      <c r="E8323">
        <v>3.8</v>
      </c>
      <c r="F8323">
        <f>IF(Q8323&lt;10,E8323+0.1,E8323)</f>
        <v>3.8</v>
      </c>
      <c r="G8323">
        <f>MIN(IF(Q8323&lt;10,E8323+0.5,E8323),5)</f>
        <v>3.8</v>
      </c>
      <c r="H8323" t="str">
        <f t="shared" ref="H8323:H8386" si="1172">IF(E8323&gt;4.5,"Great Place to Work","Average Place to Work")</f>
        <v>Average Place to Work</v>
      </c>
      <c r="I8323">
        <v>61</v>
      </c>
      <c r="J8323" t="b">
        <f t="shared" ref="J8323:J8386" si="1173">AND(I8323&gt;10000,E8323&gt;4)</f>
        <v>0</v>
      </c>
      <c r="K8323" t="b">
        <f>OR(E8323&gt;3.5,Q8323&lt;10)</f>
        <v>1</v>
      </c>
      <c r="L8323" t="s">
        <v>9</v>
      </c>
      <c r="M8323" t="s">
        <v>12478</v>
      </c>
      <c r="N8323" t="str">
        <f t="shared" ref="N8323:N8386" si="1174">IF(OR(LEFT(M8323,9)="Banglore",LEFT(M8323,9)="Bengaluru",LEFT(M8323,7)="Chennai",Q8323&lt;10,U8323="Internet"),"Indian Silicon Valley Startups","None")</f>
        <v>None</v>
      </c>
      <c r="O8323" t="str">
        <f t="shared" ref="O8323:O8386" si="1175">IF(AND(LEFT(M8323,6)="Mumbai",U8323="Financial Services"),"Bombay Finances","None")</f>
        <v>None</v>
      </c>
      <c r="P8323" t="s">
        <v>21</v>
      </c>
      <c r="Q8323" s="2">
        <f t="shared" ref="Q8323:Q8386" si="1176">_xlfn.NUMBERVALUE(SUBSTITUTE(TRIM(P8323)," years old",""))</f>
        <v>28</v>
      </c>
      <c r="R8323" s="1" t="str">
        <f t="shared" ref="R8323:R8386" si="1177">IF(Q8323&lt;10,"Startup","Established")</f>
        <v>Established</v>
      </c>
      <c r="S8323" s="1"/>
      <c r="T8323" t="s">
        <v>598</v>
      </c>
      <c r="U8323" t="s">
        <v>64</v>
      </c>
      <c r="V8323">
        <f t="shared" ref="V8323:V8386" si="1178">IF(AND(OR(U8323=$U$7,U8323=$U$12),E8323&gt;4),1000000,IF(AND(OR(U8323=$U$7,U8323=$U$12),E8323&lt;=4),500000,IF(AND(U8323=$U$18,E8323&gt;4),800000,0)))</f>
        <v>0</v>
      </c>
    </row>
    <row r="8324" spans="1:22" x14ac:dyDescent="0.35">
      <c r="A8324">
        <v>8322</v>
      </c>
      <c r="B8324" t="s">
        <v>12479</v>
      </c>
      <c r="C8324" t="str">
        <f t="shared" si="1170"/>
        <v>Buy</v>
      </c>
      <c r="D8324" t="str">
        <f t="shared" si="1171"/>
        <v>Long Name</v>
      </c>
      <c r="E8324">
        <v>3.7</v>
      </c>
      <c r="F8324">
        <f>IF(Q8324&lt;10,E8324+0.1,E8324)</f>
        <v>3.7</v>
      </c>
      <c r="G8324">
        <f>MIN(IF(Q8324&lt;10,E8324+0.5,E8324),5)</f>
        <v>3.7</v>
      </c>
      <c r="H8324" t="str">
        <f t="shared" si="1172"/>
        <v>Average Place to Work</v>
      </c>
      <c r="I8324">
        <v>61</v>
      </c>
      <c r="J8324" t="b">
        <f t="shared" si="1173"/>
        <v>0</v>
      </c>
      <c r="K8324" t="b">
        <f>OR(E8324&gt;3.5,Q8324&lt;10)</f>
        <v>1</v>
      </c>
      <c r="L8324" t="s">
        <v>19</v>
      </c>
      <c r="M8324" t="s">
        <v>12480</v>
      </c>
      <c r="N8324" t="str">
        <f t="shared" si="1174"/>
        <v>None</v>
      </c>
      <c r="O8324" t="str">
        <f t="shared" si="1175"/>
        <v>None</v>
      </c>
      <c r="P8324" t="s">
        <v>248</v>
      </c>
      <c r="Q8324" s="2">
        <f t="shared" si="1176"/>
        <v>170</v>
      </c>
      <c r="R8324" s="1" t="str">
        <f t="shared" si="1177"/>
        <v>Established</v>
      </c>
      <c r="S8324" s="1"/>
      <c r="T8324" t="s">
        <v>598</v>
      </c>
      <c r="U8324" t="s">
        <v>83</v>
      </c>
      <c r="V8324">
        <f t="shared" si="1178"/>
        <v>0</v>
      </c>
    </row>
    <row r="8325" spans="1:22" x14ac:dyDescent="0.35">
      <c r="A8325">
        <v>8323</v>
      </c>
      <c r="B8325" t="s">
        <v>12481</v>
      </c>
      <c r="C8325" t="str">
        <f t="shared" si="1170"/>
        <v>Don’t Buy</v>
      </c>
      <c r="D8325" t="str">
        <f t="shared" si="1171"/>
        <v>Long Name</v>
      </c>
      <c r="E8325">
        <v>3.8</v>
      </c>
      <c r="F8325">
        <f>IF(Q8325&lt;10,E8325+0.1,E8325)</f>
        <v>3.8</v>
      </c>
      <c r="G8325">
        <f>MIN(IF(Q8325&lt;10,E8325+0.5,E8325),5)</f>
        <v>3.8</v>
      </c>
      <c r="H8325" t="str">
        <f t="shared" si="1172"/>
        <v>Average Place to Work</v>
      </c>
      <c r="I8325">
        <v>61</v>
      </c>
      <c r="J8325" t="b">
        <f t="shared" si="1173"/>
        <v>0</v>
      </c>
      <c r="K8325" t="b">
        <f>OR(E8325&gt;3.5,Q8325&lt;10)</f>
        <v>1</v>
      </c>
      <c r="L8325" t="s">
        <v>19</v>
      </c>
      <c r="M8325" t="s">
        <v>2766</v>
      </c>
      <c r="N8325" t="str">
        <f t="shared" si="1174"/>
        <v>None</v>
      </c>
      <c r="O8325" t="str">
        <f t="shared" si="1175"/>
        <v>Bombay Finances</v>
      </c>
      <c r="P8325" t="s">
        <v>460</v>
      </c>
      <c r="Q8325" s="2">
        <f t="shared" si="1176"/>
        <v>37</v>
      </c>
      <c r="R8325" s="1" t="str">
        <f t="shared" si="1177"/>
        <v>Established</v>
      </c>
      <c r="S8325" s="1"/>
      <c r="T8325" t="s">
        <v>1183</v>
      </c>
      <c r="U8325" t="s">
        <v>24</v>
      </c>
      <c r="V8325">
        <f t="shared" si="1178"/>
        <v>500000</v>
      </c>
    </row>
    <row r="8326" spans="1:22" x14ac:dyDescent="0.35">
      <c r="A8326">
        <v>8324</v>
      </c>
      <c r="B8326" t="s">
        <v>12482</v>
      </c>
      <c r="C8326" t="str">
        <f t="shared" si="1170"/>
        <v>Don’t Buy</v>
      </c>
      <c r="D8326" t="str">
        <f t="shared" si="1171"/>
        <v>Long Name</v>
      </c>
      <c r="E8326">
        <v>4.8</v>
      </c>
      <c r="F8326">
        <f>IF(Q8326&lt;10,E8326+0.1,E8326)</f>
        <v>4.8</v>
      </c>
      <c r="G8326">
        <f>MIN(IF(Q8326&lt;10,E8326+0.5,E8326),5)</f>
        <v>4.8</v>
      </c>
      <c r="H8326" t="str">
        <f t="shared" si="1172"/>
        <v>Great Place to Work</v>
      </c>
      <c r="I8326">
        <v>61</v>
      </c>
      <c r="J8326" t="b">
        <f t="shared" si="1173"/>
        <v>0</v>
      </c>
      <c r="K8326" t="b">
        <f>OR(E8326&gt;3.5,Q8326&lt;10)</f>
        <v>1</v>
      </c>
      <c r="L8326" t="s">
        <v>19</v>
      </c>
      <c r="M8326" t="s">
        <v>7019</v>
      </c>
      <c r="N8326" t="str">
        <f t="shared" si="1174"/>
        <v>None</v>
      </c>
      <c r="O8326" t="str">
        <f t="shared" si="1175"/>
        <v>None</v>
      </c>
      <c r="P8326" t="s">
        <v>95</v>
      </c>
      <c r="Q8326" s="2">
        <f t="shared" si="1176"/>
        <v>16</v>
      </c>
      <c r="R8326" s="1" t="str">
        <f t="shared" si="1177"/>
        <v>Established</v>
      </c>
      <c r="S8326" s="1"/>
      <c r="T8326" t="s">
        <v>3369</v>
      </c>
      <c r="U8326" t="s">
        <v>17</v>
      </c>
      <c r="V8326">
        <f t="shared" si="1178"/>
        <v>1000000</v>
      </c>
    </row>
    <row r="8327" spans="1:22" x14ac:dyDescent="0.35">
      <c r="A8327">
        <v>8325</v>
      </c>
      <c r="B8327" t="s">
        <v>12483</v>
      </c>
      <c r="C8327" t="str">
        <f t="shared" si="1170"/>
        <v>Don’t Buy</v>
      </c>
      <c r="D8327" t="str">
        <f t="shared" si="1171"/>
        <v>Long Name</v>
      </c>
      <c r="E8327">
        <v>4.5</v>
      </c>
      <c r="F8327">
        <f>IF(Q8327&lt;10,E8327+0.1,E8327)</f>
        <v>4.5</v>
      </c>
      <c r="G8327">
        <f>MIN(IF(Q8327&lt;10,E8327+0.5,E8327),5)</f>
        <v>4.5</v>
      </c>
      <c r="H8327" t="str">
        <f t="shared" si="1172"/>
        <v>Average Place to Work</v>
      </c>
      <c r="I8327">
        <v>61</v>
      </c>
      <c r="J8327" t="b">
        <f t="shared" si="1173"/>
        <v>0</v>
      </c>
      <c r="K8327" t="b">
        <f>OR(E8327&gt;3.5,Q8327&lt;10)</f>
        <v>1</v>
      </c>
      <c r="L8327" t="s">
        <v>19</v>
      </c>
      <c r="M8327" t="s">
        <v>5767</v>
      </c>
      <c r="N8327" t="str">
        <f t="shared" si="1174"/>
        <v>None</v>
      </c>
      <c r="O8327" t="str">
        <f t="shared" si="1175"/>
        <v>None</v>
      </c>
      <c r="P8327" t="s">
        <v>626</v>
      </c>
      <c r="Q8327" s="2">
        <f t="shared" si="1176"/>
        <v>17</v>
      </c>
      <c r="R8327" s="1" t="str">
        <f t="shared" si="1177"/>
        <v>Established</v>
      </c>
      <c r="S8327" s="1"/>
      <c r="T8327" t="s">
        <v>598</v>
      </c>
      <c r="U8327" t="s">
        <v>17</v>
      </c>
      <c r="V8327">
        <f t="shared" si="1178"/>
        <v>1000000</v>
      </c>
    </row>
    <row r="8328" spans="1:22" x14ac:dyDescent="0.35">
      <c r="A8328">
        <v>8326</v>
      </c>
      <c r="B8328" t="s">
        <v>12484</v>
      </c>
      <c r="C8328" t="str">
        <f t="shared" si="1170"/>
        <v>Don’t Buy</v>
      </c>
      <c r="D8328" t="str">
        <f t="shared" si="1171"/>
        <v>Long Name</v>
      </c>
      <c r="E8328">
        <v>4.5999999999999996</v>
      </c>
      <c r="F8328">
        <f>IF(Q8328&lt;10,E8328+0.1,E8328)</f>
        <v>4.5999999999999996</v>
      </c>
      <c r="G8328">
        <f>MIN(IF(Q8328&lt;10,E8328+0.5,E8328),5)</f>
        <v>4.5999999999999996</v>
      </c>
      <c r="H8328" t="str">
        <f t="shared" si="1172"/>
        <v>Great Place to Work</v>
      </c>
      <c r="I8328">
        <v>61</v>
      </c>
      <c r="J8328" t="b">
        <f t="shared" si="1173"/>
        <v>0</v>
      </c>
      <c r="K8328" t="b">
        <f>OR(E8328&gt;3.5,Q8328&lt;10)</f>
        <v>1</v>
      </c>
      <c r="L8328" t="s">
        <v>19</v>
      </c>
      <c r="M8328" t="s">
        <v>3572</v>
      </c>
      <c r="N8328" t="str">
        <f t="shared" si="1174"/>
        <v>None</v>
      </c>
      <c r="O8328" t="str">
        <f t="shared" si="1175"/>
        <v>None</v>
      </c>
      <c r="P8328" t="s">
        <v>626</v>
      </c>
      <c r="Q8328" s="2">
        <f t="shared" si="1176"/>
        <v>17</v>
      </c>
      <c r="R8328" s="1" t="str">
        <f t="shared" si="1177"/>
        <v>Established</v>
      </c>
      <c r="S8328" s="1"/>
      <c r="T8328" t="s">
        <v>1146</v>
      </c>
      <c r="U8328" t="s">
        <v>523</v>
      </c>
      <c r="V8328">
        <f t="shared" si="1178"/>
        <v>0</v>
      </c>
    </row>
    <row r="8329" spans="1:22" x14ac:dyDescent="0.35">
      <c r="A8329">
        <v>8327</v>
      </c>
      <c r="B8329" t="s">
        <v>12485</v>
      </c>
      <c r="C8329" t="str">
        <f t="shared" si="1170"/>
        <v>Don’t Buy</v>
      </c>
      <c r="D8329" t="str">
        <f t="shared" si="1171"/>
        <v>Long Name</v>
      </c>
      <c r="E8329">
        <v>3.9</v>
      </c>
      <c r="F8329">
        <f>IF(Q8329&lt;10,E8329+0.1,E8329)</f>
        <v>3.9</v>
      </c>
      <c r="G8329">
        <f>MIN(IF(Q8329&lt;10,E8329+0.5,E8329),5)</f>
        <v>3.9</v>
      </c>
      <c r="H8329" t="str">
        <f t="shared" si="1172"/>
        <v>Average Place to Work</v>
      </c>
      <c r="I8329">
        <v>61</v>
      </c>
      <c r="J8329" t="b">
        <f t="shared" si="1173"/>
        <v>0</v>
      </c>
      <c r="K8329" t="b">
        <f>OR(E8329&gt;3.5,Q8329&lt;10)</f>
        <v>1</v>
      </c>
      <c r="L8329" t="s">
        <v>19</v>
      </c>
      <c r="M8329" t="s">
        <v>12486</v>
      </c>
      <c r="N8329" t="str">
        <f t="shared" si="1174"/>
        <v>None</v>
      </c>
      <c r="O8329" t="str">
        <f t="shared" si="1175"/>
        <v>None</v>
      </c>
      <c r="P8329" t="s">
        <v>213</v>
      </c>
      <c r="Q8329" s="2">
        <f t="shared" si="1176"/>
        <v>12</v>
      </c>
      <c r="R8329" s="1" t="str">
        <f t="shared" si="1177"/>
        <v>Established</v>
      </c>
      <c r="S8329" s="1"/>
      <c r="T8329" t="s">
        <v>115</v>
      </c>
      <c r="U8329" t="s">
        <v>17</v>
      </c>
      <c r="V8329">
        <f t="shared" si="1178"/>
        <v>500000</v>
      </c>
    </row>
    <row r="8330" spans="1:22" x14ac:dyDescent="0.35">
      <c r="A8330">
        <v>8328</v>
      </c>
      <c r="B8330" t="s">
        <v>12487</v>
      </c>
      <c r="C8330" t="str">
        <f t="shared" si="1170"/>
        <v>Don’t Buy</v>
      </c>
      <c r="D8330" t="str">
        <f t="shared" si="1171"/>
        <v>Long Name</v>
      </c>
      <c r="E8330">
        <v>3.9</v>
      </c>
      <c r="F8330">
        <f>IF(Q8330&lt;10,E8330+0.1,E8330)</f>
        <v>3.9</v>
      </c>
      <c r="G8330">
        <f>MIN(IF(Q8330&lt;10,E8330+0.5,E8330),5)</f>
        <v>3.9</v>
      </c>
      <c r="H8330" t="str">
        <f t="shared" si="1172"/>
        <v>Average Place to Work</v>
      </c>
      <c r="I8330">
        <v>61</v>
      </c>
      <c r="J8330" t="b">
        <f t="shared" si="1173"/>
        <v>0</v>
      </c>
      <c r="K8330" t="b">
        <f>OR(E8330&gt;3.5,Q8330&lt;10)</f>
        <v>1</v>
      </c>
      <c r="L8330" t="s">
        <v>19</v>
      </c>
      <c r="M8330" t="s">
        <v>12488</v>
      </c>
      <c r="N8330" t="str">
        <f t="shared" si="1174"/>
        <v>Indian Silicon Valley Startups</v>
      </c>
      <c r="O8330" t="str">
        <f t="shared" si="1175"/>
        <v>None</v>
      </c>
      <c r="P8330" t="s">
        <v>114</v>
      </c>
      <c r="Q8330" s="2">
        <f t="shared" si="1176"/>
        <v>11</v>
      </c>
      <c r="R8330" s="1" t="str">
        <f t="shared" si="1177"/>
        <v>Established</v>
      </c>
      <c r="S8330" s="1"/>
      <c r="T8330" t="s">
        <v>1183</v>
      </c>
      <c r="U8330" t="s">
        <v>36</v>
      </c>
      <c r="V8330">
        <f t="shared" si="1178"/>
        <v>0</v>
      </c>
    </row>
    <row r="8331" spans="1:22" x14ac:dyDescent="0.35">
      <c r="A8331">
        <v>8329</v>
      </c>
      <c r="B8331" t="s">
        <v>12489</v>
      </c>
      <c r="C8331" t="str">
        <f t="shared" si="1170"/>
        <v>Don’t Buy</v>
      </c>
      <c r="D8331" t="str">
        <f t="shared" si="1171"/>
        <v>Long Name</v>
      </c>
      <c r="E8331">
        <v>4.3</v>
      </c>
      <c r="F8331">
        <f>IF(Q8331&lt;10,E8331+0.1,E8331)</f>
        <v>4.3</v>
      </c>
      <c r="G8331">
        <f>MIN(IF(Q8331&lt;10,E8331+0.5,E8331),5)</f>
        <v>4.3</v>
      </c>
      <c r="H8331" t="str">
        <f t="shared" si="1172"/>
        <v>Average Place to Work</v>
      </c>
      <c r="I8331">
        <v>61</v>
      </c>
      <c r="J8331" t="b">
        <f t="shared" si="1173"/>
        <v>0</v>
      </c>
      <c r="K8331" t="b">
        <f>OR(E8331&gt;3.5,Q8331&lt;10)</f>
        <v>1</v>
      </c>
      <c r="L8331" t="s">
        <v>19</v>
      </c>
      <c r="M8331" t="s">
        <v>7230</v>
      </c>
      <c r="N8331" t="str">
        <f t="shared" si="1174"/>
        <v>None</v>
      </c>
      <c r="O8331" t="str">
        <f t="shared" si="1175"/>
        <v>None</v>
      </c>
      <c r="P8331" t="s">
        <v>213</v>
      </c>
      <c r="Q8331" s="2">
        <f t="shared" si="1176"/>
        <v>12</v>
      </c>
      <c r="R8331" s="1" t="str">
        <f t="shared" si="1177"/>
        <v>Established</v>
      </c>
      <c r="S8331" s="1"/>
      <c r="T8331" t="s">
        <v>140</v>
      </c>
      <c r="U8331" t="s">
        <v>92</v>
      </c>
      <c r="V8331">
        <f t="shared" si="1178"/>
        <v>0</v>
      </c>
    </row>
    <row r="8332" spans="1:22" x14ac:dyDescent="0.35">
      <c r="A8332">
        <v>8330</v>
      </c>
      <c r="B8332" t="s">
        <v>12439</v>
      </c>
      <c r="C8332" t="str">
        <f t="shared" si="1170"/>
        <v>Don’t Buy</v>
      </c>
      <c r="D8332" t="str">
        <f t="shared" si="1171"/>
        <v>Long Name</v>
      </c>
      <c r="E8332">
        <v>4.0999999999999996</v>
      </c>
      <c r="F8332">
        <f>IF(Q8332&lt;10,E8332+0.1,E8332)</f>
        <v>4.1999999999999993</v>
      </c>
      <c r="G8332">
        <f>MIN(IF(Q8332&lt;10,E8332+0.5,E8332),5)</f>
        <v>4.5999999999999996</v>
      </c>
      <c r="H8332" t="str">
        <f t="shared" si="1172"/>
        <v>Average Place to Work</v>
      </c>
      <c r="I8332">
        <v>61</v>
      </c>
      <c r="J8332" t="b">
        <f t="shared" si="1173"/>
        <v>0</v>
      </c>
      <c r="K8332" t="b">
        <f>OR(E8332&gt;3.5,Q8332&lt;10)</f>
        <v>1</v>
      </c>
      <c r="L8332" t="s">
        <v>19</v>
      </c>
      <c r="M8332" t="s">
        <v>4063</v>
      </c>
      <c r="N8332" t="str">
        <f t="shared" si="1174"/>
        <v>Indian Silicon Valley Startups</v>
      </c>
      <c r="O8332" t="str">
        <f t="shared" si="1175"/>
        <v>None</v>
      </c>
      <c r="Q8332" s="2">
        <f t="shared" si="1176"/>
        <v>0</v>
      </c>
      <c r="R8332" s="1" t="str">
        <f t="shared" si="1177"/>
        <v>Startup</v>
      </c>
      <c r="S8332" s="1"/>
      <c r="U8332" t="s">
        <v>297</v>
      </c>
      <c r="V8332">
        <f t="shared" si="1178"/>
        <v>0</v>
      </c>
    </row>
    <row r="8333" spans="1:22" x14ac:dyDescent="0.35">
      <c r="A8333">
        <v>8331</v>
      </c>
      <c r="B8333" t="s">
        <v>12490</v>
      </c>
      <c r="C8333" t="str">
        <f t="shared" si="1170"/>
        <v>Don’t Buy</v>
      </c>
      <c r="D8333" t="str">
        <f t="shared" si="1171"/>
        <v>Long Name</v>
      </c>
      <c r="E8333">
        <v>3.8</v>
      </c>
      <c r="F8333">
        <f>IF(Q8333&lt;10,E8333+0.1,E8333)</f>
        <v>3.8</v>
      </c>
      <c r="G8333">
        <f>MIN(IF(Q8333&lt;10,E8333+0.5,E8333),5)</f>
        <v>3.8</v>
      </c>
      <c r="H8333" t="str">
        <f t="shared" si="1172"/>
        <v>Average Place to Work</v>
      </c>
      <c r="I8333">
        <v>61</v>
      </c>
      <c r="J8333" t="b">
        <f t="shared" si="1173"/>
        <v>0</v>
      </c>
      <c r="K8333" t="b">
        <f>OR(E8333&gt;3.5,Q8333&lt;10)</f>
        <v>1</v>
      </c>
      <c r="L8333" t="s">
        <v>19</v>
      </c>
      <c r="M8333" t="s">
        <v>12491</v>
      </c>
      <c r="N8333" t="str">
        <f t="shared" si="1174"/>
        <v>None</v>
      </c>
      <c r="O8333" t="str">
        <f t="shared" si="1175"/>
        <v>None</v>
      </c>
      <c r="P8333" t="s">
        <v>111</v>
      </c>
      <c r="Q8333" s="2">
        <f t="shared" si="1176"/>
        <v>22</v>
      </c>
      <c r="R8333" s="1" t="str">
        <f t="shared" si="1177"/>
        <v>Established</v>
      </c>
      <c r="S8333" s="1"/>
      <c r="T8333" t="s">
        <v>3369</v>
      </c>
      <c r="U8333" t="s">
        <v>13</v>
      </c>
      <c r="V8333">
        <f t="shared" si="1178"/>
        <v>0</v>
      </c>
    </row>
    <row r="8334" spans="1:22" x14ac:dyDescent="0.35">
      <c r="A8334">
        <v>8332</v>
      </c>
      <c r="B8334" t="s">
        <v>12492</v>
      </c>
      <c r="C8334" t="str">
        <f t="shared" si="1170"/>
        <v>Don’t Buy</v>
      </c>
      <c r="D8334" t="str">
        <f t="shared" si="1171"/>
        <v>Long Name</v>
      </c>
      <c r="E8334">
        <v>3.4</v>
      </c>
      <c r="F8334">
        <f>IF(Q8334&lt;10,E8334+0.1,E8334)</f>
        <v>3.4</v>
      </c>
      <c r="G8334">
        <f>MIN(IF(Q8334&lt;10,E8334+0.5,E8334),5)</f>
        <v>3.4</v>
      </c>
      <c r="H8334" t="str">
        <f t="shared" si="1172"/>
        <v>Average Place to Work</v>
      </c>
      <c r="I8334">
        <v>61</v>
      </c>
      <c r="J8334" t="b">
        <f t="shared" si="1173"/>
        <v>0</v>
      </c>
      <c r="K8334" t="b">
        <f>OR(E8334&gt;3.5,Q8334&lt;10)</f>
        <v>0</v>
      </c>
      <c r="L8334" t="s">
        <v>19</v>
      </c>
      <c r="M8334" t="s">
        <v>3132</v>
      </c>
      <c r="N8334" t="str">
        <f t="shared" si="1174"/>
        <v>None</v>
      </c>
      <c r="O8334" t="str">
        <f t="shared" si="1175"/>
        <v>None</v>
      </c>
      <c r="P8334" t="s">
        <v>445</v>
      </c>
      <c r="Q8334" s="2">
        <f t="shared" si="1176"/>
        <v>14</v>
      </c>
      <c r="R8334" s="1" t="str">
        <f t="shared" si="1177"/>
        <v>Established</v>
      </c>
      <c r="S8334" s="1"/>
      <c r="T8334" t="s">
        <v>1183</v>
      </c>
      <c r="U8334" t="s">
        <v>144</v>
      </c>
      <c r="V8334">
        <f t="shared" si="1178"/>
        <v>0</v>
      </c>
    </row>
    <row r="8335" spans="1:22" x14ac:dyDescent="0.35">
      <c r="A8335">
        <v>8333</v>
      </c>
      <c r="B8335" t="s">
        <v>12449</v>
      </c>
      <c r="C8335" t="str">
        <f t="shared" si="1170"/>
        <v>Don’t Buy</v>
      </c>
      <c r="D8335" t="str">
        <f t="shared" si="1171"/>
        <v>Long Name</v>
      </c>
      <c r="E8335">
        <v>3.2</v>
      </c>
      <c r="F8335">
        <f>IF(Q8335&lt;10,E8335+0.1,E8335)</f>
        <v>3.2</v>
      </c>
      <c r="G8335">
        <f>MIN(IF(Q8335&lt;10,E8335+0.5,E8335),5)</f>
        <v>3.2</v>
      </c>
      <c r="H8335" t="str">
        <f t="shared" si="1172"/>
        <v>Average Place to Work</v>
      </c>
      <c r="I8335">
        <v>61</v>
      </c>
      <c r="J8335" t="b">
        <f t="shared" si="1173"/>
        <v>0</v>
      </c>
      <c r="K8335" t="b">
        <f>OR(E8335&gt;3.5,Q8335&lt;10)</f>
        <v>0</v>
      </c>
      <c r="M8335" t="s">
        <v>6482</v>
      </c>
      <c r="N8335" t="str">
        <f t="shared" si="1174"/>
        <v>Indian Silicon Valley Startups</v>
      </c>
      <c r="O8335" t="str">
        <f t="shared" si="1175"/>
        <v>None</v>
      </c>
      <c r="P8335" t="s">
        <v>118</v>
      </c>
      <c r="Q8335" s="2">
        <f t="shared" si="1176"/>
        <v>20</v>
      </c>
      <c r="R8335" s="1" t="str">
        <f t="shared" si="1177"/>
        <v>Established</v>
      </c>
      <c r="S8335" s="1"/>
      <c r="U8335" t="s">
        <v>36</v>
      </c>
      <c r="V8335">
        <f t="shared" si="1178"/>
        <v>0</v>
      </c>
    </row>
    <row r="8336" spans="1:22" x14ac:dyDescent="0.35">
      <c r="A8336">
        <v>8334</v>
      </c>
      <c r="B8336" t="s">
        <v>12493</v>
      </c>
      <c r="C8336" t="str">
        <f t="shared" si="1170"/>
        <v>Don’t Buy</v>
      </c>
      <c r="D8336" t="str">
        <f t="shared" si="1171"/>
        <v>Long Name</v>
      </c>
      <c r="E8336">
        <v>3.8</v>
      </c>
      <c r="F8336">
        <f>IF(Q8336&lt;10,E8336+0.1,E8336)</f>
        <v>3.8</v>
      </c>
      <c r="G8336">
        <f>MIN(IF(Q8336&lt;10,E8336+0.5,E8336),5)</f>
        <v>3.8</v>
      </c>
      <c r="H8336" t="str">
        <f t="shared" si="1172"/>
        <v>Average Place to Work</v>
      </c>
      <c r="I8336">
        <v>61</v>
      </c>
      <c r="J8336" t="b">
        <f t="shared" si="1173"/>
        <v>0</v>
      </c>
      <c r="K8336" t="b">
        <f>OR(E8336&gt;3.5,Q8336&lt;10)</f>
        <v>1</v>
      </c>
      <c r="L8336" t="s">
        <v>19</v>
      </c>
      <c r="M8336" t="s">
        <v>2818</v>
      </c>
      <c r="N8336" t="str">
        <f t="shared" si="1174"/>
        <v>None</v>
      </c>
      <c r="O8336" t="str">
        <f t="shared" si="1175"/>
        <v>Bombay Finances</v>
      </c>
      <c r="P8336" t="s">
        <v>626</v>
      </c>
      <c r="Q8336" s="2">
        <f t="shared" si="1176"/>
        <v>17</v>
      </c>
      <c r="R8336" s="1" t="str">
        <f t="shared" si="1177"/>
        <v>Established</v>
      </c>
      <c r="S8336" s="1"/>
      <c r="T8336" t="s">
        <v>2426</v>
      </c>
      <c r="U8336" t="s">
        <v>24</v>
      </c>
      <c r="V8336">
        <f t="shared" si="1178"/>
        <v>500000</v>
      </c>
    </row>
    <row r="8337" spans="1:22" x14ac:dyDescent="0.35">
      <c r="A8337">
        <v>8335</v>
      </c>
      <c r="B8337" t="s">
        <v>12494</v>
      </c>
      <c r="C8337" t="str">
        <f t="shared" si="1170"/>
        <v>Don’t Buy</v>
      </c>
      <c r="D8337" t="str">
        <f t="shared" si="1171"/>
        <v>Long Name</v>
      </c>
      <c r="E8337">
        <v>3.4</v>
      </c>
      <c r="F8337">
        <f>IF(Q8337&lt;10,E8337+0.1,E8337)</f>
        <v>3.4</v>
      </c>
      <c r="G8337">
        <f>MIN(IF(Q8337&lt;10,E8337+0.5,E8337),5)</f>
        <v>3.4</v>
      </c>
      <c r="H8337" t="str">
        <f t="shared" si="1172"/>
        <v>Average Place to Work</v>
      </c>
      <c r="I8337">
        <v>61</v>
      </c>
      <c r="J8337" t="b">
        <f t="shared" si="1173"/>
        <v>0</v>
      </c>
      <c r="K8337" t="b">
        <f>OR(E8337&gt;3.5,Q8337&lt;10)</f>
        <v>0</v>
      </c>
      <c r="M8337" t="s">
        <v>8894</v>
      </c>
      <c r="N8337" t="str">
        <f t="shared" si="1174"/>
        <v>None</v>
      </c>
      <c r="O8337" t="str">
        <f t="shared" si="1175"/>
        <v>None</v>
      </c>
      <c r="P8337" t="s">
        <v>114</v>
      </c>
      <c r="Q8337" s="2">
        <f t="shared" si="1176"/>
        <v>11</v>
      </c>
      <c r="R8337" s="1" t="str">
        <f t="shared" si="1177"/>
        <v>Established</v>
      </c>
      <c r="S8337" s="1"/>
      <c r="U8337" t="s">
        <v>17</v>
      </c>
      <c r="V8337">
        <f t="shared" si="1178"/>
        <v>500000</v>
      </c>
    </row>
    <row r="8338" spans="1:22" x14ac:dyDescent="0.35">
      <c r="A8338">
        <v>8336</v>
      </c>
      <c r="B8338" t="s">
        <v>12445</v>
      </c>
      <c r="C8338" t="str">
        <f t="shared" si="1170"/>
        <v>Don’t Buy</v>
      </c>
      <c r="D8338" t="str">
        <f t="shared" si="1171"/>
        <v>Long Name</v>
      </c>
      <c r="E8338">
        <v>4.2</v>
      </c>
      <c r="F8338">
        <f>IF(Q8338&lt;10,E8338+0.1,E8338)</f>
        <v>4.2</v>
      </c>
      <c r="G8338">
        <f>MIN(IF(Q8338&lt;10,E8338+0.5,E8338),5)</f>
        <v>4.2</v>
      </c>
      <c r="H8338" t="str">
        <f t="shared" si="1172"/>
        <v>Average Place to Work</v>
      </c>
      <c r="I8338">
        <v>61</v>
      </c>
      <c r="J8338" t="b">
        <f t="shared" si="1173"/>
        <v>0</v>
      </c>
      <c r="K8338" t="b">
        <f>OR(E8338&gt;3.5,Q8338&lt;10)</f>
        <v>1</v>
      </c>
      <c r="L8338" t="s">
        <v>19</v>
      </c>
      <c r="M8338" t="s">
        <v>7157</v>
      </c>
      <c r="N8338" t="str">
        <f t="shared" si="1174"/>
        <v>Indian Silicon Valley Startups</v>
      </c>
      <c r="O8338" t="str">
        <f t="shared" si="1175"/>
        <v>None</v>
      </c>
      <c r="P8338" t="s">
        <v>180</v>
      </c>
      <c r="Q8338" s="2">
        <f t="shared" si="1176"/>
        <v>23</v>
      </c>
      <c r="R8338" s="1" t="str">
        <f t="shared" si="1177"/>
        <v>Established</v>
      </c>
      <c r="S8338" s="1"/>
      <c r="T8338" t="s">
        <v>598</v>
      </c>
      <c r="U8338" t="s">
        <v>352</v>
      </c>
      <c r="V8338">
        <f t="shared" si="1178"/>
        <v>0</v>
      </c>
    </row>
    <row r="8339" spans="1:22" x14ac:dyDescent="0.35">
      <c r="A8339">
        <v>8337</v>
      </c>
      <c r="B8339" t="s">
        <v>12495</v>
      </c>
      <c r="C8339" t="str">
        <f t="shared" si="1170"/>
        <v>Don’t Buy</v>
      </c>
      <c r="D8339" t="str">
        <f t="shared" si="1171"/>
        <v>Long Name</v>
      </c>
      <c r="E8339">
        <v>4.3</v>
      </c>
      <c r="F8339">
        <f>IF(Q8339&lt;10,E8339+0.1,E8339)</f>
        <v>4.3</v>
      </c>
      <c r="G8339">
        <f>MIN(IF(Q8339&lt;10,E8339+0.5,E8339),5)</f>
        <v>4.3</v>
      </c>
      <c r="H8339" t="str">
        <f t="shared" si="1172"/>
        <v>Average Place to Work</v>
      </c>
      <c r="I8339">
        <v>61</v>
      </c>
      <c r="J8339" t="b">
        <f t="shared" si="1173"/>
        <v>0</v>
      </c>
      <c r="K8339" t="b">
        <f>OR(E8339&gt;3.5,Q8339&lt;10)</f>
        <v>1</v>
      </c>
      <c r="M8339" t="s">
        <v>6003</v>
      </c>
      <c r="N8339" t="str">
        <f t="shared" si="1174"/>
        <v>None</v>
      </c>
      <c r="O8339" t="str">
        <f t="shared" si="1175"/>
        <v>None</v>
      </c>
      <c r="P8339" t="s">
        <v>261</v>
      </c>
      <c r="Q8339" s="2">
        <f t="shared" si="1176"/>
        <v>21</v>
      </c>
      <c r="R8339" s="1" t="str">
        <f t="shared" si="1177"/>
        <v>Established</v>
      </c>
      <c r="S8339" s="1"/>
      <c r="U8339" t="s">
        <v>83</v>
      </c>
      <c r="V8339">
        <f t="shared" si="1178"/>
        <v>0</v>
      </c>
    </row>
    <row r="8340" spans="1:22" x14ac:dyDescent="0.35">
      <c r="A8340">
        <v>8338</v>
      </c>
      <c r="B8340" t="s">
        <v>12496</v>
      </c>
      <c r="C8340" t="str">
        <f t="shared" si="1170"/>
        <v>Don’t Buy</v>
      </c>
      <c r="D8340" t="str">
        <f t="shared" si="1171"/>
        <v>Long Name</v>
      </c>
      <c r="E8340">
        <v>3.1</v>
      </c>
      <c r="F8340">
        <f>IF(Q8340&lt;10,E8340+0.1,E8340)</f>
        <v>3.1</v>
      </c>
      <c r="G8340">
        <f>MIN(IF(Q8340&lt;10,E8340+0.5,E8340),5)</f>
        <v>3.1</v>
      </c>
      <c r="H8340" t="str">
        <f t="shared" si="1172"/>
        <v>Average Place to Work</v>
      </c>
      <c r="I8340">
        <v>61</v>
      </c>
      <c r="J8340" t="b">
        <f t="shared" si="1173"/>
        <v>0</v>
      </c>
      <c r="K8340" t="b">
        <f>OR(E8340&gt;3.5,Q8340&lt;10)</f>
        <v>0</v>
      </c>
      <c r="M8340" t="s">
        <v>5954</v>
      </c>
      <c r="N8340" t="str">
        <f t="shared" si="1174"/>
        <v>None</v>
      </c>
      <c r="O8340" t="str">
        <f t="shared" si="1175"/>
        <v>None</v>
      </c>
      <c r="P8340" t="s">
        <v>292</v>
      </c>
      <c r="Q8340" s="2">
        <f t="shared" si="1176"/>
        <v>38</v>
      </c>
      <c r="R8340" s="1" t="str">
        <f t="shared" si="1177"/>
        <v>Established</v>
      </c>
      <c r="S8340" s="1"/>
      <c r="U8340" t="s">
        <v>530</v>
      </c>
      <c r="V8340">
        <f t="shared" si="1178"/>
        <v>0</v>
      </c>
    </row>
    <row r="8341" spans="1:22" x14ac:dyDescent="0.35">
      <c r="A8341">
        <v>8339</v>
      </c>
      <c r="B8341" t="s">
        <v>12497</v>
      </c>
      <c r="C8341" t="str">
        <f t="shared" si="1170"/>
        <v>Don’t Buy</v>
      </c>
      <c r="D8341" t="str">
        <f t="shared" si="1171"/>
        <v>Long Name</v>
      </c>
      <c r="E8341">
        <v>4</v>
      </c>
      <c r="F8341">
        <f>IF(Q8341&lt;10,E8341+0.1,E8341)</f>
        <v>4.0999999999999996</v>
      </c>
      <c r="G8341">
        <f>MIN(IF(Q8341&lt;10,E8341+0.5,E8341),5)</f>
        <v>4.5</v>
      </c>
      <c r="H8341" t="str">
        <f t="shared" si="1172"/>
        <v>Average Place to Work</v>
      </c>
      <c r="I8341">
        <v>61</v>
      </c>
      <c r="J8341" t="b">
        <f t="shared" si="1173"/>
        <v>0</v>
      </c>
      <c r="K8341" t="b">
        <f>OR(E8341&gt;3.5,Q8341&lt;10)</f>
        <v>1</v>
      </c>
      <c r="M8341" t="s">
        <v>12498</v>
      </c>
      <c r="N8341" t="str">
        <f t="shared" si="1174"/>
        <v>Indian Silicon Valley Startups</v>
      </c>
      <c r="O8341" t="str">
        <f t="shared" si="1175"/>
        <v>None</v>
      </c>
      <c r="P8341" t="s">
        <v>269</v>
      </c>
      <c r="Q8341" s="2">
        <f t="shared" si="1176"/>
        <v>9</v>
      </c>
      <c r="R8341" s="1" t="str">
        <f t="shared" si="1177"/>
        <v>Startup</v>
      </c>
      <c r="S8341" s="1"/>
      <c r="U8341" t="s">
        <v>24</v>
      </c>
      <c r="V8341">
        <f t="shared" si="1178"/>
        <v>500000</v>
      </c>
    </row>
    <row r="8342" spans="1:22" x14ac:dyDescent="0.35">
      <c r="A8342">
        <v>8340</v>
      </c>
      <c r="B8342" t="s">
        <v>12499</v>
      </c>
      <c r="C8342" t="str">
        <f t="shared" si="1170"/>
        <v>Don’t Buy</v>
      </c>
      <c r="D8342" t="str">
        <f t="shared" si="1171"/>
        <v>Long Name</v>
      </c>
      <c r="E8342">
        <v>3.1</v>
      </c>
      <c r="F8342">
        <f>IF(Q8342&lt;10,E8342+0.1,E8342)</f>
        <v>3.1</v>
      </c>
      <c r="G8342">
        <f>MIN(IF(Q8342&lt;10,E8342+0.5,E8342),5)</f>
        <v>3.1</v>
      </c>
      <c r="H8342" t="str">
        <f t="shared" si="1172"/>
        <v>Average Place to Work</v>
      </c>
      <c r="I8342">
        <v>61</v>
      </c>
      <c r="J8342" t="b">
        <f t="shared" si="1173"/>
        <v>0</v>
      </c>
      <c r="K8342" t="b">
        <f>OR(E8342&gt;3.5,Q8342&lt;10)</f>
        <v>0</v>
      </c>
      <c r="L8342" t="s">
        <v>789</v>
      </c>
      <c r="M8342" t="s">
        <v>5563</v>
      </c>
      <c r="N8342" t="str">
        <f t="shared" si="1174"/>
        <v>None</v>
      </c>
      <c r="O8342" t="str">
        <f t="shared" si="1175"/>
        <v>None</v>
      </c>
      <c r="P8342" t="s">
        <v>76</v>
      </c>
      <c r="Q8342" s="2">
        <f t="shared" si="1176"/>
        <v>44</v>
      </c>
      <c r="R8342" s="1" t="str">
        <f t="shared" si="1177"/>
        <v>Established</v>
      </c>
      <c r="S8342" s="1"/>
      <c r="T8342" t="s">
        <v>606</v>
      </c>
      <c r="U8342" t="s">
        <v>826</v>
      </c>
      <c r="V8342">
        <f t="shared" si="1178"/>
        <v>0</v>
      </c>
    </row>
    <row r="8343" spans="1:22" x14ac:dyDescent="0.35">
      <c r="A8343">
        <v>8341</v>
      </c>
      <c r="B8343" t="s">
        <v>12500</v>
      </c>
      <c r="C8343" t="str">
        <f t="shared" si="1170"/>
        <v>Don’t Buy</v>
      </c>
      <c r="D8343" t="str">
        <f t="shared" si="1171"/>
        <v>Long Name</v>
      </c>
      <c r="E8343">
        <v>4.4000000000000004</v>
      </c>
      <c r="F8343">
        <f>IF(Q8343&lt;10,E8343+0.1,E8343)</f>
        <v>4.4000000000000004</v>
      </c>
      <c r="G8343">
        <f>MIN(IF(Q8343&lt;10,E8343+0.5,E8343),5)</f>
        <v>4.4000000000000004</v>
      </c>
      <c r="H8343" t="str">
        <f t="shared" si="1172"/>
        <v>Average Place to Work</v>
      </c>
      <c r="I8343">
        <v>61</v>
      </c>
      <c r="J8343" t="b">
        <f t="shared" si="1173"/>
        <v>0</v>
      </c>
      <c r="K8343" t="b">
        <f>OR(E8343&gt;3.5,Q8343&lt;10)</f>
        <v>1</v>
      </c>
      <c r="L8343" t="s">
        <v>19</v>
      </c>
      <c r="M8343" t="s">
        <v>9045</v>
      </c>
      <c r="N8343" t="str">
        <f t="shared" si="1174"/>
        <v>None</v>
      </c>
      <c r="O8343" t="str">
        <f t="shared" si="1175"/>
        <v>None</v>
      </c>
      <c r="P8343" t="s">
        <v>167</v>
      </c>
      <c r="Q8343" s="2">
        <f t="shared" si="1176"/>
        <v>34</v>
      </c>
      <c r="R8343" s="1" t="str">
        <f t="shared" si="1177"/>
        <v>Established</v>
      </c>
      <c r="S8343" s="1"/>
      <c r="T8343" t="s">
        <v>598</v>
      </c>
      <c r="U8343" t="s">
        <v>473</v>
      </c>
      <c r="V8343">
        <f t="shared" si="1178"/>
        <v>0</v>
      </c>
    </row>
    <row r="8344" spans="1:22" x14ac:dyDescent="0.35">
      <c r="A8344">
        <v>8342</v>
      </c>
      <c r="B8344" t="s">
        <v>12501</v>
      </c>
      <c r="C8344" t="str">
        <f t="shared" si="1170"/>
        <v>Don’t Buy</v>
      </c>
      <c r="D8344" t="str">
        <f t="shared" si="1171"/>
        <v>Long Name</v>
      </c>
      <c r="E8344">
        <v>3.7</v>
      </c>
      <c r="F8344">
        <f>IF(Q8344&lt;10,E8344+0.1,E8344)</f>
        <v>3.7</v>
      </c>
      <c r="G8344">
        <f>MIN(IF(Q8344&lt;10,E8344+0.5,E8344),5)</f>
        <v>3.7</v>
      </c>
      <c r="H8344" t="str">
        <f t="shared" si="1172"/>
        <v>Average Place to Work</v>
      </c>
      <c r="I8344">
        <v>61</v>
      </c>
      <c r="J8344" t="b">
        <f t="shared" si="1173"/>
        <v>0</v>
      </c>
      <c r="K8344" t="b">
        <f>OR(E8344&gt;3.5,Q8344&lt;10)</f>
        <v>1</v>
      </c>
      <c r="M8344" t="s">
        <v>12502</v>
      </c>
      <c r="N8344" t="str">
        <f t="shared" si="1174"/>
        <v>None</v>
      </c>
      <c r="O8344" t="str">
        <f t="shared" si="1175"/>
        <v>None</v>
      </c>
      <c r="P8344" t="s">
        <v>111</v>
      </c>
      <c r="Q8344" s="2">
        <f t="shared" si="1176"/>
        <v>22</v>
      </c>
      <c r="R8344" s="1" t="str">
        <f t="shared" si="1177"/>
        <v>Established</v>
      </c>
      <c r="S8344" s="1"/>
      <c r="U8344" t="s">
        <v>312</v>
      </c>
      <c r="V8344">
        <f t="shared" si="1178"/>
        <v>0</v>
      </c>
    </row>
    <row r="8345" spans="1:22" x14ac:dyDescent="0.35">
      <c r="A8345">
        <v>8343</v>
      </c>
      <c r="B8345" t="s">
        <v>12503</v>
      </c>
      <c r="C8345" t="str">
        <f t="shared" si="1170"/>
        <v>Don’t Buy</v>
      </c>
      <c r="D8345" t="str">
        <f t="shared" si="1171"/>
        <v>Long Name</v>
      </c>
      <c r="E8345">
        <v>3.5</v>
      </c>
      <c r="F8345">
        <f>IF(Q8345&lt;10,E8345+0.1,E8345)</f>
        <v>3.6</v>
      </c>
      <c r="G8345">
        <f>MIN(IF(Q8345&lt;10,E8345+0.5,E8345),5)</f>
        <v>4</v>
      </c>
      <c r="H8345" t="str">
        <f t="shared" si="1172"/>
        <v>Average Place to Work</v>
      </c>
      <c r="I8345">
        <v>61</v>
      </c>
      <c r="J8345" t="b">
        <f t="shared" si="1173"/>
        <v>0</v>
      </c>
      <c r="K8345" t="b">
        <f>OR(E8345&gt;3.5,Q8345&lt;10)</f>
        <v>1</v>
      </c>
      <c r="L8345" t="s">
        <v>19</v>
      </c>
      <c r="M8345" t="s">
        <v>10026</v>
      </c>
      <c r="N8345" t="str">
        <f t="shared" si="1174"/>
        <v>Indian Silicon Valley Startups</v>
      </c>
      <c r="O8345" t="str">
        <f t="shared" si="1175"/>
        <v>None</v>
      </c>
      <c r="P8345" t="s">
        <v>269</v>
      </c>
      <c r="Q8345" s="2">
        <f t="shared" si="1176"/>
        <v>9</v>
      </c>
      <c r="R8345" s="1" t="str">
        <f t="shared" si="1177"/>
        <v>Startup</v>
      </c>
      <c r="S8345" s="1"/>
      <c r="T8345" t="s">
        <v>598</v>
      </c>
      <c r="U8345" t="s">
        <v>455</v>
      </c>
      <c r="V8345">
        <f t="shared" si="1178"/>
        <v>0</v>
      </c>
    </row>
    <row r="8346" spans="1:22" x14ac:dyDescent="0.35">
      <c r="A8346">
        <v>8344</v>
      </c>
      <c r="B8346" t="s">
        <v>12423</v>
      </c>
      <c r="C8346" t="str">
        <f t="shared" si="1170"/>
        <v>Don’t Buy</v>
      </c>
      <c r="D8346" t="str">
        <f t="shared" si="1171"/>
        <v>Long Name</v>
      </c>
      <c r="E8346">
        <v>4.7</v>
      </c>
      <c r="F8346">
        <f>IF(Q8346&lt;10,E8346+0.1,E8346)</f>
        <v>4.7</v>
      </c>
      <c r="G8346">
        <f>MIN(IF(Q8346&lt;10,E8346+0.5,E8346),5)</f>
        <v>4.7</v>
      </c>
      <c r="H8346" t="str">
        <f t="shared" si="1172"/>
        <v>Great Place to Work</v>
      </c>
      <c r="I8346">
        <v>61</v>
      </c>
      <c r="J8346" t="b">
        <f t="shared" si="1173"/>
        <v>0</v>
      </c>
      <c r="K8346" t="b">
        <f>OR(E8346&gt;3.5,Q8346&lt;10)</f>
        <v>1</v>
      </c>
      <c r="L8346" t="s">
        <v>19</v>
      </c>
      <c r="M8346" t="s">
        <v>7275</v>
      </c>
      <c r="N8346" t="str">
        <f t="shared" si="1174"/>
        <v>Indian Silicon Valley Startups</v>
      </c>
      <c r="O8346" t="str">
        <f t="shared" si="1175"/>
        <v>None</v>
      </c>
      <c r="P8346" t="s">
        <v>626</v>
      </c>
      <c r="Q8346" s="2">
        <f t="shared" si="1176"/>
        <v>17</v>
      </c>
      <c r="R8346" s="1" t="str">
        <f t="shared" si="1177"/>
        <v>Established</v>
      </c>
      <c r="S8346" s="1"/>
      <c r="T8346" t="s">
        <v>598</v>
      </c>
      <c r="U8346" t="s">
        <v>455</v>
      </c>
      <c r="V8346">
        <f t="shared" si="1178"/>
        <v>0</v>
      </c>
    </row>
    <row r="8347" spans="1:22" x14ac:dyDescent="0.35">
      <c r="A8347">
        <v>8345</v>
      </c>
      <c r="B8347" t="s">
        <v>12504</v>
      </c>
      <c r="C8347" t="str">
        <f t="shared" si="1170"/>
        <v>Don’t Buy</v>
      </c>
      <c r="D8347" t="str">
        <f t="shared" si="1171"/>
        <v>Long Name</v>
      </c>
      <c r="E8347">
        <v>3.9</v>
      </c>
      <c r="F8347">
        <f>IF(Q8347&lt;10,E8347+0.1,E8347)</f>
        <v>3.9</v>
      </c>
      <c r="G8347">
        <f>MIN(IF(Q8347&lt;10,E8347+0.5,E8347),5)</f>
        <v>3.9</v>
      </c>
      <c r="H8347" t="str">
        <f t="shared" si="1172"/>
        <v>Average Place to Work</v>
      </c>
      <c r="I8347">
        <v>61</v>
      </c>
      <c r="J8347" t="b">
        <f t="shared" si="1173"/>
        <v>0</v>
      </c>
      <c r="K8347" t="b">
        <f>OR(E8347&gt;3.5,Q8347&lt;10)</f>
        <v>1</v>
      </c>
      <c r="M8347" t="s">
        <v>7818</v>
      </c>
      <c r="N8347" t="str">
        <f t="shared" si="1174"/>
        <v>None</v>
      </c>
      <c r="O8347" t="str">
        <f t="shared" si="1175"/>
        <v>None</v>
      </c>
      <c r="P8347" t="s">
        <v>114</v>
      </c>
      <c r="Q8347" s="2">
        <f t="shared" si="1176"/>
        <v>11</v>
      </c>
      <c r="R8347" s="1" t="str">
        <f t="shared" si="1177"/>
        <v>Established</v>
      </c>
      <c r="S8347" s="1"/>
      <c r="U8347" t="s">
        <v>1677</v>
      </c>
      <c r="V8347">
        <f t="shared" si="1178"/>
        <v>0</v>
      </c>
    </row>
    <row r="8348" spans="1:22" x14ac:dyDescent="0.35">
      <c r="A8348">
        <v>8346</v>
      </c>
      <c r="B8348" t="s">
        <v>12505</v>
      </c>
      <c r="C8348" t="str">
        <f t="shared" si="1170"/>
        <v>Don’t Buy</v>
      </c>
      <c r="D8348" t="str">
        <f t="shared" si="1171"/>
        <v>Long Name</v>
      </c>
      <c r="E8348">
        <v>4.0999999999999996</v>
      </c>
      <c r="F8348">
        <f>IF(Q8348&lt;10,E8348+0.1,E8348)</f>
        <v>4.0999999999999996</v>
      </c>
      <c r="G8348">
        <f>MIN(IF(Q8348&lt;10,E8348+0.5,E8348),5)</f>
        <v>4.0999999999999996</v>
      </c>
      <c r="H8348" t="str">
        <f t="shared" si="1172"/>
        <v>Average Place to Work</v>
      </c>
      <c r="I8348">
        <v>61</v>
      </c>
      <c r="J8348" t="b">
        <f t="shared" si="1173"/>
        <v>0</v>
      </c>
      <c r="K8348" t="b">
        <f>OR(E8348&gt;3.5,Q8348&lt;10)</f>
        <v>1</v>
      </c>
      <c r="L8348" t="s">
        <v>19</v>
      </c>
      <c r="M8348" t="s">
        <v>1836</v>
      </c>
      <c r="N8348" t="str">
        <f t="shared" si="1174"/>
        <v>None</v>
      </c>
      <c r="O8348" t="str">
        <f t="shared" si="1175"/>
        <v>None</v>
      </c>
      <c r="P8348" t="s">
        <v>180</v>
      </c>
      <c r="Q8348" s="2">
        <f t="shared" si="1176"/>
        <v>23</v>
      </c>
      <c r="R8348" s="1" t="str">
        <f t="shared" si="1177"/>
        <v>Established</v>
      </c>
      <c r="S8348" s="1"/>
      <c r="T8348" t="s">
        <v>598</v>
      </c>
      <c r="U8348" t="s">
        <v>473</v>
      </c>
      <c r="V8348">
        <f t="shared" si="1178"/>
        <v>0</v>
      </c>
    </row>
    <row r="8349" spans="1:22" x14ac:dyDescent="0.35">
      <c r="A8349">
        <v>8347</v>
      </c>
      <c r="B8349" t="s">
        <v>12506</v>
      </c>
      <c r="C8349" t="str">
        <f t="shared" si="1170"/>
        <v>Don’t Buy</v>
      </c>
      <c r="D8349" t="str">
        <f t="shared" si="1171"/>
        <v>Long Name</v>
      </c>
      <c r="E8349">
        <v>3.5</v>
      </c>
      <c r="F8349">
        <f>IF(Q8349&lt;10,E8349+0.1,E8349)</f>
        <v>3.5</v>
      </c>
      <c r="G8349">
        <f>MIN(IF(Q8349&lt;10,E8349+0.5,E8349),5)</f>
        <v>3.5</v>
      </c>
      <c r="H8349" t="str">
        <f t="shared" si="1172"/>
        <v>Average Place to Work</v>
      </c>
      <c r="I8349">
        <v>61</v>
      </c>
      <c r="J8349" t="b">
        <f t="shared" si="1173"/>
        <v>0</v>
      </c>
      <c r="K8349" t="b">
        <f>OR(E8349&gt;3.5,Q8349&lt;10)</f>
        <v>0</v>
      </c>
      <c r="L8349" t="s">
        <v>9</v>
      </c>
      <c r="M8349" t="s">
        <v>12507</v>
      </c>
      <c r="N8349" t="str">
        <f t="shared" si="1174"/>
        <v>None</v>
      </c>
      <c r="O8349" t="str">
        <f t="shared" si="1175"/>
        <v>None</v>
      </c>
      <c r="P8349" t="s">
        <v>309</v>
      </c>
      <c r="Q8349" s="2">
        <f t="shared" si="1176"/>
        <v>40</v>
      </c>
      <c r="R8349" s="1" t="str">
        <f t="shared" si="1177"/>
        <v>Established</v>
      </c>
      <c r="S8349" s="1"/>
      <c r="T8349" t="s">
        <v>1183</v>
      </c>
      <c r="U8349" t="s">
        <v>24</v>
      </c>
      <c r="V8349">
        <f t="shared" si="1178"/>
        <v>500000</v>
      </c>
    </row>
    <row r="8350" spans="1:22" x14ac:dyDescent="0.35">
      <c r="A8350">
        <v>8348</v>
      </c>
      <c r="B8350" t="s">
        <v>12508</v>
      </c>
      <c r="C8350" t="str">
        <f t="shared" si="1170"/>
        <v>Don’t Buy</v>
      </c>
      <c r="D8350" t="str">
        <f t="shared" si="1171"/>
        <v>Long Name</v>
      </c>
      <c r="E8350">
        <v>4.3</v>
      </c>
      <c r="F8350">
        <f>IF(Q8350&lt;10,E8350+0.1,E8350)</f>
        <v>4.3</v>
      </c>
      <c r="G8350">
        <f>MIN(IF(Q8350&lt;10,E8350+0.5,E8350),5)</f>
        <v>4.3</v>
      </c>
      <c r="H8350" t="str">
        <f t="shared" si="1172"/>
        <v>Average Place to Work</v>
      </c>
      <c r="I8350">
        <v>61</v>
      </c>
      <c r="J8350" t="b">
        <f t="shared" si="1173"/>
        <v>0</v>
      </c>
      <c r="K8350" t="b">
        <f>OR(E8350&gt;3.5,Q8350&lt;10)</f>
        <v>1</v>
      </c>
      <c r="L8350" t="s">
        <v>19</v>
      </c>
      <c r="M8350" t="s">
        <v>8218</v>
      </c>
      <c r="N8350" t="str">
        <f t="shared" si="1174"/>
        <v>None</v>
      </c>
      <c r="O8350" t="str">
        <f t="shared" si="1175"/>
        <v>None</v>
      </c>
      <c r="P8350" t="s">
        <v>44</v>
      </c>
      <c r="Q8350" s="2">
        <f t="shared" si="1176"/>
        <v>25</v>
      </c>
      <c r="R8350" s="1" t="str">
        <f t="shared" si="1177"/>
        <v>Established</v>
      </c>
      <c r="S8350" s="1"/>
      <c r="T8350" t="s">
        <v>1183</v>
      </c>
      <c r="U8350" t="s">
        <v>357</v>
      </c>
      <c r="V8350">
        <f t="shared" si="1178"/>
        <v>0</v>
      </c>
    </row>
    <row r="8351" spans="1:22" x14ac:dyDescent="0.35">
      <c r="A8351">
        <v>8349</v>
      </c>
      <c r="B8351" t="s">
        <v>12509</v>
      </c>
      <c r="C8351" t="str">
        <f t="shared" si="1170"/>
        <v>Don’t Buy</v>
      </c>
      <c r="D8351" t="str">
        <f t="shared" si="1171"/>
        <v>Long Name</v>
      </c>
      <c r="E8351">
        <v>4.3</v>
      </c>
      <c r="F8351">
        <f>IF(Q8351&lt;10,E8351+0.1,E8351)</f>
        <v>4.3</v>
      </c>
      <c r="G8351">
        <f>MIN(IF(Q8351&lt;10,E8351+0.5,E8351),5)</f>
        <v>4.3</v>
      </c>
      <c r="H8351" t="str">
        <f t="shared" si="1172"/>
        <v>Average Place to Work</v>
      </c>
      <c r="I8351">
        <v>61</v>
      </c>
      <c r="J8351" t="b">
        <f t="shared" si="1173"/>
        <v>0</v>
      </c>
      <c r="K8351" t="b">
        <f>OR(E8351&gt;3.5,Q8351&lt;10)</f>
        <v>1</v>
      </c>
      <c r="M8351" t="s">
        <v>12510</v>
      </c>
      <c r="N8351" t="str">
        <f t="shared" si="1174"/>
        <v>None</v>
      </c>
      <c r="O8351" t="str">
        <f t="shared" si="1175"/>
        <v>None</v>
      </c>
      <c r="P8351" t="s">
        <v>666</v>
      </c>
      <c r="Q8351" s="2">
        <f t="shared" si="1176"/>
        <v>48</v>
      </c>
      <c r="R8351" s="1" t="str">
        <f t="shared" si="1177"/>
        <v>Established</v>
      </c>
      <c r="S8351" s="1"/>
      <c r="U8351" t="s">
        <v>687</v>
      </c>
      <c r="V8351">
        <f t="shared" si="1178"/>
        <v>0</v>
      </c>
    </row>
    <row r="8352" spans="1:22" x14ac:dyDescent="0.35">
      <c r="A8352">
        <v>8350</v>
      </c>
      <c r="B8352" t="s">
        <v>12511</v>
      </c>
      <c r="C8352" t="str">
        <f t="shared" si="1170"/>
        <v>Don’t Buy</v>
      </c>
      <c r="D8352" t="str">
        <f t="shared" si="1171"/>
        <v>Long Name</v>
      </c>
      <c r="E8352">
        <v>3.9</v>
      </c>
      <c r="F8352">
        <f>IF(Q8352&lt;10,E8352+0.1,E8352)</f>
        <v>3.9</v>
      </c>
      <c r="G8352">
        <f>MIN(IF(Q8352&lt;10,E8352+0.5,E8352),5)</f>
        <v>3.9</v>
      </c>
      <c r="H8352" t="str">
        <f t="shared" si="1172"/>
        <v>Average Place to Work</v>
      </c>
      <c r="I8352">
        <v>61</v>
      </c>
      <c r="J8352" t="b">
        <f t="shared" si="1173"/>
        <v>0</v>
      </c>
      <c r="K8352" t="b">
        <f>OR(E8352&gt;3.5,Q8352&lt;10)</f>
        <v>1</v>
      </c>
      <c r="M8352" t="s">
        <v>12443</v>
      </c>
      <c r="N8352" t="str">
        <f t="shared" si="1174"/>
        <v>None</v>
      </c>
      <c r="O8352" t="str">
        <f t="shared" si="1175"/>
        <v>None</v>
      </c>
      <c r="P8352" t="s">
        <v>39</v>
      </c>
      <c r="Q8352" s="2">
        <f t="shared" si="1176"/>
        <v>36</v>
      </c>
      <c r="R8352" s="1" t="str">
        <f t="shared" si="1177"/>
        <v>Established</v>
      </c>
      <c r="S8352" s="1"/>
      <c r="U8352" t="s">
        <v>530</v>
      </c>
      <c r="V8352">
        <f t="shared" si="1178"/>
        <v>0</v>
      </c>
    </row>
    <row r="8353" spans="1:22" x14ac:dyDescent="0.35">
      <c r="A8353">
        <v>8351</v>
      </c>
      <c r="B8353" t="s">
        <v>12512</v>
      </c>
      <c r="C8353" t="str">
        <f t="shared" si="1170"/>
        <v>Don’t Buy</v>
      </c>
      <c r="D8353" t="str">
        <f t="shared" si="1171"/>
        <v>Long Name</v>
      </c>
      <c r="E8353">
        <v>4.4000000000000004</v>
      </c>
      <c r="F8353">
        <f>IF(Q8353&lt;10,E8353+0.1,E8353)</f>
        <v>4.4000000000000004</v>
      </c>
      <c r="G8353">
        <f>MIN(IF(Q8353&lt;10,E8353+0.5,E8353),5)</f>
        <v>4.4000000000000004</v>
      </c>
      <c r="H8353" t="str">
        <f t="shared" si="1172"/>
        <v>Average Place to Work</v>
      </c>
      <c r="I8353">
        <v>61</v>
      </c>
      <c r="J8353" t="b">
        <f t="shared" si="1173"/>
        <v>0</v>
      </c>
      <c r="K8353" t="b">
        <f>OR(E8353&gt;3.5,Q8353&lt;10)</f>
        <v>1</v>
      </c>
      <c r="M8353" t="s">
        <v>9495</v>
      </c>
      <c r="N8353" t="str">
        <f t="shared" si="1174"/>
        <v>None</v>
      </c>
      <c r="O8353" t="str">
        <f t="shared" si="1175"/>
        <v>None</v>
      </c>
      <c r="P8353" t="s">
        <v>261</v>
      </c>
      <c r="Q8353" s="2">
        <f t="shared" si="1176"/>
        <v>21</v>
      </c>
      <c r="R8353" s="1" t="str">
        <f t="shared" si="1177"/>
        <v>Established</v>
      </c>
      <c r="S8353" s="1"/>
      <c r="U8353" t="s">
        <v>687</v>
      </c>
      <c r="V8353">
        <f t="shared" si="1178"/>
        <v>0</v>
      </c>
    </row>
    <row r="8354" spans="1:22" x14ac:dyDescent="0.35">
      <c r="A8354">
        <v>8352</v>
      </c>
      <c r="B8354" t="s">
        <v>12513</v>
      </c>
      <c r="C8354" t="str">
        <f t="shared" si="1170"/>
        <v>Don’t Buy</v>
      </c>
      <c r="D8354" t="str">
        <f t="shared" si="1171"/>
        <v>Long Name</v>
      </c>
      <c r="E8354">
        <v>4.0999999999999996</v>
      </c>
      <c r="F8354">
        <f>IF(Q8354&lt;10,E8354+0.1,E8354)</f>
        <v>4.0999999999999996</v>
      </c>
      <c r="G8354">
        <f>MIN(IF(Q8354&lt;10,E8354+0.5,E8354),5)</f>
        <v>4.0999999999999996</v>
      </c>
      <c r="H8354" t="str">
        <f t="shared" si="1172"/>
        <v>Average Place to Work</v>
      </c>
      <c r="I8354">
        <v>61</v>
      </c>
      <c r="J8354" t="b">
        <f t="shared" si="1173"/>
        <v>0</v>
      </c>
      <c r="K8354" t="b">
        <f>OR(E8354&gt;3.5,Q8354&lt;10)</f>
        <v>1</v>
      </c>
      <c r="M8354" t="s">
        <v>4351</v>
      </c>
      <c r="N8354" t="str">
        <f t="shared" si="1174"/>
        <v>None</v>
      </c>
      <c r="O8354" t="str">
        <f t="shared" si="1175"/>
        <v>None</v>
      </c>
      <c r="P8354" t="s">
        <v>841</v>
      </c>
      <c r="Q8354" s="2">
        <f t="shared" si="1176"/>
        <v>72</v>
      </c>
      <c r="R8354" s="1" t="str">
        <f t="shared" si="1177"/>
        <v>Established</v>
      </c>
      <c r="S8354" s="1"/>
      <c r="U8354" t="s">
        <v>17</v>
      </c>
      <c r="V8354">
        <f t="shared" si="1178"/>
        <v>1000000</v>
      </c>
    </row>
    <row r="8355" spans="1:22" x14ac:dyDescent="0.35">
      <c r="A8355">
        <v>8353</v>
      </c>
      <c r="B8355" t="s">
        <v>12514</v>
      </c>
      <c r="C8355" t="str">
        <f t="shared" si="1170"/>
        <v>Don’t Buy</v>
      </c>
      <c r="D8355" t="str">
        <f t="shared" si="1171"/>
        <v>Long Name</v>
      </c>
      <c r="E8355">
        <v>4.2</v>
      </c>
      <c r="F8355">
        <f>IF(Q8355&lt;10,E8355+0.1,E8355)</f>
        <v>4.2</v>
      </c>
      <c r="G8355">
        <f>MIN(IF(Q8355&lt;10,E8355+0.5,E8355),5)</f>
        <v>4.2</v>
      </c>
      <c r="H8355" t="str">
        <f t="shared" si="1172"/>
        <v>Average Place to Work</v>
      </c>
      <c r="I8355">
        <v>61</v>
      </c>
      <c r="J8355" t="b">
        <f t="shared" si="1173"/>
        <v>0</v>
      </c>
      <c r="K8355" t="b">
        <f>OR(E8355&gt;3.5,Q8355&lt;10)</f>
        <v>1</v>
      </c>
      <c r="L8355" t="s">
        <v>19</v>
      </c>
      <c r="M8355" t="s">
        <v>12515</v>
      </c>
      <c r="N8355" t="str">
        <f t="shared" si="1174"/>
        <v>None</v>
      </c>
      <c r="O8355" t="str">
        <f t="shared" si="1175"/>
        <v>None</v>
      </c>
      <c r="P8355" t="s">
        <v>833</v>
      </c>
      <c r="Q8355" s="2">
        <f t="shared" si="1176"/>
        <v>52</v>
      </c>
      <c r="R8355" s="1" t="str">
        <f t="shared" si="1177"/>
        <v>Established</v>
      </c>
      <c r="S8355" s="1"/>
      <c r="T8355" t="s">
        <v>115</v>
      </c>
      <c r="U8355" t="s">
        <v>1677</v>
      </c>
      <c r="V8355">
        <f t="shared" si="1178"/>
        <v>0</v>
      </c>
    </row>
    <row r="8356" spans="1:22" x14ac:dyDescent="0.35">
      <c r="A8356">
        <v>8354</v>
      </c>
      <c r="B8356" t="s">
        <v>12516</v>
      </c>
      <c r="C8356" t="str">
        <f t="shared" si="1170"/>
        <v>Don’t Buy</v>
      </c>
      <c r="D8356" t="str">
        <f t="shared" si="1171"/>
        <v>Long Name</v>
      </c>
      <c r="E8356">
        <v>3.9</v>
      </c>
      <c r="F8356">
        <f>IF(Q8356&lt;10,E8356+0.1,E8356)</f>
        <v>3.9</v>
      </c>
      <c r="G8356">
        <f>MIN(IF(Q8356&lt;10,E8356+0.5,E8356),5)</f>
        <v>3.9</v>
      </c>
      <c r="H8356" t="str">
        <f t="shared" si="1172"/>
        <v>Average Place to Work</v>
      </c>
      <c r="I8356">
        <v>61</v>
      </c>
      <c r="J8356" t="b">
        <f t="shared" si="1173"/>
        <v>0</v>
      </c>
      <c r="K8356" t="b">
        <f>OR(E8356&gt;3.5,Q8356&lt;10)</f>
        <v>1</v>
      </c>
      <c r="L8356" t="s">
        <v>19</v>
      </c>
      <c r="M8356" t="s">
        <v>988</v>
      </c>
      <c r="N8356" t="str">
        <f t="shared" si="1174"/>
        <v>None</v>
      </c>
      <c r="O8356" t="str">
        <f t="shared" si="1175"/>
        <v>None</v>
      </c>
      <c r="P8356" t="s">
        <v>16</v>
      </c>
      <c r="Q8356" s="2">
        <f t="shared" si="1176"/>
        <v>33</v>
      </c>
      <c r="R8356" s="1" t="str">
        <f t="shared" si="1177"/>
        <v>Established</v>
      </c>
      <c r="S8356" s="1"/>
      <c r="T8356" t="s">
        <v>606</v>
      </c>
      <c r="U8356" t="s">
        <v>931</v>
      </c>
      <c r="V8356">
        <f t="shared" si="1178"/>
        <v>0</v>
      </c>
    </row>
    <row r="8357" spans="1:22" x14ac:dyDescent="0.35">
      <c r="A8357">
        <v>8355</v>
      </c>
      <c r="B8357" t="s">
        <v>12517</v>
      </c>
      <c r="C8357" t="str">
        <f t="shared" si="1170"/>
        <v>Don’t Buy</v>
      </c>
      <c r="D8357" t="str">
        <f t="shared" si="1171"/>
        <v>Long Name</v>
      </c>
      <c r="E8357">
        <v>3.7</v>
      </c>
      <c r="F8357">
        <f>IF(Q8357&lt;10,E8357+0.1,E8357)</f>
        <v>3.7</v>
      </c>
      <c r="G8357">
        <f>MIN(IF(Q8357&lt;10,E8357+0.5,E8357),5)</f>
        <v>3.7</v>
      </c>
      <c r="H8357" t="str">
        <f t="shared" si="1172"/>
        <v>Average Place to Work</v>
      </c>
      <c r="I8357">
        <v>61</v>
      </c>
      <c r="J8357" t="b">
        <f t="shared" si="1173"/>
        <v>0</v>
      </c>
      <c r="K8357" t="b">
        <f>OR(E8357&gt;3.5,Q8357&lt;10)</f>
        <v>1</v>
      </c>
      <c r="M8357" t="s">
        <v>12518</v>
      </c>
      <c r="N8357" t="str">
        <f t="shared" si="1174"/>
        <v>None</v>
      </c>
      <c r="O8357" t="str">
        <f t="shared" si="1175"/>
        <v>None</v>
      </c>
      <c r="P8357" t="s">
        <v>460</v>
      </c>
      <c r="Q8357" s="2">
        <f t="shared" si="1176"/>
        <v>37</v>
      </c>
      <c r="R8357" s="1" t="str">
        <f t="shared" si="1177"/>
        <v>Established</v>
      </c>
      <c r="S8357" s="1"/>
      <c r="U8357" t="s">
        <v>1677</v>
      </c>
      <c r="V8357">
        <f t="shared" si="1178"/>
        <v>0</v>
      </c>
    </row>
    <row r="8358" spans="1:22" x14ac:dyDescent="0.35">
      <c r="A8358">
        <v>8356</v>
      </c>
      <c r="B8358" t="s">
        <v>12519</v>
      </c>
      <c r="C8358" t="str">
        <f t="shared" si="1170"/>
        <v>Don’t Buy</v>
      </c>
      <c r="D8358" t="str">
        <f t="shared" si="1171"/>
        <v>Long Name</v>
      </c>
      <c r="E8358">
        <v>4</v>
      </c>
      <c r="F8358">
        <f>IF(Q8358&lt;10,E8358+0.1,E8358)</f>
        <v>4</v>
      </c>
      <c r="G8358">
        <f>MIN(IF(Q8358&lt;10,E8358+0.5,E8358),5)</f>
        <v>4</v>
      </c>
      <c r="H8358" t="str">
        <f t="shared" si="1172"/>
        <v>Average Place to Work</v>
      </c>
      <c r="I8358">
        <v>61</v>
      </c>
      <c r="J8358" t="b">
        <f t="shared" si="1173"/>
        <v>0</v>
      </c>
      <c r="K8358" t="b">
        <f>OR(E8358&gt;3.5,Q8358&lt;10)</f>
        <v>1</v>
      </c>
      <c r="L8358" t="s">
        <v>19</v>
      </c>
      <c r="M8358" t="s">
        <v>12520</v>
      </c>
      <c r="N8358" t="str">
        <f t="shared" si="1174"/>
        <v>None</v>
      </c>
      <c r="O8358" t="str">
        <f t="shared" si="1175"/>
        <v>None</v>
      </c>
      <c r="P8358" t="s">
        <v>198</v>
      </c>
      <c r="Q8358" s="2">
        <f t="shared" si="1176"/>
        <v>35</v>
      </c>
      <c r="R8358" s="1" t="str">
        <f t="shared" si="1177"/>
        <v>Established</v>
      </c>
      <c r="S8358" s="1"/>
      <c r="U8358" t="s">
        <v>455</v>
      </c>
      <c r="V8358">
        <f t="shared" si="1178"/>
        <v>0</v>
      </c>
    </row>
    <row r="8359" spans="1:22" x14ac:dyDescent="0.35">
      <c r="A8359">
        <v>8357</v>
      </c>
      <c r="B8359" t="s">
        <v>12471</v>
      </c>
      <c r="C8359" t="str">
        <f t="shared" si="1170"/>
        <v>Don’t Buy</v>
      </c>
      <c r="D8359" t="str">
        <f t="shared" si="1171"/>
        <v>Long Name</v>
      </c>
      <c r="E8359">
        <v>3.7</v>
      </c>
      <c r="F8359">
        <f>IF(Q8359&lt;10,E8359+0.1,E8359)</f>
        <v>3.7</v>
      </c>
      <c r="G8359">
        <f>MIN(IF(Q8359&lt;10,E8359+0.5,E8359),5)</f>
        <v>3.7</v>
      </c>
      <c r="H8359" t="str">
        <f t="shared" si="1172"/>
        <v>Average Place to Work</v>
      </c>
      <c r="I8359">
        <v>61</v>
      </c>
      <c r="J8359" t="b">
        <f t="shared" si="1173"/>
        <v>0</v>
      </c>
      <c r="K8359" t="b">
        <f>OR(E8359&gt;3.5,Q8359&lt;10)</f>
        <v>1</v>
      </c>
      <c r="M8359" t="s">
        <v>9502</v>
      </c>
      <c r="N8359" t="str">
        <f t="shared" si="1174"/>
        <v>None</v>
      </c>
      <c r="O8359" t="str">
        <f t="shared" si="1175"/>
        <v>None</v>
      </c>
      <c r="P8359" t="s">
        <v>587</v>
      </c>
      <c r="Q8359" s="2">
        <f t="shared" si="1176"/>
        <v>76</v>
      </c>
      <c r="R8359" s="1" t="str">
        <f t="shared" si="1177"/>
        <v>Established</v>
      </c>
      <c r="S8359" s="1"/>
      <c r="U8359" t="s">
        <v>455</v>
      </c>
      <c r="V8359">
        <f t="shared" si="1178"/>
        <v>0</v>
      </c>
    </row>
    <row r="8360" spans="1:22" x14ac:dyDescent="0.35">
      <c r="A8360">
        <v>8358</v>
      </c>
      <c r="B8360" t="s">
        <v>12469</v>
      </c>
      <c r="C8360" t="str">
        <f t="shared" si="1170"/>
        <v>Don’t Buy</v>
      </c>
      <c r="D8360" t="str">
        <f t="shared" si="1171"/>
        <v>Long Name</v>
      </c>
      <c r="E8360">
        <v>3.9</v>
      </c>
      <c r="F8360">
        <f>IF(Q8360&lt;10,E8360+0.1,E8360)</f>
        <v>3.9</v>
      </c>
      <c r="G8360">
        <f>MIN(IF(Q8360&lt;10,E8360+0.5,E8360),5)</f>
        <v>3.9</v>
      </c>
      <c r="H8360" t="str">
        <f t="shared" si="1172"/>
        <v>Average Place to Work</v>
      </c>
      <c r="I8360">
        <v>61</v>
      </c>
      <c r="J8360" t="b">
        <f t="shared" si="1173"/>
        <v>0</v>
      </c>
      <c r="K8360" t="b">
        <f>OR(E8360&gt;3.5,Q8360&lt;10)</f>
        <v>1</v>
      </c>
      <c r="M8360" t="s">
        <v>10851</v>
      </c>
      <c r="N8360" t="str">
        <f t="shared" si="1174"/>
        <v>None</v>
      </c>
      <c r="O8360" t="str">
        <f t="shared" si="1175"/>
        <v>None</v>
      </c>
      <c r="P8360" t="s">
        <v>67</v>
      </c>
      <c r="Q8360" s="2">
        <f t="shared" si="1176"/>
        <v>15</v>
      </c>
      <c r="R8360" s="1" t="str">
        <f t="shared" si="1177"/>
        <v>Established</v>
      </c>
      <c r="S8360" s="1"/>
      <c r="U8360" t="s">
        <v>455</v>
      </c>
      <c r="V8360">
        <f t="shared" si="1178"/>
        <v>0</v>
      </c>
    </row>
    <row r="8361" spans="1:22" x14ac:dyDescent="0.35">
      <c r="A8361">
        <v>8359</v>
      </c>
      <c r="B8361" t="s">
        <v>12470</v>
      </c>
      <c r="C8361" t="str">
        <f t="shared" si="1170"/>
        <v>Don’t Buy</v>
      </c>
      <c r="D8361" t="str">
        <f t="shared" si="1171"/>
        <v>Long Name</v>
      </c>
      <c r="E8361">
        <v>3.3</v>
      </c>
      <c r="F8361">
        <f>IF(Q8361&lt;10,E8361+0.1,E8361)</f>
        <v>3.3</v>
      </c>
      <c r="G8361">
        <f>MIN(IF(Q8361&lt;10,E8361+0.5,E8361),5)</f>
        <v>3.3</v>
      </c>
      <c r="H8361" t="str">
        <f t="shared" si="1172"/>
        <v>Average Place to Work</v>
      </c>
      <c r="I8361">
        <v>61</v>
      </c>
      <c r="J8361" t="b">
        <f t="shared" si="1173"/>
        <v>0</v>
      </c>
      <c r="K8361" t="b">
        <f>OR(E8361&gt;3.5,Q8361&lt;10)</f>
        <v>0</v>
      </c>
      <c r="L8361" t="s">
        <v>19</v>
      </c>
      <c r="M8361" t="s">
        <v>4946</v>
      </c>
      <c r="N8361" t="str">
        <f t="shared" si="1174"/>
        <v>None</v>
      </c>
      <c r="O8361" t="str">
        <f t="shared" si="1175"/>
        <v>None</v>
      </c>
      <c r="P8361" t="s">
        <v>111</v>
      </c>
      <c r="Q8361" s="2">
        <f t="shared" si="1176"/>
        <v>22</v>
      </c>
      <c r="R8361" s="1" t="str">
        <f t="shared" si="1177"/>
        <v>Established</v>
      </c>
      <c r="S8361" s="1"/>
      <c r="T8361" t="s">
        <v>598</v>
      </c>
      <c r="U8361" t="s">
        <v>455</v>
      </c>
      <c r="V8361">
        <f t="shared" si="1178"/>
        <v>0</v>
      </c>
    </row>
    <row r="8362" spans="1:22" x14ac:dyDescent="0.35">
      <c r="A8362">
        <v>8360</v>
      </c>
      <c r="B8362" t="s">
        <v>12468</v>
      </c>
      <c r="C8362" t="str">
        <f t="shared" si="1170"/>
        <v>Don’t Buy</v>
      </c>
      <c r="D8362" t="str">
        <f t="shared" si="1171"/>
        <v>Long Name</v>
      </c>
      <c r="E8362">
        <v>4.2</v>
      </c>
      <c r="F8362">
        <f>IF(Q8362&lt;10,E8362+0.1,E8362)</f>
        <v>4.2</v>
      </c>
      <c r="G8362">
        <f>MIN(IF(Q8362&lt;10,E8362+0.5,E8362),5)</f>
        <v>4.2</v>
      </c>
      <c r="H8362" t="str">
        <f t="shared" si="1172"/>
        <v>Average Place to Work</v>
      </c>
      <c r="I8362">
        <v>61</v>
      </c>
      <c r="J8362" t="b">
        <f t="shared" si="1173"/>
        <v>0</v>
      </c>
      <c r="K8362" t="b">
        <f>OR(E8362&gt;3.5,Q8362&lt;10)</f>
        <v>1</v>
      </c>
      <c r="L8362" t="s">
        <v>9</v>
      </c>
      <c r="M8362" t="s">
        <v>1494</v>
      </c>
      <c r="N8362" t="str">
        <f t="shared" si="1174"/>
        <v>None</v>
      </c>
      <c r="O8362" t="str">
        <f t="shared" si="1175"/>
        <v>None</v>
      </c>
      <c r="P8362" t="s">
        <v>666</v>
      </c>
      <c r="Q8362" s="2">
        <f t="shared" si="1176"/>
        <v>48</v>
      </c>
      <c r="R8362" s="1" t="str">
        <f t="shared" si="1177"/>
        <v>Established</v>
      </c>
      <c r="S8362" s="1"/>
      <c r="T8362" t="s">
        <v>606</v>
      </c>
      <c r="U8362" t="s">
        <v>5632</v>
      </c>
      <c r="V8362">
        <f t="shared" si="1178"/>
        <v>0</v>
      </c>
    </row>
    <row r="8363" spans="1:22" x14ac:dyDescent="0.35">
      <c r="A8363">
        <v>8361</v>
      </c>
      <c r="B8363" t="s">
        <v>12481</v>
      </c>
      <c r="C8363" t="str">
        <f t="shared" si="1170"/>
        <v>Don’t Buy</v>
      </c>
      <c r="D8363" t="str">
        <f t="shared" si="1171"/>
        <v>Long Name</v>
      </c>
      <c r="E8363">
        <v>3.8</v>
      </c>
      <c r="F8363">
        <f>IF(Q8363&lt;10,E8363+0.1,E8363)</f>
        <v>3.8</v>
      </c>
      <c r="G8363">
        <f>MIN(IF(Q8363&lt;10,E8363+0.5,E8363),5)</f>
        <v>3.8</v>
      </c>
      <c r="H8363" t="str">
        <f t="shared" si="1172"/>
        <v>Average Place to Work</v>
      </c>
      <c r="I8363">
        <v>61</v>
      </c>
      <c r="J8363" t="b">
        <f t="shared" si="1173"/>
        <v>0</v>
      </c>
      <c r="K8363" t="b">
        <f>OR(E8363&gt;3.5,Q8363&lt;10)</f>
        <v>1</v>
      </c>
      <c r="L8363" t="s">
        <v>19</v>
      </c>
      <c r="M8363" t="s">
        <v>2766</v>
      </c>
      <c r="N8363" t="str">
        <f t="shared" si="1174"/>
        <v>None</v>
      </c>
      <c r="O8363" t="str">
        <f t="shared" si="1175"/>
        <v>Bombay Finances</v>
      </c>
      <c r="P8363" t="s">
        <v>460</v>
      </c>
      <c r="Q8363" s="2">
        <f t="shared" si="1176"/>
        <v>37</v>
      </c>
      <c r="R8363" s="1" t="str">
        <f t="shared" si="1177"/>
        <v>Established</v>
      </c>
      <c r="S8363" s="1"/>
      <c r="T8363" t="s">
        <v>1183</v>
      </c>
      <c r="U8363" t="s">
        <v>24</v>
      </c>
      <c r="V8363">
        <f t="shared" si="1178"/>
        <v>500000</v>
      </c>
    </row>
    <row r="8364" spans="1:22" x14ac:dyDescent="0.35">
      <c r="A8364">
        <v>8362</v>
      </c>
      <c r="B8364" t="s">
        <v>12482</v>
      </c>
      <c r="C8364" t="str">
        <f t="shared" si="1170"/>
        <v>Don’t Buy</v>
      </c>
      <c r="D8364" t="str">
        <f t="shared" si="1171"/>
        <v>Long Name</v>
      </c>
      <c r="E8364">
        <v>4.8</v>
      </c>
      <c r="F8364">
        <f>IF(Q8364&lt;10,E8364+0.1,E8364)</f>
        <v>4.8</v>
      </c>
      <c r="G8364">
        <f>MIN(IF(Q8364&lt;10,E8364+0.5,E8364),5)</f>
        <v>4.8</v>
      </c>
      <c r="H8364" t="str">
        <f t="shared" si="1172"/>
        <v>Great Place to Work</v>
      </c>
      <c r="I8364">
        <v>61</v>
      </c>
      <c r="J8364" t="b">
        <f t="shared" si="1173"/>
        <v>0</v>
      </c>
      <c r="K8364" t="b">
        <f>OR(E8364&gt;3.5,Q8364&lt;10)</f>
        <v>1</v>
      </c>
      <c r="L8364" t="s">
        <v>19</v>
      </c>
      <c r="M8364" t="s">
        <v>7019</v>
      </c>
      <c r="N8364" t="str">
        <f t="shared" si="1174"/>
        <v>None</v>
      </c>
      <c r="O8364" t="str">
        <f t="shared" si="1175"/>
        <v>None</v>
      </c>
      <c r="P8364" t="s">
        <v>95</v>
      </c>
      <c r="Q8364" s="2">
        <f t="shared" si="1176"/>
        <v>16</v>
      </c>
      <c r="R8364" s="1" t="str">
        <f t="shared" si="1177"/>
        <v>Established</v>
      </c>
      <c r="S8364" s="1"/>
      <c r="T8364" t="s">
        <v>3369</v>
      </c>
      <c r="U8364" t="s">
        <v>17</v>
      </c>
      <c r="V8364">
        <f t="shared" si="1178"/>
        <v>1000000</v>
      </c>
    </row>
    <row r="8365" spans="1:22" x14ac:dyDescent="0.35">
      <c r="A8365">
        <v>8363</v>
      </c>
      <c r="B8365" t="s">
        <v>12474</v>
      </c>
      <c r="C8365" t="str">
        <f t="shared" si="1170"/>
        <v>Don’t Buy</v>
      </c>
      <c r="D8365" t="str">
        <f t="shared" si="1171"/>
        <v>Short Name</v>
      </c>
      <c r="E8365">
        <v>3.6</v>
      </c>
      <c r="F8365">
        <f>IF(Q8365&lt;10,E8365+0.1,E8365)</f>
        <v>3.6</v>
      </c>
      <c r="G8365">
        <f>MIN(IF(Q8365&lt;10,E8365+0.5,E8365),5)</f>
        <v>3.6</v>
      </c>
      <c r="H8365" t="str">
        <f t="shared" si="1172"/>
        <v>Average Place to Work</v>
      </c>
      <c r="I8365">
        <v>61</v>
      </c>
      <c r="J8365" t="b">
        <f t="shared" si="1173"/>
        <v>0</v>
      </c>
      <c r="K8365" t="b">
        <f>OR(E8365&gt;3.5,Q8365&lt;10)</f>
        <v>1</v>
      </c>
      <c r="L8365" t="s">
        <v>19</v>
      </c>
      <c r="M8365" t="s">
        <v>4467</v>
      </c>
      <c r="N8365" t="str">
        <f t="shared" si="1174"/>
        <v>None</v>
      </c>
      <c r="O8365" t="str">
        <f t="shared" si="1175"/>
        <v>None</v>
      </c>
      <c r="P8365" t="s">
        <v>11</v>
      </c>
      <c r="Q8365" s="2">
        <f t="shared" si="1176"/>
        <v>54</v>
      </c>
      <c r="R8365" s="1" t="str">
        <f t="shared" si="1177"/>
        <v>Established</v>
      </c>
      <c r="S8365" s="1"/>
      <c r="T8365" t="s">
        <v>1183</v>
      </c>
      <c r="U8365" t="s">
        <v>83</v>
      </c>
      <c r="V8365">
        <f t="shared" si="1178"/>
        <v>0</v>
      </c>
    </row>
    <row r="8366" spans="1:22" x14ac:dyDescent="0.35">
      <c r="A8366">
        <v>8364</v>
      </c>
      <c r="B8366" t="s">
        <v>12479</v>
      </c>
      <c r="C8366" t="str">
        <f t="shared" si="1170"/>
        <v>Buy</v>
      </c>
      <c r="D8366" t="str">
        <f t="shared" si="1171"/>
        <v>Long Name</v>
      </c>
      <c r="E8366">
        <v>3.7</v>
      </c>
      <c r="F8366">
        <f>IF(Q8366&lt;10,E8366+0.1,E8366)</f>
        <v>3.7</v>
      </c>
      <c r="G8366">
        <f>MIN(IF(Q8366&lt;10,E8366+0.5,E8366),5)</f>
        <v>3.7</v>
      </c>
      <c r="H8366" t="str">
        <f t="shared" si="1172"/>
        <v>Average Place to Work</v>
      </c>
      <c r="I8366">
        <v>61</v>
      </c>
      <c r="J8366" t="b">
        <f t="shared" si="1173"/>
        <v>0</v>
      </c>
      <c r="K8366" t="b">
        <f>OR(E8366&gt;3.5,Q8366&lt;10)</f>
        <v>1</v>
      </c>
      <c r="L8366" t="s">
        <v>19</v>
      </c>
      <c r="M8366" t="s">
        <v>12480</v>
      </c>
      <c r="N8366" t="str">
        <f t="shared" si="1174"/>
        <v>None</v>
      </c>
      <c r="O8366" t="str">
        <f t="shared" si="1175"/>
        <v>None</v>
      </c>
      <c r="P8366" t="s">
        <v>248</v>
      </c>
      <c r="Q8366" s="2">
        <f t="shared" si="1176"/>
        <v>170</v>
      </c>
      <c r="R8366" s="1" t="str">
        <f t="shared" si="1177"/>
        <v>Established</v>
      </c>
      <c r="S8366" s="1"/>
      <c r="T8366" t="s">
        <v>598</v>
      </c>
      <c r="U8366" t="s">
        <v>83</v>
      </c>
      <c r="V8366">
        <f t="shared" si="1178"/>
        <v>0</v>
      </c>
    </row>
    <row r="8367" spans="1:22" x14ac:dyDescent="0.35">
      <c r="A8367">
        <v>8365</v>
      </c>
      <c r="B8367" t="s">
        <v>12521</v>
      </c>
      <c r="C8367" t="str">
        <f t="shared" si="1170"/>
        <v>Don’t Buy</v>
      </c>
      <c r="D8367" t="str">
        <f t="shared" si="1171"/>
        <v>Long Name</v>
      </c>
      <c r="E8367">
        <v>3.6</v>
      </c>
      <c r="F8367">
        <f>IF(Q8367&lt;10,E8367+0.1,E8367)</f>
        <v>3.6</v>
      </c>
      <c r="G8367">
        <f>MIN(IF(Q8367&lt;10,E8367+0.5,E8367),5)</f>
        <v>3.6</v>
      </c>
      <c r="H8367" t="str">
        <f t="shared" si="1172"/>
        <v>Average Place to Work</v>
      </c>
      <c r="I8367">
        <v>61</v>
      </c>
      <c r="J8367" t="b">
        <f t="shared" si="1173"/>
        <v>0</v>
      </c>
      <c r="K8367" t="b">
        <f>OR(E8367&gt;3.5,Q8367&lt;10)</f>
        <v>1</v>
      </c>
      <c r="L8367" t="s">
        <v>19</v>
      </c>
      <c r="M8367" t="s">
        <v>10474</v>
      </c>
      <c r="N8367" t="str">
        <f t="shared" si="1174"/>
        <v>None</v>
      </c>
      <c r="O8367" t="str">
        <f t="shared" si="1175"/>
        <v>None</v>
      </c>
      <c r="P8367" t="s">
        <v>118</v>
      </c>
      <c r="Q8367" s="2">
        <f t="shared" si="1176"/>
        <v>20</v>
      </c>
      <c r="R8367" s="1" t="str">
        <f t="shared" si="1177"/>
        <v>Established</v>
      </c>
      <c r="S8367" s="1"/>
      <c r="T8367" t="s">
        <v>1183</v>
      </c>
      <c r="U8367" t="s">
        <v>297</v>
      </c>
      <c r="V8367">
        <f t="shared" si="1178"/>
        <v>0</v>
      </c>
    </row>
    <row r="8368" spans="1:22" x14ac:dyDescent="0.35">
      <c r="A8368">
        <v>8366</v>
      </c>
      <c r="B8368" t="s">
        <v>12522</v>
      </c>
      <c r="C8368" t="str">
        <f t="shared" si="1170"/>
        <v>Don’t Buy</v>
      </c>
      <c r="D8368" t="str">
        <f t="shared" si="1171"/>
        <v>Short Name</v>
      </c>
      <c r="E8368">
        <v>4.5999999999999996</v>
      </c>
      <c r="F8368">
        <f>IF(Q8368&lt;10,E8368+0.1,E8368)</f>
        <v>4.5999999999999996</v>
      </c>
      <c r="G8368">
        <f>MIN(IF(Q8368&lt;10,E8368+0.5,E8368),5)</f>
        <v>4.5999999999999996</v>
      </c>
      <c r="H8368" t="str">
        <f t="shared" si="1172"/>
        <v>Great Place to Work</v>
      </c>
      <c r="I8368">
        <v>61</v>
      </c>
      <c r="J8368" t="b">
        <f t="shared" si="1173"/>
        <v>0</v>
      </c>
      <c r="K8368" t="b">
        <f>OR(E8368&gt;3.5,Q8368&lt;10)</f>
        <v>1</v>
      </c>
      <c r="L8368" t="s">
        <v>19</v>
      </c>
      <c r="M8368" t="s">
        <v>12523</v>
      </c>
      <c r="N8368" t="str">
        <f t="shared" si="1174"/>
        <v>Indian Silicon Valley Startups</v>
      </c>
      <c r="O8368" t="str">
        <f t="shared" si="1175"/>
        <v>None</v>
      </c>
      <c r="P8368" t="s">
        <v>79</v>
      </c>
      <c r="Q8368" s="2">
        <f t="shared" si="1176"/>
        <v>19</v>
      </c>
      <c r="R8368" s="1" t="str">
        <f t="shared" si="1177"/>
        <v>Established</v>
      </c>
      <c r="S8368" s="1"/>
      <c r="T8368" t="s">
        <v>115</v>
      </c>
      <c r="U8368" t="s">
        <v>36</v>
      </c>
      <c r="V8368">
        <f t="shared" si="1178"/>
        <v>0</v>
      </c>
    </row>
    <row r="8369" spans="1:22" x14ac:dyDescent="0.35">
      <c r="A8369">
        <v>8367</v>
      </c>
      <c r="B8369" t="s">
        <v>12524</v>
      </c>
      <c r="C8369" t="str">
        <f t="shared" si="1170"/>
        <v>Don’t Buy</v>
      </c>
      <c r="D8369" t="str">
        <f t="shared" si="1171"/>
        <v>Long Name</v>
      </c>
      <c r="E8369">
        <v>4.0999999999999996</v>
      </c>
      <c r="F8369">
        <f>IF(Q8369&lt;10,E8369+0.1,E8369)</f>
        <v>4.0999999999999996</v>
      </c>
      <c r="G8369">
        <f>MIN(IF(Q8369&lt;10,E8369+0.5,E8369),5)</f>
        <v>4.0999999999999996</v>
      </c>
      <c r="H8369" t="str">
        <f t="shared" si="1172"/>
        <v>Average Place to Work</v>
      </c>
      <c r="I8369">
        <v>61</v>
      </c>
      <c r="J8369" t="b">
        <f t="shared" si="1173"/>
        <v>0</v>
      </c>
      <c r="K8369" t="b">
        <f>OR(E8369&gt;3.5,Q8369&lt;10)</f>
        <v>1</v>
      </c>
      <c r="L8369" t="s">
        <v>19</v>
      </c>
      <c r="M8369" t="s">
        <v>12525</v>
      </c>
      <c r="N8369" t="str">
        <f t="shared" si="1174"/>
        <v>None</v>
      </c>
      <c r="O8369" t="str">
        <f t="shared" si="1175"/>
        <v>None</v>
      </c>
      <c r="P8369" t="s">
        <v>156</v>
      </c>
      <c r="Q8369" s="2">
        <f t="shared" si="1176"/>
        <v>18</v>
      </c>
      <c r="R8369" s="1" t="str">
        <f t="shared" si="1177"/>
        <v>Established</v>
      </c>
      <c r="S8369" s="1"/>
      <c r="T8369" t="s">
        <v>115</v>
      </c>
      <c r="U8369" t="s">
        <v>17</v>
      </c>
      <c r="V8369">
        <f t="shared" si="1178"/>
        <v>1000000</v>
      </c>
    </row>
    <row r="8370" spans="1:22" x14ac:dyDescent="0.35">
      <c r="A8370">
        <v>8368</v>
      </c>
      <c r="B8370" t="s">
        <v>12526</v>
      </c>
      <c r="C8370" t="str">
        <f t="shared" si="1170"/>
        <v>Don’t Buy</v>
      </c>
      <c r="D8370" t="str">
        <f t="shared" si="1171"/>
        <v>Short Name</v>
      </c>
      <c r="E8370">
        <v>3.6</v>
      </c>
      <c r="F8370">
        <f>IF(Q8370&lt;10,E8370+0.1,E8370)</f>
        <v>3.6</v>
      </c>
      <c r="G8370">
        <f>MIN(IF(Q8370&lt;10,E8370+0.5,E8370),5)</f>
        <v>3.6</v>
      </c>
      <c r="H8370" t="str">
        <f t="shared" si="1172"/>
        <v>Average Place to Work</v>
      </c>
      <c r="I8370">
        <v>61</v>
      </c>
      <c r="J8370" t="b">
        <f t="shared" si="1173"/>
        <v>0</v>
      </c>
      <c r="K8370" t="b">
        <f>OR(E8370&gt;3.5,Q8370&lt;10)</f>
        <v>1</v>
      </c>
      <c r="L8370" t="s">
        <v>19</v>
      </c>
      <c r="M8370" t="s">
        <v>12527</v>
      </c>
      <c r="N8370" t="str">
        <f t="shared" si="1174"/>
        <v>None</v>
      </c>
      <c r="O8370" t="str">
        <f t="shared" si="1175"/>
        <v>None</v>
      </c>
      <c r="P8370" t="s">
        <v>143</v>
      </c>
      <c r="Q8370" s="2">
        <f t="shared" si="1176"/>
        <v>24</v>
      </c>
      <c r="R8370" s="1" t="str">
        <f t="shared" si="1177"/>
        <v>Established</v>
      </c>
      <c r="S8370" s="1"/>
      <c r="T8370" t="s">
        <v>1183</v>
      </c>
      <c r="U8370" t="s">
        <v>144</v>
      </c>
      <c r="V8370">
        <f t="shared" si="1178"/>
        <v>0</v>
      </c>
    </row>
    <row r="8371" spans="1:22" x14ac:dyDescent="0.35">
      <c r="A8371">
        <v>8369</v>
      </c>
      <c r="B8371" t="s">
        <v>12492</v>
      </c>
      <c r="C8371" t="str">
        <f t="shared" si="1170"/>
        <v>Don’t Buy</v>
      </c>
      <c r="D8371" t="str">
        <f t="shared" si="1171"/>
        <v>Long Name</v>
      </c>
      <c r="E8371">
        <v>3.4</v>
      </c>
      <c r="F8371">
        <f>IF(Q8371&lt;10,E8371+0.1,E8371)</f>
        <v>3.4</v>
      </c>
      <c r="G8371">
        <f>MIN(IF(Q8371&lt;10,E8371+0.5,E8371),5)</f>
        <v>3.4</v>
      </c>
      <c r="H8371" t="str">
        <f t="shared" si="1172"/>
        <v>Average Place to Work</v>
      </c>
      <c r="I8371">
        <v>61</v>
      </c>
      <c r="J8371" t="b">
        <f t="shared" si="1173"/>
        <v>0</v>
      </c>
      <c r="K8371" t="b">
        <f>OR(E8371&gt;3.5,Q8371&lt;10)</f>
        <v>0</v>
      </c>
      <c r="L8371" t="s">
        <v>19</v>
      </c>
      <c r="M8371" t="s">
        <v>3132</v>
      </c>
      <c r="N8371" t="str">
        <f t="shared" si="1174"/>
        <v>None</v>
      </c>
      <c r="O8371" t="str">
        <f t="shared" si="1175"/>
        <v>None</v>
      </c>
      <c r="P8371" t="s">
        <v>445</v>
      </c>
      <c r="Q8371" s="2">
        <f t="shared" si="1176"/>
        <v>14</v>
      </c>
      <c r="R8371" s="1" t="str">
        <f t="shared" si="1177"/>
        <v>Established</v>
      </c>
      <c r="S8371" s="1"/>
      <c r="T8371" t="s">
        <v>1183</v>
      </c>
      <c r="U8371" t="s">
        <v>144</v>
      </c>
      <c r="V8371">
        <f t="shared" si="1178"/>
        <v>0</v>
      </c>
    </row>
    <row r="8372" spans="1:22" x14ac:dyDescent="0.35">
      <c r="A8372">
        <v>8370</v>
      </c>
      <c r="B8372" t="s">
        <v>12528</v>
      </c>
      <c r="C8372" t="str">
        <f t="shared" si="1170"/>
        <v>Don’t Buy</v>
      </c>
      <c r="D8372" t="str">
        <f t="shared" si="1171"/>
        <v>Long Name</v>
      </c>
      <c r="E8372">
        <v>4.5</v>
      </c>
      <c r="F8372">
        <f>IF(Q8372&lt;10,E8372+0.1,E8372)</f>
        <v>4.5</v>
      </c>
      <c r="G8372">
        <f>MIN(IF(Q8372&lt;10,E8372+0.5,E8372),5)</f>
        <v>4.5</v>
      </c>
      <c r="H8372" t="str">
        <f t="shared" si="1172"/>
        <v>Average Place to Work</v>
      </c>
      <c r="I8372">
        <v>61</v>
      </c>
      <c r="J8372" t="b">
        <f t="shared" si="1173"/>
        <v>0</v>
      </c>
      <c r="K8372" t="b">
        <f>OR(E8372&gt;3.5,Q8372&lt;10)</f>
        <v>1</v>
      </c>
      <c r="M8372" t="s">
        <v>8990</v>
      </c>
      <c r="N8372" t="str">
        <f t="shared" si="1174"/>
        <v>None</v>
      </c>
      <c r="O8372" t="str">
        <f t="shared" si="1175"/>
        <v>None</v>
      </c>
      <c r="P8372" t="s">
        <v>213</v>
      </c>
      <c r="Q8372" s="2">
        <f t="shared" si="1176"/>
        <v>12</v>
      </c>
      <c r="R8372" s="1" t="str">
        <f t="shared" si="1177"/>
        <v>Established</v>
      </c>
      <c r="S8372" s="1"/>
      <c r="U8372" t="s">
        <v>17</v>
      </c>
      <c r="V8372">
        <f t="shared" si="1178"/>
        <v>1000000</v>
      </c>
    </row>
    <row r="8373" spans="1:22" x14ac:dyDescent="0.35">
      <c r="A8373">
        <v>8371</v>
      </c>
      <c r="B8373" t="s">
        <v>12529</v>
      </c>
      <c r="C8373" t="str">
        <f t="shared" si="1170"/>
        <v>Don’t Buy</v>
      </c>
      <c r="D8373" t="str">
        <f t="shared" si="1171"/>
        <v>Long Name</v>
      </c>
      <c r="E8373">
        <v>3.9</v>
      </c>
      <c r="F8373">
        <f>IF(Q8373&lt;10,E8373+0.1,E8373)</f>
        <v>3.9</v>
      </c>
      <c r="G8373">
        <f>MIN(IF(Q8373&lt;10,E8373+0.5,E8373),5)</f>
        <v>3.9</v>
      </c>
      <c r="H8373" t="str">
        <f t="shared" si="1172"/>
        <v>Average Place to Work</v>
      </c>
      <c r="I8373">
        <v>61</v>
      </c>
      <c r="J8373" t="b">
        <f t="shared" si="1173"/>
        <v>0</v>
      </c>
      <c r="K8373" t="b">
        <f>OR(E8373&gt;3.5,Q8373&lt;10)</f>
        <v>1</v>
      </c>
      <c r="M8373" t="s">
        <v>3147</v>
      </c>
      <c r="N8373" t="str">
        <f t="shared" si="1174"/>
        <v>None</v>
      </c>
      <c r="O8373" t="str">
        <f t="shared" si="1175"/>
        <v>None</v>
      </c>
      <c r="P8373" t="s">
        <v>522</v>
      </c>
      <c r="Q8373" s="2">
        <f t="shared" si="1176"/>
        <v>30</v>
      </c>
      <c r="R8373" s="1" t="str">
        <f t="shared" si="1177"/>
        <v>Established</v>
      </c>
      <c r="S8373" s="1"/>
      <c r="U8373" t="s">
        <v>519</v>
      </c>
      <c r="V8373">
        <f t="shared" si="1178"/>
        <v>0</v>
      </c>
    </row>
    <row r="8374" spans="1:22" x14ac:dyDescent="0.35">
      <c r="A8374">
        <v>8372</v>
      </c>
      <c r="B8374" t="s">
        <v>12530</v>
      </c>
      <c r="C8374" t="str">
        <f t="shared" si="1170"/>
        <v>Don’t Buy</v>
      </c>
      <c r="D8374" t="str">
        <f t="shared" si="1171"/>
        <v>Long Name</v>
      </c>
      <c r="E8374">
        <v>4.0999999999999996</v>
      </c>
      <c r="F8374">
        <f>IF(Q8374&lt;10,E8374+0.1,E8374)</f>
        <v>4.0999999999999996</v>
      </c>
      <c r="G8374">
        <f>MIN(IF(Q8374&lt;10,E8374+0.5,E8374),5)</f>
        <v>4.0999999999999996</v>
      </c>
      <c r="H8374" t="str">
        <f t="shared" si="1172"/>
        <v>Average Place to Work</v>
      </c>
      <c r="I8374">
        <v>61</v>
      </c>
      <c r="J8374" t="b">
        <f t="shared" si="1173"/>
        <v>0</v>
      </c>
      <c r="K8374" t="b">
        <f>OR(E8374&gt;3.5,Q8374&lt;10)</f>
        <v>1</v>
      </c>
      <c r="L8374" t="s">
        <v>19</v>
      </c>
      <c r="M8374" t="s">
        <v>6169</v>
      </c>
      <c r="N8374" t="str">
        <f t="shared" si="1174"/>
        <v>None</v>
      </c>
      <c r="O8374" t="str">
        <f t="shared" si="1175"/>
        <v>None</v>
      </c>
      <c r="P8374" t="s">
        <v>156</v>
      </c>
      <c r="Q8374" s="2">
        <f t="shared" si="1176"/>
        <v>18</v>
      </c>
      <c r="R8374" s="1" t="str">
        <f t="shared" si="1177"/>
        <v>Established</v>
      </c>
      <c r="S8374" s="1"/>
      <c r="T8374" t="s">
        <v>598</v>
      </c>
      <c r="U8374" t="s">
        <v>346</v>
      </c>
      <c r="V8374">
        <f t="shared" si="1178"/>
        <v>0</v>
      </c>
    </row>
    <row r="8375" spans="1:22" x14ac:dyDescent="0.35">
      <c r="A8375">
        <v>8373</v>
      </c>
      <c r="B8375" t="s">
        <v>12531</v>
      </c>
      <c r="C8375" t="str">
        <f t="shared" si="1170"/>
        <v>Don’t Buy</v>
      </c>
      <c r="D8375" t="str">
        <f t="shared" si="1171"/>
        <v>Long Name</v>
      </c>
      <c r="E8375">
        <v>3.9</v>
      </c>
      <c r="F8375">
        <f>IF(Q8375&lt;10,E8375+0.1,E8375)</f>
        <v>4</v>
      </c>
      <c r="G8375">
        <f>MIN(IF(Q8375&lt;10,E8375+0.5,E8375),5)</f>
        <v>4.4000000000000004</v>
      </c>
      <c r="H8375" t="str">
        <f t="shared" si="1172"/>
        <v>Average Place to Work</v>
      </c>
      <c r="I8375">
        <v>61</v>
      </c>
      <c r="J8375" t="b">
        <f t="shared" si="1173"/>
        <v>0</v>
      </c>
      <c r="K8375" t="b">
        <f>OR(E8375&gt;3.5,Q8375&lt;10)</f>
        <v>1</v>
      </c>
      <c r="L8375" t="s">
        <v>19</v>
      </c>
      <c r="M8375" t="s">
        <v>3894</v>
      </c>
      <c r="N8375" t="str">
        <f t="shared" si="1174"/>
        <v>Indian Silicon Valley Startups</v>
      </c>
      <c r="O8375" t="str">
        <f t="shared" si="1175"/>
        <v>None</v>
      </c>
      <c r="P8375" t="s">
        <v>502</v>
      </c>
      <c r="Q8375" s="2">
        <f t="shared" si="1176"/>
        <v>8</v>
      </c>
      <c r="R8375" s="1" t="str">
        <f t="shared" si="1177"/>
        <v>Startup</v>
      </c>
      <c r="S8375" s="1"/>
      <c r="T8375" t="s">
        <v>606</v>
      </c>
      <c r="U8375" t="s">
        <v>24</v>
      </c>
      <c r="V8375">
        <f t="shared" si="1178"/>
        <v>500000</v>
      </c>
    </row>
    <row r="8376" spans="1:22" x14ac:dyDescent="0.35">
      <c r="A8376">
        <v>8374</v>
      </c>
      <c r="B8376" t="s">
        <v>12532</v>
      </c>
      <c r="C8376" t="str">
        <f t="shared" si="1170"/>
        <v>Don’t Buy</v>
      </c>
      <c r="D8376" t="str">
        <f t="shared" si="1171"/>
        <v>Long Name</v>
      </c>
      <c r="E8376">
        <v>3.7</v>
      </c>
      <c r="F8376">
        <f>IF(Q8376&lt;10,E8376+0.1,E8376)</f>
        <v>3.7</v>
      </c>
      <c r="G8376">
        <f>MIN(IF(Q8376&lt;10,E8376+0.5,E8376),5)</f>
        <v>3.7</v>
      </c>
      <c r="H8376" t="str">
        <f t="shared" si="1172"/>
        <v>Average Place to Work</v>
      </c>
      <c r="I8376">
        <v>61</v>
      </c>
      <c r="J8376" t="b">
        <f t="shared" si="1173"/>
        <v>0</v>
      </c>
      <c r="K8376" t="b">
        <f>OR(E8376&gt;3.5,Q8376&lt;10)</f>
        <v>1</v>
      </c>
      <c r="L8376" t="s">
        <v>19</v>
      </c>
      <c r="M8376" t="s">
        <v>12533</v>
      </c>
      <c r="N8376" t="str">
        <f t="shared" si="1174"/>
        <v>None</v>
      </c>
      <c r="O8376" t="str">
        <f t="shared" si="1175"/>
        <v>None</v>
      </c>
      <c r="P8376" t="s">
        <v>47</v>
      </c>
      <c r="Q8376" s="2">
        <f t="shared" si="1176"/>
        <v>31</v>
      </c>
      <c r="R8376" s="1" t="str">
        <f t="shared" si="1177"/>
        <v>Established</v>
      </c>
      <c r="S8376" s="1"/>
      <c r="T8376" t="s">
        <v>1183</v>
      </c>
      <c r="U8376" t="s">
        <v>297</v>
      </c>
      <c r="V8376">
        <f t="shared" si="1178"/>
        <v>0</v>
      </c>
    </row>
    <row r="8377" spans="1:22" x14ac:dyDescent="0.35">
      <c r="A8377">
        <v>8375</v>
      </c>
      <c r="B8377" t="s">
        <v>12534</v>
      </c>
      <c r="C8377" t="str">
        <f t="shared" si="1170"/>
        <v>Don’t Buy</v>
      </c>
      <c r="D8377" t="str">
        <f t="shared" si="1171"/>
        <v>Long Name</v>
      </c>
      <c r="E8377">
        <v>4.2</v>
      </c>
      <c r="F8377">
        <f>IF(Q8377&lt;10,E8377+0.1,E8377)</f>
        <v>4.3</v>
      </c>
      <c r="G8377">
        <f>MIN(IF(Q8377&lt;10,E8377+0.5,E8377),5)</f>
        <v>4.7</v>
      </c>
      <c r="H8377" t="str">
        <f t="shared" si="1172"/>
        <v>Average Place to Work</v>
      </c>
      <c r="I8377">
        <v>61</v>
      </c>
      <c r="J8377" t="b">
        <f t="shared" si="1173"/>
        <v>0</v>
      </c>
      <c r="K8377" t="b">
        <f>OR(E8377&gt;3.5,Q8377&lt;10)</f>
        <v>1</v>
      </c>
      <c r="L8377" t="s">
        <v>19</v>
      </c>
      <c r="M8377" t="s">
        <v>3900</v>
      </c>
      <c r="N8377" t="str">
        <f t="shared" si="1174"/>
        <v>Indian Silicon Valley Startups</v>
      </c>
      <c r="O8377" t="str">
        <f t="shared" si="1175"/>
        <v>None</v>
      </c>
      <c r="Q8377" s="2">
        <f t="shared" si="1176"/>
        <v>0</v>
      </c>
      <c r="R8377" s="1" t="str">
        <f t="shared" si="1177"/>
        <v>Startup</v>
      </c>
      <c r="S8377" s="1"/>
      <c r="U8377" t="s">
        <v>227</v>
      </c>
      <c r="V8377">
        <f t="shared" si="1178"/>
        <v>0</v>
      </c>
    </row>
    <row r="8378" spans="1:22" x14ac:dyDescent="0.35">
      <c r="A8378">
        <v>8376</v>
      </c>
      <c r="B8378" t="s">
        <v>12535</v>
      </c>
      <c r="C8378" t="str">
        <f t="shared" si="1170"/>
        <v>Don’t Buy</v>
      </c>
      <c r="D8378" t="str">
        <f t="shared" si="1171"/>
        <v>Long Name</v>
      </c>
      <c r="E8378">
        <v>4.4000000000000004</v>
      </c>
      <c r="F8378">
        <f>IF(Q8378&lt;10,E8378+0.1,E8378)</f>
        <v>4.5</v>
      </c>
      <c r="G8378">
        <f>MIN(IF(Q8378&lt;10,E8378+0.5,E8378),5)</f>
        <v>4.9000000000000004</v>
      </c>
      <c r="H8378" t="str">
        <f t="shared" si="1172"/>
        <v>Average Place to Work</v>
      </c>
      <c r="I8378">
        <v>61</v>
      </c>
      <c r="J8378" t="b">
        <f t="shared" si="1173"/>
        <v>0</v>
      </c>
      <c r="K8378" t="b">
        <f>OR(E8378&gt;3.5,Q8378&lt;10)</f>
        <v>1</v>
      </c>
      <c r="L8378" t="s">
        <v>19</v>
      </c>
      <c r="M8378" t="s">
        <v>8037</v>
      </c>
      <c r="N8378" t="str">
        <f t="shared" si="1174"/>
        <v>Indian Silicon Valley Startups</v>
      </c>
      <c r="O8378" t="str">
        <f t="shared" si="1175"/>
        <v>None</v>
      </c>
      <c r="P8378" t="s">
        <v>258</v>
      </c>
      <c r="Q8378" s="2">
        <f t="shared" si="1176"/>
        <v>7</v>
      </c>
      <c r="R8378" s="1" t="str">
        <f t="shared" si="1177"/>
        <v>Startup</v>
      </c>
      <c r="S8378" s="1"/>
      <c r="T8378" t="s">
        <v>1146</v>
      </c>
      <c r="U8378" t="s">
        <v>227</v>
      </c>
      <c r="V8378">
        <f t="shared" si="1178"/>
        <v>0</v>
      </c>
    </row>
    <row r="8379" spans="1:22" x14ac:dyDescent="0.35">
      <c r="A8379">
        <v>8377</v>
      </c>
      <c r="B8379" t="s">
        <v>12536</v>
      </c>
      <c r="C8379" t="str">
        <f t="shared" si="1170"/>
        <v>Buy</v>
      </c>
      <c r="D8379" t="str">
        <f t="shared" si="1171"/>
        <v>Long Name</v>
      </c>
      <c r="E8379">
        <v>3.7</v>
      </c>
      <c r="F8379">
        <f>IF(Q8379&lt;10,E8379+0.1,E8379)</f>
        <v>3.7</v>
      </c>
      <c r="G8379">
        <f>MIN(IF(Q8379&lt;10,E8379+0.5,E8379),5)</f>
        <v>3.7</v>
      </c>
      <c r="H8379" t="str">
        <f t="shared" si="1172"/>
        <v>Average Place to Work</v>
      </c>
      <c r="I8379">
        <v>61</v>
      </c>
      <c r="J8379" t="b">
        <f t="shared" si="1173"/>
        <v>0</v>
      </c>
      <c r="K8379" t="b">
        <f>OR(E8379&gt;3.5,Q8379&lt;10)</f>
        <v>1</v>
      </c>
      <c r="M8379" t="s">
        <v>12276</v>
      </c>
      <c r="N8379" t="str">
        <f t="shared" si="1174"/>
        <v>None</v>
      </c>
      <c r="O8379" t="str">
        <f t="shared" si="1175"/>
        <v>None</v>
      </c>
      <c r="P8379" t="s">
        <v>95</v>
      </c>
      <c r="Q8379" s="2">
        <f t="shared" si="1176"/>
        <v>16</v>
      </c>
      <c r="R8379" s="1" t="str">
        <f t="shared" si="1177"/>
        <v>Established</v>
      </c>
      <c r="S8379" s="1"/>
      <c r="U8379" t="s">
        <v>227</v>
      </c>
      <c r="V8379">
        <f t="shared" si="1178"/>
        <v>0</v>
      </c>
    </row>
    <row r="8380" spans="1:22" x14ac:dyDescent="0.35">
      <c r="A8380">
        <v>8378</v>
      </c>
      <c r="B8380" t="s">
        <v>12537</v>
      </c>
      <c r="C8380" t="str">
        <f t="shared" si="1170"/>
        <v>Don’t Buy</v>
      </c>
      <c r="D8380" t="str">
        <f t="shared" si="1171"/>
        <v>Long Name</v>
      </c>
      <c r="E8380">
        <v>3.8</v>
      </c>
      <c r="F8380">
        <f>IF(Q8380&lt;10,E8380+0.1,E8380)</f>
        <v>3.8</v>
      </c>
      <c r="G8380">
        <f>MIN(IF(Q8380&lt;10,E8380+0.5,E8380),5)</f>
        <v>3.8</v>
      </c>
      <c r="H8380" t="str">
        <f t="shared" si="1172"/>
        <v>Average Place to Work</v>
      </c>
      <c r="I8380">
        <v>61</v>
      </c>
      <c r="J8380" t="b">
        <f t="shared" si="1173"/>
        <v>0</v>
      </c>
      <c r="K8380" t="b">
        <f>OR(E8380&gt;3.5,Q8380&lt;10)</f>
        <v>1</v>
      </c>
      <c r="M8380" t="s">
        <v>12538</v>
      </c>
      <c r="N8380" t="str">
        <f t="shared" si="1174"/>
        <v>None</v>
      </c>
      <c r="O8380" t="str">
        <f t="shared" si="1175"/>
        <v>None</v>
      </c>
      <c r="P8380" t="s">
        <v>213</v>
      </c>
      <c r="Q8380" s="2">
        <f t="shared" si="1176"/>
        <v>12</v>
      </c>
      <c r="R8380" s="1" t="str">
        <f t="shared" si="1177"/>
        <v>Established</v>
      </c>
      <c r="S8380" s="1"/>
      <c r="U8380" t="s">
        <v>446</v>
      </c>
      <c r="V8380">
        <f t="shared" si="1178"/>
        <v>0</v>
      </c>
    </row>
    <row r="8381" spans="1:22" x14ac:dyDescent="0.35">
      <c r="A8381">
        <v>8379</v>
      </c>
      <c r="B8381" t="s">
        <v>12539</v>
      </c>
      <c r="C8381" t="str">
        <f t="shared" si="1170"/>
        <v>Don’t Buy</v>
      </c>
      <c r="D8381" t="str">
        <f t="shared" si="1171"/>
        <v>Long Name</v>
      </c>
      <c r="E8381">
        <v>3.7</v>
      </c>
      <c r="F8381">
        <f>IF(Q8381&lt;10,E8381+0.1,E8381)</f>
        <v>3.7</v>
      </c>
      <c r="G8381">
        <f>MIN(IF(Q8381&lt;10,E8381+0.5,E8381),5)</f>
        <v>3.7</v>
      </c>
      <c r="H8381" t="str">
        <f t="shared" si="1172"/>
        <v>Average Place to Work</v>
      </c>
      <c r="I8381">
        <v>61</v>
      </c>
      <c r="J8381" t="b">
        <f t="shared" si="1173"/>
        <v>0</v>
      </c>
      <c r="K8381" t="b">
        <f>OR(E8381&gt;3.5,Q8381&lt;10)</f>
        <v>1</v>
      </c>
      <c r="M8381" t="s">
        <v>2072</v>
      </c>
      <c r="N8381" t="str">
        <f t="shared" si="1174"/>
        <v>None</v>
      </c>
      <c r="O8381" t="str">
        <f t="shared" si="1175"/>
        <v>None</v>
      </c>
      <c r="P8381" t="s">
        <v>21</v>
      </c>
      <c r="Q8381" s="2">
        <f t="shared" si="1176"/>
        <v>28</v>
      </c>
      <c r="R8381" s="1" t="str">
        <f t="shared" si="1177"/>
        <v>Established</v>
      </c>
      <c r="S8381" s="1"/>
      <c r="U8381" t="s">
        <v>473</v>
      </c>
      <c r="V8381">
        <f t="shared" si="1178"/>
        <v>0</v>
      </c>
    </row>
    <row r="8382" spans="1:22" x14ac:dyDescent="0.35">
      <c r="A8382">
        <v>8380</v>
      </c>
      <c r="B8382" t="s">
        <v>12540</v>
      </c>
      <c r="C8382" t="str">
        <f t="shared" si="1170"/>
        <v>Don’t Buy</v>
      </c>
      <c r="D8382" t="str">
        <f t="shared" si="1171"/>
        <v>Long Name</v>
      </c>
      <c r="E8382">
        <v>4</v>
      </c>
      <c r="F8382">
        <f>IF(Q8382&lt;10,E8382+0.1,E8382)</f>
        <v>4</v>
      </c>
      <c r="G8382">
        <f>MIN(IF(Q8382&lt;10,E8382+0.5,E8382),5)</f>
        <v>4</v>
      </c>
      <c r="H8382" t="str">
        <f t="shared" si="1172"/>
        <v>Average Place to Work</v>
      </c>
      <c r="I8382">
        <v>61</v>
      </c>
      <c r="J8382" t="b">
        <f t="shared" si="1173"/>
        <v>0</v>
      </c>
      <c r="K8382" t="b">
        <f>OR(E8382&gt;3.5,Q8382&lt;10)</f>
        <v>1</v>
      </c>
      <c r="M8382" t="s">
        <v>4762</v>
      </c>
      <c r="N8382" t="str">
        <f t="shared" si="1174"/>
        <v>None</v>
      </c>
      <c r="O8382" t="str">
        <f t="shared" si="1175"/>
        <v>None</v>
      </c>
      <c r="P8382" t="s">
        <v>99</v>
      </c>
      <c r="Q8382" s="2">
        <f t="shared" si="1176"/>
        <v>26</v>
      </c>
      <c r="R8382" s="1" t="str">
        <f t="shared" si="1177"/>
        <v>Established</v>
      </c>
      <c r="S8382" s="1"/>
      <c r="U8382" t="s">
        <v>1427</v>
      </c>
      <c r="V8382">
        <f t="shared" si="1178"/>
        <v>0</v>
      </c>
    </row>
    <row r="8383" spans="1:22" x14ac:dyDescent="0.35">
      <c r="A8383">
        <v>8381</v>
      </c>
      <c r="B8383" t="s">
        <v>12541</v>
      </c>
      <c r="C8383" t="str">
        <f t="shared" si="1170"/>
        <v>Don’t Buy</v>
      </c>
      <c r="D8383" t="str">
        <f t="shared" si="1171"/>
        <v>Long Name</v>
      </c>
      <c r="E8383">
        <v>3.9</v>
      </c>
      <c r="F8383">
        <f>IF(Q8383&lt;10,E8383+0.1,E8383)</f>
        <v>4</v>
      </c>
      <c r="G8383">
        <f>MIN(IF(Q8383&lt;10,E8383+0.5,E8383),5)</f>
        <v>4.4000000000000004</v>
      </c>
      <c r="H8383" t="str">
        <f t="shared" si="1172"/>
        <v>Average Place to Work</v>
      </c>
      <c r="I8383">
        <v>61</v>
      </c>
      <c r="J8383" t="b">
        <f t="shared" si="1173"/>
        <v>0</v>
      </c>
      <c r="K8383" t="b">
        <f>OR(E8383&gt;3.5,Q8383&lt;10)</f>
        <v>1</v>
      </c>
      <c r="L8383" t="s">
        <v>789</v>
      </c>
      <c r="M8383" t="s">
        <v>9675</v>
      </c>
      <c r="N8383" t="str">
        <f t="shared" si="1174"/>
        <v>Indian Silicon Valley Startups</v>
      </c>
      <c r="O8383" t="str">
        <f t="shared" si="1175"/>
        <v>None</v>
      </c>
      <c r="P8383" t="s">
        <v>108</v>
      </c>
      <c r="Q8383" s="2">
        <f t="shared" si="1176"/>
        <v>5</v>
      </c>
      <c r="R8383" s="1" t="str">
        <f t="shared" si="1177"/>
        <v>Startup</v>
      </c>
      <c r="S8383" s="1"/>
      <c r="T8383" t="s">
        <v>598</v>
      </c>
      <c r="U8383" t="s">
        <v>17</v>
      </c>
      <c r="V8383">
        <f t="shared" si="1178"/>
        <v>500000</v>
      </c>
    </row>
    <row r="8384" spans="1:22" x14ac:dyDescent="0.35">
      <c r="A8384">
        <v>8382</v>
      </c>
      <c r="B8384" t="s">
        <v>12542</v>
      </c>
      <c r="C8384" t="str">
        <f t="shared" si="1170"/>
        <v>Don’t Buy</v>
      </c>
      <c r="D8384" t="str">
        <f t="shared" si="1171"/>
        <v>Long Name</v>
      </c>
      <c r="E8384">
        <v>2.2999999999999998</v>
      </c>
      <c r="F8384">
        <f>IF(Q8384&lt;10,E8384+0.1,E8384)</f>
        <v>2.4</v>
      </c>
      <c r="G8384">
        <f>MIN(IF(Q8384&lt;10,E8384+0.5,E8384),5)</f>
        <v>2.8</v>
      </c>
      <c r="H8384" t="str">
        <f t="shared" si="1172"/>
        <v>Average Place to Work</v>
      </c>
      <c r="I8384">
        <v>61</v>
      </c>
      <c r="J8384" t="b">
        <f t="shared" si="1173"/>
        <v>0</v>
      </c>
      <c r="K8384" t="b">
        <f>OR(E8384&gt;3.5,Q8384&lt;10)</f>
        <v>1</v>
      </c>
      <c r="M8384" t="s">
        <v>4063</v>
      </c>
      <c r="N8384" t="str">
        <f t="shared" si="1174"/>
        <v>Indian Silicon Valley Startups</v>
      </c>
      <c r="O8384" t="str">
        <f t="shared" si="1175"/>
        <v>None</v>
      </c>
      <c r="Q8384" s="2">
        <f t="shared" si="1176"/>
        <v>0</v>
      </c>
      <c r="R8384" s="1" t="str">
        <f t="shared" si="1177"/>
        <v>Startup</v>
      </c>
      <c r="S8384" s="1"/>
      <c r="T8384" t="s">
        <v>598</v>
      </c>
      <c r="U8384" t="s">
        <v>712</v>
      </c>
      <c r="V8384">
        <f t="shared" si="1178"/>
        <v>0</v>
      </c>
    </row>
    <row r="8385" spans="1:22" x14ac:dyDescent="0.35">
      <c r="A8385">
        <v>8383</v>
      </c>
      <c r="B8385" t="s">
        <v>12543</v>
      </c>
      <c r="C8385" t="str">
        <f t="shared" si="1170"/>
        <v>Don’t Buy</v>
      </c>
      <c r="D8385" t="str">
        <f t="shared" si="1171"/>
        <v>Long Name</v>
      </c>
      <c r="E8385">
        <v>3.9</v>
      </c>
      <c r="F8385">
        <f>IF(Q8385&lt;10,E8385+0.1,E8385)</f>
        <v>4</v>
      </c>
      <c r="G8385">
        <f>MIN(IF(Q8385&lt;10,E8385+0.5,E8385),5)</f>
        <v>4.4000000000000004</v>
      </c>
      <c r="H8385" t="str">
        <f t="shared" si="1172"/>
        <v>Average Place to Work</v>
      </c>
      <c r="I8385">
        <v>61</v>
      </c>
      <c r="J8385" t="b">
        <f t="shared" si="1173"/>
        <v>0</v>
      </c>
      <c r="K8385" t="b">
        <f>OR(E8385&gt;3.5,Q8385&lt;10)</f>
        <v>1</v>
      </c>
      <c r="L8385" t="s">
        <v>19</v>
      </c>
      <c r="M8385" t="s">
        <v>12544</v>
      </c>
      <c r="N8385" t="str">
        <f t="shared" si="1174"/>
        <v>Indian Silicon Valley Startups</v>
      </c>
      <c r="O8385" t="str">
        <f t="shared" si="1175"/>
        <v>None</v>
      </c>
      <c r="P8385" t="s">
        <v>502</v>
      </c>
      <c r="Q8385" s="2">
        <f t="shared" si="1176"/>
        <v>8</v>
      </c>
      <c r="R8385" s="1" t="str">
        <f t="shared" si="1177"/>
        <v>Startup</v>
      </c>
      <c r="S8385" s="1"/>
      <c r="T8385" t="s">
        <v>1183</v>
      </c>
      <c r="U8385" t="s">
        <v>455</v>
      </c>
      <c r="V8385">
        <f t="shared" si="1178"/>
        <v>0</v>
      </c>
    </row>
    <row r="8386" spans="1:22" x14ac:dyDescent="0.35">
      <c r="A8386">
        <v>8384</v>
      </c>
      <c r="B8386" t="s">
        <v>12545</v>
      </c>
      <c r="C8386" t="str">
        <f t="shared" si="1170"/>
        <v>Don’t Buy</v>
      </c>
      <c r="D8386" t="str">
        <f t="shared" si="1171"/>
        <v>Long Name</v>
      </c>
      <c r="E8386">
        <v>4</v>
      </c>
      <c r="F8386">
        <f>IF(Q8386&lt;10,E8386+0.1,E8386)</f>
        <v>4</v>
      </c>
      <c r="G8386">
        <f>MIN(IF(Q8386&lt;10,E8386+0.5,E8386),5)</f>
        <v>4</v>
      </c>
      <c r="H8386" t="str">
        <f t="shared" si="1172"/>
        <v>Average Place to Work</v>
      </c>
      <c r="I8386">
        <v>61</v>
      </c>
      <c r="J8386" t="b">
        <f t="shared" si="1173"/>
        <v>0</v>
      </c>
      <c r="K8386" t="b">
        <f>OR(E8386&gt;3.5,Q8386&lt;10)</f>
        <v>1</v>
      </c>
      <c r="M8386" t="s">
        <v>12546</v>
      </c>
      <c r="N8386" t="str">
        <f t="shared" si="1174"/>
        <v>None</v>
      </c>
      <c r="O8386" t="str">
        <f t="shared" si="1175"/>
        <v>None</v>
      </c>
      <c r="P8386" t="s">
        <v>167</v>
      </c>
      <c r="Q8386" s="2">
        <f t="shared" si="1176"/>
        <v>34</v>
      </c>
      <c r="R8386" s="1" t="str">
        <f t="shared" si="1177"/>
        <v>Established</v>
      </c>
      <c r="S8386" s="1"/>
      <c r="U8386" t="s">
        <v>17</v>
      </c>
      <c r="V8386">
        <f t="shared" si="1178"/>
        <v>500000</v>
      </c>
    </row>
    <row r="8387" spans="1:22" x14ac:dyDescent="0.35">
      <c r="A8387">
        <v>8385</v>
      </c>
      <c r="B8387" t="s">
        <v>12547</v>
      </c>
      <c r="C8387" t="str">
        <f t="shared" ref="C8387:C8450" si="1179">IF(OR(LEFT(B8387,1)="T",LEFT(B8387,1)="G"),"Buy","Don’t Buy")</f>
        <v>Don’t Buy</v>
      </c>
      <c r="D8387" t="str">
        <f t="shared" ref="D8387:D8450" si="1180">IF(LEN(B8387)&gt;=10,"Long Name","Short Name")</f>
        <v>Long Name</v>
      </c>
      <c r="E8387">
        <v>4</v>
      </c>
      <c r="F8387">
        <f>IF(Q8387&lt;10,E8387+0.1,E8387)</f>
        <v>4</v>
      </c>
      <c r="G8387">
        <f>MIN(IF(Q8387&lt;10,E8387+0.5,E8387),5)</f>
        <v>4</v>
      </c>
      <c r="H8387" t="str">
        <f t="shared" ref="H8387:H8450" si="1181">IF(E8387&gt;4.5,"Great Place to Work","Average Place to Work")</f>
        <v>Average Place to Work</v>
      </c>
      <c r="I8387">
        <v>61</v>
      </c>
      <c r="J8387" t="b">
        <f t="shared" ref="J8387:J8450" si="1182">AND(I8387&gt;10000,E8387&gt;4)</f>
        <v>0</v>
      </c>
      <c r="K8387" t="b">
        <f>OR(E8387&gt;3.5,Q8387&lt;10)</f>
        <v>1</v>
      </c>
      <c r="M8387" t="s">
        <v>4946</v>
      </c>
      <c r="N8387" t="str">
        <f t="shared" ref="N8387:N8450" si="1183">IF(OR(LEFT(M8387,9)="Banglore",LEFT(M8387,9)="Bengaluru",LEFT(M8387,7)="Chennai",Q8387&lt;10,U8387="Internet"),"Indian Silicon Valley Startups","None")</f>
        <v>None</v>
      </c>
      <c r="O8387" t="str">
        <f t="shared" ref="O8387:O8450" si="1184">IF(AND(LEFT(M8387,6)="Mumbai",U8387="Financial Services"),"Bombay Finances","None")</f>
        <v>None</v>
      </c>
      <c r="P8387" t="s">
        <v>156</v>
      </c>
      <c r="Q8387" s="2">
        <f t="shared" ref="Q8387:Q8450" si="1185">_xlfn.NUMBERVALUE(SUBSTITUTE(TRIM(P8387)," years old",""))</f>
        <v>18</v>
      </c>
      <c r="R8387" s="1" t="str">
        <f t="shared" ref="R8387:R8450" si="1186">IF(Q8387&lt;10,"Startup","Established")</f>
        <v>Established</v>
      </c>
      <c r="S8387" s="1"/>
      <c r="U8387" t="s">
        <v>473</v>
      </c>
      <c r="V8387">
        <f t="shared" ref="V8387:V8450" si="1187">IF(AND(OR(U8387=$U$7,U8387=$U$12),E8387&gt;4),1000000,IF(AND(OR(U8387=$U$7,U8387=$U$12),E8387&lt;=4),500000,IF(AND(U8387=$U$18,E8387&gt;4),800000,0)))</f>
        <v>0</v>
      </c>
    </row>
    <row r="8388" spans="1:22" x14ac:dyDescent="0.35">
      <c r="A8388">
        <v>8386</v>
      </c>
      <c r="B8388" t="s">
        <v>12548</v>
      </c>
      <c r="C8388" t="str">
        <f t="shared" si="1179"/>
        <v>Don’t Buy</v>
      </c>
      <c r="D8388" t="str">
        <f t="shared" si="1180"/>
        <v>Long Name</v>
      </c>
      <c r="E8388">
        <v>4</v>
      </c>
      <c r="F8388">
        <f>IF(Q8388&lt;10,E8388+0.1,E8388)</f>
        <v>4.0999999999999996</v>
      </c>
      <c r="G8388">
        <f>MIN(IF(Q8388&lt;10,E8388+0.5,E8388),5)</f>
        <v>4.5</v>
      </c>
      <c r="H8388" t="str">
        <f t="shared" si="1181"/>
        <v>Average Place to Work</v>
      </c>
      <c r="I8388">
        <v>61</v>
      </c>
      <c r="J8388" t="b">
        <f t="shared" si="1182"/>
        <v>0</v>
      </c>
      <c r="K8388" t="b">
        <f>OR(E8388&gt;3.5,Q8388&lt;10)</f>
        <v>1</v>
      </c>
      <c r="L8388" t="s">
        <v>19</v>
      </c>
      <c r="M8388" t="s">
        <v>7818</v>
      </c>
      <c r="N8388" t="str">
        <f t="shared" si="1183"/>
        <v>Indian Silicon Valley Startups</v>
      </c>
      <c r="O8388" t="str">
        <f t="shared" si="1184"/>
        <v>None</v>
      </c>
      <c r="P8388" t="s">
        <v>502</v>
      </c>
      <c r="Q8388" s="2">
        <f t="shared" si="1185"/>
        <v>8</v>
      </c>
      <c r="R8388" s="1" t="str">
        <f t="shared" si="1186"/>
        <v>Startup</v>
      </c>
      <c r="S8388" s="1"/>
      <c r="T8388" t="s">
        <v>1183</v>
      </c>
      <c r="U8388" t="s">
        <v>641</v>
      </c>
      <c r="V8388">
        <f t="shared" si="1187"/>
        <v>0</v>
      </c>
    </row>
    <row r="8389" spans="1:22" x14ac:dyDescent="0.35">
      <c r="A8389">
        <v>8387</v>
      </c>
      <c r="B8389" t="s">
        <v>12549</v>
      </c>
      <c r="C8389" t="str">
        <f t="shared" si="1179"/>
        <v>Don’t Buy</v>
      </c>
      <c r="D8389" t="str">
        <f t="shared" si="1180"/>
        <v>Long Name</v>
      </c>
      <c r="E8389">
        <v>3.5</v>
      </c>
      <c r="F8389">
        <f>IF(Q8389&lt;10,E8389+0.1,E8389)</f>
        <v>3.5</v>
      </c>
      <c r="G8389">
        <f>MIN(IF(Q8389&lt;10,E8389+0.5,E8389),5)</f>
        <v>3.5</v>
      </c>
      <c r="H8389" t="str">
        <f t="shared" si="1181"/>
        <v>Average Place to Work</v>
      </c>
      <c r="I8389">
        <v>61</v>
      </c>
      <c r="J8389" t="b">
        <f t="shared" si="1182"/>
        <v>0</v>
      </c>
      <c r="K8389" t="b">
        <f>OR(E8389&gt;3.5,Q8389&lt;10)</f>
        <v>0</v>
      </c>
      <c r="L8389" t="s">
        <v>19</v>
      </c>
      <c r="M8389" t="s">
        <v>12550</v>
      </c>
      <c r="N8389" t="str">
        <f t="shared" si="1183"/>
        <v>None</v>
      </c>
      <c r="O8389" t="str">
        <f t="shared" si="1184"/>
        <v>None</v>
      </c>
      <c r="P8389" t="s">
        <v>150</v>
      </c>
      <c r="Q8389" s="2">
        <f t="shared" si="1185"/>
        <v>87</v>
      </c>
      <c r="R8389" s="1" t="str">
        <f t="shared" si="1186"/>
        <v>Established</v>
      </c>
      <c r="S8389" s="1"/>
      <c r="T8389" t="s">
        <v>598</v>
      </c>
      <c r="V8389">
        <f t="shared" si="1187"/>
        <v>0</v>
      </c>
    </row>
    <row r="8390" spans="1:22" x14ac:dyDescent="0.35">
      <c r="A8390">
        <v>8388</v>
      </c>
      <c r="B8390" t="s">
        <v>12551</v>
      </c>
      <c r="C8390" t="str">
        <f t="shared" si="1179"/>
        <v>Don’t Buy</v>
      </c>
      <c r="D8390" t="str">
        <f t="shared" si="1180"/>
        <v>Short Name</v>
      </c>
      <c r="E8390">
        <v>4.8</v>
      </c>
      <c r="F8390">
        <f>IF(Q8390&lt;10,E8390+0.1,E8390)</f>
        <v>4.8999999999999995</v>
      </c>
      <c r="G8390">
        <f>MIN(IF(Q8390&lt;10,E8390+0.5,E8390),5)</f>
        <v>5</v>
      </c>
      <c r="H8390" t="str">
        <f t="shared" si="1181"/>
        <v>Great Place to Work</v>
      </c>
      <c r="I8390">
        <v>61</v>
      </c>
      <c r="J8390" t="b">
        <f t="shared" si="1182"/>
        <v>0</v>
      </c>
      <c r="K8390" t="b">
        <f>OR(E8390&gt;3.5,Q8390&lt;10)</f>
        <v>1</v>
      </c>
      <c r="L8390" t="s">
        <v>19</v>
      </c>
      <c r="M8390" t="s">
        <v>3656</v>
      </c>
      <c r="N8390" t="str">
        <f t="shared" si="1183"/>
        <v>Indian Silicon Valley Startups</v>
      </c>
      <c r="O8390" t="str">
        <f t="shared" si="1184"/>
        <v>None</v>
      </c>
      <c r="P8390" t="s">
        <v>170</v>
      </c>
      <c r="Q8390" s="2">
        <f t="shared" si="1185"/>
        <v>6</v>
      </c>
      <c r="R8390" s="1" t="str">
        <f t="shared" si="1186"/>
        <v>Startup</v>
      </c>
      <c r="S8390" s="1"/>
      <c r="T8390" t="s">
        <v>1183</v>
      </c>
      <c r="U8390" t="s">
        <v>36</v>
      </c>
      <c r="V8390">
        <f t="shared" si="1187"/>
        <v>0</v>
      </c>
    </row>
    <row r="8391" spans="1:22" x14ac:dyDescent="0.35">
      <c r="A8391">
        <v>8389</v>
      </c>
      <c r="B8391" t="s">
        <v>12552</v>
      </c>
      <c r="C8391" t="str">
        <f t="shared" si="1179"/>
        <v>Don’t Buy</v>
      </c>
      <c r="D8391" t="str">
        <f t="shared" si="1180"/>
        <v>Long Name</v>
      </c>
      <c r="E8391">
        <v>4.4000000000000004</v>
      </c>
      <c r="F8391">
        <f>IF(Q8391&lt;10,E8391+0.1,E8391)</f>
        <v>4.4000000000000004</v>
      </c>
      <c r="G8391">
        <f>MIN(IF(Q8391&lt;10,E8391+0.5,E8391),5)</f>
        <v>4.4000000000000004</v>
      </c>
      <c r="H8391" t="str">
        <f t="shared" si="1181"/>
        <v>Average Place to Work</v>
      </c>
      <c r="I8391">
        <v>61</v>
      </c>
      <c r="J8391" t="b">
        <f t="shared" si="1182"/>
        <v>0</v>
      </c>
      <c r="K8391" t="b">
        <f>OR(E8391&gt;3.5,Q8391&lt;10)</f>
        <v>1</v>
      </c>
      <c r="M8391" t="s">
        <v>12553</v>
      </c>
      <c r="N8391" t="str">
        <f t="shared" si="1183"/>
        <v>None</v>
      </c>
      <c r="O8391" t="str">
        <f t="shared" si="1184"/>
        <v>None</v>
      </c>
      <c r="P8391" t="s">
        <v>8434</v>
      </c>
      <c r="Q8391" s="2">
        <f t="shared" si="1185"/>
        <v>142</v>
      </c>
      <c r="R8391" s="1" t="str">
        <f t="shared" si="1186"/>
        <v>Established</v>
      </c>
      <c r="S8391" s="1"/>
      <c r="U8391" t="s">
        <v>455</v>
      </c>
      <c r="V8391">
        <f t="shared" si="1187"/>
        <v>0</v>
      </c>
    </row>
    <row r="8392" spans="1:22" x14ac:dyDescent="0.35">
      <c r="A8392">
        <v>8390</v>
      </c>
      <c r="B8392" t="s">
        <v>12554</v>
      </c>
      <c r="C8392" t="str">
        <f t="shared" si="1179"/>
        <v>Don’t Buy</v>
      </c>
      <c r="D8392" t="str">
        <f t="shared" si="1180"/>
        <v>Long Name</v>
      </c>
      <c r="E8392">
        <v>4.0999999999999996</v>
      </c>
      <c r="F8392">
        <f>IF(Q8392&lt;10,E8392+0.1,E8392)</f>
        <v>4.1999999999999993</v>
      </c>
      <c r="G8392">
        <f>MIN(IF(Q8392&lt;10,E8392+0.5,E8392),5)</f>
        <v>4.5999999999999996</v>
      </c>
      <c r="H8392" t="str">
        <f t="shared" si="1181"/>
        <v>Average Place to Work</v>
      </c>
      <c r="I8392">
        <v>61</v>
      </c>
      <c r="J8392" t="b">
        <f t="shared" si="1182"/>
        <v>0</v>
      </c>
      <c r="K8392" t="b">
        <f>OR(E8392&gt;3.5,Q8392&lt;10)</f>
        <v>1</v>
      </c>
      <c r="L8392" t="s">
        <v>19</v>
      </c>
      <c r="M8392" t="s">
        <v>12555</v>
      </c>
      <c r="N8392" t="str">
        <f t="shared" si="1183"/>
        <v>Indian Silicon Valley Startups</v>
      </c>
      <c r="O8392" t="str">
        <f t="shared" si="1184"/>
        <v>None</v>
      </c>
      <c r="P8392" t="s">
        <v>170</v>
      </c>
      <c r="Q8392" s="2">
        <f t="shared" si="1185"/>
        <v>6</v>
      </c>
      <c r="R8392" s="1" t="str">
        <f t="shared" si="1186"/>
        <v>Startup</v>
      </c>
      <c r="S8392" s="1"/>
      <c r="T8392" t="s">
        <v>598</v>
      </c>
      <c r="U8392" t="s">
        <v>446</v>
      </c>
      <c r="V8392">
        <f t="shared" si="1187"/>
        <v>0</v>
      </c>
    </row>
    <row r="8393" spans="1:22" x14ac:dyDescent="0.35">
      <c r="A8393">
        <v>8391</v>
      </c>
      <c r="B8393" t="s">
        <v>12556</v>
      </c>
      <c r="C8393" t="str">
        <f t="shared" si="1179"/>
        <v>Don’t Buy</v>
      </c>
      <c r="D8393" t="str">
        <f t="shared" si="1180"/>
        <v>Long Name</v>
      </c>
      <c r="E8393">
        <v>4.0999999999999996</v>
      </c>
      <c r="F8393">
        <f>IF(Q8393&lt;10,E8393+0.1,E8393)</f>
        <v>4.1999999999999993</v>
      </c>
      <c r="G8393">
        <f>MIN(IF(Q8393&lt;10,E8393+0.5,E8393),5)</f>
        <v>4.5999999999999996</v>
      </c>
      <c r="H8393" t="str">
        <f t="shared" si="1181"/>
        <v>Average Place to Work</v>
      </c>
      <c r="I8393">
        <v>61</v>
      </c>
      <c r="J8393" t="b">
        <f t="shared" si="1182"/>
        <v>0</v>
      </c>
      <c r="K8393" t="b">
        <f>OR(E8393&gt;3.5,Q8393&lt;10)</f>
        <v>1</v>
      </c>
      <c r="L8393" t="s">
        <v>19</v>
      </c>
      <c r="M8393" t="s">
        <v>12557</v>
      </c>
      <c r="N8393" t="str">
        <f t="shared" si="1183"/>
        <v>Indian Silicon Valley Startups</v>
      </c>
      <c r="O8393" t="str">
        <f t="shared" si="1184"/>
        <v>None</v>
      </c>
      <c r="P8393" t="s">
        <v>258</v>
      </c>
      <c r="Q8393" s="2">
        <f t="shared" si="1185"/>
        <v>7</v>
      </c>
      <c r="R8393" s="1" t="str">
        <f t="shared" si="1186"/>
        <v>Startup</v>
      </c>
      <c r="S8393" s="1"/>
      <c r="T8393" t="s">
        <v>1146</v>
      </c>
      <c r="U8393" t="s">
        <v>36</v>
      </c>
      <c r="V8393">
        <f t="shared" si="1187"/>
        <v>0</v>
      </c>
    </row>
    <row r="8394" spans="1:22" x14ac:dyDescent="0.35">
      <c r="A8394">
        <v>8392</v>
      </c>
      <c r="B8394" t="s">
        <v>3851</v>
      </c>
      <c r="C8394" t="str">
        <f t="shared" si="1179"/>
        <v>Don’t Buy</v>
      </c>
      <c r="D8394" t="str">
        <f t="shared" si="1180"/>
        <v>Long Name</v>
      </c>
      <c r="E8394">
        <v>4.2</v>
      </c>
      <c r="F8394">
        <f>IF(Q8394&lt;10,E8394+0.1,E8394)</f>
        <v>4.3</v>
      </c>
      <c r="G8394">
        <f>MIN(IF(Q8394&lt;10,E8394+0.5,E8394),5)</f>
        <v>4.7</v>
      </c>
      <c r="H8394" t="str">
        <f t="shared" si="1181"/>
        <v>Average Place to Work</v>
      </c>
      <c r="I8394">
        <v>61</v>
      </c>
      <c r="J8394" t="b">
        <f t="shared" si="1182"/>
        <v>0</v>
      </c>
      <c r="K8394" t="b">
        <f>OR(E8394&gt;3.5,Q8394&lt;10)</f>
        <v>1</v>
      </c>
      <c r="M8394" t="s">
        <v>4063</v>
      </c>
      <c r="N8394" t="str">
        <f t="shared" si="1183"/>
        <v>Indian Silicon Valley Startups</v>
      </c>
      <c r="O8394" t="str">
        <f t="shared" si="1184"/>
        <v>None</v>
      </c>
      <c r="Q8394" s="2">
        <f t="shared" si="1185"/>
        <v>0</v>
      </c>
      <c r="R8394" s="1" t="str">
        <f t="shared" si="1186"/>
        <v>Startup</v>
      </c>
      <c r="S8394" s="1"/>
      <c r="T8394" t="s">
        <v>115</v>
      </c>
      <c r="U8394" t="s">
        <v>352</v>
      </c>
      <c r="V8394">
        <f t="shared" si="1187"/>
        <v>0</v>
      </c>
    </row>
    <row r="8395" spans="1:22" x14ac:dyDescent="0.35">
      <c r="A8395">
        <v>8393</v>
      </c>
      <c r="B8395" t="s">
        <v>12558</v>
      </c>
      <c r="C8395" t="str">
        <f t="shared" si="1179"/>
        <v>Don’t Buy</v>
      </c>
      <c r="D8395" t="str">
        <f t="shared" si="1180"/>
        <v>Long Name</v>
      </c>
      <c r="E8395">
        <v>4.0999999999999996</v>
      </c>
      <c r="F8395">
        <f>IF(Q8395&lt;10,E8395+0.1,E8395)</f>
        <v>4.0999999999999996</v>
      </c>
      <c r="G8395">
        <f>MIN(IF(Q8395&lt;10,E8395+0.5,E8395),5)</f>
        <v>4.0999999999999996</v>
      </c>
      <c r="H8395" t="str">
        <f t="shared" si="1181"/>
        <v>Average Place to Work</v>
      </c>
      <c r="I8395">
        <v>61</v>
      </c>
      <c r="J8395" t="b">
        <f t="shared" si="1182"/>
        <v>0</v>
      </c>
      <c r="K8395" t="b">
        <f>OR(E8395&gt;3.5,Q8395&lt;10)</f>
        <v>1</v>
      </c>
      <c r="M8395" t="s">
        <v>10075</v>
      </c>
      <c r="N8395" t="str">
        <f t="shared" si="1183"/>
        <v>None</v>
      </c>
      <c r="O8395" t="str">
        <f t="shared" si="1184"/>
        <v>None</v>
      </c>
      <c r="P8395" t="s">
        <v>114</v>
      </c>
      <c r="Q8395" s="2">
        <f t="shared" si="1185"/>
        <v>11</v>
      </c>
      <c r="R8395" s="1" t="str">
        <f t="shared" si="1186"/>
        <v>Established</v>
      </c>
      <c r="S8395" s="1"/>
      <c r="V8395">
        <f t="shared" si="1187"/>
        <v>0</v>
      </c>
    </row>
    <row r="8396" spans="1:22" x14ac:dyDescent="0.35">
      <c r="A8396">
        <v>8394</v>
      </c>
      <c r="B8396" t="s">
        <v>12559</v>
      </c>
      <c r="C8396" t="str">
        <f t="shared" si="1179"/>
        <v>Don’t Buy</v>
      </c>
      <c r="D8396" t="str">
        <f t="shared" si="1180"/>
        <v>Long Name</v>
      </c>
      <c r="E8396">
        <v>3.9</v>
      </c>
      <c r="F8396">
        <f>IF(Q8396&lt;10,E8396+0.1,E8396)</f>
        <v>3.9</v>
      </c>
      <c r="G8396">
        <f>MIN(IF(Q8396&lt;10,E8396+0.5,E8396),5)</f>
        <v>3.9</v>
      </c>
      <c r="H8396" t="str">
        <f t="shared" si="1181"/>
        <v>Average Place to Work</v>
      </c>
      <c r="I8396">
        <v>61</v>
      </c>
      <c r="J8396" t="b">
        <f t="shared" si="1182"/>
        <v>0</v>
      </c>
      <c r="K8396" t="b">
        <f>OR(E8396&gt;3.5,Q8396&lt;10)</f>
        <v>1</v>
      </c>
      <c r="L8396" t="s">
        <v>9</v>
      </c>
      <c r="M8396" t="s">
        <v>5847</v>
      </c>
      <c r="N8396" t="str">
        <f t="shared" si="1183"/>
        <v>None</v>
      </c>
      <c r="O8396" t="str">
        <f t="shared" si="1184"/>
        <v>None</v>
      </c>
      <c r="P8396" t="s">
        <v>309</v>
      </c>
      <c r="Q8396" s="2">
        <f t="shared" si="1185"/>
        <v>40</v>
      </c>
      <c r="R8396" s="1" t="str">
        <f t="shared" si="1186"/>
        <v>Established</v>
      </c>
      <c r="S8396" s="1"/>
      <c r="T8396" t="s">
        <v>606</v>
      </c>
      <c r="U8396" t="s">
        <v>357</v>
      </c>
      <c r="V8396">
        <f t="shared" si="1187"/>
        <v>0</v>
      </c>
    </row>
    <row r="8397" spans="1:22" x14ac:dyDescent="0.35">
      <c r="A8397">
        <v>8395</v>
      </c>
      <c r="B8397" t="s">
        <v>12560</v>
      </c>
      <c r="C8397" t="str">
        <f t="shared" si="1179"/>
        <v>Buy</v>
      </c>
      <c r="D8397" t="str">
        <f t="shared" si="1180"/>
        <v>Long Name</v>
      </c>
      <c r="E8397">
        <v>3.2</v>
      </c>
      <c r="F8397">
        <f>IF(Q8397&lt;10,E8397+0.1,E8397)</f>
        <v>3.3000000000000003</v>
      </c>
      <c r="G8397">
        <f>MIN(IF(Q8397&lt;10,E8397+0.5,E8397),5)</f>
        <v>3.7</v>
      </c>
      <c r="H8397" t="str">
        <f t="shared" si="1181"/>
        <v>Average Place to Work</v>
      </c>
      <c r="I8397">
        <v>61</v>
      </c>
      <c r="J8397" t="b">
        <f t="shared" si="1182"/>
        <v>0</v>
      </c>
      <c r="K8397" t="b">
        <f>OR(E8397&gt;3.5,Q8397&lt;10)</f>
        <v>1</v>
      </c>
      <c r="M8397" t="s">
        <v>4513</v>
      </c>
      <c r="N8397" t="str">
        <f t="shared" si="1183"/>
        <v>Indian Silicon Valley Startups</v>
      </c>
      <c r="O8397" t="str">
        <f t="shared" si="1184"/>
        <v>None</v>
      </c>
      <c r="P8397" t="s">
        <v>108</v>
      </c>
      <c r="Q8397" s="2">
        <f t="shared" si="1185"/>
        <v>5</v>
      </c>
      <c r="R8397" s="1" t="str">
        <f t="shared" si="1186"/>
        <v>Startup</v>
      </c>
      <c r="S8397" s="1"/>
      <c r="U8397" t="s">
        <v>1829</v>
      </c>
      <c r="V8397">
        <f t="shared" si="1187"/>
        <v>0</v>
      </c>
    </row>
    <row r="8398" spans="1:22" x14ac:dyDescent="0.35">
      <c r="A8398">
        <v>8396</v>
      </c>
      <c r="B8398" t="s">
        <v>12561</v>
      </c>
      <c r="C8398" t="str">
        <f t="shared" si="1179"/>
        <v>Don’t Buy</v>
      </c>
      <c r="D8398" t="str">
        <f t="shared" si="1180"/>
        <v>Long Name</v>
      </c>
      <c r="E8398">
        <v>4.3</v>
      </c>
      <c r="F8398">
        <f>IF(Q8398&lt;10,E8398+0.1,E8398)</f>
        <v>4.3</v>
      </c>
      <c r="G8398">
        <f>MIN(IF(Q8398&lt;10,E8398+0.5,E8398),5)</f>
        <v>4.3</v>
      </c>
      <c r="H8398" t="str">
        <f t="shared" si="1181"/>
        <v>Average Place to Work</v>
      </c>
      <c r="I8398">
        <v>61</v>
      </c>
      <c r="J8398" t="b">
        <f t="shared" si="1182"/>
        <v>0</v>
      </c>
      <c r="K8398" t="b">
        <f>OR(E8398&gt;3.5,Q8398&lt;10)</f>
        <v>1</v>
      </c>
      <c r="L8398" t="s">
        <v>19</v>
      </c>
      <c r="M8398" t="s">
        <v>4206</v>
      </c>
      <c r="N8398" t="str">
        <f t="shared" si="1183"/>
        <v>None</v>
      </c>
      <c r="O8398" t="str">
        <f t="shared" si="1184"/>
        <v>None</v>
      </c>
      <c r="P8398" t="s">
        <v>183</v>
      </c>
      <c r="Q8398" s="2">
        <f t="shared" si="1185"/>
        <v>10</v>
      </c>
      <c r="R8398" s="1" t="str">
        <f t="shared" si="1186"/>
        <v>Established</v>
      </c>
      <c r="S8398" s="1"/>
      <c r="T8398" t="s">
        <v>606</v>
      </c>
      <c r="U8398" t="s">
        <v>17</v>
      </c>
      <c r="V8398">
        <f t="shared" si="1187"/>
        <v>1000000</v>
      </c>
    </row>
    <row r="8399" spans="1:22" x14ac:dyDescent="0.35">
      <c r="A8399">
        <v>8397</v>
      </c>
      <c r="B8399" t="s">
        <v>12562</v>
      </c>
      <c r="C8399" t="str">
        <f t="shared" si="1179"/>
        <v>Don’t Buy</v>
      </c>
      <c r="D8399" t="str">
        <f t="shared" si="1180"/>
        <v>Long Name</v>
      </c>
      <c r="E8399">
        <v>3.7</v>
      </c>
      <c r="F8399">
        <f>IF(Q8399&lt;10,E8399+0.1,E8399)</f>
        <v>3.8000000000000003</v>
      </c>
      <c r="G8399">
        <f>MIN(IF(Q8399&lt;10,E8399+0.5,E8399),5)</f>
        <v>4.2</v>
      </c>
      <c r="H8399" t="str">
        <f t="shared" si="1181"/>
        <v>Average Place to Work</v>
      </c>
      <c r="I8399">
        <v>61</v>
      </c>
      <c r="J8399" t="b">
        <f t="shared" si="1182"/>
        <v>0</v>
      </c>
      <c r="K8399" t="b">
        <f>OR(E8399&gt;3.5,Q8399&lt;10)</f>
        <v>1</v>
      </c>
      <c r="M8399" t="s">
        <v>8158</v>
      </c>
      <c r="N8399" t="str">
        <f t="shared" si="1183"/>
        <v>Indian Silicon Valley Startups</v>
      </c>
      <c r="O8399" t="str">
        <f t="shared" si="1184"/>
        <v>None</v>
      </c>
      <c r="Q8399" s="2">
        <f t="shared" si="1185"/>
        <v>0</v>
      </c>
      <c r="R8399" s="1" t="str">
        <f t="shared" si="1186"/>
        <v>Startup</v>
      </c>
      <c r="S8399" s="1"/>
      <c r="T8399" t="s">
        <v>12</v>
      </c>
      <c r="V8399">
        <f t="shared" si="1187"/>
        <v>0</v>
      </c>
    </row>
    <row r="8400" spans="1:22" x14ac:dyDescent="0.35">
      <c r="A8400">
        <v>8398</v>
      </c>
      <c r="B8400" t="s">
        <v>12563</v>
      </c>
      <c r="C8400" t="str">
        <f t="shared" si="1179"/>
        <v>Don’t Buy</v>
      </c>
      <c r="D8400" t="str">
        <f t="shared" si="1180"/>
        <v>Long Name</v>
      </c>
      <c r="E8400">
        <v>3.5</v>
      </c>
      <c r="F8400">
        <f>IF(Q8400&lt;10,E8400+0.1,E8400)</f>
        <v>3.6</v>
      </c>
      <c r="G8400">
        <f>MIN(IF(Q8400&lt;10,E8400+0.5,E8400),5)</f>
        <v>4</v>
      </c>
      <c r="H8400" t="str">
        <f t="shared" si="1181"/>
        <v>Average Place to Work</v>
      </c>
      <c r="I8400">
        <v>61</v>
      </c>
      <c r="J8400" t="b">
        <f t="shared" si="1182"/>
        <v>0</v>
      </c>
      <c r="K8400" t="b">
        <f>OR(E8400&gt;3.5,Q8400&lt;10)</f>
        <v>1</v>
      </c>
      <c r="M8400" t="s">
        <v>12564</v>
      </c>
      <c r="N8400" t="str">
        <f t="shared" si="1183"/>
        <v>Indian Silicon Valley Startups</v>
      </c>
      <c r="O8400" t="str">
        <f t="shared" si="1184"/>
        <v>None</v>
      </c>
      <c r="Q8400" s="2">
        <f t="shared" si="1185"/>
        <v>0</v>
      </c>
      <c r="R8400" s="1" t="str">
        <f t="shared" si="1186"/>
        <v>Startup</v>
      </c>
      <c r="S8400" s="1"/>
      <c r="T8400" t="s">
        <v>1183</v>
      </c>
      <c r="U8400" t="s">
        <v>92</v>
      </c>
      <c r="V8400">
        <f t="shared" si="1187"/>
        <v>0</v>
      </c>
    </row>
    <row r="8401" spans="1:22" x14ac:dyDescent="0.35">
      <c r="A8401">
        <v>8399</v>
      </c>
      <c r="B8401" t="s">
        <v>12561</v>
      </c>
      <c r="C8401" t="str">
        <f t="shared" si="1179"/>
        <v>Don’t Buy</v>
      </c>
      <c r="D8401" t="str">
        <f t="shared" si="1180"/>
        <v>Long Name</v>
      </c>
      <c r="E8401">
        <v>4.3</v>
      </c>
      <c r="F8401">
        <f>IF(Q8401&lt;10,E8401+0.1,E8401)</f>
        <v>4.3</v>
      </c>
      <c r="G8401">
        <f>MIN(IF(Q8401&lt;10,E8401+0.5,E8401),5)</f>
        <v>4.3</v>
      </c>
      <c r="H8401" t="str">
        <f t="shared" si="1181"/>
        <v>Average Place to Work</v>
      </c>
      <c r="I8401">
        <v>61</v>
      </c>
      <c r="J8401" t="b">
        <f t="shared" si="1182"/>
        <v>0</v>
      </c>
      <c r="K8401" t="b">
        <f>OR(E8401&gt;3.5,Q8401&lt;10)</f>
        <v>1</v>
      </c>
      <c r="L8401" t="s">
        <v>19</v>
      </c>
      <c r="M8401" t="s">
        <v>4206</v>
      </c>
      <c r="N8401" t="str">
        <f t="shared" si="1183"/>
        <v>None</v>
      </c>
      <c r="O8401" t="str">
        <f t="shared" si="1184"/>
        <v>None</v>
      </c>
      <c r="P8401" t="s">
        <v>183</v>
      </c>
      <c r="Q8401" s="2">
        <f t="shared" si="1185"/>
        <v>10</v>
      </c>
      <c r="R8401" s="1" t="str">
        <f t="shared" si="1186"/>
        <v>Established</v>
      </c>
      <c r="S8401" s="1"/>
      <c r="T8401" t="s">
        <v>606</v>
      </c>
      <c r="U8401" t="s">
        <v>17</v>
      </c>
      <c r="V8401">
        <f t="shared" si="1187"/>
        <v>1000000</v>
      </c>
    </row>
    <row r="8402" spans="1:22" x14ac:dyDescent="0.35">
      <c r="A8402">
        <v>8400</v>
      </c>
      <c r="B8402" t="s">
        <v>12558</v>
      </c>
      <c r="C8402" t="str">
        <f t="shared" si="1179"/>
        <v>Don’t Buy</v>
      </c>
      <c r="D8402" t="str">
        <f t="shared" si="1180"/>
        <v>Long Name</v>
      </c>
      <c r="E8402">
        <v>4.0999999999999996</v>
      </c>
      <c r="F8402">
        <f>IF(Q8402&lt;10,E8402+0.1,E8402)</f>
        <v>4.0999999999999996</v>
      </c>
      <c r="G8402">
        <f>MIN(IF(Q8402&lt;10,E8402+0.5,E8402),5)</f>
        <v>4.0999999999999996</v>
      </c>
      <c r="H8402" t="str">
        <f t="shared" si="1181"/>
        <v>Average Place to Work</v>
      </c>
      <c r="I8402">
        <v>61</v>
      </c>
      <c r="J8402" t="b">
        <f t="shared" si="1182"/>
        <v>0</v>
      </c>
      <c r="K8402" t="b">
        <f>OR(E8402&gt;3.5,Q8402&lt;10)</f>
        <v>1</v>
      </c>
      <c r="M8402" t="s">
        <v>10075</v>
      </c>
      <c r="N8402" t="str">
        <f t="shared" si="1183"/>
        <v>None</v>
      </c>
      <c r="O8402" t="str">
        <f t="shared" si="1184"/>
        <v>None</v>
      </c>
      <c r="P8402" t="s">
        <v>114</v>
      </c>
      <c r="Q8402" s="2">
        <f t="shared" si="1185"/>
        <v>11</v>
      </c>
      <c r="R8402" s="1" t="str">
        <f t="shared" si="1186"/>
        <v>Established</v>
      </c>
      <c r="S8402" s="1"/>
      <c r="V8402">
        <f t="shared" si="1187"/>
        <v>0</v>
      </c>
    </row>
    <row r="8403" spans="1:22" x14ac:dyDescent="0.35">
      <c r="A8403">
        <v>8401</v>
      </c>
      <c r="B8403" t="s">
        <v>12563</v>
      </c>
      <c r="C8403" t="str">
        <f t="shared" si="1179"/>
        <v>Don’t Buy</v>
      </c>
      <c r="D8403" t="str">
        <f t="shared" si="1180"/>
        <v>Long Name</v>
      </c>
      <c r="E8403">
        <v>3.5</v>
      </c>
      <c r="F8403">
        <f>IF(Q8403&lt;10,E8403+0.1,E8403)</f>
        <v>3.6</v>
      </c>
      <c r="G8403">
        <f>MIN(IF(Q8403&lt;10,E8403+0.5,E8403),5)</f>
        <v>4</v>
      </c>
      <c r="H8403" t="str">
        <f t="shared" si="1181"/>
        <v>Average Place to Work</v>
      </c>
      <c r="I8403">
        <v>61</v>
      </c>
      <c r="J8403" t="b">
        <f t="shared" si="1182"/>
        <v>0</v>
      </c>
      <c r="K8403" t="b">
        <f>OR(E8403&gt;3.5,Q8403&lt;10)</f>
        <v>1</v>
      </c>
      <c r="M8403" t="s">
        <v>12564</v>
      </c>
      <c r="N8403" t="str">
        <f t="shared" si="1183"/>
        <v>Indian Silicon Valley Startups</v>
      </c>
      <c r="O8403" t="str">
        <f t="shared" si="1184"/>
        <v>None</v>
      </c>
      <c r="Q8403" s="2">
        <f t="shared" si="1185"/>
        <v>0</v>
      </c>
      <c r="R8403" s="1" t="str">
        <f t="shared" si="1186"/>
        <v>Startup</v>
      </c>
      <c r="S8403" s="1"/>
      <c r="T8403" t="s">
        <v>1183</v>
      </c>
      <c r="U8403" t="s">
        <v>92</v>
      </c>
      <c r="V8403">
        <f t="shared" si="1187"/>
        <v>0</v>
      </c>
    </row>
    <row r="8404" spans="1:22" x14ac:dyDescent="0.35">
      <c r="A8404">
        <v>8402</v>
      </c>
      <c r="B8404" t="s">
        <v>12560</v>
      </c>
      <c r="C8404" t="str">
        <f t="shared" si="1179"/>
        <v>Buy</v>
      </c>
      <c r="D8404" t="str">
        <f t="shared" si="1180"/>
        <v>Long Name</v>
      </c>
      <c r="E8404">
        <v>3.2</v>
      </c>
      <c r="F8404">
        <f>IF(Q8404&lt;10,E8404+0.1,E8404)</f>
        <v>3.3000000000000003</v>
      </c>
      <c r="G8404">
        <f>MIN(IF(Q8404&lt;10,E8404+0.5,E8404),5)</f>
        <v>3.7</v>
      </c>
      <c r="H8404" t="str">
        <f t="shared" si="1181"/>
        <v>Average Place to Work</v>
      </c>
      <c r="I8404">
        <v>61</v>
      </c>
      <c r="J8404" t="b">
        <f t="shared" si="1182"/>
        <v>0</v>
      </c>
      <c r="K8404" t="b">
        <f>OR(E8404&gt;3.5,Q8404&lt;10)</f>
        <v>1</v>
      </c>
      <c r="M8404" t="s">
        <v>4513</v>
      </c>
      <c r="N8404" t="str">
        <f t="shared" si="1183"/>
        <v>Indian Silicon Valley Startups</v>
      </c>
      <c r="O8404" t="str">
        <f t="shared" si="1184"/>
        <v>None</v>
      </c>
      <c r="P8404" t="s">
        <v>108</v>
      </c>
      <c r="Q8404" s="2">
        <f t="shared" si="1185"/>
        <v>5</v>
      </c>
      <c r="R8404" s="1" t="str">
        <f t="shared" si="1186"/>
        <v>Startup</v>
      </c>
      <c r="S8404" s="1"/>
      <c r="U8404" t="s">
        <v>1829</v>
      </c>
      <c r="V8404">
        <f t="shared" si="1187"/>
        <v>0</v>
      </c>
    </row>
    <row r="8405" spans="1:22" x14ac:dyDescent="0.35">
      <c r="A8405">
        <v>8403</v>
      </c>
      <c r="B8405" t="s">
        <v>12565</v>
      </c>
      <c r="C8405" t="str">
        <f t="shared" si="1179"/>
        <v>Don’t Buy</v>
      </c>
      <c r="D8405" t="str">
        <f t="shared" si="1180"/>
        <v>Long Name</v>
      </c>
      <c r="E8405">
        <v>3.4</v>
      </c>
      <c r="F8405">
        <f>IF(Q8405&lt;10,E8405+0.1,E8405)</f>
        <v>3.5</v>
      </c>
      <c r="G8405">
        <f>MIN(IF(Q8405&lt;10,E8405+0.5,E8405),5)</f>
        <v>3.9</v>
      </c>
      <c r="H8405" t="str">
        <f t="shared" si="1181"/>
        <v>Average Place to Work</v>
      </c>
      <c r="I8405">
        <v>61</v>
      </c>
      <c r="J8405" t="b">
        <f t="shared" si="1182"/>
        <v>0</v>
      </c>
      <c r="K8405" t="b">
        <f>OR(E8405&gt;3.5,Q8405&lt;10)</f>
        <v>1</v>
      </c>
      <c r="L8405" t="s">
        <v>19</v>
      </c>
      <c r="M8405" t="s">
        <v>3540</v>
      </c>
      <c r="N8405" t="str">
        <f t="shared" si="1183"/>
        <v>Indian Silicon Valley Startups</v>
      </c>
      <c r="O8405" t="str">
        <f t="shared" si="1184"/>
        <v>None</v>
      </c>
      <c r="P8405" t="s">
        <v>71</v>
      </c>
      <c r="Q8405" s="2">
        <f t="shared" si="1185"/>
        <v>4</v>
      </c>
      <c r="R8405" s="1" t="str">
        <f t="shared" si="1186"/>
        <v>Startup</v>
      </c>
      <c r="S8405" s="1"/>
      <c r="T8405" t="s">
        <v>1183</v>
      </c>
      <c r="U8405" t="s">
        <v>13</v>
      </c>
      <c r="V8405">
        <f t="shared" si="1187"/>
        <v>0</v>
      </c>
    </row>
    <row r="8406" spans="1:22" x14ac:dyDescent="0.35">
      <c r="A8406">
        <v>8404</v>
      </c>
      <c r="B8406" t="s">
        <v>12549</v>
      </c>
      <c r="C8406" t="str">
        <f t="shared" si="1179"/>
        <v>Don’t Buy</v>
      </c>
      <c r="D8406" t="str">
        <f t="shared" si="1180"/>
        <v>Long Name</v>
      </c>
      <c r="E8406">
        <v>3.5</v>
      </c>
      <c r="F8406">
        <f>IF(Q8406&lt;10,E8406+0.1,E8406)</f>
        <v>3.5</v>
      </c>
      <c r="G8406">
        <f>MIN(IF(Q8406&lt;10,E8406+0.5,E8406),5)</f>
        <v>3.5</v>
      </c>
      <c r="H8406" t="str">
        <f t="shared" si="1181"/>
        <v>Average Place to Work</v>
      </c>
      <c r="I8406">
        <v>61</v>
      </c>
      <c r="J8406" t="b">
        <f t="shared" si="1182"/>
        <v>0</v>
      </c>
      <c r="K8406" t="b">
        <f>OR(E8406&gt;3.5,Q8406&lt;10)</f>
        <v>0</v>
      </c>
      <c r="L8406" t="s">
        <v>19</v>
      </c>
      <c r="M8406" t="s">
        <v>12550</v>
      </c>
      <c r="N8406" t="str">
        <f t="shared" si="1183"/>
        <v>None</v>
      </c>
      <c r="O8406" t="str">
        <f t="shared" si="1184"/>
        <v>None</v>
      </c>
      <c r="P8406" t="s">
        <v>150</v>
      </c>
      <c r="Q8406" s="2">
        <f t="shared" si="1185"/>
        <v>87</v>
      </c>
      <c r="R8406" s="1" t="str">
        <f t="shared" si="1186"/>
        <v>Established</v>
      </c>
      <c r="S8406" s="1"/>
      <c r="T8406" t="s">
        <v>598</v>
      </c>
      <c r="V8406">
        <f t="shared" si="1187"/>
        <v>0</v>
      </c>
    </row>
    <row r="8407" spans="1:22" x14ac:dyDescent="0.35">
      <c r="A8407">
        <v>8405</v>
      </c>
      <c r="B8407" t="s">
        <v>12566</v>
      </c>
      <c r="C8407" t="str">
        <f t="shared" si="1179"/>
        <v>Don’t Buy</v>
      </c>
      <c r="D8407" t="str">
        <f t="shared" si="1180"/>
        <v>Long Name</v>
      </c>
      <c r="E8407">
        <v>3.7</v>
      </c>
      <c r="F8407">
        <f>IF(Q8407&lt;10,E8407+0.1,E8407)</f>
        <v>3.7</v>
      </c>
      <c r="G8407">
        <f>MIN(IF(Q8407&lt;10,E8407+0.5,E8407),5)</f>
        <v>3.7</v>
      </c>
      <c r="H8407" t="str">
        <f t="shared" si="1181"/>
        <v>Average Place to Work</v>
      </c>
      <c r="I8407">
        <v>61</v>
      </c>
      <c r="J8407" t="b">
        <f t="shared" si="1182"/>
        <v>0</v>
      </c>
      <c r="K8407" t="b">
        <f>OR(E8407&gt;3.5,Q8407&lt;10)</f>
        <v>1</v>
      </c>
      <c r="L8407" t="s">
        <v>19</v>
      </c>
      <c r="M8407" t="s">
        <v>3802</v>
      </c>
      <c r="N8407" t="str">
        <f t="shared" si="1183"/>
        <v>None</v>
      </c>
      <c r="O8407" t="str">
        <f t="shared" si="1184"/>
        <v>Bombay Finances</v>
      </c>
      <c r="P8407" t="s">
        <v>44</v>
      </c>
      <c r="Q8407" s="2">
        <f t="shared" si="1185"/>
        <v>25</v>
      </c>
      <c r="R8407" s="1" t="str">
        <f t="shared" si="1186"/>
        <v>Established</v>
      </c>
      <c r="S8407" s="1"/>
      <c r="T8407" t="s">
        <v>60</v>
      </c>
      <c r="U8407" t="s">
        <v>24</v>
      </c>
      <c r="V8407">
        <f t="shared" si="1187"/>
        <v>500000</v>
      </c>
    </row>
    <row r="8408" spans="1:22" x14ac:dyDescent="0.35">
      <c r="A8408">
        <v>8406</v>
      </c>
      <c r="B8408" t="s">
        <v>12567</v>
      </c>
      <c r="C8408" t="str">
        <f t="shared" si="1179"/>
        <v>Don’t Buy</v>
      </c>
      <c r="D8408" t="str">
        <f t="shared" si="1180"/>
        <v>Short Name</v>
      </c>
      <c r="E8408">
        <v>4.7</v>
      </c>
      <c r="F8408">
        <f>IF(Q8408&lt;10,E8408+0.1,E8408)</f>
        <v>4.8</v>
      </c>
      <c r="G8408">
        <f>MIN(IF(Q8408&lt;10,E8408+0.5,E8408),5)</f>
        <v>5</v>
      </c>
      <c r="H8408" t="str">
        <f t="shared" si="1181"/>
        <v>Great Place to Work</v>
      </c>
      <c r="I8408">
        <v>61</v>
      </c>
      <c r="J8408" t="b">
        <f t="shared" si="1182"/>
        <v>0</v>
      </c>
      <c r="K8408" t="b">
        <f>OR(E8408&gt;3.5,Q8408&lt;10)</f>
        <v>1</v>
      </c>
      <c r="L8408" t="s">
        <v>19</v>
      </c>
      <c r="M8408" t="s">
        <v>5097</v>
      </c>
      <c r="N8408" t="str">
        <f t="shared" si="1183"/>
        <v>Indian Silicon Valley Startups</v>
      </c>
      <c r="O8408" t="str">
        <f t="shared" si="1184"/>
        <v>None</v>
      </c>
      <c r="P8408" t="s">
        <v>170</v>
      </c>
      <c r="Q8408" s="2">
        <f t="shared" si="1185"/>
        <v>6</v>
      </c>
      <c r="R8408" s="1" t="str">
        <f t="shared" si="1186"/>
        <v>Startup</v>
      </c>
      <c r="S8408" s="1"/>
      <c r="T8408" t="s">
        <v>1183</v>
      </c>
      <c r="U8408" t="s">
        <v>17</v>
      </c>
      <c r="V8408">
        <f t="shared" si="1187"/>
        <v>1000000</v>
      </c>
    </row>
    <row r="8409" spans="1:22" x14ac:dyDescent="0.35">
      <c r="A8409">
        <v>8407</v>
      </c>
      <c r="B8409" t="s">
        <v>12568</v>
      </c>
      <c r="C8409" t="str">
        <f t="shared" si="1179"/>
        <v>Don’t Buy</v>
      </c>
      <c r="D8409" t="str">
        <f t="shared" si="1180"/>
        <v>Long Name</v>
      </c>
      <c r="E8409">
        <v>4.7</v>
      </c>
      <c r="F8409">
        <f>IF(Q8409&lt;10,E8409+0.1,E8409)</f>
        <v>4.8</v>
      </c>
      <c r="G8409">
        <f>MIN(IF(Q8409&lt;10,E8409+0.5,E8409),5)</f>
        <v>5</v>
      </c>
      <c r="H8409" t="str">
        <f t="shared" si="1181"/>
        <v>Great Place to Work</v>
      </c>
      <c r="I8409">
        <v>61</v>
      </c>
      <c r="J8409" t="b">
        <f t="shared" si="1182"/>
        <v>0</v>
      </c>
      <c r="K8409" t="b">
        <f>OR(E8409&gt;3.5,Q8409&lt;10)</f>
        <v>1</v>
      </c>
      <c r="M8409" t="s">
        <v>12569</v>
      </c>
      <c r="N8409" t="str">
        <f t="shared" si="1183"/>
        <v>Indian Silicon Valley Startups</v>
      </c>
      <c r="O8409" t="str">
        <f t="shared" si="1184"/>
        <v>None</v>
      </c>
      <c r="P8409" t="s">
        <v>502</v>
      </c>
      <c r="Q8409" s="2">
        <f t="shared" si="1185"/>
        <v>8</v>
      </c>
      <c r="R8409" s="1" t="str">
        <f t="shared" si="1186"/>
        <v>Startup</v>
      </c>
      <c r="S8409" s="1"/>
      <c r="V8409">
        <f t="shared" si="1187"/>
        <v>0</v>
      </c>
    </row>
    <row r="8410" spans="1:22" x14ac:dyDescent="0.35">
      <c r="A8410">
        <v>8408</v>
      </c>
      <c r="B8410" t="s">
        <v>12570</v>
      </c>
      <c r="C8410" t="str">
        <f t="shared" si="1179"/>
        <v>Don’t Buy</v>
      </c>
      <c r="D8410" t="str">
        <f t="shared" si="1180"/>
        <v>Short Name</v>
      </c>
      <c r="E8410">
        <v>4</v>
      </c>
      <c r="F8410">
        <f>IF(Q8410&lt;10,E8410+0.1,E8410)</f>
        <v>4.0999999999999996</v>
      </c>
      <c r="G8410">
        <f>MIN(IF(Q8410&lt;10,E8410+0.5,E8410),5)</f>
        <v>4.5</v>
      </c>
      <c r="H8410" t="str">
        <f t="shared" si="1181"/>
        <v>Average Place to Work</v>
      </c>
      <c r="I8410">
        <v>61</v>
      </c>
      <c r="J8410" t="b">
        <f t="shared" si="1182"/>
        <v>0</v>
      </c>
      <c r="K8410" t="b">
        <f>OR(E8410&gt;3.5,Q8410&lt;10)</f>
        <v>1</v>
      </c>
      <c r="M8410" t="s">
        <v>3942</v>
      </c>
      <c r="N8410" t="str">
        <f t="shared" si="1183"/>
        <v>Indian Silicon Valley Startups</v>
      </c>
      <c r="O8410" t="str">
        <f t="shared" si="1184"/>
        <v>None</v>
      </c>
      <c r="Q8410" s="2">
        <f t="shared" si="1185"/>
        <v>0</v>
      </c>
      <c r="R8410" s="1" t="str">
        <f t="shared" si="1186"/>
        <v>Startup</v>
      </c>
      <c r="S8410" s="1"/>
      <c r="T8410" t="s">
        <v>115</v>
      </c>
      <c r="U8410" t="s">
        <v>297</v>
      </c>
      <c r="V8410">
        <f t="shared" si="1187"/>
        <v>0</v>
      </c>
    </row>
    <row r="8411" spans="1:22" x14ac:dyDescent="0.35">
      <c r="A8411">
        <v>8409</v>
      </c>
      <c r="B8411" t="s">
        <v>12571</v>
      </c>
      <c r="C8411" t="str">
        <f t="shared" si="1179"/>
        <v>Don’t Buy</v>
      </c>
      <c r="D8411" t="str">
        <f t="shared" si="1180"/>
        <v>Long Name</v>
      </c>
      <c r="E8411">
        <v>4.2</v>
      </c>
      <c r="F8411">
        <f>IF(Q8411&lt;10,E8411+0.1,E8411)</f>
        <v>4.3</v>
      </c>
      <c r="G8411">
        <f>MIN(IF(Q8411&lt;10,E8411+0.5,E8411),5)</f>
        <v>4.7</v>
      </c>
      <c r="H8411" t="str">
        <f t="shared" si="1181"/>
        <v>Average Place to Work</v>
      </c>
      <c r="I8411">
        <v>61</v>
      </c>
      <c r="J8411" t="b">
        <f t="shared" si="1182"/>
        <v>0</v>
      </c>
      <c r="K8411" t="b">
        <f>OR(E8411&gt;3.5,Q8411&lt;10)</f>
        <v>1</v>
      </c>
      <c r="M8411" t="s">
        <v>8080</v>
      </c>
      <c r="N8411" t="str">
        <f t="shared" si="1183"/>
        <v>Indian Silicon Valley Startups</v>
      </c>
      <c r="O8411" t="str">
        <f t="shared" si="1184"/>
        <v>None</v>
      </c>
      <c r="Q8411" s="2">
        <f t="shared" si="1185"/>
        <v>0</v>
      </c>
      <c r="R8411" s="1" t="str">
        <f t="shared" si="1186"/>
        <v>Startup</v>
      </c>
      <c r="S8411" s="1"/>
      <c r="T8411" t="s">
        <v>1183</v>
      </c>
      <c r="U8411" t="s">
        <v>238</v>
      </c>
      <c r="V8411">
        <f t="shared" si="1187"/>
        <v>0</v>
      </c>
    </row>
    <row r="8412" spans="1:22" x14ac:dyDescent="0.35">
      <c r="A8412">
        <v>8410</v>
      </c>
      <c r="B8412" t="s">
        <v>12572</v>
      </c>
      <c r="C8412" t="str">
        <f t="shared" si="1179"/>
        <v>Don’t Buy</v>
      </c>
      <c r="D8412" t="str">
        <f t="shared" si="1180"/>
        <v>Long Name</v>
      </c>
      <c r="E8412">
        <v>3.1</v>
      </c>
      <c r="F8412">
        <f>IF(Q8412&lt;10,E8412+0.1,E8412)</f>
        <v>3.2</v>
      </c>
      <c r="G8412">
        <f>MIN(IF(Q8412&lt;10,E8412+0.5,E8412),5)</f>
        <v>3.6</v>
      </c>
      <c r="H8412" t="str">
        <f t="shared" si="1181"/>
        <v>Average Place to Work</v>
      </c>
      <c r="I8412">
        <v>61</v>
      </c>
      <c r="J8412" t="b">
        <f t="shared" si="1182"/>
        <v>0</v>
      </c>
      <c r="K8412" t="b">
        <f>OR(E8412&gt;3.5,Q8412&lt;10)</f>
        <v>1</v>
      </c>
      <c r="L8412" t="s">
        <v>19</v>
      </c>
      <c r="M8412" t="s">
        <v>8110</v>
      </c>
      <c r="N8412" t="str">
        <f t="shared" si="1183"/>
        <v>Indian Silicon Valley Startups</v>
      </c>
      <c r="O8412" t="str">
        <f t="shared" si="1184"/>
        <v>None</v>
      </c>
      <c r="P8412" t="s">
        <v>269</v>
      </c>
      <c r="Q8412" s="2">
        <f t="shared" si="1185"/>
        <v>9</v>
      </c>
      <c r="R8412" s="1" t="str">
        <f t="shared" si="1186"/>
        <v>Startup</v>
      </c>
      <c r="S8412" s="1"/>
      <c r="T8412" t="s">
        <v>1183</v>
      </c>
      <c r="U8412" t="s">
        <v>17</v>
      </c>
      <c r="V8412">
        <f t="shared" si="1187"/>
        <v>500000</v>
      </c>
    </row>
    <row r="8413" spans="1:22" x14ac:dyDescent="0.35">
      <c r="A8413">
        <v>8411</v>
      </c>
      <c r="B8413" t="s">
        <v>12573</v>
      </c>
      <c r="C8413" t="str">
        <f t="shared" si="1179"/>
        <v>Don’t Buy</v>
      </c>
      <c r="D8413" t="str">
        <f t="shared" si="1180"/>
        <v>Short Name</v>
      </c>
      <c r="E8413">
        <v>4.0999999999999996</v>
      </c>
      <c r="F8413">
        <f>IF(Q8413&lt;10,E8413+0.1,E8413)</f>
        <v>4.0999999999999996</v>
      </c>
      <c r="G8413">
        <f>MIN(IF(Q8413&lt;10,E8413+0.5,E8413),5)</f>
        <v>4.0999999999999996</v>
      </c>
      <c r="H8413" t="str">
        <f t="shared" si="1181"/>
        <v>Average Place to Work</v>
      </c>
      <c r="I8413">
        <v>61</v>
      </c>
      <c r="J8413" t="b">
        <f t="shared" si="1182"/>
        <v>0</v>
      </c>
      <c r="K8413" t="b">
        <f>OR(E8413&gt;3.5,Q8413&lt;10)</f>
        <v>1</v>
      </c>
      <c r="L8413" t="s">
        <v>19</v>
      </c>
      <c r="M8413" t="s">
        <v>5084</v>
      </c>
      <c r="N8413" t="str">
        <f t="shared" si="1183"/>
        <v>None</v>
      </c>
      <c r="O8413" t="str">
        <f t="shared" si="1184"/>
        <v>None</v>
      </c>
      <c r="P8413" t="s">
        <v>180</v>
      </c>
      <c r="Q8413" s="2">
        <f t="shared" si="1185"/>
        <v>23</v>
      </c>
      <c r="R8413" s="1" t="str">
        <f t="shared" si="1186"/>
        <v>Established</v>
      </c>
      <c r="S8413" s="1"/>
      <c r="T8413" t="s">
        <v>1183</v>
      </c>
      <c r="U8413" t="s">
        <v>17</v>
      </c>
      <c r="V8413">
        <f t="shared" si="1187"/>
        <v>1000000</v>
      </c>
    </row>
    <row r="8414" spans="1:22" x14ac:dyDescent="0.35">
      <c r="A8414">
        <v>8412</v>
      </c>
      <c r="B8414" t="s">
        <v>12574</v>
      </c>
      <c r="C8414" t="str">
        <f t="shared" si="1179"/>
        <v>Don’t Buy</v>
      </c>
      <c r="D8414" t="str">
        <f t="shared" si="1180"/>
        <v>Long Name</v>
      </c>
      <c r="E8414">
        <v>4.2</v>
      </c>
      <c r="F8414">
        <f>IF(Q8414&lt;10,E8414+0.1,E8414)</f>
        <v>4.2</v>
      </c>
      <c r="G8414">
        <f>MIN(IF(Q8414&lt;10,E8414+0.5,E8414),5)</f>
        <v>4.2</v>
      </c>
      <c r="H8414" t="str">
        <f t="shared" si="1181"/>
        <v>Average Place to Work</v>
      </c>
      <c r="I8414">
        <v>61</v>
      </c>
      <c r="J8414" t="b">
        <f t="shared" si="1182"/>
        <v>0</v>
      </c>
      <c r="K8414" t="b">
        <f>OR(E8414&gt;3.5,Q8414&lt;10)</f>
        <v>1</v>
      </c>
      <c r="L8414" t="s">
        <v>9</v>
      </c>
      <c r="M8414" t="s">
        <v>12575</v>
      </c>
      <c r="N8414" t="str">
        <f t="shared" si="1183"/>
        <v>None</v>
      </c>
      <c r="O8414" t="str">
        <f t="shared" si="1184"/>
        <v>None</v>
      </c>
      <c r="P8414" t="s">
        <v>626</v>
      </c>
      <c r="Q8414" s="2">
        <f t="shared" si="1185"/>
        <v>17</v>
      </c>
      <c r="R8414" s="1" t="str">
        <f t="shared" si="1186"/>
        <v>Established</v>
      </c>
      <c r="S8414" s="1"/>
      <c r="T8414" t="s">
        <v>1183</v>
      </c>
      <c r="U8414" t="s">
        <v>195</v>
      </c>
      <c r="V8414">
        <f t="shared" si="1187"/>
        <v>0</v>
      </c>
    </row>
    <row r="8415" spans="1:22" x14ac:dyDescent="0.35">
      <c r="A8415">
        <v>8413</v>
      </c>
      <c r="B8415" t="s">
        <v>12576</v>
      </c>
      <c r="C8415" t="str">
        <f t="shared" si="1179"/>
        <v>Don’t Buy</v>
      </c>
      <c r="D8415" t="str">
        <f t="shared" si="1180"/>
        <v>Long Name</v>
      </c>
      <c r="E8415">
        <v>3.8</v>
      </c>
      <c r="F8415">
        <f>IF(Q8415&lt;10,E8415+0.1,E8415)</f>
        <v>3.8</v>
      </c>
      <c r="G8415">
        <f>MIN(IF(Q8415&lt;10,E8415+0.5,E8415),5)</f>
        <v>3.8</v>
      </c>
      <c r="H8415" t="str">
        <f t="shared" si="1181"/>
        <v>Average Place to Work</v>
      </c>
      <c r="I8415">
        <v>1800</v>
      </c>
      <c r="J8415" t="b">
        <f t="shared" si="1182"/>
        <v>0</v>
      </c>
      <c r="K8415" t="b">
        <f>OR(E8415&gt;3.5,Q8415&lt;10)</f>
        <v>1</v>
      </c>
      <c r="M8415" t="s">
        <v>6888</v>
      </c>
      <c r="N8415" t="str">
        <f t="shared" si="1183"/>
        <v>None</v>
      </c>
      <c r="O8415" t="str">
        <f t="shared" si="1184"/>
        <v>None</v>
      </c>
      <c r="P8415" t="s">
        <v>1248</v>
      </c>
      <c r="Q8415" s="2">
        <f t="shared" si="1185"/>
        <v>103</v>
      </c>
      <c r="R8415" s="1" t="str">
        <f t="shared" si="1186"/>
        <v>Established</v>
      </c>
      <c r="S8415" s="1"/>
      <c r="U8415" t="s">
        <v>195</v>
      </c>
      <c r="V8415">
        <f t="shared" si="1187"/>
        <v>0</v>
      </c>
    </row>
    <row r="8416" spans="1:22" x14ac:dyDescent="0.35">
      <c r="A8416">
        <v>8414</v>
      </c>
      <c r="B8416" t="s">
        <v>12577</v>
      </c>
      <c r="C8416" t="str">
        <f t="shared" si="1179"/>
        <v>Don’t Buy</v>
      </c>
      <c r="D8416" t="str">
        <f t="shared" si="1180"/>
        <v>Long Name</v>
      </c>
      <c r="E8416">
        <v>3.8</v>
      </c>
      <c r="F8416">
        <f>IF(Q8416&lt;10,E8416+0.1,E8416)</f>
        <v>3.8</v>
      </c>
      <c r="G8416">
        <f>MIN(IF(Q8416&lt;10,E8416+0.5,E8416),5)</f>
        <v>3.8</v>
      </c>
      <c r="H8416" t="str">
        <f t="shared" si="1181"/>
        <v>Average Place to Work</v>
      </c>
      <c r="I8416">
        <v>1400</v>
      </c>
      <c r="J8416" t="b">
        <f t="shared" si="1182"/>
        <v>0</v>
      </c>
      <c r="K8416" t="b">
        <f>OR(E8416&gt;3.5,Q8416&lt;10)</f>
        <v>1</v>
      </c>
      <c r="L8416" t="s">
        <v>19</v>
      </c>
      <c r="M8416" t="s">
        <v>12578</v>
      </c>
      <c r="N8416" t="str">
        <f t="shared" si="1183"/>
        <v>None</v>
      </c>
      <c r="O8416" t="str">
        <f t="shared" si="1184"/>
        <v>None</v>
      </c>
      <c r="P8416" t="s">
        <v>890</v>
      </c>
      <c r="Q8416" s="2">
        <f t="shared" si="1185"/>
        <v>230</v>
      </c>
      <c r="R8416" s="1" t="str">
        <f t="shared" si="1186"/>
        <v>Established</v>
      </c>
      <c r="S8416" s="1"/>
      <c r="T8416" t="s">
        <v>12</v>
      </c>
      <c r="U8416" t="s">
        <v>24</v>
      </c>
      <c r="V8416">
        <f t="shared" si="1187"/>
        <v>500000</v>
      </c>
    </row>
    <row r="8417" spans="1:22" x14ac:dyDescent="0.35">
      <c r="A8417">
        <v>8415</v>
      </c>
      <c r="B8417" t="s">
        <v>12579</v>
      </c>
      <c r="C8417" t="str">
        <f t="shared" si="1179"/>
        <v>Buy</v>
      </c>
      <c r="D8417" t="str">
        <f t="shared" si="1180"/>
        <v>Long Name</v>
      </c>
      <c r="E8417">
        <v>3.7</v>
      </c>
      <c r="F8417">
        <f>IF(Q8417&lt;10,E8417+0.1,E8417)</f>
        <v>3.7</v>
      </c>
      <c r="G8417">
        <f>MIN(IF(Q8417&lt;10,E8417+0.5,E8417),5)</f>
        <v>3.7</v>
      </c>
      <c r="H8417" t="str">
        <f t="shared" si="1181"/>
        <v>Average Place to Work</v>
      </c>
      <c r="I8417">
        <v>294</v>
      </c>
      <c r="J8417" t="b">
        <f t="shared" si="1182"/>
        <v>0</v>
      </c>
      <c r="K8417" t="b">
        <f>OR(E8417&gt;3.5,Q8417&lt;10)</f>
        <v>1</v>
      </c>
      <c r="M8417" t="s">
        <v>7953</v>
      </c>
      <c r="N8417" t="str">
        <f t="shared" si="1183"/>
        <v>Indian Silicon Valley Startups</v>
      </c>
      <c r="O8417" t="str">
        <f t="shared" si="1184"/>
        <v>None</v>
      </c>
      <c r="P8417" t="s">
        <v>44</v>
      </c>
      <c r="Q8417" s="2">
        <f t="shared" si="1185"/>
        <v>25</v>
      </c>
      <c r="R8417" s="1" t="str">
        <f t="shared" si="1186"/>
        <v>Established</v>
      </c>
      <c r="S8417" s="1"/>
      <c r="U8417" t="s">
        <v>92</v>
      </c>
      <c r="V8417">
        <f t="shared" si="1187"/>
        <v>0</v>
      </c>
    </row>
    <row r="8418" spans="1:22" x14ac:dyDescent="0.35">
      <c r="A8418">
        <v>8416</v>
      </c>
      <c r="B8418" t="s">
        <v>12580</v>
      </c>
      <c r="C8418" t="str">
        <f t="shared" si="1179"/>
        <v>Don’t Buy</v>
      </c>
      <c r="D8418" t="str">
        <f t="shared" si="1180"/>
        <v>Long Name</v>
      </c>
      <c r="E8418">
        <v>3.7</v>
      </c>
      <c r="F8418">
        <f>IF(Q8418&lt;10,E8418+0.1,E8418)</f>
        <v>3.7</v>
      </c>
      <c r="G8418">
        <f>MIN(IF(Q8418&lt;10,E8418+0.5,E8418),5)</f>
        <v>3.7</v>
      </c>
      <c r="H8418" t="str">
        <f t="shared" si="1181"/>
        <v>Average Place to Work</v>
      </c>
      <c r="I8418">
        <v>194</v>
      </c>
      <c r="J8418" t="b">
        <f t="shared" si="1182"/>
        <v>0</v>
      </c>
      <c r="K8418" t="b">
        <f>OR(E8418&gt;3.5,Q8418&lt;10)</f>
        <v>1</v>
      </c>
      <c r="L8418" t="s">
        <v>19</v>
      </c>
      <c r="M8418" t="s">
        <v>4862</v>
      </c>
      <c r="N8418" t="str">
        <f t="shared" si="1183"/>
        <v>None</v>
      </c>
      <c r="O8418" t="str">
        <f t="shared" si="1184"/>
        <v>None</v>
      </c>
      <c r="P8418" t="s">
        <v>654</v>
      </c>
      <c r="Q8418" s="2">
        <f t="shared" si="1185"/>
        <v>50</v>
      </c>
      <c r="R8418" s="1" t="str">
        <f t="shared" si="1186"/>
        <v>Established</v>
      </c>
      <c r="S8418" s="1"/>
      <c r="T8418" t="s">
        <v>60</v>
      </c>
      <c r="U8418" t="s">
        <v>83</v>
      </c>
      <c r="V8418">
        <f t="shared" si="1187"/>
        <v>0</v>
      </c>
    </row>
    <row r="8419" spans="1:22" x14ac:dyDescent="0.35">
      <c r="A8419">
        <v>8417</v>
      </c>
      <c r="B8419" t="s">
        <v>12581</v>
      </c>
      <c r="C8419" t="str">
        <f t="shared" si="1179"/>
        <v>Don’t Buy</v>
      </c>
      <c r="D8419" t="str">
        <f t="shared" si="1180"/>
        <v>Short Name</v>
      </c>
      <c r="E8419">
        <v>4.0999999999999996</v>
      </c>
      <c r="F8419">
        <f>IF(Q8419&lt;10,E8419+0.1,E8419)</f>
        <v>4.0999999999999996</v>
      </c>
      <c r="G8419">
        <f>MIN(IF(Q8419&lt;10,E8419+0.5,E8419),5)</f>
        <v>4.0999999999999996</v>
      </c>
      <c r="H8419" t="str">
        <f t="shared" si="1181"/>
        <v>Average Place to Work</v>
      </c>
      <c r="I8419">
        <v>155</v>
      </c>
      <c r="J8419" t="b">
        <f t="shared" si="1182"/>
        <v>0</v>
      </c>
      <c r="K8419" t="b">
        <f>OR(E8419&gt;3.5,Q8419&lt;10)</f>
        <v>1</v>
      </c>
      <c r="L8419" t="s">
        <v>9</v>
      </c>
      <c r="M8419" t="s">
        <v>2611</v>
      </c>
      <c r="N8419" t="str">
        <f t="shared" si="1183"/>
        <v>Indian Silicon Valley Startups</v>
      </c>
      <c r="O8419" t="str">
        <f t="shared" si="1184"/>
        <v>None</v>
      </c>
      <c r="P8419" t="s">
        <v>111</v>
      </c>
      <c r="Q8419" s="2">
        <f t="shared" si="1185"/>
        <v>22</v>
      </c>
      <c r="R8419" s="1" t="str">
        <f t="shared" si="1186"/>
        <v>Established</v>
      </c>
      <c r="S8419" s="1"/>
      <c r="T8419" t="s">
        <v>606</v>
      </c>
      <c r="U8419" t="s">
        <v>36</v>
      </c>
      <c r="V8419">
        <f t="shared" si="1187"/>
        <v>0</v>
      </c>
    </row>
    <row r="8420" spans="1:22" x14ac:dyDescent="0.35">
      <c r="A8420">
        <v>8418</v>
      </c>
      <c r="B8420" t="s">
        <v>12582</v>
      </c>
      <c r="C8420" t="str">
        <f t="shared" si="1179"/>
        <v>Don’t Buy</v>
      </c>
      <c r="D8420" t="str">
        <f t="shared" si="1180"/>
        <v>Long Name</v>
      </c>
      <c r="E8420">
        <v>4.0999999999999996</v>
      </c>
      <c r="F8420">
        <f>IF(Q8420&lt;10,E8420+0.1,E8420)</f>
        <v>4.0999999999999996</v>
      </c>
      <c r="G8420">
        <f>MIN(IF(Q8420&lt;10,E8420+0.5,E8420),5)</f>
        <v>4.0999999999999996</v>
      </c>
      <c r="H8420" t="str">
        <f t="shared" si="1181"/>
        <v>Average Place to Work</v>
      </c>
      <c r="I8420">
        <v>71</v>
      </c>
      <c r="J8420" t="b">
        <f t="shared" si="1182"/>
        <v>0</v>
      </c>
      <c r="K8420" t="b">
        <f>OR(E8420&gt;3.5,Q8420&lt;10)</f>
        <v>1</v>
      </c>
      <c r="L8420" t="s">
        <v>19</v>
      </c>
      <c r="M8420" t="s">
        <v>12583</v>
      </c>
      <c r="N8420" t="str">
        <f t="shared" si="1183"/>
        <v>None</v>
      </c>
      <c r="O8420" t="str">
        <f t="shared" si="1184"/>
        <v>None</v>
      </c>
      <c r="P8420" t="s">
        <v>309</v>
      </c>
      <c r="Q8420" s="2">
        <f t="shared" si="1185"/>
        <v>40</v>
      </c>
      <c r="R8420" s="1" t="str">
        <f t="shared" si="1186"/>
        <v>Established</v>
      </c>
      <c r="S8420" s="1"/>
      <c r="T8420" t="s">
        <v>115</v>
      </c>
      <c r="U8420" t="s">
        <v>3438</v>
      </c>
      <c r="V8420">
        <f t="shared" si="1187"/>
        <v>0</v>
      </c>
    </row>
    <row r="8421" spans="1:22" x14ac:dyDescent="0.35">
      <c r="A8421">
        <v>8419</v>
      </c>
      <c r="B8421" t="s">
        <v>12584</v>
      </c>
      <c r="C8421" t="str">
        <f t="shared" si="1179"/>
        <v>Don’t Buy</v>
      </c>
      <c r="D8421" t="str">
        <f t="shared" si="1180"/>
        <v>Short Name</v>
      </c>
      <c r="E8421">
        <v>3.7</v>
      </c>
      <c r="F8421">
        <f>IF(Q8421&lt;10,E8421+0.1,E8421)</f>
        <v>3.7</v>
      </c>
      <c r="G8421">
        <f>MIN(IF(Q8421&lt;10,E8421+0.5,E8421),5)</f>
        <v>3.7</v>
      </c>
      <c r="H8421" t="str">
        <f t="shared" si="1181"/>
        <v>Average Place to Work</v>
      </c>
      <c r="I8421">
        <v>67</v>
      </c>
      <c r="J8421" t="b">
        <f t="shared" si="1182"/>
        <v>0</v>
      </c>
      <c r="K8421" t="b">
        <f>OR(E8421&gt;3.5,Q8421&lt;10)</f>
        <v>1</v>
      </c>
      <c r="L8421" t="s">
        <v>9</v>
      </c>
      <c r="M8421" t="s">
        <v>12585</v>
      </c>
      <c r="N8421" t="str">
        <f t="shared" si="1183"/>
        <v>None</v>
      </c>
      <c r="O8421" t="str">
        <f t="shared" si="1184"/>
        <v>None</v>
      </c>
      <c r="P8421" t="s">
        <v>213</v>
      </c>
      <c r="Q8421" s="2">
        <f t="shared" si="1185"/>
        <v>12</v>
      </c>
      <c r="R8421" s="1" t="str">
        <f t="shared" si="1186"/>
        <v>Established</v>
      </c>
      <c r="S8421" s="1"/>
      <c r="T8421" t="s">
        <v>598</v>
      </c>
      <c r="U8421" t="s">
        <v>24</v>
      </c>
      <c r="V8421">
        <f t="shared" si="1187"/>
        <v>500000</v>
      </c>
    </row>
    <row r="8422" spans="1:22" x14ac:dyDescent="0.35">
      <c r="A8422">
        <v>8420</v>
      </c>
      <c r="B8422" t="s">
        <v>12586</v>
      </c>
      <c r="C8422" t="str">
        <f t="shared" si="1179"/>
        <v>Don’t Buy</v>
      </c>
      <c r="D8422" t="str">
        <f t="shared" si="1180"/>
        <v>Long Name</v>
      </c>
      <c r="E8422">
        <v>4</v>
      </c>
      <c r="F8422">
        <f>IF(Q8422&lt;10,E8422+0.1,E8422)</f>
        <v>4</v>
      </c>
      <c r="G8422">
        <f>MIN(IF(Q8422&lt;10,E8422+0.5,E8422),5)</f>
        <v>4</v>
      </c>
      <c r="H8422" t="str">
        <f t="shared" si="1181"/>
        <v>Average Place to Work</v>
      </c>
      <c r="I8422">
        <v>60</v>
      </c>
      <c r="J8422" t="b">
        <f t="shared" si="1182"/>
        <v>0</v>
      </c>
      <c r="K8422" t="b">
        <f>OR(E8422&gt;3.5,Q8422&lt;10)</f>
        <v>1</v>
      </c>
      <c r="L8422" t="s">
        <v>19</v>
      </c>
      <c r="M8422" t="s">
        <v>7807</v>
      </c>
      <c r="N8422" t="str">
        <f t="shared" si="1183"/>
        <v>None</v>
      </c>
      <c r="O8422" t="str">
        <f t="shared" si="1184"/>
        <v>None</v>
      </c>
      <c r="P8422" t="s">
        <v>261</v>
      </c>
      <c r="Q8422" s="2">
        <f t="shared" si="1185"/>
        <v>21</v>
      </c>
      <c r="R8422" s="1" t="str">
        <f t="shared" si="1186"/>
        <v>Established</v>
      </c>
      <c r="S8422" s="1"/>
      <c r="T8422" t="s">
        <v>115</v>
      </c>
      <c r="U8422" t="s">
        <v>17</v>
      </c>
      <c r="V8422">
        <f t="shared" si="1187"/>
        <v>500000</v>
      </c>
    </row>
    <row r="8423" spans="1:22" x14ac:dyDescent="0.35">
      <c r="A8423">
        <v>8421</v>
      </c>
      <c r="B8423" t="s">
        <v>12587</v>
      </c>
      <c r="C8423" t="str">
        <f t="shared" si="1179"/>
        <v>Don’t Buy</v>
      </c>
      <c r="D8423" t="str">
        <f t="shared" si="1180"/>
        <v>Long Name</v>
      </c>
      <c r="E8423">
        <v>4.2</v>
      </c>
      <c r="F8423">
        <f>IF(Q8423&lt;10,E8423+0.1,E8423)</f>
        <v>4.2</v>
      </c>
      <c r="G8423">
        <f>MIN(IF(Q8423&lt;10,E8423+0.5,E8423),5)</f>
        <v>4.2</v>
      </c>
      <c r="H8423" t="str">
        <f t="shared" si="1181"/>
        <v>Average Place to Work</v>
      </c>
      <c r="I8423">
        <v>60</v>
      </c>
      <c r="J8423" t="b">
        <f t="shared" si="1182"/>
        <v>0</v>
      </c>
      <c r="K8423" t="b">
        <f>OR(E8423&gt;3.5,Q8423&lt;10)</f>
        <v>1</v>
      </c>
      <c r="L8423" t="s">
        <v>9</v>
      </c>
      <c r="M8423" t="s">
        <v>9967</v>
      </c>
      <c r="N8423" t="str">
        <f t="shared" si="1183"/>
        <v>None</v>
      </c>
      <c r="O8423" t="str">
        <f t="shared" si="1184"/>
        <v>None</v>
      </c>
      <c r="P8423" t="s">
        <v>111</v>
      </c>
      <c r="Q8423" s="2">
        <f t="shared" si="1185"/>
        <v>22</v>
      </c>
      <c r="R8423" s="1" t="str">
        <f t="shared" si="1186"/>
        <v>Established</v>
      </c>
      <c r="S8423" s="1"/>
      <c r="T8423" t="s">
        <v>1183</v>
      </c>
      <c r="U8423" t="s">
        <v>83</v>
      </c>
      <c r="V8423">
        <f t="shared" si="1187"/>
        <v>0</v>
      </c>
    </row>
    <row r="8424" spans="1:22" x14ac:dyDescent="0.35">
      <c r="A8424">
        <v>8422</v>
      </c>
      <c r="B8424" t="s">
        <v>12588</v>
      </c>
      <c r="C8424" t="str">
        <f t="shared" si="1179"/>
        <v>Don’t Buy</v>
      </c>
      <c r="D8424" t="str">
        <f t="shared" si="1180"/>
        <v>Long Name</v>
      </c>
      <c r="E8424">
        <v>4.0999999999999996</v>
      </c>
      <c r="F8424">
        <f>IF(Q8424&lt;10,E8424+0.1,E8424)</f>
        <v>4.0999999999999996</v>
      </c>
      <c r="G8424">
        <f>MIN(IF(Q8424&lt;10,E8424+0.5,E8424),5)</f>
        <v>4.0999999999999996</v>
      </c>
      <c r="H8424" t="str">
        <f t="shared" si="1181"/>
        <v>Average Place to Work</v>
      </c>
      <c r="I8424">
        <v>60</v>
      </c>
      <c r="J8424" t="b">
        <f t="shared" si="1182"/>
        <v>0</v>
      </c>
      <c r="K8424" t="b">
        <f>OR(E8424&gt;3.5,Q8424&lt;10)</f>
        <v>1</v>
      </c>
      <c r="L8424" t="s">
        <v>9</v>
      </c>
      <c r="M8424" t="s">
        <v>3638</v>
      </c>
      <c r="N8424" t="str">
        <f t="shared" si="1183"/>
        <v>None</v>
      </c>
      <c r="O8424" t="str">
        <f t="shared" si="1184"/>
        <v>None</v>
      </c>
      <c r="P8424" t="s">
        <v>21</v>
      </c>
      <c r="Q8424" s="2">
        <f t="shared" si="1185"/>
        <v>28</v>
      </c>
      <c r="R8424" s="1" t="str">
        <f t="shared" si="1186"/>
        <v>Established</v>
      </c>
      <c r="S8424" s="1"/>
      <c r="T8424" t="s">
        <v>1183</v>
      </c>
      <c r="U8424" t="s">
        <v>24</v>
      </c>
      <c r="V8424">
        <f t="shared" si="1187"/>
        <v>1000000</v>
      </c>
    </row>
    <row r="8425" spans="1:22" x14ac:dyDescent="0.35">
      <c r="A8425">
        <v>8423</v>
      </c>
      <c r="B8425" t="s">
        <v>12589</v>
      </c>
      <c r="C8425" t="str">
        <f t="shared" si="1179"/>
        <v>Don’t Buy</v>
      </c>
      <c r="D8425" t="str">
        <f t="shared" si="1180"/>
        <v>Long Name</v>
      </c>
      <c r="E8425">
        <v>3.8</v>
      </c>
      <c r="F8425">
        <f>IF(Q8425&lt;10,E8425+0.1,E8425)</f>
        <v>3.8</v>
      </c>
      <c r="G8425">
        <f>MIN(IF(Q8425&lt;10,E8425+0.5,E8425),5)</f>
        <v>3.8</v>
      </c>
      <c r="H8425" t="str">
        <f t="shared" si="1181"/>
        <v>Average Place to Work</v>
      </c>
      <c r="I8425">
        <v>60</v>
      </c>
      <c r="J8425" t="b">
        <f t="shared" si="1182"/>
        <v>0</v>
      </c>
      <c r="K8425" t="b">
        <f>OR(E8425&gt;3.5,Q8425&lt;10)</f>
        <v>1</v>
      </c>
      <c r="M8425" t="s">
        <v>5204</v>
      </c>
      <c r="N8425" t="str">
        <f t="shared" si="1183"/>
        <v>None</v>
      </c>
      <c r="O8425" t="str">
        <f t="shared" si="1184"/>
        <v>None</v>
      </c>
      <c r="P8425" t="s">
        <v>241</v>
      </c>
      <c r="Q8425" s="2">
        <f t="shared" si="1185"/>
        <v>13</v>
      </c>
      <c r="R8425" s="1" t="str">
        <f t="shared" si="1186"/>
        <v>Established</v>
      </c>
      <c r="S8425" s="1"/>
      <c r="U8425" t="s">
        <v>147</v>
      </c>
      <c r="V8425">
        <f t="shared" si="1187"/>
        <v>0</v>
      </c>
    </row>
    <row r="8426" spans="1:22" x14ac:dyDescent="0.35">
      <c r="A8426">
        <v>8424</v>
      </c>
      <c r="B8426" t="s">
        <v>12590</v>
      </c>
      <c r="C8426" t="str">
        <f t="shared" si="1179"/>
        <v>Don’t Buy</v>
      </c>
      <c r="D8426" t="str">
        <f t="shared" si="1180"/>
        <v>Long Name</v>
      </c>
      <c r="E8426">
        <v>4.0999999999999996</v>
      </c>
      <c r="F8426">
        <f>IF(Q8426&lt;10,E8426+0.1,E8426)</f>
        <v>4.0999999999999996</v>
      </c>
      <c r="G8426">
        <f>MIN(IF(Q8426&lt;10,E8426+0.5,E8426),5)</f>
        <v>4.0999999999999996</v>
      </c>
      <c r="H8426" t="str">
        <f t="shared" si="1181"/>
        <v>Average Place to Work</v>
      </c>
      <c r="I8426">
        <v>60</v>
      </c>
      <c r="J8426" t="b">
        <f t="shared" si="1182"/>
        <v>0</v>
      </c>
      <c r="K8426" t="b">
        <f>OR(E8426&gt;3.5,Q8426&lt;10)</f>
        <v>1</v>
      </c>
      <c r="L8426" t="s">
        <v>19</v>
      </c>
      <c r="M8426" t="s">
        <v>1025</v>
      </c>
      <c r="N8426" t="str">
        <f t="shared" si="1183"/>
        <v>Indian Silicon Valley Startups</v>
      </c>
      <c r="O8426" t="str">
        <f t="shared" si="1184"/>
        <v>None</v>
      </c>
      <c r="P8426" t="s">
        <v>335</v>
      </c>
      <c r="Q8426" s="2">
        <f t="shared" si="1185"/>
        <v>73</v>
      </c>
      <c r="R8426" s="1" t="str">
        <f t="shared" si="1186"/>
        <v>Established</v>
      </c>
      <c r="S8426" s="1"/>
      <c r="T8426" t="s">
        <v>115</v>
      </c>
      <c r="U8426" t="s">
        <v>92</v>
      </c>
      <c r="V8426">
        <f t="shared" si="1187"/>
        <v>0</v>
      </c>
    </row>
    <row r="8427" spans="1:22" x14ac:dyDescent="0.35">
      <c r="A8427">
        <v>8425</v>
      </c>
      <c r="B8427" t="s">
        <v>12591</v>
      </c>
      <c r="C8427" t="str">
        <f t="shared" si="1179"/>
        <v>Don’t Buy</v>
      </c>
      <c r="D8427" t="str">
        <f t="shared" si="1180"/>
        <v>Long Name</v>
      </c>
      <c r="E8427">
        <v>2.9</v>
      </c>
      <c r="F8427">
        <f>IF(Q8427&lt;10,E8427+0.1,E8427)</f>
        <v>2.9</v>
      </c>
      <c r="G8427">
        <f>MIN(IF(Q8427&lt;10,E8427+0.5,E8427),5)</f>
        <v>2.9</v>
      </c>
      <c r="H8427" t="str">
        <f t="shared" si="1181"/>
        <v>Average Place to Work</v>
      </c>
      <c r="I8427">
        <v>60</v>
      </c>
      <c r="J8427" t="b">
        <f t="shared" si="1182"/>
        <v>0</v>
      </c>
      <c r="K8427" t="b">
        <f>OR(E8427&gt;3.5,Q8427&lt;10)</f>
        <v>0</v>
      </c>
      <c r="L8427" t="s">
        <v>19</v>
      </c>
      <c r="M8427" t="s">
        <v>7335</v>
      </c>
      <c r="N8427" t="str">
        <f t="shared" si="1183"/>
        <v>None</v>
      </c>
      <c r="O8427" t="str">
        <f t="shared" si="1184"/>
        <v>None</v>
      </c>
      <c r="P8427" t="s">
        <v>111</v>
      </c>
      <c r="Q8427" s="2">
        <f t="shared" si="1185"/>
        <v>22</v>
      </c>
      <c r="R8427" s="1" t="str">
        <f t="shared" si="1186"/>
        <v>Established</v>
      </c>
      <c r="S8427" s="1"/>
      <c r="T8427" t="s">
        <v>1183</v>
      </c>
      <c r="U8427" t="s">
        <v>17</v>
      </c>
      <c r="V8427">
        <f t="shared" si="1187"/>
        <v>500000</v>
      </c>
    </row>
    <row r="8428" spans="1:22" x14ac:dyDescent="0.35">
      <c r="A8428">
        <v>8426</v>
      </c>
      <c r="B8428" t="s">
        <v>12592</v>
      </c>
      <c r="C8428" t="str">
        <f t="shared" si="1179"/>
        <v>Don’t Buy</v>
      </c>
      <c r="D8428" t="str">
        <f t="shared" si="1180"/>
        <v>Long Name</v>
      </c>
      <c r="E8428">
        <v>4.3</v>
      </c>
      <c r="F8428">
        <f>IF(Q8428&lt;10,E8428+0.1,E8428)</f>
        <v>4.3</v>
      </c>
      <c r="G8428">
        <f>MIN(IF(Q8428&lt;10,E8428+0.5,E8428),5)</f>
        <v>4.3</v>
      </c>
      <c r="H8428" t="str">
        <f t="shared" si="1181"/>
        <v>Average Place to Work</v>
      </c>
      <c r="I8428">
        <v>60</v>
      </c>
      <c r="J8428" t="b">
        <f t="shared" si="1182"/>
        <v>0</v>
      </c>
      <c r="K8428" t="b">
        <f>OR(E8428&gt;3.5,Q8428&lt;10)</f>
        <v>1</v>
      </c>
      <c r="M8428" t="s">
        <v>12593</v>
      </c>
      <c r="N8428" t="str">
        <f t="shared" si="1183"/>
        <v>None</v>
      </c>
      <c r="O8428" t="str">
        <f t="shared" si="1184"/>
        <v>None</v>
      </c>
      <c r="P8428" t="s">
        <v>1555</v>
      </c>
      <c r="Q8428" s="2">
        <f t="shared" si="1185"/>
        <v>57</v>
      </c>
      <c r="R8428" s="1" t="str">
        <f t="shared" si="1186"/>
        <v>Established</v>
      </c>
      <c r="S8428" s="1"/>
      <c r="U8428" t="s">
        <v>1189</v>
      </c>
      <c r="V8428">
        <f t="shared" si="1187"/>
        <v>0</v>
      </c>
    </row>
    <row r="8429" spans="1:22" x14ac:dyDescent="0.35">
      <c r="A8429">
        <v>8427</v>
      </c>
      <c r="B8429" t="s">
        <v>12594</v>
      </c>
      <c r="C8429" t="str">
        <f t="shared" si="1179"/>
        <v>Don’t Buy</v>
      </c>
      <c r="D8429" t="str">
        <f t="shared" si="1180"/>
        <v>Long Name</v>
      </c>
      <c r="E8429">
        <v>3.9</v>
      </c>
      <c r="F8429">
        <f>IF(Q8429&lt;10,E8429+0.1,E8429)</f>
        <v>4</v>
      </c>
      <c r="G8429">
        <f>MIN(IF(Q8429&lt;10,E8429+0.5,E8429),5)</f>
        <v>4.4000000000000004</v>
      </c>
      <c r="H8429" t="str">
        <f t="shared" si="1181"/>
        <v>Average Place to Work</v>
      </c>
      <c r="I8429">
        <v>60</v>
      </c>
      <c r="J8429" t="b">
        <f t="shared" si="1182"/>
        <v>0</v>
      </c>
      <c r="K8429" t="b">
        <f>OR(E8429&gt;3.5,Q8429&lt;10)</f>
        <v>1</v>
      </c>
      <c r="M8429" t="s">
        <v>6946</v>
      </c>
      <c r="N8429" t="str">
        <f t="shared" si="1183"/>
        <v>Indian Silicon Valley Startups</v>
      </c>
      <c r="O8429" t="str">
        <f t="shared" si="1184"/>
        <v>None</v>
      </c>
      <c r="Q8429" s="2">
        <f t="shared" si="1185"/>
        <v>0</v>
      </c>
      <c r="R8429" s="1" t="str">
        <f t="shared" si="1186"/>
        <v>Startup</v>
      </c>
      <c r="S8429" s="1"/>
      <c r="T8429" t="s">
        <v>1183</v>
      </c>
      <c r="U8429" t="s">
        <v>297</v>
      </c>
      <c r="V8429">
        <f t="shared" si="1187"/>
        <v>0</v>
      </c>
    </row>
    <row r="8430" spans="1:22" x14ac:dyDescent="0.35">
      <c r="A8430">
        <v>8428</v>
      </c>
      <c r="B8430" t="s">
        <v>12595</v>
      </c>
      <c r="C8430" t="str">
        <f t="shared" si="1179"/>
        <v>Don’t Buy</v>
      </c>
      <c r="D8430" t="str">
        <f t="shared" si="1180"/>
        <v>Long Name</v>
      </c>
      <c r="E8430">
        <v>3.6</v>
      </c>
      <c r="F8430">
        <f>IF(Q8430&lt;10,E8430+0.1,E8430)</f>
        <v>3.6</v>
      </c>
      <c r="G8430">
        <f>MIN(IF(Q8430&lt;10,E8430+0.5,E8430),5)</f>
        <v>3.6</v>
      </c>
      <c r="H8430" t="str">
        <f t="shared" si="1181"/>
        <v>Average Place to Work</v>
      </c>
      <c r="I8430">
        <v>60</v>
      </c>
      <c r="J8430" t="b">
        <f t="shared" si="1182"/>
        <v>0</v>
      </c>
      <c r="K8430" t="b">
        <f>OR(E8430&gt;3.5,Q8430&lt;10)</f>
        <v>1</v>
      </c>
      <c r="L8430" t="s">
        <v>19</v>
      </c>
      <c r="M8430" t="s">
        <v>12596</v>
      </c>
      <c r="N8430" t="str">
        <f t="shared" si="1183"/>
        <v>None</v>
      </c>
      <c r="O8430" t="str">
        <f t="shared" si="1184"/>
        <v>None</v>
      </c>
      <c r="P8430" t="s">
        <v>445</v>
      </c>
      <c r="Q8430" s="2">
        <f t="shared" si="1185"/>
        <v>14</v>
      </c>
      <c r="R8430" s="1" t="str">
        <f t="shared" si="1186"/>
        <v>Established</v>
      </c>
      <c r="S8430" s="1"/>
      <c r="T8430" t="s">
        <v>598</v>
      </c>
      <c r="U8430" t="s">
        <v>17</v>
      </c>
      <c r="V8430">
        <f t="shared" si="1187"/>
        <v>500000</v>
      </c>
    </row>
    <row r="8431" spans="1:22" x14ac:dyDescent="0.35">
      <c r="A8431">
        <v>8429</v>
      </c>
      <c r="B8431" t="s">
        <v>12597</v>
      </c>
      <c r="C8431" t="str">
        <f t="shared" si="1179"/>
        <v>Don’t Buy</v>
      </c>
      <c r="D8431" t="str">
        <f t="shared" si="1180"/>
        <v>Long Name</v>
      </c>
      <c r="E8431">
        <v>3.8</v>
      </c>
      <c r="F8431">
        <f>IF(Q8431&lt;10,E8431+0.1,E8431)</f>
        <v>3.8</v>
      </c>
      <c r="G8431">
        <f>MIN(IF(Q8431&lt;10,E8431+0.5,E8431),5)</f>
        <v>3.8</v>
      </c>
      <c r="H8431" t="str">
        <f t="shared" si="1181"/>
        <v>Average Place to Work</v>
      </c>
      <c r="I8431">
        <v>60</v>
      </c>
      <c r="J8431" t="b">
        <f t="shared" si="1182"/>
        <v>0</v>
      </c>
      <c r="K8431" t="b">
        <f>OR(E8431&gt;3.5,Q8431&lt;10)</f>
        <v>1</v>
      </c>
      <c r="L8431" t="s">
        <v>19</v>
      </c>
      <c r="M8431" t="s">
        <v>9502</v>
      </c>
      <c r="N8431" t="str">
        <f t="shared" si="1183"/>
        <v>None</v>
      </c>
      <c r="O8431" t="str">
        <f t="shared" si="1184"/>
        <v>None</v>
      </c>
      <c r="P8431" t="s">
        <v>213</v>
      </c>
      <c r="Q8431" s="2">
        <f t="shared" si="1185"/>
        <v>12</v>
      </c>
      <c r="R8431" s="1" t="str">
        <f t="shared" si="1186"/>
        <v>Established</v>
      </c>
      <c r="S8431" s="1"/>
      <c r="T8431" t="s">
        <v>115</v>
      </c>
      <c r="U8431" t="s">
        <v>687</v>
      </c>
      <c r="V8431">
        <f t="shared" si="1187"/>
        <v>0</v>
      </c>
    </row>
    <row r="8432" spans="1:22" x14ac:dyDescent="0.35">
      <c r="A8432">
        <v>8430</v>
      </c>
      <c r="B8432" t="s">
        <v>12598</v>
      </c>
      <c r="C8432" t="str">
        <f t="shared" si="1179"/>
        <v>Don’t Buy</v>
      </c>
      <c r="D8432" t="str">
        <f t="shared" si="1180"/>
        <v>Long Name</v>
      </c>
      <c r="E8432">
        <v>3.8</v>
      </c>
      <c r="F8432">
        <f>IF(Q8432&lt;10,E8432+0.1,E8432)</f>
        <v>3.9</v>
      </c>
      <c r="G8432">
        <f>MIN(IF(Q8432&lt;10,E8432+0.5,E8432),5)</f>
        <v>4.3</v>
      </c>
      <c r="H8432" t="str">
        <f t="shared" si="1181"/>
        <v>Average Place to Work</v>
      </c>
      <c r="I8432">
        <v>60</v>
      </c>
      <c r="J8432" t="b">
        <f t="shared" si="1182"/>
        <v>0</v>
      </c>
      <c r="K8432" t="b">
        <f>OR(E8432&gt;3.5,Q8432&lt;10)</f>
        <v>1</v>
      </c>
      <c r="L8432" t="s">
        <v>9</v>
      </c>
      <c r="M8432" t="s">
        <v>10495</v>
      </c>
      <c r="N8432" t="str">
        <f t="shared" si="1183"/>
        <v>Indian Silicon Valley Startups</v>
      </c>
      <c r="O8432" t="str">
        <f t="shared" si="1184"/>
        <v>None</v>
      </c>
      <c r="P8432" t="s">
        <v>269</v>
      </c>
      <c r="Q8432" s="2">
        <f t="shared" si="1185"/>
        <v>9</v>
      </c>
      <c r="R8432" s="1" t="str">
        <f t="shared" si="1186"/>
        <v>Startup</v>
      </c>
      <c r="S8432" s="1"/>
      <c r="T8432" t="s">
        <v>1183</v>
      </c>
      <c r="U8432" t="s">
        <v>36</v>
      </c>
      <c r="V8432">
        <f t="shared" si="1187"/>
        <v>0</v>
      </c>
    </row>
    <row r="8433" spans="1:22" x14ac:dyDescent="0.35">
      <c r="A8433">
        <v>8431</v>
      </c>
      <c r="B8433" t="s">
        <v>12599</v>
      </c>
      <c r="C8433" t="str">
        <f t="shared" si="1179"/>
        <v>Don’t Buy</v>
      </c>
      <c r="D8433" t="str">
        <f t="shared" si="1180"/>
        <v>Short Name</v>
      </c>
      <c r="E8433">
        <v>3.7</v>
      </c>
      <c r="F8433">
        <f>IF(Q8433&lt;10,E8433+0.1,E8433)</f>
        <v>3.8000000000000003</v>
      </c>
      <c r="G8433">
        <f>MIN(IF(Q8433&lt;10,E8433+0.5,E8433),5)</f>
        <v>4.2</v>
      </c>
      <c r="H8433" t="str">
        <f t="shared" si="1181"/>
        <v>Average Place to Work</v>
      </c>
      <c r="I8433">
        <v>60</v>
      </c>
      <c r="J8433" t="b">
        <f t="shared" si="1182"/>
        <v>0</v>
      </c>
      <c r="K8433" t="b">
        <f>OR(E8433&gt;3.5,Q8433&lt;10)</f>
        <v>1</v>
      </c>
      <c r="M8433" t="s">
        <v>7169</v>
      </c>
      <c r="N8433" t="str">
        <f t="shared" si="1183"/>
        <v>Indian Silicon Valley Startups</v>
      </c>
      <c r="O8433" t="str">
        <f t="shared" si="1184"/>
        <v>None</v>
      </c>
      <c r="P8433" t="s">
        <v>258</v>
      </c>
      <c r="Q8433" s="2">
        <f t="shared" si="1185"/>
        <v>7</v>
      </c>
      <c r="R8433" s="1" t="str">
        <f t="shared" si="1186"/>
        <v>Startup</v>
      </c>
      <c r="S8433" s="1"/>
      <c r="U8433" t="s">
        <v>6296</v>
      </c>
      <c r="V8433">
        <f t="shared" si="1187"/>
        <v>0</v>
      </c>
    </row>
    <row r="8434" spans="1:22" x14ac:dyDescent="0.35">
      <c r="A8434">
        <v>8432</v>
      </c>
      <c r="B8434" t="s">
        <v>12600</v>
      </c>
      <c r="C8434" t="str">
        <f t="shared" si="1179"/>
        <v>Don’t Buy</v>
      </c>
      <c r="D8434" t="str">
        <f t="shared" si="1180"/>
        <v>Long Name</v>
      </c>
      <c r="E8434">
        <v>3.1</v>
      </c>
      <c r="F8434">
        <f>IF(Q8434&lt;10,E8434+0.1,E8434)</f>
        <v>3.1</v>
      </c>
      <c r="G8434">
        <f>MIN(IF(Q8434&lt;10,E8434+0.5,E8434),5)</f>
        <v>3.1</v>
      </c>
      <c r="H8434" t="str">
        <f t="shared" si="1181"/>
        <v>Average Place to Work</v>
      </c>
      <c r="I8434">
        <v>60</v>
      </c>
      <c r="J8434" t="b">
        <f t="shared" si="1182"/>
        <v>0</v>
      </c>
      <c r="K8434" t="b">
        <f>OR(E8434&gt;3.5,Q8434&lt;10)</f>
        <v>0</v>
      </c>
      <c r="L8434" t="s">
        <v>19</v>
      </c>
      <c r="M8434" t="s">
        <v>2818</v>
      </c>
      <c r="N8434" t="str">
        <f t="shared" si="1183"/>
        <v>None</v>
      </c>
      <c r="O8434" t="str">
        <f t="shared" si="1184"/>
        <v>Bombay Finances</v>
      </c>
      <c r="P8434" t="s">
        <v>261</v>
      </c>
      <c r="Q8434" s="2">
        <f t="shared" si="1185"/>
        <v>21</v>
      </c>
      <c r="R8434" s="1" t="str">
        <f t="shared" si="1186"/>
        <v>Established</v>
      </c>
      <c r="S8434" s="1"/>
      <c r="T8434" t="s">
        <v>3369</v>
      </c>
      <c r="U8434" t="s">
        <v>24</v>
      </c>
      <c r="V8434">
        <f t="shared" si="1187"/>
        <v>500000</v>
      </c>
    </row>
    <row r="8435" spans="1:22" x14ac:dyDescent="0.35">
      <c r="A8435">
        <v>8433</v>
      </c>
      <c r="B8435" t="s">
        <v>12601</v>
      </c>
      <c r="C8435" t="str">
        <f t="shared" si="1179"/>
        <v>Don’t Buy</v>
      </c>
      <c r="D8435" t="str">
        <f t="shared" si="1180"/>
        <v>Long Name</v>
      </c>
      <c r="E8435">
        <v>4.3</v>
      </c>
      <c r="F8435">
        <f>IF(Q8435&lt;10,E8435+0.1,E8435)</f>
        <v>4.3</v>
      </c>
      <c r="G8435">
        <f>MIN(IF(Q8435&lt;10,E8435+0.5,E8435),5)</f>
        <v>4.3</v>
      </c>
      <c r="H8435" t="str">
        <f t="shared" si="1181"/>
        <v>Average Place to Work</v>
      </c>
      <c r="I8435">
        <v>60</v>
      </c>
      <c r="J8435" t="b">
        <f t="shared" si="1182"/>
        <v>0</v>
      </c>
      <c r="K8435" t="b">
        <f>OR(E8435&gt;3.5,Q8435&lt;10)</f>
        <v>1</v>
      </c>
      <c r="M8435" t="s">
        <v>9466</v>
      </c>
      <c r="N8435" t="str">
        <f t="shared" si="1183"/>
        <v>Indian Silicon Valley Startups</v>
      </c>
      <c r="O8435" t="str">
        <f t="shared" si="1184"/>
        <v>None</v>
      </c>
      <c r="P8435" t="s">
        <v>292</v>
      </c>
      <c r="Q8435" s="2">
        <f t="shared" si="1185"/>
        <v>38</v>
      </c>
      <c r="R8435" s="1" t="str">
        <f t="shared" si="1186"/>
        <v>Established</v>
      </c>
      <c r="S8435" s="1"/>
      <c r="U8435" t="s">
        <v>404</v>
      </c>
      <c r="V8435">
        <f t="shared" si="1187"/>
        <v>0</v>
      </c>
    </row>
    <row r="8436" spans="1:22" x14ac:dyDescent="0.35">
      <c r="A8436">
        <v>8434</v>
      </c>
      <c r="B8436" t="s">
        <v>12602</v>
      </c>
      <c r="C8436" t="str">
        <f t="shared" si="1179"/>
        <v>Don’t Buy</v>
      </c>
      <c r="D8436" t="str">
        <f t="shared" si="1180"/>
        <v>Short Name</v>
      </c>
      <c r="E8436">
        <v>4.5</v>
      </c>
      <c r="F8436">
        <f>IF(Q8436&lt;10,E8436+0.1,E8436)</f>
        <v>4.5</v>
      </c>
      <c r="G8436">
        <f>MIN(IF(Q8436&lt;10,E8436+0.5,E8436),5)</f>
        <v>4.5</v>
      </c>
      <c r="H8436" t="str">
        <f t="shared" si="1181"/>
        <v>Average Place to Work</v>
      </c>
      <c r="I8436">
        <v>60</v>
      </c>
      <c r="J8436" t="b">
        <f t="shared" si="1182"/>
        <v>0</v>
      </c>
      <c r="K8436" t="b">
        <f>OR(E8436&gt;3.5,Q8436&lt;10)</f>
        <v>1</v>
      </c>
      <c r="L8436" t="s">
        <v>19</v>
      </c>
      <c r="M8436" t="s">
        <v>12603</v>
      </c>
      <c r="N8436" t="str">
        <f t="shared" si="1183"/>
        <v>None</v>
      </c>
      <c r="O8436" t="str">
        <f t="shared" si="1184"/>
        <v>None</v>
      </c>
      <c r="P8436" t="s">
        <v>114</v>
      </c>
      <c r="Q8436" s="2">
        <f t="shared" si="1185"/>
        <v>11</v>
      </c>
      <c r="R8436" s="1" t="str">
        <f t="shared" si="1186"/>
        <v>Established</v>
      </c>
      <c r="S8436" s="1"/>
      <c r="T8436" t="s">
        <v>2372</v>
      </c>
      <c r="U8436" t="s">
        <v>297</v>
      </c>
      <c r="V8436">
        <f t="shared" si="1187"/>
        <v>0</v>
      </c>
    </row>
    <row r="8437" spans="1:22" x14ac:dyDescent="0.35">
      <c r="A8437">
        <v>8435</v>
      </c>
      <c r="B8437" t="s">
        <v>12604</v>
      </c>
      <c r="C8437" t="str">
        <f t="shared" si="1179"/>
        <v>Don’t Buy</v>
      </c>
      <c r="D8437" t="str">
        <f t="shared" si="1180"/>
        <v>Long Name</v>
      </c>
      <c r="E8437">
        <v>2.9</v>
      </c>
      <c r="F8437">
        <f>IF(Q8437&lt;10,E8437+0.1,E8437)</f>
        <v>2.9</v>
      </c>
      <c r="G8437">
        <f>MIN(IF(Q8437&lt;10,E8437+0.5,E8437),5)</f>
        <v>2.9</v>
      </c>
      <c r="H8437" t="str">
        <f t="shared" si="1181"/>
        <v>Average Place to Work</v>
      </c>
      <c r="I8437">
        <v>60</v>
      </c>
      <c r="J8437" t="b">
        <f t="shared" si="1182"/>
        <v>0</v>
      </c>
      <c r="K8437" t="b">
        <f>OR(E8437&gt;3.5,Q8437&lt;10)</f>
        <v>0</v>
      </c>
      <c r="M8437" t="s">
        <v>6081</v>
      </c>
      <c r="N8437" t="str">
        <f t="shared" si="1183"/>
        <v>None</v>
      </c>
      <c r="O8437" t="str">
        <f t="shared" si="1184"/>
        <v>None</v>
      </c>
      <c r="P8437" t="s">
        <v>615</v>
      </c>
      <c r="Q8437" s="2">
        <f t="shared" si="1185"/>
        <v>86</v>
      </c>
      <c r="R8437" s="1" t="str">
        <f t="shared" si="1186"/>
        <v>Established</v>
      </c>
      <c r="S8437" s="1"/>
      <c r="U8437" t="s">
        <v>826</v>
      </c>
      <c r="V8437">
        <f t="shared" si="1187"/>
        <v>0</v>
      </c>
    </row>
    <row r="8438" spans="1:22" x14ac:dyDescent="0.35">
      <c r="A8438">
        <v>8436</v>
      </c>
      <c r="B8438" t="s">
        <v>12605</v>
      </c>
      <c r="C8438" t="str">
        <f t="shared" si="1179"/>
        <v>Don’t Buy</v>
      </c>
      <c r="D8438" t="str">
        <f t="shared" si="1180"/>
        <v>Long Name</v>
      </c>
      <c r="E8438">
        <v>3.2</v>
      </c>
      <c r="F8438">
        <f>IF(Q8438&lt;10,E8438+0.1,E8438)</f>
        <v>3.2</v>
      </c>
      <c r="G8438">
        <f>MIN(IF(Q8438&lt;10,E8438+0.5,E8438),5)</f>
        <v>3.2</v>
      </c>
      <c r="H8438" t="str">
        <f t="shared" si="1181"/>
        <v>Average Place to Work</v>
      </c>
      <c r="I8438">
        <v>60</v>
      </c>
      <c r="J8438" t="b">
        <f t="shared" si="1182"/>
        <v>0</v>
      </c>
      <c r="K8438" t="b">
        <f>OR(E8438&gt;3.5,Q8438&lt;10)</f>
        <v>0</v>
      </c>
      <c r="L8438" t="s">
        <v>19</v>
      </c>
      <c r="M8438" t="s">
        <v>4147</v>
      </c>
      <c r="N8438" t="str">
        <f t="shared" si="1183"/>
        <v>None</v>
      </c>
      <c r="O8438" t="str">
        <f t="shared" si="1184"/>
        <v>None</v>
      </c>
      <c r="P8438" t="s">
        <v>423</v>
      </c>
      <c r="Q8438" s="2">
        <f t="shared" si="1185"/>
        <v>53</v>
      </c>
      <c r="R8438" s="1" t="str">
        <f t="shared" si="1186"/>
        <v>Established</v>
      </c>
      <c r="S8438" s="1"/>
      <c r="T8438" t="s">
        <v>2721</v>
      </c>
      <c r="U8438" t="s">
        <v>1497</v>
      </c>
      <c r="V8438">
        <f t="shared" si="1187"/>
        <v>0</v>
      </c>
    </row>
    <row r="8439" spans="1:22" x14ac:dyDescent="0.35">
      <c r="A8439">
        <v>8437</v>
      </c>
      <c r="B8439" t="s">
        <v>12606</v>
      </c>
      <c r="C8439" t="str">
        <f t="shared" si="1179"/>
        <v>Don’t Buy</v>
      </c>
      <c r="D8439" t="str">
        <f t="shared" si="1180"/>
        <v>Short Name</v>
      </c>
      <c r="E8439">
        <v>3.7</v>
      </c>
      <c r="F8439">
        <f>IF(Q8439&lt;10,E8439+0.1,E8439)</f>
        <v>3.7</v>
      </c>
      <c r="G8439">
        <f>MIN(IF(Q8439&lt;10,E8439+0.5,E8439),5)</f>
        <v>3.7</v>
      </c>
      <c r="H8439" t="str">
        <f t="shared" si="1181"/>
        <v>Average Place to Work</v>
      </c>
      <c r="I8439">
        <v>60</v>
      </c>
      <c r="J8439" t="b">
        <f t="shared" si="1182"/>
        <v>0</v>
      </c>
      <c r="K8439" t="b">
        <f>OR(E8439&gt;3.5,Q8439&lt;10)</f>
        <v>1</v>
      </c>
      <c r="L8439" t="s">
        <v>19</v>
      </c>
      <c r="M8439" t="s">
        <v>9027</v>
      </c>
      <c r="N8439" t="str">
        <f t="shared" si="1183"/>
        <v>Indian Silicon Valley Startups</v>
      </c>
      <c r="O8439" t="str">
        <f t="shared" si="1184"/>
        <v>None</v>
      </c>
      <c r="P8439" t="s">
        <v>445</v>
      </c>
      <c r="Q8439" s="2">
        <f t="shared" si="1185"/>
        <v>14</v>
      </c>
      <c r="R8439" s="1" t="str">
        <f t="shared" si="1186"/>
        <v>Established</v>
      </c>
      <c r="S8439" s="1"/>
      <c r="T8439" t="s">
        <v>1146</v>
      </c>
      <c r="U8439" t="s">
        <v>36</v>
      </c>
      <c r="V8439">
        <f t="shared" si="1187"/>
        <v>0</v>
      </c>
    </row>
    <row r="8440" spans="1:22" x14ac:dyDescent="0.35">
      <c r="A8440">
        <v>8438</v>
      </c>
      <c r="B8440" t="s">
        <v>12607</v>
      </c>
      <c r="C8440" t="str">
        <f t="shared" si="1179"/>
        <v>Buy</v>
      </c>
      <c r="D8440" t="str">
        <f t="shared" si="1180"/>
        <v>Long Name</v>
      </c>
      <c r="E8440">
        <v>3.6</v>
      </c>
      <c r="F8440">
        <f>IF(Q8440&lt;10,E8440+0.1,E8440)</f>
        <v>3.6</v>
      </c>
      <c r="G8440">
        <f>MIN(IF(Q8440&lt;10,E8440+0.5,E8440),5)</f>
        <v>3.6</v>
      </c>
      <c r="H8440" t="str">
        <f t="shared" si="1181"/>
        <v>Average Place to Work</v>
      </c>
      <c r="I8440">
        <v>60</v>
      </c>
      <c r="J8440" t="b">
        <f t="shared" si="1182"/>
        <v>0</v>
      </c>
      <c r="K8440" t="b">
        <f>OR(E8440&gt;3.5,Q8440&lt;10)</f>
        <v>1</v>
      </c>
      <c r="L8440" t="s">
        <v>19</v>
      </c>
      <c r="M8440" t="s">
        <v>4225</v>
      </c>
      <c r="N8440" t="str">
        <f t="shared" si="1183"/>
        <v>None</v>
      </c>
      <c r="O8440" t="str">
        <f t="shared" si="1184"/>
        <v>None</v>
      </c>
      <c r="P8440" t="s">
        <v>39</v>
      </c>
      <c r="Q8440" s="2">
        <f t="shared" si="1185"/>
        <v>36</v>
      </c>
      <c r="R8440" s="1" t="str">
        <f t="shared" si="1186"/>
        <v>Established</v>
      </c>
      <c r="S8440" s="1"/>
      <c r="T8440" t="s">
        <v>606</v>
      </c>
      <c r="U8440" t="s">
        <v>24</v>
      </c>
      <c r="V8440">
        <f t="shared" si="1187"/>
        <v>500000</v>
      </c>
    </row>
    <row r="8441" spans="1:22" x14ac:dyDescent="0.35">
      <c r="A8441">
        <v>8439</v>
      </c>
      <c r="B8441" t="s">
        <v>12608</v>
      </c>
      <c r="C8441" t="str">
        <f t="shared" si="1179"/>
        <v>Don’t Buy</v>
      </c>
      <c r="D8441" t="str">
        <f t="shared" si="1180"/>
        <v>Short Name</v>
      </c>
      <c r="E8441">
        <v>4.3</v>
      </c>
      <c r="F8441">
        <f>IF(Q8441&lt;10,E8441+0.1,E8441)</f>
        <v>4.3</v>
      </c>
      <c r="G8441">
        <f>MIN(IF(Q8441&lt;10,E8441+0.5,E8441),5)</f>
        <v>4.3</v>
      </c>
      <c r="H8441" t="str">
        <f t="shared" si="1181"/>
        <v>Average Place to Work</v>
      </c>
      <c r="I8441">
        <v>60</v>
      </c>
      <c r="J8441" t="b">
        <f t="shared" si="1182"/>
        <v>0</v>
      </c>
      <c r="K8441" t="b">
        <f>OR(E8441&gt;3.5,Q8441&lt;10)</f>
        <v>1</v>
      </c>
      <c r="L8441" t="s">
        <v>19</v>
      </c>
      <c r="M8441" t="s">
        <v>8097</v>
      </c>
      <c r="N8441" t="str">
        <f t="shared" si="1183"/>
        <v>None</v>
      </c>
      <c r="O8441" t="str">
        <f t="shared" si="1184"/>
        <v>None</v>
      </c>
      <c r="P8441" t="s">
        <v>156</v>
      </c>
      <c r="Q8441" s="2">
        <f t="shared" si="1185"/>
        <v>18</v>
      </c>
      <c r="R8441" s="1" t="str">
        <f t="shared" si="1186"/>
        <v>Established</v>
      </c>
      <c r="S8441" s="1"/>
      <c r="T8441" t="s">
        <v>598</v>
      </c>
      <c r="U8441" t="s">
        <v>687</v>
      </c>
      <c r="V8441">
        <f t="shared" si="1187"/>
        <v>0</v>
      </c>
    </row>
    <row r="8442" spans="1:22" x14ac:dyDescent="0.35">
      <c r="A8442">
        <v>8440</v>
      </c>
      <c r="B8442" t="s">
        <v>12609</v>
      </c>
      <c r="C8442" t="str">
        <f t="shared" si="1179"/>
        <v>Buy</v>
      </c>
      <c r="D8442" t="str">
        <f t="shared" si="1180"/>
        <v>Long Name</v>
      </c>
      <c r="E8442">
        <v>4</v>
      </c>
      <c r="F8442">
        <f>IF(Q8442&lt;10,E8442+0.1,E8442)</f>
        <v>4</v>
      </c>
      <c r="G8442">
        <f>MIN(IF(Q8442&lt;10,E8442+0.5,E8442),5)</f>
        <v>4</v>
      </c>
      <c r="H8442" t="str">
        <f t="shared" si="1181"/>
        <v>Average Place to Work</v>
      </c>
      <c r="I8442">
        <v>60</v>
      </c>
      <c r="J8442" t="b">
        <f t="shared" si="1182"/>
        <v>0</v>
      </c>
      <c r="K8442" t="b">
        <f>OR(E8442&gt;3.5,Q8442&lt;10)</f>
        <v>1</v>
      </c>
      <c r="L8442" t="s">
        <v>19</v>
      </c>
      <c r="M8442" t="s">
        <v>12610</v>
      </c>
      <c r="N8442" t="str">
        <f t="shared" si="1183"/>
        <v>None</v>
      </c>
      <c r="O8442" t="str">
        <f t="shared" si="1184"/>
        <v>None</v>
      </c>
      <c r="P8442" t="s">
        <v>816</v>
      </c>
      <c r="Q8442" s="2">
        <f t="shared" si="1185"/>
        <v>56</v>
      </c>
      <c r="R8442" s="1" t="str">
        <f t="shared" si="1186"/>
        <v>Established</v>
      </c>
      <c r="S8442" s="1"/>
      <c r="T8442" t="s">
        <v>60</v>
      </c>
      <c r="U8442" t="s">
        <v>24</v>
      </c>
      <c r="V8442">
        <f t="shared" si="1187"/>
        <v>500000</v>
      </c>
    </row>
    <row r="8443" spans="1:22" x14ac:dyDescent="0.35">
      <c r="A8443">
        <v>8441</v>
      </c>
      <c r="B8443" t="s">
        <v>12611</v>
      </c>
      <c r="C8443" t="str">
        <f t="shared" si="1179"/>
        <v>Don’t Buy</v>
      </c>
      <c r="D8443" t="str">
        <f t="shared" si="1180"/>
        <v>Long Name</v>
      </c>
      <c r="E8443">
        <v>3.2</v>
      </c>
      <c r="F8443">
        <f>IF(Q8443&lt;10,E8443+0.1,E8443)</f>
        <v>3.2</v>
      </c>
      <c r="G8443">
        <f>MIN(IF(Q8443&lt;10,E8443+0.5,E8443),5)</f>
        <v>3.2</v>
      </c>
      <c r="H8443" t="str">
        <f t="shared" si="1181"/>
        <v>Average Place to Work</v>
      </c>
      <c r="I8443">
        <v>60</v>
      </c>
      <c r="J8443" t="b">
        <f t="shared" si="1182"/>
        <v>0</v>
      </c>
      <c r="K8443" t="b">
        <f>OR(E8443&gt;3.5,Q8443&lt;10)</f>
        <v>0</v>
      </c>
      <c r="L8443" t="s">
        <v>19</v>
      </c>
      <c r="M8443" t="s">
        <v>4621</v>
      </c>
      <c r="N8443" t="str">
        <f t="shared" si="1183"/>
        <v>None</v>
      </c>
      <c r="O8443" t="str">
        <f t="shared" si="1184"/>
        <v>None</v>
      </c>
      <c r="P8443" t="s">
        <v>67</v>
      </c>
      <c r="Q8443" s="2">
        <f t="shared" si="1185"/>
        <v>15</v>
      </c>
      <c r="R8443" s="1" t="str">
        <f t="shared" si="1186"/>
        <v>Established</v>
      </c>
      <c r="S8443" s="1"/>
      <c r="T8443" t="s">
        <v>1146</v>
      </c>
      <c r="U8443" t="s">
        <v>24</v>
      </c>
      <c r="V8443">
        <f t="shared" si="1187"/>
        <v>500000</v>
      </c>
    </row>
    <row r="8444" spans="1:22" x14ac:dyDescent="0.35">
      <c r="A8444">
        <v>8442</v>
      </c>
      <c r="B8444" t="s">
        <v>12586</v>
      </c>
      <c r="C8444" t="str">
        <f t="shared" si="1179"/>
        <v>Don’t Buy</v>
      </c>
      <c r="D8444" t="str">
        <f t="shared" si="1180"/>
        <v>Long Name</v>
      </c>
      <c r="E8444">
        <v>4</v>
      </c>
      <c r="F8444">
        <f>IF(Q8444&lt;10,E8444+0.1,E8444)</f>
        <v>4</v>
      </c>
      <c r="G8444">
        <f>MIN(IF(Q8444&lt;10,E8444+0.5,E8444),5)</f>
        <v>4</v>
      </c>
      <c r="H8444" t="str">
        <f t="shared" si="1181"/>
        <v>Average Place to Work</v>
      </c>
      <c r="I8444">
        <v>60</v>
      </c>
      <c r="J8444" t="b">
        <f t="shared" si="1182"/>
        <v>0</v>
      </c>
      <c r="K8444" t="b">
        <f>OR(E8444&gt;3.5,Q8444&lt;10)</f>
        <v>1</v>
      </c>
      <c r="L8444" t="s">
        <v>19</v>
      </c>
      <c r="M8444" t="s">
        <v>7807</v>
      </c>
      <c r="N8444" t="str">
        <f t="shared" si="1183"/>
        <v>None</v>
      </c>
      <c r="O8444" t="str">
        <f t="shared" si="1184"/>
        <v>None</v>
      </c>
      <c r="P8444" t="s">
        <v>261</v>
      </c>
      <c r="Q8444" s="2">
        <f t="shared" si="1185"/>
        <v>21</v>
      </c>
      <c r="R8444" s="1" t="str">
        <f t="shared" si="1186"/>
        <v>Established</v>
      </c>
      <c r="S8444" s="1"/>
      <c r="T8444" t="s">
        <v>115</v>
      </c>
      <c r="U8444" t="s">
        <v>17</v>
      </c>
      <c r="V8444">
        <f t="shared" si="1187"/>
        <v>500000</v>
      </c>
    </row>
    <row r="8445" spans="1:22" x14ac:dyDescent="0.35">
      <c r="A8445">
        <v>8443</v>
      </c>
      <c r="B8445" t="s">
        <v>12612</v>
      </c>
      <c r="C8445" t="str">
        <f t="shared" si="1179"/>
        <v>Don’t Buy</v>
      </c>
      <c r="D8445" t="str">
        <f t="shared" si="1180"/>
        <v>Long Name</v>
      </c>
      <c r="E8445">
        <v>3.8</v>
      </c>
      <c r="F8445">
        <f>IF(Q8445&lt;10,E8445+0.1,E8445)</f>
        <v>3.8</v>
      </c>
      <c r="G8445">
        <f>MIN(IF(Q8445&lt;10,E8445+0.5,E8445),5)</f>
        <v>3.8</v>
      </c>
      <c r="H8445" t="str">
        <f t="shared" si="1181"/>
        <v>Average Place to Work</v>
      </c>
      <c r="I8445">
        <v>60</v>
      </c>
      <c r="J8445" t="b">
        <f t="shared" si="1182"/>
        <v>0</v>
      </c>
      <c r="K8445" t="b">
        <f>OR(E8445&gt;3.5,Q8445&lt;10)</f>
        <v>1</v>
      </c>
      <c r="L8445" t="s">
        <v>19</v>
      </c>
      <c r="M8445" t="s">
        <v>11918</v>
      </c>
      <c r="N8445" t="str">
        <f t="shared" si="1183"/>
        <v>None</v>
      </c>
      <c r="O8445" t="str">
        <f t="shared" si="1184"/>
        <v>None</v>
      </c>
      <c r="P8445" t="s">
        <v>111</v>
      </c>
      <c r="Q8445" s="2">
        <f t="shared" si="1185"/>
        <v>22</v>
      </c>
      <c r="R8445" s="1" t="str">
        <f t="shared" si="1186"/>
        <v>Established</v>
      </c>
      <c r="S8445" s="1"/>
      <c r="T8445" t="s">
        <v>1183</v>
      </c>
      <c r="U8445" t="s">
        <v>2577</v>
      </c>
      <c r="V8445">
        <f t="shared" si="1187"/>
        <v>0</v>
      </c>
    </row>
    <row r="8446" spans="1:22" x14ac:dyDescent="0.35">
      <c r="A8446">
        <v>8444</v>
      </c>
      <c r="B8446" t="s">
        <v>12613</v>
      </c>
      <c r="C8446" t="str">
        <f t="shared" si="1179"/>
        <v>Don’t Buy</v>
      </c>
      <c r="D8446" t="str">
        <f t="shared" si="1180"/>
        <v>Long Name</v>
      </c>
      <c r="E8446">
        <v>4.2</v>
      </c>
      <c r="F8446">
        <f>IF(Q8446&lt;10,E8446+0.1,E8446)</f>
        <v>4.2</v>
      </c>
      <c r="G8446">
        <f>MIN(IF(Q8446&lt;10,E8446+0.5,E8446),5)</f>
        <v>4.2</v>
      </c>
      <c r="H8446" t="str">
        <f t="shared" si="1181"/>
        <v>Average Place to Work</v>
      </c>
      <c r="I8446">
        <v>60</v>
      </c>
      <c r="J8446" t="b">
        <f t="shared" si="1182"/>
        <v>0</v>
      </c>
      <c r="K8446" t="b">
        <f>OR(E8446&gt;3.5,Q8446&lt;10)</f>
        <v>1</v>
      </c>
      <c r="M8446" t="s">
        <v>8283</v>
      </c>
      <c r="N8446" t="str">
        <f t="shared" si="1183"/>
        <v>None</v>
      </c>
      <c r="O8446" t="str">
        <f t="shared" si="1184"/>
        <v>None</v>
      </c>
      <c r="P8446" t="s">
        <v>360</v>
      </c>
      <c r="Q8446" s="2">
        <f t="shared" si="1185"/>
        <v>60</v>
      </c>
      <c r="R8446" s="1" t="str">
        <f t="shared" si="1186"/>
        <v>Established</v>
      </c>
      <c r="S8446" s="1"/>
      <c r="U8446" t="s">
        <v>7103</v>
      </c>
      <c r="V8446">
        <f t="shared" si="1187"/>
        <v>0</v>
      </c>
    </row>
    <row r="8447" spans="1:22" x14ac:dyDescent="0.35">
      <c r="A8447">
        <v>8445</v>
      </c>
      <c r="B8447" t="s">
        <v>12614</v>
      </c>
      <c r="C8447" t="str">
        <f t="shared" si="1179"/>
        <v>Don’t Buy</v>
      </c>
      <c r="D8447" t="str">
        <f t="shared" si="1180"/>
        <v>Short Name</v>
      </c>
      <c r="E8447">
        <v>3.6</v>
      </c>
      <c r="F8447">
        <f>IF(Q8447&lt;10,E8447+0.1,E8447)</f>
        <v>3.6</v>
      </c>
      <c r="G8447">
        <f>MIN(IF(Q8447&lt;10,E8447+0.5,E8447),5)</f>
        <v>3.6</v>
      </c>
      <c r="H8447" t="str">
        <f t="shared" si="1181"/>
        <v>Average Place to Work</v>
      </c>
      <c r="I8447">
        <v>60</v>
      </c>
      <c r="J8447" t="b">
        <f t="shared" si="1182"/>
        <v>0</v>
      </c>
      <c r="K8447" t="b">
        <f>OR(E8447&gt;3.5,Q8447&lt;10)</f>
        <v>1</v>
      </c>
      <c r="M8447" t="s">
        <v>6790</v>
      </c>
      <c r="N8447" t="str">
        <f t="shared" si="1183"/>
        <v>None</v>
      </c>
      <c r="O8447" t="str">
        <f t="shared" si="1184"/>
        <v>None</v>
      </c>
      <c r="P8447" t="s">
        <v>1555</v>
      </c>
      <c r="Q8447" s="2">
        <f t="shared" si="1185"/>
        <v>57</v>
      </c>
      <c r="R8447" s="1" t="str">
        <f t="shared" si="1186"/>
        <v>Established</v>
      </c>
      <c r="S8447" s="1"/>
      <c r="U8447" t="s">
        <v>24</v>
      </c>
      <c r="V8447">
        <f t="shared" si="1187"/>
        <v>500000</v>
      </c>
    </row>
    <row r="8448" spans="1:22" x14ac:dyDescent="0.35">
      <c r="A8448">
        <v>8446</v>
      </c>
      <c r="B8448" t="s">
        <v>12615</v>
      </c>
      <c r="C8448" t="str">
        <f t="shared" si="1179"/>
        <v>Don’t Buy</v>
      </c>
      <c r="D8448" t="str">
        <f t="shared" si="1180"/>
        <v>Long Name</v>
      </c>
      <c r="E8448">
        <v>4</v>
      </c>
      <c r="F8448">
        <f>IF(Q8448&lt;10,E8448+0.1,E8448)</f>
        <v>4</v>
      </c>
      <c r="G8448">
        <f>MIN(IF(Q8448&lt;10,E8448+0.5,E8448),5)</f>
        <v>4</v>
      </c>
      <c r="H8448" t="str">
        <f t="shared" si="1181"/>
        <v>Average Place to Work</v>
      </c>
      <c r="I8448">
        <v>60</v>
      </c>
      <c r="J8448" t="b">
        <f t="shared" si="1182"/>
        <v>0</v>
      </c>
      <c r="K8448" t="b">
        <f>OR(E8448&gt;3.5,Q8448&lt;10)</f>
        <v>1</v>
      </c>
      <c r="L8448" t="s">
        <v>19</v>
      </c>
      <c r="M8448" t="s">
        <v>12616</v>
      </c>
      <c r="N8448" t="str">
        <f t="shared" si="1183"/>
        <v>None</v>
      </c>
      <c r="O8448" t="str">
        <f t="shared" si="1184"/>
        <v>None</v>
      </c>
      <c r="P8448" t="s">
        <v>29</v>
      </c>
      <c r="Q8448" s="2">
        <f t="shared" si="1185"/>
        <v>77</v>
      </c>
      <c r="R8448" s="1" t="str">
        <f t="shared" si="1186"/>
        <v>Established</v>
      </c>
      <c r="S8448" s="1"/>
      <c r="T8448" t="s">
        <v>1183</v>
      </c>
      <c r="U8448" t="s">
        <v>455</v>
      </c>
      <c r="V8448">
        <f t="shared" si="1187"/>
        <v>0</v>
      </c>
    </row>
    <row r="8449" spans="1:22" x14ac:dyDescent="0.35">
      <c r="A8449">
        <v>8447</v>
      </c>
      <c r="B8449" t="s">
        <v>12617</v>
      </c>
      <c r="C8449" t="str">
        <f t="shared" si="1179"/>
        <v>Don’t Buy</v>
      </c>
      <c r="D8449" t="str">
        <f t="shared" si="1180"/>
        <v>Short Name</v>
      </c>
      <c r="E8449">
        <v>4</v>
      </c>
      <c r="F8449">
        <f>IF(Q8449&lt;10,E8449+0.1,E8449)</f>
        <v>4.0999999999999996</v>
      </c>
      <c r="G8449">
        <f>MIN(IF(Q8449&lt;10,E8449+0.5,E8449),5)</f>
        <v>4.5</v>
      </c>
      <c r="H8449" t="str">
        <f t="shared" si="1181"/>
        <v>Average Place to Work</v>
      </c>
      <c r="I8449">
        <v>60</v>
      </c>
      <c r="J8449" t="b">
        <f t="shared" si="1182"/>
        <v>0</v>
      </c>
      <c r="K8449" t="b">
        <f>OR(E8449&gt;3.5,Q8449&lt;10)</f>
        <v>1</v>
      </c>
      <c r="L8449" t="s">
        <v>19</v>
      </c>
      <c r="M8449" t="s">
        <v>7115</v>
      </c>
      <c r="N8449" t="str">
        <f t="shared" si="1183"/>
        <v>Indian Silicon Valley Startups</v>
      </c>
      <c r="O8449" t="str">
        <f t="shared" si="1184"/>
        <v>None</v>
      </c>
      <c r="P8449" t="s">
        <v>258</v>
      </c>
      <c r="Q8449" s="2">
        <f t="shared" si="1185"/>
        <v>7</v>
      </c>
      <c r="R8449" s="1" t="str">
        <f t="shared" si="1186"/>
        <v>Startup</v>
      </c>
      <c r="S8449" s="1"/>
      <c r="T8449" t="s">
        <v>606</v>
      </c>
      <c r="U8449" t="s">
        <v>36</v>
      </c>
      <c r="V8449">
        <f t="shared" si="1187"/>
        <v>0</v>
      </c>
    </row>
    <row r="8450" spans="1:22" x14ac:dyDescent="0.35">
      <c r="A8450">
        <v>8448</v>
      </c>
      <c r="B8450" t="s">
        <v>12618</v>
      </c>
      <c r="C8450" t="str">
        <f t="shared" si="1179"/>
        <v>Don’t Buy</v>
      </c>
      <c r="D8450" t="str">
        <f t="shared" si="1180"/>
        <v>Long Name</v>
      </c>
      <c r="E8450">
        <v>4.2</v>
      </c>
      <c r="F8450">
        <f>IF(Q8450&lt;10,E8450+0.1,E8450)</f>
        <v>4.2</v>
      </c>
      <c r="G8450">
        <f>MIN(IF(Q8450&lt;10,E8450+0.5,E8450),5)</f>
        <v>4.2</v>
      </c>
      <c r="H8450" t="str">
        <f t="shared" si="1181"/>
        <v>Average Place to Work</v>
      </c>
      <c r="I8450">
        <v>60</v>
      </c>
      <c r="J8450" t="b">
        <f t="shared" si="1182"/>
        <v>0</v>
      </c>
      <c r="K8450" t="b">
        <f>OR(E8450&gt;3.5,Q8450&lt;10)</f>
        <v>1</v>
      </c>
      <c r="M8450" t="s">
        <v>12619</v>
      </c>
      <c r="N8450" t="str">
        <f t="shared" si="1183"/>
        <v>None</v>
      </c>
      <c r="O8450" t="str">
        <f t="shared" si="1184"/>
        <v>None</v>
      </c>
      <c r="P8450" t="s">
        <v>542</v>
      </c>
      <c r="Q8450" s="2">
        <f t="shared" si="1185"/>
        <v>67</v>
      </c>
      <c r="R8450" s="1" t="str">
        <f t="shared" si="1186"/>
        <v>Established</v>
      </c>
      <c r="S8450" s="1"/>
      <c r="U8450" t="s">
        <v>92</v>
      </c>
      <c r="V8450">
        <f t="shared" si="1187"/>
        <v>0</v>
      </c>
    </row>
    <row r="8451" spans="1:22" x14ac:dyDescent="0.35">
      <c r="A8451">
        <v>8449</v>
      </c>
      <c r="B8451" t="s">
        <v>12620</v>
      </c>
      <c r="C8451" t="str">
        <f t="shared" ref="C8451:C8514" si="1188">IF(OR(LEFT(B8451,1)="T",LEFT(B8451,1)="G"),"Buy","Don’t Buy")</f>
        <v>Don’t Buy</v>
      </c>
      <c r="D8451" t="str">
        <f t="shared" ref="D8451:D8514" si="1189">IF(LEN(B8451)&gt;=10,"Long Name","Short Name")</f>
        <v>Long Name</v>
      </c>
      <c r="E8451">
        <v>3.9</v>
      </c>
      <c r="F8451">
        <f>IF(Q8451&lt;10,E8451+0.1,E8451)</f>
        <v>3.9</v>
      </c>
      <c r="G8451">
        <f>MIN(IF(Q8451&lt;10,E8451+0.5,E8451),5)</f>
        <v>3.9</v>
      </c>
      <c r="H8451" t="str">
        <f t="shared" ref="H8451:H8514" si="1190">IF(E8451&gt;4.5,"Great Place to Work","Average Place to Work")</f>
        <v>Average Place to Work</v>
      </c>
      <c r="I8451">
        <v>60</v>
      </c>
      <c r="J8451" t="b">
        <f t="shared" ref="J8451:J8514" si="1191">AND(I8451&gt;10000,E8451&gt;4)</f>
        <v>0</v>
      </c>
      <c r="K8451" t="b">
        <f>OR(E8451&gt;3.5,Q8451&lt;10)</f>
        <v>1</v>
      </c>
      <c r="L8451" t="s">
        <v>19</v>
      </c>
      <c r="M8451" t="s">
        <v>12621</v>
      </c>
      <c r="N8451" t="str">
        <f t="shared" ref="N8451:N8514" si="1192">IF(OR(LEFT(M8451,9)="Banglore",LEFT(M8451,9)="Bengaluru",LEFT(M8451,7)="Chennai",Q8451&lt;10,U8451="Internet"),"Indian Silicon Valley Startups","None")</f>
        <v>None</v>
      </c>
      <c r="O8451" t="str">
        <f t="shared" ref="O8451:O8514" si="1193">IF(AND(LEFT(M8451,6)="Mumbai",U8451="Financial Services"),"Bombay Finances","None")</f>
        <v>None</v>
      </c>
      <c r="P8451" t="s">
        <v>143</v>
      </c>
      <c r="Q8451" s="2">
        <f t="shared" ref="Q8451:Q8514" si="1194">_xlfn.NUMBERVALUE(SUBSTITUTE(TRIM(P8451)," years old",""))</f>
        <v>24</v>
      </c>
      <c r="R8451" s="1" t="str">
        <f t="shared" ref="R8451:R8514" si="1195">IF(Q8451&lt;10,"Startup","Established")</f>
        <v>Established</v>
      </c>
      <c r="S8451" s="1"/>
      <c r="T8451" t="s">
        <v>1183</v>
      </c>
      <c r="U8451" t="s">
        <v>17</v>
      </c>
      <c r="V8451">
        <f t="shared" ref="V8451:V8514" si="1196">IF(AND(OR(U8451=$U$7,U8451=$U$12),E8451&gt;4),1000000,IF(AND(OR(U8451=$U$7,U8451=$U$12),E8451&lt;=4),500000,IF(AND(U8451=$U$18,E8451&gt;4),800000,0)))</f>
        <v>500000</v>
      </c>
    </row>
    <row r="8452" spans="1:22" x14ac:dyDescent="0.35">
      <c r="A8452">
        <v>8450</v>
      </c>
      <c r="B8452" t="s">
        <v>12622</v>
      </c>
      <c r="C8452" t="str">
        <f t="shared" si="1188"/>
        <v>Don’t Buy</v>
      </c>
      <c r="D8452" t="str">
        <f t="shared" si="1189"/>
        <v>Long Name</v>
      </c>
      <c r="E8452">
        <v>3.9</v>
      </c>
      <c r="F8452">
        <f>IF(Q8452&lt;10,E8452+0.1,E8452)</f>
        <v>3.9</v>
      </c>
      <c r="G8452">
        <f>MIN(IF(Q8452&lt;10,E8452+0.5,E8452),5)</f>
        <v>3.9</v>
      </c>
      <c r="H8452" t="str">
        <f t="shared" si="1190"/>
        <v>Average Place to Work</v>
      </c>
      <c r="I8452">
        <v>60</v>
      </c>
      <c r="J8452" t="b">
        <f t="shared" si="1191"/>
        <v>0</v>
      </c>
      <c r="K8452" t="b">
        <f>OR(E8452&gt;3.5,Q8452&lt;10)</f>
        <v>1</v>
      </c>
      <c r="M8452" t="s">
        <v>12623</v>
      </c>
      <c r="N8452" t="str">
        <f t="shared" si="1192"/>
        <v>None</v>
      </c>
      <c r="O8452" t="str">
        <f t="shared" si="1193"/>
        <v>None</v>
      </c>
      <c r="P8452" t="s">
        <v>21</v>
      </c>
      <c r="Q8452" s="2">
        <f t="shared" si="1194"/>
        <v>28</v>
      </c>
      <c r="R8452" s="1" t="str">
        <f t="shared" si="1195"/>
        <v>Established</v>
      </c>
      <c r="S8452" s="1"/>
      <c r="U8452" t="s">
        <v>92</v>
      </c>
      <c r="V8452">
        <f t="shared" si="1196"/>
        <v>0</v>
      </c>
    </row>
    <row r="8453" spans="1:22" x14ac:dyDescent="0.35">
      <c r="A8453">
        <v>8451</v>
      </c>
      <c r="B8453" t="s">
        <v>12624</v>
      </c>
      <c r="C8453" t="str">
        <f t="shared" si="1188"/>
        <v>Don’t Buy</v>
      </c>
      <c r="D8453" t="str">
        <f t="shared" si="1189"/>
        <v>Long Name</v>
      </c>
      <c r="E8453">
        <v>3.8</v>
      </c>
      <c r="F8453">
        <f>IF(Q8453&lt;10,E8453+0.1,E8453)</f>
        <v>3.8</v>
      </c>
      <c r="G8453">
        <f>MIN(IF(Q8453&lt;10,E8453+0.5,E8453),5)</f>
        <v>3.8</v>
      </c>
      <c r="H8453" t="str">
        <f t="shared" si="1190"/>
        <v>Average Place to Work</v>
      </c>
      <c r="I8453">
        <v>60</v>
      </c>
      <c r="J8453" t="b">
        <f t="shared" si="1191"/>
        <v>0</v>
      </c>
      <c r="K8453" t="b">
        <f>OR(E8453&gt;3.5,Q8453&lt;10)</f>
        <v>1</v>
      </c>
      <c r="L8453" t="s">
        <v>19</v>
      </c>
      <c r="M8453" t="s">
        <v>12625</v>
      </c>
      <c r="N8453" t="str">
        <f t="shared" si="1192"/>
        <v>None</v>
      </c>
      <c r="O8453" t="str">
        <f t="shared" si="1193"/>
        <v>None</v>
      </c>
      <c r="P8453" t="s">
        <v>460</v>
      </c>
      <c r="Q8453" s="2">
        <f t="shared" si="1194"/>
        <v>37</v>
      </c>
      <c r="R8453" s="1" t="str">
        <f t="shared" si="1195"/>
        <v>Established</v>
      </c>
      <c r="S8453" s="1"/>
      <c r="T8453" t="s">
        <v>598</v>
      </c>
      <c r="U8453" t="s">
        <v>64</v>
      </c>
      <c r="V8453">
        <f t="shared" si="1196"/>
        <v>0</v>
      </c>
    </row>
    <row r="8454" spans="1:22" x14ac:dyDescent="0.35">
      <c r="A8454">
        <v>8452</v>
      </c>
      <c r="B8454" t="s">
        <v>12626</v>
      </c>
      <c r="C8454" t="str">
        <f t="shared" si="1188"/>
        <v>Don’t Buy</v>
      </c>
      <c r="D8454" t="str">
        <f t="shared" si="1189"/>
        <v>Long Name</v>
      </c>
      <c r="E8454">
        <v>4</v>
      </c>
      <c r="F8454">
        <f>IF(Q8454&lt;10,E8454+0.1,E8454)</f>
        <v>4</v>
      </c>
      <c r="G8454">
        <f>MIN(IF(Q8454&lt;10,E8454+0.5,E8454),5)</f>
        <v>4</v>
      </c>
      <c r="H8454" t="str">
        <f t="shared" si="1190"/>
        <v>Average Place to Work</v>
      </c>
      <c r="I8454">
        <v>60</v>
      </c>
      <c r="J8454" t="b">
        <f t="shared" si="1191"/>
        <v>0</v>
      </c>
      <c r="K8454" t="b">
        <f>OR(E8454&gt;3.5,Q8454&lt;10)</f>
        <v>1</v>
      </c>
      <c r="L8454" t="s">
        <v>19</v>
      </c>
      <c r="M8454" t="s">
        <v>12627</v>
      </c>
      <c r="N8454" t="str">
        <f t="shared" si="1192"/>
        <v>None</v>
      </c>
      <c r="O8454" t="str">
        <f t="shared" si="1193"/>
        <v>None</v>
      </c>
      <c r="P8454" t="s">
        <v>67</v>
      </c>
      <c r="Q8454" s="2">
        <f t="shared" si="1194"/>
        <v>15</v>
      </c>
      <c r="R8454" s="1" t="str">
        <f t="shared" si="1195"/>
        <v>Established</v>
      </c>
      <c r="S8454" s="1"/>
      <c r="T8454" t="s">
        <v>1183</v>
      </c>
      <c r="U8454" t="s">
        <v>523</v>
      </c>
      <c r="V8454">
        <f t="shared" si="1196"/>
        <v>0</v>
      </c>
    </row>
    <row r="8455" spans="1:22" x14ac:dyDescent="0.35">
      <c r="A8455">
        <v>8453</v>
      </c>
      <c r="B8455" t="s">
        <v>12628</v>
      </c>
      <c r="C8455" t="str">
        <f t="shared" si="1188"/>
        <v>Don’t Buy</v>
      </c>
      <c r="D8455" t="str">
        <f t="shared" si="1189"/>
        <v>Short Name</v>
      </c>
      <c r="E8455">
        <v>3.8</v>
      </c>
      <c r="F8455">
        <f>IF(Q8455&lt;10,E8455+0.1,E8455)</f>
        <v>3.8</v>
      </c>
      <c r="G8455">
        <f>MIN(IF(Q8455&lt;10,E8455+0.5,E8455),5)</f>
        <v>3.8</v>
      </c>
      <c r="H8455" t="str">
        <f t="shared" si="1190"/>
        <v>Average Place to Work</v>
      </c>
      <c r="I8455">
        <v>60</v>
      </c>
      <c r="J8455" t="b">
        <f t="shared" si="1191"/>
        <v>0</v>
      </c>
      <c r="K8455" t="b">
        <f>OR(E8455&gt;3.5,Q8455&lt;10)</f>
        <v>1</v>
      </c>
      <c r="L8455" t="s">
        <v>9</v>
      </c>
      <c r="M8455" t="s">
        <v>8756</v>
      </c>
      <c r="N8455" t="str">
        <f t="shared" si="1192"/>
        <v>None</v>
      </c>
      <c r="O8455" t="str">
        <f t="shared" si="1193"/>
        <v>None</v>
      </c>
      <c r="P8455" t="s">
        <v>16</v>
      </c>
      <c r="Q8455" s="2">
        <f t="shared" si="1194"/>
        <v>33</v>
      </c>
      <c r="R8455" s="1" t="str">
        <f t="shared" si="1195"/>
        <v>Established</v>
      </c>
      <c r="S8455" s="1"/>
      <c r="T8455" t="s">
        <v>115</v>
      </c>
      <c r="U8455" t="s">
        <v>92</v>
      </c>
      <c r="V8455">
        <f t="shared" si="1196"/>
        <v>0</v>
      </c>
    </row>
    <row r="8456" spans="1:22" x14ac:dyDescent="0.35">
      <c r="A8456">
        <v>8454</v>
      </c>
      <c r="B8456" t="s">
        <v>12629</v>
      </c>
      <c r="C8456" t="str">
        <f t="shared" si="1188"/>
        <v>Don’t Buy</v>
      </c>
      <c r="D8456" t="str">
        <f t="shared" si="1189"/>
        <v>Long Name</v>
      </c>
      <c r="E8456">
        <v>2.7</v>
      </c>
      <c r="F8456">
        <f>IF(Q8456&lt;10,E8456+0.1,E8456)</f>
        <v>2.7</v>
      </c>
      <c r="G8456">
        <f>MIN(IF(Q8456&lt;10,E8456+0.5,E8456),5)</f>
        <v>2.7</v>
      </c>
      <c r="H8456" t="str">
        <f t="shared" si="1190"/>
        <v>Average Place to Work</v>
      </c>
      <c r="I8456">
        <v>60</v>
      </c>
      <c r="J8456" t="b">
        <f t="shared" si="1191"/>
        <v>0</v>
      </c>
      <c r="K8456" t="b">
        <f>OR(E8456&gt;3.5,Q8456&lt;10)</f>
        <v>0</v>
      </c>
      <c r="L8456" t="s">
        <v>9</v>
      </c>
      <c r="M8456" t="s">
        <v>2766</v>
      </c>
      <c r="N8456" t="str">
        <f t="shared" si="1192"/>
        <v>None</v>
      </c>
      <c r="O8456" t="str">
        <f t="shared" si="1193"/>
        <v>None</v>
      </c>
      <c r="P8456" t="s">
        <v>1530</v>
      </c>
      <c r="Q8456" s="2">
        <f t="shared" si="1194"/>
        <v>59</v>
      </c>
      <c r="R8456" s="1" t="str">
        <f t="shared" si="1195"/>
        <v>Established</v>
      </c>
      <c r="S8456" s="1"/>
      <c r="T8456" t="s">
        <v>598</v>
      </c>
      <c r="U8456" t="s">
        <v>160</v>
      </c>
      <c r="V8456">
        <f t="shared" si="1196"/>
        <v>0</v>
      </c>
    </row>
    <row r="8457" spans="1:22" x14ac:dyDescent="0.35">
      <c r="A8457">
        <v>8455</v>
      </c>
      <c r="B8457" t="s">
        <v>12630</v>
      </c>
      <c r="C8457" t="str">
        <f t="shared" si="1188"/>
        <v>Buy</v>
      </c>
      <c r="D8457" t="str">
        <f t="shared" si="1189"/>
        <v>Long Name</v>
      </c>
      <c r="E8457">
        <v>4.4000000000000004</v>
      </c>
      <c r="F8457">
        <f>IF(Q8457&lt;10,E8457+0.1,E8457)</f>
        <v>4.4000000000000004</v>
      </c>
      <c r="G8457">
        <f>MIN(IF(Q8457&lt;10,E8457+0.5,E8457),5)</f>
        <v>4.4000000000000004</v>
      </c>
      <c r="H8457" t="str">
        <f t="shared" si="1190"/>
        <v>Average Place to Work</v>
      </c>
      <c r="I8457">
        <v>60</v>
      </c>
      <c r="J8457" t="b">
        <f t="shared" si="1191"/>
        <v>0</v>
      </c>
      <c r="K8457" t="b">
        <f>OR(E8457&gt;3.5,Q8457&lt;10)</f>
        <v>1</v>
      </c>
      <c r="L8457" t="s">
        <v>19</v>
      </c>
      <c r="M8457" t="s">
        <v>1080</v>
      </c>
      <c r="N8457" t="str">
        <f t="shared" si="1192"/>
        <v>None</v>
      </c>
      <c r="O8457" t="str">
        <f t="shared" si="1193"/>
        <v>None</v>
      </c>
      <c r="P8457" t="s">
        <v>183</v>
      </c>
      <c r="Q8457" s="2">
        <f t="shared" si="1194"/>
        <v>10</v>
      </c>
      <c r="R8457" s="1" t="str">
        <f t="shared" si="1195"/>
        <v>Established</v>
      </c>
      <c r="S8457" s="1"/>
      <c r="T8457" t="s">
        <v>606</v>
      </c>
      <c r="U8457" t="s">
        <v>202</v>
      </c>
      <c r="V8457">
        <f t="shared" si="1196"/>
        <v>0</v>
      </c>
    </row>
    <row r="8458" spans="1:22" x14ac:dyDescent="0.35">
      <c r="A8458">
        <v>8456</v>
      </c>
      <c r="B8458" t="s">
        <v>12631</v>
      </c>
      <c r="C8458" t="str">
        <f t="shared" si="1188"/>
        <v>Don’t Buy</v>
      </c>
      <c r="D8458" t="str">
        <f t="shared" si="1189"/>
        <v>Long Name</v>
      </c>
      <c r="E8458">
        <v>3.9</v>
      </c>
      <c r="F8458">
        <f>IF(Q8458&lt;10,E8458+0.1,E8458)</f>
        <v>3.9</v>
      </c>
      <c r="G8458">
        <f>MIN(IF(Q8458&lt;10,E8458+0.5,E8458),5)</f>
        <v>3.9</v>
      </c>
      <c r="H8458" t="str">
        <f t="shared" si="1190"/>
        <v>Average Place to Work</v>
      </c>
      <c r="I8458">
        <v>60</v>
      </c>
      <c r="J8458" t="b">
        <f t="shared" si="1191"/>
        <v>0</v>
      </c>
      <c r="K8458" t="b">
        <f>OR(E8458&gt;3.5,Q8458&lt;10)</f>
        <v>1</v>
      </c>
      <c r="L8458" t="s">
        <v>9</v>
      </c>
      <c r="M8458" t="s">
        <v>2923</v>
      </c>
      <c r="N8458" t="str">
        <f t="shared" si="1192"/>
        <v>None</v>
      </c>
      <c r="O8458" t="str">
        <f t="shared" si="1193"/>
        <v>None</v>
      </c>
      <c r="P8458" t="s">
        <v>261</v>
      </c>
      <c r="Q8458" s="2">
        <f t="shared" si="1194"/>
        <v>21</v>
      </c>
      <c r="R8458" s="1" t="str">
        <f t="shared" si="1195"/>
        <v>Established</v>
      </c>
      <c r="S8458" s="1"/>
      <c r="T8458" t="s">
        <v>219</v>
      </c>
      <c r="U8458" t="s">
        <v>24</v>
      </c>
      <c r="V8458">
        <f t="shared" si="1196"/>
        <v>500000</v>
      </c>
    </row>
    <row r="8459" spans="1:22" x14ac:dyDescent="0.35">
      <c r="A8459">
        <v>8457</v>
      </c>
      <c r="B8459" t="s">
        <v>12632</v>
      </c>
      <c r="C8459" t="str">
        <f t="shared" si="1188"/>
        <v>Don’t Buy</v>
      </c>
      <c r="D8459" t="str">
        <f t="shared" si="1189"/>
        <v>Long Name</v>
      </c>
      <c r="E8459">
        <v>4.2</v>
      </c>
      <c r="F8459">
        <f>IF(Q8459&lt;10,E8459+0.1,E8459)</f>
        <v>4.2</v>
      </c>
      <c r="G8459">
        <f>MIN(IF(Q8459&lt;10,E8459+0.5,E8459),5)</f>
        <v>4.2</v>
      </c>
      <c r="H8459" t="str">
        <f t="shared" si="1190"/>
        <v>Average Place to Work</v>
      </c>
      <c r="I8459">
        <v>60</v>
      </c>
      <c r="J8459" t="b">
        <f t="shared" si="1191"/>
        <v>0</v>
      </c>
      <c r="K8459" t="b">
        <f>OR(E8459&gt;3.5,Q8459&lt;10)</f>
        <v>1</v>
      </c>
      <c r="L8459" t="s">
        <v>348</v>
      </c>
      <c r="M8459" t="s">
        <v>4492</v>
      </c>
      <c r="N8459" t="str">
        <f t="shared" si="1192"/>
        <v>None</v>
      </c>
      <c r="O8459" t="str">
        <f t="shared" si="1193"/>
        <v>None</v>
      </c>
      <c r="P8459" t="s">
        <v>118</v>
      </c>
      <c r="Q8459" s="2">
        <f t="shared" si="1194"/>
        <v>20</v>
      </c>
      <c r="R8459" s="1" t="str">
        <f t="shared" si="1195"/>
        <v>Established</v>
      </c>
      <c r="S8459" s="1"/>
      <c r="T8459" t="s">
        <v>598</v>
      </c>
      <c r="U8459" t="s">
        <v>1189</v>
      </c>
      <c r="V8459">
        <f t="shared" si="1196"/>
        <v>0</v>
      </c>
    </row>
    <row r="8460" spans="1:22" x14ac:dyDescent="0.35">
      <c r="A8460">
        <v>8458</v>
      </c>
      <c r="B8460" t="s">
        <v>12592</v>
      </c>
      <c r="C8460" t="str">
        <f t="shared" si="1188"/>
        <v>Don’t Buy</v>
      </c>
      <c r="D8460" t="str">
        <f t="shared" si="1189"/>
        <v>Long Name</v>
      </c>
      <c r="E8460">
        <v>4.3</v>
      </c>
      <c r="F8460">
        <f>IF(Q8460&lt;10,E8460+0.1,E8460)</f>
        <v>4.3</v>
      </c>
      <c r="G8460">
        <f>MIN(IF(Q8460&lt;10,E8460+0.5,E8460),5)</f>
        <v>4.3</v>
      </c>
      <c r="H8460" t="str">
        <f t="shared" si="1190"/>
        <v>Average Place to Work</v>
      </c>
      <c r="I8460">
        <v>60</v>
      </c>
      <c r="J8460" t="b">
        <f t="shared" si="1191"/>
        <v>0</v>
      </c>
      <c r="K8460" t="b">
        <f>OR(E8460&gt;3.5,Q8460&lt;10)</f>
        <v>1</v>
      </c>
      <c r="M8460" t="s">
        <v>12593</v>
      </c>
      <c r="N8460" t="str">
        <f t="shared" si="1192"/>
        <v>None</v>
      </c>
      <c r="O8460" t="str">
        <f t="shared" si="1193"/>
        <v>None</v>
      </c>
      <c r="P8460" t="s">
        <v>1555</v>
      </c>
      <c r="Q8460" s="2">
        <f t="shared" si="1194"/>
        <v>57</v>
      </c>
      <c r="R8460" s="1" t="str">
        <f t="shared" si="1195"/>
        <v>Established</v>
      </c>
      <c r="S8460" s="1"/>
      <c r="U8460" t="s">
        <v>1189</v>
      </c>
      <c r="V8460">
        <f t="shared" si="1196"/>
        <v>0</v>
      </c>
    </row>
    <row r="8461" spans="1:22" x14ac:dyDescent="0.35">
      <c r="A8461">
        <v>8459</v>
      </c>
      <c r="B8461" t="s">
        <v>12633</v>
      </c>
      <c r="C8461" t="str">
        <f t="shared" si="1188"/>
        <v>Don’t Buy</v>
      </c>
      <c r="D8461" t="str">
        <f t="shared" si="1189"/>
        <v>Long Name</v>
      </c>
      <c r="E8461">
        <v>4.3</v>
      </c>
      <c r="F8461">
        <f>IF(Q8461&lt;10,E8461+0.1,E8461)</f>
        <v>4.3</v>
      </c>
      <c r="G8461">
        <f>MIN(IF(Q8461&lt;10,E8461+0.5,E8461),5)</f>
        <v>4.3</v>
      </c>
      <c r="H8461" t="str">
        <f t="shared" si="1190"/>
        <v>Average Place to Work</v>
      </c>
      <c r="I8461">
        <v>60</v>
      </c>
      <c r="J8461" t="b">
        <f t="shared" si="1191"/>
        <v>0</v>
      </c>
      <c r="K8461" t="b">
        <f>OR(E8461&gt;3.5,Q8461&lt;10)</f>
        <v>1</v>
      </c>
      <c r="L8461" t="s">
        <v>19</v>
      </c>
      <c r="M8461" t="s">
        <v>8910</v>
      </c>
      <c r="N8461" t="str">
        <f t="shared" si="1192"/>
        <v>None</v>
      </c>
      <c r="O8461" t="str">
        <f t="shared" si="1193"/>
        <v>None</v>
      </c>
      <c r="P8461" t="s">
        <v>261</v>
      </c>
      <c r="Q8461" s="2">
        <f t="shared" si="1194"/>
        <v>21</v>
      </c>
      <c r="R8461" s="1" t="str">
        <f t="shared" si="1195"/>
        <v>Established</v>
      </c>
      <c r="S8461" s="1"/>
      <c r="T8461" t="s">
        <v>598</v>
      </c>
      <c r="U8461" t="s">
        <v>238</v>
      </c>
      <c r="V8461">
        <f t="shared" si="1196"/>
        <v>0</v>
      </c>
    </row>
    <row r="8462" spans="1:22" x14ac:dyDescent="0.35">
      <c r="A8462">
        <v>8460</v>
      </c>
      <c r="B8462" t="s">
        <v>12634</v>
      </c>
      <c r="C8462" t="str">
        <f t="shared" si="1188"/>
        <v>Buy</v>
      </c>
      <c r="D8462" t="str">
        <f t="shared" si="1189"/>
        <v>Long Name</v>
      </c>
      <c r="E8462">
        <v>3.7</v>
      </c>
      <c r="F8462">
        <f>IF(Q8462&lt;10,E8462+0.1,E8462)</f>
        <v>3.7</v>
      </c>
      <c r="G8462">
        <f>MIN(IF(Q8462&lt;10,E8462+0.5,E8462),5)</f>
        <v>3.7</v>
      </c>
      <c r="H8462" t="str">
        <f t="shared" si="1190"/>
        <v>Average Place to Work</v>
      </c>
      <c r="I8462">
        <v>60</v>
      </c>
      <c r="J8462" t="b">
        <f t="shared" si="1191"/>
        <v>0</v>
      </c>
      <c r="K8462" t="b">
        <f>OR(E8462&gt;3.5,Q8462&lt;10)</f>
        <v>1</v>
      </c>
      <c r="L8462" t="s">
        <v>9</v>
      </c>
      <c r="M8462" t="s">
        <v>7165</v>
      </c>
      <c r="N8462" t="str">
        <f t="shared" si="1192"/>
        <v>None</v>
      </c>
      <c r="O8462" t="str">
        <f t="shared" si="1193"/>
        <v>None</v>
      </c>
      <c r="P8462" t="s">
        <v>150</v>
      </c>
      <c r="Q8462" s="2">
        <f t="shared" si="1194"/>
        <v>87</v>
      </c>
      <c r="R8462" s="1" t="str">
        <f t="shared" si="1195"/>
        <v>Established</v>
      </c>
      <c r="S8462" s="1"/>
      <c r="T8462" t="s">
        <v>115</v>
      </c>
      <c r="U8462" t="s">
        <v>24</v>
      </c>
      <c r="V8462">
        <f t="shared" si="1196"/>
        <v>500000</v>
      </c>
    </row>
    <row r="8463" spans="1:22" x14ac:dyDescent="0.35">
      <c r="A8463">
        <v>8461</v>
      </c>
      <c r="B8463" t="s">
        <v>12635</v>
      </c>
      <c r="C8463" t="str">
        <f t="shared" si="1188"/>
        <v>Buy</v>
      </c>
      <c r="D8463" t="str">
        <f t="shared" si="1189"/>
        <v>Long Name</v>
      </c>
      <c r="E8463">
        <v>4.5</v>
      </c>
      <c r="F8463">
        <f>IF(Q8463&lt;10,E8463+0.1,E8463)</f>
        <v>4.5</v>
      </c>
      <c r="G8463">
        <f>MIN(IF(Q8463&lt;10,E8463+0.5,E8463),5)</f>
        <v>4.5</v>
      </c>
      <c r="H8463" t="str">
        <f t="shared" si="1190"/>
        <v>Average Place to Work</v>
      </c>
      <c r="I8463">
        <v>60</v>
      </c>
      <c r="J8463" t="b">
        <f t="shared" si="1191"/>
        <v>0</v>
      </c>
      <c r="K8463" t="b">
        <f>OR(E8463&gt;3.5,Q8463&lt;10)</f>
        <v>1</v>
      </c>
      <c r="L8463" t="s">
        <v>19</v>
      </c>
      <c r="M8463" t="s">
        <v>12636</v>
      </c>
      <c r="N8463" t="str">
        <f t="shared" si="1192"/>
        <v>None</v>
      </c>
      <c r="O8463" t="str">
        <f t="shared" si="1193"/>
        <v>None</v>
      </c>
      <c r="P8463" t="s">
        <v>1248</v>
      </c>
      <c r="Q8463" s="2">
        <f t="shared" si="1194"/>
        <v>103</v>
      </c>
      <c r="R8463" s="1" t="str">
        <f t="shared" si="1195"/>
        <v>Established</v>
      </c>
      <c r="S8463" s="1"/>
      <c r="T8463" t="s">
        <v>1183</v>
      </c>
      <c r="U8463" t="s">
        <v>1677</v>
      </c>
      <c r="V8463">
        <f t="shared" si="1196"/>
        <v>0</v>
      </c>
    </row>
    <row r="8464" spans="1:22" x14ac:dyDescent="0.35">
      <c r="A8464">
        <v>8462</v>
      </c>
      <c r="B8464" t="s">
        <v>12620</v>
      </c>
      <c r="C8464" t="str">
        <f t="shared" si="1188"/>
        <v>Don’t Buy</v>
      </c>
      <c r="D8464" t="str">
        <f t="shared" si="1189"/>
        <v>Long Name</v>
      </c>
      <c r="E8464">
        <v>3.9</v>
      </c>
      <c r="F8464">
        <f>IF(Q8464&lt;10,E8464+0.1,E8464)</f>
        <v>3.9</v>
      </c>
      <c r="G8464">
        <f>MIN(IF(Q8464&lt;10,E8464+0.5,E8464),5)</f>
        <v>3.9</v>
      </c>
      <c r="H8464" t="str">
        <f t="shared" si="1190"/>
        <v>Average Place to Work</v>
      </c>
      <c r="I8464">
        <v>60</v>
      </c>
      <c r="J8464" t="b">
        <f t="shared" si="1191"/>
        <v>0</v>
      </c>
      <c r="K8464" t="b">
        <f>OR(E8464&gt;3.5,Q8464&lt;10)</f>
        <v>1</v>
      </c>
      <c r="L8464" t="s">
        <v>19</v>
      </c>
      <c r="M8464" t="s">
        <v>12621</v>
      </c>
      <c r="N8464" t="str">
        <f t="shared" si="1192"/>
        <v>None</v>
      </c>
      <c r="O8464" t="str">
        <f t="shared" si="1193"/>
        <v>None</v>
      </c>
      <c r="P8464" t="s">
        <v>143</v>
      </c>
      <c r="Q8464" s="2">
        <f t="shared" si="1194"/>
        <v>24</v>
      </c>
      <c r="R8464" s="1" t="str">
        <f t="shared" si="1195"/>
        <v>Established</v>
      </c>
      <c r="S8464" s="1"/>
      <c r="T8464" t="s">
        <v>1183</v>
      </c>
      <c r="U8464" t="s">
        <v>17</v>
      </c>
      <c r="V8464">
        <f t="shared" si="1196"/>
        <v>500000</v>
      </c>
    </row>
    <row r="8465" spans="1:22" x14ac:dyDescent="0.35">
      <c r="A8465">
        <v>8463</v>
      </c>
      <c r="B8465" t="s">
        <v>12622</v>
      </c>
      <c r="C8465" t="str">
        <f t="shared" si="1188"/>
        <v>Don’t Buy</v>
      </c>
      <c r="D8465" t="str">
        <f t="shared" si="1189"/>
        <v>Long Name</v>
      </c>
      <c r="E8465">
        <v>3.9</v>
      </c>
      <c r="F8465">
        <f>IF(Q8465&lt;10,E8465+0.1,E8465)</f>
        <v>3.9</v>
      </c>
      <c r="G8465">
        <f>MIN(IF(Q8465&lt;10,E8465+0.5,E8465),5)</f>
        <v>3.9</v>
      </c>
      <c r="H8465" t="str">
        <f t="shared" si="1190"/>
        <v>Average Place to Work</v>
      </c>
      <c r="I8465">
        <v>60</v>
      </c>
      <c r="J8465" t="b">
        <f t="shared" si="1191"/>
        <v>0</v>
      </c>
      <c r="K8465" t="b">
        <f>OR(E8465&gt;3.5,Q8465&lt;10)</f>
        <v>1</v>
      </c>
      <c r="M8465" t="s">
        <v>12623</v>
      </c>
      <c r="N8465" t="str">
        <f t="shared" si="1192"/>
        <v>None</v>
      </c>
      <c r="O8465" t="str">
        <f t="shared" si="1193"/>
        <v>None</v>
      </c>
      <c r="P8465" t="s">
        <v>21</v>
      </c>
      <c r="Q8465" s="2">
        <f t="shared" si="1194"/>
        <v>28</v>
      </c>
      <c r="R8465" s="1" t="str">
        <f t="shared" si="1195"/>
        <v>Established</v>
      </c>
      <c r="S8465" s="1"/>
      <c r="U8465" t="s">
        <v>92</v>
      </c>
      <c r="V8465">
        <f t="shared" si="1196"/>
        <v>0</v>
      </c>
    </row>
    <row r="8466" spans="1:22" x14ac:dyDescent="0.35">
      <c r="A8466">
        <v>8464</v>
      </c>
      <c r="B8466" t="s">
        <v>12624</v>
      </c>
      <c r="C8466" t="str">
        <f t="shared" si="1188"/>
        <v>Don’t Buy</v>
      </c>
      <c r="D8466" t="str">
        <f t="shared" si="1189"/>
        <v>Long Name</v>
      </c>
      <c r="E8466">
        <v>3.8</v>
      </c>
      <c r="F8466">
        <f>IF(Q8466&lt;10,E8466+0.1,E8466)</f>
        <v>3.8</v>
      </c>
      <c r="G8466">
        <f>MIN(IF(Q8466&lt;10,E8466+0.5,E8466),5)</f>
        <v>3.8</v>
      </c>
      <c r="H8466" t="str">
        <f t="shared" si="1190"/>
        <v>Average Place to Work</v>
      </c>
      <c r="I8466">
        <v>60</v>
      </c>
      <c r="J8466" t="b">
        <f t="shared" si="1191"/>
        <v>0</v>
      </c>
      <c r="K8466" t="b">
        <f>OR(E8466&gt;3.5,Q8466&lt;10)</f>
        <v>1</v>
      </c>
      <c r="L8466" t="s">
        <v>19</v>
      </c>
      <c r="M8466" t="s">
        <v>12625</v>
      </c>
      <c r="N8466" t="str">
        <f t="shared" si="1192"/>
        <v>None</v>
      </c>
      <c r="O8466" t="str">
        <f t="shared" si="1193"/>
        <v>None</v>
      </c>
      <c r="P8466" t="s">
        <v>460</v>
      </c>
      <c r="Q8466" s="2">
        <f t="shared" si="1194"/>
        <v>37</v>
      </c>
      <c r="R8466" s="1" t="str">
        <f t="shared" si="1195"/>
        <v>Established</v>
      </c>
      <c r="S8466" s="1"/>
      <c r="T8466" t="s">
        <v>598</v>
      </c>
      <c r="U8466" t="s">
        <v>64</v>
      </c>
      <c r="V8466">
        <f t="shared" si="1196"/>
        <v>0</v>
      </c>
    </row>
    <row r="8467" spans="1:22" x14ac:dyDescent="0.35">
      <c r="A8467">
        <v>8465</v>
      </c>
      <c r="B8467" t="s">
        <v>12637</v>
      </c>
      <c r="C8467" t="str">
        <f t="shared" si="1188"/>
        <v>Don’t Buy</v>
      </c>
      <c r="D8467" t="str">
        <f t="shared" si="1189"/>
        <v>Long Name</v>
      </c>
      <c r="E8467">
        <v>3.5</v>
      </c>
      <c r="F8467">
        <f>IF(Q8467&lt;10,E8467+0.1,E8467)</f>
        <v>3.5</v>
      </c>
      <c r="G8467">
        <f>MIN(IF(Q8467&lt;10,E8467+0.5,E8467),5)</f>
        <v>3.5</v>
      </c>
      <c r="H8467" t="str">
        <f t="shared" si="1190"/>
        <v>Average Place to Work</v>
      </c>
      <c r="I8467">
        <v>60</v>
      </c>
      <c r="J8467" t="b">
        <f t="shared" si="1191"/>
        <v>0</v>
      </c>
      <c r="K8467" t="b">
        <f>OR(E8467&gt;3.5,Q8467&lt;10)</f>
        <v>0</v>
      </c>
      <c r="L8467" t="s">
        <v>19</v>
      </c>
      <c r="M8467" t="s">
        <v>12638</v>
      </c>
      <c r="N8467" t="str">
        <f t="shared" si="1192"/>
        <v>None</v>
      </c>
      <c r="O8467" t="str">
        <f t="shared" si="1193"/>
        <v>None</v>
      </c>
      <c r="P8467" t="s">
        <v>198</v>
      </c>
      <c r="Q8467" s="2">
        <f t="shared" si="1194"/>
        <v>35</v>
      </c>
      <c r="R8467" s="1" t="str">
        <f t="shared" si="1195"/>
        <v>Established</v>
      </c>
      <c r="S8467" s="1"/>
      <c r="T8467" t="s">
        <v>598</v>
      </c>
      <c r="U8467" t="s">
        <v>96</v>
      </c>
      <c r="V8467">
        <f t="shared" si="1196"/>
        <v>0</v>
      </c>
    </row>
    <row r="8468" spans="1:22" x14ac:dyDescent="0.35">
      <c r="A8468">
        <v>8466</v>
      </c>
      <c r="B8468" t="s">
        <v>12639</v>
      </c>
      <c r="C8468" t="str">
        <f t="shared" si="1188"/>
        <v>Don’t Buy</v>
      </c>
      <c r="D8468" t="str">
        <f t="shared" si="1189"/>
        <v>Long Name</v>
      </c>
      <c r="E8468">
        <v>4.5999999999999996</v>
      </c>
      <c r="F8468">
        <f>IF(Q8468&lt;10,E8468+0.1,E8468)</f>
        <v>4.5999999999999996</v>
      </c>
      <c r="G8468">
        <f>MIN(IF(Q8468&lt;10,E8468+0.5,E8468),5)</f>
        <v>4.5999999999999996</v>
      </c>
      <c r="H8468" t="str">
        <f t="shared" si="1190"/>
        <v>Great Place to Work</v>
      </c>
      <c r="I8468">
        <v>60</v>
      </c>
      <c r="J8468" t="b">
        <f t="shared" si="1191"/>
        <v>0</v>
      </c>
      <c r="K8468" t="b">
        <f>OR(E8468&gt;3.5,Q8468&lt;10)</f>
        <v>1</v>
      </c>
      <c r="L8468" t="s">
        <v>19</v>
      </c>
      <c r="M8468" t="s">
        <v>12640</v>
      </c>
      <c r="N8468" t="str">
        <f t="shared" si="1192"/>
        <v>None</v>
      </c>
      <c r="O8468" t="str">
        <f t="shared" si="1193"/>
        <v>None</v>
      </c>
      <c r="P8468" t="s">
        <v>143</v>
      </c>
      <c r="Q8468" s="2">
        <f t="shared" si="1194"/>
        <v>24</v>
      </c>
      <c r="R8468" s="1" t="str">
        <f t="shared" si="1195"/>
        <v>Established</v>
      </c>
      <c r="S8468" s="1"/>
      <c r="T8468" t="s">
        <v>598</v>
      </c>
      <c r="U8468" t="s">
        <v>755</v>
      </c>
      <c r="V8468">
        <f t="shared" si="1196"/>
        <v>0</v>
      </c>
    </row>
    <row r="8469" spans="1:22" x14ac:dyDescent="0.35">
      <c r="A8469">
        <v>8467</v>
      </c>
      <c r="B8469" t="s">
        <v>12641</v>
      </c>
      <c r="C8469" t="str">
        <f t="shared" si="1188"/>
        <v>Don’t Buy</v>
      </c>
      <c r="D8469" t="str">
        <f t="shared" si="1189"/>
        <v>Short Name</v>
      </c>
      <c r="E8469">
        <v>4.3</v>
      </c>
      <c r="F8469">
        <f>IF(Q8469&lt;10,E8469+0.1,E8469)</f>
        <v>4.3</v>
      </c>
      <c r="G8469">
        <f>MIN(IF(Q8469&lt;10,E8469+0.5,E8469),5)</f>
        <v>4.3</v>
      </c>
      <c r="H8469" t="str">
        <f t="shared" si="1190"/>
        <v>Average Place to Work</v>
      </c>
      <c r="I8469">
        <v>60</v>
      </c>
      <c r="J8469" t="b">
        <f t="shared" si="1191"/>
        <v>0</v>
      </c>
      <c r="K8469" t="b">
        <f>OR(E8469&gt;3.5,Q8469&lt;10)</f>
        <v>1</v>
      </c>
      <c r="L8469" t="s">
        <v>19</v>
      </c>
      <c r="M8469" t="s">
        <v>12642</v>
      </c>
      <c r="N8469" t="str">
        <f t="shared" si="1192"/>
        <v>None</v>
      </c>
      <c r="O8469" t="str">
        <f t="shared" si="1193"/>
        <v>None</v>
      </c>
      <c r="P8469" t="s">
        <v>365</v>
      </c>
      <c r="Q8469" s="2">
        <f t="shared" si="1194"/>
        <v>125</v>
      </c>
      <c r="R8469" s="1" t="str">
        <f t="shared" si="1195"/>
        <v>Established</v>
      </c>
      <c r="S8469" s="1"/>
      <c r="T8469" t="s">
        <v>606</v>
      </c>
      <c r="U8469" t="s">
        <v>455</v>
      </c>
      <c r="V8469">
        <f t="shared" si="1196"/>
        <v>0</v>
      </c>
    </row>
    <row r="8470" spans="1:22" x14ac:dyDescent="0.35">
      <c r="A8470">
        <v>8468</v>
      </c>
      <c r="B8470" t="s">
        <v>12643</v>
      </c>
      <c r="C8470" t="str">
        <f t="shared" si="1188"/>
        <v>Don’t Buy</v>
      </c>
      <c r="D8470" t="str">
        <f t="shared" si="1189"/>
        <v>Long Name</v>
      </c>
      <c r="E8470">
        <v>4</v>
      </c>
      <c r="F8470">
        <f>IF(Q8470&lt;10,E8470+0.1,E8470)</f>
        <v>4</v>
      </c>
      <c r="G8470">
        <f>MIN(IF(Q8470&lt;10,E8470+0.5,E8470),5)</f>
        <v>4</v>
      </c>
      <c r="H8470" t="str">
        <f t="shared" si="1190"/>
        <v>Average Place to Work</v>
      </c>
      <c r="I8470">
        <v>60</v>
      </c>
      <c r="J8470" t="b">
        <f t="shared" si="1191"/>
        <v>0</v>
      </c>
      <c r="K8470" t="b">
        <f>OR(E8470&gt;3.5,Q8470&lt;10)</f>
        <v>1</v>
      </c>
      <c r="L8470" t="s">
        <v>19</v>
      </c>
      <c r="M8470" t="s">
        <v>12644</v>
      </c>
      <c r="N8470" t="str">
        <f t="shared" si="1192"/>
        <v>None</v>
      </c>
      <c r="O8470" t="str">
        <f t="shared" si="1193"/>
        <v>None</v>
      </c>
      <c r="P8470" t="s">
        <v>99</v>
      </c>
      <c r="Q8470" s="2">
        <f t="shared" si="1194"/>
        <v>26</v>
      </c>
      <c r="R8470" s="1" t="str">
        <f t="shared" si="1195"/>
        <v>Established</v>
      </c>
      <c r="S8470" s="1"/>
      <c r="T8470" t="s">
        <v>1183</v>
      </c>
      <c r="U8470" t="s">
        <v>2815</v>
      </c>
      <c r="V8470">
        <f t="shared" si="1196"/>
        <v>0</v>
      </c>
    </row>
    <row r="8471" spans="1:22" x14ac:dyDescent="0.35">
      <c r="A8471">
        <v>8469</v>
      </c>
      <c r="B8471" t="s">
        <v>12611</v>
      </c>
      <c r="C8471" t="str">
        <f t="shared" si="1188"/>
        <v>Don’t Buy</v>
      </c>
      <c r="D8471" t="str">
        <f t="shared" si="1189"/>
        <v>Long Name</v>
      </c>
      <c r="E8471">
        <v>3.2</v>
      </c>
      <c r="F8471">
        <f>IF(Q8471&lt;10,E8471+0.1,E8471)</f>
        <v>3.2</v>
      </c>
      <c r="G8471">
        <f>MIN(IF(Q8471&lt;10,E8471+0.5,E8471),5)</f>
        <v>3.2</v>
      </c>
      <c r="H8471" t="str">
        <f t="shared" si="1190"/>
        <v>Average Place to Work</v>
      </c>
      <c r="I8471">
        <v>60</v>
      </c>
      <c r="J8471" t="b">
        <f t="shared" si="1191"/>
        <v>0</v>
      </c>
      <c r="K8471" t="b">
        <f>OR(E8471&gt;3.5,Q8471&lt;10)</f>
        <v>0</v>
      </c>
      <c r="L8471" t="s">
        <v>19</v>
      </c>
      <c r="M8471" t="s">
        <v>4621</v>
      </c>
      <c r="N8471" t="str">
        <f t="shared" si="1192"/>
        <v>None</v>
      </c>
      <c r="O8471" t="str">
        <f t="shared" si="1193"/>
        <v>None</v>
      </c>
      <c r="P8471" t="s">
        <v>67</v>
      </c>
      <c r="Q8471" s="2">
        <f t="shared" si="1194"/>
        <v>15</v>
      </c>
      <c r="R8471" s="1" t="str">
        <f t="shared" si="1195"/>
        <v>Established</v>
      </c>
      <c r="S8471" s="1"/>
      <c r="T8471" t="s">
        <v>1146</v>
      </c>
      <c r="U8471" t="s">
        <v>24</v>
      </c>
      <c r="V8471">
        <f t="shared" si="1196"/>
        <v>500000</v>
      </c>
    </row>
    <row r="8472" spans="1:22" x14ac:dyDescent="0.35">
      <c r="A8472">
        <v>8470</v>
      </c>
      <c r="B8472" t="s">
        <v>12645</v>
      </c>
      <c r="C8472" t="str">
        <f t="shared" si="1188"/>
        <v>Don’t Buy</v>
      </c>
      <c r="D8472" t="str">
        <f t="shared" si="1189"/>
        <v>Long Name</v>
      </c>
      <c r="E8472">
        <v>2.9</v>
      </c>
      <c r="F8472">
        <f>IF(Q8472&lt;10,E8472+0.1,E8472)</f>
        <v>2.9</v>
      </c>
      <c r="G8472">
        <f>MIN(IF(Q8472&lt;10,E8472+0.5,E8472),5)</f>
        <v>2.9</v>
      </c>
      <c r="H8472" t="str">
        <f t="shared" si="1190"/>
        <v>Average Place to Work</v>
      </c>
      <c r="I8472">
        <v>60</v>
      </c>
      <c r="J8472" t="b">
        <f t="shared" si="1191"/>
        <v>0</v>
      </c>
      <c r="K8472" t="b">
        <f>OR(E8472&gt;3.5,Q8472&lt;10)</f>
        <v>0</v>
      </c>
      <c r="L8472" t="s">
        <v>19</v>
      </c>
      <c r="M8472" t="s">
        <v>3181</v>
      </c>
      <c r="N8472" t="str">
        <f t="shared" si="1192"/>
        <v>None</v>
      </c>
      <c r="O8472" t="str">
        <f t="shared" si="1193"/>
        <v>None</v>
      </c>
      <c r="P8472" t="s">
        <v>666</v>
      </c>
      <c r="Q8472" s="2">
        <f t="shared" si="1194"/>
        <v>48</v>
      </c>
      <c r="R8472" s="1" t="str">
        <f t="shared" si="1195"/>
        <v>Established</v>
      </c>
      <c r="S8472" s="1"/>
      <c r="T8472" t="s">
        <v>60</v>
      </c>
      <c r="U8472" t="s">
        <v>297</v>
      </c>
      <c r="V8472">
        <f t="shared" si="1196"/>
        <v>0</v>
      </c>
    </row>
    <row r="8473" spans="1:22" x14ac:dyDescent="0.35">
      <c r="A8473">
        <v>8471</v>
      </c>
      <c r="B8473" t="s">
        <v>12646</v>
      </c>
      <c r="C8473" t="str">
        <f t="shared" si="1188"/>
        <v>Don’t Buy</v>
      </c>
      <c r="D8473" t="str">
        <f t="shared" si="1189"/>
        <v>Long Name</v>
      </c>
      <c r="E8473">
        <v>4</v>
      </c>
      <c r="F8473">
        <f>IF(Q8473&lt;10,E8473+0.1,E8473)</f>
        <v>4</v>
      </c>
      <c r="G8473">
        <f>MIN(IF(Q8473&lt;10,E8473+0.5,E8473),5)</f>
        <v>4</v>
      </c>
      <c r="H8473" t="str">
        <f t="shared" si="1190"/>
        <v>Average Place to Work</v>
      </c>
      <c r="I8473">
        <v>60</v>
      </c>
      <c r="J8473" t="b">
        <f t="shared" si="1191"/>
        <v>0</v>
      </c>
      <c r="K8473" t="b">
        <f>OR(E8473&gt;3.5,Q8473&lt;10)</f>
        <v>1</v>
      </c>
      <c r="L8473" t="s">
        <v>19</v>
      </c>
      <c r="M8473" t="s">
        <v>12647</v>
      </c>
      <c r="N8473" t="str">
        <f t="shared" si="1192"/>
        <v>None</v>
      </c>
      <c r="O8473" t="str">
        <f t="shared" si="1193"/>
        <v>None</v>
      </c>
      <c r="P8473" t="s">
        <v>95</v>
      </c>
      <c r="Q8473" s="2">
        <f t="shared" si="1194"/>
        <v>16</v>
      </c>
      <c r="R8473" s="1" t="str">
        <f t="shared" si="1195"/>
        <v>Established</v>
      </c>
      <c r="S8473" s="1"/>
      <c r="T8473" t="s">
        <v>598</v>
      </c>
      <c r="U8473" t="s">
        <v>297</v>
      </c>
      <c r="V8473">
        <f t="shared" si="1196"/>
        <v>0</v>
      </c>
    </row>
    <row r="8474" spans="1:22" x14ac:dyDescent="0.35">
      <c r="A8474">
        <v>8472</v>
      </c>
      <c r="B8474" t="s">
        <v>12607</v>
      </c>
      <c r="C8474" t="str">
        <f t="shared" si="1188"/>
        <v>Buy</v>
      </c>
      <c r="D8474" t="str">
        <f t="shared" si="1189"/>
        <v>Long Name</v>
      </c>
      <c r="E8474">
        <v>3.6</v>
      </c>
      <c r="F8474">
        <f>IF(Q8474&lt;10,E8474+0.1,E8474)</f>
        <v>3.6</v>
      </c>
      <c r="G8474">
        <f>MIN(IF(Q8474&lt;10,E8474+0.5,E8474),5)</f>
        <v>3.6</v>
      </c>
      <c r="H8474" t="str">
        <f t="shared" si="1190"/>
        <v>Average Place to Work</v>
      </c>
      <c r="I8474">
        <v>60</v>
      </c>
      <c r="J8474" t="b">
        <f t="shared" si="1191"/>
        <v>0</v>
      </c>
      <c r="K8474" t="b">
        <f>OR(E8474&gt;3.5,Q8474&lt;10)</f>
        <v>1</v>
      </c>
      <c r="L8474" t="s">
        <v>19</v>
      </c>
      <c r="M8474" t="s">
        <v>4225</v>
      </c>
      <c r="N8474" t="str">
        <f t="shared" si="1192"/>
        <v>None</v>
      </c>
      <c r="O8474" t="str">
        <f t="shared" si="1193"/>
        <v>None</v>
      </c>
      <c r="P8474" t="s">
        <v>39</v>
      </c>
      <c r="Q8474" s="2">
        <f t="shared" si="1194"/>
        <v>36</v>
      </c>
      <c r="R8474" s="1" t="str">
        <f t="shared" si="1195"/>
        <v>Established</v>
      </c>
      <c r="S8474" s="1"/>
      <c r="T8474" t="s">
        <v>606</v>
      </c>
      <c r="U8474" t="s">
        <v>24</v>
      </c>
      <c r="V8474">
        <f t="shared" si="1196"/>
        <v>500000</v>
      </c>
    </row>
    <row r="8475" spans="1:22" x14ac:dyDescent="0.35">
      <c r="A8475">
        <v>8473</v>
      </c>
      <c r="B8475" t="s">
        <v>12608</v>
      </c>
      <c r="C8475" t="str">
        <f t="shared" si="1188"/>
        <v>Don’t Buy</v>
      </c>
      <c r="D8475" t="str">
        <f t="shared" si="1189"/>
        <v>Short Name</v>
      </c>
      <c r="E8475">
        <v>4.3</v>
      </c>
      <c r="F8475">
        <f>IF(Q8475&lt;10,E8475+0.1,E8475)</f>
        <v>4.3</v>
      </c>
      <c r="G8475">
        <f>MIN(IF(Q8475&lt;10,E8475+0.5,E8475),5)</f>
        <v>4.3</v>
      </c>
      <c r="H8475" t="str">
        <f t="shared" si="1190"/>
        <v>Average Place to Work</v>
      </c>
      <c r="I8475">
        <v>60</v>
      </c>
      <c r="J8475" t="b">
        <f t="shared" si="1191"/>
        <v>0</v>
      </c>
      <c r="K8475" t="b">
        <f>OR(E8475&gt;3.5,Q8475&lt;10)</f>
        <v>1</v>
      </c>
      <c r="L8475" t="s">
        <v>19</v>
      </c>
      <c r="M8475" t="s">
        <v>8097</v>
      </c>
      <c r="N8475" t="str">
        <f t="shared" si="1192"/>
        <v>None</v>
      </c>
      <c r="O8475" t="str">
        <f t="shared" si="1193"/>
        <v>None</v>
      </c>
      <c r="P8475" t="s">
        <v>156</v>
      </c>
      <c r="Q8475" s="2">
        <f t="shared" si="1194"/>
        <v>18</v>
      </c>
      <c r="R8475" s="1" t="str">
        <f t="shared" si="1195"/>
        <v>Established</v>
      </c>
      <c r="S8475" s="1"/>
      <c r="T8475" t="s">
        <v>598</v>
      </c>
      <c r="U8475" t="s">
        <v>687</v>
      </c>
      <c r="V8475">
        <f t="shared" si="1196"/>
        <v>0</v>
      </c>
    </row>
    <row r="8476" spans="1:22" x14ac:dyDescent="0.35">
      <c r="A8476">
        <v>8474</v>
      </c>
      <c r="B8476" t="s">
        <v>12648</v>
      </c>
      <c r="C8476" t="str">
        <f t="shared" si="1188"/>
        <v>Don’t Buy</v>
      </c>
      <c r="D8476" t="str">
        <f t="shared" si="1189"/>
        <v>Long Name</v>
      </c>
      <c r="E8476">
        <v>4.7</v>
      </c>
      <c r="F8476">
        <f>IF(Q8476&lt;10,E8476+0.1,E8476)</f>
        <v>4.7</v>
      </c>
      <c r="G8476">
        <f>MIN(IF(Q8476&lt;10,E8476+0.5,E8476),5)</f>
        <v>4.7</v>
      </c>
      <c r="H8476" t="str">
        <f t="shared" si="1190"/>
        <v>Great Place to Work</v>
      </c>
      <c r="I8476">
        <v>60</v>
      </c>
      <c r="J8476" t="b">
        <f t="shared" si="1191"/>
        <v>0</v>
      </c>
      <c r="K8476" t="b">
        <f>OR(E8476&gt;3.5,Q8476&lt;10)</f>
        <v>1</v>
      </c>
      <c r="L8476" t="s">
        <v>19</v>
      </c>
      <c r="M8476" t="s">
        <v>5954</v>
      </c>
      <c r="N8476" t="str">
        <f t="shared" si="1192"/>
        <v>None</v>
      </c>
      <c r="O8476" t="str">
        <f t="shared" si="1193"/>
        <v>None</v>
      </c>
      <c r="P8476" t="s">
        <v>232</v>
      </c>
      <c r="Q8476" s="2">
        <f t="shared" si="1194"/>
        <v>43</v>
      </c>
      <c r="R8476" s="1" t="str">
        <f t="shared" si="1195"/>
        <v>Established</v>
      </c>
      <c r="S8476" s="1"/>
      <c r="T8476" t="s">
        <v>115</v>
      </c>
      <c r="U8476" t="s">
        <v>1427</v>
      </c>
      <c r="V8476">
        <f t="shared" si="1196"/>
        <v>0</v>
      </c>
    </row>
    <row r="8477" spans="1:22" x14ac:dyDescent="0.35">
      <c r="A8477">
        <v>8475</v>
      </c>
      <c r="B8477" t="s">
        <v>12649</v>
      </c>
      <c r="C8477" t="str">
        <f t="shared" si="1188"/>
        <v>Don’t Buy</v>
      </c>
      <c r="D8477" t="str">
        <f t="shared" si="1189"/>
        <v>Short Name</v>
      </c>
      <c r="E8477">
        <v>3.2</v>
      </c>
      <c r="F8477">
        <f>IF(Q8477&lt;10,E8477+0.1,E8477)</f>
        <v>3.2</v>
      </c>
      <c r="G8477">
        <f>MIN(IF(Q8477&lt;10,E8477+0.5,E8477),5)</f>
        <v>3.2</v>
      </c>
      <c r="H8477" t="str">
        <f t="shared" si="1190"/>
        <v>Average Place to Work</v>
      </c>
      <c r="I8477">
        <v>60</v>
      </c>
      <c r="J8477" t="b">
        <f t="shared" si="1191"/>
        <v>0</v>
      </c>
      <c r="K8477" t="b">
        <f>OR(E8477&gt;3.5,Q8477&lt;10)</f>
        <v>0</v>
      </c>
      <c r="L8477" t="s">
        <v>19</v>
      </c>
      <c r="M8477" t="s">
        <v>12650</v>
      </c>
      <c r="N8477" t="str">
        <f t="shared" si="1192"/>
        <v>None</v>
      </c>
      <c r="O8477" t="str">
        <f t="shared" si="1193"/>
        <v>None</v>
      </c>
      <c r="P8477" t="s">
        <v>180</v>
      </c>
      <c r="Q8477" s="2">
        <f t="shared" si="1194"/>
        <v>23</v>
      </c>
      <c r="R8477" s="1" t="str">
        <f t="shared" si="1195"/>
        <v>Established</v>
      </c>
      <c r="S8477" s="1"/>
      <c r="T8477" t="s">
        <v>12</v>
      </c>
      <c r="U8477" t="s">
        <v>687</v>
      </c>
      <c r="V8477">
        <f t="shared" si="1196"/>
        <v>0</v>
      </c>
    </row>
    <row r="8478" spans="1:22" x14ac:dyDescent="0.35">
      <c r="A8478">
        <v>8476</v>
      </c>
      <c r="B8478" t="s">
        <v>12651</v>
      </c>
      <c r="C8478" t="str">
        <f t="shared" si="1188"/>
        <v>Don’t Buy</v>
      </c>
      <c r="D8478" t="str">
        <f t="shared" si="1189"/>
        <v>Long Name</v>
      </c>
      <c r="E8478">
        <v>4.3</v>
      </c>
      <c r="F8478">
        <f>IF(Q8478&lt;10,E8478+0.1,E8478)</f>
        <v>4.3</v>
      </c>
      <c r="G8478">
        <f>MIN(IF(Q8478&lt;10,E8478+0.5,E8478),5)</f>
        <v>4.3</v>
      </c>
      <c r="H8478" t="str">
        <f t="shared" si="1190"/>
        <v>Average Place to Work</v>
      </c>
      <c r="I8478">
        <v>60</v>
      </c>
      <c r="J8478" t="b">
        <f t="shared" si="1191"/>
        <v>0</v>
      </c>
      <c r="K8478" t="b">
        <f>OR(E8478&gt;3.5,Q8478&lt;10)</f>
        <v>1</v>
      </c>
      <c r="L8478" t="s">
        <v>19</v>
      </c>
      <c r="M8478" t="s">
        <v>3793</v>
      </c>
      <c r="N8478" t="str">
        <f t="shared" si="1192"/>
        <v>Indian Silicon Valley Startups</v>
      </c>
      <c r="O8478" t="str">
        <f t="shared" si="1193"/>
        <v>None</v>
      </c>
      <c r="P8478" t="s">
        <v>44</v>
      </c>
      <c r="Q8478" s="2">
        <f t="shared" si="1194"/>
        <v>25</v>
      </c>
      <c r="R8478" s="1" t="str">
        <f t="shared" si="1195"/>
        <v>Established</v>
      </c>
      <c r="S8478" s="1"/>
      <c r="T8478" t="s">
        <v>2426</v>
      </c>
      <c r="U8478" t="s">
        <v>255</v>
      </c>
      <c r="V8478">
        <f t="shared" si="1196"/>
        <v>0</v>
      </c>
    </row>
    <row r="8479" spans="1:22" x14ac:dyDescent="0.35">
      <c r="A8479">
        <v>8477</v>
      </c>
      <c r="B8479" t="s">
        <v>12597</v>
      </c>
      <c r="C8479" t="str">
        <f t="shared" si="1188"/>
        <v>Don’t Buy</v>
      </c>
      <c r="D8479" t="str">
        <f t="shared" si="1189"/>
        <v>Long Name</v>
      </c>
      <c r="E8479">
        <v>3.8</v>
      </c>
      <c r="F8479">
        <f>IF(Q8479&lt;10,E8479+0.1,E8479)</f>
        <v>3.8</v>
      </c>
      <c r="G8479">
        <f>MIN(IF(Q8479&lt;10,E8479+0.5,E8479),5)</f>
        <v>3.8</v>
      </c>
      <c r="H8479" t="str">
        <f t="shared" si="1190"/>
        <v>Average Place to Work</v>
      </c>
      <c r="I8479">
        <v>60</v>
      </c>
      <c r="J8479" t="b">
        <f t="shared" si="1191"/>
        <v>0</v>
      </c>
      <c r="K8479" t="b">
        <f>OR(E8479&gt;3.5,Q8479&lt;10)</f>
        <v>1</v>
      </c>
      <c r="L8479" t="s">
        <v>19</v>
      </c>
      <c r="M8479" t="s">
        <v>9502</v>
      </c>
      <c r="N8479" t="str">
        <f t="shared" si="1192"/>
        <v>None</v>
      </c>
      <c r="O8479" t="str">
        <f t="shared" si="1193"/>
        <v>None</v>
      </c>
      <c r="P8479" t="s">
        <v>213</v>
      </c>
      <c r="Q8479" s="2">
        <f t="shared" si="1194"/>
        <v>12</v>
      </c>
      <c r="R8479" s="1" t="str">
        <f t="shared" si="1195"/>
        <v>Established</v>
      </c>
      <c r="S8479" s="1"/>
      <c r="T8479" t="s">
        <v>115</v>
      </c>
      <c r="U8479" t="s">
        <v>687</v>
      </c>
      <c r="V8479">
        <f t="shared" si="1196"/>
        <v>0</v>
      </c>
    </row>
    <row r="8480" spans="1:22" x14ac:dyDescent="0.35">
      <c r="A8480">
        <v>8478</v>
      </c>
      <c r="B8480" t="s">
        <v>12598</v>
      </c>
      <c r="C8480" t="str">
        <f t="shared" si="1188"/>
        <v>Don’t Buy</v>
      </c>
      <c r="D8480" t="str">
        <f t="shared" si="1189"/>
        <v>Long Name</v>
      </c>
      <c r="E8480">
        <v>3.8</v>
      </c>
      <c r="F8480">
        <f>IF(Q8480&lt;10,E8480+0.1,E8480)</f>
        <v>3.9</v>
      </c>
      <c r="G8480">
        <f>MIN(IF(Q8480&lt;10,E8480+0.5,E8480),5)</f>
        <v>4.3</v>
      </c>
      <c r="H8480" t="str">
        <f t="shared" si="1190"/>
        <v>Average Place to Work</v>
      </c>
      <c r="I8480">
        <v>60</v>
      </c>
      <c r="J8480" t="b">
        <f t="shared" si="1191"/>
        <v>0</v>
      </c>
      <c r="K8480" t="b">
        <f>OR(E8480&gt;3.5,Q8480&lt;10)</f>
        <v>1</v>
      </c>
      <c r="L8480" t="s">
        <v>9</v>
      </c>
      <c r="M8480" t="s">
        <v>10495</v>
      </c>
      <c r="N8480" t="str">
        <f t="shared" si="1192"/>
        <v>Indian Silicon Valley Startups</v>
      </c>
      <c r="O8480" t="str">
        <f t="shared" si="1193"/>
        <v>None</v>
      </c>
      <c r="P8480" t="s">
        <v>269</v>
      </c>
      <c r="Q8480" s="2">
        <f t="shared" si="1194"/>
        <v>9</v>
      </c>
      <c r="R8480" s="1" t="str">
        <f t="shared" si="1195"/>
        <v>Startup</v>
      </c>
      <c r="S8480" s="1"/>
      <c r="T8480" t="s">
        <v>1183</v>
      </c>
      <c r="U8480" t="s">
        <v>36</v>
      </c>
      <c r="V8480">
        <f t="shared" si="1196"/>
        <v>0</v>
      </c>
    </row>
    <row r="8481" spans="1:22" x14ac:dyDescent="0.35">
      <c r="A8481">
        <v>8479</v>
      </c>
      <c r="B8481" t="s">
        <v>12600</v>
      </c>
      <c r="C8481" t="str">
        <f t="shared" si="1188"/>
        <v>Don’t Buy</v>
      </c>
      <c r="D8481" t="str">
        <f t="shared" si="1189"/>
        <v>Long Name</v>
      </c>
      <c r="E8481">
        <v>3.1</v>
      </c>
      <c r="F8481">
        <f>IF(Q8481&lt;10,E8481+0.1,E8481)</f>
        <v>3.1</v>
      </c>
      <c r="G8481">
        <f>MIN(IF(Q8481&lt;10,E8481+0.5,E8481),5)</f>
        <v>3.1</v>
      </c>
      <c r="H8481" t="str">
        <f t="shared" si="1190"/>
        <v>Average Place to Work</v>
      </c>
      <c r="I8481">
        <v>60</v>
      </c>
      <c r="J8481" t="b">
        <f t="shared" si="1191"/>
        <v>0</v>
      </c>
      <c r="K8481" t="b">
        <f>OR(E8481&gt;3.5,Q8481&lt;10)</f>
        <v>0</v>
      </c>
      <c r="L8481" t="s">
        <v>19</v>
      </c>
      <c r="M8481" t="s">
        <v>2818</v>
      </c>
      <c r="N8481" t="str">
        <f t="shared" si="1192"/>
        <v>None</v>
      </c>
      <c r="O8481" t="str">
        <f t="shared" si="1193"/>
        <v>Bombay Finances</v>
      </c>
      <c r="P8481" t="s">
        <v>261</v>
      </c>
      <c r="Q8481" s="2">
        <f t="shared" si="1194"/>
        <v>21</v>
      </c>
      <c r="R8481" s="1" t="str">
        <f t="shared" si="1195"/>
        <v>Established</v>
      </c>
      <c r="S8481" s="1"/>
      <c r="T8481" t="s">
        <v>3369</v>
      </c>
      <c r="U8481" t="s">
        <v>24</v>
      </c>
      <c r="V8481">
        <f t="shared" si="1196"/>
        <v>500000</v>
      </c>
    </row>
    <row r="8482" spans="1:22" x14ac:dyDescent="0.35">
      <c r="A8482">
        <v>8480</v>
      </c>
      <c r="B8482" t="s">
        <v>12602</v>
      </c>
      <c r="C8482" t="str">
        <f t="shared" si="1188"/>
        <v>Don’t Buy</v>
      </c>
      <c r="D8482" t="str">
        <f t="shared" si="1189"/>
        <v>Short Name</v>
      </c>
      <c r="E8482">
        <v>4.5</v>
      </c>
      <c r="F8482">
        <f>IF(Q8482&lt;10,E8482+0.1,E8482)</f>
        <v>4.5</v>
      </c>
      <c r="G8482">
        <f>MIN(IF(Q8482&lt;10,E8482+0.5,E8482),5)</f>
        <v>4.5</v>
      </c>
      <c r="H8482" t="str">
        <f t="shared" si="1190"/>
        <v>Average Place to Work</v>
      </c>
      <c r="I8482">
        <v>60</v>
      </c>
      <c r="J8482" t="b">
        <f t="shared" si="1191"/>
        <v>0</v>
      </c>
      <c r="K8482" t="b">
        <f>OR(E8482&gt;3.5,Q8482&lt;10)</f>
        <v>1</v>
      </c>
      <c r="L8482" t="s">
        <v>19</v>
      </c>
      <c r="M8482" t="s">
        <v>12603</v>
      </c>
      <c r="N8482" t="str">
        <f t="shared" si="1192"/>
        <v>None</v>
      </c>
      <c r="O8482" t="str">
        <f t="shared" si="1193"/>
        <v>None</v>
      </c>
      <c r="P8482" t="s">
        <v>114</v>
      </c>
      <c r="Q8482" s="2">
        <f t="shared" si="1194"/>
        <v>11</v>
      </c>
      <c r="R8482" s="1" t="str">
        <f t="shared" si="1195"/>
        <v>Established</v>
      </c>
      <c r="S8482" s="1"/>
      <c r="T8482" t="s">
        <v>2372</v>
      </c>
      <c r="U8482" t="s">
        <v>297</v>
      </c>
      <c r="V8482">
        <f t="shared" si="1196"/>
        <v>0</v>
      </c>
    </row>
    <row r="8483" spans="1:22" x14ac:dyDescent="0.35">
      <c r="A8483">
        <v>8481</v>
      </c>
      <c r="B8483" t="s">
        <v>12599</v>
      </c>
      <c r="C8483" t="str">
        <f t="shared" si="1188"/>
        <v>Don’t Buy</v>
      </c>
      <c r="D8483" t="str">
        <f t="shared" si="1189"/>
        <v>Short Name</v>
      </c>
      <c r="E8483">
        <v>3.7</v>
      </c>
      <c r="F8483">
        <f>IF(Q8483&lt;10,E8483+0.1,E8483)</f>
        <v>3.8000000000000003</v>
      </c>
      <c r="G8483">
        <f>MIN(IF(Q8483&lt;10,E8483+0.5,E8483),5)</f>
        <v>4.2</v>
      </c>
      <c r="H8483" t="str">
        <f t="shared" si="1190"/>
        <v>Average Place to Work</v>
      </c>
      <c r="I8483">
        <v>60</v>
      </c>
      <c r="J8483" t="b">
        <f t="shared" si="1191"/>
        <v>0</v>
      </c>
      <c r="K8483" t="b">
        <f>OR(E8483&gt;3.5,Q8483&lt;10)</f>
        <v>1</v>
      </c>
      <c r="M8483" t="s">
        <v>7169</v>
      </c>
      <c r="N8483" t="str">
        <f t="shared" si="1192"/>
        <v>Indian Silicon Valley Startups</v>
      </c>
      <c r="O8483" t="str">
        <f t="shared" si="1193"/>
        <v>None</v>
      </c>
      <c r="P8483" t="s">
        <v>258</v>
      </c>
      <c r="Q8483" s="2">
        <f t="shared" si="1194"/>
        <v>7</v>
      </c>
      <c r="R8483" s="1" t="str">
        <f t="shared" si="1195"/>
        <v>Startup</v>
      </c>
      <c r="S8483" s="1"/>
      <c r="U8483" t="s">
        <v>6296</v>
      </c>
      <c r="V8483">
        <f t="shared" si="1196"/>
        <v>0</v>
      </c>
    </row>
    <row r="8484" spans="1:22" x14ac:dyDescent="0.35">
      <c r="A8484">
        <v>8482</v>
      </c>
      <c r="B8484" t="s">
        <v>12652</v>
      </c>
      <c r="C8484" t="str">
        <f t="shared" si="1188"/>
        <v>Don’t Buy</v>
      </c>
      <c r="D8484" t="str">
        <f t="shared" si="1189"/>
        <v>Short Name</v>
      </c>
      <c r="E8484">
        <v>3.6</v>
      </c>
      <c r="F8484">
        <f>IF(Q8484&lt;10,E8484+0.1,E8484)</f>
        <v>3.6</v>
      </c>
      <c r="G8484">
        <f>MIN(IF(Q8484&lt;10,E8484+0.5,E8484),5)</f>
        <v>3.6</v>
      </c>
      <c r="H8484" t="str">
        <f t="shared" si="1190"/>
        <v>Average Place to Work</v>
      </c>
      <c r="I8484">
        <v>60</v>
      </c>
      <c r="J8484" t="b">
        <f t="shared" si="1191"/>
        <v>0</v>
      </c>
      <c r="K8484" t="b">
        <f>OR(E8484&gt;3.5,Q8484&lt;10)</f>
        <v>1</v>
      </c>
      <c r="M8484" t="s">
        <v>12653</v>
      </c>
      <c r="N8484" t="str">
        <f t="shared" si="1192"/>
        <v>None</v>
      </c>
      <c r="O8484" t="str">
        <f t="shared" si="1193"/>
        <v>None</v>
      </c>
      <c r="P8484" t="s">
        <v>143</v>
      </c>
      <c r="Q8484" s="2">
        <f t="shared" si="1194"/>
        <v>24</v>
      </c>
      <c r="R8484" s="1" t="str">
        <f t="shared" si="1195"/>
        <v>Established</v>
      </c>
      <c r="S8484" s="1"/>
      <c r="U8484" t="s">
        <v>455</v>
      </c>
      <c r="V8484">
        <f t="shared" si="1196"/>
        <v>0</v>
      </c>
    </row>
    <row r="8485" spans="1:22" x14ac:dyDescent="0.35">
      <c r="A8485">
        <v>8483</v>
      </c>
      <c r="B8485" t="s">
        <v>12614</v>
      </c>
      <c r="C8485" t="str">
        <f t="shared" si="1188"/>
        <v>Don’t Buy</v>
      </c>
      <c r="D8485" t="str">
        <f t="shared" si="1189"/>
        <v>Short Name</v>
      </c>
      <c r="E8485">
        <v>3.6</v>
      </c>
      <c r="F8485">
        <f>IF(Q8485&lt;10,E8485+0.1,E8485)</f>
        <v>3.6</v>
      </c>
      <c r="G8485">
        <f>MIN(IF(Q8485&lt;10,E8485+0.5,E8485),5)</f>
        <v>3.6</v>
      </c>
      <c r="H8485" t="str">
        <f t="shared" si="1190"/>
        <v>Average Place to Work</v>
      </c>
      <c r="I8485">
        <v>60</v>
      </c>
      <c r="J8485" t="b">
        <f t="shared" si="1191"/>
        <v>0</v>
      </c>
      <c r="K8485" t="b">
        <f>OR(E8485&gt;3.5,Q8485&lt;10)</f>
        <v>1</v>
      </c>
      <c r="M8485" t="s">
        <v>6790</v>
      </c>
      <c r="N8485" t="str">
        <f t="shared" si="1192"/>
        <v>None</v>
      </c>
      <c r="O8485" t="str">
        <f t="shared" si="1193"/>
        <v>None</v>
      </c>
      <c r="P8485" t="s">
        <v>1555</v>
      </c>
      <c r="Q8485" s="2">
        <f t="shared" si="1194"/>
        <v>57</v>
      </c>
      <c r="R8485" s="1" t="str">
        <f t="shared" si="1195"/>
        <v>Established</v>
      </c>
      <c r="S8485" s="1"/>
      <c r="U8485" t="s">
        <v>24</v>
      </c>
      <c r="V8485">
        <f t="shared" si="1196"/>
        <v>500000</v>
      </c>
    </row>
    <row r="8486" spans="1:22" x14ac:dyDescent="0.35">
      <c r="A8486">
        <v>8484</v>
      </c>
      <c r="B8486" t="s">
        <v>12601</v>
      </c>
      <c r="C8486" t="str">
        <f t="shared" si="1188"/>
        <v>Don’t Buy</v>
      </c>
      <c r="D8486" t="str">
        <f t="shared" si="1189"/>
        <v>Long Name</v>
      </c>
      <c r="E8486">
        <v>4.3</v>
      </c>
      <c r="F8486">
        <f>IF(Q8486&lt;10,E8486+0.1,E8486)</f>
        <v>4.3</v>
      </c>
      <c r="G8486">
        <f>MIN(IF(Q8486&lt;10,E8486+0.5,E8486),5)</f>
        <v>4.3</v>
      </c>
      <c r="H8486" t="str">
        <f t="shared" si="1190"/>
        <v>Average Place to Work</v>
      </c>
      <c r="I8486">
        <v>60</v>
      </c>
      <c r="J8486" t="b">
        <f t="shared" si="1191"/>
        <v>0</v>
      </c>
      <c r="K8486" t="b">
        <f>OR(E8486&gt;3.5,Q8486&lt;10)</f>
        <v>1</v>
      </c>
      <c r="M8486" t="s">
        <v>9466</v>
      </c>
      <c r="N8486" t="str">
        <f t="shared" si="1192"/>
        <v>Indian Silicon Valley Startups</v>
      </c>
      <c r="O8486" t="str">
        <f t="shared" si="1193"/>
        <v>None</v>
      </c>
      <c r="P8486" t="s">
        <v>292</v>
      </c>
      <c r="Q8486" s="2">
        <f t="shared" si="1194"/>
        <v>38</v>
      </c>
      <c r="R8486" s="1" t="str">
        <f t="shared" si="1195"/>
        <v>Established</v>
      </c>
      <c r="S8486" s="1"/>
      <c r="U8486" t="s">
        <v>404</v>
      </c>
      <c r="V8486">
        <f t="shared" si="1196"/>
        <v>0</v>
      </c>
    </row>
    <row r="8487" spans="1:22" x14ac:dyDescent="0.35">
      <c r="A8487">
        <v>8485</v>
      </c>
      <c r="B8487" t="s">
        <v>12654</v>
      </c>
      <c r="C8487" t="str">
        <f t="shared" si="1188"/>
        <v>Don’t Buy</v>
      </c>
      <c r="D8487" t="str">
        <f t="shared" si="1189"/>
        <v>Short Name</v>
      </c>
      <c r="E8487">
        <v>4.3</v>
      </c>
      <c r="F8487">
        <f>IF(Q8487&lt;10,E8487+0.1,E8487)</f>
        <v>4.3</v>
      </c>
      <c r="G8487">
        <f>MIN(IF(Q8487&lt;10,E8487+0.5,E8487),5)</f>
        <v>4.3</v>
      </c>
      <c r="H8487" t="str">
        <f t="shared" si="1190"/>
        <v>Average Place to Work</v>
      </c>
      <c r="I8487">
        <v>60</v>
      </c>
      <c r="J8487" t="b">
        <f t="shared" si="1191"/>
        <v>0</v>
      </c>
      <c r="K8487" t="b">
        <f>OR(E8487&gt;3.5,Q8487&lt;10)</f>
        <v>1</v>
      </c>
      <c r="L8487" t="s">
        <v>19</v>
      </c>
      <c r="M8487" t="s">
        <v>12655</v>
      </c>
      <c r="N8487" t="str">
        <f t="shared" si="1192"/>
        <v>None</v>
      </c>
      <c r="O8487" t="str">
        <f t="shared" si="1193"/>
        <v>None</v>
      </c>
      <c r="P8487" t="s">
        <v>99</v>
      </c>
      <c r="Q8487" s="2">
        <f t="shared" si="1194"/>
        <v>26</v>
      </c>
      <c r="R8487" s="1" t="str">
        <f t="shared" si="1195"/>
        <v>Established</v>
      </c>
      <c r="S8487" s="1"/>
      <c r="T8487" t="s">
        <v>598</v>
      </c>
      <c r="U8487" t="s">
        <v>24</v>
      </c>
      <c r="V8487">
        <f t="shared" si="1196"/>
        <v>1000000</v>
      </c>
    </row>
    <row r="8488" spans="1:22" x14ac:dyDescent="0.35">
      <c r="A8488">
        <v>8486</v>
      </c>
      <c r="B8488" t="s">
        <v>12604</v>
      </c>
      <c r="C8488" t="str">
        <f t="shared" si="1188"/>
        <v>Don’t Buy</v>
      </c>
      <c r="D8488" t="str">
        <f t="shared" si="1189"/>
        <v>Long Name</v>
      </c>
      <c r="E8488">
        <v>2.9</v>
      </c>
      <c r="F8488">
        <f>IF(Q8488&lt;10,E8488+0.1,E8488)</f>
        <v>2.9</v>
      </c>
      <c r="G8488">
        <f>MIN(IF(Q8488&lt;10,E8488+0.5,E8488),5)</f>
        <v>2.9</v>
      </c>
      <c r="H8488" t="str">
        <f t="shared" si="1190"/>
        <v>Average Place to Work</v>
      </c>
      <c r="I8488">
        <v>60</v>
      </c>
      <c r="J8488" t="b">
        <f t="shared" si="1191"/>
        <v>0</v>
      </c>
      <c r="K8488" t="b">
        <f>OR(E8488&gt;3.5,Q8488&lt;10)</f>
        <v>0</v>
      </c>
      <c r="M8488" t="s">
        <v>6081</v>
      </c>
      <c r="N8488" t="str">
        <f t="shared" si="1192"/>
        <v>None</v>
      </c>
      <c r="O8488" t="str">
        <f t="shared" si="1193"/>
        <v>None</v>
      </c>
      <c r="P8488" t="s">
        <v>615</v>
      </c>
      <c r="Q8488" s="2">
        <f t="shared" si="1194"/>
        <v>86</v>
      </c>
      <c r="R8488" s="1" t="str">
        <f t="shared" si="1195"/>
        <v>Established</v>
      </c>
      <c r="S8488" s="1"/>
      <c r="U8488" t="s">
        <v>826</v>
      </c>
      <c r="V8488">
        <f t="shared" si="1196"/>
        <v>0</v>
      </c>
    </row>
    <row r="8489" spans="1:22" x14ac:dyDescent="0.35">
      <c r="A8489">
        <v>8487</v>
      </c>
      <c r="B8489" t="s">
        <v>12656</v>
      </c>
      <c r="C8489" t="str">
        <f t="shared" si="1188"/>
        <v>Don’t Buy</v>
      </c>
      <c r="D8489" t="str">
        <f t="shared" si="1189"/>
        <v>Long Name</v>
      </c>
      <c r="E8489">
        <v>4.3</v>
      </c>
      <c r="F8489">
        <f>IF(Q8489&lt;10,E8489+0.1,E8489)</f>
        <v>4.3</v>
      </c>
      <c r="G8489">
        <f>MIN(IF(Q8489&lt;10,E8489+0.5,E8489),5)</f>
        <v>4.3</v>
      </c>
      <c r="H8489" t="str">
        <f t="shared" si="1190"/>
        <v>Average Place to Work</v>
      </c>
      <c r="I8489">
        <v>60</v>
      </c>
      <c r="J8489" t="b">
        <f t="shared" si="1191"/>
        <v>0</v>
      </c>
      <c r="K8489" t="b">
        <f>OR(E8489&gt;3.5,Q8489&lt;10)</f>
        <v>1</v>
      </c>
      <c r="L8489" t="s">
        <v>19</v>
      </c>
      <c r="M8489" t="s">
        <v>6553</v>
      </c>
      <c r="N8489" t="str">
        <f t="shared" si="1192"/>
        <v>None</v>
      </c>
      <c r="O8489" t="str">
        <f t="shared" si="1193"/>
        <v>None</v>
      </c>
      <c r="P8489" t="s">
        <v>434</v>
      </c>
      <c r="Q8489" s="2">
        <f t="shared" si="1194"/>
        <v>64</v>
      </c>
      <c r="R8489" s="1" t="str">
        <f t="shared" si="1195"/>
        <v>Established</v>
      </c>
      <c r="S8489" s="1"/>
      <c r="T8489" t="s">
        <v>2426</v>
      </c>
      <c r="U8489" t="s">
        <v>255</v>
      </c>
      <c r="V8489">
        <f t="shared" si="1196"/>
        <v>0</v>
      </c>
    </row>
    <row r="8490" spans="1:22" x14ac:dyDescent="0.35">
      <c r="A8490">
        <v>8488</v>
      </c>
      <c r="B8490" t="s">
        <v>12657</v>
      </c>
      <c r="C8490" t="str">
        <f t="shared" si="1188"/>
        <v>Don’t Buy</v>
      </c>
      <c r="D8490" t="str">
        <f t="shared" si="1189"/>
        <v>Long Name</v>
      </c>
      <c r="E8490">
        <v>3.7</v>
      </c>
      <c r="F8490">
        <f>IF(Q8490&lt;10,E8490+0.1,E8490)</f>
        <v>3.7</v>
      </c>
      <c r="G8490">
        <f>MIN(IF(Q8490&lt;10,E8490+0.5,E8490),5)</f>
        <v>3.7</v>
      </c>
      <c r="H8490" t="str">
        <f t="shared" si="1190"/>
        <v>Average Place to Work</v>
      </c>
      <c r="I8490">
        <v>60</v>
      </c>
      <c r="J8490" t="b">
        <f t="shared" si="1191"/>
        <v>0</v>
      </c>
      <c r="K8490" t="b">
        <f>OR(E8490&gt;3.5,Q8490&lt;10)</f>
        <v>1</v>
      </c>
      <c r="M8490" t="s">
        <v>12658</v>
      </c>
      <c r="N8490" t="str">
        <f t="shared" si="1192"/>
        <v>None</v>
      </c>
      <c r="O8490" t="str">
        <f t="shared" si="1193"/>
        <v>None</v>
      </c>
      <c r="P8490" t="s">
        <v>111</v>
      </c>
      <c r="Q8490" s="2">
        <f t="shared" si="1194"/>
        <v>22</v>
      </c>
      <c r="R8490" s="1" t="str">
        <f t="shared" si="1195"/>
        <v>Established</v>
      </c>
      <c r="S8490" s="1"/>
      <c r="U8490" t="s">
        <v>92</v>
      </c>
      <c r="V8490">
        <f t="shared" si="1196"/>
        <v>0</v>
      </c>
    </row>
    <row r="8491" spans="1:22" x14ac:dyDescent="0.35">
      <c r="A8491">
        <v>8489</v>
      </c>
      <c r="B8491" t="s">
        <v>12659</v>
      </c>
      <c r="C8491" t="str">
        <f t="shared" si="1188"/>
        <v>Don’t Buy</v>
      </c>
      <c r="D8491" t="str">
        <f t="shared" si="1189"/>
        <v>Long Name</v>
      </c>
      <c r="E8491">
        <v>4.2</v>
      </c>
      <c r="F8491">
        <f>IF(Q8491&lt;10,E8491+0.1,E8491)</f>
        <v>4.2</v>
      </c>
      <c r="G8491">
        <f>MIN(IF(Q8491&lt;10,E8491+0.5,E8491),5)</f>
        <v>4.2</v>
      </c>
      <c r="H8491" t="str">
        <f t="shared" si="1190"/>
        <v>Average Place to Work</v>
      </c>
      <c r="I8491">
        <v>60</v>
      </c>
      <c r="J8491" t="b">
        <f t="shared" si="1191"/>
        <v>0</v>
      </c>
      <c r="K8491" t="b">
        <f>OR(E8491&gt;3.5,Q8491&lt;10)</f>
        <v>1</v>
      </c>
      <c r="L8491" t="s">
        <v>9</v>
      </c>
      <c r="M8491" t="s">
        <v>12660</v>
      </c>
      <c r="N8491" t="str">
        <f t="shared" si="1192"/>
        <v>None</v>
      </c>
      <c r="O8491" t="str">
        <f t="shared" si="1193"/>
        <v>None</v>
      </c>
      <c r="P8491" t="s">
        <v>302</v>
      </c>
      <c r="Q8491" s="2">
        <f t="shared" si="1194"/>
        <v>32</v>
      </c>
      <c r="R8491" s="1" t="str">
        <f t="shared" si="1195"/>
        <v>Established</v>
      </c>
      <c r="S8491" s="1"/>
      <c r="T8491" t="s">
        <v>115</v>
      </c>
      <c r="U8491" t="s">
        <v>357</v>
      </c>
      <c r="V8491">
        <f t="shared" si="1196"/>
        <v>0</v>
      </c>
    </row>
    <row r="8492" spans="1:22" x14ac:dyDescent="0.35">
      <c r="A8492">
        <v>8490</v>
      </c>
      <c r="B8492" t="s">
        <v>12661</v>
      </c>
      <c r="C8492" t="str">
        <f t="shared" si="1188"/>
        <v>Don’t Buy</v>
      </c>
      <c r="D8492" t="str">
        <f t="shared" si="1189"/>
        <v>Long Name</v>
      </c>
      <c r="E8492">
        <v>3.1</v>
      </c>
      <c r="F8492">
        <f>IF(Q8492&lt;10,E8492+0.1,E8492)</f>
        <v>3.1</v>
      </c>
      <c r="G8492">
        <f>MIN(IF(Q8492&lt;10,E8492+0.5,E8492),5)</f>
        <v>3.1</v>
      </c>
      <c r="H8492" t="str">
        <f t="shared" si="1190"/>
        <v>Average Place to Work</v>
      </c>
      <c r="I8492">
        <v>60</v>
      </c>
      <c r="J8492" t="b">
        <f t="shared" si="1191"/>
        <v>0</v>
      </c>
      <c r="K8492" t="b">
        <f>OR(E8492&gt;3.5,Q8492&lt;10)</f>
        <v>0</v>
      </c>
      <c r="L8492" t="s">
        <v>19</v>
      </c>
      <c r="M8492" t="s">
        <v>765</v>
      </c>
      <c r="N8492" t="str">
        <f t="shared" si="1192"/>
        <v>None</v>
      </c>
      <c r="O8492" t="str">
        <f t="shared" si="1193"/>
        <v>None</v>
      </c>
      <c r="P8492" t="s">
        <v>86</v>
      </c>
      <c r="Q8492" s="2">
        <f t="shared" si="1194"/>
        <v>27</v>
      </c>
      <c r="R8492" s="1" t="str">
        <f t="shared" si="1195"/>
        <v>Established</v>
      </c>
      <c r="S8492" s="1"/>
      <c r="T8492" t="s">
        <v>1183</v>
      </c>
      <c r="U8492" t="s">
        <v>5009</v>
      </c>
      <c r="V8492">
        <f t="shared" si="1196"/>
        <v>0</v>
      </c>
    </row>
    <row r="8493" spans="1:22" x14ac:dyDescent="0.35">
      <c r="A8493">
        <v>8491</v>
      </c>
      <c r="B8493" t="s">
        <v>12662</v>
      </c>
      <c r="C8493" t="str">
        <f t="shared" si="1188"/>
        <v>Don’t Buy</v>
      </c>
      <c r="D8493" t="str">
        <f t="shared" si="1189"/>
        <v>Long Name</v>
      </c>
      <c r="E8493">
        <v>3.7</v>
      </c>
      <c r="F8493">
        <f>IF(Q8493&lt;10,E8493+0.1,E8493)</f>
        <v>3.7</v>
      </c>
      <c r="G8493">
        <f>MIN(IF(Q8493&lt;10,E8493+0.5,E8493),5)</f>
        <v>3.7</v>
      </c>
      <c r="H8493" t="str">
        <f t="shared" si="1190"/>
        <v>Average Place to Work</v>
      </c>
      <c r="I8493">
        <v>60</v>
      </c>
      <c r="J8493" t="b">
        <f t="shared" si="1191"/>
        <v>0</v>
      </c>
      <c r="K8493" t="b">
        <f>OR(E8493&gt;3.5,Q8493&lt;10)</f>
        <v>1</v>
      </c>
      <c r="L8493" t="s">
        <v>19</v>
      </c>
      <c r="M8493" t="s">
        <v>8369</v>
      </c>
      <c r="N8493" t="str">
        <f t="shared" si="1192"/>
        <v>None</v>
      </c>
      <c r="O8493" t="str">
        <f t="shared" si="1193"/>
        <v>None</v>
      </c>
      <c r="P8493" t="s">
        <v>626</v>
      </c>
      <c r="Q8493" s="2">
        <f t="shared" si="1194"/>
        <v>17</v>
      </c>
      <c r="R8493" s="1" t="str">
        <f t="shared" si="1195"/>
        <v>Established</v>
      </c>
      <c r="S8493" s="1"/>
      <c r="T8493" t="s">
        <v>1183</v>
      </c>
      <c r="U8493" t="s">
        <v>41</v>
      </c>
      <c r="V8493">
        <f t="shared" si="1196"/>
        <v>0</v>
      </c>
    </row>
    <row r="8494" spans="1:22" x14ac:dyDescent="0.35">
      <c r="A8494">
        <v>8492</v>
      </c>
      <c r="B8494" t="s">
        <v>12663</v>
      </c>
      <c r="C8494" t="str">
        <f t="shared" si="1188"/>
        <v>Don’t Buy</v>
      </c>
      <c r="D8494" t="str">
        <f t="shared" si="1189"/>
        <v>Long Name</v>
      </c>
      <c r="E8494">
        <v>4</v>
      </c>
      <c r="F8494">
        <f>IF(Q8494&lt;10,E8494+0.1,E8494)</f>
        <v>4</v>
      </c>
      <c r="G8494">
        <f>MIN(IF(Q8494&lt;10,E8494+0.5,E8494),5)</f>
        <v>4</v>
      </c>
      <c r="H8494" t="str">
        <f t="shared" si="1190"/>
        <v>Average Place to Work</v>
      </c>
      <c r="I8494">
        <v>60</v>
      </c>
      <c r="J8494" t="b">
        <f t="shared" si="1191"/>
        <v>0</v>
      </c>
      <c r="K8494" t="b">
        <f>OR(E8494&gt;3.5,Q8494&lt;10)</f>
        <v>1</v>
      </c>
      <c r="M8494" t="s">
        <v>6881</v>
      </c>
      <c r="N8494" t="str">
        <f t="shared" si="1192"/>
        <v>Indian Silicon Valley Startups</v>
      </c>
      <c r="O8494" t="str">
        <f t="shared" si="1193"/>
        <v>None</v>
      </c>
      <c r="P8494" t="s">
        <v>198</v>
      </c>
      <c r="Q8494" s="2">
        <f t="shared" si="1194"/>
        <v>35</v>
      </c>
      <c r="R8494" s="1" t="str">
        <f t="shared" si="1195"/>
        <v>Established</v>
      </c>
      <c r="S8494" s="1"/>
      <c r="U8494" t="s">
        <v>1677</v>
      </c>
      <c r="V8494">
        <f t="shared" si="1196"/>
        <v>0</v>
      </c>
    </row>
    <row r="8495" spans="1:22" x14ac:dyDescent="0.35">
      <c r="A8495">
        <v>8493</v>
      </c>
      <c r="B8495" t="s">
        <v>12664</v>
      </c>
      <c r="C8495" t="str">
        <f t="shared" si="1188"/>
        <v>Don’t Buy</v>
      </c>
      <c r="D8495" t="str">
        <f t="shared" si="1189"/>
        <v>Long Name</v>
      </c>
      <c r="E8495">
        <v>4</v>
      </c>
      <c r="F8495">
        <f>IF(Q8495&lt;10,E8495+0.1,E8495)</f>
        <v>4</v>
      </c>
      <c r="G8495">
        <f>MIN(IF(Q8495&lt;10,E8495+0.5,E8495),5)</f>
        <v>4</v>
      </c>
      <c r="H8495" t="str">
        <f t="shared" si="1190"/>
        <v>Average Place to Work</v>
      </c>
      <c r="I8495">
        <v>60</v>
      </c>
      <c r="J8495" t="b">
        <f t="shared" si="1191"/>
        <v>0</v>
      </c>
      <c r="K8495" t="b">
        <f>OR(E8495&gt;3.5,Q8495&lt;10)</f>
        <v>1</v>
      </c>
      <c r="M8495" t="s">
        <v>12665</v>
      </c>
      <c r="N8495" t="str">
        <f t="shared" si="1192"/>
        <v>None</v>
      </c>
      <c r="O8495" t="str">
        <f t="shared" si="1193"/>
        <v>None</v>
      </c>
      <c r="P8495" t="s">
        <v>1255</v>
      </c>
      <c r="Q8495" s="2">
        <f t="shared" si="1194"/>
        <v>69</v>
      </c>
      <c r="R8495" s="1" t="str">
        <f t="shared" si="1195"/>
        <v>Established</v>
      </c>
      <c r="S8495" s="1"/>
      <c r="U8495" t="s">
        <v>64</v>
      </c>
      <c r="V8495">
        <f t="shared" si="1196"/>
        <v>0</v>
      </c>
    </row>
    <row r="8496" spans="1:22" x14ac:dyDescent="0.35">
      <c r="A8496">
        <v>8494</v>
      </c>
      <c r="B8496" t="s">
        <v>12666</v>
      </c>
      <c r="C8496" t="str">
        <f t="shared" si="1188"/>
        <v>Don’t Buy</v>
      </c>
      <c r="D8496" t="str">
        <f t="shared" si="1189"/>
        <v>Long Name</v>
      </c>
      <c r="E8496">
        <v>4</v>
      </c>
      <c r="F8496">
        <f>IF(Q8496&lt;10,E8496+0.1,E8496)</f>
        <v>4</v>
      </c>
      <c r="G8496">
        <f>MIN(IF(Q8496&lt;10,E8496+0.5,E8496),5)</f>
        <v>4</v>
      </c>
      <c r="H8496" t="str">
        <f t="shared" si="1190"/>
        <v>Average Place to Work</v>
      </c>
      <c r="I8496">
        <v>60</v>
      </c>
      <c r="J8496" t="b">
        <f t="shared" si="1191"/>
        <v>0</v>
      </c>
      <c r="K8496" t="b">
        <f>OR(E8496&gt;3.5,Q8496&lt;10)</f>
        <v>1</v>
      </c>
      <c r="L8496" t="s">
        <v>19</v>
      </c>
      <c r="M8496" t="s">
        <v>4839</v>
      </c>
      <c r="N8496" t="str">
        <f t="shared" si="1192"/>
        <v>None</v>
      </c>
      <c r="O8496" t="str">
        <f t="shared" si="1193"/>
        <v>None</v>
      </c>
      <c r="P8496" t="s">
        <v>111</v>
      </c>
      <c r="Q8496" s="2">
        <f t="shared" si="1194"/>
        <v>22</v>
      </c>
      <c r="R8496" s="1" t="str">
        <f t="shared" si="1195"/>
        <v>Established</v>
      </c>
      <c r="S8496" s="1"/>
      <c r="T8496" t="s">
        <v>1183</v>
      </c>
      <c r="U8496" t="s">
        <v>5356</v>
      </c>
      <c r="V8496">
        <f t="shared" si="1196"/>
        <v>0</v>
      </c>
    </row>
    <row r="8497" spans="1:22" x14ac:dyDescent="0.35">
      <c r="A8497">
        <v>8495</v>
      </c>
      <c r="B8497" t="s">
        <v>12667</v>
      </c>
      <c r="C8497" t="str">
        <f t="shared" si="1188"/>
        <v>Don’t Buy</v>
      </c>
      <c r="D8497" t="str">
        <f t="shared" si="1189"/>
        <v>Long Name</v>
      </c>
      <c r="E8497">
        <v>3.8</v>
      </c>
      <c r="F8497">
        <f>IF(Q8497&lt;10,E8497+0.1,E8497)</f>
        <v>3.8</v>
      </c>
      <c r="G8497">
        <f>MIN(IF(Q8497&lt;10,E8497+0.5,E8497),5)</f>
        <v>3.8</v>
      </c>
      <c r="H8497" t="str">
        <f t="shared" si="1190"/>
        <v>Average Place to Work</v>
      </c>
      <c r="I8497">
        <v>60</v>
      </c>
      <c r="J8497" t="b">
        <f t="shared" si="1191"/>
        <v>0</v>
      </c>
      <c r="K8497" t="b">
        <f>OR(E8497&gt;3.5,Q8497&lt;10)</f>
        <v>1</v>
      </c>
      <c r="L8497" t="s">
        <v>19</v>
      </c>
      <c r="M8497" t="s">
        <v>12668</v>
      </c>
      <c r="N8497" t="str">
        <f t="shared" si="1192"/>
        <v>None</v>
      </c>
      <c r="O8497" t="str">
        <f t="shared" si="1193"/>
        <v>None</v>
      </c>
      <c r="P8497" t="s">
        <v>180</v>
      </c>
      <c r="Q8497" s="2">
        <f t="shared" si="1194"/>
        <v>23</v>
      </c>
      <c r="R8497" s="1" t="str">
        <f t="shared" si="1195"/>
        <v>Established</v>
      </c>
      <c r="S8497" s="1"/>
      <c r="T8497" t="s">
        <v>1183</v>
      </c>
      <c r="U8497" t="s">
        <v>24</v>
      </c>
      <c r="V8497">
        <f t="shared" si="1196"/>
        <v>500000</v>
      </c>
    </row>
    <row r="8498" spans="1:22" x14ac:dyDescent="0.35">
      <c r="A8498">
        <v>8496</v>
      </c>
      <c r="B8498" t="s">
        <v>12669</v>
      </c>
      <c r="C8498" t="str">
        <f t="shared" si="1188"/>
        <v>Don’t Buy</v>
      </c>
      <c r="D8498" t="str">
        <f t="shared" si="1189"/>
        <v>Long Name</v>
      </c>
      <c r="E8498">
        <v>3.9</v>
      </c>
      <c r="F8498">
        <f>IF(Q8498&lt;10,E8498+0.1,E8498)</f>
        <v>3.9</v>
      </c>
      <c r="G8498">
        <f>MIN(IF(Q8498&lt;10,E8498+0.5,E8498),5)</f>
        <v>3.9</v>
      </c>
      <c r="H8498" t="str">
        <f t="shared" si="1190"/>
        <v>Average Place to Work</v>
      </c>
      <c r="I8498">
        <v>60</v>
      </c>
      <c r="J8498" t="b">
        <f t="shared" si="1191"/>
        <v>0</v>
      </c>
      <c r="K8498" t="b">
        <f>OR(E8498&gt;3.5,Q8498&lt;10)</f>
        <v>1</v>
      </c>
      <c r="M8498" t="s">
        <v>6081</v>
      </c>
      <c r="N8498" t="str">
        <f t="shared" si="1192"/>
        <v>None</v>
      </c>
      <c r="O8498" t="str">
        <f t="shared" si="1193"/>
        <v>None</v>
      </c>
      <c r="P8498" t="s">
        <v>841</v>
      </c>
      <c r="Q8498" s="2">
        <f t="shared" si="1194"/>
        <v>72</v>
      </c>
      <c r="R8498" s="1" t="str">
        <f t="shared" si="1195"/>
        <v>Established</v>
      </c>
      <c r="S8498" s="1"/>
      <c r="U8498" t="s">
        <v>687</v>
      </c>
      <c r="V8498">
        <f t="shared" si="1196"/>
        <v>0</v>
      </c>
    </row>
    <row r="8499" spans="1:22" x14ac:dyDescent="0.35">
      <c r="A8499">
        <v>8497</v>
      </c>
      <c r="B8499" t="s">
        <v>12670</v>
      </c>
      <c r="C8499" t="str">
        <f t="shared" si="1188"/>
        <v>Don’t Buy</v>
      </c>
      <c r="D8499" t="str">
        <f t="shared" si="1189"/>
        <v>Long Name</v>
      </c>
      <c r="E8499">
        <v>4.0999999999999996</v>
      </c>
      <c r="F8499">
        <f>IF(Q8499&lt;10,E8499+0.1,E8499)</f>
        <v>4.0999999999999996</v>
      </c>
      <c r="G8499">
        <f>MIN(IF(Q8499&lt;10,E8499+0.5,E8499),5)</f>
        <v>4.0999999999999996</v>
      </c>
      <c r="H8499" t="str">
        <f t="shared" si="1190"/>
        <v>Average Place to Work</v>
      </c>
      <c r="I8499">
        <v>60</v>
      </c>
      <c r="J8499" t="b">
        <f t="shared" si="1191"/>
        <v>0</v>
      </c>
      <c r="K8499" t="b">
        <f>OR(E8499&gt;3.5,Q8499&lt;10)</f>
        <v>1</v>
      </c>
      <c r="L8499" t="s">
        <v>19</v>
      </c>
      <c r="M8499" t="s">
        <v>11283</v>
      </c>
      <c r="N8499" t="str">
        <f t="shared" si="1192"/>
        <v>None</v>
      </c>
      <c r="O8499" t="str">
        <f t="shared" si="1193"/>
        <v>None</v>
      </c>
      <c r="P8499" t="s">
        <v>864</v>
      </c>
      <c r="Q8499" s="2">
        <f t="shared" si="1194"/>
        <v>71</v>
      </c>
      <c r="R8499" s="1" t="str">
        <f t="shared" si="1195"/>
        <v>Established</v>
      </c>
      <c r="S8499" s="1"/>
      <c r="T8499" t="s">
        <v>1183</v>
      </c>
      <c r="U8499" t="s">
        <v>2075</v>
      </c>
      <c r="V8499">
        <f t="shared" si="1196"/>
        <v>0</v>
      </c>
    </row>
    <row r="8500" spans="1:22" x14ac:dyDescent="0.35">
      <c r="A8500">
        <v>8498</v>
      </c>
      <c r="B8500" t="s">
        <v>12671</v>
      </c>
      <c r="C8500" t="str">
        <f t="shared" si="1188"/>
        <v>Don’t Buy</v>
      </c>
      <c r="D8500" t="str">
        <f t="shared" si="1189"/>
        <v>Long Name</v>
      </c>
      <c r="E8500">
        <v>3.6</v>
      </c>
      <c r="F8500">
        <f>IF(Q8500&lt;10,E8500+0.1,E8500)</f>
        <v>3.6</v>
      </c>
      <c r="G8500">
        <f>MIN(IF(Q8500&lt;10,E8500+0.5,E8500),5)</f>
        <v>3.6</v>
      </c>
      <c r="H8500" t="str">
        <f t="shared" si="1190"/>
        <v>Average Place to Work</v>
      </c>
      <c r="I8500">
        <v>60</v>
      </c>
      <c r="J8500" t="b">
        <f t="shared" si="1191"/>
        <v>0</v>
      </c>
      <c r="K8500" t="b">
        <f>OR(E8500&gt;3.5,Q8500&lt;10)</f>
        <v>1</v>
      </c>
      <c r="L8500" t="s">
        <v>19</v>
      </c>
      <c r="M8500" t="s">
        <v>6782</v>
      </c>
      <c r="N8500" t="str">
        <f t="shared" si="1192"/>
        <v>None</v>
      </c>
      <c r="O8500" t="str">
        <f t="shared" si="1193"/>
        <v>None</v>
      </c>
      <c r="P8500" t="s">
        <v>1555</v>
      </c>
      <c r="Q8500" s="2">
        <f t="shared" si="1194"/>
        <v>57</v>
      </c>
      <c r="R8500" s="1" t="str">
        <f t="shared" si="1195"/>
        <v>Established</v>
      </c>
      <c r="S8500" s="1"/>
      <c r="T8500" t="s">
        <v>219</v>
      </c>
      <c r="U8500" t="s">
        <v>12672</v>
      </c>
      <c r="V8500">
        <f t="shared" si="1196"/>
        <v>0</v>
      </c>
    </row>
    <row r="8501" spans="1:22" x14ac:dyDescent="0.35">
      <c r="A8501">
        <v>8499</v>
      </c>
      <c r="B8501" t="s">
        <v>12673</v>
      </c>
      <c r="C8501" t="str">
        <f t="shared" si="1188"/>
        <v>Don’t Buy</v>
      </c>
      <c r="D8501" t="str">
        <f t="shared" si="1189"/>
        <v>Long Name</v>
      </c>
      <c r="E8501">
        <v>3.2</v>
      </c>
      <c r="F8501">
        <f>IF(Q8501&lt;10,E8501+0.1,E8501)</f>
        <v>3.2</v>
      </c>
      <c r="G8501">
        <f>MIN(IF(Q8501&lt;10,E8501+0.5,E8501),5)</f>
        <v>3.2</v>
      </c>
      <c r="H8501" t="str">
        <f t="shared" si="1190"/>
        <v>Average Place to Work</v>
      </c>
      <c r="I8501">
        <v>60</v>
      </c>
      <c r="J8501" t="b">
        <f t="shared" si="1191"/>
        <v>0</v>
      </c>
      <c r="K8501" t="b">
        <f>OR(E8501&gt;3.5,Q8501&lt;10)</f>
        <v>0</v>
      </c>
      <c r="M8501" t="s">
        <v>8327</v>
      </c>
      <c r="N8501" t="str">
        <f t="shared" si="1192"/>
        <v>None</v>
      </c>
      <c r="O8501" t="str">
        <f t="shared" si="1193"/>
        <v>None</v>
      </c>
      <c r="P8501" t="s">
        <v>205</v>
      </c>
      <c r="Q8501" s="2">
        <f t="shared" si="1194"/>
        <v>47</v>
      </c>
      <c r="R8501" s="1" t="str">
        <f t="shared" si="1195"/>
        <v>Established</v>
      </c>
      <c r="S8501" s="1"/>
      <c r="U8501" t="s">
        <v>297</v>
      </c>
      <c r="V8501">
        <f t="shared" si="1196"/>
        <v>0</v>
      </c>
    </row>
    <row r="8502" spans="1:22" x14ac:dyDescent="0.35">
      <c r="A8502">
        <v>8500</v>
      </c>
      <c r="B8502" t="s">
        <v>12674</v>
      </c>
      <c r="C8502" t="str">
        <f t="shared" si="1188"/>
        <v>Buy</v>
      </c>
      <c r="D8502" t="str">
        <f t="shared" si="1189"/>
        <v>Long Name</v>
      </c>
      <c r="E8502">
        <v>4.3</v>
      </c>
      <c r="F8502">
        <f>IF(Q8502&lt;10,E8502+0.1,E8502)</f>
        <v>4.3</v>
      </c>
      <c r="G8502">
        <f>MIN(IF(Q8502&lt;10,E8502+0.5,E8502),5)</f>
        <v>4.3</v>
      </c>
      <c r="H8502" t="str">
        <f t="shared" si="1190"/>
        <v>Average Place to Work</v>
      </c>
      <c r="I8502">
        <v>60</v>
      </c>
      <c r="J8502" t="b">
        <f t="shared" si="1191"/>
        <v>0</v>
      </c>
      <c r="K8502" t="b">
        <f>OR(E8502&gt;3.5,Q8502&lt;10)</f>
        <v>1</v>
      </c>
      <c r="M8502" t="s">
        <v>5595</v>
      </c>
      <c r="N8502" t="str">
        <f t="shared" si="1192"/>
        <v>None</v>
      </c>
      <c r="O8502" t="str">
        <f t="shared" si="1193"/>
        <v>None</v>
      </c>
      <c r="P8502" t="s">
        <v>241</v>
      </c>
      <c r="Q8502" s="2">
        <f t="shared" si="1194"/>
        <v>13</v>
      </c>
      <c r="R8502" s="1" t="str">
        <f t="shared" si="1195"/>
        <v>Established</v>
      </c>
      <c r="S8502" s="1"/>
      <c r="U8502" t="s">
        <v>202</v>
      </c>
      <c r="V8502">
        <f t="shared" si="1196"/>
        <v>0</v>
      </c>
    </row>
    <row r="8503" spans="1:22" x14ac:dyDescent="0.35">
      <c r="A8503">
        <v>8501</v>
      </c>
      <c r="B8503" t="s">
        <v>12626</v>
      </c>
      <c r="C8503" t="str">
        <f t="shared" si="1188"/>
        <v>Don’t Buy</v>
      </c>
      <c r="D8503" t="str">
        <f t="shared" si="1189"/>
        <v>Long Name</v>
      </c>
      <c r="E8503">
        <v>4</v>
      </c>
      <c r="F8503">
        <f>IF(Q8503&lt;10,E8503+0.1,E8503)</f>
        <v>4</v>
      </c>
      <c r="G8503">
        <f>MIN(IF(Q8503&lt;10,E8503+0.5,E8503),5)</f>
        <v>4</v>
      </c>
      <c r="H8503" t="str">
        <f t="shared" si="1190"/>
        <v>Average Place to Work</v>
      </c>
      <c r="I8503">
        <v>60</v>
      </c>
      <c r="J8503" t="b">
        <f t="shared" si="1191"/>
        <v>0</v>
      </c>
      <c r="K8503" t="b">
        <f>OR(E8503&gt;3.5,Q8503&lt;10)</f>
        <v>1</v>
      </c>
      <c r="L8503" t="s">
        <v>19</v>
      </c>
      <c r="M8503" t="s">
        <v>12627</v>
      </c>
      <c r="N8503" t="str">
        <f t="shared" si="1192"/>
        <v>None</v>
      </c>
      <c r="O8503" t="str">
        <f t="shared" si="1193"/>
        <v>None</v>
      </c>
      <c r="P8503" t="s">
        <v>67</v>
      </c>
      <c r="Q8503" s="2">
        <f t="shared" si="1194"/>
        <v>15</v>
      </c>
      <c r="R8503" s="1" t="str">
        <f t="shared" si="1195"/>
        <v>Established</v>
      </c>
      <c r="S8503" s="1"/>
      <c r="T8503" t="s">
        <v>1183</v>
      </c>
      <c r="U8503" t="s">
        <v>523</v>
      </c>
      <c r="V8503">
        <f t="shared" si="1196"/>
        <v>0</v>
      </c>
    </row>
    <row r="8504" spans="1:22" x14ac:dyDescent="0.35">
      <c r="A8504">
        <v>8502</v>
      </c>
      <c r="B8504" t="s">
        <v>12629</v>
      </c>
      <c r="C8504" t="str">
        <f t="shared" si="1188"/>
        <v>Don’t Buy</v>
      </c>
      <c r="D8504" t="str">
        <f t="shared" si="1189"/>
        <v>Long Name</v>
      </c>
      <c r="E8504">
        <v>2.7</v>
      </c>
      <c r="F8504">
        <f>IF(Q8504&lt;10,E8504+0.1,E8504)</f>
        <v>2.7</v>
      </c>
      <c r="G8504">
        <f>MIN(IF(Q8504&lt;10,E8504+0.5,E8504),5)</f>
        <v>2.7</v>
      </c>
      <c r="H8504" t="str">
        <f t="shared" si="1190"/>
        <v>Average Place to Work</v>
      </c>
      <c r="I8504">
        <v>60</v>
      </c>
      <c r="J8504" t="b">
        <f t="shared" si="1191"/>
        <v>0</v>
      </c>
      <c r="K8504" t="b">
        <f>OR(E8504&gt;3.5,Q8504&lt;10)</f>
        <v>0</v>
      </c>
      <c r="L8504" t="s">
        <v>9</v>
      </c>
      <c r="M8504" t="s">
        <v>2766</v>
      </c>
      <c r="N8504" t="str">
        <f t="shared" si="1192"/>
        <v>None</v>
      </c>
      <c r="O8504" t="str">
        <f t="shared" si="1193"/>
        <v>None</v>
      </c>
      <c r="P8504" t="s">
        <v>1530</v>
      </c>
      <c r="Q8504" s="2">
        <f t="shared" si="1194"/>
        <v>59</v>
      </c>
      <c r="R8504" s="1" t="str">
        <f t="shared" si="1195"/>
        <v>Established</v>
      </c>
      <c r="S8504" s="1"/>
      <c r="T8504" t="s">
        <v>598</v>
      </c>
      <c r="U8504" t="s">
        <v>160</v>
      </c>
      <c r="V8504">
        <f t="shared" si="1196"/>
        <v>0</v>
      </c>
    </row>
    <row r="8505" spans="1:22" x14ac:dyDescent="0.35">
      <c r="A8505">
        <v>8503</v>
      </c>
      <c r="B8505" t="s">
        <v>12675</v>
      </c>
      <c r="C8505" t="str">
        <f t="shared" si="1188"/>
        <v>Don’t Buy</v>
      </c>
      <c r="D8505" t="str">
        <f t="shared" si="1189"/>
        <v>Long Name</v>
      </c>
      <c r="E8505">
        <v>4</v>
      </c>
      <c r="F8505">
        <f>IF(Q8505&lt;10,E8505+0.1,E8505)</f>
        <v>4</v>
      </c>
      <c r="G8505">
        <f>MIN(IF(Q8505&lt;10,E8505+0.5,E8505),5)</f>
        <v>4</v>
      </c>
      <c r="H8505" t="str">
        <f t="shared" si="1190"/>
        <v>Average Place to Work</v>
      </c>
      <c r="I8505">
        <v>60</v>
      </c>
      <c r="J8505" t="b">
        <f t="shared" si="1191"/>
        <v>0</v>
      </c>
      <c r="K8505" t="b">
        <f>OR(E8505&gt;3.5,Q8505&lt;10)</f>
        <v>1</v>
      </c>
      <c r="L8505" t="s">
        <v>19</v>
      </c>
      <c r="M8505" t="s">
        <v>12676</v>
      </c>
      <c r="N8505" t="str">
        <f t="shared" si="1192"/>
        <v>None</v>
      </c>
      <c r="O8505" t="str">
        <f t="shared" si="1193"/>
        <v>None</v>
      </c>
      <c r="P8505" t="s">
        <v>44</v>
      </c>
      <c r="Q8505" s="2">
        <f t="shared" si="1194"/>
        <v>25</v>
      </c>
      <c r="R8505" s="1" t="str">
        <f t="shared" si="1195"/>
        <v>Established</v>
      </c>
      <c r="S8505" s="1"/>
      <c r="T8505" t="s">
        <v>598</v>
      </c>
      <c r="U8505" t="s">
        <v>2815</v>
      </c>
      <c r="V8505">
        <f t="shared" si="1196"/>
        <v>0</v>
      </c>
    </row>
    <row r="8506" spans="1:22" x14ac:dyDescent="0.35">
      <c r="A8506">
        <v>8504</v>
      </c>
      <c r="B8506" t="s">
        <v>12677</v>
      </c>
      <c r="C8506" t="str">
        <f t="shared" si="1188"/>
        <v>Don’t Buy</v>
      </c>
      <c r="D8506" t="str">
        <f t="shared" si="1189"/>
        <v>Long Name</v>
      </c>
      <c r="E8506">
        <v>1.8</v>
      </c>
      <c r="F8506">
        <f>IF(Q8506&lt;10,E8506+0.1,E8506)</f>
        <v>1.8</v>
      </c>
      <c r="G8506">
        <f>MIN(IF(Q8506&lt;10,E8506+0.5,E8506),5)</f>
        <v>1.8</v>
      </c>
      <c r="H8506" t="str">
        <f t="shared" si="1190"/>
        <v>Average Place to Work</v>
      </c>
      <c r="I8506">
        <v>60</v>
      </c>
      <c r="J8506" t="b">
        <f t="shared" si="1191"/>
        <v>0</v>
      </c>
      <c r="K8506" t="b">
        <f>OR(E8506&gt;3.5,Q8506&lt;10)</f>
        <v>0</v>
      </c>
      <c r="L8506" t="s">
        <v>19</v>
      </c>
      <c r="M8506" t="s">
        <v>3572</v>
      </c>
      <c r="N8506" t="str">
        <f t="shared" si="1192"/>
        <v>Indian Silicon Valley Startups</v>
      </c>
      <c r="O8506" t="str">
        <f t="shared" si="1193"/>
        <v>None</v>
      </c>
      <c r="P8506" t="s">
        <v>67</v>
      </c>
      <c r="Q8506" s="2">
        <f t="shared" si="1194"/>
        <v>15</v>
      </c>
      <c r="R8506" s="1" t="str">
        <f t="shared" si="1195"/>
        <v>Established</v>
      </c>
      <c r="S8506" s="1"/>
      <c r="T8506" t="s">
        <v>598</v>
      </c>
      <c r="U8506" t="s">
        <v>36</v>
      </c>
      <c r="V8506">
        <f t="shared" si="1196"/>
        <v>0</v>
      </c>
    </row>
    <row r="8507" spans="1:22" x14ac:dyDescent="0.35">
      <c r="A8507">
        <v>8505</v>
      </c>
      <c r="B8507" t="s">
        <v>12630</v>
      </c>
      <c r="C8507" t="str">
        <f t="shared" si="1188"/>
        <v>Buy</v>
      </c>
      <c r="D8507" t="str">
        <f t="shared" si="1189"/>
        <v>Long Name</v>
      </c>
      <c r="E8507">
        <v>4.4000000000000004</v>
      </c>
      <c r="F8507">
        <f>IF(Q8507&lt;10,E8507+0.1,E8507)</f>
        <v>4.4000000000000004</v>
      </c>
      <c r="G8507">
        <f>MIN(IF(Q8507&lt;10,E8507+0.5,E8507),5)</f>
        <v>4.4000000000000004</v>
      </c>
      <c r="H8507" t="str">
        <f t="shared" si="1190"/>
        <v>Average Place to Work</v>
      </c>
      <c r="I8507">
        <v>60</v>
      </c>
      <c r="J8507" t="b">
        <f t="shared" si="1191"/>
        <v>0</v>
      </c>
      <c r="K8507" t="b">
        <f>OR(E8507&gt;3.5,Q8507&lt;10)</f>
        <v>1</v>
      </c>
      <c r="L8507" t="s">
        <v>19</v>
      </c>
      <c r="M8507" t="s">
        <v>1080</v>
      </c>
      <c r="N8507" t="str">
        <f t="shared" si="1192"/>
        <v>None</v>
      </c>
      <c r="O8507" t="str">
        <f t="shared" si="1193"/>
        <v>None</v>
      </c>
      <c r="P8507" t="s">
        <v>183</v>
      </c>
      <c r="Q8507" s="2">
        <f t="shared" si="1194"/>
        <v>10</v>
      </c>
      <c r="R8507" s="1" t="str">
        <f t="shared" si="1195"/>
        <v>Established</v>
      </c>
      <c r="S8507" s="1"/>
      <c r="T8507" t="s">
        <v>606</v>
      </c>
      <c r="U8507" t="s">
        <v>202</v>
      </c>
      <c r="V8507">
        <f t="shared" si="1196"/>
        <v>0</v>
      </c>
    </row>
    <row r="8508" spans="1:22" x14ac:dyDescent="0.35">
      <c r="A8508">
        <v>8506</v>
      </c>
      <c r="B8508" t="s">
        <v>12678</v>
      </c>
      <c r="C8508" t="str">
        <f t="shared" si="1188"/>
        <v>Don’t Buy</v>
      </c>
      <c r="D8508" t="str">
        <f t="shared" si="1189"/>
        <v>Long Name</v>
      </c>
      <c r="E8508">
        <v>2.9</v>
      </c>
      <c r="F8508">
        <f>IF(Q8508&lt;10,E8508+0.1,E8508)</f>
        <v>2.9</v>
      </c>
      <c r="G8508">
        <f>MIN(IF(Q8508&lt;10,E8508+0.5,E8508),5)</f>
        <v>2.9</v>
      </c>
      <c r="H8508" t="str">
        <f t="shared" si="1190"/>
        <v>Average Place to Work</v>
      </c>
      <c r="I8508">
        <v>60</v>
      </c>
      <c r="J8508" t="b">
        <f t="shared" si="1191"/>
        <v>0</v>
      </c>
      <c r="K8508" t="b">
        <f>OR(E8508&gt;3.5,Q8508&lt;10)</f>
        <v>0</v>
      </c>
      <c r="L8508" t="s">
        <v>19</v>
      </c>
      <c r="M8508" t="s">
        <v>12679</v>
      </c>
      <c r="N8508" t="str">
        <f t="shared" si="1192"/>
        <v>None</v>
      </c>
      <c r="O8508" t="str">
        <f t="shared" si="1193"/>
        <v>None</v>
      </c>
      <c r="P8508" t="s">
        <v>213</v>
      </c>
      <c r="Q8508" s="2">
        <f t="shared" si="1194"/>
        <v>12</v>
      </c>
      <c r="R8508" s="1" t="str">
        <f t="shared" si="1195"/>
        <v>Established</v>
      </c>
      <c r="S8508" s="1"/>
      <c r="T8508" t="s">
        <v>598</v>
      </c>
      <c r="U8508" t="s">
        <v>687</v>
      </c>
      <c r="V8508">
        <f t="shared" si="1196"/>
        <v>0</v>
      </c>
    </row>
    <row r="8509" spans="1:22" x14ac:dyDescent="0.35">
      <c r="A8509">
        <v>8507</v>
      </c>
      <c r="B8509" t="s">
        <v>12628</v>
      </c>
      <c r="C8509" t="str">
        <f t="shared" si="1188"/>
        <v>Don’t Buy</v>
      </c>
      <c r="D8509" t="str">
        <f t="shared" si="1189"/>
        <v>Short Name</v>
      </c>
      <c r="E8509">
        <v>3.8</v>
      </c>
      <c r="F8509">
        <f>IF(Q8509&lt;10,E8509+0.1,E8509)</f>
        <v>3.8</v>
      </c>
      <c r="G8509">
        <f>MIN(IF(Q8509&lt;10,E8509+0.5,E8509),5)</f>
        <v>3.8</v>
      </c>
      <c r="H8509" t="str">
        <f t="shared" si="1190"/>
        <v>Average Place to Work</v>
      </c>
      <c r="I8509">
        <v>60</v>
      </c>
      <c r="J8509" t="b">
        <f t="shared" si="1191"/>
        <v>0</v>
      </c>
      <c r="K8509" t="b">
        <f>OR(E8509&gt;3.5,Q8509&lt;10)</f>
        <v>1</v>
      </c>
      <c r="L8509" t="s">
        <v>9</v>
      </c>
      <c r="M8509" t="s">
        <v>8756</v>
      </c>
      <c r="N8509" t="str">
        <f t="shared" si="1192"/>
        <v>None</v>
      </c>
      <c r="O8509" t="str">
        <f t="shared" si="1193"/>
        <v>None</v>
      </c>
      <c r="P8509" t="s">
        <v>16</v>
      </c>
      <c r="Q8509" s="2">
        <f t="shared" si="1194"/>
        <v>33</v>
      </c>
      <c r="R8509" s="1" t="str">
        <f t="shared" si="1195"/>
        <v>Established</v>
      </c>
      <c r="S8509" s="1"/>
      <c r="T8509" t="s">
        <v>115</v>
      </c>
      <c r="U8509" t="s">
        <v>92</v>
      </c>
      <c r="V8509">
        <f t="shared" si="1196"/>
        <v>0</v>
      </c>
    </row>
    <row r="8510" spans="1:22" x14ac:dyDescent="0.35">
      <c r="A8510">
        <v>8508</v>
      </c>
      <c r="B8510" t="s">
        <v>12632</v>
      </c>
      <c r="C8510" t="str">
        <f t="shared" si="1188"/>
        <v>Don’t Buy</v>
      </c>
      <c r="D8510" t="str">
        <f t="shared" si="1189"/>
        <v>Long Name</v>
      </c>
      <c r="E8510">
        <v>4.2</v>
      </c>
      <c r="F8510">
        <f>IF(Q8510&lt;10,E8510+0.1,E8510)</f>
        <v>4.2</v>
      </c>
      <c r="G8510">
        <f>MIN(IF(Q8510&lt;10,E8510+0.5,E8510),5)</f>
        <v>4.2</v>
      </c>
      <c r="H8510" t="str">
        <f t="shared" si="1190"/>
        <v>Average Place to Work</v>
      </c>
      <c r="I8510">
        <v>60</v>
      </c>
      <c r="J8510" t="b">
        <f t="shared" si="1191"/>
        <v>0</v>
      </c>
      <c r="K8510" t="b">
        <f>OR(E8510&gt;3.5,Q8510&lt;10)</f>
        <v>1</v>
      </c>
      <c r="L8510" t="s">
        <v>348</v>
      </c>
      <c r="M8510" t="s">
        <v>4492</v>
      </c>
      <c r="N8510" t="str">
        <f t="shared" si="1192"/>
        <v>None</v>
      </c>
      <c r="O8510" t="str">
        <f t="shared" si="1193"/>
        <v>None</v>
      </c>
      <c r="P8510" t="s">
        <v>118</v>
      </c>
      <c r="Q8510" s="2">
        <f t="shared" si="1194"/>
        <v>20</v>
      </c>
      <c r="R8510" s="1" t="str">
        <f t="shared" si="1195"/>
        <v>Established</v>
      </c>
      <c r="S8510" s="1"/>
      <c r="T8510" t="s">
        <v>598</v>
      </c>
      <c r="U8510" t="s">
        <v>1189</v>
      </c>
      <c r="V8510">
        <f t="shared" si="1196"/>
        <v>0</v>
      </c>
    </row>
    <row r="8511" spans="1:22" x14ac:dyDescent="0.35">
      <c r="A8511">
        <v>8509</v>
      </c>
      <c r="B8511" t="s">
        <v>12680</v>
      </c>
      <c r="C8511" t="str">
        <f t="shared" si="1188"/>
        <v>Don’t Buy</v>
      </c>
      <c r="D8511" t="str">
        <f t="shared" si="1189"/>
        <v>Short Name</v>
      </c>
      <c r="E8511">
        <v>3.7</v>
      </c>
      <c r="F8511">
        <f>IF(Q8511&lt;10,E8511+0.1,E8511)</f>
        <v>3.7</v>
      </c>
      <c r="G8511">
        <f>MIN(IF(Q8511&lt;10,E8511+0.5,E8511),5)</f>
        <v>3.7</v>
      </c>
      <c r="H8511" t="str">
        <f t="shared" si="1190"/>
        <v>Average Place to Work</v>
      </c>
      <c r="I8511">
        <v>60</v>
      </c>
      <c r="J8511" t="b">
        <f t="shared" si="1191"/>
        <v>0</v>
      </c>
      <c r="K8511" t="b">
        <f>OR(E8511&gt;3.5,Q8511&lt;10)</f>
        <v>1</v>
      </c>
      <c r="L8511" t="s">
        <v>19</v>
      </c>
      <c r="M8511" t="s">
        <v>12681</v>
      </c>
      <c r="N8511" t="str">
        <f t="shared" si="1192"/>
        <v>None</v>
      </c>
      <c r="O8511" t="str">
        <f t="shared" si="1193"/>
        <v>None</v>
      </c>
      <c r="P8511" t="s">
        <v>654</v>
      </c>
      <c r="Q8511" s="2">
        <f t="shared" si="1194"/>
        <v>50</v>
      </c>
      <c r="R8511" s="1" t="str">
        <f t="shared" si="1195"/>
        <v>Established</v>
      </c>
      <c r="S8511" s="1"/>
      <c r="T8511" t="s">
        <v>606</v>
      </c>
      <c r="U8511" t="s">
        <v>68</v>
      </c>
      <c r="V8511">
        <f t="shared" si="1196"/>
        <v>0</v>
      </c>
    </row>
    <row r="8512" spans="1:22" x14ac:dyDescent="0.35">
      <c r="A8512">
        <v>8510</v>
      </c>
      <c r="B8512" t="s">
        <v>12682</v>
      </c>
      <c r="C8512" t="str">
        <f t="shared" si="1188"/>
        <v>Don’t Buy</v>
      </c>
      <c r="D8512" t="str">
        <f t="shared" si="1189"/>
        <v>Long Name</v>
      </c>
      <c r="E8512">
        <v>4.3</v>
      </c>
      <c r="F8512">
        <f>IF(Q8512&lt;10,E8512+0.1,E8512)</f>
        <v>4.3</v>
      </c>
      <c r="G8512">
        <f>MIN(IF(Q8512&lt;10,E8512+0.5,E8512),5)</f>
        <v>4.3</v>
      </c>
      <c r="H8512" t="str">
        <f t="shared" si="1190"/>
        <v>Average Place to Work</v>
      </c>
      <c r="I8512">
        <v>60</v>
      </c>
      <c r="J8512" t="b">
        <f t="shared" si="1191"/>
        <v>0</v>
      </c>
      <c r="K8512" t="b">
        <f>OR(E8512&gt;3.5,Q8512&lt;10)</f>
        <v>1</v>
      </c>
      <c r="M8512" t="s">
        <v>12683</v>
      </c>
      <c r="N8512" t="str">
        <f t="shared" si="1192"/>
        <v>None</v>
      </c>
      <c r="O8512" t="str">
        <f t="shared" si="1193"/>
        <v>None</v>
      </c>
      <c r="P8512" t="s">
        <v>180</v>
      </c>
      <c r="Q8512" s="2">
        <f t="shared" si="1194"/>
        <v>23</v>
      </c>
      <c r="R8512" s="1" t="str">
        <f t="shared" si="1195"/>
        <v>Established</v>
      </c>
      <c r="S8512" s="1"/>
      <c r="U8512" t="s">
        <v>297</v>
      </c>
      <c r="V8512">
        <f t="shared" si="1196"/>
        <v>0</v>
      </c>
    </row>
    <row r="8513" spans="1:22" x14ac:dyDescent="0.35">
      <c r="A8513">
        <v>8511</v>
      </c>
      <c r="B8513" t="s">
        <v>12684</v>
      </c>
      <c r="C8513" t="str">
        <f t="shared" si="1188"/>
        <v>Don’t Buy</v>
      </c>
      <c r="D8513" t="str">
        <f t="shared" si="1189"/>
        <v>Long Name</v>
      </c>
      <c r="E8513">
        <v>3.5</v>
      </c>
      <c r="F8513">
        <f>IF(Q8513&lt;10,E8513+0.1,E8513)</f>
        <v>3.5</v>
      </c>
      <c r="G8513">
        <f>MIN(IF(Q8513&lt;10,E8513+0.5,E8513),5)</f>
        <v>3.5</v>
      </c>
      <c r="H8513" t="str">
        <f t="shared" si="1190"/>
        <v>Average Place to Work</v>
      </c>
      <c r="I8513">
        <v>60</v>
      </c>
      <c r="J8513" t="b">
        <f t="shared" si="1191"/>
        <v>0</v>
      </c>
      <c r="K8513" t="b">
        <f>OR(E8513&gt;3.5,Q8513&lt;10)</f>
        <v>0</v>
      </c>
      <c r="L8513" t="s">
        <v>19</v>
      </c>
      <c r="M8513" t="s">
        <v>7019</v>
      </c>
      <c r="N8513" t="str">
        <f t="shared" si="1192"/>
        <v>None</v>
      </c>
      <c r="O8513" t="str">
        <f t="shared" si="1193"/>
        <v>None</v>
      </c>
      <c r="P8513" t="s">
        <v>118</v>
      </c>
      <c r="Q8513" s="2">
        <f t="shared" si="1194"/>
        <v>20</v>
      </c>
      <c r="R8513" s="1" t="str">
        <f t="shared" si="1195"/>
        <v>Established</v>
      </c>
      <c r="S8513" s="1"/>
      <c r="T8513" t="s">
        <v>1183</v>
      </c>
      <c r="U8513" t="s">
        <v>24</v>
      </c>
      <c r="V8513">
        <f t="shared" si="1196"/>
        <v>500000</v>
      </c>
    </row>
    <row r="8514" spans="1:22" x14ac:dyDescent="0.35">
      <c r="A8514">
        <v>8512</v>
      </c>
      <c r="B8514" t="s">
        <v>12685</v>
      </c>
      <c r="C8514" t="str">
        <f t="shared" si="1188"/>
        <v>Don’t Buy</v>
      </c>
      <c r="D8514" t="str">
        <f t="shared" si="1189"/>
        <v>Long Name</v>
      </c>
      <c r="E8514">
        <v>3.4</v>
      </c>
      <c r="F8514">
        <f>IF(Q8514&lt;10,E8514+0.1,E8514)</f>
        <v>3.4</v>
      </c>
      <c r="G8514">
        <f>MIN(IF(Q8514&lt;10,E8514+0.5,E8514),5)</f>
        <v>3.4</v>
      </c>
      <c r="H8514" t="str">
        <f t="shared" si="1190"/>
        <v>Average Place to Work</v>
      </c>
      <c r="I8514">
        <v>60</v>
      </c>
      <c r="J8514" t="b">
        <f t="shared" si="1191"/>
        <v>0</v>
      </c>
      <c r="K8514" t="b">
        <f>OR(E8514&gt;3.5,Q8514&lt;10)</f>
        <v>0</v>
      </c>
      <c r="L8514" t="s">
        <v>19</v>
      </c>
      <c r="M8514" t="s">
        <v>12686</v>
      </c>
      <c r="N8514" t="str">
        <f t="shared" si="1192"/>
        <v>None</v>
      </c>
      <c r="O8514" t="str">
        <f t="shared" si="1193"/>
        <v>None</v>
      </c>
      <c r="P8514" t="s">
        <v>515</v>
      </c>
      <c r="Q8514" s="2">
        <f t="shared" si="1194"/>
        <v>46</v>
      </c>
      <c r="R8514" s="1" t="str">
        <f t="shared" si="1195"/>
        <v>Established</v>
      </c>
      <c r="S8514" s="1"/>
      <c r="T8514" t="s">
        <v>598</v>
      </c>
      <c r="U8514" t="s">
        <v>826</v>
      </c>
      <c r="V8514">
        <f t="shared" si="1196"/>
        <v>0</v>
      </c>
    </row>
    <row r="8515" spans="1:22" x14ac:dyDescent="0.35">
      <c r="A8515">
        <v>8513</v>
      </c>
      <c r="B8515" t="s">
        <v>12687</v>
      </c>
      <c r="C8515" t="str">
        <f t="shared" ref="C8515:C8578" si="1197">IF(OR(LEFT(B8515,1)="T",LEFT(B8515,1)="G"),"Buy","Don’t Buy")</f>
        <v>Don’t Buy</v>
      </c>
      <c r="D8515" t="str">
        <f t="shared" ref="D8515:D8578" si="1198">IF(LEN(B8515)&gt;=10,"Long Name","Short Name")</f>
        <v>Long Name</v>
      </c>
      <c r="E8515">
        <v>4</v>
      </c>
      <c r="F8515">
        <f>IF(Q8515&lt;10,E8515+0.1,E8515)</f>
        <v>4</v>
      </c>
      <c r="G8515">
        <f>MIN(IF(Q8515&lt;10,E8515+0.5,E8515),5)</f>
        <v>4</v>
      </c>
      <c r="H8515" t="str">
        <f t="shared" ref="H8515:H8578" si="1199">IF(E8515&gt;4.5,"Great Place to Work","Average Place to Work")</f>
        <v>Average Place to Work</v>
      </c>
      <c r="I8515">
        <v>60</v>
      </c>
      <c r="J8515" t="b">
        <f t="shared" ref="J8515:J8578" si="1200">AND(I8515&gt;10000,E8515&gt;4)</f>
        <v>0</v>
      </c>
      <c r="K8515" t="b">
        <f>OR(E8515&gt;3.5,Q8515&lt;10)</f>
        <v>1</v>
      </c>
      <c r="L8515" t="s">
        <v>19</v>
      </c>
      <c r="M8515" t="s">
        <v>12688</v>
      </c>
      <c r="N8515" t="str">
        <f t="shared" ref="N8515:N8578" si="1201">IF(OR(LEFT(M8515,9)="Banglore",LEFT(M8515,9)="Bengaluru",LEFT(M8515,7)="Chennai",Q8515&lt;10,U8515="Internet"),"Indian Silicon Valley Startups","None")</f>
        <v>None</v>
      </c>
      <c r="O8515" t="str">
        <f t="shared" ref="O8515:O8578" si="1202">IF(AND(LEFT(M8515,6)="Mumbai",U8515="Financial Services"),"Bombay Finances","None")</f>
        <v>None</v>
      </c>
      <c r="P8515" t="s">
        <v>241</v>
      </c>
      <c r="Q8515" s="2">
        <f t="shared" ref="Q8515:Q8578" si="1203">_xlfn.NUMBERVALUE(SUBSTITUTE(TRIM(P8515)," years old",""))</f>
        <v>13</v>
      </c>
      <c r="R8515" s="1" t="str">
        <f t="shared" ref="R8515:R8578" si="1204">IF(Q8515&lt;10,"Startup","Established")</f>
        <v>Established</v>
      </c>
      <c r="S8515" s="1"/>
      <c r="T8515" t="s">
        <v>1183</v>
      </c>
      <c r="U8515" t="s">
        <v>312</v>
      </c>
      <c r="V8515">
        <f t="shared" ref="V8515:V8578" si="1205">IF(AND(OR(U8515=$U$7,U8515=$U$12),E8515&gt;4),1000000,IF(AND(OR(U8515=$U$7,U8515=$U$12),E8515&lt;=4),500000,IF(AND(U8515=$U$18,E8515&gt;4),800000,0)))</f>
        <v>0</v>
      </c>
    </row>
    <row r="8516" spans="1:22" x14ac:dyDescent="0.35">
      <c r="A8516">
        <v>8514</v>
      </c>
      <c r="B8516" t="s">
        <v>12689</v>
      </c>
      <c r="C8516" t="str">
        <f t="shared" si="1197"/>
        <v>Don’t Buy</v>
      </c>
      <c r="D8516" t="str">
        <f t="shared" si="1198"/>
        <v>Short Name</v>
      </c>
      <c r="E8516">
        <v>4.4000000000000004</v>
      </c>
      <c r="F8516">
        <f>IF(Q8516&lt;10,E8516+0.1,E8516)</f>
        <v>4.4000000000000004</v>
      </c>
      <c r="G8516">
        <f>MIN(IF(Q8516&lt;10,E8516+0.5,E8516),5)</f>
        <v>4.4000000000000004</v>
      </c>
      <c r="H8516" t="str">
        <f t="shared" si="1199"/>
        <v>Average Place to Work</v>
      </c>
      <c r="I8516">
        <v>60</v>
      </c>
      <c r="J8516" t="b">
        <f t="shared" si="1200"/>
        <v>0</v>
      </c>
      <c r="K8516" t="b">
        <f>OR(E8516&gt;3.5,Q8516&lt;10)</f>
        <v>1</v>
      </c>
      <c r="L8516" t="s">
        <v>19</v>
      </c>
      <c r="M8516" t="s">
        <v>12690</v>
      </c>
      <c r="N8516" t="str">
        <f t="shared" si="1201"/>
        <v>None</v>
      </c>
      <c r="O8516" t="str">
        <f t="shared" si="1202"/>
        <v>None</v>
      </c>
      <c r="P8516" t="s">
        <v>99</v>
      </c>
      <c r="Q8516" s="2">
        <f t="shared" si="1203"/>
        <v>26</v>
      </c>
      <c r="R8516" s="1" t="str">
        <f t="shared" si="1204"/>
        <v>Established</v>
      </c>
      <c r="S8516" s="1"/>
      <c r="T8516" t="s">
        <v>115</v>
      </c>
      <c r="U8516" t="s">
        <v>906</v>
      </c>
      <c r="V8516">
        <f t="shared" si="1205"/>
        <v>0</v>
      </c>
    </row>
    <row r="8517" spans="1:22" x14ac:dyDescent="0.35">
      <c r="A8517">
        <v>8515</v>
      </c>
      <c r="B8517" t="s">
        <v>12691</v>
      </c>
      <c r="C8517" t="str">
        <f t="shared" si="1197"/>
        <v>Don’t Buy</v>
      </c>
      <c r="D8517" t="str">
        <f t="shared" si="1198"/>
        <v>Long Name</v>
      </c>
      <c r="E8517">
        <v>4.4000000000000004</v>
      </c>
      <c r="F8517">
        <f>IF(Q8517&lt;10,E8517+0.1,E8517)</f>
        <v>4.4000000000000004</v>
      </c>
      <c r="G8517">
        <f>MIN(IF(Q8517&lt;10,E8517+0.5,E8517),5)</f>
        <v>4.4000000000000004</v>
      </c>
      <c r="H8517" t="str">
        <f t="shared" si="1199"/>
        <v>Average Place to Work</v>
      </c>
      <c r="I8517">
        <v>60</v>
      </c>
      <c r="J8517" t="b">
        <f t="shared" si="1200"/>
        <v>0</v>
      </c>
      <c r="K8517" t="b">
        <f>OR(E8517&gt;3.5,Q8517&lt;10)</f>
        <v>1</v>
      </c>
      <c r="L8517" t="s">
        <v>19</v>
      </c>
      <c r="M8517" t="s">
        <v>12692</v>
      </c>
      <c r="N8517" t="str">
        <f t="shared" si="1201"/>
        <v>None</v>
      </c>
      <c r="O8517" t="str">
        <f t="shared" si="1202"/>
        <v>None</v>
      </c>
      <c r="P8517" t="s">
        <v>198</v>
      </c>
      <c r="Q8517" s="2">
        <f t="shared" si="1203"/>
        <v>35</v>
      </c>
      <c r="R8517" s="1" t="str">
        <f t="shared" si="1204"/>
        <v>Established</v>
      </c>
      <c r="S8517" s="1"/>
      <c r="T8517" t="s">
        <v>606</v>
      </c>
      <c r="U8517" t="s">
        <v>92</v>
      </c>
      <c r="V8517">
        <f t="shared" si="1205"/>
        <v>0</v>
      </c>
    </row>
    <row r="8518" spans="1:22" x14ac:dyDescent="0.35">
      <c r="A8518">
        <v>8516</v>
      </c>
      <c r="B8518" t="s">
        <v>12693</v>
      </c>
      <c r="C8518" t="str">
        <f t="shared" si="1197"/>
        <v>Don’t Buy</v>
      </c>
      <c r="D8518" t="str">
        <f t="shared" si="1198"/>
        <v>Long Name</v>
      </c>
      <c r="E8518">
        <v>3.2</v>
      </c>
      <c r="F8518">
        <f>IF(Q8518&lt;10,E8518+0.1,E8518)</f>
        <v>3.2</v>
      </c>
      <c r="G8518">
        <f>MIN(IF(Q8518&lt;10,E8518+0.5,E8518),5)</f>
        <v>3.2</v>
      </c>
      <c r="H8518" t="str">
        <f t="shared" si="1199"/>
        <v>Average Place to Work</v>
      </c>
      <c r="I8518">
        <v>60</v>
      </c>
      <c r="J8518" t="b">
        <f t="shared" si="1200"/>
        <v>0</v>
      </c>
      <c r="K8518" t="b">
        <f>OR(E8518&gt;3.5,Q8518&lt;10)</f>
        <v>0</v>
      </c>
      <c r="L8518" t="s">
        <v>19</v>
      </c>
      <c r="M8518" t="s">
        <v>4076</v>
      </c>
      <c r="N8518" t="str">
        <f t="shared" si="1201"/>
        <v>None</v>
      </c>
      <c r="O8518" t="str">
        <f t="shared" si="1202"/>
        <v>None</v>
      </c>
      <c r="P8518" t="s">
        <v>213</v>
      </c>
      <c r="Q8518" s="2">
        <f t="shared" si="1203"/>
        <v>12</v>
      </c>
      <c r="R8518" s="1" t="str">
        <f t="shared" si="1204"/>
        <v>Established</v>
      </c>
      <c r="S8518" s="1"/>
      <c r="T8518" t="s">
        <v>1183</v>
      </c>
      <c r="U8518" t="s">
        <v>312</v>
      </c>
      <c r="V8518">
        <f t="shared" si="1205"/>
        <v>0</v>
      </c>
    </row>
    <row r="8519" spans="1:22" x14ac:dyDescent="0.35">
      <c r="A8519">
        <v>8517</v>
      </c>
      <c r="B8519" t="s">
        <v>2250</v>
      </c>
      <c r="C8519" t="str">
        <f t="shared" si="1197"/>
        <v>Don’t Buy</v>
      </c>
      <c r="D8519" t="str">
        <f t="shared" si="1198"/>
        <v>Long Name</v>
      </c>
      <c r="E8519">
        <v>4.4000000000000004</v>
      </c>
      <c r="F8519">
        <f>IF(Q8519&lt;10,E8519+0.1,E8519)</f>
        <v>4.5</v>
      </c>
      <c r="G8519">
        <f>MIN(IF(Q8519&lt;10,E8519+0.5,E8519),5)</f>
        <v>4.9000000000000004</v>
      </c>
      <c r="H8519" t="str">
        <f t="shared" si="1199"/>
        <v>Average Place to Work</v>
      </c>
      <c r="I8519">
        <v>60</v>
      </c>
      <c r="J8519" t="b">
        <f t="shared" si="1200"/>
        <v>0</v>
      </c>
      <c r="K8519" t="b">
        <f>OR(E8519&gt;3.5,Q8519&lt;10)</f>
        <v>1</v>
      </c>
      <c r="M8519" t="s">
        <v>7313</v>
      </c>
      <c r="N8519" t="str">
        <f t="shared" si="1201"/>
        <v>Indian Silicon Valley Startups</v>
      </c>
      <c r="O8519" t="str">
        <f t="shared" si="1202"/>
        <v>None</v>
      </c>
      <c r="Q8519" s="2">
        <f t="shared" si="1203"/>
        <v>0</v>
      </c>
      <c r="R8519" s="1" t="str">
        <f t="shared" si="1204"/>
        <v>Startup</v>
      </c>
      <c r="S8519" s="1"/>
      <c r="T8519" t="s">
        <v>115</v>
      </c>
      <c r="V8519">
        <f t="shared" si="1205"/>
        <v>0</v>
      </c>
    </row>
    <row r="8520" spans="1:22" x14ac:dyDescent="0.35">
      <c r="A8520">
        <v>8518</v>
      </c>
      <c r="B8520" t="s">
        <v>12694</v>
      </c>
      <c r="C8520" t="str">
        <f t="shared" si="1197"/>
        <v>Buy</v>
      </c>
      <c r="D8520" t="str">
        <f t="shared" si="1198"/>
        <v>Long Name</v>
      </c>
      <c r="E8520">
        <v>3.9</v>
      </c>
      <c r="F8520">
        <f>IF(Q8520&lt;10,E8520+0.1,E8520)</f>
        <v>4</v>
      </c>
      <c r="G8520">
        <f>MIN(IF(Q8520&lt;10,E8520+0.5,E8520),5)</f>
        <v>4.4000000000000004</v>
      </c>
      <c r="H8520" t="str">
        <f t="shared" si="1199"/>
        <v>Average Place to Work</v>
      </c>
      <c r="I8520">
        <v>60</v>
      </c>
      <c r="J8520" t="b">
        <f t="shared" si="1200"/>
        <v>0</v>
      </c>
      <c r="K8520" t="b">
        <f>OR(E8520&gt;3.5,Q8520&lt;10)</f>
        <v>1</v>
      </c>
      <c r="M8520" t="s">
        <v>12695</v>
      </c>
      <c r="N8520" t="str">
        <f t="shared" si="1201"/>
        <v>Indian Silicon Valley Startups</v>
      </c>
      <c r="O8520" t="str">
        <f t="shared" si="1202"/>
        <v>None</v>
      </c>
      <c r="Q8520" s="2">
        <f t="shared" si="1203"/>
        <v>0</v>
      </c>
      <c r="R8520" s="1" t="str">
        <f t="shared" si="1204"/>
        <v>Startup</v>
      </c>
      <c r="S8520" s="1"/>
      <c r="T8520" t="s">
        <v>598</v>
      </c>
      <c r="U8520" t="s">
        <v>17</v>
      </c>
      <c r="V8520">
        <f t="shared" si="1205"/>
        <v>500000</v>
      </c>
    </row>
    <row r="8521" spans="1:22" x14ac:dyDescent="0.35">
      <c r="A8521">
        <v>8519</v>
      </c>
      <c r="B8521" t="s">
        <v>12696</v>
      </c>
      <c r="C8521" t="str">
        <f t="shared" si="1197"/>
        <v>Don’t Buy</v>
      </c>
      <c r="D8521" t="str">
        <f t="shared" si="1198"/>
        <v>Long Name</v>
      </c>
      <c r="E8521">
        <v>4</v>
      </c>
      <c r="F8521">
        <f>IF(Q8521&lt;10,E8521+0.1,E8521)</f>
        <v>4.0999999999999996</v>
      </c>
      <c r="G8521">
        <f>MIN(IF(Q8521&lt;10,E8521+0.5,E8521),5)</f>
        <v>4.5</v>
      </c>
      <c r="H8521" t="str">
        <f t="shared" si="1199"/>
        <v>Average Place to Work</v>
      </c>
      <c r="I8521">
        <v>60</v>
      </c>
      <c r="J8521" t="b">
        <f t="shared" si="1200"/>
        <v>0</v>
      </c>
      <c r="K8521" t="b">
        <f>OR(E8521&gt;3.5,Q8521&lt;10)</f>
        <v>1</v>
      </c>
      <c r="L8521" t="s">
        <v>19</v>
      </c>
      <c r="M8521" t="s">
        <v>2160</v>
      </c>
      <c r="N8521" t="str">
        <f t="shared" si="1201"/>
        <v>Indian Silicon Valley Startups</v>
      </c>
      <c r="O8521" t="str">
        <f t="shared" si="1202"/>
        <v>None</v>
      </c>
      <c r="P8521" t="s">
        <v>502</v>
      </c>
      <c r="Q8521" s="2">
        <f t="shared" si="1203"/>
        <v>8</v>
      </c>
      <c r="R8521" s="1" t="str">
        <f t="shared" si="1204"/>
        <v>Startup</v>
      </c>
      <c r="S8521" s="1"/>
      <c r="T8521" t="s">
        <v>598</v>
      </c>
      <c r="U8521" t="s">
        <v>36</v>
      </c>
      <c r="V8521">
        <f t="shared" si="1205"/>
        <v>0</v>
      </c>
    </row>
    <row r="8522" spans="1:22" x14ac:dyDescent="0.35">
      <c r="A8522">
        <v>8520</v>
      </c>
      <c r="B8522" t="s">
        <v>12697</v>
      </c>
      <c r="C8522" t="str">
        <f t="shared" si="1197"/>
        <v>Don’t Buy</v>
      </c>
      <c r="D8522" t="str">
        <f t="shared" si="1198"/>
        <v>Long Name</v>
      </c>
      <c r="E8522">
        <v>3.9</v>
      </c>
      <c r="F8522">
        <f>IF(Q8522&lt;10,E8522+0.1,E8522)</f>
        <v>3.9</v>
      </c>
      <c r="G8522">
        <f>MIN(IF(Q8522&lt;10,E8522+0.5,E8522),5)</f>
        <v>3.9</v>
      </c>
      <c r="H8522" t="str">
        <f t="shared" si="1199"/>
        <v>Average Place to Work</v>
      </c>
      <c r="I8522">
        <v>60</v>
      </c>
      <c r="J8522" t="b">
        <f t="shared" si="1200"/>
        <v>0</v>
      </c>
      <c r="K8522" t="b">
        <f>OR(E8522&gt;3.5,Q8522&lt;10)</f>
        <v>1</v>
      </c>
      <c r="L8522" t="s">
        <v>9</v>
      </c>
      <c r="M8522" t="s">
        <v>2698</v>
      </c>
      <c r="N8522" t="str">
        <f t="shared" si="1201"/>
        <v>None</v>
      </c>
      <c r="O8522" t="str">
        <f t="shared" si="1202"/>
        <v>None</v>
      </c>
      <c r="P8522" t="s">
        <v>198</v>
      </c>
      <c r="Q8522" s="2">
        <f t="shared" si="1203"/>
        <v>35</v>
      </c>
      <c r="R8522" s="1" t="str">
        <f t="shared" si="1204"/>
        <v>Established</v>
      </c>
      <c r="S8522" s="1"/>
      <c r="T8522" t="s">
        <v>1183</v>
      </c>
      <c r="U8522" t="s">
        <v>5632</v>
      </c>
      <c r="V8522">
        <f t="shared" si="1205"/>
        <v>0</v>
      </c>
    </row>
    <row r="8523" spans="1:22" x14ac:dyDescent="0.35">
      <c r="A8523">
        <v>8521</v>
      </c>
      <c r="B8523" t="s">
        <v>12698</v>
      </c>
      <c r="C8523" t="str">
        <f t="shared" si="1197"/>
        <v>Don’t Buy</v>
      </c>
      <c r="D8523" t="str">
        <f t="shared" si="1198"/>
        <v>Long Name</v>
      </c>
      <c r="E8523">
        <v>3.8</v>
      </c>
      <c r="F8523">
        <f>IF(Q8523&lt;10,E8523+0.1,E8523)</f>
        <v>3.8</v>
      </c>
      <c r="G8523">
        <f>MIN(IF(Q8523&lt;10,E8523+0.5,E8523),5)</f>
        <v>3.8</v>
      </c>
      <c r="H8523" t="str">
        <f t="shared" si="1199"/>
        <v>Average Place to Work</v>
      </c>
      <c r="I8523">
        <v>60</v>
      </c>
      <c r="J8523" t="b">
        <f t="shared" si="1200"/>
        <v>0</v>
      </c>
      <c r="K8523" t="b">
        <f>OR(E8523&gt;3.5,Q8523&lt;10)</f>
        <v>1</v>
      </c>
      <c r="L8523" t="s">
        <v>19</v>
      </c>
      <c r="M8523" t="s">
        <v>12699</v>
      </c>
      <c r="N8523" t="str">
        <f t="shared" si="1201"/>
        <v>None</v>
      </c>
      <c r="O8523" t="str">
        <f t="shared" si="1202"/>
        <v>None</v>
      </c>
      <c r="P8523" t="s">
        <v>423</v>
      </c>
      <c r="Q8523" s="2">
        <f t="shared" si="1203"/>
        <v>53</v>
      </c>
      <c r="R8523" s="1" t="str">
        <f t="shared" si="1204"/>
        <v>Established</v>
      </c>
      <c r="S8523" s="1"/>
      <c r="T8523" t="s">
        <v>115</v>
      </c>
      <c r="U8523" t="s">
        <v>24</v>
      </c>
      <c r="V8523">
        <f t="shared" si="1205"/>
        <v>500000</v>
      </c>
    </row>
    <row r="8524" spans="1:22" x14ac:dyDescent="0.35">
      <c r="A8524">
        <v>8522</v>
      </c>
      <c r="B8524" t="s">
        <v>12700</v>
      </c>
      <c r="C8524" t="str">
        <f t="shared" si="1197"/>
        <v>Don’t Buy</v>
      </c>
      <c r="D8524" t="str">
        <f t="shared" si="1198"/>
        <v>Long Name</v>
      </c>
      <c r="E8524">
        <v>4.3</v>
      </c>
      <c r="F8524">
        <f>IF(Q8524&lt;10,E8524+0.1,E8524)</f>
        <v>4.3999999999999995</v>
      </c>
      <c r="G8524">
        <f>MIN(IF(Q8524&lt;10,E8524+0.5,E8524),5)</f>
        <v>4.8</v>
      </c>
      <c r="H8524" t="str">
        <f t="shared" si="1199"/>
        <v>Average Place to Work</v>
      </c>
      <c r="I8524">
        <v>60</v>
      </c>
      <c r="J8524" t="b">
        <f t="shared" si="1200"/>
        <v>0</v>
      </c>
      <c r="K8524" t="b">
        <f>OR(E8524&gt;3.5,Q8524&lt;10)</f>
        <v>1</v>
      </c>
      <c r="M8524" t="s">
        <v>12701</v>
      </c>
      <c r="N8524" t="str">
        <f t="shared" si="1201"/>
        <v>Indian Silicon Valley Startups</v>
      </c>
      <c r="O8524" t="str">
        <f t="shared" si="1202"/>
        <v>None</v>
      </c>
      <c r="Q8524" s="2">
        <f t="shared" si="1203"/>
        <v>0</v>
      </c>
      <c r="R8524" s="1" t="str">
        <f t="shared" si="1204"/>
        <v>Startup</v>
      </c>
      <c r="S8524" s="1"/>
      <c r="T8524" t="s">
        <v>1183</v>
      </c>
      <c r="V8524">
        <f t="shared" si="1205"/>
        <v>0</v>
      </c>
    </row>
    <row r="8525" spans="1:22" x14ac:dyDescent="0.35">
      <c r="A8525">
        <v>8523</v>
      </c>
      <c r="B8525" t="s">
        <v>12702</v>
      </c>
      <c r="C8525" t="str">
        <f t="shared" si="1197"/>
        <v>Don’t Buy</v>
      </c>
      <c r="D8525" t="str">
        <f t="shared" si="1198"/>
        <v>Long Name</v>
      </c>
      <c r="E8525">
        <v>4.0999999999999996</v>
      </c>
      <c r="F8525">
        <f>IF(Q8525&lt;10,E8525+0.1,E8525)</f>
        <v>4.0999999999999996</v>
      </c>
      <c r="G8525">
        <f>MIN(IF(Q8525&lt;10,E8525+0.5,E8525),5)</f>
        <v>4.0999999999999996</v>
      </c>
      <c r="H8525" t="str">
        <f t="shared" si="1199"/>
        <v>Average Place to Work</v>
      </c>
      <c r="I8525">
        <v>60</v>
      </c>
      <c r="J8525" t="b">
        <f t="shared" si="1200"/>
        <v>0</v>
      </c>
      <c r="K8525" t="b">
        <f>OR(E8525&gt;3.5,Q8525&lt;10)</f>
        <v>1</v>
      </c>
      <c r="M8525" t="s">
        <v>12703</v>
      </c>
      <c r="N8525" t="str">
        <f t="shared" si="1201"/>
        <v>None</v>
      </c>
      <c r="O8525" t="str">
        <f t="shared" si="1202"/>
        <v>None</v>
      </c>
      <c r="P8525" t="s">
        <v>241</v>
      </c>
      <c r="Q8525" s="2">
        <f t="shared" si="1203"/>
        <v>13</v>
      </c>
      <c r="R8525" s="1" t="str">
        <f t="shared" si="1204"/>
        <v>Established</v>
      </c>
      <c r="S8525" s="1"/>
      <c r="U8525" t="s">
        <v>64</v>
      </c>
      <c r="V8525">
        <f t="shared" si="1205"/>
        <v>0</v>
      </c>
    </row>
    <row r="8526" spans="1:22" x14ac:dyDescent="0.35">
      <c r="A8526">
        <v>8524</v>
      </c>
      <c r="B8526" t="s">
        <v>12704</v>
      </c>
      <c r="C8526" t="str">
        <f t="shared" si="1197"/>
        <v>Don’t Buy</v>
      </c>
      <c r="D8526" t="str">
        <f t="shared" si="1198"/>
        <v>Short Name</v>
      </c>
      <c r="E8526">
        <v>2.8</v>
      </c>
      <c r="F8526">
        <f>IF(Q8526&lt;10,E8526+0.1,E8526)</f>
        <v>2.9</v>
      </c>
      <c r="G8526">
        <f>MIN(IF(Q8526&lt;10,E8526+0.5,E8526),5)</f>
        <v>3.3</v>
      </c>
      <c r="H8526" t="str">
        <f t="shared" si="1199"/>
        <v>Average Place to Work</v>
      </c>
      <c r="I8526">
        <v>60</v>
      </c>
      <c r="J8526" t="b">
        <f t="shared" si="1200"/>
        <v>0</v>
      </c>
      <c r="K8526" t="b">
        <f>OR(E8526&gt;3.5,Q8526&lt;10)</f>
        <v>1</v>
      </c>
      <c r="L8526" t="s">
        <v>19</v>
      </c>
      <c r="M8526" t="s">
        <v>3139</v>
      </c>
      <c r="N8526" t="str">
        <f t="shared" si="1201"/>
        <v>Indian Silicon Valley Startups</v>
      </c>
      <c r="O8526" t="str">
        <f t="shared" si="1202"/>
        <v>None</v>
      </c>
      <c r="P8526" t="s">
        <v>502</v>
      </c>
      <c r="Q8526" s="2">
        <f t="shared" si="1203"/>
        <v>8</v>
      </c>
      <c r="R8526" s="1" t="str">
        <f t="shared" si="1204"/>
        <v>Startup</v>
      </c>
      <c r="S8526" s="1"/>
      <c r="T8526" t="s">
        <v>606</v>
      </c>
      <c r="U8526" t="s">
        <v>312</v>
      </c>
      <c r="V8526">
        <f t="shared" si="1205"/>
        <v>0</v>
      </c>
    </row>
    <row r="8527" spans="1:22" x14ac:dyDescent="0.35">
      <c r="A8527">
        <v>8525</v>
      </c>
      <c r="B8527" t="s">
        <v>12705</v>
      </c>
      <c r="C8527" t="str">
        <f t="shared" si="1197"/>
        <v>Don’t Buy</v>
      </c>
      <c r="D8527" t="str">
        <f t="shared" si="1198"/>
        <v>Long Name</v>
      </c>
      <c r="E8527">
        <v>4.5999999999999996</v>
      </c>
      <c r="F8527">
        <f>IF(Q8527&lt;10,E8527+0.1,E8527)</f>
        <v>4.5999999999999996</v>
      </c>
      <c r="G8527">
        <f>MIN(IF(Q8527&lt;10,E8527+0.5,E8527),5)</f>
        <v>4.5999999999999996</v>
      </c>
      <c r="H8527" t="str">
        <f t="shared" si="1199"/>
        <v>Great Place to Work</v>
      </c>
      <c r="I8527">
        <v>60</v>
      </c>
      <c r="J8527" t="b">
        <f t="shared" si="1200"/>
        <v>0</v>
      </c>
      <c r="K8527" t="b">
        <f>OR(E8527&gt;3.5,Q8527&lt;10)</f>
        <v>1</v>
      </c>
      <c r="M8527" t="s">
        <v>7861</v>
      </c>
      <c r="N8527" t="str">
        <f t="shared" si="1201"/>
        <v>None</v>
      </c>
      <c r="O8527" t="str">
        <f t="shared" si="1202"/>
        <v>None</v>
      </c>
      <c r="P8527" t="s">
        <v>156</v>
      </c>
      <c r="Q8527" s="2">
        <f t="shared" si="1203"/>
        <v>18</v>
      </c>
      <c r="R8527" s="1" t="str">
        <f t="shared" si="1204"/>
        <v>Established</v>
      </c>
      <c r="S8527" s="1"/>
      <c r="U8527" t="s">
        <v>17</v>
      </c>
      <c r="V8527">
        <f t="shared" si="1205"/>
        <v>1000000</v>
      </c>
    </row>
    <row r="8528" spans="1:22" x14ac:dyDescent="0.35">
      <c r="A8528">
        <v>8526</v>
      </c>
      <c r="B8528" t="s">
        <v>12706</v>
      </c>
      <c r="C8528" t="str">
        <f t="shared" si="1197"/>
        <v>Don’t Buy</v>
      </c>
      <c r="D8528" t="str">
        <f t="shared" si="1198"/>
        <v>Long Name</v>
      </c>
      <c r="E8528">
        <v>4.5999999999999996</v>
      </c>
      <c r="F8528">
        <f>IF(Q8528&lt;10,E8528+0.1,E8528)</f>
        <v>4.5999999999999996</v>
      </c>
      <c r="G8528">
        <f>MIN(IF(Q8528&lt;10,E8528+0.5,E8528),5)</f>
        <v>4.5999999999999996</v>
      </c>
      <c r="H8528" t="str">
        <f t="shared" si="1199"/>
        <v>Great Place to Work</v>
      </c>
      <c r="I8528">
        <v>60</v>
      </c>
      <c r="J8528" t="b">
        <f t="shared" si="1200"/>
        <v>0</v>
      </c>
      <c r="K8528" t="b">
        <f>OR(E8528&gt;3.5,Q8528&lt;10)</f>
        <v>1</v>
      </c>
      <c r="L8528" t="s">
        <v>19</v>
      </c>
      <c r="M8528" t="s">
        <v>8990</v>
      </c>
      <c r="N8528" t="str">
        <f t="shared" si="1201"/>
        <v>None</v>
      </c>
      <c r="O8528" t="str">
        <f t="shared" si="1202"/>
        <v>None</v>
      </c>
      <c r="P8528" t="s">
        <v>445</v>
      </c>
      <c r="Q8528" s="2">
        <f t="shared" si="1203"/>
        <v>14</v>
      </c>
      <c r="R8528" s="1" t="str">
        <f t="shared" si="1204"/>
        <v>Established</v>
      </c>
      <c r="S8528" s="1"/>
      <c r="T8528" t="s">
        <v>1183</v>
      </c>
      <c r="U8528" t="s">
        <v>17</v>
      </c>
      <c r="V8528">
        <f t="shared" si="1205"/>
        <v>1000000</v>
      </c>
    </row>
    <row r="8529" spans="1:22" x14ac:dyDescent="0.35">
      <c r="A8529">
        <v>8527</v>
      </c>
      <c r="B8529" t="s">
        <v>12707</v>
      </c>
      <c r="C8529" t="str">
        <f t="shared" si="1197"/>
        <v>Don’t Buy</v>
      </c>
      <c r="D8529" t="str">
        <f t="shared" si="1198"/>
        <v>Long Name</v>
      </c>
      <c r="E8529">
        <v>4.4000000000000004</v>
      </c>
      <c r="F8529">
        <f>IF(Q8529&lt;10,E8529+0.1,E8529)</f>
        <v>4.5</v>
      </c>
      <c r="G8529">
        <f>MIN(IF(Q8529&lt;10,E8529+0.5,E8529),5)</f>
        <v>4.9000000000000004</v>
      </c>
      <c r="H8529" t="str">
        <f t="shared" si="1199"/>
        <v>Average Place to Work</v>
      </c>
      <c r="I8529">
        <v>60</v>
      </c>
      <c r="J8529" t="b">
        <f t="shared" si="1200"/>
        <v>0</v>
      </c>
      <c r="K8529" t="b">
        <f>OR(E8529&gt;3.5,Q8529&lt;10)</f>
        <v>1</v>
      </c>
      <c r="L8529" t="s">
        <v>19</v>
      </c>
      <c r="M8529" t="s">
        <v>7008</v>
      </c>
      <c r="N8529" t="str">
        <f t="shared" si="1201"/>
        <v>Indian Silicon Valley Startups</v>
      </c>
      <c r="O8529" t="str">
        <f t="shared" si="1202"/>
        <v>None</v>
      </c>
      <c r="P8529" t="s">
        <v>258</v>
      </c>
      <c r="Q8529" s="2">
        <f t="shared" si="1203"/>
        <v>7</v>
      </c>
      <c r="R8529" s="1" t="str">
        <f t="shared" si="1204"/>
        <v>Startup</v>
      </c>
      <c r="S8529" s="1"/>
      <c r="T8529" t="s">
        <v>598</v>
      </c>
      <c r="U8529" t="s">
        <v>24</v>
      </c>
      <c r="V8529">
        <f t="shared" si="1205"/>
        <v>1000000</v>
      </c>
    </row>
    <row r="8530" spans="1:22" x14ac:dyDescent="0.35">
      <c r="A8530">
        <v>8528</v>
      </c>
      <c r="B8530" t="s">
        <v>12708</v>
      </c>
      <c r="C8530" t="str">
        <f t="shared" si="1197"/>
        <v>Don’t Buy</v>
      </c>
      <c r="D8530" t="str">
        <f t="shared" si="1198"/>
        <v>Long Name</v>
      </c>
      <c r="E8530">
        <v>5</v>
      </c>
      <c r="F8530">
        <f>IF(Q8530&lt;10,E8530+0.1,E8530)</f>
        <v>5.0999999999999996</v>
      </c>
      <c r="G8530">
        <f>MIN(IF(Q8530&lt;10,E8530+0.5,E8530),5)</f>
        <v>5</v>
      </c>
      <c r="H8530" t="str">
        <f t="shared" si="1199"/>
        <v>Great Place to Work</v>
      </c>
      <c r="I8530">
        <v>60</v>
      </c>
      <c r="J8530" t="b">
        <f t="shared" si="1200"/>
        <v>0</v>
      </c>
      <c r="K8530" t="b">
        <f>OR(E8530&gt;3.5,Q8530&lt;10)</f>
        <v>1</v>
      </c>
      <c r="N8530" t="str">
        <f t="shared" si="1201"/>
        <v>Indian Silicon Valley Startups</v>
      </c>
      <c r="O8530" t="str">
        <f t="shared" si="1202"/>
        <v>None</v>
      </c>
      <c r="Q8530" s="2">
        <f t="shared" si="1203"/>
        <v>0</v>
      </c>
      <c r="R8530" s="1" t="str">
        <f t="shared" si="1204"/>
        <v>Startup</v>
      </c>
      <c r="S8530" s="1"/>
      <c r="T8530" t="s">
        <v>1146</v>
      </c>
      <c r="U8530" t="s">
        <v>687</v>
      </c>
      <c r="V8530">
        <f t="shared" si="1205"/>
        <v>0</v>
      </c>
    </row>
    <row r="8531" spans="1:22" x14ac:dyDescent="0.35">
      <c r="A8531">
        <v>8529</v>
      </c>
      <c r="B8531" t="s">
        <v>12709</v>
      </c>
      <c r="C8531" t="str">
        <f t="shared" si="1197"/>
        <v>Buy</v>
      </c>
      <c r="D8531" t="str">
        <f t="shared" si="1198"/>
        <v>Long Name</v>
      </c>
      <c r="E8531">
        <v>4.2</v>
      </c>
      <c r="F8531">
        <f>IF(Q8531&lt;10,E8531+0.1,E8531)</f>
        <v>4.3</v>
      </c>
      <c r="G8531">
        <f>MIN(IF(Q8531&lt;10,E8531+0.5,E8531),5)</f>
        <v>4.7</v>
      </c>
      <c r="H8531" t="str">
        <f t="shared" si="1199"/>
        <v>Average Place to Work</v>
      </c>
      <c r="I8531">
        <v>60</v>
      </c>
      <c r="J8531" t="b">
        <f t="shared" si="1200"/>
        <v>0</v>
      </c>
      <c r="K8531" t="b">
        <f>OR(E8531&gt;3.5,Q8531&lt;10)</f>
        <v>1</v>
      </c>
      <c r="M8531" t="s">
        <v>12710</v>
      </c>
      <c r="N8531" t="str">
        <f t="shared" si="1201"/>
        <v>Indian Silicon Valley Startups</v>
      </c>
      <c r="O8531" t="str">
        <f t="shared" si="1202"/>
        <v>None</v>
      </c>
      <c r="Q8531" s="2">
        <f t="shared" si="1203"/>
        <v>0</v>
      </c>
      <c r="R8531" s="1" t="str">
        <f t="shared" si="1204"/>
        <v>Startup</v>
      </c>
      <c r="S8531" s="1"/>
      <c r="T8531" t="s">
        <v>60</v>
      </c>
      <c r="U8531" t="s">
        <v>1677</v>
      </c>
      <c r="V8531">
        <f t="shared" si="1205"/>
        <v>0</v>
      </c>
    </row>
    <row r="8532" spans="1:22" x14ac:dyDescent="0.35">
      <c r="A8532">
        <v>8530</v>
      </c>
      <c r="B8532" t="s">
        <v>12711</v>
      </c>
      <c r="C8532" t="str">
        <f t="shared" si="1197"/>
        <v>Don’t Buy</v>
      </c>
      <c r="D8532" t="str">
        <f t="shared" si="1198"/>
        <v>Long Name</v>
      </c>
      <c r="E8532">
        <v>4.3</v>
      </c>
      <c r="F8532">
        <f>IF(Q8532&lt;10,E8532+0.1,E8532)</f>
        <v>4.3</v>
      </c>
      <c r="G8532">
        <f>MIN(IF(Q8532&lt;10,E8532+0.5,E8532),5)</f>
        <v>4.3</v>
      </c>
      <c r="H8532" t="str">
        <f t="shared" si="1199"/>
        <v>Average Place to Work</v>
      </c>
      <c r="I8532">
        <v>60</v>
      </c>
      <c r="J8532" t="b">
        <f t="shared" si="1200"/>
        <v>0</v>
      </c>
      <c r="K8532" t="b">
        <f>OR(E8532&gt;3.5,Q8532&lt;10)</f>
        <v>1</v>
      </c>
      <c r="L8532" t="s">
        <v>9</v>
      </c>
      <c r="M8532" t="s">
        <v>12712</v>
      </c>
      <c r="N8532" t="str">
        <f t="shared" si="1201"/>
        <v>None</v>
      </c>
      <c r="O8532" t="str">
        <f t="shared" si="1202"/>
        <v>None</v>
      </c>
      <c r="P8532" t="s">
        <v>79</v>
      </c>
      <c r="Q8532" s="2">
        <f t="shared" si="1203"/>
        <v>19</v>
      </c>
      <c r="R8532" s="1" t="str">
        <f t="shared" si="1204"/>
        <v>Established</v>
      </c>
      <c r="S8532" s="1"/>
      <c r="T8532" t="s">
        <v>598</v>
      </c>
      <c r="U8532" t="s">
        <v>24</v>
      </c>
      <c r="V8532">
        <f t="shared" si="1205"/>
        <v>1000000</v>
      </c>
    </row>
    <row r="8533" spans="1:22" x14ac:dyDescent="0.35">
      <c r="A8533">
        <v>8531</v>
      </c>
      <c r="B8533" t="s">
        <v>12713</v>
      </c>
      <c r="C8533" t="str">
        <f t="shared" si="1197"/>
        <v>Don’t Buy</v>
      </c>
      <c r="D8533" t="str">
        <f t="shared" si="1198"/>
        <v>Long Name</v>
      </c>
      <c r="E8533">
        <v>4.2</v>
      </c>
      <c r="F8533">
        <f>IF(Q8533&lt;10,E8533+0.1,E8533)</f>
        <v>4.3</v>
      </c>
      <c r="G8533">
        <f>MIN(IF(Q8533&lt;10,E8533+0.5,E8533),5)</f>
        <v>4.7</v>
      </c>
      <c r="H8533" t="str">
        <f t="shared" si="1199"/>
        <v>Average Place to Work</v>
      </c>
      <c r="I8533">
        <v>60</v>
      </c>
      <c r="J8533" t="b">
        <f t="shared" si="1200"/>
        <v>0</v>
      </c>
      <c r="K8533" t="b">
        <f>OR(E8533&gt;3.5,Q8533&lt;10)</f>
        <v>1</v>
      </c>
      <c r="N8533" t="str">
        <f t="shared" si="1201"/>
        <v>Indian Silicon Valley Startups</v>
      </c>
      <c r="O8533" t="str">
        <f t="shared" si="1202"/>
        <v>None</v>
      </c>
      <c r="Q8533" s="2">
        <f t="shared" si="1203"/>
        <v>0</v>
      </c>
      <c r="R8533" s="1" t="str">
        <f t="shared" si="1204"/>
        <v>Startup</v>
      </c>
      <c r="S8533" s="1"/>
      <c r="U8533" t="s">
        <v>2075</v>
      </c>
      <c r="V8533">
        <f t="shared" si="1205"/>
        <v>0</v>
      </c>
    </row>
    <row r="8534" spans="1:22" x14ac:dyDescent="0.35">
      <c r="A8534">
        <v>8532</v>
      </c>
      <c r="B8534" t="s">
        <v>12714</v>
      </c>
      <c r="C8534" t="str">
        <f t="shared" si="1197"/>
        <v>Don’t Buy</v>
      </c>
      <c r="D8534" t="str">
        <f t="shared" si="1198"/>
        <v>Short Name</v>
      </c>
      <c r="E8534">
        <v>4.2</v>
      </c>
      <c r="F8534">
        <f>IF(Q8534&lt;10,E8534+0.1,E8534)</f>
        <v>4.2</v>
      </c>
      <c r="G8534">
        <f>MIN(IF(Q8534&lt;10,E8534+0.5,E8534),5)</f>
        <v>4.2</v>
      </c>
      <c r="H8534" t="str">
        <f t="shared" si="1199"/>
        <v>Average Place to Work</v>
      </c>
      <c r="I8534">
        <v>60</v>
      </c>
      <c r="J8534" t="b">
        <f t="shared" si="1200"/>
        <v>0</v>
      </c>
      <c r="K8534" t="b">
        <f>OR(E8534&gt;3.5,Q8534&lt;10)</f>
        <v>1</v>
      </c>
      <c r="M8534" t="s">
        <v>12715</v>
      </c>
      <c r="N8534" t="str">
        <f t="shared" si="1201"/>
        <v>Indian Silicon Valley Startups</v>
      </c>
      <c r="O8534" t="str">
        <f t="shared" si="1202"/>
        <v>None</v>
      </c>
      <c r="P8534" t="s">
        <v>328</v>
      </c>
      <c r="Q8534" s="2">
        <f t="shared" si="1203"/>
        <v>42</v>
      </c>
      <c r="R8534" s="1" t="str">
        <f t="shared" si="1204"/>
        <v>Established</v>
      </c>
      <c r="S8534" s="1"/>
      <c r="U8534" t="s">
        <v>36</v>
      </c>
      <c r="V8534">
        <f t="shared" si="1205"/>
        <v>0</v>
      </c>
    </row>
    <row r="8535" spans="1:22" x14ac:dyDescent="0.35">
      <c r="A8535">
        <v>8533</v>
      </c>
      <c r="B8535" t="s">
        <v>12716</v>
      </c>
      <c r="C8535" t="str">
        <f t="shared" si="1197"/>
        <v>Don’t Buy</v>
      </c>
      <c r="D8535" t="str">
        <f t="shared" si="1198"/>
        <v>Long Name</v>
      </c>
      <c r="E8535">
        <v>3.9</v>
      </c>
      <c r="F8535">
        <f>IF(Q8535&lt;10,E8535+0.1,E8535)</f>
        <v>3.9</v>
      </c>
      <c r="G8535">
        <f>MIN(IF(Q8535&lt;10,E8535+0.5,E8535),5)</f>
        <v>3.9</v>
      </c>
      <c r="H8535" t="str">
        <f t="shared" si="1199"/>
        <v>Average Place to Work</v>
      </c>
      <c r="I8535">
        <v>60</v>
      </c>
      <c r="J8535" t="b">
        <f t="shared" si="1200"/>
        <v>0</v>
      </c>
      <c r="K8535" t="b">
        <f>OR(E8535&gt;3.5,Q8535&lt;10)</f>
        <v>1</v>
      </c>
      <c r="M8535" t="s">
        <v>7931</v>
      </c>
      <c r="N8535" t="str">
        <f t="shared" si="1201"/>
        <v>None</v>
      </c>
      <c r="O8535" t="str">
        <f t="shared" si="1202"/>
        <v>None</v>
      </c>
      <c r="P8535" t="s">
        <v>445</v>
      </c>
      <c r="Q8535" s="2">
        <f t="shared" si="1203"/>
        <v>14</v>
      </c>
      <c r="R8535" s="1" t="str">
        <f t="shared" si="1204"/>
        <v>Established</v>
      </c>
      <c r="S8535" s="1"/>
      <c r="U8535" t="s">
        <v>17</v>
      </c>
      <c r="V8535">
        <f t="shared" si="1205"/>
        <v>500000</v>
      </c>
    </row>
    <row r="8536" spans="1:22" x14ac:dyDescent="0.35">
      <c r="A8536">
        <v>8534</v>
      </c>
      <c r="B8536" t="s">
        <v>12717</v>
      </c>
      <c r="C8536" t="str">
        <f t="shared" si="1197"/>
        <v>Don’t Buy</v>
      </c>
      <c r="D8536" t="str">
        <f t="shared" si="1198"/>
        <v>Long Name</v>
      </c>
      <c r="E8536">
        <v>4</v>
      </c>
      <c r="F8536">
        <f>IF(Q8536&lt;10,E8536+0.1,E8536)</f>
        <v>4.0999999999999996</v>
      </c>
      <c r="G8536">
        <f>MIN(IF(Q8536&lt;10,E8536+0.5,E8536),5)</f>
        <v>4.5</v>
      </c>
      <c r="H8536" t="str">
        <f t="shared" si="1199"/>
        <v>Average Place to Work</v>
      </c>
      <c r="I8536">
        <v>60</v>
      </c>
      <c r="J8536" t="b">
        <f t="shared" si="1200"/>
        <v>0</v>
      </c>
      <c r="K8536" t="b">
        <f>OR(E8536&gt;3.5,Q8536&lt;10)</f>
        <v>1</v>
      </c>
      <c r="M8536" t="s">
        <v>7313</v>
      </c>
      <c r="N8536" t="str">
        <f t="shared" si="1201"/>
        <v>Indian Silicon Valley Startups</v>
      </c>
      <c r="O8536" t="str">
        <f t="shared" si="1202"/>
        <v>None</v>
      </c>
      <c r="Q8536" s="2">
        <f t="shared" si="1203"/>
        <v>0</v>
      </c>
      <c r="R8536" s="1" t="str">
        <f t="shared" si="1204"/>
        <v>Startup</v>
      </c>
      <c r="S8536" s="1"/>
      <c r="T8536" t="s">
        <v>60</v>
      </c>
      <c r="U8536" t="s">
        <v>17</v>
      </c>
      <c r="V8536">
        <f t="shared" si="1205"/>
        <v>500000</v>
      </c>
    </row>
    <row r="8537" spans="1:22" x14ac:dyDescent="0.35">
      <c r="A8537">
        <v>8535</v>
      </c>
      <c r="B8537" t="s">
        <v>12718</v>
      </c>
      <c r="C8537" t="str">
        <f t="shared" si="1197"/>
        <v>Don’t Buy</v>
      </c>
      <c r="D8537" t="str">
        <f t="shared" si="1198"/>
        <v>Long Name</v>
      </c>
      <c r="E8537">
        <v>4</v>
      </c>
      <c r="F8537">
        <f>IF(Q8537&lt;10,E8537+0.1,E8537)</f>
        <v>4.0999999999999996</v>
      </c>
      <c r="G8537">
        <f>MIN(IF(Q8537&lt;10,E8537+0.5,E8537),5)</f>
        <v>4.5</v>
      </c>
      <c r="H8537" t="str">
        <f t="shared" si="1199"/>
        <v>Average Place to Work</v>
      </c>
      <c r="I8537">
        <v>60</v>
      </c>
      <c r="J8537" t="b">
        <f t="shared" si="1200"/>
        <v>0</v>
      </c>
      <c r="K8537" t="b">
        <f>OR(E8537&gt;3.5,Q8537&lt;10)</f>
        <v>1</v>
      </c>
      <c r="M8537" t="s">
        <v>12719</v>
      </c>
      <c r="N8537" t="str">
        <f t="shared" si="1201"/>
        <v>Indian Silicon Valley Startups</v>
      </c>
      <c r="O8537" t="str">
        <f t="shared" si="1202"/>
        <v>None</v>
      </c>
      <c r="Q8537" s="2">
        <f t="shared" si="1203"/>
        <v>0</v>
      </c>
      <c r="R8537" s="1" t="str">
        <f t="shared" si="1204"/>
        <v>Startup</v>
      </c>
      <c r="S8537" s="1"/>
      <c r="T8537" t="s">
        <v>115</v>
      </c>
      <c r="U8537" t="s">
        <v>357</v>
      </c>
      <c r="V8537">
        <f t="shared" si="1205"/>
        <v>0</v>
      </c>
    </row>
    <row r="8538" spans="1:22" x14ac:dyDescent="0.35">
      <c r="A8538">
        <v>8536</v>
      </c>
      <c r="B8538" t="s">
        <v>12720</v>
      </c>
      <c r="C8538" t="str">
        <f t="shared" si="1197"/>
        <v>Don’t Buy</v>
      </c>
      <c r="D8538" t="str">
        <f t="shared" si="1198"/>
        <v>Short Name</v>
      </c>
      <c r="E8538">
        <v>4.5999999999999996</v>
      </c>
      <c r="F8538">
        <f>IF(Q8538&lt;10,E8538+0.1,E8538)</f>
        <v>4.5999999999999996</v>
      </c>
      <c r="G8538">
        <f>MIN(IF(Q8538&lt;10,E8538+0.5,E8538),5)</f>
        <v>4.5999999999999996</v>
      </c>
      <c r="H8538" t="str">
        <f t="shared" si="1199"/>
        <v>Great Place to Work</v>
      </c>
      <c r="I8538">
        <v>60</v>
      </c>
      <c r="J8538" t="b">
        <f t="shared" si="1200"/>
        <v>0</v>
      </c>
      <c r="K8538" t="b">
        <f>OR(E8538&gt;3.5,Q8538&lt;10)</f>
        <v>1</v>
      </c>
      <c r="M8538" t="s">
        <v>12721</v>
      </c>
      <c r="N8538" t="str">
        <f t="shared" si="1201"/>
        <v>None</v>
      </c>
      <c r="O8538" t="str">
        <f t="shared" si="1202"/>
        <v>None</v>
      </c>
      <c r="P8538" t="s">
        <v>241</v>
      </c>
      <c r="Q8538" s="2">
        <f t="shared" si="1203"/>
        <v>13</v>
      </c>
      <c r="R8538" s="1" t="str">
        <f t="shared" si="1204"/>
        <v>Established</v>
      </c>
      <c r="S8538" s="1"/>
      <c r="U8538" t="s">
        <v>1913</v>
      </c>
      <c r="V8538">
        <f t="shared" si="1205"/>
        <v>0</v>
      </c>
    </row>
    <row r="8539" spans="1:22" x14ac:dyDescent="0.35">
      <c r="A8539">
        <v>8537</v>
      </c>
      <c r="B8539" t="s">
        <v>12722</v>
      </c>
      <c r="C8539" t="str">
        <f t="shared" si="1197"/>
        <v>Don’t Buy</v>
      </c>
      <c r="D8539" t="str">
        <f t="shared" si="1198"/>
        <v>Short Name</v>
      </c>
      <c r="E8539">
        <v>3.4</v>
      </c>
      <c r="F8539">
        <f>IF(Q8539&lt;10,E8539+0.1,E8539)</f>
        <v>3.5</v>
      </c>
      <c r="G8539">
        <f>MIN(IF(Q8539&lt;10,E8539+0.5,E8539),5)</f>
        <v>3.9</v>
      </c>
      <c r="H8539" t="str">
        <f t="shared" si="1199"/>
        <v>Average Place to Work</v>
      </c>
      <c r="I8539">
        <v>60</v>
      </c>
      <c r="J8539" t="b">
        <f t="shared" si="1200"/>
        <v>0</v>
      </c>
      <c r="K8539" t="b">
        <f>OR(E8539&gt;3.5,Q8539&lt;10)</f>
        <v>1</v>
      </c>
      <c r="M8539" t="s">
        <v>12723</v>
      </c>
      <c r="N8539" t="str">
        <f t="shared" si="1201"/>
        <v>Indian Silicon Valley Startups</v>
      </c>
      <c r="O8539" t="str">
        <f t="shared" si="1202"/>
        <v>None</v>
      </c>
      <c r="Q8539" s="2">
        <f t="shared" si="1203"/>
        <v>0</v>
      </c>
      <c r="R8539" s="1" t="str">
        <f t="shared" si="1204"/>
        <v>Startup</v>
      </c>
      <c r="S8539" s="1"/>
      <c r="T8539" t="s">
        <v>606</v>
      </c>
      <c r="V8539">
        <f t="shared" si="1205"/>
        <v>0</v>
      </c>
    </row>
    <row r="8540" spans="1:22" x14ac:dyDescent="0.35">
      <c r="A8540">
        <v>8538</v>
      </c>
      <c r="B8540" t="s">
        <v>10027</v>
      </c>
      <c r="C8540" t="str">
        <f t="shared" si="1197"/>
        <v>Don’t Buy</v>
      </c>
      <c r="D8540" t="str">
        <f t="shared" si="1198"/>
        <v>Long Name</v>
      </c>
      <c r="E8540">
        <v>3.2</v>
      </c>
      <c r="F8540">
        <f>IF(Q8540&lt;10,E8540+0.1,E8540)</f>
        <v>3.2</v>
      </c>
      <c r="G8540">
        <f>MIN(IF(Q8540&lt;10,E8540+0.5,E8540),5)</f>
        <v>3.2</v>
      </c>
      <c r="H8540" t="str">
        <f t="shared" si="1199"/>
        <v>Average Place to Work</v>
      </c>
      <c r="I8540">
        <v>60</v>
      </c>
      <c r="J8540" t="b">
        <f t="shared" si="1200"/>
        <v>0</v>
      </c>
      <c r="K8540" t="b">
        <f>OR(E8540&gt;3.5,Q8540&lt;10)</f>
        <v>0</v>
      </c>
      <c r="L8540" t="s">
        <v>19</v>
      </c>
      <c r="M8540" t="s">
        <v>9461</v>
      </c>
      <c r="N8540" t="str">
        <f t="shared" si="1201"/>
        <v>None</v>
      </c>
      <c r="O8540" t="str">
        <f t="shared" si="1202"/>
        <v>None</v>
      </c>
      <c r="P8540" t="s">
        <v>156</v>
      </c>
      <c r="Q8540" s="2">
        <f t="shared" si="1203"/>
        <v>18</v>
      </c>
      <c r="R8540" s="1" t="str">
        <f t="shared" si="1204"/>
        <v>Established</v>
      </c>
      <c r="S8540" s="1"/>
      <c r="T8540" t="s">
        <v>1183</v>
      </c>
      <c r="U8540" t="s">
        <v>687</v>
      </c>
      <c r="V8540">
        <f t="shared" si="1205"/>
        <v>0</v>
      </c>
    </row>
    <row r="8541" spans="1:22" x14ac:dyDescent="0.35">
      <c r="A8541">
        <v>8539</v>
      </c>
      <c r="B8541" t="s">
        <v>12724</v>
      </c>
      <c r="C8541" t="str">
        <f t="shared" si="1197"/>
        <v>Don’t Buy</v>
      </c>
      <c r="D8541" t="str">
        <f t="shared" si="1198"/>
        <v>Long Name</v>
      </c>
      <c r="E8541">
        <v>4.7</v>
      </c>
      <c r="F8541">
        <f>IF(Q8541&lt;10,E8541+0.1,E8541)</f>
        <v>4.7</v>
      </c>
      <c r="G8541">
        <f>MIN(IF(Q8541&lt;10,E8541+0.5,E8541),5)</f>
        <v>4.7</v>
      </c>
      <c r="H8541" t="str">
        <f t="shared" si="1199"/>
        <v>Great Place to Work</v>
      </c>
      <c r="I8541">
        <v>60</v>
      </c>
      <c r="J8541" t="b">
        <f t="shared" si="1200"/>
        <v>0</v>
      </c>
      <c r="K8541" t="b">
        <f>OR(E8541&gt;3.5,Q8541&lt;10)</f>
        <v>1</v>
      </c>
      <c r="M8541" t="s">
        <v>12725</v>
      </c>
      <c r="N8541" t="str">
        <f t="shared" si="1201"/>
        <v>None</v>
      </c>
      <c r="O8541" t="str">
        <f t="shared" si="1202"/>
        <v>None</v>
      </c>
      <c r="P8541" t="s">
        <v>67</v>
      </c>
      <c r="Q8541" s="2">
        <f t="shared" si="1203"/>
        <v>15</v>
      </c>
      <c r="R8541" s="1" t="str">
        <f t="shared" si="1204"/>
        <v>Established</v>
      </c>
      <c r="S8541" s="1"/>
      <c r="U8541" t="s">
        <v>17</v>
      </c>
      <c r="V8541">
        <f t="shared" si="1205"/>
        <v>1000000</v>
      </c>
    </row>
    <row r="8542" spans="1:22" x14ac:dyDescent="0.35">
      <c r="A8542">
        <v>8540</v>
      </c>
      <c r="B8542" t="s">
        <v>12726</v>
      </c>
      <c r="C8542" t="str">
        <f t="shared" si="1197"/>
        <v>Don’t Buy</v>
      </c>
      <c r="D8542" t="str">
        <f t="shared" si="1198"/>
        <v>Long Name</v>
      </c>
      <c r="E8542">
        <v>3.7</v>
      </c>
      <c r="F8542">
        <f>IF(Q8542&lt;10,E8542+0.1,E8542)</f>
        <v>3.7</v>
      </c>
      <c r="G8542">
        <f>MIN(IF(Q8542&lt;10,E8542+0.5,E8542),5)</f>
        <v>3.7</v>
      </c>
      <c r="H8542" t="str">
        <f t="shared" si="1199"/>
        <v>Average Place to Work</v>
      </c>
      <c r="I8542">
        <v>60</v>
      </c>
      <c r="J8542" t="b">
        <f t="shared" si="1200"/>
        <v>0</v>
      </c>
      <c r="K8542" t="b">
        <f>OR(E8542&gt;3.5,Q8542&lt;10)</f>
        <v>1</v>
      </c>
      <c r="L8542" t="s">
        <v>19</v>
      </c>
      <c r="M8542" t="s">
        <v>2570</v>
      </c>
      <c r="N8542" t="str">
        <f t="shared" si="1201"/>
        <v>None</v>
      </c>
      <c r="O8542" t="str">
        <f t="shared" si="1202"/>
        <v>None</v>
      </c>
      <c r="P8542" t="s">
        <v>156</v>
      </c>
      <c r="Q8542" s="2">
        <f t="shared" si="1203"/>
        <v>18</v>
      </c>
      <c r="R8542" s="1" t="str">
        <f t="shared" si="1204"/>
        <v>Established</v>
      </c>
      <c r="S8542" s="1"/>
      <c r="T8542" t="s">
        <v>606</v>
      </c>
      <c r="U8542" t="s">
        <v>92</v>
      </c>
      <c r="V8542">
        <f t="shared" si="1205"/>
        <v>0</v>
      </c>
    </row>
    <row r="8543" spans="1:22" x14ac:dyDescent="0.35">
      <c r="A8543">
        <v>8541</v>
      </c>
      <c r="B8543" t="s">
        <v>12727</v>
      </c>
      <c r="C8543" t="str">
        <f t="shared" si="1197"/>
        <v>Don’t Buy</v>
      </c>
      <c r="D8543" t="str">
        <f t="shared" si="1198"/>
        <v>Long Name</v>
      </c>
      <c r="E8543">
        <v>3.6</v>
      </c>
      <c r="F8543">
        <f>IF(Q8543&lt;10,E8543+0.1,E8543)</f>
        <v>3.6</v>
      </c>
      <c r="G8543">
        <f>MIN(IF(Q8543&lt;10,E8543+0.5,E8543),5)</f>
        <v>3.6</v>
      </c>
      <c r="H8543" t="str">
        <f t="shared" si="1199"/>
        <v>Average Place to Work</v>
      </c>
      <c r="I8543">
        <v>75</v>
      </c>
      <c r="J8543" t="b">
        <f t="shared" si="1200"/>
        <v>0</v>
      </c>
      <c r="K8543" t="b">
        <f>OR(E8543&gt;3.5,Q8543&lt;10)</f>
        <v>1</v>
      </c>
      <c r="L8543" t="s">
        <v>19</v>
      </c>
      <c r="M8543" t="s">
        <v>10318</v>
      </c>
      <c r="N8543" t="str">
        <f t="shared" si="1201"/>
        <v>None</v>
      </c>
      <c r="O8543" t="str">
        <f t="shared" si="1202"/>
        <v>None</v>
      </c>
      <c r="P8543" t="s">
        <v>423</v>
      </c>
      <c r="Q8543" s="2">
        <f t="shared" si="1203"/>
        <v>53</v>
      </c>
      <c r="R8543" s="1" t="str">
        <f t="shared" si="1204"/>
        <v>Established</v>
      </c>
      <c r="S8543" s="1"/>
      <c r="T8543" t="s">
        <v>2372</v>
      </c>
      <c r="U8543" t="s">
        <v>68</v>
      </c>
      <c r="V8543">
        <f t="shared" si="1205"/>
        <v>0</v>
      </c>
    </row>
    <row r="8544" spans="1:22" x14ac:dyDescent="0.35">
      <c r="A8544">
        <v>8542</v>
      </c>
      <c r="B8544" t="s">
        <v>12728</v>
      </c>
      <c r="C8544" t="str">
        <f t="shared" si="1197"/>
        <v>Don’t Buy</v>
      </c>
      <c r="D8544" t="str">
        <f t="shared" si="1198"/>
        <v>Short Name</v>
      </c>
      <c r="E8544">
        <v>3.6</v>
      </c>
      <c r="F8544">
        <f>IF(Q8544&lt;10,E8544+0.1,E8544)</f>
        <v>3.6</v>
      </c>
      <c r="G8544">
        <f>MIN(IF(Q8544&lt;10,E8544+0.5,E8544),5)</f>
        <v>3.6</v>
      </c>
      <c r="H8544" t="str">
        <f t="shared" si="1199"/>
        <v>Average Place to Work</v>
      </c>
      <c r="I8544">
        <v>60</v>
      </c>
      <c r="J8544" t="b">
        <f t="shared" si="1200"/>
        <v>0</v>
      </c>
      <c r="K8544" t="b">
        <f>OR(E8544&gt;3.5,Q8544&lt;10)</f>
        <v>1</v>
      </c>
      <c r="L8544" t="s">
        <v>19</v>
      </c>
      <c r="M8544" t="s">
        <v>4106</v>
      </c>
      <c r="N8544" t="str">
        <f t="shared" si="1201"/>
        <v>Indian Silicon Valley Startups</v>
      </c>
      <c r="O8544" t="str">
        <f t="shared" si="1202"/>
        <v>None</v>
      </c>
      <c r="P8544" t="s">
        <v>626</v>
      </c>
      <c r="Q8544" s="2">
        <f t="shared" si="1203"/>
        <v>17</v>
      </c>
      <c r="R8544" s="1" t="str">
        <f t="shared" si="1204"/>
        <v>Established</v>
      </c>
      <c r="S8544" s="1"/>
      <c r="T8544" t="s">
        <v>598</v>
      </c>
      <c r="U8544" t="s">
        <v>36</v>
      </c>
      <c r="V8544">
        <f t="shared" si="1205"/>
        <v>0</v>
      </c>
    </row>
    <row r="8545" spans="1:22" x14ac:dyDescent="0.35">
      <c r="A8545">
        <v>8543</v>
      </c>
      <c r="B8545" t="s">
        <v>12729</v>
      </c>
      <c r="C8545" t="str">
        <f t="shared" si="1197"/>
        <v>Don’t Buy</v>
      </c>
      <c r="D8545" t="str">
        <f t="shared" si="1198"/>
        <v>Long Name</v>
      </c>
      <c r="E8545">
        <v>4.3</v>
      </c>
      <c r="F8545">
        <f>IF(Q8545&lt;10,E8545+0.1,E8545)</f>
        <v>4.3</v>
      </c>
      <c r="G8545">
        <f>MIN(IF(Q8545&lt;10,E8545+0.5,E8545),5)</f>
        <v>4.3</v>
      </c>
      <c r="H8545" t="str">
        <f t="shared" si="1199"/>
        <v>Average Place to Work</v>
      </c>
      <c r="I8545">
        <v>59</v>
      </c>
      <c r="J8545" t="b">
        <f t="shared" si="1200"/>
        <v>0</v>
      </c>
      <c r="K8545" t="b">
        <f>OR(E8545&gt;3.5,Q8545&lt;10)</f>
        <v>1</v>
      </c>
      <c r="L8545" t="s">
        <v>19</v>
      </c>
      <c r="M8545" t="s">
        <v>11816</v>
      </c>
      <c r="N8545" t="str">
        <f t="shared" si="1201"/>
        <v>None</v>
      </c>
      <c r="O8545" t="str">
        <f t="shared" si="1202"/>
        <v>None</v>
      </c>
      <c r="P8545" t="s">
        <v>95</v>
      </c>
      <c r="Q8545" s="2">
        <f t="shared" si="1203"/>
        <v>16</v>
      </c>
      <c r="R8545" s="1" t="str">
        <f t="shared" si="1204"/>
        <v>Established</v>
      </c>
      <c r="S8545" s="1"/>
      <c r="T8545" t="s">
        <v>1183</v>
      </c>
      <c r="U8545" t="s">
        <v>1427</v>
      </c>
      <c r="V8545">
        <f t="shared" si="1205"/>
        <v>0</v>
      </c>
    </row>
    <row r="8546" spans="1:22" x14ac:dyDescent="0.35">
      <c r="A8546">
        <v>8544</v>
      </c>
      <c r="B8546" t="s">
        <v>12730</v>
      </c>
      <c r="C8546" t="str">
        <f t="shared" si="1197"/>
        <v>Don’t Buy</v>
      </c>
      <c r="D8546" t="str">
        <f t="shared" si="1198"/>
        <v>Long Name</v>
      </c>
      <c r="E8546">
        <v>4.0999999999999996</v>
      </c>
      <c r="F8546">
        <f>IF(Q8546&lt;10,E8546+0.1,E8546)</f>
        <v>4.0999999999999996</v>
      </c>
      <c r="G8546">
        <f>MIN(IF(Q8546&lt;10,E8546+0.5,E8546),5)</f>
        <v>4.0999999999999996</v>
      </c>
      <c r="H8546" t="str">
        <f t="shared" si="1199"/>
        <v>Average Place to Work</v>
      </c>
      <c r="I8546">
        <v>59</v>
      </c>
      <c r="J8546" t="b">
        <f t="shared" si="1200"/>
        <v>0</v>
      </c>
      <c r="K8546" t="b">
        <f>OR(E8546&gt;3.5,Q8546&lt;10)</f>
        <v>1</v>
      </c>
      <c r="L8546" t="s">
        <v>19</v>
      </c>
      <c r="M8546" t="s">
        <v>12731</v>
      </c>
      <c r="N8546" t="str">
        <f t="shared" si="1201"/>
        <v>None</v>
      </c>
      <c r="O8546" t="str">
        <f t="shared" si="1202"/>
        <v>None</v>
      </c>
      <c r="P8546" t="s">
        <v>180</v>
      </c>
      <c r="Q8546" s="2">
        <f t="shared" si="1203"/>
        <v>23</v>
      </c>
      <c r="R8546" s="1" t="str">
        <f t="shared" si="1204"/>
        <v>Established</v>
      </c>
      <c r="S8546" s="1"/>
      <c r="T8546" t="s">
        <v>606</v>
      </c>
      <c r="U8546" t="s">
        <v>255</v>
      </c>
      <c r="V8546">
        <f t="shared" si="1205"/>
        <v>0</v>
      </c>
    </row>
    <row r="8547" spans="1:22" x14ac:dyDescent="0.35">
      <c r="A8547">
        <v>8545</v>
      </c>
      <c r="B8547" t="s">
        <v>12732</v>
      </c>
      <c r="C8547" t="str">
        <f t="shared" si="1197"/>
        <v>Don’t Buy</v>
      </c>
      <c r="D8547" t="str">
        <f t="shared" si="1198"/>
        <v>Long Name</v>
      </c>
      <c r="E8547">
        <v>4.2</v>
      </c>
      <c r="F8547">
        <f>IF(Q8547&lt;10,E8547+0.1,E8547)</f>
        <v>4.2</v>
      </c>
      <c r="G8547">
        <f>MIN(IF(Q8547&lt;10,E8547+0.5,E8547),5)</f>
        <v>4.2</v>
      </c>
      <c r="H8547" t="str">
        <f t="shared" si="1199"/>
        <v>Average Place to Work</v>
      </c>
      <c r="I8547">
        <v>59</v>
      </c>
      <c r="J8547" t="b">
        <f t="shared" si="1200"/>
        <v>0</v>
      </c>
      <c r="K8547" t="b">
        <f>OR(E8547&gt;3.5,Q8547&lt;10)</f>
        <v>1</v>
      </c>
      <c r="L8547" t="s">
        <v>19</v>
      </c>
      <c r="M8547" t="s">
        <v>6003</v>
      </c>
      <c r="N8547" t="str">
        <f t="shared" si="1201"/>
        <v>None</v>
      </c>
      <c r="O8547" t="str">
        <f t="shared" si="1202"/>
        <v>None</v>
      </c>
      <c r="P8547" t="s">
        <v>95</v>
      </c>
      <c r="Q8547" s="2">
        <f t="shared" si="1203"/>
        <v>16</v>
      </c>
      <c r="R8547" s="1" t="str">
        <f t="shared" si="1204"/>
        <v>Established</v>
      </c>
      <c r="S8547" s="1"/>
      <c r="T8547" t="s">
        <v>606</v>
      </c>
      <c r="U8547" t="s">
        <v>17</v>
      </c>
      <c r="V8547">
        <f t="shared" si="1205"/>
        <v>1000000</v>
      </c>
    </row>
    <row r="8548" spans="1:22" x14ac:dyDescent="0.35">
      <c r="A8548">
        <v>8546</v>
      </c>
      <c r="B8548" t="s">
        <v>12733</v>
      </c>
      <c r="C8548" t="str">
        <f t="shared" si="1197"/>
        <v>Don’t Buy</v>
      </c>
      <c r="D8548" t="str">
        <f t="shared" si="1198"/>
        <v>Long Name</v>
      </c>
      <c r="E8548">
        <v>3.8</v>
      </c>
      <c r="F8548">
        <f>IF(Q8548&lt;10,E8548+0.1,E8548)</f>
        <v>3.8</v>
      </c>
      <c r="G8548">
        <f>MIN(IF(Q8548&lt;10,E8548+0.5,E8548),5)</f>
        <v>3.8</v>
      </c>
      <c r="H8548" t="str">
        <f t="shared" si="1199"/>
        <v>Average Place to Work</v>
      </c>
      <c r="I8548">
        <v>59</v>
      </c>
      <c r="J8548" t="b">
        <f t="shared" si="1200"/>
        <v>0</v>
      </c>
      <c r="K8548" t="b">
        <f>OR(E8548&gt;3.5,Q8548&lt;10)</f>
        <v>1</v>
      </c>
      <c r="L8548" t="s">
        <v>19</v>
      </c>
      <c r="M8548" t="s">
        <v>11338</v>
      </c>
      <c r="N8548" t="str">
        <f t="shared" si="1201"/>
        <v>None</v>
      </c>
      <c r="O8548" t="str">
        <f t="shared" si="1202"/>
        <v>None</v>
      </c>
      <c r="P8548" t="s">
        <v>114</v>
      </c>
      <c r="Q8548" s="2">
        <f t="shared" si="1203"/>
        <v>11</v>
      </c>
      <c r="R8548" s="1" t="str">
        <f t="shared" si="1204"/>
        <v>Established</v>
      </c>
      <c r="S8548" s="1"/>
      <c r="T8548" t="s">
        <v>598</v>
      </c>
      <c r="U8548" t="s">
        <v>238</v>
      </c>
      <c r="V8548">
        <f t="shared" si="1205"/>
        <v>0</v>
      </c>
    </row>
    <row r="8549" spans="1:22" x14ac:dyDescent="0.35">
      <c r="A8549">
        <v>8547</v>
      </c>
      <c r="B8549" t="s">
        <v>12734</v>
      </c>
      <c r="C8549" t="str">
        <f t="shared" si="1197"/>
        <v>Don’t Buy</v>
      </c>
      <c r="D8549" t="str">
        <f t="shared" si="1198"/>
        <v>Long Name</v>
      </c>
      <c r="E8549">
        <v>4.2</v>
      </c>
      <c r="F8549">
        <f>IF(Q8549&lt;10,E8549+0.1,E8549)</f>
        <v>4.2</v>
      </c>
      <c r="G8549">
        <f>MIN(IF(Q8549&lt;10,E8549+0.5,E8549),5)</f>
        <v>4.2</v>
      </c>
      <c r="H8549" t="str">
        <f t="shared" si="1199"/>
        <v>Average Place to Work</v>
      </c>
      <c r="I8549">
        <v>59</v>
      </c>
      <c r="J8549" t="b">
        <f t="shared" si="1200"/>
        <v>0</v>
      </c>
      <c r="K8549" t="b">
        <f>OR(E8549&gt;3.5,Q8549&lt;10)</f>
        <v>1</v>
      </c>
      <c r="L8549" t="s">
        <v>19</v>
      </c>
      <c r="M8549" t="s">
        <v>12735</v>
      </c>
      <c r="N8549" t="str">
        <f t="shared" si="1201"/>
        <v>None</v>
      </c>
      <c r="O8549" t="str">
        <f t="shared" si="1202"/>
        <v>None</v>
      </c>
      <c r="P8549" t="s">
        <v>156</v>
      </c>
      <c r="Q8549" s="2">
        <f t="shared" si="1203"/>
        <v>18</v>
      </c>
      <c r="R8549" s="1" t="str">
        <f t="shared" si="1204"/>
        <v>Established</v>
      </c>
      <c r="S8549" s="1"/>
      <c r="T8549" t="s">
        <v>606</v>
      </c>
      <c r="U8549" t="s">
        <v>687</v>
      </c>
      <c r="V8549">
        <f t="shared" si="1205"/>
        <v>0</v>
      </c>
    </row>
    <row r="8550" spans="1:22" x14ac:dyDescent="0.35">
      <c r="A8550">
        <v>8548</v>
      </c>
      <c r="B8550" t="s">
        <v>12736</v>
      </c>
      <c r="C8550" t="str">
        <f t="shared" si="1197"/>
        <v>Don’t Buy</v>
      </c>
      <c r="D8550" t="str">
        <f t="shared" si="1198"/>
        <v>Long Name</v>
      </c>
      <c r="E8550">
        <v>3.9</v>
      </c>
      <c r="F8550">
        <f>IF(Q8550&lt;10,E8550+0.1,E8550)</f>
        <v>3.9</v>
      </c>
      <c r="G8550">
        <f>MIN(IF(Q8550&lt;10,E8550+0.5,E8550),5)</f>
        <v>3.9</v>
      </c>
      <c r="H8550" t="str">
        <f t="shared" si="1199"/>
        <v>Average Place to Work</v>
      </c>
      <c r="I8550">
        <v>59</v>
      </c>
      <c r="J8550" t="b">
        <f t="shared" si="1200"/>
        <v>0</v>
      </c>
      <c r="K8550" t="b">
        <f>OR(E8550&gt;3.5,Q8550&lt;10)</f>
        <v>1</v>
      </c>
      <c r="L8550" t="s">
        <v>19</v>
      </c>
      <c r="M8550" t="s">
        <v>8546</v>
      </c>
      <c r="N8550" t="str">
        <f t="shared" si="1201"/>
        <v>None</v>
      </c>
      <c r="O8550" t="str">
        <f t="shared" si="1202"/>
        <v>None</v>
      </c>
      <c r="P8550" t="s">
        <v>47</v>
      </c>
      <c r="Q8550" s="2">
        <f t="shared" si="1203"/>
        <v>31</v>
      </c>
      <c r="R8550" s="1" t="str">
        <f t="shared" si="1204"/>
        <v>Established</v>
      </c>
      <c r="S8550" s="1"/>
      <c r="T8550" t="s">
        <v>606</v>
      </c>
      <c r="U8550" t="s">
        <v>92</v>
      </c>
      <c r="V8550">
        <f t="shared" si="1205"/>
        <v>0</v>
      </c>
    </row>
    <row r="8551" spans="1:22" x14ac:dyDescent="0.35">
      <c r="A8551">
        <v>8549</v>
      </c>
      <c r="B8551" t="s">
        <v>12737</v>
      </c>
      <c r="C8551" t="str">
        <f t="shared" si="1197"/>
        <v>Buy</v>
      </c>
      <c r="D8551" t="str">
        <f t="shared" si="1198"/>
        <v>Long Name</v>
      </c>
      <c r="E8551">
        <v>4</v>
      </c>
      <c r="F8551">
        <f>IF(Q8551&lt;10,E8551+0.1,E8551)</f>
        <v>4</v>
      </c>
      <c r="G8551">
        <f>MIN(IF(Q8551&lt;10,E8551+0.5,E8551),5)</f>
        <v>4</v>
      </c>
      <c r="H8551" t="str">
        <f t="shared" si="1199"/>
        <v>Average Place to Work</v>
      </c>
      <c r="I8551">
        <v>59</v>
      </c>
      <c r="J8551" t="b">
        <f t="shared" si="1200"/>
        <v>0</v>
      </c>
      <c r="K8551" t="b">
        <f>OR(E8551&gt;3.5,Q8551&lt;10)</f>
        <v>1</v>
      </c>
      <c r="L8551" t="s">
        <v>19</v>
      </c>
      <c r="M8551" t="s">
        <v>806</v>
      </c>
      <c r="N8551" t="str">
        <f t="shared" si="1201"/>
        <v>None</v>
      </c>
      <c r="O8551" t="str">
        <f t="shared" si="1202"/>
        <v>None</v>
      </c>
      <c r="P8551" t="s">
        <v>111</v>
      </c>
      <c r="Q8551" s="2">
        <f t="shared" si="1203"/>
        <v>22</v>
      </c>
      <c r="R8551" s="1" t="str">
        <f t="shared" si="1204"/>
        <v>Established</v>
      </c>
      <c r="S8551" s="1"/>
      <c r="T8551" t="s">
        <v>1183</v>
      </c>
      <c r="U8551" t="s">
        <v>255</v>
      </c>
      <c r="V8551">
        <f t="shared" si="1205"/>
        <v>0</v>
      </c>
    </row>
    <row r="8552" spans="1:22" x14ac:dyDescent="0.35">
      <c r="A8552">
        <v>8550</v>
      </c>
      <c r="B8552" t="s">
        <v>12738</v>
      </c>
      <c r="C8552" t="str">
        <f t="shared" si="1197"/>
        <v>Buy</v>
      </c>
      <c r="D8552" t="str">
        <f t="shared" si="1198"/>
        <v>Short Name</v>
      </c>
      <c r="E8552">
        <v>3.8</v>
      </c>
      <c r="F8552">
        <f>IF(Q8552&lt;10,E8552+0.1,E8552)</f>
        <v>3.8</v>
      </c>
      <c r="G8552">
        <f>MIN(IF(Q8552&lt;10,E8552+0.5,E8552),5)</f>
        <v>3.8</v>
      </c>
      <c r="H8552" t="str">
        <f t="shared" si="1199"/>
        <v>Average Place to Work</v>
      </c>
      <c r="I8552">
        <v>59</v>
      </c>
      <c r="J8552" t="b">
        <f t="shared" si="1200"/>
        <v>0</v>
      </c>
      <c r="K8552" t="b">
        <f>OR(E8552&gt;3.5,Q8552&lt;10)</f>
        <v>1</v>
      </c>
      <c r="L8552" t="s">
        <v>19</v>
      </c>
      <c r="M8552" t="s">
        <v>3181</v>
      </c>
      <c r="N8552" t="str">
        <f t="shared" si="1201"/>
        <v>None</v>
      </c>
      <c r="O8552" t="str">
        <f t="shared" si="1202"/>
        <v>None</v>
      </c>
      <c r="P8552" t="s">
        <v>50</v>
      </c>
      <c r="Q8552" s="2">
        <f t="shared" si="1203"/>
        <v>29</v>
      </c>
      <c r="R8552" s="1" t="str">
        <f t="shared" si="1204"/>
        <v>Established</v>
      </c>
      <c r="S8552" s="1"/>
      <c r="T8552" t="s">
        <v>115</v>
      </c>
      <c r="U8552" t="s">
        <v>826</v>
      </c>
      <c r="V8552">
        <f t="shared" si="1205"/>
        <v>0</v>
      </c>
    </row>
    <row r="8553" spans="1:22" x14ac:dyDescent="0.35">
      <c r="A8553">
        <v>8551</v>
      </c>
      <c r="B8553" t="s">
        <v>12739</v>
      </c>
      <c r="C8553" t="str">
        <f t="shared" si="1197"/>
        <v>Don’t Buy</v>
      </c>
      <c r="D8553" t="str">
        <f t="shared" si="1198"/>
        <v>Long Name</v>
      </c>
      <c r="E8553">
        <v>3.7</v>
      </c>
      <c r="F8553">
        <f>IF(Q8553&lt;10,E8553+0.1,E8553)</f>
        <v>3.7</v>
      </c>
      <c r="G8553">
        <f>MIN(IF(Q8553&lt;10,E8553+0.5,E8553),5)</f>
        <v>3.7</v>
      </c>
      <c r="H8553" t="str">
        <f t="shared" si="1199"/>
        <v>Average Place to Work</v>
      </c>
      <c r="I8553">
        <v>59</v>
      </c>
      <c r="J8553" t="b">
        <f t="shared" si="1200"/>
        <v>0</v>
      </c>
      <c r="K8553" t="b">
        <f>OR(E8553&gt;3.5,Q8553&lt;10)</f>
        <v>1</v>
      </c>
      <c r="L8553" t="s">
        <v>19</v>
      </c>
      <c r="M8553" t="s">
        <v>9563</v>
      </c>
      <c r="N8553" t="str">
        <f t="shared" si="1201"/>
        <v>Indian Silicon Valley Startups</v>
      </c>
      <c r="O8553" t="str">
        <f t="shared" si="1202"/>
        <v>None</v>
      </c>
      <c r="P8553" t="s">
        <v>99</v>
      </c>
      <c r="Q8553" s="2">
        <f t="shared" si="1203"/>
        <v>26</v>
      </c>
      <c r="R8553" s="1" t="str">
        <f t="shared" si="1204"/>
        <v>Established</v>
      </c>
      <c r="S8553" s="1"/>
      <c r="T8553" t="s">
        <v>598</v>
      </c>
      <c r="U8553" t="s">
        <v>36</v>
      </c>
      <c r="V8553">
        <f t="shared" si="1205"/>
        <v>0</v>
      </c>
    </row>
    <row r="8554" spans="1:22" x14ac:dyDescent="0.35">
      <c r="A8554">
        <v>8552</v>
      </c>
      <c r="B8554" t="s">
        <v>12740</v>
      </c>
      <c r="C8554" t="str">
        <f t="shared" si="1197"/>
        <v>Don’t Buy</v>
      </c>
      <c r="D8554" t="str">
        <f t="shared" si="1198"/>
        <v>Long Name</v>
      </c>
      <c r="E8554">
        <v>4.2</v>
      </c>
      <c r="F8554">
        <f>IF(Q8554&lt;10,E8554+0.1,E8554)</f>
        <v>4.2</v>
      </c>
      <c r="G8554">
        <f>MIN(IF(Q8554&lt;10,E8554+0.5,E8554),5)</f>
        <v>4.2</v>
      </c>
      <c r="H8554" t="str">
        <f t="shared" si="1199"/>
        <v>Average Place to Work</v>
      </c>
      <c r="I8554">
        <v>59</v>
      </c>
      <c r="J8554" t="b">
        <f t="shared" si="1200"/>
        <v>0</v>
      </c>
      <c r="K8554" t="b">
        <f>OR(E8554&gt;3.5,Q8554&lt;10)</f>
        <v>1</v>
      </c>
      <c r="M8554" t="s">
        <v>4580</v>
      </c>
      <c r="N8554" t="str">
        <f t="shared" si="1201"/>
        <v>None</v>
      </c>
      <c r="O8554" t="str">
        <f t="shared" si="1202"/>
        <v>None</v>
      </c>
      <c r="P8554" t="s">
        <v>335</v>
      </c>
      <c r="Q8554" s="2">
        <f t="shared" si="1203"/>
        <v>73</v>
      </c>
      <c r="R8554" s="1" t="str">
        <f t="shared" si="1204"/>
        <v>Established</v>
      </c>
      <c r="S8554" s="1"/>
      <c r="U8554" t="s">
        <v>83</v>
      </c>
      <c r="V8554">
        <f t="shared" si="1205"/>
        <v>0</v>
      </c>
    </row>
    <row r="8555" spans="1:22" x14ac:dyDescent="0.35">
      <c r="A8555">
        <v>8553</v>
      </c>
      <c r="B8555" t="s">
        <v>12741</v>
      </c>
      <c r="C8555" t="str">
        <f t="shared" si="1197"/>
        <v>Don’t Buy</v>
      </c>
      <c r="D8555" t="str">
        <f t="shared" si="1198"/>
        <v>Long Name</v>
      </c>
      <c r="E8555">
        <v>4.2</v>
      </c>
      <c r="F8555">
        <f>IF(Q8555&lt;10,E8555+0.1,E8555)</f>
        <v>4.2</v>
      </c>
      <c r="G8555">
        <f>MIN(IF(Q8555&lt;10,E8555+0.5,E8555),5)</f>
        <v>4.2</v>
      </c>
      <c r="H8555" t="str">
        <f t="shared" si="1199"/>
        <v>Average Place to Work</v>
      </c>
      <c r="I8555">
        <v>59</v>
      </c>
      <c r="J8555" t="b">
        <f t="shared" si="1200"/>
        <v>0</v>
      </c>
      <c r="K8555" t="b">
        <f>OR(E8555&gt;3.5,Q8555&lt;10)</f>
        <v>1</v>
      </c>
      <c r="L8555" t="s">
        <v>19</v>
      </c>
      <c r="M8555" t="s">
        <v>1025</v>
      </c>
      <c r="N8555" t="str">
        <f t="shared" si="1201"/>
        <v>Indian Silicon Valley Startups</v>
      </c>
      <c r="O8555" t="str">
        <f t="shared" si="1202"/>
        <v>None</v>
      </c>
      <c r="P8555" t="s">
        <v>67</v>
      </c>
      <c r="Q8555" s="2">
        <f t="shared" si="1203"/>
        <v>15</v>
      </c>
      <c r="R8555" s="1" t="str">
        <f t="shared" si="1204"/>
        <v>Established</v>
      </c>
      <c r="S8555" s="1"/>
      <c r="T8555" t="s">
        <v>3369</v>
      </c>
      <c r="U8555" t="s">
        <v>17</v>
      </c>
      <c r="V8555">
        <f t="shared" si="1205"/>
        <v>1000000</v>
      </c>
    </row>
    <row r="8556" spans="1:22" x14ac:dyDescent="0.35">
      <c r="A8556">
        <v>8554</v>
      </c>
      <c r="B8556" t="s">
        <v>12742</v>
      </c>
      <c r="C8556" t="str">
        <f t="shared" si="1197"/>
        <v>Don’t Buy</v>
      </c>
      <c r="D8556" t="str">
        <f t="shared" si="1198"/>
        <v>Long Name</v>
      </c>
      <c r="E8556">
        <v>4.2</v>
      </c>
      <c r="F8556">
        <f>IF(Q8556&lt;10,E8556+0.1,E8556)</f>
        <v>4.2</v>
      </c>
      <c r="G8556">
        <f>MIN(IF(Q8556&lt;10,E8556+0.5,E8556),5)</f>
        <v>4.2</v>
      </c>
      <c r="H8556" t="str">
        <f t="shared" si="1199"/>
        <v>Average Place to Work</v>
      </c>
      <c r="I8556">
        <v>59</v>
      </c>
      <c r="J8556" t="b">
        <f t="shared" si="1200"/>
        <v>0</v>
      </c>
      <c r="K8556" t="b">
        <f>OR(E8556&gt;3.5,Q8556&lt;10)</f>
        <v>1</v>
      </c>
      <c r="M8556" t="s">
        <v>12743</v>
      </c>
      <c r="N8556" t="str">
        <f t="shared" si="1201"/>
        <v>None</v>
      </c>
      <c r="O8556" t="str">
        <f t="shared" si="1202"/>
        <v>None</v>
      </c>
      <c r="P8556" t="s">
        <v>241</v>
      </c>
      <c r="Q8556" s="2">
        <f t="shared" si="1203"/>
        <v>13</v>
      </c>
      <c r="R8556" s="1" t="str">
        <f t="shared" si="1204"/>
        <v>Established</v>
      </c>
      <c r="S8556" s="1"/>
      <c r="U8556" t="s">
        <v>906</v>
      </c>
      <c r="V8556">
        <f t="shared" si="1205"/>
        <v>0</v>
      </c>
    </row>
    <row r="8557" spans="1:22" x14ac:dyDescent="0.35">
      <c r="A8557">
        <v>8555</v>
      </c>
      <c r="B8557" t="s">
        <v>12744</v>
      </c>
      <c r="C8557" t="str">
        <f t="shared" si="1197"/>
        <v>Don’t Buy</v>
      </c>
      <c r="D8557" t="str">
        <f t="shared" si="1198"/>
        <v>Long Name</v>
      </c>
      <c r="E8557">
        <v>4.4000000000000004</v>
      </c>
      <c r="F8557">
        <f>IF(Q8557&lt;10,E8557+0.1,E8557)</f>
        <v>4.4000000000000004</v>
      </c>
      <c r="G8557">
        <f>MIN(IF(Q8557&lt;10,E8557+0.5,E8557),5)</f>
        <v>4.4000000000000004</v>
      </c>
      <c r="H8557" t="str">
        <f t="shared" si="1199"/>
        <v>Average Place to Work</v>
      </c>
      <c r="I8557">
        <v>59</v>
      </c>
      <c r="J8557" t="b">
        <f t="shared" si="1200"/>
        <v>0</v>
      </c>
      <c r="K8557" t="b">
        <f>OR(E8557&gt;3.5,Q8557&lt;10)</f>
        <v>1</v>
      </c>
      <c r="M8557" t="s">
        <v>4839</v>
      </c>
      <c r="N8557" t="str">
        <f t="shared" si="1201"/>
        <v>None</v>
      </c>
      <c r="O8557" t="str">
        <f t="shared" si="1202"/>
        <v>None</v>
      </c>
      <c r="P8557" t="s">
        <v>833</v>
      </c>
      <c r="Q8557" s="2">
        <f t="shared" si="1203"/>
        <v>52</v>
      </c>
      <c r="R8557" s="1" t="str">
        <f t="shared" si="1204"/>
        <v>Established</v>
      </c>
      <c r="S8557" s="1"/>
      <c r="U8557" t="s">
        <v>83</v>
      </c>
      <c r="V8557">
        <f t="shared" si="1205"/>
        <v>0</v>
      </c>
    </row>
    <row r="8558" spans="1:22" x14ac:dyDescent="0.35">
      <c r="A8558">
        <v>8556</v>
      </c>
      <c r="B8558" t="s">
        <v>12745</v>
      </c>
      <c r="C8558" t="str">
        <f t="shared" si="1197"/>
        <v>Don’t Buy</v>
      </c>
      <c r="D8558" t="str">
        <f t="shared" si="1198"/>
        <v>Short Name</v>
      </c>
      <c r="E8558">
        <v>4</v>
      </c>
      <c r="F8558">
        <f>IF(Q8558&lt;10,E8558+0.1,E8558)</f>
        <v>4</v>
      </c>
      <c r="G8558">
        <f>MIN(IF(Q8558&lt;10,E8558+0.5,E8558),5)</f>
        <v>4</v>
      </c>
      <c r="H8558" t="str">
        <f t="shared" si="1199"/>
        <v>Average Place to Work</v>
      </c>
      <c r="I8558">
        <v>59</v>
      </c>
      <c r="J8558" t="b">
        <f t="shared" si="1200"/>
        <v>0</v>
      </c>
      <c r="K8558" t="b">
        <f>OR(E8558&gt;3.5,Q8558&lt;10)</f>
        <v>1</v>
      </c>
      <c r="L8558" t="s">
        <v>9</v>
      </c>
      <c r="M8558" t="s">
        <v>12746</v>
      </c>
      <c r="N8558" t="str">
        <f t="shared" si="1201"/>
        <v>None</v>
      </c>
      <c r="O8558" t="str">
        <f t="shared" si="1202"/>
        <v>None</v>
      </c>
      <c r="P8558" t="s">
        <v>95</v>
      </c>
      <c r="Q8558" s="2">
        <f t="shared" si="1203"/>
        <v>16</v>
      </c>
      <c r="R8558" s="1" t="str">
        <f t="shared" si="1204"/>
        <v>Established</v>
      </c>
      <c r="S8558" s="1"/>
      <c r="T8558" t="s">
        <v>598</v>
      </c>
      <c r="U8558" t="s">
        <v>17</v>
      </c>
      <c r="V8558">
        <f t="shared" si="1205"/>
        <v>500000</v>
      </c>
    </row>
    <row r="8559" spans="1:22" x14ac:dyDescent="0.35">
      <c r="A8559">
        <v>8557</v>
      </c>
      <c r="B8559" t="s">
        <v>12747</v>
      </c>
      <c r="C8559" t="str">
        <f t="shared" si="1197"/>
        <v>Don’t Buy</v>
      </c>
      <c r="D8559" t="str">
        <f t="shared" si="1198"/>
        <v>Long Name</v>
      </c>
      <c r="E8559">
        <v>3.8</v>
      </c>
      <c r="F8559">
        <f>IF(Q8559&lt;10,E8559+0.1,E8559)</f>
        <v>3.8</v>
      </c>
      <c r="G8559">
        <f>MIN(IF(Q8559&lt;10,E8559+0.5,E8559),5)</f>
        <v>3.8</v>
      </c>
      <c r="H8559" t="str">
        <f t="shared" si="1199"/>
        <v>Average Place to Work</v>
      </c>
      <c r="I8559">
        <v>59</v>
      </c>
      <c r="J8559" t="b">
        <f t="shared" si="1200"/>
        <v>0</v>
      </c>
      <c r="K8559" t="b">
        <f>OR(E8559&gt;3.5,Q8559&lt;10)</f>
        <v>1</v>
      </c>
      <c r="L8559" t="s">
        <v>19</v>
      </c>
      <c r="M8559" t="s">
        <v>12748</v>
      </c>
      <c r="N8559" t="str">
        <f t="shared" si="1201"/>
        <v>None</v>
      </c>
      <c r="O8559" t="str">
        <f t="shared" si="1202"/>
        <v>None</v>
      </c>
      <c r="P8559" t="s">
        <v>76</v>
      </c>
      <c r="Q8559" s="2">
        <f t="shared" si="1203"/>
        <v>44</v>
      </c>
      <c r="R8559" s="1" t="str">
        <f t="shared" si="1204"/>
        <v>Established</v>
      </c>
      <c r="S8559" s="1"/>
      <c r="T8559" t="s">
        <v>606</v>
      </c>
      <c r="U8559" t="s">
        <v>83</v>
      </c>
      <c r="V8559">
        <f t="shared" si="1205"/>
        <v>0</v>
      </c>
    </row>
    <row r="8560" spans="1:22" x14ac:dyDescent="0.35">
      <c r="A8560">
        <v>8558</v>
      </c>
      <c r="B8560" t="s">
        <v>12749</v>
      </c>
      <c r="C8560" t="str">
        <f t="shared" si="1197"/>
        <v>Don’t Buy</v>
      </c>
      <c r="D8560" t="str">
        <f t="shared" si="1198"/>
        <v>Long Name</v>
      </c>
      <c r="E8560">
        <v>4.0999999999999996</v>
      </c>
      <c r="F8560">
        <f>IF(Q8560&lt;10,E8560+0.1,E8560)</f>
        <v>4.0999999999999996</v>
      </c>
      <c r="G8560">
        <f>MIN(IF(Q8560&lt;10,E8560+0.5,E8560),5)</f>
        <v>4.0999999999999996</v>
      </c>
      <c r="H8560" t="str">
        <f t="shared" si="1199"/>
        <v>Average Place to Work</v>
      </c>
      <c r="I8560">
        <v>59</v>
      </c>
      <c r="J8560" t="b">
        <f t="shared" si="1200"/>
        <v>0</v>
      </c>
      <c r="K8560" t="b">
        <f>OR(E8560&gt;3.5,Q8560&lt;10)</f>
        <v>1</v>
      </c>
      <c r="L8560" t="s">
        <v>9</v>
      </c>
      <c r="M8560" t="s">
        <v>7358</v>
      </c>
      <c r="N8560" t="str">
        <f t="shared" si="1201"/>
        <v>None</v>
      </c>
      <c r="O8560" t="str">
        <f t="shared" si="1202"/>
        <v>None</v>
      </c>
      <c r="P8560" t="s">
        <v>50</v>
      </c>
      <c r="Q8560" s="2">
        <f t="shared" si="1203"/>
        <v>29</v>
      </c>
      <c r="R8560" s="1" t="str">
        <f t="shared" si="1204"/>
        <v>Established</v>
      </c>
      <c r="S8560" s="1"/>
      <c r="T8560" t="s">
        <v>598</v>
      </c>
      <c r="U8560" t="s">
        <v>160</v>
      </c>
      <c r="V8560">
        <f t="shared" si="1205"/>
        <v>0</v>
      </c>
    </row>
    <row r="8561" spans="1:22" x14ac:dyDescent="0.35">
      <c r="A8561">
        <v>8559</v>
      </c>
      <c r="B8561" t="s">
        <v>12750</v>
      </c>
      <c r="C8561" t="str">
        <f t="shared" si="1197"/>
        <v>Don’t Buy</v>
      </c>
      <c r="D8561" t="str">
        <f t="shared" si="1198"/>
        <v>Long Name</v>
      </c>
      <c r="E8561">
        <v>3.9</v>
      </c>
      <c r="F8561">
        <f>IF(Q8561&lt;10,E8561+0.1,E8561)</f>
        <v>3.9</v>
      </c>
      <c r="G8561">
        <f>MIN(IF(Q8561&lt;10,E8561+0.5,E8561),5)</f>
        <v>3.9</v>
      </c>
      <c r="H8561" t="str">
        <f t="shared" si="1199"/>
        <v>Average Place to Work</v>
      </c>
      <c r="I8561">
        <v>59</v>
      </c>
      <c r="J8561" t="b">
        <f t="shared" si="1200"/>
        <v>0</v>
      </c>
      <c r="K8561" t="b">
        <f>OR(E8561&gt;3.5,Q8561&lt;10)</f>
        <v>1</v>
      </c>
      <c r="L8561" t="s">
        <v>19</v>
      </c>
      <c r="M8561" t="s">
        <v>12751</v>
      </c>
      <c r="N8561" t="str">
        <f t="shared" si="1201"/>
        <v>None</v>
      </c>
      <c r="O8561" t="str">
        <f t="shared" si="1202"/>
        <v>None</v>
      </c>
      <c r="P8561" t="s">
        <v>67</v>
      </c>
      <c r="Q8561" s="2">
        <f t="shared" si="1203"/>
        <v>15</v>
      </c>
      <c r="R8561" s="1" t="str">
        <f t="shared" si="1204"/>
        <v>Established</v>
      </c>
      <c r="S8561" s="1"/>
      <c r="T8561" t="s">
        <v>1183</v>
      </c>
      <c r="U8561" t="s">
        <v>312</v>
      </c>
      <c r="V8561">
        <f t="shared" si="1205"/>
        <v>0</v>
      </c>
    </row>
    <row r="8562" spans="1:22" x14ac:dyDescent="0.35">
      <c r="A8562">
        <v>8560</v>
      </c>
      <c r="B8562" t="s">
        <v>12752</v>
      </c>
      <c r="C8562" t="str">
        <f t="shared" si="1197"/>
        <v>Don’t Buy</v>
      </c>
      <c r="D8562" t="str">
        <f t="shared" si="1198"/>
        <v>Long Name</v>
      </c>
      <c r="E8562">
        <v>4.0999999999999996</v>
      </c>
      <c r="F8562">
        <f>IF(Q8562&lt;10,E8562+0.1,E8562)</f>
        <v>4.1999999999999993</v>
      </c>
      <c r="G8562">
        <f>MIN(IF(Q8562&lt;10,E8562+0.5,E8562),5)</f>
        <v>4.5999999999999996</v>
      </c>
      <c r="H8562" t="str">
        <f t="shared" si="1199"/>
        <v>Average Place to Work</v>
      </c>
      <c r="I8562">
        <v>59</v>
      </c>
      <c r="J8562" t="b">
        <f t="shared" si="1200"/>
        <v>0</v>
      </c>
      <c r="K8562" t="b">
        <f>OR(E8562&gt;3.5,Q8562&lt;10)</f>
        <v>1</v>
      </c>
      <c r="M8562" t="s">
        <v>4727</v>
      </c>
      <c r="N8562" t="str">
        <f t="shared" si="1201"/>
        <v>Indian Silicon Valley Startups</v>
      </c>
      <c r="O8562" t="str">
        <f t="shared" si="1202"/>
        <v>None</v>
      </c>
      <c r="Q8562" s="2">
        <f t="shared" si="1203"/>
        <v>0</v>
      </c>
      <c r="R8562" s="1" t="str">
        <f t="shared" si="1204"/>
        <v>Startup</v>
      </c>
      <c r="S8562" s="1"/>
      <c r="T8562" t="s">
        <v>598</v>
      </c>
      <c r="U8562" t="s">
        <v>1189</v>
      </c>
      <c r="V8562">
        <f t="shared" si="1205"/>
        <v>0</v>
      </c>
    </row>
    <row r="8563" spans="1:22" x14ac:dyDescent="0.35">
      <c r="A8563">
        <v>8561</v>
      </c>
      <c r="B8563" t="s">
        <v>12753</v>
      </c>
      <c r="C8563" t="str">
        <f t="shared" si="1197"/>
        <v>Don’t Buy</v>
      </c>
      <c r="D8563" t="str">
        <f t="shared" si="1198"/>
        <v>Long Name</v>
      </c>
      <c r="E8563">
        <v>4.3</v>
      </c>
      <c r="F8563">
        <f>IF(Q8563&lt;10,E8563+0.1,E8563)</f>
        <v>4.3</v>
      </c>
      <c r="G8563">
        <f>MIN(IF(Q8563&lt;10,E8563+0.5,E8563),5)</f>
        <v>4.3</v>
      </c>
      <c r="H8563" t="str">
        <f t="shared" si="1199"/>
        <v>Average Place to Work</v>
      </c>
      <c r="I8563">
        <v>59</v>
      </c>
      <c r="J8563" t="b">
        <f t="shared" si="1200"/>
        <v>0</v>
      </c>
      <c r="K8563" t="b">
        <f>OR(E8563&gt;3.5,Q8563&lt;10)</f>
        <v>1</v>
      </c>
      <c r="L8563" t="s">
        <v>19</v>
      </c>
      <c r="M8563" t="s">
        <v>6910</v>
      </c>
      <c r="N8563" t="str">
        <f t="shared" si="1201"/>
        <v>None</v>
      </c>
      <c r="O8563" t="str">
        <f t="shared" si="1202"/>
        <v>None</v>
      </c>
      <c r="P8563" t="s">
        <v>16</v>
      </c>
      <c r="Q8563" s="2">
        <f t="shared" si="1203"/>
        <v>33</v>
      </c>
      <c r="R8563" s="1" t="str">
        <f t="shared" si="1204"/>
        <v>Established</v>
      </c>
      <c r="S8563" s="1"/>
      <c r="T8563" t="s">
        <v>1183</v>
      </c>
      <c r="U8563" t="s">
        <v>919</v>
      </c>
      <c r="V8563">
        <f t="shared" si="1205"/>
        <v>0</v>
      </c>
    </row>
    <row r="8564" spans="1:22" x14ac:dyDescent="0.35">
      <c r="A8564">
        <v>8562</v>
      </c>
      <c r="B8564" t="s">
        <v>12754</v>
      </c>
      <c r="C8564" t="str">
        <f t="shared" si="1197"/>
        <v>Don’t Buy</v>
      </c>
      <c r="D8564" t="str">
        <f t="shared" si="1198"/>
        <v>Long Name</v>
      </c>
      <c r="E8564">
        <v>4.2</v>
      </c>
      <c r="F8564">
        <f>IF(Q8564&lt;10,E8564+0.1,E8564)</f>
        <v>4.2</v>
      </c>
      <c r="G8564">
        <f>MIN(IF(Q8564&lt;10,E8564+0.5,E8564),5)</f>
        <v>4.2</v>
      </c>
      <c r="H8564" t="str">
        <f t="shared" si="1199"/>
        <v>Average Place to Work</v>
      </c>
      <c r="I8564">
        <v>59</v>
      </c>
      <c r="J8564" t="b">
        <f t="shared" si="1200"/>
        <v>0</v>
      </c>
      <c r="K8564" t="b">
        <f>OR(E8564&gt;3.5,Q8564&lt;10)</f>
        <v>1</v>
      </c>
      <c r="L8564" t="s">
        <v>9</v>
      </c>
      <c r="M8564" t="s">
        <v>2810</v>
      </c>
      <c r="N8564" t="str">
        <f t="shared" si="1201"/>
        <v>None</v>
      </c>
      <c r="O8564" t="str">
        <f t="shared" si="1202"/>
        <v>None</v>
      </c>
      <c r="P8564" t="s">
        <v>911</v>
      </c>
      <c r="Q8564" s="2">
        <f t="shared" si="1203"/>
        <v>65</v>
      </c>
      <c r="R8564" s="1" t="str">
        <f t="shared" si="1204"/>
        <v>Established</v>
      </c>
      <c r="S8564" s="1"/>
      <c r="T8564" t="s">
        <v>598</v>
      </c>
      <c r="U8564" t="s">
        <v>404</v>
      </c>
      <c r="V8564">
        <f t="shared" si="1205"/>
        <v>0</v>
      </c>
    </row>
    <row r="8565" spans="1:22" x14ac:dyDescent="0.35">
      <c r="A8565">
        <v>8563</v>
      </c>
      <c r="B8565" t="s">
        <v>12755</v>
      </c>
      <c r="C8565" t="str">
        <f t="shared" si="1197"/>
        <v>Don’t Buy</v>
      </c>
      <c r="D8565" t="str">
        <f t="shared" si="1198"/>
        <v>Long Name</v>
      </c>
      <c r="E8565">
        <v>4.2</v>
      </c>
      <c r="F8565">
        <f>IF(Q8565&lt;10,E8565+0.1,E8565)</f>
        <v>4.3</v>
      </c>
      <c r="G8565">
        <f>MIN(IF(Q8565&lt;10,E8565+0.5,E8565),5)</f>
        <v>4.7</v>
      </c>
      <c r="H8565" t="str">
        <f t="shared" si="1199"/>
        <v>Average Place to Work</v>
      </c>
      <c r="I8565">
        <v>59</v>
      </c>
      <c r="J8565" t="b">
        <f t="shared" si="1200"/>
        <v>0</v>
      </c>
      <c r="K8565" t="b">
        <f>OR(E8565&gt;3.5,Q8565&lt;10)</f>
        <v>1</v>
      </c>
      <c r="L8565" t="s">
        <v>19</v>
      </c>
      <c r="M8565" t="s">
        <v>9045</v>
      </c>
      <c r="N8565" t="str">
        <f t="shared" si="1201"/>
        <v>Indian Silicon Valley Startups</v>
      </c>
      <c r="O8565" t="str">
        <f t="shared" si="1202"/>
        <v>None</v>
      </c>
      <c r="Q8565" s="2">
        <f t="shared" si="1203"/>
        <v>0</v>
      </c>
      <c r="R8565" s="1" t="str">
        <f t="shared" si="1204"/>
        <v>Startup</v>
      </c>
      <c r="S8565" s="1"/>
      <c r="U8565" t="s">
        <v>227</v>
      </c>
      <c r="V8565">
        <f t="shared" si="1205"/>
        <v>0</v>
      </c>
    </row>
    <row r="8566" spans="1:22" x14ac:dyDescent="0.35">
      <c r="A8566">
        <v>8564</v>
      </c>
      <c r="B8566" t="s">
        <v>12756</v>
      </c>
      <c r="C8566" t="str">
        <f t="shared" si="1197"/>
        <v>Don’t Buy</v>
      </c>
      <c r="D8566" t="str">
        <f t="shared" si="1198"/>
        <v>Long Name</v>
      </c>
      <c r="E8566">
        <v>4.2</v>
      </c>
      <c r="F8566">
        <f>IF(Q8566&lt;10,E8566+0.1,E8566)</f>
        <v>4.2</v>
      </c>
      <c r="G8566">
        <f>MIN(IF(Q8566&lt;10,E8566+0.5,E8566),5)</f>
        <v>4.2</v>
      </c>
      <c r="H8566" t="str">
        <f t="shared" si="1199"/>
        <v>Average Place to Work</v>
      </c>
      <c r="I8566">
        <v>59</v>
      </c>
      <c r="J8566" t="b">
        <f t="shared" si="1200"/>
        <v>0</v>
      </c>
      <c r="K8566" t="b">
        <f>OR(E8566&gt;3.5,Q8566&lt;10)</f>
        <v>1</v>
      </c>
      <c r="M8566" t="s">
        <v>8531</v>
      </c>
      <c r="N8566" t="str">
        <f t="shared" si="1201"/>
        <v>None</v>
      </c>
      <c r="O8566" t="str">
        <f t="shared" si="1202"/>
        <v>None</v>
      </c>
      <c r="P8566" t="s">
        <v>44</v>
      </c>
      <c r="Q8566" s="2">
        <f t="shared" si="1203"/>
        <v>25</v>
      </c>
      <c r="R8566" s="1" t="str">
        <f t="shared" si="1204"/>
        <v>Established</v>
      </c>
      <c r="S8566" s="1"/>
      <c r="U8566" t="s">
        <v>255</v>
      </c>
      <c r="V8566">
        <f t="shared" si="1205"/>
        <v>0</v>
      </c>
    </row>
    <row r="8567" spans="1:22" x14ac:dyDescent="0.35">
      <c r="A8567">
        <v>8565</v>
      </c>
      <c r="B8567" t="s">
        <v>12757</v>
      </c>
      <c r="C8567" t="str">
        <f t="shared" si="1197"/>
        <v>Don’t Buy</v>
      </c>
      <c r="D8567" t="str">
        <f t="shared" si="1198"/>
        <v>Long Name</v>
      </c>
      <c r="E8567">
        <v>3.8</v>
      </c>
      <c r="F8567">
        <f>IF(Q8567&lt;10,E8567+0.1,E8567)</f>
        <v>3.9</v>
      </c>
      <c r="G8567">
        <f>MIN(IF(Q8567&lt;10,E8567+0.5,E8567),5)</f>
        <v>4.3</v>
      </c>
      <c r="H8567" t="str">
        <f t="shared" si="1199"/>
        <v>Average Place to Work</v>
      </c>
      <c r="I8567">
        <v>59</v>
      </c>
      <c r="J8567" t="b">
        <f t="shared" si="1200"/>
        <v>0</v>
      </c>
      <c r="K8567" t="b">
        <f>OR(E8567&gt;3.5,Q8567&lt;10)</f>
        <v>1</v>
      </c>
      <c r="L8567" t="s">
        <v>19</v>
      </c>
      <c r="M8567" t="s">
        <v>12758</v>
      </c>
      <c r="N8567" t="str">
        <f t="shared" si="1201"/>
        <v>Indian Silicon Valley Startups</v>
      </c>
      <c r="O8567" t="str">
        <f t="shared" si="1202"/>
        <v>None</v>
      </c>
      <c r="Q8567" s="2">
        <f t="shared" si="1203"/>
        <v>0</v>
      </c>
      <c r="R8567" s="1" t="str">
        <f t="shared" si="1204"/>
        <v>Startup</v>
      </c>
      <c r="S8567" s="1"/>
      <c r="U8567" t="s">
        <v>687</v>
      </c>
      <c r="V8567">
        <f t="shared" si="1205"/>
        <v>0</v>
      </c>
    </row>
    <row r="8568" spans="1:22" x14ac:dyDescent="0.35">
      <c r="A8568">
        <v>8566</v>
      </c>
      <c r="B8568" t="s">
        <v>12759</v>
      </c>
      <c r="C8568" t="str">
        <f t="shared" si="1197"/>
        <v>Buy</v>
      </c>
      <c r="D8568" t="str">
        <f t="shared" si="1198"/>
        <v>Long Name</v>
      </c>
      <c r="E8568">
        <v>3.4</v>
      </c>
      <c r="F8568">
        <f>IF(Q8568&lt;10,E8568+0.1,E8568)</f>
        <v>3.4</v>
      </c>
      <c r="G8568">
        <f>MIN(IF(Q8568&lt;10,E8568+0.5,E8568),5)</f>
        <v>3.4</v>
      </c>
      <c r="H8568" t="str">
        <f t="shared" si="1199"/>
        <v>Average Place to Work</v>
      </c>
      <c r="I8568">
        <v>59</v>
      </c>
      <c r="J8568" t="b">
        <f t="shared" si="1200"/>
        <v>0</v>
      </c>
      <c r="K8568" t="b">
        <f>OR(E8568&gt;3.5,Q8568&lt;10)</f>
        <v>0</v>
      </c>
      <c r="L8568" t="s">
        <v>19</v>
      </c>
      <c r="M8568" t="s">
        <v>8244</v>
      </c>
      <c r="N8568" t="str">
        <f t="shared" si="1201"/>
        <v>None</v>
      </c>
      <c r="O8568" t="str">
        <f t="shared" si="1202"/>
        <v>None</v>
      </c>
      <c r="P8568" t="s">
        <v>241</v>
      </c>
      <c r="Q8568" s="2">
        <f t="shared" si="1203"/>
        <v>13</v>
      </c>
      <c r="R8568" s="1" t="str">
        <f t="shared" si="1204"/>
        <v>Established</v>
      </c>
      <c r="S8568" s="1"/>
      <c r="T8568" t="s">
        <v>598</v>
      </c>
      <c r="U8568" t="s">
        <v>523</v>
      </c>
      <c r="V8568">
        <f t="shared" si="1205"/>
        <v>0</v>
      </c>
    </row>
    <row r="8569" spans="1:22" x14ac:dyDescent="0.35">
      <c r="A8569">
        <v>8567</v>
      </c>
      <c r="B8569" t="s">
        <v>12760</v>
      </c>
      <c r="C8569" t="str">
        <f t="shared" si="1197"/>
        <v>Buy</v>
      </c>
      <c r="D8569" t="str">
        <f t="shared" si="1198"/>
        <v>Long Name</v>
      </c>
      <c r="E8569">
        <v>4.0999999999999996</v>
      </c>
      <c r="F8569">
        <f>IF(Q8569&lt;10,E8569+0.1,E8569)</f>
        <v>4.0999999999999996</v>
      </c>
      <c r="G8569">
        <f>MIN(IF(Q8569&lt;10,E8569+0.5,E8569),5)</f>
        <v>4.0999999999999996</v>
      </c>
      <c r="H8569" t="str">
        <f t="shared" si="1199"/>
        <v>Average Place to Work</v>
      </c>
      <c r="I8569">
        <v>59</v>
      </c>
      <c r="J8569" t="b">
        <f t="shared" si="1200"/>
        <v>0</v>
      </c>
      <c r="K8569" t="b">
        <f>OR(E8569&gt;3.5,Q8569&lt;10)</f>
        <v>1</v>
      </c>
      <c r="L8569" t="s">
        <v>19</v>
      </c>
      <c r="M8569" t="s">
        <v>12761</v>
      </c>
      <c r="N8569" t="str">
        <f t="shared" si="1201"/>
        <v>None</v>
      </c>
      <c r="O8569" t="str">
        <f t="shared" si="1202"/>
        <v>None</v>
      </c>
      <c r="P8569" t="s">
        <v>587</v>
      </c>
      <c r="Q8569" s="2">
        <f t="shared" si="1203"/>
        <v>76</v>
      </c>
      <c r="R8569" s="1" t="str">
        <f t="shared" si="1204"/>
        <v>Established</v>
      </c>
      <c r="S8569" s="1"/>
      <c r="T8569" t="s">
        <v>606</v>
      </c>
      <c r="U8569" t="s">
        <v>352</v>
      </c>
      <c r="V8569">
        <f t="shared" si="1205"/>
        <v>0</v>
      </c>
    </row>
    <row r="8570" spans="1:22" x14ac:dyDescent="0.35">
      <c r="A8570">
        <v>8568</v>
      </c>
      <c r="B8570" t="s">
        <v>12762</v>
      </c>
      <c r="C8570" t="str">
        <f t="shared" si="1197"/>
        <v>Don’t Buy</v>
      </c>
      <c r="D8570" t="str">
        <f t="shared" si="1198"/>
        <v>Long Name</v>
      </c>
      <c r="E8570">
        <v>4.4000000000000004</v>
      </c>
      <c r="F8570">
        <f>IF(Q8570&lt;10,E8570+0.1,E8570)</f>
        <v>4.4000000000000004</v>
      </c>
      <c r="G8570">
        <f>MIN(IF(Q8570&lt;10,E8570+0.5,E8570),5)</f>
        <v>4.4000000000000004</v>
      </c>
      <c r="H8570" t="str">
        <f t="shared" si="1199"/>
        <v>Average Place to Work</v>
      </c>
      <c r="I8570">
        <v>59</v>
      </c>
      <c r="J8570" t="b">
        <f t="shared" si="1200"/>
        <v>0</v>
      </c>
      <c r="K8570" t="b">
        <f>OR(E8570&gt;3.5,Q8570&lt;10)</f>
        <v>1</v>
      </c>
      <c r="L8570" t="s">
        <v>9</v>
      </c>
      <c r="M8570" t="s">
        <v>12763</v>
      </c>
      <c r="N8570" t="str">
        <f t="shared" si="1201"/>
        <v>None</v>
      </c>
      <c r="O8570" t="str">
        <f t="shared" si="1202"/>
        <v>None</v>
      </c>
      <c r="P8570" t="s">
        <v>335</v>
      </c>
      <c r="Q8570" s="2">
        <f t="shared" si="1203"/>
        <v>73</v>
      </c>
      <c r="R8570" s="1" t="str">
        <f t="shared" si="1204"/>
        <v>Established</v>
      </c>
      <c r="S8570" s="1"/>
      <c r="T8570" t="s">
        <v>115</v>
      </c>
      <c r="U8570" t="s">
        <v>357</v>
      </c>
      <c r="V8570">
        <f t="shared" si="1205"/>
        <v>0</v>
      </c>
    </row>
    <row r="8571" spans="1:22" x14ac:dyDescent="0.35">
      <c r="A8571">
        <v>8569</v>
      </c>
      <c r="B8571" t="s">
        <v>12764</v>
      </c>
      <c r="C8571" t="str">
        <f t="shared" si="1197"/>
        <v>Don’t Buy</v>
      </c>
      <c r="D8571" t="str">
        <f t="shared" si="1198"/>
        <v>Long Name</v>
      </c>
      <c r="E8571">
        <v>3.9</v>
      </c>
      <c r="F8571">
        <f>IF(Q8571&lt;10,E8571+0.1,E8571)</f>
        <v>3.9</v>
      </c>
      <c r="G8571">
        <f>MIN(IF(Q8571&lt;10,E8571+0.5,E8571),5)</f>
        <v>3.9</v>
      </c>
      <c r="H8571" t="str">
        <f t="shared" si="1199"/>
        <v>Average Place to Work</v>
      </c>
      <c r="I8571">
        <v>59</v>
      </c>
      <c r="J8571" t="b">
        <f t="shared" si="1200"/>
        <v>0</v>
      </c>
      <c r="K8571" t="b">
        <f>OR(E8571&gt;3.5,Q8571&lt;10)</f>
        <v>1</v>
      </c>
      <c r="L8571" t="s">
        <v>19</v>
      </c>
      <c r="M8571" t="s">
        <v>5097</v>
      </c>
      <c r="N8571" t="str">
        <f t="shared" si="1201"/>
        <v>None</v>
      </c>
      <c r="O8571" t="str">
        <f t="shared" si="1202"/>
        <v>None</v>
      </c>
      <c r="P8571" t="s">
        <v>522</v>
      </c>
      <c r="Q8571" s="2">
        <f t="shared" si="1203"/>
        <v>30</v>
      </c>
      <c r="R8571" s="1" t="str">
        <f t="shared" si="1204"/>
        <v>Established</v>
      </c>
      <c r="S8571" s="1"/>
      <c r="T8571" t="s">
        <v>1146</v>
      </c>
      <c r="U8571" t="s">
        <v>17</v>
      </c>
      <c r="V8571">
        <f t="shared" si="1205"/>
        <v>500000</v>
      </c>
    </row>
    <row r="8572" spans="1:22" x14ac:dyDescent="0.35">
      <c r="A8572">
        <v>8570</v>
      </c>
      <c r="B8572" t="s">
        <v>12765</v>
      </c>
      <c r="C8572" t="str">
        <f t="shared" si="1197"/>
        <v>Don’t Buy</v>
      </c>
      <c r="D8572" t="str">
        <f t="shared" si="1198"/>
        <v>Long Name</v>
      </c>
      <c r="E8572">
        <v>4.5999999999999996</v>
      </c>
      <c r="F8572">
        <f>IF(Q8572&lt;10,E8572+0.1,E8572)</f>
        <v>4.5999999999999996</v>
      </c>
      <c r="G8572">
        <f>MIN(IF(Q8572&lt;10,E8572+0.5,E8572),5)</f>
        <v>4.5999999999999996</v>
      </c>
      <c r="H8572" t="str">
        <f t="shared" si="1199"/>
        <v>Great Place to Work</v>
      </c>
      <c r="I8572">
        <v>59</v>
      </c>
      <c r="J8572" t="b">
        <f t="shared" si="1200"/>
        <v>0</v>
      </c>
      <c r="K8572" t="b">
        <f>OR(E8572&gt;3.5,Q8572&lt;10)</f>
        <v>1</v>
      </c>
      <c r="L8572" t="s">
        <v>9</v>
      </c>
      <c r="M8572" t="s">
        <v>12766</v>
      </c>
      <c r="N8572" t="str">
        <f t="shared" si="1201"/>
        <v>None</v>
      </c>
      <c r="O8572" t="str">
        <f t="shared" si="1202"/>
        <v>None</v>
      </c>
      <c r="P8572" t="s">
        <v>4682</v>
      </c>
      <c r="Q8572" s="2">
        <f t="shared" si="1203"/>
        <v>137</v>
      </c>
      <c r="R8572" s="1" t="str">
        <f t="shared" si="1204"/>
        <v>Established</v>
      </c>
      <c r="S8572" s="1"/>
      <c r="T8572" t="s">
        <v>1146</v>
      </c>
      <c r="U8572" t="s">
        <v>3370</v>
      </c>
      <c r="V8572">
        <f t="shared" si="1205"/>
        <v>0</v>
      </c>
    </row>
    <row r="8573" spans="1:22" x14ac:dyDescent="0.35">
      <c r="A8573">
        <v>8571</v>
      </c>
      <c r="B8573" t="s">
        <v>12767</v>
      </c>
      <c r="C8573" t="str">
        <f t="shared" si="1197"/>
        <v>Don’t Buy</v>
      </c>
      <c r="D8573" t="str">
        <f t="shared" si="1198"/>
        <v>Long Name</v>
      </c>
      <c r="E8573">
        <v>3.8</v>
      </c>
      <c r="F8573">
        <f>IF(Q8573&lt;10,E8573+0.1,E8573)</f>
        <v>3.8</v>
      </c>
      <c r="G8573">
        <f>MIN(IF(Q8573&lt;10,E8573+0.5,E8573),5)</f>
        <v>3.8</v>
      </c>
      <c r="H8573" t="str">
        <f t="shared" si="1199"/>
        <v>Average Place to Work</v>
      </c>
      <c r="I8573">
        <v>59</v>
      </c>
      <c r="J8573" t="b">
        <f t="shared" si="1200"/>
        <v>0</v>
      </c>
      <c r="K8573" t="b">
        <f>OR(E8573&gt;3.5,Q8573&lt;10)</f>
        <v>1</v>
      </c>
      <c r="L8573" t="s">
        <v>19</v>
      </c>
      <c r="M8573" t="s">
        <v>9061</v>
      </c>
      <c r="N8573" t="str">
        <f t="shared" si="1201"/>
        <v>None</v>
      </c>
      <c r="O8573" t="str">
        <f t="shared" si="1202"/>
        <v>None</v>
      </c>
      <c r="P8573" t="s">
        <v>156</v>
      </c>
      <c r="Q8573" s="2">
        <f t="shared" si="1203"/>
        <v>18</v>
      </c>
      <c r="R8573" s="1" t="str">
        <f t="shared" si="1204"/>
        <v>Established</v>
      </c>
      <c r="S8573" s="1"/>
      <c r="T8573" t="s">
        <v>606</v>
      </c>
      <c r="U8573" t="s">
        <v>24</v>
      </c>
      <c r="V8573">
        <f t="shared" si="1205"/>
        <v>500000</v>
      </c>
    </row>
    <row r="8574" spans="1:22" x14ac:dyDescent="0.35">
      <c r="A8574">
        <v>8572</v>
      </c>
      <c r="B8574" t="s">
        <v>12768</v>
      </c>
      <c r="C8574" t="str">
        <f t="shared" si="1197"/>
        <v>Don’t Buy</v>
      </c>
      <c r="D8574" t="str">
        <f t="shared" si="1198"/>
        <v>Long Name</v>
      </c>
      <c r="E8574">
        <v>3.9</v>
      </c>
      <c r="F8574">
        <f>IF(Q8574&lt;10,E8574+0.1,E8574)</f>
        <v>3.9</v>
      </c>
      <c r="G8574">
        <f>MIN(IF(Q8574&lt;10,E8574+0.5,E8574),5)</f>
        <v>3.9</v>
      </c>
      <c r="H8574" t="str">
        <f t="shared" si="1199"/>
        <v>Average Place to Work</v>
      </c>
      <c r="I8574">
        <v>59</v>
      </c>
      <c r="J8574" t="b">
        <f t="shared" si="1200"/>
        <v>0</v>
      </c>
      <c r="K8574" t="b">
        <f>OR(E8574&gt;3.5,Q8574&lt;10)</f>
        <v>1</v>
      </c>
      <c r="L8574" t="s">
        <v>19</v>
      </c>
      <c r="M8574" t="s">
        <v>4063</v>
      </c>
      <c r="N8574" t="str">
        <f t="shared" si="1201"/>
        <v>None</v>
      </c>
      <c r="O8574" t="str">
        <f t="shared" si="1202"/>
        <v>None</v>
      </c>
      <c r="P8574" t="s">
        <v>21</v>
      </c>
      <c r="Q8574" s="2">
        <f t="shared" si="1203"/>
        <v>28</v>
      </c>
      <c r="R8574" s="1" t="str">
        <f t="shared" si="1204"/>
        <v>Established</v>
      </c>
      <c r="S8574" s="1"/>
      <c r="T8574" t="s">
        <v>1183</v>
      </c>
      <c r="U8574" t="s">
        <v>446</v>
      </c>
      <c r="V8574">
        <f t="shared" si="1205"/>
        <v>0</v>
      </c>
    </row>
    <row r="8575" spans="1:22" x14ac:dyDescent="0.35">
      <c r="A8575">
        <v>8573</v>
      </c>
      <c r="B8575" t="s">
        <v>12769</v>
      </c>
      <c r="C8575" t="str">
        <f t="shared" si="1197"/>
        <v>Don’t Buy</v>
      </c>
      <c r="D8575" t="str">
        <f t="shared" si="1198"/>
        <v>Long Name</v>
      </c>
      <c r="E8575">
        <v>3.7</v>
      </c>
      <c r="F8575">
        <f>IF(Q8575&lt;10,E8575+0.1,E8575)</f>
        <v>3.7</v>
      </c>
      <c r="G8575">
        <f>MIN(IF(Q8575&lt;10,E8575+0.5,E8575),5)</f>
        <v>3.7</v>
      </c>
      <c r="H8575" t="str">
        <f t="shared" si="1199"/>
        <v>Average Place to Work</v>
      </c>
      <c r="I8575">
        <v>59</v>
      </c>
      <c r="J8575" t="b">
        <f t="shared" si="1200"/>
        <v>0</v>
      </c>
      <c r="K8575" t="b">
        <f>OR(E8575&gt;3.5,Q8575&lt;10)</f>
        <v>1</v>
      </c>
      <c r="L8575" t="s">
        <v>19</v>
      </c>
      <c r="M8575" t="s">
        <v>8792</v>
      </c>
      <c r="N8575" t="str">
        <f t="shared" si="1201"/>
        <v>None</v>
      </c>
      <c r="O8575" t="str">
        <f t="shared" si="1202"/>
        <v>None</v>
      </c>
      <c r="P8575" t="s">
        <v>111</v>
      </c>
      <c r="Q8575" s="2">
        <f t="shared" si="1203"/>
        <v>22</v>
      </c>
      <c r="R8575" s="1" t="str">
        <f t="shared" si="1204"/>
        <v>Established</v>
      </c>
      <c r="S8575" s="1"/>
      <c r="T8575" t="s">
        <v>1183</v>
      </c>
      <c r="U8575" t="s">
        <v>755</v>
      </c>
      <c r="V8575">
        <f t="shared" si="1205"/>
        <v>0</v>
      </c>
    </row>
    <row r="8576" spans="1:22" x14ac:dyDescent="0.35">
      <c r="A8576">
        <v>8574</v>
      </c>
      <c r="B8576" t="s">
        <v>12770</v>
      </c>
      <c r="C8576" t="str">
        <f t="shared" si="1197"/>
        <v>Don’t Buy</v>
      </c>
      <c r="D8576" t="str">
        <f t="shared" si="1198"/>
        <v>Long Name</v>
      </c>
      <c r="E8576">
        <v>3.9</v>
      </c>
      <c r="F8576">
        <f>IF(Q8576&lt;10,E8576+0.1,E8576)</f>
        <v>3.9</v>
      </c>
      <c r="G8576">
        <f>MIN(IF(Q8576&lt;10,E8576+0.5,E8576),5)</f>
        <v>3.9</v>
      </c>
      <c r="H8576" t="str">
        <f t="shared" si="1199"/>
        <v>Average Place to Work</v>
      </c>
      <c r="I8576">
        <v>59</v>
      </c>
      <c r="J8576" t="b">
        <f t="shared" si="1200"/>
        <v>0</v>
      </c>
      <c r="K8576" t="b">
        <f>OR(E8576&gt;3.5,Q8576&lt;10)</f>
        <v>1</v>
      </c>
      <c r="L8576" t="s">
        <v>19</v>
      </c>
      <c r="M8576" t="s">
        <v>2737</v>
      </c>
      <c r="N8576" t="str">
        <f t="shared" si="1201"/>
        <v>None</v>
      </c>
      <c r="O8576" t="str">
        <f t="shared" si="1202"/>
        <v>None</v>
      </c>
      <c r="P8576" t="s">
        <v>44</v>
      </c>
      <c r="Q8576" s="2">
        <f t="shared" si="1203"/>
        <v>25</v>
      </c>
      <c r="R8576" s="1" t="str">
        <f t="shared" si="1204"/>
        <v>Established</v>
      </c>
      <c r="S8576" s="1"/>
      <c r="T8576" t="s">
        <v>598</v>
      </c>
      <c r="U8576" t="s">
        <v>523</v>
      </c>
      <c r="V8576">
        <f t="shared" si="1205"/>
        <v>0</v>
      </c>
    </row>
    <row r="8577" spans="1:22" x14ac:dyDescent="0.35">
      <c r="A8577">
        <v>8575</v>
      </c>
      <c r="B8577" t="s">
        <v>12771</v>
      </c>
      <c r="C8577" t="str">
        <f t="shared" si="1197"/>
        <v>Don’t Buy</v>
      </c>
      <c r="D8577" t="str">
        <f t="shared" si="1198"/>
        <v>Long Name</v>
      </c>
      <c r="E8577">
        <v>4.4000000000000004</v>
      </c>
      <c r="F8577">
        <f>IF(Q8577&lt;10,E8577+0.1,E8577)</f>
        <v>4.4000000000000004</v>
      </c>
      <c r="G8577">
        <f>MIN(IF(Q8577&lt;10,E8577+0.5,E8577),5)</f>
        <v>4.4000000000000004</v>
      </c>
      <c r="H8577" t="str">
        <f t="shared" si="1199"/>
        <v>Average Place to Work</v>
      </c>
      <c r="I8577">
        <v>59</v>
      </c>
      <c r="J8577" t="b">
        <f t="shared" si="1200"/>
        <v>0</v>
      </c>
      <c r="K8577" t="b">
        <f>OR(E8577&gt;3.5,Q8577&lt;10)</f>
        <v>1</v>
      </c>
      <c r="L8577" t="s">
        <v>9</v>
      </c>
      <c r="M8577" t="s">
        <v>12772</v>
      </c>
      <c r="N8577" t="str">
        <f t="shared" si="1201"/>
        <v>None</v>
      </c>
      <c r="O8577" t="str">
        <f t="shared" si="1202"/>
        <v>None</v>
      </c>
      <c r="P8577" t="s">
        <v>292</v>
      </c>
      <c r="Q8577" s="2">
        <f t="shared" si="1203"/>
        <v>38</v>
      </c>
      <c r="R8577" s="1" t="str">
        <f t="shared" si="1204"/>
        <v>Established</v>
      </c>
      <c r="S8577" s="1"/>
      <c r="T8577" t="s">
        <v>606</v>
      </c>
      <c r="U8577" t="s">
        <v>7103</v>
      </c>
      <c r="V8577">
        <f t="shared" si="1205"/>
        <v>0</v>
      </c>
    </row>
    <row r="8578" spans="1:22" x14ac:dyDescent="0.35">
      <c r="A8578">
        <v>8576</v>
      </c>
      <c r="B8578" t="s">
        <v>12773</v>
      </c>
      <c r="C8578" t="str">
        <f t="shared" si="1197"/>
        <v>Don’t Buy</v>
      </c>
      <c r="D8578" t="str">
        <f t="shared" si="1198"/>
        <v>Long Name</v>
      </c>
      <c r="E8578">
        <v>4.5</v>
      </c>
      <c r="F8578">
        <f>IF(Q8578&lt;10,E8578+0.1,E8578)</f>
        <v>4.5</v>
      </c>
      <c r="G8578">
        <f>MIN(IF(Q8578&lt;10,E8578+0.5,E8578),5)</f>
        <v>4.5</v>
      </c>
      <c r="H8578" t="str">
        <f t="shared" si="1199"/>
        <v>Average Place to Work</v>
      </c>
      <c r="I8578">
        <v>59</v>
      </c>
      <c r="J8578" t="b">
        <f t="shared" si="1200"/>
        <v>0</v>
      </c>
      <c r="K8578" t="b">
        <f>OR(E8578&gt;3.5,Q8578&lt;10)</f>
        <v>1</v>
      </c>
      <c r="M8578" t="s">
        <v>4862</v>
      </c>
      <c r="N8578" t="str">
        <f t="shared" si="1201"/>
        <v>None</v>
      </c>
      <c r="O8578" t="str">
        <f t="shared" si="1202"/>
        <v>None</v>
      </c>
      <c r="P8578" t="s">
        <v>213</v>
      </c>
      <c r="Q8578" s="2">
        <f t="shared" si="1203"/>
        <v>12</v>
      </c>
      <c r="R8578" s="1" t="str">
        <f t="shared" si="1204"/>
        <v>Established</v>
      </c>
      <c r="S8578" s="1"/>
      <c r="U8578" t="s">
        <v>227</v>
      </c>
      <c r="V8578">
        <f t="shared" si="1205"/>
        <v>0</v>
      </c>
    </row>
    <row r="8579" spans="1:22" x14ac:dyDescent="0.35">
      <c r="A8579">
        <v>8577</v>
      </c>
      <c r="B8579" t="s">
        <v>12774</v>
      </c>
      <c r="C8579" t="str">
        <f t="shared" ref="C8579:C8642" si="1206">IF(OR(LEFT(B8579,1)="T",LEFT(B8579,1)="G"),"Buy","Don’t Buy")</f>
        <v>Don’t Buy</v>
      </c>
      <c r="D8579" t="str">
        <f t="shared" ref="D8579:D8642" si="1207">IF(LEN(B8579)&gt;=10,"Long Name","Short Name")</f>
        <v>Long Name</v>
      </c>
      <c r="E8579">
        <v>4.0999999999999996</v>
      </c>
      <c r="F8579">
        <f>IF(Q8579&lt;10,E8579+0.1,E8579)</f>
        <v>4.0999999999999996</v>
      </c>
      <c r="G8579">
        <f>MIN(IF(Q8579&lt;10,E8579+0.5,E8579),5)</f>
        <v>4.0999999999999996</v>
      </c>
      <c r="H8579" t="str">
        <f t="shared" ref="H8579:H8642" si="1208">IF(E8579&gt;4.5,"Great Place to Work","Average Place to Work")</f>
        <v>Average Place to Work</v>
      </c>
      <c r="I8579">
        <v>59</v>
      </c>
      <c r="J8579" t="b">
        <f t="shared" ref="J8579:J8642" si="1209">AND(I8579&gt;10000,E8579&gt;4)</f>
        <v>0</v>
      </c>
      <c r="K8579" t="b">
        <f>OR(E8579&gt;3.5,Q8579&lt;10)</f>
        <v>1</v>
      </c>
      <c r="M8579" t="s">
        <v>4004</v>
      </c>
      <c r="N8579" t="str">
        <f t="shared" ref="N8579:N8642" si="1210">IF(OR(LEFT(M8579,9)="Banglore",LEFT(M8579,9)="Bengaluru",LEFT(M8579,7)="Chennai",Q8579&lt;10,U8579="Internet"),"Indian Silicon Valley Startups","None")</f>
        <v>None</v>
      </c>
      <c r="O8579" t="str">
        <f t="shared" ref="O8579:O8642" si="1211">IF(AND(LEFT(M8579,6)="Mumbai",U8579="Financial Services"),"Bombay Finances","None")</f>
        <v>None</v>
      </c>
      <c r="P8579" t="s">
        <v>522</v>
      </c>
      <c r="Q8579" s="2">
        <f t="shared" ref="Q8579:Q8642" si="1212">_xlfn.NUMBERVALUE(SUBSTITUTE(TRIM(P8579)," years old",""))</f>
        <v>30</v>
      </c>
      <c r="R8579" s="1" t="str">
        <f t="shared" ref="R8579:R8642" si="1213">IF(Q8579&lt;10,"Startup","Established")</f>
        <v>Established</v>
      </c>
      <c r="S8579" s="1"/>
      <c r="U8579" t="s">
        <v>24</v>
      </c>
      <c r="V8579">
        <f t="shared" ref="V8579:V8642" si="1214">IF(AND(OR(U8579=$U$7,U8579=$U$12),E8579&gt;4),1000000,IF(AND(OR(U8579=$U$7,U8579=$U$12),E8579&lt;=4),500000,IF(AND(U8579=$U$18,E8579&gt;4),800000,0)))</f>
        <v>1000000</v>
      </c>
    </row>
    <row r="8580" spans="1:22" x14ac:dyDescent="0.35">
      <c r="A8580">
        <v>8578</v>
      </c>
      <c r="B8580" t="s">
        <v>12775</v>
      </c>
      <c r="C8580" t="str">
        <f t="shared" si="1206"/>
        <v>Don’t Buy</v>
      </c>
      <c r="D8580" t="str">
        <f t="shared" si="1207"/>
        <v>Long Name</v>
      </c>
      <c r="E8580">
        <v>4.0999999999999996</v>
      </c>
      <c r="F8580">
        <f>IF(Q8580&lt;10,E8580+0.1,E8580)</f>
        <v>4.0999999999999996</v>
      </c>
      <c r="G8580">
        <f>MIN(IF(Q8580&lt;10,E8580+0.5,E8580),5)</f>
        <v>4.0999999999999996</v>
      </c>
      <c r="H8580" t="str">
        <f t="shared" si="1208"/>
        <v>Average Place to Work</v>
      </c>
      <c r="I8580">
        <v>59</v>
      </c>
      <c r="J8580" t="b">
        <f t="shared" si="1209"/>
        <v>0</v>
      </c>
      <c r="K8580" t="b">
        <f>OR(E8580&gt;3.5,Q8580&lt;10)</f>
        <v>1</v>
      </c>
      <c r="L8580" t="s">
        <v>19</v>
      </c>
      <c r="M8580" t="s">
        <v>9466</v>
      </c>
      <c r="N8580" t="str">
        <f t="shared" si="1210"/>
        <v>Indian Silicon Valley Startups</v>
      </c>
      <c r="O8580" t="str">
        <f t="shared" si="1211"/>
        <v>None</v>
      </c>
      <c r="P8580" t="s">
        <v>99</v>
      </c>
      <c r="Q8580" s="2">
        <f t="shared" si="1212"/>
        <v>26</v>
      </c>
      <c r="R8580" s="1" t="str">
        <f t="shared" si="1213"/>
        <v>Established</v>
      </c>
      <c r="S8580" s="1"/>
      <c r="T8580" t="s">
        <v>1183</v>
      </c>
      <c r="U8580" t="s">
        <v>92</v>
      </c>
      <c r="V8580">
        <f t="shared" si="1214"/>
        <v>0</v>
      </c>
    </row>
    <row r="8581" spans="1:22" x14ac:dyDescent="0.35">
      <c r="A8581">
        <v>8579</v>
      </c>
      <c r="B8581" t="s">
        <v>12776</v>
      </c>
      <c r="C8581" t="str">
        <f t="shared" si="1206"/>
        <v>Buy</v>
      </c>
      <c r="D8581" t="str">
        <f t="shared" si="1207"/>
        <v>Long Name</v>
      </c>
      <c r="E8581">
        <v>4.2</v>
      </c>
      <c r="F8581">
        <f>IF(Q8581&lt;10,E8581+0.1,E8581)</f>
        <v>4.2</v>
      </c>
      <c r="G8581">
        <f>MIN(IF(Q8581&lt;10,E8581+0.5,E8581),5)</f>
        <v>4.2</v>
      </c>
      <c r="H8581" t="str">
        <f t="shared" si="1208"/>
        <v>Average Place to Work</v>
      </c>
      <c r="I8581">
        <v>59</v>
      </c>
      <c r="J8581" t="b">
        <f t="shared" si="1209"/>
        <v>0</v>
      </c>
      <c r="K8581" t="b">
        <f>OR(E8581&gt;3.5,Q8581&lt;10)</f>
        <v>1</v>
      </c>
      <c r="L8581" t="s">
        <v>19</v>
      </c>
      <c r="M8581" t="s">
        <v>12777</v>
      </c>
      <c r="N8581" t="str">
        <f t="shared" si="1210"/>
        <v>None</v>
      </c>
      <c r="O8581" t="str">
        <f t="shared" si="1211"/>
        <v>None</v>
      </c>
      <c r="P8581" t="s">
        <v>235</v>
      </c>
      <c r="Q8581" s="2">
        <f t="shared" si="1212"/>
        <v>74</v>
      </c>
      <c r="R8581" s="1" t="str">
        <f t="shared" si="1213"/>
        <v>Established</v>
      </c>
      <c r="S8581" s="1"/>
      <c r="T8581" t="s">
        <v>1183</v>
      </c>
      <c r="U8581" t="s">
        <v>3370</v>
      </c>
      <c r="V8581">
        <f t="shared" si="1214"/>
        <v>0</v>
      </c>
    </row>
    <row r="8582" spans="1:22" x14ac:dyDescent="0.35">
      <c r="A8582">
        <v>8580</v>
      </c>
      <c r="B8582" t="s">
        <v>12778</v>
      </c>
      <c r="C8582" t="str">
        <f t="shared" si="1206"/>
        <v>Don’t Buy</v>
      </c>
      <c r="D8582" t="str">
        <f t="shared" si="1207"/>
        <v>Long Name</v>
      </c>
      <c r="E8582">
        <v>4.5</v>
      </c>
      <c r="F8582">
        <f>IF(Q8582&lt;10,E8582+0.1,E8582)</f>
        <v>4.5</v>
      </c>
      <c r="G8582">
        <f>MIN(IF(Q8582&lt;10,E8582+0.5,E8582),5)</f>
        <v>4.5</v>
      </c>
      <c r="H8582" t="str">
        <f t="shared" si="1208"/>
        <v>Average Place to Work</v>
      </c>
      <c r="I8582">
        <v>59</v>
      </c>
      <c r="J8582" t="b">
        <f t="shared" si="1209"/>
        <v>0</v>
      </c>
      <c r="K8582" t="b">
        <f>OR(E8582&gt;3.5,Q8582&lt;10)</f>
        <v>1</v>
      </c>
      <c r="L8582" t="s">
        <v>19</v>
      </c>
      <c r="M8582" t="s">
        <v>3540</v>
      </c>
      <c r="N8582" t="str">
        <f t="shared" si="1210"/>
        <v>None</v>
      </c>
      <c r="O8582" t="str">
        <f t="shared" si="1211"/>
        <v>None</v>
      </c>
      <c r="P8582" t="s">
        <v>79</v>
      </c>
      <c r="Q8582" s="2">
        <f t="shared" si="1212"/>
        <v>19</v>
      </c>
      <c r="R8582" s="1" t="str">
        <f t="shared" si="1213"/>
        <v>Established</v>
      </c>
      <c r="S8582" s="1"/>
      <c r="T8582" t="s">
        <v>1183</v>
      </c>
      <c r="U8582" t="s">
        <v>752</v>
      </c>
      <c r="V8582">
        <f t="shared" si="1214"/>
        <v>0</v>
      </c>
    </row>
    <row r="8583" spans="1:22" x14ac:dyDescent="0.35">
      <c r="A8583">
        <v>8581</v>
      </c>
      <c r="B8583" t="s">
        <v>12779</v>
      </c>
      <c r="C8583" t="str">
        <f t="shared" si="1206"/>
        <v>Don’t Buy</v>
      </c>
      <c r="D8583" t="str">
        <f t="shared" si="1207"/>
        <v>Long Name</v>
      </c>
      <c r="E8583">
        <v>4.0999999999999996</v>
      </c>
      <c r="F8583">
        <f>IF(Q8583&lt;10,E8583+0.1,E8583)</f>
        <v>4.0999999999999996</v>
      </c>
      <c r="G8583">
        <f>MIN(IF(Q8583&lt;10,E8583+0.5,E8583),5)</f>
        <v>4.0999999999999996</v>
      </c>
      <c r="H8583" t="str">
        <f t="shared" si="1208"/>
        <v>Average Place to Work</v>
      </c>
      <c r="I8583">
        <v>59</v>
      </c>
      <c r="J8583" t="b">
        <f t="shared" si="1209"/>
        <v>0</v>
      </c>
      <c r="K8583" t="b">
        <f>OR(E8583&gt;3.5,Q8583&lt;10)</f>
        <v>1</v>
      </c>
      <c r="M8583" t="s">
        <v>8546</v>
      </c>
      <c r="N8583" t="str">
        <f t="shared" si="1210"/>
        <v>None</v>
      </c>
      <c r="O8583" t="str">
        <f t="shared" si="1211"/>
        <v>None</v>
      </c>
      <c r="P8583" t="s">
        <v>111</v>
      </c>
      <c r="Q8583" s="2">
        <f t="shared" si="1212"/>
        <v>22</v>
      </c>
      <c r="R8583" s="1" t="str">
        <f t="shared" si="1213"/>
        <v>Established</v>
      </c>
      <c r="S8583" s="1"/>
      <c r="U8583" t="s">
        <v>17</v>
      </c>
      <c r="V8583">
        <f t="shared" si="1214"/>
        <v>1000000</v>
      </c>
    </row>
    <row r="8584" spans="1:22" x14ac:dyDescent="0.35">
      <c r="A8584">
        <v>8582</v>
      </c>
      <c r="B8584" t="s">
        <v>12780</v>
      </c>
      <c r="C8584" t="str">
        <f t="shared" si="1206"/>
        <v>Don’t Buy</v>
      </c>
      <c r="D8584" t="str">
        <f t="shared" si="1207"/>
        <v>Long Name</v>
      </c>
      <c r="E8584">
        <v>3.9</v>
      </c>
      <c r="F8584">
        <f>IF(Q8584&lt;10,E8584+0.1,E8584)</f>
        <v>3.9</v>
      </c>
      <c r="G8584">
        <f>MIN(IF(Q8584&lt;10,E8584+0.5,E8584),5)</f>
        <v>3.9</v>
      </c>
      <c r="H8584" t="str">
        <f t="shared" si="1208"/>
        <v>Average Place to Work</v>
      </c>
      <c r="I8584">
        <v>59</v>
      </c>
      <c r="J8584" t="b">
        <f t="shared" si="1209"/>
        <v>0</v>
      </c>
      <c r="K8584" t="b">
        <f>OR(E8584&gt;3.5,Q8584&lt;10)</f>
        <v>1</v>
      </c>
      <c r="L8584" t="s">
        <v>19</v>
      </c>
      <c r="M8584" t="s">
        <v>12781</v>
      </c>
      <c r="N8584" t="str">
        <f t="shared" si="1210"/>
        <v>None</v>
      </c>
      <c r="O8584" t="str">
        <f t="shared" si="1211"/>
        <v>None</v>
      </c>
      <c r="P8584" t="s">
        <v>183</v>
      </c>
      <c r="Q8584" s="2">
        <f t="shared" si="1212"/>
        <v>10</v>
      </c>
      <c r="R8584" s="1" t="str">
        <f t="shared" si="1213"/>
        <v>Established</v>
      </c>
      <c r="S8584" s="1"/>
      <c r="T8584" t="s">
        <v>1183</v>
      </c>
      <c r="U8584" t="s">
        <v>297</v>
      </c>
      <c r="V8584">
        <f t="shared" si="1214"/>
        <v>0</v>
      </c>
    </row>
    <row r="8585" spans="1:22" x14ac:dyDescent="0.35">
      <c r="A8585">
        <v>8583</v>
      </c>
      <c r="B8585" t="s">
        <v>12782</v>
      </c>
      <c r="C8585" t="str">
        <f t="shared" si="1206"/>
        <v>Don’t Buy</v>
      </c>
      <c r="D8585" t="str">
        <f t="shared" si="1207"/>
        <v>Long Name</v>
      </c>
      <c r="E8585">
        <v>4.3</v>
      </c>
      <c r="F8585">
        <f>IF(Q8585&lt;10,E8585+0.1,E8585)</f>
        <v>4.3</v>
      </c>
      <c r="G8585">
        <f>MIN(IF(Q8585&lt;10,E8585+0.5,E8585),5)</f>
        <v>4.3</v>
      </c>
      <c r="H8585" t="str">
        <f t="shared" si="1208"/>
        <v>Average Place to Work</v>
      </c>
      <c r="I8585">
        <v>59</v>
      </c>
      <c r="J8585" t="b">
        <f t="shared" si="1209"/>
        <v>0</v>
      </c>
      <c r="K8585" t="b">
        <f>OR(E8585&gt;3.5,Q8585&lt;10)</f>
        <v>1</v>
      </c>
      <c r="L8585" t="s">
        <v>19</v>
      </c>
      <c r="M8585" t="s">
        <v>277</v>
      </c>
      <c r="N8585" t="str">
        <f t="shared" si="1210"/>
        <v>None</v>
      </c>
      <c r="O8585" t="str">
        <f t="shared" si="1211"/>
        <v>None</v>
      </c>
      <c r="P8585" t="s">
        <v>241</v>
      </c>
      <c r="Q8585" s="2">
        <f t="shared" si="1212"/>
        <v>13</v>
      </c>
      <c r="R8585" s="1" t="str">
        <f t="shared" si="1213"/>
        <v>Established</v>
      </c>
      <c r="S8585" s="1"/>
      <c r="T8585" t="s">
        <v>598</v>
      </c>
      <c r="U8585" t="s">
        <v>446</v>
      </c>
      <c r="V8585">
        <f t="shared" si="1214"/>
        <v>0</v>
      </c>
    </row>
    <row r="8586" spans="1:22" x14ac:dyDescent="0.35">
      <c r="A8586">
        <v>8584</v>
      </c>
      <c r="B8586" t="s">
        <v>12783</v>
      </c>
      <c r="C8586" t="str">
        <f t="shared" si="1206"/>
        <v>Don’t Buy</v>
      </c>
      <c r="D8586" t="str">
        <f t="shared" si="1207"/>
        <v>Long Name</v>
      </c>
      <c r="E8586">
        <v>3.9</v>
      </c>
      <c r="F8586">
        <f>IF(Q8586&lt;10,E8586+0.1,E8586)</f>
        <v>3.9</v>
      </c>
      <c r="G8586">
        <f>MIN(IF(Q8586&lt;10,E8586+0.5,E8586),5)</f>
        <v>3.9</v>
      </c>
      <c r="H8586" t="str">
        <f t="shared" si="1208"/>
        <v>Average Place to Work</v>
      </c>
      <c r="I8586">
        <v>59</v>
      </c>
      <c r="J8586" t="b">
        <f t="shared" si="1209"/>
        <v>0</v>
      </c>
      <c r="K8586" t="b">
        <f>OR(E8586&gt;3.5,Q8586&lt;10)</f>
        <v>1</v>
      </c>
      <c r="L8586" t="s">
        <v>19</v>
      </c>
      <c r="M8586" t="s">
        <v>12784</v>
      </c>
      <c r="N8586" t="str">
        <f t="shared" si="1210"/>
        <v>None</v>
      </c>
      <c r="O8586" t="str">
        <f t="shared" si="1211"/>
        <v>None</v>
      </c>
      <c r="P8586" t="s">
        <v>79</v>
      </c>
      <c r="Q8586" s="2">
        <f t="shared" si="1212"/>
        <v>19</v>
      </c>
      <c r="R8586" s="1" t="str">
        <f t="shared" si="1213"/>
        <v>Established</v>
      </c>
      <c r="S8586" s="1"/>
      <c r="T8586" t="s">
        <v>606</v>
      </c>
      <c r="U8586" t="s">
        <v>24</v>
      </c>
      <c r="V8586">
        <f t="shared" si="1214"/>
        <v>500000</v>
      </c>
    </row>
    <row r="8587" spans="1:22" x14ac:dyDescent="0.35">
      <c r="A8587">
        <v>8585</v>
      </c>
      <c r="B8587" t="s">
        <v>12785</v>
      </c>
      <c r="C8587" t="str">
        <f t="shared" si="1206"/>
        <v>Buy</v>
      </c>
      <c r="D8587" t="str">
        <f t="shared" si="1207"/>
        <v>Long Name</v>
      </c>
      <c r="E8587">
        <v>4.0999999999999996</v>
      </c>
      <c r="F8587">
        <f>IF(Q8587&lt;10,E8587+0.1,E8587)</f>
        <v>4.0999999999999996</v>
      </c>
      <c r="G8587">
        <f>MIN(IF(Q8587&lt;10,E8587+0.5,E8587),5)</f>
        <v>4.0999999999999996</v>
      </c>
      <c r="H8587" t="str">
        <f t="shared" si="1208"/>
        <v>Average Place to Work</v>
      </c>
      <c r="I8587">
        <v>59</v>
      </c>
      <c r="J8587" t="b">
        <f t="shared" si="1209"/>
        <v>0</v>
      </c>
      <c r="K8587" t="b">
        <f>OR(E8587&gt;3.5,Q8587&lt;10)</f>
        <v>1</v>
      </c>
      <c r="M8587" t="s">
        <v>4580</v>
      </c>
      <c r="N8587" t="str">
        <f t="shared" si="1210"/>
        <v>None</v>
      </c>
      <c r="O8587" t="str">
        <f t="shared" si="1211"/>
        <v>None</v>
      </c>
      <c r="P8587" t="s">
        <v>95</v>
      </c>
      <c r="Q8587" s="2">
        <f t="shared" si="1212"/>
        <v>16</v>
      </c>
      <c r="R8587" s="1" t="str">
        <f t="shared" si="1213"/>
        <v>Established</v>
      </c>
      <c r="S8587" s="1"/>
      <c r="U8587" t="s">
        <v>92</v>
      </c>
      <c r="V8587">
        <f t="shared" si="1214"/>
        <v>0</v>
      </c>
    </row>
    <row r="8588" spans="1:22" x14ac:dyDescent="0.35">
      <c r="A8588">
        <v>8586</v>
      </c>
      <c r="B8588" t="s">
        <v>12786</v>
      </c>
      <c r="C8588" t="str">
        <f t="shared" si="1206"/>
        <v>Don’t Buy</v>
      </c>
      <c r="D8588" t="str">
        <f t="shared" si="1207"/>
        <v>Long Name</v>
      </c>
      <c r="E8588">
        <v>4.7</v>
      </c>
      <c r="F8588">
        <f>IF(Q8588&lt;10,E8588+0.1,E8588)</f>
        <v>4.7</v>
      </c>
      <c r="G8588">
        <f>MIN(IF(Q8588&lt;10,E8588+0.5,E8588),5)</f>
        <v>4.7</v>
      </c>
      <c r="H8588" t="str">
        <f t="shared" si="1208"/>
        <v>Great Place to Work</v>
      </c>
      <c r="I8588">
        <v>59</v>
      </c>
      <c r="J8588" t="b">
        <f t="shared" si="1209"/>
        <v>0</v>
      </c>
      <c r="K8588" t="b">
        <f>OR(E8588&gt;3.5,Q8588&lt;10)</f>
        <v>1</v>
      </c>
      <c r="L8588" t="s">
        <v>19</v>
      </c>
      <c r="M8588" t="s">
        <v>12787</v>
      </c>
      <c r="N8588" t="str">
        <f t="shared" si="1210"/>
        <v>None</v>
      </c>
      <c r="O8588" t="str">
        <f t="shared" si="1211"/>
        <v>None</v>
      </c>
      <c r="P8588" t="s">
        <v>79</v>
      </c>
      <c r="Q8588" s="2">
        <f t="shared" si="1212"/>
        <v>19</v>
      </c>
      <c r="R8588" s="1" t="str">
        <f t="shared" si="1213"/>
        <v>Established</v>
      </c>
      <c r="S8588" s="1"/>
      <c r="T8588" t="s">
        <v>219</v>
      </c>
      <c r="U8588" t="s">
        <v>931</v>
      </c>
      <c r="V8588">
        <f t="shared" si="1214"/>
        <v>0</v>
      </c>
    </row>
    <row r="8589" spans="1:22" x14ac:dyDescent="0.35">
      <c r="A8589">
        <v>8587</v>
      </c>
      <c r="B8589" t="s">
        <v>12747</v>
      </c>
      <c r="C8589" t="str">
        <f t="shared" si="1206"/>
        <v>Don’t Buy</v>
      </c>
      <c r="D8589" t="str">
        <f t="shared" si="1207"/>
        <v>Long Name</v>
      </c>
      <c r="E8589">
        <v>3.8</v>
      </c>
      <c r="F8589">
        <f>IF(Q8589&lt;10,E8589+0.1,E8589)</f>
        <v>3.8</v>
      </c>
      <c r="G8589">
        <f>MIN(IF(Q8589&lt;10,E8589+0.5,E8589),5)</f>
        <v>3.8</v>
      </c>
      <c r="H8589" t="str">
        <f t="shared" si="1208"/>
        <v>Average Place to Work</v>
      </c>
      <c r="I8589">
        <v>59</v>
      </c>
      <c r="J8589" t="b">
        <f t="shared" si="1209"/>
        <v>0</v>
      </c>
      <c r="K8589" t="b">
        <f>OR(E8589&gt;3.5,Q8589&lt;10)</f>
        <v>1</v>
      </c>
      <c r="L8589" t="s">
        <v>19</v>
      </c>
      <c r="M8589" t="s">
        <v>12748</v>
      </c>
      <c r="N8589" t="str">
        <f t="shared" si="1210"/>
        <v>None</v>
      </c>
      <c r="O8589" t="str">
        <f t="shared" si="1211"/>
        <v>None</v>
      </c>
      <c r="P8589" t="s">
        <v>76</v>
      </c>
      <c r="Q8589" s="2">
        <f t="shared" si="1212"/>
        <v>44</v>
      </c>
      <c r="R8589" s="1" t="str">
        <f t="shared" si="1213"/>
        <v>Established</v>
      </c>
      <c r="S8589" s="1"/>
      <c r="T8589" t="s">
        <v>606</v>
      </c>
      <c r="U8589" t="s">
        <v>83</v>
      </c>
      <c r="V8589">
        <f t="shared" si="1214"/>
        <v>0</v>
      </c>
    </row>
    <row r="8590" spans="1:22" x14ac:dyDescent="0.35">
      <c r="A8590">
        <v>8588</v>
      </c>
      <c r="B8590" t="s">
        <v>12770</v>
      </c>
      <c r="C8590" t="str">
        <f t="shared" si="1206"/>
        <v>Don’t Buy</v>
      </c>
      <c r="D8590" t="str">
        <f t="shared" si="1207"/>
        <v>Long Name</v>
      </c>
      <c r="E8590">
        <v>3.9</v>
      </c>
      <c r="F8590">
        <f>IF(Q8590&lt;10,E8590+0.1,E8590)</f>
        <v>3.9</v>
      </c>
      <c r="G8590">
        <f>MIN(IF(Q8590&lt;10,E8590+0.5,E8590),5)</f>
        <v>3.9</v>
      </c>
      <c r="H8590" t="str">
        <f t="shared" si="1208"/>
        <v>Average Place to Work</v>
      </c>
      <c r="I8590">
        <v>59</v>
      </c>
      <c r="J8590" t="b">
        <f t="shared" si="1209"/>
        <v>0</v>
      </c>
      <c r="K8590" t="b">
        <f>OR(E8590&gt;3.5,Q8590&lt;10)</f>
        <v>1</v>
      </c>
      <c r="L8590" t="s">
        <v>19</v>
      </c>
      <c r="M8590" t="s">
        <v>2737</v>
      </c>
      <c r="N8590" t="str">
        <f t="shared" si="1210"/>
        <v>None</v>
      </c>
      <c r="O8590" t="str">
        <f t="shared" si="1211"/>
        <v>None</v>
      </c>
      <c r="P8590" t="s">
        <v>44</v>
      </c>
      <c r="Q8590" s="2">
        <f t="shared" si="1212"/>
        <v>25</v>
      </c>
      <c r="R8590" s="1" t="str">
        <f t="shared" si="1213"/>
        <v>Established</v>
      </c>
      <c r="S8590" s="1"/>
      <c r="T8590" t="s">
        <v>598</v>
      </c>
      <c r="U8590" t="s">
        <v>523</v>
      </c>
      <c r="V8590">
        <f t="shared" si="1214"/>
        <v>0</v>
      </c>
    </row>
    <row r="8591" spans="1:22" x14ac:dyDescent="0.35">
      <c r="A8591">
        <v>8589</v>
      </c>
      <c r="B8591" t="s">
        <v>12788</v>
      </c>
      <c r="C8591" t="str">
        <f t="shared" si="1206"/>
        <v>Don’t Buy</v>
      </c>
      <c r="D8591" t="str">
        <f t="shared" si="1207"/>
        <v>Short Name</v>
      </c>
      <c r="E8591">
        <v>3.5</v>
      </c>
      <c r="F8591">
        <f>IF(Q8591&lt;10,E8591+0.1,E8591)</f>
        <v>3.5</v>
      </c>
      <c r="G8591">
        <f>MIN(IF(Q8591&lt;10,E8591+0.5,E8591),5)</f>
        <v>3.5</v>
      </c>
      <c r="H8591" t="str">
        <f t="shared" si="1208"/>
        <v>Average Place to Work</v>
      </c>
      <c r="I8591">
        <v>59</v>
      </c>
      <c r="J8591" t="b">
        <f t="shared" si="1209"/>
        <v>0</v>
      </c>
      <c r="K8591" t="b">
        <f>OR(E8591&gt;3.5,Q8591&lt;10)</f>
        <v>0</v>
      </c>
      <c r="L8591" t="s">
        <v>19</v>
      </c>
      <c r="M8591" t="s">
        <v>12789</v>
      </c>
      <c r="N8591" t="str">
        <f t="shared" si="1210"/>
        <v>None</v>
      </c>
      <c r="O8591" t="str">
        <f t="shared" si="1211"/>
        <v>None</v>
      </c>
      <c r="P8591" t="s">
        <v>76</v>
      </c>
      <c r="Q8591" s="2">
        <f t="shared" si="1212"/>
        <v>44</v>
      </c>
      <c r="R8591" s="1" t="str">
        <f t="shared" si="1213"/>
        <v>Established</v>
      </c>
      <c r="S8591" s="1"/>
      <c r="T8591" t="s">
        <v>598</v>
      </c>
      <c r="U8591" t="s">
        <v>64</v>
      </c>
      <c r="V8591">
        <f t="shared" si="1214"/>
        <v>0</v>
      </c>
    </row>
    <row r="8592" spans="1:22" x14ac:dyDescent="0.35">
      <c r="A8592">
        <v>8590</v>
      </c>
      <c r="B8592" t="s">
        <v>12730</v>
      </c>
      <c r="C8592" t="str">
        <f t="shared" si="1206"/>
        <v>Don’t Buy</v>
      </c>
      <c r="D8592" t="str">
        <f t="shared" si="1207"/>
        <v>Long Name</v>
      </c>
      <c r="E8592">
        <v>4.0999999999999996</v>
      </c>
      <c r="F8592">
        <f>IF(Q8592&lt;10,E8592+0.1,E8592)</f>
        <v>4.0999999999999996</v>
      </c>
      <c r="G8592">
        <f>MIN(IF(Q8592&lt;10,E8592+0.5,E8592),5)</f>
        <v>4.0999999999999996</v>
      </c>
      <c r="H8592" t="str">
        <f t="shared" si="1208"/>
        <v>Average Place to Work</v>
      </c>
      <c r="I8592">
        <v>59</v>
      </c>
      <c r="J8592" t="b">
        <f t="shared" si="1209"/>
        <v>0</v>
      </c>
      <c r="K8592" t="b">
        <f>OR(E8592&gt;3.5,Q8592&lt;10)</f>
        <v>1</v>
      </c>
      <c r="L8592" t="s">
        <v>19</v>
      </c>
      <c r="M8592" t="s">
        <v>12731</v>
      </c>
      <c r="N8592" t="str">
        <f t="shared" si="1210"/>
        <v>None</v>
      </c>
      <c r="O8592" t="str">
        <f t="shared" si="1211"/>
        <v>None</v>
      </c>
      <c r="P8592" t="s">
        <v>180</v>
      </c>
      <c r="Q8592" s="2">
        <f t="shared" si="1212"/>
        <v>23</v>
      </c>
      <c r="R8592" s="1" t="str">
        <f t="shared" si="1213"/>
        <v>Established</v>
      </c>
      <c r="S8592" s="1"/>
      <c r="T8592" t="s">
        <v>606</v>
      </c>
      <c r="U8592" t="s">
        <v>255</v>
      </c>
      <c r="V8592">
        <f t="shared" si="1214"/>
        <v>0</v>
      </c>
    </row>
    <row r="8593" spans="1:22" x14ac:dyDescent="0.35">
      <c r="A8593">
        <v>8591</v>
      </c>
      <c r="B8593" t="s">
        <v>12790</v>
      </c>
      <c r="C8593" t="str">
        <f t="shared" si="1206"/>
        <v>Don’t Buy</v>
      </c>
      <c r="D8593" t="str">
        <f t="shared" si="1207"/>
        <v>Short Name</v>
      </c>
      <c r="E8593">
        <v>3.9</v>
      </c>
      <c r="F8593">
        <f>IF(Q8593&lt;10,E8593+0.1,E8593)</f>
        <v>4</v>
      </c>
      <c r="G8593">
        <f>MIN(IF(Q8593&lt;10,E8593+0.5,E8593),5)</f>
        <v>4.4000000000000004</v>
      </c>
      <c r="H8593" t="str">
        <f t="shared" si="1208"/>
        <v>Average Place to Work</v>
      </c>
      <c r="I8593">
        <v>59</v>
      </c>
      <c r="J8593" t="b">
        <f t="shared" si="1209"/>
        <v>0</v>
      </c>
      <c r="K8593" t="b">
        <f>OR(E8593&gt;3.5,Q8593&lt;10)</f>
        <v>1</v>
      </c>
      <c r="L8593" t="s">
        <v>19</v>
      </c>
      <c r="M8593" t="s">
        <v>12791</v>
      </c>
      <c r="N8593" t="str">
        <f t="shared" si="1210"/>
        <v>Indian Silicon Valley Startups</v>
      </c>
      <c r="O8593" t="str">
        <f t="shared" si="1211"/>
        <v>None</v>
      </c>
      <c r="Q8593" s="2">
        <f t="shared" si="1212"/>
        <v>0</v>
      </c>
      <c r="R8593" s="1" t="str">
        <f t="shared" si="1213"/>
        <v>Startup</v>
      </c>
      <c r="S8593" s="1"/>
      <c r="U8593" t="s">
        <v>64</v>
      </c>
      <c r="V8593">
        <f t="shared" si="1214"/>
        <v>0</v>
      </c>
    </row>
    <row r="8594" spans="1:22" x14ac:dyDescent="0.35">
      <c r="A8594">
        <v>8592</v>
      </c>
      <c r="B8594" t="s">
        <v>12792</v>
      </c>
      <c r="C8594" t="str">
        <f t="shared" si="1206"/>
        <v>Buy</v>
      </c>
      <c r="D8594" t="str">
        <f t="shared" si="1207"/>
        <v>Long Name</v>
      </c>
      <c r="E8594">
        <v>3.7</v>
      </c>
      <c r="F8594">
        <f>IF(Q8594&lt;10,E8594+0.1,E8594)</f>
        <v>3.7</v>
      </c>
      <c r="G8594">
        <f>MIN(IF(Q8594&lt;10,E8594+0.5,E8594),5)</f>
        <v>3.7</v>
      </c>
      <c r="H8594" t="str">
        <f t="shared" si="1208"/>
        <v>Average Place to Work</v>
      </c>
      <c r="I8594">
        <v>59</v>
      </c>
      <c r="J8594" t="b">
        <f t="shared" si="1209"/>
        <v>0</v>
      </c>
      <c r="K8594" t="b">
        <f>OR(E8594&gt;3.5,Q8594&lt;10)</f>
        <v>1</v>
      </c>
      <c r="L8594" t="s">
        <v>19</v>
      </c>
      <c r="M8594" t="s">
        <v>5772</v>
      </c>
      <c r="N8594" t="str">
        <f t="shared" si="1210"/>
        <v>Indian Silicon Valley Startups</v>
      </c>
      <c r="O8594" t="str">
        <f t="shared" si="1211"/>
        <v>None</v>
      </c>
      <c r="P8594" t="s">
        <v>241</v>
      </c>
      <c r="Q8594" s="2">
        <f t="shared" si="1212"/>
        <v>13</v>
      </c>
      <c r="R8594" s="1" t="str">
        <f t="shared" si="1213"/>
        <v>Established</v>
      </c>
      <c r="S8594" s="1"/>
      <c r="T8594" t="s">
        <v>115</v>
      </c>
      <c r="U8594" t="s">
        <v>36</v>
      </c>
      <c r="V8594">
        <f t="shared" si="1214"/>
        <v>0</v>
      </c>
    </row>
    <row r="8595" spans="1:22" x14ac:dyDescent="0.35">
      <c r="A8595">
        <v>8593</v>
      </c>
      <c r="B8595" t="s">
        <v>12734</v>
      </c>
      <c r="C8595" t="str">
        <f t="shared" si="1206"/>
        <v>Don’t Buy</v>
      </c>
      <c r="D8595" t="str">
        <f t="shared" si="1207"/>
        <v>Long Name</v>
      </c>
      <c r="E8595">
        <v>4.2</v>
      </c>
      <c r="F8595">
        <f>IF(Q8595&lt;10,E8595+0.1,E8595)</f>
        <v>4.2</v>
      </c>
      <c r="G8595">
        <f>MIN(IF(Q8595&lt;10,E8595+0.5,E8595),5)</f>
        <v>4.2</v>
      </c>
      <c r="H8595" t="str">
        <f t="shared" si="1208"/>
        <v>Average Place to Work</v>
      </c>
      <c r="I8595">
        <v>59</v>
      </c>
      <c r="J8595" t="b">
        <f t="shared" si="1209"/>
        <v>0</v>
      </c>
      <c r="K8595" t="b">
        <f>OR(E8595&gt;3.5,Q8595&lt;10)</f>
        <v>1</v>
      </c>
      <c r="L8595" t="s">
        <v>19</v>
      </c>
      <c r="M8595" t="s">
        <v>12735</v>
      </c>
      <c r="N8595" t="str">
        <f t="shared" si="1210"/>
        <v>None</v>
      </c>
      <c r="O8595" t="str">
        <f t="shared" si="1211"/>
        <v>None</v>
      </c>
      <c r="P8595" t="s">
        <v>156</v>
      </c>
      <c r="Q8595" s="2">
        <f t="shared" si="1212"/>
        <v>18</v>
      </c>
      <c r="R8595" s="1" t="str">
        <f t="shared" si="1213"/>
        <v>Established</v>
      </c>
      <c r="S8595" s="1"/>
      <c r="T8595" t="s">
        <v>606</v>
      </c>
      <c r="U8595" t="s">
        <v>687</v>
      </c>
      <c r="V8595">
        <f t="shared" si="1214"/>
        <v>0</v>
      </c>
    </row>
    <row r="8596" spans="1:22" x14ac:dyDescent="0.35">
      <c r="A8596">
        <v>8594</v>
      </c>
      <c r="B8596" t="s">
        <v>12793</v>
      </c>
      <c r="C8596" t="str">
        <f t="shared" si="1206"/>
        <v>Don’t Buy</v>
      </c>
      <c r="D8596" t="str">
        <f t="shared" si="1207"/>
        <v>Long Name</v>
      </c>
      <c r="E8596">
        <v>2.6</v>
      </c>
      <c r="F8596">
        <f>IF(Q8596&lt;10,E8596+0.1,E8596)</f>
        <v>2.7</v>
      </c>
      <c r="G8596">
        <f>MIN(IF(Q8596&lt;10,E8596+0.5,E8596),5)</f>
        <v>3.1</v>
      </c>
      <c r="H8596" t="str">
        <f t="shared" si="1208"/>
        <v>Average Place to Work</v>
      </c>
      <c r="I8596">
        <v>59</v>
      </c>
      <c r="J8596" t="b">
        <f t="shared" si="1209"/>
        <v>0</v>
      </c>
      <c r="K8596" t="b">
        <f>OR(E8596&gt;3.5,Q8596&lt;10)</f>
        <v>1</v>
      </c>
      <c r="L8596" t="s">
        <v>19</v>
      </c>
      <c r="M8596" t="s">
        <v>12794</v>
      </c>
      <c r="N8596" t="str">
        <f t="shared" si="1210"/>
        <v>Indian Silicon Valley Startups</v>
      </c>
      <c r="O8596" t="str">
        <f t="shared" si="1211"/>
        <v>None</v>
      </c>
      <c r="P8596" t="s">
        <v>502</v>
      </c>
      <c r="Q8596" s="2">
        <f t="shared" si="1212"/>
        <v>8</v>
      </c>
      <c r="R8596" s="1" t="str">
        <f t="shared" si="1213"/>
        <v>Startup</v>
      </c>
      <c r="S8596" s="1"/>
      <c r="T8596" t="s">
        <v>1183</v>
      </c>
      <c r="U8596" t="s">
        <v>238</v>
      </c>
      <c r="V8596">
        <f t="shared" si="1214"/>
        <v>0</v>
      </c>
    </row>
    <row r="8597" spans="1:22" x14ac:dyDescent="0.35">
      <c r="A8597">
        <v>8595</v>
      </c>
      <c r="B8597" t="s">
        <v>12732</v>
      </c>
      <c r="C8597" t="str">
        <f t="shared" si="1206"/>
        <v>Don’t Buy</v>
      </c>
      <c r="D8597" t="str">
        <f t="shared" si="1207"/>
        <v>Long Name</v>
      </c>
      <c r="E8597">
        <v>4.2</v>
      </c>
      <c r="F8597">
        <f>IF(Q8597&lt;10,E8597+0.1,E8597)</f>
        <v>4.2</v>
      </c>
      <c r="G8597">
        <f>MIN(IF(Q8597&lt;10,E8597+0.5,E8597),5)</f>
        <v>4.2</v>
      </c>
      <c r="H8597" t="str">
        <f t="shared" si="1208"/>
        <v>Average Place to Work</v>
      </c>
      <c r="I8597">
        <v>59</v>
      </c>
      <c r="J8597" t="b">
        <f t="shared" si="1209"/>
        <v>0</v>
      </c>
      <c r="K8597" t="b">
        <f>OR(E8597&gt;3.5,Q8597&lt;10)</f>
        <v>1</v>
      </c>
      <c r="L8597" t="s">
        <v>19</v>
      </c>
      <c r="M8597" t="s">
        <v>6003</v>
      </c>
      <c r="N8597" t="str">
        <f t="shared" si="1210"/>
        <v>None</v>
      </c>
      <c r="O8597" t="str">
        <f t="shared" si="1211"/>
        <v>None</v>
      </c>
      <c r="P8597" t="s">
        <v>95</v>
      </c>
      <c r="Q8597" s="2">
        <f t="shared" si="1212"/>
        <v>16</v>
      </c>
      <c r="R8597" s="1" t="str">
        <f t="shared" si="1213"/>
        <v>Established</v>
      </c>
      <c r="S8597" s="1"/>
      <c r="T8597" t="s">
        <v>606</v>
      </c>
      <c r="U8597" t="s">
        <v>17</v>
      </c>
      <c r="V8597">
        <f t="shared" si="1214"/>
        <v>1000000</v>
      </c>
    </row>
    <row r="8598" spans="1:22" x14ac:dyDescent="0.35">
      <c r="A8598">
        <v>8596</v>
      </c>
      <c r="B8598" t="s">
        <v>12795</v>
      </c>
      <c r="C8598" t="str">
        <f t="shared" si="1206"/>
        <v>Don’t Buy</v>
      </c>
      <c r="D8598" t="str">
        <f t="shared" si="1207"/>
        <v>Short Name</v>
      </c>
      <c r="E8598">
        <v>3.7</v>
      </c>
      <c r="F8598">
        <f>IF(Q8598&lt;10,E8598+0.1,E8598)</f>
        <v>3.7</v>
      </c>
      <c r="G8598">
        <f>MIN(IF(Q8598&lt;10,E8598+0.5,E8598),5)</f>
        <v>3.7</v>
      </c>
      <c r="H8598" t="str">
        <f t="shared" si="1208"/>
        <v>Average Place to Work</v>
      </c>
      <c r="I8598">
        <v>59</v>
      </c>
      <c r="J8598" t="b">
        <f t="shared" si="1209"/>
        <v>0</v>
      </c>
      <c r="K8598" t="b">
        <f>OR(E8598&gt;3.5,Q8598&lt;10)</f>
        <v>1</v>
      </c>
      <c r="L8598" t="s">
        <v>19</v>
      </c>
      <c r="M8598" t="s">
        <v>12796</v>
      </c>
      <c r="N8598" t="str">
        <f t="shared" si="1210"/>
        <v>Indian Silicon Valley Startups</v>
      </c>
      <c r="O8598" t="str">
        <f t="shared" si="1211"/>
        <v>None</v>
      </c>
      <c r="P8598" t="s">
        <v>287</v>
      </c>
      <c r="Q8598" s="2">
        <f t="shared" si="1212"/>
        <v>45</v>
      </c>
      <c r="R8598" s="1" t="str">
        <f t="shared" si="1213"/>
        <v>Established</v>
      </c>
      <c r="S8598" s="1"/>
      <c r="T8598" t="s">
        <v>606</v>
      </c>
      <c r="U8598" t="s">
        <v>36</v>
      </c>
      <c r="V8598">
        <f t="shared" si="1214"/>
        <v>0</v>
      </c>
    </row>
    <row r="8599" spans="1:22" x14ac:dyDescent="0.35">
      <c r="A8599">
        <v>8597</v>
      </c>
      <c r="B8599" t="s">
        <v>12745</v>
      </c>
      <c r="C8599" t="str">
        <f t="shared" si="1206"/>
        <v>Don’t Buy</v>
      </c>
      <c r="D8599" t="str">
        <f t="shared" si="1207"/>
        <v>Short Name</v>
      </c>
      <c r="E8599">
        <v>4</v>
      </c>
      <c r="F8599">
        <f>IF(Q8599&lt;10,E8599+0.1,E8599)</f>
        <v>4</v>
      </c>
      <c r="G8599">
        <f>MIN(IF(Q8599&lt;10,E8599+0.5,E8599),5)</f>
        <v>4</v>
      </c>
      <c r="H8599" t="str">
        <f t="shared" si="1208"/>
        <v>Average Place to Work</v>
      </c>
      <c r="I8599">
        <v>59</v>
      </c>
      <c r="J8599" t="b">
        <f t="shared" si="1209"/>
        <v>0</v>
      </c>
      <c r="K8599" t="b">
        <f>OR(E8599&gt;3.5,Q8599&lt;10)</f>
        <v>1</v>
      </c>
      <c r="L8599" t="s">
        <v>9</v>
      </c>
      <c r="M8599" t="s">
        <v>12746</v>
      </c>
      <c r="N8599" t="str">
        <f t="shared" si="1210"/>
        <v>None</v>
      </c>
      <c r="O8599" t="str">
        <f t="shared" si="1211"/>
        <v>None</v>
      </c>
      <c r="P8599" t="s">
        <v>95</v>
      </c>
      <c r="Q8599" s="2">
        <f t="shared" si="1212"/>
        <v>16</v>
      </c>
      <c r="R8599" s="1" t="str">
        <f t="shared" si="1213"/>
        <v>Established</v>
      </c>
      <c r="S8599" s="1"/>
      <c r="T8599" t="s">
        <v>598</v>
      </c>
      <c r="U8599" t="s">
        <v>17</v>
      </c>
      <c r="V8599">
        <f t="shared" si="1214"/>
        <v>500000</v>
      </c>
    </row>
    <row r="8600" spans="1:22" x14ac:dyDescent="0.35">
      <c r="A8600">
        <v>8598</v>
      </c>
      <c r="B8600" t="s">
        <v>12749</v>
      </c>
      <c r="C8600" t="str">
        <f t="shared" si="1206"/>
        <v>Don’t Buy</v>
      </c>
      <c r="D8600" t="str">
        <f t="shared" si="1207"/>
        <v>Long Name</v>
      </c>
      <c r="E8600">
        <v>4.0999999999999996</v>
      </c>
      <c r="F8600">
        <f>IF(Q8600&lt;10,E8600+0.1,E8600)</f>
        <v>4.0999999999999996</v>
      </c>
      <c r="G8600">
        <f>MIN(IF(Q8600&lt;10,E8600+0.5,E8600),5)</f>
        <v>4.0999999999999996</v>
      </c>
      <c r="H8600" t="str">
        <f t="shared" si="1208"/>
        <v>Average Place to Work</v>
      </c>
      <c r="I8600">
        <v>59</v>
      </c>
      <c r="J8600" t="b">
        <f t="shared" si="1209"/>
        <v>0</v>
      </c>
      <c r="K8600" t="b">
        <f>OR(E8600&gt;3.5,Q8600&lt;10)</f>
        <v>1</v>
      </c>
      <c r="L8600" t="s">
        <v>9</v>
      </c>
      <c r="M8600" t="s">
        <v>7358</v>
      </c>
      <c r="N8600" t="str">
        <f t="shared" si="1210"/>
        <v>None</v>
      </c>
      <c r="O8600" t="str">
        <f t="shared" si="1211"/>
        <v>None</v>
      </c>
      <c r="P8600" t="s">
        <v>50</v>
      </c>
      <c r="Q8600" s="2">
        <f t="shared" si="1212"/>
        <v>29</v>
      </c>
      <c r="R8600" s="1" t="str">
        <f t="shared" si="1213"/>
        <v>Established</v>
      </c>
      <c r="S8600" s="1"/>
      <c r="T8600" t="s">
        <v>598</v>
      </c>
      <c r="U8600" t="s">
        <v>160</v>
      </c>
      <c r="V8600">
        <f t="shared" si="1214"/>
        <v>0</v>
      </c>
    </row>
    <row r="8601" spans="1:22" x14ac:dyDescent="0.35">
      <c r="A8601">
        <v>8599</v>
      </c>
      <c r="B8601" t="s">
        <v>12797</v>
      </c>
      <c r="C8601" t="str">
        <f t="shared" si="1206"/>
        <v>Don’t Buy</v>
      </c>
      <c r="D8601" t="str">
        <f t="shared" si="1207"/>
        <v>Short Name</v>
      </c>
      <c r="E8601">
        <v>4.0999999999999996</v>
      </c>
      <c r="F8601">
        <f>IF(Q8601&lt;10,E8601+0.1,E8601)</f>
        <v>4.0999999999999996</v>
      </c>
      <c r="G8601">
        <f>MIN(IF(Q8601&lt;10,E8601+0.5,E8601),5)</f>
        <v>4.0999999999999996</v>
      </c>
      <c r="H8601" t="str">
        <f t="shared" si="1208"/>
        <v>Average Place to Work</v>
      </c>
      <c r="I8601">
        <v>59</v>
      </c>
      <c r="J8601" t="b">
        <f t="shared" si="1209"/>
        <v>0</v>
      </c>
      <c r="K8601" t="b">
        <f>OR(E8601&gt;3.5,Q8601&lt;10)</f>
        <v>1</v>
      </c>
      <c r="L8601" t="s">
        <v>19</v>
      </c>
      <c r="M8601" t="s">
        <v>12798</v>
      </c>
      <c r="N8601" t="str">
        <f t="shared" si="1210"/>
        <v>None</v>
      </c>
      <c r="O8601" t="str">
        <f t="shared" si="1211"/>
        <v>None</v>
      </c>
      <c r="P8601" t="s">
        <v>86</v>
      </c>
      <c r="Q8601" s="2">
        <f t="shared" si="1212"/>
        <v>27</v>
      </c>
      <c r="R8601" s="1" t="str">
        <f t="shared" si="1213"/>
        <v>Established</v>
      </c>
      <c r="S8601" s="1"/>
      <c r="T8601" t="s">
        <v>1183</v>
      </c>
      <c r="U8601" t="s">
        <v>144</v>
      </c>
      <c r="V8601">
        <f t="shared" si="1214"/>
        <v>0</v>
      </c>
    </row>
    <row r="8602" spans="1:22" x14ac:dyDescent="0.35">
      <c r="A8602">
        <v>8600</v>
      </c>
      <c r="B8602" t="s">
        <v>12799</v>
      </c>
      <c r="C8602" t="str">
        <f t="shared" si="1206"/>
        <v>Don’t Buy</v>
      </c>
      <c r="D8602" t="str">
        <f t="shared" si="1207"/>
        <v>Long Name</v>
      </c>
      <c r="E8602">
        <v>3.8</v>
      </c>
      <c r="F8602">
        <f>IF(Q8602&lt;10,E8602+0.1,E8602)</f>
        <v>3.8</v>
      </c>
      <c r="G8602">
        <f>MIN(IF(Q8602&lt;10,E8602+0.5,E8602),5)</f>
        <v>3.8</v>
      </c>
      <c r="H8602" t="str">
        <f t="shared" si="1208"/>
        <v>Average Place to Work</v>
      </c>
      <c r="I8602">
        <v>59</v>
      </c>
      <c r="J8602" t="b">
        <f t="shared" si="1209"/>
        <v>0</v>
      </c>
      <c r="K8602" t="b">
        <f>OR(E8602&gt;3.5,Q8602&lt;10)</f>
        <v>1</v>
      </c>
      <c r="L8602" t="s">
        <v>19</v>
      </c>
      <c r="M8602" t="s">
        <v>3453</v>
      </c>
      <c r="N8602" t="str">
        <f t="shared" si="1210"/>
        <v>None</v>
      </c>
      <c r="O8602" t="str">
        <f t="shared" si="1211"/>
        <v>None</v>
      </c>
      <c r="P8602" t="s">
        <v>39</v>
      </c>
      <c r="Q8602" s="2">
        <f t="shared" si="1212"/>
        <v>36</v>
      </c>
      <c r="R8602" s="1" t="str">
        <f t="shared" si="1213"/>
        <v>Established</v>
      </c>
      <c r="S8602" s="1"/>
      <c r="T8602" t="s">
        <v>598</v>
      </c>
      <c r="U8602" t="s">
        <v>312</v>
      </c>
      <c r="V8602">
        <f t="shared" si="1214"/>
        <v>0</v>
      </c>
    </row>
    <row r="8603" spans="1:22" x14ac:dyDescent="0.35">
      <c r="A8603">
        <v>8601</v>
      </c>
      <c r="B8603" t="s">
        <v>12800</v>
      </c>
      <c r="C8603" t="str">
        <f t="shared" si="1206"/>
        <v>Don’t Buy</v>
      </c>
      <c r="D8603" t="str">
        <f t="shared" si="1207"/>
        <v>Long Name</v>
      </c>
      <c r="E8603">
        <v>3.1</v>
      </c>
      <c r="F8603">
        <f>IF(Q8603&lt;10,E8603+0.1,E8603)</f>
        <v>3.1</v>
      </c>
      <c r="G8603">
        <f>MIN(IF(Q8603&lt;10,E8603+0.5,E8603),5)</f>
        <v>3.1</v>
      </c>
      <c r="H8603" t="str">
        <f t="shared" si="1208"/>
        <v>Average Place to Work</v>
      </c>
      <c r="I8603">
        <v>59</v>
      </c>
      <c r="J8603" t="b">
        <f t="shared" si="1209"/>
        <v>0</v>
      </c>
      <c r="K8603" t="b">
        <f>OR(E8603&gt;3.5,Q8603&lt;10)</f>
        <v>0</v>
      </c>
      <c r="L8603" t="s">
        <v>19</v>
      </c>
      <c r="M8603" t="s">
        <v>12801</v>
      </c>
      <c r="N8603" t="str">
        <f t="shared" si="1210"/>
        <v>None</v>
      </c>
      <c r="O8603" t="str">
        <f t="shared" si="1211"/>
        <v>None</v>
      </c>
      <c r="P8603" t="s">
        <v>111</v>
      </c>
      <c r="Q8603" s="2">
        <f t="shared" si="1212"/>
        <v>22</v>
      </c>
      <c r="R8603" s="1" t="str">
        <f t="shared" si="1213"/>
        <v>Established</v>
      </c>
      <c r="S8603" s="1"/>
      <c r="T8603" t="s">
        <v>1183</v>
      </c>
      <c r="U8603" t="s">
        <v>1189</v>
      </c>
      <c r="V8603">
        <f t="shared" si="1214"/>
        <v>0</v>
      </c>
    </row>
    <row r="8604" spans="1:22" x14ac:dyDescent="0.35">
      <c r="A8604">
        <v>8602</v>
      </c>
      <c r="B8604" t="s">
        <v>12802</v>
      </c>
      <c r="C8604" t="str">
        <f t="shared" si="1206"/>
        <v>Don’t Buy</v>
      </c>
      <c r="D8604" t="str">
        <f t="shared" si="1207"/>
        <v>Long Name</v>
      </c>
      <c r="E8604">
        <v>3.6</v>
      </c>
      <c r="F8604">
        <f>IF(Q8604&lt;10,E8604+0.1,E8604)</f>
        <v>3.6</v>
      </c>
      <c r="G8604">
        <f>MIN(IF(Q8604&lt;10,E8604+0.5,E8604),5)</f>
        <v>3.6</v>
      </c>
      <c r="H8604" t="str">
        <f t="shared" si="1208"/>
        <v>Average Place to Work</v>
      </c>
      <c r="I8604">
        <v>59</v>
      </c>
      <c r="J8604" t="b">
        <f t="shared" si="1209"/>
        <v>0</v>
      </c>
      <c r="K8604" t="b">
        <f>OR(E8604&gt;3.5,Q8604&lt;10)</f>
        <v>1</v>
      </c>
      <c r="L8604" t="s">
        <v>9</v>
      </c>
      <c r="M8604" t="s">
        <v>4862</v>
      </c>
      <c r="N8604" t="str">
        <f t="shared" si="1210"/>
        <v>None</v>
      </c>
      <c r="O8604" t="str">
        <f t="shared" si="1211"/>
        <v>None</v>
      </c>
      <c r="P8604" t="s">
        <v>302</v>
      </c>
      <c r="Q8604" s="2">
        <f t="shared" si="1212"/>
        <v>32</v>
      </c>
      <c r="R8604" s="1" t="str">
        <f t="shared" si="1213"/>
        <v>Established</v>
      </c>
      <c r="S8604" s="1"/>
      <c r="T8604" t="s">
        <v>115</v>
      </c>
      <c r="U8604" t="s">
        <v>306</v>
      </c>
      <c r="V8604">
        <f t="shared" si="1214"/>
        <v>0</v>
      </c>
    </row>
    <row r="8605" spans="1:22" x14ac:dyDescent="0.35">
      <c r="A8605">
        <v>8603</v>
      </c>
      <c r="B8605" t="s">
        <v>12768</v>
      </c>
      <c r="C8605" t="str">
        <f t="shared" si="1206"/>
        <v>Don’t Buy</v>
      </c>
      <c r="D8605" t="str">
        <f t="shared" si="1207"/>
        <v>Long Name</v>
      </c>
      <c r="E8605">
        <v>3.9</v>
      </c>
      <c r="F8605">
        <f>IF(Q8605&lt;10,E8605+0.1,E8605)</f>
        <v>3.9</v>
      </c>
      <c r="G8605">
        <f>MIN(IF(Q8605&lt;10,E8605+0.5,E8605),5)</f>
        <v>3.9</v>
      </c>
      <c r="H8605" t="str">
        <f t="shared" si="1208"/>
        <v>Average Place to Work</v>
      </c>
      <c r="I8605">
        <v>59</v>
      </c>
      <c r="J8605" t="b">
        <f t="shared" si="1209"/>
        <v>0</v>
      </c>
      <c r="K8605" t="b">
        <f>OR(E8605&gt;3.5,Q8605&lt;10)</f>
        <v>1</v>
      </c>
      <c r="L8605" t="s">
        <v>19</v>
      </c>
      <c r="M8605" t="s">
        <v>4063</v>
      </c>
      <c r="N8605" t="str">
        <f t="shared" si="1210"/>
        <v>None</v>
      </c>
      <c r="O8605" t="str">
        <f t="shared" si="1211"/>
        <v>None</v>
      </c>
      <c r="P8605" t="s">
        <v>21</v>
      </c>
      <c r="Q8605" s="2">
        <f t="shared" si="1212"/>
        <v>28</v>
      </c>
      <c r="R8605" s="1" t="str">
        <f t="shared" si="1213"/>
        <v>Established</v>
      </c>
      <c r="S8605" s="1"/>
      <c r="T8605" t="s">
        <v>1183</v>
      </c>
      <c r="U8605" t="s">
        <v>446</v>
      </c>
      <c r="V8605">
        <f t="shared" si="1214"/>
        <v>0</v>
      </c>
    </row>
    <row r="8606" spans="1:22" x14ac:dyDescent="0.35">
      <c r="A8606">
        <v>8604</v>
      </c>
      <c r="B8606" t="s">
        <v>12803</v>
      </c>
      <c r="C8606" t="str">
        <f t="shared" si="1206"/>
        <v>Don’t Buy</v>
      </c>
      <c r="D8606" t="str">
        <f t="shared" si="1207"/>
        <v>Long Name</v>
      </c>
      <c r="E8606">
        <v>4</v>
      </c>
      <c r="F8606">
        <f>IF(Q8606&lt;10,E8606+0.1,E8606)</f>
        <v>4</v>
      </c>
      <c r="G8606">
        <f>MIN(IF(Q8606&lt;10,E8606+0.5,E8606),5)</f>
        <v>4</v>
      </c>
      <c r="H8606" t="str">
        <f t="shared" si="1208"/>
        <v>Average Place to Work</v>
      </c>
      <c r="I8606">
        <v>59</v>
      </c>
      <c r="J8606" t="b">
        <f t="shared" si="1209"/>
        <v>0</v>
      </c>
      <c r="K8606" t="b">
        <f>OR(E8606&gt;3.5,Q8606&lt;10)</f>
        <v>1</v>
      </c>
      <c r="L8606" t="s">
        <v>19</v>
      </c>
      <c r="M8606" t="s">
        <v>6881</v>
      </c>
      <c r="N8606" t="str">
        <f t="shared" si="1210"/>
        <v>Indian Silicon Valley Startups</v>
      </c>
      <c r="O8606" t="str">
        <f t="shared" si="1211"/>
        <v>None</v>
      </c>
      <c r="P8606" t="s">
        <v>111</v>
      </c>
      <c r="Q8606" s="2">
        <f t="shared" si="1212"/>
        <v>22</v>
      </c>
      <c r="R8606" s="1" t="str">
        <f t="shared" si="1213"/>
        <v>Established</v>
      </c>
      <c r="S8606" s="1"/>
      <c r="T8606" t="s">
        <v>115</v>
      </c>
      <c r="U8606" t="s">
        <v>297</v>
      </c>
      <c r="V8606">
        <f t="shared" si="1214"/>
        <v>0</v>
      </c>
    </row>
    <row r="8607" spans="1:22" x14ac:dyDescent="0.35">
      <c r="A8607">
        <v>8605</v>
      </c>
      <c r="B8607" t="s">
        <v>12752</v>
      </c>
      <c r="C8607" t="str">
        <f t="shared" si="1206"/>
        <v>Don’t Buy</v>
      </c>
      <c r="D8607" t="str">
        <f t="shared" si="1207"/>
        <v>Long Name</v>
      </c>
      <c r="E8607">
        <v>4.0999999999999996</v>
      </c>
      <c r="F8607">
        <f>IF(Q8607&lt;10,E8607+0.1,E8607)</f>
        <v>4.1999999999999993</v>
      </c>
      <c r="G8607">
        <f>MIN(IF(Q8607&lt;10,E8607+0.5,E8607),5)</f>
        <v>4.5999999999999996</v>
      </c>
      <c r="H8607" t="str">
        <f t="shared" si="1208"/>
        <v>Average Place to Work</v>
      </c>
      <c r="I8607">
        <v>59</v>
      </c>
      <c r="J8607" t="b">
        <f t="shared" si="1209"/>
        <v>0</v>
      </c>
      <c r="K8607" t="b">
        <f>OR(E8607&gt;3.5,Q8607&lt;10)</f>
        <v>1</v>
      </c>
      <c r="M8607" t="s">
        <v>4727</v>
      </c>
      <c r="N8607" t="str">
        <f t="shared" si="1210"/>
        <v>Indian Silicon Valley Startups</v>
      </c>
      <c r="O8607" t="str">
        <f t="shared" si="1211"/>
        <v>None</v>
      </c>
      <c r="Q8607" s="2">
        <f t="shared" si="1212"/>
        <v>0</v>
      </c>
      <c r="R8607" s="1" t="str">
        <f t="shared" si="1213"/>
        <v>Startup</v>
      </c>
      <c r="S8607" s="1"/>
      <c r="T8607" t="s">
        <v>598</v>
      </c>
      <c r="U8607" t="s">
        <v>1189</v>
      </c>
      <c r="V8607">
        <f t="shared" si="1214"/>
        <v>0</v>
      </c>
    </row>
    <row r="8608" spans="1:22" x14ac:dyDescent="0.35">
      <c r="A8608">
        <v>8606</v>
      </c>
      <c r="B8608" t="s">
        <v>12804</v>
      </c>
      <c r="C8608" t="str">
        <f t="shared" si="1206"/>
        <v>Don’t Buy</v>
      </c>
      <c r="D8608" t="str">
        <f t="shared" si="1207"/>
        <v>Long Name</v>
      </c>
      <c r="E8608">
        <v>3</v>
      </c>
      <c r="F8608">
        <f>IF(Q8608&lt;10,E8608+0.1,E8608)</f>
        <v>3</v>
      </c>
      <c r="G8608">
        <f>MIN(IF(Q8608&lt;10,E8608+0.5,E8608),5)</f>
        <v>3</v>
      </c>
      <c r="H8608" t="str">
        <f t="shared" si="1208"/>
        <v>Average Place to Work</v>
      </c>
      <c r="I8608">
        <v>59</v>
      </c>
      <c r="J8608" t="b">
        <f t="shared" si="1209"/>
        <v>0</v>
      </c>
      <c r="K8608" t="b">
        <f>OR(E8608&gt;3.5,Q8608&lt;10)</f>
        <v>0</v>
      </c>
      <c r="L8608" t="s">
        <v>19</v>
      </c>
      <c r="M8608" t="s">
        <v>9362</v>
      </c>
      <c r="N8608" t="str">
        <f t="shared" si="1210"/>
        <v>Indian Silicon Valley Startups</v>
      </c>
      <c r="O8608" t="str">
        <f t="shared" si="1211"/>
        <v>None</v>
      </c>
      <c r="P8608" t="s">
        <v>302</v>
      </c>
      <c r="Q8608" s="2">
        <f t="shared" si="1212"/>
        <v>32</v>
      </c>
      <c r="R8608" s="1" t="str">
        <f t="shared" si="1213"/>
        <v>Established</v>
      </c>
      <c r="S8608" s="1"/>
      <c r="T8608" t="s">
        <v>115</v>
      </c>
      <c r="U8608" t="s">
        <v>687</v>
      </c>
      <c r="V8608">
        <f t="shared" si="1214"/>
        <v>0</v>
      </c>
    </row>
    <row r="8609" spans="1:22" x14ac:dyDescent="0.35">
      <c r="A8609">
        <v>8607</v>
      </c>
      <c r="B8609" t="s">
        <v>12805</v>
      </c>
      <c r="C8609" t="str">
        <f t="shared" si="1206"/>
        <v>Don’t Buy</v>
      </c>
      <c r="D8609" t="str">
        <f t="shared" si="1207"/>
        <v>Short Name</v>
      </c>
      <c r="E8609">
        <v>4.3</v>
      </c>
      <c r="F8609">
        <f>IF(Q8609&lt;10,E8609+0.1,E8609)</f>
        <v>4.3</v>
      </c>
      <c r="G8609">
        <f>MIN(IF(Q8609&lt;10,E8609+0.5,E8609),5)</f>
        <v>4.3</v>
      </c>
      <c r="H8609" t="str">
        <f t="shared" si="1208"/>
        <v>Average Place to Work</v>
      </c>
      <c r="I8609">
        <v>59</v>
      </c>
      <c r="J8609" t="b">
        <f t="shared" si="1209"/>
        <v>0</v>
      </c>
      <c r="K8609" t="b">
        <f>OR(E8609&gt;3.5,Q8609&lt;10)</f>
        <v>1</v>
      </c>
      <c r="L8609" t="s">
        <v>19</v>
      </c>
      <c r="M8609" t="s">
        <v>3631</v>
      </c>
      <c r="N8609" t="str">
        <f t="shared" si="1210"/>
        <v>None</v>
      </c>
      <c r="O8609" t="str">
        <f t="shared" si="1211"/>
        <v>None</v>
      </c>
      <c r="P8609" t="s">
        <v>515</v>
      </c>
      <c r="Q8609" s="2">
        <f t="shared" si="1212"/>
        <v>46</v>
      </c>
      <c r="R8609" s="1" t="str">
        <f t="shared" si="1213"/>
        <v>Established</v>
      </c>
      <c r="S8609" s="1"/>
      <c r="T8609" t="s">
        <v>219</v>
      </c>
      <c r="U8609" t="s">
        <v>755</v>
      </c>
      <c r="V8609">
        <f t="shared" si="1214"/>
        <v>0</v>
      </c>
    </row>
    <row r="8610" spans="1:22" x14ac:dyDescent="0.35">
      <c r="A8610">
        <v>8608</v>
      </c>
      <c r="B8610" t="s">
        <v>12769</v>
      </c>
      <c r="C8610" t="str">
        <f t="shared" si="1206"/>
        <v>Don’t Buy</v>
      </c>
      <c r="D8610" t="str">
        <f t="shared" si="1207"/>
        <v>Long Name</v>
      </c>
      <c r="E8610">
        <v>3.7</v>
      </c>
      <c r="F8610">
        <f>IF(Q8610&lt;10,E8610+0.1,E8610)</f>
        <v>3.7</v>
      </c>
      <c r="G8610">
        <f>MIN(IF(Q8610&lt;10,E8610+0.5,E8610),5)</f>
        <v>3.7</v>
      </c>
      <c r="H8610" t="str">
        <f t="shared" si="1208"/>
        <v>Average Place to Work</v>
      </c>
      <c r="I8610">
        <v>59</v>
      </c>
      <c r="J8610" t="b">
        <f t="shared" si="1209"/>
        <v>0</v>
      </c>
      <c r="K8610" t="b">
        <f>OR(E8610&gt;3.5,Q8610&lt;10)</f>
        <v>1</v>
      </c>
      <c r="L8610" t="s">
        <v>19</v>
      </c>
      <c r="M8610" t="s">
        <v>8792</v>
      </c>
      <c r="N8610" t="str">
        <f t="shared" si="1210"/>
        <v>None</v>
      </c>
      <c r="O8610" t="str">
        <f t="shared" si="1211"/>
        <v>None</v>
      </c>
      <c r="P8610" t="s">
        <v>111</v>
      </c>
      <c r="Q8610" s="2">
        <f t="shared" si="1212"/>
        <v>22</v>
      </c>
      <c r="R8610" s="1" t="str">
        <f t="shared" si="1213"/>
        <v>Established</v>
      </c>
      <c r="S8610" s="1"/>
      <c r="T8610" t="s">
        <v>1183</v>
      </c>
      <c r="U8610" t="s">
        <v>755</v>
      </c>
      <c r="V8610">
        <f t="shared" si="1214"/>
        <v>0</v>
      </c>
    </row>
    <row r="8611" spans="1:22" x14ac:dyDescent="0.35">
      <c r="A8611">
        <v>8609</v>
      </c>
      <c r="B8611" t="s">
        <v>12740</v>
      </c>
      <c r="C8611" t="str">
        <f t="shared" si="1206"/>
        <v>Don’t Buy</v>
      </c>
      <c r="D8611" t="str">
        <f t="shared" si="1207"/>
        <v>Long Name</v>
      </c>
      <c r="E8611">
        <v>4.2</v>
      </c>
      <c r="F8611">
        <f>IF(Q8611&lt;10,E8611+0.1,E8611)</f>
        <v>4.2</v>
      </c>
      <c r="G8611">
        <f>MIN(IF(Q8611&lt;10,E8611+0.5,E8611),5)</f>
        <v>4.2</v>
      </c>
      <c r="H8611" t="str">
        <f t="shared" si="1208"/>
        <v>Average Place to Work</v>
      </c>
      <c r="I8611">
        <v>59</v>
      </c>
      <c r="J8611" t="b">
        <f t="shared" si="1209"/>
        <v>0</v>
      </c>
      <c r="K8611" t="b">
        <f>OR(E8611&gt;3.5,Q8611&lt;10)</f>
        <v>1</v>
      </c>
      <c r="M8611" t="s">
        <v>4580</v>
      </c>
      <c r="N8611" t="str">
        <f t="shared" si="1210"/>
        <v>None</v>
      </c>
      <c r="O8611" t="str">
        <f t="shared" si="1211"/>
        <v>None</v>
      </c>
      <c r="P8611" t="s">
        <v>335</v>
      </c>
      <c r="Q8611" s="2">
        <f t="shared" si="1212"/>
        <v>73</v>
      </c>
      <c r="R8611" s="1" t="str">
        <f t="shared" si="1213"/>
        <v>Established</v>
      </c>
      <c r="S8611" s="1"/>
      <c r="U8611" t="s">
        <v>83</v>
      </c>
      <c r="V8611">
        <f t="shared" si="1214"/>
        <v>0</v>
      </c>
    </row>
    <row r="8612" spans="1:22" x14ac:dyDescent="0.35">
      <c r="A8612">
        <v>8610</v>
      </c>
      <c r="B8612" t="s">
        <v>12806</v>
      </c>
      <c r="C8612" t="str">
        <f t="shared" si="1206"/>
        <v>Don’t Buy</v>
      </c>
      <c r="D8612" t="str">
        <f t="shared" si="1207"/>
        <v>Short Name</v>
      </c>
      <c r="E8612">
        <v>3</v>
      </c>
      <c r="F8612">
        <f>IF(Q8612&lt;10,E8612+0.1,E8612)</f>
        <v>3.1</v>
      </c>
      <c r="G8612">
        <f>MIN(IF(Q8612&lt;10,E8612+0.5,E8612),5)</f>
        <v>3.5</v>
      </c>
      <c r="H8612" t="str">
        <f t="shared" si="1208"/>
        <v>Average Place to Work</v>
      </c>
      <c r="I8612">
        <v>59</v>
      </c>
      <c r="J8612" t="b">
        <f t="shared" si="1209"/>
        <v>0</v>
      </c>
      <c r="K8612" t="b">
        <f>OR(E8612&gt;3.5,Q8612&lt;10)</f>
        <v>1</v>
      </c>
      <c r="M8612" t="s">
        <v>2960</v>
      </c>
      <c r="N8612" t="str">
        <f t="shared" si="1210"/>
        <v>Indian Silicon Valley Startups</v>
      </c>
      <c r="O8612" t="str">
        <f t="shared" si="1211"/>
        <v>None</v>
      </c>
      <c r="Q8612" s="2">
        <f t="shared" si="1212"/>
        <v>0</v>
      </c>
      <c r="R8612" s="1" t="str">
        <f t="shared" si="1213"/>
        <v>Startup</v>
      </c>
      <c r="S8612" s="1"/>
      <c r="U8612" t="s">
        <v>1677</v>
      </c>
      <c r="V8612">
        <f t="shared" si="1214"/>
        <v>0</v>
      </c>
    </row>
    <row r="8613" spans="1:22" x14ac:dyDescent="0.35">
      <c r="A8613">
        <v>8611</v>
      </c>
      <c r="B8613" t="s">
        <v>12753</v>
      </c>
      <c r="C8613" t="str">
        <f t="shared" si="1206"/>
        <v>Don’t Buy</v>
      </c>
      <c r="D8613" t="str">
        <f t="shared" si="1207"/>
        <v>Long Name</v>
      </c>
      <c r="E8613">
        <v>4.3</v>
      </c>
      <c r="F8613">
        <f>IF(Q8613&lt;10,E8613+0.1,E8613)</f>
        <v>4.3</v>
      </c>
      <c r="G8613">
        <f>MIN(IF(Q8613&lt;10,E8613+0.5,E8613),5)</f>
        <v>4.3</v>
      </c>
      <c r="H8613" t="str">
        <f t="shared" si="1208"/>
        <v>Average Place to Work</v>
      </c>
      <c r="I8613">
        <v>59</v>
      </c>
      <c r="J8613" t="b">
        <f t="shared" si="1209"/>
        <v>0</v>
      </c>
      <c r="K8613" t="b">
        <f>OR(E8613&gt;3.5,Q8613&lt;10)</f>
        <v>1</v>
      </c>
      <c r="L8613" t="s">
        <v>19</v>
      </c>
      <c r="M8613" t="s">
        <v>6910</v>
      </c>
      <c r="N8613" t="str">
        <f t="shared" si="1210"/>
        <v>None</v>
      </c>
      <c r="O8613" t="str">
        <f t="shared" si="1211"/>
        <v>None</v>
      </c>
      <c r="P8613" t="s">
        <v>16</v>
      </c>
      <c r="Q8613" s="2">
        <f t="shared" si="1212"/>
        <v>33</v>
      </c>
      <c r="R8613" s="1" t="str">
        <f t="shared" si="1213"/>
        <v>Established</v>
      </c>
      <c r="S8613" s="1"/>
      <c r="T8613" t="s">
        <v>1183</v>
      </c>
      <c r="U8613" t="s">
        <v>919</v>
      </c>
      <c r="V8613">
        <f t="shared" si="1214"/>
        <v>0</v>
      </c>
    </row>
    <row r="8614" spans="1:22" x14ac:dyDescent="0.35">
      <c r="A8614">
        <v>8612</v>
      </c>
      <c r="B8614" t="s">
        <v>12767</v>
      </c>
      <c r="C8614" t="str">
        <f t="shared" si="1206"/>
        <v>Don’t Buy</v>
      </c>
      <c r="D8614" t="str">
        <f t="shared" si="1207"/>
        <v>Long Name</v>
      </c>
      <c r="E8614">
        <v>3.8</v>
      </c>
      <c r="F8614">
        <f>IF(Q8614&lt;10,E8614+0.1,E8614)</f>
        <v>3.8</v>
      </c>
      <c r="G8614">
        <f>MIN(IF(Q8614&lt;10,E8614+0.5,E8614),5)</f>
        <v>3.8</v>
      </c>
      <c r="H8614" t="str">
        <f t="shared" si="1208"/>
        <v>Average Place to Work</v>
      </c>
      <c r="I8614">
        <v>59</v>
      </c>
      <c r="J8614" t="b">
        <f t="shared" si="1209"/>
        <v>0</v>
      </c>
      <c r="K8614" t="b">
        <f>OR(E8614&gt;3.5,Q8614&lt;10)</f>
        <v>1</v>
      </c>
      <c r="L8614" t="s">
        <v>19</v>
      </c>
      <c r="M8614" t="s">
        <v>9061</v>
      </c>
      <c r="N8614" t="str">
        <f t="shared" si="1210"/>
        <v>None</v>
      </c>
      <c r="O8614" t="str">
        <f t="shared" si="1211"/>
        <v>None</v>
      </c>
      <c r="P8614" t="s">
        <v>156</v>
      </c>
      <c r="Q8614" s="2">
        <f t="shared" si="1212"/>
        <v>18</v>
      </c>
      <c r="R8614" s="1" t="str">
        <f t="shared" si="1213"/>
        <v>Established</v>
      </c>
      <c r="S8614" s="1"/>
      <c r="T8614" t="s">
        <v>606</v>
      </c>
      <c r="U8614" t="s">
        <v>24</v>
      </c>
      <c r="V8614">
        <f t="shared" si="1214"/>
        <v>500000</v>
      </c>
    </row>
    <row r="8615" spans="1:22" x14ac:dyDescent="0.35">
      <c r="A8615">
        <v>8613</v>
      </c>
      <c r="B8615" t="s">
        <v>12757</v>
      </c>
      <c r="C8615" t="str">
        <f t="shared" si="1206"/>
        <v>Don’t Buy</v>
      </c>
      <c r="D8615" t="str">
        <f t="shared" si="1207"/>
        <v>Long Name</v>
      </c>
      <c r="E8615">
        <v>3.8</v>
      </c>
      <c r="F8615">
        <f>IF(Q8615&lt;10,E8615+0.1,E8615)</f>
        <v>3.9</v>
      </c>
      <c r="G8615">
        <f>MIN(IF(Q8615&lt;10,E8615+0.5,E8615),5)</f>
        <v>4.3</v>
      </c>
      <c r="H8615" t="str">
        <f t="shared" si="1208"/>
        <v>Average Place to Work</v>
      </c>
      <c r="I8615">
        <v>59</v>
      </c>
      <c r="J8615" t="b">
        <f t="shared" si="1209"/>
        <v>0</v>
      </c>
      <c r="K8615" t="b">
        <f>OR(E8615&gt;3.5,Q8615&lt;10)</f>
        <v>1</v>
      </c>
      <c r="L8615" t="s">
        <v>19</v>
      </c>
      <c r="M8615" t="s">
        <v>12758</v>
      </c>
      <c r="N8615" t="str">
        <f t="shared" si="1210"/>
        <v>Indian Silicon Valley Startups</v>
      </c>
      <c r="O8615" t="str">
        <f t="shared" si="1211"/>
        <v>None</v>
      </c>
      <c r="Q8615" s="2">
        <f t="shared" si="1212"/>
        <v>0</v>
      </c>
      <c r="R8615" s="1" t="str">
        <f t="shared" si="1213"/>
        <v>Startup</v>
      </c>
      <c r="S8615" s="1"/>
      <c r="U8615" t="s">
        <v>687</v>
      </c>
      <c r="V8615">
        <f t="shared" si="1214"/>
        <v>0</v>
      </c>
    </row>
    <row r="8616" spans="1:22" x14ac:dyDescent="0.35">
      <c r="A8616">
        <v>8614</v>
      </c>
      <c r="B8616" t="s">
        <v>12756</v>
      </c>
      <c r="C8616" t="str">
        <f t="shared" si="1206"/>
        <v>Don’t Buy</v>
      </c>
      <c r="D8616" t="str">
        <f t="shared" si="1207"/>
        <v>Long Name</v>
      </c>
      <c r="E8616">
        <v>4.2</v>
      </c>
      <c r="F8616">
        <f>IF(Q8616&lt;10,E8616+0.1,E8616)</f>
        <v>4.2</v>
      </c>
      <c r="G8616">
        <f>MIN(IF(Q8616&lt;10,E8616+0.5,E8616),5)</f>
        <v>4.2</v>
      </c>
      <c r="H8616" t="str">
        <f t="shared" si="1208"/>
        <v>Average Place to Work</v>
      </c>
      <c r="I8616">
        <v>59</v>
      </c>
      <c r="J8616" t="b">
        <f t="shared" si="1209"/>
        <v>0</v>
      </c>
      <c r="K8616" t="b">
        <f>OR(E8616&gt;3.5,Q8616&lt;10)</f>
        <v>1</v>
      </c>
      <c r="M8616" t="s">
        <v>8531</v>
      </c>
      <c r="N8616" t="str">
        <f t="shared" si="1210"/>
        <v>None</v>
      </c>
      <c r="O8616" t="str">
        <f t="shared" si="1211"/>
        <v>None</v>
      </c>
      <c r="P8616" t="s">
        <v>44</v>
      </c>
      <c r="Q8616" s="2">
        <f t="shared" si="1212"/>
        <v>25</v>
      </c>
      <c r="R8616" s="1" t="str">
        <f t="shared" si="1213"/>
        <v>Established</v>
      </c>
      <c r="S8616" s="1"/>
      <c r="U8616" t="s">
        <v>255</v>
      </c>
      <c r="V8616">
        <f t="shared" si="1214"/>
        <v>0</v>
      </c>
    </row>
    <row r="8617" spans="1:22" x14ac:dyDescent="0.35">
      <c r="A8617">
        <v>8615</v>
      </c>
      <c r="B8617" t="s">
        <v>12765</v>
      </c>
      <c r="C8617" t="str">
        <f t="shared" si="1206"/>
        <v>Don’t Buy</v>
      </c>
      <c r="D8617" t="str">
        <f t="shared" si="1207"/>
        <v>Long Name</v>
      </c>
      <c r="E8617">
        <v>4.5999999999999996</v>
      </c>
      <c r="F8617">
        <f>IF(Q8617&lt;10,E8617+0.1,E8617)</f>
        <v>4.5999999999999996</v>
      </c>
      <c r="G8617">
        <f>MIN(IF(Q8617&lt;10,E8617+0.5,E8617),5)</f>
        <v>4.5999999999999996</v>
      </c>
      <c r="H8617" t="str">
        <f t="shared" si="1208"/>
        <v>Great Place to Work</v>
      </c>
      <c r="I8617">
        <v>59</v>
      </c>
      <c r="J8617" t="b">
        <f t="shared" si="1209"/>
        <v>0</v>
      </c>
      <c r="K8617" t="b">
        <f>OR(E8617&gt;3.5,Q8617&lt;10)</f>
        <v>1</v>
      </c>
      <c r="L8617" t="s">
        <v>9</v>
      </c>
      <c r="M8617" t="s">
        <v>12766</v>
      </c>
      <c r="N8617" t="str">
        <f t="shared" si="1210"/>
        <v>None</v>
      </c>
      <c r="O8617" t="str">
        <f t="shared" si="1211"/>
        <v>None</v>
      </c>
      <c r="P8617" t="s">
        <v>4682</v>
      </c>
      <c r="Q8617" s="2">
        <f t="shared" si="1212"/>
        <v>137</v>
      </c>
      <c r="R8617" s="1" t="str">
        <f t="shared" si="1213"/>
        <v>Established</v>
      </c>
      <c r="S8617" s="1"/>
      <c r="T8617" t="s">
        <v>1146</v>
      </c>
      <c r="U8617" t="s">
        <v>3370</v>
      </c>
      <c r="V8617">
        <f t="shared" si="1214"/>
        <v>0</v>
      </c>
    </row>
    <row r="8618" spans="1:22" x14ac:dyDescent="0.35">
      <c r="A8618">
        <v>8616</v>
      </c>
      <c r="B8618" t="s">
        <v>12737</v>
      </c>
      <c r="C8618" t="str">
        <f t="shared" si="1206"/>
        <v>Buy</v>
      </c>
      <c r="D8618" t="str">
        <f t="shared" si="1207"/>
        <v>Long Name</v>
      </c>
      <c r="E8618">
        <v>4</v>
      </c>
      <c r="F8618">
        <f>IF(Q8618&lt;10,E8618+0.1,E8618)</f>
        <v>4</v>
      </c>
      <c r="G8618">
        <f>MIN(IF(Q8618&lt;10,E8618+0.5,E8618),5)</f>
        <v>4</v>
      </c>
      <c r="H8618" t="str">
        <f t="shared" si="1208"/>
        <v>Average Place to Work</v>
      </c>
      <c r="I8618">
        <v>59</v>
      </c>
      <c r="J8618" t="b">
        <f t="shared" si="1209"/>
        <v>0</v>
      </c>
      <c r="K8618" t="b">
        <f>OR(E8618&gt;3.5,Q8618&lt;10)</f>
        <v>1</v>
      </c>
      <c r="L8618" t="s">
        <v>19</v>
      </c>
      <c r="M8618" t="s">
        <v>806</v>
      </c>
      <c r="N8618" t="str">
        <f t="shared" si="1210"/>
        <v>None</v>
      </c>
      <c r="O8618" t="str">
        <f t="shared" si="1211"/>
        <v>None</v>
      </c>
      <c r="P8618" t="s">
        <v>111</v>
      </c>
      <c r="Q8618" s="2">
        <f t="shared" si="1212"/>
        <v>22</v>
      </c>
      <c r="R8618" s="1" t="str">
        <f t="shared" si="1213"/>
        <v>Established</v>
      </c>
      <c r="S8618" s="1"/>
      <c r="T8618" t="s">
        <v>1183</v>
      </c>
      <c r="U8618" t="s">
        <v>255</v>
      </c>
      <c r="V8618">
        <f t="shared" si="1214"/>
        <v>0</v>
      </c>
    </row>
    <row r="8619" spans="1:22" x14ac:dyDescent="0.35">
      <c r="A8619">
        <v>8617</v>
      </c>
      <c r="B8619" t="s">
        <v>12739</v>
      </c>
      <c r="C8619" t="str">
        <f t="shared" si="1206"/>
        <v>Don’t Buy</v>
      </c>
      <c r="D8619" t="str">
        <f t="shared" si="1207"/>
        <v>Long Name</v>
      </c>
      <c r="E8619">
        <v>3.7</v>
      </c>
      <c r="F8619">
        <f>IF(Q8619&lt;10,E8619+0.1,E8619)</f>
        <v>3.7</v>
      </c>
      <c r="G8619">
        <f>MIN(IF(Q8619&lt;10,E8619+0.5,E8619),5)</f>
        <v>3.7</v>
      </c>
      <c r="H8619" t="str">
        <f t="shared" si="1208"/>
        <v>Average Place to Work</v>
      </c>
      <c r="I8619">
        <v>59</v>
      </c>
      <c r="J8619" t="b">
        <f t="shared" si="1209"/>
        <v>0</v>
      </c>
      <c r="K8619" t="b">
        <f>OR(E8619&gt;3.5,Q8619&lt;10)</f>
        <v>1</v>
      </c>
      <c r="L8619" t="s">
        <v>19</v>
      </c>
      <c r="M8619" t="s">
        <v>9563</v>
      </c>
      <c r="N8619" t="str">
        <f t="shared" si="1210"/>
        <v>Indian Silicon Valley Startups</v>
      </c>
      <c r="O8619" t="str">
        <f t="shared" si="1211"/>
        <v>None</v>
      </c>
      <c r="P8619" t="s">
        <v>99</v>
      </c>
      <c r="Q8619" s="2">
        <f t="shared" si="1212"/>
        <v>26</v>
      </c>
      <c r="R8619" s="1" t="str">
        <f t="shared" si="1213"/>
        <v>Established</v>
      </c>
      <c r="S8619" s="1"/>
      <c r="T8619" t="s">
        <v>598</v>
      </c>
      <c r="U8619" t="s">
        <v>36</v>
      </c>
      <c r="V8619">
        <f t="shared" si="1214"/>
        <v>0</v>
      </c>
    </row>
    <row r="8620" spans="1:22" x14ac:dyDescent="0.35">
      <c r="A8620">
        <v>8618</v>
      </c>
      <c r="B8620" t="s">
        <v>12738</v>
      </c>
      <c r="C8620" t="str">
        <f t="shared" si="1206"/>
        <v>Buy</v>
      </c>
      <c r="D8620" t="str">
        <f t="shared" si="1207"/>
        <v>Short Name</v>
      </c>
      <c r="E8620">
        <v>3.8</v>
      </c>
      <c r="F8620">
        <f>IF(Q8620&lt;10,E8620+0.1,E8620)</f>
        <v>3.8</v>
      </c>
      <c r="G8620">
        <f>MIN(IF(Q8620&lt;10,E8620+0.5,E8620),5)</f>
        <v>3.8</v>
      </c>
      <c r="H8620" t="str">
        <f t="shared" si="1208"/>
        <v>Average Place to Work</v>
      </c>
      <c r="I8620">
        <v>59</v>
      </c>
      <c r="J8620" t="b">
        <f t="shared" si="1209"/>
        <v>0</v>
      </c>
      <c r="K8620" t="b">
        <f>OR(E8620&gt;3.5,Q8620&lt;10)</f>
        <v>1</v>
      </c>
      <c r="L8620" t="s">
        <v>19</v>
      </c>
      <c r="M8620" t="s">
        <v>3181</v>
      </c>
      <c r="N8620" t="str">
        <f t="shared" si="1210"/>
        <v>None</v>
      </c>
      <c r="O8620" t="str">
        <f t="shared" si="1211"/>
        <v>None</v>
      </c>
      <c r="P8620" t="s">
        <v>50</v>
      </c>
      <c r="Q8620" s="2">
        <f t="shared" si="1212"/>
        <v>29</v>
      </c>
      <c r="R8620" s="1" t="str">
        <f t="shared" si="1213"/>
        <v>Established</v>
      </c>
      <c r="S8620" s="1"/>
      <c r="T8620" t="s">
        <v>115</v>
      </c>
      <c r="U8620" t="s">
        <v>826</v>
      </c>
      <c r="V8620">
        <f t="shared" si="1214"/>
        <v>0</v>
      </c>
    </row>
    <row r="8621" spans="1:22" x14ac:dyDescent="0.35">
      <c r="A8621">
        <v>8619</v>
      </c>
      <c r="B8621" t="s">
        <v>12742</v>
      </c>
      <c r="C8621" t="str">
        <f t="shared" si="1206"/>
        <v>Don’t Buy</v>
      </c>
      <c r="D8621" t="str">
        <f t="shared" si="1207"/>
        <v>Long Name</v>
      </c>
      <c r="E8621">
        <v>4.2</v>
      </c>
      <c r="F8621">
        <f>IF(Q8621&lt;10,E8621+0.1,E8621)</f>
        <v>4.2</v>
      </c>
      <c r="G8621">
        <f>MIN(IF(Q8621&lt;10,E8621+0.5,E8621),5)</f>
        <v>4.2</v>
      </c>
      <c r="H8621" t="str">
        <f t="shared" si="1208"/>
        <v>Average Place to Work</v>
      </c>
      <c r="I8621">
        <v>59</v>
      </c>
      <c r="J8621" t="b">
        <f t="shared" si="1209"/>
        <v>0</v>
      </c>
      <c r="K8621" t="b">
        <f>OR(E8621&gt;3.5,Q8621&lt;10)</f>
        <v>1</v>
      </c>
      <c r="M8621" t="s">
        <v>12743</v>
      </c>
      <c r="N8621" t="str">
        <f t="shared" si="1210"/>
        <v>None</v>
      </c>
      <c r="O8621" t="str">
        <f t="shared" si="1211"/>
        <v>None</v>
      </c>
      <c r="P8621" t="s">
        <v>241</v>
      </c>
      <c r="Q8621" s="2">
        <f t="shared" si="1212"/>
        <v>13</v>
      </c>
      <c r="R8621" s="1" t="str">
        <f t="shared" si="1213"/>
        <v>Established</v>
      </c>
      <c r="S8621" s="1"/>
      <c r="U8621" t="s">
        <v>906</v>
      </c>
      <c r="V8621">
        <f t="shared" si="1214"/>
        <v>0</v>
      </c>
    </row>
    <row r="8622" spans="1:22" x14ac:dyDescent="0.35">
      <c r="A8622">
        <v>8620</v>
      </c>
      <c r="B8622" t="s">
        <v>12764</v>
      </c>
      <c r="C8622" t="str">
        <f t="shared" si="1206"/>
        <v>Don’t Buy</v>
      </c>
      <c r="D8622" t="str">
        <f t="shared" si="1207"/>
        <v>Long Name</v>
      </c>
      <c r="E8622">
        <v>3.9</v>
      </c>
      <c r="F8622">
        <f>IF(Q8622&lt;10,E8622+0.1,E8622)</f>
        <v>3.9</v>
      </c>
      <c r="G8622">
        <f>MIN(IF(Q8622&lt;10,E8622+0.5,E8622),5)</f>
        <v>3.9</v>
      </c>
      <c r="H8622" t="str">
        <f t="shared" si="1208"/>
        <v>Average Place to Work</v>
      </c>
      <c r="I8622">
        <v>59</v>
      </c>
      <c r="J8622" t="b">
        <f t="shared" si="1209"/>
        <v>0</v>
      </c>
      <c r="K8622" t="b">
        <f>OR(E8622&gt;3.5,Q8622&lt;10)</f>
        <v>1</v>
      </c>
      <c r="L8622" t="s">
        <v>19</v>
      </c>
      <c r="M8622" t="s">
        <v>5097</v>
      </c>
      <c r="N8622" t="str">
        <f t="shared" si="1210"/>
        <v>None</v>
      </c>
      <c r="O8622" t="str">
        <f t="shared" si="1211"/>
        <v>None</v>
      </c>
      <c r="P8622" t="s">
        <v>522</v>
      </c>
      <c r="Q8622" s="2">
        <f t="shared" si="1212"/>
        <v>30</v>
      </c>
      <c r="R8622" s="1" t="str">
        <f t="shared" si="1213"/>
        <v>Established</v>
      </c>
      <c r="S8622" s="1"/>
      <c r="T8622" t="s">
        <v>1146</v>
      </c>
      <c r="U8622" t="s">
        <v>17</v>
      </c>
      <c r="V8622">
        <f t="shared" si="1214"/>
        <v>500000</v>
      </c>
    </row>
    <row r="8623" spans="1:22" x14ac:dyDescent="0.35">
      <c r="A8623">
        <v>8621</v>
      </c>
      <c r="B8623" t="s">
        <v>12754</v>
      </c>
      <c r="C8623" t="str">
        <f t="shared" si="1206"/>
        <v>Don’t Buy</v>
      </c>
      <c r="D8623" t="str">
        <f t="shared" si="1207"/>
        <v>Long Name</v>
      </c>
      <c r="E8623">
        <v>4.2</v>
      </c>
      <c r="F8623">
        <f>IF(Q8623&lt;10,E8623+0.1,E8623)</f>
        <v>4.2</v>
      </c>
      <c r="G8623">
        <f>MIN(IF(Q8623&lt;10,E8623+0.5,E8623),5)</f>
        <v>4.2</v>
      </c>
      <c r="H8623" t="str">
        <f t="shared" si="1208"/>
        <v>Average Place to Work</v>
      </c>
      <c r="I8623">
        <v>59</v>
      </c>
      <c r="J8623" t="b">
        <f t="shared" si="1209"/>
        <v>0</v>
      </c>
      <c r="K8623" t="b">
        <f>OR(E8623&gt;3.5,Q8623&lt;10)</f>
        <v>1</v>
      </c>
      <c r="L8623" t="s">
        <v>9</v>
      </c>
      <c r="M8623" t="s">
        <v>2810</v>
      </c>
      <c r="N8623" t="str">
        <f t="shared" si="1210"/>
        <v>None</v>
      </c>
      <c r="O8623" t="str">
        <f t="shared" si="1211"/>
        <v>None</v>
      </c>
      <c r="P8623" t="s">
        <v>911</v>
      </c>
      <c r="Q8623" s="2">
        <f t="shared" si="1212"/>
        <v>65</v>
      </c>
      <c r="R8623" s="1" t="str">
        <f t="shared" si="1213"/>
        <v>Established</v>
      </c>
      <c r="S8623" s="1"/>
      <c r="T8623" t="s">
        <v>598</v>
      </c>
      <c r="U8623" t="s">
        <v>404</v>
      </c>
      <c r="V8623">
        <f t="shared" si="1214"/>
        <v>0</v>
      </c>
    </row>
    <row r="8624" spans="1:22" x14ac:dyDescent="0.35">
      <c r="A8624">
        <v>8622</v>
      </c>
      <c r="B8624" t="s">
        <v>12755</v>
      </c>
      <c r="C8624" t="str">
        <f t="shared" si="1206"/>
        <v>Don’t Buy</v>
      </c>
      <c r="D8624" t="str">
        <f t="shared" si="1207"/>
        <v>Long Name</v>
      </c>
      <c r="E8624">
        <v>4.2</v>
      </c>
      <c r="F8624">
        <f>IF(Q8624&lt;10,E8624+0.1,E8624)</f>
        <v>4.3</v>
      </c>
      <c r="G8624">
        <f>MIN(IF(Q8624&lt;10,E8624+0.5,E8624),5)</f>
        <v>4.7</v>
      </c>
      <c r="H8624" t="str">
        <f t="shared" si="1208"/>
        <v>Average Place to Work</v>
      </c>
      <c r="I8624">
        <v>59</v>
      </c>
      <c r="J8624" t="b">
        <f t="shared" si="1209"/>
        <v>0</v>
      </c>
      <c r="K8624" t="b">
        <f>OR(E8624&gt;3.5,Q8624&lt;10)</f>
        <v>1</v>
      </c>
      <c r="L8624" t="s">
        <v>19</v>
      </c>
      <c r="M8624" t="s">
        <v>9045</v>
      </c>
      <c r="N8624" t="str">
        <f t="shared" si="1210"/>
        <v>Indian Silicon Valley Startups</v>
      </c>
      <c r="O8624" t="str">
        <f t="shared" si="1211"/>
        <v>None</v>
      </c>
      <c r="Q8624" s="2">
        <f t="shared" si="1212"/>
        <v>0</v>
      </c>
      <c r="R8624" s="1" t="str">
        <f t="shared" si="1213"/>
        <v>Startup</v>
      </c>
      <c r="S8624" s="1"/>
      <c r="U8624" t="s">
        <v>227</v>
      </c>
      <c r="V8624">
        <f t="shared" si="1214"/>
        <v>0</v>
      </c>
    </row>
    <row r="8625" spans="1:22" x14ac:dyDescent="0.35">
      <c r="A8625">
        <v>8623</v>
      </c>
      <c r="B8625" t="s">
        <v>12807</v>
      </c>
      <c r="C8625" t="str">
        <f t="shared" si="1206"/>
        <v>Don’t Buy</v>
      </c>
      <c r="D8625" t="str">
        <f t="shared" si="1207"/>
        <v>Long Name</v>
      </c>
      <c r="E8625">
        <v>4.2</v>
      </c>
      <c r="F8625">
        <f>IF(Q8625&lt;10,E8625+0.1,E8625)</f>
        <v>4.2</v>
      </c>
      <c r="G8625">
        <f>MIN(IF(Q8625&lt;10,E8625+0.5,E8625),5)</f>
        <v>4.2</v>
      </c>
      <c r="H8625" t="str">
        <f t="shared" si="1208"/>
        <v>Average Place to Work</v>
      </c>
      <c r="I8625">
        <v>59</v>
      </c>
      <c r="J8625" t="b">
        <f t="shared" si="1209"/>
        <v>0</v>
      </c>
      <c r="K8625" t="b">
        <f>OR(E8625&gt;3.5,Q8625&lt;10)</f>
        <v>1</v>
      </c>
      <c r="M8625" t="s">
        <v>6938</v>
      </c>
      <c r="N8625" t="str">
        <f t="shared" si="1210"/>
        <v>None</v>
      </c>
      <c r="O8625" t="str">
        <f t="shared" si="1211"/>
        <v>None</v>
      </c>
      <c r="P8625" t="s">
        <v>305</v>
      </c>
      <c r="Q8625" s="2">
        <f t="shared" si="1212"/>
        <v>115</v>
      </c>
      <c r="R8625" s="1" t="str">
        <f t="shared" si="1213"/>
        <v>Established</v>
      </c>
      <c r="S8625" s="1"/>
      <c r="U8625" t="s">
        <v>96</v>
      </c>
      <c r="V8625">
        <f t="shared" si="1214"/>
        <v>0</v>
      </c>
    </row>
    <row r="8626" spans="1:22" x14ac:dyDescent="0.35">
      <c r="A8626">
        <v>8624</v>
      </c>
      <c r="B8626" t="s">
        <v>12808</v>
      </c>
      <c r="C8626" t="str">
        <f t="shared" si="1206"/>
        <v>Don’t Buy</v>
      </c>
      <c r="D8626" t="str">
        <f t="shared" si="1207"/>
        <v>Long Name</v>
      </c>
      <c r="E8626">
        <v>3.6</v>
      </c>
      <c r="F8626">
        <f>IF(Q8626&lt;10,E8626+0.1,E8626)</f>
        <v>3.6</v>
      </c>
      <c r="G8626">
        <f>MIN(IF(Q8626&lt;10,E8626+0.5,E8626),5)</f>
        <v>3.6</v>
      </c>
      <c r="H8626" t="str">
        <f t="shared" si="1208"/>
        <v>Average Place to Work</v>
      </c>
      <c r="I8626">
        <v>59</v>
      </c>
      <c r="J8626" t="b">
        <f t="shared" si="1209"/>
        <v>0</v>
      </c>
      <c r="K8626" t="b">
        <f>OR(E8626&gt;3.5,Q8626&lt;10)</f>
        <v>1</v>
      </c>
      <c r="L8626" t="s">
        <v>19</v>
      </c>
      <c r="M8626" t="s">
        <v>12809</v>
      </c>
      <c r="N8626" t="str">
        <f t="shared" si="1210"/>
        <v>None</v>
      </c>
      <c r="O8626" t="str">
        <f t="shared" si="1211"/>
        <v>None</v>
      </c>
      <c r="P8626" t="s">
        <v>16</v>
      </c>
      <c r="Q8626" s="2">
        <f t="shared" si="1212"/>
        <v>33</v>
      </c>
      <c r="R8626" s="1" t="str">
        <f t="shared" si="1213"/>
        <v>Established</v>
      </c>
      <c r="S8626" s="1"/>
      <c r="T8626" t="s">
        <v>115</v>
      </c>
      <c r="U8626" t="s">
        <v>473</v>
      </c>
      <c r="V8626">
        <f t="shared" si="1214"/>
        <v>0</v>
      </c>
    </row>
    <row r="8627" spans="1:22" x14ac:dyDescent="0.35">
      <c r="A8627">
        <v>8625</v>
      </c>
      <c r="B8627" t="s">
        <v>12810</v>
      </c>
      <c r="C8627" t="str">
        <f t="shared" si="1206"/>
        <v>Don’t Buy</v>
      </c>
      <c r="D8627" t="str">
        <f t="shared" si="1207"/>
        <v>Long Name</v>
      </c>
      <c r="E8627">
        <v>4.7</v>
      </c>
      <c r="F8627">
        <f>IF(Q8627&lt;10,E8627+0.1,E8627)</f>
        <v>4.7</v>
      </c>
      <c r="G8627">
        <f>MIN(IF(Q8627&lt;10,E8627+0.5,E8627),5)</f>
        <v>4.7</v>
      </c>
      <c r="H8627" t="str">
        <f t="shared" si="1208"/>
        <v>Great Place to Work</v>
      </c>
      <c r="I8627">
        <v>59</v>
      </c>
      <c r="J8627" t="b">
        <f t="shared" si="1209"/>
        <v>0</v>
      </c>
      <c r="K8627" t="b">
        <f>OR(E8627&gt;3.5,Q8627&lt;10)</f>
        <v>1</v>
      </c>
      <c r="L8627" t="s">
        <v>19</v>
      </c>
      <c r="M8627" t="s">
        <v>4513</v>
      </c>
      <c r="N8627" t="str">
        <f t="shared" si="1210"/>
        <v>None</v>
      </c>
      <c r="O8627" t="str">
        <f t="shared" si="1211"/>
        <v>None</v>
      </c>
      <c r="P8627" t="s">
        <v>183</v>
      </c>
      <c r="Q8627" s="2">
        <f t="shared" si="1212"/>
        <v>10</v>
      </c>
      <c r="R8627" s="1" t="str">
        <f t="shared" si="1213"/>
        <v>Established</v>
      </c>
      <c r="S8627" s="1"/>
      <c r="T8627" t="s">
        <v>1183</v>
      </c>
      <c r="U8627" t="s">
        <v>455</v>
      </c>
      <c r="V8627">
        <f t="shared" si="1214"/>
        <v>0</v>
      </c>
    </row>
    <row r="8628" spans="1:22" x14ac:dyDescent="0.35">
      <c r="A8628">
        <v>8626</v>
      </c>
      <c r="B8628" t="s">
        <v>12811</v>
      </c>
      <c r="C8628" t="str">
        <f t="shared" si="1206"/>
        <v>Don’t Buy</v>
      </c>
      <c r="D8628" t="str">
        <f t="shared" si="1207"/>
        <v>Long Name</v>
      </c>
      <c r="E8628">
        <v>3.4</v>
      </c>
      <c r="F8628">
        <f>IF(Q8628&lt;10,E8628+0.1,E8628)</f>
        <v>3.4</v>
      </c>
      <c r="G8628">
        <f>MIN(IF(Q8628&lt;10,E8628+0.5,E8628),5)</f>
        <v>3.4</v>
      </c>
      <c r="H8628" t="str">
        <f t="shared" si="1208"/>
        <v>Average Place to Work</v>
      </c>
      <c r="I8628">
        <v>59</v>
      </c>
      <c r="J8628" t="b">
        <f t="shared" si="1209"/>
        <v>0</v>
      </c>
      <c r="K8628" t="b">
        <f>OR(E8628&gt;3.5,Q8628&lt;10)</f>
        <v>0</v>
      </c>
      <c r="L8628" t="s">
        <v>19</v>
      </c>
      <c r="M8628" t="s">
        <v>5672</v>
      </c>
      <c r="N8628" t="str">
        <f t="shared" si="1210"/>
        <v>Indian Silicon Valley Startups</v>
      </c>
      <c r="O8628" t="str">
        <f t="shared" si="1211"/>
        <v>None</v>
      </c>
      <c r="P8628" t="s">
        <v>79</v>
      </c>
      <c r="Q8628" s="2">
        <f t="shared" si="1212"/>
        <v>19</v>
      </c>
      <c r="R8628" s="1" t="str">
        <f t="shared" si="1213"/>
        <v>Established</v>
      </c>
      <c r="S8628" s="1"/>
      <c r="T8628" t="s">
        <v>606</v>
      </c>
      <c r="U8628" t="s">
        <v>144</v>
      </c>
      <c r="V8628">
        <f t="shared" si="1214"/>
        <v>0</v>
      </c>
    </row>
    <row r="8629" spans="1:22" x14ac:dyDescent="0.35">
      <c r="A8629">
        <v>8627</v>
      </c>
      <c r="B8629" t="s">
        <v>12812</v>
      </c>
      <c r="C8629" t="str">
        <f t="shared" si="1206"/>
        <v>Don’t Buy</v>
      </c>
      <c r="D8629" t="str">
        <f t="shared" si="1207"/>
        <v>Long Name</v>
      </c>
      <c r="E8629">
        <v>4.4000000000000004</v>
      </c>
      <c r="F8629">
        <f>IF(Q8629&lt;10,E8629+0.1,E8629)</f>
        <v>4.5</v>
      </c>
      <c r="G8629">
        <f>MIN(IF(Q8629&lt;10,E8629+0.5,E8629),5)</f>
        <v>4.9000000000000004</v>
      </c>
      <c r="H8629" t="str">
        <f t="shared" si="1208"/>
        <v>Average Place to Work</v>
      </c>
      <c r="I8629">
        <v>59</v>
      </c>
      <c r="J8629" t="b">
        <f t="shared" si="1209"/>
        <v>0</v>
      </c>
      <c r="K8629" t="b">
        <f>OR(E8629&gt;3.5,Q8629&lt;10)</f>
        <v>1</v>
      </c>
      <c r="M8629" t="s">
        <v>12813</v>
      </c>
      <c r="N8629" t="str">
        <f t="shared" si="1210"/>
        <v>Indian Silicon Valley Startups</v>
      </c>
      <c r="O8629" t="str">
        <f t="shared" si="1211"/>
        <v>None</v>
      </c>
      <c r="Q8629" s="2">
        <f t="shared" si="1212"/>
        <v>0</v>
      </c>
      <c r="R8629" s="1" t="str">
        <f t="shared" si="1213"/>
        <v>Startup</v>
      </c>
      <c r="S8629" s="1"/>
      <c r="V8629">
        <f t="shared" si="1214"/>
        <v>0</v>
      </c>
    </row>
    <row r="8630" spans="1:22" x14ac:dyDescent="0.35">
      <c r="A8630">
        <v>8628</v>
      </c>
      <c r="B8630" t="s">
        <v>12814</v>
      </c>
      <c r="C8630" t="str">
        <f t="shared" si="1206"/>
        <v>Don’t Buy</v>
      </c>
      <c r="D8630" t="str">
        <f t="shared" si="1207"/>
        <v>Long Name</v>
      </c>
      <c r="E8630">
        <v>2.2999999999999998</v>
      </c>
      <c r="F8630">
        <f>IF(Q8630&lt;10,E8630+0.1,E8630)</f>
        <v>2.2999999999999998</v>
      </c>
      <c r="G8630">
        <f>MIN(IF(Q8630&lt;10,E8630+0.5,E8630),5)</f>
        <v>2.2999999999999998</v>
      </c>
      <c r="H8630" t="str">
        <f t="shared" si="1208"/>
        <v>Average Place to Work</v>
      </c>
      <c r="I8630">
        <v>59</v>
      </c>
      <c r="J8630" t="b">
        <f t="shared" si="1209"/>
        <v>0</v>
      </c>
      <c r="K8630" t="b">
        <f>OR(E8630&gt;3.5,Q8630&lt;10)</f>
        <v>0</v>
      </c>
      <c r="L8630" t="s">
        <v>19</v>
      </c>
      <c r="M8630" t="s">
        <v>9145</v>
      </c>
      <c r="N8630" t="str">
        <f t="shared" si="1210"/>
        <v>None</v>
      </c>
      <c r="O8630" t="str">
        <f t="shared" si="1211"/>
        <v>None</v>
      </c>
      <c r="P8630" t="s">
        <v>167</v>
      </c>
      <c r="Q8630" s="2">
        <f t="shared" si="1212"/>
        <v>34</v>
      </c>
      <c r="R8630" s="1" t="str">
        <f t="shared" si="1213"/>
        <v>Established</v>
      </c>
      <c r="S8630" s="1"/>
      <c r="T8630" t="s">
        <v>606</v>
      </c>
      <c r="U8630" t="s">
        <v>4944</v>
      </c>
      <c r="V8630">
        <f t="shared" si="1214"/>
        <v>0</v>
      </c>
    </row>
    <row r="8631" spans="1:22" x14ac:dyDescent="0.35">
      <c r="A8631">
        <v>8629</v>
      </c>
      <c r="B8631" t="s">
        <v>12815</v>
      </c>
      <c r="C8631" t="str">
        <f t="shared" si="1206"/>
        <v>Don’t Buy</v>
      </c>
      <c r="D8631" t="str">
        <f t="shared" si="1207"/>
        <v>Long Name</v>
      </c>
      <c r="E8631">
        <v>3.8</v>
      </c>
      <c r="F8631">
        <f>IF(Q8631&lt;10,E8631+0.1,E8631)</f>
        <v>3.8</v>
      </c>
      <c r="G8631">
        <f>MIN(IF(Q8631&lt;10,E8631+0.5,E8631),5)</f>
        <v>3.8</v>
      </c>
      <c r="H8631" t="str">
        <f t="shared" si="1208"/>
        <v>Average Place to Work</v>
      </c>
      <c r="I8631">
        <v>59</v>
      </c>
      <c r="J8631" t="b">
        <f t="shared" si="1209"/>
        <v>0</v>
      </c>
      <c r="K8631" t="b">
        <f>OR(E8631&gt;3.5,Q8631&lt;10)</f>
        <v>1</v>
      </c>
      <c r="L8631" t="s">
        <v>19</v>
      </c>
      <c r="M8631" t="s">
        <v>7320</v>
      </c>
      <c r="N8631" t="str">
        <f t="shared" si="1210"/>
        <v>None</v>
      </c>
      <c r="O8631" t="str">
        <f t="shared" si="1211"/>
        <v>None</v>
      </c>
      <c r="P8631" t="s">
        <v>67</v>
      </c>
      <c r="Q8631" s="2">
        <f t="shared" si="1212"/>
        <v>15</v>
      </c>
      <c r="R8631" s="1" t="str">
        <f t="shared" si="1213"/>
        <v>Established</v>
      </c>
      <c r="S8631" s="1"/>
      <c r="T8631" t="s">
        <v>598</v>
      </c>
      <c r="U8631" t="s">
        <v>144</v>
      </c>
      <c r="V8631">
        <f t="shared" si="1214"/>
        <v>0</v>
      </c>
    </row>
    <row r="8632" spans="1:22" x14ac:dyDescent="0.35">
      <c r="A8632">
        <v>8630</v>
      </c>
      <c r="B8632" t="s">
        <v>12816</v>
      </c>
      <c r="C8632" t="str">
        <f t="shared" si="1206"/>
        <v>Don’t Buy</v>
      </c>
      <c r="D8632" t="str">
        <f t="shared" si="1207"/>
        <v>Long Name</v>
      </c>
      <c r="E8632">
        <v>4.2</v>
      </c>
      <c r="F8632">
        <f>IF(Q8632&lt;10,E8632+0.1,E8632)</f>
        <v>4.2</v>
      </c>
      <c r="G8632">
        <f>MIN(IF(Q8632&lt;10,E8632+0.5,E8632),5)</f>
        <v>4.2</v>
      </c>
      <c r="H8632" t="str">
        <f t="shared" si="1208"/>
        <v>Average Place to Work</v>
      </c>
      <c r="I8632">
        <v>59</v>
      </c>
      <c r="J8632" t="b">
        <f t="shared" si="1209"/>
        <v>0</v>
      </c>
      <c r="K8632" t="b">
        <f>OR(E8632&gt;3.5,Q8632&lt;10)</f>
        <v>1</v>
      </c>
      <c r="L8632" t="s">
        <v>19</v>
      </c>
      <c r="M8632" t="s">
        <v>5186</v>
      </c>
      <c r="N8632" t="str">
        <f t="shared" si="1210"/>
        <v>None</v>
      </c>
      <c r="O8632" t="str">
        <f t="shared" si="1211"/>
        <v>None</v>
      </c>
      <c r="P8632" t="s">
        <v>67</v>
      </c>
      <c r="Q8632" s="2">
        <f t="shared" si="1212"/>
        <v>15</v>
      </c>
      <c r="R8632" s="1" t="str">
        <f t="shared" si="1213"/>
        <v>Established</v>
      </c>
      <c r="S8632" s="1"/>
      <c r="T8632" t="s">
        <v>1183</v>
      </c>
      <c r="U8632" t="s">
        <v>144</v>
      </c>
      <c r="V8632">
        <f t="shared" si="1214"/>
        <v>0</v>
      </c>
    </row>
    <row r="8633" spans="1:22" x14ac:dyDescent="0.35">
      <c r="A8633">
        <v>8631</v>
      </c>
      <c r="B8633" t="s">
        <v>12817</v>
      </c>
      <c r="C8633" t="str">
        <f t="shared" si="1206"/>
        <v>Don’t Buy</v>
      </c>
      <c r="D8633" t="str">
        <f t="shared" si="1207"/>
        <v>Long Name</v>
      </c>
      <c r="E8633">
        <v>4</v>
      </c>
      <c r="F8633">
        <f>IF(Q8633&lt;10,E8633+0.1,E8633)</f>
        <v>4</v>
      </c>
      <c r="G8633">
        <f>MIN(IF(Q8633&lt;10,E8633+0.5,E8633),5)</f>
        <v>4</v>
      </c>
      <c r="H8633" t="str">
        <f t="shared" si="1208"/>
        <v>Average Place to Work</v>
      </c>
      <c r="I8633">
        <v>59</v>
      </c>
      <c r="J8633" t="b">
        <f t="shared" si="1209"/>
        <v>0</v>
      </c>
      <c r="K8633" t="b">
        <f>OR(E8633&gt;3.5,Q8633&lt;10)</f>
        <v>1</v>
      </c>
      <c r="L8633" t="s">
        <v>9</v>
      </c>
      <c r="M8633" t="s">
        <v>2543</v>
      </c>
      <c r="N8633" t="str">
        <f t="shared" si="1210"/>
        <v>None</v>
      </c>
      <c r="O8633" t="str">
        <f t="shared" si="1211"/>
        <v>Bombay Finances</v>
      </c>
      <c r="P8633" t="s">
        <v>95</v>
      </c>
      <c r="Q8633" s="2">
        <f t="shared" si="1212"/>
        <v>16</v>
      </c>
      <c r="R8633" s="1" t="str">
        <f t="shared" si="1213"/>
        <v>Established</v>
      </c>
      <c r="S8633" s="1"/>
      <c r="T8633" t="s">
        <v>606</v>
      </c>
      <c r="U8633" t="s">
        <v>24</v>
      </c>
      <c r="V8633">
        <f t="shared" si="1214"/>
        <v>500000</v>
      </c>
    </row>
    <row r="8634" spans="1:22" x14ac:dyDescent="0.35">
      <c r="A8634">
        <v>8632</v>
      </c>
      <c r="B8634" t="s">
        <v>12818</v>
      </c>
      <c r="C8634" t="str">
        <f t="shared" si="1206"/>
        <v>Don’t Buy</v>
      </c>
      <c r="D8634" t="str">
        <f t="shared" si="1207"/>
        <v>Long Name</v>
      </c>
      <c r="E8634">
        <v>3.9</v>
      </c>
      <c r="F8634">
        <f>IF(Q8634&lt;10,E8634+0.1,E8634)</f>
        <v>3.9</v>
      </c>
      <c r="G8634">
        <f>MIN(IF(Q8634&lt;10,E8634+0.5,E8634),5)</f>
        <v>3.9</v>
      </c>
      <c r="H8634" t="str">
        <f t="shared" si="1208"/>
        <v>Average Place to Work</v>
      </c>
      <c r="I8634">
        <v>59</v>
      </c>
      <c r="J8634" t="b">
        <f t="shared" si="1209"/>
        <v>0</v>
      </c>
      <c r="K8634" t="b">
        <f>OR(E8634&gt;3.5,Q8634&lt;10)</f>
        <v>1</v>
      </c>
      <c r="L8634" t="s">
        <v>19</v>
      </c>
      <c r="M8634" t="s">
        <v>12819</v>
      </c>
      <c r="N8634" t="str">
        <f t="shared" si="1210"/>
        <v>None</v>
      </c>
      <c r="O8634" t="str">
        <f t="shared" si="1211"/>
        <v>None</v>
      </c>
      <c r="P8634" t="s">
        <v>82</v>
      </c>
      <c r="Q8634" s="2">
        <f t="shared" si="1212"/>
        <v>49</v>
      </c>
      <c r="R8634" s="1" t="str">
        <f t="shared" si="1213"/>
        <v>Established</v>
      </c>
      <c r="S8634" s="1"/>
      <c r="T8634" t="s">
        <v>598</v>
      </c>
      <c r="U8634" t="s">
        <v>64</v>
      </c>
      <c r="V8634">
        <f t="shared" si="1214"/>
        <v>0</v>
      </c>
    </row>
    <row r="8635" spans="1:22" x14ac:dyDescent="0.35">
      <c r="A8635">
        <v>8633</v>
      </c>
      <c r="B8635" t="s">
        <v>12820</v>
      </c>
      <c r="C8635" t="str">
        <f t="shared" si="1206"/>
        <v>Don’t Buy</v>
      </c>
      <c r="D8635" t="str">
        <f t="shared" si="1207"/>
        <v>Long Name</v>
      </c>
      <c r="E8635">
        <v>3.2</v>
      </c>
      <c r="F8635">
        <f>IF(Q8635&lt;10,E8635+0.1,E8635)</f>
        <v>3.2</v>
      </c>
      <c r="G8635">
        <f>MIN(IF(Q8635&lt;10,E8635+0.5,E8635),5)</f>
        <v>3.2</v>
      </c>
      <c r="H8635" t="str">
        <f t="shared" si="1208"/>
        <v>Average Place to Work</v>
      </c>
      <c r="I8635">
        <v>59</v>
      </c>
      <c r="J8635" t="b">
        <f t="shared" si="1209"/>
        <v>0</v>
      </c>
      <c r="K8635" t="b">
        <f>OR(E8635&gt;3.5,Q8635&lt;10)</f>
        <v>0</v>
      </c>
      <c r="L8635" t="s">
        <v>19</v>
      </c>
      <c r="M8635" t="s">
        <v>4408</v>
      </c>
      <c r="N8635" t="str">
        <f t="shared" si="1210"/>
        <v>None</v>
      </c>
      <c r="O8635" t="str">
        <f t="shared" si="1211"/>
        <v>None</v>
      </c>
      <c r="P8635" t="s">
        <v>99</v>
      </c>
      <c r="Q8635" s="2">
        <f t="shared" si="1212"/>
        <v>26</v>
      </c>
      <c r="R8635" s="1" t="str">
        <f t="shared" si="1213"/>
        <v>Established</v>
      </c>
      <c r="S8635" s="1"/>
      <c r="T8635" t="s">
        <v>1183</v>
      </c>
      <c r="U8635" t="s">
        <v>17</v>
      </c>
      <c r="V8635">
        <f t="shared" si="1214"/>
        <v>500000</v>
      </c>
    </row>
    <row r="8636" spans="1:22" x14ac:dyDescent="0.35">
      <c r="A8636">
        <v>8634</v>
      </c>
      <c r="B8636" t="s">
        <v>12821</v>
      </c>
      <c r="C8636" t="str">
        <f t="shared" si="1206"/>
        <v>Don’t Buy</v>
      </c>
      <c r="D8636" t="str">
        <f t="shared" si="1207"/>
        <v>Long Name</v>
      </c>
      <c r="E8636">
        <v>4.5</v>
      </c>
      <c r="F8636">
        <f>IF(Q8636&lt;10,E8636+0.1,E8636)</f>
        <v>4.5</v>
      </c>
      <c r="G8636">
        <f>MIN(IF(Q8636&lt;10,E8636+0.5,E8636),5)</f>
        <v>4.5</v>
      </c>
      <c r="H8636" t="str">
        <f t="shared" si="1208"/>
        <v>Average Place to Work</v>
      </c>
      <c r="I8636">
        <v>59</v>
      </c>
      <c r="J8636" t="b">
        <f t="shared" si="1209"/>
        <v>0</v>
      </c>
      <c r="K8636" t="b">
        <f>OR(E8636&gt;3.5,Q8636&lt;10)</f>
        <v>1</v>
      </c>
      <c r="L8636" t="s">
        <v>19</v>
      </c>
      <c r="M8636" t="s">
        <v>12822</v>
      </c>
      <c r="N8636" t="str">
        <f t="shared" si="1210"/>
        <v>Indian Silicon Valley Startups</v>
      </c>
      <c r="O8636" t="str">
        <f t="shared" si="1211"/>
        <v>None</v>
      </c>
      <c r="P8636" t="s">
        <v>241</v>
      </c>
      <c r="Q8636" s="2">
        <f t="shared" si="1212"/>
        <v>13</v>
      </c>
      <c r="R8636" s="1" t="str">
        <f t="shared" si="1213"/>
        <v>Established</v>
      </c>
      <c r="S8636" s="1"/>
      <c r="T8636" t="s">
        <v>115</v>
      </c>
      <c r="U8636" t="s">
        <v>36</v>
      </c>
      <c r="V8636">
        <f t="shared" si="1214"/>
        <v>0</v>
      </c>
    </row>
    <row r="8637" spans="1:22" x14ac:dyDescent="0.35">
      <c r="A8637">
        <v>8635</v>
      </c>
      <c r="B8637" t="s">
        <v>12823</v>
      </c>
      <c r="C8637" t="str">
        <f t="shared" si="1206"/>
        <v>Don’t Buy</v>
      </c>
      <c r="D8637" t="str">
        <f t="shared" si="1207"/>
        <v>Long Name</v>
      </c>
      <c r="E8637">
        <v>3.5</v>
      </c>
      <c r="F8637">
        <f>IF(Q8637&lt;10,E8637+0.1,E8637)</f>
        <v>3.5</v>
      </c>
      <c r="G8637">
        <f>MIN(IF(Q8637&lt;10,E8637+0.5,E8637),5)</f>
        <v>3.5</v>
      </c>
      <c r="H8637" t="str">
        <f t="shared" si="1208"/>
        <v>Average Place to Work</v>
      </c>
      <c r="I8637">
        <v>59</v>
      </c>
      <c r="J8637" t="b">
        <f t="shared" si="1209"/>
        <v>0</v>
      </c>
      <c r="K8637" t="b">
        <f>OR(E8637&gt;3.5,Q8637&lt;10)</f>
        <v>0</v>
      </c>
      <c r="L8637" t="s">
        <v>19</v>
      </c>
      <c r="M8637" t="s">
        <v>277</v>
      </c>
      <c r="N8637" t="str">
        <f t="shared" si="1210"/>
        <v>None</v>
      </c>
      <c r="O8637" t="str">
        <f t="shared" si="1211"/>
        <v>None</v>
      </c>
      <c r="P8637" t="s">
        <v>44</v>
      </c>
      <c r="Q8637" s="2">
        <f t="shared" si="1212"/>
        <v>25</v>
      </c>
      <c r="R8637" s="1" t="str">
        <f t="shared" si="1213"/>
        <v>Established</v>
      </c>
      <c r="S8637" s="1"/>
      <c r="T8637" t="s">
        <v>598</v>
      </c>
      <c r="U8637" t="s">
        <v>83</v>
      </c>
      <c r="V8637">
        <f t="shared" si="1214"/>
        <v>0</v>
      </c>
    </row>
    <row r="8638" spans="1:22" x14ac:dyDescent="0.35">
      <c r="A8638">
        <v>8636</v>
      </c>
      <c r="B8638" t="s">
        <v>12824</v>
      </c>
      <c r="C8638" t="str">
        <f t="shared" si="1206"/>
        <v>Don’t Buy</v>
      </c>
      <c r="D8638" t="str">
        <f t="shared" si="1207"/>
        <v>Long Name</v>
      </c>
      <c r="E8638">
        <v>3.3</v>
      </c>
      <c r="F8638">
        <f>IF(Q8638&lt;10,E8638+0.1,E8638)</f>
        <v>3.4</v>
      </c>
      <c r="G8638">
        <f>MIN(IF(Q8638&lt;10,E8638+0.5,E8638),5)</f>
        <v>3.8</v>
      </c>
      <c r="H8638" t="str">
        <f t="shared" si="1208"/>
        <v>Average Place to Work</v>
      </c>
      <c r="I8638">
        <v>59</v>
      </c>
      <c r="J8638" t="b">
        <f t="shared" si="1209"/>
        <v>0</v>
      </c>
      <c r="K8638" t="b">
        <f>OR(E8638&gt;3.5,Q8638&lt;10)</f>
        <v>1</v>
      </c>
      <c r="L8638" t="s">
        <v>19</v>
      </c>
      <c r="M8638" t="s">
        <v>10333</v>
      </c>
      <c r="N8638" t="str">
        <f t="shared" si="1210"/>
        <v>Indian Silicon Valley Startups</v>
      </c>
      <c r="O8638" t="str">
        <f t="shared" si="1211"/>
        <v>None</v>
      </c>
      <c r="Q8638" s="2">
        <f t="shared" si="1212"/>
        <v>0</v>
      </c>
      <c r="R8638" s="1" t="str">
        <f t="shared" si="1213"/>
        <v>Startup</v>
      </c>
      <c r="S8638" s="1"/>
      <c r="U8638" t="s">
        <v>144</v>
      </c>
      <c r="V8638">
        <f t="shared" si="1214"/>
        <v>0</v>
      </c>
    </row>
    <row r="8639" spans="1:22" x14ac:dyDescent="0.35">
      <c r="A8639">
        <v>8637</v>
      </c>
      <c r="B8639" t="s">
        <v>12825</v>
      </c>
      <c r="C8639" t="str">
        <f t="shared" si="1206"/>
        <v>Don’t Buy</v>
      </c>
      <c r="D8639" t="str">
        <f t="shared" si="1207"/>
        <v>Long Name</v>
      </c>
      <c r="E8639">
        <v>3.5</v>
      </c>
      <c r="F8639">
        <f>IF(Q8639&lt;10,E8639+0.1,E8639)</f>
        <v>3.5</v>
      </c>
      <c r="G8639">
        <f>MIN(IF(Q8639&lt;10,E8639+0.5,E8639),5)</f>
        <v>3.5</v>
      </c>
      <c r="H8639" t="str">
        <f t="shared" si="1208"/>
        <v>Average Place to Work</v>
      </c>
      <c r="I8639">
        <v>59</v>
      </c>
      <c r="J8639" t="b">
        <f t="shared" si="1209"/>
        <v>0</v>
      </c>
      <c r="K8639" t="b">
        <f>OR(E8639&gt;3.5,Q8639&lt;10)</f>
        <v>0</v>
      </c>
      <c r="L8639" t="s">
        <v>19</v>
      </c>
      <c r="M8639" t="s">
        <v>12826</v>
      </c>
      <c r="N8639" t="str">
        <f t="shared" si="1210"/>
        <v>None</v>
      </c>
      <c r="O8639" t="str">
        <f t="shared" si="1211"/>
        <v>None</v>
      </c>
      <c r="P8639" t="s">
        <v>261</v>
      </c>
      <c r="Q8639" s="2">
        <f t="shared" si="1212"/>
        <v>21</v>
      </c>
      <c r="R8639" s="1" t="str">
        <f t="shared" si="1213"/>
        <v>Established</v>
      </c>
      <c r="S8639" s="1"/>
      <c r="T8639" t="s">
        <v>598</v>
      </c>
      <c r="U8639" t="s">
        <v>41</v>
      </c>
      <c r="V8639">
        <f t="shared" si="1214"/>
        <v>0</v>
      </c>
    </row>
    <row r="8640" spans="1:22" x14ac:dyDescent="0.35">
      <c r="A8640">
        <v>8638</v>
      </c>
      <c r="B8640" t="s">
        <v>12827</v>
      </c>
      <c r="C8640" t="str">
        <f t="shared" si="1206"/>
        <v>Don’t Buy</v>
      </c>
      <c r="D8640" t="str">
        <f t="shared" si="1207"/>
        <v>Long Name</v>
      </c>
      <c r="E8640">
        <v>4</v>
      </c>
      <c r="F8640">
        <f>IF(Q8640&lt;10,E8640+0.1,E8640)</f>
        <v>4</v>
      </c>
      <c r="G8640">
        <f>MIN(IF(Q8640&lt;10,E8640+0.5,E8640),5)</f>
        <v>4</v>
      </c>
      <c r="H8640" t="str">
        <f t="shared" si="1208"/>
        <v>Average Place to Work</v>
      </c>
      <c r="I8640">
        <v>59</v>
      </c>
      <c r="J8640" t="b">
        <f t="shared" si="1209"/>
        <v>0</v>
      </c>
      <c r="K8640" t="b">
        <f>OR(E8640&gt;3.5,Q8640&lt;10)</f>
        <v>1</v>
      </c>
      <c r="L8640" t="s">
        <v>19</v>
      </c>
      <c r="M8640" t="s">
        <v>12828</v>
      </c>
      <c r="N8640" t="str">
        <f t="shared" si="1210"/>
        <v>None</v>
      </c>
      <c r="O8640" t="str">
        <f t="shared" si="1211"/>
        <v>None</v>
      </c>
      <c r="P8640" t="s">
        <v>12829</v>
      </c>
      <c r="Q8640" s="2">
        <f t="shared" si="1212"/>
        <v>488</v>
      </c>
      <c r="R8640" s="1" t="str">
        <f t="shared" si="1213"/>
        <v>Established</v>
      </c>
      <c r="S8640" s="1"/>
      <c r="T8640" t="s">
        <v>1183</v>
      </c>
      <c r="U8640" t="s">
        <v>752</v>
      </c>
      <c r="V8640">
        <f t="shared" si="1214"/>
        <v>0</v>
      </c>
    </row>
    <row r="8641" spans="1:22" x14ac:dyDescent="0.35">
      <c r="A8641">
        <v>8639</v>
      </c>
      <c r="B8641" t="s">
        <v>12830</v>
      </c>
      <c r="C8641" t="str">
        <f t="shared" si="1206"/>
        <v>Don’t Buy</v>
      </c>
      <c r="D8641" t="str">
        <f t="shared" si="1207"/>
        <v>Long Name</v>
      </c>
      <c r="E8641">
        <v>3.8</v>
      </c>
      <c r="F8641">
        <f>IF(Q8641&lt;10,E8641+0.1,E8641)</f>
        <v>3.8</v>
      </c>
      <c r="G8641">
        <f>MIN(IF(Q8641&lt;10,E8641+0.5,E8641),5)</f>
        <v>3.8</v>
      </c>
      <c r="H8641" t="str">
        <f t="shared" si="1208"/>
        <v>Average Place to Work</v>
      </c>
      <c r="I8641">
        <v>59</v>
      </c>
      <c r="J8641" t="b">
        <f t="shared" si="1209"/>
        <v>0</v>
      </c>
      <c r="K8641" t="b">
        <f>OR(E8641&gt;3.5,Q8641&lt;10)</f>
        <v>1</v>
      </c>
      <c r="M8641" t="s">
        <v>1173</v>
      </c>
      <c r="N8641" t="str">
        <f t="shared" si="1210"/>
        <v>Indian Silicon Valley Startups</v>
      </c>
      <c r="O8641" t="str">
        <f t="shared" si="1211"/>
        <v>None</v>
      </c>
      <c r="P8641" t="s">
        <v>50</v>
      </c>
      <c r="Q8641" s="2">
        <f t="shared" si="1212"/>
        <v>29</v>
      </c>
      <c r="R8641" s="1" t="str">
        <f t="shared" si="1213"/>
        <v>Established</v>
      </c>
      <c r="S8641" s="1"/>
      <c r="U8641" t="s">
        <v>1677</v>
      </c>
      <c r="V8641">
        <f t="shared" si="1214"/>
        <v>0</v>
      </c>
    </row>
    <row r="8642" spans="1:22" x14ac:dyDescent="0.35">
      <c r="A8642">
        <v>8640</v>
      </c>
      <c r="B8642" t="s">
        <v>12831</v>
      </c>
      <c r="C8642" t="str">
        <f t="shared" si="1206"/>
        <v>Don’t Buy</v>
      </c>
      <c r="D8642" t="str">
        <f t="shared" si="1207"/>
        <v>Long Name</v>
      </c>
      <c r="E8642">
        <v>4</v>
      </c>
      <c r="F8642">
        <f>IF(Q8642&lt;10,E8642+0.1,E8642)</f>
        <v>4</v>
      </c>
      <c r="G8642">
        <f>MIN(IF(Q8642&lt;10,E8642+0.5,E8642),5)</f>
        <v>4</v>
      </c>
      <c r="H8642" t="str">
        <f t="shared" si="1208"/>
        <v>Average Place to Work</v>
      </c>
      <c r="I8642">
        <v>59</v>
      </c>
      <c r="J8642" t="b">
        <f t="shared" si="1209"/>
        <v>0</v>
      </c>
      <c r="K8642" t="b">
        <f>OR(E8642&gt;3.5,Q8642&lt;10)</f>
        <v>1</v>
      </c>
      <c r="L8642" t="s">
        <v>19</v>
      </c>
      <c r="M8642" t="s">
        <v>8369</v>
      </c>
      <c r="N8642" t="str">
        <f t="shared" si="1210"/>
        <v>None</v>
      </c>
      <c r="O8642" t="str">
        <f t="shared" si="1211"/>
        <v>None</v>
      </c>
      <c r="P8642" t="s">
        <v>39</v>
      </c>
      <c r="Q8642" s="2">
        <f t="shared" si="1212"/>
        <v>36</v>
      </c>
      <c r="R8642" s="1" t="str">
        <f t="shared" si="1213"/>
        <v>Established</v>
      </c>
      <c r="S8642" s="1"/>
      <c r="T8642" t="s">
        <v>115</v>
      </c>
      <c r="U8642" t="s">
        <v>171</v>
      </c>
      <c r="V8642">
        <f t="shared" si="1214"/>
        <v>0</v>
      </c>
    </row>
    <row r="8643" spans="1:22" x14ac:dyDescent="0.35">
      <c r="A8643">
        <v>8641</v>
      </c>
      <c r="B8643" t="s">
        <v>12832</v>
      </c>
      <c r="C8643" t="str">
        <f t="shared" ref="C8643:C8706" si="1215">IF(OR(LEFT(B8643,1)="T",LEFT(B8643,1)="G"),"Buy","Don’t Buy")</f>
        <v>Don’t Buy</v>
      </c>
      <c r="D8643" t="str">
        <f t="shared" ref="D8643:D8706" si="1216">IF(LEN(B8643)&gt;=10,"Long Name","Short Name")</f>
        <v>Long Name</v>
      </c>
      <c r="E8643">
        <v>3.9</v>
      </c>
      <c r="F8643">
        <f>IF(Q8643&lt;10,E8643+0.1,E8643)</f>
        <v>3.9</v>
      </c>
      <c r="G8643">
        <f>MIN(IF(Q8643&lt;10,E8643+0.5,E8643),5)</f>
        <v>3.9</v>
      </c>
      <c r="H8643" t="str">
        <f t="shared" ref="H8643:H8706" si="1217">IF(E8643&gt;4.5,"Great Place to Work","Average Place to Work")</f>
        <v>Average Place to Work</v>
      </c>
      <c r="I8643">
        <v>59</v>
      </c>
      <c r="J8643" t="b">
        <f t="shared" ref="J8643:J8706" si="1218">AND(I8643&gt;10000,E8643&gt;4)</f>
        <v>0</v>
      </c>
      <c r="K8643" t="b">
        <f>OR(E8643&gt;3.5,Q8643&lt;10)</f>
        <v>1</v>
      </c>
      <c r="L8643" t="s">
        <v>19</v>
      </c>
      <c r="M8643" t="s">
        <v>12833</v>
      </c>
      <c r="N8643" t="str">
        <f t="shared" ref="N8643:N8706" si="1219">IF(OR(LEFT(M8643,9)="Banglore",LEFT(M8643,9)="Bengaluru",LEFT(M8643,7)="Chennai",Q8643&lt;10,U8643="Internet"),"Indian Silicon Valley Startups","None")</f>
        <v>None</v>
      </c>
      <c r="O8643" t="str">
        <f t="shared" ref="O8643:O8706" si="1220">IF(AND(LEFT(M8643,6)="Mumbai",U8643="Financial Services"),"Bombay Finances","None")</f>
        <v>None</v>
      </c>
      <c r="P8643" t="s">
        <v>445</v>
      </c>
      <c r="Q8643" s="2">
        <f t="shared" ref="Q8643:Q8706" si="1221">_xlfn.NUMBERVALUE(SUBSTITUTE(TRIM(P8643)," years old",""))</f>
        <v>14</v>
      </c>
      <c r="R8643" s="1" t="str">
        <f t="shared" ref="R8643:R8706" si="1222">IF(Q8643&lt;10,"Startup","Established")</f>
        <v>Established</v>
      </c>
      <c r="S8643" s="1"/>
      <c r="T8643" t="s">
        <v>598</v>
      </c>
      <c r="U8643" t="s">
        <v>17</v>
      </c>
      <c r="V8643">
        <f t="shared" ref="V8643:V8706" si="1223">IF(AND(OR(U8643=$U$7,U8643=$U$12),E8643&gt;4),1000000,IF(AND(OR(U8643=$U$7,U8643=$U$12),E8643&lt;=4),500000,IF(AND(U8643=$U$18,E8643&gt;4),800000,0)))</f>
        <v>500000</v>
      </c>
    </row>
    <row r="8644" spans="1:22" x14ac:dyDescent="0.35">
      <c r="A8644">
        <v>8642</v>
      </c>
      <c r="B8644" t="s">
        <v>12834</v>
      </c>
      <c r="C8644" t="str">
        <f t="shared" si="1215"/>
        <v>Don’t Buy</v>
      </c>
      <c r="D8644" t="str">
        <f t="shared" si="1216"/>
        <v>Long Name</v>
      </c>
      <c r="E8644">
        <v>4.2</v>
      </c>
      <c r="F8644">
        <f>IF(Q8644&lt;10,E8644+0.1,E8644)</f>
        <v>4.2</v>
      </c>
      <c r="G8644">
        <f>MIN(IF(Q8644&lt;10,E8644+0.5,E8644),5)</f>
        <v>4.2</v>
      </c>
      <c r="H8644" t="str">
        <f t="shared" si="1217"/>
        <v>Average Place to Work</v>
      </c>
      <c r="I8644">
        <v>59</v>
      </c>
      <c r="J8644" t="b">
        <f t="shared" si="1218"/>
        <v>0</v>
      </c>
      <c r="K8644" t="b">
        <f>OR(E8644&gt;3.5,Q8644&lt;10)</f>
        <v>1</v>
      </c>
      <c r="L8644" t="s">
        <v>19</v>
      </c>
      <c r="M8644" t="s">
        <v>2175</v>
      </c>
      <c r="N8644" t="str">
        <f t="shared" si="1219"/>
        <v>None</v>
      </c>
      <c r="O8644" t="str">
        <f t="shared" si="1220"/>
        <v>None</v>
      </c>
      <c r="P8644" t="s">
        <v>445</v>
      </c>
      <c r="Q8644" s="2">
        <f t="shared" si="1221"/>
        <v>14</v>
      </c>
      <c r="R8644" s="1" t="str">
        <f t="shared" si="1222"/>
        <v>Established</v>
      </c>
      <c r="S8644" s="1"/>
      <c r="T8644" t="s">
        <v>115</v>
      </c>
      <c r="U8644" t="s">
        <v>919</v>
      </c>
      <c r="V8644">
        <f t="shared" si="1223"/>
        <v>0</v>
      </c>
    </row>
    <row r="8645" spans="1:22" x14ac:dyDescent="0.35">
      <c r="A8645">
        <v>8643</v>
      </c>
      <c r="B8645" t="s">
        <v>12741</v>
      </c>
      <c r="C8645" t="str">
        <f t="shared" si="1215"/>
        <v>Don’t Buy</v>
      </c>
      <c r="D8645" t="str">
        <f t="shared" si="1216"/>
        <v>Long Name</v>
      </c>
      <c r="E8645">
        <v>4.2</v>
      </c>
      <c r="F8645">
        <f>IF(Q8645&lt;10,E8645+0.1,E8645)</f>
        <v>4.2</v>
      </c>
      <c r="G8645">
        <f>MIN(IF(Q8645&lt;10,E8645+0.5,E8645),5)</f>
        <v>4.2</v>
      </c>
      <c r="H8645" t="str">
        <f t="shared" si="1217"/>
        <v>Average Place to Work</v>
      </c>
      <c r="I8645">
        <v>59</v>
      </c>
      <c r="J8645" t="b">
        <f t="shared" si="1218"/>
        <v>0</v>
      </c>
      <c r="K8645" t="b">
        <f>OR(E8645&gt;3.5,Q8645&lt;10)</f>
        <v>1</v>
      </c>
      <c r="L8645" t="s">
        <v>19</v>
      </c>
      <c r="M8645" t="s">
        <v>1025</v>
      </c>
      <c r="N8645" t="str">
        <f t="shared" si="1219"/>
        <v>Indian Silicon Valley Startups</v>
      </c>
      <c r="O8645" t="str">
        <f t="shared" si="1220"/>
        <v>None</v>
      </c>
      <c r="P8645" t="s">
        <v>67</v>
      </c>
      <c r="Q8645" s="2">
        <f t="shared" si="1221"/>
        <v>15</v>
      </c>
      <c r="R8645" s="1" t="str">
        <f t="shared" si="1222"/>
        <v>Established</v>
      </c>
      <c r="S8645" s="1"/>
      <c r="T8645" t="s">
        <v>3369</v>
      </c>
      <c r="U8645" t="s">
        <v>17</v>
      </c>
      <c r="V8645">
        <f t="shared" si="1223"/>
        <v>1000000</v>
      </c>
    </row>
    <row r="8646" spans="1:22" x14ac:dyDescent="0.35">
      <c r="A8646">
        <v>8644</v>
      </c>
      <c r="B8646" t="s">
        <v>12835</v>
      </c>
      <c r="C8646" t="str">
        <f t="shared" si="1215"/>
        <v>Don’t Buy</v>
      </c>
      <c r="D8646" t="str">
        <f t="shared" si="1216"/>
        <v>Long Name</v>
      </c>
      <c r="E8646">
        <v>4.3</v>
      </c>
      <c r="F8646">
        <f>IF(Q8646&lt;10,E8646+0.1,E8646)</f>
        <v>4.3</v>
      </c>
      <c r="G8646">
        <f>MIN(IF(Q8646&lt;10,E8646+0.5,E8646),5)</f>
        <v>4.3</v>
      </c>
      <c r="H8646" t="str">
        <f t="shared" si="1217"/>
        <v>Average Place to Work</v>
      </c>
      <c r="I8646">
        <v>59</v>
      </c>
      <c r="J8646" t="b">
        <f t="shared" si="1218"/>
        <v>0</v>
      </c>
      <c r="K8646" t="b">
        <f>OR(E8646&gt;3.5,Q8646&lt;10)</f>
        <v>1</v>
      </c>
      <c r="L8646" t="s">
        <v>9</v>
      </c>
      <c r="M8646" t="s">
        <v>12836</v>
      </c>
      <c r="N8646" t="str">
        <f t="shared" si="1219"/>
        <v>None</v>
      </c>
      <c r="O8646" t="str">
        <f t="shared" si="1220"/>
        <v>None</v>
      </c>
      <c r="P8646" t="s">
        <v>167</v>
      </c>
      <c r="Q8646" s="2">
        <f t="shared" si="1221"/>
        <v>34</v>
      </c>
      <c r="R8646" s="1" t="str">
        <f t="shared" si="1222"/>
        <v>Established</v>
      </c>
      <c r="S8646" s="1"/>
      <c r="T8646" t="s">
        <v>115</v>
      </c>
      <c r="U8646" t="s">
        <v>24</v>
      </c>
      <c r="V8646">
        <f t="shared" si="1223"/>
        <v>1000000</v>
      </c>
    </row>
    <row r="8647" spans="1:22" x14ac:dyDescent="0.35">
      <c r="A8647">
        <v>8645</v>
      </c>
      <c r="B8647" t="s">
        <v>12837</v>
      </c>
      <c r="C8647" t="str">
        <f t="shared" si="1215"/>
        <v>Don’t Buy</v>
      </c>
      <c r="D8647" t="str">
        <f t="shared" si="1216"/>
        <v>Long Name</v>
      </c>
      <c r="E8647">
        <v>3.9</v>
      </c>
      <c r="F8647">
        <f>IF(Q8647&lt;10,E8647+0.1,E8647)</f>
        <v>3.9</v>
      </c>
      <c r="G8647">
        <f>MIN(IF(Q8647&lt;10,E8647+0.5,E8647),5)</f>
        <v>3.9</v>
      </c>
      <c r="H8647" t="str">
        <f t="shared" si="1217"/>
        <v>Average Place to Work</v>
      </c>
      <c r="I8647">
        <v>59</v>
      </c>
      <c r="J8647" t="b">
        <f t="shared" si="1218"/>
        <v>0</v>
      </c>
      <c r="K8647" t="b">
        <f>OR(E8647&gt;3.5,Q8647&lt;10)</f>
        <v>1</v>
      </c>
      <c r="L8647" t="s">
        <v>19</v>
      </c>
      <c r="M8647" t="s">
        <v>12838</v>
      </c>
      <c r="N8647" t="str">
        <f t="shared" si="1219"/>
        <v>None</v>
      </c>
      <c r="O8647" t="str">
        <f t="shared" si="1220"/>
        <v>None</v>
      </c>
      <c r="P8647" t="s">
        <v>183</v>
      </c>
      <c r="Q8647" s="2">
        <f t="shared" si="1221"/>
        <v>10</v>
      </c>
      <c r="R8647" s="1" t="str">
        <f t="shared" si="1222"/>
        <v>Established</v>
      </c>
      <c r="S8647" s="1"/>
      <c r="T8647" t="s">
        <v>598</v>
      </c>
      <c r="U8647" t="s">
        <v>64</v>
      </c>
      <c r="V8647">
        <f t="shared" si="1223"/>
        <v>0</v>
      </c>
    </row>
    <row r="8648" spans="1:22" x14ac:dyDescent="0.35">
      <c r="A8648">
        <v>8646</v>
      </c>
      <c r="B8648" t="s">
        <v>12839</v>
      </c>
      <c r="C8648" t="str">
        <f t="shared" si="1215"/>
        <v>Don’t Buy</v>
      </c>
      <c r="D8648" t="str">
        <f t="shared" si="1216"/>
        <v>Long Name</v>
      </c>
      <c r="E8648">
        <v>3.2</v>
      </c>
      <c r="F8648">
        <f>IF(Q8648&lt;10,E8648+0.1,E8648)</f>
        <v>3.3000000000000003</v>
      </c>
      <c r="G8648">
        <f>MIN(IF(Q8648&lt;10,E8648+0.5,E8648),5)</f>
        <v>3.7</v>
      </c>
      <c r="H8648" t="str">
        <f t="shared" si="1217"/>
        <v>Average Place to Work</v>
      </c>
      <c r="I8648">
        <v>59</v>
      </c>
      <c r="J8648" t="b">
        <f t="shared" si="1218"/>
        <v>0</v>
      </c>
      <c r="K8648" t="b">
        <f>OR(E8648&gt;3.5,Q8648&lt;10)</f>
        <v>1</v>
      </c>
      <c r="L8648" t="s">
        <v>19</v>
      </c>
      <c r="M8648" t="s">
        <v>12840</v>
      </c>
      <c r="N8648" t="str">
        <f t="shared" si="1219"/>
        <v>Indian Silicon Valley Startups</v>
      </c>
      <c r="O8648" t="str">
        <f t="shared" si="1220"/>
        <v>None</v>
      </c>
      <c r="Q8648" s="2">
        <f t="shared" si="1221"/>
        <v>0</v>
      </c>
      <c r="R8648" s="1" t="str">
        <f t="shared" si="1222"/>
        <v>Startup</v>
      </c>
      <c r="S8648" s="1"/>
      <c r="U8648" t="s">
        <v>17</v>
      </c>
      <c r="V8648">
        <f t="shared" si="1223"/>
        <v>500000</v>
      </c>
    </row>
    <row r="8649" spans="1:22" x14ac:dyDescent="0.35">
      <c r="A8649">
        <v>8647</v>
      </c>
      <c r="B8649" t="s">
        <v>12841</v>
      </c>
      <c r="C8649" t="str">
        <f t="shared" si="1215"/>
        <v>Buy</v>
      </c>
      <c r="D8649" t="str">
        <f t="shared" si="1216"/>
        <v>Short Name</v>
      </c>
      <c r="E8649">
        <v>4.2</v>
      </c>
      <c r="F8649">
        <f>IF(Q8649&lt;10,E8649+0.1,E8649)</f>
        <v>4.2</v>
      </c>
      <c r="G8649">
        <f>MIN(IF(Q8649&lt;10,E8649+0.5,E8649),5)</f>
        <v>4.2</v>
      </c>
      <c r="H8649" t="str">
        <f t="shared" si="1217"/>
        <v>Average Place to Work</v>
      </c>
      <c r="I8649">
        <v>59</v>
      </c>
      <c r="J8649" t="b">
        <f t="shared" si="1218"/>
        <v>0</v>
      </c>
      <c r="K8649" t="b">
        <f>OR(E8649&gt;3.5,Q8649&lt;10)</f>
        <v>1</v>
      </c>
      <c r="L8649" t="s">
        <v>19</v>
      </c>
      <c r="M8649" t="s">
        <v>5854</v>
      </c>
      <c r="N8649" t="str">
        <f t="shared" si="1219"/>
        <v>None</v>
      </c>
      <c r="O8649" t="str">
        <f t="shared" si="1220"/>
        <v>None</v>
      </c>
      <c r="P8649" t="s">
        <v>1530</v>
      </c>
      <c r="Q8649" s="2">
        <f t="shared" si="1221"/>
        <v>59</v>
      </c>
      <c r="R8649" s="1" t="str">
        <f t="shared" si="1222"/>
        <v>Established</v>
      </c>
      <c r="S8649" s="1"/>
      <c r="T8649" t="s">
        <v>3757</v>
      </c>
      <c r="U8649" t="s">
        <v>6296</v>
      </c>
      <c r="V8649">
        <f t="shared" si="1223"/>
        <v>0</v>
      </c>
    </row>
    <row r="8650" spans="1:22" x14ac:dyDescent="0.35">
      <c r="A8650">
        <v>8648</v>
      </c>
      <c r="B8650" t="s">
        <v>12842</v>
      </c>
      <c r="C8650" t="str">
        <f t="shared" si="1215"/>
        <v>Don’t Buy</v>
      </c>
      <c r="D8650" t="str">
        <f t="shared" si="1216"/>
        <v>Long Name</v>
      </c>
      <c r="E8650">
        <v>3.5</v>
      </c>
      <c r="F8650">
        <f>IF(Q8650&lt;10,E8650+0.1,E8650)</f>
        <v>3.5</v>
      </c>
      <c r="G8650">
        <f>MIN(IF(Q8650&lt;10,E8650+0.5,E8650),5)</f>
        <v>3.5</v>
      </c>
      <c r="H8650" t="str">
        <f t="shared" si="1217"/>
        <v>Average Place to Work</v>
      </c>
      <c r="I8650">
        <v>59</v>
      </c>
      <c r="J8650" t="b">
        <f t="shared" si="1218"/>
        <v>0</v>
      </c>
      <c r="K8650" t="b">
        <f>OR(E8650&gt;3.5,Q8650&lt;10)</f>
        <v>0</v>
      </c>
      <c r="L8650" t="s">
        <v>19</v>
      </c>
      <c r="M8650" t="s">
        <v>7591</v>
      </c>
      <c r="N8650" t="str">
        <f t="shared" si="1219"/>
        <v>None</v>
      </c>
      <c r="O8650" t="str">
        <f t="shared" si="1220"/>
        <v>None</v>
      </c>
      <c r="P8650" t="s">
        <v>50</v>
      </c>
      <c r="Q8650" s="2">
        <f t="shared" si="1221"/>
        <v>29</v>
      </c>
      <c r="R8650" s="1" t="str">
        <f t="shared" si="1222"/>
        <v>Established</v>
      </c>
      <c r="S8650" s="1"/>
      <c r="T8650" t="s">
        <v>598</v>
      </c>
      <c r="U8650" t="s">
        <v>195</v>
      </c>
      <c r="V8650">
        <f t="shared" si="1223"/>
        <v>0</v>
      </c>
    </row>
    <row r="8651" spans="1:22" x14ac:dyDescent="0.35">
      <c r="A8651">
        <v>8649</v>
      </c>
      <c r="B8651" t="s">
        <v>12843</v>
      </c>
      <c r="C8651" t="str">
        <f t="shared" si="1215"/>
        <v>Don’t Buy</v>
      </c>
      <c r="D8651" t="str">
        <f t="shared" si="1216"/>
        <v>Long Name</v>
      </c>
      <c r="E8651">
        <v>4.3</v>
      </c>
      <c r="F8651">
        <f>IF(Q8651&lt;10,E8651+0.1,E8651)</f>
        <v>4.3</v>
      </c>
      <c r="G8651">
        <f>MIN(IF(Q8651&lt;10,E8651+0.5,E8651),5)</f>
        <v>4.3</v>
      </c>
      <c r="H8651" t="str">
        <f t="shared" si="1217"/>
        <v>Average Place to Work</v>
      </c>
      <c r="I8651">
        <v>59</v>
      </c>
      <c r="J8651" t="b">
        <f t="shared" si="1218"/>
        <v>0</v>
      </c>
      <c r="K8651" t="b">
        <f>OR(E8651&gt;3.5,Q8651&lt;10)</f>
        <v>1</v>
      </c>
      <c r="L8651" t="s">
        <v>19</v>
      </c>
      <c r="M8651" t="s">
        <v>4161</v>
      </c>
      <c r="N8651" t="str">
        <f t="shared" si="1219"/>
        <v>None</v>
      </c>
      <c r="O8651" t="str">
        <f t="shared" si="1220"/>
        <v>None</v>
      </c>
      <c r="P8651" t="s">
        <v>118</v>
      </c>
      <c r="Q8651" s="2">
        <f t="shared" si="1221"/>
        <v>20</v>
      </c>
      <c r="R8651" s="1" t="str">
        <f t="shared" si="1222"/>
        <v>Established</v>
      </c>
      <c r="S8651" s="1"/>
      <c r="T8651" t="s">
        <v>1183</v>
      </c>
      <c r="U8651" t="s">
        <v>455</v>
      </c>
      <c r="V8651">
        <f t="shared" si="1223"/>
        <v>0</v>
      </c>
    </row>
    <row r="8652" spans="1:22" x14ac:dyDescent="0.35">
      <c r="A8652">
        <v>8650</v>
      </c>
      <c r="B8652" t="s">
        <v>12844</v>
      </c>
      <c r="C8652" t="str">
        <f t="shared" si="1215"/>
        <v>Don’t Buy</v>
      </c>
      <c r="D8652" t="str">
        <f t="shared" si="1216"/>
        <v>Long Name</v>
      </c>
      <c r="E8652">
        <v>3.9</v>
      </c>
      <c r="F8652">
        <f>IF(Q8652&lt;10,E8652+0.1,E8652)</f>
        <v>3.9</v>
      </c>
      <c r="G8652">
        <f>MIN(IF(Q8652&lt;10,E8652+0.5,E8652),5)</f>
        <v>3.9</v>
      </c>
      <c r="H8652" t="str">
        <f t="shared" si="1217"/>
        <v>Average Place to Work</v>
      </c>
      <c r="I8652">
        <v>59</v>
      </c>
      <c r="J8652" t="b">
        <f t="shared" si="1218"/>
        <v>0</v>
      </c>
      <c r="K8652" t="b">
        <f>OR(E8652&gt;3.5,Q8652&lt;10)</f>
        <v>1</v>
      </c>
      <c r="L8652" t="s">
        <v>19</v>
      </c>
      <c r="M8652" t="s">
        <v>12845</v>
      </c>
      <c r="N8652" t="str">
        <f t="shared" si="1219"/>
        <v>None</v>
      </c>
      <c r="O8652" t="str">
        <f t="shared" si="1220"/>
        <v>None</v>
      </c>
      <c r="P8652" t="s">
        <v>99</v>
      </c>
      <c r="Q8652" s="2">
        <f t="shared" si="1221"/>
        <v>26</v>
      </c>
      <c r="R8652" s="1" t="str">
        <f t="shared" si="1222"/>
        <v>Established</v>
      </c>
      <c r="S8652" s="1"/>
      <c r="T8652" t="s">
        <v>606</v>
      </c>
      <c r="U8652" t="s">
        <v>64</v>
      </c>
      <c r="V8652">
        <f t="shared" si="1223"/>
        <v>0</v>
      </c>
    </row>
    <row r="8653" spans="1:22" x14ac:dyDescent="0.35">
      <c r="A8653">
        <v>8651</v>
      </c>
      <c r="B8653" t="s">
        <v>12846</v>
      </c>
      <c r="C8653" t="str">
        <f t="shared" si="1215"/>
        <v>Buy</v>
      </c>
      <c r="D8653" t="str">
        <f t="shared" si="1216"/>
        <v>Short Name</v>
      </c>
      <c r="E8653">
        <v>3.8</v>
      </c>
      <c r="F8653">
        <f>IF(Q8653&lt;10,E8653+0.1,E8653)</f>
        <v>3.8</v>
      </c>
      <c r="G8653">
        <f>MIN(IF(Q8653&lt;10,E8653+0.5,E8653),5)</f>
        <v>3.8</v>
      </c>
      <c r="H8653" t="str">
        <f t="shared" si="1217"/>
        <v>Average Place to Work</v>
      </c>
      <c r="I8653">
        <v>59</v>
      </c>
      <c r="J8653" t="b">
        <f t="shared" si="1218"/>
        <v>0</v>
      </c>
      <c r="K8653" t="b">
        <f>OR(E8653&gt;3.5,Q8653&lt;10)</f>
        <v>1</v>
      </c>
      <c r="L8653" t="s">
        <v>9</v>
      </c>
      <c r="M8653" t="s">
        <v>6444</v>
      </c>
      <c r="N8653" t="str">
        <f t="shared" si="1219"/>
        <v>None</v>
      </c>
      <c r="O8653" t="str">
        <f t="shared" si="1220"/>
        <v>None</v>
      </c>
      <c r="P8653" t="s">
        <v>373</v>
      </c>
      <c r="Q8653" s="2">
        <f t="shared" si="1221"/>
        <v>62</v>
      </c>
      <c r="R8653" s="1" t="str">
        <f t="shared" si="1222"/>
        <v>Established</v>
      </c>
      <c r="S8653" s="1"/>
      <c r="T8653" t="s">
        <v>598</v>
      </c>
      <c r="U8653" t="s">
        <v>1427</v>
      </c>
      <c r="V8653">
        <f t="shared" si="1223"/>
        <v>0</v>
      </c>
    </row>
    <row r="8654" spans="1:22" x14ac:dyDescent="0.35">
      <c r="A8654">
        <v>8652</v>
      </c>
      <c r="B8654" t="s">
        <v>12847</v>
      </c>
      <c r="C8654" t="str">
        <f t="shared" si="1215"/>
        <v>Don’t Buy</v>
      </c>
      <c r="D8654" t="str">
        <f t="shared" si="1216"/>
        <v>Long Name</v>
      </c>
      <c r="E8654">
        <v>4.8</v>
      </c>
      <c r="F8654">
        <f>IF(Q8654&lt;10,E8654+0.1,E8654)</f>
        <v>4.8</v>
      </c>
      <c r="G8654">
        <f>MIN(IF(Q8654&lt;10,E8654+0.5,E8654),5)</f>
        <v>4.8</v>
      </c>
      <c r="H8654" t="str">
        <f t="shared" si="1217"/>
        <v>Great Place to Work</v>
      </c>
      <c r="I8654">
        <v>59</v>
      </c>
      <c r="J8654" t="b">
        <f t="shared" si="1218"/>
        <v>0</v>
      </c>
      <c r="K8654" t="b">
        <f>OR(E8654&gt;3.5,Q8654&lt;10)</f>
        <v>1</v>
      </c>
      <c r="L8654" t="s">
        <v>19</v>
      </c>
      <c r="M8654" t="s">
        <v>3485</v>
      </c>
      <c r="N8654" t="str">
        <f t="shared" si="1219"/>
        <v>Indian Silicon Valley Startups</v>
      </c>
      <c r="O8654" t="str">
        <f t="shared" si="1220"/>
        <v>None</v>
      </c>
      <c r="P8654" t="s">
        <v>183</v>
      </c>
      <c r="Q8654" s="2">
        <f t="shared" si="1221"/>
        <v>10</v>
      </c>
      <c r="R8654" s="1" t="str">
        <f t="shared" si="1222"/>
        <v>Established</v>
      </c>
      <c r="S8654" s="1"/>
      <c r="T8654" t="s">
        <v>1146</v>
      </c>
      <c r="U8654" t="s">
        <v>17</v>
      </c>
      <c r="V8654">
        <f t="shared" si="1223"/>
        <v>1000000</v>
      </c>
    </row>
    <row r="8655" spans="1:22" x14ac:dyDescent="0.35">
      <c r="A8655">
        <v>8653</v>
      </c>
      <c r="B8655" t="s">
        <v>12848</v>
      </c>
      <c r="C8655" t="str">
        <f t="shared" si="1215"/>
        <v>Buy</v>
      </c>
      <c r="D8655" t="str">
        <f t="shared" si="1216"/>
        <v>Long Name</v>
      </c>
      <c r="E8655">
        <v>4.2</v>
      </c>
      <c r="F8655">
        <f>IF(Q8655&lt;10,E8655+0.1,E8655)</f>
        <v>4.2</v>
      </c>
      <c r="G8655">
        <f>MIN(IF(Q8655&lt;10,E8655+0.5,E8655),5)</f>
        <v>4.2</v>
      </c>
      <c r="H8655" t="str">
        <f t="shared" si="1217"/>
        <v>Average Place to Work</v>
      </c>
      <c r="I8655">
        <v>59</v>
      </c>
      <c r="J8655" t="b">
        <f t="shared" si="1218"/>
        <v>0</v>
      </c>
      <c r="K8655" t="b">
        <f>OR(E8655&gt;3.5,Q8655&lt;10)</f>
        <v>1</v>
      </c>
      <c r="L8655" t="s">
        <v>9</v>
      </c>
      <c r="M8655" t="s">
        <v>12849</v>
      </c>
      <c r="N8655" t="str">
        <f t="shared" si="1219"/>
        <v>Indian Silicon Valley Startups</v>
      </c>
      <c r="O8655" t="str">
        <f t="shared" si="1220"/>
        <v>None</v>
      </c>
      <c r="P8655" t="s">
        <v>11</v>
      </c>
      <c r="Q8655" s="2">
        <f t="shared" si="1221"/>
        <v>54</v>
      </c>
      <c r="R8655" s="1" t="str">
        <f t="shared" si="1222"/>
        <v>Established</v>
      </c>
      <c r="S8655" s="1"/>
      <c r="T8655" t="s">
        <v>606</v>
      </c>
      <c r="U8655" t="s">
        <v>36</v>
      </c>
      <c r="V8655">
        <f t="shared" si="1223"/>
        <v>0</v>
      </c>
    </row>
    <row r="8656" spans="1:22" x14ac:dyDescent="0.35">
      <c r="A8656">
        <v>8654</v>
      </c>
      <c r="B8656" t="s">
        <v>12850</v>
      </c>
      <c r="C8656" t="str">
        <f t="shared" si="1215"/>
        <v>Don’t Buy</v>
      </c>
      <c r="D8656" t="str">
        <f t="shared" si="1216"/>
        <v>Long Name</v>
      </c>
      <c r="E8656">
        <v>3.9</v>
      </c>
      <c r="F8656">
        <f>IF(Q8656&lt;10,E8656+0.1,E8656)</f>
        <v>3.9</v>
      </c>
      <c r="G8656">
        <f>MIN(IF(Q8656&lt;10,E8656+0.5,E8656),5)</f>
        <v>3.9</v>
      </c>
      <c r="H8656" t="str">
        <f t="shared" si="1217"/>
        <v>Average Place to Work</v>
      </c>
      <c r="I8656">
        <v>59</v>
      </c>
      <c r="J8656" t="b">
        <f t="shared" si="1218"/>
        <v>0</v>
      </c>
      <c r="K8656" t="b">
        <f>OR(E8656&gt;3.5,Q8656&lt;10)</f>
        <v>1</v>
      </c>
      <c r="L8656" t="s">
        <v>19</v>
      </c>
      <c r="M8656" t="s">
        <v>8452</v>
      </c>
      <c r="N8656" t="str">
        <f t="shared" si="1219"/>
        <v>Indian Silicon Valley Startups</v>
      </c>
      <c r="O8656" t="str">
        <f t="shared" si="1220"/>
        <v>None</v>
      </c>
      <c r="P8656" t="s">
        <v>95</v>
      </c>
      <c r="Q8656" s="2">
        <f t="shared" si="1221"/>
        <v>16</v>
      </c>
      <c r="R8656" s="1" t="str">
        <f t="shared" si="1222"/>
        <v>Established</v>
      </c>
      <c r="S8656" s="1"/>
      <c r="T8656" t="s">
        <v>1183</v>
      </c>
      <c r="U8656" t="s">
        <v>68</v>
      </c>
      <c r="V8656">
        <f t="shared" si="1223"/>
        <v>0</v>
      </c>
    </row>
    <row r="8657" spans="1:22" x14ac:dyDescent="0.35">
      <c r="A8657">
        <v>8655</v>
      </c>
      <c r="B8657" t="s">
        <v>12851</v>
      </c>
      <c r="C8657" t="str">
        <f t="shared" si="1215"/>
        <v>Don’t Buy</v>
      </c>
      <c r="D8657" t="str">
        <f t="shared" si="1216"/>
        <v>Short Name</v>
      </c>
      <c r="E8657">
        <v>3.1</v>
      </c>
      <c r="F8657">
        <f>IF(Q8657&lt;10,E8657+0.1,E8657)</f>
        <v>3.1</v>
      </c>
      <c r="G8657">
        <f>MIN(IF(Q8657&lt;10,E8657+0.5,E8657),5)</f>
        <v>3.1</v>
      </c>
      <c r="H8657" t="str">
        <f t="shared" si="1217"/>
        <v>Average Place to Work</v>
      </c>
      <c r="I8657">
        <v>59</v>
      </c>
      <c r="J8657" t="b">
        <f t="shared" si="1218"/>
        <v>0</v>
      </c>
      <c r="K8657" t="b">
        <f>OR(E8657&gt;3.5,Q8657&lt;10)</f>
        <v>0</v>
      </c>
      <c r="L8657" t="s">
        <v>9</v>
      </c>
      <c r="M8657" t="s">
        <v>12852</v>
      </c>
      <c r="N8657" t="str">
        <f t="shared" si="1219"/>
        <v>None</v>
      </c>
      <c r="O8657" t="str">
        <f t="shared" si="1220"/>
        <v>None</v>
      </c>
      <c r="P8657" t="s">
        <v>118</v>
      </c>
      <c r="Q8657" s="2">
        <f t="shared" si="1221"/>
        <v>20</v>
      </c>
      <c r="R8657" s="1" t="str">
        <f t="shared" si="1222"/>
        <v>Established</v>
      </c>
      <c r="S8657" s="1"/>
      <c r="T8657" t="s">
        <v>115</v>
      </c>
      <c r="U8657" t="s">
        <v>306</v>
      </c>
      <c r="V8657">
        <f t="shared" si="1223"/>
        <v>0</v>
      </c>
    </row>
    <row r="8658" spans="1:22" x14ac:dyDescent="0.35">
      <c r="A8658">
        <v>8656</v>
      </c>
      <c r="B8658" t="s">
        <v>12853</v>
      </c>
      <c r="C8658" t="str">
        <f t="shared" si="1215"/>
        <v>Don’t Buy</v>
      </c>
      <c r="D8658" t="str">
        <f t="shared" si="1216"/>
        <v>Long Name</v>
      </c>
      <c r="E8658">
        <v>4.7</v>
      </c>
      <c r="F8658">
        <f>IF(Q8658&lt;10,E8658+0.1,E8658)</f>
        <v>4.7</v>
      </c>
      <c r="G8658">
        <f>MIN(IF(Q8658&lt;10,E8658+0.5,E8658),5)</f>
        <v>4.7</v>
      </c>
      <c r="H8658" t="str">
        <f t="shared" si="1217"/>
        <v>Great Place to Work</v>
      </c>
      <c r="I8658">
        <v>59</v>
      </c>
      <c r="J8658" t="b">
        <f t="shared" si="1218"/>
        <v>0</v>
      </c>
      <c r="K8658" t="b">
        <f>OR(E8658&gt;3.5,Q8658&lt;10)</f>
        <v>1</v>
      </c>
      <c r="M8658" t="s">
        <v>12854</v>
      </c>
      <c r="N8658" t="str">
        <f t="shared" si="1219"/>
        <v>None</v>
      </c>
      <c r="O8658" t="str">
        <f t="shared" si="1220"/>
        <v>None</v>
      </c>
      <c r="P8658" t="s">
        <v>82</v>
      </c>
      <c r="Q8658" s="2">
        <f t="shared" si="1221"/>
        <v>49</v>
      </c>
      <c r="R8658" s="1" t="str">
        <f t="shared" si="1222"/>
        <v>Established</v>
      </c>
      <c r="S8658" s="1"/>
      <c r="U8658" t="s">
        <v>919</v>
      </c>
      <c r="V8658">
        <f t="shared" si="1223"/>
        <v>0</v>
      </c>
    </row>
    <row r="8659" spans="1:22" x14ac:dyDescent="0.35">
      <c r="A8659">
        <v>8657</v>
      </c>
      <c r="B8659" t="s">
        <v>12855</v>
      </c>
      <c r="C8659" t="str">
        <f t="shared" si="1215"/>
        <v>Don’t Buy</v>
      </c>
      <c r="D8659" t="str">
        <f t="shared" si="1216"/>
        <v>Long Name</v>
      </c>
      <c r="E8659">
        <v>4.4000000000000004</v>
      </c>
      <c r="F8659">
        <f>IF(Q8659&lt;10,E8659+0.1,E8659)</f>
        <v>4.4000000000000004</v>
      </c>
      <c r="G8659">
        <f>MIN(IF(Q8659&lt;10,E8659+0.5,E8659),5)</f>
        <v>4.4000000000000004</v>
      </c>
      <c r="H8659" t="str">
        <f t="shared" si="1217"/>
        <v>Average Place to Work</v>
      </c>
      <c r="I8659">
        <v>59</v>
      </c>
      <c r="J8659" t="b">
        <f t="shared" si="1218"/>
        <v>0</v>
      </c>
      <c r="K8659" t="b">
        <f>OR(E8659&gt;3.5,Q8659&lt;10)</f>
        <v>1</v>
      </c>
      <c r="L8659" t="s">
        <v>19</v>
      </c>
      <c r="M8659" t="s">
        <v>12856</v>
      </c>
      <c r="N8659" t="str">
        <f t="shared" si="1219"/>
        <v>None</v>
      </c>
      <c r="O8659" t="str">
        <f t="shared" si="1220"/>
        <v>None</v>
      </c>
      <c r="P8659" t="s">
        <v>423</v>
      </c>
      <c r="Q8659" s="2">
        <f t="shared" si="1221"/>
        <v>53</v>
      </c>
      <c r="R8659" s="1" t="str">
        <f t="shared" si="1222"/>
        <v>Established</v>
      </c>
      <c r="S8659" s="1"/>
      <c r="T8659" t="s">
        <v>598</v>
      </c>
      <c r="U8659" t="s">
        <v>24</v>
      </c>
      <c r="V8659">
        <f t="shared" si="1223"/>
        <v>1000000</v>
      </c>
    </row>
    <row r="8660" spans="1:22" x14ac:dyDescent="0.35">
      <c r="A8660">
        <v>8658</v>
      </c>
      <c r="B8660" t="s">
        <v>12857</v>
      </c>
      <c r="C8660" t="str">
        <f t="shared" si="1215"/>
        <v>Don’t Buy</v>
      </c>
      <c r="D8660" t="str">
        <f t="shared" si="1216"/>
        <v>Short Name</v>
      </c>
      <c r="E8660">
        <v>3.9</v>
      </c>
      <c r="F8660">
        <f>IF(Q8660&lt;10,E8660+0.1,E8660)</f>
        <v>3.9</v>
      </c>
      <c r="G8660">
        <f>MIN(IF(Q8660&lt;10,E8660+0.5,E8660),5)</f>
        <v>3.9</v>
      </c>
      <c r="H8660" t="str">
        <f t="shared" si="1217"/>
        <v>Average Place to Work</v>
      </c>
      <c r="I8660">
        <v>59</v>
      </c>
      <c r="J8660" t="b">
        <f t="shared" si="1218"/>
        <v>0</v>
      </c>
      <c r="K8660" t="b">
        <f>OR(E8660&gt;3.5,Q8660&lt;10)</f>
        <v>1</v>
      </c>
      <c r="L8660" t="s">
        <v>19</v>
      </c>
      <c r="M8660" t="s">
        <v>12858</v>
      </c>
      <c r="N8660" t="str">
        <f t="shared" si="1219"/>
        <v>None</v>
      </c>
      <c r="O8660" t="str">
        <f t="shared" si="1220"/>
        <v>None</v>
      </c>
      <c r="P8660" t="s">
        <v>180</v>
      </c>
      <c r="Q8660" s="2">
        <f t="shared" si="1221"/>
        <v>23</v>
      </c>
      <c r="R8660" s="1" t="str">
        <f t="shared" si="1222"/>
        <v>Established</v>
      </c>
      <c r="S8660" s="1"/>
      <c r="T8660" t="s">
        <v>1183</v>
      </c>
      <c r="U8660" t="s">
        <v>68</v>
      </c>
      <c r="V8660">
        <f t="shared" si="1223"/>
        <v>0</v>
      </c>
    </row>
    <row r="8661" spans="1:22" x14ac:dyDescent="0.35">
      <c r="A8661">
        <v>8659</v>
      </c>
      <c r="B8661" t="s">
        <v>12859</v>
      </c>
      <c r="C8661" t="str">
        <f t="shared" si="1215"/>
        <v>Don’t Buy</v>
      </c>
      <c r="D8661" t="str">
        <f t="shared" si="1216"/>
        <v>Long Name</v>
      </c>
      <c r="E8661">
        <v>4.4000000000000004</v>
      </c>
      <c r="F8661">
        <f>IF(Q8661&lt;10,E8661+0.1,E8661)</f>
        <v>4.4000000000000004</v>
      </c>
      <c r="G8661">
        <f>MIN(IF(Q8661&lt;10,E8661+0.5,E8661),5)</f>
        <v>4.4000000000000004</v>
      </c>
      <c r="H8661" t="str">
        <f t="shared" si="1217"/>
        <v>Average Place to Work</v>
      </c>
      <c r="I8661">
        <v>59</v>
      </c>
      <c r="J8661" t="b">
        <f t="shared" si="1218"/>
        <v>0</v>
      </c>
      <c r="K8661" t="b">
        <f>OR(E8661&gt;3.5,Q8661&lt;10)</f>
        <v>1</v>
      </c>
      <c r="L8661" t="s">
        <v>19</v>
      </c>
      <c r="M8661" t="s">
        <v>12860</v>
      </c>
      <c r="N8661" t="str">
        <f t="shared" si="1219"/>
        <v>None</v>
      </c>
      <c r="O8661" t="str">
        <f t="shared" si="1220"/>
        <v>None</v>
      </c>
      <c r="P8661" t="s">
        <v>626</v>
      </c>
      <c r="Q8661" s="2">
        <f t="shared" si="1221"/>
        <v>17</v>
      </c>
      <c r="R8661" s="1" t="str">
        <f t="shared" si="1222"/>
        <v>Established</v>
      </c>
      <c r="S8661" s="1"/>
      <c r="T8661" t="s">
        <v>598</v>
      </c>
      <c r="U8661" t="s">
        <v>64</v>
      </c>
      <c r="V8661">
        <f t="shared" si="1223"/>
        <v>0</v>
      </c>
    </row>
    <row r="8662" spans="1:22" x14ac:dyDescent="0.35">
      <c r="A8662">
        <v>8660</v>
      </c>
      <c r="B8662" t="s">
        <v>12861</v>
      </c>
      <c r="C8662" t="str">
        <f t="shared" si="1215"/>
        <v>Don’t Buy</v>
      </c>
      <c r="D8662" t="str">
        <f t="shared" si="1216"/>
        <v>Short Name</v>
      </c>
      <c r="E8662">
        <v>4.2</v>
      </c>
      <c r="F8662">
        <f>IF(Q8662&lt;10,E8662+0.1,E8662)</f>
        <v>4.3</v>
      </c>
      <c r="G8662">
        <f>MIN(IF(Q8662&lt;10,E8662+0.5,E8662),5)</f>
        <v>4.7</v>
      </c>
      <c r="H8662" t="str">
        <f t="shared" si="1217"/>
        <v>Average Place to Work</v>
      </c>
      <c r="I8662">
        <v>59</v>
      </c>
      <c r="J8662" t="b">
        <f t="shared" si="1218"/>
        <v>0</v>
      </c>
      <c r="K8662" t="b">
        <f>OR(E8662&gt;3.5,Q8662&lt;10)</f>
        <v>1</v>
      </c>
      <c r="L8662" t="s">
        <v>19</v>
      </c>
      <c r="M8662" t="s">
        <v>12862</v>
      </c>
      <c r="N8662" t="str">
        <f t="shared" si="1219"/>
        <v>Indian Silicon Valley Startups</v>
      </c>
      <c r="O8662" t="str">
        <f t="shared" si="1220"/>
        <v>None</v>
      </c>
      <c r="P8662" t="s">
        <v>502</v>
      </c>
      <c r="Q8662" s="2">
        <f t="shared" si="1221"/>
        <v>8</v>
      </c>
      <c r="R8662" s="1" t="str">
        <f t="shared" si="1222"/>
        <v>Startup</v>
      </c>
      <c r="S8662" s="1"/>
      <c r="T8662" t="s">
        <v>1481</v>
      </c>
      <c r="U8662" t="s">
        <v>36</v>
      </c>
      <c r="V8662">
        <f t="shared" si="1223"/>
        <v>0</v>
      </c>
    </row>
    <row r="8663" spans="1:22" x14ac:dyDescent="0.35">
      <c r="A8663">
        <v>8661</v>
      </c>
      <c r="B8663" t="s">
        <v>12863</v>
      </c>
      <c r="C8663" t="str">
        <f t="shared" si="1215"/>
        <v>Don’t Buy</v>
      </c>
      <c r="D8663" t="str">
        <f t="shared" si="1216"/>
        <v>Long Name</v>
      </c>
      <c r="E8663">
        <v>4</v>
      </c>
      <c r="F8663">
        <f>IF(Q8663&lt;10,E8663+0.1,E8663)</f>
        <v>4.0999999999999996</v>
      </c>
      <c r="G8663">
        <f>MIN(IF(Q8663&lt;10,E8663+0.5,E8663),5)</f>
        <v>4.5</v>
      </c>
      <c r="H8663" t="str">
        <f t="shared" si="1217"/>
        <v>Average Place to Work</v>
      </c>
      <c r="I8663">
        <v>59</v>
      </c>
      <c r="J8663" t="b">
        <f t="shared" si="1218"/>
        <v>0</v>
      </c>
      <c r="K8663" t="b">
        <f>OR(E8663&gt;3.5,Q8663&lt;10)</f>
        <v>1</v>
      </c>
      <c r="L8663" t="s">
        <v>19</v>
      </c>
      <c r="M8663" t="s">
        <v>3939</v>
      </c>
      <c r="N8663" t="str">
        <f t="shared" si="1219"/>
        <v>Indian Silicon Valley Startups</v>
      </c>
      <c r="O8663" t="str">
        <f t="shared" si="1220"/>
        <v>None</v>
      </c>
      <c r="Q8663" s="2">
        <f t="shared" si="1221"/>
        <v>0</v>
      </c>
      <c r="R8663" s="1" t="str">
        <f t="shared" si="1222"/>
        <v>Startup</v>
      </c>
      <c r="S8663" s="1"/>
      <c r="U8663" t="s">
        <v>68</v>
      </c>
      <c r="V8663">
        <f t="shared" si="1223"/>
        <v>0</v>
      </c>
    </row>
    <row r="8664" spans="1:22" x14ac:dyDescent="0.35">
      <c r="A8664">
        <v>8662</v>
      </c>
      <c r="B8664" t="s">
        <v>12864</v>
      </c>
      <c r="C8664" t="str">
        <f t="shared" si="1215"/>
        <v>Don’t Buy</v>
      </c>
      <c r="D8664" t="str">
        <f t="shared" si="1216"/>
        <v>Long Name</v>
      </c>
      <c r="E8664">
        <v>4.5999999999999996</v>
      </c>
      <c r="F8664">
        <f>IF(Q8664&lt;10,E8664+0.1,E8664)</f>
        <v>4.5999999999999996</v>
      </c>
      <c r="G8664">
        <f>MIN(IF(Q8664&lt;10,E8664+0.5,E8664),5)</f>
        <v>4.5999999999999996</v>
      </c>
      <c r="H8664" t="str">
        <f t="shared" si="1217"/>
        <v>Great Place to Work</v>
      </c>
      <c r="I8664">
        <v>59</v>
      </c>
      <c r="J8664" t="b">
        <f t="shared" si="1218"/>
        <v>0</v>
      </c>
      <c r="K8664" t="b">
        <f>OR(E8664&gt;3.5,Q8664&lt;10)</f>
        <v>1</v>
      </c>
      <c r="L8664" t="s">
        <v>19</v>
      </c>
      <c r="M8664" t="s">
        <v>12865</v>
      </c>
      <c r="N8664" t="str">
        <f t="shared" si="1219"/>
        <v>None</v>
      </c>
      <c r="O8664" t="str">
        <f t="shared" si="1220"/>
        <v>None</v>
      </c>
      <c r="P8664" t="s">
        <v>213</v>
      </c>
      <c r="Q8664" s="2">
        <f t="shared" si="1221"/>
        <v>12</v>
      </c>
      <c r="R8664" s="1" t="str">
        <f t="shared" si="1222"/>
        <v>Established</v>
      </c>
      <c r="S8664" s="1"/>
      <c r="T8664" t="s">
        <v>1183</v>
      </c>
      <c r="U8664" t="s">
        <v>530</v>
      </c>
      <c r="V8664">
        <f t="shared" si="1223"/>
        <v>0</v>
      </c>
    </row>
    <row r="8665" spans="1:22" x14ac:dyDescent="0.35">
      <c r="A8665">
        <v>8663</v>
      </c>
      <c r="B8665" t="s">
        <v>12866</v>
      </c>
      <c r="C8665" t="str">
        <f t="shared" si="1215"/>
        <v>Don’t Buy</v>
      </c>
      <c r="D8665" t="str">
        <f t="shared" si="1216"/>
        <v>Long Name</v>
      </c>
      <c r="E8665">
        <v>4.5</v>
      </c>
      <c r="F8665">
        <f>IF(Q8665&lt;10,E8665+0.1,E8665)</f>
        <v>4.5</v>
      </c>
      <c r="G8665">
        <f>MIN(IF(Q8665&lt;10,E8665+0.5,E8665),5)</f>
        <v>4.5</v>
      </c>
      <c r="H8665" t="str">
        <f t="shared" si="1217"/>
        <v>Average Place to Work</v>
      </c>
      <c r="I8665">
        <v>59</v>
      </c>
      <c r="J8665" t="b">
        <f t="shared" si="1218"/>
        <v>0</v>
      </c>
      <c r="K8665" t="b">
        <f>OR(E8665&gt;3.5,Q8665&lt;10)</f>
        <v>1</v>
      </c>
      <c r="L8665" t="s">
        <v>19</v>
      </c>
      <c r="M8665" t="s">
        <v>4839</v>
      </c>
      <c r="N8665" t="str">
        <f t="shared" si="1219"/>
        <v>None</v>
      </c>
      <c r="O8665" t="str">
        <f t="shared" si="1220"/>
        <v>None</v>
      </c>
      <c r="P8665" t="s">
        <v>241</v>
      </c>
      <c r="Q8665" s="2">
        <f t="shared" si="1221"/>
        <v>13</v>
      </c>
      <c r="R8665" s="1" t="str">
        <f t="shared" si="1222"/>
        <v>Established</v>
      </c>
      <c r="S8665" s="1"/>
      <c r="T8665" t="s">
        <v>115</v>
      </c>
      <c r="U8665" t="s">
        <v>906</v>
      </c>
      <c r="V8665">
        <f t="shared" si="1223"/>
        <v>0</v>
      </c>
    </row>
    <row r="8666" spans="1:22" x14ac:dyDescent="0.35">
      <c r="A8666">
        <v>8664</v>
      </c>
      <c r="B8666" t="s">
        <v>12867</v>
      </c>
      <c r="C8666" t="str">
        <f t="shared" si="1215"/>
        <v>Don’t Buy</v>
      </c>
      <c r="D8666" t="str">
        <f t="shared" si="1216"/>
        <v>Long Name</v>
      </c>
      <c r="E8666">
        <v>3.2</v>
      </c>
      <c r="F8666">
        <f>IF(Q8666&lt;10,E8666+0.1,E8666)</f>
        <v>3.2</v>
      </c>
      <c r="G8666">
        <f>MIN(IF(Q8666&lt;10,E8666+0.5,E8666),5)</f>
        <v>3.2</v>
      </c>
      <c r="H8666" t="str">
        <f t="shared" si="1217"/>
        <v>Average Place to Work</v>
      </c>
      <c r="I8666">
        <v>59</v>
      </c>
      <c r="J8666" t="b">
        <f t="shared" si="1218"/>
        <v>0</v>
      </c>
      <c r="K8666" t="b">
        <f>OR(E8666&gt;3.5,Q8666&lt;10)</f>
        <v>0</v>
      </c>
      <c r="M8666" t="s">
        <v>12868</v>
      </c>
      <c r="N8666" t="str">
        <f t="shared" si="1219"/>
        <v>None</v>
      </c>
      <c r="O8666" t="str">
        <f t="shared" si="1220"/>
        <v>None</v>
      </c>
      <c r="P8666" t="s">
        <v>833</v>
      </c>
      <c r="Q8666" s="2">
        <f t="shared" si="1221"/>
        <v>52</v>
      </c>
      <c r="R8666" s="1" t="str">
        <f t="shared" si="1222"/>
        <v>Established</v>
      </c>
      <c r="S8666" s="1"/>
      <c r="U8666" t="s">
        <v>202</v>
      </c>
      <c r="V8666">
        <f t="shared" si="1223"/>
        <v>0</v>
      </c>
    </row>
    <row r="8667" spans="1:22" x14ac:dyDescent="0.35">
      <c r="A8667">
        <v>8665</v>
      </c>
      <c r="B8667" t="s">
        <v>12869</v>
      </c>
      <c r="C8667" t="str">
        <f t="shared" si="1215"/>
        <v>Don’t Buy</v>
      </c>
      <c r="D8667" t="str">
        <f t="shared" si="1216"/>
        <v>Long Name</v>
      </c>
      <c r="E8667">
        <v>3.9</v>
      </c>
      <c r="F8667">
        <f>IF(Q8667&lt;10,E8667+0.1,E8667)</f>
        <v>3.9</v>
      </c>
      <c r="G8667">
        <f>MIN(IF(Q8667&lt;10,E8667+0.5,E8667),5)</f>
        <v>3.9</v>
      </c>
      <c r="H8667" t="str">
        <f t="shared" si="1217"/>
        <v>Average Place to Work</v>
      </c>
      <c r="I8667">
        <v>59</v>
      </c>
      <c r="J8667" t="b">
        <f t="shared" si="1218"/>
        <v>0</v>
      </c>
      <c r="K8667" t="b">
        <f>OR(E8667&gt;3.5,Q8667&lt;10)</f>
        <v>1</v>
      </c>
      <c r="M8667" t="s">
        <v>11743</v>
      </c>
      <c r="N8667" t="str">
        <f t="shared" si="1219"/>
        <v>None</v>
      </c>
      <c r="O8667" t="str">
        <f t="shared" si="1220"/>
        <v>None</v>
      </c>
      <c r="P8667" t="s">
        <v>114</v>
      </c>
      <c r="Q8667" s="2">
        <f t="shared" si="1221"/>
        <v>11</v>
      </c>
      <c r="R8667" s="1" t="str">
        <f t="shared" si="1222"/>
        <v>Established</v>
      </c>
      <c r="S8667" s="1"/>
      <c r="U8667" t="s">
        <v>687</v>
      </c>
      <c r="V8667">
        <f t="shared" si="1223"/>
        <v>0</v>
      </c>
    </row>
    <row r="8668" spans="1:22" x14ac:dyDescent="0.35">
      <c r="A8668">
        <v>8666</v>
      </c>
      <c r="B8668" t="s">
        <v>12870</v>
      </c>
      <c r="C8668" t="str">
        <f t="shared" si="1215"/>
        <v>Don’t Buy</v>
      </c>
      <c r="D8668" t="str">
        <f t="shared" si="1216"/>
        <v>Long Name</v>
      </c>
      <c r="E8668">
        <v>3.8</v>
      </c>
      <c r="F8668">
        <f>IF(Q8668&lt;10,E8668+0.1,E8668)</f>
        <v>3.9</v>
      </c>
      <c r="G8668">
        <f>MIN(IF(Q8668&lt;10,E8668+0.5,E8668),5)</f>
        <v>4.3</v>
      </c>
      <c r="H8668" t="str">
        <f t="shared" si="1217"/>
        <v>Average Place to Work</v>
      </c>
      <c r="I8668">
        <v>59</v>
      </c>
      <c r="J8668" t="b">
        <f t="shared" si="1218"/>
        <v>0</v>
      </c>
      <c r="K8668" t="b">
        <f>OR(E8668&gt;3.5,Q8668&lt;10)</f>
        <v>1</v>
      </c>
      <c r="M8668" t="s">
        <v>4161</v>
      </c>
      <c r="N8668" t="str">
        <f t="shared" si="1219"/>
        <v>Indian Silicon Valley Startups</v>
      </c>
      <c r="O8668" t="str">
        <f t="shared" si="1220"/>
        <v>None</v>
      </c>
      <c r="Q8668" s="2">
        <f t="shared" si="1221"/>
        <v>0</v>
      </c>
      <c r="R8668" s="1" t="str">
        <f t="shared" si="1222"/>
        <v>Startup</v>
      </c>
      <c r="S8668" s="1"/>
      <c r="T8668" t="s">
        <v>606</v>
      </c>
      <c r="U8668" t="s">
        <v>195</v>
      </c>
      <c r="V8668">
        <f t="shared" si="1223"/>
        <v>0</v>
      </c>
    </row>
    <row r="8669" spans="1:22" x14ac:dyDescent="0.35">
      <c r="A8669">
        <v>8667</v>
      </c>
      <c r="B8669" t="s">
        <v>12871</v>
      </c>
      <c r="C8669" t="str">
        <f t="shared" si="1215"/>
        <v>Buy</v>
      </c>
      <c r="D8669" t="str">
        <f t="shared" si="1216"/>
        <v>Long Name</v>
      </c>
      <c r="E8669">
        <v>3.6</v>
      </c>
      <c r="F8669">
        <f>IF(Q8669&lt;10,E8669+0.1,E8669)</f>
        <v>3.7</v>
      </c>
      <c r="G8669">
        <f>MIN(IF(Q8669&lt;10,E8669+0.5,E8669),5)</f>
        <v>4.0999999999999996</v>
      </c>
      <c r="H8669" t="str">
        <f t="shared" si="1217"/>
        <v>Average Place to Work</v>
      </c>
      <c r="I8669">
        <v>59</v>
      </c>
      <c r="J8669" t="b">
        <f t="shared" si="1218"/>
        <v>0</v>
      </c>
      <c r="K8669" t="b">
        <f>OR(E8669&gt;3.5,Q8669&lt;10)</f>
        <v>1</v>
      </c>
      <c r="M8669" t="s">
        <v>12872</v>
      </c>
      <c r="N8669" t="str">
        <f t="shared" si="1219"/>
        <v>Indian Silicon Valley Startups</v>
      </c>
      <c r="O8669" t="str">
        <f t="shared" si="1220"/>
        <v>None</v>
      </c>
      <c r="Q8669" s="2">
        <f t="shared" si="1221"/>
        <v>0</v>
      </c>
      <c r="R8669" s="1" t="str">
        <f t="shared" si="1222"/>
        <v>Startup</v>
      </c>
      <c r="S8669" s="1"/>
      <c r="T8669" t="s">
        <v>115</v>
      </c>
      <c r="V8669">
        <f t="shared" si="1223"/>
        <v>0</v>
      </c>
    </row>
    <row r="8670" spans="1:22" x14ac:dyDescent="0.35">
      <c r="A8670">
        <v>8668</v>
      </c>
      <c r="B8670" t="s">
        <v>12873</v>
      </c>
      <c r="C8670" t="str">
        <f t="shared" si="1215"/>
        <v>Don’t Buy</v>
      </c>
      <c r="D8670" t="str">
        <f t="shared" si="1216"/>
        <v>Long Name</v>
      </c>
      <c r="E8670">
        <v>4</v>
      </c>
      <c r="F8670">
        <f>IF(Q8670&lt;10,E8670+0.1,E8670)</f>
        <v>4</v>
      </c>
      <c r="G8670">
        <f>MIN(IF(Q8670&lt;10,E8670+0.5,E8670),5)</f>
        <v>4</v>
      </c>
      <c r="H8670" t="str">
        <f t="shared" si="1217"/>
        <v>Average Place to Work</v>
      </c>
      <c r="I8670">
        <v>59</v>
      </c>
      <c r="J8670" t="b">
        <f t="shared" si="1218"/>
        <v>0</v>
      </c>
      <c r="K8670" t="b">
        <f>OR(E8670&gt;3.5,Q8670&lt;10)</f>
        <v>1</v>
      </c>
      <c r="L8670" t="s">
        <v>9</v>
      </c>
      <c r="M8670" t="s">
        <v>12874</v>
      </c>
      <c r="N8670" t="str">
        <f t="shared" si="1219"/>
        <v>None</v>
      </c>
      <c r="O8670" t="str">
        <f t="shared" si="1220"/>
        <v>None</v>
      </c>
      <c r="P8670" t="s">
        <v>1008</v>
      </c>
      <c r="Q8670" s="2">
        <f t="shared" si="1221"/>
        <v>82</v>
      </c>
      <c r="R8670" s="1" t="str">
        <f t="shared" si="1222"/>
        <v>Established</v>
      </c>
      <c r="S8670" s="1"/>
      <c r="T8670" t="s">
        <v>606</v>
      </c>
      <c r="U8670" t="s">
        <v>919</v>
      </c>
      <c r="V8670">
        <f t="shared" si="1223"/>
        <v>0</v>
      </c>
    </row>
    <row r="8671" spans="1:22" x14ac:dyDescent="0.35">
      <c r="A8671">
        <v>8669</v>
      </c>
      <c r="B8671" t="s">
        <v>12875</v>
      </c>
      <c r="C8671" t="str">
        <f t="shared" si="1215"/>
        <v>Don’t Buy</v>
      </c>
      <c r="D8671" t="str">
        <f t="shared" si="1216"/>
        <v>Short Name</v>
      </c>
      <c r="E8671">
        <v>3.7</v>
      </c>
      <c r="F8671">
        <f>IF(Q8671&lt;10,E8671+0.1,E8671)</f>
        <v>3.8000000000000003</v>
      </c>
      <c r="G8671">
        <f>MIN(IF(Q8671&lt;10,E8671+0.5,E8671),5)</f>
        <v>4.2</v>
      </c>
      <c r="H8671" t="str">
        <f t="shared" si="1217"/>
        <v>Average Place to Work</v>
      </c>
      <c r="I8671">
        <v>59</v>
      </c>
      <c r="J8671" t="b">
        <f t="shared" si="1218"/>
        <v>0</v>
      </c>
      <c r="K8671" t="b">
        <f>OR(E8671&gt;3.5,Q8671&lt;10)</f>
        <v>1</v>
      </c>
      <c r="L8671" t="s">
        <v>19</v>
      </c>
      <c r="M8671" t="s">
        <v>6814</v>
      </c>
      <c r="N8671" t="str">
        <f t="shared" si="1219"/>
        <v>Indian Silicon Valley Startups</v>
      </c>
      <c r="O8671" t="str">
        <f t="shared" si="1220"/>
        <v>None</v>
      </c>
      <c r="P8671" t="s">
        <v>258</v>
      </c>
      <c r="Q8671" s="2">
        <f t="shared" si="1221"/>
        <v>7</v>
      </c>
      <c r="R8671" s="1" t="str">
        <f t="shared" si="1222"/>
        <v>Startup</v>
      </c>
      <c r="S8671" s="1"/>
      <c r="T8671" t="s">
        <v>598</v>
      </c>
      <c r="U8671" t="s">
        <v>36</v>
      </c>
      <c r="V8671">
        <f t="shared" si="1223"/>
        <v>0</v>
      </c>
    </row>
    <row r="8672" spans="1:22" x14ac:dyDescent="0.35">
      <c r="A8672">
        <v>8670</v>
      </c>
      <c r="B8672" t="s">
        <v>12876</v>
      </c>
      <c r="C8672" t="str">
        <f t="shared" si="1215"/>
        <v>Don’t Buy</v>
      </c>
      <c r="D8672" t="str">
        <f t="shared" si="1216"/>
        <v>Long Name</v>
      </c>
      <c r="E8672">
        <v>4</v>
      </c>
      <c r="F8672">
        <f>IF(Q8672&lt;10,E8672+0.1,E8672)</f>
        <v>4.0999999999999996</v>
      </c>
      <c r="G8672">
        <f>MIN(IF(Q8672&lt;10,E8672+0.5,E8672),5)</f>
        <v>4.5</v>
      </c>
      <c r="H8672" t="str">
        <f t="shared" si="1217"/>
        <v>Average Place to Work</v>
      </c>
      <c r="I8672">
        <v>59</v>
      </c>
      <c r="J8672" t="b">
        <f t="shared" si="1218"/>
        <v>0</v>
      </c>
      <c r="K8672" t="b">
        <f>OR(E8672&gt;3.5,Q8672&lt;10)</f>
        <v>1</v>
      </c>
      <c r="L8672" t="s">
        <v>19</v>
      </c>
      <c r="M8672" t="s">
        <v>12877</v>
      </c>
      <c r="N8672" t="str">
        <f t="shared" si="1219"/>
        <v>Indian Silicon Valley Startups</v>
      </c>
      <c r="O8672" t="str">
        <f t="shared" si="1220"/>
        <v>None</v>
      </c>
      <c r="P8672" t="s">
        <v>269</v>
      </c>
      <c r="Q8672" s="2">
        <f t="shared" si="1221"/>
        <v>9</v>
      </c>
      <c r="R8672" s="1" t="str">
        <f t="shared" si="1222"/>
        <v>Startup</v>
      </c>
      <c r="S8672" s="1"/>
      <c r="T8672" t="s">
        <v>1146</v>
      </c>
      <c r="U8672" t="s">
        <v>64</v>
      </c>
      <c r="V8672">
        <f t="shared" si="1223"/>
        <v>0</v>
      </c>
    </row>
    <row r="8673" spans="1:22" x14ac:dyDescent="0.35">
      <c r="A8673">
        <v>8671</v>
      </c>
      <c r="B8673" t="s">
        <v>12878</v>
      </c>
      <c r="C8673" t="str">
        <f t="shared" si="1215"/>
        <v>Don’t Buy</v>
      </c>
      <c r="D8673" t="str">
        <f t="shared" si="1216"/>
        <v>Short Name</v>
      </c>
      <c r="E8673">
        <v>3.4</v>
      </c>
      <c r="F8673">
        <f>IF(Q8673&lt;10,E8673+0.1,E8673)</f>
        <v>3.5</v>
      </c>
      <c r="G8673">
        <f>MIN(IF(Q8673&lt;10,E8673+0.5,E8673),5)</f>
        <v>3.9</v>
      </c>
      <c r="H8673" t="str">
        <f t="shared" si="1217"/>
        <v>Average Place to Work</v>
      </c>
      <c r="I8673">
        <v>59</v>
      </c>
      <c r="J8673" t="b">
        <f t="shared" si="1218"/>
        <v>0</v>
      </c>
      <c r="K8673" t="b">
        <f>OR(E8673&gt;3.5,Q8673&lt;10)</f>
        <v>1</v>
      </c>
      <c r="M8673" t="s">
        <v>7917</v>
      </c>
      <c r="N8673" t="str">
        <f t="shared" si="1219"/>
        <v>Indian Silicon Valley Startups</v>
      </c>
      <c r="O8673" t="str">
        <f t="shared" si="1220"/>
        <v>None</v>
      </c>
      <c r="Q8673" s="2">
        <f t="shared" si="1221"/>
        <v>0</v>
      </c>
      <c r="R8673" s="1" t="str">
        <f t="shared" si="1222"/>
        <v>Startup</v>
      </c>
      <c r="S8673" s="1"/>
      <c r="T8673" t="s">
        <v>606</v>
      </c>
      <c r="U8673" t="s">
        <v>1913</v>
      </c>
      <c r="V8673">
        <f t="shared" si="1223"/>
        <v>0</v>
      </c>
    </row>
    <row r="8674" spans="1:22" x14ac:dyDescent="0.35">
      <c r="A8674">
        <v>8672</v>
      </c>
      <c r="B8674" t="s">
        <v>12879</v>
      </c>
      <c r="C8674" t="str">
        <f t="shared" si="1215"/>
        <v>Don’t Buy</v>
      </c>
      <c r="D8674" t="str">
        <f t="shared" si="1216"/>
        <v>Long Name</v>
      </c>
      <c r="E8674">
        <v>3.6</v>
      </c>
      <c r="F8674">
        <f>IF(Q8674&lt;10,E8674+0.1,E8674)</f>
        <v>3.6</v>
      </c>
      <c r="G8674">
        <f>MIN(IF(Q8674&lt;10,E8674+0.5,E8674),5)</f>
        <v>3.6</v>
      </c>
      <c r="H8674" t="str">
        <f t="shared" si="1217"/>
        <v>Average Place to Work</v>
      </c>
      <c r="I8674">
        <v>59</v>
      </c>
      <c r="J8674" t="b">
        <f t="shared" si="1218"/>
        <v>0</v>
      </c>
      <c r="K8674" t="b">
        <f>OR(E8674&gt;3.5,Q8674&lt;10)</f>
        <v>1</v>
      </c>
      <c r="L8674" t="s">
        <v>9</v>
      </c>
      <c r="M8674" t="s">
        <v>3802</v>
      </c>
      <c r="N8674" t="str">
        <f t="shared" si="1219"/>
        <v>None</v>
      </c>
      <c r="O8674" t="str">
        <f t="shared" si="1220"/>
        <v>None</v>
      </c>
      <c r="P8674" t="s">
        <v>434</v>
      </c>
      <c r="Q8674" s="2">
        <f t="shared" si="1221"/>
        <v>64</v>
      </c>
      <c r="R8674" s="1" t="str">
        <f t="shared" si="1222"/>
        <v>Established</v>
      </c>
      <c r="S8674" s="1"/>
      <c r="T8674" t="s">
        <v>2372</v>
      </c>
      <c r="U8674" t="s">
        <v>195</v>
      </c>
      <c r="V8674">
        <f t="shared" si="1223"/>
        <v>0</v>
      </c>
    </row>
    <row r="8675" spans="1:22" x14ac:dyDescent="0.35">
      <c r="A8675">
        <v>8673</v>
      </c>
      <c r="B8675" t="s">
        <v>12880</v>
      </c>
      <c r="C8675" t="str">
        <f t="shared" si="1215"/>
        <v>Don’t Buy</v>
      </c>
      <c r="D8675" t="str">
        <f t="shared" si="1216"/>
        <v>Long Name</v>
      </c>
      <c r="E8675">
        <v>4.0999999999999996</v>
      </c>
      <c r="F8675">
        <f>IF(Q8675&lt;10,E8675+0.1,E8675)</f>
        <v>4.1999999999999993</v>
      </c>
      <c r="G8675">
        <f>MIN(IF(Q8675&lt;10,E8675+0.5,E8675),5)</f>
        <v>4.5999999999999996</v>
      </c>
      <c r="H8675" t="str">
        <f t="shared" si="1217"/>
        <v>Average Place to Work</v>
      </c>
      <c r="I8675">
        <v>59</v>
      </c>
      <c r="J8675" t="b">
        <f t="shared" si="1218"/>
        <v>0</v>
      </c>
      <c r="K8675" t="b">
        <f>OR(E8675&gt;3.5,Q8675&lt;10)</f>
        <v>1</v>
      </c>
      <c r="M8675" t="s">
        <v>924</v>
      </c>
      <c r="N8675" t="str">
        <f t="shared" si="1219"/>
        <v>Indian Silicon Valley Startups</v>
      </c>
      <c r="O8675" t="str">
        <f t="shared" si="1220"/>
        <v>None</v>
      </c>
      <c r="P8675" t="s">
        <v>71</v>
      </c>
      <c r="Q8675" s="2">
        <f t="shared" si="1221"/>
        <v>4</v>
      </c>
      <c r="R8675" s="1" t="str">
        <f t="shared" si="1222"/>
        <v>Startup</v>
      </c>
      <c r="S8675" s="1"/>
      <c r="U8675" t="s">
        <v>455</v>
      </c>
      <c r="V8675">
        <f t="shared" si="1223"/>
        <v>0</v>
      </c>
    </row>
    <row r="8676" spans="1:22" x14ac:dyDescent="0.35">
      <c r="A8676">
        <v>8674</v>
      </c>
      <c r="B8676" t="s">
        <v>12881</v>
      </c>
      <c r="C8676" t="str">
        <f t="shared" si="1215"/>
        <v>Don’t Buy</v>
      </c>
      <c r="D8676" t="str">
        <f t="shared" si="1216"/>
        <v>Long Name</v>
      </c>
      <c r="E8676">
        <v>4</v>
      </c>
      <c r="F8676">
        <f>IF(Q8676&lt;10,E8676+0.1,E8676)</f>
        <v>4.0999999999999996</v>
      </c>
      <c r="G8676">
        <f>MIN(IF(Q8676&lt;10,E8676+0.5,E8676),5)</f>
        <v>4.5</v>
      </c>
      <c r="H8676" t="str">
        <f t="shared" si="1217"/>
        <v>Average Place to Work</v>
      </c>
      <c r="I8676">
        <v>59</v>
      </c>
      <c r="J8676" t="b">
        <f t="shared" si="1218"/>
        <v>0</v>
      </c>
      <c r="K8676" t="b">
        <f>OR(E8676&gt;3.5,Q8676&lt;10)</f>
        <v>1</v>
      </c>
      <c r="M8676" t="s">
        <v>12882</v>
      </c>
      <c r="N8676" t="str">
        <f t="shared" si="1219"/>
        <v>Indian Silicon Valley Startups</v>
      </c>
      <c r="O8676" t="str">
        <f t="shared" si="1220"/>
        <v>None</v>
      </c>
      <c r="Q8676" s="2">
        <f t="shared" si="1221"/>
        <v>0</v>
      </c>
      <c r="R8676" s="1" t="str">
        <f t="shared" si="1222"/>
        <v>Startup</v>
      </c>
      <c r="S8676" s="1"/>
      <c r="T8676" t="s">
        <v>606</v>
      </c>
      <c r="U8676" t="s">
        <v>1677</v>
      </c>
      <c r="V8676">
        <f t="shared" si="1223"/>
        <v>0</v>
      </c>
    </row>
    <row r="8677" spans="1:22" x14ac:dyDescent="0.35">
      <c r="A8677">
        <v>8675</v>
      </c>
      <c r="B8677" t="s">
        <v>12883</v>
      </c>
      <c r="C8677" t="str">
        <f t="shared" si="1215"/>
        <v>Don’t Buy</v>
      </c>
      <c r="D8677" t="str">
        <f t="shared" si="1216"/>
        <v>Long Name</v>
      </c>
      <c r="E8677">
        <v>3.8</v>
      </c>
      <c r="F8677">
        <f>IF(Q8677&lt;10,E8677+0.1,E8677)</f>
        <v>3.9</v>
      </c>
      <c r="G8677">
        <f>MIN(IF(Q8677&lt;10,E8677+0.5,E8677),5)</f>
        <v>4.3</v>
      </c>
      <c r="H8677" t="str">
        <f t="shared" si="1217"/>
        <v>Average Place to Work</v>
      </c>
      <c r="I8677">
        <v>59</v>
      </c>
      <c r="J8677" t="b">
        <f t="shared" si="1218"/>
        <v>0</v>
      </c>
      <c r="K8677" t="b">
        <f>OR(E8677&gt;3.5,Q8677&lt;10)</f>
        <v>1</v>
      </c>
      <c r="M8677" t="s">
        <v>6537</v>
      </c>
      <c r="N8677" t="str">
        <f t="shared" si="1219"/>
        <v>Indian Silicon Valley Startups</v>
      </c>
      <c r="O8677" t="str">
        <f t="shared" si="1220"/>
        <v>None</v>
      </c>
      <c r="Q8677" s="2">
        <f t="shared" si="1221"/>
        <v>0</v>
      </c>
      <c r="R8677" s="1" t="str">
        <f t="shared" si="1222"/>
        <v>Startup</v>
      </c>
      <c r="S8677" s="1"/>
      <c r="T8677" t="s">
        <v>598</v>
      </c>
      <c r="U8677" t="s">
        <v>1913</v>
      </c>
      <c r="V8677">
        <f t="shared" si="1223"/>
        <v>0</v>
      </c>
    </row>
    <row r="8678" spans="1:22" x14ac:dyDescent="0.35">
      <c r="A8678">
        <v>8676</v>
      </c>
      <c r="B8678" t="s">
        <v>12884</v>
      </c>
      <c r="C8678" t="str">
        <f t="shared" si="1215"/>
        <v>Don’t Buy</v>
      </c>
      <c r="D8678" t="str">
        <f t="shared" si="1216"/>
        <v>Long Name</v>
      </c>
      <c r="E8678">
        <v>4.8</v>
      </c>
      <c r="F8678">
        <f>IF(Q8678&lt;10,E8678+0.1,E8678)</f>
        <v>4.8999999999999995</v>
      </c>
      <c r="G8678">
        <f>MIN(IF(Q8678&lt;10,E8678+0.5,E8678),5)</f>
        <v>5</v>
      </c>
      <c r="H8678" t="str">
        <f t="shared" si="1217"/>
        <v>Great Place to Work</v>
      </c>
      <c r="I8678">
        <v>59</v>
      </c>
      <c r="J8678" t="b">
        <f t="shared" si="1218"/>
        <v>0</v>
      </c>
      <c r="K8678" t="b">
        <f>OR(E8678&gt;3.5,Q8678&lt;10)</f>
        <v>1</v>
      </c>
      <c r="L8678" t="s">
        <v>279</v>
      </c>
      <c r="M8678" t="s">
        <v>12885</v>
      </c>
      <c r="N8678" t="str">
        <f t="shared" si="1219"/>
        <v>Indian Silicon Valley Startups</v>
      </c>
      <c r="O8678" t="str">
        <f t="shared" si="1220"/>
        <v>None</v>
      </c>
      <c r="P8678" t="s">
        <v>1680</v>
      </c>
      <c r="Q8678" s="2">
        <f t="shared" si="1221"/>
        <v>3</v>
      </c>
      <c r="R8678" s="1" t="str">
        <f t="shared" si="1222"/>
        <v>Startup</v>
      </c>
      <c r="S8678" s="1"/>
      <c r="T8678" t="s">
        <v>1146</v>
      </c>
      <c r="U8678" t="s">
        <v>17</v>
      </c>
      <c r="V8678">
        <f t="shared" si="1223"/>
        <v>1000000</v>
      </c>
    </row>
    <row r="8679" spans="1:22" x14ac:dyDescent="0.35">
      <c r="A8679">
        <v>8677</v>
      </c>
      <c r="B8679" t="s">
        <v>12886</v>
      </c>
      <c r="C8679" t="str">
        <f t="shared" si="1215"/>
        <v>Don’t Buy</v>
      </c>
      <c r="D8679" t="str">
        <f t="shared" si="1216"/>
        <v>Long Name</v>
      </c>
      <c r="E8679">
        <v>4</v>
      </c>
      <c r="F8679">
        <f>IF(Q8679&lt;10,E8679+0.1,E8679)</f>
        <v>4.0999999999999996</v>
      </c>
      <c r="G8679">
        <f>MIN(IF(Q8679&lt;10,E8679+0.5,E8679),5)</f>
        <v>4.5</v>
      </c>
      <c r="H8679" t="str">
        <f t="shared" si="1217"/>
        <v>Average Place to Work</v>
      </c>
      <c r="I8679">
        <v>59</v>
      </c>
      <c r="J8679" t="b">
        <f t="shared" si="1218"/>
        <v>0</v>
      </c>
      <c r="K8679" t="b">
        <f>OR(E8679&gt;3.5,Q8679&lt;10)</f>
        <v>1</v>
      </c>
      <c r="L8679" t="s">
        <v>19</v>
      </c>
      <c r="M8679" t="s">
        <v>5334</v>
      </c>
      <c r="N8679" t="str">
        <f t="shared" si="1219"/>
        <v>Indian Silicon Valley Startups</v>
      </c>
      <c r="O8679" t="str">
        <f t="shared" si="1220"/>
        <v>None</v>
      </c>
      <c r="Q8679" s="2">
        <f t="shared" si="1221"/>
        <v>0</v>
      </c>
      <c r="R8679" s="1" t="str">
        <f t="shared" si="1222"/>
        <v>Startup</v>
      </c>
      <c r="S8679" s="1"/>
      <c r="U8679" t="s">
        <v>17</v>
      </c>
      <c r="V8679">
        <f t="shared" si="1223"/>
        <v>500000</v>
      </c>
    </row>
    <row r="8680" spans="1:22" x14ac:dyDescent="0.35">
      <c r="A8680">
        <v>8678</v>
      </c>
      <c r="B8680" t="s">
        <v>12887</v>
      </c>
      <c r="C8680" t="str">
        <f t="shared" si="1215"/>
        <v>Don’t Buy</v>
      </c>
      <c r="D8680" t="str">
        <f t="shared" si="1216"/>
        <v>Short Name</v>
      </c>
      <c r="E8680">
        <v>3.5</v>
      </c>
      <c r="F8680">
        <f>IF(Q8680&lt;10,E8680+0.1,E8680)</f>
        <v>3.6</v>
      </c>
      <c r="G8680">
        <f>MIN(IF(Q8680&lt;10,E8680+0.5,E8680),5)</f>
        <v>4</v>
      </c>
      <c r="H8680" t="str">
        <f t="shared" si="1217"/>
        <v>Average Place to Work</v>
      </c>
      <c r="I8680">
        <v>59</v>
      </c>
      <c r="J8680" t="b">
        <f t="shared" si="1218"/>
        <v>0</v>
      </c>
      <c r="K8680" t="b">
        <f>OR(E8680&gt;3.5,Q8680&lt;10)</f>
        <v>1</v>
      </c>
      <c r="L8680" t="s">
        <v>19</v>
      </c>
      <c r="M8680" t="s">
        <v>7286</v>
      </c>
      <c r="N8680" t="str">
        <f t="shared" si="1219"/>
        <v>Indian Silicon Valley Startups</v>
      </c>
      <c r="O8680" t="str">
        <f t="shared" si="1220"/>
        <v>None</v>
      </c>
      <c r="P8680" t="s">
        <v>1680</v>
      </c>
      <c r="Q8680" s="2">
        <f t="shared" si="1221"/>
        <v>3</v>
      </c>
      <c r="R8680" s="1" t="str">
        <f t="shared" si="1222"/>
        <v>Startup</v>
      </c>
      <c r="S8680" s="1"/>
      <c r="T8680" t="s">
        <v>598</v>
      </c>
      <c r="U8680" t="s">
        <v>36</v>
      </c>
      <c r="V8680">
        <f t="shared" si="1223"/>
        <v>0</v>
      </c>
    </row>
    <row r="8681" spans="1:22" x14ac:dyDescent="0.35">
      <c r="A8681">
        <v>8679</v>
      </c>
      <c r="B8681" t="s">
        <v>12888</v>
      </c>
      <c r="C8681" t="str">
        <f t="shared" si="1215"/>
        <v>Don’t Buy</v>
      </c>
      <c r="D8681" t="str">
        <f t="shared" si="1216"/>
        <v>Long Name</v>
      </c>
      <c r="E8681">
        <v>3.5</v>
      </c>
      <c r="F8681">
        <f>IF(Q8681&lt;10,E8681+0.1,E8681)</f>
        <v>3.6</v>
      </c>
      <c r="G8681">
        <f>MIN(IF(Q8681&lt;10,E8681+0.5,E8681),5)</f>
        <v>4</v>
      </c>
      <c r="H8681" t="str">
        <f t="shared" si="1217"/>
        <v>Average Place to Work</v>
      </c>
      <c r="I8681">
        <v>59</v>
      </c>
      <c r="J8681" t="b">
        <f t="shared" si="1218"/>
        <v>0</v>
      </c>
      <c r="K8681" t="b">
        <f>OR(E8681&gt;3.5,Q8681&lt;10)</f>
        <v>1</v>
      </c>
      <c r="M8681" t="s">
        <v>12889</v>
      </c>
      <c r="N8681" t="str">
        <f t="shared" si="1219"/>
        <v>Indian Silicon Valley Startups</v>
      </c>
      <c r="O8681" t="str">
        <f t="shared" si="1220"/>
        <v>None</v>
      </c>
      <c r="P8681" t="s">
        <v>71</v>
      </c>
      <c r="Q8681" s="2">
        <f t="shared" si="1221"/>
        <v>4</v>
      </c>
      <c r="R8681" s="1" t="str">
        <f t="shared" si="1222"/>
        <v>Startup</v>
      </c>
      <c r="S8681" s="1"/>
      <c r="U8681" t="s">
        <v>352</v>
      </c>
      <c r="V8681">
        <f t="shared" si="1223"/>
        <v>0</v>
      </c>
    </row>
    <row r="8682" spans="1:22" x14ac:dyDescent="0.35">
      <c r="A8682">
        <v>8680</v>
      </c>
      <c r="B8682" t="s">
        <v>12890</v>
      </c>
      <c r="C8682" t="str">
        <f t="shared" si="1215"/>
        <v>Don’t Buy</v>
      </c>
      <c r="D8682" t="str">
        <f t="shared" si="1216"/>
        <v>Long Name</v>
      </c>
      <c r="E8682">
        <v>4.2</v>
      </c>
      <c r="F8682">
        <f>IF(Q8682&lt;10,E8682+0.1,E8682)</f>
        <v>4.2</v>
      </c>
      <c r="G8682">
        <f>MIN(IF(Q8682&lt;10,E8682+0.5,E8682),5)</f>
        <v>4.2</v>
      </c>
      <c r="H8682" t="str">
        <f t="shared" si="1217"/>
        <v>Average Place to Work</v>
      </c>
      <c r="I8682">
        <v>59</v>
      </c>
      <c r="J8682" t="b">
        <f t="shared" si="1218"/>
        <v>0</v>
      </c>
      <c r="K8682" t="b">
        <f>OR(E8682&gt;3.5,Q8682&lt;10)</f>
        <v>1</v>
      </c>
      <c r="L8682" t="s">
        <v>19</v>
      </c>
      <c r="M8682" t="s">
        <v>5672</v>
      </c>
      <c r="N8682" t="str">
        <f t="shared" si="1219"/>
        <v>Indian Silicon Valley Startups</v>
      </c>
      <c r="O8682" t="str">
        <f t="shared" si="1220"/>
        <v>None</v>
      </c>
      <c r="P8682" t="s">
        <v>174</v>
      </c>
      <c r="Q8682" s="2">
        <f t="shared" si="1221"/>
        <v>127</v>
      </c>
      <c r="R8682" s="1" t="str">
        <f t="shared" si="1222"/>
        <v>Established</v>
      </c>
      <c r="S8682" s="1"/>
      <c r="T8682" t="s">
        <v>598</v>
      </c>
      <c r="U8682" t="s">
        <v>64</v>
      </c>
      <c r="V8682">
        <f t="shared" si="1223"/>
        <v>0</v>
      </c>
    </row>
    <row r="8683" spans="1:22" x14ac:dyDescent="0.35">
      <c r="A8683">
        <v>8681</v>
      </c>
      <c r="B8683" t="s">
        <v>12891</v>
      </c>
      <c r="C8683" t="str">
        <f t="shared" si="1215"/>
        <v>Don’t Buy</v>
      </c>
      <c r="D8683" t="str">
        <f t="shared" si="1216"/>
        <v>Long Name</v>
      </c>
      <c r="E8683">
        <v>4.5999999999999996</v>
      </c>
      <c r="F8683">
        <f>IF(Q8683&lt;10,E8683+0.1,E8683)</f>
        <v>4.6999999999999993</v>
      </c>
      <c r="G8683">
        <f>MIN(IF(Q8683&lt;10,E8683+0.5,E8683),5)</f>
        <v>5</v>
      </c>
      <c r="H8683" t="str">
        <f t="shared" si="1217"/>
        <v>Great Place to Work</v>
      </c>
      <c r="I8683">
        <v>59</v>
      </c>
      <c r="J8683" t="b">
        <f t="shared" si="1218"/>
        <v>0</v>
      </c>
      <c r="K8683" t="b">
        <f>OR(E8683&gt;3.5,Q8683&lt;10)</f>
        <v>1</v>
      </c>
      <c r="M8683" t="s">
        <v>9416</v>
      </c>
      <c r="N8683" t="str">
        <f t="shared" si="1219"/>
        <v>Indian Silicon Valley Startups</v>
      </c>
      <c r="O8683" t="str">
        <f t="shared" si="1220"/>
        <v>None</v>
      </c>
      <c r="Q8683" s="2">
        <f t="shared" si="1221"/>
        <v>0</v>
      </c>
      <c r="R8683" s="1" t="str">
        <f t="shared" si="1222"/>
        <v>Startup</v>
      </c>
      <c r="S8683" s="1"/>
      <c r="T8683" t="s">
        <v>1183</v>
      </c>
      <c r="U8683" t="s">
        <v>17</v>
      </c>
      <c r="V8683">
        <f t="shared" si="1223"/>
        <v>1000000</v>
      </c>
    </row>
    <row r="8684" spans="1:22" x14ac:dyDescent="0.35">
      <c r="A8684">
        <v>8682</v>
      </c>
      <c r="B8684" t="s">
        <v>12892</v>
      </c>
      <c r="C8684" t="str">
        <f t="shared" si="1215"/>
        <v>Buy</v>
      </c>
      <c r="D8684" t="str">
        <f t="shared" si="1216"/>
        <v>Short Name</v>
      </c>
      <c r="E8684">
        <v>4</v>
      </c>
      <c r="F8684">
        <f>IF(Q8684&lt;10,E8684+0.1,E8684)</f>
        <v>4</v>
      </c>
      <c r="G8684">
        <f>MIN(IF(Q8684&lt;10,E8684+0.5,E8684),5)</f>
        <v>4</v>
      </c>
      <c r="H8684" t="str">
        <f t="shared" si="1217"/>
        <v>Average Place to Work</v>
      </c>
      <c r="I8684">
        <v>59</v>
      </c>
      <c r="J8684" t="b">
        <f t="shared" si="1218"/>
        <v>0</v>
      </c>
      <c r="K8684" t="b">
        <f>OR(E8684&gt;3.5,Q8684&lt;10)</f>
        <v>1</v>
      </c>
      <c r="L8684" t="s">
        <v>19</v>
      </c>
      <c r="M8684" t="s">
        <v>7059</v>
      </c>
      <c r="N8684" t="str">
        <f t="shared" si="1219"/>
        <v>None</v>
      </c>
      <c r="O8684" t="str">
        <f t="shared" si="1220"/>
        <v>None</v>
      </c>
      <c r="P8684" t="s">
        <v>445</v>
      </c>
      <c r="Q8684" s="2">
        <f t="shared" si="1221"/>
        <v>14</v>
      </c>
      <c r="R8684" s="1" t="str">
        <f t="shared" si="1222"/>
        <v>Established</v>
      </c>
      <c r="S8684" s="1"/>
      <c r="T8684" t="s">
        <v>598</v>
      </c>
      <c r="U8684" t="s">
        <v>24</v>
      </c>
      <c r="V8684">
        <f t="shared" si="1223"/>
        <v>500000</v>
      </c>
    </row>
    <row r="8685" spans="1:22" x14ac:dyDescent="0.35">
      <c r="A8685">
        <v>8683</v>
      </c>
      <c r="B8685" t="s">
        <v>12893</v>
      </c>
      <c r="C8685" t="str">
        <f t="shared" si="1215"/>
        <v>Don’t Buy</v>
      </c>
      <c r="D8685" t="str">
        <f t="shared" si="1216"/>
        <v>Short Name</v>
      </c>
      <c r="E8685">
        <v>4.5</v>
      </c>
      <c r="F8685">
        <f>IF(Q8685&lt;10,E8685+0.1,E8685)</f>
        <v>4.5999999999999996</v>
      </c>
      <c r="G8685">
        <f>MIN(IF(Q8685&lt;10,E8685+0.5,E8685),5)</f>
        <v>5</v>
      </c>
      <c r="H8685" t="str">
        <f t="shared" si="1217"/>
        <v>Average Place to Work</v>
      </c>
      <c r="I8685">
        <v>59</v>
      </c>
      <c r="J8685" t="b">
        <f t="shared" si="1218"/>
        <v>0</v>
      </c>
      <c r="K8685" t="b">
        <f>OR(E8685&gt;3.5,Q8685&lt;10)</f>
        <v>1</v>
      </c>
      <c r="L8685" t="s">
        <v>19</v>
      </c>
      <c r="M8685" t="s">
        <v>2570</v>
      </c>
      <c r="N8685" t="str">
        <f t="shared" si="1219"/>
        <v>Indian Silicon Valley Startups</v>
      </c>
      <c r="O8685" t="str">
        <f t="shared" si="1220"/>
        <v>None</v>
      </c>
      <c r="P8685" t="s">
        <v>502</v>
      </c>
      <c r="Q8685" s="2">
        <f t="shared" si="1221"/>
        <v>8</v>
      </c>
      <c r="R8685" s="1" t="str">
        <f t="shared" si="1222"/>
        <v>Startup</v>
      </c>
      <c r="S8685" s="1"/>
      <c r="T8685" t="s">
        <v>606</v>
      </c>
      <c r="U8685" t="s">
        <v>36</v>
      </c>
      <c r="V8685">
        <f t="shared" si="1223"/>
        <v>0</v>
      </c>
    </row>
    <row r="8686" spans="1:22" x14ac:dyDescent="0.35">
      <c r="A8686">
        <v>8684</v>
      </c>
      <c r="B8686" t="s">
        <v>12894</v>
      </c>
      <c r="C8686" t="str">
        <f t="shared" si="1215"/>
        <v>Don’t Buy</v>
      </c>
      <c r="D8686" t="str">
        <f t="shared" si="1216"/>
        <v>Long Name</v>
      </c>
      <c r="E8686">
        <v>4.0999999999999996</v>
      </c>
      <c r="F8686">
        <f>IF(Q8686&lt;10,E8686+0.1,E8686)</f>
        <v>4.0999999999999996</v>
      </c>
      <c r="G8686">
        <f>MIN(IF(Q8686&lt;10,E8686+0.5,E8686),5)</f>
        <v>4.0999999999999996</v>
      </c>
      <c r="H8686" t="str">
        <f t="shared" si="1217"/>
        <v>Average Place to Work</v>
      </c>
      <c r="I8686">
        <v>59</v>
      </c>
      <c r="J8686" t="b">
        <f t="shared" si="1218"/>
        <v>0</v>
      </c>
      <c r="K8686" t="b">
        <f>OR(E8686&gt;3.5,Q8686&lt;10)</f>
        <v>1</v>
      </c>
      <c r="L8686" t="s">
        <v>19</v>
      </c>
      <c r="M8686" t="s">
        <v>4225</v>
      </c>
      <c r="N8686" t="str">
        <f t="shared" si="1219"/>
        <v>None</v>
      </c>
      <c r="O8686" t="str">
        <f t="shared" si="1220"/>
        <v>None</v>
      </c>
      <c r="P8686" t="s">
        <v>183</v>
      </c>
      <c r="Q8686" s="2">
        <f t="shared" si="1221"/>
        <v>10</v>
      </c>
      <c r="R8686" s="1" t="str">
        <f t="shared" si="1222"/>
        <v>Established</v>
      </c>
      <c r="S8686" s="1"/>
      <c r="T8686" t="s">
        <v>1146</v>
      </c>
      <c r="U8686" t="s">
        <v>17</v>
      </c>
      <c r="V8686">
        <f t="shared" si="1223"/>
        <v>1000000</v>
      </c>
    </row>
    <row r="8687" spans="1:22" x14ac:dyDescent="0.35">
      <c r="A8687">
        <v>8685</v>
      </c>
      <c r="B8687" t="s">
        <v>12895</v>
      </c>
      <c r="C8687" t="str">
        <f t="shared" si="1215"/>
        <v>Buy</v>
      </c>
      <c r="D8687" t="str">
        <f t="shared" si="1216"/>
        <v>Long Name</v>
      </c>
      <c r="E8687">
        <v>4.2</v>
      </c>
      <c r="F8687">
        <f>IF(Q8687&lt;10,E8687+0.1,E8687)</f>
        <v>4.2</v>
      </c>
      <c r="G8687">
        <f>MIN(IF(Q8687&lt;10,E8687+0.5,E8687),5)</f>
        <v>4.2</v>
      </c>
      <c r="H8687" t="str">
        <f t="shared" si="1217"/>
        <v>Average Place to Work</v>
      </c>
      <c r="I8687">
        <v>59</v>
      </c>
      <c r="J8687" t="b">
        <f t="shared" si="1218"/>
        <v>0</v>
      </c>
      <c r="K8687" t="b">
        <f>OR(E8687&gt;3.5,Q8687&lt;10)</f>
        <v>1</v>
      </c>
      <c r="L8687" t="s">
        <v>19</v>
      </c>
      <c r="M8687" t="s">
        <v>4335</v>
      </c>
      <c r="N8687" t="str">
        <f t="shared" si="1219"/>
        <v>None</v>
      </c>
      <c r="O8687" t="str">
        <f t="shared" si="1220"/>
        <v>None</v>
      </c>
      <c r="P8687" t="s">
        <v>292</v>
      </c>
      <c r="Q8687" s="2">
        <f t="shared" si="1221"/>
        <v>38</v>
      </c>
      <c r="R8687" s="1" t="str">
        <f t="shared" si="1222"/>
        <v>Established</v>
      </c>
      <c r="S8687" s="1"/>
      <c r="T8687" t="s">
        <v>598</v>
      </c>
      <c r="U8687" t="s">
        <v>312</v>
      </c>
      <c r="V8687">
        <f t="shared" si="1223"/>
        <v>0</v>
      </c>
    </row>
    <row r="8688" spans="1:22" x14ac:dyDescent="0.35">
      <c r="A8688">
        <v>8686</v>
      </c>
      <c r="B8688" t="s">
        <v>12896</v>
      </c>
      <c r="C8688" t="str">
        <f t="shared" si="1215"/>
        <v>Don’t Buy</v>
      </c>
      <c r="D8688" t="str">
        <f t="shared" si="1216"/>
        <v>Long Name</v>
      </c>
      <c r="E8688">
        <v>4.2</v>
      </c>
      <c r="F8688">
        <f>IF(Q8688&lt;10,E8688+0.1,E8688)</f>
        <v>4.2</v>
      </c>
      <c r="G8688">
        <f>MIN(IF(Q8688&lt;10,E8688+0.5,E8688),5)</f>
        <v>4.2</v>
      </c>
      <c r="H8688" t="str">
        <f t="shared" si="1217"/>
        <v>Average Place to Work</v>
      </c>
      <c r="I8688">
        <v>58</v>
      </c>
      <c r="J8688" t="b">
        <f t="shared" si="1218"/>
        <v>0</v>
      </c>
      <c r="K8688" t="b">
        <f>OR(E8688&gt;3.5,Q8688&lt;10)</f>
        <v>1</v>
      </c>
      <c r="L8688" t="s">
        <v>9</v>
      </c>
      <c r="M8688" t="s">
        <v>4268</v>
      </c>
      <c r="N8688" t="str">
        <f t="shared" si="1219"/>
        <v>None</v>
      </c>
      <c r="O8688" t="str">
        <f t="shared" si="1220"/>
        <v>None</v>
      </c>
      <c r="P8688" t="s">
        <v>86</v>
      </c>
      <c r="Q8688" s="2">
        <f t="shared" si="1221"/>
        <v>27</v>
      </c>
      <c r="R8688" s="1" t="str">
        <f t="shared" si="1222"/>
        <v>Established</v>
      </c>
      <c r="S8688" s="1"/>
      <c r="T8688" t="s">
        <v>3757</v>
      </c>
      <c r="U8688" t="s">
        <v>755</v>
      </c>
      <c r="V8688">
        <f t="shared" si="1223"/>
        <v>0</v>
      </c>
    </row>
    <row r="8689" spans="1:22" x14ac:dyDescent="0.35">
      <c r="A8689">
        <v>8687</v>
      </c>
      <c r="B8689" t="s">
        <v>12897</v>
      </c>
      <c r="C8689" t="str">
        <f t="shared" si="1215"/>
        <v>Don’t Buy</v>
      </c>
      <c r="D8689" t="str">
        <f t="shared" si="1216"/>
        <v>Short Name</v>
      </c>
      <c r="E8689">
        <v>3.9</v>
      </c>
      <c r="F8689">
        <f>IF(Q8689&lt;10,E8689+0.1,E8689)</f>
        <v>3.9</v>
      </c>
      <c r="G8689">
        <f>MIN(IF(Q8689&lt;10,E8689+0.5,E8689),5)</f>
        <v>3.9</v>
      </c>
      <c r="H8689" t="str">
        <f t="shared" si="1217"/>
        <v>Average Place to Work</v>
      </c>
      <c r="I8689">
        <v>58</v>
      </c>
      <c r="J8689" t="b">
        <f t="shared" si="1218"/>
        <v>0</v>
      </c>
      <c r="K8689" t="b">
        <f>OR(E8689&gt;3.5,Q8689&lt;10)</f>
        <v>1</v>
      </c>
      <c r="L8689" t="s">
        <v>19</v>
      </c>
      <c r="M8689" t="s">
        <v>12898</v>
      </c>
      <c r="N8689" t="str">
        <f t="shared" si="1219"/>
        <v>None</v>
      </c>
      <c r="O8689" t="str">
        <f t="shared" si="1220"/>
        <v>None</v>
      </c>
      <c r="P8689" t="s">
        <v>1255</v>
      </c>
      <c r="Q8689" s="2">
        <f t="shared" si="1221"/>
        <v>69</v>
      </c>
      <c r="R8689" s="1" t="str">
        <f t="shared" si="1222"/>
        <v>Established</v>
      </c>
      <c r="S8689" s="1"/>
      <c r="T8689" t="s">
        <v>115</v>
      </c>
      <c r="U8689" t="s">
        <v>92</v>
      </c>
      <c r="V8689">
        <f t="shared" si="1223"/>
        <v>0</v>
      </c>
    </row>
    <row r="8690" spans="1:22" x14ac:dyDescent="0.35">
      <c r="A8690">
        <v>8688</v>
      </c>
      <c r="B8690" t="s">
        <v>12899</v>
      </c>
      <c r="C8690" t="str">
        <f t="shared" si="1215"/>
        <v>Don’t Buy</v>
      </c>
      <c r="D8690" t="str">
        <f t="shared" si="1216"/>
        <v>Long Name</v>
      </c>
      <c r="E8690">
        <v>4</v>
      </c>
      <c r="F8690">
        <f>IF(Q8690&lt;10,E8690+0.1,E8690)</f>
        <v>4</v>
      </c>
      <c r="G8690">
        <f>MIN(IF(Q8690&lt;10,E8690+0.5,E8690),5)</f>
        <v>4</v>
      </c>
      <c r="H8690" t="str">
        <f t="shared" si="1217"/>
        <v>Average Place to Work</v>
      </c>
      <c r="I8690">
        <v>58</v>
      </c>
      <c r="J8690" t="b">
        <f t="shared" si="1218"/>
        <v>0</v>
      </c>
      <c r="K8690" t="b">
        <f>OR(E8690&gt;3.5,Q8690&lt;10)</f>
        <v>1</v>
      </c>
      <c r="L8690" t="s">
        <v>19</v>
      </c>
      <c r="M8690" t="s">
        <v>1697</v>
      </c>
      <c r="N8690" t="str">
        <f t="shared" si="1219"/>
        <v>None</v>
      </c>
      <c r="O8690" t="str">
        <f t="shared" si="1220"/>
        <v>None</v>
      </c>
      <c r="P8690" t="s">
        <v>445</v>
      </c>
      <c r="Q8690" s="2">
        <f t="shared" si="1221"/>
        <v>14</v>
      </c>
      <c r="R8690" s="1" t="str">
        <f t="shared" si="1222"/>
        <v>Established</v>
      </c>
      <c r="S8690" s="1"/>
      <c r="T8690" t="s">
        <v>598</v>
      </c>
      <c r="U8690" t="s">
        <v>404</v>
      </c>
      <c r="V8690">
        <f t="shared" si="1223"/>
        <v>0</v>
      </c>
    </row>
    <row r="8691" spans="1:22" x14ac:dyDescent="0.35">
      <c r="A8691">
        <v>8689</v>
      </c>
      <c r="B8691" t="s">
        <v>12900</v>
      </c>
      <c r="C8691" t="str">
        <f t="shared" si="1215"/>
        <v>Don’t Buy</v>
      </c>
      <c r="D8691" t="str">
        <f t="shared" si="1216"/>
        <v>Long Name</v>
      </c>
      <c r="E8691">
        <v>3.1</v>
      </c>
      <c r="F8691">
        <f>IF(Q8691&lt;10,E8691+0.1,E8691)</f>
        <v>3.1</v>
      </c>
      <c r="G8691">
        <f>MIN(IF(Q8691&lt;10,E8691+0.5,E8691),5)</f>
        <v>3.1</v>
      </c>
      <c r="H8691" t="str">
        <f t="shared" si="1217"/>
        <v>Average Place to Work</v>
      </c>
      <c r="I8691">
        <v>58</v>
      </c>
      <c r="J8691" t="b">
        <f t="shared" si="1218"/>
        <v>0</v>
      </c>
      <c r="K8691" t="b">
        <f>OR(E8691&gt;3.5,Q8691&lt;10)</f>
        <v>0</v>
      </c>
      <c r="L8691" t="s">
        <v>19</v>
      </c>
      <c r="M8691" t="s">
        <v>8796</v>
      </c>
      <c r="N8691" t="str">
        <f t="shared" si="1219"/>
        <v>None</v>
      </c>
      <c r="O8691" t="str">
        <f t="shared" si="1220"/>
        <v>None</v>
      </c>
      <c r="P8691" t="s">
        <v>32</v>
      </c>
      <c r="Q8691" s="2">
        <f t="shared" si="1221"/>
        <v>41</v>
      </c>
      <c r="R8691" s="1" t="str">
        <f t="shared" si="1222"/>
        <v>Established</v>
      </c>
      <c r="S8691" s="1"/>
      <c r="T8691" t="s">
        <v>598</v>
      </c>
      <c r="U8691" t="s">
        <v>1913</v>
      </c>
      <c r="V8691">
        <f t="shared" si="1223"/>
        <v>0</v>
      </c>
    </row>
    <row r="8692" spans="1:22" x14ac:dyDescent="0.35">
      <c r="A8692">
        <v>8690</v>
      </c>
      <c r="B8692" t="s">
        <v>12901</v>
      </c>
      <c r="C8692" t="str">
        <f t="shared" si="1215"/>
        <v>Don’t Buy</v>
      </c>
      <c r="D8692" t="str">
        <f t="shared" si="1216"/>
        <v>Long Name</v>
      </c>
      <c r="E8692">
        <v>3.7</v>
      </c>
      <c r="F8692">
        <f>IF(Q8692&lt;10,E8692+0.1,E8692)</f>
        <v>3.7</v>
      </c>
      <c r="G8692">
        <f>MIN(IF(Q8692&lt;10,E8692+0.5,E8692),5)</f>
        <v>3.7</v>
      </c>
      <c r="H8692" t="str">
        <f t="shared" si="1217"/>
        <v>Average Place to Work</v>
      </c>
      <c r="I8692">
        <v>58</v>
      </c>
      <c r="J8692" t="b">
        <f t="shared" si="1218"/>
        <v>0</v>
      </c>
      <c r="K8692" t="b">
        <f>OR(E8692&gt;3.5,Q8692&lt;10)</f>
        <v>1</v>
      </c>
      <c r="L8692" t="s">
        <v>19</v>
      </c>
      <c r="M8692" t="s">
        <v>6888</v>
      </c>
      <c r="N8692" t="str">
        <f t="shared" si="1219"/>
        <v>None</v>
      </c>
      <c r="O8692" t="str">
        <f t="shared" si="1220"/>
        <v>None</v>
      </c>
      <c r="P8692" t="s">
        <v>205</v>
      </c>
      <c r="Q8692" s="2">
        <f t="shared" si="1221"/>
        <v>47</v>
      </c>
      <c r="R8692" s="1" t="str">
        <f t="shared" si="1222"/>
        <v>Established</v>
      </c>
      <c r="S8692" s="1"/>
      <c r="T8692" t="s">
        <v>1183</v>
      </c>
      <c r="U8692" t="s">
        <v>297</v>
      </c>
      <c r="V8692">
        <f t="shared" si="1223"/>
        <v>0</v>
      </c>
    </row>
    <row r="8693" spans="1:22" x14ac:dyDescent="0.35">
      <c r="A8693">
        <v>8691</v>
      </c>
      <c r="B8693" t="s">
        <v>12902</v>
      </c>
      <c r="C8693" t="str">
        <f t="shared" si="1215"/>
        <v>Don’t Buy</v>
      </c>
      <c r="D8693" t="str">
        <f t="shared" si="1216"/>
        <v>Long Name</v>
      </c>
      <c r="E8693">
        <v>3.6</v>
      </c>
      <c r="F8693">
        <f>IF(Q8693&lt;10,E8693+0.1,E8693)</f>
        <v>3.6</v>
      </c>
      <c r="G8693">
        <f>MIN(IF(Q8693&lt;10,E8693+0.5,E8693),5)</f>
        <v>3.6</v>
      </c>
      <c r="H8693" t="str">
        <f t="shared" si="1217"/>
        <v>Average Place to Work</v>
      </c>
      <c r="I8693">
        <v>58</v>
      </c>
      <c r="J8693" t="b">
        <f t="shared" si="1218"/>
        <v>0</v>
      </c>
      <c r="K8693" t="b">
        <f>OR(E8693&gt;3.5,Q8693&lt;10)</f>
        <v>1</v>
      </c>
      <c r="L8693" t="s">
        <v>9</v>
      </c>
      <c r="M8693" t="s">
        <v>6003</v>
      </c>
      <c r="N8693" t="str">
        <f t="shared" si="1219"/>
        <v>None</v>
      </c>
      <c r="O8693" t="str">
        <f t="shared" si="1220"/>
        <v>None</v>
      </c>
      <c r="P8693" t="s">
        <v>833</v>
      </c>
      <c r="Q8693" s="2">
        <f t="shared" si="1221"/>
        <v>52</v>
      </c>
      <c r="R8693" s="1" t="str">
        <f t="shared" si="1222"/>
        <v>Established</v>
      </c>
      <c r="S8693" s="1"/>
      <c r="T8693" t="s">
        <v>115</v>
      </c>
      <c r="U8693" t="s">
        <v>64</v>
      </c>
      <c r="V8693">
        <f t="shared" si="1223"/>
        <v>0</v>
      </c>
    </row>
    <row r="8694" spans="1:22" x14ac:dyDescent="0.35">
      <c r="A8694">
        <v>8692</v>
      </c>
      <c r="B8694" t="s">
        <v>12903</v>
      </c>
      <c r="C8694" t="str">
        <f t="shared" si="1215"/>
        <v>Don’t Buy</v>
      </c>
      <c r="D8694" t="str">
        <f t="shared" si="1216"/>
        <v>Long Name</v>
      </c>
      <c r="E8694">
        <v>4.2</v>
      </c>
      <c r="F8694">
        <f>IF(Q8694&lt;10,E8694+0.1,E8694)</f>
        <v>4.2</v>
      </c>
      <c r="G8694">
        <f>MIN(IF(Q8694&lt;10,E8694+0.5,E8694),5)</f>
        <v>4.2</v>
      </c>
      <c r="H8694" t="str">
        <f t="shared" si="1217"/>
        <v>Average Place to Work</v>
      </c>
      <c r="I8694">
        <v>58</v>
      </c>
      <c r="J8694" t="b">
        <f t="shared" si="1218"/>
        <v>0</v>
      </c>
      <c r="K8694" t="b">
        <f>OR(E8694&gt;3.5,Q8694&lt;10)</f>
        <v>1</v>
      </c>
      <c r="L8694" t="s">
        <v>19</v>
      </c>
      <c r="M8694" t="s">
        <v>12904</v>
      </c>
      <c r="N8694" t="str">
        <f t="shared" si="1219"/>
        <v>None</v>
      </c>
      <c r="O8694" t="str">
        <f t="shared" si="1220"/>
        <v>None</v>
      </c>
      <c r="P8694" t="s">
        <v>44</v>
      </c>
      <c r="Q8694" s="2">
        <f t="shared" si="1221"/>
        <v>25</v>
      </c>
      <c r="R8694" s="1" t="str">
        <f t="shared" si="1222"/>
        <v>Established</v>
      </c>
      <c r="S8694" s="1"/>
      <c r="T8694" t="s">
        <v>1183</v>
      </c>
      <c r="U8694" t="s">
        <v>41</v>
      </c>
      <c r="V8694">
        <f t="shared" si="1223"/>
        <v>0</v>
      </c>
    </row>
    <row r="8695" spans="1:22" x14ac:dyDescent="0.35">
      <c r="A8695">
        <v>8693</v>
      </c>
      <c r="B8695" t="s">
        <v>12905</v>
      </c>
      <c r="C8695" t="str">
        <f t="shared" si="1215"/>
        <v>Don’t Buy</v>
      </c>
      <c r="D8695" t="str">
        <f t="shared" si="1216"/>
        <v>Long Name</v>
      </c>
      <c r="E8695">
        <v>4</v>
      </c>
      <c r="F8695">
        <f>IF(Q8695&lt;10,E8695+0.1,E8695)</f>
        <v>4</v>
      </c>
      <c r="G8695">
        <f>MIN(IF(Q8695&lt;10,E8695+0.5,E8695),5)</f>
        <v>4</v>
      </c>
      <c r="H8695" t="str">
        <f t="shared" si="1217"/>
        <v>Average Place to Work</v>
      </c>
      <c r="I8695">
        <v>58</v>
      </c>
      <c r="J8695" t="b">
        <f t="shared" si="1218"/>
        <v>0</v>
      </c>
      <c r="K8695" t="b">
        <f>OR(E8695&gt;3.5,Q8695&lt;10)</f>
        <v>1</v>
      </c>
      <c r="L8695" t="s">
        <v>9</v>
      </c>
      <c r="M8695" t="s">
        <v>6482</v>
      </c>
      <c r="N8695" t="str">
        <f t="shared" si="1219"/>
        <v>None</v>
      </c>
      <c r="O8695" t="str">
        <f t="shared" si="1220"/>
        <v>None</v>
      </c>
      <c r="P8695" t="s">
        <v>666</v>
      </c>
      <c r="Q8695" s="2">
        <f t="shared" si="1221"/>
        <v>48</v>
      </c>
      <c r="R8695" s="1" t="str">
        <f t="shared" si="1222"/>
        <v>Established</v>
      </c>
      <c r="S8695" s="1"/>
      <c r="T8695" t="s">
        <v>1183</v>
      </c>
      <c r="U8695" t="s">
        <v>473</v>
      </c>
      <c r="V8695">
        <f t="shared" si="1223"/>
        <v>0</v>
      </c>
    </row>
    <row r="8696" spans="1:22" x14ac:dyDescent="0.35">
      <c r="A8696">
        <v>8694</v>
      </c>
      <c r="B8696" t="s">
        <v>12906</v>
      </c>
      <c r="C8696" t="str">
        <f t="shared" si="1215"/>
        <v>Don’t Buy</v>
      </c>
      <c r="D8696" t="str">
        <f t="shared" si="1216"/>
        <v>Long Name</v>
      </c>
      <c r="E8696">
        <v>3.8</v>
      </c>
      <c r="F8696">
        <f>IF(Q8696&lt;10,E8696+0.1,E8696)</f>
        <v>3.8</v>
      </c>
      <c r="G8696">
        <f>MIN(IF(Q8696&lt;10,E8696+0.5,E8696),5)</f>
        <v>3.8</v>
      </c>
      <c r="H8696" t="str">
        <f t="shared" si="1217"/>
        <v>Average Place to Work</v>
      </c>
      <c r="I8696">
        <v>58</v>
      </c>
      <c r="J8696" t="b">
        <f t="shared" si="1218"/>
        <v>0</v>
      </c>
      <c r="K8696" t="b">
        <f>OR(E8696&gt;3.5,Q8696&lt;10)</f>
        <v>1</v>
      </c>
      <c r="L8696" t="s">
        <v>9</v>
      </c>
      <c r="M8696" t="s">
        <v>4290</v>
      </c>
      <c r="N8696" t="str">
        <f t="shared" si="1219"/>
        <v>Indian Silicon Valley Startups</v>
      </c>
      <c r="O8696" t="str">
        <f t="shared" si="1220"/>
        <v>None</v>
      </c>
      <c r="P8696" t="s">
        <v>261</v>
      </c>
      <c r="Q8696" s="2">
        <f t="shared" si="1221"/>
        <v>21</v>
      </c>
      <c r="R8696" s="1" t="str">
        <f t="shared" si="1222"/>
        <v>Established</v>
      </c>
      <c r="S8696" s="1"/>
      <c r="T8696" t="s">
        <v>1183</v>
      </c>
      <c r="U8696" t="s">
        <v>36</v>
      </c>
      <c r="V8696">
        <f t="shared" si="1223"/>
        <v>0</v>
      </c>
    </row>
    <row r="8697" spans="1:22" x14ac:dyDescent="0.35">
      <c r="A8697">
        <v>8695</v>
      </c>
      <c r="B8697" t="s">
        <v>12907</v>
      </c>
      <c r="C8697" t="str">
        <f t="shared" si="1215"/>
        <v>Don’t Buy</v>
      </c>
      <c r="D8697" t="str">
        <f t="shared" si="1216"/>
        <v>Long Name</v>
      </c>
      <c r="E8697">
        <v>3.6</v>
      </c>
      <c r="F8697">
        <f>IF(Q8697&lt;10,E8697+0.1,E8697)</f>
        <v>3.6</v>
      </c>
      <c r="G8697">
        <f>MIN(IF(Q8697&lt;10,E8697+0.5,E8697),5)</f>
        <v>3.6</v>
      </c>
      <c r="H8697" t="str">
        <f t="shared" si="1217"/>
        <v>Average Place to Work</v>
      </c>
      <c r="I8697">
        <v>58</v>
      </c>
      <c r="J8697" t="b">
        <f t="shared" si="1218"/>
        <v>0</v>
      </c>
      <c r="K8697" t="b">
        <f>OR(E8697&gt;3.5,Q8697&lt;10)</f>
        <v>1</v>
      </c>
      <c r="L8697" t="s">
        <v>19</v>
      </c>
      <c r="M8697" t="s">
        <v>7388</v>
      </c>
      <c r="N8697" t="str">
        <f t="shared" si="1219"/>
        <v>None</v>
      </c>
      <c r="O8697" t="str">
        <f t="shared" si="1220"/>
        <v>None</v>
      </c>
      <c r="P8697" t="s">
        <v>114</v>
      </c>
      <c r="Q8697" s="2">
        <f t="shared" si="1221"/>
        <v>11</v>
      </c>
      <c r="R8697" s="1" t="str">
        <f t="shared" si="1222"/>
        <v>Established</v>
      </c>
      <c r="S8697" s="1"/>
      <c r="T8697" t="s">
        <v>1183</v>
      </c>
      <c r="U8697" t="s">
        <v>24</v>
      </c>
      <c r="V8697">
        <f t="shared" si="1223"/>
        <v>500000</v>
      </c>
    </row>
    <row r="8698" spans="1:22" x14ac:dyDescent="0.35">
      <c r="A8698">
        <v>8696</v>
      </c>
      <c r="B8698" t="s">
        <v>12908</v>
      </c>
      <c r="C8698" t="str">
        <f t="shared" si="1215"/>
        <v>Don’t Buy</v>
      </c>
      <c r="D8698" t="str">
        <f t="shared" si="1216"/>
        <v>Long Name</v>
      </c>
      <c r="E8698">
        <v>4.2</v>
      </c>
      <c r="F8698">
        <f>IF(Q8698&lt;10,E8698+0.1,E8698)</f>
        <v>4.2</v>
      </c>
      <c r="G8698">
        <f>MIN(IF(Q8698&lt;10,E8698+0.5,E8698),5)</f>
        <v>4.2</v>
      </c>
      <c r="H8698" t="str">
        <f t="shared" si="1217"/>
        <v>Average Place to Work</v>
      </c>
      <c r="I8698">
        <v>58</v>
      </c>
      <c r="J8698" t="b">
        <f t="shared" si="1218"/>
        <v>0</v>
      </c>
      <c r="K8698" t="b">
        <f>OR(E8698&gt;3.5,Q8698&lt;10)</f>
        <v>1</v>
      </c>
      <c r="M8698" t="s">
        <v>12909</v>
      </c>
      <c r="N8698" t="str">
        <f t="shared" si="1219"/>
        <v>None</v>
      </c>
      <c r="O8698" t="str">
        <f t="shared" si="1220"/>
        <v>None</v>
      </c>
      <c r="P8698" t="s">
        <v>309</v>
      </c>
      <c r="Q8698" s="2">
        <f t="shared" si="1221"/>
        <v>40</v>
      </c>
      <c r="R8698" s="1" t="str">
        <f t="shared" si="1222"/>
        <v>Established</v>
      </c>
      <c r="S8698" s="1"/>
      <c r="U8698" t="s">
        <v>64</v>
      </c>
      <c r="V8698">
        <f t="shared" si="1223"/>
        <v>0</v>
      </c>
    </row>
    <row r="8699" spans="1:22" x14ac:dyDescent="0.35">
      <c r="A8699">
        <v>8697</v>
      </c>
      <c r="B8699" t="s">
        <v>12910</v>
      </c>
      <c r="C8699" t="str">
        <f t="shared" si="1215"/>
        <v>Don’t Buy</v>
      </c>
      <c r="D8699" t="str">
        <f t="shared" si="1216"/>
        <v>Long Name</v>
      </c>
      <c r="E8699">
        <v>4.0999999999999996</v>
      </c>
      <c r="F8699">
        <f>IF(Q8699&lt;10,E8699+0.1,E8699)</f>
        <v>4.0999999999999996</v>
      </c>
      <c r="G8699">
        <f>MIN(IF(Q8699&lt;10,E8699+0.5,E8699),5)</f>
        <v>4.0999999999999996</v>
      </c>
      <c r="H8699" t="str">
        <f t="shared" si="1217"/>
        <v>Average Place to Work</v>
      </c>
      <c r="I8699">
        <v>58</v>
      </c>
      <c r="J8699" t="b">
        <f t="shared" si="1218"/>
        <v>0</v>
      </c>
      <c r="K8699" t="b">
        <f>OR(E8699&gt;3.5,Q8699&lt;10)</f>
        <v>1</v>
      </c>
      <c r="L8699" t="s">
        <v>19</v>
      </c>
      <c r="M8699" t="s">
        <v>9627</v>
      </c>
      <c r="N8699" t="str">
        <f t="shared" si="1219"/>
        <v>Indian Silicon Valley Startups</v>
      </c>
      <c r="O8699" t="str">
        <f t="shared" si="1220"/>
        <v>None</v>
      </c>
      <c r="P8699" t="s">
        <v>156</v>
      </c>
      <c r="Q8699" s="2">
        <f t="shared" si="1221"/>
        <v>18</v>
      </c>
      <c r="R8699" s="1" t="str">
        <f t="shared" si="1222"/>
        <v>Established</v>
      </c>
      <c r="S8699" s="1"/>
      <c r="T8699" t="s">
        <v>115</v>
      </c>
      <c r="U8699" t="s">
        <v>24</v>
      </c>
      <c r="V8699">
        <f t="shared" si="1223"/>
        <v>1000000</v>
      </c>
    </row>
    <row r="8700" spans="1:22" x14ac:dyDescent="0.35">
      <c r="A8700">
        <v>8698</v>
      </c>
      <c r="B8700" t="s">
        <v>12911</v>
      </c>
      <c r="C8700" t="str">
        <f t="shared" si="1215"/>
        <v>Don’t Buy</v>
      </c>
      <c r="D8700" t="str">
        <f t="shared" si="1216"/>
        <v>Long Name</v>
      </c>
      <c r="E8700">
        <v>4.9000000000000004</v>
      </c>
      <c r="F8700">
        <f>IF(Q8700&lt;10,E8700+0.1,E8700)</f>
        <v>5</v>
      </c>
      <c r="G8700">
        <f>MIN(IF(Q8700&lt;10,E8700+0.5,E8700),5)</f>
        <v>5</v>
      </c>
      <c r="H8700" t="str">
        <f t="shared" si="1217"/>
        <v>Great Place to Work</v>
      </c>
      <c r="I8700">
        <v>58</v>
      </c>
      <c r="J8700" t="b">
        <f t="shared" si="1218"/>
        <v>0</v>
      </c>
      <c r="K8700" t="b">
        <f>OR(E8700&gt;3.5,Q8700&lt;10)</f>
        <v>1</v>
      </c>
      <c r="L8700" t="s">
        <v>19</v>
      </c>
      <c r="M8700" t="s">
        <v>4933</v>
      </c>
      <c r="N8700" t="str">
        <f t="shared" si="1219"/>
        <v>Indian Silicon Valley Startups</v>
      </c>
      <c r="O8700" t="str">
        <f t="shared" si="1220"/>
        <v>None</v>
      </c>
      <c r="P8700" t="s">
        <v>170</v>
      </c>
      <c r="Q8700" s="2">
        <f t="shared" si="1221"/>
        <v>6</v>
      </c>
      <c r="R8700" s="1" t="str">
        <f t="shared" si="1222"/>
        <v>Startup</v>
      </c>
      <c r="S8700" s="1"/>
      <c r="T8700" t="s">
        <v>1146</v>
      </c>
      <c r="U8700" t="s">
        <v>7824</v>
      </c>
      <c r="V8700">
        <f t="shared" si="1223"/>
        <v>0</v>
      </c>
    </row>
    <row r="8701" spans="1:22" x14ac:dyDescent="0.35">
      <c r="A8701">
        <v>8699</v>
      </c>
      <c r="B8701" t="s">
        <v>12912</v>
      </c>
      <c r="C8701" t="str">
        <f t="shared" si="1215"/>
        <v>Buy</v>
      </c>
      <c r="D8701" t="str">
        <f t="shared" si="1216"/>
        <v>Long Name</v>
      </c>
      <c r="E8701">
        <v>3.9</v>
      </c>
      <c r="F8701">
        <f>IF(Q8701&lt;10,E8701+0.1,E8701)</f>
        <v>3.9</v>
      </c>
      <c r="G8701">
        <f>MIN(IF(Q8701&lt;10,E8701+0.5,E8701),5)</f>
        <v>3.9</v>
      </c>
      <c r="H8701" t="str">
        <f t="shared" si="1217"/>
        <v>Average Place to Work</v>
      </c>
      <c r="I8701">
        <v>58</v>
      </c>
      <c r="J8701" t="b">
        <f t="shared" si="1218"/>
        <v>0</v>
      </c>
      <c r="K8701" t="b">
        <f>OR(E8701&gt;3.5,Q8701&lt;10)</f>
        <v>1</v>
      </c>
      <c r="M8701" t="s">
        <v>12913</v>
      </c>
      <c r="N8701" t="str">
        <f t="shared" si="1219"/>
        <v>None</v>
      </c>
      <c r="O8701" t="str">
        <f t="shared" si="1220"/>
        <v>None</v>
      </c>
      <c r="P8701" t="s">
        <v>76</v>
      </c>
      <c r="Q8701" s="2">
        <f t="shared" si="1221"/>
        <v>44</v>
      </c>
      <c r="R8701" s="1" t="str">
        <f t="shared" si="1222"/>
        <v>Established</v>
      </c>
      <c r="S8701" s="1"/>
      <c r="U8701" t="s">
        <v>12672</v>
      </c>
      <c r="V8701">
        <f t="shared" si="1223"/>
        <v>0</v>
      </c>
    </row>
    <row r="8702" spans="1:22" x14ac:dyDescent="0.35">
      <c r="A8702">
        <v>8700</v>
      </c>
      <c r="B8702" t="s">
        <v>12914</v>
      </c>
      <c r="C8702" t="str">
        <f t="shared" si="1215"/>
        <v>Don’t Buy</v>
      </c>
      <c r="D8702" t="str">
        <f t="shared" si="1216"/>
        <v>Long Name</v>
      </c>
      <c r="E8702">
        <v>3.7</v>
      </c>
      <c r="F8702">
        <f>IF(Q8702&lt;10,E8702+0.1,E8702)</f>
        <v>3.7</v>
      </c>
      <c r="G8702">
        <f>MIN(IF(Q8702&lt;10,E8702+0.5,E8702),5)</f>
        <v>3.7</v>
      </c>
      <c r="H8702" t="str">
        <f t="shared" si="1217"/>
        <v>Average Place to Work</v>
      </c>
      <c r="I8702">
        <v>58</v>
      </c>
      <c r="J8702" t="b">
        <f t="shared" si="1218"/>
        <v>0</v>
      </c>
      <c r="K8702" t="b">
        <f>OR(E8702&gt;3.5,Q8702&lt;10)</f>
        <v>1</v>
      </c>
      <c r="L8702" t="s">
        <v>19</v>
      </c>
      <c r="M8702" t="s">
        <v>3132</v>
      </c>
      <c r="N8702" t="str">
        <f t="shared" si="1219"/>
        <v>None</v>
      </c>
      <c r="O8702" t="str">
        <f t="shared" si="1220"/>
        <v>None</v>
      </c>
      <c r="P8702" t="s">
        <v>156</v>
      </c>
      <c r="Q8702" s="2">
        <f t="shared" si="1221"/>
        <v>18</v>
      </c>
      <c r="R8702" s="1" t="str">
        <f t="shared" si="1222"/>
        <v>Established</v>
      </c>
      <c r="S8702" s="1"/>
      <c r="T8702" t="s">
        <v>1183</v>
      </c>
      <c r="U8702" t="s">
        <v>17</v>
      </c>
      <c r="V8702">
        <f t="shared" si="1223"/>
        <v>500000</v>
      </c>
    </row>
    <row r="8703" spans="1:22" x14ac:dyDescent="0.35">
      <c r="A8703">
        <v>8701</v>
      </c>
      <c r="B8703" t="s">
        <v>12915</v>
      </c>
      <c r="C8703" t="str">
        <f t="shared" si="1215"/>
        <v>Don’t Buy</v>
      </c>
      <c r="D8703" t="str">
        <f t="shared" si="1216"/>
        <v>Long Name</v>
      </c>
      <c r="E8703">
        <v>4.0999999999999996</v>
      </c>
      <c r="F8703">
        <f>IF(Q8703&lt;10,E8703+0.1,E8703)</f>
        <v>4.0999999999999996</v>
      </c>
      <c r="G8703">
        <f>MIN(IF(Q8703&lt;10,E8703+0.5,E8703),5)</f>
        <v>4.0999999999999996</v>
      </c>
      <c r="H8703" t="str">
        <f t="shared" si="1217"/>
        <v>Average Place to Work</v>
      </c>
      <c r="I8703">
        <v>58</v>
      </c>
      <c r="J8703" t="b">
        <f t="shared" si="1218"/>
        <v>0</v>
      </c>
      <c r="K8703" t="b">
        <f>OR(E8703&gt;3.5,Q8703&lt;10)</f>
        <v>1</v>
      </c>
      <c r="M8703" t="s">
        <v>12916</v>
      </c>
      <c r="N8703" t="str">
        <f t="shared" si="1219"/>
        <v>None</v>
      </c>
      <c r="O8703" t="str">
        <f t="shared" si="1220"/>
        <v>None</v>
      </c>
      <c r="P8703" t="s">
        <v>21</v>
      </c>
      <c r="Q8703" s="2">
        <f t="shared" si="1221"/>
        <v>28</v>
      </c>
      <c r="R8703" s="1" t="str">
        <f t="shared" si="1222"/>
        <v>Established</v>
      </c>
      <c r="S8703" s="1"/>
      <c r="U8703" t="s">
        <v>64</v>
      </c>
      <c r="V8703">
        <f t="shared" si="1223"/>
        <v>0</v>
      </c>
    </row>
    <row r="8704" spans="1:22" x14ac:dyDescent="0.35">
      <c r="A8704">
        <v>8702</v>
      </c>
      <c r="B8704" t="s">
        <v>12917</v>
      </c>
      <c r="C8704" t="str">
        <f t="shared" si="1215"/>
        <v>Don’t Buy</v>
      </c>
      <c r="D8704" t="str">
        <f t="shared" si="1216"/>
        <v>Long Name</v>
      </c>
      <c r="E8704">
        <v>4.2</v>
      </c>
      <c r="F8704">
        <f>IF(Q8704&lt;10,E8704+0.1,E8704)</f>
        <v>4.2</v>
      </c>
      <c r="G8704">
        <f>MIN(IF(Q8704&lt;10,E8704+0.5,E8704),5)</f>
        <v>4.2</v>
      </c>
      <c r="H8704" t="str">
        <f t="shared" si="1217"/>
        <v>Average Place to Work</v>
      </c>
      <c r="I8704">
        <v>58</v>
      </c>
      <c r="J8704" t="b">
        <f t="shared" si="1218"/>
        <v>0</v>
      </c>
      <c r="K8704" t="b">
        <f>OR(E8704&gt;3.5,Q8704&lt;10)</f>
        <v>1</v>
      </c>
      <c r="M8704" t="s">
        <v>6003</v>
      </c>
      <c r="N8704" t="str">
        <f t="shared" si="1219"/>
        <v>None</v>
      </c>
      <c r="O8704" t="str">
        <f t="shared" si="1220"/>
        <v>None</v>
      </c>
      <c r="P8704" t="s">
        <v>39</v>
      </c>
      <c r="Q8704" s="2">
        <f t="shared" si="1221"/>
        <v>36</v>
      </c>
      <c r="R8704" s="1" t="str">
        <f t="shared" si="1222"/>
        <v>Established</v>
      </c>
      <c r="S8704" s="1"/>
      <c r="U8704" t="s">
        <v>2848</v>
      </c>
      <c r="V8704">
        <f t="shared" si="1223"/>
        <v>0</v>
      </c>
    </row>
    <row r="8705" spans="1:22" x14ac:dyDescent="0.35">
      <c r="A8705">
        <v>8703</v>
      </c>
      <c r="B8705" t="s">
        <v>12918</v>
      </c>
      <c r="C8705" t="str">
        <f t="shared" si="1215"/>
        <v>Don’t Buy</v>
      </c>
      <c r="D8705" t="str">
        <f t="shared" si="1216"/>
        <v>Long Name</v>
      </c>
      <c r="E8705">
        <v>3.3</v>
      </c>
      <c r="F8705">
        <f>IF(Q8705&lt;10,E8705+0.1,E8705)</f>
        <v>3.3</v>
      </c>
      <c r="G8705">
        <f>MIN(IF(Q8705&lt;10,E8705+0.5,E8705),5)</f>
        <v>3.3</v>
      </c>
      <c r="H8705" t="str">
        <f t="shared" si="1217"/>
        <v>Average Place to Work</v>
      </c>
      <c r="I8705">
        <v>58</v>
      </c>
      <c r="J8705" t="b">
        <f t="shared" si="1218"/>
        <v>0</v>
      </c>
      <c r="K8705" t="b">
        <f>OR(E8705&gt;3.5,Q8705&lt;10)</f>
        <v>0</v>
      </c>
      <c r="L8705" t="s">
        <v>19</v>
      </c>
      <c r="M8705" t="s">
        <v>6192</v>
      </c>
      <c r="N8705" t="str">
        <f t="shared" si="1219"/>
        <v>None</v>
      </c>
      <c r="O8705" t="str">
        <f t="shared" si="1220"/>
        <v>None</v>
      </c>
      <c r="P8705" t="s">
        <v>35</v>
      </c>
      <c r="Q8705" s="2">
        <f t="shared" si="1221"/>
        <v>55</v>
      </c>
      <c r="R8705" s="1" t="str">
        <f t="shared" si="1222"/>
        <v>Established</v>
      </c>
      <c r="S8705" s="1"/>
      <c r="T8705" t="s">
        <v>2372</v>
      </c>
      <c r="U8705" t="s">
        <v>446</v>
      </c>
      <c r="V8705">
        <f t="shared" si="1223"/>
        <v>0</v>
      </c>
    </row>
    <row r="8706" spans="1:22" x14ac:dyDescent="0.35">
      <c r="A8706">
        <v>8704</v>
      </c>
      <c r="B8706" t="s">
        <v>12919</v>
      </c>
      <c r="C8706" t="str">
        <f t="shared" si="1215"/>
        <v>Buy</v>
      </c>
      <c r="D8706" t="str">
        <f t="shared" si="1216"/>
        <v>Long Name</v>
      </c>
      <c r="E8706">
        <v>3.4</v>
      </c>
      <c r="F8706">
        <f>IF(Q8706&lt;10,E8706+0.1,E8706)</f>
        <v>3.4</v>
      </c>
      <c r="G8706">
        <f>MIN(IF(Q8706&lt;10,E8706+0.5,E8706),5)</f>
        <v>3.4</v>
      </c>
      <c r="H8706" t="str">
        <f t="shared" si="1217"/>
        <v>Average Place to Work</v>
      </c>
      <c r="I8706">
        <v>58</v>
      </c>
      <c r="J8706" t="b">
        <f t="shared" si="1218"/>
        <v>0</v>
      </c>
      <c r="K8706" t="b">
        <f>OR(E8706&gt;3.5,Q8706&lt;10)</f>
        <v>0</v>
      </c>
      <c r="L8706" t="s">
        <v>19</v>
      </c>
      <c r="M8706" t="s">
        <v>4305</v>
      </c>
      <c r="N8706" t="str">
        <f t="shared" si="1219"/>
        <v>Indian Silicon Valley Startups</v>
      </c>
      <c r="O8706" t="str">
        <f t="shared" si="1220"/>
        <v>None</v>
      </c>
      <c r="P8706" t="s">
        <v>79</v>
      </c>
      <c r="Q8706" s="2">
        <f t="shared" si="1221"/>
        <v>19</v>
      </c>
      <c r="R8706" s="1" t="str">
        <f t="shared" si="1222"/>
        <v>Established</v>
      </c>
      <c r="S8706" s="1"/>
      <c r="T8706" t="s">
        <v>60</v>
      </c>
      <c r="U8706" t="s">
        <v>36</v>
      </c>
      <c r="V8706">
        <f t="shared" si="1223"/>
        <v>0</v>
      </c>
    </row>
    <row r="8707" spans="1:22" x14ac:dyDescent="0.35">
      <c r="A8707">
        <v>8705</v>
      </c>
      <c r="B8707" t="s">
        <v>12920</v>
      </c>
      <c r="C8707" t="str">
        <f t="shared" ref="C8707:C8770" si="1224">IF(OR(LEFT(B8707,1)="T",LEFT(B8707,1)="G"),"Buy","Don’t Buy")</f>
        <v>Don’t Buy</v>
      </c>
      <c r="D8707" t="str">
        <f t="shared" ref="D8707:D8770" si="1225">IF(LEN(B8707)&gt;=10,"Long Name","Short Name")</f>
        <v>Long Name</v>
      </c>
      <c r="E8707">
        <v>4.0999999999999996</v>
      </c>
      <c r="F8707">
        <f>IF(Q8707&lt;10,E8707+0.1,E8707)</f>
        <v>4.0999999999999996</v>
      </c>
      <c r="G8707">
        <f>MIN(IF(Q8707&lt;10,E8707+0.5,E8707),5)</f>
        <v>4.0999999999999996</v>
      </c>
      <c r="H8707" t="str">
        <f t="shared" ref="H8707:H8770" si="1226">IF(E8707&gt;4.5,"Great Place to Work","Average Place to Work")</f>
        <v>Average Place to Work</v>
      </c>
      <c r="I8707">
        <v>58</v>
      </c>
      <c r="J8707" t="b">
        <f t="shared" ref="J8707:J8770" si="1227">AND(I8707&gt;10000,E8707&gt;4)</f>
        <v>0</v>
      </c>
      <c r="K8707" t="b">
        <f>OR(E8707&gt;3.5,Q8707&lt;10)</f>
        <v>1</v>
      </c>
      <c r="M8707" t="s">
        <v>5847</v>
      </c>
      <c r="N8707" t="str">
        <f t="shared" ref="N8707:N8770" si="1228">IF(OR(LEFT(M8707,9)="Banglore",LEFT(M8707,9)="Bengaluru",LEFT(M8707,7)="Chennai",Q8707&lt;10,U8707="Internet"),"Indian Silicon Valley Startups","None")</f>
        <v>None</v>
      </c>
      <c r="O8707" t="str">
        <f t="shared" ref="O8707:O8770" si="1229">IF(AND(LEFT(M8707,6)="Mumbai",U8707="Financial Services"),"Bombay Finances","None")</f>
        <v>None</v>
      </c>
      <c r="P8707" t="s">
        <v>95</v>
      </c>
      <c r="Q8707" s="2">
        <f t="shared" ref="Q8707:Q8770" si="1230">_xlfn.NUMBERVALUE(SUBSTITUTE(TRIM(P8707)," years old",""))</f>
        <v>16</v>
      </c>
      <c r="R8707" s="1" t="str">
        <f t="shared" ref="R8707:R8770" si="1231">IF(Q8707&lt;10,"Startup","Established")</f>
        <v>Established</v>
      </c>
      <c r="S8707" s="1"/>
      <c r="U8707" t="s">
        <v>17</v>
      </c>
      <c r="V8707">
        <f t="shared" ref="V8707:V8770" si="1232">IF(AND(OR(U8707=$U$7,U8707=$U$12),E8707&gt;4),1000000,IF(AND(OR(U8707=$U$7,U8707=$U$12),E8707&lt;=4),500000,IF(AND(U8707=$U$18,E8707&gt;4),800000,0)))</f>
        <v>1000000</v>
      </c>
    </row>
    <row r="8708" spans="1:22" x14ac:dyDescent="0.35">
      <c r="A8708">
        <v>8706</v>
      </c>
      <c r="B8708" t="s">
        <v>12921</v>
      </c>
      <c r="C8708" t="str">
        <f t="shared" si="1224"/>
        <v>Don’t Buy</v>
      </c>
      <c r="D8708" t="str">
        <f t="shared" si="1225"/>
        <v>Long Name</v>
      </c>
      <c r="E8708">
        <v>4.0999999999999996</v>
      </c>
      <c r="F8708">
        <f>IF(Q8708&lt;10,E8708+0.1,E8708)</f>
        <v>4.0999999999999996</v>
      </c>
      <c r="G8708">
        <f>MIN(IF(Q8708&lt;10,E8708+0.5,E8708),5)</f>
        <v>4.0999999999999996</v>
      </c>
      <c r="H8708" t="str">
        <f t="shared" si="1226"/>
        <v>Average Place to Work</v>
      </c>
      <c r="I8708">
        <v>58</v>
      </c>
      <c r="J8708" t="b">
        <f t="shared" si="1227"/>
        <v>0</v>
      </c>
      <c r="K8708" t="b">
        <f>OR(E8708&gt;3.5,Q8708&lt;10)</f>
        <v>1</v>
      </c>
      <c r="L8708" t="s">
        <v>19</v>
      </c>
      <c r="M8708" t="s">
        <v>12922</v>
      </c>
      <c r="N8708" t="str">
        <f t="shared" si="1228"/>
        <v>None</v>
      </c>
      <c r="O8708" t="str">
        <f t="shared" si="1229"/>
        <v>None</v>
      </c>
      <c r="P8708" t="s">
        <v>86</v>
      </c>
      <c r="Q8708" s="2">
        <f t="shared" si="1230"/>
        <v>27</v>
      </c>
      <c r="R8708" s="1" t="str">
        <f t="shared" si="1231"/>
        <v>Established</v>
      </c>
      <c r="S8708" s="1"/>
      <c r="T8708" t="s">
        <v>598</v>
      </c>
      <c r="U8708" t="s">
        <v>92</v>
      </c>
      <c r="V8708">
        <f t="shared" si="1232"/>
        <v>0</v>
      </c>
    </row>
    <row r="8709" spans="1:22" x14ac:dyDescent="0.35">
      <c r="A8709">
        <v>8707</v>
      </c>
      <c r="B8709" t="s">
        <v>12923</v>
      </c>
      <c r="C8709" t="str">
        <f t="shared" si="1224"/>
        <v>Don’t Buy</v>
      </c>
      <c r="D8709" t="str">
        <f t="shared" si="1225"/>
        <v>Long Name</v>
      </c>
      <c r="E8709">
        <v>3.5</v>
      </c>
      <c r="F8709">
        <f>IF(Q8709&lt;10,E8709+0.1,E8709)</f>
        <v>3.5</v>
      </c>
      <c r="G8709">
        <f>MIN(IF(Q8709&lt;10,E8709+0.5,E8709),5)</f>
        <v>3.5</v>
      </c>
      <c r="H8709" t="str">
        <f t="shared" si="1226"/>
        <v>Average Place to Work</v>
      </c>
      <c r="I8709">
        <v>58</v>
      </c>
      <c r="J8709" t="b">
        <f t="shared" si="1227"/>
        <v>0</v>
      </c>
      <c r="K8709" t="b">
        <f>OR(E8709&gt;3.5,Q8709&lt;10)</f>
        <v>0</v>
      </c>
      <c r="L8709" t="s">
        <v>19</v>
      </c>
      <c r="M8709" t="s">
        <v>2818</v>
      </c>
      <c r="N8709" t="str">
        <f t="shared" si="1228"/>
        <v>Indian Silicon Valley Startups</v>
      </c>
      <c r="O8709" t="str">
        <f t="shared" si="1229"/>
        <v>None</v>
      </c>
      <c r="P8709" t="s">
        <v>287</v>
      </c>
      <c r="Q8709" s="2">
        <f t="shared" si="1230"/>
        <v>45</v>
      </c>
      <c r="R8709" s="1" t="str">
        <f t="shared" si="1231"/>
        <v>Established</v>
      </c>
      <c r="S8709" s="1"/>
      <c r="T8709" t="s">
        <v>1183</v>
      </c>
      <c r="U8709" t="s">
        <v>36</v>
      </c>
      <c r="V8709">
        <f t="shared" si="1232"/>
        <v>0</v>
      </c>
    </row>
    <row r="8710" spans="1:22" x14ac:dyDescent="0.35">
      <c r="A8710">
        <v>8708</v>
      </c>
      <c r="B8710" t="s">
        <v>12924</v>
      </c>
      <c r="C8710" t="str">
        <f t="shared" si="1224"/>
        <v>Don’t Buy</v>
      </c>
      <c r="D8710" t="str">
        <f t="shared" si="1225"/>
        <v>Long Name</v>
      </c>
      <c r="E8710">
        <v>2.6</v>
      </c>
      <c r="F8710">
        <f>IF(Q8710&lt;10,E8710+0.1,E8710)</f>
        <v>2.6</v>
      </c>
      <c r="G8710">
        <f>MIN(IF(Q8710&lt;10,E8710+0.5,E8710),5)</f>
        <v>2.6</v>
      </c>
      <c r="H8710" t="str">
        <f t="shared" si="1226"/>
        <v>Average Place to Work</v>
      </c>
      <c r="I8710">
        <v>58</v>
      </c>
      <c r="J8710" t="b">
        <f t="shared" si="1227"/>
        <v>0</v>
      </c>
      <c r="K8710" t="b">
        <f>OR(E8710&gt;3.5,Q8710&lt;10)</f>
        <v>0</v>
      </c>
      <c r="L8710" t="s">
        <v>19</v>
      </c>
      <c r="M8710" t="s">
        <v>7576</v>
      </c>
      <c r="N8710" t="str">
        <f t="shared" si="1228"/>
        <v>None</v>
      </c>
      <c r="O8710" t="str">
        <f t="shared" si="1229"/>
        <v>None</v>
      </c>
      <c r="P8710" t="s">
        <v>626</v>
      </c>
      <c r="Q8710" s="2">
        <f t="shared" si="1230"/>
        <v>17</v>
      </c>
      <c r="R8710" s="1" t="str">
        <f t="shared" si="1231"/>
        <v>Established</v>
      </c>
      <c r="S8710" s="1"/>
      <c r="T8710" t="s">
        <v>606</v>
      </c>
      <c r="U8710" t="s">
        <v>312</v>
      </c>
      <c r="V8710">
        <f t="shared" si="1232"/>
        <v>0</v>
      </c>
    </row>
    <row r="8711" spans="1:22" x14ac:dyDescent="0.35">
      <c r="A8711">
        <v>8709</v>
      </c>
      <c r="B8711" t="s">
        <v>12925</v>
      </c>
      <c r="C8711" t="str">
        <f t="shared" si="1224"/>
        <v>Buy</v>
      </c>
      <c r="D8711" t="str">
        <f t="shared" si="1225"/>
        <v>Long Name</v>
      </c>
      <c r="E8711">
        <v>3.8</v>
      </c>
      <c r="F8711">
        <f>IF(Q8711&lt;10,E8711+0.1,E8711)</f>
        <v>3.8</v>
      </c>
      <c r="G8711">
        <f>MIN(IF(Q8711&lt;10,E8711+0.5,E8711),5)</f>
        <v>3.8</v>
      </c>
      <c r="H8711" t="str">
        <f t="shared" si="1226"/>
        <v>Average Place to Work</v>
      </c>
      <c r="I8711">
        <v>58</v>
      </c>
      <c r="J8711" t="b">
        <f t="shared" si="1227"/>
        <v>0</v>
      </c>
      <c r="K8711" t="b">
        <f>OR(E8711&gt;3.5,Q8711&lt;10)</f>
        <v>1</v>
      </c>
      <c r="M8711" t="s">
        <v>12926</v>
      </c>
      <c r="N8711" t="str">
        <f t="shared" si="1228"/>
        <v>None</v>
      </c>
      <c r="O8711" t="str">
        <f t="shared" si="1229"/>
        <v>None</v>
      </c>
      <c r="P8711" t="s">
        <v>114</v>
      </c>
      <c r="Q8711" s="2">
        <f t="shared" si="1230"/>
        <v>11</v>
      </c>
      <c r="R8711" s="1" t="str">
        <f t="shared" si="1231"/>
        <v>Established</v>
      </c>
      <c r="S8711" s="1"/>
      <c r="U8711" t="s">
        <v>64</v>
      </c>
      <c r="V8711">
        <f t="shared" si="1232"/>
        <v>0</v>
      </c>
    </row>
    <row r="8712" spans="1:22" x14ac:dyDescent="0.35">
      <c r="A8712">
        <v>8710</v>
      </c>
      <c r="B8712" t="s">
        <v>12927</v>
      </c>
      <c r="C8712" t="str">
        <f t="shared" si="1224"/>
        <v>Don’t Buy</v>
      </c>
      <c r="D8712" t="str">
        <f t="shared" si="1225"/>
        <v>Long Name</v>
      </c>
      <c r="E8712">
        <v>4.2</v>
      </c>
      <c r="F8712">
        <f>IF(Q8712&lt;10,E8712+0.1,E8712)</f>
        <v>4.2</v>
      </c>
      <c r="G8712">
        <f>MIN(IF(Q8712&lt;10,E8712+0.5,E8712),5)</f>
        <v>4.2</v>
      </c>
      <c r="H8712" t="str">
        <f t="shared" si="1226"/>
        <v>Average Place to Work</v>
      </c>
      <c r="I8712">
        <v>58</v>
      </c>
      <c r="J8712" t="b">
        <f t="shared" si="1227"/>
        <v>0</v>
      </c>
      <c r="K8712" t="b">
        <f>OR(E8712&gt;3.5,Q8712&lt;10)</f>
        <v>1</v>
      </c>
      <c r="L8712" t="s">
        <v>9</v>
      </c>
      <c r="M8712" t="s">
        <v>5279</v>
      </c>
      <c r="N8712" t="str">
        <f t="shared" si="1228"/>
        <v>None</v>
      </c>
      <c r="O8712" t="str">
        <f t="shared" si="1229"/>
        <v>None</v>
      </c>
      <c r="P8712" t="s">
        <v>167</v>
      </c>
      <c r="Q8712" s="2">
        <f t="shared" si="1230"/>
        <v>34</v>
      </c>
      <c r="R8712" s="1" t="str">
        <f t="shared" si="1231"/>
        <v>Established</v>
      </c>
      <c r="S8712" s="1"/>
      <c r="U8712" t="s">
        <v>357</v>
      </c>
      <c r="V8712">
        <f t="shared" si="1232"/>
        <v>0</v>
      </c>
    </row>
    <row r="8713" spans="1:22" x14ac:dyDescent="0.35">
      <c r="A8713">
        <v>8711</v>
      </c>
      <c r="B8713" t="s">
        <v>12928</v>
      </c>
      <c r="C8713" t="str">
        <f t="shared" si="1224"/>
        <v>Don’t Buy</v>
      </c>
      <c r="D8713" t="str">
        <f t="shared" si="1225"/>
        <v>Long Name</v>
      </c>
      <c r="E8713">
        <v>4.4000000000000004</v>
      </c>
      <c r="F8713">
        <f>IF(Q8713&lt;10,E8713+0.1,E8713)</f>
        <v>4.5</v>
      </c>
      <c r="G8713">
        <f>MIN(IF(Q8713&lt;10,E8713+0.5,E8713),5)</f>
        <v>4.9000000000000004</v>
      </c>
      <c r="H8713" t="str">
        <f t="shared" si="1226"/>
        <v>Average Place to Work</v>
      </c>
      <c r="I8713">
        <v>58</v>
      </c>
      <c r="J8713" t="b">
        <f t="shared" si="1227"/>
        <v>0</v>
      </c>
      <c r="K8713" t="b">
        <f>OR(E8713&gt;3.5,Q8713&lt;10)</f>
        <v>1</v>
      </c>
      <c r="M8713" t="s">
        <v>6946</v>
      </c>
      <c r="N8713" t="str">
        <f t="shared" si="1228"/>
        <v>Indian Silicon Valley Startups</v>
      </c>
      <c r="O8713" t="str">
        <f t="shared" si="1229"/>
        <v>Bombay Finances</v>
      </c>
      <c r="P8713" t="s">
        <v>502</v>
      </c>
      <c r="Q8713" s="2">
        <f t="shared" si="1230"/>
        <v>8</v>
      </c>
      <c r="R8713" s="1" t="str">
        <f t="shared" si="1231"/>
        <v>Startup</v>
      </c>
      <c r="S8713" s="1"/>
      <c r="U8713" t="s">
        <v>24</v>
      </c>
      <c r="V8713">
        <f t="shared" si="1232"/>
        <v>1000000</v>
      </c>
    </row>
    <row r="8714" spans="1:22" x14ac:dyDescent="0.35">
      <c r="A8714">
        <v>8712</v>
      </c>
      <c r="B8714" t="s">
        <v>12929</v>
      </c>
      <c r="C8714" t="str">
        <f t="shared" si="1224"/>
        <v>Don’t Buy</v>
      </c>
      <c r="D8714" t="str">
        <f t="shared" si="1225"/>
        <v>Long Name</v>
      </c>
      <c r="E8714">
        <v>4.2</v>
      </c>
      <c r="F8714">
        <f>IF(Q8714&lt;10,E8714+0.1,E8714)</f>
        <v>4.2</v>
      </c>
      <c r="G8714">
        <f>MIN(IF(Q8714&lt;10,E8714+0.5,E8714),5)</f>
        <v>4.2</v>
      </c>
      <c r="H8714" t="str">
        <f t="shared" si="1226"/>
        <v>Average Place to Work</v>
      </c>
      <c r="I8714">
        <v>58</v>
      </c>
      <c r="J8714" t="b">
        <f t="shared" si="1227"/>
        <v>0</v>
      </c>
      <c r="K8714" t="b">
        <f>OR(E8714&gt;3.5,Q8714&lt;10)</f>
        <v>1</v>
      </c>
      <c r="M8714" t="s">
        <v>8998</v>
      </c>
      <c r="N8714" t="str">
        <f t="shared" si="1228"/>
        <v>None</v>
      </c>
      <c r="O8714" t="str">
        <f t="shared" si="1229"/>
        <v>None</v>
      </c>
      <c r="P8714" t="s">
        <v>32</v>
      </c>
      <c r="Q8714" s="2">
        <f t="shared" si="1230"/>
        <v>41</v>
      </c>
      <c r="R8714" s="1" t="str">
        <f t="shared" si="1231"/>
        <v>Established</v>
      </c>
      <c r="S8714" s="1"/>
      <c r="U8714" t="s">
        <v>4548</v>
      </c>
      <c r="V8714">
        <f t="shared" si="1232"/>
        <v>0</v>
      </c>
    </row>
    <row r="8715" spans="1:22" x14ac:dyDescent="0.35">
      <c r="A8715">
        <v>8713</v>
      </c>
      <c r="B8715" t="s">
        <v>12930</v>
      </c>
      <c r="C8715" t="str">
        <f t="shared" si="1224"/>
        <v>Don’t Buy</v>
      </c>
      <c r="D8715" t="str">
        <f t="shared" si="1225"/>
        <v>Long Name</v>
      </c>
      <c r="E8715">
        <v>4</v>
      </c>
      <c r="F8715">
        <f>IF(Q8715&lt;10,E8715+0.1,E8715)</f>
        <v>4</v>
      </c>
      <c r="G8715">
        <f>MIN(IF(Q8715&lt;10,E8715+0.5,E8715),5)</f>
        <v>4</v>
      </c>
      <c r="H8715" t="str">
        <f t="shared" si="1226"/>
        <v>Average Place to Work</v>
      </c>
      <c r="I8715">
        <v>58</v>
      </c>
      <c r="J8715" t="b">
        <f t="shared" si="1227"/>
        <v>0</v>
      </c>
      <c r="K8715" t="b">
        <f>OR(E8715&gt;3.5,Q8715&lt;10)</f>
        <v>1</v>
      </c>
      <c r="L8715" t="s">
        <v>19</v>
      </c>
      <c r="M8715" t="s">
        <v>12931</v>
      </c>
      <c r="N8715" t="str">
        <f t="shared" si="1228"/>
        <v>None</v>
      </c>
      <c r="O8715" t="str">
        <f t="shared" si="1229"/>
        <v>None</v>
      </c>
      <c r="P8715" t="s">
        <v>86</v>
      </c>
      <c r="Q8715" s="2">
        <f t="shared" si="1230"/>
        <v>27</v>
      </c>
      <c r="R8715" s="1" t="str">
        <f t="shared" si="1231"/>
        <v>Established</v>
      </c>
      <c r="S8715" s="1"/>
      <c r="T8715" t="s">
        <v>598</v>
      </c>
      <c r="U8715" t="s">
        <v>687</v>
      </c>
      <c r="V8715">
        <f t="shared" si="1232"/>
        <v>0</v>
      </c>
    </row>
    <row r="8716" spans="1:22" x14ac:dyDescent="0.35">
      <c r="A8716">
        <v>8714</v>
      </c>
      <c r="B8716" t="s">
        <v>12932</v>
      </c>
      <c r="C8716" t="str">
        <f t="shared" si="1224"/>
        <v>Don’t Buy</v>
      </c>
      <c r="D8716" t="str">
        <f t="shared" si="1225"/>
        <v>Long Name</v>
      </c>
      <c r="E8716">
        <v>4.4000000000000004</v>
      </c>
      <c r="F8716">
        <f>IF(Q8716&lt;10,E8716+0.1,E8716)</f>
        <v>4.4000000000000004</v>
      </c>
      <c r="G8716">
        <f>MIN(IF(Q8716&lt;10,E8716+0.5,E8716),5)</f>
        <v>4.4000000000000004</v>
      </c>
      <c r="H8716" t="str">
        <f t="shared" si="1226"/>
        <v>Average Place to Work</v>
      </c>
      <c r="I8716">
        <v>58</v>
      </c>
      <c r="J8716" t="b">
        <f t="shared" si="1227"/>
        <v>0</v>
      </c>
      <c r="K8716" t="b">
        <f>OR(E8716&gt;3.5,Q8716&lt;10)</f>
        <v>1</v>
      </c>
      <c r="L8716" t="s">
        <v>19</v>
      </c>
      <c r="M8716" t="s">
        <v>7021</v>
      </c>
      <c r="N8716" t="str">
        <f t="shared" si="1228"/>
        <v>None</v>
      </c>
      <c r="O8716" t="str">
        <f t="shared" si="1229"/>
        <v>None</v>
      </c>
      <c r="P8716" t="s">
        <v>445</v>
      </c>
      <c r="Q8716" s="2">
        <f t="shared" si="1230"/>
        <v>14</v>
      </c>
      <c r="R8716" s="1" t="str">
        <f t="shared" si="1231"/>
        <v>Established</v>
      </c>
      <c r="S8716" s="1"/>
      <c r="T8716" t="s">
        <v>598</v>
      </c>
      <c r="U8716" t="s">
        <v>17</v>
      </c>
      <c r="V8716">
        <f t="shared" si="1232"/>
        <v>1000000</v>
      </c>
    </row>
    <row r="8717" spans="1:22" x14ac:dyDescent="0.35">
      <c r="A8717">
        <v>8715</v>
      </c>
      <c r="B8717" t="s">
        <v>12933</v>
      </c>
      <c r="C8717" t="str">
        <f t="shared" si="1224"/>
        <v>Don’t Buy</v>
      </c>
      <c r="D8717" t="str">
        <f t="shared" si="1225"/>
        <v>Long Name</v>
      </c>
      <c r="E8717">
        <v>3.3</v>
      </c>
      <c r="F8717">
        <f>IF(Q8717&lt;10,E8717+0.1,E8717)</f>
        <v>3.3</v>
      </c>
      <c r="G8717">
        <f>MIN(IF(Q8717&lt;10,E8717+0.5,E8717),5)</f>
        <v>3.3</v>
      </c>
      <c r="H8717" t="str">
        <f t="shared" si="1226"/>
        <v>Average Place to Work</v>
      </c>
      <c r="I8717">
        <v>58</v>
      </c>
      <c r="J8717" t="b">
        <f t="shared" si="1227"/>
        <v>0</v>
      </c>
      <c r="K8717" t="b">
        <f>OR(E8717&gt;3.5,Q8717&lt;10)</f>
        <v>0</v>
      </c>
      <c r="L8717" t="s">
        <v>19</v>
      </c>
      <c r="M8717" t="s">
        <v>3540</v>
      </c>
      <c r="N8717" t="str">
        <f t="shared" si="1228"/>
        <v>None</v>
      </c>
      <c r="O8717" t="str">
        <f t="shared" si="1229"/>
        <v>None</v>
      </c>
      <c r="P8717" t="s">
        <v>95</v>
      </c>
      <c r="Q8717" s="2">
        <f t="shared" si="1230"/>
        <v>16</v>
      </c>
      <c r="R8717" s="1" t="str">
        <f t="shared" si="1231"/>
        <v>Established</v>
      </c>
      <c r="S8717" s="1"/>
      <c r="T8717" t="s">
        <v>1146</v>
      </c>
      <c r="U8717" t="s">
        <v>171</v>
      </c>
      <c r="V8717">
        <f t="shared" si="1232"/>
        <v>0</v>
      </c>
    </row>
    <row r="8718" spans="1:22" x14ac:dyDescent="0.35">
      <c r="A8718">
        <v>8716</v>
      </c>
      <c r="B8718" t="s">
        <v>12934</v>
      </c>
      <c r="C8718" t="str">
        <f t="shared" si="1224"/>
        <v>Don’t Buy</v>
      </c>
      <c r="D8718" t="str">
        <f t="shared" si="1225"/>
        <v>Long Name</v>
      </c>
      <c r="E8718">
        <v>3.9</v>
      </c>
      <c r="F8718">
        <f>IF(Q8718&lt;10,E8718+0.1,E8718)</f>
        <v>3.9</v>
      </c>
      <c r="G8718">
        <f>MIN(IF(Q8718&lt;10,E8718+0.5,E8718),5)</f>
        <v>3.9</v>
      </c>
      <c r="H8718" t="str">
        <f t="shared" si="1226"/>
        <v>Average Place to Work</v>
      </c>
      <c r="I8718">
        <v>58</v>
      </c>
      <c r="J8718" t="b">
        <f t="shared" si="1227"/>
        <v>0</v>
      </c>
      <c r="K8718" t="b">
        <f>OR(E8718&gt;3.5,Q8718&lt;10)</f>
        <v>1</v>
      </c>
      <c r="L8718" t="s">
        <v>19</v>
      </c>
      <c r="M8718" t="s">
        <v>3948</v>
      </c>
      <c r="N8718" t="str">
        <f t="shared" si="1228"/>
        <v>Indian Silicon Valley Startups</v>
      </c>
      <c r="O8718" t="str">
        <f t="shared" si="1229"/>
        <v>None</v>
      </c>
      <c r="P8718" t="s">
        <v>118</v>
      </c>
      <c r="Q8718" s="2">
        <f t="shared" si="1230"/>
        <v>20</v>
      </c>
      <c r="R8718" s="1" t="str">
        <f t="shared" si="1231"/>
        <v>Established</v>
      </c>
      <c r="S8718" s="1"/>
      <c r="T8718" t="s">
        <v>1183</v>
      </c>
      <c r="U8718" t="s">
        <v>36</v>
      </c>
      <c r="V8718">
        <f t="shared" si="1232"/>
        <v>0</v>
      </c>
    </row>
    <row r="8719" spans="1:22" x14ac:dyDescent="0.35">
      <c r="A8719">
        <v>8717</v>
      </c>
      <c r="B8719" t="s">
        <v>12935</v>
      </c>
      <c r="C8719" t="str">
        <f t="shared" si="1224"/>
        <v>Don’t Buy</v>
      </c>
      <c r="D8719" t="str">
        <f t="shared" si="1225"/>
        <v>Short Name</v>
      </c>
      <c r="E8719">
        <v>4.7</v>
      </c>
      <c r="F8719">
        <f>IF(Q8719&lt;10,E8719+0.1,E8719)</f>
        <v>4.7</v>
      </c>
      <c r="G8719">
        <f>MIN(IF(Q8719&lt;10,E8719+0.5,E8719),5)</f>
        <v>4.7</v>
      </c>
      <c r="H8719" t="str">
        <f t="shared" si="1226"/>
        <v>Great Place to Work</v>
      </c>
      <c r="I8719">
        <v>58</v>
      </c>
      <c r="J8719" t="b">
        <f t="shared" si="1227"/>
        <v>0</v>
      </c>
      <c r="K8719" t="b">
        <f>OR(E8719&gt;3.5,Q8719&lt;10)</f>
        <v>1</v>
      </c>
      <c r="L8719" t="s">
        <v>19</v>
      </c>
      <c r="M8719" t="s">
        <v>12936</v>
      </c>
      <c r="N8719" t="str">
        <f t="shared" si="1228"/>
        <v>None</v>
      </c>
      <c r="O8719" t="str">
        <f t="shared" si="1229"/>
        <v>None</v>
      </c>
      <c r="P8719" t="s">
        <v>11</v>
      </c>
      <c r="Q8719" s="2">
        <f t="shared" si="1230"/>
        <v>54</v>
      </c>
      <c r="R8719" s="1" t="str">
        <f t="shared" si="1231"/>
        <v>Established</v>
      </c>
      <c r="S8719" s="1"/>
      <c r="T8719" t="s">
        <v>1183</v>
      </c>
      <c r="U8719" t="s">
        <v>195</v>
      </c>
      <c r="V8719">
        <f t="shared" si="1232"/>
        <v>0</v>
      </c>
    </row>
    <row r="8720" spans="1:22" x14ac:dyDescent="0.35">
      <c r="A8720">
        <v>8718</v>
      </c>
      <c r="B8720" t="s">
        <v>12937</v>
      </c>
      <c r="C8720" t="str">
        <f t="shared" si="1224"/>
        <v>Don’t Buy</v>
      </c>
      <c r="D8720" t="str">
        <f t="shared" si="1225"/>
        <v>Short Name</v>
      </c>
      <c r="E8720">
        <v>4</v>
      </c>
      <c r="F8720">
        <f>IF(Q8720&lt;10,E8720+0.1,E8720)</f>
        <v>4</v>
      </c>
      <c r="G8720">
        <f>MIN(IF(Q8720&lt;10,E8720+0.5,E8720),5)</f>
        <v>4</v>
      </c>
      <c r="H8720" t="str">
        <f t="shared" si="1226"/>
        <v>Average Place to Work</v>
      </c>
      <c r="I8720">
        <v>58</v>
      </c>
      <c r="J8720" t="b">
        <f t="shared" si="1227"/>
        <v>0</v>
      </c>
      <c r="K8720" t="b">
        <f>OR(E8720&gt;3.5,Q8720&lt;10)</f>
        <v>1</v>
      </c>
      <c r="L8720" t="s">
        <v>19</v>
      </c>
      <c r="M8720" t="s">
        <v>12938</v>
      </c>
      <c r="N8720" t="str">
        <f t="shared" si="1228"/>
        <v>None</v>
      </c>
      <c r="O8720" t="str">
        <f t="shared" si="1229"/>
        <v>None</v>
      </c>
      <c r="P8720" t="s">
        <v>95</v>
      </c>
      <c r="Q8720" s="2">
        <f t="shared" si="1230"/>
        <v>16</v>
      </c>
      <c r="R8720" s="1" t="str">
        <f t="shared" si="1231"/>
        <v>Established</v>
      </c>
      <c r="S8720" s="1"/>
      <c r="T8720" t="s">
        <v>598</v>
      </c>
      <c r="U8720" t="s">
        <v>523</v>
      </c>
      <c r="V8720">
        <f t="shared" si="1232"/>
        <v>0</v>
      </c>
    </row>
    <row r="8721" spans="1:22" x14ac:dyDescent="0.35">
      <c r="A8721">
        <v>8719</v>
      </c>
      <c r="B8721" t="s">
        <v>12901</v>
      </c>
      <c r="C8721" t="str">
        <f t="shared" si="1224"/>
        <v>Don’t Buy</v>
      </c>
      <c r="D8721" t="str">
        <f t="shared" si="1225"/>
        <v>Long Name</v>
      </c>
      <c r="E8721">
        <v>3.7</v>
      </c>
      <c r="F8721">
        <f>IF(Q8721&lt;10,E8721+0.1,E8721)</f>
        <v>3.7</v>
      </c>
      <c r="G8721">
        <f>MIN(IF(Q8721&lt;10,E8721+0.5,E8721),5)</f>
        <v>3.7</v>
      </c>
      <c r="H8721" t="str">
        <f t="shared" si="1226"/>
        <v>Average Place to Work</v>
      </c>
      <c r="I8721">
        <v>58</v>
      </c>
      <c r="J8721" t="b">
        <f t="shared" si="1227"/>
        <v>0</v>
      </c>
      <c r="K8721" t="b">
        <f>OR(E8721&gt;3.5,Q8721&lt;10)</f>
        <v>1</v>
      </c>
      <c r="L8721" t="s">
        <v>19</v>
      </c>
      <c r="M8721" t="s">
        <v>6888</v>
      </c>
      <c r="N8721" t="str">
        <f t="shared" si="1228"/>
        <v>None</v>
      </c>
      <c r="O8721" t="str">
        <f t="shared" si="1229"/>
        <v>None</v>
      </c>
      <c r="P8721" t="s">
        <v>205</v>
      </c>
      <c r="Q8721" s="2">
        <f t="shared" si="1230"/>
        <v>47</v>
      </c>
      <c r="R8721" s="1" t="str">
        <f t="shared" si="1231"/>
        <v>Established</v>
      </c>
      <c r="S8721" s="1"/>
      <c r="T8721" t="s">
        <v>1183</v>
      </c>
      <c r="U8721" t="s">
        <v>297</v>
      </c>
      <c r="V8721">
        <f t="shared" si="1232"/>
        <v>0</v>
      </c>
    </row>
    <row r="8722" spans="1:22" x14ac:dyDescent="0.35">
      <c r="A8722">
        <v>8720</v>
      </c>
      <c r="B8722" t="s">
        <v>12939</v>
      </c>
      <c r="C8722" t="str">
        <f t="shared" si="1224"/>
        <v>Buy</v>
      </c>
      <c r="D8722" t="str">
        <f t="shared" si="1225"/>
        <v>Short Name</v>
      </c>
      <c r="E8722">
        <v>3.8</v>
      </c>
      <c r="F8722">
        <f>IF(Q8722&lt;10,E8722+0.1,E8722)</f>
        <v>3.8</v>
      </c>
      <c r="G8722">
        <f>MIN(IF(Q8722&lt;10,E8722+0.5,E8722),5)</f>
        <v>3.8</v>
      </c>
      <c r="H8722" t="str">
        <f t="shared" si="1226"/>
        <v>Average Place to Work</v>
      </c>
      <c r="I8722">
        <v>58</v>
      </c>
      <c r="J8722" t="b">
        <f t="shared" si="1227"/>
        <v>0</v>
      </c>
      <c r="K8722" t="b">
        <f>OR(E8722&gt;3.5,Q8722&lt;10)</f>
        <v>1</v>
      </c>
      <c r="L8722" t="s">
        <v>9</v>
      </c>
      <c r="M8722" t="s">
        <v>3139</v>
      </c>
      <c r="N8722" t="str">
        <f t="shared" si="1228"/>
        <v>None</v>
      </c>
      <c r="O8722" t="str">
        <f t="shared" si="1229"/>
        <v>None</v>
      </c>
      <c r="P8722" t="s">
        <v>292</v>
      </c>
      <c r="Q8722" s="2">
        <f t="shared" si="1230"/>
        <v>38</v>
      </c>
      <c r="R8722" s="1" t="str">
        <f t="shared" si="1231"/>
        <v>Established</v>
      </c>
      <c r="S8722" s="1"/>
      <c r="T8722" t="s">
        <v>2372</v>
      </c>
      <c r="U8722" t="s">
        <v>17</v>
      </c>
      <c r="V8722">
        <f t="shared" si="1232"/>
        <v>500000</v>
      </c>
    </row>
    <row r="8723" spans="1:22" x14ac:dyDescent="0.35">
      <c r="A8723">
        <v>8721</v>
      </c>
      <c r="B8723" t="s">
        <v>12902</v>
      </c>
      <c r="C8723" t="str">
        <f t="shared" si="1224"/>
        <v>Don’t Buy</v>
      </c>
      <c r="D8723" t="str">
        <f t="shared" si="1225"/>
        <v>Long Name</v>
      </c>
      <c r="E8723">
        <v>3.6</v>
      </c>
      <c r="F8723">
        <f>IF(Q8723&lt;10,E8723+0.1,E8723)</f>
        <v>3.6</v>
      </c>
      <c r="G8723">
        <f>MIN(IF(Q8723&lt;10,E8723+0.5,E8723),5)</f>
        <v>3.6</v>
      </c>
      <c r="H8723" t="str">
        <f t="shared" si="1226"/>
        <v>Average Place to Work</v>
      </c>
      <c r="I8723">
        <v>58</v>
      </c>
      <c r="J8723" t="b">
        <f t="shared" si="1227"/>
        <v>0</v>
      </c>
      <c r="K8723" t="b">
        <f>OR(E8723&gt;3.5,Q8723&lt;10)</f>
        <v>1</v>
      </c>
      <c r="L8723" t="s">
        <v>9</v>
      </c>
      <c r="M8723" t="s">
        <v>6003</v>
      </c>
      <c r="N8723" t="str">
        <f t="shared" si="1228"/>
        <v>None</v>
      </c>
      <c r="O8723" t="str">
        <f t="shared" si="1229"/>
        <v>None</v>
      </c>
      <c r="P8723" t="s">
        <v>833</v>
      </c>
      <c r="Q8723" s="2">
        <f t="shared" si="1230"/>
        <v>52</v>
      </c>
      <c r="R8723" s="1" t="str">
        <f t="shared" si="1231"/>
        <v>Established</v>
      </c>
      <c r="S8723" s="1"/>
      <c r="T8723" t="s">
        <v>115</v>
      </c>
      <c r="U8723" t="s">
        <v>64</v>
      </c>
      <c r="V8723">
        <f t="shared" si="1232"/>
        <v>0</v>
      </c>
    </row>
    <row r="8724" spans="1:22" x14ac:dyDescent="0.35">
      <c r="A8724">
        <v>8722</v>
      </c>
      <c r="B8724" t="s">
        <v>12940</v>
      </c>
      <c r="C8724" t="str">
        <f t="shared" si="1224"/>
        <v>Don’t Buy</v>
      </c>
      <c r="D8724" t="str">
        <f t="shared" si="1225"/>
        <v>Long Name</v>
      </c>
      <c r="E8724">
        <v>4.3</v>
      </c>
      <c r="F8724">
        <f>IF(Q8724&lt;10,E8724+0.1,E8724)</f>
        <v>4.3</v>
      </c>
      <c r="G8724">
        <f>MIN(IF(Q8724&lt;10,E8724+0.5,E8724),5)</f>
        <v>4.3</v>
      </c>
      <c r="H8724" t="str">
        <f t="shared" si="1226"/>
        <v>Average Place to Work</v>
      </c>
      <c r="I8724">
        <v>58</v>
      </c>
      <c r="J8724" t="b">
        <f t="shared" si="1227"/>
        <v>0</v>
      </c>
      <c r="K8724" t="b">
        <f>OR(E8724&gt;3.5,Q8724&lt;10)</f>
        <v>1</v>
      </c>
      <c r="L8724" t="s">
        <v>19</v>
      </c>
      <c r="M8724" t="s">
        <v>12941</v>
      </c>
      <c r="N8724" t="str">
        <f t="shared" si="1228"/>
        <v>None</v>
      </c>
      <c r="O8724" t="str">
        <f t="shared" si="1229"/>
        <v>None</v>
      </c>
      <c r="P8724" t="s">
        <v>95</v>
      </c>
      <c r="Q8724" s="2">
        <f t="shared" si="1230"/>
        <v>16</v>
      </c>
      <c r="R8724" s="1" t="str">
        <f t="shared" si="1231"/>
        <v>Established</v>
      </c>
      <c r="S8724" s="1"/>
      <c r="T8724" t="s">
        <v>115</v>
      </c>
      <c r="U8724" t="s">
        <v>17</v>
      </c>
      <c r="V8724">
        <f t="shared" si="1232"/>
        <v>1000000</v>
      </c>
    </row>
    <row r="8725" spans="1:22" x14ac:dyDescent="0.35">
      <c r="A8725">
        <v>8723</v>
      </c>
      <c r="B8725" t="s">
        <v>12896</v>
      </c>
      <c r="C8725" t="str">
        <f t="shared" si="1224"/>
        <v>Don’t Buy</v>
      </c>
      <c r="D8725" t="str">
        <f t="shared" si="1225"/>
        <v>Long Name</v>
      </c>
      <c r="E8725">
        <v>4.2</v>
      </c>
      <c r="F8725">
        <f>IF(Q8725&lt;10,E8725+0.1,E8725)</f>
        <v>4.2</v>
      </c>
      <c r="G8725">
        <f>MIN(IF(Q8725&lt;10,E8725+0.5,E8725),5)</f>
        <v>4.2</v>
      </c>
      <c r="H8725" t="str">
        <f t="shared" si="1226"/>
        <v>Average Place to Work</v>
      </c>
      <c r="I8725">
        <v>58</v>
      </c>
      <c r="J8725" t="b">
        <f t="shared" si="1227"/>
        <v>0</v>
      </c>
      <c r="K8725" t="b">
        <f>OR(E8725&gt;3.5,Q8725&lt;10)</f>
        <v>1</v>
      </c>
      <c r="L8725" t="s">
        <v>9</v>
      </c>
      <c r="M8725" t="s">
        <v>4268</v>
      </c>
      <c r="N8725" t="str">
        <f t="shared" si="1228"/>
        <v>None</v>
      </c>
      <c r="O8725" t="str">
        <f t="shared" si="1229"/>
        <v>None</v>
      </c>
      <c r="P8725" t="s">
        <v>86</v>
      </c>
      <c r="Q8725" s="2">
        <f t="shared" si="1230"/>
        <v>27</v>
      </c>
      <c r="R8725" s="1" t="str">
        <f t="shared" si="1231"/>
        <v>Established</v>
      </c>
      <c r="S8725" s="1"/>
      <c r="T8725" t="s">
        <v>3757</v>
      </c>
      <c r="U8725" t="s">
        <v>755</v>
      </c>
      <c r="V8725">
        <f t="shared" si="1232"/>
        <v>0</v>
      </c>
    </row>
    <row r="8726" spans="1:22" x14ac:dyDescent="0.35">
      <c r="A8726">
        <v>8724</v>
      </c>
      <c r="B8726" t="s">
        <v>12903</v>
      </c>
      <c r="C8726" t="str">
        <f t="shared" si="1224"/>
        <v>Don’t Buy</v>
      </c>
      <c r="D8726" t="str">
        <f t="shared" si="1225"/>
        <v>Long Name</v>
      </c>
      <c r="E8726">
        <v>4.2</v>
      </c>
      <c r="F8726">
        <f>IF(Q8726&lt;10,E8726+0.1,E8726)</f>
        <v>4.2</v>
      </c>
      <c r="G8726">
        <f>MIN(IF(Q8726&lt;10,E8726+0.5,E8726),5)</f>
        <v>4.2</v>
      </c>
      <c r="H8726" t="str">
        <f t="shared" si="1226"/>
        <v>Average Place to Work</v>
      </c>
      <c r="I8726">
        <v>58</v>
      </c>
      <c r="J8726" t="b">
        <f t="shared" si="1227"/>
        <v>0</v>
      </c>
      <c r="K8726" t="b">
        <f>OR(E8726&gt;3.5,Q8726&lt;10)</f>
        <v>1</v>
      </c>
      <c r="L8726" t="s">
        <v>19</v>
      </c>
      <c r="M8726" t="s">
        <v>12904</v>
      </c>
      <c r="N8726" t="str">
        <f t="shared" si="1228"/>
        <v>None</v>
      </c>
      <c r="O8726" t="str">
        <f t="shared" si="1229"/>
        <v>None</v>
      </c>
      <c r="P8726" t="s">
        <v>44</v>
      </c>
      <c r="Q8726" s="2">
        <f t="shared" si="1230"/>
        <v>25</v>
      </c>
      <c r="R8726" s="1" t="str">
        <f t="shared" si="1231"/>
        <v>Established</v>
      </c>
      <c r="S8726" s="1"/>
      <c r="T8726" t="s">
        <v>1183</v>
      </c>
      <c r="U8726" t="s">
        <v>41</v>
      </c>
      <c r="V8726">
        <f t="shared" si="1232"/>
        <v>0</v>
      </c>
    </row>
    <row r="8727" spans="1:22" x14ac:dyDescent="0.35">
      <c r="A8727">
        <v>8725</v>
      </c>
      <c r="B8727" t="s">
        <v>12942</v>
      </c>
      <c r="C8727" t="str">
        <f t="shared" si="1224"/>
        <v>Don’t Buy</v>
      </c>
      <c r="D8727" t="str">
        <f t="shared" si="1225"/>
        <v>Long Name</v>
      </c>
      <c r="E8727">
        <v>4.4000000000000004</v>
      </c>
      <c r="F8727">
        <f>IF(Q8727&lt;10,E8727+0.1,E8727)</f>
        <v>4.5</v>
      </c>
      <c r="G8727">
        <f>MIN(IF(Q8727&lt;10,E8727+0.5,E8727),5)</f>
        <v>4.9000000000000004</v>
      </c>
      <c r="H8727" t="str">
        <f t="shared" si="1226"/>
        <v>Average Place to Work</v>
      </c>
      <c r="I8727">
        <v>58</v>
      </c>
      <c r="J8727" t="b">
        <f t="shared" si="1227"/>
        <v>0</v>
      </c>
      <c r="K8727" t="b">
        <f>OR(E8727&gt;3.5,Q8727&lt;10)</f>
        <v>1</v>
      </c>
      <c r="L8727" t="s">
        <v>19</v>
      </c>
      <c r="M8727" t="s">
        <v>12943</v>
      </c>
      <c r="N8727" t="str">
        <f t="shared" si="1228"/>
        <v>Indian Silicon Valley Startups</v>
      </c>
      <c r="O8727" t="str">
        <f t="shared" si="1229"/>
        <v>None</v>
      </c>
      <c r="P8727" t="s">
        <v>502</v>
      </c>
      <c r="Q8727" s="2">
        <f t="shared" si="1230"/>
        <v>8</v>
      </c>
      <c r="R8727" s="1" t="str">
        <f t="shared" si="1231"/>
        <v>Startup</v>
      </c>
      <c r="S8727" s="1"/>
      <c r="T8727" t="s">
        <v>606</v>
      </c>
      <c r="U8727" t="s">
        <v>446</v>
      </c>
      <c r="V8727">
        <f t="shared" si="1232"/>
        <v>0</v>
      </c>
    </row>
    <row r="8728" spans="1:22" x14ac:dyDescent="0.35">
      <c r="A8728">
        <v>8726</v>
      </c>
      <c r="B8728" t="s">
        <v>12944</v>
      </c>
      <c r="C8728" t="str">
        <f t="shared" si="1224"/>
        <v>Don’t Buy</v>
      </c>
      <c r="D8728" t="str">
        <f t="shared" si="1225"/>
        <v>Long Name</v>
      </c>
      <c r="E8728">
        <v>3.9</v>
      </c>
      <c r="F8728">
        <f>IF(Q8728&lt;10,E8728+0.1,E8728)</f>
        <v>3.9</v>
      </c>
      <c r="G8728">
        <f>MIN(IF(Q8728&lt;10,E8728+0.5,E8728),5)</f>
        <v>3.9</v>
      </c>
      <c r="H8728" t="str">
        <f t="shared" si="1226"/>
        <v>Average Place to Work</v>
      </c>
      <c r="I8728">
        <v>58</v>
      </c>
      <c r="J8728" t="b">
        <f t="shared" si="1227"/>
        <v>0</v>
      </c>
      <c r="K8728" t="b">
        <f>OR(E8728&gt;3.5,Q8728&lt;10)</f>
        <v>1</v>
      </c>
      <c r="L8728" t="s">
        <v>19</v>
      </c>
      <c r="M8728" t="s">
        <v>2781</v>
      </c>
      <c r="N8728" t="str">
        <f t="shared" si="1228"/>
        <v>None</v>
      </c>
      <c r="O8728" t="str">
        <f t="shared" si="1229"/>
        <v>None</v>
      </c>
      <c r="P8728" t="s">
        <v>626</v>
      </c>
      <c r="Q8728" s="2">
        <f t="shared" si="1230"/>
        <v>17</v>
      </c>
      <c r="R8728" s="1" t="str">
        <f t="shared" si="1231"/>
        <v>Established</v>
      </c>
      <c r="S8728" s="1"/>
      <c r="T8728" t="s">
        <v>1183</v>
      </c>
      <c r="U8728" t="s">
        <v>13</v>
      </c>
      <c r="V8728">
        <f t="shared" si="1232"/>
        <v>0</v>
      </c>
    </row>
    <row r="8729" spans="1:22" x14ac:dyDescent="0.35">
      <c r="A8729">
        <v>8727</v>
      </c>
      <c r="B8729" t="s">
        <v>12945</v>
      </c>
      <c r="C8729" t="str">
        <f t="shared" si="1224"/>
        <v>Don’t Buy</v>
      </c>
      <c r="D8729" t="str">
        <f t="shared" si="1225"/>
        <v>Long Name</v>
      </c>
      <c r="E8729">
        <v>4</v>
      </c>
      <c r="F8729">
        <f>IF(Q8729&lt;10,E8729+0.1,E8729)</f>
        <v>4</v>
      </c>
      <c r="G8729">
        <f>MIN(IF(Q8729&lt;10,E8729+0.5,E8729),5)</f>
        <v>4</v>
      </c>
      <c r="H8729" t="str">
        <f t="shared" si="1226"/>
        <v>Average Place to Work</v>
      </c>
      <c r="I8729">
        <v>58</v>
      </c>
      <c r="J8729" t="b">
        <f t="shared" si="1227"/>
        <v>0</v>
      </c>
      <c r="K8729" t="b">
        <f>OR(E8729&gt;3.5,Q8729&lt;10)</f>
        <v>1</v>
      </c>
      <c r="L8729" t="s">
        <v>19</v>
      </c>
      <c r="M8729" t="s">
        <v>12946</v>
      </c>
      <c r="N8729" t="str">
        <f t="shared" si="1228"/>
        <v>None</v>
      </c>
      <c r="O8729" t="str">
        <f t="shared" si="1229"/>
        <v>None</v>
      </c>
      <c r="P8729" t="s">
        <v>118</v>
      </c>
      <c r="Q8729" s="2">
        <f t="shared" si="1230"/>
        <v>20</v>
      </c>
      <c r="R8729" s="1" t="str">
        <f t="shared" si="1231"/>
        <v>Established</v>
      </c>
      <c r="S8729" s="1"/>
      <c r="T8729" t="s">
        <v>598</v>
      </c>
      <c r="U8729" t="s">
        <v>352</v>
      </c>
      <c r="V8729">
        <f t="shared" si="1232"/>
        <v>0</v>
      </c>
    </row>
    <row r="8730" spans="1:22" x14ac:dyDescent="0.35">
      <c r="A8730">
        <v>8728</v>
      </c>
      <c r="B8730" t="s">
        <v>12947</v>
      </c>
      <c r="C8730" t="str">
        <f t="shared" si="1224"/>
        <v>Don’t Buy</v>
      </c>
      <c r="D8730" t="str">
        <f t="shared" si="1225"/>
        <v>Long Name</v>
      </c>
      <c r="E8730">
        <v>3.3</v>
      </c>
      <c r="F8730">
        <f>IF(Q8730&lt;10,E8730+0.1,E8730)</f>
        <v>3.3</v>
      </c>
      <c r="G8730">
        <f>MIN(IF(Q8730&lt;10,E8730+0.5,E8730),5)</f>
        <v>3.3</v>
      </c>
      <c r="H8730" t="str">
        <f t="shared" si="1226"/>
        <v>Average Place to Work</v>
      </c>
      <c r="I8730">
        <v>58</v>
      </c>
      <c r="J8730" t="b">
        <f t="shared" si="1227"/>
        <v>0</v>
      </c>
      <c r="K8730" t="b">
        <f>OR(E8730&gt;3.5,Q8730&lt;10)</f>
        <v>0</v>
      </c>
      <c r="M8730" t="s">
        <v>5627</v>
      </c>
      <c r="N8730" t="str">
        <f t="shared" si="1228"/>
        <v>None</v>
      </c>
      <c r="O8730" t="str">
        <f t="shared" si="1229"/>
        <v>None</v>
      </c>
      <c r="P8730" t="s">
        <v>309</v>
      </c>
      <c r="Q8730" s="2">
        <f t="shared" si="1230"/>
        <v>40</v>
      </c>
      <c r="R8730" s="1" t="str">
        <f t="shared" si="1231"/>
        <v>Established</v>
      </c>
      <c r="S8730" s="1"/>
      <c r="U8730" t="s">
        <v>446</v>
      </c>
      <c r="V8730">
        <f t="shared" si="1232"/>
        <v>0</v>
      </c>
    </row>
    <row r="8731" spans="1:22" x14ac:dyDescent="0.35">
      <c r="A8731">
        <v>8729</v>
      </c>
      <c r="B8731" t="s">
        <v>12948</v>
      </c>
      <c r="C8731" t="str">
        <f t="shared" si="1224"/>
        <v>Don’t Buy</v>
      </c>
      <c r="D8731" t="str">
        <f t="shared" si="1225"/>
        <v>Long Name</v>
      </c>
      <c r="E8731">
        <v>3.8</v>
      </c>
      <c r="F8731">
        <f>IF(Q8731&lt;10,E8731+0.1,E8731)</f>
        <v>3.8</v>
      </c>
      <c r="G8731">
        <f>MIN(IF(Q8731&lt;10,E8731+0.5,E8731),5)</f>
        <v>3.8</v>
      </c>
      <c r="H8731" t="str">
        <f t="shared" si="1226"/>
        <v>Average Place to Work</v>
      </c>
      <c r="I8731">
        <v>58</v>
      </c>
      <c r="J8731" t="b">
        <f t="shared" si="1227"/>
        <v>0</v>
      </c>
      <c r="K8731" t="b">
        <f>OR(E8731&gt;3.5,Q8731&lt;10)</f>
        <v>1</v>
      </c>
      <c r="L8731" t="s">
        <v>19</v>
      </c>
      <c r="M8731" t="s">
        <v>12949</v>
      </c>
      <c r="N8731" t="str">
        <f t="shared" si="1228"/>
        <v>None</v>
      </c>
      <c r="O8731" t="str">
        <f t="shared" si="1229"/>
        <v>None</v>
      </c>
      <c r="P8731" t="s">
        <v>79</v>
      </c>
      <c r="Q8731" s="2">
        <f t="shared" si="1230"/>
        <v>19</v>
      </c>
      <c r="R8731" s="1" t="str">
        <f t="shared" si="1231"/>
        <v>Established</v>
      </c>
      <c r="S8731" s="1"/>
      <c r="T8731" t="s">
        <v>115</v>
      </c>
      <c r="U8731" t="s">
        <v>24</v>
      </c>
      <c r="V8731">
        <f t="shared" si="1232"/>
        <v>500000</v>
      </c>
    </row>
    <row r="8732" spans="1:22" x14ac:dyDescent="0.35">
      <c r="A8732">
        <v>8730</v>
      </c>
      <c r="B8732" t="s">
        <v>12950</v>
      </c>
      <c r="C8732" t="str">
        <f t="shared" si="1224"/>
        <v>Don’t Buy</v>
      </c>
      <c r="D8732" t="str">
        <f t="shared" si="1225"/>
        <v>Long Name</v>
      </c>
      <c r="E8732">
        <v>2.9</v>
      </c>
      <c r="F8732">
        <f>IF(Q8732&lt;10,E8732+0.1,E8732)</f>
        <v>2.9</v>
      </c>
      <c r="G8732">
        <f>MIN(IF(Q8732&lt;10,E8732+0.5,E8732),5)</f>
        <v>2.9</v>
      </c>
      <c r="H8732" t="str">
        <f t="shared" si="1226"/>
        <v>Average Place to Work</v>
      </c>
      <c r="I8732">
        <v>58</v>
      </c>
      <c r="J8732" t="b">
        <f t="shared" si="1227"/>
        <v>0</v>
      </c>
      <c r="K8732" t="b">
        <f>OR(E8732&gt;3.5,Q8732&lt;10)</f>
        <v>0</v>
      </c>
      <c r="L8732" t="s">
        <v>19</v>
      </c>
      <c r="M8732" t="s">
        <v>1746</v>
      </c>
      <c r="N8732" t="str">
        <f t="shared" si="1228"/>
        <v>None</v>
      </c>
      <c r="O8732" t="str">
        <f t="shared" si="1229"/>
        <v>Bombay Finances</v>
      </c>
      <c r="P8732" t="s">
        <v>95</v>
      </c>
      <c r="Q8732" s="2">
        <f t="shared" si="1230"/>
        <v>16</v>
      </c>
      <c r="R8732" s="1" t="str">
        <f t="shared" si="1231"/>
        <v>Established</v>
      </c>
      <c r="S8732" s="1"/>
      <c r="T8732" t="s">
        <v>606</v>
      </c>
      <c r="U8732" t="s">
        <v>24</v>
      </c>
      <c r="V8732">
        <f t="shared" si="1232"/>
        <v>500000</v>
      </c>
    </row>
    <row r="8733" spans="1:22" x14ac:dyDescent="0.35">
      <c r="A8733">
        <v>8731</v>
      </c>
      <c r="B8733" t="s">
        <v>12951</v>
      </c>
      <c r="C8733" t="str">
        <f t="shared" si="1224"/>
        <v>Don’t Buy</v>
      </c>
      <c r="D8733" t="str">
        <f t="shared" si="1225"/>
        <v>Long Name</v>
      </c>
      <c r="E8733">
        <v>3.8</v>
      </c>
      <c r="F8733">
        <f>IF(Q8733&lt;10,E8733+0.1,E8733)</f>
        <v>3.8</v>
      </c>
      <c r="G8733">
        <f>MIN(IF(Q8733&lt;10,E8733+0.5,E8733),5)</f>
        <v>3.8</v>
      </c>
      <c r="H8733" t="str">
        <f t="shared" si="1226"/>
        <v>Average Place to Work</v>
      </c>
      <c r="I8733">
        <v>58</v>
      </c>
      <c r="J8733" t="b">
        <f t="shared" si="1227"/>
        <v>0</v>
      </c>
      <c r="K8733" t="b">
        <f>OR(E8733&gt;3.5,Q8733&lt;10)</f>
        <v>1</v>
      </c>
      <c r="L8733" t="s">
        <v>19</v>
      </c>
      <c r="M8733" t="s">
        <v>12952</v>
      </c>
      <c r="N8733" t="str">
        <f t="shared" si="1228"/>
        <v>None</v>
      </c>
      <c r="O8733" t="str">
        <f t="shared" si="1229"/>
        <v>None</v>
      </c>
      <c r="P8733" t="s">
        <v>261</v>
      </c>
      <c r="Q8733" s="2">
        <f t="shared" si="1230"/>
        <v>21</v>
      </c>
      <c r="R8733" s="1" t="str">
        <f t="shared" si="1231"/>
        <v>Established</v>
      </c>
      <c r="S8733" s="1"/>
      <c r="T8733" t="s">
        <v>598</v>
      </c>
      <c r="U8733" t="s">
        <v>455</v>
      </c>
      <c r="V8733">
        <f t="shared" si="1232"/>
        <v>0</v>
      </c>
    </row>
    <row r="8734" spans="1:22" x14ac:dyDescent="0.35">
      <c r="A8734">
        <v>8732</v>
      </c>
      <c r="B8734" t="s">
        <v>12953</v>
      </c>
      <c r="C8734" t="str">
        <f t="shared" si="1224"/>
        <v>Don’t Buy</v>
      </c>
      <c r="D8734" t="str">
        <f t="shared" si="1225"/>
        <v>Long Name</v>
      </c>
      <c r="E8734">
        <v>3.8</v>
      </c>
      <c r="F8734">
        <f>IF(Q8734&lt;10,E8734+0.1,E8734)</f>
        <v>3.8</v>
      </c>
      <c r="G8734">
        <f>MIN(IF(Q8734&lt;10,E8734+0.5,E8734),5)</f>
        <v>3.8</v>
      </c>
      <c r="H8734" t="str">
        <f t="shared" si="1226"/>
        <v>Average Place to Work</v>
      </c>
      <c r="I8734">
        <v>58</v>
      </c>
      <c r="J8734" t="b">
        <f t="shared" si="1227"/>
        <v>0</v>
      </c>
      <c r="K8734" t="b">
        <f>OR(E8734&gt;3.5,Q8734&lt;10)</f>
        <v>1</v>
      </c>
      <c r="L8734" t="s">
        <v>19</v>
      </c>
      <c r="M8734" t="s">
        <v>3948</v>
      </c>
      <c r="N8734" t="str">
        <f t="shared" si="1228"/>
        <v>None</v>
      </c>
      <c r="O8734" t="str">
        <f t="shared" si="1229"/>
        <v>None</v>
      </c>
      <c r="P8734" t="s">
        <v>213</v>
      </c>
      <c r="Q8734" s="2">
        <f t="shared" si="1230"/>
        <v>12</v>
      </c>
      <c r="R8734" s="1" t="str">
        <f t="shared" si="1231"/>
        <v>Established</v>
      </c>
      <c r="S8734" s="1"/>
      <c r="T8734" t="s">
        <v>598</v>
      </c>
      <c r="U8734" t="s">
        <v>175</v>
      </c>
      <c r="V8734">
        <f t="shared" si="1232"/>
        <v>0</v>
      </c>
    </row>
    <row r="8735" spans="1:22" x14ac:dyDescent="0.35">
      <c r="A8735">
        <v>8733</v>
      </c>
      <c r="B8735" t="s">
        <v>12954</v>
      </c>
      <c r="C8735" t="str">
        <f t="shared" si="1224"/>
        <v>Don’t Buy</v>
      </c>
      <c r="D8735" t="str">
        <f t="shared" si="1225"/>
        <v>Long Name</v>
      </c>
      <c r="E8735">
        <v>4.0999999999999996</v>
      </c>
      <c r="F8735">
        <f>IF(Q8735&lt;10,E8735+0.1,E8735)</f>
        <v>4.0999999999999996</v>
      </c>
      <c r="G8735">
        <f>MIN(IF(Q8735&lt;10,E8735+0.5,E8735),5)</f>
        <v>4.0999999999999996</v>
      </c>
      <c r="H8735" t="str">
        <f t="shared" si="1226"/>
        <v>Average Place to Work</v>
      </c>
      <c r="I8735">
        <v>58</v>
      </c>
      <c r="J8735" t="b">
        <f t="shared" si="1227"/>
        <v>0</v>
      </c>
      <c r="K8735" t="b">
        <f>OR(E8735&gt;3.5,Q8735&lt;10)</f>
        <v>1</v>
      </c>
      <c r="L8735" t="s">
        <v>9</v>
      </c>
      <c r="M8735" t="s">
        <v>4044</v>
      </c>
      <c r="N8735" t="str">
        <f t="shared" si="1228"/>
        <v>None</v>
      </c>
      <c r="O8735" t="str">
        <f t="shared" si="1229"/>
        <v>None</v>
      </c>
      <c r="P8735" t="s">
        <v>460</v>
      </c>
      <c r="Q8735" s="2">
        <f t="shared" si="1230"/>
        <v>37</v>
      </c>
      <c r="R8735" s="1" t="str">
        <f t="shared" si="1231"/>
        <v>Established</v>
      </c>
      <c r="S8735" s="1"/>
      <c r="T8735" t="s">
        <v>606</v>
      </c>
      <c r="U8735" t="s">
        <v>687</v>
      </c>
      <c r="V8735">
        <f t="shared" si="1232"/>
        <v>0</v>
      </c>
    </row>
    <row r="8736" spans="1:22" x14ac:dyDescent="0.35">
      <c r="A8736">
        <v>8734</v>
      </c>
      <c r="B8736" t="s">
        <v>12955</v>
      </c>
      <c r="C8736" t="str">
        <f t="shared" si="1224"/>
        <v>Don’t Buy</v>
      </c>
      <c r="D8736" t="str">
        <f t="shared" si="1225"/>
        <v>Long Name</v>
      </c>
      <c r="E8736">
        <v>4.5999999999999996</v>
      </c>
      <c r="F8736">
        <f>IF(Q8736&lt;10,E8736+0.1,E8736)</f>
        <v>4.5999999999999996</v>
      </c>
      <c r="G8736">
        <f>MIN(IF(Q8736&lt;10,E8736+0.5,E8736),5)</f>
        <v>4.5999999999999996</v>
      </c>
      <c r="H8736" t="str">
        <f t="shared" si="1226"/>
        <v>Great Place to Work</v>
      </c>
      <c r="I8736">
        <v>58</v>
      </c>
      <c r="J8736" t="b">
        <f t="shared" si="1227"/>
        <v>0</v>
      </c>
      <c r="K8736" t="b">
        <f>OR(E8736&gt;3.5,Q8736&lt;10)</f>
        <v>1</v>
      </c>
      <c r="M8736" t="s">
        <v>4839</v>
      </c>
      <c r="N8736" t="str">
        <f t="shared" si="1228"/>
        <v>None</v>
      </c>
      <c r="O8736" t="str">
        <f t="shared" si="1229"/>
        <v>None</v>
      </c>
      <c r="P8736" t="s">
        <v>50</v>
      </c>
      <c r="Q8736" s="2">
        <f t="shared" si="1230"/>
        <v>29</v>
      </c>
      <c r="R8736" s="1" t="str">
        <f t="shared" si="1231"/>
        <v>Established</v>
      </c>
      <c r="S8736" s="1"/>
      <c r="U8736" t="s">
        <v>455</v>
      </c>
      <c r="V8736">
        <f t="shared" si="1232"/>
        <v>0</v>
      </c>
    </row>
    <row r="8737" spans="1:22" x14ac:dyDescent="0.35">
      <c r="A8737">
        <v>8735</v>
      </c>
      <c r="B8737" t="s">
        <v>12906</v>
      </c>
      <c r="C8737" t="str">
        <f t="shared" si="1224"/>
        <v>Don’t Buy</v>
      </c>
      <c r="D8737" t="str">
        <f t="shared" si="1225"/>
        <v>Long Name</v>
      </c>
      <c r="E8737">
        <v>3.8</v>
      </c>
      <c r="F8737">
        <f>IF(Q8737&lt;10,E8737+0.1,E8737)</f>
        <v>3.8</v>
      </c>
      <c r="G8737">
        <f>MIN(IF(Q8737&lt;10,E8737+0.5,E8737),5)</f>
        <v>3.8</v>
      </c>
      <c r="H8737" t="str">
        <f t="shared" si="1226"/>
        <v>Average Place to Work</v>
      </c>
      <c r="I8737">
        <v>58</v>
      </c>
      <c r="J8737" t="b">
        <f t="shared" si="1227"/>
        <v>0</v>
      </c>
      <c r="K8737" t="b">
        <f>OR(E8737&gt;3.5,Q8737&lt;10)</f>
        <v>1</v>
      </c>
      <c r="L8737" t="s">
        <v>9</v>
      </c>
      <c r="M8737" t="s">
        <v>4290</v>
      </c>
      <c r="N8737" t="str">
        <f t="shared" si="1228"/>
        <v>Indian Silicon Valley Startups</v>
      </c>
      <c r="O8737" t="str">
        <f t="shared" si="1229"/>
        <v>None</v>
      </c>
      <c r="P8737" t="s">
        <v>261</v>
      </c>
      <c r="Q8737" s="2">
        <f t="shared" si="1230"/>
        <v>21</v>
      </c>
      <c r="R8737" s="1" t="str">
        <f t="shared" si="1231"/>
        <v>Established</v>
      </c>
      <c r="S8737" s="1"/>
      <c r="T8737" t="s">
        <v>1183</v>
      </c>
      <c r="U8737" t="s">
        <v>36</v>
      </c>
      <c r="V8737">
        <f t="shared" si="1232"/>
        <v>0</v>
      </c>
    </row>
    <row r="8738" spans="1:22" x14ac:dyDescent="0.35">
      <c r="A8738">
        <v>8736</v>
      </c>
      <c r="B8738" t="s">
        <v>12956</v>
      </c>
      <c r="C8738" t="str">
        <f t="shared" si="1224"/>
        <v>Buy</v>
      </c>
      <c r="D8738" t="str">
        <f t="shared" si="1225"/>
        <v>Long Name</v>
      </c>
      <c r="E8738">
        <v>4</v>
      </c>
      <c r="F8738">
        <f>IF(Q8738&lt;10,E8738+0.1,E8738)</f>
        <v>4</v>
      </c>
      <c r="G8738">
        <f>MIN(IF(Q8738&lt;10,E8738+0.5,E8738),5)</f>
        <v>4</v>
      </c>
      <c r="H8738" t="str">
        <f t="shared" si="1226"/>
        <v>Average Place to Work</v>
      </c>
      <c r="I8738">
        <v>58</v>
      </c>
      <c r="J8738" t="b">
        <f t="shared" si="1227"/>
        <v>0</v>
      </c>
      <c r="K8738" t="b">
        <f>OR(E8738&gt;3.5,Q8738&lt;10)</f>
        <v>1</v>
      </c>
      <c r="L8738" t="s">
        <v>19</v>
      </c>
      <c r="M8738" t="s">
        <v>9893</v>
      </c>
      <c r="N8738" t="str">
        <f t="shared" si="1228"/>
        <v>None</v>
      </c>
      <c r="O8738" t="str">
        <f t="shared" si="1229"/>
        <v>None</v>
      </c>
      <c r="P8738" t="s">
        <v>95</v>
      </c>
      <c r="Q8738" s="2">
        <f t="shared" si="1230"/>
        <v>16</v>
      </c>
      <c r="R8738" s="1" t="str">
        <f t="shared" si="1231"/>
        <v>Established</v>
      </c>
      <c r="S8738" s="1"/>
      <c r="T8738" t="s">
        <v>598</v>
      </c>
      <c r="U8738" t="s">
        <v>17</v>
      </c>
      <c r="V8738">
        <f t="shared" si="1232"/>
        <v>500000</v>
      </c>
    </row>
    <row r="8739" spans="1:22" x14ac:dyDescent="0.35">
      <c r="A8739">
        <v>8737</v>
      </c>
      <c r="B8739" t="s">
        <v>12957</v>
      </c>
      <c r="C8739" t="str">
        <f t="shared" si="1224"/>
        <v>Don’t Buy</v>
      </c>
      <c r="D8739" t="str">
        <f t="shared" si="1225"/>
        <v>Long Name</v>
      </c>
      <c r="E8739">
        <v>3.6</v>
      </c>
      <c r="F8739">
        <f>IF(Q8739&lt;10,E8739+0.1,E8739)</f>
        <v>3.6</v>
      </c>
      <c r="G8739">
        <f>MIN(IF(Q8739&lt;10,E8739+0.5,E8739),5)</f>
        <v>3.6</v>
      </c>
      <c r="H8739" t="str">
        <f t="shared" si="1226"/>
        <v>Average Place to Work</v>
      </c>
      <c r="I8739">
        <v>58</v>
      </c>
      <c r="J8739" t="b">
        <f t="shared" si="1227"/>
        <v>0</v>
      </c>
      <c r="K8739" t="b">
        <f>OR(E8739&gt;3.5,Q8739&lt;10)</f>
        <v>1</v>
      </c>
      <c r="L8739" t="s">
        <v>19</v>
      </c>
      <c r="M8739" t="s">
        <v>7358</v>
      </c>
      <c r="N8739" t="str">
        <f t="shared" si="1228"/>
        <v>None</v>
      </c>
      <c r="O8739" t="str">
        <f t="shared" si="1229"/>
        <v>None</v>
      </c>
      <c r="P8739" t="s">
        <v>180</v>
      </c>
      <c r="Q8739" s="2">
        <f t="shared" si="1230"/>
        <v>23</v>
      </c>
      <c r="R8739" s="1" t="str">
        <f t="shared" si="1231"/>
        <v>Established</v>
      </c>
      <c r="S8739" s="1"/>
      <c r="T8739" t="s">
        <v>2426</v>
      </c>
      <c r="U8739" t="s">
        <v>144</v>
      </c>
      <c r="V8739">
        <f t="shared" si="1232"/>
        <v>0</v>
      </c>
    </row>
    <row r="8740" spans="1:22" x14ac:dyDescent="0.35">
      <c r="A8740">
        <v>8738</v>
      </c>
      <c r="B8740" t="s">
        <v>12958</v>
      </c>
      <c r="C8740" t="str">
        <f t="shared" si="1224"/>
        <v>Don’t Buy</v>
      </c>
      <c r="D8740" t="str">
        <f t="shared" si="1225"/>
        <v>Long Name</v>
      </c>
      <c r="E8740">
        <v>3.8</v>
      </c>
      <c r="F8740">
        <f>IF(Q8740&lt;10,E8740+0.1,E8740)</f>
        <v>3.8</v>
      </c>
      <c r="G8740">
        <f>MIN(IF(Q8740&lt;10,E8740+0.5,E8740),5)</f>
        <v>3.8</v>
      </c>
      <c r="H8740" t="str">
        <f t="shared" si="1226"/>
        <v>Average Place to Work</v>
      </c>
      <c r="I8740">
        <v>58</v>
      </c>
      <c r="J8740" t="b">
        <f t="shared" si="1227"/>
        <v>0</v>
      </c>
      <c r="K8740" t="b">
        <f>OR(E8740&gt;3.5,Q8740&lt;10)</f>
        <v>1</v>
      </c>
      <c r="L8740" t="s">
        <v>19</v>
      </c>
      <c r="M8740" t="s">
        <v>8214</v>
      </c>
      <c r="N8740" t="str">
        <f t="shared" si="1228"/>
        <v>None</v>
      </c>
      <c r="O8740" t="str">
        <f t="shared" si="1229"/>
        <v>None</v>
      </c>
      <c r="P8740" t="s">
        <v>86</v>
      </c>
      <c r="Q8740" s="2">
        <f t="shared" si="1230"/>
        <v>27</v>
      </c>
      <c r="R8740" s="1" t="str">
        <f t="shared" si="1231"/>
        <v>Established</v>
      </c>
      <c r="S8740" s="1"/>
      <c r="T8740" t="s">
        <v>598</v>
      </c>
      <c r="U8740" t="s">
        <v>64</v>
      </c>
      <c r="V8740">
        <f t="shared" si="1232"/>
        <v>0</v>
      </c>
    </row>
    <row r="8741" spans="1:22" x14ac:dyDescent="0.35">
      <c r="A8741">
        <v>8739</v>
      </c>
      <c r="B8741" t="s">
        <v>12959</v>
      </c>
      <c r="C8741" t="str">
        <f t="shared" si="1224"/>
        <v>Don’t Buy</v>
      </c>
      <c r="D8741" t="str">
        <f t="shared" si="1225"/>
        <v>Long Name</v>
      </c>
      <c r="E8741">
        <v>4</v>
      </c>
      <c r="F8741">
        <f>IF(Q8741&lt;10,E8741+0.1,E8741)</f>
        <v>4</v>
      </c>
      <c r="G8741">
        <f>MIN(IF(Q8741&lt;10,E8741+0.5,E8741),5)</f>
        <v>4</v>
      </c>
      <c r="H8741" t="str">
        <f t="shared" si="1226"/>
        <v>Average Place to Work</v>
      </c>
      <c r="I8741">
        <v>58</v>
      </c>
      <c r="J8741" t="b">
        <f t="shared" si="1227"/>
        <v>0</v>
      </c>
      <c r="K8741" t="b">
        <f>OR(E8741&gt;3.5,Q8741&lt;10)</f>
        <v>1</v>
      </c>
      <c r="L8741" t="s">
        <v>19</v>
      </c>
      <c r="M8741" t="s">
        <v>6322</v>
      </c>
      <c r="N8741" t="str">
        <f t="shared" si="1228"/>
        <v>None</v>
      </c>
      <c r="O8741" t="str">
        <f t="shared" si="1229"/>
        <v>None</v>
      </c>
      <c r="P8741" t="s">
        <v>79</v>
      </c>
      <c r="Q8741" s="2">
        <f t="shared" si="1230"/>
        <v>19</v>
      </c>
      <c r="R8741" s="1" t="str">
        <f t="shared" si="1231"/>
        <v>Established</v>
      </c>
      <c r="S8741" s="1"/>
      <c r="T8741" t="s">
        <v>598</v>
      </c>
      <c r="U8741" t="s">
        <v>192</v>
      </c>
      <c r="V8741">
        <f t="shared" si="1232"/>
        <v>0</v>
      </c>
    </row>
    <row r="8742" spans="1:22" x14ac:dyDescent="0.35">
      <c r="A8742">
        <v>8740</v>
      </c>
      <c r="B8742" t="s">
        <v>12960</v>
      </c>
      <c r="C8742" t="str">
        <f t="shared" si="1224"/>
        <v>Don’t Buy</v>
      </c>
      <c r="D8742" t="str">
        <f t="shared" si="1225"/>
        <v>Short Name</v>
      </c>
      <c r="E8742">
        <v>4.2</v>
      </c>
      <c r="F8742">
        <f>IF(Q8742&lt;10,E8742+0.1,E8742)</f>
        <v>4.2</v>
      </c>
      <c r="G8742">
        <f>MIN(IF(Q8742&lt;10,E8742+0.5,E8742),5)</f>
        <v>4.2</v>
      </c>
      <c r="H8742" t="str">
        <f t="shared" si="1226"/>
        <v>Average Place to Work</v>
      </c>
      <c r="I8742">
        <v>58</v>
      </c>
      <c r="J8742" t="b">
        <f t="shared" si="1227"/>
        <v>0</v>
      </c>
      <c r="K8742" t="b">
        <f>OR(E8742&gt;3.5,Q8742&lt;10)</f>
        <v>1</v>
      </c>
      <c r="L8742" t="s">
        <v>19</v>
      </c>
      <c r="M8742" t="s">
        <v>6018</v>
      </c>
      <c r="N8742" t="str">
        <f t="shared" si="1228"/>
        <v>None</v>
      </c>
      <c r="O8742" t="str">
        <f t="shared" si="1229"/>
        <v>None</v>
      </c>
      <c r="P8742" t="s">
        <v>626</v>
      </c>
      <c r="Q8742" s="2">
        <f t="shared" si="1230"/>
        <v>17</v>
      </c>
      <c r="R8742" s="1" t="str">
        <f t="shared" si="1231"/>
        <v>Established</v>
      </c>
      <c r="S8742" s="1"/>
      <c r="T8742" t="s">
        <v>1481</v>
      </c>
      <c r="U8742" t="s">
        <v>64</v>
      </c>
      <c r="V8742">
        <f t="shared" si="1232"/>
        <v>0</v>
      </c>
    </row>
    <row r="8743" spans="1:22" x14ac:dyDescent="0.35">
      <c r="A8743">
        <v>8741</v>
      </c>
      <c r="B8743" t="s">
        <v>12961</v>
      </c>
      <c r="C8743" t="str">
        <f t="shared" si="1224"/>
        <v>Don’t Buy</v>
      </c>
      <c r="D8743" t="str">
        <f t="shared" si="1225"/>
        <v>Short Name</v>
      </c>
      <c r="E8743">
        <v>3.9</v>
      </c>
      <c r="F8743">
        <f>IF(Q8743&lt;10,E8743+0.1,E8743)</f>
        <v>3.9</v>
      </c>
      <c r="G8743">
        <f>MIN(IF(Q8743&lt;10,E8743+0.5,E8743),5)</f>
        <v>3.9</v>
      </c>
      <c r="H8743" t="str">
        <f t="shared" si="1226"/>
        <v>Average Place to Work</v>
      </c>
      <c r="I8743">
        <v>58</v>
      </c>
      <c r="J8743" t="b">
        <f t="shared" si="1227"/>
        <v>0</v>
      </c>
      <c r="K8743" t="b">
        <f>OR(E8743&gt;3.5,Q8743&lt;10)</f>
        <v>1</v>
      </c>
      <c r="L8743" t="s">
        <v>9</v>
      </c>
      <c r="M8743" t="s">
        <v>3181</v>
      </c>
      <c r="N8743" t="str">
        <f t="shared" si="1228"/>
        <v>None</v>
      </c>
      <c r="O8743" t="str">
        <f t="shared" si="1229"/>
        <v>Bombay Finances</v>
      </c>
      <c r="P8743" t="s">
        <v>469</v>
      </c>
      <c r="Q8743" s="2">
        <f t="shared" si="1230"/>
        <v>83</v>
      </c>
      <c r="R8743" s="1" t="str">
        <f t="shared" si="1231"/>
        <v>Established</v>
      </c>
      <c r="S8743" s="1"/>
      <c r="T8743" t="s">
        <v>598</v>
      </c>
      <c r="U8743" t="s">
        <v>24</v>
      </c>
      <c r="V8743">
        <f t="shared" si="1232"/>
        <v>500000</v>
      </c>
    </row>
    <row r="8744" spans="1:22" x14ac:dyDescent="0.35">
      <c r="A8744">
        <v>8742</v>
      </c>
      <c r="B8744" t="s">
        <v>12897</v>
      </c>
      <c r="C8744" t="str">
        <f t="shared" si="1224"/>
        <v>Don’t Buy</v>
      </c>
      <c r="D8744" t="str">
        <f t="shared" si="1225"/>
        <v>Short Name</v>
      </c>
      <c r="E8744">
        <v>3.9</v>
      </c>
      <c r="F8744">
        <f>IF(Q8744&lt;10,E8744+0.1,E8744)</f>
        <v>3.9</v>
      </c>
      <c r="G8744">
        <f>MIN(IF(Q8744&lt;10,E8744+0.5,E8744),5)</f>
        <v>3.9</v>
      </c>
      <c r="H8744" t="str">
        <f t="shared" si="1226"/>
        <v>Average Place to Work</v>
      </c>
      <c r="I8744">
        <v>58</v>
      </c>
      <c r="J8744" t="b">
        <f t="shared" si="1227"/>
        <v>0</v>
      </c>
      <c r="K8744" t="b">
        <f>OR(E8744&gt;3.5,Q8744&lt;10)</f>
        <v>1</v>
      </c>
      <c r="L8744" t="s">
        <v>19</v>
      </c>
      <c r="M8744" t="s">
        <v>12898</v>
      </c>
      <c r="N8744" t="str">
        <f t="shared" si="1228"/>
        <v>None</v>
      </c>
      <c r="O8744" t="str">
        <f t="shared" si="1229"/>
        <v>None</v>
      </c>
      <c r="P8744" t="s">
        <v>1255</v>
      </c>
      <c r="Q8744" s="2">
        <f t="shared" si="1230"/>
        <v>69</v>
      </c>
      <c r="R8744" s="1" t="str">
        <f t="shared" si="1231"/>
        <v>Established</v>
      </c>
      <c r="S8744" s="1"/>
      <c r="T8744" t="s">
        <v>115</v>
      </c>
      <c r="U8744" t="s">
        <v>92</v>
      </c>
      <c r="V8744">
        <f t="shared" si="1232"/>
        <v>0</v>
      </c>
    </row>
    <row r="8745" spans="1:22" x14ac:dyDescent="0.35">
      <c r="A8745">
        <v>8743</v>
      </c>
      <c r="B8745" t="s">
        <v>12899</v>
      </c>
      <c r="C8745" t="str">
        <f t="shared" si="1224"/>
        <v>Don’t Buy</v>
      </c>
      <c r="D8745" t="str">
        <f t="shared" si="1225"/>
        <v>Long Name</v>
      </c>
      <c r="E8745">
        <v>4</v>
      </c>
      <c r="F8745">
        <f>IF(Q8745&lt;10,E8745+0.1,E8745)</f>
        <v>4</v>
      </c>
      <c r="G8745">
        <f>MIN(IF(Q8745&lt;10,E8745+0.5,E8745),5)</f>
        <v>4</v>
      </c>
      <c r="H8745" t="str">
        <f t="shared" si="1226"/>
        <v>Average Place to Work</v>
      </c>
      <c r="I8745">
        <v>58</v>
      </c>
      <c r="J8745" t="b">
        <f t="shared" si="1227"/>
        <v>0</v>
      </c>
      <c r="K8745" t="b">
        <f>OR(E8745&gt;3.5,Q8745&lt;10)</f>
        <v>1</v>
      </c>
      <c r="L8745" t="s">
        <v>19</v>
      </c>
      <c r="M8745" t="s">
        <v>1697</v>
      </c>
      <c r="N8745" t="str">
        <f t="shared" si="1228"/>
        <v>None</v>
      </c>
      <c r="O8745" t="str">
        <f t="shared" si="1229"/>
        <v>None</v>
      </c>
      <c r="P8745" t="s">
        <v>445</v>
      </c>
      <c r="Q8745" s="2">
        <f t="shared" si="1230"/>
        <v>14</v>
      </c>
      <c r="R8745" s="1" t="str">
        <f t="shared" si="1231"/>
        <v>Established</v>
      </c>
      <c r="S8745" s="1"/>
      <c r="T8745" t="s">
        <v>598</v>
      </c>
      <c r="U8745" t="s">
        <v>404</v>
      </c>
      <c r="V8745">
        <f t="shared" si="1232"/>
        <v>0</v>
      </c>
    </row>
    <row r="8746" spans="1:22" x14ac:dyDescent="0.35">
      <c r="A8746">
        <v>8744</v>
      </c>
      <c r="B8746" t="s">
        <v>12962</v>
      </c>
      <c r="C8746" t="str">
        <f t="shared" si="1224"/>
        <v>Don’t Buy</v>
      </c>
      <c r="D8746" t="str">
        <f t="shared" si="1225"/>
        <v>Short Name</v>
      </c>
      <c r="E8746">
        <v>3.6</v>
      </c>
      <c r="F8746">
        <f>IF(Q8746&lt;10,E8746+0.1,E8746)</f>
        <v>3.6</v>
      </c>
      <c r="G8746">
        <f>MIN(IF(Q8746&lt;10,E8746+0.5,E8746),5)</f>
        <v>3.6</v>
      </c>
      <c r="H8746" t="str">
        <f t="shared" si="1226"/>
        <v>Average Place to Work</v>
      </c>
      <c r="I8746">
        <v>58</v>
      </c>
      <c r="J8746" t="b">
        <f t="shared" si="1227"/>
        <v>0</v>
      </c>
      <c r="K8746" t="b">
        <f>OR(E8746&gt;3.5,Q8746&lt;10)</f>
        <v>1</v>
      </c>
      <c r="L8746" t="s">
        <v>19</v>
      </c>
      <c r="M8746" t="s">
        <v>12963</v>
      </c>
      <c r="N8746" t="str">
        <f t="shared" si="1228"/>
        <v>None</v>
      </c>
      <c r="O8746" t="str">
        <f t="shared" si="1229"/>
        <v>None</v>
      </c>
      <c r="P8746" t="s">
        <v>522</v>
      </c>
      <c r="Q8746" s="2">
        <f t="shared" si="1230"/>
        <v>30</v>
      </c>
      <c r="R8746" s="1" t="str">
        <f t="shared" si="1231"/>
        <v>Established</v>
      </c>
      <c r="S8746" s="1"/>
      <c r="T8746" t="s">
        <v>1481</v>
      </c>
      <c r="U8746" t="s">
        <v>2815</v>
      </c>
      <c r="V8746">
        <f t="shared" si="1232"/>
        <v>0</v>
      </c>
    </row>
    <row r="8747" spans="1:22" x14ac:dyDescent="0.35">
      <c r="A8747">
        <v>8745</v>
      </c>
      <c r="B8747" t="s">
        <v>12964</v>
      </c>
      <c r="C8747" t="str">
        <f t="shared" si="1224"/>
        <v>Don’t Buy</v>
      </c>
      <c r="D8747" t="str">
        <f t="shared" si="1225"/>
        <v>Long Name</v>
      </c>
      <c r="E8747">
        <v>3.9</v>
      </c>
      <c r="F8747">
        <f>IF(Q8747&lt;10,E8747+0.1,E8747)</f>
        <v>3.9</v>
      </c>
      <c r="G8747">
        <f>MIN(IF(Q8747&lt;10,E8747+0.5,E8747),5)</f>
        <v>3.9</v>
      </c>
      <c r="H8747" t="str">
        <f t="shared" si="1226"/>
        <v>Average Place to Work</v>
      </c>
      <c r="I8747">
        <v>58</v>
      </c>
      <c r="J8747" t="b">
        <f t="shared" si="1227"/>
        <v>0</v>
      </c>
      <c r="K8747" t="b">
        <f>OR(E8747&gt;3.5,Q8747&lt;10)</f>
        <v>1</v>
      </c>
      <c r="L8747" t="s">
        <v>19</v>
      </c>
      <c r="M8747" t="s">
        <v>10994</v>
      </c>
      <c r="N8747" t="str">
        <f t="shared" si="1228"/>
        <v>None</v>
      </c>
      <c r="O8747" t="str">
        <f t="shared" si="1229"/>
        <v>None</v>
      </c>
      <c r="P8747" t="s">
        <v>4798</v>
      </c>
      <c r="Q8747" s="2">
        <f t="shared" si="1230"/>
        <v>139</v>
      </c>
      <c r="R8747" s="1" t="str">
        <f t="shared" si="1231"/>
        <v>Established</v>
      </c>
      <c r="S8747" s="1"/>
      <c r="T8747" t="s">
        <v>1183</v>
      </c>
      <c r="U8747" t="s">
        <v>1427</v>
      </c>
      <c r="V8747">
        <f t="shared" si="1232"/>
        <v>0</v>
      </c>
    </row>
    <row r="8748" spans="1:22" x14ac:dyDescent="0.35">
      <c r="A8748">
        <v>8746</v>
      </c>
      <c r="B8748" t="s">
        <v>12965</v>
      </c>
      <c r="C8748" t="str">
        <f t="shared" si="1224"/>
        <v>Don’t Buy</v>
      </c>
      <c r="D8748" t="str">
        <f t="shared" si="1225"/>
        <v>Long Name</v>
      </c>
      <c r="E8748">
        <v>4.2</v>
      </c>
      <c r="F8748">
        <f>IF(Q8748&lt;10,E8748+0.1,E8748)</f>
        <v>4.2</v>
      </c>
      <c r="G8748">
        <f>MIN(IF(Q8748&lt;10,E8748+0.5,E8748),5)</f>
        <v>4.2</v>
      </c>
      <c r="H8748" t="str">
        <f t="shared" si="1226"/>
        <v>Average Place to Work</v>
      </c>
      <c r="I8748">
        <v>58</v>
      </c>
      <c r="J8748" t="b">
        <f t="shared" si="1227"/>
        <v>0</v>
      </c>
      <c r="K8748" t="b">
        <f>OR(E8748&gt;3.5,Q8748&lt;10)</f>
        <v>1</v>
      </c>
      <c r="M8748" t="s">
        <v>12966</v>
      </c>
      <c r="N8748" t="str">
        <f t="shared" si="1228"/>
        <v>None</v>
      </c>
      <c r="O8748" t="str">
        <f t="shared" si="1229"/>
        <v>None</v>
      </c>
      <c r="P8748" t="s">
        <v>241</v>
      </c>
      <c r="Q8748" s="2">
        <f t="shared" si="1230"/>
        <v>13</v>
      </c>
      <c r="R8748" s="1" t="str">
        <f t="shared" si="1231"/>
        <v>Established</v>
      </c>
      <c r="S8748" s="1"/>
      <c r="U8748" t="s">
        <v>24</v>
      </c>
      <c r="V8748">
        <f t="shared" si="1232"/>
        <v>1000000</v>
      </c>
    </row>
    <row r="8749" spans="1:22" x14ac:dyDescent="0.35">
      <c r="A8749">
        <v>8747</v>
      </c>
      <c r="B8749" t="s">
        <v>12967</v>
      </c>
      <c r="C8749" t="str">
        <f t="shared" si="1224"/>
        <v>Don’t Buy</v>
      </c>
      <c r="D8749" t="str">
        <f t="shared" si="1225"/>
        <v>Long Name</v>
      </c>
      <c r="E8749">
        <v>3.5</v>
      </c>
      <c r="F8749">
        <f>IF(Q8749&lt;10,E8749+0.1,E8749)</f>
        <v>3.5</v>
      </c>
      <c r="G8749">
        <f>MIN(IF(Q8749&lt;10,E8749+0.5,E8749),5)</f>
        <v>3.5</v>
      </c>
      <c r="H8749" t="str">
        <f t="shared" si="1226"/>
        <v>Average Place to Work</v>
      </c>
      <c r="I8749">
        <v>58</v>
      </c>
      <c r="J8749" t="b">
        <f t="shared" si="1227"/>
        <v>0</v>
      </c>
      <c r="K8749" t="b">
        <f>OR(E8749&gt;3.5,Q8749&lt;10)</f>
        <v>0</v>
      </c>
      <c r="L8749" t="s">
        <v>19</v>
      </c>
      <c r="M8749" t="s">
        <v>12968</v>
      </c>
      <c r="N8749" t="str">
        <f t="shared" si="1228"/>
        <v>None</v>
      </c>
      <c r="O8749" t="str">
        <f t="shared" si="1229"/>
        <v>None</v>
      </c>
      <c r="P8749" t="s">
        <v>816</v>
      </c>
      <c r="Q8749" s="2">
        <f t="shared" si="1230"/>
        <v>56</v>
      </c>
      <c r="R8749" s="1" t="str">
        <f t="shared" si="1231"/>
        <v>Established</v>
      </c>
      <c r="S8749" s="1"/>
      <c r="T8749" t="s">
        <v>598</v>
      </c>
      <c r="U8749" t="s">
        <v>297</v>
      </c>
      <c r="V8749">
        <f t="shared" si="1232"/>
        <v>0</v>
      </c>
    </row>
    <row r="8750" spans="1:22" x14ac:dyDescent="0.35">
      <c r="A8750">
        <v>8748</v>
      </c>
      <c r="B8750" t="s">
        <v>12969</v>
      </c>
      <c r="C8750" t="str">
        <f t="shared" si="1224"/>
        <v>Don’t Buy</v>
      </c>
      <c r="D8750" t="str">
        <f t="shared" si="1225"/>
        <v>Long Name</v>
      </c>
      <c r="E8750">
        <v>3.8</v>
      </c>
      <c r="F8750">
        <f>IF(Q8750&lt;10,E8750+0.1,E8750)</f>
        <v>3.8</v>
      </c>
      <c r="G8750">
        <f>MIN(IF(Q8750&lt;10,E8750+0.5,E8750),5)</f>
        <v>3.8</v>
      </c>
      <c r="H8750" t="str">
        <f t="shared" si="1226"/>
        <v>Average Place to Work</v>
      </c>
      <c r="I8750">
        <v>58</v>
      </c>
      <c r="J8750" t="b">
        <f t="shared" si="1227"/>
        <v>0</v>
      </c>
      <c r="K8750" t="b">
        <f>OR(E8750&gt;3.5,Q8750&lt;10)</f>
        <v>1</v>
      </c>
      <c r="M8750" t="s">
        <v>11056</v>
      </c>
      <c r="N8750" t="str">
        <f t="shared" si="1228"/>
        <v>None</v>
      </c>
      <c r="O8750" t="str">
        <f t="shared" si="1229"/>
        <v>None</v>
      </c>
      <c r="P8750" t="s">
        <v>666</v>
      </c>
      <c r="Q8750" s="2">
        <f t="shared" si="1230"/>
        <v>48</v>
      </c>
      <c r="R8750" s="1" t="str">
        <f t="shared" si="1231"/>
        <v>Established</v>
      </c>
      <c r="S8750" s="1"/>
      <c r="U8750" t="s">
        <v>24</v>
      </c>
      <c r="V8750">
        <f t="shared" si="1232"/>
        <v>500000</v>
      </c>
    </row>
    <row r="8751" spans="1:22" x14ac:dyDescent="0.35">
      <c r="A8751">
        <v>8749</v>
      </c>
      <c r="B8751" t="s">
        <v>12970</v>
      </c>
      <c r="C8751" t="str">
        <f t="shared" si="1224"/>
        <v>Don’t Buy</v>
      </c>
      <c r="D8751" t="str">
        <f t="shared" si="1225"/>
        <v>Long Name</v>
      </c>
      <c r="E8751">
        <v>4.5</v>
      </c>
      <c r="F8751">
        <f>IF(Q8751&lt;10,E8751+0.1,E8751)</f>
        <v>4.5</v>
      </c>
      <c r="G8751">
        <f>MIN(IF(Q8751&lt;10,E8751+0.5,E8751),5)</f>
        <v>4.5</v>
      </c>
      <c r="H8751" t="str">
        <f t="shared" si="1226"/>
        <v>Average Place to Work</v>
      </c>
      <c r="I8751">
        <v>58</v>
      </c>
      <c r="J8751" t="b">
        <f t="shared" si="1227"/>
        <v>0</v>
      </c>
      <c r="K8751" t="b">
        <f>OR(E8751&gt;3.5,Q8751&lt;10)</f>
        <v>1</v>
      </c>
      <c r="L8751" t="s">
        <v>19</v>
      </c>
      <c r="M8751" t="s">
        <v>12971</v>
      </c>
      <c r="N8751" t="str">
        <f t="shared" si="1228"/>
        <v>None</v>
      </c>
      <c r="O8751" t="str">
        <f t="shared" si="1229"/>
        <v>None</v>
      </c>
      <c r="P8751" t="s">
        <v>86</v>
      </c>
      <c r="Q8751" s="2">
        <f t="shared" si="1230"/>
        <v>27</v>
      </c>
      <c r="R8751" s="1" t="str">
        <f t="shared" si="1231"/>
        <v>Established</v>
      </c>
      <c r="S8751" s="1"/>
      <c r="T8751" t="s">
        <v>1183</v>
      </c>
      <c r="U8751" t="s">
        <v>83</v>
      </c>
      <c r="V8751">
        <f t="shared" si="1232"/>
        <v>0</v>
      </c>
    </row>
    <row r="8752" spans="1:22" x14ac:dyDescent="0.35">
      <c r="A8752">
        <v>8750</v>
      </c>
      <c r="B8752" t="s">
        <v>12972</v>
      </c>
      <c r="C8752" t="str">
        <f t="shared" si="1224"/>
        <v>Don’t Buy</v>
      </c>
      <c r="D8752" t="str">
        <f t="shared" si="1225"/>
        <v>Long Name</v>
      </c>
      <c r="E8752">
        <v>3.4</v>
      </c>
      <c r="F8752">
        <f>IF(Q8752&lt;10,E8752+0.1,E8752)</f>
        <v>3.4</v>
      </c>
      <c r="G8752">
        <f>MIN(IF(Q8752&lt;10,E8752+0.5,E8752),5)</f>
        <v>3.4</v>
      </c>
      <c r="H8752" t="str">
        <f t="shared" si="1226"/>
        <v>Average Place to Work</v>
      </c>
      <c r="I8752">
        <v>58</v>
      </c>
      <c r="J8752" t="b">
        <f t="shared" si="1227"/>
        <v>0</v>
      </c>
      <c r="K8752" t="b">
        <f>OR(E8752&gt;3.5,Q8752&lt;10)</f>
        <v>0</v>
      </c>
      <c r="L8752" t="s">
        <v>19</v>
      </c>
      <c r="M8752" t="s">
        <v>5097</v>
      </c>
      <c r="N8752" t="str">
        <f t="shared" si="1228"/>
        <v>None</v>
      </c>
      <c r="O8752" t="str">
        <f t="shared" si="1229"/>
        <v>None</v>
      </c>
      <c r="P8752" t="s">
        <v>232</v>
      </c>
      <c r="Q8752" s="2">
        <f t="shared" si="1230"/>
        <v>43</v>
      </c>
      <c r="R8752" s="1" t="str">
        <f t="shared" si="1231"/>
        <v>Established</v>
      </c>
      <c r="S8752" s="1"/>
      <c r="T8752" t="s">
        <v>606</v>
      </c>
      <c r="U8752" t="s">
        <v>357</v>
      </c>
      <c r="V8752">
        <f t="shared" si="1232"/>
        <v>0</v>
      </c>
    </row>
    <row r="8753" spans="1:22" x14ac:dyDescent="0.35">
      <c r="A8753">
        <v>8751</v>
      </c>
      <c r="B8753" t="s">
        <v>12973</v>
      </c>
      <c r="C8753" t="str">
        <f t="shared" si="1224"/>
        <v>Don’t Buy</v>
      </c>
      <c r="D8753" t="str">
        <f t="shared" si="1225"/>
        <v>Short Name</v>
      </c>
      <c r="E8753">
        <v>3.8</v>
      </c>
      <c r="F8753">
        <f>IF(Q8753&lt;10,E8753+0.1,E8753)</f>
        <v>3.8</v>
      </c>
      <c r="G8753">
        <f>MIN(IF(Q8753&lt;10,E8753+0.5,E8753),5)</f>
        <v>3.8</v>
      </c>
      <c r="H8753" t="str">
        <f t="shared" si="1226"/>
        <v>Average Place to Work</v>
      </c>
      <c r="I8753">
        <v>58</v>
      </c>
      <c r="J8753" t="b">
        <f t="shared" si="1227"/>
        <v>0</v>
      </c>
      <c r="K8753" t="b">
        <f>OR(E8753&gt;3.5,Q8753&lt;10)</f>
        <v>1</v>
      </c>
      <c r="L8753" t="s">
        <v>19</v>
      </c>
      <c r="M8753" t="s">
        <v>12974</v>
      </c>
      <c r="N8753" t="str">
        <f t="shared" si="1228"/>
        <v>None</v>
      </c>
      <c r="O8753" t="str">
        <f t="shared" si="1229"/>
        <v>None</v>
      </c>
      <c r="P8753" t="s">
        <v>737</v>
      </c>
      <c r="Q8753" s="2">
        <f t="shared" si="1230"/>
        <v>75</v>
      </c>
      <c r="R8753" s="1" t="str">
        <f t="shared" si="1231"/>
        <v>Established</v>
      </c>
      <c r="S8753" s="1"/>
      <c r="T8753" t="s">
        <v>1183</v>
      </c>
      <c r="U8753" t="s">
        <v>41</v>
      </c>
      <c r="V8753">
        <f t="shared" si="1232"/>
        <v>0</v>
      </c>
    </row>
    <row r="8754" spans="1:22" x14ac:dyDescent="0.35">
      <c r="A8754">
        <v>8752</v>
      </c>
      <c r="B8754" t="s">
        <v>12975</v>
      </c>
      <c r="C8754" t="str">
        <f t="shared" si="1224"/>
        <v>Don’t Buy</v>
      </c>
      <c r="D8754" t="str">
        <f t="shared" si="1225"/>
        <v>Short Name</v>
      </c>
      <c r="E8754">
        <v>4.4000000000000004</v>
      </c>
      <c r="F8754">
        <f>IF(Q8754&lt;10,E8754+0.1,E8754)</f>
        <v>4.4000000000000004</v>
      </c>
      <c r="G8754">
        <f>MIN(IF(Q8754&lt;10,E8754+0.5,E8754),5)</f>
        <v>4.4000000000000004</v>
      </c>
      <c r="H8754" t="str">
        <f t="shared" si="1226"/>
        <v>Average Place to Work</v>
      </c>
      <c r="I8754">
        <v>58</v>
      </c>
      <c r="J8754" t="b">
        <f t="shared" si="1227"/>
        <v>0</v>
      </c>
      <c r="K8754" t="b">
        <f>OR(E8754&gt;3.5,Q8754&lt;10)</f>
        <v>1</v>
      </c>
      <c r="L8754" t="s">
        <v>19</v>
      </c>
      <c r="M8754" t="s">
        <v>9004</v>
      </c>
      <c r="N8754" t="str">
        <f t="shared" si="1228"/>
        <v>None</v>
      </c>
      <c r="O8754" t="str">
        <f t="shared" si="1229"/>
        <v>None</v>
      </c>
      <c r="P8754" t="s">
        <v>328</v>
      </c>
      <c r="Q8754" s="2">
        <f t="shared" si="1230"/>
        <v>42</v>
      </c>
      <c r="R8754" s="1" t="str">
        <f t="shared" si="1231"/>
        <v>Established</v>
      </c>
      <c r="S8754" s="1"/>
      <c r="T8754" t="s">
        <v>598</v>
      </c>
      <c r="U8754" t="s">
        <v>687</v>
      </c>
      <c r="V8754">
        <f t="shared" si="1232"/>
        <v>0</v>
      </c>
    </row>
    <row r="8755" spans="1:22" x14ac:dyDescent="0.35">
      <c r="A8755">
        <v>8753</v>
      </c>
      <c r="B8755" t="s">
        <v>12910</v>
      </c>
      <c r="C8755" t="str">
        <f t="shared" si="1224"/>
        <v>Don’t Buy</v>
      </c>
      <c r="D8755" t="str">
        <f t="shared" si="1225"/>
        <v>Long Name</v>
      </c>
      <c r="E8755">
        <v>4.0999999999999996</v>
      </c>
      <c r="F8755">
        <f>IF(Q8755&lt;10,E8755+0.1,E8755)</f>
        <v>4.0999999999999996</v>
      </c>
      <c r="G8755">
        <f>MIN(IF(Q8755&lt;10,E8755+0.5,E8755),5)</f>
        <v>4.0999999999999996</v>
      </c>
      <c r="H8755" t="str">
        <f t="shared" si="1226"/>
        <v>Average Place to Work</v>
      </c>
      <c r="I8755">
        <v>58</v>
      </c>
      <c r="J8755" t="b">
        <f t="shared" si="1227"/>
        <v>0</v>
      </c>
      <c r="K8755" t="b">
        <f>OR(E8755&gt;3.5,Q8755&lt;10)</f>
        <v>1</v>
      </c>
      <c r="L8755" t="s">
        <v>19</v>
      </c>
      <c r="M8755" t="s">
        <v>9627</v>
      </c>
      <c r="N8755" t="str">
        <f t="shared" si="1228"/>
        <v>Indian Silicon Valley Startups</v>
      </c>
      <c r="O8755" t="str">
        <f t="shared" si="1229"/>
        <v>None</v>
      </c>
      <c r="P8755" t="s">
        <v>156</v>
      </c>
      <c r="Q8755" s="2">
        <f t="shared" si="1230"/>
        <v>18</v>
      </c>
      <c r="R8755" s="1" t="str">
        <f t="shared" si="1231"/>
        <v>Established</v>
      </c>
      <c r="S8755" s="1"/>
      <c r="T8755" t="s">
        <v>115</v>
      </c>
      <c r="U8755" t="s">
        <v>24</v>
      </c>
      <c r="V8755">
        <f t="shared" si="1232"/>
        <v>1000000</v>
      </c>
    </row>
    <row r="8756" spans="1:22" x14ac:dyDescent="0.35">
      <c r="A8756">
        <v>8754</v>
      </c>
      <c r="B8756" t="s">
        <v>12911</v>
      </c>
      <c r="C8756" t="str">
        <f t="shared" si="1224"/>
        <v>Don’t Buy</v>
      </c>
      <c r="D8756" t="str">
        <f t="shared" si="1225"/>
        <v>Long Name</v>
      </c>
      <c r="E8756">
        <v>4.9000000000000004</v>
      </c>
      <c r="F8756">
        <f>IF(Q8756&lt;10,E8756+0.1,E8756)</f>
        <v>5</v>
      </c>
      <c r="G8756">
        <f>MIN(IF(Q8756&lt;10,E8756+0.5,E8756),5)</f>
        <v>5</v>
      </c>
      <c r="H8756" t="str">
        <f t="shared" si="1226"/>
        <v>Great Place to Work</v>
      </c>
      <c r="I8756">
        <v>58</v>
      </c>
      <c r="J8756" t="b">
        <f t="shared" si="1227"/>
        <v>0</v>
      </c>
      <c r="K8756" t="b">
        <f>OR(E8756&gt;3.5,Q8756&lt;10)</f>
        <v>1</v>
      </c>
      <c r="L8756" t="s">
        <v>19</v>
      </c>
      <c r="M8756" t="s">
        <v>4933</v>
      </c>
      <c r="N8756" t="str">
        <f t="shared" si="1228"/>
        <v>Indian Silicon Valley Startups</v>
      </c>
      <c r="O8756" t="str">
        <f t="shared" si="1229"/>
        <v>None</v>
      </c>
      <c r="P8756" t="s">
        <v>170</v>
      </c>
      <c r="Q8756" s="2">
        <f t="shared" si="1230"/>
        <v>6</v>
      </c>
      <c r="R8756" s="1" t="str">
        <f t="shared" si="1231"/>
        <v>Startup</v>
      </c>
      <c r="S8756" s="1"/>
      <c r="T8756" t="s">
        <v>1146</v>
      </c>
      <c r="U8756" t="s">
        <v>7824</v>
      </c>
      <c r="V8756">
        <f t="shared" si="1232"/>
        <v>0</v>
      </c>
    </row>
    <row r="8757" spans="1:22" x14ac:dyDescent="0.35">
      <c r="A8757">
        <v>8755</v>
      </c>
      <c r="B8757" t="s">
        <v>12976</v>
      </c>
      <c r="C8757" t="str">
        <f t="shared" si="1224"/>
        <v>Don’t Buy</v>
      </c>
      <c r="D8757" t="str">
        <f t="shared" si="1225"/>
        <v>Long Name</v>
      </c>
      <c r="E8757">
        <v>4</v>
      </c>
      <c r="F8757">
        <f>IF(Q8757&lt;10,E8757+0.1,E8757)</f>
        <v>4</v>
      </c>
      <c r="G8757">
        <f>MIN(IF(Q8757&lt;10,E8757+0.5,E8757),5)</f>
        <v>4</v>
      </c>
      <c r="H8757" t="str">
        <f t="shared" si="1226"/>
        <v>Average Place to Work</v>
      </c>
      <c r="I8757">
        <v>58</v>
      </c>
      <c r="J8757" t="b">
        <f t="shared" si="1227"/>
        <v>0</v>
      </c>
      <c r="K8757" t="b">
        <f>OR(E8757&gt;3.5,Q8757&lt;10)</f>
        <v>1</v>
      </c>
      <c r="L8757" t="s">
        <v>19</v>
      </c>
      <c r="M8757" t="s">
        <v>12977</v>
      </c>
      <c r="N8757" t="str">
        <f t="shared" si="1228"/>
        <v>None</v>
      </c>
      <c r="O8757" t="str">
        <f t="shared" si="1229"/>
        <v>None</v>
      </c>
      <c r="P8757" t="s">
        <v>232</v>
      </c>
      <c r="Q8757" s="2">
        <f t="shared" si="1230"/>
        <v>43</v>
      </c>
      <c r="R8757" s="1" t="str">
        <f t="shared" si="1231"/>
        <v>Established</v>
      </c>
      <c r="S8757" s="1"/>
      <c r="T8757" t="s">
        <v>606</v>
      </c>
      <c r="U8757" t="s">
        <v>1135</v>
      </c>
      <c r="V8757">
        <f t="shared" si="1232"/>
        <v>0</v>
      </c>
    </row>
    <row r="8758" spans="1:22" x14ac:dyDescent="0.35">
      <c r="A8758">
        <v>8756</v>
      </c>
      <c r="B8758" t="s">
        <v>12978</v>
      </c>
      <c r="C8758" t="str">
        <f t="shared" si="1224"/>
        <v>Don’t Buy</v>
      </c>
      <c r="D8758" t="str">
        <f t="shared" si="1225"/>
        <v>Long Name</v>
      </c>
      <c r="E8758">
        <v>4</v>
      </c>
      <c r="F8758">
        <f>IF(Q8758&lt;10,E8758+0.1,E8758)</f>
        <v>4</v>
      </c>
      <c r="G8758">
        <f>MIN(IF(Q8758&lt;10,E8758+0.5,E8758),5)</f>
        <v>4</v>
      </c>
      <c r="H8758" t="str">
        <f t="shared" si="1226"/>
        <v>Average Place to Work</v>
      </c>
      <c r="I8758">
        <v>58</v>
      </c>
      <c r="J8758" t="b">
        <f t="shared" si="1227"/>
        <v>0</v>
      </c>
      <c r="K8758" t="b">
        <f>OR(E8758&gt;3.5,Q8758&lt;10)</f>
        <v>1</v>
      </c>
      <c r="L8758" t="s">
        <v>19</v>
      </c>
      <c r="M8758" t="s">
        <v>12979</v>
      </c>
      <c r="N8758" t="str">
        <f t="shared" si="1228"/>
        <v>None</v>
      </c>
      <c r="O8758" t="str">
        <f t="shared" si="1229"/>
        <v>None</v>
      </c>
      <c r="P8758" t="s">
        <v>445</v>
      </c>
      <c r="Q8758" s="2">
        <f t="shared" si="1230"/>
        <v>14</v>
      </c>
      <c r="R8758" s="1" t="str">
        <f t="shared" si="1231"/>
        <v>Established</v>
      </c>
      <c r="S8758" s="1"/>
      <c r="T8758" t="s">
        <v>1146</v>
      </c>
      <c r="U8758" t="s">
        <v>404</v>
      </c>
      <c r="V8758">
        <f t="shared" si="1232"/>
        <v>0</v>
      </c>
    </row>
    <row r="8759" spans="1:22" x14ac:dyDescent="0.35">
      <c r="A8759">
        <v>8757</v>
      </c>
      <c r="B8759" t="s">
        <v>12980</v>
      </c>
      <c r="C8759" t="str">
        <f t="shared" si="1224"/>
        <v>Don’t Buy</v>
      </c>
      <c r="D8759" t="str">
        <f t="shared" si="1225"/>
        <v>Short Name</v>
      </c>
      <c r="E8759">
        <v>3.5</v>
      </c>
      <c r="F8759">
        <f>IF(Q8759&lt;10,E8759+0.1,E8759)</f>
        <v>3.5</v>
      </c>
      <c r="G8759">
        <f>MIN(IF(Q8759&lt;10,E8759+0.5,E8759),5)</f>
        <v>3.5</v>
      </c>
      <c r="H8759" t="str">
        <f t="shared" si="1226"/>
        <v>Average Place to Work</v>
      </c>
      <c r="I8759">
        <v>58</v>
      </c>
      <c r="J8759" t="b">
        <f t="shared" si="1227"/>
        <v>0</v>
      </c>
      <c r="K8759" t="b">
        <f>OR(E8759&gt;3.5,Q8759&lt;10)</f>
        <v>0</v>
      </c>
      <c r="M8759" t="s">
        <v>12981</v>
      </c>
      <c r="N8759" t="str">
        <f t="shared" si="1228"/>
        <v>None</v>
      </c>
      <c r="O8759" t="str">
        <f t="shared" si="1229"/>
        <v>None</v>
      </c>
      <c r="P8759" t="s">
        <v>936</v>
      </c>
      <c r="Q8759" s="2">
        <f t="shared" si="1230"/>
        <v>102</v>
      </c>
      <c r="R8759" s="1" t="str">
        <f t="shared" si="1231"/>
        <v>Established</v>
      </c>
      <c r="S8759" s="1"/>
      <c r="U8759" t="s">
        <v>64</v>
      </c>
      <c r="V8759">
        <f t="shared" si="1232"/>
        <v>0</v>
      </c>
    </row>
    <row r="8760" spans="1:22" x14ac:dyDescent="0.35">
      <c r="A8760">
        <v>8758</v>
      </c>
      <c r="B8760" t="s">
        <v>12982</v>
      </c>
      <c r="C8760" t="str">
        <f t="shared" si="1224"/>
        <v>Don’t Buy</v>
      </c>
      <c r="D8760" t="str">
        <f t="shared" si="1225"/>
        <v>Long Name</v>
      </c>
      <c r="E8760">
        <v>3.7</v>
      </c>
      <c r="F8760">
        <f>IF(Q8760&lt;10,E8760+0.1,E8760)</f>
        <v>3.7</v>
      </c>
      <c r="G8760">
        <f>MIN(IF(Q8760&lt;10,E8760+0.5,E8760),5)</f>
        <v>3.7</v>
      </c>
      <c r="H8760" t="str">
        <f t="shared" si="1226"/>
        <v>Average Place to Work</v>
      </c>
      <c r="I8760">
        <v>58</v>
      </c>
      <c r="J8760" t="b">
        <f t="shared" si="1227"/>
        <v>0</v>
      </c>
      <c r="K8760" t="b">
        <f>OR(E8760&gt;3.5,Q8760&lt;10)</f>
        <v>1</v>
      </c>
      <c r="L8760" t="s">
        <v>9</v>
      </c>
      <c r="M8760" t="s">
        <v>6888</v>
      </c>
      <c r="N8760" t="str">
        <f t="shared" si="1228"/>
        <v>None</v>
      </c>
      <c r="O8760" t="str">
        <f t="shared" si="1229"/>
        <v>None</v>
      </c>
      <c r="P8760" t="s">
        <v>1093</v>
      </c>
      <c r="Q8760" s="2">
        <f t="shared" si="1230"/>
        <v>105</v>
      </c>
      <c r="R8760" s="1" t="str">
        <f t="shared" si="1231"/>
        <v>Established</v>
      </c>
      <c r="S8760" s="1"/>
      <c r="T8760" t="s">
        <v>1183</v>
      </c>
      <c r="U8760" t="s">
        <v>192</v>
      </c>
      <c r="V8760">
        <f t="shared" si="1232"/>
        <v>0</v>
      </c>
    </row>
    <row r="8761" spans="1:22" x14ac:dyDescent="0.35">
      <c r="A8761">
        <v>8759</v>
      </c>
      <c r="B8761" t="s">
        <v>12983</v>
      </c>
      <c r="C8761" t="str">
        <f t="shared" si="1224"/>
        <v>Don’t Buy</v>
      </c>
      <c r="D8761" t="str">
        <f t="shared" si="1225"/>
        <v>Long Name</v>
      </c>
      <c r="E8761">
        <v>4.2</v>
      </c>
      <c r="F8761">
        <f>IF(Q8761&lt;10,E8761+0.1,E8761)</f>
        <v>4.2</v>
      </c>
      <c r="G8761">
        <f>MIN(IF(Q8761&lt;10,E8761+0.5,E8761),5)</f>
        <v>4.2</v>
      </c>
      <c r="H8761" t="str">
        <f t="shared" si="1226"/>
        <v>Average Place to Work</v>
      </c>
      <c r="I8761">
        <v>58</v>
      </c>
      <c r="J8761" t="b">
        <f t="shared" si="1227"/>
        <v>0</v>
      </c>
      <c r="K8761" t="b">
        <f>OR(E8761&gt;3.5,Q8761&lt;10)</f>
        <v>1</v>
      </c>
      <c r="L8761" t="s">
        <v>19</v>
      </c>
      <c r="M8761" t="s">
        <v>12984</v>
      </c>
      <c r="N8761" t="str">
        <f t="shared" si="1228"/>
        <v>None</v>
      </c>
      <c r="O8761" t="str">
        <f t="shared" si="1229"/>
        <v>None</v>
      </c>
      <c r="P8761" t="s">
        <v>1586</v>
      </c>
      <c r="Q8761" s="2">
        <f t="shared" si="1230"/>
        <v>110</v>
      </c>
      <c r="R8761" s="1" t="str">
        <f t="shared" si="1231"/>
        <v>Established</v>
      </c>
      <c r="S8761" s="1"/>
      <c r="T8761" t="s">
        <v>598</v>
      </c>
      <c r="U8761" t="s">
        <v>1921</v>
      </c>
      <c r="V8761">
        <f t="shared" si="1232"/>
        <v>0</v>
      </c>
    </row>
    <row r="8762" spans="1:22" x14ac:dyDescent="0.35">
      <c r="A8762">
        <v>8760</v>
      </c>
      <c r="B8762" t="s">
        <v>12985</v>
      </c>
      <c r="C8762" t="str">
        <f t="shared" si="1224"/>
        <v>Don’t Buy</v>
      </c>
      <c r="D8762" t="str">
        <f t="shared" si="1225"/>
        <v>Long Name</v>
      </c>
      <c r="E8762">
        <v>3.9</v>
      </c>
      <c r="F8762">
        <f>IF(Q8762&lt;10,E8762+0.1,E8762)</f>
        <v>3.9</v>
      </c>
      <c r="G8762">
        <f>MIN(IF(Q8762&lt;10,E8762+0.5,E8762),5)</f>
        <v>3.9</v>
      </c>
      <c r="H8762" t="str">
        <f t="shared" si="1226"/>
        <v>Average Place to Work</v>
      </c>
      <c r="I8762">
        <v>58</v>
      </c>
      <c r="J8762" t="b">
        <f t="shared" si="1227"/>
        <v>0</v>
      </c>
      <c r="K8762" t="b">
        <f>OR(E8762&gt;3.5,Q8762&lt;10)</f>
        <v>1</v>
      </c>
      <c r="L8762" t="s">
        <v>9</v>
      </c>
      <c r="M8762" t="s">
        <v>1145</v>
      </c>
      <c r="N8762" t="str">
        <f t="shared" si="1228"/>
        <v>None</v>
      </c>
      <c r="O8762" t="str">
        <f t="shared" si="1229"/>
        <v>None</v>
      </c>
      <c r="P8762" t="s">
        <v>95</v>
      </c>
      <c r="Q8762" s="2">
        <f t="shared" si="1230"/>
        <v>16</v>
      </c>
      <c r="R8762" s="1" t="str">
        <f t="shared" si="1231"/>
        <v>Established</v>
      </c>
      <c r="S8762" s="1"/>
      <c r="T8762" t="s">
        <v>606</v>
      </c>
      <c r="U8762" t="s">
        <v>931</v>
      </c>
      <c r="V8762">
        <f t="shared" si="1232"/>
        <v>0</v>
      </c>
    </row>
    <row r="8763" spans="1:22" x14ac:dyDescent="0.35">
      <c r="A8763">
        <v>8761</v>
      </c>
      <c r="B8763" t="s">
        <v>12986</v>
      </c>
      <c r="C8763" t="str">
        <f t="shared" si="1224"/>
        <v>Don’t Buy</v>
      </c>
      <c r="D8763" t="str">
        <f t="shared" si="1225"/>
        <v>Long Name</v>
      </c>
      <c r="E8763">
        <v>4</v>
      </c>
      <c r="F8763">
        <f>IF(Q8763&lt;10,E8763+0.1,E8763)</f>
        <v>4</v>
      </c>
      <c r="G8763">
        <f>MIN(IF(Q8763&lt;10,E8763+0.5,E8763),5)</f>
        <v>4</v>
      </c>
      <c r="H8763" t="str">
        <f t="shared" si="1226"/>
        <v>Average Place to Work</v>
      </c>
      <c r="I8763">
        <v>58</v>
      </c>
      <c r="J8763" t="b">
        <f t="shared" si="1227"/>
        <v>0</v>
      </c>
      <c r="K8763" t="b">
        <f>OR(E8763&gt;3.5,Q8763&lt;10)</f>
        <v>1</v>
      </c>
      <c r="L8763" t="s">
        <v>19</v>
      </c>
      <c r="M8763" t="s">
        <v>3363</v>
      </c>
      <c r="N8763" t="str">
        <f t="shared" si="1228"/>
        <v>None</v>
      </c>
      <c r="O8763" t="str">
        <f t="shared" si="1229"/>
        <v>None</v>
      </c>
      <c r="P8763" t="s">
        <v>460</v>
      </c>
      <c r="Q8763" s="2">
        <f t="shared" si="1230"/>
        <v>37</v>
      </c>
      <c r="R8763" s="1" t="str">
        <f t="shared" si="1231"/>
        <v>Established</v>
      </c>
      <c r="S8763" s="1"/>
      <c r="T8763" t="s">
        <v>598</v>
      </c>
      <c r="U8763" t="s">
        <v>64</v>
      </c>
      <c r="V8763">
        <f t="shared" si="1232"/>
        <v>0</v>
      </c>
    </row>
    <row r="8764" spans="1:22" x14ac:dyDescent="0.35">
      <c r="A8764">
        <v>8762</v>
      </c>
      <c r="B8764" t="s">
        <v>12987</v>
      </c>
      <c r="C8764" t="str">
        <f t="shared" si="1224"/>
        <v>Don’t Buy</v>
      </c>
      <c r="D8764" t="str">
        <f t="shared" si="1225"/>
        <v>Long Name</v>
      </c>
      <c r="E8764">
        <v>4.0999999999999996</v>
      </c>
      <c r="F8764">
        <f>IF(Q8764&lt;10,E8764+0.1,E8764)</f>
        <v>4.0999999999999996</v>
      </c>
      <c r="G8764">
        <f>MIN(IF(Q8764&lt;10,E8764+0.5,E8764),5)</f>
        <v>4.0999999999999996</v>
      </c>
      <c r="H8764" t="str">
        <f t="shared" si="1226"/>
        <v>Average Place to Work</v>
      </c>
      <c r="I8764">
        <v>58</v>
      </c>
      <c r="J8764" t="b">
        <f t="shared" si="1227"/>
        <v>0</v>
      </c>
      <c r="K8764" t="b">
        <f>OR(E8764&gt;3.5,Q8764&lt;10)</f>
        <v>1</v>
      </c>
      <c r="L8764" t="s">
        <v>19</v>
      </c>
      <c r="M8764" t="s">
        <v>2396</v>
      </c>
      <c r="N8764" t="str">
        <f t="shared" si="1228"/>
        <v>None</v>
      </c>
      <c r="O8764" t="str">
        <f t="shared" si="1229"/>
        <v>None</v>
      </c>
      <c r="P8764" t="s">
        <v>302</v>
      </c>
      <c r="Q8764" s="2">
        <f t="shared" si="1230"/>
        <v>32</v>
      </c>
      <c r="R8764" s="1" t="str">
        <f t="shared" si="1231"/>
        <v>Established</v>
      </c>
      <c r="S8764" s="1"/>
      <c r="T8764" t="s">
        <v>2426</v>
      </c>
      <c r="U8764" t="s">
        <v>312</v>
      </c>
      <c r="V8764">
        <f t="shared" si="1232"/>
        <v>0</v>
      </c>
    </row>
    <row r="8765" spans="1:22" x14ac:dyDescent="0.35">
      <c r="A8765">
        <v>8763</v>
      </c>
      <c r="B8765" t="s">
        <v>12988</v>
      </c>
      <c r="C8765" t="str">
        <f t="shared" si="1224"/>
        <v>Don’t Buy</v>
      </c>
      <c r="D8765" t="str">
        <f t="shared" si="1225"/>
        <v>Long Name</v>
      </c>
      <c r="E8765">
        <v>3.8</v>
      </c>
      <c r="F8765">
        <f>IF(Q8765&lt;10,E8765+0.1,E8765)</f>
        <v>3.9</v>
      </c>
      <c r="G8765">
        <f>MIN(IF(Q8765&lt;10,E8765+0.5,E8765),5)</f>
        <v>4.3</v>
      </c>
      <c r="H8765" t="str">
        <f t="shared" si="1226"/>
        <v>Average Place to Work</v>
      </c>
      <c r="I8765">
        <v>58</v>
      </c>
      <c r="J8765" t="b">
        <f t="shared" si="1227"/>
        <v>0</v>
      </c>
      <c r="K8765" t="b">
        <f>OR(E8765&gt;3.5,Q8765&lt;10)</f>
        <v>1</v>
      </c>
      <c r="M8765" t="s">
        <v>12538</v>
      </c>
      <c r="N8765" t="str">
        <f t="shared" si="1228"/>
        <v>Indian Silicon Valley Startups</v>
      </c>
      <c r="O8765" t="str">
        <f t="shared" si="1229"/>
        <v>None</v>
      </c>
      <c r="Q8765" s="2">
        <f t="shared" si="1230"/>
        <v>0</v>
      </c>
      <c r="R8765" s="1" t="str">
        <f t="shared" si="1231"/>
        <v>Startup</v>
      </c>
      <c r="S8765" s="1"/>
      <c r="T8765" t="s">
        <v>598</v>
      </c>
      <c r="U8765" t="s">
        <v>297</v>
      </c>
      <c r="V8765">
        <f t="shared" si="1232"/>
        <v>0</v>
      </c>
    </row>
    <row r="8766" spans="1:22" x14ac:dyDescent="0.35">
      <c r="A8766">
        <v>8764</v>
      </c>
      <c r="B8766" t="s">
        <v>12989</v>
      </c>
      <c r="C8766" t="str">
        <f t="shared" si="1224"/>
        <v>Don’t Buy</v>
      </c>
      <c r="D8766" t="str">
        <f t="shared" si="1225"/>
        <v>Short Name</v>
      </c>
      <c r="E8766">
        <v>4.4000000000000004</v>
      </c>
      <c r="F8766">
        <f>IF(Q8766&lt;10,E8766+0.1,E8766)</f>
        <v>4.4000000000000004</v>
      </c>
      <c r="G8766">
        <f>MIN(IF(Q8766&lt;10,E8766+0.5,E8766),5)</f>
        <v>4.4000000000000004</v>
      </c>
      <c r="H8766" t="str">
        <f t="shared" si="1226"/>
        <v>Average Place to Work</v>
      </c>
      <c r="I8766">
        <v>58</v>
      </c>
      <c r="J8766" t="b">
        <f t="shared" si="1227"/>
        <v>0</v>
      </c>
      <c r="K8766" t="b">
        <f>OR(E8766&gt;3.5,Q8766&lt;10)</f>
        <v>1</v>
      </c>
      <c r="M8766" t="s">
        <v>1836</v>
      </c>
      <c r="N8766" t="str">
        <f t="shared" si="1228"/>
        <v>None</v>
      </c>
      <c r="O8766" t="str">
        <f t="shared" si="1229"/>
        <v>None</v>
      </c>
      <c r="P8766" t="s">
        <v>67</v>
      </c>
      <c r="Q8766" s="2">
        <f t="shared" si="1230"/>
        <v>15</v>
      </c>
      <c r="R8766" s="1" t="str">
        <f t="shared" si="1231"/>
        <v>Established</v>
      </c>
      <c r="S8766" s="1"/>
      <c r="U8766" t="s">
        <v>297</v>
      </c>
      <c r="V8766">
        <f t="shared" si="1232"/>
        <v>0</v>
      </c>
    </row>
    <row r="8767" spans="1:22" x14ac:dyDescent="0.35">
      <c r="A8767">
        <v>8765</v>
      </c>
      <c r="B8767" t="s">
        <v>12990</v>
      </c>
      <c r="C8767" t="str">
        <f t="shared" si="1224"/>
        <v>Don’t Buy</v>
      </c>
      <c r="D8767" t="str">
        <f t="shared" si="1225"/>
        <v>Long Name</v>
      </c>
      <c r="E8767">
        <v>4</v>
      </c>
      <c r="F8767">
        <f>IF(Q8767&lt;10,E8767+0.1,E8767)</f>
        <v>4</v>
      </c>
      <c r="G8767">
        <f>MIN(IF(Q8767&lt;10,E8767+0.5,E8767),5)</f>
        <v>4</v>
      </c>
      <c r="H8767" t="str">
        <f t="shared" si="1226"/>
        <v>Average Place to Work</v>
      </c>
      <c r="I8767">
        <v>58</v>
      </c>
      <c r="J8767" t="b">
        <f t="shared" si="1227"/>
        <v>0</v>
      </c>
      <c r="K8767" t="b">
        <f>OR(E8767&gt;3.5,Q8767&lt;10)</f>
        <v>1</v>
      </c>
      <c r="L8767" t="s">
        <v>9</v>
      </c>
      <c r="M8767" t="s">
        <v>4762</v>
      </c>
      <c r="N8767" t="str">
        <f t="shared" si="1228"/>
        <v>None</v>
      </c>
      <c r="O8767" t="str">
        <f t="shared" si="1229"/>
        <v>None</v>
      </c>
      <c r="P8767" t="s">
        <v>95</v>
      </c>
      <c r="Q8767" s="2">
        <f t="shared" si="1230"/>
        <v>16</v>
      </c>
      <c r="R8767" s="1" t="str">
        <f t="shared" si="1231"/>
        <v>Established</v>
      </c>
      <c r="S8767" s="1"/>
      <c r="T8767" t="s">
        <v>140</v>
      </c>
      <c r="U8767" t="s">
        <v>1955</v>
      </c>
      <c r="V8767">
        <f t="shared" si="1232"/>
        <v>0</v>
      </c>
    </row>
    <row r="8768" spans="1:22" x14ac:dyDescent="0.35">
      <c r="A8768">
        <v>8766</v>
      </c>
      <c r="B8768" t="s">
        <v>12991</v>
      </c>
      <c r="C8768" t="str">
        <f t="shared" si="1224"/>
        <v>Don’t Buy</v>
      </c>
      <c r="D8768" t="str">
        <f t="shared" si="1225"/>
        <v>Long Name</v>
      </c>
      <c r="E8768">
        <v>4.0999999999999996</v>
      </c>
      <c r="F8768">
        <f>IF(Q8768&lt;10,E8768+0.1,E8768)</f>
        <v>4.0999999999999996</v>
      </c>
      <c r="G8768">
        <f>MIN(IF(Q8768&lt;10,E8768+0.5,E8768),5)</f>
        <v>4.0999999999999996</v>
      </c>
      <c r="H8768" t="str">
        <f t="shared" si="1226"/>
        <v>Average Place to Work</v>
      </c>
      <c r="I8768">
        <v>58</v>
      </c>
      <c r="J8768" t="b">
        <f t="shared" si="1227"/>
        <v>0</v>
      </c>
      <c r="K8768" t="b">
        <f>OR(E8768&gt;3.5,Q8768&lt;10)</f>
        <v>1</v>
      </c>
      <c r="M8768" t="s">
        <v>12992</v>
      </c>
      <c r="N8768" t="str">
        <f t="shared" si="1228"/>
        <v>None</v>
      </c>
      <c r="O8768" t="str">
        <f t="shared" si="1229"/>
        <v>None</v>
      </c>
      <c r="P8768" t="s">
        <v>869</v>
      </c>
      <c r="Q8768" s="2">
        <f t="shared" si="1230"/>
        <v>85</v>
      </c>
      <c r="R8768" s="1" t="str">
        <f t="shared" si="1231"/>
        <v>Established</v>
      </c>
      <c r="S8768" s="1"/>
      <c r="U8768" t="s">
        <v>906</v>
      </c>
      <c r="V8768">
        <f t="shared" si="1232"/>
        <v>0</v>
      </c>
    </row>
    <row r="8769" spans="1:22" x14ac:dyDescent="0.35">
      <c r="A8769">
        <v>8767</v>
      </c>
      <c r="B8769" t="s">
        <v>12993</v>
      </c>
      <c r="C8769" t="str">
        <f t="shared" si="1224"/>
        <v>Don’t Buy</v>
      </c>
      <c r="D8769" t="str">
        <f t="shared" si="1225"/>
        <v>Long Name</v>
      </c>
      <c r="E8769">
        <v>3.4</v>
      </c>
      <c r="F8769">
        <f>IF(Q8769&lt;10,E8769+0.1,E8769)</f>
        <v>3.4</v>
      </c>
      <c r="G8769">
        <f>MIN(IF(Q8769&lt;10,E8769+0.5,E8769),5)</f>
        <v>3.4</v>
      </c>
      <c r="H8769" t="str">
        <f t="shared" si="1226"/>
        <v>Average Place to Work</v>
      </c>
      <c r="I8769">
        <v>58</v>
      </c>
      <c r="J8769" t="b">
        <f t="shared" si="1227"/>
        <v>0</v>
      </c>
      <c r="K8769" t="b">
        <f>OR(E8769&gt;3.5,Q8769&lt;10)</f>
        <v>0</v>
      </c>
      <c r="L8769" t="s">
        <v>19</v>
      </c>
      <c r="M8769" t="s">
        <v>4762</v>
      </c>
      <c r="N8769" t="str">
        <f t="shared" si="1228"/>
        <v>None</v>
      </c>
      <c r="O8769" t="str">
        <f t="shared" si="1229"/>
        <v>None</v>
      </c>
      <c r="P8769" t="s">
        <v>118</v>
      </c>
      <c r="Q8769" s="2">
        <f t="shared" si="1230"/>
        <v>20</v>
      </c>
      <c r="R8769" s="1" t="str">
        <f t="shared" si="1231"/>
        <v>Established</v>
      </c>
      <c r="S8769" s="1"/>
      <c r="T8769" t="s">
        <v>12</v>
      </c>
      <c r="U8769" t="s">
        <v>687</v>
      </c>
      <c r="V8769">
        <f t="shared" si="1232"/>
        <v>0</v>
      </c>
    </row>
    <row r="8770" spans="1:22" x14ac:dyDescent="0.35">
      <c r="A8770">
        <v>8768</v>
      </c>
      <c r="B8770" t="s">
        <v>12994</v>
      </c>
      <c r="C8770" t="str">
        <f t="shared" si="1224"/>
        <v>Buy</v>
      </c>
      <c r="D8770" t="str">
        <f t="shared" si="1225"/>
        <v>Long Name</v>
      </c>
      <c r="E8770">
        <v>4.5999999999999996</v>
      </c>
      <c r="F8770">
        <f>IF(Q8770&lt;10,E8770+0.1,E8770)</f>
        <v>4.5999999999999996</v>
      </c>
      <c r="G8770">
        <f>MIN(IF(Q8770&lt;10,E8770+0.5,E8770),5)</f>
        <v>4.5999999999999996</v>
      </c>
      <c r="H8770" t="str">
        <f t="shared" si="1226"/>
        <v>Great Place to Work</v>
      </c>
      <c r="I8770">
        <v>58</v>
      </c>
      <c r="J8770" t="b">
        <f t="shared" si="1227"/>
        <v>0</v>
      </c>
      <c r="K8770" t="b">
        <f>OR(E8770&gt;3.5,Q8770&lt;10)</f>
        <v>1</v>
      </c>
      <c r="L8770" t="s">
        <v>19</v>
      </c>
      <c r="M8770" t="s">
        <v>2543</v>
      </c>
      <c r="N8770" t="str">
        <f t="shared" si="1228"/>
        <v>None</v>
      </c>
      <c r="O8770" t="str">
        <f t="shared" si="1229"/>
        <v>None</v>
      </c>
      <c r="P8770" t="s">
        <v>114</v>
      </c>
      <c r="Q8770" s="2">
        <f t="shared" si="1230"/>
        <v>11</v>
      </c>
      <c r="R8770" s="1" t="str">
        <f t="shared" si="1231"/>
        <v>Established</v>
      </c>
      <c r="S8770" s="1"/>
      <c r="T8770" t="s">
        <v>1481</v>
      </c>
      <c r="U8770" t="s">
        <v>446</v>
      </c>
      <c r="V8770">
        <f t="shared" si="1232"/>
        <v>0</v>
      </c>
    </row>
    <row r="8771" spans="1:22" x14ac:dyDescent="0.35">
      <c r="A8771">
        <v>8769</v>
      </c>
      <c r="B8771" t="s">
        <v>12995</v>
      </c>
      <c r="C8771" t="str">
        <f t="shared" ref="C8771:C8834" si="1233">IF(OR(LEFT(B8771,1)="T",LEFT(B8771,1)="G"),"Buy","Don’t Buy")</f>
        <v>Don’t Buy</v>
      </c>
      <c r="D8771" t="str">
        <f t="shared" ref="D8771:D8834" si="1234">IF(LEN(B8771)&gt;=10,"Long Name","Short Name")</f>
        <v>Long Name</v>
      </c>
      <c r="E8771">
        <v>3.5</v>
      </c>
      <c r="F8771">
        <f>IF(Q8771&lt;10,E8771+0.1,E8771)</f>
        <v>3.5</v>
      </c>
      <c r="G8771">
        <f>MIN(IF(Q8771&lt;10,E8771+0.5,E8771),5)</f>
        <v>3.5</v>
      </c>
      <c r="H8771" t="str">
        <f t="shared" ref="H8771:H8834" si="1235">IF(E8771&gt;4.5,"Great Place to Work","Average Place to Work")</f>
        <v>Average Place to Work</v>
      </c>
      <c r="I8771">
        <v>58</v>
      </c>
      <c r="J8771" t="b">
        <f t="shared" ref="J8771:J8834" si="1236">AND(I8771&gt;10000,E8771&gt;4)</f>
        <v>0</v>
      </c>
      <c r="K8771" t="b">
        <f>OR(E8771&gt;3.5,Q8771&lt;10)</f>
        <v>0</v>
      </c>
      <c r="L8771" t="s">
        <v>9</v>
      </c>
      <c r="M8771" t="s">
        <v>12996</v>
      </c>
      <c r="N8771" t="str">
        <f t="shared" ref="N8771:N8834" si="1237">IF(OR(LEFT(M8771,9)="Banglore",LEFT(M8771,9)="Bengaluru",LEFT(M8771,7)="Chennai",Q8771&lt;10,U8771="Internet"),"Indian Silicon Valley Startups","None")</f>
        <v>None</v>
      </c>
      <c r="O8771" t="str">
        <f t="shared" ref="O8771:O8834" si="1238">IF(AND(LEFT(M8771,6)="Mumbai",U8771="Financial Services"),"Bombay Finances","None")</f>
        <v>None</v>
      </c>
      <c r="P8771" t="s">
        <v>99</v>
      </c>
      <c r="Q8771" s="2">
        <f t="shared" ref="Q8771:Q8834" si="1239">_xlfn.NUMBERVALUE(SUBSTITUTE(TRIM(P8771)," years old",""))</f>
        <v>26</v>
      </c>
      <c r="R8771" s="1" t="str">
        <f t="shared" ref="R8771:R8834" si="1240">IF(Q8771&lt;10,"Startup","Established")</f>
        <v>Established</v>
      </c>
      <c r="S8771" s="1"/>
      <c r="T8771" t="s">
        <v>1183</v>
      </c>
      <c r="U8771" t="s">
        <v>530</v>
      </c>
      <c r="V8771">
        <f t="shared" ref="V8771:V8834" si="1241">IF(AND(OR(U8771=$U$7,U8771=$U$12),E8771&gt;4),1000000,IF(AND(OR(U8771=$U$7,U8771=$U$12),E8771&lt;=4),500000,IF(AND(U8771=$U$18,E8771&gt;4),800000,0)))</f>
        <v>0</v>
      </c>
    </row>
    <row r="8772" spans="1:22" x14ac:dyDescent="0.35">
      <c r="A8772">
        <v>8770</v>
      </c>
      <c r="B8772" t="s">
        <v>12997</v>
      </c>
      <c r="C8772" t="str">
        <f t="shared" si="1233"/>
        <v>Don’t Buy</v>
      </c>
      <c r="D8772" t="str">
        <f t="shared" si="1234"/>
        <v>Short Name</v>
      </c>
      <c r="E8772">
        <v>4.2</v>
      </c>
      <c r="F8772">
        <f>IF(Q8772&lt;10,E8772+0.1,E8772)</f>
        <v>4.2</v>
      </c>
      <c r="G8772">
        <f>MIN(IF(Q8772&lt;10,E8772+0.5,E8772),5)</f>
        <v>4.2</v>
      </c>
      <c r="H8772" t="str">
        <f t="shared" si="1235"/>
        <v>Average Place to Work</v>
      </c>
      <c r="I8772">
        <v>58</v>
      </c>
      <c r="J8772" t="b">
        <f t="shared" si="1236"/>
        <v>0</v>
      </c>
      <c r="K8772" t="b">
        <f>OR(E8772&gt;3.5,Q8772&lt;10)</f>
        <v>1</v>
      </c>
      <c r="L8772" t="s">
        <v>19</v>
      </c>
      <c r="M8772" t="s">
        <v>12998</v>
      </c>
      <c r="N8772" t="str">
        <f t="shared" si="1237"/>
        <v>None</v>
      </c>
      <c r="O8772" t="str">
        <f t="shared" si="1238"/>
        <v>None</v>
      </c>
      <c r="P8772" t="s">
        <v>778</v>
      </c>
      <c r="Q8772" s="2">
        <f t="shared" si="1239"/>
        <v>126</v>
      </c>
      <c r="R8772" s="1" t="str">
        <f t="shared" si="1240"/>
        <v>Established</v>
      </c>
      <c r="S8772" s="1"/>
      <c r="T8772" t="s">
        <v>2372</v>
      </c>
      <c r="U8772" t="s">
        <v>352</v>
      </c>
      <c r="V8772">
        <f t="shared" si="1241"/>
        <v>0</v>
      </c>
    </row>
    <row r="8773" spans="1:22" x14ac:dyDescent="0.35">
      <c r="A8773">
        <v>8771</v>
      </c>
      <c r="B8773" t="s">
        <v>12999</v>
      </c>
      <c r="C8773" t="str">
        <f t="shared" si="1233"/>
        <v>Don’t Buy</v>
      </c>
      <c r="D8773" t="str">
        <f t="shared" si="1234"/>
        <v>Long Name</v>
      </c>
      <c r="E8773">
        <v>3.7</v>
      </c>
      <c r="F8773">
        <f>IF(Q8773&lt;10,E8773+0.1,E8773)</f>
        <v>3.7</v>
      </c>
      <c r="G8773">
        <f>MIN(IF(Q8773&lt;10,E8773+0.5,E8773),5)</f>
        <v>3.7</v>
      </c>
      <c r="H8773" t="str">
        <f t="shared" si="1235"/>
        <v>Average Place to Work</v>
      </c>
      <c r="I8773">
        <v>58</v>
      </c>
      <c r="J8773" t="b">
        <f t="shared" si="1236"/>
        <v>0</v>
      </c>
      <c r="K8773" t="b">
        <f>OR(E8773&gt;3.5,Q8773&lt;10)</f>
        <v>1</v>
      </c>
      <c r="M8773" t="s">
        <v>11816</v>
      </c>
      <c r="N8773" t="str">
        <f t="shared" si="1237"/>
        <v>None</v>
      </c>
      <c r="O8773" t="str">
        <f t="shared" si="1238"/>
        <v>None</v>
      </c>
      <c r="P8773" t="s">
        <v>32</v>
      </c>
      <c r="Q8773" s="2">
        <f t="shared" si="1239"/>
        <v>41</v>
      </c>
      <c r="R8773" s="1" t="str">
        <f t="shared" si="1240"/>
        <v>Established</v>
      </c>
      <c r="S8773" s="1"/>
      <c r="U8773" t="s">
        <v>455</v>
      </c>
      <c r="V8773">
        <f t="shared" si="1241"/>
        <v>0</v>
      </c>
    </row>
    <row r="8774" spans="1:22" x14ac:dyDescent="0.35">
      <c r="A8774">
        <v>8772</v>
      </c>
      <c r="B8774" t="s">
        <v>13000</v>
      </c>
      <c r="C8774" t="str">
        <f t="shared" si="1233"/>
        <v>Don’t Buy</v>
      </c>
      <c r="D8774" t="str">
        <f t="shared" si="1234"/>
        <v>Long Name</v>
      </c>
      <c r="E8774">
        <v>4.2</v>
      </c>
      <c r="F8774">
        <f>IF(Q8774&lt;10,E8774+0.1,E8774)</f>
        <v>4.2</v>
      </c>
      <c r="G8774">
        <f>MIN(IF(Q8774&lt;10,E8774+0.5,E8774),5)</f>
        <v>4.2</v>
      </c>
      <c r="H8774" t="str">
        <f t="shared" si="1235"/>
        <v>Average Place to Work</v>
      </c>
      <c r="I8774">
        <v>58</v>
      </c>
      <c r="J8774" t="b">
        <f t="shared" si="1236"/>
        <v>0</v>
      </c>
      <c r="K8774" t="b">
        <f>OR(E8774&gt;3.5,Q8774&lt;10)</f>
        <v>1</v>
      </c>
      <c r="M8774" t="s">
        <v>12432</v>
      </c>
      <c r="N8774" t="str">
        <f t="shared" si="1237"/>
        <v>None</v>
      </c>
      <c r="O8774" t="str">
        <f t="shared" si="1238"/>
        <v>None</v>
      </c>
      <c r="P8774" t="s">
        <v>626</v>
      </c>
      <c r="Q8774" s="2">
        <f t="shared" si="1239"/>
        <v>17</v>
      </c>
      <c r="R8774" s="1" t="str">
        <f t="shared" si="1240"/>
        <v>Established</v>
      </c>
      <c r="S8774" s="1"/>
      <c r="U8774" t="s">
        <v>1677</v>
      </c>
      <c r="V8774">
        <f t="shared" si="1241"/>
        <v>0</v>
      </c>
    </row>
    <row r="8775" spans="1:22" x14ac:dyDescent="0.35">
      <c r="A8775">
        <v>8773</v>
      </c>
      <c r="B8775" t="s">
        <v>13001</v>
      </c>
      <c r="C8775" t="str">
        <f t="shared" si="1233"/>
        <v>Don’t Buy</v>
      </c>
      <c r="D8775" t="str">
        <f t="shared" si="1234"/>
        <v>Long Name</v>
      </c>
      <c r="E8775">
        <v>3.3</v>
      </c>
      <c r="F8775">
        <f>IF(Q8775&lt;10,E8775+0.1,E8775)</f>
        <v>3.3</v>
      </c>
      <c r="G8775">
        <f>MIN(IF(Q8775&lt;10,E8775+0.5,E8775),5)</f>
        <v>3.3</v>
      </c>
      <c r="H8775" t="str">
        <f t="shared" si="1235"/>
        <v>Average Place to Work</v>
      </c>
      <c r="I8775">
        <v>58</v>
      </c>
      <c r="J8775" t="b">
        <f t="shared" si="1236"/>
        <v>0</v>
      </c>
      <c r="K8775" t="b">
        <f>OR(E8775&gt;3.5,Q8775&lt;10)</f>
        <v>0</v>
      </c>
      <c r="L8775" t="s">
        <v>19</v>
      </c>
      <c r="M8775" t="s">
        <v>2761</v>
      </c>
      <c r="N8775" t="str">
        <f t="shared" si="1237"/>
        <v>None</v>
      </c>
      <c r="O8775" t="str">
        <f t="shared" si="1238"/>
        <v>None</v>
      </c>
      <c r="P8775" t="s">
        <v>460</v>
      </c>
      <c r="Q8775" s="2">
        <f t="shared" si="1239"/>
        <v>37</v>
      </c>
      <c r="R8775" s="1" t="str">
        <f t="shared" si="1240"/>
        <v>Established</v>
      </c>
      <c r="S8775" s="1"/>
      <c r="T8775" t="s">
        <v>1183</v>
      </c>
      <c r="U8775" t="s">
        <v>687</v>
      </c>
      <c r="V8775">
        <f t="shared" si="1241"/>
        <v>0</v>
      </c>
    </row>
    <row r="8776" spans="1:22" x14ac:dyDescent="0.35">
      <c r="A8776">
        <v>8774</v>
      </c>
      <c r="B8776" t="s">
        <v>13002</v>
      </c>
      <c r="C8776" t="str">
        <f t="shared" si="1233"/>
        <v>Don’t Buy</v>
      </c>
      <c r="D8776" t="str">
        <f t="shared" si="1234"/>
        <v>Long Name</v>
      </c>
      <c r="E8776">
        <v>3.8</v>
      </c>
      <c r="F8776">
        <f>IF(Q8776&lt;10,E8776+0.1,E8776)</f>
        <v>3.9</v>
      </c>
      <c r="G8776">
        <f>MIN(IF(Q8776&lt;10,E8776+0.5,E8776),5)</f>
        <v>4.3</v>
      </c>
      <c r="H8776" t="str">
        <f t="shared" si="1235"/>
        <v>Average Place to Work</v>
      </c>
      <c r="I8776">
        <v>58</v>
      </c>
      <c r="J8776" t="b">
        <f t="shared" si="1236"/>
        <v>0</v>
      </c>
      <c r="K8776" t="b">
        <f>OR(E8776&gt;3.5,Q8776&lt;10)</f>
        <v>1</v>
      </c>
      <c r="M8776" t="s">
        <v>13003</v>
      </c>
      <c r="N8776" t="str">
        <f t="shared" si="1237"/>
        <v>Indian Silicon Valley Startups</v>
      </c>
      <c r="O8776" t="str">
        <f t="shared" si="1238"/>
        <v>None</v>
      </c>
      <c r="Q8776" s="2">
        <f t="shared" si="1239"/>
        <v>0</v>
      </c>
      <c r="R8776" s="1" t="str">
        <f t="shared" si="1240"/>
        <v>Startup</v>
      </c>
      <c r="S8776" s="1"/>
      <c r="V8776">
        <f t="shared" si="1241"/>
        <v>0</v>
      </c>
    </row>
    <row r="8777" spans="1:22" x14ac:dyDescent="0.35">
      <c r="A8777">
        <v>8775</v>
      </c>
      <c r="B8777" t="s">
        <v>13004</v>
      </c>
      <c r="C8777" t="str">
        <f t="shared" si="1233"/>
        <v>Don’t Buy</v>
      </c>
      <c r="D8777" t="str">
        <f t="shared" si="1234"/>
        <v>Long Name</v>
      </c>
      <c r="E8777">
        <v>4.5</v>
      </c>
      <c r="F8777">
        <f>IF(Q8777&lt;10,E8777+0.1,E8777)</f>
        <v>4.5</v>
      </c>
      <c r="G8777">
        <f>MIN(IF(Q8777&lt;10,E8777+0.5,E8777),5)</f>
        <v>4.5</v>
      </c>
      <c r="H8777" t="str">
        <f t="shared" si="1235"/>
        <v>Average Place to Work</v>
      </c>
      <c r="I8777">
        <v>58</v>
      </c>
      <c r="J8777" t="b">
        <f t="shared" si="1236"/>
        <v>0</v>
      </c>
      <c r="K8777" t="b">
        <f>OR(E8777&gt;3.5,Q8777&lt;10)</f>
        <v>1</v>
      </c>
      <c r="L8777" t="s">
        <v>19</v>
      </c>
      <c r="M8777" t="s">
        <v>13005</v>
      </c>
      <c r="N8777" t="str">
        <f t="shared" si="1237"/>
        <v>None</v>
      </c>
      <c r="O8777" t="str">
        <f t="shared" si="1238"/>
        <v>None</v>
      </c>
      <c r="P8777" t="s">
        <v>328</v>
      </c>
      <c r="Q8777" s="2">
        <f t="shared" si="1239"/>
        <v>42</v>
      </c>
      <c r="R8777" s="1" t="str">
        <f t="shared" si="1240"/>
        <v>Established</v>
      </c>
      <c r="S8777" s="1"/>
      <c r="T8777" t="s">
        <v>1183</v>
      </c>
      <c r="U8777" t="s">
        <v>255</v>
      </c>
      <c r="V8777">
        <f t="shared" si="1241"/>
        <v>0</v>
      </c>
    </row>
    <row r="8778" spans="1:22" x14ac:dyDescent="0.35">
      <c r="A8778">
        <v>8776</v>
      </c>
      <c r="B8778" t="s">
        <v>13006</v>
      </c>
      <c r="C8778" t="str">
        <f t="shared" si="1233"/>
        <v>Don’t Buy</v>
      </c>
      <c r="D8778" t="str">
        <f t="shared" si="1234"/>
        <v>Long Name</v>
      </c>
      <c r="E8778">
        <v>4.4000000000000004</v>
      </c>
      <c r="F8778">
        <f>IF(Q8778&lt;10,E8778+0.1,E8778)</f>
        <v>4.4000000000000004</v>
      </c>
      <c r="G8778">
        <f>MIN(IF(Q8778&lt;10,E8778+0.5,E8778),5)</f>
        <v>4.4000000000000004</v>
      </c>
      <c r="H8778" t="str">
        <f t="shared" si="1235"/>
        <v>Average Place to Work</v>
      </c>
      <c r="I8778">
        <v>58</v>
      </c>
      <c r="J8778" t="b">
        <f t="shared" si="1236"/>
        <v>0</v>
      </c>
      <c r="K8778" t="b">
        <f>OR(E8778&gt;3.5,Q8778&lt;10)</f>
        <v>1</v>
      </c>
      <c r="L8778" t="s">
        <v>19</v>
      </c>
      <c r="M8778" t="s">
        <v>5672</v>
      </c>
      <c r="N8778" t="str">
        <f t="shared" si="1237"/>
        <v>Indian Silicon Valley Startups</v>
      </c>
      <c r="O8778" t="str">
        <f t="shared" si="1238"/>
        <v>None</v>
      </c>
      <c r="P8778" t="s">
        <v>445</v>
      </c>
      <c r="Q8778" s="2">
        <f t="shared" si="1239"/>
        <v>14</v>
      </c>
      <c r="R8778" s="1" t="str">
        <f t="shared" si="1240"/>
        <v>Established</v>
      </c>
      <c r="S8778" s="1"/>
      <c r="T8778" t="s">
        <v>598</v>
      </c>
      <c r="U8778" t="s">
        <v>17</v>
      </c>
      <c r="V8778">
        <f t="shared" si="1241"/>
        <v>1000000</v>
      </c>
    </row>
    <row r="8779" spans="1:22" x14ac:dyDescent="0.35">
      <c r="A8779">
        <v>8777</v>
      </c>
      <c r="B8779" t="s">
        <v>13007</v>
      </c>
      <c r="C8779" t="str">
        <f t="shared" si="1233"/>
        <v>Don’t Buy</v>
      </c>
      <c r="D8779" t="str">
        <f t="shared" si="1234"/>
        <v>Short Name</v>
      </c>
      <c r="E8779">
        <v>4.3</v>
      </c>
      <c r="F8779">
        <f>IF(Q8779&lt;10,E8779+0.1,E8779)</f>
        <v>4.3</v>
      </c>
      <c r="G8779">
        <f>MIN(IF(Q8779&lt;10,E8779+0.5,E8779),5)</f>
        <v>4.3</v>
      </c>
      <c r="H8779" t="str">
        <f t="shared" si="1235"/>
        <v>Average Place to Work</v>
      </c>
      <c r="I8779">
        <v>58</v>
      </c>
      <c r="J8779" t="b">
        <f t="shared" si="1236"/>
        <v>0</v>
      </c>
      <c r="K8779" t="b">
        <f>OR(E8779&gt;3.5,Q8779&lt;10)</f>
        <v>1</v>
      </c>
      <c r="M8779" t="s">
        <v>13008</v>
      </c>
      <c r="N8779" t="str">
        <f t="shared" si="1237"/>
        <v>None</v>
      </c>
      <c r="O8779" t="str">
        <f t="shared" si="1238"/>
        <v>None</v>
      </c>
      <c r="P8779" t="s">
        <v>111</v>
      </c>
      <c r="Q8779" s="2">
        <f t="shared" si="1239"/>
        <v>22</v>
      </c>
      <c r="R8779" s="1" t="str">
        <f t="shared" si="1240"/>
        <v>Established</v>
      </c>
      <c r="S8779" s="1"/>
      <c r="U8779" t="s">
        <v>41</v>
      </c>
      <c r="V8779">
        <f t="shared" si="1241"/>
        <v>0</v>
      </c>
    </row>
    <row r="8780" spans="1:22" x14ac:dyDescent="0.35">
      <c r="A8780">
        <v>8778</v>
      </c>
      <c r="B8780" t="s">
        <v>13009</v>
      </c>
      <c r="C8780" t="str">
        <f t="shared" si="1233"/>
        <v>Buy</v>
      </c>
      <c r="D8780" t="str">
        <f t="shared" si="1234"/>
        <v>Long Name</v>
      </c>
      <c r="E8780">
        <v>4</v>
      </c>
      <c r="F8780">
        <f>IF(Q8780&lt;10,E8780+0.1,E8780)</f>
        <v>4</v>
      </c>
      <c r="G8780">
        <f>MIN(IF(Q8780&lt;10,E8780+0.5,E8780),5)</f>
        <v>4</v>
      </c>
      <c r="H8780" t="str">
        <f t="shared" si="1235"/>
        <v>Average Place to Work</v>
      </c>
      <c r="I8780">
        <v>58</v>
      </c>
      <c r="J8780" t="b">
        <f t="shared" si="1236"/>
        <v>0</v>
      </c>
      <c r="K8780" t="b">
        <f>OR(E8780&gt;3.5,Q8780&lt;10)</f>
        <v>1</v>
      </c>
      <c r="L8780" t="s">
        <v>19</v>
      </c>
      <c r="M8780" t="s">
        <v>8452</v>
      </c>
      <c r="N8780" t="str">
        <f t="shared" si="1237"/>
        <v>Indian Silicon Valley Startups</v>
      </c>
      <c r="O8780" t="str">
        <f t="shared" si="1238"/>
        <v>None</v>
      </c>
      <c r="P8780" t="s">
        <v>603</v>
      </c>
      <c r="Q8780" s="2">
        <f t="shared" si="1239"/>
        <v>51</v>
      </c>
      <c r="R8780" s="1" t="str">
        <f t="shared" si="1240"/>
        <v>Established</v>
      </c>
      <c r="S8780" s="1"/>
      <c r="T8780" t="s">
        <v>598</v>
      </c>
      <c r="U8780" t="s">
        <v>297</v>
      </c>
      <c r="V8780">
        <f t="shared" si="1241"/>
        <v>0</v>
      </c>
    </row>
    <row r="8781" spans="1:22" x14ac:dyDescent="0.35">
      <c r="A8781">
        <v>8779</v>
      </c>
      <c r="B8781" t="s">
        <v>13010</v>
      </c>
      <c r="C8781" t="str">
        <f t="shared" si="1233"/>
        <v>Don’t Buy</v>
      </c>
      <c r="D8781" t="str">
        <f t="shared" si="1234"/>
        <v>Long Name</v>
      </c>
      <c r="E8781">
        <v>3.9</v>
      </c>
      <c r="F8781">
        <f>IF(Q8781&lt;10,E8781+0.1,E8781)</f>
        <v>3.9</v>
      </c>
      <c r="G8781">
        <f>MIN(IF(Q8781&lt;10,E8781+0.5,E8781),5)</f>
        <v>3.9</v>
      </c>
      <c r="H8781" t="str">
        <f t="shared" si="1235"/>
        <v>Average Place to Work</v>
      </c>
      <c r="I8781">
        <v>58</v>
      </c>
      <c r="J8781" t="b">
        <f t="shared" si="1236"/>
        <v>0</v>
      </c>
      <c r="K8781" t="b">
        <f>OR(E8781&gt;3.5,Q8781&lt;10)</f>
        <v>1</v>
      </c>
      <c r="L8781" t="s">
        <v>19</v>
      </c>
      <c r="M8781" t="s">
        <v>9627</v>
      </c>
      <c r="N8781" t="str">
        <f t="shared" si="1237"/>
        <v>Indian Silicon Valley Startups</v>
      </c>
      <c r="O8781" t="str">
        <f t="shared" si="1238"/>
        <v>None</v>
      </c>
      <c r="P8781" t="s">
        <v>95</v>
      </c>
      <c r="Q8781" s="2">
        <f t="shared" si="1239"/>
        <v>16</v>
      </c>
      <c r="R8781" s="1" t="str">
        <f t="shared" si="1240"/>
        <v>Established</v>
      </c>
      <c r="S8781" s="1"/>
      <c r="T8781" t="s">
        <v>1183</v>
      </c>
      <c r="U8781" t="s">
        <v>17</v>
      </c>
      <c r="V8781">
        <f t="shared" si="1241"/>
        <v>500000</v>
      </c>
    </row>
    <row r="8782" spans="1:22" x14ac:dyDescent="0.35">
      <c r="A8782">
        <v>8780</v>
      </c>
      <c r="B8782" t="s">
        <v>13011</v>
      </c>
      <c r="C8782" t="str">
        <f t="shared" si="1233"/>
        <v>Don’t Buy</v>
      </c>
      <c r="D8782" t="str">
        <f t="shared" si="1234"/>
        <v>Long Name</v>
      </c>
      <c r="E8782">
        <v>3</v>
      </c>
      <c r="F8782">
        <f>IF(Q8782&lt;10,E8782+0.1,E8782)</f>
        <v>3</v>
      </c>
      <c r="G8782">
        <f>MIN(IF(Q8782&lt;10,E8782+0.5,E8782),5)</f>
        <v>3</v>
      </c>
      <c r="H8782" t="str">
        <f t="shared" si="1235"/>
        <v>Average Place to Work</v>
      </c>
      <c r="I8782">
        <v>58</v>
      </c>
      <c r="J8782" t="b">
        <f t="shared" si="1236"/>
        <v>0</v>
      </c>
      <c r="K8782" t="b">
        <f>OR(E8782&gt;3.5,Q8782&lt;10)</f>
        <v>0</v>
      </c>
      <c r="L8782" t="s">
        <v>19</v>
      </c>
      <c r="M8782" t="s">
        <v>8210</v>
      </c>
      <c r="N8782" t="str">
        <f t="shared" si="1237"/>
        <v>None</v>
      </c>
      <c r="O8782" t="str">
        <f t="shared" si="1238"/>
        <v>None</v>
      </c>
      <c r="P8782" t="s">
        <v>626</v>
      </c>
      <c r="Q8782" s="2">
        <f t="shared" si="1239"/>
        <v>17</v>
      </c>
      <c r="R8782" s="1" t="str">
        <f t="shared" si="1240"/>
        <v>Established</v>
      </c>
      <c r="S8782" s="1"/>
      <c r="T8782" t="s">
        <v>1146</v>
      </c>
      <c r="U8782" t="s">
        <v>687</v>
      </c>
      <c r="V8782">
        <f t="shared" si="1241"/>
        <v>0</v>
      </c>
    </row>
    <row r="8783" spans="1:22" x14ac:dyDescent="0.35">
      <c r="A8783">
        <v>8781</v>
      </c>
      <c r="B8783" t="s">
        <v>13012</v>
      </c>
      <c r="C8783" t="str">
        <f t="shared" si="1233"/>
        <v>Don’t Buy</v>
      </c>
      <c r="D8783" t="str">
        <f t="shared" si="1234"/>
        <v>Long Name</v>
      </c>
      <c r="E8783">
        <v>4.5</v>
      </c>
      <c r="F8783">
        <f>IF(Q8783&lt;10,E8783+0.1,E8783)</f>
        <v>4.5</v>
      </c>
      <c r="G8783">
        <f>MIN(IF(Q8783&lt;10,E8783+0.5,E8783),5)</f>
        <v>4.5</v>
      </c>
      <c r="H8783" t="str">
        <f t="shared" si="1235"/>
        <v>Average Place to Work</v>
      </c>
      <c r="I8783">
        <v>58</v>
      </c>
      <c r="J8783" t="b">
        <f t="shared" si="1236"/>
        <v>0</v>
      </c>
      <c r="K8783" t="b">
        <f>OR(E8783&gt;3.5,Q8783&lt;10)</f>
        <v>1</v>
      </c>
      <c r="L8783" t="s">
        <v>19</v>
      </c>
      <c r="M8783" t="s">
        <v>13013</v>
      </c>
      <c r="N8783" t="str">
        <f t="shared" si="1237"/>
        <v>None</v>
      </c>
      <c r="O8783" t="str">
        <f t="shared" si="1238"/>
        <v>None</v>
      </c>
      <c r="P8783" t="s">
        <v>343</v>
      </c>
      <c r="Q8783" s="2">
        <f t="shared" si="1239"/>
        <v>61</v>
      </c>
      <c r="R8783" s="1" t="str">
        <f t="shared" si="1240"/>
        <v>Established</v>
      </c>
      <c r="S8783" s="1"/>
      <c r="T8783" t="s">
        <v>606</v>
      </c>
      <c r="U8783" t="s">
        <v>919</v>
      </c>
      <c r="V8783">
        <f t="shared" si="1241"/>
        <v>0</v>
      </c>
    </row>
    <row r="8784" spans="1:22" x14ac:dyDescent="0.35">
      <c r="A8784">
        <v>8782</v>
      </c>
      <c r="B8784" t="s">
        <v>6943</v>
      </c>
      <c r="C8784" t="str">
        <f t="shared" si="1233"/>
        <v>Don’t Buy</v>
      </c>
      <c r="D8784" t="str">
        <f t="shared" si="1234"/>
        <v>Long Name</v>
      </c>
      <c r="E8784">
        <v>4.5</v>
      </c>
      <c r="F8784">
        <f>IF(Q8784&lt;10,E8784+0.1,E8784)</f>
        <v>4.5</v>
      </c>
      <c r="G8784">
        <f>MIN(IF(Q8784&lt;10,E8784+0.5,E8784),5)</f>
        <v>4.5</v>
      </c>
      <c r="H8784" t="str">
        <f t="shared" si="1235"/>
        <v>Average Place to Work</v>
      </c>
      <c r="I8784">
        <v>58</v>
      </c>
      <c r="J8784" t="b">
        <f t="shared" si="1236"/>
        <v>0</v>
      </c>
      <c r="K8784" t="b">
        <f>OR(E8784&gt;3.5,Q8784&lt;10)</f>
        <v>1</v>
      </c>
      <c r="M8784" t="s">
        <v>6085</v>
      </c>
      <c r="N8784" t="str">
        <f t="shared" si="1237"/>
        <v>None</v>
      </c>
      <c r="O8784" t="str">
        <f t="shared" si="1238"/>
        <v>None</v>
      </c>
      <c r="P8784" t="s">
        <v>833</v>
      </c>
      <c r="Q8784" s="2">
        <f t="shared" si="1239"/>
        <v>52</v>
      </c>
      <c r="R8784" s="1" t="str">
        <f t="shared" si="1240"/>
        <v>Established</v>
      </c>
      <c r="S8784" s="1"/>
      <c r="U8784" t="s">
        <v>255</v>
      </c>
      <c r="V8784">
        <f t="shared" si="1241"/>
        <v>0</v>
      </c>
    </row>
    <row r="8785" spans="1:22" x14ac:dyDescent="0.35">
      <c r="A8785">
        <v>8783</v>
      </c>
      <c r="B8785" t="s">
        <v>13014</v>
      </c>
      <c r="C8785" t="str">
        <f t="shared" si="1233"/>
        <v>Don’t Buy</v>
      </c>
      <c r="D8785" t="str">
        <f t="shared" si="1234"/>
        <v>Long Name</v>
      </c>
      <c r="E8785">
        <v>2.9</v>
      </c>
      <c r="F8785">
        <f>IF(Q8785&lt;10,E8785+0.1,E8785)</f>
        <v>2.9</v>
      </c>
      <c r="G8785">
        <f>MIN(IF(Q8785&lt;10,E8785+0.5,E8785),5)</f>
        <v>2.9</v>
      </c>
      <c r="H8785" t="str">
        <f t="shared" si="1235"/>
        <v>Average Place to Work</v>
      </c>
      <c r="I8785">
        <v>58</v>
      </c>
      <c r="J8785" t="b">
        <f t="shared" si="1236"/>
        <v>0</v>
      </c>
      <c r="K8785" t="b">
        <f>OR(E8785&gt;3.5,Q8785&lt;10)</f>
        <v>0</v>
      </c>
      <c r="L8785" t="s">
        <v>19</v>
      </c>
      <c r="M8785" t="s">
        <v>4972</v>
      </c>
      <c r="N8785" t="str">
        <f t="shared" si="1237"/>
        <v>None</v>
      </c>
      <c r="O8785" t="str">
        <f t="shared" si="1238"/>
        <v>None</v>
      </c>
      <c r="P8785" t="s">
        <v>302</v>
      </c>
      <c r="Q8785" s="2">
        <f t="shared" si="1239"/>
        <v>32</v>
      </c>
      <c r="R8785" s="1" t="str">
        <f t="shared" si="1240"/>
        <v>Established</v>
      </c>
      <c r="S8785" s="1"/>
      <c r="T8785" t="s">
        <v>1183</v>
      </c>
      <c r="U8785" t="s">
        <v>687</v>
      </c>
      <c r="V8785">
        <f t="shared" si="1241"/>
        <v>0</v>
      </c>
    </row>
    <row r="8786" spans="1:22" x14ac:dyDescent="0.35">
      <c r="A8786">
        <v>8784</v>
      </c>
      <c r="B8786" t="s">
        <v>13015</v>
      </c>
      <c r="C8786" t="str">
        <f t="shared" si="1233"/>
        <v>Don’t Buy</v>
      </c>
      <c r="D8786" t="str">
        <f t="shared" si="1234"/>
        <v>Long Name</v>
      </c>
      <c r="E8786">
        <v>3.1</v>
      </c>
      <c r="F8786">
        <f>IF(Q8786&lt;10,E8786+0.1,E8786)</f>
        <v>3.1</v>
      </c>
      <c r="G8786">
        <f>MIN(IF(Q8786&lt;10,E8786+0.5,E8786),5)</f>
        <v>3.1</v>
      </c>
      <c r="H8786" t="str">
        <f t="shared" si="1235"/>
        <v>Average Place to Work</v>
      </c>
      <c r="I8786">
        <v>58</v>
      </c>
      <c r="J8786" t="b">
        <f t="shared" si="1236"/>
        <v>0</v>
      </c>
      <c r="K8786" t="b">
        <f>OR(E8786&gt;3.5,Q8786&lt;10)</f>
        <v>0</v>
      </c>
      <c r="L8786" t="s">
        <v>19</v>
      </c>
      <c r="M8786" t="s">
        <v>9578</v>
      </c>
      <c r="N8786" t="str">
        <f t="shared" si="1237"/>
        <v>Indian Silicon Valley Startups</v>
      </c>
      <c r="O8786" t="str">
        <f t="shared" si="1238"/>
        <v>None</v>
      </c>
      <c r="P8786" t="s">
        <v>213</v>
      </c>
      <c r="Q8786" s="2">
        <f t="shared" si="1239"/>
        <v>12</v>
      </c>
      <c r="R8786" s="1" t="str">
        <f t="shared" si="1240"/>
        <v>Established</v>
      </c>
      <c r="S8786" s="1"/>
      <c r="T8786" t="s">
        <v>3369</v>
      </c>
      <c r="U8786" t="s">
        <v>17</v>
      </c>
      <c r="V8786">
        <f t="shared" si="1241"/>
        <v>500000</v>
      </c>
    </row>
    <row r="8787" spans="1:22" x14ac:dyDescent="0.35">
      <c r="A8787">
        <v>8785</v>
      </c>
      <c r="B8787" t="s">
        <v>13016</v>
      </c>
      <c r="C8787" t="str">
        <f t="shared" si="1233"/>
        <v>Don’t Buy</v>
      </c>
      <c r="D8787" t="str">
        <f t="shared" si="1234"/>
        <v>Long Name</v>
      </c>
      <c r="E8787">
        <v>4.4000000000000004</v>
      </c>
      <c r="F8787">
        <f>IF(Q8787&lt;10,E8787+0.1,E8787)</f>
        <v>4.4000000000000004</v>
      </c>
      <c r="G8787">
        <f>MIN(IF(Q8787&lt;10,E8787+0.5,E8787),5)</f>
        <v>4.4000000000000004</v>
      </c>
      <c r="H8787" t="str">
        <f t="shared" si="1235"/>
        <v>Average Place to Work</v>
      </c>
      <c r="I8787">
        <v>58</v>
      </c>
      <c r="J8787" t="b">
        <f t="shared" si="1236"/>
        <v>0</v>
      </c>
      <c r="K8787" t="b">
        <f>OR(E8787&gt;3.5,Q8787&lt;10)</f>
        <v>1</v>
      </c>
      <c r="M8787" t="s">
        <v>13017</v>
      </c>
      <c r="N8787" t="str">
        <f t="shared" si="1237"/>
        <v>None</v>
      </c>
      <c r="O8787" t="str">
        <f t="shared" si="1238"/>
        <v>None</v>
      </c>
      <c r="P8787" t="s">
        <v>434</v>
      </c>
      <c r="Q8787" s="2">
        <f t="shared" si="1239"/>
        <v>64</v>
      </c>
      <c r="R8787" s="1" t="str">
        <f t="shared" si="1240"/>
        <v>Established</v>
      </c>
      <c r="S8787" s="1"/>
      <c r="U8787" t="s">
        <v>687</v>
      </c>
      <c r="V8787">
        <f t="shared" si="1241"/>
        <v>0</v>
      </c>
    </row>
    <row r="8788" spans="1:22" x14ac:dyDescent="0.35">
      <c r="A8788">
        <v>8786</v>
      </c>
      <c r="B8788" t="s">
        <v>13018</v>
      </c>
      <c r="C8788" t="str">
        <f t="shared" si="1233"/>
        <v>Don’t Buy</v>
      </c>
      <c r="D8788" t="str">
        <f t="shared" si="1234"/>
        <v>Long Name</v>
      </c>
      <c r="E8788">
        <v>4.4000000000000004</v>
      </c>
      <c r="F8788">
        <f>IF(Q8788&lt;10,E8788+0.1,E8788)</f>
        <v>4.4000000000000004</v>
      </c>
      <c r="G8788">
        <f>MIN(IF(Q8788&lt;10,E8788+0.5,E8788),5)</f>
        <v>4.4000000000000004</v>
      </c>
      <c r="H8788" t="str">
        <f t="shared" si="1235"/>
        <v>Average Place to Work</v>
      </c>
      <c r="I8788">
        <v>58</v>
      </c>
      <c r="J8788" t="b">
        <f t="shared" si="1236"/>
        <v>0</v>
      </c>
      <c r="K8788" t="b">
        <f>OR(E8788&gt;3.5,Q8788&lt;10)</f>
        <v>1</v>
      </c>
      <c r="M8788" t="s">
        <v>7768</v>
      </c>
      <c r="N8788" t="str">
        <f t="shared" si="1237"/>
        <v>None</v>
      </c>
      <c r="O8788" t="str">
        <f t="shared" si="1238"/>
        <v>None</v>
      </c>
      <c r="P8788" t="s">
        <v>666</v>
      </c>
      <c r="Q8788" s="2">
        <f t="shared" si="1239"/>
        <v>48</v>
      </c>
      <c r="R8788" s="1" t="str">
        <f t="shared" si="1240"/>
        <v>Established</v>
      </c>
      <c r="S8788" s="1"/>
      <c r="U8788" t="s">
        <v>7103</v>
      </c>
      <c r="V8788">
        <f t="shared" si="1241"/>
        <v>0</v>
      </c>
    </row>
    <row r="8789" spans="1:22" x14ac:dyDescent="0.35">
      <c r="A8789">
        <v>8787</v>
      </c>
      <c r="B8789" t="s">
        <v>13019</v>
      </c>
      <c r="C8789" t="str">
        <f t="shared" si="1233"/>
        <v>Don’t Buy</v>
      </c>
      <c r="D8789" t="str">
        <f t="shared" si="1234"/>
        <v>Long Name</v>
      </c>
      <c r="E8789">
        <v>3.6</v>
      </c>
      <c r="F8789">
        <f>IF(Q8789&lt;10,E8789+0.1,E8789)</f>
        <v>3.6</v>
      </c>
      <c r="G8789">
        <f>MIN(IF(Q8789&lt;10,E8789+0.5,E8789),5)</f>
        <v>3.6</v>
      </c>
      <c r="H8789" t="str">
        <f t="shared" si="1235"/>
        <v>Average Place to Work</v>
      </c>
      <c r="I8789">
        <v>58</v>
      </c>
      <c r="J8789" t="b">
        <f t="shared" si="1236"/>
        <v>0</v>
      </c>
      <c r="K8789" t="b">
        <f>OR(E8789&gt;3.5,Q8789&lt;10)</f>
        <v>1</v>
      </c>
      <c r="M8789" t="s">
        <v>2195</v>
      </c>
      <c r="N8789" t="str">
        <f t="shared" si="1237"/>
        <v>None</v>
      </c>
      <c r="O8789" t="str">
        <f t="shared" si="1238"/>
        <v>None</v>
      </c>
      <c r="P8789" t="s">
        <v>460</v>
      </c>
      <c r="Q8789" s="2">
        <f t="shared" si="1239"/>
        <v>37</v>
      </c>
      <c r="R8789" s="1" t="str">
        <f t="shared" si="1240"/>
        <v>Established</v>
      </c>
      <c r="S8789" s="1"/>
      <c r="U8789" t="s">
        <v>1677</v>
      </c>
      <c r="V8789">
        <f t="shared" si="1241"/>
        <v>0</v>
      </c>
    </row>
    <row r="8790" spans="1:22" x14ac:dyDescent="0.35">
      <c r="A8790">
        <v>8788</v>
      </c>
      <c r="B8790" t="s">
        <v>13020</v>
      </c>
      <c r="C8790" t="str">
        <f t="shared" si="1233"/>
        <v>Don’t Buy</v>
      </c>
      <c r="D8790" t="str">
        <f t="shared" si="1234"/>
        <v>Long Name</v>
      </c>
      <c r="E8790">
        <v>2.4</v>
      </c>
      <c r="F8790">
        <f>IF(Q8790&lt;10,E8790+0.1,E8790)</f>
        <v>2.5</v>
      </c>
      <c r="G8790">
        <f>MIN(IF(Q8790&lt;10,E8790+0.5,E8790),5)</f>
        <v>2.9</v>
      </c>
      <c r="H8790" t="str">
        <f t="shared" si="1235"/>
        <v>Average Place to Work</v>
      </c>
      <c r="I8790">
        <v>58</v>
      </c>
      <c r="J8790" t="b">
        <f t="shared" si="1236"/>
        <v>0</v>
      </c>
      <c r="K8790" t="b">
        <f>OR(E8790&gt;3.5,Q8790&lt;10)</f>
        <v>1</v>
      </c>
      <c r="L8790" t="s">
        <v>19</v>
      </c>
      <c r="M8790" t="s">
        <v>13021</v>
      </c>
      <c r="N8790" t="str">
        <f t="shared" si="1237"/>
        <v>Indian Silicon Valley Startups</v>
      </c>
      <c r="O8790" t="str">
        <f t="shared" si="1238"/>
        <v>None</v>
      </c>
      <c r="P8790" t="s">
        <v>502</v>
      </c>
      <c r="Q8790" s="2">
        <f t="shared" si="1239"/>
        <v>8</v>
      </c>
      <c r="R8790" s="1" t="str">
        <f t="shared" si="1240"/>
        <v>Startup</v>
      </c>
      <c r="S8790" s="1"/>
      <c r="T8790" t="s">
        <v>1183</v>
      </c>
      <c r="U8790" t="s">
        <v>2908</v>
      </c>
      <c r="V8790">
        <f t="shared" si="1241"/>
        <v>0</v>
      </c>
    </row>
    <row r="8791" spans="1:22" x14ac:dyDescent="0.35">
      <c r="A8791">
        <v>8789</v>
      </c>
      <c r="B8791" t="s">
        <v>12937</v>
      </c>
      <c r="C8791" t="str">
        <f t="shared" si="1233"/>
        <v>Don’t Buy</v>
      </c>
      <c r="D8791" t="str">
        <f t="shared" si="1234"/>
        <v>Short Name</v>
      </c>
      <c r="E8791">
        <v>4</v>
      </c>
      <c r="F8791">
        <f>IF(Q8791&lt;10,E8791+0.1,E8791)</f>
        <v>4</v>
      </c>
      <c r="G8791">
        <f>MIN(IF(Q8791&lt;10,E8791+0.5,E8791),5)</f>
        <v>4</v>
      </c>
      <c r="H8791" t="str">
        <f t="shared" si="1235"/>
        <v>Average Place to Work</v>
      </c>
      <c r="I8791">
        <v>58</v>
      </c>
      <c r="J8791" t="b">
        <f t="shared" si="1236"/>
        <v>0</v>
      </c>
      <c r="K8791" t="b">
        <f>OR(E8791&gt;3.5,Q8791&lt;10)</f>
        <v>1</v>
      </c>
      <c r="L8791" t="s">
        <v>19</v>
      </c>
      <c r="M8791" t="s">
        <v>12938</v>
      </c>
      <c r="N8791" t="str">
        <f t="shared" si="1237"/>
        <v>None</v>
      </c>
      <c r="O8791" t="str">
        <f t="shared" si="1238"/>
        <v>None</v>
      </c>
      <c r="P8791" t="s">
        <v>95</v>
      </c>
      <c r="Q8791" s="2">
        <f t="shared" si="1239"/>
        <v>16</v>
      </c>
      <c r="R8791" s="1" t="str">
        <f t="shared" si="1240"/>
        <v>Established</v>
      </c>
      <c r="S8791" s="1"/>
      <c r="T8791" t="s">
        <v>598</v>
      </c>
      <c r="U8791" t="s">
        <v>523</v>
      </c>
      <c r="V8791">
        <f t="shared" si="1241"/>
        <v>0</v>
      </c>
    </row>
    <row r="8792" spans="1:22" x14ac:dyDescent="0.35">
      <c r="A8792">
        <v>8790</v>
      </c>
      <c r="B8792" t="s">
        <v>13022</v>
      </c>
      <c r="C8792" t="str">
        <f t="shared" si="1233"/>
        <v>Don’t Buy</v>
      </c>
      <c r="D8792" t="str">
        <f t="shared" si="1234"/>
        <v>Short Name</v>
      </c>
      <c r="E8792">
        <v>3.8</v>
      </c>
      <c r="F8792">
        <f>IF(Q8792&lt;10,E8792+0.1,E8792)</f>
        <v>3.8</v>
      </c>
      <c r="G8792">
        <f>MIN(IF(Q8792&lt;10,E8792+0.5,E8792),5)</f>
        <v>3.8</v>
      </c>
      <c r="H8792" t="str">
        <f t="shared" si="1235"/>
        <v>Average Place to Work</v>
      </c>
      <c r="I8792">
        <v>58</v>
      </c>
      <c r="J8792" t="b">
        <f t="shared" si="1236"/>
        <v>0</v>
      </c>
      <c r="K8792" t="b">
        <f>OR(E8792&gt;3.5,Q8792&lt;10)</f>
        <v>1</v>
      </c>
      <c r="L8792" t="s">
        <v>19</v>
      </c>
      <c r="M8792" t="s">
        <v>9362</v>
      </c>
      <c r="N8792" t="str">
        <f t="shared" si="1237"/>
        <v>Indian Silicon Valley Startups</v>
      </c>
      <c r="O8792" t="str">
        <f t="shared" si="1238"/>
        <v>None</v>
      </c>
      <c r="P8792" t="s">
        <v>118</v>
      </c>
      <c r="Q8792" s="2">
        <f t="shared" si="1239"/>
        <v>20</v>
      </c>
      <c r="R8792" s="1" t="str">
        <f t="shared" si="1240"/>
        <v>Established</v>
      </c>
      <c r="S8792" s="1"/>
      <c r="T8792" t="s">
        <v>2372</v>
      </c>
      <c r="U8792" t="s">
        <v>227</v>
      </c>
      <c r="V8792">
        <f t="shared" si="1241"/>
        <v>0</v>
      </c>
    </row>
    <row r="8793" spans="1:22" x14ac:dyDescent="0.35">
      <c r="A8793">
        <v>8791</v>
      </c>
      <c r="B8793" t="s">
        <v>12945</v>
      </c>
      <c r="C8793" t="str">
        <f t="shared" si="1233"/>
        <v>Don’t Buy</v>
      </c>
      <c r="D8793" t="str">
        <f t="shared" si="1234"/>
        <v>Long Name</v>
      </c>
      <c r="E8793">
        <v>4</v>
      </c>
      <c r="F8793">
        <f>IF(Q8793&lt;10,E8793+0.1,E8793)</f>
        <v>4</v>
      </c>
      <c r="G8793">
        <f>MIN(IF(Q8793&lt;10,E8793+0.5,E8793),5)</f>
        <v>4</v>
      </c>
      <c r="H8793" t="str">
        <f t="shared" si="1235"/>
        <v>Average Place to Work</v>
      </c>
      <c r="I8793">
        <v>58</v>
      </c>
      <c r="J8793" t="b">
        <f t="shared" si="1236"/>
        <v>0</v>
      </c>
      <c r="K8793" t="b">
        <f>OR(E8793&gt;3.5,Q8793&lt;10)</f>
        <v>1</v>
      </c>
      <c r="L8793" t="s">
        <v>19</v>
      </c>
      <c r="M8793" t="s">
        <v>12946</v>
      </c>
      <c r="N8793" t="str">
        <f t="shared" si="1237"/>
        <v>None</v>
      </c>
      <c r="O8793" t="str">
        <f t="shared" si="1238"/>
        <v>None</v>
      </c>
      <c r="P8793" t="s">
        <v>118</v>
      </c>
      <c r="Q8793" s="2">
        <f t="shared" si="1239"/>
        <v>20</v>
      </c>
      <c r="R8793" s="1" t="str">
        <f t="shared" si="1240"/>
        <v>Established</v>
      </c>
      <c r="S8793" s="1"/>
      <c r="T8793" t="s">
        <v>598</v>
      </c>
      <c r="U8793" t="s">
        <v>352</v>
      </c>
      <c r="V8793">
        <f t="shared" si="1241"/>
        <v>0</v>
      </c>
    </row>
    <row r="8794" spans="1:22" x14ac:dyDescent="0.35">
      <c r="A8794">
        <v>8792</v>
      </c>
      <c r="B8794" t="s">
        <v>13023</v>
      </c>
      <c r="C8794" t="str">
        <f t="shared" si="1233"/>
        <v>Don’t Buy</v>
      </c>
      <c r="D8794" t="str">
        <f t="shared" si="1234"/>
        <v>Long Name</v>
      </c>
      <c r="E8794">
        <v>3.9</v>
      </c>
      <c r="F8794">
        <f>IF(Q8794&lt;10,E8794+0.1,E8794)</f>
        <v>3.9</v>
      </c>
      <c r="G8794">
        <f>MIN(IF(Q8794&lt;10,E8794+0.5,E8794),5)</f>
        <v>3.9</v>
      </c>
      <c r="H8794" t="str">
        <f t="shared" si="1235"/>
        <v>Average Place to Work</v>
      </c>
      <c r="I8794">
        <v>58</v>
      </c>
      <c r="J8794" t="b">
        <f t="shared" si="1236"/>
        <v>0</v>
      </c>
      <c r="K8794" t="b">
        <f>OR(E8794&gt;3.5,Q8794&lt;10)</f>
        <v>1</v>
      </c>
      <c r="L8794" t="s">
        <v>19</v>
      </c>
      <c r="M8794" t="s">
        <v>4580</v>
      </c>
      <c r="N8794" t="str">
        <f t="shared" si="1237"/>
        <v>None</v>
      </c>
      <c r="O8794" t="str">
        <f t="shared" si="1238"/>
        <v>None</v>
      </c>
      <c r="P8794" t="s">
        <v>603</v>
      </c>
      <c r="Q8794" s="2">
        <f t="shared" si="1239"/>
        <v>51</v>
      </c>
      <c r="R8794" s="1" t="str">
        <f t="shared" si="1240"/>
        <v>Established</v>
      </c>
      <c r="S8794" s="1"/>
      <c r="T8794" t="s">
        <v>1183</v>
      </c>
      <c r="U8794" t="s">
        <v>92</v>
      </c>
      <c r="V8794">
        <f t="shared" si="1241"/>
        <v>0</v>
      </c>
    </row>
    <row r="8795" spans="1:22" x14ac:dyDescent="0.35">
      <c r="A8795">
        <v>8793</v>
      </c>
      <c r="B8795" t="s">
        <v>13024</v>
      </c>
      <c r="C8795" t="str">
        <f t="shared" si="1233"/>
        <v>Don’t Buy</v>
      </c>
      <c r="D8795" t="str">
        <f t="shared" si="1234"/>
        <v>Long Name</v>
      </c>
      <c r="E8795">
        <v>4.3</v>
      </c>
      <c r="F8795">
        <f>IF(Q8795&lt;10,E8795+0.1,E8795)</f>
        <v>4.3999999999999995</v>
      </c>
      <c r="G8795">
        <f>MIN(IF(Q8795&lt;10,E8795+0.5,E8795),5)</f>
        <v>4.8</v>
      </c>
      <c r="H8795" t="str">
        <f t="shared" si="1235"/>
        <v>Average Place to Work</v>
      </c>
      <c r="I8795">
        <v>58</v>
      </c>
      <c r="J8795" t="b">
        <f t="shared" si="1236"/>
        <v>0</v>
      </c>
      <c r="K8795" t="b">
        <f>OR(E8795&gt;3.5,Q8795&lt;10)</f>
        <v>1</v>
      </c>
      <c r="M8795" t="s">
        <v>9634</v>
      </c>
      <c r="N8795" t="str">
        <f t="shared" si="1237"/>
        <v>Indian Silicon Valley Startups</v>
      </c>
      <c r="O8795" t="str">
        <f t="shared" si="1238"/>
        <v>None</v>
      </c>
      <c r="P8795" t="s">
        <v>170</v>
      </c>
      <c r="Q8795" s="2">
        <f t="shared" si="1239"/>
        <v>6</v>
      </c>
      <c r="R8795" s="1" t="str">
        <f t="shared" si="1240"/>
        <v>Startup</v>
      </c>
      <c r="S8795" s="1"/>
      <c r="U8795" t="s">
        <v>36</v>
      </c>
      <c r="V8795">
        <f t="shared" si="1241"/>
        <v>0</v>
      </c>
    </row>
    <row r="8796" spans="1:22" x14ac:dyDescent="0.35">
      <c r="A8796">
        <v>8794</v>
      </c>
      <c r="B8796" t="s">
        <v>13025</v>
      </c>
      <c r="C8796" t="str">
        <f t="shared" si="1233"/>
        <v>Don’t Buy</v>
      </c>
      <c r="D8796" t="str">
        <f t="shared" si="1234"/>
        <v>Long Name</v>
      </c>
      <c r="E8796">
        <v>3.6</v>
      </c>
      <c r="F8796">
        <f>IF(Q8796&lt;10,E8796+0.1,E8796)</f>
        <v>3.6</v>
      </c>
      <c r="G8796">
        <f>MIN(IF(Q8796&lt;10,E8796+0.5,E8796),5)</f>
        <v>3.6</v>
      </c>
      <c r="H8796" t="str">
        <f t="shared" si="1235"/>
        <v>Average Place to Work</v>
      </c>
      <c r="I8796">
        <v>58</v>
      </c>
      <c r="J8796" t="b">
        <f t="shared" si="1236"/>
        <v>0</v>
      </c>
      <c r="K8796" t="b">
        <f>OR(E8796&gt;3.5,Q8796&lt;10)</f>
        <v>1</v>
      </c>
      <c r="L8796" t="s">
        <v>3191</v>
      </c>
      <c r="M8796" t="s">
        <v>903</v>
      </c>
      <c r="N8796" t="str">
        <f t="shared" si="1237"/>
        <v>None</v>
      </c>
      <c r="O8796" t="str">
        <f t="shared" si="1238"/>
        <v>None</v>
      </c>
      <c r="P8796" t="s">
        <v>143</v>
      </c>
      <c r="Q8796" s="2">
        <f t="shared" si="1239"/>
        <v>24</v>
      </c>
      <c r="R8796" s="1" t="str">
        <f t="shared" si="1240"/>
        <v>Established</v>
      </c>
      <c r="S8796" s="1"/>
      <c r="T8796" t="s">
        <v>1183</v>
      </c>
      <c r="U8796" t="s">
        <v>893</v>
      </c>
      <c r="V8796">
        <f t="shared" si="1241"/>
        <v>0</v>
      </c>
    </row>
    <row r="8797" spans="1:22" x14ac:dyDescent="0.35">
      <c r="A8797">
        <v>8795</v>
      </c>
      <c r="B8797" t="s">
        <v>12912</v>
      </c>
      <c r="C8797" t="str">
        <f t="shared" si="1233"/>
        <v>Buy</v>
      </c>
      <c r="D8797" t="str">
        <f t="shared" si="1234"/>
        <v>Long Name</v>
      </c>
      <c r="E8797">
        <v>3.9</v>
      </c>
      <c r="F8797">
        <f>IF(Q8797&lt;10,E8797+0.1,E8797)</f>
        <v>3.9</v>
      </c>
      <c r="G8797">
        <f>MIN(IF(Q8797&lt;10,E8797+0.5,E8797),5)</f>
        <v>3.9</v>
      </c>
      <c r="H8797" t="str">
        <f t="shared" si="1235"/>
        <v>Average Place to Work</v>
      </c>
      <c r="I8797">
        <v>58</v>
      </c>
      <c r="J8797" t="b">
        <f t="shared" si="1236"/>
        <v>0</v>
      </c>
      <c r="K8797" t="b">
        <f>OR(E8797&gt;3.5,Q8797&lt;10)</f>
        <v>1</v>
      </c>
      <c r="M8797" t="s">
        <v>12913</v>
      </c>
      <c r="N8797" t="str">
        <f t="shared" si="1237"/>
        <v>None</v>
      </c>
      <c r="O8797" t="str">
        <f t="shared" si="1238"/>
        <v>None</v>
      </c>
      <c r="P8797" t="s">
        <v>76</v>
      </c>
      <c r="Q8797" s="2">
        <f t="shared" si="1239"/>
        <v>44</v>
      </c>
      <c r="R8797" s="1" t="str">
        <f t="shared" si="1240"/>
        <v>Established</v>
      </c>
      <c r="S8797" s="1"/>
      <c r="U8797" t="s">
        <v>12672</v>
      </c>
      <c r="V8797">
        <f t="shared" si="1241"/>
        <v>0</v>
      </c>
    </row>
    <row r="8798" spans="1:22" x14ac:dyDescent="0.35">
      <c r="A8798">
        <v>8796</v>
      </c>
      <c r="B8798" t="s">
        <v>13026</v>
      </c>
      <c r="C8798" t="str">
        <f t="shared" si="1233"/>
        <v>Don’t Buy</v>
      </c>
      <c r="D8798" t="str">
        <f t="shared" si="1234"/>
        <v>Long Name</v>
      </c>
      <c r="E8798">
        <v>3</v>
      </c>
      <c r="F8798">
        <f>IF(Q8798&lt;10,E8798+0.1,E8798)</f>
        <v>3</v>
      </c>
      <c r="G8798">
        <f>MIN(IF(Q8798&lt;10,E8798+0.5,E8798),5)</f>
        <v>3</v>
      </c>
      <c r="H8798" t="str">
        <f t="shared" si="1235"/>
        <v>Average Place to Work</v>
      </c>
      <c r="I8798">
        <v>58</v>
      </c>
      <c r="J8798" t="b">
        <f t="shared" si="1236"/>
        <v>0</v>
      </c>
      <c r="K8798" t="b">
        <f>OR(E8798&gt;3.5,Q8798&lt;10)</f>
        <v>0</v>
      </c>
      <c r="L8798" t="s">
        <v>19</v>
      </c>
      <c r="M8798" t="s">
        <v>8546</v>
      </c>
      <c r="N8798" t="str">
        <f t="shared" si="1237"/>
        <v>None</v>
      </c>
      <c r="O8798" t="str">
        <f t="shared" si="1238"/>
        <v>None</v>
      </c>
      <c r="P8798" t="s">
        <v>460</v>
      </c>
      <c r="Q8798" s="2">
        <f t="shared" si="1239"/>
        <v>37</v>
      </c>
      <c r="R8798" s="1" t="str">
        <f t="shared" si="1240"/>
        <v>Established</v>
      </c>
      <c r="S8798" s="1"/>
      <c r="T8798" t="s">
        <v>1481</v>
      </c>
      <c r="U8798" t="s">
        <v>687</v>
      </c>
      <c r="V8798">
        <f t="shared" si="1241"/>
        <v>0</v>
      </c>
    </row>
    <row r="8799" spans="1:22" x14ac:dyDescent="0.35">
      <c r="A8799">
        <v>8797</v>
      </c>
      <c r="B8799" t="s">
        <v>13027</v>
      </c>
      <c r="C8799" t="str">
        <f t="shared" si="1233"/>
        <v>Don’t Buy</v>
      </c>
      <c r="D8799" t="str">
        <f t="shared" si="1234"/>
        <v>Long Name</v>
      </c>
      <c r="E8799">
        <v>4.0999999999999996</v>
      </c>
      <c r="F8799">
        <f>IF(Q8799&lt;10,E8799+0.1,E8799)</f>
        <v>4.0999999999999996</v>
      </c>
      <c r="G8799">
        <f>MIN(IF(Q8799&lt;10,E8799+0.5,E8799),5)</f>
        <v>4.0999999999999996</v>
      </c>
      <c r="H8799" t="str">
        <f t="shared" si="1235"/>
        <v>Average Place to Work</v>
      </c>
      <c r="I8799">
        <v>58</v>
      </c>
      <c r="J8799" t="b">
        <f t="shared" si="1236"/>
        <v>0</v>
      </c>
      <c r="K8799" t="b">
        <f>OR(E8799&gt;3.5,Q8799&lt;10)</f>
        <v>1</v>
      </c>
      <c r="L8799" t="s">
        <v>19</v>
      </c>
      <c r="M8799" t="s">
        <v>8241</v>
      </c>
      <c r="N8799" t="str">
        <f t="shared" si="1237"/>
        <v>None</v>
      </c>
      <c r="O8799" t="str">
        <f t="shared" si="1238"/>
        <v>None</v>
      </c>
      <c r="P8799" t="s">
        <v>833</v>
      </c>
      <c r="Q8799" s="2">
        <f t="shared" si="1239"/>
        <v>52</v>
      </c>
      <c r="R8799" s="1" t="str">
        <f t="shared" si="1240"/>
        <v>Established</v>
      </c>
      <c r="S8799" s="1"/>
      <c r="T8799" t="s">
        <v>606</v>
      </c>
      <c r="U8799" t="s">
        <v>312</v>
      </c>
      <c r="V8799">
        <f t="shared" si="1241"/>
        <v>0</v>
      </c>
    </row>
    <row r="8800" spans="1:22" x14ac:dyDescent="0.35">
      <c r="A8800">
        <v>8798</v>
      </c>
      <c r="B8800" t="s">
        <v>13028</v>
      </c>
      <c r="C8800" t="str">
        <f t="shared" si="1233"/>
        <v>Don’t Buy</v>
      </c>
      <c r="D8800" t="str">
        <f t="shared" si="1234"/>
        <v>Long Name</v>
      </c>
      <c r="E8800">
        <v>4</v>
      </c>
      <c r="F8800">
        <f>IF(Q8800&lt;10,E8800+0.1,E8800)</f>
        <v>4</v>
      </c>
      <c r="G8800">
        <f>MIN(IF(Q8800&lt;10,E8800+0.5,E8800),5)</f>
        <v>4</v>
      </c>
      <c r="H8800" t="str">
        <f t="shared" si="1235"/>
        <v>Average Place to Work</v>
      </c>
      <c r="I8800">
        <v>58</v>
      </c>
      <c r="J8800" t="b">
        <f t="shared" si="1236"/>
        <v>0</v>
      </c>
      <c r="K8800" t="b">
        <f>OR(E8800&gt;3.5,Q8800&lt;10)</f>
        <v>1</v>
      </c>
      <c r="L8800" t="s">
        <v>19</v>
      </c>
      <c r="M8800" t="s">
        <v>13029</v>
      </c>
      <c r="N8800" t="str">
        <f t="shared" si="1237"/>
        <v>None</v>
      </c>
      <c r="O8800" t="str">
        <f t="shared" si="1238"/>
        <v>None</v>
      </c>
      <c r="P8800" t="s">
        <v>302</v>
      </c>
      <c r="Q8800" s="2">
        <f t="shared" si="1239"/>
        <v>32</v>
      </c>
      <c r="R8800" s="1" t="str">
        <f t="shared" si="1240"/>
        <v>Established</v>
      </c>
      <c r="S8800" s="1"/>
      <c r="T8800" t="s">
        <v>2721</v>
      </c>
      <c r="U8800" t="s">
        <v>687</v>
      </c>
      <c r="V8800">
        <f t="shared" si="1241"/>
        <v>0</v>
      </c>
    </row>
    <row r="8801" spans="1:22" x14ac:dyDescent="0.35">
      <c r="A8801">
        <v>8799</v>
      </c>
      <c r="B8801" t="s">
        <v>13030</v>
      </c>
      <c r="C8801" t="str">
        <f t="shared" si="1233"/>
        <v>Don’t Buy</v>
      </c>
      <c r="D8801" t="str">
        <f t="shared" si="1234"/>
        <v>Long Name</v>
      </c>
      <c r="E8801">
        <v>3.4</v>
      </c>
      <c r="F8801">
        <f>IF(Q8801&lt;10,E8801+0.1,E8801)</f>
        <v>3.5</v>
      </c>
      <c r="G8801">
        <f>MIN(IF(Q8801&lt;10,E8801+0.5,E8801),5)</f>
        <v>3.9</v>
      </c>
      <c r="H8801" t="str">
        <f t="shared" si="1235"/>
        <v>Average Place to Work</v>
      </c>
      <c r="I8801">
        <v>58</v>
      </c>
      <c r="J8801" t="b">
        <f t="shared" si="1236"/>
        <v>0</v>
      </c>
      <c r="K8801" t="b">
        <f>OR(E8801&gt;3.5,Q8801&lt;10)</f>
        <v>1</v>
      </c>
      <c r="L8801" t="s">
        <v>19</v>
      </c>
      <c r="M8801" t="s">
        <v>9158</v>
      </c>
      <c r="N8801" t="str">
        <f t="shared" si="1237"/>
        <v>Indian Silicon Valley Startups</v>
      </c>
      <c r="O8801" t="str">
        <f t="shared" si="1238"/>
        <v>None</v>
      </c>
      <c r="P8801" t="s">
        <v>502</v>
      </c>
      <c r="Q8801" s="2">
        <f t="shared" si="1239"/>
        <v>8</v>
      </c>
      <c r="R8801" s="1" t="str">
        <f t="shared" si="1240"/>
        <v>Startup</v>
      </c>
      <c r="S8801" s="1"/>
      <c r="T8801" t="s">
        <v>12</v>
      </c>
      <c r="U8801" t="s">
        <v>184</v>
      </c>
      <c r="V8801">
        <f t="shared" si="1241"/>
        <v>0</v>
      </c>
    </row>
    <row r="8802" spans="1:22" x14ac:dyDescent="0.35">
      <c r="A8802">
        <v>8800</v>
      </c>
      <c r="B8802" t="s">
        <v>13031</v>
      </c>
      <c r="C8802" t="str">
        <f t="shared" si="1233"/>
        <v>Don’t Buy</v>
      </c>
      <c r="D8802" t="str">
        <f t="shared" si="1234"/>
        <v>Long Name</v>
      </c>
      <c r="E8802">
        <v>3.7</v>
      </c>
      <c r="F8802">
        <f>IF(Q8802&lt;10,E8802+0.1,E8802)</f>
        <v>3.7</v>
      </c>
      <c r="G8802">
        <f>MIN(IF(Q8802&lt;10,E8802+0.5,E8802),5)</f>
        <v>3.7</v>
      </c>
      <c r="H8802" t="str">
        <f t="shared" si="1235"/>
        <v>Average Place to Work</v>
      </c>
      <c r="I8802">
        <v>58</v>
      </c>
      <c r="J8802" t="b">
        <f t="shared" si="1236"/>
        <v>0</v>
      </c>
      <c r="K8802" t="b">
        <f>OR(E8802&gt;3.5,Q8802&lt;10)</f>
        <v>1</v>
      </c>
      <c r="L8802" t="s">
        <v>19</v>
      </c>
      <c r="M8802" t="s">
        <v>13032</v>
      </c>
      <c r="N8802" t="str">
        <f t="shared" si="1237"/>
        <v>None</v>
      </c>
      <c r="O8802" t="str">
        <f t="shared" si="1238"/>
        <v>None</v>
      </c>
      <c r="P8802" t="s">
        <v>328</v>
      </c>
      <c r="Q8802" s="2">
        <f t="shared" si="1239"/>
        <v>42</v>
      </c>
      <c r="R8802" s="1" t="str">
        <f t="shared" si="1240"/>
        <v>Established</v>
      </c>
      <c r="S8802" s="1"/>
      <c r="T8802" t="s">
        <v>1183</v>
      </c>
      <c r="U8802" t="s">
        <v>919</v>
      </c>
      <c r="V8802">
        <f t="shared" si="1241"/>
        <v>0</v>
      </c>
    </row>
    <row r="8803" spans="1:22" x14ac:dyDescent="0.35">
      <c r="A8803">
        <v>8801</v>
      </c>
      <c r="B8803" t="s">
        <v>13033</v>
      </c>
      <c r="C8803" t="str">
        <f t="shared" si="1233"/>
        <v>Don’t Buy</v>
      </c>
      <c r="D8803" t="str">
        <f t="shared" si="1234"/>
        <v>Long Name</v>
      </c>
      <c r="E8803">
        <v>4</v>
      </c>
      <c r="F8803">
        <f>IF(Q8803&lt;10,E8803+0.1,E8803)</f>
        <v>4.0999999999999996</v>
      </c>
      <c r="G8803">
        <f>MIN(IF(Q8803&lt;10,E8803+0.5,E8803),5)</f>
        <v>4.5</v>
      </c>
      <c r="H8803" t="str">
        <f t="shared" si="1235"/>
        <v>Average Place to Work</v>
      </c>
      <c r="I8803">
        <v>58</v>
      </c>
      <c r="J8803" t="b">
        <f t="shared" si="1236"/>
        <v>0</v>
      </c>
      <c r="K8803" t="b">
        <f>OR(E8803&gt;3.5,Q8803&lt;10)</f>
        <v>1</v>
      </c>
      <c r="L8803" t="s">
        <v>19</v>
      </c>
      <c r="M8803" t="s">
        <v>6284</v>
      </c>
      <c r="N8803" t="str">
        <f t="shared" si="1237"/>
        <v>Indian Silicon Valley Startups</v>
      </c>
      <c r="O8803" t="str">
        <f t="shared" si="1238"/>
        <v>None</v>
      </c>
      <c r="P8803" t="s">
        <v>502</v>
      </c>
      <c r="Q8803" s="2">
        <f t="shared" si="1239"/>
        <v>8</v>
      </c>
      <c r="R8803" s="1" t="str">
        <f t="shared" si="1240"/>
        <v>Startup</v>
      </c>
      <c r="S8803" s="1"/>
      <c r="T8803" t="s">
        <v>598</v>
      </c>
      <c r="U8803" t="s">
        <v>1497</v>
      </c>
      <c r="V8803">
        <f t="shared" si="1241"/>
        <v>0</v>
      </c>
    </row>
    <row r="8804" spans="1:22" x14ac:dyDescent="0.35">
      <c r="A8804">
        <v>8802</v>
      </c>
      <c r="B8804" t="s">
        <v>13034</v>
      </c>
      <c r="C8804" t="str">
        <f t="shared" si="1233"/>
        <v>Don’t Buy</v>
      </c>
      <c r="D8804" t="str">
        <f t="shared" si="1234"/>
        <v>Long Name</v>
      </c>
      <c r="E8804">
        <v>3.5</v>
      </c>
      <c r="F8804">
        <f>IF(Q8804&lt;10,E8804+0.1,E8804)</f>
        <v>3.5</v>
      </c>
      <c r="G8804">
        <f>MIN(IF(Q8804&lt;10,E8804+0.5,E8804),5)</f>
        <v>3.5</v>
      </c>
      <c r="H8804" t="str">
        <f t="shared" si="1235"/>
        <v>Average Place to Work</v>
      </c>
      <c r="I8804">
        <v>58</v>
      </c>
      <c r="J8804" t="b">
        <f t="shared" si="1236"/>
        <v>0</v>
      </c>
      <c r="K8804" t="b">
        <f>OR(E8804&gt;3.5,Q8804&lt;10)</f>
        <v>0</v>
      </c>
      <c r="L8804" t="s">
        <v>19</v>
      </c>
      <c r="M8804" t="s">
        <v>13035</v>
      </c>
      <c r="N8804" t="str">
        <f t="shared" si="1237"/>
        <v>None</v>
      </c>
      <c r="O8804" t="str">
        <f t="shared" si="1238"/>
        <v>None</v>
      </c>
      <c r="P8804" t="s">
        <v>67</v>
      </c>
      <c r="Q8804" s="2">
        <f t="shared" si="1239"/>
        <v>15</v>
      </c>
      <c r="R8804" s="1" t="str">
        <f t="shared" si="1240"/>
        <v>Established</v>
      </c>
      <c r="S8804" s="1"/>
      <c r="T8804" t="s">
        <v>1183</v>
      </c>
      <c r="U8804" t="s">
        <v>24</v>
      </c>
      <c r="V8804">
        <f t="shared" si="1241"/>
        <v>500000</v>
      </c>
    </row>
    <row r="8805" spans="1:22" x14ac:dyDescent="0.35">
      <c r="A8805">
        <v>8803</v>
      </c>
      <c r="B8805" t="s">
        <v>13036</v>
      </c>
      <c r="C8805" t="str">
        <f t="shared" si="1233"/>
        <v>Don’t Buy</v>
      </c>
      <c r="D8805" t="str">
        <f t="shared" si="1234"/>
        <v>Long Name</v>
      </c>
      <c r="E8805">
        <v>4.0999999999999996</v>
      </c>
      <c r="F8805">
        <f>IF(Q8805&lt;10,E8805+0.1,E8805)</f>
        <v>4.0999999999999996</v>
      </c>
      <c r="G8805">
        <f>MIN(IF(Q8805&lt;10,E8805+0.5,E8805),5)</f>
        <v>4.0999999999999996</v>
      </c>
      <c r="H8805" t="str">
        <f t="shared" si="1235"/>
        <v>Average Place to Work</v>
      </c>
      <c r="I8805">
        <v>58</v>
      </c>
      <c r="J8805" t="b">
        <f t="shared" si="1236"/>
        <v>0</v>
      </c>
      <c r="K8805" t="b">
        <f>OR(E8805&gt;3.5,Q8805&lt;10)</f>
        <v>1</v>
      </c>
      <c r="L8805" t="s">
        <v>19</v>
      </c>
      <c r="M8805" t="s">
        <v>3900</v>
      </c>
      <c r="N8805" t="str">
        <f t="shared" si="1237"/>
        <v>None</v>
      </c>
      <c r="O8805" t="str">
        <f t="shared" si="1238"/>
        <v>None</v>
      </c>
      <c r="P8805" t="s">
        <v>213</v>
      </c>
      <c r="Q8805" s="2">
        <f t="shared" si="1239"/>
        <v>12</v>
      </c>
      <c r="R8805" s="1" t="str">
        <f t="shared" si="1240"/>
        <v>Established</v>
      </c>
      <c r="S8805" s="1"/>
      <c r="T8805" t="s">
        <v>140</v>
      </c>
      <c r="U8805" t="s">
        <v>312</v>
      </c>
      <c r="V8805">
        <f t="shared" si="1241"/>
        <v>0</v>
      </c>
    </row>
    <row r="8806" spans="1:22" x14ac:dyDescent="0.35">
      <c r="A8806">
        <v>8804</v>
      </c>
      <c r="B8806" t="s">
        <v>13037</v>
      </c>
      <c r="C8806" t="str">
        <f t="shared" si="1233"/>
        <v>Don’t Buy</v>
      </c>
      <c r="D8806" t="str">
        <f t="shared" si="1234"/>
        <v>Long Name</v>
      </c>
      <c r="E8806">
        <v>3.5</v>
      </c>
      <c r="F8806">
        <f>IF(Q8806&lt;10,E8806+0.1,E8806)</f>
        <v>3.5</v>
      </c>
      <c r="G8806">
        <f>MIN(IF(Q8806&lt;10,E8806+0.5,E8806),5)</f>
        <v>3.5</v>
      </c>
      <c r="H8806" t="str">
        <f t="shared" si="1235"/>
        <v>Average Place to Work</v>
      </c>
      <c r="I8806">
        <v>58</v>
      </c>
      <c r="J8806" t="b">
        <f t="shared" si="1236"/>
        <v>0</v>
      </c>
      <c r="K8806" t="b">
        <f>OR(E8806&gt;3.5,Q8806&lt;10)</f>
        <v>0</v>
      </c>
      <c r="L8806" t="s">
        <v>19</v>
      </c>
      <c r="M8806" t="s">
        <v>4933</v>
      </c>
      <c r="N8806" t="str">
        <f t="shared" si="1237"/>
        <v>Indian Silicon Valley Startups</v>
      </c>
      <c r="O8806" t="str">
        <f t="shared" si="1238"/>
        <v>None</v>
      </c>
      <c r="P8806" t="s">
        <v>302</v>
      </c>
      <c r="Q8806" s="2">
        <f t="shared" si="1239"/>
        <v>32</v>
      </c>
      <c r="R8806" s="1" t="str">
        <f t="shared" si="1240"/>
        <v>Established</v>
      </c>
      <c r="S8806" s="1"/>
      <c r="T8806" t="s">
        <v>1183</v>
      </c>
      <c r="U8806" t="s">
        <v>530</v>
      </c>
      <c r="V8806">
        <f t="shared" si="1241"/>
        <v>0</v>
      </c>
    </row>
    <row r="8807" spans="1:22" x14ac:dyDescent="0.35">
      <c r="A8807">
        <v>8805</v>
      </c>
      <c r="B8807" t="s">
        <v>13038</v>
      </c>
      <c r="C8807" t="str">
        <f t="shared" si="1233"/>
        <v>Buy</v>
      </c>
      <c r="D8807" t="str">
        <f t="shared" si="1234"/>
        <v>Long Name</v>
      </c>
      <c r="E8807">
        <v>4</v>
      </c>
      <c r="F8807">
        <f>IF(Q8807&lt;10,E8807+0.1,E8807)</f>
        <v>4.0999999999999996</v>
      </c>
      <c r="G8807">
        <f>MIN(IF(Q8807&lt;10,E8807+0.5,E8807),5)</f>
        <v>4.5</v>
      </c>
      <c r="H8807" t="str">
        <f t="shared" si="1235"/>
        <v>Average Place to Work</v>
      </c>
      <c r="I8807">
        <v>58</v>
      </c>
      <c r="J8807" t="b">
        <f t="shared" si="1236"/>
        <v>0</v>
      </c>
      <c r="K8807" t="b">
        <f>OR(E8807&gt;3.5,Q8807&lt;10)</f>
        <v>1</v>
      </c>
      <c r="L8807" t="s">
        <v>19</v>
      </c>
      <c r="M8807" t="s">
        <v>9822</v>
      </c>
      <c r="N8807" t="str">
        <f t="shared" si="1237"/>
        <v>Indian Silicon Valley Startups</v>
      </c>
      <c r="O8807" t="str">
        <f t="shared" si="1238"/>
        <v>None</v>
      </c>
      <c r="P8807" t="s">
        <v>502</v>
      </c>
      <c r="Q8807" s="2">
        <f t="shared" si="1239"/>
        <v>8</v>
      </c>
      <c r="R8807" s="1" t="str">
        <f t="shared" si="1240"/>
        <v>Startup</v>
      </c>
      <c r="S8807" s="1"/>
      <c r="T8807" t="s">
        <v>606</v>
      </c>
      <c r="U8807" t="s">
        <v>687</v>
      </c>
      <c r="V8807">
        <f t="shared" si="1241"/>
        <v>0</v>
      </c>
    </row>
    <row r="8808" spans="1:22" x14ac:dyDescent="0.35">
      <c r="A8808">
        <v>8806</v>
      </c>
      <c r="B8808" t="s">
        <v>13039</v>
      </c>
      <c r="C8808" t="str">
        <f t="shared" si="1233"/>
        <v>Don’t Buy</v>
      </c>
      <c r="D8808" t="str">
        <f t="shared" si="1234"/>
        <v>Long Name</v>
      </c>
      <c r="E8808">
        <v>4.5999999999999996</v>
      </c>
      <c r="F8808">
        <f>IF(Q8808&lt;10,E8808+0.1,E8808)</f>
        <v>4.6999999999999993</v>
      </c>
      <c r="G8808">
        <f>MIN(IF(Q8808&lt;10,E8808+0.5,E8808),5)</f>
        <v>5</v>
      </c>
      <c r="H8808" t="str">
        <f t="shared" si="1235"/>
        <v>Great Place to Work</v>
      </c>
      <c r="I8808">
        <v>58</v>
      </c>
      <c r="J8808" t="b">
        <f t="shared" si="1236"/>
        <v>0</v>
      </c>
      <c r="K8808" t="b">
        <f>OR(E8808&gt;3.5,Q8808&lt;10)</f>
        <v>1</v>
      </c>
      <c r="L8808" t="s">
        <v>19</v>
      </c>
      <c r="M8808" t="s">
        <v>1494</v>
      </c>
      <c r="N8808" t="str">
        <f t="shared" si="1237"/>
        <v>Indian Silicon Valley Startups</v>
      </c>
      <c r="O8808" t="str">
        <f t="shared" si="1238"/>
        <v>None</v>
      </c>
      <c r="P8808" t="s">
        <v>258</v>
      </c>
      <c r="Q8808" s="2">
        <f t="shared" si="1239"/>
        <v>7</v>
      </c>
      <c r="R8808" s="1" t="str">
        <f t="shared" si="1240"/>
        <v>Startup</v>
      </c>
      <c r="S8808" s="1"/>
      <c r="T8808" t="s">
        <v>3369</v>
      </c>
      <c r="U8808" t="s">
        <v>687</v>
      </c>
      <c r="V8808">
        <f t="shared" si="1241"/>
        <v>0</v>
      </c>
    </row>
    <row r="8809" spans="1:22" x14ac:dyDescent="0.35">
      <c r="A8809">
        <v>8807</v>
      </c>
      <c r="B8809" t="s">
        <v>13040</v>
      </c>
      <c r="C8809" t="str">
        <f t="shared" si="1233"/>
        <v>Don’t Buy</v>
      </c>
      <c r="D8809" t="str">
        <f t="shared" si="1234"/>
        <v>Long Name</v>
      </c>
      <c r="E8809">
        <v>4.2</v>
      </c>
      <c r="F8809">
        <f>IF(Q8809&lt;10,E8809+0.1,E8809)</f>
        <v>4.2</v>
      </c>
      <c r="G8809">
        <f>MIN(IF(Q8809&lt;10,E8809+0.5,E8809),5)</f>
        <v>4.2</v>
      </c>
      <c r="H8809" t="str">
        <f t="shared" si="1235"/>
        <v>Average Place to Work</v>
      </c>
      <c r="I8809">
        <v>58</v>
      </c>
      <c r="J8809" t="b">
        <f t="shared" si="1236"/>
        <v>0</v>
      </c>
      <c r="K8809" t="b">
        <f>OR(E8809&gt;3.5,Q8809&lt;10)</f>
        <v>1</v>
      </c>
      <c r="L8809" t="s">
        <v>19</v>
      </c>
      <c r="M8809" t="s">
        <v>10965</v>
      </c>
      <c r="N8809" t="str">
        <f t="shared" si="1237"/>
        <v>None</v>
      </c>
      <c r="O8809" t="str">
        <f t="shared" si="1238"/>
        <v>None</v>
      </c>
      <c r="P8809" t="s">
        <v>21</v>
      </c>
      <c r="Q8809" s="2">
        <f t="shared" si="1239"/>
        <v>28</v>
      </c>
      <c r="R8809" s="1" t="str">
        <f t="shared" si="1240"/>
        <v>Established</v>
      </c>
      <c r="S8809" s="1"/>
      <c r="T8809" t="s">
        <v>606</v>
      </c>
      <c r="U8809" t="s">
        <v>523</v>
      </c>
      <c r="V8809">
        <f t="shared" si="1241"/>
        <v>0</v>
      </c>
    </row>
    <row r="8810" spans="1:22" x14ac:dyDescent="0.35">
      <c r="A8810">
        <v>8808</v>
      </c>
      <c r="B8810" t="s">
        <v>13041</v>
      </c>
      <c r="C8810" t="str">
        <f t="shared" si="1233"/>
        <v>Don’t Buy</v>
      </c>
      <c r="D8810" t="str">
        <f t="shared" si="1234"/>
        <v>Long Name</v>
      </c>
      <c r="E8810">
        <v>3.6</v>
      </c>
      <c r="F8810">
        <f>IF(Q8810&lt;10,E8810+0.1,E8810)</f>
        <v>3.7</v>
      </c>
      <c r="G8810">
        <f>MIN(IF(Q8810&lt;10,E8810+0.5,E8810),5)</f>
        <v>4.0999999999999996</v>
      </c>
      <c r="H8810" t="str">
        <f t="shared" si="1235"/>
        <v>Average Place to Work</v>
      </c>
      <c r="I8810">
        <v>58</v>
      </c>
      <c r="J8810" t="b">
        <f t="shared" si="1236"/>
        <v>0</v>
      </c>
      <c r="K8810" t="b">
        <f>OR(E8810&gt;3.5,Q8810&lt;10)</f>
        <v>1</v>
      </c>
      <c r="M8810" t="s">
        <v>6482</v>
      </c>
      <c r="N8810" t="str">
        <f t="shared" si="1237"/>
        <v>Indian Silicon Valley Startups</v>
      </c>
      <c r="O8810" t="str">
        <f t="shared" si="1238"/>
        <v>None</v>
      </c>
      <c r="Q8810" s="2">
        <f t="shared" si="1239"/>
        <v>0</v>
      </c>
      <c r="R8810" s="1" t="str">
        <f t="shared" si="1240"/>
        <v>Startup</v>
      </c>
      <c r="S8810" s="1"/>
      <c r="T8810" t="s">
        <v>115</v>
      </c>
      <c r="V8810">
        <f t="shared" si="1241"/>
        <v>0</v>
      </c>
    </row>
    <row r="8811" spans="1:22" x14ac:dyDescent="0.35">
      <c r="A8811">
        <v>8809</v>
      </c>
      <c r="B8811" t="s">
        <v>13042</v>
      </c>
      <c r="C8811" t="str">
        <f t="shared" si="1233"/>
        <v>Don’t Buy</v>
      </c>
      <c r="D8811" t="str">
        <f t="shared" si="1234"/>
        <v>Short Name</v>
      </c>
      <c r="E8811">
        <v>4</v>
      </c>
      <c r="F8811">
        <f>IF(Q8811&lt;10,E8811+0.1,E8811)</f>
        <v>4</v>
      </c>
      <c r="G8811">
        <f>MIN(IF(Q8811&lt;10,E8811+0.5,E8811),5)</f>
        <v>4</v>
      </c>
      <c r="H8811" t="str">
        <f t="shared" si="1235"/>
        <v>Average Place to Work</v>
      </c>
      <c r="I8811">
        <v>58</v>
      </c>
      <c r="J8811" t="b">
        <f t="shared" si="1236"/>
        <v>0</v>
      </c>
      <c r="K8811" t="b">
        <f>OR(E8811&gt;3.5,Q8811&lt;10)</f>
        <v>1</v>
      </c>
      <c r="M8811" t="s">
        <v>13043</v>
      </c>
      <c r="N8811" t="str">
        <f t="shared" si="1237"/>
        <v>None</v>
      </c>
      <c r="O8811" t="str">
        <f t="shared" si="1238"/>
        <v>None</v>
      </c>
      <c r="P8811" t="s">
        <v>1248</v>
      </c>
      <c r="Q8811" s="2">
        <f t="shared" si="1239"/>
        <v>103</v>
      </c>
      <c r="R8811" s="1" t="str">
        <f t="shared" si="1240"/>
        <v>Established</v>
      </c>
      <c r="S8811" s="1"/>
      <c r="U8811" t="s">
        <v>24</v>
      </c>
      <c r="V8811">
        <f t="shared" si="1241"/>
        <v>500000</v>
      </c>
    </row>
    <row r="8812" spans="1:22" x14ac:dyDescent="0.35">
      <c r="A8812">
        <v>8810</v>
      </c>
      <c r="B8812" t="s">
        <v>13044</v>
      </c>
      <c r="C8812" t="str">
        <f t="shared" si="1233"/>
        <v>Don’t Buy</v>
      </c>
      <c r="D8812" t="str">
        <f t="shared" si="1234"/>
        <v>Long Name</v>
      </c>
      <c r="E8812">
        <v>4</v>
      </c>
      <c r="F8812">
        <f>IF(Q8812&lt;10,E8812+0.1,E8812)</f>
        <v>4.0999999999999996</v>
      </c>
      <c r="G8812">
        <f>MIN(IF(Q8812&lt;10,E8812+0.5,E8812),5)</f>
        <v>4.5</v>
      </c>
      <c r="H8812" t="str">
        <f t="shared" si="1235"/>
        <v>Average Place to Work</v>
      </c>
      <c r="I8812">
        <v>58</v>
      </c>
      <c r="J8812" t="b">
        <f t="shared" si="1236"/>
        <v>0</v>
      </c>
      <c r="K8812" t="b">
        <f>OR(E8812&gt;3.5,Q8812&lt;10)</f>
        <v>1</v>
      </c>
      <c r="M8812" t="s">
        <v>11934</v>
      </c>
      <c r="N8812" t="str">
        <f t="shared" si="1237"/>
        <v>Indian Silicon Valley Startups</v>
      </c>
      <c r="O8812" t="str">
        <f t="shared" si="1238"/>
        <v>None</v>
      </c>
      <c r="Q8812" s="2">
        <f t="shared" si="1239"/>
        <v>0</v>
      </c>
      <c r="R8812" s="1" t="str">
        <f t="shared" si="1240"/>
        <v>Startup</v>
      </c>
      <c r="S8812" s="1"/>
      <c r="T8812" t="s">
        <v>1183</v>
      </c>
      <c r="V8812">
        <f t="shared" si="1241"/>
        <v>0</v>
      </c>
    </row>
    <row r="8813" spans="1:22" x14ac:dyDescent="0.35">
      <c r="A8813">
        <v>8811</v>
      </c>
      <c r="B8813" t="s">
        <v>13045</v>
      </c>
      <c r="C8813" t="str">
        <f t="shared" si="1233"/>
        <v>Buy</v>
      </c>
      <c r="D8813" t="str">
        <f t="shared" si="1234"/>
        <v>Long Name</v>
      </c>
      <c r="E8813">
        <v>3</v>
      </c>
      <c r="F8813">
        <f>IF(Q8813&lt;10,E8813+0.1,E8813)</f>
        <v>3</v>
      </c>
      <c r="G8813">
        <f>MIN(IF(Q8813&lt;10,E8813+0.5,E8813),5)</f>
        <v>3</v>
      </c>
      <c r="H8813" t="str">
        <f t="shared" si="1235"/>
        <v>Average Place to Work</v>
      </c>
      <c r="I8813">
        <v>58</v>
      </c>
      <c r="J8813" t="b">
        <f t="shared" si="1236"/>
        <v>0</v>
      </c>
      <c r="K8813" t="b">
        <f>OR(E8813&gt;3.5,Q8813&lt;10)</f>
        <v>0</v>
      </c>
      <c r="M8813" t="s">
        <v>13046</v>
      </c>
      <c r="N8813" t="str">
        <f t="shared" si="1237"/>
        <v>None</v>
      </c>
      <c r="O8813" t="str">
        <f t="shared" si="1238"/>
        <v>None</v>
      </c>
      <c r="P8813" t="s">
        <v>44</v>
      </c>
      <c r="Q8813" s="2">
        <f t="shared" si="1239"/>
        <v>25</v>
      </c>
      <c r="R8813" s="1" t="str">
        <f t="shared" si="1240"/>
        <v>Established</v>
      </c>
      <c r="S8813" s="1"/>
      <c r="U8813" t="s">
        <v>3370</v>
      </c>
      <c r="V8813">
        <f t="shared" si="1241"/>
        <v>0</v>
      </c>
    </row>
    <row r="8814" spans="1:22" x14ac:dyDescent="0.35">
      <c r="A8814">
        <v>8812</v>
      </c>
      <c r="B8814" t="s">
        <v>13047</v>
      </c>
      <c r="C8814" t="str">
        <f t="shared" si="1233"/>
        <v>Don’t Buy</v>
      </c>
      <c r="D8814" t="str">
        <f t="shared" si="1234"/>
        <v>Long Name</v>
      </c>
      <c r="E8814">
        <v>4.0999999999999996</v>
      </c>
      <c r="F8814">
        <f>IF(Q8814&lt;10,E8814+0.1,E8814)</f>
        <v>4.0999999999999996</v>
      </c>
      <c r="G8814">
        <f>MIN(IF(Q8814&lt;10,E8814+0.5,E8814),5)</f>
        <v>4.0999999999999996</v>
      </c>
      <c r="H8814" t="str">
        <f t="shared" si="1235"/>
        <v>Average Place to Work</v>
      </c>
      <c r="I8814">
        <v>58</v>
      </c>
      <c r="J8814" t="b">
        <f t="shared" si="1236"/>
        <v>0</v>
      </c>
      <c r="K8814" t="b">
        <f>OR(E8814&gt;3.5,Q8814&lt;10)</f>
        <v>1</v>
      </c>
      <c r="M8814" t="s">
        <v>11149</v>
      </c>
      <c r="N8814" t="str">
        <f t="shared" si="1237"/>
        <v>None</v>
      </c>
      <c r="O8814" t="str">
        <f t="shared" si="1238"/>
        <v>None</v>
      </c>
      <c r="P8814" t="s">
        <v>205</v>
      </c>
      <c r="Q8814" s="2">
        <f t="shared" si="1239"/>
        <v>47</v>
      </c>
      <c r="R8814" s="1" t="str">
        <f t="shared" si="1240"/>
        <v>Established</v>
      </c>
      <c r="S8814" s="1"/>
      <c r="U8814" t="s">
        <v>297</v>
      </c>
      <c r="V8814">
        <f t="shared" si="1241"/>
        <v>0</v>
      </c>
    </row>
    <row r="8815" spans="1:22" x14ac:dyDescent="0.35">
      <c r="A8815">
        <v>8813</v>
      </c>
      <c r="B8815" t="s">
        <v>13048</v>
      </c>
      <c r="C8815" t="str">
        <f t="shared" si="1233"/>
        <v>Don’t Buy</v>
      </c>
      <c r="D8815" t="str">
        <f t="shared" si="1234"/>
        <v>Long Name</v>
      </c>
      <c r="E8815">
        <v>3.9</v>
      </c>
      <c r="F8815">
        <f>IF(Q8815&lt;10,E8815+0.1,E8815)</f>
        <v>3.9</v>
      </c>
      <c r="G8815">
        <f>MIN(IF(Q8815&lt;10,E8815+0.5,E8815),5)</f>
        <v>3.9</v>
      </c>
      <c r="H8815" t="str">
        <f t="shared" si="1235"/>
        <v>Average Place to Work</v>
      </c>
      <c r="I8815">
        <v>58</v>
      </c>
      <c r="J8815" t="b">
        <f t="shared" si="1236"/>
        <v>0</v>
      </c>
      <c r="K8815" t="b">
        <f>OR(E8815&gt;3.5,Q8815&lt;10)</f>
        <v>1</v>
      </c>
      <c r="L8815" t="s">
        <v>19</v>
      </c>
      <c r="M8815" t="s">
        <v>12216</v>
      </c>
      <c r="N8815" t="str">
        <f t="shared" si="1237"/>
        <v>None</v>
      </c>
      <c r="O8815" t="str">
        <f t="shared" si="1238"/>
        <v>None</v>
      </c>
      <c r="P8815" t="s">
        <v>111</v>
      </c>
      <c r="Q8815" s="2">
        <f t="shared" si="1239"/>
        <v>22</v>
      </c>
      <c r="R8815" s="1" t="str">
        <f t="shared" si="1240"/>
        <v>Established</v>
      </c>
      <c r="S8815" s="1"/>
      <c r="T8815" t="s">
        <v>598</v>
      </c>
      <c r="U8815" t="s">
        <v>297</v>
      </c>
      <c r="V8815">
        <f t="shared" si="1241"/>
        <v>0</v>
      </c>
    </row>
    <row r="8816" spans="1:22" x14ac:dyDescent="0.35">
      <c r="A8816">
        <v>8814</v>
      </c>
      <c r="B8816" t="s">
        <v>13049</v>
      </c>
      <c r="C8816" t="str">
        <f t="shared" si="1233"/>
        <v>Don’t Buy</v>
      </c>
      <c r="D8816" t="str">
        <f t="shared" si="1234"/>
        <v>Short Name</v>
      </c>
      <c r="E8816">
        <v>3.6</v>
      </c>
      <c r="F8816">
        <f>IF(Q8816&lt;10,E8816+0.1,E8816)</f>
        <v>3.7</v>
      </c>
      <c r="G8816">
        <f>MIN(IF(Q8816&lt;10,E8816+0.5,E8816),5)</f>
        <v>4.0999999999999996</v>
      </c>
      <c r="H8816" t="str">
        <f t="shared" si="1235"/>
        <v>Average Place to Work</v>
      </c>
      <c r="I8816">
        <v>58</v>
      </c>
      <c r="J8816" t="b">
        <f t="shared" si="1236"/>
        <v>0</v>
      </c>
      <c r="K8816" t="b">
        <f>OR(E8816&gt;3.5,Q8816&lt;10)</f>
        <v>1</v>
      </c>
      <c r="L8816" t="s">
        <v>19</v>
      </c>
      <c r="M8816" t="s">
        <v>4331</v>
      </c>
      <c r="N8816" t="str">
        <f t="shared" si="1237"/>
        <v>Indian Silicon Valley Startups</v>
      </c>
      <c r="O8816" t="str">
        <f t="shared" si="1238"/>
        <v>None</v>
      </c>
      <c r="P8816" t="s">
        <v>258</v>
      </c>
      <c r="Q8816" s="2">
        <f t="shared" si="1239"/>
        <v>7</v>
      </c>
      <c r="R8816" s="1" t="str">
        <f t="shared" si="1240"/>
        <v>Startup</v>
      </c>
      <c r="S8816" s="1"/>
      <c r="T8816" t="s">
        <v>1183</v>
      </c>
      <c r="U8816" t="s">
        <v>24</v>
      </c>
      <c r="V8816">
        <f t="shared" si="1241"/>
        <v>500000</v>
      </c>
    </row>
    <row r="8817" spans="1:22" x14ac:dyDescent="0.35">
      <c r="A8817">
        <v>8815</v>
      </c>
      <c r="B8817" t="s">
        <v>13050</v>
      </c>
      <c r="C8817" t="str">
        <f t="shared" si="1233"/>
        <v>Don’t Buy</v>
      </c>
      <c r="D8817" t="str">
        <f t="shared" si="1234"/>
        <v>Long Name</v>
      </c>
      <c r="E8817">
        <v>3.3</v>
      </c>
      <c r="F8817">
        <f>IF(Q8817&lt;10,E8817+0.1,E8817)</f>
        <v>3.4</v>
      </c>
      <c r="G8817">
        <f>MIN(IF(Q8817&lt;10,E8817+0.5,E8817),5)</f>
        <v>3.8</v>
      </c>
      <c r="H8817" t="str">
        <f t="shared" si="1235"/>
        <v>Average Place to Work</v>
      </c>
      <c r="I8817">
        <v>58</v>
      </c>
      <c r="J8817" t="b">
        <f t="shared" si="1236"/>
        <v>0</v>
      </c>
      <c r="K8817" t="b">
        <f>OR(E8817&gt;3.5,Q8817&lt;10)</f>
        <v>1</v>
      </c>
      <c r="L8817" t="s">
        <v>19</v>
      </c>
      <c r="M8817" t="s">
        <v>13051</v>
      </c>
      <c r="N8817" t="str">
        <f t="shared" si="1237"/>
        <v>Indian Silicon Valley Startups</v>
      </c>
      <c r="O8817" t="str">
        <f t="shared" si="1238"/>
        <v>None</v>
      </c>
      <c r="Q8817" s="2">
        <f t="shared" si="1239"/>
        <v>0</v>
      </c>
      <c r="R8817" s="1" t="str">
        <f t="shared" si="1240"/>
        <v>Startup</v>
      </c>
      <c r="S8817" s="1"/>
      <c r="U8817" t="s">
        <v>2848</v>
      </c>
      <c r="V8817">
        <f t="shared" si="1241"/>
        <v>0</v>
      </c>
    </row>
    <row r="8818" spans="1:22" x14ac:dyDescent="0.35">
      <c r="A8818">
        <v>8816</v>
      </c>
      <c r="B8818" t="s">
        <v>13052</v>
      </c>
      <c r="C8818" t="str">
        <f t="shared" si="1233"/>
        <v>Don’t Buy</v>
      </c>
      <c r="D8818" t="str">
        <f t="shared" si="1234"/>
        <v>Long Name</v>
      </c>
      <c r="E8818">
        <v>2.9</v>
      </c>
      <c r="F8818">
        <f>IF(Q8818&lt;10,E8818+0.1,E8818)</f>
        <v>3</v>
      </c>
      <c r="G8818">
        <f>MIN(IF(Q8818&lt;10,E8818+0.5,E8818),5)</f>
        <v>3.4</v>
      </c>
      <c r="H8818" t="str">
        <f t="shared" si="1235"/>
        <v>Average Place to Work</v>
      </c>
      <c r="I8818">
        <v>58</v>
      </c>
      <c r="J8818" t="b">
        <f t="shared" si="1236"/>
        <v>0</v>
      </c>
      <c r="K8818" t="b">
        <f>OR(E8818&gt;3.5,Q8818&lt;10)</f>
        <v>1</v>
      </c>
      <c r="L8818" t="s">
        <v>19</v>
      </c>
      <c r="M8818" t="s">
        <v>13053</v>
      </c>
      <c r="N8818" t="str">
        <f t="shared" si="1237"/>
        <v>Indian Silicon Valley Startups</v>
      </c>
      <c r="O8818" t="str">
        <f t="shared" si="1238"/>
        <v>None</v>
      </c>
      <c r="P8818" t="s">
        <v>502</v>
      </c>
      <c r="Q8818" s="2">
        <f t="shared" si="1239"/>
        <v>8</v>
      </c>
      <c r="R8818" s="1" t="str">
        <f t="shared" si="1240"/>
        <v>Startup</v>
      </c>
      <c r="S8818" s="1"/>
      <c r="T8818" t="s">
        <v>1183</v>
      </c>
      <c r="U8818" t="s">
        <v>36</v>
      </c>
      <c r="V8818">
        <f t="shared" si="1241"/>
        <v>0</v>
      </c>
    </row>
    <row r="8819" spans="1:22" x14ac:dyDescent="0.35">
      <c r="A8819">
        <v>8817</v>
      </c>
      <c r="B8819" t="s">
        <v>13054</v>
      </c>
      <c r="C8819" t="str">
        <f t="shared" si="1233"/>
        <v>Don’t Buy</v>
      </c>
      <c r="D8819" t="str">
        <f t="shared" si="1234"/>
        <v>Long Name</v>
      </c>
      <c r="E8819">
        <v>3.6</v>
      </c>
      <c r="F8819">
        <f>IF(Q8819&lt;10,E8819+0.1,E8819)</f>
        <v>3.6</v>
      </c>
      <c r="G8819">
        <f>MIN(IF(Q8819&lt;10,E8819+0.5,E8819),5)</f>
        <v>3.6</v>
      </c>
      <c r="H8819" t="str">
        <f t="shared" si="1235"/>
        <v>Average Place to Work</v>
      </c>
      <c r="I8819">
        <v>58</v>
      </c>
      <c r="J8819" t="b">
        <f t="shared" si="1236"/>
        <v>0</v>
      </c>
      <c r="K8819" t="b">
        <f>OR(E8819&gt;3.5,Q8819&lt;10)</f>
        <v>1</v>
      </c>
      <c r="L8819" t="s">
        <v>19</v>
      </c>
      <c r="M8819" t="s">
        <v>7320</v>
      </c>
      <c r="N8819" t="str">
        <f t="shared" si="1237"/>
        <v>None</v>
      </c>
      <c r="O8819" t="str">
        <f t="shared" si="1238"/>
        <v>None</v>
      </c>
      <c r="P8819" t="s">
        <v>47</v>
      </c>
      <c r="Q8819" s="2">
        <f t="shared" si="1239"/>
        <v>31</v>
      </c>
      <c r="R8819" s="1" t="str">
        <f t="shared" si="1240"/>
        <v>Established</v>
      </c>
      <c r="S8819" s="1"/>
      <c r="T8819" t="s">
        <v>1183</v>
      </c>
      <c r="U8819" t="s">
        <v>1677</v>
      </c>
      <c r="V8819">
        <f t="shared" si="1241"/>
        <v>0</v>
      </c>
    </row>
    <row r="8820" spans="1:22" x14ac:dyDescent="0.35">
      <c r="A8820">
        <v>8818</v>
      </c>
      <c r="B8820" t="s">
        <v>13055</v>
      </c>
      <c r="C8820" t="str">
        <f t="shared" si="1233"/>
        <v>Buy</v>
      </c>
      <c r="D8820" t="str">
        <f t="shared" si="1234"/>
        <v>Long Name</v>
      </c>
      <c r="E8820">
        <v>3.8</v>
      </c>
      <c r="F8820">
        <f>IF(Q8820&lt;10,E8820+0.1,E8820)</f>
        <v>3.8</v>
      </c>
      <c r="G8820">
        <f>MIN(IF(Q8820&lt;10,E8820+0.5,E8820),5)</f>
        <v>3.8</v>
      </c>
      <c r="H8820" t="str">
        <f t="shared" si="1235"/>
        <v>Average Place to Work</v>
      </c>
      <c r="I8820">
        <v>58</v>
      </c>
      <c r="J8820" t="b">
        <f t="shared" si="1236"/>
        <v>0</v>
      </c>
      <c r="K8820" t="b">
        <f>OR(E8820&gt;3.5,Q8820&lt;10)</f>
        <v>1</v>
      </c>
      <c r="L8820" t="s">
        <v>9</v>
      </c>
      <c r="M8820" t="s">
        <v>13056</v>
      </c>
      <c r="N8820" t="str">
        <f t="shared" si="1237"/>
        <v>None</v>
      </c>
      <c r="O8820" t="str">
        <f t="shared" si="1238"/>
        <v>None</v>
      </c>
      <c r="P8820" t="s">
        <v>198</v>
      </c>
      <c r="Q8820" s="2">
        <f t="shared" si="1239"/>
        <v>35</v>
      </c>
      <c r="R8820" s="1" t="str">
        <f t="shared" si="1240"/>
        <v>Established</v>
      </c>
      <c r="S8820" s="1"/>
      <c r="T8820" t="s">
        <v>606</v>
      </c>
      <c r="U8820" t="s">
        <v>455</v>
      </c>
      <c r="V8820">
        <f t="shared" si="1241"/>
        <v>0</v>
      </c>
    </row>
    <row r="8821" spans="1:22" x14ac:dyDescent="0.35">
      <c r="A8821">
        <v>8819</v>
      </c>
      <c r="B8821" t="s">
        <v>13031</v>
      </c>
      <c r="C8821" t="str">
        <f t="shared" si="1233"/>
        <v>Don’t Buy</v>
      </c>
      <c r="D8821" t="str">
        <f t="shared" si="1234"/>
        <v>Long Name</v>
      </c>
      <c r="E8821">
        <v>3.7</v>
      </c>
      <c r="F8821">
        <f>IF(Q8821&lt;10,E8821+0.1,E8821)</f>
        <v>3.7</v>
      </c>
      <c r="G8821">
        <f>MIN(IF(Q8821&lt;10,E8821+0.5,E8821),5)</f>
        <v>3.7</v>
      </c>
      <c r="H8821" t="str">
        <f t="shared" si="1235"/>
        <v>Average Place to Work</v>
      </c>
      <c r="I8821">
        <v>58</v>
      </c>
      <c r="J8821" t="b">
        <f t="shared" si="1236"/>
        <v>0</v>
      </c>
      <c r="K8821" t="b">
        <f>OR(E8821&gt;3.5,Q8821&lt;10)</f>
        <v>1</v>
      </c>
      <c r="L8821" t="s">
        <v>19</v>
      </c>
      <c r="M8821" t="s">
        <v>13032</v>
      </c>
      <c r="N8821" t="str">
        <f t="shared" si="1237"/>
        <v>None</v>
      </c>
      <c r="O8821" t="str">
        <f t="shared" si="1238"/>
        <v>None</v>
      </c>
      <c r="P8821" t="s">
        <v>328</v>
      </c>
      <c r="Q8821" s="2">
        <f t="shared" si="1239"/>
        <v>42</v>
      </c>
      <c r="R8821" s="1" t="str">
        <f t="shared" si="1240"/>
        <v>Established</v>
      </c>
      <c r="S8821" s="1"/>
      <c r="T8821" t="s">
        <v>1183</v>
      </c>
      <c r="U8821" t="s">
        <v>919</v>
      </c>
      <c r="V8821">
        <f t="shared" si="1241"/>
        <v>0</v>
      </c>
    </row>
    <row r="8822" spans="1:22" x14ac:dyDescent="0.35">
      <c r="A8822">
        <v>8820</v>
      </c>
      <c r="B8822" t="s">
        <v>13023</v>
      </c>
      <c r="C8822" t="str">
        <f t="shared" si="1233"/>
        <v>Don’t Buy</v>
      </c>
      <c r="D8822" t="str">
        <f t="shared" si="1234"/>
        <v>Long Name</v>
      </c>
      <c r="E8822">
        <v>3.9</v>
      </c>
      <c r="F8822">
        <f>IF(Q8822&lt;10,E8822+0.1,E8822)</f>
        <v>3.9</v>
      </c>
      <c r="G8822">
        <f>MIN(IF(Q8822&lt;10,E8822+0.5,E8822),5)</f>
        <v>3.9</v>
      </c>
      <c r="H8822" t="str">
        <f t="shared" si="1235"/>
        <v>Average Place to Work</v>
      </c>
      <c r="I8822">
        <v>58</v>
      </c>
      <c r="J8822" t="b">
        <f t="shared" si="1236"/>
        <v>0</v>
      </c>
      <c r="K8822" t="b">
        <f>OR(E8822&gt;3.5,Q8822&lt;10)</f>
        <v>1</v>
      </c>
      <c r="L8822" t="s">
        <v>19</v>
      </c>
      <c r="M8822" t="s">
        <v>4580</v>
      </c>
      <c r="N8822" t="str">
        <f t="shared" si="1237"/>
        <v>None</v>
      </c>
      <c r="O8822" t="str">
        <f t="shared" si="1238"/>
        <v>None</v>
      </c>
      <c r="P8822" t="s">
        <v>603</v>
      </c>
      <c r="Q8822" s="2">
        <f t="shared" si="1239"/>
        <v>51</v>
      </c>
      <c r="R8822" s="1" t="str">
        <f t="shared" si="1240"/>
        <v>Established</v>
      </c>
      <c r="S8822" s="1"/>
      <c r="T8822" t="s">
        <v>1183</v>
      </c>
      <c r="U8822" t="s">
        <v>92</v>
      </c>
      <c r="V8822">
        <f t="shared" si="1241"/>
        <v>0</v>
      </c>
    </row>
    <row r="8823" spans="1:22" x14ac:dyDescent="0.35">
      <c r="A8823">
        <v>8821</v>
      </c>
      <c r="B8823" t="s">
        <v>13057</v>
      </c>
      <c r="C8823" t="str">
        <f t="shared" si="1233"/>
        <v>Don’t Buy</v>
      </c>
      <c r="D8823" t="str">
        <f t="shared" si="1234"/>
        <v>Long Name</v>
      </c>
      <c r="E8823">
        <v>3.9</v>
      </c>
      <c r="F8823">
        <f>IF(Q8823&lt;10,E8823+0.1,E8823)</f>
        <v>3.9</v>
      </c>
      <c r="G8823">
        <f>MIN(IF(Q8823&lt;10,E8823+0.5,E8823),5)</f>
        <v>3.9</v>
      </c>
      <c r="H8823" t="str">
        <f t="shared" si="1235"/>
        <v>Average Place to Work</v>
      </c>
      <c r="I8823">
        <v>58</v>
      </c>
      <c r="J8823" t="b">
        <f t="shared" si="1236"/>
        <v>0</v>
      </c>
      <c r="K8823" t="b">
        <f>OR(E8823&gt;3.5,Q8823&lt;10)</f>
        <v>1</v>
      </c>
      <c r="L8823" t="s">
        <v>19</v>
      </c>
      <c r="M8823" t="s">
        <v>7275</v>
      </c>
      <c r="N8823" t="str">
        <f t="shared" si="1237"/>
        <v>Indian Silicon Valley Startups</v>
      </c>
      <c r="O8823" t="str">
        <f t="shared" si="1238"/>
        <v>None</v>
      </c>
      <c r="P8823" t="s">
        <v>111</v>
      </c>
      <c r="Q8823" s="2">
        <f t="shared" si="1239"/>
        <v>22</v>
      </c>
      <c r="R8823" s="1" t="str">
        <f t="shared" si="1240"/>
        <v>Established</v>
      </c>
      <c r="S8823" s="1"/>
      <c r="T8823" t="s">
        <v>1183</v>
      </c>
      <c r="U8823" t="s">
        <v>352</v>
      </c>
      <c r="V8823">
        <f t="shared" si="1241"/>
        <v>0</v>
      </c>
    </row>
    <row r="8824" spans="1:22" x14ac:dyDescent="0.35">
      <c r="A8824">
        <v>8822</v>
      </c>
      <c r="B8824" t="s">
        <v>13058</v>
      </c>
      <c r="C8824" t="str">
        <f t="shared" si="1233"/>
        <v>Don’t Buy</v>
      </c>
      <c r="D8824" t="str">
        <f t="shared" si="1234"/>
        <v>Long Name</v>
      </c>
      <c r="E8824">
        <v>4.3</v>
      </c>
      <c r="F8824">
        <f>IF(Q8824&lt;10,E8824+0.1,E8824)</f>
        <v>4.3999999999999995</v>
      </c>
      <c r="G8824">
        <f>MIN(IF(Q8824&lt;10,E8824+0.5,E8824),5)</f>
        <v>4.8</v>
      </c>
      <c r="H8824" t="str">
        <f t="shared" si="1235"/>
        <v>Average Place to Work</v>
      </c>
      <c r="I8824">
        <v>58</v>
      </c>
      <c r="J8824" t="b">
        <f t="shared" si="1236"/>
        <v>0</v>
      </c>
      <c r="K8824" t="b">
        <f>OR(E8824&gt;3.5,Q8824&lt;10)</f>
        <v>1</v>
      </c>
      <c r="M8824" t="s">
        <v>13059</v>
      </c>
      <c r="N8824" t="str">
        <f t="shared" si="1237"/>
        <v>Indian Silicon Valley Startups</v>
      </c>
      <c r="O8824" t="str">
        <f t="shared" si="1238"/>
        <v>None</v>
      </c>
      <c r="Q8824" s="2">
        <f t="shared" si="1239"/>
        <v>0</v>
      </c>
      <c r="R8824" s="1" t="str">
        <f t="shared" si="1240"/>
        <v>Startup</v>
      </c>
      <c r="S8824" s="1"/>
      <c r="T8824" t="s">
        <v>1146</v>
      </c>
      <c r="U8824" t="s">
        <v>5009</v>
      </c>
      <c r="V8824">
        <f t="shared" si="1241"/>
        <v>0</v>
      </c>
    </row>
    <row r="8825" spans="1:22" x14ac:dyDescent="0.35">
      <c r="A8825">
        <v>8823</v>
      </c>
      <c r="B8825" t="s">
        <v>13037</v>
      </c>
      <c r="C8825" t="str">
        <f t="shared" si="1233"/>
        <v>Don’t Buy</v>
      </c>
      <c r="D8825" t="str">
        <f t="shared" si="1234"/>
        <v>Long Name</v>
      </c>
      <c r="E8825">
        <v>3.5</v>
      </c>
      <c r="F8825">
        <f>IF(Q8825&lt;10,E8825+0.1,E8825)</f>
        <v>3.5</v>
      </c>
      <c r="G8825">
        <f>MIN(IF(Q8825&lt;10,E8825+0.5,E8825),5)</f>
        <v>3.5</v>
      </c>
      <c r="H8825" t="str">
        <f t="shared" si="1235"/>
        <v>Average Place to Work</v>
      </c>
      <c r="I8825">
        <v>58</v>
      </c>
      <c r="J8825" t="b">
        <f t="shared" si="1236"/>
        <v>0</v>
      </c>
      <c r="K8825" t="b">
        <f>OR(E8825&gt;3.5,Q8825&lt;10)</f>
        <v>0</v>
      </c>
      <c r="L8825" t="s">
        <v>19</v>
      </c>
      <c r="M8825" t="s">
        <v>4933</v>
      </c>
      <c r="N8825" t="str">
        <f t="shared" si="1237"/>
        <v>Indian Silicon Valley Startups</v>
      </c>
      <c r="O8825" t="str">
        <f t="shared" si="1238"/>
        <v>None</v>
      </c>
      <c r="P8825" t="s">
        <v>302</v>
      </c>
      <c r="Q8825" s="2">
        <f t="shared" si="1239"/>
        <v>32</v>
      </c>
      <c r="R8825" s="1" t="str">
        <f t="shared" si="1240"/>
        <v>Established</v>
      </c>
      <c r="S8825" s="1"/>
      <c r="T8825" t="s">
        <v>1183</v>
      </c>
      <c r="U8825" t="s">
        <v>530</v>
      </c>
      <c r="V8825">
        <f t="shared" si="1241"/>
        <v>0</v>
      </c>
    </row>
    <row r="8826" spans="1:22" x14ac:dyDescent="0.35">
      <c r="A8826">
        <v>8824</v>
      </c>
      <c r="B8826" t="s">
        <v>13060</v>
      </c>
      <c r="C8826" t="str">
        <f t="shared" si="1233"/>
        <v>Don’t Buy</v>
      </c>
      <c r="D8826" t="str">
        <f t="shared" si="1234"/>
        <v>Long Name</v>
      </c>
      <c r="E8826">
        <v>4.0999999999999996</v>
      </c>
      <c r="F8826">
        <f>IF(Q8826&lt;10,E8826+0.1,E8826)</f>
        <v>4.0999999999999996</v>
      </c>
      <c r="G8826">
        <f>MIN(IF(Q8826&lt;10,E8826+0.5,E8826),5)</f>
        <v>4.0999999999999996</v>
      </c>
      <c r="H8826" t="str">
        <f t="shared" si="1235"/>
        <v>Average Place to Work</v>
      </c>
      <c r="I8826">
        <v>58</v>
      </c>
      <c r="J8826" t="b">
        <f t="shared" si="1236"/>
        <v>0</v>
      </c>
      <c r="K8826" t="b">
        <f>OR(E8826&gt;3.5,Q8826&lt;10)</f>
        <v>1</v>
      </c>
      <c r="L8826" t="s">
        <v>19</v>
      </c>
      <c r="M8826" t="s">
        <v>2195</v>
      </c>
      <c r="N8826" t="str">
        <f t="shared" si="1237"/>
        <v>None</v>
      </c>
      <c r="O8826" t="str">
        <f t="shared" si="1238"/>
        <v>None</v>
      </c>
      <c r="P8826" t="s">
        <v>241</v>
      </c>
      <c r="Q8826" s="2">
        <f t="shared" si="1239"/>
        <v>13</v>
      </c>
      <c r="R8826" s="1" t="str">
        <f t="shared" si="1240"/>
        <v>Established</v>
      </c>
      <c r="S8826" s="1"/>
      <c r="T8826" t="s">
        <v>1183</v>
      </c>
      <c r="U8826" t="s">
        <v>92</v>
      </c>
      <c r="V8826">
        <f t="shared" si="1241"/>
        <v>0</v>
      </c>
    </row>
    <row r="8827" spans="1:22" x14ac:dyDescent="0.35">
      <c r="A8827">
        <v>8825</v>
      </c>
      <c r="B8827" t="s">
        <v>13061</v>
      </c>
      <c r="C8827" t="str">
        <f t="shared" si="1233"/>
        <v>Don’t Buy</v>
      </c>
      <c r="D8827" t="str">
        <f t="shared" si="1234"/>
        <v>Long Name</v>
      </c>
      <c r="E8827">
        <v>4.4000000000000004</v>
      </c>
      <c r="F8827">
        <f>IF(Q8827&lt;10,E8827+0.1,E8827)</f>
        <v>4.5</v>
      </c>
      <c r="G8827">
        <f>MIN(IF(Q8827&lt;10,E8827+0.5,E8827),5)</f>
        <v>4.9000000000000004</v>
      </c>
      <c r="H8827" t="str">
        <f t="shared" si="1235"/>
        <v>Average Place to Work</v>
      </c>
      <c r="I8827">
        <v>58</v>
      </c>
      <c r="J8827" t="b">
        <f t="shared" si="1236"/>
        <v>0</v>
      </c>
      <c r="K8827" t="b">
        <f>OR(E8827&gt;3.5,Q8827&lt;10)</f>
        <v>1</v>
      </c>
      <c r="L8827" t="s">
        <v>9</v>
      </c>
      <c r="M8827" t="s">
        <v>2818</v>
      </c>
      <c r="N8827" t="str">
        <f t="shared" si="1237"/>
        <v>Indian Silicon Valley Startups</v>
      </c>
      <c r="O8827" t="str">
        <f t="shared" si="1238"/>
        <v>None</v>
      </c>
      <c r="P8827" t="s">
        <v>71</v>
      </c>
      <c r="Q8827" s="2">
        <f t="shared" si="1239"/>
        <v>4</v>
      </c>
      <c r="R8827" s="1" t="str">
        <f t="shared" si="1240"/>
        <v>Startup</v>
      </c>
      <c r="S8827" s="1"/>
      <c r="T8827" t="s">
        <v>3757</v>
      </c>
      <c r="U8827" t="s">
        <v>1497</v>
      </c>
      <c r="V8827">
        <f t="shared" si="1241"/>
        <v>0</v>
      </c>
    </row>
    <row r="8828" spans="1:22" x14ac:dyDescent="0.35">
      <c r="A8828">
        <v>8826</v>
      </c>
      <c r="B8828" t="s">
        <v>13062</v>
      </c>
      <c r="C8828" t="str">
        <f t="shared" si="1233"/>
        <v>Don’t Buy</v>
      </c>
      <c r="D8828" t="str">
        <f t="shared" si="1234"/>
        <v>Long Name</v>
      </c>
      <c r="E8828">
        <v>4.7</v>
      </c>
      <c r="F8828">
        <f>IF(Q8828&lt;10,E8828+0.1,E8828)</f>
        <v>4.8</v>
      </c>
      <c r="G8828">
        <f>MIN(IF(Q8828&lt;10,E8828+0.5,E8828),5)</f>
        <v>5</v>
      </c>
      <c r="H8828" t="str">
        <f t="shared" si="1235"/>
        <v>Great Place to Work</v>
      </c>
      <c r="I8828">
        <v>58</v>
      </c>
      <c r="J8828" t="b">
        <f t="shared" si="1236"/>
        <v>0</v>
      </c>
      <c r="K8828" t="b">
        <f>OR(E8828&gt;3.5,Q8828&lt;10)</f>
        <v>1</v>
      </c>
      <c r="M8828" t="s">
        <v>13063</v>
      </c>
      <c r="N8828" t="str">
        <f t="shared" si="1237"/>
        <v>Indian Silicon Valley Startups</v>
      </c>
      <c r="O8828" t="str">
        <f t="shared" si="1238"/>
        <v>None</v>
      </c>
      <c r="P8828" t="s">
        <v>502</v>
      </c>
      <c r="Q8828" s="2">
        <f t="shared" si="1239"/>
        <v>8</v>
      </c>
      <c r="R8828" s="1" t="str">
        <f t="shared" si="1240"/>
        <v>Startup</v>
      </c>
      <c r="S8828" s="1"/>
      <c r="U8828" t="s">
        <v>1913</v>
      </c>
      <c r="V8828">
        <f t="shared" si="1241"/>
        <v>0</v>
      </c>
    </row>
    <row r="8829" spans="1:22" x14ac:dyDescent="0.35">
      <c r="A8829">
        <v>8827</v>
      </c>
      <c r="B8829" t="s">
        <v>13064</v>
      </c>
      <c r="C8829" t="str">
        <f t="shared" si="1233"/>
        <v>Don’t Buy</v>
      </c>
      <c r="D8829" t="str">
        <f t="shared" si="1234"/>
        <v>Long Name</v>
      </c>
      <c r="E8829">
        <v>3.8</v>
      </c>
      <c r="F8829">
        <f>IF(Q8829&lt;10,E8829+0.1,E8829)</f>
        <v>3.9</v>
      </c>
      <c r="G8829">
        <f>MIN(IF(Q8829&lt;10,E8829+0.5,E8829),5)</f>
        <v>4.3</v>
      </c>
      <c r="H8829" t="str">
        <f t="shared" si="1235"/>
        <v>Average Place to Work</v>
      </c>
      <c r="I8829">
        <v>58</v>
      </c>
      <c r="J8829" t="b">
        <f t="shared" si="1236"/>
        <v>0</v>
      </c>
      <c r="K8829" t="b">
        <f>OR(E8829&gt;3.5,Q8829&lt;10)</f>
        <v>1</v>
      </c>
      <c r="L8829" t="s">
        <v>9</v>
      </c>
      <c r="M8829" t="s">
        <v>2768</v>
      </c>
      <c r="N8829" t="str">
        <f t="shared" si="1237"/>
        <v>Indian Silicon Valley Startups</v>
      </c>
      <c r="O8829" t="str">
        <f t="shared" si="1238"/>
        <v>None</v>
      </c>
      <c r="P8829" t="s">
        <v>108</v>
      </c>
      <c r="Q8829" s="2">
        <f t="shared" si="1239"/>
        <v>5</v>
      </c>
      <c r="R8829" s="1" t="str">
        <f t="shared" si="1240"/>
        <v>Startup</v>
      </c>
      <c r="S8829" s="1"/>
      <c r="T8829" t="s">
        <v>1146</v>
      </c>
      <c r="U8829" t="s">
        <v>24</v>
      </c>
      <c r="V8829">
        <f t="shared" si="1241"/>
        <v>500000</v>
      </c>
    </row>
    <row r="8830" spans="1:22" x14ac:dyDescent="0.35">
      <c r="A8830">
        <v>8828</v>
      </c>
      <c r="B8830" t="s">
        <v>13065</v>
      </c>
      <c r="C8830" t="str">
        <f t="shared" si="1233"/>
        <v>Don’t Buy</v>
      </c>
      <c r="D8830" t="str">
        <f t="shared" si="1234"/>
        <v>Long Name</v>
      </c>
      <c r="E8830">
        <v>4.7</v>
      </c>
      <c r="F8830">
        <f>IF(Q8830&lt;10,E8830+0.1,E8830)</f>
        <v>4.8</v>
      </c>
      <c r="G8830">
        <f>MIN(IF(Q8830&lt;10,E8830+0.5,E8830),5)</f>
        <v>5</v>
      </c>
      <c r="H8830" t="str">
        <f t="shared" si="1235"/>
        <v>Great Place to Work</v>
      </c>
      <c r="I8830">
        <v>58</v>
      </c>
      <c r="J8830" t="b">
        <f t="shared" si="1236"/>
        <v>0</v>
      </c>
      <c r="K8830" t="b">
        <f>OR(E8830&gt;3.5,Q8830&lt;10)</f>
        <v>1</v>
      </c>
      <c r="L8830" t="s">
        <v>19</v>
      </c>
      <c r="M8830" t="s">
        <v>10237</v>
      </c>
      <c r="N8830" t="str">
        <f t="shared" si="1237"/>
        <v>Indian Silicon Valley Startups</v>
      </c>
      <c r="O8830" t="str">
        <f t="shared" si="1238"/>
        <v>None</v>
      </c>
      <c r="P8830" t="s">
        <v>502</v>
      </c>
      <c r="Q8830" s="2">
        <f t="shared" si="1239"/>
        <v>8</v>
      </c>
      <c r="R8830" s="1" t="str">
        <f t="shared" si="1240"/>
        <v>Startup</v>
      </c>
      <c r="S8830" s="1"/>
      <c r="T8830" t="s">
        <v>598</v>
      </c>
      <c r="U8830" t="s">
        <v>24</v>
      </c>
      <c r="V8830">
        <f t="shared" si="1241"/>
        <v>1000000</v>
      </c>
    </row>
    <row r="8831" spans="1:22" x14ac:dyDescent="0.35">
      <c r="A8831">
        <v>8829</v>
      </c>
      <c r="B8831" t="s">
        <v>13066</v>
      </c>
      <c r="C8831" t="str">
        <f t="shared" si="1233"/>
        <v>Don’t Buy</v>
      </c>
      <c r="D8831" t="str">
        <f t="shared" si="1234"/>
        <v>Long Name</v>
      </c>
      <c r="E8831">
        <v>3.6</v>
      </c>
      <c r="F8831">
        <f>IF(Q8831&lt;10,E8831+0.1,E8831)</f>
        <v>3.7</v>
      </c>
      <c r="G8831">
        <f>MIN(IF(Q8831&lt;10,E8831+0.5,E8831),5)</f>
        <v>4.0999999999999996</v>
      </c>
      <c r="H8831" t="str">
        <f t="shared" si="1235"/>
        <v>Average Place to Work</v>
      </c>
      <c r="I8831">
        <v>58</v>
      </c>
      <c r="J8831" t="b">
        <f t="shared" si="1236"/>
        <v>0</v>
      </c>
      <c r="K8831" t="b">
        <f>OR(E8831&gt;3.5,Q8831&lt;10)</f>
        <v>1</v>
      </c>
      <c r="N8831" t="str">
        <f t="shared" si="1237"/>
        <v>Indian Silicon Valley Startups</v>
      </c>
      <c r="O8831" t="str">
        <f t="shared" si="1238"/>
        <v>None</v>
      </c>
      <c r="Q8831" s="2">
        <f t="shared" si="1239"/>
        <v>0</v>
      </c>
      <c r="R8831" s="1" t="str">
        <f t="shared" si="1240"/>
        <v>Startup</v>
      </c>
      <c r="S8831" s="1"/>
      <c r="T8831" t="s">
        <v>1183</v>
      </c>
      <c r="V8831">
        <f t="shared" si="1241"/>
        <v>0</v>
      </c>
    </row>
    <row r="8832" spans="1:22" x14ac:dyDescent="0.35">
      <c r="A8832">
        <v>8830</v>
      </c>
      <c r="B8832" t="s">
        <v>13067</v>
      </c>
      <c r="C8832" t="str">
        <f t="shared" si="1233"/>
        <v>Don’t Buy</v>
      </c>
      <c r="D8832" t="str">
        <f t="shared" si="1234"/>
        <v>Long Name</v>
      </c>
      <c r="E8832">
        <v>4</v>
      </c>
      <c r="F8832">
        <f>IF(Q8832&lt;10,E8832+0.1,E8832)</f>
        <v>4.0999999999999996</v>
      </c>
      <c r="G8832">
        <f>MIN(IF(Q8832&lt;10,E8832+0.5,E8832),5)</f>
        <v>4.5</v>
      </c>
      <c r="H8832" t="str">
        <f t="shared" si="1235"/>
        <v>Average Place to Work</v>
      </c>
      <c r="I8832">
        <v>58</v>
      </c>
      <c r="J8832" t="b">
        <f t="shared" si="1236"/>
        <v>0</v>
      </c>
      <c r="K8832" t="b">
        <f>OR(E8832&gt;3.5,Q8832&lt;10)</f>
        <v>1</v>
      </c>
      <c r="M8832" t="s">
        <v>2864</v>
      </c>
      <c r="N8832" t="str">
        <f t="shared" si="1237"/>
        <v>Indian Silicon Valley Startups</v>
      </c>
      <c r="O8832" t="str">
        <f t="shared" si="1238"/>
        <v>None</v>
      </c>
      <c r="Q8832" s="2">
        <f t="shared" si="1239"/>
        <v>0</v>
      </c>
      <c r="R8832" s="1" t="str">
        <f t="shared" si="1240"/>
        <v>Startup</v>
      </c>
      <c r="S8832" s="1"/>
      <c r="T8832" t="s">
        <v>1146</v>
      </c>
      <c r="V8832">
        <f t="shared" si="1241"/>
        <v>0</v>
      </c>
    </row>
    <row r="8833" spans="1:22" x14ac:dyDescent="0.35">
      <c r="A8833">
        <v>8831</v>
      </c>
      <c r="B8833" t="s">
        <v>13068</v>
      </c>
      <c r="C8833" t="str">
        <f t="shared" si="1233"/>
        <v>Don’t Buy</v>
      </c>
      <c r="D8833" t="str">
        <f t="shared" si="1234"/>
        <v>Long Name</v>
      </c>
      <c r="E8833">
        <v>3.3</v>
      </c>
      <c r="F8833">
        <f>IF(Q8833&lt;10,E8833+0.1,E8833)</f>
        <v>3.3</v>
      </c>
      <c r="G8833">
        <f>MIN(IF(Q8833&lt;10,E8833+0.5,E8833),5)</f>
        <v>3.3</v>
      </c>
      <c r="H8833" t="str">
        <f t="shared" si="1235"/>
        <v>Average Place to Work</v>
      </c>
      <c r="I8833">
        <v>58</v>
      </c>
      <c r="J8833" t="b">
        <f t="shared" si="1236"/>
        <v>0</v>
      </c>
      <c r="K8833" t="b">
        <f>OR(E8833&gt;3.5,Q8833&lt;10)</f>
        <v>0</v>
      </c>
      <c r="L8833" t="s">
        <v>9</v>
      </c>
      <c r="M8833" t="s">
        <v>13069</v>
      </c>
      <c r="N8833" t="str">
        <f t="shared" si="1237"/>
        <v>None</v>
      </c>
      <c r="O8833" t="str">
        <f t="shared" si="1238"/>
        <v>None</v>
      </c>
      <c r="P8833" t="s">
        <v>67</v>
      </c>
      <c r="Q8833" s="2">
        <f t="shared" si="1239"/>
        <v>15</v>
      </c>
      <c r="R8833" s="1" t="str">
        <f t="shared" si="1240"/>
        <v>Established</v>
      </c>
      <c r="S8833" s="1"/>
      <c r="T8833" t="s">
        <v>606</v>
      </c>
      <c r="U8833" t="s">
        <v>352</v>
      </c>
      <c r="V8833">
        <f t="shared" si="1241"/>
        <v>0</v>
      </c>
    </row>
    <row r="8834" spans="1:22" x14ac:dyDescent="0.35">
      <c r="A8834">
        <v>8832</v>
      </c>
      <c r="B8834" t="s">
        <v>13070</v>
      </c>
      <c r="C8834" t="str">
        <f t="shared" si="1233"/>
        <v>Buy</v>
      </c>
      <c r="D8834" t="str">
        <f t="shared" si="1234"/>
        <v>Long Name</v>
      </c>
      <c r="E8834">
        <v>3.8</v>
      </c>
      <c r="F8834">
        <f>IF(Q8834&lt;10,E8834+0.1,E8834)</f>
        <v>3.8</v>
      </c>
      <c r="G8834">
        <f>MIN(IF(Q8834&lt;10,E8834+0.5,E8834),5)</f>
        <v>3.8</v>
      </c>
      <c r="H8834" t="str">
        <f t="shared" si="1235"/>
        <v>Average Place to Work</v>
      </c>
      <c r="I8834">
        <v>58</v>
      </c>
      <c r="J8834" t="b">
        <f t="shared" si="1236"/>
        <v>0</v>
      </c>
      <c r="K8834" t="b">
        <f>OR(E8834&gt;3.5,Q8834&lt;10)</f>
        <v>1</v>
      </c>
      <c r="M8834" t="s">
        <v>6946</v>
      </c>
      <c r="N8834" t="str">
        <f t="shared" si="1237"/>
        <v>None</v>
      </c>
      <c r="O8834" t="str">
        <f t="shared" si="1238"/>
        <v>None</v>
      </c>
      <c r="P8834" t="s">
        <v>99</v>
      </c>
      <c r="Q8834" s="2">
        <f t="shared" si="1239"/>
        <v>26</v>
      </c>
      <c r="R8834" s="1" t="str">
        <f t="shared" si="1240"/>
        <v>Established</v>
      </c>
      <c r="S8834" s="1"/>
      <c r="U8834" t="s">
        <v>68</v>
      </c>
      <c r="V8834">
        <f t="shared" si="1241"/>
        <v>0</v>
      </c>
    </row>
    <row r="8835" spans="1:22" x14ac:dyDescent="0.35">
      <c r="A8835">
        <v>8833</v>
      </c>
      <c r="B8835" t="s">
        <v>13071</v>
      </c>
      <c r="C8835" t="str">
        <f t="shared" ref="C8835:C8898" si="1242">IF(OR(LEFT(B8835,1)="T",LEFT(B8835,1)="G"),"Buy","Don’t Buy")</f>
        <v>Don’t Buy</v>
      </c>
      <c r="D8835" t="str">
        <f t="shared" ref="D8835:D8898" si="1243">IF(LEN(B8835)&gt;=10,"Long Name","Short Name")</f>
        <v>Long Name</v>
      </c>
      <c r="E8835">
        <v>4.2</v>
      </c>
      <c r="F8835">
        <f>IF(Q8835&lt;10,E8835+0.1,E8835)</f>
        <v>4.3</v>
      </c>
      <c r="G8835">
        <f>MIN(IF(Q8835&lt;10,E8835+0.5,E8835),5)</f>
        <v>4.7</v>
      </c>
      <c r="H8835" t="str">
        <f t="shared" ref="H8835:H8898" si="1244">IF(E8835&gt;4.5,"Great Place to Work","Average Place to Work")</f>
        <v>Average Place to Work</v>
      </c>
      <c r="I8835">
        <v>58</v>
      </c>
      <c r="J8835" t="b">
        <f t="shared" ref="J8835:J8898" si="1245">AND(I8835&gt;10000,E8835&gt;4)</f>
        <v>0</v>
      </c>
      <c r="K8835" t="b">
        <f>OR(E8835&gt;3.5,Q8835&lt;10)</f>
        <v>1</v>
      </c>
      <c r="M8835" t="s">
        <v>5954</v>
      </c>
      <c r="N8835" t="str">
        <f t="shared" ref="N8835:N8898" si="1246">IF(OR(LEFT(M8835,9)="Banglore",LEFT(M8835,9)="Bengaluru",LEFT(M8835,7)="Chennai",Q8835&lt;10,U8835="Internet"),"Indian Silicon Valley Startups","None")</f>
        <v>Indian Silicon Valley Startups</v>
      </c>
      <c r="O8835" t="str">
        <f t="shared" ref="O8835:O8898" si="1247">IF(AND(LEFT(M8835,6)="Mumbai",U8835="Financial Services"),"Bombay Finances","None")</f>
        <v>None</v>
      </c>
      <c r="Q8835" s="2">
        <f t="shared" ref="Q8835:Q8898" si="1248">_xlfn.NUMBERVALUE(SUBSTITUTE(TRIM(P8835)," years old",""))</f>
        <v>0</v>
      </c>
      <c r="R8835" s="1" t="str">
        <f t="shared" ref="R8835:R8898" si="1249">IF(Q8835&lt;10,"Startup","Established")</f>
        <v>Startup</v>
      </c>
      <c r="S8835" s="1"/>
      <c r="V8835">
        <f t="shared" ref="V8835:V8898" si="1250">IF(AND(OR(U8835=$U$7,U8835=$U$12),E8835&gt;4),1000000,IF(AND(OR(U8835=$U$7,U8835=$U$12),E8835&lt;=4),500000,IF(AND(U8835=$U$18,E8835&gt;4),800000,0)))</f>
        <v>0</v>
      </c>
    </row>
    <row r="8836" spans="1:22" x14ac:dyDescent="0.35">
      <c r="A8836">
        <v>8834</v>
      </c>
      <c r="B8836" t="s">
        <v>13040</v>
      </c>
      <c r="C8836" t="str">
        <f t="shared" si="1242"/>
        <v>Don’t Buy</v>
      </c>
      <c r="D8836" t="str">
        <f t="shared" si="1243"/>
        <v>Long Name</v>
      </c>
      <c r="E8836">
        <v>4.2</v>
      </c>
      <c r="F8836">
        <f>IF(Q8836&lt;10,E8836+0.1,E8836)</f>
        <v>4.2</v>
      </c>
      <c r="G8836">
        <f>MIN(IF(Q8836&lt;10,E8836+0.5,E8836),5)</f>
        <v>4.2</v>
      </c>
      <c r="H8836" t="str">
        <f t="shared" si="1244"/>
        <v>Average Place to Work</v>
      </c>
      <c r="I8836">
        <v>58</v>
      </c>
      <c r="J8836" t="b">
        <f t="shared" si="1245"/>
        <v>0</v>
      </c>
      <c r="K8836" t="b">
        <f>OR(E8836&gt;3.5,Q8836&lt;10)</f>
        <v>1</v>
      </c>
      <c r="L8836" t="s">
        <v>19</v>
      </c>
      <c r="M8836" t="s">
        <v>10965</v>
      </c>
      <c r="N8836" t="str">
        <f t="shared" si="1246"/>
        <v>None</v>
      </c>
      <c r="O8836" t="str">
        <f t="shared" si="1247"/>
        <v>None</v>
      </c>
      <c r="P8836" t="s">
        <v>21</v>
      </c>
      <c r="Q8836" s="2">
        <f t="shared" si="1248"/>
        <v>28</v>
      </c>
      <c r="R8836" s="1" t="str">
        <f t="shared" si="1249"/>
        <v>Established</v>
      </c>
      <c r="S8836" s="1"/>
      <c r="T8836" t="s">
        <v>606</v>
      </c>
      <c r="U8836" t="s">
        <v>523</v>
      </c>
      <c r="V8836">
        <f t="shared" si="1250"/>
        <v>0</v>
      </c>
    </row>
    <row r="8837" spans="1:22" x14ac:dyDescent="0.35">
      <c r="A8837">
        <v>8835</v>
      </c>
      <c r="B8837" t="s">
        <v>13072</v>
      </c>
      <c r="C8837" t="str">
        <f t="shared" si="1242"/>
        <v>Don’t Buy</v>
      </c>
      <c r="D8837" t="str">
        <f t="shared" si="1243"/>
        <v>Long Name</v>
      </c>
      <c r="E8837">
        <v>4.0999999999999996</v>
      </c>
      <c r="F8837">
        <f>IF(Q8837&lt;10,E8837+0.1,E8837)</f>
        <v>4.1999999999999993</v>
      </c>
      <c r="G8837">
        <f>MIN(IF(Q8837&lt;10,E8837+0.5,E8837),5)</f>
        <v>4.5999999999999996</v>
      </c>
      <c r="H8837" t="str">
        <f t="shared" si="1244"/>
        <v>Average Place to Work</v>
      </c>
      <c r="I8837">
        <v>58</v>
      </c>
      <c r="J8837" t="b">
        <f t="shared" si="1245"/>
        <v>0</v>
      </c>
      <c r="K8837" t="b">
        <f>OR(E8837&gt;3.5,Q8837&lt;10)</f>
        <v>1</v>
      </c>
      <c r="M8837" t="s">
        <v>13073</v>
      </c>
      <c r="N8837" t="str">
        <f t="shared" si="1246"/>
        <v>Indian Silicon Valley Startups</v>
      </c>
      <c r="O8837" t="str">
        <f t="shared" si="1247"/>
        <v>None</v>
      </c>
      <c r="Q8837" s="2">
        <f t="shared" si="1248"/>
        <v>0</v>
      </c>
      <c r="R8837" s="1" t="str">
        <f t="shared" si="1249"/>
        <v>Startup</v>
      </c>
      <c r="S8837" s="1"/>
      <c r="T8837" t="s">
        <v>115</v>
      </c>
      <c r="V8837">
        <f t="shared" si="1250"/>
        <v>0</v>
      </c>
    </row>
    <row r="8838" spans="1:22" x14ac:dyDescent="0.35">
      <c r="A8838">
        <v>8836</v>
      </c>
      <c r="B8838" t="s">
        <v>13074</v>
      </c>
      <c r="C8838" t="str">
        <f t="shared" si="1242"/>
        <v>Buy</v>
      </c>
      <c r="D8838" t="str">
        <f t="shared" si="1243"/>
        <v>Long Name</v>
      </c>
      <c r="E8838">
        <v>3.7</v>
      </c>
      <c r="F8838">
        <f>IF(Q8838&lt;10,E8838+0.1,E8838)</f>
        <v>3.8000000000000003</v>
      </c>
      <c r="G8838">
        <f>MIN(IF(Q8838&lt;10,E8838+0.5,E8838),5)</f>
        <v>4.2</v>
      </c>
      <c r="H8838" t="str">
        <f t="shared" si="1244"/>
        <v>Average Place to Work</v>
      </c>
      <c r="I8838">
        <v>58</v>
      </c>
      <c r="J8838" t="b">
        <f t="shared" si="1245"/>
        <v>0</v>
      </c>
      <c r="K8838" t="b">
        <f>OR(E8838&gt;3.5,Q8838&lt;10)</f>
        <v>1</v>
      </c>
      <c r="M8838" t="s">
        <v>6765</v>
      </c>
      <c r="N8838" t="str">
        <f t="shared" si="1246"/>
        <v>Indian Silicon Valley Startups</v>
      </c>
      <c r="O8838" t="str">
        <f t="shared" si="1247"/>
        <v>None</v>
      </c>
      <c r="Q8838" s="2">
        <f t="shared" si="1248"/>
        <v>0</v>
      </c>
      <c r="R8838" s="1" t="str">
        <f t="shared" si="1249"/>
        <v>Startup</v>
      </c>
      <c r="S8838" s="1"/>
      <c r="T8838" t="s">
        <v>115</v>
      </c>
      <c r="U8838" t="s">
        <v>13</v>
      </c>
      <c r="V8838">
        <f t="shared" si="1250"/>
        <v>0</v>
      </c>
    </row>
    <row r="8839" spans="1:22" x14ac:dyDescent="0.35">
      <c r="A8839">
        <v>8837</v>
      </c>
      <c r="B8839" t="s">
        <v>13075</v>
      </c>
      <c r="C8839" t="str">
        <f t="shared" si="1242"/>
        <v>Don’t Buy</v>
      </c>
      <c r="D8839" t="str">
        <f t="shared" si="1243"/>
        <v>Long Name</v>
      </c>
      <c r="E8839">
        <v>3.3</v>
      </c>
      <c r="F8839">
        <f>IF(Q8839&lt;10,E8839+0.1,E8839)</f>
        <v>3.3</v>
      </c>
      <c r="G8839">
        <f>MIN(IF(Q8839&lt;10,E8839+0.5,E8839),5)</f>
        <v>3.3</v>
      </c>
      <c r="H8839" t="str">
        <f t="shared" si="1244"/>
        <v>Average Place to Work</v>
      </c>
      <c r="I8839">
        <v>58</v>
      </c>
      <c r="J8839" t="b">
        <f t="shared" si="1245"/>
        <v>0</v>
      </c>
      <c r="K8839" t="b">
        <f>OR(E8839&gt;3.5,Q8839&lt;10)</f>
        <v>0</v>
      </c>
      <c r="L8839" t="s">
        <v>19</v>
      </c>
      <c r="M8839" t="s">
        <v>13076</v>
      </c>
      <c r="N8839" t="str">
        <f t="shared" si="1246"/>
        <v>None</v>
      </c>
      <c r="O8839" t="str">
        <f t="shared" si="1247"/>
        <v>None</v>
      </c>
      <c r="P8839" t="s">
        <v>241</v>
      </c>
      <c r="Q8839" s="2">
        <f t="shared" si="1248"/>
        <v>13</v>
      </c>
      <c r="R8839" s="1" t="str">
        <f t="shared" si="1249"/>
        <v>Established</v>
      </c>
      <c r="S8839" s="1"/>
      <c r="T8839" t="s">
        <v>598</v>
      </c>
      <c r="U8839" t="s">
        <v>144</v>
      </c>
      <c r="V8839">
        <f t="shared" si="1250"/>
        <v>0</v>
      </c>
    </row>
    <row r="8840" spans="1:22" x14ac:dyDescent="0.35">
      <c r="A8840">
        <v>8838</v>
      </c>
      <c r="B8840" t="s">
        <v>13077</v>
      </c>
      <c r="C8840" t="str">
        <f t="shared" si="1242"/>
        <v>Don’t Buy</v>
      </c>
      <c r="D8840" t="str">
        <f t="shared" si="1243"/>
        <v>Long Name</v>
      </c>
      <c r="E8840">
        <v>4.5</v>
      </c>
      <c r="F8840">
        <f>IF(Q8840&lt;10,E8840+0.1,E8840)</f>
        <v>4.5999999999999996</v>
      </c>
      <c r="G8840">
        <f>MIN(IF(Q8840&lt;10,E8840+0.5,E8840),5)</f>
        <v>5</v>
      </c>
      <c r="H8840" t="str">
        <f t="shared" si="1244"/>
        <v>Average Place to Work</v>
      </c>
      <c r="I8840">
        <v>58</v>
      </c>
      <c r="J8840" t="b">
        <f t="shared" si="1245"/>
        <v>0</v>
      </c>
      <c r="K8840" t="b">
        <f>OR(E8840&gt;3.5,Q8840&lt;10)</f>
        <v>1</v>
      </c>
      <c r="L8840" t="s">
        <v>19</v>
      </c>
      <c r="M8840" t="s">
        <v>13078</v>
      </c>
      <c r="N8840" t="str">
        <f t="shared" si="1246"/>
        <v>Indian Silicon Valley Startups</v>
      </c>
      <c r="O8840" t="str">
        <f t="shared" si="1247"/>
        <v>None</v>
      </c>
      <c r="P8840" t="s">
        <v>1182</v>
      </c>
      <c r="Q8840" s="2">
        <f t="shared" si="1248"/>
        <v>2</v>
      </c>
      <c r="R8840" s="1" t="str">
        <f t="shared" si="1249"/>
        <v>Startup</v>
      </c>
      <c r="S8840" s="1"/>
      <c r="T8840" t="s">
        <v>598</v>
      </c>
      <c r="U8840" t="s">
        <v>1829</v>
      </c>
      <c r="V8840">
        <f t="shared" si="1250"/>
        <v>0</v>
      </c>
    </row>
    <row r="8841" spans="1:22" x14ac:dyDescent="0.35">
      <c r="A8841">
        <v>8839</v>
      </c>
      <c r="B8841" t="s">
        <v>13079</v>
      </c>
      <c r="C8841" t="str">
        <f t="shared" si="1242"/>
        <v>Don’t Buy</v>
      </c>
      <c r="D8841" t="str">
        <f t="shared" si="1243"/>
        <v>Long Name</v>
      </c>
      <c r="E8841">
        <v>3.5</v>
      </c>
      <c r="F8841">
        <f>IF(Q8841&lt;10,E8841+0.1,E8841)</f>
        <v>3.6</v>
      </c>
      <c r="G8841">
        <f>MIN(IF(Q8841&lt;10,E8841+0.5,E8841),5)</f>
        <v>4</v>
      </c>
      <c r="H8841" t="str">
        <f t="shared" si="1244"/>
        <v>Average Place to Work</v>
      </c>
      <c r="I8841">
        <v>58</v>
      </c>
      <c r="J8841" t="b">
        <f t="shared" si="1245"/>
        <v>0</v>
      </c>
      <c r="K8841" t="b">
        <f>OR(E8841&gt;3.5,Q8841&lt;10)</f>
        <v>1</v>
      </c>
      <c r="L8841" t="s">
        <v>19</v>
      </c>
      <c r="M8841" t="s">
        <v>13080</v>
      </c>
      <c r="N8841" t="str">
        <f t="shared" si="1246"/>
        <v>Indian Silicon Valley Startups</v>
      </c>
      <c r="O8841" t="str">
        <f t="shared" si="1247"/>
        <v>None</v>
      </c>
      <c r="P8841" t="s">
        <v>1680</v>
      </c>
      <c r="Q8841" s="2">
        <f t="shared" si="1248"/>
        <v>3</v>
      </c>
      <c r="R8841" s="1" t="str">
        <f t="shared" si="1249"/>
        <v>Startup</v>
      </c>
      <c r="S8841" s="1"/>
      <c r="T8841" t="s">
        <v>598</v>
      </c>
      <c r="U8841" t="s">
        <v>36</v>
      </c>
      <c r="V8841">
        <f t="shared" si="1250"/>
        <v>0</v>
      </c>
    </row>
    <row r="8842" spans="1:22" x14ac:dyDescent="0.35">
      <c r="A8842">
        <v>8840</v>
      </c>
      <c r="B8842" t="s">
        <v>13081</v>
      </c>
      <c r="C8842" t="str">
        <f t="shared" si="1242"/>
        <v>Don’t Buy</v>
      </c>
      <c r="D8842" t="str">
        <f t="shared" si="1243"/>
        <v>Long Name</v>
      </c>
      <c r="E8842">
        <v>4.5</v>
      </c>
      <c r="F8842">
        <f>IF(Q8842&lt;10,E8842+0.1,E8842)</f>
        <v>4.5</v>
      </c>
      <c r="G8842">
        <f>MIN(IF(Q8842&lt;10,E8842+0.5,E8842),5)</f>
        <v>4.5</v>
      </c>
      <c r="H8842" t="str">
        <f t="shared" si="1244"/>
        <v>Average Place to Work</v>
      </c>
      <c r="I8842">
        <v>58</v>
      </c>
      <c r="J8842" t="b">
        <f t="shared" si="1245"/>
        <v>0</v>
      </c>
      <c r="K8842" t="b">
        <f>OR(E8842&gt;3.5,Q8842&lt;10)</f>
        <v>1</v>
      </c>
      <c r="L8842" t="s">
        <v>19</v>
      </c>
      <c r="M8842" t="s">
        <v>3859</v>
      </c>
      <c r="N8842" t="str">
        <f t="shared" si="1246"/>
        <v>None</v>
      </c>
      <c r="O8842" t="str">
        <f t="shared" si="1247"/>
        <v>None</v>
      </c>
      <c r="P8842" t="s">
        <v>833</v>
      </c>
      <c r="Q8842" s="2">
        <f t="shared" si="1248"/>
        <v>52</v>
      </c>
      <c r="R8842" s="1" t="str">
        <f t="shared" si="1249"/>
        <v>Established</v>
      </c>
      <c r="S8842" s="1"/>
      <c r="T8842" t="s">
        <v>1183</v>
      </c>
      <c r="U8842" t="s">
        <v>352</v>
      </c>
      <c r="V8842">
        <f t="shared" si="1250"/>
        <v>0</v>
      </c>
    </row>
    <row r="8843" spans="1:22" x14ac:dyDescent="0.35">
      <c r="A8843">
        <v>8841</v>
      </c>
      <c r="B8843" t="s">
        <v>13082</v>
      </c>
      <c r="C8843" t="str">
        <f t="shared" si="1242"/>
        <v>Don’t Buy</v>
      </c>
      <c r="D8843" t="str">
        <f t="shared" si="1243"/>
        <v>Short Name</v>
      </c>
      <c r="E8843">
        <v>3.1</v>
      </c>
      <c r="F8843">
        <f>IF(Q8843&lt;10,E8843+0.1,E8843)</f>
        <v>3.2</v>
      </c>
      <c r="G8843">
        <f>MIN(IF(Q8843&lt;10,E8843+0.5,E8843),5)</f>
        <v>3.6</v>
      </c>
      <c r="H8843" t="str">
        <f t="shared" si="1244"/>
        <v>Average Place to Work</v>
      </c>
      <c r="I8843">
        <v>58</v>
      </c>
      <c r="J8843" t="b">
        <f t="shared" si="1245"/>
        <v>0</v>
      </c>
      <c r="K8843" t="b">
        <f>OR(E8843&gt;3.5,Q8843&lt;10)</f>
        <v>1</v>
      </c>
      <c r="L8843" t="s">
        <v>19</v>
      </c>
      <c r="M8843" t="s">
        <v>3572</v>
      </c>
      <c r="N8843" t="str">
        <f t="shared" si="1246"/>
        <v>Indian Silicon Valley Startups</v>
      </c>
      <c r="O8843" t="str">
        <f t="shared" si="1247"/>
        <v>None</v>
      </c>
      <c r="P8843" t="s">
        <v>258</v>
      </c>
      <c r="Q8843" s="2">
        <f t="shared" si="1248"/>
        <v>7</v>
      </c>
      <c r="R8843" s="1" t="str">
        <f t="shared" si="1249"/>
        <v>Startup</v>
      </c>
      <c r="S8843" s="1"/>
      <c r="T8843" t="s">
        <v>2721</v>
      </c>
      <c r="U8843" t="s">
        <v>36</v>
      </c>
      <c r="V8843">
        <f t="shared" si="1250"/>
        <v>0</v>
      </c>
    </row>
    <row r="8844" spans="1:22" x14ac:dyDescent="0.35">
      <c r="A8844">
        <v>8842</v>
      </c>
      <c r="B8844" t="s">
        <v>13083</v>
      </c>
      <c r="C8844" t="str">
        <f t="shared" si="1242"/>
        <v>Don’t Buy</v>
      </c>
      <c r="D8844" t="str">
        <f t="shared" si="1243"/>
        <v>Long Name</v>
      </c>
      <c r="E8844">
        <v>4.0999999999999996</v>
      </c>
      <c r="F8844">
        <f>IF(Q8844&lt;10,E8844+0.1,E8844)</f>
        <v>4.0999999999999996</v>
      </c>
      <c r="G8844">
        <f>MIN(IF(Q8844&lt;10,E8844+0.5,E8844),5)</f>
        <v>4.0999999999999996</v>
      </c>
      <c r="H8844" t="str">
        <f t="shared" si="1244"/>
        <v>Average Place to Work</v>
      </c>
      <c r="I8844">
        <v>507</v>
      </c>
      <c r="J8844" t="b">
        <f t="shared" si="1245"/>
        <v>0</v>
      </c>
      <c r="K8844" t="b">
        <f>OR(E8844&gt;3.5,Q8844&lt;10)</f>
        <v>1</v>
      </c>
      <c r="L8844" t="s">
        <v>19</v>
      </c>
      <c r="M8844" t="s">
        <v>8852</v>
      </c>
      <c r="N8844" t="str">
        <f t="shared" si="1246"/>
        <v>None</v>
      </c>
      <c r="O8844" t="str">
        <f t="shared" si="1247"/>
        <v>None</v>
      </c>
      <c r="P8844" t="s">
        <v>1229</v>
      </c>
      <c r="Q8844" s="2">
        <f t="shared" si="1248"/>
        <v>112</v>
      </c>
      <c r="R8844" s="1" t="str">
        <f t="shared" si="1249"/>
        <v>Established</v>
      </c>
      <c r="S8844" s="1"/>
      <c r="T8844" t="s">
        <v>60</v>
      </c>
      <c r="U8844" t="s">
        <v>202</v>
      </c>
      <c r="V8844">
        <f t="shared" si="1250"/>
        <v>0</v>
      </c>
    </row>
    <row r="8845" spans="1:22" x14ac:dyDescent="0.35">
      <c r="A8845">
        <v>8843</v>
      </c>
      <c r="B8845" t="s">
        <v>13084</v>
      </c>
      <c r="C8845" t="str">
        <f t="shared" si="1242"/>
        <v>Don’t Buy</v>
      </c>
      <c r="D8845" t="str">
        <f t="shared" si="1243"/>
        <v>Long Name</v>
      </c>
      <c r="E8845">
        <v>3.5</v>
      </c>
      <c r="F8845">
        <f>IF(Q8845&lt;10,E8845+0.1,E8845)</f>
        <v>3.5</v>
      </c>
      <c r="G8845">
        <f>MIN(IF(Q8845&lt;10,E8845+0.5,E8845),5)</f>
        <v>3.5</v>
      </c>
      <c r="H8845" t="str">
        <f t="shared" si="1244"/>
        <v>Average Place to Work</v>
      </c>
      <c r="I8845">
        <v>136</v>
      </c>
      <c r="J8845" t="b">
        <f t="shared" si="1245"/>
        <v>0</v>
      </c>
      <c r="K8845" t="b">
        <f>OR(E8845&gt;3.5,Q8845&lt;10)</f>
        <v>0</v>
      </c>
      <c r="L8845" t="s">
        <v>19</v>
      </c>
      <c r="M8845" t="s">
        <v>9344</v>
      </c>
      <c r="N8845" t="str">
        <f t="shared" si="1246"/>
        <v>None</v>
      </c>
      <c r="O8845" t="str">
        <f t="shared" si="1247"/>
        <v>None</v>
      </c>
      <c r="P8845" t="s">
        <v>445</v>
      </c>
      <c r="Q8845" s="2">
        <f t="shared" si="1248"/>
        <v>14</v>
      </c>
      <c r="R8845" s="1" t="str">
        <f t="shared" si="1249"/>
        <v>Established</v>
      </c>
      <c r="S8845" s="1"/>
      <c r="T8845" t="s">
        <v>598</v>
      </c>
      <c r="U8845" t="s">
        <v>41</v>
      </c>
      <c r="V8845">
        <f t="shared" si="1250"/>
        <v>0</v>
      </c>
    </row>
    <row r="8846" spans="1:22" x14ac:dyDescent="0.35">
      <c r="A8846">
        <v>8844</v>
      </c>
      <c r="B8846" t="s">
        <v>13085</v>
      </c>
      <c r="C8846" t="str">
        <f t="shared" si="1242"/>
        <v>Don’t Buy</v>
      </c>
      <c r="D8846" t="str">
        <f t="shared" si="1243"/>
        <v>Short Name</v>
      </c>
      <c r="E8846">
        <v>4.2</v>
      </c>
      <c r="F8846">
        <f>IF(Q8846&lt;10,E8846+0.1,E8846)</f>
        <v>4.2</v>
      </c>
      <c r="G8846">
        <f>MIN(IF(Q8846&lt;10,E8846+0.5,E8846),5)</f>
        <v>4.2</v>
      </c>
      <c r="H8846" t="str">
        <f t="shared" si="1244"/>
        <v>Average Place to Work</v>
      </c>
      <c r="I8846">
        <v>59</v>
      </c>
      <c r="J8846" t="b">
        <f t="shared" si="1245"/>
        <v>0</v>
      </c>
      <c r="K8846" t="b">
        <f>OR(E8846&gt;3.5,Q8846&lt;10)</f>
        <v>1</v>
      </c>
      <c r="L8846" t="s">
        <v>19</v>
      </c>
      <c r="M8846" t="s">
        <v>1245</v>
      </c>
      <c r="N8846" t="str">
        <f t="shared" si="1246"/>
        <v>Indian Silicon Valley Startups</v>
      </c>
      <c r="O8846" t="str">
        <f t="shared" si="1247"/>
        <v>None</v>
      </c>
      <c r="P8846" t="s">
        <v>86</v>
      </c>
      <c r="Q8846" s="2">
        <f t="shared" si="1248"/>
        <v>27</v>
      </c>
      <c r="R8846" s="1" t="str">
        <f t="shared" si="1249"/>
        <v>Established</v>
      </c>
      <c r="S8846" s="1"/>
      <c r="T8846" t="s">
        <v>115</v>
      </c>
      <c r="U8846" t="s">
        <v>36</v>
      </c>
      <c r="V8846">
        <f t="shared" si="1250"/>
        <v>0</v>
      </c>
    </row>
    <row r="8847" spans="1:22" x14ac:dyDescent="0.35">
      <c r="A8847">
        <v>8845</v>
      </c>
      <c r="B8847" t="s">
        <v>13086</v>
      </c>
      <c r="C8847" t="str">
        <f t="shared" si="1242"/>
        <v>Buy</v>
      </c>
      <c r="D8847" t="str">
        <f t="shared" si="1243"/>
        <v>Short Name</v>
      </c>
      <c r="E8847">
        <v>3.7</v>
      </c>
      <c r="F8847">
        <f>IF(Q8847&lt;10,E8847+0.1,E8847)</f>
        <v>3.8000000000000003</v>
      </c>
      <c r="G8847">
        <f>MIN(IF(Q8847&lt;10,E8847+0.5,E8847),5)</f>
        <v>4.2</v>
      </c>
      <c r="H8847" t="str">
        <f t="shared" si="1244"/>
        <v>Average Place to Work</v>
      </c>
      <c r="I8847">
        <v>57</v>
      </c>
      <c r="J8847" t="b">
        <f t="shared" si="1245"/>
        <v>0</v>
      </c>
      <c r="K8847" t="b">
        <f>OR(E8847&gt;3.5,Q8847&lt;10)</f>
        <v>1</v>
      </c>
      <c r="L8847" t="s">
        <v>19</v>
      </c>
      <c r="M8847" t="s">
        <v>2175</v>
      </c>
      <c r="N8847" t="str">
        <f t="shared" si="1246"/>
        <v>Indian Silicon Valley Startups</v>
      </c>
      <c r="O8847" t="str">
        <f t="shared" si="1247"/>
        <v>None</v>
      </c>
      <c r="P8847" t="s">
        <v>502</v>
      </c>
      <c r="Q8847" s="2">
        <f t="shared" si="1248"/>
        <v>8</v>
      </c>
      <c r="R8847" s="1" t="str">
        <f t="shared" si="1249"/>
        <v>Startup</v>
      </c>
      <c r="S8847" s="1"/>
      <c r="T8847" t="s">
        <v>1183</v>
      </c>
      <c r="U8847" t="s">
        <v>36</v>
      </c>
      <c r="V8847">
        <f t="shared" si="1250"/>
        <v>0</v>
      </c>
    </row>
    <row r="8848" spans="1:22" x14ac:dyDescent="0.35">
      <c r="A8848">
        <v>8846</v>
      </c>
      <c r="B8848" t="s">
        <v>13087</v>
      </c>
      <c r="C8848" t="str">
        <f t="shared" si="1242"/>
        <v>Don’t Buy</v>
      </c>
      <c r="D8848" t="str">
        <f t="shared" si="1243"/>
        <v>Long Name</v>
      </c>
      <c r="E8848">
        <v>3.9</v>
      </c>
      <c r="F8848">
        <f>IF(Q8848&lt;10,E8848+0.1,E8848)</f>
        <v>3.9</v>
      </c>
      <c r="G8848">
        <f>MIN(IF(Q8848&lt;10,E8848+0.5,E8848),5)</f>
        <v>3.9</v>
      </c>
      <c r="H8848" t="str">
        <f t="shared" si="1244"/>
        <v>Average Place to Work</v>
      </c>
      <c r="I8848">
        <v>57</v>
      </c>
      <c r="J8848" t="b">
        <f t="shared" si="1245"/>
        <v>0</v>
      </c>
      <c r="K8848" t="b">
        <f>OR(E8848&gt;3.5,Q8848&lt;10)</f>
        <v>1</v>
      </c>
      <c r="L8848" t="s">
        <v>19</v>
      </c>
      <c r="M8848" t="s">
        <v>3217</v>
      </c>
      <c r="N8848" t="str">
        <f t="shared" si="1246"/>
        <v>None</v>
      </c>
      <c r="O8848" t="str">
        <f t="shared" si="1247"/>
        <v>None</v>
      </c>
      <c r="P8848" t="s">
        <v>21</v>
      </c>
      <c r="Q8848" s="2">
        <f t="shared" si="1248"/>
        <v>28</v>
      </c>
      <c r="R8848" s="1" t="str">
        <f t="shared" si="1249"/>
        <v>Established</v>
      </c>
      <c r="S8848" s="1"/>
      <c r="T8848" t="s">
        <v>606</v>
      </c>
      <c r="U8848" t="s">
        <v>647</v>
      </c>
      <c r="V8848">
        <f t="shared" si="1250"/>
        <v>0</v>
      </c>
    </row>
    <row r="8849" spans="1:22" x14ac:dyDescent="0.35">
      <c r="A8849">
        <v>8847</v>
      </c>
      <c r="B8849" t="s">
        <v>13088</v>
      </c>
      <c r="C8849" t="str">
        <f t="shared" si="1242"/>
        <v>Don’t Buy</v>
      </c>
      <c r="D8849" t="str">
        <f t="shared" si="1243"/>
        <v>Long Name</v>
      </c>
      <c r="E8849">
        <v>4.2</v>
      </c>
      <c r="F8849">
        <f>IF(Q8849&lt;10,E8849+0.1,E8849)</f>
        <v>4.2</v>
      </c>
      <c r="G8849">
        <f>MIN(IF(Q8849&lt;10,E8849+0.5,E8849),5)</f>
        <v>4.2</v>
      </c>
      <c r="H8849" t="str">
        <f t="shared" si="1244"/>
        <v>Average Place to Work</v>
      </c>
      <c r="I8849">
        <v>57</v>
      </c>
      <c r="J8849" t="b">
        <f t="shared" si="1245"/>
        <v>0</v>
      </c>
      <c r="K8849" t="b">
        <f>OR(E8849&gt;3.5,Q8849&lt;10)</f>
        <v>1</v>
      </c>
      <c r="L8849" t="s">
        <v>9</v>
      </c>
      <c r="M8849" t="s">
        <v>4161</v>
      </c>
      <c r="N8849" t="str">
        <f t="shared" si="1246"/>
        <v>None</v>
      </c>
      <c r="O8849" t="str">
        <f t="shared" si="1247"/>
        <v>Bombay Finances</v>
      </c>
      <c r="P8849" t="s">
        <v>95</v>
      </c>
      <c r="Q8849" s="2">
        <f t="shared" si="1248"/>
        <v>16</v>
      </c>
      <c r="R8849" s="1" t="str">
        <f t="shared" si="1249"/>
        <v>Established</v>
      </c>
      <c r="S8849" s="1"/>
      <c r="T8849" t="s">
        <v>598</v>
      </c>
      <c r="U8849" t="s">
        <v>24</v>
      </c>
      <c r="V8849">
        <f t="shared" si="1250"/>
        <v>1000000</v>
      </c>
    </row>
    <row r="8850" spans="1:22" x14ac:dyDescent="0.35">
      <c r="A8850">
        <v>8848</v>
      </c>
      <c r="B8850" t="s">
        <v>13089</v>
      </c>
      <c r="C8850" t="str">
        <f t="shared" si="1242"/>
        <v>Don’t Buy</v>
      </c>
      <c r="D8850" t="str">
        <f t="shared" si="1243"/>
        <v>Long Name</v>
      </c>
      <c r="E8850">
        <v>4</v>
      </c>
      <c r="F8850">
        <f>IF(Q8850&lt;10,E8850+0.1,E8850)</f>
        <v>4</v>
      </c>
      <c r="G8850">
        <f>MIN(IF(Q8850&lt;10,E8850+0.5,E8850),5)</f>
        <v>4</v>
      </c>
      <c r="H8850" t="str">
        <f t="shared" si="1244"/>
        <v>Average Place to Work</v>
      </c>
      <c r="I8850">
        <v>57</v>
      </c>
      <c r="J8850" t="b">
        <f t="shared" si="1245"/>
        <v>0</v>
      </c>
      <c r="K8850" t="b">
        <f>OR(E8850&gt;3.5,Q8850&lt;10)</f>
        <v>1</v>
      </c>
      <c r="L8850" t="s">
        <v>19</v>
      </c>
      <c r="M8850" t="s">
        <v>10301</v>
      </c>
      <c r="N8850" t="str">
        <f t="shared" si="1246"/>
        <v>Indian Silicon Valley Startups</v>
      </c>
      <c r="O8850" t="str">
        <f t="shared" si="1247"/>
        <v>None</v>
      </c>
      <c r="P8850" t="s">
        <v>95</v>
      </c>
      <c r="Q8850" s="2">
        <f t="shared" si="1248"/>
        <v>16</v>
      </c>
      <c r="R8850" s="1" t="str">
        <f t="shared" si="1249"/>
        <v>Established</v>
      </c>
      <c r="S8850" s="1"/>
      <c r="T8850" t="s">
        <v>1183</v>
      </c>
      <c r="U8850" t="s">
        <v>36</v>
      </c>
      <c r="V8850">
        <f t="shared" si="1250"/>
        <v>0</v>
      </c>
    </row>
    <row r="8851" spans="1:22" x14ac:dyDescent="0.35">
      <c r="A8851">
        <v>8849</v>
      </c>
      <c r="B8851" t="s">
        <v>13090</v>
      </c>
      <c r="C8851" t="str">
        <f t="shared" si="1242"/>
        <v>Don’t Buy</v>
      </c>
      <c r="D8851" t="str">
        <f t="shared" si="1243"/>
        <v>Long Name</v>
      </c>
      <c r="E8851">
        <v>4.3</v>
      </c>
      <c r="F8851">
        <f>IF(Q8851&lt;10,E8851+0.1,E8851)</f>
        <v>4.3</v>
      </c>
      <c r="G8851">
        <f>MIN(IF(Q8851&lt;10,E8851+0.5,E8851),5)</f>
        <v>4.3</v>
      </c>
      <c r="H8851" t="str">
        <f t="shared" si="1244"/>
        <v>Average Place to Work</v>
      </c>
      <c r="I8851">
        <v>57</v>
      </c>
      <c r="J8851" t="b">
        <f t="shared" si="1245"/>
        <v>0</v>
      </c>
      <c r="K8851" t="b">
        <f>OR(E8851&gt;3.5,Q8851&lt;10)</f>
        <v>1</v>
      </c>
      <c r="L8851" t="s">
        <v>19</v>
      </c>
      <c r="M8851" t="s">
        <v>7852</v>
      </c>
      <c r="N8851" t="str">
        <f t="shared" si="1246"/>
        <v>None</v>
      </c>
      <c r="O8851" t="str">
        <f t="shared" si="1247"/>
        <v>None</v>
      </c>
      <c r="P8851" t="s">
        <v>35</v>
      </c>
      <c r="Q8851" s="2">
        <f t="shared" si="1248"/>
        <v>55</v>
      </c>
      <c r="R8851" s="1" t="str">
        <f t="shared" si="1249"/>
        <v>Established</v>
      </c>
      <c r="S8851" s="1"/>
      <c r="T8851" t="s">
        <v>598</v>
      </c>
      <c r="U8851" t="s">
        <v>1913</v>
      </c>
      <c r="V8851">
        <f t="shared" si="1250"/>
        <v>0</v>
      </c>
    </row>
    <row r="8852" spans="1:22" x14ac:dyDescent="0.35">
      <c r="A8852">
        <v>8850</v>
      </c>
      <c r="B8852" t="s">
        <v>13091</v>
      </c>
      <c r="C8852" t="str">
        <f t="shared" si="1242"/>
        <v>Buy</v>
      </c>
      <c r="D8852" t="str">
        <f t="shared" si="1243"/>
        <v>Long Name</v>
      </c>
      <c r="E8852">
        <v>3.4</v>
      </c>
      <c r="F8852">
        <f>IF(Q8852&lt;10,E8852+0.1,E8852)</f>
        <v>3.4</v>
      </c>
      <c r="G8852">
        <f>MIN(IF(Q8852&lt;10,E8852+0.5,E8852),5)</f>
        <v>3.4</v>
      </c>
      <c r="H8852" t="str">
        <f t="shared" si="1244"/>
        <v>Average Place to Work</v>
      </c>
      <c r="I8852">
        <v>57</v>
      </c>
      <c r="J8852" t="b">
        <f t="shared" si="1245"/>
        <v>0</v>
      </c>
      <c r="K8852" t="b">
        <f>OR(E8852&gt;3.5,Q8852&lt;10)</f>
        <v>0</v>
      </c>
      <c r="L8852" t="s">
        <v>9</v>
      </c>
      <c r="M8852" t="s">
        <v>4752</v>
      </c>
      <c r="N8852" t="str">
        <f t="shared" si="1246"/>
        <v>None</v>
      </c>
      <c r="O8852" t="str">
        <f t="shared" si="1247"/>
        <v>None</v>
      </c>
      <c r="P8852" t="s">
        <v>522</v>
      </c>
      <c r="Q8852" s="2">
        <f t="shared" si="1248"/>
        <v>30</v>
      </c>
      <c r="R8852" s="1" t="str">
        <f t="shared" si="1249"/>
        <v>Established</v>
      </c>
      <c r="S8852" s="1"/>
      <c r="T8852" t="s">
        <v>115</v>
      </c>
      <c r="U8852" t="s">
        <v>68</v>
      </c>
      <c r="V8852">
        <f t="shared" si="1250"/>
        <v>0</v>
      </c>
    </row>
    <row r="8853" spans="1:22" x14ac:dyDescent="0.35">
      <c r="A8853">
        <v>8851</v>
      </c>
      <c r="B8853" t="s">
        <v>13092</v>
      </c>
      <c r="C8853" t="str">
        <f t="shared" si="1242"/>
        <v>Don’t Buy</v>
      </c>
      <c r="D8853" t="str">
        <f t="shared" si="1243"/>
        <v>Long Name</v>
      </c>
      <c r="E8853">
        <v>3.9</v>
      </c>
      <c r="F8853">
        <f>IF(Q8853&lt;10,E8853+0.1,E8853)</f>
        <v>3.9</v>
      </c>
      <c r="G8853">
        <f>MIN(IF(Q8853&lt;10,E8853+0.5,E8853),5)</f>
        <v>3.9</v>
      </c>
      <c r="H8853" t="str">
        <f t="shared" si="1244"/>
        <v>Average Place to Work</v>
      </c>
      <c r="I8853">
        <v>57</v>
      </c>
      <c r="J8853" t="b">
        <f t="shared" si="1245"/>
        <v>0</v>
      </c>
      <c r="K8853" t="b">
        <f>OR(E8853&gt;3.5,Q8853&lt;10)</f>
        <v>1</v>
      </c>
      <c r="M8853" t="s">
        <v>6254</v>
      </c>
      <c r="N8853" t="str">
        <f t="shared" si="1246"/>
        <v>None</v>
      </c>
      <c r="O8853" t="str">
        <f t="shared" si="1247"/>
        <v>None</v>
      </c>
      <c r="P8853" t="s">
        <v>205</v>
      </c>
      <c r="Q8853" s="2">
        <f t="shared" si="1248"/>
        <v>47</v>
      </c>
      <c r="R8853" s="1" t="str">
        <f t="shared" si="1249"/>
        <v>Established</v>
      </c>
      <c r="S8853" s="1"/>
      <c r="U8853" t="s">
        <v>404</v>
      </c>
      <c r="V8853">
        <f t="shared" si="1250"/>
        <v>0</v>
      </c>
    </row>
    <row r="8854" spans="1:22" x14ac:dyDescent="0.35">
      <c r="A8854">
        <v>8852</v>
      </c>
      <c r="B8854" t="s">
        <v>13093</v>
      </c>
      <c r="C8854" t="str">
        <f t="shared" si="1242"/>
        <v>Don’t Buy</v>
      </c>
      <c r="D8854" t="str">
        <f t="shared" si="1243"/>
        <v>Long Name</v>
      </c>
      <c r="E8854">
        <v>4.3</v>
      </c>
      <c r="F8854">
        <f>IF(Q8854&lt;10,E8854+0.1,E8854)</f>
        <v>4.3</v>
      </c>
      <c r="G8854">
        <f>MIN(IF(Q8854&lt;10,E8854+0.5,E8854),5)</f>
        <v>4.3</v>
      </c>
      <c r="H8854" t="str">
        <f t="shared" si="1244"/>
        <v>Average Place to Work</v>
      </c>
      <c r="I8854">
        <v>57</v>
      </c>
      <c r="J8854" t="b">
        <f t="shared" si="1245"/>
        <v>0</v>
      </c>
      <c r="K8854" t="b">
        <f>OR(E8854&gt;3.5,Q8854&lt;10)</f>
        <v>1</v>
      </c>
      <c r="L8854" t="s">
        <v>9</v>
      </c>
      <c r="M8854" t="s">
        <v>11794</v>
      </c>
      <c r="N8854" t="str">
        <f t="shared" si="1246"/>
        <v>None</v>
      </c>
      <c r="O8854" t="str">
        <f t="shared" si="1247"/>
        <v>None</v>
      </c>
      <c r="P8854" t="s">
        <v>749</v>
      </c>
      <c r="Q8854" s="2">
        <f t="shared" si="1248"/>
        <v>58</v>
      </c>
      <c r="R8854" s="1" t="str">
        <f t="shared" si="1249"/>
        <v>Established</v>
      </c>
      <c r="S8854" s="1"/>
      <c r="T8854" t="s">
        <v>598</v>
      </c>
      <c r="U8854" t="s">
        <v>455</v>
      </c>
      <c r="V8854">
        <f t="shared" si="1250"/>
        <v>0</v>
      </c>
    </row>
    <row r="8855" spans="1:22" x14ac:dyDescent="0.35">
      <c r="A8855">
        <v>8853</v>
      </c>
      <c r="B8855" t="s">
        <v>13094</v>
      </c>
      <c r="C8855" t="str">
        <f t="shared" si="1242"/>
        <v>Don’t Buy</v>
      </c>
      <c r="D8855" t="str">
        <f t="shared" si="1243"/>
        <v>Long Name</v>
      </c>
      <c r="E8855">
        <v>4.4000000000000004</v>
      </c>
      <c r="F8855">
        <f>IF(Q8855&lt;10,E8855+0.1,E8855)</f>
        <v>4.4000000000000004</v>
      </c>
      <c r="G8855">
        <f>MIN(IF(Q8855&lt;10,E8855+0.5,E8855),5)</f>
        <v>4.4000000000000004</v>
      </c>
      <c r="H8855" t="str">
        <f t="shared" si="1244"/>
        <v>Average Place to Work</v>
      </c>
      <c r="I8855">
        <v>57</v>
      </c>
      <c r="J8855" t="b">
        <f t="shared" si="1245"/>
        <v>0</v>
      </c>
      <c r="K8855" t="b">
        <f>OR(E8855&gt;3.5,Q8855&lt;10)</f>
        <v>1</v>
      </c>
      <c r="L8855" t="s">
        <v>19</v>
      </c>
      <c r="M8855" t="s">
        <v>9386</v>
      </c>
      <c r="N8855" t="str">
        <f t="shared" si="1246"/>
        <v>None</v>
      </c>
      <c r="O8855" t="str">
        <f t="shared" si="1247"/>
        <v>None</v>
      </c>
      <c r="P8855" t="s">
        <v>360</v>
      </c>
      <c r="Q8855" s="2">
        <f t="shared" si="1248"/>
        <v>60</v>
      </c>
      <c r="R8855" s="1" t="str">
        <f t="shared" si="1249"/>
        <v>Established</v>
      </c>
      <c r="S8855" s="1"/>
      <c r="T8855" t="s">
        <v>606</v>
      </c>
      <c r="U8855" t="s">
        <v>202</v>
      </c>
      <c r="V8855">
        <f t="shared" si="1250"/>
        <v>0</v>
      </c>
    </row>
    <row r="8856" spans="1:22" x14ac:dyDescent="0.35">
      <c r="A8856">
        <v>8854</v>
      </c>
      <c r="B8856" t="s">
        <v>13095</v>
      </c>
      <c r="C8856" t="str">
        <f t="shared" si="1242"/>
        <v>Don’t Buy</v>
      </c>
      <c r="D8856" t="str">
        <f t="shared" si="1243"/>
        <v>Long Name</v>
      </c>
      <c r="E8856">
        <v>4.2</v>
      </c>
      <c r="F8856">
        <f>IF(Q8856&lt;10,E8856+0.1,E8856)</f>
        <v>4.2</v>
      </c>
      <c r="G8856">
        <f>MIN(IF(Q8856&lt;10,E8856+0.5,E8856),5)</f>
        <v>4.2</v>
      </c>
      <c r="H8856" t="str">
        <f t="shared" si="1244"/>
        <v>Average Place to Work</v>
      </c>
      <c r="I8856">
        <v>57</v>
      </c>
      <c r="J8856" t="b">
        <f t="shared" si="1245"/>
        <v>0</v>
      </c>
      <c r="K8856" t="b">
        <f>OR(E8856&gt;3.5,Q8856&lt;10)</f>
        <v>1</v>
      </c>
      <c r="L8856" t="s">
        <v>9</v>
      </c>
      <c r="M8856" t="s">
        <v>13096</v>
      </c>
      <c r="N8856" t="str">
        <f t="shared" si="1246"/>
        <v>None</v>
      </c>
      <c r="O8856" t="str">
        <f t="shared" si="1247"/>
        <v>None</v>
      </c>
      <c r="P8856" t="s">
        <v>522</v>
      </c>
      <c r="Q8856" s="2">
        <f t="shared" si="1248"/>
        <v>30</v>
      </c>
      <c r="R8856" s="1" t="str">
        <f t="shared" si="1249"/>
        <v>Established</v>
      </c>
      <c r="S8856" s="1"/>
      <c r="T8856" t="s">
        <v>115</v>
      </c>
      <c r="U8856" t="s">
        <v>446</v>
      </c>
      <c r="V8856">
        <f t="shared" si="1250"/>
        <v>0</v>
      </c>
    </row>
    <row r="8857" spans="1:22" x14ac:dyDescent="0.35">
      <c r="A8857">
        <v>8855</v>
      </c>
      <c r="B8857" t="s">
        <v>13097</v>
      </c>
      <c r="C8857" t="str">
        <f t="shared" si="1242"/>
        <v>Buy</v>
      </c>
      <c r="D8857" t="str">
        <f t="shared" si="1243"/>
        <v>Long Name</v>
      </c>
      <c r="E8857">
        <v>3.3</v>
      </c>
      <c r="F8857">
        <f>IF(Q8857&lt;10,E8857+0.1,E8857)</f>
        <v>3.3</v>
      </c>
      <c r="G8857">
        <f>MIN(IF(Q8857&lt;10,E8857+0.5,E8857),5)</f>
        <v>3.3</v>
      </c>
      <c r="H8857" t="str">
        <f t="shared" si="1244"/>
        <v>Average Place to Work</v>
      </c>
      <c r="I8857">
        <v>57</v>
      </c>
      <c r="J8857" t="b">
        <f t="shared" si="1245"/>
        <v>0</v>
      </c>
      <c r="K8857" t="b">
        <f>OR(E8857&gt;3.5,Q8857&lt;10)</f>
        <v>0</v>
      </c>
      <c r="L8857" t="s">
        <v>19</v>
      </c>
      <c r="M8857" t="s">
        <v>4911</v>
      </c>
      <c r="N8857" t="str">
        <f t="shared" si="1246"/>
        <v>None</v>
      </c>
      <c r="O8857" t="str">
        <f t="shared" si="1247"/>
        <v>None</v>
      </c>
      <c r="P8857" t="s">
        <v>183</v>
      </c>
      <c r="Q8857" s="2">
        <f t="shared" si="1248"/>
        <v>10</v>
      </c>
      <c r="R8857" s="1" t="str">
        <f t="shared" si="1249"/>
        <v>Established</v>
      </c>
      <c r="S8857" s="1"/>
      <c r="T8857" t="s">
        <v>598</v>
      </c>
      <c r="U8857" t="s">
        <v>24</v>
      </c>
      <c r="V8857">
        <f t="shared" si="1250"/>
        <v>500000</v>
      </c>
    </row>
    <row r="8858" spans="1:22" x14ac:dyDescent="0.35">
      <c r="A8858">
        <v>8856</v>
      </c>
      <c r="B8858" t="s">
        <v>13098</v>
      </c>
      <c r="C8858" t="str">
        <f t="shared" si="1242"/>
        <v>Don’t Buy</v>
      </c>
      <c r="D8858" t="str">
        <f t="shared" si="1243"/>
        <v>Long Name</v>
      </c>
      <c r="E8858">
        <v>3.8</v>
      </c>
      <c r="F8858">
        <f>IF(Q8858&lt;10,E8858+0.1,E8858)</f>
        <v>3.8</v>
      </c>
      <c r="G8858">
        <f>MIN(IF(Q8858&lt;10,E8858+0.5,E8858),5)</f>
        <v>3.8</v>
      </c>
      <c r="H8858" t="str">
        <f t="shared" si="1244"/>
        <v>Average Place to Work</v>
      </c>
      <c r="I8858">
        <v>57</v>
      </c>
      <c r="J8858" t="b">
        <f t="shared" si="1245"/>
        <v>0</v>
      </c>
      <c r="K8858" t="b">
        <f>OR(E8858&gt;3.5,Q8858&lt;10)</f>
        <v>1</v>
      </c>
      <c r="L8858" t="s">
        <v>9</v>
      </c>
      <c r="M8858" t="s">
        <v>2570</v>
      </c>
      <c r="N8858" t="str">
        <f t="shared" si="1246"/>
        <v>None</v>
      </c>
      <c r="O8858" t="str">
        <f t="shared" si="1247"/>
        <v>None</v>
      </c>
      <c r="P8858" t="s">
        <v>32</v>
      </c>
      <c r="Q8858" s="2">
        <f t="shared" si="1248"/>
        <v>41</v>
      </c>
      <c r="R8858" s="1" t="str">
        <f t="shared" si="1249"/>
        <v>Established</v>
      </c>
      <c r="S8858" s="1"/>
      <c r="T8858" t="s">
        <v>598</v>
      </c>
      <c r="U8858" t="s">
        <v>931</v>
      </c>
      <c r="V8858">
        <f t="shared" si="1250"/>
        <v>0</v>
      </c>
    </row>
    <row r="8859" spans="1:22" x14ac:dyDescent="0.35">
      <c r="A8859">
        <v>8857</v>
      </c>
      <c r="B8859" t="s">
        <v>13099</v>
      </c>
      <c r="C8859" t="str">
        <f t="shared" si="1242"/>
        <v>Don’t Buy</v>
      </c>
      <c r="D8859" t="str">
        <f t="shared" si="1243"/>
        <v>Short Name</v>
      </c>
      <c r="E8859">
        <v>4.4000000000000004</v>
      </c>
      <c r="F8859">
        <f>IF(Q8859&lt;10,E8859+0.1,E8859)</f>
        <v>4.4000000000000004</v>
      </c>
      <c r="G8859">
        <f>MIN(IF(Q8859&lt;10,E8859+0.5,E8859),5)</f>
        <v>4.4000000000000004</v>
      </c>
      <c r="H8859" t="str">
        <f t="shared" si="1244"/>
        <v>Average Place to Work</v>
      </c>
      <c r="I8859">
        <v>57</v>
      </c>
      <c r="J8859" t="b">
        <f t="shared" si="1245"/>
        <v>0</v>
      </c>
      <c r="K8859" t="b">
        <f>OR(E8859&gt;3.5,Q8859&lt;10)</f>
        <v>1</v>
      </c>
      <c r="L8859" t="s">
        <v>19</v>
      </c>
      <c r="M8859" t="s">
        <v>3827</v>
      </c>
      <c r="N8859" t="str">
        <f t="shared" si="1246"/>
        <v>Indian Silicon Valley Startups</v>
      </c>
      <c r="O8859" t="str">
        <f t="shared" si="1247"/>
        <v>None</v>
      </c>
      <c r="P8859" t="s">
        <v>8349</v>
      </c>
      <c r="Q8859" s="2">
        <f t="shared" si="1248"/>
        <v>178</v>
      </c>
      <c r="R8859" s="1" t="str">
        <f t="shared" si="1249"/>
        <v>Established</v>
      </c>
      <c r="S8859" s="1"/>
      <c r="T8859" t="s">
        <v>219</v>
      </c>
      <c r="U8859" t="s">
        <v>36</v>
      </c>
      <c r="V8859">
        <f t="shared" si="1250"/>
        <v>0</v>
      </c>
    </row>
    <row r="8860" spans="1:22" x14ac:dyDescent="0.35">
      <c r="A8860">
        <v>8858</v>
      </c>
      <c r="B8860" t="s">
        <v>13100</v>
      </c>
      <c r="C8860" t="str">
        <f t="shared" si="1242"/>
        <v>Don’t Buy</v>
      </c>
      <c r="D8860" t="str">
        <f t="shared" si="1243"/>
        <v>Long Name</v>
      </c>
      <c r="E8860">
        <v>4.3</v>
      </c>
      <c r="F8860">
        <f>IF(Q8860&lt;10,E8860+0.1,E8860)</f>
        <v>4.3</v>
      </c>
      <c r="G8860">
        <f>MIN(IF(Q8860&lt;10,E8860+0.5,E8860),5)</f>
        <v>4.3</v>
      </c>
      <c r="H8860" t="str">
        <f t="shared" si="1244"/>
        <v>Average Place to Work</v>
      </c>
      <c r="I8860">
        <v>57</v>
      </c>
      <c r="J8860" t="b">
        <f t="shared" si="1245"/>
        <v>0</v>
      </c>
      <c r="K8860" t="b">
        <f>OR(E8860&gt;3.5,Q8860&lt;10)</f>
        <v>1</v>
      </c>
      <c r="L8860" t="s">
        <v>19</v>
      </c>
      <c r="M8860" t="s">
        <v>11167</v>
      </c>
      <c r="N8860" t="str">
        <f t="shared" si="1246"/>
        <v>Indian Silicon Valley Startups</v>
      </c>
      <c r="O8860" t="str">
        <f t="shared" si="1247"/>
        <v>None</v>
      </c>
      <c r="P8860" t="s">
        <v>67</v>
      </c>
      <c r="Q8860" s="2">
        <f t="shared" si="1248"/>
        <v>15</v>
      </c>
      <c r="R8860" s="1" t="str">
        <f t="shared" si="1249"/>
        <v>Established</v>
      </c>
      <c r="S8860" s="1"/>
      <c r="T8860" t="s">
        <v>1183</v>
      </c>
      <c r="U8860" t="s">
        <v>36</v>
      </c>
      <c r="V8860">
        <f t="shared" si="1250"/>
        <v>0</v>
      </c>
    </row>
    <row r="8861" spans="1:22" x14ac:dyDescent="0.35">
      <c r="A8861">
        <v>8859</v>
      </c>
      <c r="B8861" t="s">
        <v>13101</v>
      </c>
      <c r="C8861" t="str">
        <f t="shared" si="1242"/>
        <v>Buy</v>
      </c>
      <c r="D8861" t="str">
        <f t="shared" si="1243"/>
        <v>Short Name</v>
      </c>
      <c r="E8861">
        <v>4.4000000000000004</v>
      </c>
      <c r="F8861">
        <f>IF(Q8861&lt;10,E8861+0.1,E8861)</f>
        <v>4.4000000000000004</v>
      </c>
      <c r="G8861">
        <f>MIN(IF(Q8861&lt;10,E8861+0.5,E8861),5)</f>
        <v>4.4000000000000004</v>
      </c>
      <c r="H8861" t="str">
        <f t="shared" si="1244"/>
        <v>Average Place to Work</v>
      </c>
      <c r="I8861">
        <v>57</v>
      </c>
      <c r="J8861" t="b">
        <f t="shared" si="1245"/>
        <v>0</v>
      </c>
      <c r="K8861" t="b">
        <f>OR(E8861&gt;3.5,Q8861&lt;10)</f>
        <v>1</v>
      </c>
      <c r="L8861" t="s">
        <v>19</v>
      </c>
      <c r="M8861" t="s">
        <v>13102</v>
      </c>
      <c r="N8861" t="str">
        <f t="shared" si="1246"/>
        <v>None</v>
      </c>
      <c r="O8861" t="str">
        <f t="shared" si="1247"/>
        <v>None</v>
      </c>
      <c r="P8861" t="s">
        <v>413</v>
      </c>
      <c r="Q8861" s="2">
        <f t="shared" si="1248"/>
        <v>135</v>
      </c>
      <c r="R8861" s="1" t="str">
        <f t="shared" si="1249"/>
        <v>Established</v>
      </c>
      <c r="S8861" s="1"/>
      <c r="T8861" t="s">
        <v>598</v>
      </c>
      <c r="U8861" t="s">
        <v>17</v>
      </c>
      <c r="V8861">
        <f t="shared" si="1250"/>
        <v>1000000</v>
      </c>
    </row>
    <row r="8862" spans="1:22" x14ac:dyDescent="0.35">
      <c r="A8862">
        <v>8860</v>
      </c>
      <c r="B8862" t="s">
        <v>13103</v>
      </c>
      <c r="C8862" t="str">
        <f t="shared" si="1242"/>
        <v>Don’t Buy</v>
      </c>
      <c r="D8862" t="str">
        <f t="shared" si="1243"/>
        <v>Long Name</v>
      </c>
      <c r="E8862">
        <v>3.1</v>
      </c>
      <c r="F8862">
        <f>IF(Q8862&lt;10,E8862+0.1,E8862)</f>
        <v>3.1</v>
      </c>
      <c r="G8862">
        <f>MIN(IF(Q8862&lt;10,E8862+0.5,E8862),5)</f>
        <v>3.1</v>
      </c>
      <c r="H8862" t="str">
        <f t="shared" si="1244"/>
        <v>Average Place to Work</v>
      </c>
      <c r="I8862">
        <v>57</v>
      </c>
      <c r="J8862" t="b">
        <f t="shared" si="1245"/>
        <v>0</v>
      </c>
      <c r="K8862" t="b">
        <f>OR(E8862&gt;3.5,Q8862&lt;10)</f>
        <v>0</v>
      </c>
      <c r="L8862" t="s">
        <v>19</v>
      </c>
      <c r="M8862" t="s">
        <v>6254</v>
      </c>
      <c r="N8862" t="str">
        <f t="shared" si="1246"/>
        <v>None</v>
      </c>
      <c r="O8862" t="str">
        <f t="shared" si="1247"/>
        <v>None</v>
      </c>
      <c r="P8862" t="s">
        <v>50</v>
      </c>
      <c r="Q8862" s="2">
        <f t="shared" si="1248"/>
        <v>29</v>
      </c>
      <c r="R8862" s="1" t="str">
        <f t="shared" si="1249"/>
        <v>Established</v>
      </c>
      <c r="S8862" s="1"/>
      <c r="T8862" t="s">
        <v>1481</v>
      </c>
      <c r="U8862" t="s">
        <v>92</v>
      </c>
      <c r="V8862">
        <f t="shared" si="1250"/>
        <v>0</v>
      </c>
    </row>
    <row r="8863" spans="1:22" x14ac:dyDescent="0.35">
      <c r="A8863">
        <v>8861</v>
      </c>
      <c r="B8863" t="s">
        <v>13104</v>
      </c>
      <c r="C8863" t="str">
        <f t="shared" si="1242"/>
        <v>Don’t Buy</v>
      </c>
      <c r="D8863" t="str">
        <f t="shared" si="1243"/>
        <v>Long Name</v>
      </c>
      <c r="E8863">
        <v>3.7</v>
      </c>
      <c r="F8863">
        <f>IF(Q8863&lt;10,E8863+0.1,E8863)</f>
        <v>3.7</v>
      </c>
      <c r="G8863">
        <f>MIN(IF(Q8863&lt;10,E8863+0.5,E8863),5)</f>
        <v>3.7</v>
      </c>
      <c r="H8863" t="str">
        <f t="shared" si="1244"/>
        <v>Average Place to Work</v>
      </c>
      <c r="I8863">
        <v>57</v>
      </c>
      <c r="J8863" t="b">
        <f t="shared" si="1245"/>
        <v>0</v>
      </c>
      <c r="K8863" t="b">
        <f>OR(E8863&gt;3.5,Q8863&lt;10)</f>
        <v>1</v>
      </c>
      <c r="L8863" t="s">
        <v>9</v>
      </c>
      <c r="M8863" t="s">
        <v>13105</v>
      </c>
      <c r="N8863" t="str">
        <f t="shared" si="1246"/>
        <v>None</v>
      </c>
      <c r="O8863" t="str">
        <f t="shared" si="1247"/>
        <v>None</v>
      </c>
      <c r="P8863" t="s">
        <v>16</v>
      </c>
      <c r="Q8863" s="2">
        <f t="shared" si="1248"/>
        <v>33</v>
      </c>
      <c r="R8863" s="1" t="str">
        <f t="shared" si="1249"/>
        <v>Established</v>
      </c>
      <c r="S8863" s="1"/>
      <c r="T8863" t="s">
        <v>606</v>
      </c>
      <c r="U8863" t="s">
        <v>1677</v>
      </c>
      <c r="V8863">
        <f t="shared" si="1250"/>
        <v>0</v>
      </c>
    </row>
    <row r="8864" spans="1:22" x14ac:dyDescent="0.35">
      <c r="A8864">
        <v>8862</v>
      </c>
      <c r="B8864" t="s">
        <v>13106</v>
      </c>
      <c r="C8864" t="str">
        <f t="shared" si="1242"/>
        <v>Don’t Buy</v>
      </c>
      <c r="D8864" t="str">
        <f t="shared" si="1243"/>
        <v>Long Name</v>
      </c>
      <c r="E8864">
        <v>3.7</v>
      </c>
      <c r="F8864">
        <f>IF(Q8864&lt;10,E8864+0.1,E8864)</f>
        <v>3.7</v>
      </c>
      <c r="G8864">
        <f>MIN(IF(Q8864&lt;10,E8864+0.5,E8864),5)</f>
        <v>3.7</v>
      </c>
      <c r="H8864" t="str">
        <f t="shared" si="1244"/>
        <v>Average Place to Work</v>
      </c>
      <c r="I8864">
        <v>57</v>
      </c>
      <c r="J8864" t="b">
        <f t="shared" si="1245"/>
        <v>0</v>
      </c>
      <c r="K8864" t="b">
        <f>OR(E8864&gt;3.5,Q8864&lt;10)</f>
        <v>1</v>
      </c>
      <c r="L8864" t="s">
        <v>19</v>
      </c>
      <c r="M8864" t="s">
        <v>13107</v>
      </c>
      <c r="N8864" t="str">
        <f t="shared" si="1246"/>
        <v>None</v>
      </c>
      <c r="O8864" t="str">
        <f t="shared" si="1247"/>
        <v>None</v>
      </c>
      <c r="P8864" t="s">
        <v>114</v>
      </c>
      <c r="Q8864" s="2">
        <f t="shared" si="1248"/>
        <v>11</v>
      </c>
      <c r="R8864" s="1" t="str">
        <f t="shared" si="1249"/>
        <v>Established</v>
      </c>
      <c r="S8864" s="1"/>
      <c r="T8864" t="s">
        <v>1183</v>
      </c>
      <c r="U8864" t="s">
        <v>227</v>
      </c>
      <c r="V8864">
        <f t="shared" si="1250"/>
        <v>0</v>
      </c>
    </row>
    <row r="8865" spans="1:22" x14ac:dyDescent="0.35">
      <c r="A8865">
        <v>8863</v>
      </c>
      <c r="B8865" t="s">
        <v>13108</v>
      </c>
      <c r="C8865" t="str">
        <f t="shared" si="1242"/>
        <v>Don’t Buy</v>
      </c>
      <c r="D8865" t="str">
        <f t="shared" si="1243"/>
        <v>Long Name</v>
      </c>
      <c r="E8865">
        <v>2.8</v>
      </c>
      <c r="F8865">
        <f>IF(Q8865&lt;10,E8865+0.1,E8865)</f>
        <v>2.9</v>
      </c>
      <c r="G8865">
        <f>MIN(IF(Q8865&lt;10,E8865+0.5,E8865),5)</f>
        <v>3.3</v>
      </c>
      <c r="H8865" t="str">
        <f t="shared" si="1244"/>
        <v>Average Place to Work</v>
      </c>
      <c r="I8865">
        <v>57</v>
      </c>
      <c r="J8865" t="b">
        <f t="shared" si="1245"/>
        <v>0</v>
      </c>
      <c r="K8865" t="b">
        <f>OR(E8865&gt;3.5,Q8865&lt;10)</f>
        <v>1</v>
      </c>
      <c r="L8865" t="s">
        <v>19</v>
      </c>
      <c r="M8865" t="s">
        <v>6254</v>
      </c>
      <c r="N8865" t="str">
        <f t="shared" si="1246"/>
        <v>Indian Silicon Valley Startups</v>
      </c>
      <c r="O8865" t="str">
        <f t="shared" si="1247"/>
        <v>None</v>
      </c>
      <c r="P8865" t="s">
        <v>258</v>
      </c>
      <c r="Q8865" s="2">
        <f t="shared" si="1248"/>
        <v>7</v>
      </c>
      <c r="R8865" s="1" t="str">
        <f t="shared" si="1249"/>
        <v>Startup</v>
      </c>
      <c r="S8865" s="1"/>
      <c r="T8865" t="s">
        <v>1183</v>
      </c>
      <c r="U8865" t="s">
        <v>446</v>
      </c>
      <c r="V8865">
        <f t="shared" si="1250"/>
        <v>0</v>
      </c>
    </row>
    <row r="8866" spans="1:22" x14ac:dyDescent="0.35">
      <c r="A8866">
        <v>8864</v>
      </c>
      <c r="B8866" t="s">
        <v>13109</v>
      </c>
      <c r="C8866" t="str">
        <f t="shared" si="1242"/>
        <v>Don’t Buy</v>
      </c>
      <c r="D8866" t="str">
        <f t="shared" si="1243"/>
        <v>Long Name</v>
      </c>
      <c r="E8866">
        <v>2.7</v>
      </c>
      <c r="F8866">
        <f>IF(Q8866&lt;10,E8866+0.1,E8866)</f>
        <v>2.7</v>
      </c>
      <c r="G8866">
        <f>MIN(IF(Q8866&lt;10,E8866+0.5,E8866),5)</f>
        <v>2.7</v>
      </c>
      <c r="H8866" t="str">
        <f t="shared" si="1244"/>
        <v>Average Place to Work</v>
      </c>
      <c r="I8866">
        <v>57</v>
      </c>
      <c r="J8866" t="b">
        <f t="shared" si="1245"/>
        <v>0</v>
      </c>
      <c r="K8866" t="b">
        <f>OR(E8866&gt;3.5,Q8866&lt;10)</f>
        <v>0</v>
      </c>
      <c r="L8866" t="s">
        <v>19</v>
      </c>
      <c r="M8866" t="s">
        <v>9502</v>
      </c>
      <c r="N8866" t="str">
        <f t="shared" si="1246"/>
        <v>None</v>
      </c>
      <c r="O8866" t="str">
        <f t="shared" si="1247"/>
        <v>None</v>
      </c>
      <c r="P8866" t="s">
        <v>213</v>
      </c>
      <c r="Q8866" s="2">
        <f t="shared" si="1248"/>
        <v>12</v>
      </c>
      <c r="R8866" s="1" t="str">
        <f t="shared" si="1249"/>
        <v>Established</v>
      </c>
      <c r="S8866" s="1"/>
      <c r="T8866" t="s">
        <v>60</v>
      </c>
      <c r="U8866" t="s">
        <v>92</v>
      </c>
      <c r="V8866">
        <f t="shared" si="1250"/>
        <v>0</v>
      </c>
    </row>
    <row r="8867" spans="1:22" x14ac:dyDescent="0.35">
      <c r="A8867">
        <v>8865</v>
      </c>
      <c r="B8867" t="s">
        <v>13110</v>
      </c>
      <c r="C8867" t="str">
        <f t="shared" si="1242"/>
        <v>Don’t Buy</v>
      </c>
      <c r="D8867" t="str">
        <f t="shared" si="1243"/>
        <v>Long Name</v>
      </c>
      <c r="E8867">
        <v>4.3</v>
      </c>
      <c r="F8867">
        <f>IF(Q8867&lt;10,E8867+0.1,E8867)</f>
        <v>4.3</v>
      </c>
      <c r="G8867">
        <f>MIN(IF(Q8867&lt;10,E8867+0.5,E8867),5)</f>
        <v>4.3</v>
      </c>
      <c r="H8867" t="str">
        <f t="shared" si="1244"/>
        <v>Average Place to Work</v>
      </c>
      <c r="I8867">
        <v>57</v>
      </c>
      <c r="J8867" t="b">
        <f t="shared" si="1245"/>
        <v>0</v>
      </c>
      <c r="K8867" t="b">
        <f>OR(E8867&gt;3.5,Q8867&lt;10)</f>
        <v>1</v>
      </c>
      <c r="L8867" t="s">
        <v>19</v>
      </c>
      <c r="M8867" t="s">
        <v>13111</v>
      </c>
      <c r="N8867" t="str">
        <f t="shared" si="1246"/>
        <v>None</v>
      </c>
      <c r="O8867" t="str">
        <f t="shared" si="1247"/>
        <v>None</v>
      </c>
      <c r="P8867" t="s">
        <v>213</v>
      </c>
      <c r="Q8867" s="2">
        <f t="shared" si="1248"/>
        <v>12</v>
      </c>
      <c r="R8867" s="1" t="str">
        <f t="shared" si="1249"/>
        <v>Established</v>
      </c>
      <c r="S8867" s="1"/>
      <c r="T8867" t="s">
        <v>1146</v>
      </c>
      <c r="U8867" t="s">
        <v>41</v>
      </c>
      <c r="V8867">
        <f t="shared" si="1250"/>
        <v>0</v>
      </c>
    </row>
    <row r="8868" spans="1:22" x14ac:dyDescent="0.35">
      <c r="A8868">
        <v>8866</v>
      </c>
      <c r="B8868" t="s">
        <v>13112</v>
      </c>
      <c r="C8868" t="str">
        <f t="shared" si="1242"/>
        <v>Buy</v>
      </c>
      <c r="D8868" t="str">
        <f t="shared" si="1243"/>
        <v>Short Name</v>
      </c>
      <c r="E8868">
        <v>4.5</v>
      </c>
      <c r="F8868">
        <f>IF(Q8868&lt;10,E8868+0.1,E8868)</f>
        <v>4.5</v>
      </c>
      <c r="G8868">
        <f>MIN(IF(Q8868&lt;10,E8868+0.5,E8868),5)</f>
        <v>4.5</v>
      </c>
      <c r="H8868" t="str">
        <f t="shared" si="1244"/>
        <v>Average Place to Work</v>
      </c>
      <c r="I8868">
        <v>57</v>
      </c>
      <c r="J8868" t="b">
        <f t="shared" si="1245"/>
        <v>0</v>
      </c>
      <c r="K8868" t="b">
        <f>OR(E8868&gt;3.5,Q8868&lt;10)</f>
        <v>1</v>
      </c>
      <c r="L8868" t="s">
        <v>9</v>
      </c>
      <c r="M8868" t="s">
        <v>13113</v>
      </c>
      <c r="N8868" t="str">
        <f t="shared" si="1246"/>
        <v>None</v>
      </c>
      <c r="O8868" t="str">
        <f t="shared" si="1247"/>
        <v>None</v>
      </c>
      <c r="P8868" t="s">
        <v>505</v>
      </c>
      <c r="Q8868" s="2">
        <f t="shared" si="1248"/>
        <v>90</v>
      </c>
      <c r="R8868" s="1" t="str">
        <f t="shared" si="1249"/>
        <v>Established</v>
      </c>
      <c r="S8868" s="1"/>
      <c r="T8868" t="s">
        <v>115</v>
      </c>
      <c r="U8868" t="s">
        <v>24</v>
      </c>
      <c r="V8868">
        <f t="shared" si="1250"/>
        <v>1000000</v>
      </c>
    </row>
    <row r="8869" spans="1:22" x14ac:dyDescent="0.35">
      <c r="A8869">
        <v>8867</v>
      </c>
      <c r="B8869" t="s">
        <v>13114</v>
      </c>
      <c r="C8869" t="str">
        <f t="shared" si="1242"/>
        <v>Don’t Buy</v>
      </c>
      <c r="D8869" t="str">
        <f t="shared" si="1243"/>
        <v>Long Name</v>
      </c>
      <c r="E8869">
        <v>3.9</v>
      </c>
      <c r="F8869">
        <f>IF(Q8869&lt;10,E8869+0.1,E8869)</f>
        <v>3.9</v>
      </c>
      <c r="G8869">
        <f>MIN(IF(Q8869&lt;10,E8869+0.5,E8869),5)</f>
        <v>3.9</v>
      </c>
      <c r="H8869" t="str">
        <f t="shared" si="1244"/>
        <v>Average Place to Work</v>
      </c>
      <c r="I8869">
        <v>57</v>
      </c>
      <c r="J8869" t="b">
        <f t="shared" si="1245"/>
        <v>0</v>
      </c>
      <c r="K8869" t="b">
        <f>OR(E8869&gt;3.5,Q8869&lt;10)</f>
        <v>1</v>
      </c>
      <c r="L8869" t="s">
        <v>19</v>
      </c>
      <c r="M8869" t="s">
        <v>7928</v>
      </c>
      <c r="N8869" t="str">
        <f t="shared" si="1246"/>
        <v>Indian Silicon Valley Startups</v>
      </c>
      <c r="O8869" t="str">
        <f t="shared" si="1247"/>
        <v>None</v>
      </c>
      <c r="P8869" t="s">
        <v>261</v>
      </c>
      <c r="Q8869" s="2">
        <f t="shared" si="1248"/>
        <v>21</v>
      </c>
      <c r="R8869" s="1" t="str">
        <f t="shared" si="1249"/>
        <v>Established</v>
      </c>
      <c r="S8869" s="1"/>
      <c r="T8869" t="s">
        <v>606</v>
      </c>
      <c r="U8869" t="s">
        <v>312</v>
      </c>
      <c r="V8869">
        <f t="shared" si="1250"/>
        <v>0</v>
      </c>
    </row>
    <row r="8870" spans="1:22" x14ac:dyDescent="0.35">
      <c r="A8870">
        <v>8868</v>
      </c>
      <c r="B8870" t="s">
        <v>13115</v>
      </c>
      <c r="C8870" t="str">
        <f t="shared" si="1242"/>
        <v>Don’t Buy</v>
      </c>
      <c r="D8870" t="str">
        <f t="shared" si="1243"/>
        <v>Long Name</v>
      </c>
      <c r="E8870">
        <v>3.4</v>
      </c>
      <c r="F8870">
        <f>IF(Q8870&lt;10,E8870+0.1,E8870)</f>
        <v>3.4</v>
      </c>
      <c r="G8870">
        <f>MIN(IF(Q8870&lt;10,E8870+0.5,E8870),5)</f>
        <v>3.4</v>
      </c>
      <c r="H8870" t="str">
        <f t="shared" si="1244"/>
        <v>Average Place to Work</v>
      </c>
      <c r="I8870">
        <v>57</v>
      </c>
      <c r="J8870" t="b">
        <f t="shared" si="1245"/>
        <v>0</v>
      </c>
      <c r="K8870" t="b">
        <f>OR(E8870&gt;3.5,Q8870&lt;10)</f>
        <v>0</v>
      </c>
      <c r="L8870" t="s">
        <v>19</v>
      </c>
      <c r="M8870" t="s">
        <v>8847</v>
      </c>
      <c r="N8870" t="str">
        <f t="shared" si="1246"/>
        <v>None</v>
      </c>
      <c r="O8870" t="str">
        <f t="shared" si="1247"/>
        <v>None</v>
      </c>
      <c r="P8870" t="s">
        <v>114</v>
      </c>
      <c r="Q8870" s="2">
        <f t="shared" si="1248"/>
        <v>11</v>
      </c>
      <c r="R8870" s="1" t="str">
        <f t="shared" si="1249"/>
        <v>Established</v>
      </c>
      <c r="S8870" s="1"/>
      <c r="T8870" t="s">
        <v>1183</v>
      </c>
      <c r="U8870" t="s">
        <v>17</v>
      </c>
      <c r="V8870">
        <f t="shared" si="1250"/>
        <v>500000</v>
      </c>
    </row>
    <row r="8871" spans="1:22" x14ac:dyDescent="0.35">
      <c r="A8871">
        <v>8869</v>
      </c>
      <c r="B8871" t="s">
        <v>13116</v>
      </c>
      <c r="C8871" t="str">
        <f t="shared" si="1242"/>
        <v>Don’t Buy</v>
      </c>
      <c r="D8871" t="str">
        <f t="shared" si="1243"/>
        <v>Long Name</v>
      </c>
      <c r="E8871">
        <v>4</v>
      </c>
      <c r="F8871">
        <f>IF(Q8871&lt;10,E8871+0.1,E8871)</f>
        <v>4</v>
      </c>
      <c r="G8871">
        <f>MIN(IF(Q8871&lt;10,E8871+0.5,E8871),5)</f>
        <v>4</v>
      </c>
      <c r="H8871" t="str">
        <f t="shared" si="1244"/>
        <v>Average Place to Work</v>
      </c>
      <c r="I8871">
        <v>57</v>
      </c>
      <c r="J8871" t="b">
        <f t="shared" si="1245"/>
        <v>0</v>
      </c>
      <c r="K8871" t="b">
        <f>OR(E8871&gt;3.5,Q8871&lt;10)</f>
        <v>1</v>
      </c>
      <c r="L8871" t="s">
        <v>19</v>
      </c>
      <c r="M8871" t="s">
        <v>13117</v>
      </c>
      <c r="N8871" t="str">
        <f t="shared" si="1246"/>
        <v>None</v>
      </c>
      <c r="O8871" t="str">
        <f t="shared" si="1247"/>
        <v>None</v>
      </c>
      <c r="P8871" t="s">
        <v>47</v>
      </c>
      <c r="Q8871" s="2">
        <f t="shared" si="1248"/>
        <v>31</v>
      </c>
      <c r="R8871" s="1" t="str">
        <f t="shared" si="1249"/>
        <v>Established</v>
      </c>
      <c r="S8871" s="1"/>
      <c r="T8871" t="s">
        <v>606</v>
      </c>
      <c r="U8871" t="s">
        <v>17</v>
      </c>
      <c r="V8871">
        <f t="shared" si="1250"/>
        <v>500000</v>
      </c>
    </row>
    <row r="8872" spans="1:22" x14ac:dyDescent="0.35">
      <c r="A8872">
        <v>8870</v>
      </c>
      <c r="B8872" t="s">
        <v>13118</v>
      </c>
      <c r="C8872" t="str">
        <f t="shared" si="1242"/>
        <v>Don’t Buy</v>
      </c>
      <c r="D8872" t="str">
        <f t="shared" si="1243"/>
        <v>Short Name</v>
      </c>
      <c r="E8872">
        <v>4.4000000000000004</v>
      </c>
      <c r="F8872">
        <f>IF(Q8872&lt;10,E8872+0.1,E8872)</f>
        <v>4.4000000000000004</v>
      </c>
      <c r="G8872">
        <f>MIN(IF(Q8872&lt;10,E8872+0.5,E8872),5)</f>
        <v>4.4000000000000004</v>
      </c>
      <c r="H8872" t="str">
        <f t="shared" si="1244"/>
        <v>Average Place to Work</v>
      </c>
      <c r="I8872">
        <v>57</v>
      </c>
      <c r="J8872" t="b">
        <f t="shared" si="1245"/>
        <v>0</v>
      </c>
      <c r="K8872" t="b">
        <f>OR(E8872&gt;3.5,Q8872&lt;10)</f>
        <v>1</v>
      </c>
      <c r="L8872" t="s">
        <v>19</v>
      </c>
      <c r="M8872" t="s">
        <v>4467</v>
      </c>
      <c r="N8872" t="str">
        <f t="shared" si="1246"/>
        <v>None</v>
      </c>
      <c r="O8872" t="str">
        <f t="shared" si="1247"/>
        <v>None</v>
      </c>
      <c r="P8872" t="s">
        <v>213</v>
      </c>
      <c r="Q8872" s="2">
        <f t="shared" si="1248"/>
        <v>12</v>
      </c>
      <c r="R8872" s="1" t="str">
        <f t="shared" si="1249"/>
        <v>Established</v>
      </c>
      <c r="S8872" s="1"/>
      <c r="T8872" t="s">
        <v>606</v>
      </c>
      <c r="U8872" t="s">
        <v>41</v>
      </c>
      <c r="V8872">
        <f t="shared" si="1250"/>
        <v>0</v>
      </c>
    </row>
    <row r="8873" spans="1:22" x14ac:dyDescent="0.35">
      <c r="A8873">
        <v>8871</v>
      </c>
      <c r="B8873" t="s">
        <v>13119</v>
      </c>
      <c r="C8873" t="str">
        <f t="shared" si="1242"/>
        <v>Don’t Buy</v>
      </c>
      <c r="D8873" t="str">
        <f t="shared" si="1243"/>
        <v>Long Name</v>
      </c>
      <c r="E8873">
        <v>4.0999999999999996</v>
      </c>
      <c r="F8873">
        <f>IF(Q8873&lt;10,E8873+0.1,E8873)</f>
        <v>4.0999999999999996</v>
      </c>
      <c r="G8873">
        <f>MIN(IF(Q8873&lt;10,E8873+0.5,E8873),5)</f>
        <v>4.0999999999999996</v>
      </c>
      <c r="H8873" t="str">
        <f t="shared" si="1244"/>
        <v>Average Place to Work</v>
      </c>
      <c r="I8873">
        <v>57</v>
      </c>
      <c r="J8873" t="b">
        <f t="shared" si="1245"/>
        <v>0</v>
      </c>
      <c r="K8873" t="b">
        <f>OR(E8873&gt;3.5,Q8873&lt;10)</f>
        <v>1</v>
      </c>
      <c r="L8873" t="s">
        <v>19</v>
      </c>
      <c r="M8873" t="s">
        <v>275</v>
      </c>
      <c r="N8873" t="str">
        <f t="shared" si="1246"/>
        <v>None</v>
      </c>
      <c r="O8873" t="str">
        <f t="shared" si="1247"/>
        <v>None</v>
      </c>
      <c r="P8873" t="s">
        <v>99</v>
      </c>
      <c r="Q8873" s="2">
        <f t="shared" si="1248"/>
        <v>26</v>
      </c>
      <c r="R8873" s="1" t="str">
        <f t="shared" si="1249"/>
        <v>Established</v>
      </c>
      <c r="S8873" s="1"/>
      <c r="T8873" t="s">
        <v>598</v>
      </c>
      <c r="U8873" t="s">
        <v>446</v>
      </c>
      <c r="V8873">
        <f t="shared" si="1250"/>
        <v>0</v>
      </c>
    </row>
    <row r="8874" spans="1:22" x14ac:dyDescent="0.35">
      <c r="A8874">
        <v>8872</v>
      </c>
      <c r="B8874" t="s">
        <v>13120</v>
      </c>
      <c r="C8874" t="str">
        <f t="shared" si="1242"/>
        <v>Don’t Buy</v>
      </c>
      <c r="D8874" t="str">
        <f t="shared" si="1243"/>
        <v>Long Name</v>
      </c>
      <c r="E8874">
        <v>3.5</v>
      </c>
      <c r="F8874">
        <f>IF(Q8874&lt;10,E8874+0.1,E8874)</f>
        <v>3.5</v>
      </c>
      <c r="G8874">
        <f>MIN(IF(Q8874&lt;10,E8874+0.5,E8874),5)</f>
        <v>3.5</v>
      </c>
      <c r="H8874" t="str">
        <f t="shared" si="1244"/>
        <v>Average Place to Work</v>
      </c>
      <c r="I8874">
        <v>57</v>
      </c>
      <c r="J8874" t="b">
        <f t="shared" si="1245"/>
        <v>0</v>
      </c>
      <c r="K8874" t="b">
        <f>OR(E8874&gt;3.5,Q8874&lt;10)</f>
        <v>0</v>
      </c>
      <c r="L8874" t="s">
        <v>19</v>
      </c>
      <c r="M8874" t="s">
        <v>5097</v>
      </c>
      <c r="N8874" t="str">
        <f t="shared" si="1246"/>
        <v>None</v>
      </c>
      <c r="O8874" t="str">
        <f t="shared" si="1247"/>
        <v>None</v>
      </c>
      <c r="P8874" t="s">
        <v>76</v>
      </c>
      <c r="Q8874" s="2">
        <f t="shared" si="1248"/>
        <v>44</v>
      </c>
      <c r="R8874" s="1" t="str">
        <f t="shared" si="1249"/>
        <v>Established</v>
      </c>
      <c r="S8874" s="1"/>
      <c r="T8874" t="s">
        <v>1183</v>
      </c>
      <c r="U8874" t="s">
        <v>160</v>
      </c>
      <c r="V8874">
        <f t="shared" si="1250"/>
        <v>0</v>
      </c>
    </row>
    <row r="8875" spans="1:22" x14ac:dyDescent="0.35">
      <c r="A8875">
        <v>8873</v>
      </c>
      <c r="B8875" t="s">
        <v>13121</v>
      </c>
      <c r="C8875" t="str">
        <f t="shared" si="1242"/>
        <v>Don’t Buy</v>
      </c>
      <c r="D8875" t="str">
        <f t="shared" si="1243"/>
        <v>Long Name</v>
      </c>
      <c r="E8875">
        <v>3.8</v>
      </c>
      <c r="F8875">
        <f>IF(Q8875&lt;10,E8875+0.1,E8875)</f>
        <v>3.8</v>
      </c>
      <c r="G8875">
        <f>MIN(IF(Q8875&lt;10,E8875+0.5,E8875),5)</f>
        <v>3.8</v>
      </c>
      <c r="H8875" t="str">
        <f t="shared" si="1244"/>
        <v>Average Place to Work</v>
      </c>
      <c r="I8875">
        <v>57</v>
      </c>
      <c r="J8875" t="b">
        <f t="shared" si="1245"/>
        <v>0</v>
      </c>
      <c r="K8875" t="b">
        <f>OR(E8875&gt;3.5,Q8875&lt;10)</f>
        <v>1</v>
      </c>
      <c r="L8875" t="s">
        <v>9</v>
      </c>
      <c r="M8875" t="s">
        <v>11004</v>
      </c>
      <c r="N8875" t="str">
        <f t="shared" si="1246"/>
        <v>None</v>
      </c>
      <c r="O8875" t="str">
        <f t="shared" si="1247"/>
        <v>None</v>
      </c>
      <c r="P8875" t="s">
        <v>328</v>
      </c>
      <c r="Q8875" s="2">
        <f t="shared" si="1248"/>
        <v>42</v>
      </c>
      <c r="R8875" s="1" t="str">
        <f t="shared" si="1249"/>
        <v>Established</v>
      </c>
      <c r="S8875" s="1"/>
      <c r="T8875" t="s">
        <v>115</v>
      </c>
      <c r="U8875" t="s">
        <v>357</v>
      </c>
      <c r="V8875">
        <f t="shared" si="1250"/>
        <v>0</v>
      </c>
    </row>
    <row r="8876" spans="1:22" x14ac:dyDescent="0.35">
      <c r="A8876">
        <v>8874</v>
      </c>
      <c r="B8876" t="s">
        <v>13122</v>
      </c>
      <c r="C8876" t="str">
        <f t="shared" si="1242"/>
        <v>Don’t Buy</v>
      </c>
      <c r="D8876" t="str">
        <f t="shared" si="1243"/>
        <v>Short Name</v>
      </c>
      <c r="E8876">
        <v>4</v>
      </c>
      <c r="F8876">
        <f>IF(Q8876&lt;10,E8876+0.1,E8876)</f>
        <v>4</v>
      </c>
      <c r="G8876">
        <f>MIN(IF(Q8876&lt;10,E8876+0.5,E8876),5)</f>
        <v>4</v>
      </c>
      <c r="H8876" t="str">
        <f t="shared" si="1244"/>
        <v>Average Place to Work</v>
      </c>
      <c r="I8876">
        <v>57</v>
      </c>
      <c r="J8876" t="b">
        <f t="shared" si="1245"/>
        <v>0</v>
      </c>
      <c r="K8876" t="b">
        <f>OR(E8876&gt;3.5,Q8876&lt;10)</f>
        <v>1</v>
      </c>
      <c r="L8876" t="s">
        <v>19</v>
      </c>
      <c r="M8876" t="s">
        <v>8546</v>
      </c>
      <c r="N8876" t="str">
        <f t="shared" si="1246"/>
        <v>None</v>
      </c>
      <c r="O8876" t="str">
        <f t="shared" si="1247"/>
        <v>None</v>
      </c>
      <c r="P8876" t="s">
        <v>114</v>
      </c>
      <c r="Q8876" s="2">
        <f t="shared" si="1248"/>
        <v>11</v>
      </c>
      <c r="R8876" s="1" t="str">
        <f t="shared" si="1249"/>
        <v>Established</v>
      </c>
      <c r="S8876" s="1"/>
      <c r="T8876" t="s">
        <v>598</v>
      </c>
      <c r="U8876" t="s">
        <v>92</v>
      </c>
      <c r="V8876">
        <f t="shared" si="1250"/>
        <v>0</v>
      </c>
    </row>
    <row r="8877" spans="1:22" x14ac:dyDescent="0.35">
      <c r="A8877">
        <v>8875</v>
      </c>
      <c r="B8877" t="s">
        <v>13123</v>
      </c>
      <c r="C8877" t="str">
        <f t="shared" si="1242"/>
        <v>Don’t Buy</v>
      </c>
      <c r="D8877" t="str">
        <f t="shared" si="1243"/>
        <v>Long Name</v>
      </c>
      <c r="E8877">
        <v>3.8</v>
      </c>
      <c r="F8877">
        <f>IF(Q8877&lt;10,E8877+0.1,E8877)</f>
        <v>3.8</v>
      </c>
      <c r="G8877">
        <f>MIN(IF(Q8877&lt;10,E8877+0.5,E8877),5)</f>
        <v>3.8</v>
      </c>
      <c r="H8877" t="str">
        <f t="shared" si="1244"/>
        <v>Average Place to Work</v>
      </c>
      <c r="I8877">
        <v>57</v>
      </c>
      <c r="J8877" t="b">
        <f t="shared" si="1245"/>
        <v>0</v>
      </c>
      <c r="K8877" t="b">
        <f>OR(E8877&gt;3.5,Q8877&lt;10)</f>
        <v>1</v>
      </c>
      <c r="M8877" t="s">
        <v>4063</v>
      </c>
      <c r="N8877" t="str">
        <f t="shared" si="1246"/>
        <v>None</v>
      </c>
      <c r="O8877" t="str">
        <f t="shared" si="1247"/>
        <v>None</v>
      </c>
      <c r="P8877" t="s">
        <v>35</v>
      </c>
      <c r="Q8877" s="2">
        <f t="shared" si="1248"/>
        <v>55</v>
      </c>
      <c r="R8877" s="1" t="str">
        <f t="shared" si="1249"/>
        <v>Established</v>
      </c>
      <c r="S8877" s="1"/>
      <c r="U8877" t="s">
        <v>687</v>
      </c>
      <c r="V8877">
        <f t="shared" si="1250"/>
        <v>0</v>
      </c>
    </row>
    <row r="8878" spans="1:22" x14ac:dyDescent="0.35">
      <c r="A8878">
        <v>8876</v>
      </c>
      <c r="B8878" t="s">
        <v>13124</v>
      </c>
      <c r="C8878" t="str">
        <f t="shared" si="1242"/>
        <v>Don’t Buy</v>
      </c>
      <c r="D8878" t="str">
        <f t="shared" si="1243"/>
        <v>Long Name</v>
      </c>
      <c r="E8878">
        <v>3.3</v>
      </c>
      <c r="F8878">
        <f>IF(Q8878&lt;10,E8878+0.1,E8878)</f>
        <v>3.4</v>
      </c>
      <c r="G8878">
        <f>MIN(IF(Q8878&lt;10,E8878+0.5,E8878),5)</f>
        <v>3.8</v>
      </c>
      <c r="H8878" t="str">
        <f t="shared" si="1244"/>
        <v>Average Place to Work</v>
      </c>
      <c r="I8878">
        <v>57</v>
      </c>
      <c r="J8878" t="b">
        <f t="shared" si="1245"/>
        <v>0</v>
      </c>
      <c r="K8878" t="b">
        <f>OR(E8878&gt;3.5,Q8878&lt;10)</f>
        <v>1</v>
      </c>
      <c r="L8878" t="s">
        <v>19</v>
      </c>
      <c r="M8878" t="s">
        <v>9244</v>
      </c>
      <c r="N8878" t="str">
        <f t="shared" si="1246"/>
        <v>Indian Silicon Valley Startups</v>
      </c>
      <c r="O8878" t="str">
        <f t="shared" si="1247"/>
        <v>None</v>
      </c>
      <c r="P8878" t="s">
        <v>170</v>
      </c>
      <c r="Q8878" s="2">
        <f t="shared" si="1248"/>
        <v>6</v>
      </c>
      <c r="R8878" s="1" t="str">
        <f t="shared" si="1249"/>
        <v>Startup</v>
      </c>
      <c r="S8878" s="1"/>
      <c r="T8878" t="s">
        <v>598</v>
      </c>
      <c r="U8878" t="s">
        <v>687</v>
      </c>
      <c r="V8878">
        <f t="shared" si="1250"/>
        <v>0</v>
      </c>
    </row>
    <row r="8879" spans="1:22" x14ac:dyDescent="0.35">
      <c r="A8879">
        <v>8877</v>
      </c>
      <c r="B8879" t="s">
        <v>13125</v>
      </c>
      <c r="C8879" t="str">
        <f t="shared" si="1242"/>
        <v>Don’t Buy</v>
      </c>
      <c r="D8879" t="str">
        <f t="shared" si="1243"/>
        <v>Long Name</v>
      </c>
      <c r="E8879">
        <v>3.8</v>
      </c>
      <c r="F8879">
        <f>IF(Q8879&lt;10,E8879+0.1,E8879)</f>
        <v>3.9</v>
      </c>
      <c r="G8879">
        <f>MIN(IF(Q8879&lt;10,E8879+0.5,E8879),5)</f>
        <v>4.3</v>
      </c>
      <c r="H8879" t="str">
        <f t="shared" si="1244"/>
        <v>Average Place to Work</v>
      </c>
      <c r="I8879">
        <v>57</v>
      </c>
      <c r="J8879" t="b">
        <f t="shared" si="1245"/>
        <v>0</v>
      </c>
      <c r="K8879" t="b">
        <f>OR(E8879&gt;3.5,Q8879&lt;10)</f>
        <v>1</v>
      </c>
      <c r="M8879" t="s">
        <v>13126</v>
      </c>
      <c r="N8879" t="str">
        <f t="shared" si="1246"/>
        <v>Indian Silicon Valley Startups</v>
      </c>
      <c r="O8879" t="str">
        <f t="shared" si="1247"/>
        <v>None</v>
      </c>
      <c r="P8879" t="s">
        <v>269</v>
      </c>
      <c r="Q8879" s="2">
        <f t="shared" si="1248"/>
        <v>9</v>
      </c>
      <c r="R8879" s="1" t="str">
        <f t="shared" si="1249"/>
        <v>Startup</v>
      </c>
      <c r="S8879" s="1"/>
      <c r="U8879" t="s">
        <v>238</v>
      </c>
      <c r="V8879">
        <f t="shared" si="1250"/>
        <v>0</v>
      </c>
    </row>
    <row r="8880" spans="1:22" x14ac:dyDescent="0.35">
      <c r="A8880">
        <v>8878</v>
      </c>
      <c r="B8880" t="s">
        <v>13127</v>
      </c>
      <c r="C8880" t="str">
        <f t="shared" si="1242"/>
        <v>Don’t Buy</v>
      </c>
      <c r="D8880" t="str">
        <f t="shared" si="1243"/>
        <v>Long Name</v>
      </c>
      <c r="E8880">
        <v>4</v>
      </c>
      <c r="F8880">
        <f>IF(Q8880&lt;10,E8880+0.1,E8880)</f>
        <v>4</v>
      </c>
      <c r="G8880">
        <f>MIN(IF(Q8880&lt;10,E8880+0.5,E8880),5)</f>
        <v>4</v>
      </c>
      <c r="H8880" t="str">
        <f t="shared" si="1244"/>
        <v>Average Place to Work</v>
      </c>
      <c r="I8880">
        <v>57</v>
      </c>
      <c r="J8880" t="b">
        <f t="shared" si="1245"/>
        <v>0</v>
      </c>
      <c r="K8880" t="b">
        <f>OR(E8880&gt;3.5,Q8880&lt;10)</f>
        <v>1</v>
      </c>
      <c r="L8880" t="s">
        <v>19</v>
      </c>
      <c r="M8880" t="s">
        <v>10321</v>
      </c>
      <c r="N8880" t="str">
        <f t="shared" si="1246"/>
        <v>None</v>
      </c>
      <c r="O8880" t="str">
        <f t="shared" si="1247"/>
        <v>None</v>
      </c>
      <c r="P8880" t="s">
        <v>261</v>
      </c>
      <c r="Q8880" s="2">
        <f t="shared" si="1248"/>
        <v>21</v>
      </c>
      <c r="R8880" s="1" t="str">
        <f t="shared" si="1249"/>
        <v>Established</v>
      </c>
      <c r="S8880" s="1"/>
      <c r="T8880" t="s">
        <v>598</v>
      </c>
      <c r="U8880" t="s">
        <v>297</v>
      </c>
      <c r="V8880">
        <f t="shared" si="1250"/>
        <v>0</v>
      </c>
    </row>
    <row r="8881" spans="1:22" x14ac:dyDescent="0.35">
      <c r="A8881">
        <v>8879</v>
      </c>
      <c r="B8881" t="s">
        <v>13128</v>
      </c>
      <c r="C8881" t="str">
        <f t="shared" si="1242"/>
        <v>Don’t Buy</v>
      </c>
      <c r="D8881" t="str">
        <f t="shared" si="1243"/>
        <v>Long Name</v>
      </c>
      <c r="E8881">
        <v>4.0999999999999996</v>
      </c>
      <c r="F8881">
        <f>IF(Q8881&lt;10,E8881+0.1,E8881)</f>
        <v>4.0999999999999996</v>
      </c>
      <c r="G8881">
        <f>MIN(IF(Q8881&lt;10,E8881+0.5,E8881),5)</f>
        <v>4.0999999999999996</v>
      </c>
      <c r="H8881" t="str">
        <f t="shared" si="1244"/>
        <v>Average Place to Work</v>
      </c>
      <c r="I8881">
        <v>57</v>
      </c>
      <c r="J8881" t="b">
        <f t="shared" si="1245"/>
        <v>0</v>
      </c>
      <c r="K8881" t="b">
        <f>OR(E8881&gt;3.5,Q8881&lt;10)</f>
        <v>1</v>
      </c>
      <c r="L8881" t="s">
        <v>19</v>
      </c>
      <c r="M8881" t="s">
        <v>6258</v>
      </c>
      <c r="N8881" t="str">
        <f t="shared" si="1246"/>
        <v>None</v>
      </c>
      <c r="O8881" t="str">
        <f t="shared" si="1247"/>
        <v>None</v>
      </c>
      <c r="P8881" t="s">
        <v>183</v>
      </c>
      <c r="Q8881" s="2">
        <f t="shared" si="1248"/>
        <v>10</v>
      </c>
      <c r="R8881" s="1" t="str">
        <f t="shared" si="1249"/>
        <v>Established</v>
      </c>
      <c r="S8881" s="1"/>
      <c r="T8881" t="s">
        <v>606</v>
      </c>
      <c r="U8881" t="s">
        <v>687</v>
      </c>
      <c r="V8881">
        <f t="shared" si="1250"/>
        <v>0</v>
      </c>
    </row>
    <row r="8882" spans="1:22" x14ac:dyDescent="0.35">
      <c r="A8882">
        <v>8880</v>
      </c>
      <c r="B8882" t="s">
        <v>13129</v>
      </c>
      <c r="C8882" t="str">
        <f t="shared" si="1242"/>
        <v>Don’t Buy</v>
      </c>
      <c r="D8882" t="str">
        <f t="shared" si="1243"/>
        <v>Long Name</v>
      </c>
      <c r="E8882">
        <v>4.5999999999999996</v>
      </c>
      <c r="F8882">
        <f>IF(Q8882&lt;10,E8882+0.1,E8882)</f>
        <v>4.5999999999999996</v>
      </c>
      <c r="G8882">
        <f>MIN(IF(Q8882&lt;10,E8882+0.5,E8882),5)</f>
        <v>4.5999999999999996</v>
      </c>
      <c r="H8882" t="str">
        <f t="shared" si="1244"/>
        <v>Great Place to Work</v>
      </c>
      <c r="I8882">
        <v>57</v>
      </c>
      <c r="J8882" t="b">
        <f t="shared" si="1245"/>
        <v>0</v>
      </c>
      <c r="K8882" t="b">
        <f>OR(E8882&gt;3.5,Q8882&lt;10)</f>
        <v>1</v>
      </c>
      <c r="L8882" t="s">
        <v>19</v>
      </c>
      <c r="M8882" t="s">
        <v>13130</v>
      </c>
      <c r="N8882" t="str">
        <f t="shared" si="1246"/>
        <v>None</v>
      </c>
      <c r="O8882" t="str">
        <f t="shared" si="1247"/>
        <v>None</v>
      </c>
      <c r="P8882" t="s">
        <v>67</v>
      </c>
      <c r="Q8882" s="2">
        <f t="shared" si="1248"/>
        <v>15</v>
      </c>
      <c r="R8882" s="1" t="str">
        <f t="shared" si="1249"/>
        <v>Established</v>
      </c>
      <c r="S8882" s="1"/>
      <c r="T8882" t="s">
        <v>1183</v>
      </c>
      <c r="U8882" t="s">
        <v>687</v>
      </c>
      <c r="V8882">
        <f t="shared" si="1250"/>
        <v>0</v>
      </c>
    </row>
    <row r="8883" spans="1:22" x14ac:dyDescent="0.35">
      <c r="A8883">
        <v>8881</v>
      </c>
      <c r="B8883" t="s">
        <v>13131</v>
      </c>
      <c r="C8883" t="str">
        <f t="shared" si="1242"/>
        <v>Don’t Buy</v>
      </c>
      <c r="D8883" t="str">
        <f t="shared" si="1243"/>
        <v>Long Name</v>
      </c>
      <c r="E8883">
        <v>4.4000000000000004</v>
      </c>
      <c r="F8883">
        <f>IF(Q8883&lt;10,E8883+0.1,E8883)</f>
        <v>4.4000000000000004</v>
      </c>
      <c r="G8883">
        <f>MIN(IF(Q8883&lt;10,E8883+0.5,E8883),5)</f>
        <v>4.4000000000000004</v>
      </c>
      <c r="H8883" t="str">
        <f t="shared" si="1244"/>
        <v>Average Place to Work</v>
      </c>
      <c r="I8883">
        <v>57</v>
      </c>
      <c r="J8883" t="b">
        <f t="shared" si="1245"/>
        <v>0</v>
      </c>
      <c r="K8883" t="b">
        <f>OR(E8883&gt;3.5,Q8883&lt;10)</f>
        <v>1</v>
      </c>
      <c r="L8883" t="s">
        <v>19</v>
      </c>
      <c r="M8883" t="s">
        <v>4063</v>
      </c>
      <c r="N8883" t="str">
        <f t="shared" si="1246"/>
        <v>None</v>
      </c>
      <c r="O8883" t="str">
        <f t="shared" si="1247"/>
        <v>None</v>
      </c>
      <c r="P8883" t="s">
        <v>241</v>
      </c>
      <c r="Q8883" s="2">
        <f t="shared" si="1248"/>
        <v>13</v>
      </c>
      <c r="R8883" s="1" t="str">
        <f t="shared" si="1249"/>
        <v>Established</v>
      </c>
      <c r="S8883" s="1"/>
      <c r="T8883" t="s">
        <v>1183</v>
      </c>
      <c r="U8883" t="s">
        <v>1135</v>
      </c>
      <c r="V8883">
        <f t="shared" si="1250"/>
        <v>0</v>
      </c>
    </row>
    <row r="8884" spans="1:22" x14ac:dyDescent="0.35">
      <c r="A8884">
        <v>8882</v>
      </c>
      <c r="B8884" t="s">
        <v>13112</v>
      </c>
      <c r="C8884" t="str">
        <f t="shared" si="1242"/>
        <v>Buy</v>
      </c>
      <c r="D8884" t="str">
        <f t="shared" si="1243"/>
        <v>Short Name</v>
      </c>
      <c r="E8884">
        <v>4.5</v>
      </c>
      <c r="F8884">
        <f>IF(Q8884&lt;10,E8884+0.1,E8884)</f>
        <v>4.5</v>
      </c>
      <c r="G8884">
        <f>MIN(IF(Q8884&lt;10,E8884+0.5,E8884),5)</f>
        <v>4.5</v>
      </c>
      <c r="H8884" t="str">
        <f t="shared" si="1244"/>
        <v>Average Place to Work</v>
      </c>
      <c r="I8884">
        <v>57</v>
      </c>
      <c r="J8884" t="b">
        <f t="shared" si="1245"/>
        <v>0</v>
      </c>
      <c r="K8884" t="b">
        <f>OR(E8884&gt;3.5,Q8884&lt;10)</f>
        <v>1</v>
      </c>
      <c r="L8884" t="s">
        <v>9</v>
      </c>
      <c r="M8884" t="s">
        <v>13113</v>
      </c>
      <c r="N8884" t="str">
        <f t="shared" si="1246"/>
        <v>None</v>
      </c>
      <c r="O8884" t="str">
        <f t="shared" si="1247"/>
        <v>None</v>
      </c>
      <c r="P8884" t="s">
        <v>505</v>
      </c>
      <c r="Q8884" s="2">
        <f t="shared" si="1248"/>
        <v>90</v>
      </c>
      <c r="R8884" s="1" t="str">
        <f t="shared" si="1249"/>
        <v>Established</v>
      </c>
      <c r="S8884" s="1"/>
      <c r="T8884" t="s">
        <v>115</v>
      </c>
      <c r="U8884" t="s">
        <v>24</v>
      </c>
      <c r="V8884">
        <f t="shared" si="1250"/>
        <v>1000000</v>
      </c>
    </row>
    <row r="8885" spans="1:22" x14ac:dyDescent="0.35">
      <c r="A8885">
        <v>8883</v>
      </c>
      <c r="B8885" t="s">
        <v>13110</v>
      </c>
      <c r="C8885" t="str">
        <f t="shared" si="1242"/>
        <v>Don’t Buy</v>
      </c>
      <c r="D8885" t="str">
        <f t="shared" si="1243"/>
        <v>Long Name</v>
      </c>
      <c r="E8885">
        <v>4.3</v>
      </c>
      <c r="F8885">
        <f>IF(Q8885&lt;10,E8885+0.1,E8885)</f>
        <v>4.3</v>
      </c>
      <c r="G8885">
        <f>MIN(IF(Q8885&lt;10,E8885+0.5,E8885),5)</f>
        <v>4.3</v>
      </c>
      <c r="H8885" t="str">
        <f t="shared" si="1244"/>
        <v>Average Place to Work</v>
      </c>
      <c r="I8885">
        <v>57</v>
      </c>
      <c r="J8885" t="b">
        <f t="shared" si="1245"/>
        <v>0</v>
      </c>
      <c r="K8885" t="b">
        <f>OR(E8885&gt;3.5,Q8885&lt;10)</f>
        <v>1</v>
      </c>
      <c r="L8885" t="s">
        <v>19</v>
      </c>
      <c r="M8885" t="s">
        <v>13111</v>
      </c>
      <c r="N8885" t="str">
        <f t="shared" si="1246"/>
        <v>None</v>
      </c>
      <c r="O8885" t="str">
        <f t="shared" si="1247"/>
        <v>None</v>
      </c>
      <c r="P8885" t="s">
        <v>213</v>
      </c>
      <c r="Q8885" s="2">
        <f t="shared" si="1248"/>
        <v>12</v>
      </c>
      <c r="R8885" s="1" t="str">
        <f t="shared" si="1249"/>
        <v>Established</v>
      </c>
      <c r="S8885" s="1"/>
      <c r="T8885" t="s">
        <v>1146</v>
      </c>
      <c r="U8885" t="s">
        <v>41</v>
      </c>
      <c r="V8885">
        <f t="shared" si="1250"/>
        <v>0</v>
      </c>
    </row>
    <row r="8886" spans="1:22" x14ac:dyDescent="0.35">
      <c r="A8886">
        <v>8884</v>
      </c>
      <c r="B8886" t="s">
        <v>13114</v>
      </c>
      <c r="C8886" t="str">
        <f t="shared" si="1242"/>
        <v>Don’t Buy</v>
      </c>
      <c r="D8886" t="str">
        <f t="shared" si="1243"/>
        <v>Long Name</v>
      </c>
      <c r="E8886">
        <v>3.9</v>
      </c>
      <c r="F8886">
        <f>IF(Q8886&lt;10,E8886+0.1,E8886)</f>
        <v>3.9</v>
      </c>
      <c r="G8886">
        <f>MIN(IF(Q8886&lt;10,E8886+0.5,E8886),5)</f>
        <v>3.9</v>
      </c>
      <c r="H8886" t="str">
        <f t="shared" si="1244"/>
        <v>Average Place to Work</v>
      </c>
      <c r="I8886">
        <v>57</v>
      </c>
      <c r="J8886" t="b">
        <f t="shared" si="1245"/>
        <v>0</v>
      </c>
      <c r="K8886" t="b">
        <f>OR(E8886&gt;3.5,Q8886&lt;10)</f>
        <v>1</v>
      </c>
      <c r="L8886" t="s">
        <v>19</v>
      </c>
      <c r="M8886" t="s">
        <v>7928</v>
      </c>
      <c r="N8886" t="str">
        <f t="shared" si="1246"/>
        <v>Indian Silicon Valley Startups</v>
      </c>
      <c r="O8886" t="str">
        <f t="shared" si="1247"/>
        <v>None</v>
      </c>
      <c r="P8886" t="s">
        <v>261</v>
      </c>
      <c r="Q8886" s="2">
        <f t="shared" si="1248"/>
        <v>21</v>
      </c>
      <c r="R8886" s="1" t="str">
        <f t="shared" si="1249"/>
        <v>Established</v>
      </c>
      <c r="S8886" s="1"/>
      <c r="T8886" t="s">
        <v>606</v>
      </c>
      <c r="U8886" t="s">
        <v>312</v>
      </c>
      <c r="V8886">
        <f t="shared" si="1250"/>
        <v>0</v>
      </c>
    </row>
    <row r="8887" spans="1:22" x14ac:dyDescent="0.35">
      <c r="A8887">
        <v>8885</v>
      </c>
      <c r="B8887" t="s">
        <v>13132</v>
      </c>
      <c r="C8887" t="str">
        <f t="shared" si="1242"/>
        <v>Don’t Buy</v>
      </c>
      <c r="D8887" t="str">
        <f t="shared" si="1243"/>
        <v>Long Name</v>
      </c>
      <c r="E8887">
        <v>3.4</v>
      </c>
      <c r="F8887">
        <f>IF(Q8887&lt;10,E8887+0.1,E8887)</f>
        <v>3.4</v>
      </c>
      <c r="G8887">
        <f>MIN(IF(Q8887&lt;10,E8887+0.5,E8887),5)</f>
        <v>3.4</v>
      </c>
      <c r="H8887" t="str">
        <f t="shared" si="1244"/>
        <v>Average Place to Work</v>
      </c>
      <c r="I8887">
        <v>57</v>
      </c>
      <c r="J8887" t="b">
        <f t="shared" si="1245"/>
        <v>0</v>
      </c>
      <c r="K8887" t="b">
        <f>OR(E8887&gt;3.5,Q8887&lt;10)</f>
        <v>0</v>
      </c>
      <c r="L8887" t="s">
        <v>19</v>
      </c>
      <c r="M8887" t="s">
        <v>8097</v>
      </c>
      <c r="N8887" t="str">
        <f t="shared" si="1246"/>
        <v>None</v>
      </c>
      <c r="O8887" t="str">
        <f t="shared" si="1247"/>
        <v>None</v>
      </c>
      <c r="P8887" t="s">
        <v>86</v>
      </c>
      <c r="Q8887" s="2">
        <f t="shared" si="1248"/>
        <v>27</v>
      </c>
      <c r="R8887" s="1" t="str">
        <f t="shared" si="1249"/>
        <v>Established</v>
      </c>
      <c r="S8887" s="1"/>
      <c r="T8887" t="s">
        <v>598</v>
      </c>
      <c r="U8887" t="s">
        <v>17</v>
      </c>
      <c r="V8887">
        <f t="shared" si="1250"/>
        <v>500000</v>
      </c>
    </row>
    <row r="8888" spans="1:22" x14ac:dyDescent="0.35">
      <c r="A8888">
        <v>8886</v>
      </c>
      <c r="B8888" t="s">
        <v>13133</v>
      </c>
      <c r="C8888" t="str">
        <f t="shared" si="1242"/>
        <v>Don’t Buy</v>
      </c>
      <c r="D8888" t="str">
        <f t="shared" si="1243"/>
        <v>Short Name</v>
      </c>
      <c r="E8888">
        <v>4.0999999999999996</v>
      </c>
      <c r="F8888">
        <f>IF(Q8888&lt;10,E8888+0.1,E8888)</f>
        <v>4.0999999999999996</v>
      </c>
      <c r="G8888">
        <f>MIN(IF(Q8888&lt;10,E8888+0.5,E8888),5)</f>
        <v>4.0999999999999996</v>
      </c>
      <c r="H8888" t="str">
        <f t="shared" si="1244"/>
        <v>Average Place to Work</v>
      </c>
      <c r="I8888">
        <v>57</v>
      </c>
      <c r="J8888" t="b">
        <f t="shared" si="1245"/>
        <v>0</v>
      </c>
      <c r="K8888" t="b">
        <f>OR(E8888&gt;3.5,Q8888&lt;10)</f>
        <v>1</v>
      </c>
      <c r="M8888" t="s">
        <v>8894</v>
      </c>
      <c r="N8888" t="str">
        <f t="shared" si="1246"/>
        <v>None</v>
      </c>
      <c r="O8888" t="str">
        <f t="shared" si="1247"/>
        <v>None</v>
      </c>
      <c r="P8888" t="s">
        <v>44</v>
      </c>
      <c r="Q8888" s="2">
        <f t="shared" si="1248"/>
        <v>25</v>
      </c>
      <c r="R8888" s="1" t="str">
        <f t="shared" si="1249"/>
        <v>Established</v>
      </c>
      <c r="S8888" s="1"/>
      <c r="U8888" t="s">
        <v>919</v>
      </c>
      <c r="V8888">
        <f t="shared" si="1250"/>
        <v>0</v>
      </c>
    </row>
    <row r="8889" spans="1:22" x14ac:dyDescent="0.35">
      <c r="A8889">
        <v>8887</v>
      </c>
      <c r="B8889" t="s">
        <v>13134</v>
      </c>
      <c r="C8889" t="str">
        <f t="shared" si="1242"/>
        <v>Don’t Buy</v>
      </c>
      <c r="D8889" t="str">
        <f t="shared" si="1243"/>
        <v>Long Name</v>
      </c>
      <c r="E8889">
        <v>4.2</v>
      </c>
      <c r="F8889">
        <f>IF(Q8889&lt;10,E8889+0.1,E8889)</f>
        <v>4.3</v>
      </c>
      <c r="G8889">
        <f>MIN(IF(Q8889&lt;10,E8889+0.5,E8889),5)</f>
        <v>4.7</v>
      </c>
      <c r="H8889" t="str">
        <f t="shared" si="1244"/>
        <v>Average Place to Work</v>
      </c>
      <c r="I8889">
        <v>57</v>
      </c>
      <c r="J8889" t="b">
        <f t="shared" si="1245"/>
        <v>0</v>
      </c>
      <c r="K8889" t="b">
        <f>OR(E8889&gt;3.5,Q8889&lt;10)</f>
        <v>1</v>
      </c>
      <c r="M8889" t="s">
        <v>6537</v>
      </c>
      <c r="N8889" t="str">
        <f t="shared" si="1246"/>
        <v>Indian Silicon Valley Startups</v>
      </c>
      <c r="O8889" t="str">
        <f t="shared" si="1247"/>
        <v>None</v>
      </c>
      <c r="P8889" t="s">
        <v>258</v>
      </c>
      <c r="Q8889" s="2">
        <f t="shared" si="1248"/>
        <v>7</v>
      </c>
      <c r="R8889" s="1" t="str">
        <f t="shared" si="1249"/>
        <v>Startup</v>
      </c>
      <c r="S8889" s="1"/>
      <c r="U8889" t="s">
        <v>919</v>
      </c>
      <c r="V8889">
        <f t="shared" si="1250"/>
        <v>0</v>
      </c>
    </row>
    <row r="8890" spans="1:22" x14ac:dyDescent="0.35">
      <c r="A8890">
        <v>8888</v>
      </c>
      <c r="B8890" t="s">
        <v>13135</v>
      </c>
      <c r="C8890" t="str">
        <f t="shared" si="1242"/>
        <v>Don’t Buy</v>
      </c>
      <c r="D8890" t="str">
        <f t="shared" si="1243"/>
        <v>Long Name</v>
      </c>
      <c r="E8890">
        <v>4.3</v>
      </c>
      <c r="F8890">
        <f>IF(Q8890&lt;10,E8890+0.1,E8890)</f>
        <v>4.3</v>
      </c>
      <c r="G8890">
        <f>MIN(IF(Q8890&lt;10,E8890+0.5,E8890),5)</f>
        <v>4.3</v>
      </c>
      <c r="H8890" t="str">
        <f t="shared" si="1244"/>
        <v>Average Place to Work</v>
      </c>
      <c r="I8890">
        <v>57</v>
      </c>
      <c r="J8890" t="b">
        <f t="shared" si="1245"/>
        <v>0</v>
      </c>
      <c r="K8890" t="b">
        <f>OR(E8890&gt;3.5,Q8890&lt;10)</f>
        <v>1</v>
      </c>
      <c r="M8890" t="s">
        <v>5627</v>
      </c>
      <c r="N8890" t="str">
        <f t="shared" si="1246"/>
        <v>None</v>
      </c>
      <c r="O8890" t="str">
        <f t="shared" si="1247"/>
        <v>None</v>
      </c>
      <c r="P8890" t="s">
        <v>292</v>
      </c>
      <c r="Q8890" s="2">
        <f t="shared" si="1248"/>
        <v>38</v>
      </c>
      <c r="R8890" s="1" t="str">
        <f t="shared" si="1249"/>
        <v>Established</v>
      </c>
      <c r="S8890" s="1"/>
      <c r="U8890" t="s">
        <v>1677</v>
      </c>
      <c r="V8890">
        <f t="shared" si="1250"/>
        <v>0</v>
      </c>
    </row>
    <row r="8891" spans="1:22" x14ac:dyDescent="0.35">
      <c r="A8891">
        <v>8889</v>
      </c>
      <c r="B8891" t="s">
        <v>13136</v>
      </c>
      <c r="C8891" t="str">
        <f t="shared" si="1242"/>
        <v>Don’t Buy</v>
      </c>
      <c r="D8891" t="str">
        <f t="shared" si="1243"/>
        <v>Long Name</v>
      </c>
      <c r="E8891">
        <v>4.5</v>
      </c>
      <c r="F8891">
        <f>IF(Q8891&lt;10,E8891+0.1,E8891)</f>
        <v>4.5</v>
      </c>
      <c r="G8891">
        <f>MIN(IF(Q8891&lt;10,E8891+0.5,E8891),5)</f>
        <v>4.5</v>
      </c>
      <c r="H8891" t="str">
        <f t="shared" si="1244"/>
        <v>Average Place to Work</v>
      </c>
      <c r="I8891">
        <v>57</v>
      </c>
      <c r="J8891" t="b">
        <f t="shared" si="1245"/>
        <v>0</v>
      </c>
      <c r="K8891" t="b">
        <f>OR(E8891&gt;3.5,Q8891&lt;10)</f>
        <v>1</v>
      </c>
      <c r="L8891" t="s">
        <v>19</v>
      </c>
      <c r="M8891" t="s">
        <v>3548</v>
      </c>
      <c r="N8891" t="str">
        <f t="shared" si="1246"/>
        <v>None</v>
      </c>
      <c r="O8891" t="str">
        <f t="shared" si="1247"/>
        <v>None</v>
      </c>
      <c r="P8891" t="s">
        <v>213</v>
      </c>
      <c r="Q8891" s="2">
        <f t="shared" si="1248"/>
        <v>12</v>
      </c>
      <c r="R8891" s="1" t="str">
        <f t="shared" si="1249"/>
        <v>Established</v>
      </c>
      <c r="S8891" s="1"/>
      <c r="T8891" t="s">
        <v>598</v>
      </c>
      <c r="U8891" t="s">
        <v>297</v>
      </c>
      <c r="V8891">
        <f t="shared" si="1250"/>
        <v>0</v>
      </c>
    </row>
    <row r="8892" spans="1:22" x14ac:dyDescent="0.35">
      <c r="A8892">
        <v>8890</v>
      </c>
      <c r="B8892" t="s">
        <v>13137</v>
      </c>
      <c r="C8892" t="str">
        <f t="shared" si="1242"/>
        <v>Don’t Buy</v>
      </c>
      <c r="D8892" t="str">
        <f t="shared" si="1243"/>
        <v>Long Name</v>
      </c>
      <c r="E8892">
        <v>4.3</v>
      </c>
      <c r="F8892">
        <f>IF(Q8892&lt;10,E8892+0.1,E8892)</f>
        <v>4.3</v>
      </c>
      <c r="G8892">
        <f>MIN(IF(Q8892&lt;10,E8892+0.5,E8892),5)</f>
        <v>4.3</v>
      </c>
      <c r="H8892" t="str">
        <f t="shared" si="1244"/>
        <v>Average Place to Work</v>
      </c>
      <c r="I8892">
        <v>57</v>
      </c>
      <c r="J8892" t="b">
        <f t="shared" si="1245"/>
        <v>0</v>
      </c>
      <c r="K8892" t="b">
        <f>OR(E8892&gt;3.5,Q8892&lt;10)</f>
        <v>1</v>
      </c>
      <c r="L8892" t="s">
        <v>19</v>
      </c>
      <c r="M8892" t="s">
        <v>2798</v>
      </c>
      <c r="N8892" t="str">
        <f t="shared" si="1246"/>
        <v>None</v>
      </c>
      <c r="O8892" t="str">
        <f t="shared" si="1247"/>
        <v>None</v>
      </c>
      <c r="P8892" t="s">
        <v>1093</v>
      </c>
      <c r="Q8892" s="2">
        <f t="shared" si="1248"/>
        <v>105</v>
      </c>
      <c r="R8892" s="1" t="str">
        <f t="shared" si="1249"/>
        <v>Established</v>
      </c>
      <c r="S8892" s="1"/>
      <c r="T8892" t="s">
        <v>115</v>
      </c>
      <c r="U8892" t="s">
        <v>238</v>
      </c>
      <c r="V8892">
        <f t="shared" si="1250"/>
        <v>0</v>
      </c>
    </row>
    <row r="8893" spans="1:22" x14ac:dyDescent="0.35">
      <c r="A8893">
        <v>8891</v>
      </c>
      <c r="B8893" t="s">
        <v>13138</v>
      </c>
      <c r="C8893" t="str">
        <f t="shared" si="1242"/>
        <v>Don’t Buy</v>
      </c>
      <c r="D8893" t="str">
        <f t="shared" si="1243"/>
        <v>Long Name</v>
      </c>
      <c r="E8893">
        <v>4.2</v>
      </c>
      <c r="F8893">
        <f>IF(Q8893&lt;10,E8893+0.1,E8893)</f>
        <v>4.2</v>
      </c>
      <c r="G8893">
        <f>MIN(IF(Q8893&lt;10,E8893+0.5,E8893),5)</f>
        <v>4.2</v>
      </c>
      <c r="H8893" t="str">
        <f t="shared" si="1244"/>
        <v>Average Place to Work</v>
      </c>
      <c r="I8893">
        <v>57</v>
      </c>
      <c r="J8893" t="b">
        <f t="shared" si="1245"/>
        <v>0</v>
      </c>
      <c r="K8893" t="b">
        <f>OR(E8893&gt;3.5,Q8893&lt;10)</f>
        <v>1</v>
      </c>
      <c r="L8893" t="s">
        <v>19</v>
      </c>
      <c r="M8893" t="s">
        <v>6169</v>
      </c>
      <c r="N8893" t="str">
        <f t="shared" si="1246"/>
        <v>None</v>
      </c>
      <c r="O8893" t="str">
        <f t="shared" si="1247"/>
        <v>None</v>
      </c>
      <c r="P8893" t="s">
        <v>213</v>
      </c>
      <c r="Q8893" s="2">
        <f t="shared" si="1248"/>
        <v>12</v>
      </c>
      <c r="R8893" s="1" t="str">
        <f t="shared" si="1249"/>
        <v>Established</v>
      </c>
      <c r="S8893" s="1"/>
      <c r="T8893" t="s">
        <v>1183</v>
      </c>
      <c r="U8893" t="s">
        <v>255</v>
      </c>
      <c r="V8893">
        <f t="shared" si="1250"/>
        <v>0</v>
      </c>
    </row>
    <row r="8894" spans="1:22" x14ac:dyDescent="0.35">
      <c r="A8894">
        <v>8892</v>
      </c>
      <c r="B8894" t="s">
        <v>13139</v>
      </c>
      <c r="C8894" t="str">
        <f t="shared" si="1242"/>
        <v>Don’t Buy</v>
      </c>
      <c r="D8894" t="str">
        <f t="shared" si="1243"/>
        <v>Short Name</v>
      </c>
      <c r="E8894">
        <v>4.2</v>
      </c>
      <c r="F8894">
        <f>IF(Q8894&lt;10,E8894+0.1,E8894)</f>
        <v>4.2</v>
      </c>
      <c r="G8894">
        <f>MIN(IF(Q8894&lt;10,E8894+0.5,E8894),5)</f>
        <v>4.2</v>
      </c>
      <c r="H8894" t="str">
        <f t="shared" si="1244"/>
        <v>Average Place to Work</v>
      </c>
      <c r="I8894">
        <v>57</v>
      </c>
      <c r="J8894" t="b">
        <f t="shared" si="1245"/>
        <v>0</v>
      </c>
      <c r="K8894" t="b">
        <f>OR(E8894&gt;3.5,Q8894&lt;10)</f>
        <v>1</v>
      </c>
      <c r="L8894" t="s">
        <v>19</v>
      </c>
      <c r="M8894" t="s">
        <v>13140</v>
      </c>
      <c r="N8894" t="str">
        <f t="shared" si="1246"/>
        <v>None</v>
      </c>
      <c r="O8894" t="str">
        <f t="shared" si="1247"/>
        <v>None</v>
      </c>
      <c r="P8894" t="s">
        <v>261</v>
      </c>
      <c r="Q8894" s="2">
        <f t="shared" si="1248"/>
        <v>21</v>
      </c>
      <c r="R8894" s="1" t="str">
        <f t="shared" si="1249"/>
        <v>Established</v>
      </c>
      <c r="S8894" s="1"/>
      <c r="T8894" t="s">
        <v>12</v>
      </c>
      <c r="U8894" t="s">
        <v>17</v>
      </c>
      <c r="V8894">
        <f t="shared" si="1250"/>
        <v>1000000</v>
      </c>
    </row>
    <row r="8895" spans="1:22" x14ac:dyDescent="0.35">
      <c r="A8895">
        <v>8893</v>
      </c>
      <c r="B8895" t="s">
        <v>13141</v>
      </c>
      <c r="C8895" t="str">
        <f t="shared" si="1242"/>
        <v>Don’t Buy</v>
      </c>
      <c r="D8895" t="str">
        <f t="shared" si="1243"/>
        <v>Long Name</v>
      </c>
      <c r="E8895">
        <v>4</v>
      </c>
      <c r="F8895">
        <f>IF(Q8895&lt;10,E8895+0.1,E8895)</f>
        <v>4</v>
      </c>
      <c r="G8895">
        <f>MIN(IF(Q8895&lt;10,E8895+0.5,E8895),5)</f>
        <v>4</v>
      </c>
      <c r="H8895" t="str">
        <f t="shared" si="1244"/>
        <v>Average Place to Work</v>
      </c>
      <c r="I8895">
        <v>57</v>
      </c>
      <c r="J8895" t="b">
        <f t="shared" si="1245"/>
        <v>0</v>
      </c>
      <c r="K8895" t="b">
        <f>OR(E8895&gt;3.5,Q8895&lt;10)</f>
        <v>1</v>
      </c>
      <c r="L8895" t="s">
        <v>19</v>
      </c>
      <c r="M8895" t="s">
        <v>13142</v>
      </c>
      <c r="N8895" t="str">
        <f t="shared" si="1246"/>
        <v>None</v>
      </c>
      <c r="O8895" t="str">
        <f t="shared" si="1247"/>
        <v>None</v>
      </c>
      <c r="P8895" t="s">
        <v>7386</v>
      </c>
      <c r="Q8895" s="2">
        <f t="shared" si="1248"/>
        <v>145</v>
      </c>
      <c r="R8895" s="1" t="str">
        <f t="shared" si="1249"/>
        <v>Established</v>
      </c>
      <c r="S8895" s="1"/>
      <c r="T8895" t="s">
        <v>219</v>
      </c>
      <c r="U8895" t="s">
        <v>931</v>
      </c>
      <c r="V8895">
        <f t="shared" si="1250"/>
        <v>0</v>
      </c>
    </row>
    <row r="8896" spans="1:22" x14ac:dyDescent="0.35">
      <c r="A8896">
        <v>8894</v>
      </c>
      <c r="B8896" t="s">
        <v>13143</v>
      </c>
      <c r="C8896" t="str">
        <f t="shared" si="1242"/>
        <v>Buy</v>
      </c>
      <c r="D8896" t="str">
        <f t="shared" si="1243"/>
        <v>Long Name</v>
      </c>
      <c r="E8896">
        <v>3.4</v>
      </c>
      <c r="F8896">
        <f>IF(Q8896&lt;10,E8896+0.1,E8896)</f>
        <v>3.5</v>
      </c>
      <c r="G8896">
        <f>MIN(IF(Q8896&lt;10,E8896+0.5,E8896),5)</f>
        <v>3.9</v>
      </c>
      <c r="H8896" t="str">
        <f t="shared" si="1244"/>
        <v>Average Place to Work</v>
      </c>
      <c r="I8896">
        <v>57</v>
      </c>
      <c r="J8896" t="b">
        <f t="shared" si="1245"/>
        <v>0</v>
      </c>
      <c r="K8896" t="b">
        <f>OR(E8896&gt;3.5,Q8896&lt;10)</f>
        <v>1</v>
      </c>
      <c r="L8896" t="s">
        <v>19</v>
      </c>
      <c r="M8896" t="s">
        <v>13144</v>
      </c>
      <c r="N8896" t="str">
        <f t="shared" si="1246"/>
        <v>Indian Silicon Valley Startups</v>
      </c>
      <c r="O8896" t="str">
        <f t="shared" si="1247"/>
        <v>None</v>
      </c>
      <c r="P8896" t="s">
        <v>170</v>
      </c>
      <c r="Q8896" s="2">
        <f t="shared" si="1248"/>
        <v>6</v>
      </c>
      <c r="R8896" s="1" t="str">
        <f t="shared" si="1249"/>
        <v>Startup</v>
      </c>
      <c r="S8896" s="1"/>
      <c r="T8896" t="s">
        <v>598</v>
      </c>
      <c r="U8896" t="s">
        <v>24</v>
      </c>
      <c r="V8896">
        <f t="shared" si="1250"/>
        <v>500000</v>
      </c>
    </row>
    <row r="8897" spans="1:22" x14ac:dyDescent="0.35">
      <c r="A8897">
        <v>8895</v>
      </c>
      <c r="B8897" t="s">
        <v>13145</v>
      </c>
      <c r="C8897" t="str">
        <f t="shared" si="1242"/>
        <v>Don’t Buy</v>
      </c>
      <c r="D8897" t="str">
        <f t="shared" si="1243"/>
        <v>Long Name</v>
      </c>
      <c r="E8897">
        <v>3.3</v>
      </c>
      <c r="F8897">
        <f>IF(Q8897&lt;10,E8897+0.1,E8897)</f>
        <v>3.3</v>
      </c>
      <c r="G8897">
        <f>MIN(IF(Q8897&lt;10,E8897+0.5,E8897),5)</f>
        <v>3.3</v>
      </c>
      <c r="H8897" t="str">
        <f t="shared" si="1244"/>
        <v>Average Place to Work</v>
      </c>
      <c r="I8897">
        <v>57</v>
      </c>
      <c r="J8897" t="b">
        <f t="shared" si="1245"/>
        <v>0</v>
      </c>
      <c r="K8897" t="b">
        <f>OR(E8897&gt;3.5,Q8897&lt;10)</f>
        <v>0</v>
      </c>
      <c r="L8897" t="s">
        <v>19</v>
      </c>
      <c r="M8897" t="s">
        <v>3281</v>
      </c>
      <c r="N8897" t="str">
        <f t="shared" si="1246"/>
        <v>None</v>
      </c>
      <c r="O8897" t="str">
        <f t="shared" si="1247"/>
        <v>None</v>
      </c>
      <c r="P8897" t="s">
        <v>241</v>
      </c>
      <c r="Q8897" s="2">
        <f t="shared" si="1248"/>
        <v>13</v>
      </c>
      <c r="R8897" s="1" t="str">
        <f t="shared" si="1249"/>
        <v>Established</v>
      </c>
      <c r="S8897" s="1"/>
      <c r="T8897" t="s">
        <v>1183</v>
      </c>
      <c r="U8897" t="s">
        <v>17</v>
      </c>
      <c r="V8897">
        <f t="shared" si="1250"/>
        <v>500000</v>
      </c>
    </row>
    <row r="8898" spans="1:22" x14ac:dyDescent="0.35">
      <c r="A8898">
        <v>8896</v>
      </c>
      <c r="B8898" t="s">
        <v>13146</v>
      </c>
      <c r="C8898" t="str">
        <f t="shared" si="1242"/>
        <v>Don’t Buy</v>
      </c>
      <c r="D8898" t="str">
        <f t="shared" si="1243"/>
        <v>Long Name</v>
      </c>
      <c r="E8898">
        <v>4</v>
      </c>
      <c r="F8898">
        <f>IF(Q8898&lt;10,E8898+0.1,E8898)</f>
        <v>4</v>
      </c>
      <c r="G8898">
        <f>MIN(IF(Q8898&lt;10,E8898+0.5,E8898),5)</f>
        <v>4</v>
      </c>
      <c r="H8898" t="str">
        <f t="shared" si="1244"/>
        <v>Average Place to Work</v>
      </c>
      <c r="I8898">
        <v>57</v>
      </c>
      <c r="J8898" t="b">
        <f t="shared" si="1245"/>
        <v>0</v>
      </c>
      <c r="K8898" t="b">
        <f>OR(E8898&gt;3.5,Q8898&lt;10)</f>
        <v>1</v>
      </c>
      <c r="L8898" t="s">
        <v>9</v>
      </c>
      <c r="M8898" t="s">
        <v>6881</v>
      </c>
      <c r="N8898" t="str">
        <f t="shared" si="1246"/>
        <v>Indian Silicon Valley Startups</v>
      </c>
      <c r="O8898" t="str">
        <f t="shared" si="1247"/>
        <v>None</v>
      </c>
      <c r="P8898" t="s">
        <v>99</v>
      </c>
      <c r="Q8898" s="2">
        <f t="shared" si="1248"/>
        <v>26</v>
      </c>
      <c r="R8898" s="1" t="str">
        <f t="shared" si="1249"/>
        <v>Established</v>
      </c>
      <c r="S8898" s="1"/>
      <c r="T8898" t="s">
        <v>606</v>
      </c>
      <c r="U8898" t="s">
        <v>1921</v>
      </c>
      <c r="V8898">
        <f t="shared" si="1250"/>
        <v>0</v>
      </c>
    </row>
    <row r="8899" spans="1:22" x14ac:dyDescent="0.35">
      <c r="A8899">
        <v>8897</v>
      </c>
      <c r="B8899" t="s">
        <v>13147</v>
      </c>
      <c r="C8899" t="str">
        <f t="shared" ref="C8899:C8962" si="1251">IF(OR(LEFT(B8899,1)="T",LEFT(B8899,1)="G"),"Buy","Don’t Buy")</f>
        <v>Don’t Buy</v>
      </c>
      <c r="D8899" t="str">
        <f t="shared" ref="D8899:D8962" si="1252">IF(LEN(B8899)&gt;=10,"Long Name","Short Name")</f>
        <v>Long Name</v>
      </c>
      <c r="E8899">
        <v>3</v>
      </c>
      <c r="F8899">
        <f>IF(Q8899&lt;10,E8899+0.1,E8899)</f>
        <v>3</v>
      </c>
      <c r="G8899">
        <f>MIN(IF(Q8899&lt;10,E8899+0.5,E8899),5)</f>
        <v>3</v>
      </c>
      <c r="H8899" t="str">
        <f t="shared" ref="H8899:H8962" si="1253">IF(E8899&gt;4.5,"Great Place to Work","Average Place to Work")</f>
        <v>Average Place to Work</v>
      </c>
      <c r="I8899">
        <v>57</v>
      </c>
      <c r="J8899" t="b">
        <f t="shared" ref="J8899:J8962" si="1254">AND(I8899&gt;10000,E8899&gt;4)</f>
        <v>0</v>
      </c>
      <c r="K8899" t="b">
        <f>OR(E8899&gt;3.5,Q8899&lt;10)</f>
        <v>0</v>
      </c>
      <c r="L8899" t="s">
        <v>19</v>
      </c>
      <c r="M8899" t="s">
        <v>8990</v>
      </c>
      <c r="N8899" t="str">
        <f t="shared" ref="N8899:N8962" si="1255">IF(OR(LEFT(M8899,9)="Banglore",LEFT(M8899,9)="Bengaluru",LEFT(M8899,7)="Chennai",Q8899&lt;10,U8899="Internet"),"Indian Silicon Valley Startups","None")</f>
        <v>None</v>
      </c>
      <c r="O8899" t="str">
        <f t="shared" ref="O8899:O8962" si="1256">IF(AND(LEFT(M8899,6)="Mumbai",U8899="Financial Services"),"Bombay Finances","None")</f>
        <v>None</v>
      </c>
      <c r="P8899" t="s">
        <v>111</v>
      </c>
      <c r="Q8899" s="2">
        <f t="shared" ref="Q8899:Q8962" si="1257">_xlfn.NUMBERVALUE(SUBSTITUTE(TRIM(P8899)," years old",""))</f>
        <v>22</v>
      </c>
      <c r="R8899" s="1" t="str">
        <f t="shared" ref="R8899:R8962" si="1258">IF(Q8899&lt;10,"Startup","Established")</f>
        <v>Established</v>
      </c>
      <c r="S8899" s="1"/>
      <c r="T8899" t="s">
        <v>1183</v>
      </c>
      <c r="U8899" t="s">
        <v>24</v>
      </c>
      <c r="V8899">
        <f t="shared" ref="V8899:V8962" si="1259">IF(AND(OR(U8899=$U$7,U8899=$U$12),E8899&gt;4),1000000,IF(AND(OR(U8899=$U$7,U8899=$U$12),E8899&lt;=4),500000,IF(AND(U8899=$U$18,E8899&gt;4),800000,0)))</f>
        <v>500000</v>
      </c>
    </row>
    <row r="8900" spans="1:22" x14ac:dyDescent="0.35">
      <c r="A8900">
        <v>8898</v>
      </c>
      <c r="B8900" t="s">
        <v>13148</v>
      </c>
      <c r="C8900" t="str">
        <f t="shared" si="1251"/>
        <v>Don’t Buy</v>
      </c>
      <c r="D8900" t="str">
        <f t="shared" si="1252"/>
        <v>Long Name</v>
      </c>
      <c r="E8900">
        <v>4.0999999999999996</v>
      </c>
      <c r="F8900">
        <f>IF(Q8900&lt;10,E8900+0.1,E8900)</f>
        <v>4.0999999999999996</v>
      </c>
      <c r="G8900">
        <f>MIN(IF(Q8900&lt;10,E8900+0.5,E8900),5)</f>
        <v>4.0999999999999996</v>
      </c>
      <c r="H8900" t="str">
        <f t="shared" si="1253"/>
        <v>Average Place to Work</v>
      </c>
      <c r="I8900">
        <v>57</v>
      </c>
      <c r="J8900" t="b">
        <f t="shared" si="1254"/>
        <v>0</v>
      </c>
      <c r="K8900" t="b">
        <f>OR(E8900&gt;3.5,Q8900&lt;10)</f>
        <v>1</v>
      </c>
      <c r="L8900" t="s">
        <v>19</v>
      </c>
      <c r="M8900" t="s">
        <v>13149</v>
      </c>
      <c r="N8900" t="str">
        <f t="shared" si="1255"/>
        <v>None</v>
      </c>
      <c r="O8900" t="str">
        <f t="shared" si="1256"/>
        <v>None</v>
      </c>
      <c r="P8900" t="s">
        <v>180</v>
      </c>
      <c r="Q8900" s="2">
        <f t="shared" si="1257"/>
        <v>23</v>
      </c>
      <c r="R8900" s="1" t="str">
        <f t="shared" si="1258"/>
        <v>Established</v>
      </c>
      <c r="S8900" s="1"/>
      <c r="T8900" t="s">
        <v>1183</v>
      </c>
      <c r="U8900" t="s">
        <v>68</v>
      </c>
      <c r="V8900">
        <f t="shared" si="1259"/>
        <v>800000</v>
      </c>
    </row>
    <row r="8901" spans="1:22" x14ac:dyDescent="0.35">
      <c r="A8901">
        <v>8899</v>
      </c>
      <c r="B8901" t="s">
        <v>13098</v>
      </c>
      <c r="C8901" t="str">
        <f t="shared" si="1251"/>
        <v>Don’t Buy</v>
      </c>
      <c r="D8901" t="str">
        <f t="shared" si="1252"/>
        <v>Long Name</v>
      </c>
      <c r="E8901">
        <v>3.8</v>
      </c>
      <c r="F8901">
        <f>IF(Q8901&lt;10,E8901+0.1,E8901)</f>
        <v>3.8</v>
      </c>
      <c r="G8901">
        <f>MIN(IF(Q8901&lt;10,E8901+0.5,E8901),5)</f>
        <v>3.8</v>
      </c>
      <c r="H8901" t="str">
        <f t="shared" si="1253"/>
        <v>Average Place to Work</v>
      </c>
      <c r="I8901">
        <v>57</v>
      </c>
      <c r="J8901" t="b">
        <f t="shared" si="1254"/>
        <v>0</v>
      </c>
      <c r="K8901" t="b">
        <f>OR(E8901&gt;3.5,Q8901&lt;10)</f>
        <v>1</v>
      </c>
      <c r="L8901" t="s">
        <v>9</v>
      </c>
      <c r="M8901" t="s">
        <v>2570</v>
      </c>
      <c r="N8901" t="str">
        <f t="shared" si="1255"/>
        <v>None</v>
      </c>
      <c r="O8901" t="str">
        <f t="shared" si="1256"/>
        <v>None</v>
      </c>
      <c r="P8901" t="s">
        <v>32</v>
      </c>
      <c r="Q8901" s="2">
        <f t="shared" si="1257"/>
        <v>41</v>
      </c>
      <c r="R8901" s="1" t="str">
        <f t="shared" si="1258"/>
        <v>Established</v>
      </c>
      <c r="S8901" s="1"/>
      <c r="T8901" t="s">
        <v>598</v>
      </c>
      <c r="U8901" t="s">
        <v>931</v>
      </c>
      <c r="V8901">
        <f t="shared" si="1259"/>
        <v>0</v>
      </c>
    </row>
    <row r="8902" spans="1:22" x14ac:dyDescent="0.35">
      <c r="A8902">
        <v>8900</v>
      </c>
      <c r="B8902" t="s">
        <v>13099</v>
      </c>
      <c r="C8902" t="str">
        <f t="shared" si="1251"/>
        <v>Don’t Buy</v>
      </c>
      <c r="D8902" t="str">
        <f t="shared" si="1252"/>
        <v>Short Name</v>
      </c>
      <c r="E8902">
        <v>4.4000000000000004</v>
      </c>
      <c r="F8902">
        <f>IF(Q8902&lt;10,E8902+0.1,E8902)</f>
        <v>4.4000000000000004</v>
      </c>
      <c r="G8902">
        <f>MIN(IF(Q8902&lt;10,E8902+0.5,E8902),5)</f>
        <v>4.4000000000000004</v>
      </c>
      <c r="H8902" t="str">
        <f t="shared" si="1253"/>
        <v>Average Place to Work</v>
      </c>
      <c r="I8902">
        <v>57</v>
      </c>
      <c r="J8902" t="b">
        <f t="shared" si="1254"/>
        <v>0</v>
      </c>
      <c r="K8902" t="b">
        <f>OR(E8902&gt;3.5,Q8902&lt;10)</f>
        <v>1</v>
      </c>
      <c r="L8902" t="s">
        <v>19</v>
      </c>
      <c r="M8902" t="s">
        <v>3827</v>
      </c>
      <c r="N8902" t="str">
        <f t="shared" si="1255"/>
        <v>Indian Silicon Valley Startups</v>
      </c>
      <c r="O8902" t="str">
        <f t="shared" si="1256"/>
        <v>None</v>
      </c>
      <c r="P8902" t="s">
        <v>8349</v>
      </c>
      <c r="Q8902" s="2">
        <f t="shared" si="1257"/>
        <v>178</v>
      </c>
      <c r="R8902" s="1" t="str">
        <f t="shared" si="1258"/>
        <v>Established</v>
      </c>
      <c r="S8902" s="1"/>
      <c r="T8902" t="s">
        <v>219</v>
      </c>
      <c r="U8902" t="s">
        <v>36</v>
      </c>
      <c r="V8902">
        <f t="shared" si="1259"/>
        <v>0</v>
      </c>
    </row>
    <row r="8903" spans="1:22" x14ac:dyDescent="0.35">
      <c r="A8903">
        <v>8901</v>
      </c>
      <c r="B8903" t="s">
        <v>13087</v>
      </c>
      <c r="C8903" t="str">
        <f t="shared" si="1251"/>
        <v>Don’t Buy</v>
      </c>
      <c r="D8903" t="str">
        <f t="shared" si="1252"/>
        <v>Long Name</v>
      </c>
      <c r="E8903">
        <v>3.9</v>
      </c>
      <c r="F8903">
        <f>IF(Q8903&lt;10,E8903+0.1,E8903)</f>
        <v>3.9</v>
      </c>
      <c r="G8903">
        <f>MIN(IF(Q8903&lt;10,E8903+0.5,E8903),5)</f>
        <v>3.9</v>
      </c>
      <c r="H8903" t="str">
        <f t="shared" si="1253"/>
        <v>Average Place to Work</v>
      </c>
      <c r="I8903">
        <v>57</v>
      </c>
      <c r="J8903" t="b">
        <f t="shared" si="1254"/>
        <v>0</v>
      </c>
      <c r="K8903" t="b">
        <f>OR(E8903&gt;3.5,Q8903&lt;10)</f>
        <v>1</v>
      </c>
      <c r="L8903" t="s">
        <v>19</v>
      </c>
      <c r="M8903" t="s">
        <v>3217</v>
      </c>
      <c r="N8903" t="str">
        <f t="shared" si="1255"/>
        <v>None</v>
      </c>
      <c r="O8903" t="str">
        <f t="shared" si="1256"/>
        <v>None</v>
      </c>
      <c r="P8903" t="s">
        <v>21</v>
      </c>
      <c r="Q8903" s="2">
        <f t="shared" si="1257"/>
        <v>28</v>
      </c>
      <c r="R8903" s="1" t="str">
        <f t="shared" si="1258"/>
        <v>Established</v>
      </c>
      <c r="S8903" s="1"/>
      <c r="T8903" t="s">
        <v>606</v>
      </c>
      <c r="U8903" t="s">
        <v>647</v>
      </c>
      <c r="V8903">
        <f t="shared" si="1259"/>
        <v>0</v>
      </c>
    </row>
    <row r="8904" spans="1:22" x14ac:dyDescent="0.35">
      <c r="A8904">
        <v>8902</v>
      </c>
      <c r="B8904" t="s">
        <v>13150</v>
      </c>
      <c r="C8904" t="str">
        <f t="shared" si="1251"/>
        <v>Buy</v>
      </c>
      <c r="D8904" t="str">
        <f t="shared" si="1252"/>
        <v>Long Name</v>
      </c>
      <c r="E8904">
        <v>4</v>
      </c>
      <c r="F8904">
        <f>IF(Q8904&lt;10,E8904+0.1,E8904)</f>
        <v>4</v>
      </c>
      <c r="G8904">
        <f>MIN(IF(Q8904&lt;10,E8904+0.5,E8904),5)</f>
        <v>4</v>
      </c>
      <c r="H8904" t="str">
        <f t="shared" si="1253"/>
        <v>Average Place to Work</v>
      </c>
      <c r="I8904">
        <v>57</v>
      </c>
      <c r="J8904" t="b">
        <f t="shared" si="1254"/>
        <v>0</v>
      </c>
      <c r="K8904" t="b">
        <f>OR(E8904&gt;3.5,Q8904&lt;10)</f>
        <v>1</v>
      </c>
      <c r="L8904" t="s">
        <v>19</v>
      </c>
      <c r="M8904" t="s">
        <v>5886</v>
      </c>
      <c r="N8904" t="str">
        <f t="shared" si="1255"/>
        <v>None</v>
      </c>
      <c r="O8904" t="str">
        <f t="shared" si="1256"/>
        <v>None</v>
      </c>
      <c r="P8904" t="s">
        <v>183</v>
      </c>
      <c r="Q8904" s="2">
        <f t="shared" si="1257"/>
        <v>10</v>
      </c>
      <c r="R8904" s="1" t="str">
        <f t="shared" si="1258"/>
        <v>Established</v>
      </c>
      <c r="S8904" s="1"/>
      <c r="T8904" t="s">
        <v>606</v>
      </c>
      <c r="U8904" t="s">
        <v>17</v>
      </c>
      <c r="V8904">
        <f t="shared" si="1259"/>
        <v>500000</v>
      </c>
    </row>
    <row r="8905" spans="1:22" x14ac:dyDescent="0.35">
      <c r="A8905">
        <v>8903</v>
      </c>
      <c r="B8905" t="s">
        <v>13151</v>
      </c>
      <c r="C8905" t="str">
        <f t="shared" si="1251"/>
        <v>Don’t Buy</v>
      </c>
      <c r="D8905" t="str">
        <f t="shared" si="1252"/>
        <v>Long Name</v>
      </c>
      <c r="E8905">
        <v>3.8</v>
      </c>
      <c r="F8905">
        <f>IF(Q8905&lt;10,E8905+0.1,E8905)</f>
        <v>3.8</v>
      </c>
      <c r="G8905">
        <f>MIN(IF(Q8905&lt;10,E8905+0.5,E8905),5)</f>
        <v>3.8</v>
      </c>
      <c r="H8905" t="str">
        <f t="shared" si="1253"/>
        <v>Average Place to Work</v>
      </c>
      <c r="I8905">
        <v>57</v>
      </c>
      <c r="J8905" t="b">
        <f t="shared" si="1254"/>
        <v>0</v>
      </c>
      <c r="K8905" t="b">
        <f>OR(E8905&gt;3.5,Q8905&lt;10)</f>
        <v>1</v>
      </c>
      <c r="L8905" t="s">
        <v>19</v>
      </c>
      <c r="M8905" t="s">
        <v>3004</v>
      </c>
      <c r="N8905" t="str">
        <f t="shared" si="1255"/>
        <v>Indian Silicon Valley Startups</v>
      </c>
      <c r="O8905" t="str">
        <f t="shared" si="1256"/>
        <v>None</v>
      </c>
      <c r="P8905" t="s">
        <v>143</v>
      </c>
      <c r="Q8905" s="2">
        <f t="shared" si="1257"/>
        <v>24</v>
      </c>
      <c r="R8905" s="1" t="str">
        <f t="shared" si="1258"/>
        <v>Established</v>
      </c>
      <c r="S8905" s="1"/>
      <c r="T8905" t="s">
        <v>1146</v>
      </c>
      <c r="U8905" t="s">
        <v>36</v>
      </c>
      <c r="V8905">
        <f t="shared" si="1259"/>
        <v>0</v>
      </c>
    </row>
    <row r="8906" spans="1:22" x14ac:dyDescent="0.35">
      <c r="A8906">
        <v>8904</v>
      </c>
      <c r="B8906" t="s">
        <v>13152</v>
      </c>
      <c r="C8906" t="str">
        <f t="shared" si="1251"/>
        <v>Don’t Buy</v>
      </c>
      <c r="D8906" t="str">
        <f t="shared" si="1252"/>
        <v>Long Name</v>
      </c>
      <c r="E8906">
        <v>3.3</v>
      </c>
      <c r="F8906">
        <f>IF(Q8906&lt;10,E8906+0.1,E8906)</f>
        <v>3.3</v>
      </c>
      <c r="G8906">
        <f>MIN(IF(Q8906&lt;10,E8906+0.5,E8906),5)</f>
        <v>3.3</v>
      </c>
      <c r="H8906" t="str">
        <f t="shared" si="1253"/>
        <v>Average Place to Work</v>
      </c>
      <c r="I8906">
        <v>57</v>
      </c>
      <c r="J8906" t="b">
        <f t="shared" si="1254"/>
        <v>0</v>
      </c>
      <c r="K8906" t="b">
        <f>OR(E8906&gt;3.5,Q8906&lt;10)</f>
        <v>0</v>
      </c>
      <c r="L8906" t="s">
        <v>9</v>
      </c>
      <c r="M8906" t="s">
        <v>3181</v>
      </c>
      <c r="N8906" t="str">
        <f t="shared" si="1255"/>
        <v>None</v>
      </c>
      <c r="O8906" t="str">
        <f t="shared" si="1256"/>
        <v>Bombay Finances</v>
      </c>
      <c r="P8906" t="s">
        <v>21</v>
      </c>
      <c r="Q8906" s="2">
        <f t="shared" si="1257"/>
        <v>28</v>
      </c>
      <c r="R8906" s="1" t="str">
        <f t="shared" si="1258"/>
        <v>Established</v>
      </c>
      <c r="S8906" s="1"/>
      <c r="T8906" t="s">
        <v>598</v>
      </c>
      <c r="U8906" t="s">
        <v>24</v>
      </c>
      <c r="V8906">
        <f t="shared" si="1259"/>
        <v>500000</v>
      </c>
    </row>
    <row r="8907" spans="1:22" x14ac:dyDescent="0.35">
      <c r="A8907">
        <v>8905</v>
      </c>
      <c r="B8907" t="s">
        <v>13153</v>
      </c>
      <c r="C8907" t="str">
        <f t="shared" si="1251"/>
        <v>Don’t Buy</v>
      </c>
      <c r="D8907" t="str">
        <f t="shared" si="1252"/>
        <v>Long Name</v>
      </c>
      <c r="E8907">
        <v>4.5</v>
      </c>
      <c r="F8907">
        <f>IF(Q8907&lt;10,E8907+0.1,E8907)</f>
        <v>4.5</v>
      </c>
      <c r="G8907">
        <f>MIN(IF(Q8907&lt;10,E8907+0.5,E8907),5)</f>
        <v>4.5</v>
      </c>
      <c r="H8907" t="str">
        <f t="shared" si="1253"/>
        <v>Average Place to Work</v>
      </c>
      <c r="I8907">
        <v>57</v>
      </c>
      <c r="J8907" t="b">
        <f t="shared" si="1254"/>
        <v>0</v>
      </c>
      <c r="K8907" t="b">
        <f>OR(E8907&gt;3.5,Q8907&lt;10)</f>
        <v>1</v>
      </c>
      <c r="L8907" t="s">
        <v>789</v>
      </c>
      <c r="M8907" t="s">
        <v>4206</v>
      </c>
      <c r="N8907" t="str">
        <f t="shared" si="1255"/>
        <v>None</v>
      </c>
      <c r="O8907" t="str">
        <f t="shared" si="1256"/>
        <v>None</v>
      </c>
      <c r="P8907" t="s">
        <v>95</v>
      </c>
      <c r="Q8907" s="2">
        <f t="shared" si="1257"/>
        <v>16</v>
      </c>
      <c r="R8907" s="1" t="str">
        <f t="shared" si="1258"/>
        <v>Established</v>
      </c>
      <c r="S8907" s="1"/>
      <c r="T8907" t="s">
        <v>598</v>
      </c>
      <c r="U8907" t="s">
        <v>238</v>
      </c>
      <c r="V8907">
        <f t="shared" si="1259"/>
        <v>0</v>
      </c>
    </row>
    <row r="8908" spans="1:22" x14ac:dyDescent="0.35">
      <c r="A8908">
        <v>8906</v>
      </c>
      <c r="B8908" t="s">
        <v>13089</v>
      </c>
      <c r="C8908" t="str">
        <f t="shared" si="1251"/>
        <v>Don’t Buy</v>
      </c>
      <c r="D8908" t="str">
        <f t="shared" si="1252"/>
        <v>Long Name</v>
      </c>
      <c r="E8908">
        <v>4</v>
      </c>
      <c r="F8908">
        <f>IF(Q8908&lt;10,E8908+0.1,E8908)</f>
        <v>4</v>
      </c>
      <c r="G8908">
        <f>MIN(IF(Q8908&lt;10,E8908+0.5,E8908),5)</f>
        <v>4</v>
      </c>
      <c r="H8908" t="str">
        <f t="shared" si="1253"/>
        <v>Average Place to Work</v>
      </c>
      <c r="I8908">
        <v>57</v>
      </c>
      <c r="J8908" t="b">
        <f t="shared" si="1254"/>
        <v>0</v>
      </c>
      <c r="K8908" t="b">
        <f>OR(E8908&gt;3.5,Q8908&lt;10)</f>
        <v>1</v>
      </c>
      <c r="L8908" t="s">
        <v>19</v>
      </c>
      <c r="M8908" t="s">
        <v>10301</v>
      </c>
      <c r="N8908" t="str">
        <f t="shared" si="1255"/>
        <v>Indian Silicon Valley Startups</v>
      </c>
      <c r="O8908" t="str">
        <f t="shared" si="1256"/>
        <v>None</v>
      </c>
      <c r="P8908" t="s">
        <v>95</v>
      </c>
      <c r="Q8908" s="2">
        <f t="shared" si="1257"/>
        <v>16</v>
      </c>
      <c r="R8908" s="1" t="str">
        <f t="shared" si="1258"/>
        <v>Established</v>
      </c>
      <c r="S8908" s="1"/>
      <c r="T8908" t="s">
        <v>1183</v>
      </c>
      <c r="U8908" t="s">
        <v>36</v>
      </c>
      <c r="V8908">
        <f t="shared" si="1259"/>
        <v>0</v>
      </c>
    </row>
    <row r="8909" spans="1:22" x14ac:dyDescent="0.35">
      <c r="A8909">
        <v>8907</v>
      </c>
      <c r="B8909" t="s">
        <v>13154</v>
      </c>
      <c r="C8909" t="str">
        <f t="shared" si="1251"/>
        <v>Don’t Buy</v>
      </c>
      <c r="D8909" t="str">
        <f t="shared" si="1252"/>
        <v>Short Name</v>
      </c>
      <c r="E8909">
        <v>3.4</v>
      </c>
      <c r="F8909">
        <f>IF(Q8909&lt;10,E8909+0.1,E8909)</f>
        <v>3.4</v>
      </c>
      <c r="G8909">
        <f>MIN(IF(Q8909&lt;10,E8909+0.5,E8909),5)</f>
        <v>3.4</v>
      </c>
      <c r="H8909" t="str">
        <f t="shared" si="1253"/>
        <v>Average Place to Work</v>
      </c>
      <c r="I8909">
        <v>57</v>
      </c>
      <c r="J8909" t="b">
        <f t="shared" si="1254"/>
        <v>0</v>
      </c>
      <c r="K8909" t="b">
        <f>OR(E8909&gt;3.5,Q8909&lt;10)</f>
        <v>0</v>
      </c>
      <c r="L8909" t="s">
        <v>19</v>
      </c>
      <c r="M8909" t="s">
        <v>13155</v>
      </c>
      <c r="N8909" t="str">
        <f t="shared" si="1255"/>
        <v>None</v>
      </c>
      <c r="O8909" t="str">
        <f t="shared" si="1256"/>
        <v>None</v>
      </c>
      <c r="P8909" t="s">
        <v>261</v>
      </c>
      <c r="Q8909" s="2">
        <f t="shared" si="1257"/>
        <v>21</v>
      </c>
      <c r="R8909" s="1" t="str">
        <f t="shared" si="1258"/>
        <v>Established</v>
      </c>
      <c r="S8909" s="1"/>
      <c r="T8909" t="s">
        <v>606</v>
      </c>
      <c r="U8909" t="s">
        <v>144</v>
      </c>
      <c r="V8909">
        <f t="shared" si="1259"/>
        <v>0</v>
      </c>
    </row>
    <row r="8910" spans="1:22" x14ac:dyDescent="0.35">
      <c r="A8910">
        <v>8908</v>
      </c>
      <c r="B8910" t="s">
        <v>13091</v>
      </c>
      <c r="C8910" t="str">
        <f t="shared" si="1251"/>
        <v>Buy</v>
      </c>
      <c r="D8910" t="str">
        <f t="shared" si="1252"/>
        <v>Long Name</v>
      </c>
      <c r="E8910">
        <v>3.4</v>
      </c>
      <c r="F8910">
        <f>IF(Q8910&lt;10,E8910+0.1,E8910)</f>
        <v>3.4</v>
      </c>
      <c r="G8910">
        <f>MIN(IF(Q8910&lt;10,E8910+0.5,E8910),5)</f>
        <v>3.4</v>
      </c>
      <c r="H8910" t="str">
        <f t="shared" si="1253"/>
        <v>Average Place to Work</v>
      </c>
      <c r="I8910">
        <v>57</v>
      </c>
      <c r="J8910" t="b">
        <f t="shared" si="1254"/>
        <v>0</v>
      </c>
      <c r="K8910" t="b">
        <f>OR(E8910&gt;3.5,Q8910&lt;10)</f>
        <v>0</v>
      </c>
      <c r="L8910" t="s">
        <v>9</v>
      </c>
      <c r="M8910" t="s">
        <v>4752</v>
      </c>
      <c r="N8910" t="str">
        <f t="shared" si="1255"/>
        <v>None</v>
      </c>
      <c r="O8910" t="str">
        <f t="shared" si="1256"/>
        <v>None</v>
      </c>
      <c r="P8910" t="s">
        <v>522</v>
      </c>
      <c r="Q8910" s="2">
        <f t="shared" si="1257"/>
        <v>30</v>
      </c>
      <c r="R8910" s="1" t="str">
        <f t="shared" si="1258"/>
        <v>Established</v>
      </c>
      <c r="S8910" s="1"/>
      <c r="T8910" t="s">
        <v>115</v>
      </c>
      <c r="U8910" t="s">
        <v>68</v>
      </c>
      <c r="V8910">
        <f t="shared" si="1259"/>
        <v>0</v>
      </c>
    </row>
    <row r="8911" spans="1:22" x14ac:dyDescent="0.35">
      <c r="A8911">
        <v>8909</v>
      </c>
      <c r="B8911" t="s">
        <v>13156</v>
      </c>
      <c r="C8911" t="str">
        <f t="shared" si="1251"/>
        <v>Don’t Buy</v>
      </c>
      <c r="D8911" t="str">
        <f t="shared" si="1252"/>
        <v>Long Name</v>
      </c>
      <c r="E8911">
        <v>1.7</v>
      </c>
      <c r="F8911">
        <f>IF(Q8911&lt;10,E8911+0.1,E8911)</f>
        <v>1.7</v>
      </c>
      <c r="G8911">
        <f>MIN(IF(Q8911&lt;10,E8911+0.5,E8911),5)</f>
        <v>1.7</v>
      </c>
      <c r="H8911" t="str">
        <f t="shared" si="1253"/>
        <v>Average Place to Work</v>
      </c>
      <c r="I8911">
        <v>57</v>
      </c>
      <c r="J8911" t="b">
        <f t="shared" si="1254"/>
        <v>0</v>
      </c>
      <c r="K8911" t="b">
        <f>OR(E8911&gt;3.5,Q8911&lt;10)</f>
        <v>0</v>
      </c>
      <c r="L8911" t="s">
        <v>19</v>
      </c>
      <c r="M8911" t="s">
        <v>3656</v>
      </c>
      <c r="N8911" t="str">
        <f t="shared" si="1255"/>
        <v>None</v>
      </c>
      <c r="O8911" t="str">
        <f t="shared" si="1256"/>
        <v>None</v>
      </c>
      <c r="P8911" t="s">
        <v>213</v>
      </c>
      <c r="Q8911" s="2">
        <f t="shared" si="1257"/>
        <v>12</v>
      </c>
      <c r="R8911" s="1" t="str">
        <f t="shared" si="1258"/>
        <v>Established</v>
      </c>
      <c r="S8911" s="1"/>
      <c r="T8911" t="s">
        <v>598</v>
      </c>
      <c r="U8911" t="s">
        <v>238</v>
      </c>
      <c r="V8911">
        <f t="shared" si="1259"/>
        <v>0</v>
      </c>
    </row>
    <row r="8912" spans="1:22" x14ac:dyDescent="0.35">
      <c r="A8912">
        <v>8910</v>
      </c>
      <c r="B8912" t="s">
        <v>13157</v>
      </c>
      <c r="C8912" t="str">
        <f t="shared" si="1251"/>
        <v>Buy</v>
      </c>
      <c r="D8912" t="str">
        <f t="shared" si="1252"/>
        <v>Short Name</v>
      </c>
      <c r="E8912">
        <v>3.8</v>
      </c>
      <c r="F8912">
        <f>IF(Q8912&lt;10,E8912+0.1,E8912)</f>
        <v>3.8</v>
      </c>
      <c r="G8912">
        <f>MIN(IF(Q8912&lt;10,E8912+0.5,E8912),5)</f>
        <v>3.8</v>
      </c>
      <c r="H8912" t="str">
        <f t="shared" si="1253"/>
        <v>Average Place to Work</v>
      </c>
      <c r="I8912">
        <v>57</v>
      </c>
      <c r="J8912" t="b">
        <f t="shared" si="1254"/>
        <v>0</v>
      </c>
      <c r="K8912" t="b">
        <f>OR(E8912&gt;3.5,Q8912&lt;10)</f>
        <v>1</v>
      </c>
      <c r="L8912" t="s">
        <v>19</v>
      </c>
      <c r="M8912" t="s">
        <v>13158</v>
      </c>
      <c r="N8912" t="str">
        <f t="shared" si="1255"/>
        <v>None</v>
      </c>
      <c r="O8912" t="str">
        <f t="shared" si="1256"/>
        <v>None</v>
      </c>
      <c r="P8912" t="s">
        <v>156</v>
      </c>
      <c r="Q8912" s="2">
        <f t="shared" si="1257"/>
        <v>18</v>
      </c>
      <c r="R8912" s="1" t="str">
        <f t="shared" si="1258"/>
        <v>Established</v>
      </c>
      <c r="S8912" s="1"/>
      <c r="T8912" t="s">
        <v>40</v>
      </c>
      <c r="U8912" t="s">
        <v>7824</v>
      </c>
      <c r="V8912">
        <f t="shared" si="1259"/>
        <v>0</v>
      </c>
    </row>
    <row r="8913" spans="1:22" x14ac:dyDescent="0.35">
      <c r="A8913">
        <v>8911</v>
      </c>
      <c r="B8913" t="s">
        <v>13159</v>
      </c>
      <c r="C8913" t="str">
        <f t="shared" si="1251"/>
        <v>Don’t Buy</v>
      </c>
      <c r="D8913" t="str">
        <f t="shared" si="1252"/>
        <v>Long Name</v>
      </c>
      <c r="E8913">
        <v>2.5</v>
      </c>
      <c r="F8913">
        <f>IF(Q8913&lt;10,E8913+0.1,E8913)</f>
        <v>2.5</v>
      </c>
      <c r="G8913">
        <f>MIN(IF(Q8913&lt;10,E8913+0.5,E8913),5)</f>
        <v>2.5</v>
      </c>
      <c r="H8913" t="str">
        <f t="shared" si="1253"/>
        <v>Average Place to Work</v>
      </c>
      <c r="I8913">
        <v>57</v>
      </c>
      <c r="J8913" t="b">
        <f t="shared" si="1254"/>
        <v>0</v>
      </c>
      <c r="K8913" t="b">
        <f>OR(E8913&gt;3.5,Q8913&lt;10)</f>
        <v>0</v>
      </c>
      <c r="L8913" t="s">
        <v>19</v>
      </c>
      <c r="M8913" t="s">
        <v>5767</v>
      </c>
      <c r="N8913" t="str">
        <f t="shared" si="1255"/>
        <v>None</v>
      </c>
      <c r="O8913" t="str">
        <f t="shared" si="1256"/>
        <v>None</v>
      </c>
      <c r="P8913" t="s">
        <v>445</v>
      </c>
      <c r="Q8913" s="2">
        <f t="shared" si="1257"/>
        <v>14</v>
      </c>
      <c r="R8913" s="1" t="str">
        <f t="shared" si="1258"/>
        <v>Established</v>
      </c>
      <c r="S8913" s="1"/>
      <c r="T8913" t="s">
        <v>1146</v>
      </c>
      <c r="U8913" t="s">
        <v>214</v>
      </c>
      <c r="V8913">
        <f t="shared" si="1259"/>
        <v>0</v>
      </c>
    </row>
    <row r="8914" spans="1:22" x14ac:dyDescent="0.35">
      <c r="A8914">
        <v>8912</v>
      </c>
      <c r="B8914" t="s">
        <v>13160</v>
      </c>
      <c r="C8914" t="str">
        <f t="shared" si="1251"/>
        <v>Don’t Buy</v>
      </c>
      <c r="D8914" t="str">
        <f t="shared" si="1252"/>
        <v>Long Name</v>
      </c>
      <c r="E8914">
        <v>3.9</v>
      </c>
      <c r="F8914">
        <f>IF(Q8914&lt;10,E8914+0.1,E8914)</f>
        <v>3.9</v>
      </c>
      <c r="G8914">
        <f>MIN(IF(Q8914&lt;10,E8914+0.5,E8914),5)</f>
        <v>3.9</v>
      </c>
      <c r="H8914" t="str">
        <f t="shared" si="1253"/>
        <v>Average Place to Work</v>
      </c>
      <c r="I8914">
        <v>57</v>
      </c>
      <c r="J8914" t="b">
        <f t="shared" si="1254"/>
        <v>0</v>
      </c>
      <c r="K8914" t="b">
        <f>OR(E8914&gt;3.5,Q8914&lt;10)</f>
        <v>1</v>
      </c>
      <c r="L8914" t="s">
        <v>9</v>
      </c>
      <c r="M8914" t="s">
        <v>3572</v>
      </c>
      <c r="N8914" t="str">
        <f t="shared" si="1255"/>
        <v>None</v>
      </c>
      <c r="O8914" t="str">
        <f t="shared" si="1256"/>
        <v>None</v>
      </c>
      <c r="P8914" t="s">
        <v>360</v>
      </c>
      <c r="Q8914" s="2">
        <f t="shared" si="1257"/>
        <v>60</v>
      </c>
      <c r="R8914" s="1" t="str">
        <f t="shared" si="1258"/>
        <v>Established</v>
      </c>
      <c r="S8914" s="1"/>
      <c r="T8914" t="s">
        <v>606</v>
      </c>
      <c r="U8914" t="s">
        <v>64</v>
      </c>
      <c r="V8914">
        <f t="shared" si="1259"/>
        <v>0</v>
      </c>
    </row>
    <row r="8915" spans="1:22" x14ac:dyDescent="0.35">
      <c r="A8915">
        <v>8913</v>
      </c>
      <c r="B8915" t="s">
        <v>13161</v>
      </c>
      <c r="C8915" t="str">
        <f t="shared" si="1251"/>
        <v>Don’t Buy</v>
      </c>
      <c r="D8915" t="str">
        <f t="shared" si="1252"/>
        <v>Long Name</v>
      </c>
      <c r="E8915">
        <v>3.5</v>
      </c>
      <c r="F8915">
        <f>IF(Q8915&lt;10,E8915+0.1,E8915)</f>
        <v>3.5</v>
      </c>
      <c r="G8915">
        <f>MIN(IF(Q8915&lt;10,E8915+0.5,E8915),5)</f>
        <v>3.5</v>
      </c>
      <c r="H8915" t="str">
        <f t="shared" si="1253"/>
        <v>Average Place to Work</v>
      </c>
      <c r="I8915">
        <v>57</v>
      </c>
      <c r="J8915" t="b">
        <f t="shared" si="1254"/>
        <v>0</v>
      </c>
      <c r="K8915" t="b">
        <f>OR(E8915&gt;3.5,Q8915&lt;10)</f>
        <v>0</v>
      </c>
      <c r="L8915" t="s">
        <v>9</v>
      </c>
      <c r="M8915" t="s">
        <v>6537</v>
      </c>
      <c r="N8915" t="str">
        <f t="shared" si="1255"/>
        <v>None</v>
      </c>
      <c r="O8915" t="str">
        <f t="shared" si="1256"/>
        <v>None</v>
      </c>
      <c r="P8915" t="s">
        <v>198</v>
      </c>
      <c r="Q8915" s="2">
        <f t="shared" si="1257"/>
        <v>35</v>
      </c>
      <c r="R8915" s="1" t="str">
        <f t="shared" si="1258"/>
        <v>Established</v>
      </c>
      <c r="S8915" s="1"/>
      <c r="T8915" t="s">
        <v>598</v>
      </c>
      <c r="U8915" t="s">
        <v>352</v>
      </c>
      <c r="V8915">
        <f t="shared" si="1259"/>
        <v>0</v>
      </c>
    </row>
    <row r="8916" spans="1:22" x14ac:dyDescent="0.35">
      <c r="A8916">
        <v>8914</v>
      </c>
      <c r="B8916" t="s">
        <v>13162</v>
      </c>
      <c r="C8916" t="str">
        <f t="shared" si="1251"/>
        <v>Don’t Buy</v>
      </c>
      <c r="D8916" t="str">
        <f t="shared" si="1252"/>
        <v>Long Name</v>
      </c>
      <c r="E8916">
        <v>3.7</v>
      </c>
      <c r="F8916">
        <f>IF(Q8916&lt;10,E8916+0.1,E8916)</f>
        <v>3.7</v>
      </c>
      <c r="G8916">
        <f>MIN(IF(Q8916&lt;10,E8916+0.5,E8916),5)</f>
        <v>3.7</v>
      </c>
      <c r="H8916" t="str">
        <f t="shared" si="1253"/>
        <v>Average Place to Work</v>
      </c>
      <c r="I8916">
        <v>57</v>
      </c>
      <c r="J8916" t="b">
        <f t="shared" si="1254"/>
        <v>0</v>
      </c>
      <c r="K8916" t="b">
        <f>OR(E8916&gt;3.5,Q8916&lt;10)</f>
        <v>1</v>
      </c>
      <c r="L8916" t="s">
        <v>9</v>
      </c>
      <c r="M8916" t="s">
        <v>2072</v>
      </c>
      <c r="N8916" t="str">
        <f t="shared" si="1255"/>
        <v>None</v>
      </c>
      <c r="O8916" t="str">
        <f t="shared" si="1256"/>
        <v>None</v>
      </c>
      <c r="P8916" t="s">
        <v>666</v>
      </c>
      <c r="Q8916" s="2">
        <f t="shared" si="1257"/>
        <v>48</v>
      </c>
      <c r="R8916" s="1" t="str">
        <f t="shared" si="1258"/>
        <v>Established</v>
      </c>
      <c r="S8916" s="1"/>
      <c r="U8916" t="s">
        <v>64</v>
      </c>
      <c r="V8916">
        <f t="shared" si="1259"/>
        <v>0</v>
      </c>
    </row>
    <row r="8917" spans="1:22" x14ac:dyDescent="0.35">
      <c r="A8917">
        <v>8915</v>
      </c>
      <c r="B8917" t="s">
        <v>13163</v>
      </c>
      <c r="C8917" t="str">
        <f t="shared" si="1251"/>
        <v>Don’t Buy</v>
      </c>
      <c r="D8917" t="str">
        <f t="shared" si="1252"/>
        <v>Short Name</v>
      </c>
      <c r="E8917">
        <v>2.8</v>
      </c>
      <c r="F8917">
        <f>IF(Q8917&lt;10,E8917+0.1,E8917)</f>
        <v>2.8</v>
      </c>
      <c r="G8917">
        <f>MIN(IF(Q8917&lt;10,E8917+0.5,E8917),5)</f>
        <v>2.8</v>
      </c>
      <c r="H8917" t="str">
        <f t="shared" si="1253"/>
        <v>Average Place to Work</v>
      </c>
      <c r="I8917">
        <v>57</v>
      </c>
      <c r="J8917" t="b">
        <f t="shared" si="1254"/>
        <v>0</v>
      </c>
      <c r="K8917" t="b">
        <f>OR(E8917&gt;3.5,Q8917&lt;10)</f>
        <v>0</v>
      </c>
      <c r="L8917" t="s">
        <v>19</v>
      </c>
      <c r="M8917" t="s">
        <v>13164</v>
      </c>
      <c r="N8917" t="str">
        <f t="shared" si="1255"/>
        <v>None</v>
      </c>
      <c r="O8917" t="str">
        <f t="shared" si="1256"/>
        <v>None</v>
      </c>
      <c r="P8917" t="s">
        <v>111</v>
      </c>
      <c r="Q8917" s="2">
        <f t="shared" si="1257"/>
        <v>22</v>
      </c>
      <c r="R8917" s="1" t="str">
        <f t="shared" si="1258"/>
        <v>Established</v>
      </c>
      <c r="S8917" s="1"/>
      <c r="T8917" t="s">
        <v>598</v>
      </c>
      <c r="U8917" t="s">
        <v>523</v>
      </c>
      <c r="V8917">
        <f t="shared" si="1259"/>
        <v>0</v>
      </c>
    </row>
    <row r="8918" spans="1:22" x14ac:dyDescent="0.35">
      <c r="A8918">
        <v>8916</v>
      </c>
      <c r="B8918" t="s">
        <v>13165</v>
      </c>
      <c r="C8918" t="str">
        <f t="shared" si="1251"/>
        <v>Don’t Buy</v>
      </c>
      <c r="D8918" t="str">
        <f t="shared" si="1252"/>
        <v>Long Name</v>
      </c>
      <c r="E8918">
        <v>3.7</v>
      </c>
      <c r="F8918">
        <f>IF(Q8918&lt;10,E8918+0.1,E8918)</f>
        <v>3.7</v>
      </c>
      <c r="G8918">
        <f>MIN(IF(Q8918&lt;10,E8918+0.5,E8918),5)</f>
        <v>3.7</v>
      </c>
      <c r="H8918" t="str">
        <f t="shared" si="1253"/>
        <v>Average Place to Work</v>
      </c>
      <c r="I8918">
        <v>57</v>
      </c>
      <c r="J8918" t="b">
        <f t="shared" si="1254"/>
        <v>0</v>
      </c>
      <c r="K8918" t="b">
        <f>OR(E8918&gt;3.5,Q8918&lt;10)</f>
        <v>1</v>
      </c>
      <c r="L8918" t="s">
        <v>19</v>
      </c>
      <c r="M8918" t="s">
        <v>6482</v>
      </c>
      <c r="N8918" t="str">
        <f t="shared" si="1255"/>
        <v>None</v>
      </c>
      <c r="O8918" t="str">
        <f t="shared" si="1256"/>
        <v>None</v>
      </c>
      <c r="P8918" t="s">
        <v>741</v>
      </c>
      <c r="Q8918" s="2">
        <f t="shared" si="1257"/>
        <v>165</v>
      </c>
      <c r="R8918" s="1" t="str">
        <f t="shared" si="1258"/>
        <v>Established</v>
      </c>
      <c r="S8918" s="1"/>
      <c r="T8918" t="s">
        <v>115</v>
      </c>
      <c r="U8918" t="s">
        <v>687</v>
      </c>
      <c r="V8918">
        <f t="shared" si="1259"/>
        <v>0</v>
      </c>
    </row>
    <row r="8919" spans="1:22" x14ac:dyDescent="0.35">
      <c r="A8919">
        <v>8917</v>
      </c>
      <c r="B8919" t="s">
        <v>13166</v>
      </c>
      <c r="C8919" t="str">
        <f t="shared" si="1251"/>
        <v>Don’t Buy</v>
      </c>
      <c r="D8919" t="str">
        <f t="shared" si="1252"/>
        <v>Long Name</v>
      </c>
      <c r="E8919">
        <v>3.6</v>
      </c>
      <c r="F8919">
        <f>IF(Q8919&lt;10,E8919+0.1,E8919)</f>
        <v>3.6</v>
      </c>
      <c r="G8919">
        <f>MIN(IF(Q8919&lt;10,E8919+0.5,E8919),5)</f>
        <v>3.6</v>
      </c>
      <c r="H8919" t="str">
        <f t="shared" si="1253"/>
        <v>Average Place to Work</v>
      </c>
      <c r="I8919">
        <v>57</v>
      </c>
      <c r="J8919" t="b">
        <f t="shared" si="1254"/>
        <v>0</v>
      </c>
      <c r="K8919" t="b">
        <f>OR(E8919&gt;3.5,Q8919&lt;10)</f>
        <v>1</v>
      </c>
      <c r="L8919" t="s">
        <v>19</v>
      </c>
      <c r="M8919" t="s">
        <v>13167</v>
      </c>
      <c r="N8919" t="str">
        <f t="shared" si="1255"/>
        <v>None</v>
      </c>
      <c r="O8919" t="str">
        <f t="shared" si="1256"/>
        <v>None</v>
      </c>
      <c r="P8919" t="s">
        <v>302</v>
      </c>
      <c r="Q8919" s="2">
        <f t="shared" si="1257"/>
        <v>32</v>
      </c>
      <c r="R8919" s="1" t="str">
        <f t="shared" si="1258"/>
        <v>Established</v>
      </c>
      <c r="S8919" s="1"/>
      <c r="T8919" t="s">
        <v>1183</v>
      </c>
      <c r="U8919" t="s">
        <v>144</v>
      </c>
      <c r="V8919">
        <f t="shared" si="1259"/>
        <v>0</v>
      </c>
    </row>
    <row r="8920" spans="1:22" x14ac:dyDescent="0.35">
      <c r="A8920">
        <v>8918</v>
      </c>
      <c r="B8920" t="s">
        <v>13168</v>
      </c>
      <c r="C8920" t="str">
        <f t="shared" si="1251"/>
        <v>Don’t Buy</v>
      </c>
      <c r="D8920" t="str">
        <f t="shared" si="1252"/>
        <v>Long Name</v>
      </c>
      <c r="E8920">
        <v>3.7</v>
      </c>
      <c r="F8920">
        <f>IF(Q8920&lt;10,E8920+0.1,E8920)</f>
        <v>3.7</v>
      </c>
      <c r="G8920">
        <f>MIN(IF(Q8920&lt;10,E8920+0.5,E8920),5)</f>
        <v>3.7</v>
      </c>
      <c r="H8920" t="str">
        <f t="shared" si="1253"/>
        <v>Average Place to Work</v>
      </c>
      <c r="I8920">
        <v>57</v>
      </c>
      <c r="J8920" t="b">
        <f t="shared" si="1254"/>
        <v>0</v>
      </c>
      <c r="K8920" t="b">
        <f>OR(E8920&gt;3.5,Q8920&lt;10)</f>
        <v>1</v>
      </c>
      <c r="L8920" t="s">
        <v>19</v>
      </c>
      <c r="M8920" t="s">
        <v>9045</v>
      </c>
      <c r="N8920" t="str">
        <f t="shared" si="1255"/>
        <v>None</v>
      </c>
      <c r="O8920" t="str">
        <f t="shared" si="1256"/>
        <v>None</v>
      </c>
      <c r="P8920" t="s">
        <v>21</v>
      </c>
      <c r="Q8920" s="2">
        <f t="shared" si="1257"/>
        <v>28</v>
      </c>
      <c r="R8920" s="1" t="str">
        <f t="shared" si="1258"/>
        <v>Established</v>
      </c>
      <c r="S8920" s="1"/>
      <c r="T8920" t="s">
        <v>598</v>
      </c>
      <c r="U8920" t="s">
        <v>7019</v>
      </c>
      <c r="V8920">
        <f t="shared" si="1259"/>
        <v>0</v>
      </c>
    </row>
    <row r="8921" spans="1:22" x14ac:dyDescent="0.35">
      <c r="A8921">
        <v>8919</v>
      </c>
      <c r="B8921" t="s">
        <v>13169</v>
      </c>
      <c r="C8921" t="str">
        <f t="shared" si="1251"/>
        <v>Don’t Buy</v>
      </c>
      <c r="D8921" t="str">
        <f t="shared" si="1252"/>
        <v>Short Name</v>
      </c>
      <c r="E8921">
        <v>3.8</v>
      </c>
      <c r="F8921">
        <f>IF(Q8921&lt;10,E8921+0.1,E8921)</f>
        <v>3.8</v>
      </c>
      <c r="G8921">
        <f>MIN(IF(Q8921&lt;10,E8921+0.5,E8921),5)</f>
        <v>3.8</v>
      </c>
      <c r="H8921" t="str">
        <f t="shared" si="1253"/>
        <v>Average Place to Work</v>
      </c>
      <c r="I8921">
        <v>57</v>
      </c>
      <c r="J8921" t="b">
        <f t="shared" si="1254"/>
        <v>0</v>
      </c>
      <c r="K8921" t="b">
        <f>OR(E8921&gt;3.5,Q8921&lt;10)</f>
        <v>1</v>
      </c>
      <c r="L8921" t="s">
        <v>9</v>
      </c>
      <c r="M8921" t="s">
        <v>13170</v>
      </c>
      <c r="N8921" t="str">
        <f t="shared" si="1255"/>
        <v>None</v>
      </c>
      <c r="O8921" t="str">
        <f t="shared" si="1256"/>
        <v>None</v>
      </c>
      <c r="P8921" t="s">
        <v>302</v>
      </c>
      <c r="Q8921" s="2">
        <f t="shared" si="1257"/>
        <v>32</v>
      </c>
      <c r="R8921" s="1" t="str">
        <f t="shared" si="1258"/>
        <v>Established</v>
      </c>
      <c r="S8921" s="1"/>
      <c r="T8921" t="s">
        <v>606</v>
      </c>
      <c r="U8921" t="s">
        <v>297</v>
      </c>
      <c r="V8921">
        <f t="shared" si="1259"/>
        <v>0</v>
      </c>
    </row>
    <row r="8922" spans="1:22" x14ac:dyDescent="0.35">
      <c r="A8922">
        <v>8920</v>
      </c>
      <c r="B8922" t="s">
        <v>13171</v>
      </c>
      <c r="C8922" t="str">
        <f t="shared" si="1251"/>
        <v>Don’t Buy</v>
      </c>
      <c r="D8922" t="str">
        <f t="shared" si="1252"/>
        <v>Long Name</v>
      </c>
      <c r="E8922">
        <v>3.6</v>
      </c>
      <c r="F8922">
        <f>IF(Q8922&lt;10,E8922+0.1,E8922)</f>
        <v>3.6</v>
      </c>
      <c r="G8922">
        <f>MIN(IF(Q8922&lt;10,E8922+0.5,E8922),5)</f>
        <v>3.6</v>
      </c>
      <c r="H8922" t="str">
        <f t="shared" si="1253"/>
        <v>Average Place to Work</v>
      </c>
      <c r="I8922">
        <v>57</v>
      </c>
      <c r="J8922" t="b">
        <f t="shared" si="1254"/>
        <v>0</v>
      </c>
      <c r="K8922" t="b">
        <f>OR(E8922&gt;3.5,Q8922&lt;10)</f>
        <v>1</v>
      </c>
      <c r="L8922" t="s">
        <v>19</v>
      </c>
      <c r="M8922" t="s">
        <v>13172</v>
      </c>
      <c r="N8922" t="str">
        <f t="shared" si="1255"/>
        <v>None</v>
      </c>
      <c r="O8922" t="str">
        <f t="shared" si="1256"/>
        <v>None</v>
      </c>
      <c r="P8922" t="s">
        <v>79</v>
      </c>
      <c r="Q8922" s="2">
        <f t="shared" si="1257"/>
        <v>19</v>
      </c>
      <c r="R8922" s="1" t="str">
        <f t="shared" si="1258"/>
        <v>Established</v>
      </c>
      <c r="S8922" s="1"/>
      <c r="T8922" t="s">
        <v>1183</v>
      </c>
      <c r="U8922" t="s">
        <v>404</v>
      </c>
      <c r="V8922">
        <f t="shared" si="1259"/>
        <v>0</v>
      </c>
    </row>
    <row r="8923" spans="1:22" x14ac:dyDescent="0.35">
      <c r="A8923">
        <v>8921</v>
      </c>
      <c r="B8923" t="s">
        <v>13173</v>
      </c>
      <c r="C8923" t="str">
        <f t="shared" si="1251"/>
        <v>Buy</v>
      </c>
      <c r="D8923" t="str">
        <f t="shared" si="1252"/>
        <v>Long Name</v>
      </c>
      <c r="E8923">
        <v>3.8</v>
      </c>
      <c r="F8923">
        <f>IF(Q8923&lt;10,E8923+0.1,E8923)</f>
        <v>3.8</v>
      </c>
      <c r="G8923">
        <f>MIN(IF(Q8923&lt;10,E8923+0.5,E8923),5)</f>
        <v>3.8</v>
      </c>
      <c r="H8923" t="str">
        <f t="shared" si="1253"/>
        <v>Average Place to Work</v>
      </c>
      <c r="I8923">
        <v>57</v>
      </c>
      <c r="J8923" t="b">
        <f t="shared" si="1254"/>
        <v>0</v>
      </c>
      <c r="K8923" t="b">
        <f>OR(E8923&gt;3.5,Q8923&lt;10)</f>
        <v>1</v>
      </c>
      <c r="L8923" t="s">
        <v>9</v>
      </c>
      <c r="M8923" t="s">
        <v>7385</v>
      </c>
      <c r="N8923" t="str">
        <f t="shared" si="1255"/>
        <v>None</v>
      </c>
      <c r="O8923" t="str">
        <f t="shared" si="1256"/>
        <v>Bombay Finances</v>
      </c>
      <c r="P8923" t="s">
        <v>16</v>
      </c>
      <c r="Q8923" s="2">
        <f t="shared" si="1257"/>
        <v>33</v>
      </c>
      <c r="R8923" s="1" t="str">
        <f t="shared" si="1258"/>
        <v>Established</v>
      </c>
      <c r="S8923" s="1"/>
      <c r="T8923" t="s">
        <v>115</v>
      </c>
      <c r="U8923" t="s">
        <v>24</v>
      </c>
      <c r="V8923">
        <f t="shared" si="1259"/>
        <v>500000</v>
      </c>
    </row>
    <row r="8924" spans="1:22" x14ac:dyDescent="0.35">
      <c r="A8924">
        <v>8922</v>
      </c>
      <c r="B8924" t="s">
        <v>13174</v>
      </c>
      <c r="C8924" t="str">
        <f t="shared" si="1251"/>
        <v>Don’t Buy</v>
      </c>
      <c r="D8924" t="str">
        <f t="shared" si="1252"/>
        <v>Long Name</v>
      </c>
      <c r="E8924">
        <v>3.7</v>
      </c>
      <c r="F8924">
        <f>IF(Q8924&lt;10,E8924+0.1,E8924)</f>
        <v>3.7</v>
      </c>
      <c r="G8924">
        <f>MIN(IF(Q8924&lt;10,E8924+0.5,E8924),5)</f>
        <v>3.7</v>
      </c>
      <c r="H8924" t="str">
        <f t="shared" si="1253"/>
        <v>Average Place to Work</v>
      </c>
      <c r="I8924">
        <v>57</v>
      </c>
      <c r="J8924" t="b">
        <f t="shared" si="1254"/>
        <v>0</v>
      </c>
      <c r="K8924" t="b">
        <f>OR(E8924&gt;3.5,Q8924&lt;10)</f>
        <v>1</v>
      </c>
      <c r="L8924" t="s">
        <v>9</v>
      </c>
      <c r="M8924" t="s">
        <v>3181</v>
      </c>
      <c r="N8924" t="str">
        <f t="shared" si="1255"/>
        <v>None</v>
      </c>
      <c r="O8924" t="str">
        <f t="shared" si="1256"/>
        <v>None</v>
      </c>
      <c r="P8924" t="s">
        <v>143</v>
      </c>
      <c r="Q8924" s="2">
        <f t="shared" si="1257"/>
        <v>24</v>
      </c>
      <c r="R8924" s="1" t="str">
        <f t="shared" si="1258"/>
        <v>Established</v>
      </c>
      <c r="S8924" s="1"/>
      <c r="T8924" t="s">
        <v>598</v>
      </c>
      <c r="U8924" t="s">
        <v>192</v>
      </c>
      <c r="V8924">
        <f t="shared" si="1259"/>
        <v>0</v>
      </c>
    </row>
    <row r="8925" spans="1:22" x14ac:dyDescent="0.35">
      <c r="A8925">
        <v>8923</v>
      </c>
      <c r="B8925" t="s">
        <v>13141</v>
      </c>
      <c r="C8925" t="str">
        <f t="shared" si="1251"/>
        <v>Don’t Buy</v>
      </c>
      <c r="D8925" t="str">
        <f t="shared" si="1252"/>
        <v>Long Name</v>
      </c>
      <c r="E8925">
        <v>4</v>
      </c>
      <c r="F8925">
        <f>IF(Q8925&lt;10,E8925+0.1,E8925)</f>
        <v>4</v>
      </c>
      <c r="G8925">
        <f>MIN(IF(Q8925&lt;10,E8925+0.5,E8925),5)</f>
        <v>4</v>
      </c>
      <c r="H8925" t="str">
        <f t="shared" si="1253"/>
        <v>Average Place to Work</v>
      </c>
      <c r="I8925">
        <v>57</v>
      </c>
      <c r="J8925" t="b">
        <f t="shared" si="1254"/>
        <v>0</v>
      </c>
      <c r="K8925" t="b">
        <f>OR(E8925&gt;3.5,Q8925&lt;10)</f>
        <v>1</v>
      </c>
      <c r="L8925" t="s">
        <v>19</v>
      </c>
      <c r="M8925" t="s">
        <v>13142</v>
      </c>
      <c r="N8925" t="str">
        <f t="shared" si="1255"/>
        <v>None</v>
      </c>
      <c r="O8925" t="str">
        <f t="shared" si="1256"/>
        <v>None</v>
      </c>
      <c r="P8925" t="s">
        <v>7386</v>
      </c>
      <c r="Q8925" s="2">
        <f t="shared" si="1257"/>
        <v>145</v>
      </c>
      <c r="R8925" s="1" t="str">
        <f t="shared" si="1258"/>
        <v>Established</v>
      </c>
      <c r="S8925" s="1"/>
      <c r="T8925" t="s">
        <v>219</v>
      </c>
      <c r="U8925" t="s">
        <v>931</v>
      </c>
      <c r="V8925">
        <f t="shared" si="1259"/>
        <v>0</v>
      </c>
    </row>
    <row r="8926" spans="1:22" x14ac:dyDescent="0.35">
      <c r="A8926">
        <v>8924</v>
      </c>
      <c r="B8926" t="s">
        <v>13175</v>
      </c>
      <c r="C8926" t="str">
        <f t="shared" si="1251"/>
        <v>Don’t Buy</v>
      </c>
      <c r="D8926" t="str">
        <f t="shared" si="1252"/>
        <v>Long Name</v>
      </c>
      <c r="E8926">
        <v>3.6</v>
      </c>
      <c r="F8926">
        <f>IF(Q8926&lt;10,E8926+0.1,E8926)</f>
        <v>3.6</v>
      </c>
      <c r="G8926">
        <f>MIN(IF(Q8926&lt;10,E8926+0.5,E8926),5)</f>
        <v>3.6</v>
      </c>
      <c r="H8926" t="str">
        <f t="shared" si="1253"/>
        <v>Average Place to Work</v>
      </c>
      <c r="I8926">
        <v>57</v>
      </c>
      <c r="J8926" t="b">
        <f t="shared" si="1254"/>
        <v>0</v>
      </c>
      <c r="K8926" t="b">
        <f>OR(E8926&gt;3.5,Q8926&lt;10)</f>
        <v>1</v>
      </c>
      <c r="M8926" t="s">
        <v>13176</v>
      </c>
      <c r="N8926" t="str">
        <f t="shared" si="1255"/>
        <v>None</v>
      </c>
      <c r="O8926" t="str">
        <f t="shared" si="1256"/>
        <v>None</v>
      </c>
      <c r="P8926" t="s">
        <v>460</v>
      </c>
      <c r="Q8926" s="2">
        <f t="shared" si="1257"/>
        <v>37</v>
      </c>
      <c r="R8926" s="1" t="str">
        <f t="shared" si="1258"/>
        <v>Established</v>
      </c>
      <c r="S8926" s="1"/>
      <c r="U8926" t="s">
        <v>238</v>
      </c>
      <c r="V8926">
        <f t="shared" si="1259"/>
        <v>0</v>
      </c>
    </row>
    <row r="8927" spans="1:22" x14ac:dyDescent="0.35">
      <c r="A8927">
        <v>8925</v>
      </c>
      <c r="B8927" t="s">
        <v>13177</v>
      </c>
      <c r="C8927" t="str">
        <f t="shared" si="1251"/>
        <v>Don’t Buy</v>
      </c>
      <c r="D8927" t="str">
        <f t="shared" si="1252"/>
        <v>Long Name</v>
      </c>
      <c r="E8927">
        <v>4.5999999999999996</v>
      </c>
      <c r="F8927">
        <f>IF(Q8927&lt;10,E8927+0.1,E8927)</f>
        <v>4.5999999999999996</v>
      </c>
      <c r="G8927">
        <f>MIN(IF(Q8927&lt;10,E8927+0.5,E8927),5)</f>
        <v>4.5999999999999996</v>
      </c>
      <c r="H8927" t="str">
        <f t="shared" si="1253"/>
        <v>Great Place to Work</v>
      </c>
      <c r="I8927">
        <v>57</v>
      </c>
      <c r="J8927" t="b">
        <f t="shared" si="1254"/>
        <v>0</v>
      </c>
      <c r="K8927" t="b">
        <f>OR(E8927&gt;3.5,Q8927&lt;10)</f>
        <v>1</v>
      </c>
      <c r="L8927" t="s">
        <v>19</v>
      </c>
      <c r="M8927" t="s">
        <v>4381</v>
      </c>
      <c r="N8927" t="str">
        <f t="shared" si="1255"/>
        <v>None</v>
      </c>
      <c r="O8927" t="str">
        <f t="shared" si="1256"/>
        <v>None</v>
      </c>
      <c r="P8927" t="s">
        <v>39</v>
      </c>
      <c r="Q8927" s="2">
        <f t="shared" si="1257"/>
        <v>36</v>
      </c>
      <c r="R8927" s="1" t="str">
        <f t="shared" si="1258"/>
        <v>Established</v>
      </c>
      <c r="S8927" s="1"/>
      <c r="T8927" t="s">
        <v>1183</v>
      </c>
      <c r="U8927" t="s">
        <v>446</v>
      </c>
      <c r="V8927">
        <f t="shared" si="1259"/>
        <v>0</v>
      </c>
    </row>
    <row r="8928" spans="1:22" x14ac:dyDescent="0.35">
      <c r="A8928">
        <v>8926</v>
      </c>
      <c r="B8928" t="s">
        <v>13178</v>
      </c>
      <c r="C8928" t="str">
        <f t="shared" si="1251"/>
        <v>Don’t Buy</v>
      </c>
      <c r="D8928" t="str">
        <f t="shared" si="1252"/>
        <v>Short Name</v>
      </c>
      <c r="E8928">
        <v>3</v>
      </c>
      <c r="F8928">
        <f>IF(Q8928&lt;10,E8928+0.1,E8928)</f>
        <v>3</v>
      </c>
      <c r="G8928">
        <f>MIN(IF(Q8928&lt;10,E8928+0.5,E8928),5)</f>
        <v>3</v>
      </c>
      <c r="H8928" t="str">
        <f t="shared" si="1253"/>
        <v>Average Place to Work</v>
      </c>
      <c r="I8928">
        <v>57</v>
      </c>
      <c r="J8928" t="b">
        <f t="shared" si="1254"/>
        <v>0</v>
      </c>
      <c r="K8928" t="b">
        <f>OR(E8928&gt;3.5,Q8928&lt;10)</f>
        <v>0</v>
      </c>
      <c r="M8928" t="s">
        <v>9180</v>
      </c>
      <c r="N8928" t="str">
        <f t="shared" si="1255"/>
        <v>None</v>
      </c>
      <c r="O8928" t="str">
        <f t="shared" si="1256"/>
        <v>None</v>
      </c>
      <c r="P8928" t="s">
        <v>167</v>
      </c>
      <c r="Q8928" s="2">
        <f t="shared" si="1257"/>
        <v>34</v>
      </c>
      <c r="R8928" s="1" t="str">
        <f t="shared" si="1258"/>
        <v>Established</v>
      </c>
      <c r="S8928" s="1"/>
      <c r="U8928" t="s">
        <v>64</v>
      </c>
      <c r="V8928">
        <f t="shared" si="1259"/>
        <v>0</v>
      </c>
    </row>
    <row r="8929" spans="1:22" x14ac:dyDescent="0.35">
      <c r="A8929">
        <v>8927</v>
      </c>
      <c r="B8929" t="s">
        <v>13179</v>
      </c>
      <c r="C8929" t="str">
        <f t="shared" si="1251"/>
        <v>Buy</v>
      </c>
      <c r="D8929" t="str">
        <f t="shared" si="1252"/>
        <v>Long Name</v>
      </c>
      <c r="E8929">
        <v>4.0999999999999996</v>
      </c>
      <c r="F8929">
        <f>IF(Q8929&lt;10,E8929+0.1,E8929)</f>
        <v>4.0999999999999996</v>
      </c>
      <c r="G8929">
        <f>MIN(IF(Q8929&lt;10,E8929+0.5,E8929),5)</f>
        <v>4.0999999999999996</v>
      </c>
      <c r="H8929" t="str">
        <f t="shared" si="1253"/>
        <v>Average Place to Work</v>
      </c>
      <c r="I8929">
        <v>57</v>
      </c>
      <c r="J8929" t="b">
        <f t="shared" si="1254"/>
        <v>0</v>
      </c>
      <c r="K8929" t="b">
        <f>OR(E8929&gt;3.5,Q8929&lt;10)</f>
        <v>1</v>
      </c>
      <c r="L8929" t="s">
        <v>19</v>
      </c>
      <c r="M8929" t="s">
        <v>13180</v>
      </c>
      <c r="N8929" t="str">
        <f t="shared" si="1255"/>
        <v>None</v>
      </c>
      <c r="O8929" t="str">
        <f t="shared" si="1256"/>
        <v>None</v>
      </c>
      <c r="P8929" t="s">
        <v>715</v>
      </c>
      <c r="Q8929" s="2">
        <f t="shared" si="1257"/>
        <v>66</v>
      </c>
      <c r="R8929" s="1" t="str">
        <f t="shared" si="1258"/>
        <v>Established</v>
      </c>
      <c r="S8929" s="1"/>
      <c r="T8929" t="s">
        <v>40</v>
      </c>
      <c r="U8929" t="s">
        <v>2499</v>
      </c>
      <c r="V8929">
        <f t="shared" si="1259"/>
        <v>0</v>
      </c>
    </row>
    <row r="8930" spans="1:22" x14ac:dyDescent="0.35">
      <c r="A8930">
        <v>8928</v>
      </c>
      <c r="B8930" t="s">
        <v>13181</v>
      </c>
      <c r="C8930" t="str">
        <f t="shared" si="1251"/>
        <v>Buy</v>
      </c>
      <c r="D8930" t="str">
        <f t="shared" si="1252"/>
        <v>Long Name</v>
      </c>
      <c r="E8930">
        <v>4.0999999999999996</v>
      </c>
      <c r="F8930">
        <f>IF(Q8930&lt;10,E8930+0.1,E8930)</f>
        <v>4.1999999999999993</v>
      </c>
      <c r="G8930">
        <f>MIN(IF(Q8930&lt;10,E8930+0.5,E8930),5)</f>
        <v>4.5999999999999996</v>
      </c>
      <c r="H8930" t="str">
        <f t="shared" si="1253"/>
        <v>Average Place to Work</v>
      </c>
      <c r="I8930">
        <v>57</v>
      </c>
      <c r="J8930" t="b">
        <f t="shared" si="1254"/>
        <v>0</v>
      </c>
      <c r="K8930" t="b">
        <f>OR(E8930&gt;3.5,Q8930&lt;10)</f>
        <v>1</v>
      </c>
      <c r="M8930" t="s">
        <v>13182</v>
      </c>
      <c r="N8930" t="str">
        <f t="shared" si="1255"/>
        <v>Indian Silicon Valley Startups</v>
      </c>
      <c r="O8930" t="str">
        <f t="shared" si="1256"/>
        <v>None</v>
      </c>
      <c r="Q8930" s="2">
        <f t="shared" si="1257"/>
        <v>0</v>
      </c>
      <c r="R8930" s="1" t="str">
        <f t="shared" si="1258"/>
        <v>Startup</v>
      </c>
      <c r="S8930" s="1"/>
      <c r="V8930">
        <f t="shared" si="1259"/>
        <v>0</v>
      </c>
    </row>
    <row r="8931" spans="1:22" x14ac:dyDescent="0.35">
      <c r="A8931">
        <v>8929</v>
      </c>
      <c r="B8931" t="s">
        <v>13183</v>
      </c>
      <c r="C8931" t="str">
        <f t="shared" si="1251"/>
        <v>Don’t Buy</v>
      </c>
      <c r="D8931" t="str">
        <f t="shared" si="1252"/>
        <v>Long Name</v>
      </c>
      <c r="E8931">
        <v>3.3</v>
      </c>
      <c r="F8931">
        <f>IF(Q8931&lt;10,E8931+0.1,E8931)</f>
        <v>3.3</v>
      </c>
      <c r="G8931">
        <f>MIN(IF(Q8931&lt;10,E8931+0.5,E8931),5)</f>
        <v>3.3</v>
      </c>
      <c r="H8931" t="str">
        <f t="shared" si="1253"/>
        <v>Average Place to Work</v>
      </c>
      <c r="I8931">
        <v>57</v>
      </c>
      <c r="J8931" t="b">
        <f t="shared" si="1254"/>
        <v>0</v>
      </c>
      <c r="K8931" t="b">
        <f>OR(E8931&gt;3.5,Q8931&lt;10)</f>
        <v>0</v>
      </c>
      <c r="L8931" t="s">
        <v>19</v>
      </c>
      <c r="M8931" t="s">
        <v>3572</v>
      </c>
      <c r="N8931" t="str">
        <f t="shared" si="1255"/>
        <v>None</v>
      </c>
      <c r="O8931" t="str">
        <f t="shared" si="1256"/>
        <v>None</v>
      </c>
      <c r="P8931" t="s">
        <v>39</v>
      </c>
      <c r="Q8931" s="2">
        <f t="shared" si="1257"/>
        <v>36</v>
      </c>
      <c r="R8931" s="1" t="str">
        <f t="shared" si="1258"/>
        <v>Established</v>
      </c>
      <c r="S8931" s="1"/>
      <c r="T8931" t="s">
        <v>598</v>
      </c>
      <c r="U8931" t="s">
        <v>312</v>
      </c>
      <c r="V8931">
        <f t="shared" si="1259"/>
        <v>0</v>
      </c>
    </row>
    <row r="8932" spans="1:22" x14ac:dyDescent="0.35">
      <c r="A8932">
        <v>8930</v>
      </c>
      <c r="B8932" t="s">
        <v>13184</v>
      </c>
      <c r="C8932" t="str">
        <f t="shared" si="1251"/>
        <v>Don’t Buy</v>
      </c>
      <c r="D8932" t="str">
        <f t="shared" si="1252"/>
        <v>Long Name</v>
      </c>
      <c r="E8932">
        <v>4.3</v>
      </c>
      <c r="F8932">
        <f>IF(Q8932&lt;10,E8932+0.1,E8932)</f>
        <v>4.3</v>
      </c>
      <c r="G8932">
        <f>MIN(IF(Q8932&lt;10,E8932+0.5,E8932),5)</f>
        <v>4.3</v>
      </c>
      <c r="H8932" t="str">
        <f t="shared" si="1253"/>
        <v>Average Place to Work</v>
      </c>
      <c r="I8932">
        <v>57</v>
      </c>
      <c r="J8932" t="b">
        <f t="shared" si="1254"/>
        <v>0</v>
      </c>
      <c r="K8932" t="b">
        <f>OR(E8932&gt;3.5,Q8932&lt;10)</f>
        <v>1</v>
      </c>
      <c r="L8932" t="s">
        <v>9</v>
      </c>
      <c r="M8932" t="s">
        <v>13185</v>
      </c>
      <c r="N8932" t="str">
        <f t="shared" si="1255"/>
        <v>None</v>
      </c>
      <c r="O8932" t="str">
        <f t="shared" si="1256"/>
        <v>None</v>
      </c>
      <c r="P8932" t="s">
        <v>8349</v>
      </c>
      <c r="Q8932" s="2">
        <f t="shared" si="1257"/>
        <v>178</v>
      </c>
      <c r="R8932" s="1" t="str">
        <f t="shared" si="1258"/>
        <v>Established</v>
      </c>
      <c r="S8932" s="1"/>
      <c r="T8932" t="s">
        <v>606</v>
      </c>
      <c r="U8932" t="s">
        <v>755</v>
      </c>
      <c r="V8932">
        <f t="shared" si="1259"/>
        <v>0</v>
      </c>
    </row>
    <row r="8933" spans="1:22" x14ac:dyDescent="0.35">
      <c r="A8933">
        <v>8931</v>
      </c>
      <c r="B8933" t="s">
        <v>13135</v>
      </c>
      <c r="C8933" t="str">
        <f t="shared" si="1251"/>
        <v>Don’t Buy</v>
      </c>
      <c r="D8933" t="str">
        <f t="shared" si="1252"/>
        <v>Long Name</v>
      </c>
      <c r="E8933">
        <v>4.3</v>
      </c>
      <c r="F8933">
        <f>IF(Q8933&lt;10,E8933+0.1,E8933)</f>
        <v>4.3</v>
      </c>
      <c r="G8933">
        <f>MIN(IF(Q8933&lt;10,E8933+0.5,E8933),5)</f>
        <v>4.3</v>
      </c>
      <c r="H8933" t="str">
        <f t="shared" si="1253"/>
        <v>Average Place to Work</v>
      </c>
      <c r="I8933">
        <v>57</v>
      </c>
      <c r="J8933" t="b">
        <f t="shared" si="1254"/>
        <v>0</v>
      </c>
      <c r="K8933" t="b">
        <f>OR(E8933&gt;3.5,Q8933&lt;10)</f>
        <v>1</v>
      </c>
      <c r="M8933" t="s">
        <v>5627</v>
      </c>
      <c r="N8933" t="str">
        <f t="shared" si="1255"/>
        <v>None</v>
      </c>
      <c r="O8933" t="str">
        <f t="shared" si="1256"/>
        <v>None</v>
      </c>
      <c r="P8933" t="s">
        <v>292</v>
      </c>
      <c r="Q8933" s="2">
        <f t="shared" si="1257"/>
        <v>38</v>
      </c>
      <c r="R8933" s="1" t="str">
        <f t="shared" si="1258"/>
        <v>Established</v>
      </c>
      <c r="S8933" s="1"/>
      <c r="U8933" t="s">
        <v>1677</v>
      </c>
      <c r="V8933">
        <f t="shared" si="1259"/>
        <v>0</v>
      </c>
    </row>
    <row r="8934" spans="1:22" x14ac:dyDescent="0.35">
      <c r="A8934">
        <v>8932</v>
      </c>
      <c r="B8934" t="s">
        <v>13137</v>
      </c>
      <c r="C8934" t="str">
        <f t="shared" si="1251"/>
        <v>Don’t Buy</v>
      </c>
      <c r="D8934" t="str">
        <f t="shared" si="1252"/>
        <v>Long Name</v>
      </c>
      <c r="E8934">
        <v>4.3</v>
      </c>
      <c r="F8934">
        <f>IF(Q8934&lt;10,E8934+0.1,E8934)</f>
        <v>4.3</v>
      </c>
      <c r="G8934">
        <f>MIN(IF(Q8934&lt;10,E8934+0.5,E8934),5)</f>
        <v>4.3</v>
      </c>
      <c r="H8934" t="str">
        <f t="shared" si="1253"/>
        <v>Average Place to Work</v>
      </c>
      <c r="I8934">
        <v>57</v>
      </c>
      <c r="J8934" t="b">
        <f t="shared" si="1254"/>
        <v>0</v>
      </c>
      <c r="K8934" t="b">
        <f>OR(E8934&gt;3.5,Q8934&lt;10)</f>
        <v>1</v>
      </c>
      <c r="L8934" t="s">
        <v>19</v>
      </c>
      <c r="M8934" t="s">
        <v>2798</v>
      </c>
      <c r="N8934" t="str">
        <f t="shared" si="1255"/>
        <v>None</v>
      </c>
      <c r="O8934" t="str">
        <f t="shared" si="1256"/>
        <v>None</v>
      </c>
      <c r="P8934" t="s">
        <v>1093</v>
      </c>
      <c r="Q8934" s="2">
        <f t="shared" si="1257"/>
        <v>105</v>
      </c>
      <c r="R8934" s="1" t="str">
        <f t="shared" si="1258"/>
        <v>Established</v>
      </c>
      <c r="S8934" s="1"/>
      <c r="T8934" t="s">
        <v>115</v>
      </c>
      <c r="U8934" t="s">
        <v>238</v>
      </c>
      <c r="V8934">
        <f t="shared" si="1259"/>
        <v>0</v>
      </c>
    </row>
    <row r="8935" spans="1:22" x14ac:dyDescent="0.35">
      <c r="A8935">
        <v>8933</v>
      </c>
      <c r="B8935" t="s">
        <v>13136</v>
      </c>
      <c r="C8935" t="str">
        <f t="shared" si="1251"/>
        <v>Don’t Buy</v>
      </c>
      <c r="D8935" t="str">
        <f t="shared" si="1252"/>
        <v>Long Name</v>
      </c>
      <c r="E8935">
        <v>4.5</v>
      </c>
      <c r="F8935">
        <f>IF(Q8935&lt;10,E8935+0.1,E8935)</f>
        <v>4.5</v>
      </c>
      <c r="G8935">
        <f>MIN(IF(Q8935&lt;10,E8935+0.5,E8935),5)</f>
        <v>4.5</v>
      </c>
      <c r="H8935" t="str">
        <f t="shared" si="1253"/>
        <v>Average Place to Work</v>
      </c>
      <c r="I8935">
        <v>57</v>
      </c>
      <c r="J8935" t="b">
        <f t="shared" si="1254"/>
        <v>0</v>
      </c>
      <c r="K8935" t="b">
        <f>OR(E8935&gt;3.5,Q8935&lt;10)</f>
        <v>1</v>
      </c>
      <c r="L8935" t="s">
        <v>19</v>
      </c>
      <c r="M8935" t="s">
        <v>3548</v>
      </c>
      <c r="N8935" t="str">
        <f t="shared" si="1255"/>
        <v>None</v>
      </c>
      <c r="O8935" t="str">
        <f t="shared" si="1256"/>
        <v>None</v>
      </c>
      <c r="P8935" t="s">
        <v>213</v>
      </c>
      <c r="Q8935" s="2">
        <f t="shared" si="1257"/>
        <v>12</v>
      </c>
      <c r="R8935" s="1" t="str">
        <f t="shared" si="1258"/>
        <v>Established</v>
      </c>
      <c r="S8935" s="1"/>
      <c r="T8935" t="s">
        <v>598</v>
      </c>
      <c r="U8935" t="s">
        <v>297</v>
      </c>
      <c r="V8935">
        <f t="shared" si="1259"/>
        <v>0</v>
      </c>
    </row>
    <row r="8936" spans="1:22" x14ac:dyDescent="0.35">
      <c r="A8936">
        <v>8934</v>
      </c>
      <c r="B8936" t="s">
        <v>13133</v>
      </c>
      <c r="C8936" t="str">
        <f t="shared" si="1251"/>
        <v>Don’t Buy</v>
      </c>
      <c r="D8936" t="str">
        <f t="shared" si="1252"/>
        <v>Short Name</v>
      </c>
      <c r="E8936">
        <v>4.0999999999999996</v>
      </c>
      <c r="F8936">
        <f>IF(Q8936&lt;10,E8936+0.1,E8936)</f>
        <v>4.0999999999999996</v>
      </c>
      <c r="G8936">
        <f>MIN(IF(Q8936&lt;10,E8936+0.5,E8936),5)</f>
        <v>4.0999999999999996</v>
      </c>
      <c r="H8936" t="str">
        <f t="shared" si="1253"/>
        <v>Average Place to Work</v>
      </c>
      <c r="I8936">
        <v>57</v>
      </c>
      <c r="J8936" t="b">
        <f t="shared" si="1254"/>
        <v>0</v>
      </c>
      <c r="K8936" t="b">
        <f>OR(E8936&gt;3.5,Q8936&lt;10)</f>
        <v>1</v>
      </c>
      <c r="M8936" t="s">
        <v>8894</v>
      </c>
      <c r="N8936" t="str">
        <f t="shared" si="1255"/>
        <v>None</v>
      </c>
      <c r="O8936" t="str">
        <f t="shared" si="1256"/>
        <v>None</v>
      </c>
      <c r="P8936" t="s">
        <v>44</v>
      </c>
      <c r="Q8936" s="2">
        <f t="shared" si="1257"/>
        <v>25</v>
      </c>
      <c r="R8936" s="1" t="str">
        <f t="shared" si="1258"/>
        <v>Established</v>
      </c>
      <c r="S8936" s="1"/>
      <c r="U8936" t="s">
        <v>919</v>
      </c>
      <c r="V8936">
        <f t="shared" si="1259"/>
        <v>0</v>
      </c>
    </row>
    <row r="8937" spans="1:22" x14ac:dyDescent="0.35">
      <c r="A8937">
        <v>8935</v>
      </c>
      <c r="B8937" t="s">
        <v>13132</v>
      </c>
      <c r="C8937" t="str">
        <f t="shared" si="1251"/>
        <v>Don’t Buy</v>
      </c>
      <c r="D8937" t="str">
        <f t="shared" si="1252"/>
        <v>Long Name</v>
      </c>
      <c r="E8937">
        <v>3.4</v>
      </c>
      <c r="F8937">
        <f>IF(Q8937&lt;10,E8937+0.1,E8937)</f>
        <v>3.4</v>
      </c>
      <c r="G8937">
        <f>MIN(IF(Q8937&lt;10,E8937+0.5,E8937),5)</f>
        <v>3.4</v>
      </c>
      <c r="H8937" t="str">
        <f t="shared" si="1253"/>
        <v>Average Place to Work</v>
      </c>
      <c r="I8937">
        <v>57</v>
      </c>
      <c r="J8937" t="b">
        <f t="shared" si="1254"/>
        <v>0</v>
      </c>
      <c r="K8937" t="b">
        <f>OR(E8937&gt;3.5,Q8937&lt;10)</f>
        <v>0</v>
      </c>
      <c r="L8937" t="s">
        <v>19</v>
      </c>
      <c r="M8937" t="s">
        <v>8097</v>
      </c>
      <c r="N8937" t="str">
        <f t="shared" si="1255"/>
        <v>None</v>
      </c>
      <c r="O8937" t="str">
        <f t="shared" si="1256"/>
        <v>None</v>
      </c>
      <c r="P8937" t="s">
        <v>86</v>
      </c>
      <c r="Q8937" s="2">
        <f t="shared" si="1257"/>
        <v>27</v>
      </c>
      <c r="R8937" s="1" t="str">
        <f t="shared" si="1258"/>
        <v>Established</v>
      </c>
      <c r="S8937" s="1"/>
      <c r="T8937" t="s">
        <v>598</v>
      </c>
      <c r="U8937" t="s">
        <v>17</v>
      </c>
      <c r="V8937">
        <f t="shared" si="1259"/>
        <v>500000</v>
      </c>
    </row>
    <row r="8938" spans="1:22" x14ac:dyDescent="0.35">
      <c r="A8938">
        <v>8936</v>
      </c>
      <c r="B8938" t="s">
        <v>13186</v>
      </c>
      <c r="C8938" t="str">
        <f t="shared" si="1251"/>
        <v>Don’t Buy</v>
      </c>
      <c r="D8938" t="str">
        <f t="shared" si="1252"/>
        <v>Short Name</v>
      </c>
      <c r="E8938">
        <v>4.4000000000000004</v>
      </c>
      <c r="F8938">
        <f>IF(Q8938&lt;10,E8938+0.1,E8938)</f>
        <v>4.5</v>
      </c>
      <c r="G8938">
        <f>MIN(IF(Q8938&lt;10,E8938+0.5,E8938),5)</f>
        <v>4.9000000000000004</v>
      </c>
      <c r="H8938" t="str">
        <f t="shared" si="1253"/>
        <v>Average Place to Work</v>
      </c>
      <c r="I8938">
        <v>57</v>
      </c>
      <c r="J8938" t="b">
        <f t="shared" si="1254"/>
        <v>0</v>
      </c>
      <c r="K8938" t="b">
        <f>OR(E8938&gt;3.5,Q8938&lt;10)</f>
        <v>1</v>
      </c>
      <c r="M8938" t="s">
        <v>3524</v>
      </c>
      <c r="N8938" t="str">
        <f t="shared" si="1255"/>
        <v>Indian Silicon Valley Startups</v>
      </c>
      <c r="O8938" t="str">
        <f t="shared" si="1256"/>
        <v>None</v>
      </c>
      <c r="P8938" t="s">
        <v>1680</v>
      </c>
      <c r="Q8938" s="2">
        <f t="shared" si="1257"/>
        <v>3</v>
      </c>
      <c r="R8938" s="1" t="str">
        <f t="shared" si="1258"/>
        <v>Startup</v>
      </c>
      <c r="S8938" s="1"/>
      <c r="V8938">
        <f t="shared" si="1259"/>
        <v>0</v>
      </c>
    </row>
    <row r="8939" spans="1:22" x14ac:dyDescent="0.35">
      <c r="A8939">
        <v>8937</v>
      </c>
      <c r="B8939" t="s">
        <v>13187</v>
      </c>
      <c r="C8939" t="str">
        <f t="shared" si="1251"/>
        <v>Don’t Buy</v>
      </c>
      <c r="D8939" t="str">
        <f t="shared" si="1252"/>
        <v>Long Name</v>
      </c>
      <c r="E8939">
        <v>3.9</v>
      </c>
      <c r="F8939">
        <f>IF(Q8939&lt;10,E8939+0.1,E8939)</f>
        <v>3.9</v>
      </c>
      <c r="G8939">
        <f>MIN(IF(Q8939&lt;10,E8939+0.5,E8939),5)</f>
        <v>3.9</v>
      </c>
      <c r="H8939" t="str">
        <f t="shared" si="1253"/>
        <v>Average Place to Work</v>
      </c>
      <c r="I8939">
        <v>57</v>
      </c>
      <c r="J8939" t="b">
        <f t="shared" si="1254"/>
        <v>0</v>
      </c>
      <c r="K8939" t="b">
        <f>OR(E8939&gt;3.5,Q8939&lt;10)</f>
        <v>1</v>
      </c>
      <c r="L8939" t="s">
        <v>19</v>
      </c>
      <c r="M8939" t="s">
        <v>2761</v>
      </c>
      <c r="N8939" t="str">
        <f t="shared" si="1255"/>
        <v>None</v>
      </c>
      <c r="O8939" t="str">
        <f t="shared" si="1256"/>
        <v>None</v>
      </c>
      <c r="P8939" t="s">
        <v>95</v>
      </c>
      <c r="Q8939" s="2">
        <f t="shared" si="1257"/>
        <v>16</v>
      </c>
      <c r="R8939" s="1" t="str">
        <f t="shared" si="1258"/>
        <v>Established</v>
      </c>
      <c r="S8939" s="1"/>
      <c r="T8939" t="s">
        <v>1183</v>
      </c>
      <c r="U8939" t="s">
        <v>64</v>
      </c>
      <c r="V8939">
        <f t="shared" si="1259"/>
        <v>0</v>
      </c>
    </row>
    <row r="8940" spans="1:22" x14ac:dyDescent="0.35">
      <c r="A8940">
        <v>8938</v>
      </c>
      <c r="B8940" t="s">
        <v>13188</v>
      </c>
      <c r="C8940" t="str">
        <f t="shared" si="1251"/>
        <v>Don’t Buy</v>
      </c>
      <c r="D8940" t="str">
        <f t="shared" si="1252"/>
        <v>Long Name</v>
      </c>
      <c r="E8940">
        <v>3.8</v>
      </c>
      <c r="F8940">
        <f>IF(Q8940&lt;10,E8940+0.1,E8940)</f>
        <v>3.8</v>
      </c>
      <c r="G8940">
        <f>MIN(IF(Q8940&lt;10,E8940+0.5,E8940),5)</f>
        <v>3.8</v>
      </c>
      <c r="H8940" t="str">
        <f t="shared" si="1253"/>
        <v>Average Place to Work</v>
      </c>
      <c r="I8940">
        <v>57</v>
      </c>
      <c r="J8940" t="b">
        <f t="shared" si="1254"/>
        <v>0</v>
      </c>
      <c r="K8940" t="b">
        <f>OR(E8940&gt;3.5,Q8940&lt;10)</f>
        <v>1</v>
      </c>
      <c r="L8940" t="s">
        <v>9</v>
      </c>
      <c r="M8940" t="s">
        <v>2371</v>
      </c>
      <c r="N8940" t="str">
        <f t="shared" si="1255"/>
        <v>None</v>
      </c>
      <c r="O8940" t="str">
        <f t="shared" si="1256"/>
        <v>None</v>
      </c>
      <c r="P8940" t="s">
        <v>47</v>
      </c>
      <c r="Q8940" s="2">
        <f t="shared" si="1257"/>
        <v>31</v>
      </c>
      <c r="R8940" s="1" t="str">
        <f t="shared" si="1258"/>
        <v>Established</v>
      </c>
      <c r="S8940" s="1"/>
      <c r="T8940" t="s">
        <v>1183</v>
      </c>
      <c r="U8940" t="s">
        <v>227</v>
      </c>
      <c r="V8940">
        <f t="shared" si="1259"/>
        <v>0</v>
      </c>
    </row>
    <row r="8941" spans="1:22" x14ac:dyDescent="0.35">
      <c r="A8941">
        <v>8939</v>
      </c>
      <c r="B8941" t="s">
        <v>13189</v>
      </c>
      <c r="C8941" t="str">
        <f t="shared" si="1251"/>
        <v>Don’t Buy</v>
      </c>
      <c r="D8941" t="str">
        <f t="shared" si="1252"/>
        <v>Long Name</v>
      </c>
      <c r="E8941">
        <v>4.2</v>
      </c>
      <c r="F8941">
        <f>IF(Q8941&lt;10,E8941+0.1,E8941)</f>
        <v>4.2</v>
      </c>
      <c r="G8941">
        <f>MIN(IF(Q8941&lt;10,E8941+0.5,E8941),5)</f>
        <v>4.2</v>
      </c>
      <c r="H8941" t="str">
        <f t="shared" si="1253"/>
        <v>Average Place to Work</v>
      </c>
      <c r="I8941">
        <v>57</v>
      </c>
      <c r="J8941" t="b">
        <f t="shared" si="1254"/>
        <v>0</v>
      </c>
      <c r="K8941" t="b">
        <f>OR(E8941&gt;3.5,Q8941&lt;10)</f>
        <v>1</v>
      </c>
      <c r="M8941" t="s">
        <v>12201</v>
      </c>
      <c r="N8941" t="str">
        <f t="shared" si="1255"/>
        <v>Indian Silicon Valley Startups</v>
      </c>
      <c r="O8941" t="str">
        <f t="shared" si="1256"/>
        <v>None</v>
      </c>
      <c r="P8941" t="s">
        <v>198</v>
      </c>
      <c r="Q8941" s="2">
        <f t="shared" si="1257"/>
        <v>35</v>
      </c>
      <c r="R8941" s="1" t="str">
        <f t="shared" si="1258"/>
        <v>Established</v>
      </c>
      <c r="S8941" s="1"/>
      <c r="U8941" t="s">
        <v>1497</v>
      </c>
      <c r="V8941">
        <f t="shared" si="1259"/>
        <v>0</v>
      </c>
    </row>
    <row r="8942" spans="1:22" x14ac:dyDescent="0.35">
      <c r="A8942">
        <v>8940</v>
      </c>
      <c r="B8942" t="s">
        <v>13190</v>
      </c>
      <c r="C8942" t="str">
        <f t="shared" si="1251"/>
        <v>Don’t Buy</v>
      </c>
      <c r="D8942" t="str">
        <f t="shared" si="1252"/>
        <v>Long Name</v>
      </c>
      <c r="E8942">
        <v>4</v>
      </c>
      <c r="F8942">
        <f>IF(Q8942&lt;10,E8942+0.1,E8942)</f>
        <v>4.0999999999999996</v>
      </c>
      <c r="G8942">
        <f>MIN(IF(Q8942&lt;10,E8942+0.5,E8942),5)</f>
        <v>4.5</v>
      </c>
      <c r="H8942" t="str">
        <f t="shared" si="1253"/>
        <v>Average Place to Work</v>
      </c>
      <c r="I8942">
        <v>57</v>
      </c>
      <c r="J8942" t="b">
        <f t="shared" si="1254"/>
        <v>0</v>
      </c>
      <c r="K8942" t="b">
        <f>OR(E8942&gt;3.5,Q8942&lt;10)</f>
        <v>1</v>
      </c>
      <c r="M8942" t="s">
        <v>12692</v>
      </c>
      <c r="N8942" t="str">
        <f t="shared" si="1255"/>
        <v>Indian Silicon Valley Startups</v>
      </c>
      <c r="O8942" t="str">
        <f t="shared" si="1256"/>
        <v>None</v>
      </c>
      <c r="P8942" t="s">
        <v>269</v>
      </c>
      <c r="Q8942" s="2">
        <f t="shared" si="1257"/>
        <v>9</v>
      </c>
      <c r="R8942" s="1" t="str">
        <f t="shared" si="1258"/>
        <v>Startup</v>
      </c>
      <c r="S8942" s="1"/>
      <c r="U8942" t="s">
        <v>687</v>
      </c>
      <c r="V8942">
        <f t="shared" si="1259"/>
        <v>0</v>
      </c>
    </row>
    <row r="8943" spans="1:22" x14ac:dyDescent="0.35">
      <c r="A8943">
        <v>8941</v>
      </c>
      <c r="B8943" t="s">
        <v>13191</v>
      </c>
      <c r="C8943" t="str">
        <f t="shared" si="1251"/>
        <v>Buy</v>
      </c>
      <c r="D8943" t="str">
        <f t="shared" si="1252"/>
        <v>Long Name</v>
      </c>
      <c r="E8943">
        <v>4.0999999999999996</v>
      </c>
      <c r="F8943">
        <f>IF(Q8943&lt;10,E8943+0.1,E8943)</f>
        <v>4.0999999999999996</v>
      </c>
      <c r="G8943">
        <f>MIN(IF(Q8943&lt;10,E8943+0.5,E8943),5)</f>
        <v>4.0999999999999996</v>
      </c>
      <c r="H8943" t="str">
        <f t="shared" si="1253"/>
        <v>Average Place to Work</v>
      </c>
      <c r="I8943">
        <v>57</v>
      </c>
      <c r="J8943" t="b">
        <f t="shared" si="1254"/>
        <v>0</v>
      </c>
      <c r="K8943" t="b">
        <f>OR(E8943&gt;3.5,Q8943&lt;10)</f>
        <v>1</v>
      </c>
      <c r="L8943" t="s">
        <v>9</v>
      </c>
      <c r="M8943" t="s">
        <v>7931</v>
      </c>
      <c r="N8943" t="str">
        <f t="shared" si="1255"/>
        <v>None</v>
      </c>
      <c r="O8943" t="str">
        <f t="shared" si="1256"/>
        <v>None</v>
      </c>
      <c r="P8943" t="s">
        <v>749</v>
      </c>
      <c r="Q8943" s="2">
        <f t="shared" si="1257"/>
        <v>58</v>
      </c>
      <c r="R8943" s="1" t="str">
        <f t="shared" si="1258"/>
        <v>Established</v>
      </c>
      <c r="S8943" s="1"/>
      <c r="T8943" t="s">
        <v>1183</v>
      </c>
      <c r="U8943" t="s">
        <v>687</v>
      </c>
      <c r="V8943">
        <f t="shared" si="1259"/>
        <v>0</v>
      </c>
    </row>
    <row r="8944" spans="1:22" x14ac:dyDescent="0.35">
      <c r="A8944">
        <v>8942</v>
      </c>
      <c r="B8944" t="s">
        <v>13129</v>
      </c>
      <c r="C8944" t="str">
        <f t="shared" si="1251"/>
        <v>Don’t Buy</v>
      </c>
      <c r="D8944" t="str">
        <f t="shared" si="1252"/>
        <v>Long Name</v>
      </c>
      <c r="E8944">
        <v>4.5999999999999996</v>
      </c>
      <c r="F8944">
        <f>IF(Q8944&lt;10,E8944+0.1,E8944)</f>
        <v>4.5999999999999996</v>
      </c>
      <c r="G8944">
        <f>MIN(IF(Q8944&lt;10,E8944+0.5,E8944),5)</f>
        <v>4.5999999999999996</v>
      </c>
      <c r="H8944" t="str">
        <f t="shared" si="1253"/>
        <v>Great Place to Work</v>
      </c>
      <c r="I8944">
        <v>57</v>
      </c>
      <c r="J8944" t="b">
        <f t="shared" si="1254"/>
        <v>0</v>
      </c>
      <c r="K8944" t="b">
        <f>OR(E8944&gt;3.5,Q8944&lt;10)</f>
        <v>1</v>
      </c>
      <c r="L8944" t="s">
        <v>19</v>
      </c>
      <c r="M8944" t="s">
        <v>13130</v>
      </c>
      <c r="N8944" t="str">
        <f t="shared" si="1255"/>
        <v>None</v>
      </c>
      <c r="O8944" t="str">
        <f t="shared" si="1256"/>
        <v>None</v>
      </c>
      <c r="P8944" t="s">
        <v>67</v>
      </c>
      <c r="Q8944" s="2">
        <f t="shared" si="1257"/>
        <v>15</v>
      </c>
      <c r="R8944" s="1" t="str">
        <f t="shared" si="1258"/>
        <v>Established</v>
      </c>
      <c r="S8944" s="1"/>
      <c r="T8944" t="s">
        <v>1183</v>
      </c>
      <c r="U8944" t="s">
        <v>687</v>
      </c>
      <c r="V8944">
        <f t="shared" si="1259"/>
        <v>0</v>
      </c>
    </row>
    <row r="8945" spans="1:22" x14ac:dyDescent="0.35">
      <c r="A8945">
        <v>8943</v>
      </c>
      <c r="B8945" t="s">
        <v>13192</v>
      </c>
      <c r="C8945" t="str">
        <f t="shared" si="1251"/>
        <v>Don’t Buy</v>
      </c>
      <c r="D8945" t="str">
        <f t="shared" si="1252"/>
        <v>Long Name</v>
      </c>
      <c r="E8945">
        <v>2.8</v>
      </c>
      <c r="F8945">
        <f>IF(Q8945&lt;10,E8945+0.1,E8945)</f>
        <v>2.8</v>
      </c>
      <c r="G8945">
        <f>MIN(IF(Q8945&lt;10,E8945+0.5,E8945),5)</f>
        <v>2.8</v>
      </c>
      <c r="H8945" t="str">
        <f t="shared" si="1253"/>
        <v>Average Place to Work</v>
      </c>
      <c r="I8945">
        <v>57</v>
      </c>
      <c r="J8945" t="b">
        <f t="shared" si="1254"/>
        <v>0</v>
      </c>
      <c r="K8945" t="b">
        <f>OR(E8945&gt;3.5,Q8945&lt;10)</f>
        <v>0</v>
      </c>
      <c r="L8945" t="s">
        <v>19</v>
      </c>
      <c r="M8945" t="s">
        <v>8362</v>
      </c>
      <c r="N8945" t="str">
        <f t="shared" si="1255"/>
        <v>None</v>
      </c>
      <c r="O8945" t="str">
        <f t="shared" si="1256"/>
        <v>None</v>
      </c>
      <c r="P8945" t="s">
        <v>79</v>
      </c>
      <c r="Q8945" s="2">
        <f t="shared" si="1257"/>
        <v>19</v>
      </c>
      <c r="R8945" s="1" t="str">
        <f t="shared" si="1258"/>
        <v>Established</v>
      </c>
      <c r="S8945" s="1"/>
      <c r="T8945" t="s">
        <v>3369</v>
      </c>
      <c r="U8945" t="s">
        <v>687</v>
      </c>
      <c r="V8945">
        <f t="shared" si="1259"/>
        <v>0</v>
      </c>
    </row>
    <row r="8946" spans="1:22" x14ac:dyDescent="0.35">
      <c r="A8946">
        <v>8944</v>
      </c>
      <c r="B8946" t="s">
        <v>13193</v>
      </c>
      <c r="C8946" t="str">
        <f t="shared" si="1251"/>
        <v>Don’t Buy</v>
      </c>
      <c r="D8946" t="str">
        <f t="shared" si="1252"/>
        <v>Long Name</v>
      </c>
      <c r="E8946">
        <v>4.2</v>
      </c>
      <c r="F8946">
        <f>IF(Q8946&lt;10,E8946+0.1,E8946)</f>
        <v>4.2</v>
      </c>
      <c r="G8946">
        <f>MIN(IF(Q8946&lt;10,E8946+0.5,E8946),5)</f>
        <v>4.2</v>
      </c>
      <c r="H8946" t="str">
        <f t="shared" si="1253"/>
        <v>Average Place to Work</v>
      </c>
      <c r="I8946">
        <v>57</v>
      </c>
      <c r="J8946" t="b">
        <f t="shared" si="1254"/>
        <v>0</v>
      </c>
      <c r="K8946" t="b">
        <f>OR(E8946&gt;3.5,Q8946&lt;10)</f>
        <v>1</v>
      </c>
      <c r="M8946" t="s">
        <v>7654</v>
      </c>
      <c r="N8946" t="str">
        <f t="shared" si="1255"/>
        <v>None</v>
      </c>
      <c r="O8946" t="str">
        <f t="shared" si="1256"/>
        <v>None</v>
      </c>
      <c r="P8946" t="s">
        <v>292</v>
      </c>
      <c r="Q8946" s="2">
        <f t="shared" si="1257"/>
        <v>38</v>
      </c>
      <c r="R8946" s="1" t="str">
        <f t="shared" si="1258"/>
        <v>Established</v>
      </c>
      <c r="S8946" s="1"/>
      <c r="U8946" t="s">
        <v>312</v>
      </c>
      <c r="V8946">
        <f t="shared" si="1259"/>
        <v>0</v>
      </c>
    </row>
    <row r="8947" spans="1:22" x14ac:dyDescent="0.35">
      <c r="A8947">
        <v>8945</v>
      </c>
      <c r="B8947" t="s">
        <v>13194</v>
      </c>
      <c r="C8947" t="str">
        <f t="shared" si="1251"/>
        <v>Don’t Buy</v>
      </c>
      <c r="D8947" t="str">
        <f t="shared" si="1252"/>
        <v>Long Name</v>
      </c>
      <c r="E8947">
        <v>4.2</v>
      </c>
      <c r="F8947">
        <f>IF(Q8947&lt;10,E8947+0.1,E8947)</f>
        <v>4.3</v>
      </c>
      <c r="G8947">
        <f>MIN(IF(Q8947&lt;10,E8947+0.5,E8947),5)</f>
        <v>4.7</v>
      </c>
      <c r="H8947" t="str">
        <f t="shared" si="1253"/>
        <v>Average Place to Work</v>
      </c>
      <c r="I8947">
        <v>57</v>
      </c>
      <c r="J8947" t="b">
        <f t="shared" si="1254"/>
        <v>0</v>
      </c>
      <c r="K8947" t="b">
        <f>OR(E8947&gt;3.5,Q8947&lt;10)</f>
        <v>1</v>
      </c>
      <c r="L8947" t="s">
        <v>19</v>
      </c>
      <c r="M8947" t="s">
        <v>13195</v>
      </c>
      <c r="N8947" t="str">
        <f t="shared" si="1255"/>
        <v>Indian Silicon Valley Startups</v>
      </c>
      <c r="O8947" t="str">
        <f t="shared" si="1256"/>
        <v>None</v>
      </c>
      <c r="P8947" t="s">
        <v>502</v>
      </c>
      <c r="Q8947" s="2">
        <f t="shared" si="1257"/>
        <v>8</v>
      </c>
      <c r="R8947" s="1" t="str">
        <f t="shared" si="1258"/>
        <v>Startup</v>
      </c>
      <c r="S8947" s="1"/>
      <c r="T8947" t="s">
        <v>1481</v>
      </c>
      <c r="U8947" t="s">
        <v>195</v>
      </c>
      <c r="V8947">
        <f t="shared" si="1259"/>
        <v>0</v>
      </c>
    </row>
    <row r="8948" spans="1:22" x14ac:dyDescent="0.35">
      <c r="A8948">
        <v>8946</v>
      </c>
      <c r="B8948" t="s">
        <v>13128</v>
      </c>
      <c r="C8948" t="str">
        <f t="shared" si="1251"/>
        <v>Don’t Buy</v>
      </c>
      <c r="D8948" t="str">
        <f t="shared" si="1252"/>
        <v>Long Name</v>
      </c>
      <c r="E8948">
        <v>4.0999999999999996</v>
      </c>
      <c r="F8948">
        <f>IF(Q8948&lt;10,E8948+0.1,E8948)</f>
        <v>4.0999999999999996</v>
      </c>
      <c r="G8948">
        <f>MIN(IF(Q8948&lt;10,E8948+0.5,E8948),5)</f>
        <v>4.0999999999999996</v>
      </c>
      <c r="H8948" t="str">
        <f t="shared" si="1253"/>
        <v>Average Place to Work</v>
      </c>
      <c r="I8948">
        <v>57</v>
      </c>
      <c r="J8948" t="b">
        <f t="shared" si="1254"/>
        <v>0</v>
      </c>
      <c r="K8948" t="b">
        <f>OR(E8948&gt;3.5,Q8948&lt;10)</f>
        <v>1</v>
      </c>
      <c r="L8948" t="s">
        <v>19</v>
      </c>
      <c r="M8948" t="s">
        <v>6258</v>
      </c>
      <c r="N8948" t="str">
        <f t="shared" si="1255"/>
        <v>None</v>
      </c>
      <c r="O8948" t="str">
        <f t="shared" si="1256"/>
        <v>None</v>
      </c>
      <c r="P8948" t="s">
        <v>183</v>
      </c>
      <c r="Q8948" s="2">
        <f t="shared" si="1257"/>
        <v>10</v>
      </c>
      <c r="R8948" s="1" t="str">
        <f t="shared" si="1258"/>
        <v>Established</v>
      </c>
      <c r="S8948" s="1"/>
      <c r="T8948" t="s">
        <v>606</v>
      </c>
      <c r="U8948" t="s">
        <v>687</v>
      </c>
      <c r="V8948">
        <f t="shared" si="1259"/>
        <v>0</v>
      </c>
    </row>
    <row r="8949" spans="1:22" x14ac:dyDescent="0.35">
      <c r="A8949">
        <v>8947</v>
      </c>
      <c r="B8949" t="s">
        <v>13196</v>
      </c>
      <c r="C8949" t="str">
        <f t="shared" si="1251"/>
        <v>Buy</v>
      </c>
      <c r="D8949" t="str">
        <f t="shared" si="1252"/>
        <v>Long Name</v>
      </c>
      <c r="E8949">
        <v>3.1</v>
      </c>
      <c r="F8949">
        <f>IF(Q8949&lt;10,E8949+0.1,E8949)</f>
        <v>3.1</v>
      </c>
      <c r="G8949">
        <f>MIN(IF(Q8949&lt;10,E8949+0.5,E8949),5)</f>
        <v>3.1</v>
      </c>
      <c r="H8949" t="str">
        <f t="shared" si="1253"/>
        <v>Average Place to Work</v>
      </c>
      <c r="I8949">
        <v>57</v>
      </c>
      <c r="J8949" t="b">
        <f t="shared" si="1254"/>
        <v>0</v>
      </c>
      <c r="K8949" t="b">
        <f>OR(E8949&gt;3.5,Q8949&lt;10)</f>
        <v>0</v>
      </c>
      <c r="M8949" t="s">
        <v>10102</v>
      </c>
      <c r="N8949" t="str">
        <f t="shared" si="1255"/>
        <v>None</v>
      </c>
      <c r="O8949" t="str">
        <f t="shared" si="1256"/>
        <v>None</v>
      </c>
      <c r="P8949" t="s">
        <v>79</v>
      </c>
      <c r="Q8949" s="2">
        <f t="shared" si="1257"/>
        <v>19</v>
      </c>
      <c r="R8949" s="1" t="str">
        <f t="shared" si="1258"/>
        <v>Established</v>
      </c>
      <c r="S8949" s="1"/>
      <c r="U8949" t="s">
        <v>455</v>
      </c>
      <c r="V8949">
        <f t="shared" si="1259"/>
        <v>0</v>
      </c>
    </row>
    <row r="8950" spans="1:22" x14ac:dyDescent="0.35">
      <c r="A8950">
        <v>8948</v>
      </c>
      <c r="B8950" t="s">
        <v>13131</v>
      </c>
      <c r="C8950" t="str">
        <f t="shared" si="1251"/>
        <v>Don’t Buy</v>
      </c>
      <c r="D8950" t="str">
        <f t="shared" si="1252"/>
        <v>Long Name</v>
      </c>
      <c r="E8950">
        <v>4.4000000000000004</v>
      </c>
      <c r="F8950">
        <f>IF(Q8950&lt;10,E8950+0.1,E8950)</f>
        <v>4.4000000000000004</v>
      </c>
      <c r="G8950">
        <f>MIN(IF(Q8950&lt;10,E8950+0.5,E8950),5)</f>
        <v>4.4000000000000004</v>
      </c>
      <c r="H8950" t="str">
        <f t="shared" si="1253"/>
        <v>Average Place to Work</v>
      </c>
      <c r="I8950">
        <v>57</v>
      </c>
      <c r="J8950" t="b">
        <f t="shared" si="1254"/>
        <v>0</v>
      </c>
      <c r="K8950" t="b">
        <f>OR(E8950&gt;3.5,Q8950&lt;10)</f>
        <v>1</v>
      </c>
      <c r="L8950" t="s">
        <v>19</v>
      </c>
      <c r="M8950" t="s">
        <v>4063</v>
      </c>
      <c r="N8950" t="str">
        <f t="shared" si="1255"/>
        <v>None</v>
      </c>
      <c r="O8950" t="str">
        <f t="shared" si="1256"/>
        <v>None</v>
      </c>
      <c r="P8950" t="s">
        <v>241</v>
      </c>
      <c r="Q8950" s="2">
        <f t="shared" si="1257"/>
        <v>13</v>
      </c>
      <c r="R8950" s="1" t="str">
        <f t="shared" si="1258"/>
        <v>Established</v>
      </c>
      <c r="S8950" s="1"/>
      <c r="T8950" t="s">
        <v>1183</v>
      </c>
      <c r="U8950" t="s">
        <v>1135</v>
      </c>
      <c r="V8950">
        <f t="shared" si="1259"/>
        <v>0</v>
      </c>
    </row>
    <row r="8951" spans="1:22" x14ac:dyDescent="0.35">
      <c r="A8951">
        <v>8949</v>
      </c>
      <c r="B8951" t="s">
        <v>13197</v>
      </c>
      <c r="C8951" t="str">
        <f t="shared" si="1251"/>
        <v>Don’t Buy</v>
      </c>
      <c r="D8951" t="str">
        <f t="shared" si="1252"/>
        <v>Long Name</v>
      </c>
      <c r="E8951">
        <v>3.1</v>
      </c>
      <c r="F8951">
        <f>IF(Q8951&lt;10,E8951+0.1,E8951)</f>
        <v>3.1</v>
      </c>
      <c r="G8951">
        <f>MIN(IF(Q8951&lt;10,E8951+0.5,E8951),5)</f>
        <v>3.1</v>
      </c>
      <c r="H8951" t="str">
        <f t="shared" si="1253"/>
        <v>Average Place to Work</v>
      </c>
      <c r="I8951">
        <v>57</v>
      </c>
      <c r="J8951" t="b">
        <f t="shared" si="1254"/>
        <v>0</v>
      </c>
      <c r="K8951" t="b">
        <f>OR(E8951&gt;3.5,Q8951&lt;10)</f>
        <v>0</v>
      </c>
      <c r="L8951" t="s">
        <v>19</v>
      </c>
      <c r="M8951" t="s">
        <v>2570</v>
      </c>
      <c r="N8951" t="str">
        <f t="shared" si="1255"/>
        <v>None</v>
      </c>
      <c r="O8951" t="str">
        <f t="shared" si="1256"/>
        <v>None</v>
      </c>
      <c r="P8951" t="s">
        <v>292</v>
      </c>
      <c r="Q8951" s="2">
        <f t="shared" si="1257"/>
        <v>38</v>
      </c>
      <c r="R8951" s="1" t="str">
        <f t="shared" si="1258"/>
        <v>Established</v>
      </c>
      <c r="S8951" s="1"/>
      <c r="T8951" t="s">
        <v>1183</v>
      </c>
      <c r="U8951" t="s">
        <v>2577</v>
      </c>
      <c r="V8951">
        <f t="shared" si="1259"/>
        <v>0</v>
      </c>
    </row>
    <row r="8952" spans="1:22" x14ac:dyDescent="0.35">
      <c r="A8952">
        <v>8950</v>
      </c>
      <c r="B8952" t="s">
        <v>13198</v>
      </c>
      <c r="C8952" t="str">
        <f t="shared" si="1251"/>
        <v>Don’t Buy</v>
      </c>
      <c r="D8952" t="str">
        <f t="shared" si="1252"/>
        <v>Long Name</v>
      </c>
      <c r="E8952">
        <v>3.6</v>
      </c>
      <c r="F8952">
        <f>IF(Q8952&lt;10,E8952+0.1,E8952)</f>
        <v>3.6</v>
      </c>
      <c r="G8952">
        <f>MIN(IF(Q8952&lt;10,E8952+0.5,E8952),5)</f>
        <v>3.6</v>
      </c>
      <c r="H8952" t="str">
        <f t="shared" si="1253"/>
        <v>Average Place to Work</v>
      </c>
      <c r="I8952">
        <v>57</v>
      </c>
      <c r="J8952" t="b">
        <f t="shared" si="1254"/>
        <v>0</v>
      </c>
      <c r="K8952" t="b">
        <f>OR(E8952&gt;3.5,Q8952&lt;10)</f>
        <v>1</v>
      </c>
      <c r="L8952" t="s">
        <v>9</v>
      </c>
      <c r="M8952" t="s">
        <v>11177</v>
      </c>
      <c r="N8952" t="str">
        <f t="shared" si="1255"/>
        <v>None</v>
      </c>
      <c r="O8952" t="str">
        <f t="shared" si="1256"/>
        <v>None</v>
      </c>
      <c r="P8952" t="s">
        <v>47</v>
      </c>
      <c r="Q8952" s="2">
        <f t="shared" si="1257"/>
        <v>31</v>
      </c>
      <c r="R8952" s="1" t="str">
        <f t="shared" si="1258"/>
        <v>Established</v>
      </c>
      <c r="S8952" s="1"/>
      <c r="T8952" t="s">
        <v>598</v>
      </c>
      <c r="U8952" t="s">
        <v>919</v>
      </c>
      <c r="V8952">
        <f t="shared" si="1259"/>
        <v>0</v>
      </c>
    </row>
    <row r="8953" spans="1:22" x14ac:dyDescent="0.35">
      <c r="A8953">
        <v>8951</v>
      </c>
      <c r="B8953" t="s">
        <v>13199</v>
      </c>
      <c r="C8953" t="str">
        <f t="shared" si="1251"/>
        <v>Buy</v>
      </c>
      <c r="D8953" t="str">
        <f t="shared" si="1252"/>
        <v>Long Name</v>
      </c>
      <c r="E8953">
        <v>3.9</v>
      </c>
      <c r="F8953">
        <f>IF(Q8953&lt;10,E8953+0.1,E8953)</f>
        <v>3.9</v>
      </c>
      <c r="G8953">
        <f>MIN(IF(Q8953&lt;10,E8953+0.5,E8953),5)</f>
        <v>3.9</v>
      </c>
      <c r="H8953" t="str">
        <f t="shared" si="1253"/>
        <v>Average Place to Work</v>
      </c>
      <c r="I8953">
        <v>57</v>
      </c>
      <c r="J8953" t="b">
        <f t="shared" si="1254"/>
        <v>0</v>
      </c>
      <c r="K8953" t="b">
        <f>OR(E8953&gt;3.5,Q8953&lt;10)</f>
        <v>1</v>
      </c>
      <c r="M8953" t="s">
        <v>605</v>
      </c>
      <c r="N8953" t="str">
        <f t="shared" si="1255"/>
        <v>None</v>
      </c>
      <c r="O8953" t="str">
        <f t="shared" si="1256"/>
        <v>None</v>
      </c>
      <c r="P8953" t="s">
        <v>241</v>
      </c>
      <c r="Q8953" s="2">
        <f t="shared" si="1257"/>
        <v>13</v>
      </c>
      <c r="R8953" s="1" t="str">
        <f t="shared" si="1258"/>
        <v>Established</v>
      </c>
      <c r="S8953" s="1"/>
      <c r="U8953" t="s">
        <v>523</v>
      </c>
      <c r="V8953">
        <f t="shared" si="1259"/>
        <v>0</v>
      </c>
    </row>
    <row r="8954" spans="1:22" x14ac:dyDescent="0.35">
      <c r="A8954">
        <v>8952</v>
      </c>
      <c r="B8954" t="s">
        <v>13200</v>
      </c>
      <c r="C8954" t="str">
        <f t="shared" si="1251"/>
        <v>Don’t Buy</v>
      </c>
      <c r="D8954" t="str">
        <f t="shared" si="1252"/>
        <v>Long Name</v>
      </c>
      <c r="E8954">
        <v>2.9</v>
      </c>
      <c r="F8954">
        <f>IF(Q8954&lt;10,E8954+0.1,E8954)</f>
        <v>2.9</v>
      </c>
      <c r="G8954">
        <f>MIN(IF(Q8954&lt;10,E8954+0.5,E8954),5)</f>
        <v>2.9</v>
      </c>
      <c r="H8954" t="str">
        <f t="shared" si="1253"/>
        <v>Average Place to Work</v>
      </c>
      <c r="I8954">
        <v>57</v>
      </c>
      <c r="J8954" t="b">
        <f t="shared" si="1254"/>
        <v>0</v>
      </c>
      <c r="K8954" t="b">
        <f>OR(E8954&gt;3.5,Q8954&lt;10)</f>
        <v>0</v>
      </c>
      <c r="L8954" t="s">
        <v>9</v>
      </c>
      <c r="M8954" t="s">
        <v>3857</v>
      </c>
      <c r="N8954" t="str">
        <f t="shared" si="1255"/>
        <v>Indian Silicon Valley Startups</v>
      </c>
      <c r="O8954" t="str">
        <f t="shared" si="1256"/>
        <v>None</v>
      </c>
      <c r="P8954" t="s">
        <v>167</v>
      </c>
      <c r="Q8954" s="2">
        <f t="shared" si="1257"/>
        <v>34</v>
      </c>
      <c r="R8954" s="1" t="str">
        <f t="shared" si="1258"/>
        <v>Established</v>
      </c>
      <c r="S8954" s="1"/>
      <c r="T8954" t="s">
        <v>598</v>
      </c>
      <c r="U8954" t="s">
        <v>297</v>
      </c>
      <c r="V8954">
        <f t="shared" si="1259"/>
        <v>0</v>
      </c>
    </row>
    <row r="8955" spans="1:22" x14ac:dyDescent="0.35">
      <c r="A8955">
        <v>8953</v>
      </c>
      <c r="B8955" t="s">
        <v>13201</v>
      </c>
      <c r="C8955" t="str">
        <f t="shared" si="1251"/>
        <v>Don’t Buy</v>
      </c>
      <c r="D8955" t="str">
        <f t="shared" si="1252"/>
        <v>Long Name</v>
      </c>
      <c r="E8955">
        <v>4.3</v>
      </c>
      <c r="F8955">
        <f>IF(Q8955&lt;10,E8955+0.1,E8955)</f>
        <v>4.3</v>
      </c>
      <c r="G8955">
        <f>MIN(IF(Q8955&lt;10,E8955+0.5,E8955),5)</f>
        <v>4.3</v>
      </c>
      <c r="H8955" t="str">
        <f t="shared" si="1253"/>
        <v>Average Place to Work</v>
      </c>
      <c r="I8955">
        <v>57</v>
      </c>
      <c r="J8955" t="b">
        <f t="shared" si="1254"/>
        <v>0</v>
      </c>
      <c r="K8955" t="b">
        <f>OR(E8955&gt;3.5,Q8955&lt;10)</f>
        <v>1</v>
      </c>
      <c r="L8955" t="s">
        <v>19</v>
      </c>
      <c r="M8955" t="s">
        <v>13202</v>
      </c>
      <c r="N8955" t="str">
        <f t="shared" si="1255"/>
        <v>None</v>
      </c>
      <c r="O8955" t="str">
        <f t="shared" si="1256"/>
        <v>None</v>
      </c>
      <c r="P8955" t="s">
        <v>292</v>
      </c>
      <c r="Q8955" s="2">
        <f t="shared" si="1257"/>
        <v>38</v>
      </c>
      <c r="R8955" s="1" t="str">
        <f t="shared" si="1258"/>
        <v>Established</v>
      </c>
      <c r="S8955" s="1"/>
      <c r="T8955" t="s">
        <v>606</v>
      </c>
      <c r="U8955" t="s">
        <v>5632</v>
      </c>
      <c r="V8955">
        <f t="shared" si="1259"/>
        <v>0</v>
      </c>
    </row>
    <row r="8956" spans="1:22" x14ac:dyDescent="0.35">
      <c r="A8956">
        <v>8954</v>
      </c>
      <c r="B8956" t="s">
        <v>13203</v>
      </c>
      <c r="C8956" t="str">
        <f t="shared" si="1251"/>
        <v>Don’t Buy</v>
      </c>
      <c r="D8956" t="str">
        <f t="shared" si="1252"/>
        <v>Short Name</v>
      </c>
      <c r="E8956">
        <v>3.5</v>
      </c>
      <c r="F8956">
        <f>IF(Q8956&lt;10,E8956+0.1,E8956)</f>
        <v>3.5</v>
      </c>
      <c r="G8956">
        <f>MIN(IF(Q8956&lt;10,E8956+0.5,E8956),5)</f>
        <v>3.5</v>
      </c>
      <c r="H8956" t="str">
        <f t="shared" si="1253"/>
        <v>Average Place to Work</v>
      </c>
      <c r="I8956">
        <v>57</v>
      </c>
      <c r="J8956" t="b">
        <f t="shared" si="1254"/>
        <v>0</v>
      </c>
      <c r="K8956" t="b">
        <f>OR(E8956&gt;3.5,Q8956&lt;10)</f>
        <v>0</v>
      </c>
      <c r="L8956" t="s">
        <v>19</v>
      </c>
      <c r="M8956" t="s">
        <v>3485</v>
      </c>
      <c r="N8956" t="str">
        <f t="shared" si="1255"/>
        <v>Indian Silicon Valley Startups</v>
      </c>
      <c r="O8956" t="str">
        <f t="shared" si="1256"/>
        <v>None</v>
      </c>
      <c r="P8956" t="s">
        <v>156</v>
      </c>
      <c r="Q8956" s="2">
        <f t="shared" si="1257"/>
        <v>18</v>
      </c>
      <c r="R8956" s="1" t="str">
        <f t="shared" si="1258"/>
        <v>Established</v>
      </c>
      <c r="S8956" s="1"/>
      <c r="T8956" t="s">
        <v>3757</v>
      </c>
      <c r="U8956" t="s">
        <v>687</v>
      </c>
      <c r="V8956">
        <f t="shared" si="1259"/>
        <v>0</v>
      </c>
    </row>
    <row r="8957" spans="1:22" x14ac:dyDescent="0.35">
      <c r="A8957">
        <v>8955</v>
      </c>
      <c r="B8957" t="s">
        <v>13204</v>
      </c>
      <c r="C8957" t="str">
        <f t="shared" si="1251"/>
        <v>Don’t Buy</v>
      </c>
      <c r="D8957" t="str">
        <f t="shared" si="1252"/>
        <v>Long Name</v>
      </c>
      <c r="E8957">
        <v>3.4</v>
      </c>
      <c r="F8957">
        <f>IF(Q8957&lt;10,E8957+0.1,E8957)</f>
        <v>3.4</v>
      </c>
      <c r="G8957">
        <f>MIN(IF(Q8957&lt;10,E8957+0.5,E8957),5)</f>
        <v>3.4</v>
      </c>
      <c r="H8957" t="str">
        <f t="shared" si="1253"/>
        <v>Average Place to Work</v>
      </c>
      <c r="I8957">
        <v>57</v>
      </c>
      <c r="J8957" t="b">
        <f t="shared" si="1254"/>
        <v>0</v>
      </c>
      <c r="K8957" t="b">
        <f>OR(E8957&gt;3.5,Q8957&lt;10)</f>
        <v>0</v>
      </c>
      <c r="L8957" t="s">
        <v>19</v>
      </c>
      <c r="M8957" t="s">
        <v>13205</v>
      </c>
      <c r="N8957" t="str">
        <f t="shared" si="1255"/>
        <v>None</v>
      </c>
      <c r="O8957" t="str">
        <f t="shared" si="1256"/>
        <v>None</v>
      </c>
      <c r="P8957" t="s">
        <v>44</v>
      </c>
      <c r="Q8957" s="2">
        <f t="shared" si="1257"/>
        <v>25</v>
      </c>
      <c r="R8957" s="1" t="str">
        <f t="shared" si="1258"/>
        <v>Established</v>
      </c>
      <c r="S8957" s="1"/>
      <c r="T8957" t="s">
        <v>598</v>
      </c>
      <c r="U8957" t="s">
        <v>17</v>
      </c>
      <c r="V8957">
        <f t="shared" si="1259"/>
        <v>500000</v>
      </c>
    </row>
    <row r="8958" spans="1:22" x14ac:dyDescent="0.35">
      <c r="A8958">
        <v>8956</v>
      </c>
      <c r="B8958" t="s">
        <v>13206</v>
      </c>
      <c r="C8958" t="str">
        <f t="shared" si="1251"/>
        <v>Don’t Buy</v>
      </c>
      <c r="D8958" t="str">
        <f t="shared" si="1252"/>
        <v>Long Name</v>
      </c>
      <c r="E8958">
        <v>4.0999999999999996</v>
      </c>
      <c r="F8958">
        <f>IF(Q8958&lt;10,E8958+0.1,E8958)</f>
        <v>4.0999999999999996</v>
      </c>
      <c r="G8958">
        <f>MIN(IF(Q8958&lt;10,E8958+0.5,E8958),5)</f>
        <v>4.0999999999999996</v>
      </c>
      <c r="H8958" t="str">
        <f t="shared" si="1253"/>
        <v>Average Place to Work</v>
      </c>
      <c r="I8958">
        <v>57</v>
      </c>
      <c r="J8958" t="b">
        <f t="shared" si="1254"/>
        <v>0</v>
      </c>
      <c r="K8958" t="b">
        <f>OR(E8958&gt;3.5,Q8958&lt;10)</f>
        <v>1</v>
      </c>
      <c r="L8958" t="s">
        <v>3191</v>
      </c>
      <c r="M8958" t="s">
        <v>1435</v>
      </c>
      <c r="N8958" t="str">
        <f t="shared" si="1255"/>
        <v>Indian Silicon Valley Startups</v>
      </c>
      <c r="O8958" t="str">
        <f t="shared" si="1256"/>
        <v>None</v>
      </c>
      <c r="P8958" t="s">
        <v>118</v>
      </c>
      <c r="Q8958" s="2">
        <f t="shared" si="1257"/>
        <v>20</v>
      </c>
      <c r="R8958" s="1" t="str">
        <f t="shared" si="1258"/>
        <v>Established</v>
      </c>
      <c r="S8958" s="1"/>
      <c r="T8958" t="s">
        <v>1183</v>
      </c>
      <c r="U8958" t="s">
        <v>893</v>
      </c>
      <c r="V8958">
        <f t="shared" si="1259"/>
        <v>0</v>
      </c>
    </row>
    <row r="8959" spans="1:22" x14ac:dyDescent="0.35">
      <c r="A8959">
        <v>8957</v>
      </c>
      <c r="B8959" t="s">
        <v>13207</v>
      </c>
      <c r="C8959" t="str">
        <f t="shared" si="1251"/>
        <v>Don’t Buy</v>
      </c>
      <c r="D8959" t="str">
        <f t="shared" si="1252"/>
        <v>Short Name</v>
      </c>
      <c r="E8959">
        <v>4.0999999999999996</v>
      </c>
      <c r="F8959">
        <f>IF(Q8959&lt;10,E8959+0.1,E8959)</f>
        <v>4.0999999999999996</v>
      </c>
      <c r="G8959">
        <f>MIN(IF(Q8959&lt;10,E8959+0.5,E8959),5)</f>
        <v>4.0999999999999996</v>
      </c>
      <c r="H8959" t="str">
        <f t="shared" si="1253"/>
        <v>Average Place to Work</v>
      </c>
      <c r="I8959">
        <v>57</v>
      </c>
      <c r="J8959" t="b">
        <f t="shared" si="1254"/>
        <v>0</v>
      </c>
      <c r="K8959" t="b">
        <f>OR(E8959&gt;3.5,Q8959&lt;10)</f>
        <v>1</v>
      </c>
      <c r="L8959" t="s">
        <v>19</v>
      </c>
      <c r="M8959" t="s">
        <v>13208</v>
      </c>
      <c r="N8959" t="str">
        <f t="shared" si="1255"/>
        <v>None</v>
      </c>
      <c r="O8959" t="str">
        <f t="shared" si="1256"/>
        <v>None</v>
      </c>
      <c r="P8959" t="s">
        <v>35</v>
      </c>
      <c r="Q8959" s="2">
        <f t="shared" si="1257"/>
        <v>55</v>
      </c>
      <c r="R8959" s="1" t="str">
        <f t="shared" si="1258"/>
        <v>Established</v>
      </c>
      <c r="S8959" s="1"/>
      <c r="T8959" t="s">
        <v>2426</v>
      </c>
      <c r="U8959" t="s">
        <v>297</v>
      </c>
      <c r="V8959">
        <f t="shared" si="1259"/>
        <v>0</v>
      </c>
    </row>
    <row r="8960" spans="1:22" x14ac:dyDescent="0.35">
      <c r="A8960">
        <v>8958</v>
      </c>
      <c r="B8960" t="s">
        <v>13139</v>
      </c>
      <c r="C8960" t="str">
        <f t="shared" si="1251"/>
        <v>Don’t Buy</v>
      </c>
      <c r="D8960" t="str">
        <f t="shared" si="1252"/>
        <v>Short Name</v>
      </c>
      <c r="E8960">
        <v>4.2</v>
      </c>
      <c r="F8960">
        <f>IF(Q8960&lt;10,E8960+0.1,E8960)</f>
        <v>4.2</v>
      </c>
      <c r="G8960">
        <f>MIN(IF(Q8960&lt;10,E8960+0.5,E8960),5)</f>
        <v>4.2</v>
      </c>
      <c r="H8960" t="str">
        <f t="shared" si="1253"/>
        <v>Average Place to Work</v>
      </c>
      <c r="I8960">
        <v>57</v>
      </c>
      <c r="J8960" t="b">
        <f t="shared" si="1254"/>
        <v>0</v>
      </c>
      <c r="K8960" t="b">
        <f>OR(E8960&gt;3.5,Q8960&lt;10)</f>
        <v>1</v>
      </c>
      <c r="L8960" t="s">
        <v>19</v>
      </c>
      <c r="M8960" t="s">
        <v>13140</v>
      </c>
      <c r="N8960" t="str">
        <f t="shared" si="1255"/>
        <v>None</v>
      </c>
      <c r="O8960" t="str">
        <f t="shared" si="1256"/>
        <v>None</v>
      </c>
      <c r="P8960" t="s">
        <v>261</v>
      </c>
      <c r="Q8960" s="2">
        <f t="shared" si="1257"/>
        <v>21</v>
      </c>
      <c r="R8960" s="1" t="str">
        <f t="shared" si="1258"/>
        <v>Established</v>
      </c>
      <c r="S8960" s="1"/>
      <c r="T8960" t="s">
        <v>12</v>
      </c>
      <c r="U8960" t="s">
        <v>17</v>
      </c>
      <c r="V8960">
        <f t="shared" si="1259"/>
        <v>1000000</v>
      </c>
    </row>
    <row r="8961" spans="1:22" x14ac:dyDescent="0.35">
      <c r="A8961">
        <v>8959</v>
      </c>
      <c r="B8961" t="s">
        <v>13209</v>
      </c>
      <c r="C8961" t="str">
        <f t="shared" si="1251"/>
        <v>Don’t Buy</v>
      </c>
      <c r="D8961" t="str">
        <f t="shared" si="1252"/>
        <v>Long Name</v>
      </c>
      <c r="E8961">
        <v>3.8</v>
      </c>
      <c r="F8961">
        <f>IF(Q8961&lt;10,E8961+0.1,E8961)</f>
        <v>3.9</v>
      </c>
      <c r="G8961">
        <f>MIN(IF(Q8961&lt;10,E8961+0.5,E8961),5)</f>
        <v>4.3</v>
      </c>
      <c r="H8961" t="str">
        <f t="shared" si="1253"/>
        <v>Average Place to Work</v>
      </c>
      <c r="I8961">
        <v>57</v>
      </c>
      <c r="J8961" t="b">
        <f t="shared" si="1254"/>
        <v>0</v>
      </c>
      <c r="K8961" t="b">
        <f>OR(E8961&gt;3.5,Q8961&lt;10)</f>
        <v>1</v>
      </c>
      <c r="M8961" t="s">
        <v>3311</v>
      </c>
      <c r="N8961" t="str">
        <f t="shared" si="1255"/>
        <v>Indian Silicon Valley Startups</v>
      </c>
      <c r="O8961" t="str">
        <f t="shared" si="1256"/>
        <v>None</v>
      </c>
      <c r="Q8961" s="2">
        <f t="shared" si="1257"/>
        <v>0</v>
      </c>
      <c r="R8961" s="1" t="str">
        <f t="shared" si="1258"/>
        <v>Startup</v>
      </c>
      <c r="S8961" s="1"/>
      <c r="T8961" t="s">
        <v>1183</v>
      </c>
      <c r="U8961" t="s">
        <v>92</v>
      </c>
      <c r="V8961">
        <f t="shared" si="1259"/>
        <v>0</v>
      </c>
    </row>
    <row r="8962" spans="1:22" x14ac:dyDescent="0.35">
      <c r="A8962">
        <v>8960</v>
      </c>
      <c r="B8962" t="s">
        <v>13210</v>
      </c>
      <c r="C8962" t="str">
        <f t="shared" si="1251"/>
        <v>Don’t Buy</v>
      </c>
      <c r="D8962" t="str">
        <f t="shared" si="1252"/>
        <v>Long Name</v>
      </c>
      <c r="E8962">
        <v>4.8</v>
      </c>
      <c r="F8962">
        <f>IF(Q8962&lt;10,E8962+0.1,E8962)</f>
        <v>4.8</v>
      </c>
      <c r="G8962">
        <f>MIN(IF(Q8962&lt;10,E8962+0.5,E8962),5)</f>
        <v>4.8</v>
      </c>
      <c r="H8962" t="str">
        <f t="shared" si="1253"/>
        <v>Great Place to Work</v>
      </c>
      <c r="I8962">
        <v>57</v>
      </c>
      <c r="J8962" t="b">
        <f t="shared" si="1254"/>
        <v>0</v>
      </c>
      <c r="K8962" t="b">
        <f>OR(E8962&gt;3.5,Q8962&lt;10)</f>
        <v>1</v>
      </c>
      <c r="M8962" t="s">
        <v>4450</v>
      </c>
      <c r="N8962" t="str">
        <f t="shared" si="1255"/>
        <v>None</v>
      </c>
      <c r="O8962" t="str">
        <f t="shared" si="1256"/>
        <v>None</v>
      </c>
      <c r="P8962" t="s">
        <v>13211</v>
      </c>
      <c r="Q8962" s="2">
        <f t="shared" si="1257"/>
        <v>242</v>
      </c>
      <c r="R8962" s="1" t="str">
        <f t="shared" si="1258"/>
        <v>Established</v>
      </c>
      <c r="S8962" s="1"/>
      <c r="U8962" t="s">
        <v>4056</v>
      </c>
      <c r="V8962">
        <f t="shared" si="1259"/>
        <v>0</v>
      </c>
    </row>
    <row r="8963" spans="1:22" x14ac:dyDescent="0.35">
      <c r="A8963">
        <v>8961</v>
      </c>
      <c r="B8963" t="s">
        <v>13212</v>
      </c>
      <c r="C8963" t="str">
        <f t="shared" ref="C8963:C9026" si="1260">IF(OR(LEFT(B8963,1)="T",LEFT(B8963,1)="G"),"Buy","Don’t Buy")</f>
        <v>Don’t Buy</v>
      </c>
      <c r="D8963" t="str">
        <f t="shared" ref="D8963:D9026" si="1261">IF(LEN(B8963)&gt;=10,"Long Name","Short Name")</f>
        <v>Long Name</v>
      </c>
      <c r="E8963">
        <v>3.4</v>
      </c>
      <c r="F8963">
        <f>IF(Q8963&lt;10,E8963+0.1,E8963)</f>
        <v>3.4</v>
      </c>
      <c r="G8963">
        <f>MIN(IF(Q8963&lt;10,E8963+0.5,E8963),5)</f>
        <v>3.4</v>
      </c>
      <c r="H8963" t="str">
        <f t="shared" ref="H8963:H9026" si="1262">IF(E8963&gt;4.5,"Great Place to Work","Average Place to Work")</f>
        <v>Average Place to Work</v>
      </c>
      <c r="I8963">
        <v>57</v>
      </c>
      <c r="J8963" t="b">
        <f t="shared" ref="J8963:J9026" si="1263">AND(I8963&gt;10000,E8963&gt;4)</f>
        <v>0</v>
      </c>
      <c r="K8963" t="b">
        <f>OR(E8963&gt;3.5,Q8963&lt;10)</f>
        <v>0</v>
      </c>
      <c r="L8963" t="s">
        <v>19</v>
      </c>
      <c r="M8963" t="s">
        <v>13213</v>
      </c>
      <c r="N8963" t="str">
        <f t="shared" ref="N8963:N9026" si="1264">IF(OR(LEFT(M8963,9)="Banglore",LEFT(M8963,9)="Bengaluru",LEFT(M8963,7)="Chennai",Q8963&lt;10,U8963="Internet"),"Indian Silicon Valley Startups","None")</f>
        <v>None</v>
      </c>
      <c r="O8963" t="str">
        <f t="shared" ref="O8963:O9026" si="1265">IF(AND(LEFT(M8963,6)="Mumbai",U8963="Financial Services"),"Bombay Finances","None")</f>
        <v>None</v>
      </c>
      <c r="P8963" t="s">
        <v>287</v>
      </c>
      <c r="Q8963" s="2">
        <f t="shared" ref="Q8963:Q9026" si="1266">_xlfn.NUMBERVALUE(SUBSTITUTE(TRIM(P8963)," years old",""))</f>
        <v>45</v>
      </c>
      <c r="R8963" s="1" t="str">
        <f t="shared" ref="R8963:R9026" si="1267">IF(Q8963&lt;10,"Startup","Established")</f>
        <v>Established</v>
      </c>
      <c r="S8963" s="1"/>
      <c r="T8963" t="s">
        <v>1183</v>
      </c>
      <c r="U8963" t="s">
        <v>13214</v>
      </c>
      <c r="V8963">
        <f t="shared" ref="V8963:V9026" si="1268">IF(AND(OR(U8963=$U$7,U8963=$U$12),E8963&gt;4),1000000,IF(AND(OR(U8963=$U$7,U8963=$U$12),E8963&lt;=4),500000,IF(AND(U8963=$U$18,E8963&gt;4),800000,0)))</f>
        <v>0</v>
      </c>
    </row>
    <row r="8964" spans="1:22" x14ac:dyDescent="0.35">
      <c r="A8964">
        <v>8962</v>
      </c>
      <c r="B8964" t="s">
        <v>13215</v>
      </c>
      <c r="C8964" t="str">
        <f t="shared" si="1260"/>
        <v>Don’t Buy</v>
      </c>
      <c r="D8964" t="str">
        <f t="shared" si="1261"/>
        <v>Long Name</v>
      </c>
      <c r="E8964">
        <v>3.9</v>
      </c>
      <c r="F8964">
        <f>IF(Q8964&lt;10,E8964+0.1,E8964)</f>
        <v>4</v>
      </c>
      <c r="G8964">
        <f>MIN(IF(Q8964&lt;10,E8964+0.5,E8964),5)</f>
        <v>4.4000000000000004</v>
      </c>
      <c r="H8964" t="str">
        <f t="shared" si="1262"/>
        <v>Average Place to Work</v>
      </c>
      <c r="I8964">
        <v>57</v>
      </c>
      <c r="J8964" t="b">
        <f t="shared" si="1263"/>
        <v>0</v>
      </c>
      <c r="K8964" t="b">
        <f>OR(E8964&gt;3.5,Q8964&lt;10)</f>
        <v>1</v>
      </c>
      <c r="L8964" t="s">
        <v>19</v>
      </c>
      <c r="M8964" t="s">
        <v>13216</v>
      </c>
      <c r="N8964" t="str">
        <f t="shared" si="1264"/>
        <v>Indian Silicon Valley Startups</v>
      </c>
      <c r="O8964" t="str">
        <f t="shared" si="1265"/>
        <v>None</v>
      </c>
      <c r="Q8964" s="2">
        <f t="shared" si="1266"/>
        <v>0</v>
      </c>
      <c r="R8964" s="1" t="str">
        <f t="shared" si="1267"/>
        <v>Startup</v>
      </c>
      <c r="S8964" s="1"/>
      <c r="U8964" t="s">
        <v>523</v>
      </c>
      <c r="V8964">
        <f t="shared" si="1268"/>
        <v>0</v>
      </c>
    </row>
    <row r="8965" spans="1:22" x14ac:dyDescent="0.35">
      <c r="A8965">
        <v>8963</v>
      </c>
      <c r="B8965" t="s">
        <v>13217</v>
      </c>
      <c r="C8965" t="str">
        <f t="shared" si="1260"/>
        <v>Don’t Buy</v>
      </c>
      <c r="D8965" t="str">
        <f t="shared" si="1261"/>
        <v>Long Name</v>
      </c>
      <c r="E8965">
        <v>4.3</v>
      </c>
      <c r="F8965">
        <f>IF(Q8965&lt;10,E8965+0.1,E8965)</f>
        <v>4.3999999999999995</v>
      </c>
      <c r="G8965">
        <f>MIN(IF(Q8965&lt;10,E8965+0.5,E8965),5)</f>
        <v>4.8</v>
      </c>
      <c r="H8965" t="str">
        <f t="shared" si="1262"/>
        <v>Average Place to Work</v>
      </c>
      <c r="I8965">
        <v>57</v>
      </c>
      <c r="J8965" t="b">
        <f t="shared" si="1263"/>
        <v>0</v>
      </c>
      <c r="K8965" t="b">
        <f>OR(E8965&gt;3.5,Q8965&lt;10)</f>
        <v>1</v>
      </c>
      <c r="M8965" t="s">
        <v>2698</v>
      </c>
      <c r="N8965" t="str">
        <f t="shared" si="1264"/>
        <v>Indian Silicon Valley Startups</v>
      </c>
      <c r="O8965" t="str">
        <f t="shared" si="1265"/>
        <v>None</v>
      </c>
      <c r="Q8965" s="2">
        <f t="shared" si="1266"/>
        <v>0</v>
      </c>
      <c r="R8965" s="1" t="str">
        <f t="shared" si="1267"/>
        <v>Startup</v>
      </c>
      <c r="S8965" s="1"/>
      <c r="T8965" t="s">
        <v>3757</v>
      </c>
      <c r="U8965" t="s">
        <v>306</v>
      </c>
      <c r="V8965">
        <f t="shared" si="1268"/>
        <v>0</v>
      </c>
    </row>
    <row r="8966" spans="1:22" x14ac:dyDescent="0.35">
      <c r="A8966">
        <v>8964</v>
      </c>
      <c r="B8966" t="s">
        <v>13218</v>
      </c>
      <c r="C8966" t="str">
        <f t="shared" si="1260"/>
        <v>Don’t Buy</v>
      </c>
      <c r="D8966" t="str">
        <f t="shared" si="1261"/>
        <v>Long Name</v>
      </c>
      <c r="E8966">
        <v>4.2</v>
      </c>
      <c r="F8966">
        <f>IF(Q8966&lt;10,E8966+0.1,E8966)</f>
        <v>4.2</v>
      </c>
      <c r="G8966">
        <f>MIN(IF(Q8966&lt;10,E8966+0.5,E8966),5)</f>
        <v>4.2</v>
      </c>
      <c r="H8966" t="str">
        <f t="shared" si="1262"/>
        <v>Average Place to Work</v>
      </c>
      <c r="I8966">
        <v>57</v>
      </c>
      <c r="J8966" t="b">
        <f t="shared" si="1263"/>
        <v>0</v>
      </c>
      <c r="K8966" t="b">
        <f>OR(E8966&gt;3.5,Q8966&lt;10)</f>
        <v>1</v>
      </c>
      <c r="L8966" t="s">
        <v>789</v>
      </c>
      <c r="M8966" t="s">
        <v>13219</v>
      </c>
      <c r="N8966" t="str">
        <f t="shared" si="1264"/>
        <v>None</v>
      </c>
      <c r="O8966" t="str">
        <f t="shared" si="1265"/>
        <v>None</v>
      </c>
      <c r="P8966" t="s">
        <v>47</v>
      </c>
      <c r="Q8966" s="2">
        <f t="shared" si="1266"/>
        <v>31</v>
      </c>
      <c r="R8966" s="1" t="str">
        <f t="shared" si="1267"/>
        <v>Established</v>
      </c>
      <c r="S8966" s="1"/>
      <c r="T8966" t="s">
        <v>598</v>
      </c>
      <c r="U8966" t="s">
        <v>17</v>
      </c>
      <c r="V8966">
        <f t="shared" si="1268"/>
        <v>1000000</v>
      </c>
    </row>
    <row r="8967" spans="1:22" x14ac:dyDescent="0.35">
      <c r="A8967">
        <v>8965</v>
      </c>
      <c r="B8967" t="s">
        <v>13220</v>
      </c>
      <c r="C8967" t="str">
        <f t="shared" si="1260"/>
        <v>Don’t Buy</v>
      </c>
      <c r="D8967" t="str">
        <f t="shared" si="1261"/>
        <v>Long Name</v>
      </c>
      <c r="E8967">
        <v>4.0999999999999996</v>
      </c>
      <c r="F8967">
        <f>IF(Q8967&lt;10,E8967+0.1,E8967)</f>
        <v>4.1999999999999993</v>
      </c>
      <c r="G8967">
        <f>MIN(IF(Q8967&lt;10,E8967+0.5,E8967),5)</f>
        <v>4.5999999999999996</v>
      </c>
      <c r="H8967" t="str">
        <f t="shared" si="1262"/>
        <v>Average Place to Work</v>
      </c>
      <c r="I8967">
        <v>57</v>
      </c>
      <c r="J8967" t="b">
        <f t="shared" si="1263"/>
        <v>0</v>
      </c>
      <c r="K8967" t="b">
        <f>OR(E8967&gt;3.5,Q8967&lt;10)</f>
        <v>1</v>
      </c>
      <c r="M8967" t="s">
        <v>8852</v>
      </c>
      <c r="N8967" t="str">
        <f t="shared" si="1264"/>
        <v>Indian Silicon Valley Startups</v>
      </c>
      <c r="O8967" t="str">
        <f t="shared" si="1265"/>
        <v>None</v>
      </c>
      <c r="Q8967" s="2">
        <f t="shared" si="1266"/>
        <v>0</v>
      </c>
      <c r="R8967" s="1" t="str">
        <f t="shared" si="1267"/>
        <v>Startup</v>
      </c>
      <c r="S8967" s="1"/>
      <c r="T8967" t="s">
        <v>115</v>
      </c>
      <c r="U8967" t="s">
        <v>306</v>
      </c>
      <c r="V8967">
        <f t="shared" si="1268"/>
        <v>0</v>
      </c>
    </row>
    <row r="8968" spans="1:22" x14ac:dyDescent="0.35">
      <c r="A8968">
        <v>8966</v>
      </c>
      <c r="B8968" t="s">
        <v>13221</v>
      </c>
      <c r="C8968" t="str">
        <f t="shared" si="1260"/>
        <v>Don’t Buy</v>
      </c>
      <c r="D8968" t="str">
        <f t="shared" si="1261"/>
        <v>Long Name</v>
      </c>
      <c r="E8968">
        <v>3.5</v>
      </c>
      <c r="F8968">
        <f>IF(Q8968&lt;10,E8968+0.1,E8968)</f>
        <v>3.5</v>
      </c>
      <c r="G8968">
        <f>MIN(IF(Q8968&lt;10,E8968+0.5,E8968),5)</f>
        <v>3.5</v>
      </c>
      <c r="H8968" t="str">
        <f t="shared" si="1262"/>
        <v>Average Place to Work</v>
      </c>
      <c r="I8968">
        <v>57</v>
      </c>
      <c r="J8968" t="b">
        <f t="shared" si="1263"/>
        <v>0</v>
      </c>
      <c r="K8968" t="b">
        <f>OR(E8968&gt;3.5,Q8968&lt;10)</f>
        <v>0</v>
      </c>
      <c r="M8968" t="s">
        <v>1682</v>
      </c>
      <c r="N8968" t="str">
        <f t="shared" si="1264"/>
        <v>None</v>
      </c>
      <c r="O8968" t="str">
        <f t="shared" si="1265"/>
        <v>None</v>
      </c>
      <c r="P8968" t="s">
        <v>328</v>
      </c>
      <c r="Q8968" s="2">
        <f t="shared" si="1266"/>
        <v>42</v>
      </c>
      <c r="R8968" s="1" t="str">
        <f t="shared" si="1267"/>
        <v>Established</v>
      </c>
      <c r="S8968" s="1"/>
      <c r="U8968" t="s">
        <v>687</v>
      </c>
      <c r="V8968">
        <f t="shared" si="1268"/>
        <v>0</v>
      </c>
    </row>
    <row r="8969" spans="1:22" x14ac:dyDescent="0.35">
      <c r="A8969">
        <v>8967</v>
      </c>
      <c r="B8969" t="s">
        <v>13222</v>
      </c>
      <c r="C8969" t="str">
        <f t="shared" si="1260"/>
        <v>Don’t Buy</v>
      </c>
      <c r="D8969" t="str">
        <f t="shared" si="1261"/>
        <v>Long Name</v>
      </c>
      <c r="E8969">
        <v>3</v>
      </c>
      <c r="F8969">
        <f>IF(Q8969&lt;10,E8969+0.1,E8969)</f>
        <v>3</v>
      </c>
      <c r="G8969">
        <f>MIN(IF(Q8969&lt;10,E8969+0.5,E8969),5)</f>
        <v>3</v>
      </c>
      <c r="H8969" t="str">
        <f t="shared" si="1262"/>
        <v>Average Place to Work</v>
      </c>
      <c r="I8969">
        <v>57</v>
      </c>
      <c r="J8969" t="b">
        <f t="shared" si="1263"/>
        <v>0</v>
      </c>
      <c r="K8969" t="b">
        <f>OR(E8969&gt;3.5,Q8969&lt;10)</f>
        <v>0</v>
      </c>
      <c r="L8969" t="s">
        <v>19</v>
      </c>
      <c r="M8969" t="s">
        <v>5627</v>
      </c>
      <c r="N8969" t="str">
        <f t="shared" si="1264"/>
        <v>None</v>
      </c>
      <c r="O8969" t="str">
        <f t="shared" si="1265"/>
        <v>None</v>
      </c>
      <c r="P8969" t="s">
        <v>67</v>
      </c>
      <c r="Q8969" s="2">
        <f t="shared" si="1266"/>
        <v>15</v>
      </c>
      <c r="R8969" s="1" t="str">
        <f t="shared" si="1267"/>
        <v>Established</v>
      </c>
      <c r="S8969" s="1"/>
      <c r="T8969" t="s">
        <v>1146</v>
      </c>
      <c r="U8969" t="s">
        <v>1677</v>
      </c>
      <c r="V8969">
        <f t="shared" si="1268"/>
        <v>0</v>
      </c>
    </row>
    <row r="8970" spans="1:22" x14ac:dyDescent="0.35">
      <c r="A8970">
        <v>8968</v>
      </c>
      <c r="B8970" t="s">
        <v>13223</v>
      </c>
      <c r="C8970" t="str">
        <f t="shared" si="1260"/>
        <v>Don’t Buy</v>
      </c>
      <c r="D8970" t="str">
        <f t="shared" si="1261"/>
        <v>Long Name</v>
      </c>
      <c r="E8970">
        <v>4.0999999999999996</v>
      </c>
      <c r="F8970">
        <f>IF(Q8970&lt;10,E8970+0.1,E8970)</f>
        <v>4.1999999999999993</v>
      </c>
      <c r="G8970">
        <f>MIN(IF(Q8970&lt;10,E8970+0.5,E8970),5)</f>
        <v>4.5999999999999996</v>
      </c>
      <c r="H8970" t="str">
        <f t="shared" si="1262"/>
        <v>Average Place to Work</v>
      </c>
      <c r="I8970">
        <v>57</v>
      </c>
      <c r="J8970" t="b">
        <f t="shared" si="1263"/>
        <v>0</v>
      </c>
      <c r="K8970" t="b">
        <f>OR(E8970&gt;3.5,Q8970&lt;10)</f>
        <v>1</v>
      </c>
      <c r="L8970" t="s">
        <v>19</v>
      </c>
      <c r="M8970" t="s">
        <v>13224</v>
      </c>
      <c r="N8970" t="str">
        <f t="shared" si="1264"/>
        <v>Indian Silicon Valley Startups</v>
      </c>
      <c r="O8970" t="str">
        <f t="shared" si="1265"/>
        <v>None</v>
      </c>
      <c r="Q8970" s="2">
        <f t="shared" si="1266"/>
        <v>0</v>
      </c>
      <c r="R8970" s="1" t="str">
        <f t="shared" si="1267"/>
        <v>Startup</v>
      </c>
      <c r="S8970" s="1"/>
      <c r="U8970" t="s">
        <v>1921</v>
      </c>
      <c r="V8970">
        <f t="shared" si="1268"/>
        <v>0</v>
      </c>
    </row>
    <row r="8971" spans="1:22" x14ac:dyDescent="0.35">
      <c r="A8971">
        <v>8969</v>
      </c>
      <c r="B8971" t="s">
        <v>13225</v>
      </c>
      <c r="C8971" t="str">
        <f t="shared" si="1260"/>
        <v>Don’t Buy</v>
      </c>
      <c r="D8971" t="str">
        <f t="shared" si="1261"/>
        <v>Long Name</v>
      </c>
      <c r="E8971">
        <v>3.3</v>
      </c>
      <c r="F8971">
        <f>IF(Q8971&lt;10,E8971+0.1,E8971)</f>
        <v>3.3</v>
      </c>
      <c r="G8971">
        <f>MIN(IF(Q8971&lt;10,E8971+0.5,E8971),5)</f>
        <v>3.3</v>
      </c>
      <c r="H8971" t="str">
        <f t="shared" si="1262"/>
        <v>Average Place to Work</v>
      </c>
      <c r="I8971">
        <v>57</v>
      </c>
      <c r="J8971" t="b">
        <f t="shared" si="1263"/>
        <v>0</v>
      </c>
      <c r="K8971" t="b">
        <f>OR(E8971&gt;3.5,Q8971&lt;10)</f>
        <v>0</v>
      </c>
      <c r="L8971" t="s">
        <v>19</v>
      </c>
      <c r="M8971" t="s">
        <v>2733</v>
      </c>
      <c r="N8971" t="str">
        <f t="shared" si="1264"/>
        <v>None</v>
      </c>
      <c r="O8971" t="str">
        <f t="shared" si="1265"/>
        <v>None</v>
      </c>
      <c r="P8971" t="s">
        <v>180</v>
      </c>
      <c r="Q8971" s="2">
        <f t="shared" si="1266"/>
        <v>23</v>
      </c>
      <c r="R8971" s="1" t="str">
        <f t="shared" si="1267"/>
        <v>Established</v>
      </c>
      <c r="S8971" s="1"/>
      <c r="T8971" t="s">
        <v>1183</v>
      </c>
      <c r="U8971" t="s">
        <v>687</v>
      </c>
      <c r="V8971">
        <f t="shared" si="1268"/>
        <v>0</v>
      </c>
    </row>
    <row r="8972" spans="1:22" x14ac:dyDescent="0.35">
      <c r="A8972">
        <v>8970</v>
      </c>
      <c r="B8972" t="s">
        <v>13226</v>
      </c>
      <c r="C8972" t="str">
        <f t="shared" si="1260"/>
        <v>Don’t Buy</v>
      </c>
      <c r="D8972" t="str">
        <f t="shared" si="1261"/>
        <v>Long Name</v>
      </c>
      <c r="E8972">
        <v>4.3</v>
      </c>
      <c r="F8972">
        <f>IF(Q8972&lt;10,E8972+0.1,E8972)</f>
        <v>4.3</v>
      </c>
      <c r="G8972">
        <f>MIN(IF(Q8972&lt;10,E8972+0.5,E8972),5)</f>
        <v>4.3</v>
      </c>
      <c r="H8972" t="str">
        <f t="shared" si="1262"/>
        <v>Average Place to Work</v>
      </c>
      <c r="I8972">
        <v>57</v>
      </c>
      <c r="J8972" t="b">
        <f t="shared" si="1263"/>
        <v>0</v>
      </c>
      <c r="K8972" t="b">
        <f>OR(E8972&gt;3.5,Q8972&lt;10)</f>
        <v>1</v>
      </c>
      <c r="M8972" t="s">
        <v>13227</v>
      </c>
      <c r="N8972" t="str">
        <f t="shared" si="1264"/>
        <v>None</v>
      </c>
      <c r="O8972" t="str">
        <f t="shared" si="1265"/>
        <v>None</v>
      </c>
      <c r="P8972" t="s">
        <v>869</v>
      </c>
      <c r="Q8972" s="2">
        <f t="shared" si="1266"/>
        <v>85</v>
      </c>
      <c r="R8972" s="1" t="str">
        <f t="shared" si="1267"/>
        <v>Established</v>
      </c>
      <c r="S8972" s="1"/>
      <c r="U8972" t="s">
        <v>1677</v>
      </c>
      <c r="V8972">
        <f t="shared" si="1268"/>
        <v>0</v>
      </c>
    </row>
    <row r="8973" spans="1:22" x14ac:dyDescent="0.35">
      <c r="A8973">
        <v>8971</v>
      </c>
      <c r="B8973" t="s">
        <v>13228</v>
      </c>
      <c r="C8973" t="str">
        <f t="shared" si="1260"/>
        <v>Don’t Buy</v>
      </c>
      <c r="D8973" t="str">
        <f t="shared" si="1261"/>
        <v>Long Name</v>
      </c>
      <c r="E8973">
        <v>4</v>
      </c>
      <c r="F8973">
        <f>IF(Q8973&lt;10,E8973+0.1,E8973)</f>
        <v>4.0999999999999996</v>
      </c>
      <c r="G8973">
        <f>MIN(IF(Q8973&lt;10,E8973+0.5,E8973),5)</f>
        <v>4.5</v>
      </c>
      <c r="H8973" t="str">
        <f t="shared" si="1262"/>
        <v>Average Place to Work</v>
      </c>
      <c r="I8973">
        <v>57</v>
      </c>
      <c r="J8973" t="b">
        <f t="shared" si="1263"/>
        <v>0</v>
      </c>
      <c r="K8973" t="b">
        <f>OR(E8973&gt;3.5,Q8973&lt;10)</f>
        <v>1</v>
      </c>
      <c r="M8973" t="s">
        <v>4305</v>
      </c>
      <c r="N8973" t="str">
        <f t="shared" si="1264"/>
        <v>Indian Silicon Valley Startups</v>
      </c>
      <c r="O8973" t="str">
        <f t="shared" si="1265"/>
        <v>None</v>
      </c>
      <c r="Q8973" s="2">
        <f t="shared" si="1266"/>
        <v>0</v>
      </c>
      <c r="R8973" s="1" t="str">
        <f t="shared" si="1267"/>
        <v>Startup</v>
      </c>
      <c r="S8973" s="1"/>
      <c r="T8973" t="s">
        <v>1183</v>
      </c>
      <c r="V8973">
        <f t="shared" si="1268"/>
        <v>0</v>
      </c>
    </row>
    <row r="8974" spans="1:22" x14ac:dyDescent="0.35">
      <c r="A8974">
        <v>8972</v>
      </c>
      <c r="B8974" t="s">
        <v>13223</v>
      </c>
      <c r="C8974" t="str">
        <f t="shared" si="1260"/>
        <v>Don’t Buy</v>
      </c>
      <c r="D8974" t="str">
        <f t="shared" si="1261"/>
        <v>Long Name</v>
      </c>
      <c r="E8974">
        <v>4.0999999999999996</v>
      </c>
      <c r="F8974">
        <f>IF(Q8974&lt;10,E8974+0.1,E8974)</f>
        <v>4.1999999999999993</v>
      </c>
      <c r="G8974">
        <f>MIN(IF(Q8974&lt;10,E8974+0.5,E8974),5)</f>
        <v>4.5999999999999996</v>
      </c>
      <c r="H8974" t="str">
        <f t="shared" si="1262"/>
        <v>Average Place to Work</v>
      </c>
      <c r="I8974">
        <v>57</v>
      </c>
      <c r="J8974" t="b">
        <f t="shared" si="1263"/>
        <v>0</v>
      </c>
      <c r="K8974" t="b">
        <f>OR(E8974&gt;3.5,Q8974&lt;10)</f>
        <v>1</v>
      </c>
      <c r="L8974" t="s">
        <v>19</v>
      </c>
      <c r="M8974" t="s">
        <v>13224</v>
      </c>
      <c r="N8974" t="str">
        <f t="shared" si="1264"/>
        <v>Indian Silicon Valley Startups</v>
      </c>
      <c r="O8974" t="str">
        <f t="shared" si="1265"/>
        <v>None</v>
      </c>
      <c r="Q8974" s="2">
        <f t="shared" si="1266"/>
        <v>0</v>
      </c>
      <c r="R8974" s="1" t="str">
        <f t="shared" si="1267"/>
        <v>Startup</v>
      </c>
      <c r="S8974" s="1"/>
      <c r="U8974" t="s">
        <v>1921</v>
      </c>
      <c r="V8974">
        <f t="shared" si="1268"/>
        <v>0</v>
      </c>
    </row>
    <row r="8975" spans="1:22" x14ac:dyDescent="0.35">
      <c r="A8975">
        <v>8973</v>
      </c>
      <c r="B8975" t="s">
        <v>13221</v>
      </c>
      <c r="C8975" t="str">
        <f t="shared" si="1260"/>
        <v>Don’t Buy</v>
      </c>
      <c r="D8975" t="str">
        <f t="shared" si="1261"/>
        <v>Long Name</v>
      </c>
      <c r="E8975">
        <v>3.5</v>
      </c>
      <c r="F8975">
        <f>IF(Q8975&lt;10,E8975+0.1,E8975)</f>
        <v>3.5</v>
      </c>
      <c r="G8975">
        <f>MIN(IF(Q8975&lt;10,E8975+0.5,E8975),5)</f>
        <v>3.5</v>
      </c>
      <c r="H8975" t="str">
        <f t="shared" si="1262"/>
        <v>Average Place to Work</v>
      </c>
      <c r="I8975">
        <v>57</v>
      </c>
      <c r="J8975" t="b">
        <f t="shared" si="1263"/>
        <v>0</v>
      </c>
      <c r="K8975" t="b">
        <f>OR(E8975&gt;3.5,Q8975&lt;10)</f>
        <v>0</v>
      </c>
      <c r="M8975" t="s">
        <v>1682</v>
      </c>
      <c r="N8975" t="str">
        <f t="shared" si="1264"/>
        <v>None</v>
      </c>
      <c r="O8975" t="str">
        <f t="shared" si="1265"/>
        <v>None</v>
      </c>
      <c r="P8975" t="s">
        <v>328</v>
      </c>
      <c r="Q8975" s="2">
        <f t="shared" si="1266"/>
        <v>42</v>
      </c>
      <c r="R8975" s="1" t="str">
        <f t="shared" si="1267"/>
        <v>Established</v>
      </c>
      <c r="S8975" s="1"/>
      <c r="U8975" t="s">
        <v>687</v>
      </c>
      <c r="V8975">
        <f t="shared" si="1268"/>
        <v>0</v>
      </c>
    </row>
    <row r="8976" spans="1:22" x14ac:dyDescent="0.35">
      <c r="A8976">
        <v>8974</v>
      </c>
      <c r="B8976" t="s">
        <v>13212</v>
      </c>
      <c r="C8976" t="str">
        <f t="shared" si="1260"/>
        <v>Don’t Buy</v>
      </c>
      <c r="D8976" t="str">
        <f t="shared" si="1261"/>
        <v>Long Name</v>
      </c>
      <c r="E8976">
        <v>3.4</v>
      </c>
      <c r="F8976">
        <f>IF(Q8976&lt;10,E8976+0.1,E8976)</f>
        <v>3.4</v>
      </c>
      <c r="G8976">
        <f>MIN(IF(Q8976&lt;10,E8976+0.5,E8976),5)</f>
        <v>3.4</v>
      </c>
      <c r="H8976" t="str">
        <f t="shared" si="1262"/>
        <v>Average Place to Work</v>
      </c>
      <c r="I8976">
        <v>57</v>
      </c>
      <c r="J8976" t="b">
        <f t="shared" si="1263"/>
        <v>0</v>
      </c>
      <c r="K8976" t="b">
        <f>OR(E8976&gt;3.5,Q8976&lt;10)</f>
        <v>0</v>
      </c>
      <c r="L8976" t="s">
        <v>19</v>
      </c>
      <c r="M8976" t="s">
        <v>13213</v>
      </c>
      <c r="N8976" t="str">
        <f t="shared" si="1264"/>
        <v>None</v>
      </c>
      <c r="O8976" t="str">
        <f t="shared" si="1265"/>
        <v>None</v>
      </c>
      <c r="P8976" t="s">
        <v>287</v>
      </c>
      <c r="Q8976" s="2">
        <f t="shared" si="1266"/>
        <v>45</v>
      </c>
      <c r="R8976" s="1" t="str">
        <f t="shared" si="1267"/>
        <v>Established</v>
      </c>
      <c r="S8976" s="1"/>
      <c r="T8976" t="s">
        <v>1183</v>
      </c>
      <c r="U8976" t="s">
        <v>13214</v>
      </c>
      <c r="V8976">
        <f t="shared" si="1268"/>
        <v>0</v>
      </c>
    </row>
    <row r="8977" spans="1:22" x14ac:dyDescent="0.35">
      <c r="A8977">
        <v>8975</v>
      </c>
      <c r="B8977" t="s">
        <v>13210</v>
      </c>
      <c r="C8977" t="str">
        <f t="shared" si="1260"/>
        <v>Don’t Buy</v>
      </c>
      <c r="D8977" t="str">
        <f t="shared" si="1261"/>
        <v>Long Name</v>
      </c>
      <c r="E8977">
        <v>4.8</v>
      </c>
      <c r="F8977">
        <f>IF(Q8977&lt;10,E8977+0.1,E8977)</f>
        <v>4.8</v>
      </c>
      <c r="G8977">
        <f>MIN(IF(Q8977&lt;10,E8977+0.5,E8977),5)</f>
        <v>4.8</v>
      </c>
      <c r="H8977" t="str">
        <f t="shared" si="1262"/>
        <v>Great Place to Work</v>
      </c>
      <c r="I8977">
        <v>57</v>
      </c>
      <c r="J8977" t="b">
        <f t="shared" si="1263"/>
        <v>0</v>
      </c>
      <c r="K8977" t="b">
        <f>OR(E8977&gt;3.5,Q8977&lt;10)</f>
        <v>1</v>
      </c>
      <c r="M8977" t="s">
        <v>4450</v>
      </c>
      <c r="N8977" t="str">
        <f t="shared" si="1264"/>
        <v>None</v>
      </c>
      <c r="O8977" t="str">
        <f t="shared" si="1265"/>
        <v>None</v>
      </c>
      <c r="P8977" t="s">
        <v>13211</v>
      </c>
      <c r="Q8977" s="2">
        <f t="shared" si="1266"/>
        <v>242</v>
      </c>
      <c r="R8977" s="1" t="str">
        <f t="shared" si="1267"/>
        <v>Established</v>
      </c>
      <c r="S8977" s="1"/>
      <c r="U8977" t="s">
        <v>4056</v>
      </c>
      <c r="V8977">
        <f t="shared" si="1268"/>
        <v>0</v>
      </c>
    </row>
    <row r="8978" spans="1:22" x14ac:dyDescent="0.35">
      <c r="A8978">
        <v>8976</v>
      </c>
      <c r="B8978" t="s">
        <v>13215</v>
      </c>
      <c r="C8978" t="str">
        <f t="shared" si="1260"/>
        <v>Don’t Buy</v>
      </c>
      <c r="D8978" t="str">
        <f t="shared" si="1261"/>
        <v>Long Name</v>
      </c>
      <c r="E8978">
        <v>3.9</v>
      </c>
      <c r="F8978">
        <f>IF(Q8978&lt;10,E8978+0.1,E8978)</f>
        <v>4</v>
      </c>
      <c r="G8978">
        <f>MIN(IF(Q8978&lt;10,E8978+0.5,E8978),5)</f>
        <v>4.4000000000000004</v>
      </c>
      <c r="H8978" t="str">
        <f t="shared" si="1262"/>
        <v>Average Place to Work</v>
      </c>
      <c r="I8978">
        <v>57</v>
      </c>
      <c r="J8978" t="b">
        <f t="shared" si="1263"/>
        <v>0</v>
      </c>
      <c r="K8978" t="b">
        <f>OR(E8978&gt;3.5,Q8978&lt;10)</f>
        <v>1</v>
      </c>
      <c r="L8978" t="s">
        <v>19</v>
      </c>
      <c r="M8978" t="s">
        <v>13216</v>
      </c>
      <c r="N8978" t="str">
        <f t="shared" si="1264"/>
        <v>Indian Silicon Valley Startups</v>
      </c>
      <c r="O8978" t="str">
        <f t="shared" si="1265"/>
        <v>None</v>
      </c>
      <c r="Q8978" s="2">
        <f t="shared" si="1266"/>
        <v>0</v>
      </c>
      <c r="R8978" s="1" t="str">
        <f t="shared" si="1267"/>
        <v>Startup</v>
      </c>
      <c r="S8978" s="1"/>
      <c r="U8978" t="s">
        <v>523</v>
      </c>
      <c r="V8978">
        <f t="shared" si="1268"/>
        <v>0</v>
      </c>
    </row>
    <row r="8979" spans="1:22" x14ac:dyDescent="0.35">
      <c r="A8979">
        <v>8977</v>
      </c>
      <c r="B8979" t="s">
        <v>13229</v>
      </c>
      <c r="C8979" t="str">
        <f t="shared" si="1260"/>
        <v>Don’t Buy</v>
      </c>
      <c r="D8979" t="str">
        <f t="shared" si="1261"/>
        <v>Long Name</v>
      </c>
      <c r="E8979">
        <v>3.2</v>
      </c>
      <c r="F8979">
        <f>IF(Q8979&lt;10,E8979+0.1,E8979)</f>
        <v>3.2</v>
      </c>
      <c r="G8979">
        <f>MIN(IF(Q8979&lt;10,E8979+0.5,E8979),5)</f>
        <v>3.2</v>
      </c>
      <c r="H8979" t="str">
        <f t="shared" si="1262"/>
        <v>Average Place to Work</v>
      </c>
      <c r="I8979">
        <v>57</v>
      </c>
      <c r="J8979" t="b">
        <f t="shared" si="1263"/>
        <v>0</v>
      </c>
      <c r="K8979" t="b">
        <f>OR(E8979&gt;3.5,Q8979&lt;10)</f>
        <v>0</v>
      </c>
      <c r="L8979" t="s">
        <v>9</v>
      </c>
      <c r="M8979" t="s">
        <v>3735</v>
      </c>
      <c r="N8979" t="str">
        <f t="shared" si="1264"/>
        <v>None</v>
      </c>
      <c r="O8979" t="str">
        <f t="shared" si="1265"/>
        <v>None</v>
      </c>
      <c r="P8979" t="s">
        <v>67</v>
      </c>
      <c r="Q8979" s="2">
        <f t="shared" si="1266"/>
        <v>15</v>
      </c>
      <c r="R8979" s="1" t="str">
        <f t="shared" si="1267"/>
        <v>Established</v>
      </c>
      <c r="S8979" s="1"/>
      <c r="T8979" t="s">
        <v>115</v>
      </c>
      <c r="U8979" t="s">
        <v>455</v>
      </c>
      <c r="V8979">
        <f t="shared" si="1268"/>
        <v>0</v>
      </c>
    </row>
    <row r="8980" spans="1:22" x14ac:dyDescent="0.35">
      <c r="A8980">
        <v>8978</v>
      </c>
      <c r="B8980" t="s">
        <v>13230</v>
      </c>
      <c r="C8980" t="str">
        <f t="shared" si="1260"/>
        <v>Don’t Buy</v>
      </c>
      <c r="D8980" t="str">
        <f t="shared" si="1261"/>
        <v>Long Name</v>
      </c>
      <c r="E8980">
        <v>3.7</v>
      </c>
      <c r="F8980">
        <f>IF(Q8980&lt;10,E8980+0.1,E8980)</f>
        <v>3.7</v>
      </c>
      <c r="G8980">
        <f>MIN(IF(Q8980&lt;10,E8980+0.5,E8980),5)</f>
        <v>3.7</v>
      </c>
      <c r="H8980" t="str">
        <f t="shared" si="1262"/>
        <v>Average Place to Work</v>
      </c>
      <c r="I8980">
        <v>57</v>
      </c>
      <c r="J8980" t="b">
        <f t="shared" si="1263"/>
        <v>0</v>
      </c>
      <c r="K8980" t="b">
        <f>OR(E8980&gt;3.5,Q8980&lt;10)</f>
        <v>1</v>
      </c>
      <c r="L8980" t="s">
        <v>19</v>
      </c>
      <c r="M8980" t="s">
        <v>10019</v>
      </c>
      <c r="N8980" t="str">
        <f t="shared" si="1264"/>
        <v>Indian Silicon Valley Startups</v>
      </c>
      <c r="O8980" t="str">
        <f t="shared" si="1265"/>
        <v>None</v>
      </c>
      <c r="P8980" t="s">
        <v>114</v>
      </c>
      <c r="Q8980" s="2">
        <f t="shared" si="1266"/>
        <v>11</v>
      </c>
      <c r="R8980" s="1" t="str">
        <f t="shared" si="1267"/>
        <v>Established</v>
      </c>
      <c r="S8980" s="1"/>
      <c r="T8980" t="s">
        <v>598</v>
      </c>
      <c r="U8980" t="s">
        <v>17</v>
      </c>
      <c r="V8980">
        <f t="shared" si="1268"/>
        <v>500000</v>
      </c>
    </row>
    <row r="8981" spans="1:22" x14ac:dyDescent="0.35">
      <c r="A8981">
        <v>8979</v>
      </c>
      <c r="B8981" t="s">
        <v>13222</v>
      </c>
      <c r="C8981" t="str">
        <f t="shared" si="1260"/>
        <v>Don’t Buy</v>
      </c>
      <c r="D8981" t="str">
        <f t="shared" si="1261"/>
        <v>Long Name</v>
      </c>
      <c r="E8981">
        <v>3</v>
      </c>
      <c r="F8981">
        <f>IF(Q8981&lt;10,E8981+0.1,E8981)</f>
        <v>3</v>
      </c>
      <c r="G8981">
        <f>MIN(IF(Q8981&lt;10,E8981+0.5,E8981),5)</f>
        <v>3</v>
      </c>
      <c r="H8981" t="str">
        <f t="shared" si="1262"/>
        <v>Average Place to Work</v>
      </c>
      <c r="I8981">
        <v>57</v>
      </c>
      <c r="J8981" t="b">
        <f t="shared" si="1263"/>
        <v>0</v>
      </c>
      <c r="K8981" t="b">
        <f>OR(E8981&gt;3.5,Q8981&lt;10)</f>
        <v>0</v>
      </c>
      <c r="L8981" t="s">
        <v>19</v>
      </c>
      <c r="M8981" t="s">
        <v>5627</v>
      </c>
      <c r="N8981" t="str">
        <f t="shared" si="1264"/>
        <v>None</v>
      </c>
      <c r="O8981" t="str">
        <f t="shared" si="1265"/>
        <v>None</v>
      </c>
      <c r="P8981" t="s">
        <v>67</v>
      </c>
      <c r="Q8981" s="2">
        <f t="shared" si="1266"/>
        <v>15</v>
      </c>
      <c r="R8981" s="1" t="str">
        <f t="shared" si="1267"/>
        <v>Established</v>
      </c>
      <c r="S8981" s="1"/>
      <c r="T8981" t="s">
        <v>1146</v>
      </c>
      <c r="U8981" t="s">
        <v>1677</v>
      </c>
      <c r="V8981">
        <f t="shared" si="1268"/>
        <v>0</v>
      </c>
    </row>
    <row r="8982" spans="1:22" x14ac:dyDescent="0.35">
      <c r="A8982">
        <v>8980</v>
      </c>
      <c r="B8982" t="s">
        <v>13231</v>
      </c>
      <c r="C8982" t="str">
        <f t="shared" si="1260"/>
        <v>Don’t Buy</v>
      </c>
      <c r="D8982" t="str">
        <f t="shared" si="1261"/>
        <v>Long Name</v>
      </c>
      <c r="E8982">
        <v>3.8</v>
      </c>
      <c r="F8982">
        <f>IF(Q8982&lt;10,E8982+0.1,E8982)</f>
        <v>3.9</v>
      </c>
      <c r="G8982">
        <f>MIN(IF(Q8982&lt;10,E8982+0.5,E8982),5)</f>
        <v>4.3</v>
      </c>
      <c r="H8982" t="str">
        <f t="shared" si="1262"/>
        <v>Average Place to Work</v>
      </c>
      <c r="I8982">
        <v>57</v>
      </c>
      <c r="J8982" t="b">
        <f t="shared" si="1263"/>
        <v>0</v>
      </c>
      <c r="K8982" t="b">
        <f>OR(E8982&gt;3.5,Q8982&lt;10)</f>
        <v>1</v>
      </c>
      <c r="L8982" t="s">
        <v>19</v>
      </c>
      <c r="M8982" t="s">
        <v>2781</v>
      </c>
      <c r="N8982" t="str">
        <f t="shared" si="1264"/>
        <v>Indian Silicon Valley Startups</v>
      </c>
      <c r="O8982" t="str">
        <f t="shared" si="1265"/>
        <v>None</v>
      </c>
      <c r="P8982" t="s">
        <v>269</v>
      </c>
      <c r="Q8982" s="2">
        <f t="shared" si="1266"/>
        <v>9</v>
      </c>
      <c r="R8982" s="1" t="str">
        <f t="shared" si="1267"/>
        <v>Startup</v>
      </c>
      <c r="S8982" s="1"/>
      <c r="T8982" t="s">
        <v>598</v>
      </c>
      <c r="U8982" t="s">
        <v>17</v>
      </c>
      <c r="V8982">
        <f t="shared" si="1268"/>
        <v>500000</v>
      </c>
    </row>
    <row r="8983" spans="1:22" x14ac:dyDescent="0.35">
      <c r="A8983">
        <v>8981</v>
      </c>
      <c r="B8983" t="s">
        <v>13232</v>
      </c>
      <c r="C8983" t="str">
        <f t="shared" si="1260"/>
        <v>Don’t Buy</v>
      </c>
      <c r="D8983" t="str">
        <f t="shared" si="1261"/>
        <v>Long Name</v>
      </c>
      <c r="E8983">
        <v>4.7</v>
      </c>
      <c r="F8983">
        <f>IF(Q8983&lt;10,E8983+0.1,E8983)</f>
        <v>4.8</v>
      </c>
      <c r="G8983">
        <f>MIN(IF(Q8983&lt;10,E8983+0.5,E8983),5)</f>
        <v>5</v>
      </c>
      <c r="H8983" t="str">
        <f t="shared" si="1262"/>
        <v>Great Place to Work</v>
      </c>
      <c r="I8983">
        <v>57</v>
      </c>
      <c r="J8983" t="b">
        <f t="shared" si="1263"/>
        <v>0</v>
      </c>
      <c r="K8983" t="b">
        <f>OR(E8983&gt;3.5,Q8983&lt;10)</f>
        <v>1</v>
      </c>
      <c r="N8983" t="str">
        <f t="shared" si="1264"/>
        <v>Indian Silicon Valley Startups</v>
      </c>
      <c r="O8983" t="str">
        <f t="shared" si="1265"/>
        <v>None</v>
      </c>
      <c r="Q8983" s="2">
        <f t="shared" si="1266"/>
        <v>0</v>
      </c>
      <c r="R8983" s="1" t="str">
        <f t="shared" si="1267"/>
        <v>Startup</v>
      </c>
      <c r="S8983" s="1"/>
      <c r="V8983">
        <f t="shared" si="1268"/>
        <v>0</v>
      </c>
    </row>
    <row r="8984" spans="1:22" x14ac:dyDescent="0.35">
      <c r="A8984">
        <v>8982</v>
      </c>
      <c r="B8984" t="s">
        <v>13233</v>
      </c>
      <c r="C8984" t="str">
        <f t="shared" si="1260"/>
        <v>Don’t Buy</v>
      </c>
      <c r="D8984" t="str">
        <f t="shared" si="1261"/>
        <v>Long Name</v>
      </c>
      <c r="E8984">
        <v>4.4000000000000004</v>
      </c>
      <c r="F8984">
        <f>IF(Q8984&lt;10,E8984+0.1,E8984)</f>
        <v>4.5</v>
      </c>
      <c r="G8984">
        <f>MIN(IF(Q8984&lt;10,E8984+0.5,E8984),5)</f>
        <v>4.9000000000000004</v>
      </c>
      <c r="H8984" t="str">
        <f t="shared" si="1262"/>
        <v>Average Place to Work</v>
      </c>
      <c r="I8984">
        <v>57</v>
      </c>
      <c r="J8984" t="b">
        <f t="shared" si="1263"/>
        <v>0</v>
      </c>
      <c r="K8984" t="b">
        <f>OR(E8984&gt;3.5,Q8984&lt;10)</f>
        <v>1</v>
      </c>
      <c r="M8984" t="s">
        <v>11216</v>
      </c>
      <c r="N8984" t="str">
        <f t="shared" si="1264"/>
        <v>Indian Silicon Valley Startups</v>
      </c>
      <c r="O8984" t="str">
        <f t="shared" si="1265"/>
        <v>None</v>
      </c>
      <c r="Q8984" s="2">
        <f t="shared" si="1266"/>
        <v>0</v>
      </c>
      <c r="R8984" s="1" t="str">
        <f t="shared" si="1267"/>
        <v>Startup</v>
      </c>
      <c r="S8984" s="1"/>
      <c r="T8984" t="s">
        <v>1146</v>
      </c>
      <c r="U8984" t="s">
        <v>171</v>
      </c>
      <c r="V8984">
        <f t="shared" si="1268"/>
        <v>0</v>
      </c>
    </row>
    <row r="8985" spans="1:22" x14ac:dyDescent="0.35">
      <c r="A8985">
        <v>8983</v>
      </c>
      <c r="B8985" t="s">
        <v>13234</v>
      </c>
      <c r="C8985" t="str">
        <f t="shared" si="1260"/>
        <v>Don’t Buy</v>
      </c>
      <c r="D8985" t="str">
        <f t="shared" si="1261"/>
        <v>Long Name</v>
      </c>
      <c r="E8985">
        <v>4.2</v>
      </c>
      <c r="F8985">
        <f>IF(Q8985&lt;10,E8985+0.1,E8985)</f>
        <v>4.3</v>
      </c>
      <c r="G8985">
        <f>MIN(IF(Q8985&lt;10,E8985+0.5,E8985),5)</f>
        <v>4.7</v>
      </c>
      <c r="H8985" t="str">
        <f t="shared" si="1262"/>
        <v>Average Place to Work</v>
      </c>
      <c r="I8985">
        <v>57</v>
      </c>
      <c r="J8985" t="b">
        <f t="shared" si="1263"/>
        <v>0</v>
      </c>
      <c r="K8985" t="b">
        <f>OR(E8985&gt;3.5,Q8985&lt;10)</f>
        <v>1</v>
      </c>
      <c r="M8985" t="s">
        <v>9604</v>
      </c>
      <c r="N8985" t="str">
        <f t="shared" si="1264"/>
        <v>Indian Silicon Valley Startups</v>
      </c>
      <c r="O8985" t="str">
        <f t="shared" si="1265"/>
        <v>None</v>
      </c>
      <c r="Q8985" s="2">
        <f t="shared" si="1266"/>
        <v>0</v>
      </c>
      <c r="R8985" s="1" t="str">
        <f t="shared" si="1267"/>
        <v>Startup</v>
      </c>
      <c r="S8985" s="1"/>
      <c r="T8985" t="s">
        <v>598</v>
      </c>
      <c r="V8985">
        <f t="shared" si="1268"/>
        <v>0</v>
      </c>
    </row>
    <row r="8986" spans="1:22" x14ac:dyDescent="0.35">
      <c r="A8986">
        <v>8984</v>
      </c>
      <c r="B8986" t="s">
        <v>13235</v>
      </c>
      <c r="C8986" t="str">
        <f t="shared" si="1260"/>
        <v>Don’t Buy</v>
      </c>
      <c r="D8986" t="str">
        <f t="shared" si="1261"/>
        <v>Short Name</v>
      </c>
      <c r="E8986">
        <v>4.2</v>
      </c>
      <c r="F8986">
        <f>IF(Q8986&lt;10,E8986+0.1,E8986)</f>
        <v>4.3</v>
      </c>
      <c r="G8986">
        <f>MIN(IF(Q8986&lt;10,E8986+0.5,E8986),5)</f>
        <v>4.7</v>
      </c>
      <c r="H8986" t="str">
        <f t="shared" si="1262"/>
        <v>Average Place to Work</v>
      </c>
      <c r="I8986">
        <v>57</v>
      </c>
      <c r="J8986" t="b">
        <f t="shared" si="1263"/>
        <v>0</v>
      </c>
      <c r="K8986" t="b">
        <f>OR(E8986&gt;3.5,Q8986&lt;10)</f>
        <v>1</v>
      </c>
      <c r="L8986" t="s">
        <v>9</v>
      </c>
      <c r="M8986" t="s">
        <v>6123</v>
      </c>
      <c r="N8986" t="str">
        <f t="shared" si="1264"/>
        <v>Indian Silicon Valley Startups</v>
      </c>
      <c r="O8986" t="str">
        <f t="shared" si="1265"/>
        <v>None</v>
      </c>
      <c r="Q8986" s="2">
        <f t="shared" si="1266"/>
        <v>0</v>
      </c>
      <c r="R8986" s="1" t="str">
        <f t="shared" si="1267"/>
        <v>Startup</v>
      </c>
      <c r="S8986" s="1"/>
      <c r="U8986" t="s">
        <v>1158</v>
      </c>
      <c r="V8986">
        <f t="shared" si="1268"/>
        <v>0</v>
      </c>
    </row>
    <row r="8987" spans="1:22" x14ac:dyDescent="0.35">
      <c r="A8987">
        <v>8985</v>
      </c>
      <c r="B8987" t="s">
        <v>13236</v>
      </c>
      <c r="C8987" t="str">
        <f t="shared" si="1260"/>
        <v>Buy</v>
      </c>
      <c r="D8987" t="str">
        <f t="shared" si="1261"/>
        <v>Long Name</v>
      </c>
      <c r="E8987">
        <v>4.0999999999999996</v>
      </c>
      <c r="F8987">
        <f>IF(Q8987&lt;10,E8987+0.1,E8987)</f>
        <v>4.1999999999999993</v>
      </c>
      <c r="G8987">
        <f>MIN(IF(Q8987&lt;10,E8987+0.5,E8987),5)</f>
        <v>4.5999999999999996</v>
      </c>
      <c r="H8987" t="str">
        <f t="shared" si="1262"/>
        <v>Average Place to Work</v>
      </c>
      <c r="I8987">
        <v>57</v>
      </c>
      <c r="J8987" t="b">
        <f t="shared" si="1263"/>
        <v>0</v>
      </c>
      <c r="K8987" t="b">
        <f>OR(E8987&gt;3.5,Q8987&lt;10)</f>
        <v>1</v>
      </c>
      <c r="M8987" t="s">
        <v>10841</v>
      </c>
      <c r="N8987" t="str">
        <f t="shared" si="1264"/>
        <v>Indian Silicon Valley Startups</v>
      </c>
      <c r="O8987" t="str">
        <f t="shared" si="1265"/>
        <v>None</v>
      </c>
      <c r="Q8987" s="2">
        <f t="shared" si="1266"/>
        <v>0</v>
      </c>
      <c r="R8987" s="1" t="str">
        <f t="shared" si="1267"/>
        <v>Startup</v>
      </c>
      <c r="S8987" s="1"/>
      <c r="T8987" t="s">
        <v>1183</v>
      </c>
      <c r="V8987">
        <f t="shared" si="1268"/>
        <v>0</v>
      </c>
    </row>
    <row r="8988" spans="1:22" x14ac:dyDescent="0.35">
      <c r="A8988">
        <v>8986</v>
      </c>
      <c r="B8988" t="s">
        <v>13237</v>
      </c>
      <c r="C8988" t="str">
        <f t="shared" si="1260"/>
        <v>Don’t Buy</v>
      </c>
      <c r="D8988" t="str">
        <f t="shared" si="1261"/>
        <v>Long Name</v>
      </c>
      <c r="E8988">
        <v>4.2</v>
      </c>
      <c r="F8988">
        <f>IF(Q8988&lt;10,E8988+0.1,E8988)</f>
        <v>4.3</v>
      </c>
      <c r="G8988">
        <f>MIN(IF(Q8988&lt;10,E8988+0.5,E8988),5)</f>
        <v>4.7</v>
      </c>
      <c r="H8988" t="str">
        <f t="shared" si="1262"/>
        <v>Average Place to Work</v>
      </c>
      <c r="I8988">
        <v>57</v>
      </c>
      <c r="J8988" t="b">
        <f t="shared" si="1263"/>
        <v>0</v>
      </c>
      <c r="K8988" t="b">
        <f>OR(E8988&gt;3.5,Q8988&lt;10)</f>
        <v>1</v>
      </c>
      <c r="M8988" t="s">
        <v>7169</v>
      </c>
      <c r="N8988" t="str">
        <f t="shared" si="1264"/>
        <v>Indian Silicon Valley Startups</v>
      </c>
      <c r="O8988" t="str">
        <f t="shared" si="1265"/>
        <v>None</v>
      </c>
      <c r="Q8988" s="2">
        <f t="shared" si="1266"/>
        <v>0</v>
      </c>
      <c r="R8988" s="1" t="str">
        <f t="shared" si="1267"/>
        <v>Startup</v>
      </c>
      <c r="S8988" s="1"/>
      <c r="T8988" t="s">
        <v>606</v>
      </c>
      <c r="U8988" t="s">
        <v>1913</v>
      </c>
      <c r="V8988">
        <f t="shared" si="1268"/>
        <v>0</v>
      </c>
    </row>
    <row r="8989" spans="1:22" x14ac:dyDescent="0.35">
      <c r="A8989">
        <v>8987</v>
      </c>
      <c r="B8989" t="s">
        <v>13238</v>
      </c>
      <c r="C8989" t="str">
        <f t="shared" si="1260"/>
        <v>Don’t Buy</v>
      </c>
      <c r="D8989" t="str">
        <f t="shared" si="1261"/>
        <v>Long Name</v>
      </c>
      <c r="E8989">
        <v>4</v>
      </c>
      <c r="F8989">
        <f>IF(Q8989&lt;10,E8989+0.1,E8989)</f>
        <v>4.0999999999999996</v>
      </c>
      <c r="G8989">
        <f>MIN(IF(Q8989&lt;10,E8989+0.5,E8989),5)</f>
        <v>4.5</v>
      </c>
      <c r="H8989" t="str">
        <f t="shared" si="1262"/>
        <v>Average Place to Work</v>
      </c>
      <c r="I8989">
        <v>57</v>
      </c>
      <c r="J8989" t="b">
        <f t="shared" si="1263"/>
        <v>0</v>
      </c>
      <c r="K8989" t="b">
        <f>OR(E8989&gt;3.5,Q8989&lt;10)</f>
        <v>1</v>
      </c>
      <c r="M8989" t="s">
        <v>13239</v>
      </c>
      <c r="N8989" t="str">
        <f t="shared" si="1264"/>
        <v>Indian Silicon Valley Startups</v>
      </c>
      <c r="O8989" t="str">
        <f t="shared" si="1265"/>
        <v>None</v>
      </c>
      <c r="Q8989" s="2">
        <f t="shared" si="1266"/>
        <v>0</v>
      </c>
      <c r="R8989" s="1" t="str">
        <f t="shared" si="1267"/>
        <v>Startup</v>
      </c>
      <c r="S8989" s="1"/>
      <c r="T8989" t="s">
        <v>60</v>
      </c>
      <c r="V8989">
        <f t="shared" si="1268"/>
        <v>0</v>
      </c>
    </row>
    <row r="8990" spans="1:22" x14ac:dyDescent="0.35">
      <c r="A8990">
        <v>8988</v>
      </c>
      <c r="B8990" t="s">
        <v>13240</v>
      </c>
      <c r="C8990" t="str">
        <f t="shared" si="1260"/>
        <v>Buy</v>
      </c>
      <c r="D8990" t="str">
        <f t="shared" si="1261"/>
        <v>Long Name</v>
      </c>
      <c r="E8990">
        <v>4.0999999999999996</v>
      </c>
      <c r="F8990">
        <f>IF(Q8990&lt;10,E8990+0.1,E8990)</f>
        <v>4.1999999999999993</v>
      </c>
      <c r="G8990">
        <f>MIN(IF(Q8990&lt;10,E8990+0.5,E8990),5)</f>
        <v>4.5999999999999996</v>
      </c>
      <c r="H8990" t="str">
        <f t="shared" si="1262"/>
        <v>Average Place to Work</v>
      </c>
      <c r="I8990">
        <v>57</v>
      </c>
      <c r="J8990" t="b">
        <f t="shared" si="1263"/>
        <v>0</v>
      </c>
      <c r="K8990" t="b">
        <f>OR(E8990&gt;3.5,Q8990&lt;10)</f>
        <v>1</v>
      </c>
      <c r="M8990" t="s">
        <v>1389</v>
      </c>
      <c r="N8990" t="str">
        <f t="shared" si="1264"/>
        <v>Indian Silicon Valley Startups</v>
      </c>
      <c r="O8990" t="str">
        <f t="shared" si="1265"/>
        <v>None</v>
      </c>
      <c r="Q8990" s="2">
        <f t="shared" si="1266"/>
        <v>0</v>
      </c>
      <c r="R8990" s="1" t="str">
        <f t="shared" si="1267"/>
        <v>Startup</v>
      </c>
      <c r="S8990" s="1"/>
      <c r="T8990" t="s">
        <v>115</v>
      </c>
      <c r="U8990" t="s">
        <v>7981</v>
      </c>
      <c r="V8990">
        <f t="shared" si="1268"/>
        <v>0</v>
      </c>
    </row>
    <row r="8991" spans="1:22" x14ac:dyDescent="0.35">
      <c r="A8991">
        <v>8989</v>
      </c>
      <c r="B8991" t="s">
        <v>13241</v>
      </c>
      <c r="C8991" t="str">
        <f t="shared" si="1260"/>
        <v>Don’t Buy</v>
      </c>
      <c r="D8991" t="str">
        <f t="shared" si="1261"/>
        <v>Long Name</v>
      </c>
      <c r="E8991">
        <v>4.8</v>
      </c>
      <c r="F8991">
        <f>IF(Q8991&lt;10,E8991+0.1,E8991)</f>
        <v>4.8999999999999995</v>
      </c>
      <c r="G8991">
        <f>MIN(IF(Q8991&lt;10,E8991+0.5,E8991),5)</f>
        <v>5</v>
      </c>
      <c r="H8991" t="str">
        <f t="shared" si="1262"/>
        <v>Great Place to Work</v>
      </c>
      <c r="I8991">
        <v>57</v>
      </c>
      <c r="J8991" t="b">
        <f t="shared" si="1263"/>
        <v>0</v>
      </c>
      <c r="K8991" t="b">
        <f>OR(E8991&gt;3.5,Q8991&lt;10)</f>
        <v>1</v>
      </c>
      <c r="L8991" t="s">
        <v>19</v>
      </c>
      <c r="M8991" t="s">
        <v>7936</v>
      </c>
      <c r="N8991" t="str">
        <f t="shared" si="1264"/>
        <v>Indian Silicon Valley Startups</v>
      </c>
      <c r="O8991" t="str">
        <f t="shared" si="1265"/>
        <v>None</v>
      </c>
      <c r="P8991" t="s">
        <v>108</v>
      </c>
      <c r="Q8991" s="2">
        <f t="shared" si="1266"/>
        <v>5</v>
      </c>
      <c r="R8991" s="1" t="str">
        <f t="shared" si="1267"/>
        <v>Startup</v>
      </c>
      <c r="S8991" s="1"/>
      <c r="T8991" t="s">
        <v>598</v>
      </c>
      <c r="U8991" t="s">
        <v>36</v>
      </c>
      <c r="V8991">
        <f t="shared" si="1268"/>
        <v>0</v>
      </c>
    </row>
    <row r="8992" spans="1:22" x14ac:dyDescent="0.35">
      <c r="A8992">
        <v>8990</v>
      </c>
      <c r="B8992" t="s">
        <v>13218</v>
      </c>
      <c r="C8992" t="str">
        <f t="shared" si="1260"/>
        <v>Don’t Buy</v>
      </c>
      <c r="D8992" t="str">
        <f t="shared" si="1261"/>
        <v>Long Name</v>
      </c>
      <c r="E8992">
        <v>4.2</v>
      </c>
      <c r="F8992">
        <f>IF(Q8992&lt;10,E8992+0.1,E8992)</f>
        <v>4.2</v>
      </c>
      <c r="G8992">
        <f>MIN(IF(Q8992&lt;10,E8992+0.5,E8992),5)</f>
        <v>4.2</v>
      </c>
      <c r="H8992" t="str">
        <f t="shared" si="1262"/>
        <v>Average Place to Work</v>
      </c>
      <c r="I8992">
        <v>57</v>
      </c>
      <c r="J8992" t="b">
        <f t="shared" si="1263"/>
        <v>0</v>
      </c>
      <c r="K8992" t="b">
        <f>OR(E8992&gt;3.5,Q8992&lt;10)</f>
        <v>1</v>
      </c>
      <c r="L8992" t="s">
        <v>789</v>
      </c>
      <c r="M8992" t="s">
        <v>13219</v>
      </c>
      <c r="N8992" t="str">
        <f t="shared" si="1264"/>
        <v>None</v>
      </c>
      <c r="O8992" t="str">
        <f t="shared" si="1265"/>
        <v>None</v>
      </c>
      <c r="P8992" t="s">
        <v>47</v>
      </c>
      <c r="Q8992" s="2">
        <f t="shared" si="1266"/>
        <v>31</v>
      </c>
      <c r="R8992" s="1" t="str">
        <f t="shared" si="1267"/>
        <v>Established</v>
      </c>
      <c r="S8992" s="1"/>
      <c r="T8992" t="s">
        <v>598</v>
      </c>
      <c r="U8992" t="s">
        <v>17</v>
      </c>
      <c r="V8992">
        <f t="shared" si="1268"/>
        <v>1000000</v>
      </c>
    </row>
    <row r="8993" spans="1:22" x14ac:dyDescent="0.35">
      <c r="A8993">
        <v>8991</v>
      </c>
      <c r="B8993" t="s">
        <v>13220</v>
      </c>
      <c r="C8993" t="str">
        <f t="shared" si="1260"/>
        <v>Don’t Buy</v>
      </c>
      <c r="D8993" t="str">
        <f t="shared" si="1261"/>
        <v>Long Name</v>
      </c>
      <c r="E8993">
        <v>4.0999999999999996</v>
      </c>
      <c r="F8993">
        <f>IF(Q8993&lt;10,E8993+0.1,E8993)</f>
        <v>4.1999999999999993</v>
      </c>
      <c r="G8993">
        <f>MIN(IF(Q8993&lt;10,E8993+0.5,E8993),5)</f>
        <v>4.5999999999999996</v>
      </c>
      <c r="H8993" t="str">
        <f t="shared" si="1262"/>
        <v>Average Place to Work</v>
      </c>
      <c r="I8993">
        <v>57</v>
      </c>
      <c r="J8993" t="b">
        <f t="shared" si="1263"/>
        <v>0</v>
      </c>
      <c r="K8993" t="b">
        <f>OR(E8993&gt;3.5,Q8993&lt;10)</f>
        <v>1</v>
      </c>
      <c r="M8993" t="s">
        <v>8852</v>
      </c>
      <c r="N8993" t="str">
        <f t="shared" si="1264"/>
        <v>Indian Silicon Valley Startups</v>
      </c>
      <c r="O8993" t="str">
        <f t="shared" si="1265"/>
        <v>None</v>
      </c>
      <c r="Q8993" s="2">
        <f t="shared" si="1266"/>
        <v>0</v>
      </c>
      <c r="R8993" s="1" t="str">
        <f t="shared" si="1267"/>
        <v>Startup</v>
      </c>
      <c r="S8993" s="1"/>
      <c r="T8993" t="s">
        <v>115</v>
      </c>
      <c r="U8993" t="s">
        <v>306</v>
      </c>
      <c r="V8993">
        <f t="shared" si="1268"/>
        <v>0</v>
      </c>
    </row>
    <row r="8994" spans="1:22" x14ac:dyDescent="0.35">
      <c r="A8994">
        <v>8992</v>
      </c>
      <c r="B8994" t="s">
        <v>13242</v>
      </c>
      <c r="C8994" t="str">
        <f t="shared" si="1260"/>
        <v>Don’t Buy</v>
      </c>
      <c r="D8994" t="str">
        <f t="shared" si="1261"/>
        <v>Long Name</v>
      </c>
      <c r="E8994">
        <v>4.3</v>
      </c>
      <c r="F8994">
        <f>IF(Q8994&lt;10,E8994+0.1,E8994)</f>
        <v>4.3</v>
      </c>
      <c r="G8994">
        <f>MIN(IF(Q8994&lt;10,E8994+0.5,E8994),5)</f>
        <v>4.3</v>
      </c>
      <c r="H8994" t="str">
        <f t="shared" si="1262"/>
        <v>Average Place to Work</v>
      </c>
      <c r="I8994">
        <v>57</v>
      </c>
      <c r="J8994" t="b">
        <f t="shared" si="1263"/>
        <v>0</v>
      </c>
      <c r="K8994" t="b">
        <f>OR(E8994&gt;3.5,Q8994&lt;10)</f>
        <v>1</v>
      </c>
      <c r="M8994" t="s">
        <v>9634</v>
      </c>
      <c r="N8994" t="str">
        <f t="shared" si="1264"/>
        <v>None</v>
      </c>
      <c r="O8994" t="str">
        <f t="shared" si="1265"/>
        <v>None</v>
      </c>
      <c r="P8994" t="s">
        <v>114</v>
      </c>
      <c r="Q8994" s="2">
        <f t="shared" si="1266"/>
        <v>11</v>
      </c>
      <c r="R8994" s="1" t="str">
        <f t="shared" si="1267"/>
        <v>Established</v>
      </c>
      <c r="S8994" s="1"/>
      <c r="U8994" t="s">
        <v>255</v>
      </c>
      <c r="V8994">
        <f t="shared" si="1268"/>
        <v>0</v>
      </c>
    </row>
    <row r="8995" spans="1:22" x14ac:dyDescent="0.35">
      <c r="A8995">
        <v>8993</v>
      </c>
      <c r="B8995" t="s">
        <v>13243</v>
      </c>
      <c r="C8995" t="str">
        <f t="shared" si="1260"/>
        <v>Don’t Buy</v>
      </c>
      <c r="D8995" t="str">
        <f t="shared" si="1261"/>
        <v>Long Name</v>
      </c>
      <c r="E8995">
        <v>4.0999999999999996</v>
      </c>
      <c r="F8995">
        <f>IF(Q8995&lt;10,E8995+0.1,E8995)</f>
        <v>4.1999999999999993</v>
      </c>
      <c r="G8995">
        <f>MIN(IF(Q8995&lt;10,E8995+0.5,E8995),5)</f>
        <v>4.5999999999999996</v>
      </c>
      <c r="H8995" t="str">
        <f t="shared" si="1262"/>
        <v>Average Place to Work</v>
      </c>
      <c r="I8995">
        <v>57</v>
      </c>
      <c r="J8995" t="b">
        <f t="shared" si="1263"/>
        <v>0</v>
      </c>
      <c r="K8995" t="b">
        <f>OR(E8995&gt;3.5,Q8995&lt;10)</f>
        <v>1</v>
      </c>
      <c r="M8995" t="s">
        <v>13244</v>
      </c>
      <c r="N8995" t="str">
        <f t="shared" si="1264"/>
        <v>Indian Silicon Valley Startups</v>
      </c>
      <c r="O8995" t="str">
        <f t="shared" si="1265"/>
        <v>None</v>
      </c>
      <c r="Q8995" s="2">
        <f t="shared" si="1266"/>
        <v>0</v>
      </c>
      <c r="R8995" s="1" t="str">
        <f t="shared" si="1267"/>
        <v>Startup</v>
      </c>
      <c r="S8995" s="1"/>
      <c r="T8995" t="s">
        <v>598</v>
      </c>
      <c r="V8995">
        <f t="shared" si="1268"/>
        <v>0</v>
      </c>
    </row>
    <row r="8996" spans="1:22" x14ac:dyDescent="0.35">
      <c r="A8996">
        <v>8994</v>
      </c>
      <c r="B8996" t="s">
        <v>13245</v>
      </c>
      <c r="C8996" t="str">
        <f t="shared" si="1260"/>
        <v>Don’t Buy</v>
      </c>
      <c r="D8996" t="str">
        <f t="shared" si="1261"/>
        <v>Short Name</v>
      </c>
      <c r="E8996">
        <v>2.8</v>
      </c>
      <c r="F8996">
        <f>IF(Q8996&lt;10,E8996+0.1,E8996)</f>
        <v>2.9</v>
      </c>
      <c r="G8996">
        <f>MIN(IF(Q8996&lt;10,E8996+0.5,E8996),5)</f>
        <v>3.3</v>
      </c>
      <c r="H8996" t="str">
        <f t="shared" si="1262"/>
        <v>Average Place to Work</v>
      </c>
      <c r="I8996">
        <v>57</v>
      </c>
      <c r="J8996" t="b">
        <f t="shared" si="1263"/>
        <v>0</v>
      </c>
      <c r="K8996" t="b">
        <f>OR(E8996&gt;3.5,Q8996&lt;10)</f>
        <v>1</v>
      </c>
      <c r="N8996" t="str">
        <f t="shared" si="1264"/>
        <v>Indian Silicon Valley Startups</v>
      </c>
      <c r="O8996" t="str">
        <f t="shared" si="1265"/>
        <v>None</v>
      </c>
      <c r="Q8996" s="2">
        <f t="shared" si="1266"/>
        <v>0</v>
      </c>
      <c r="R8996" s="1" t="str">
        <f t="shared" si="1267"/>
        <v>Startup</v>
      </c>
      <c r="S8996" s="1"/>
      <c r="V8996">
        <f t="shared" si="1268"/>
        <v>0</v>
      </c>
    </row>
    <row r="8997" spans="1:22" x14ac:dyDescent="0.35">
      <c r="A8997">
        <v>8995</v>
      </c>
      <c r="B8997" t="s">
        <v>13246</v>
      </c>
      <c r="C8997" t="str">
        <f t="shared" si="1260"/>
        <v>Don’t Buy</v>
      </c>
      <c r="D8997" t="str">
        <f t="shared" si="1261"/>
        <v>Long Name</v>
      </c>
      <c r="E8997">
        <v>3.6</v>
      </c>
      <c r="F8997">
        <f>IF(Q8997&lt;10,E8997+0.1,E8997)</f>
        <v>3.6</v>
      </c>
      <c r="G8997">
        <f>MIN(IF(Q8997&lt;10,E8997+0.5,E8997),5)</f>
        <v>3.6</v>
      </c>
      <c r="H8997" t="str">
        <f t="shared" si="1262"/>
        <v>Average Place to Work</v>
      </c>
      <c r="I8997">
        <v>57</v>
      </c>
      <c r="J8997" t="b">
        <f t="shared" si="1263"/>
        <v>0</v>
      </c>
      <c r="K8997" t="b">
        <f>OR(E8997&gt;3.5,Q8997&lt;10)</f>
        <v>1</v>
      </c>
      <c r="M8997" t="s">
        <v>5447</v>
      </c>
      <c r="N8997" t="str">
        <f t="shared" si="1264"/>
        <v>None</v>
      </c>
      <c r="O8997" t="str">
        <f t="shared" si="1265"/>
        <v>None</v>
      </c>
      <c r="P8997" t="s">
        <v>67</v>
      </c>
      <c r="Q8997" s="2">
        <f t="shared" si="1266"/>
        <v>15</v>
      </c>
      <c r="R8997" s="1" t="str">
        <f t="shared" si="1267"/>
        <v>Established</v>
      </c>
      <c r="S8997" s="1"/>
      <c r="U8997" t="s">
        <v>83</v>
      </c>
      <c r="V8997">
        <f t="shared" si="1268"/>
        <v>0</v>
      </c>
    </row>
    <row r="8998" spans="1:22" x14ac:dyDescent="0.35">
      <c r="A8998">
        <v>8996</v>
      </c>
      <c r="B8998" t="s">
        <v>13247</v>
      </c>
      <c r="C8998" t="str">
        <f t="shared" si="1260"/>
        <v>Don’t Buy</v>
      </c>
      <c r="D8998" t="str">
        <f t="shared" si="1261"/>
        <v>Long Name</v>
      </c>
      <c r="E8998">
        <v>4.7</v>
      </c>
      <c r="F8998">
        <f>IF(Q8998&lt;10,E8998+0.1,E8998)</f>
        <v>4.8</v>
      </c>
      <c r="G8998">
        <f>MIN(IF(Q8998&lt;10,E8998+0.5,E8998),5)</f>
        <v>5</v>
      </c>
      <c r="H8998" t="str">
        <f t="shared" si="1262"/>
        <v>Great Place to Work</v>
      </c>
      <c r="I8998">
        <v>57</v>
      </c>
      <c r="J8998" t="b">
        <f t="shared" si="1263"/>
        <v>0</v>
      </c>
      <c r="K8998" t="b">
        <f>OR(E8998&gt;3.5,Q8998&lt;10)</f>
        <v>1</v>
      </c>
      <c r="L8998" t="s">
        <v>19</v>
      </c>
      <c r="M8998" t="s">
        <v>4513</v>
      </c>
      <c r="N8998" t="str">
        <f t="shared" si="1264"/>
        <v>Indian Silicon Valley Startups</v>
      </c>
      <c r="O8998" t="str">
        <f t="shared" si="1265"/>
        <v>None</v>
      </c>
      <c r="P8998" t="s">
        <v>71</v>
      </c>
      <c r="Q8998" s="2">
        <f t="shared" si="1266"/>
        <v>4</v>
      </c>
      <c r="R8998" s="1" t="str">
        <f t="shared" si="1267"/>
        <v>Startup</v>
      </c>
      <c r="S8998" s="1"/>
      <c r="T8998" t="s">
        <v>598</v>
      </c>
      <c r="U8998" t="s">
        <v>1158</v>
      </c>
      <c r="V8998">
        <f t="shared" si="1268"/>
        <v>0</v>
      </c>
    </row>
    <row r="8999" spans="1:22" x14ac:dyDescent="0.35">
      <c r="A8999">
        <v>8997</v>
      </c>
      <c r="B8999" t="s">
        <v>13248</v>
      </c>
      <c r="C8999" t="str">
        <f t="shared" si="1260"/>
        <v>Buy</v>
      </c>
      <c r="D8999" t="str">
        <f t="shared" si="1261"/>
        <v>Long Name</v>
      </c>
      <c r="E8999">
        <v>4.2</v>
      </c>
      <c r="F8999">
        <f>IF(Q8999&lt;10,E8999+0.1,E8999)</f>
        <v>4.2</v>
      </c>
      <c r="G8999">
        <f>MIN(IF(Q8999&lt;10,E8999+0.5,E8999),5)</f>
        <v>4.2</v>
      </c>
      <c r="H8999" t="str">
        <f t="shared" si="1262"/>
        <v>Average Place to Work</v>
      </c>
      <c r="I8999">
        <v>57</v>
      </c>
      <c r="J8999" t="b">
        <f t="shared" si="1263"/>
        <v>0</v>
      </c>
      <c r="K8999" t="b">
        <f>OR(E8999&gt;3.5,Q8999&lt;10)</f>
        <v>1</v>
      </c>
      <c r="L8999" t="s">
        <v>9</v>
      </c>
      <c r="M8999" t="s">
        <v>13249</v>
      </c>
      <c r="N8999" t="str">
        <f t="shared" si="1264"/>
        <v>Indian Silicon Valley Startups</v>
      </c>
      <c r="O8999" t="str">
        <f t="shared" si="1265"/>
        <v>None</v>
      </c>
      <c r="P8999" t="s">
        <v>86</v>
      </c>
      <c r="Q8999" s="2">
        <f t="shared" si="1266"/>
        <v>27</v>
      </c>
      <c r="R8999" s="1" t="str">
        <f t="shared" si="1267"/>
        <v>Established</v>
      </c>
      <c r="S8999" s="1"/>
      <c r="T8999" t="s">
        <v>1146</v>
      </c>
      <c r="U8999" t="s">
        <v>36</v>
      </c>
      <c r="V8999">
        <f t="shared" si="1268"/>
        <v>0</v>
      </c>
    </row>
    <row r="9000" spans="1:22" x14ac:dyDescent="0.35">
      <c r="A9000">
        <v>8998</v>
      </c>
      <c r="B9000" t="s">
        <v>13250</v>
      </c>
      <c r="C9000" t="str">
        <f t="shared" si="1260"/>
        <v>Don’t Buy</v>
      </c>
      <c r="D9000" t="str">
        <f t="shared" si="1261"/>
        <v>Long Name</v>
      </c>
      <c r="E9000">
        <v>3.4</v>
      </c>
      <c r="F9000">
        <f>IF(Q9000&lt;10,E9000+0.1,E9000)</f>
        <v>3.4</v>
      </c>
      <c r="G9000">
        <f>MIN(IF(Q9000&lt;10,E9000+0.5,E9000),5)</f>
        <v>3.4</v>
      </c>
      <c r="H9000" t="str">
        <f t="shared" si="1262"/>
        <v>Average Place to Work</v>
      </c>
      <c r="I9000">
        <v>57</v>
      </c>
      <c r="J9000" t="b">
        <f t="shared" si="1263"/>
        <v>0</v>
      </c>
      <c r="K9000" t="b">
        <f>OR(E9000&gt;3.5,Q9000&lt;10)</f>
        <v>0</v>
      </c>
      <c r="L9000" t="s">
        <v>19</v>
      </c>
      <c r="M9000" t="s">
        <v>6029</v>
      </c>
      <c r="N9000" t="str">
        <f t="shared" si="1264"/>
        <v>None</v>
      </c>
      <c r="O9000" t="str">
        <f t="shared" si="1265"/>
        <v>None</v>
      </c>
      <c r="P9000" t="s">
        <v>95</v>
      </c>
      <c r="Q9000" s="2">
        <f t="shared" si="1266"/>
        <v>16</v>
      </c>
      <c r="R9000" s="1" t="str">
        <f t="shared" si="1267"/>
        <v>Established</v>
      </c>
      <c r="S9000" s="1"/>
      <c r="T9000" t="s">
        <v>2426</v>
      </c>
      <c r="U9000" t="s">
        <v>255</v>
      </c>
      <c r="V9000">
        <f t="shared" si="1268"/>
        <v>0</v>
      </c>
    </row>
    <row r="9001" spans="1:22" x14ac:dyDescent="0.35">
      <c r="A9001">
        <v>8999</v>
      </c>
      <c r="B9001" t="s">
        <v>13251</v>
      </c>
      <c r="C9001" t="str">
        <f t="shared" si="1260"/>
        <v>Buy</v>
      </c>
      <c r="D9001" t="str">
        <f t="shared" si="1261"/>
        <v>Long Name</v>
      </c>
      <c r="E9001">
        <v>4.3</v>
      </c>
      <c r="F9001">
        <f>IF(Q9001&lt;10,E9001+0.1,E9001)</f>
        <v>4.3</v>
      </c>
      <c r="G9001">
        <f>MIN(IF(Q9001&lt;10,E9001+0.5,E9001),5)</f>
        <v>4.3</v>
      </c>
      <c r="H9001" t="str">
        <f t="shared" si="1262"/>
        <v>Average Place to Work</v>
      </c>
      <c r="I9001">
        <v>57</v>
      </c>
      <c r="J9001" t="b">
        <f t="shared" si="1263"/>
        <v>0</v>
      </c>
      <c r="K9001" t="b">
        <f>OR(E9001&gt;3.5,Q9001&lt;10)</f>
        <v>1</v>
      </c>
      <c r="L9001" t="s">
        <v>19</v>
      </c>
      <c r="M9001" t="s">
        <v>13252</v>
      </c>
      <c r="N9001" t="str">
        <f t="shared" si="1264"/>
        <v>None</v>
      </c>
      <c r="O9001" t="str">
        <f t="shared" si="1265"/>
        <v>None</v>
      </c>
      <c r="P9001" t="s">
        <v>241</v>
      </c>
      <c r="Q9001" s="2">
        <f t="shared" si="1266"/>
        <v>13</v>
      </c>
      <c r="R9001" s="1" t="str">
        <f t="shared" si="1267"/>
        <v>Established</v>
      </c>
      <c r="S9001" s="1"/>
      <c r="T9001" t="s">
        <v>598</v>
      </c>
      <c r="U9001" t="s">
        <v>17</v>
      </c>
      <c r="V9001">
        <f t="shared" si="1268"/>
        <v>1000000</v>
      </c>
    </row>
    <row r="9002" spans="1:22" x14ac:dyDescent="0.35">
      <c r="A9002">
        <v>9000</v>
      </c>
      <c r="B9002" t="s">
        <v>13253</v>
      </c>
      <c r="C9002" t="str">
        <f t="shared" si="1260"/>
        <v>Don’t Buy</v>
      </c>
      <c r="D9002" t="str">
        <f t="shared" si="1261"/>
        <v>Long Name</v>
      </c>
      <c r="E9002">
        <v>3.7</v>
      </c>
      <c r="F9002">
        <f>IF(Q9002&lt;10,E9002+0.1,E9002)</f>
        <v>3.7</v>
      </c>
      <c r="G9002">
        <f>MIN(IF(Q9002&lt;10,E9002+0.5,E9002),5)</f>
        <v>3.7</v>
      </c>
      <c r="H9002" t="str">
        <f t="shared" si="1262"/>
        <v>Average Place to Work</v>
      </c>
      <c r="I9002">
        <v>57</v>
      </c>
      <c r="J9002" t="b">
        <f t="shared" si="1263"/>
        <v>0</v>
      </c>
      <c r="K9002" t="b">
        <f>OR(E9002&gt;3.5,Q9002&lt;10)</f>
        <v>1</v>
      </c>
      <c r="L9002" t="s">
        <v>19</v>
      </c>
      <c r="M9002" t="s">
        <v>13254</v>
      </c>
      <c r="N9002" t="str">
        <f t="shared" si="1264"/>
        <v>None</v>
      </c>
      <c r="O9002" t="str">
        <f t="shared" si="1265"/>
        <v>None</v>
      </c>
      <c r="P9002" t="s">
        <v>118</v>
      </c>
      <c r="Q9002" s="2">
        <f t="shared" si="1266"/>
        <v>20</v>
      </c>
      <c r="R9002" s="1" t="str">
        <f t="shared" si="1267"/>
        <v>Established</v>
      </c>
      <c r="S9002" s="1"/>
      <c r="T9002" t="s">
        <v>598</v>
      </c>
      <c r="U9002" t="s">
        <v>41</v>
      </c>
      <c r="V9002">
        <f t="shared" si="1268"/>
        <v>0</v>
      </c>
    </row>
    <row r="9003" spans="1:22" x14ac:dyDescent="0.35">
      <c r="A9003">
        <v>9001</v>
      </c>
      <c r="B9003" t="s">
        <v>13255</v>
      </c>
      <c r="C9003" t="str">
        <f t="shared" si="1260"/>
        <v>Don’t Buy</v>
      </c>
      <c r="D9003" t="str">
        <f t="shared" si="1261"/>
        <v>Long Name</v>
      </c>
      <c r="E9003">
        <v>4.5999999999999996</v>
      </c>
      <c r="F9003">
        <f>IF(Q9003&lt;10,E9003+0.1,E9003)</f>
        <v>4.5999999999999996</v>
      </c>
      <c r="G9003">
        <f>MIN(IF(Q9003&lt;10,E9003+0.5,E9003),5)</f>
        <v>4.5999999999999996</v>
      </c>
      <c r="H9003" t="str">
        <f t="shared" si="1262"/>
        <v>Great Place to Work</v>
      </c>
      <c r="I9003">
        <v>1300</v>
      </c>
      <c r="J9003" t="b">
        <f t="shared" si="1263"/>
        <v>0</v>
      </c>
      <c r="K9003" t="b">
        <f>OR(E9003&gt;3.5,Q9003&lt;10)</f>
        <v>1</v>
      </c>
      <c r="M9003" t="s">
        <v>13256</v>
      </c>
      <c r="N9003" t="str">
        <f t="shared" si="1264"/>
        <v>None</v>
      </c>
      <c r="O9003" t="str">
        <f t="shared" si="1265"/>
        <v>None</v>
      </c>
      <c r="P9003" t="s">
        <v>654</v>
      </c>
      <c r="Q9003" s="2">
        <f t="shared" si="1266"/>
        <v>50</v>
      </c>
      <c r="R9003" s="1" t="str">
        <f t="shared" si="1267"/>
        <v>Established</v>
      </c>
      <c r="S9003" s="1"/>
      <c r="U9003" t="s">
        <v>1955</v>
      </c>
      <c r="V9003">
        <f t="shared" si="1268"/>
        <v>0</v>
      </c>
    </row>
    <row r="9004" spans="1:22" x14ac:dyDescent="0.35">
      <c r="A9004">
        <v>9002</v>
      </c>
      <c r="B9004" t="s">
        <v>13257</v>
      </c>
      <c r="C9004" t="str">
        <f t="shared" si="1260"/>
        <v>Buy</v>
      </c>
      <c r="D9004" t="str">
        <f t="shared" si="1261"/>
        <v>Long Name</v>
      </c>
      <c r="E9004">
        <v>4.4000000000000004</v>
      </c>
      <c r="F9004">
        <f>IF(Q9004&lt;10,E9004+0.1,E9004)</f>
        <v>4.4000000000000004</v>
      </c>
      <c r="G9004">
        <f>MIN(IF(Q9004&lt;10,E9004+0.5,E9004),5)</f>
        <v>4.4000000000000004</v>
      </c>
      <c r="H9004" t="str">
        <f t="shared" si="1262"/>
        <v>Average Place to Work</v>
      </c>
      <c r="I9004">
        <v>106</v>
      </c>
      <c r="J9004" t="b">
        <f t="shared" si="1263"/>
        <v>0</v>
      </c>
      <c r="K9004" t="b">
        <f>OR(E9004&gt;3.5,Q9004&lt;10)</f>
        <v>1</v>
      </c>
      <c r="L9004" t="s">
        <v>19</v>
      </c>
      <c r="M9004" t="s">
        <v>13258</v>
      </c>
      <c r="N9004" t="str">
        <f t="shared" si="1264"/>
        <v>None</v>
      </c>
      <c r="O9004" t="str">
        <f t="shared" si="1265"/>
        <v>None</v>
      </c>
      <c r="P9004" t="s">
        <v>663</v>
      </c>
      <c r="Q9004" s="2">
        <f t="shared" si="1266"/>
        <v>99</v>
      </c>
      <c r="R9004" s="1" t="str">
        <f t="shared" si="1267"/>
        <v>Established</v>
      </c>
      <c r="S9004" s="1"/>
      <c r="T9004" t="s">
        <v>140</v>
      </c>
      <c r="U9004" t="s">
        <v>6216</v>
      </c>
      <c r="V9004">
        <f t="shared" si="1268"/>
        <v>0</v>
      </c>
    </row>
    <row r="9005" spans="1:22" x14ac:dyDescent="0.35">
      <c r="A9005">
        <v>9003</v>
      </c>
      <c r="B9005" t="s">
        <v>13259</v>
      </c>
      <c r="C9005" t="str">
        <f t="shared" si="1260"/>
        <v>Don’t Buy</v>
      </c>
      <c r="D9005" t="str">
        <f t="shared" si="1261"/>
        <v>Long Name</v>
      </c>
      <c r="E9005">
        <v>4.5999999999999996</v>
      </c>
      <c r="F9005">
        <f>IF(Q9005&lt;10,E9005+0.1,E9005)</f>
        <v>4.5999999999999996</v>
      </c>
      <c r="G9005">
        <f>MIN(IF(Q9005&lt;10,E9005+0.5,E9005),5)</f>
        <v>4.5999999999999996</v>
      </c>
      <c r="H9005" t="str">
        <f t="shared" si="1262"/>
        <v>Great Place to Work</v>
      </c>
      <c r="I9005">
        <v>95</v>
      </c>
      <c r="J9005" t="b">
        <f t="shared" si="1263"/>
        <v>0</v>
      </c>
      <c r="K9005" t="b">
        <f>OR(E9005&gt;3.5,Q9005&lt;10)</f>
        <v>1</v>
      </c>
      <c r="L9005" t="s">
        <v>19</v>
      </c>
      <c r="M9005" t="s">
        <v>13260</v>
      </c>
      <c r="N9005" t="str">
        <f t="shared" si="1264"/>
        <v>None</v>
      </c>
      <c r="O9005" t="str">
        <f t="shared" si="1265"/>
        <v>None</v>
      </c>
      <c r="P9005" t="s">
        <v>261</v>
      </c>
      <c r="Q9005" s="2">
        <f t="shared" si="1266"/>
        <v>21</v>
      </c>
      <c r="R9005" s="1" t="str">
        <f t="shared" si="1267"/>
        <v>Established</v>
      </c>
      <c r="S9005" s="1"/>
      <c r="T9005" t="s">
        <v>1183</v>
      </c>
      <c r="U9005" t="s">
        <v>1063</v>
      </c>
      <c r="V9005">
        <f t="shared" si="1268"/>
        <v>0</v>
      </c>
    </row>
    <row r="9006" spans="1:22" x14ac:dyDescent="0.35">
      <c r="A9006">
        <v>9004</v>
      </c>
      <c r="B9006" t="s">
        <v>13261</v>
      </c>
      <c r="C9006" t="str">
        <f t="shared" si="1260"/>
        <v>Don’t Buy</v>
      </c>
      <c r="D9006" t="str">
        <f t="shared" si="1261"/>
        <v>Long Name</v>
      </c>
      <c r="E9006">
        <v>3.6</v>
      </c>
      <c r="F9006">
        <f>IF(Q9006&lt;10,E9006+0.1,E9006)</f>
        <v>3.6</v>
      </c>
      <c r="G9006">
        <f>MIN(IF(Q9006&lt;10,E9006+0.5,E9006),5)</f>
        <v>3.6</v>
      </c>
      <c r="H9006" t="str">
        <f t="shared" si="1262"/>
        <v>Average Place to Work</v>
      </c>
      <c r="I9006">
        <v>56</v>
      </c>
      <c r="J9006" t="b">
        <f t="shared" si="1263"/>
        <v>0</v>
      </c>
      <c r="K9006" t="b">
        <f>OR(E9006&gt;3.5,Q9006&lt;10)</f>
        <v>1</v>
      </c>
      <c r="L9006" t="s">
        <v>19</v>
      </c>
      <c r="M9006" t="s">
        <v>13262</v>
      </c>
      <c r="N9006" t="str">
        <f t="shared" si="1264"/>
        <v>None</v>
      </c>
      <c r="O9006" t="str">
        <f t="shared" si="1265"/>
        <v>None</v>
      </c>
      <c r="P9006" t="s">
        <v>44</v>
      </c>
      <c r="Q9006" s="2">
        <f t="shared" si="1266"/>
        <v>25</v>
      </c>
      <c r="R9006" s="1" t="str">
        <f t="shared" si="1267"/>
        <v>Established</v>
      </c>
      <c r="S9006" s="1"/>
      <c r="T9006" t="s">
        <v>2721</v>
      </c>
      <c r="U9006" t="s">
        <v>687</v>
      </c>
      <c r="V9006">
        <f t="shared" si="1268"/>
        <v>0</v>
      </c>
    </row>
    <row r="9007" spans="1:22" x14ac:dyDescent="0.35">
      <c r="A9007">
        <v>9005</v>
      </c>
      <c r="B9007" t="s">
        <v>13263</v>
      </c>
      <c r="C9007" t="str">
        <f t="shared" si="1260"/>
        <v>Don’t Buy</v>
      </c>
      <c r="D9007" t="str">
        <f t="shared" si="1261"/>
        <v>Long Name</v>
      </c>
      <c r="E9007">
        <v>3.9</v>
      </c>
      <c r="F9007">
        <f>IF(Q9007&lt;10,E9007+0.1,E9007)</f>
        <v>3.9</v>
      </c>
      <c r="G9007">
        <f>MIN(IF(Q9007&lt;10,E9007+0.5,E9007),5)</f>
        <v>3.9</v>
      </c>
      <c r="H9007" t="str">
        <f t="shared" si="1262"/>
        <v>Average Place to Work</v>
      </c>
      <c r="I9007">
        <v>56</v>
      </c>
      <c r="J9007" t="b">
        <f t="shared" si="1263"/>
        <v>0</v>
      </c>
      <c r="K9007" t="b">
        <f>OR(E9007&gt;3.5,Q9007&lt;10)</f>
        <v>1</v>
      </c>
      <c r="L9007" t="s">
        <v>19</v>
      </c>
      <c r="M9007" t="s">
        <v>13264</v>
      </c>
      <c r="N9007" t="str">
        <f t="shared" si="1264"/>
        <v>None</v>
      </c>
      <c r="O9007" t="str">
        <f t="shared" si="1265"/>
        <v>None</v>
      </c>
      <c r="P9007" t="s">
        <v>111</v>
      </c>
      <c r="Q9007" s="2">
        <f t="shared" si="1266"/>
        <v>22</v>
      </c>
      <c r="R9007" s="1" t="str">
        <f t="shared" si="1267"/>
        <v>Established</v>
      </c>
      <c r="S9007" s="1"/>
      <c r="T9007" t="s">
        <v>598</v>
      </c>
      <c r="U9007" t="s">
        <v>83</v>
      </c>
      <c r="V9007">
        <f t="shared" si="1268"/>
        <v>0</v>
      </c>
    </row>
    <row r="9008" spans="1:22" x14ac:dyDescent="0.35">
      <c r="A9008">
        <v>9006</v>
      </c>
      <c r="B9008" t="s">
        <v>13265</v>
      </c>
      <c r="C9008" t="str">
        <f t="shared" si="1260"/>
        <v>Don’t Buy</v>
      </c>
      <c r="D9008" t="str">
        <f t="shared" si="1261"/>
        <v>Long Name</v>
      </c>
      <c r="E9008">
        <v>3.6</v>
      </c>
      <c r="F9008">
        <f>IF(Q9008&lt;10,E9008+0.1,E9008)</f>
        <v>3.6</v>
      </c>
      <c r="G9008">
        <f>MIN(IF(Q9008&lt;10,E9008+0.5,E9008),5)</f>
        <v>3.6</v>
      </c>
      <c r="H9008" t="str">
        <f t="shared" si="1262"/>
        <v>Average Place to Work</v>
      </c>
      <c r="I9008">
        <v>56</v>
      </c>
      <c r="J9008" t="b">
        <f t="shared" si="1263"/>
        <v>0</v>
      </c>
      <c r="K9008" t="b">
        <f>OR(E9008&gt;3.5,Q9008&lt;10)</f>
        <v>1</v>
      </c>
      <c r="L9008" t="s">
        <v>19</v>
      </c>
      <c r="M9008" t="s">
        <v>13266</v>
      </c>
      <c r="N9008" t="str">
        <f t="shared" si="1264"/>
        <v>None</v>
      </c>
      <c r="O9008" t="str">
        <f t="shared" si="1265"/>
        <v>None</v>
      </c>
      <c r="P9008" t="s">
        <v>213</v>
      </c>
      <c r="Q9008" s="2">
        <f t="shared" si="1266"/>
        <v>12</v>
      </c>
      <c r="R9008" s="1" t="str">
        <f t="shared" si="1267"/>
        <v>Established</v>
      </c>
      <c r="S9008" s="1"/>
      <c r="T9008" t="s">
        <v>598</v>
      </c>
      <c r="U9008" t="s">
        <v>24</v>
      </c>
      <c r="V9008">
        <f t="shared" si="1268"/>
        <v>500000</v>
      </c>
    </row>
    <row r="9009" spans="1:22" x14ac:dyDescent="0.35">
      <c r="A9009">
        <v>9007</v>
      </c>
      <c r="B9009" t="s">
        <v>13267</v>
      </c>
      <c r="C9009" t="str">
        <f t="shared" si="1260"/>
        <v>Don’t Buy</v>
      </c>
      <c r="D9009" t="str">
        <f t="shared" si="1261"/>
        <v>Long Name</v>
      </c>
      <c r="E9009">
        <v>3.9</v>
      </c>
      <c r="F9009">
        <f>IF(Q9009&lt;10,E9009+0.1,E9009)</f>
        <v>3.9</v>
      </c>
      <c r="G9009">
        <f>MIN(IF(Q9009&lt;10,E9009+0.5,E9009),5)</f>
        <v>3.9</v>
      </c>
      <c r="H9009" t="str">
        <f t="shared" si="1262"/>
        <v>Average Place to Work</v>
      </c>
      <c r="I9009">
        <v>56</v>
      </c>
      <c r="J9009" t="b">
        <f t="shared" si="1263"/>
        <v>0</v>
      </c>
      <c r="K9009" t="b">
        <f>OR(E9009&gt;3.5,Q9009&lt;10)</f>
        <v>1</v>
      </c>
      <c r="L9009" t="s">
        <v>19</v>
      </c>
      <c r="M9009" t="s">
        <v>10149</v>
      </c>
      <c r="N9009" t="str">
        <f t="shared" si="1264"/>
        <v>None</v>
      </c>
      <c r="O9009" t="str">
        <f t="shared" si="1265"/>
        <v>None</v>
      </c>
      <c r="P9009" t="s">
        <v>67</v>
      </c>
      <c r="Q9009" s="2">
        <f t="shared" si="1266"/>
        <v>15</v>
      </c>
      <c r="R9009" s="1" t="str">
        <f t="shared" si="1267"/>
        <v>Established</v>
      </c>
      <c r="S9009" s="1"/>
      <c r="T9009" t="s">
        <v>1183</v>
      </c>
      <c r="U9009" t="s">
        <v>83</v>
      </c>
      <c r="V9009">
        <f t="shared" si="1268"/>
        <v>0</v>
      </c>
    </row>
    <row r="9010" spans="1:22" x14ac:dyDescent="0.35">
      <c r="A9010">
        <v>9008</v>
      </c>
      <c r="B9010" t="s">
        <v>13268</v>
      </c>
      <c r="C9010" t="str">
        <f t="shared" si="1260"/>
        <v>Don’t Buy</v>
      </c>
      <c r="D9010" t="str">
        <f t="shared" si="1261"/>
        <v>Long Name</v>
      </c>
      <c r="E9010">
        <v>4</v>
      </c>
      <c r="F9010">
        <f>IF(Q9010&lt;10,E9010+0.1,E9010)</f>
        <v>4</v>
      </c>
      <c r="G9010">
        <f>MIN(IF(Q9010&lt;10,E9010+0.5,E9010),5)</f>
        <v>4</v>
      </c>
      <c r="H9010" t="str">
        <f t="shared" si="1262"/>
        <v>Average Place to Work</v>
      </c>
      <c r="I9010">
        <v>56</v>
      </c>
      <c r="J9010" t="b">
        <f t="shared" si="1263"/>
        <v>0</v>
      </c>
      <c r="K9010" t="b">
        <f>OR(E9010&gt;3.5,Q9010&lt;10)</f>
        <v>1</v>
      </c>
      <c r="L9010" t="s">
        <v>19</v>
      </c>
      <c r="M9010" t="s">
        <v>9495</v>
      </c>
      <c r="N9010" t="str">
        <f t="shared" si="1264"/>
        <v>None</v>
      </c>
      <c r="O9010" t="str">
        <f t="shared" si="1265"/>
        <v>None</v>
      </c>
      <c r="P9010" t="s">
        <v>167</v>
      </c>
      <c r="Q9010" s="2">
        <f t="shared" si="1266"/>
        <v>34</v>
      </c>
      <c r="R9010" s="1" t="str">
        <f t="shared" si="1267"/>
        <v>Established</v>
      </c>
      <c r="S9010" s="1"/>
      <c r="T9010" t="s">
        <v>598</v>
      </c>
      <c r="U9010" t="s">
        <v>192</v>
      </c>
      <c r="V9010">
        <f t="shared" si="1268"/>
        <v>0</v>
      </c>
    </row>
    <row r="9011" spans="1:22" x14ac:dyDescent="0.35">
      <c r="A9011">
        <v>9009</v>
      </c>
      <c r="B9011" t="s">
        <v>13269</v>
      </c>
      <c r="C9011" t="str">
        <f t="shared" si="1260"/>
        <v>Don’t Buy</v>
      </c>
      <c r="D9011" t="str">
        <f t="shared" si="1261"/>
        <v>Long Name</v>
      </c>
      <c r="E9011">
        <v>3</v>
      </c>
      <c r="F9011">
        <f>IF(Q9011&lt;10,E9011+0.1,E9011)</f>
        <v>3</v>
      </c>
      <c r="G9011">
        <f>MIN(IF(Q9011&lt;10,E9011+0.5,E9011),5)</f>
        <v>3</v>
      </c>
      <c r="H9011" t="str">
        <f t="shared" si="1262"/>
        <v>Average Place to Work</v>
      </c>
      <c r="I9011">
        <v>56</v>
      </c>
      <c r="J9011" t="b">
        <f t="shared" si="1263"/>
        <v>0</v>
      </c>
      <c r="K9011" t="b">
        <f>OR(E9011&gt;3.5,Q9011&lt;10)</f>
        <v>0</v>
      </c>
      <c r="M9011" t="s">
        <v>8847</v>
      </c>
      <c r="N9011" t="str">
        <f t="shared" si="1264"/>
        <v>None</v>
      </c>
      <c r="O9011" t="str">
        <f t="shared" si="1265"/>
        <v>None</v>
      </c>
      <c r="P9011" t="s">
        <v>241</v>
      </c>
      <c r="Q9011" s="2">
        <f t="shared" si="1266"/>
        <v>13</v>
      </c>
      <c r="R9011" s="1" t="str">
        <f t="shared" si="1267"/>
        <v>Established</v>
      </c>
      <c r="S9011" s="1"/>
      <c r="U9011" t="s">
        <v>238</v>
      </c>
      <c r="V9011">
        <f t="shared" si="1268"/>
        <v>0</v>
      </c>
    </row>
    <row r="9012" spans="1:22" x14ac:dyDescent="0.35">
      <c r="A9012">
        <v>9010</v>
      </c>
      <c r="B9012" t="s">
        <v>13270</v>
      </c>
      <c r="C9012" t="str">
        <f t="shared" si="1260"/>
        <v>Don’t Buy</v>
      </c>
      <c r="D9012" t="str">
        <f t="shared" si="1261"/>
        <v>Long Name</v>
      </c>
      <c r="E9012">
        <v>4.0999999999999996</v>
      </c>
      <c r="F9012">
        <f>IF(Q9012&lt;10,E9012+0.1,E9012)</f>
        <v>4.0999999999999996</v>
      </c>
      <c r="G9012">
        <f>MIN(IF(Q9012&lt;10,E9012+0.5,E9012),5)</f>
        <v>4.0999999999999996</v>
      </c>
      <c r="H9012" t="str">
        <f t="shared" si="1262"/>
        <v>Average Place to Work</v>
      </c>
      <c r="I9012">
        <v>56</v>
      </c>
      <c r="J9012" t="b">
        <f t="shared" si="1263"/>
        <v>0</v>
      </c>
      <c r="K9012" t="b">
        <f>OR(E9012&gt;3.5,Q9012&lt;10)</f>
        <v>1</v>
      </c>
      <c r="L9012" t="s">
        <v>19</v>
      </c>
      <c r="M9012" t="s">
        <v>13271</v>
      </c>
      <c r="N9012" t="str">
        <f t="shared" si="1264"/>
        <v>None</v>
      </c>
      <c r="O9012" t="str">
        <f t="shared" si="1265"/>
        <v>None</v>
      </c>
      <c r="P9012" t="s">
        <v>261</v>
      </c>
      <c r="Q9012" s="2">
        <f t="shared" si="1266"/>
        <v>21</v>
      </c>
      <c r="R9012" s="1" t="str">
        <f t="shared" si="1267"/>
        <v>Established</v>
      </c>
      <c r="S9012" s="1"/>
      <c r="T9012" t="s">
        <v>598</v>
      </c>
      <c r="U9012" t="s">
        <v>17</v>
      </c>
      <c r="V9012">
        <f t="shared" si="1268"/>
        <v>1000000</v>
      </c>
    </row>
    <row r="9013" spans="1:22" x14ac:dyDescent="0.35">
      <c r="A9013">
        <v>9011</v>
      </c>
      <c r="B9013" t="s">
        <v>13272</v>
      </c>
      <c r="C9013" t="str">
        <f t="shared" si="1260"/>
        <v>Don’t Buy</v>
      </c>
      <c r="D9013" t="str">
        <f t="shared" si="1261"/>
        <v>Long Name</v>
      </c>
      <c r="E9013">
        <v>4.3</v>
      </c>
      <c r="F9013">
        <f>IF(Q9013&lt;10,E9013+0.1,E9013)</f>
        <v>4.3999999999999995</v>
      </c>
      <c r="G9013">
        <f>MIN(IF(Q9013&lt;10,E9013+0.5,E9013),5)</f>
        <v>4.8</v>
      </c>
      <c r="H9013" t="str">
        <f t="shared" si="1262"/>
        <v>Average Place to Work</v>
      </c>
      <c r="I9013">
        <v>56</v>
      </c>
      <c r="J9013" t="b">
        <f t="shared" si="1263"/>
        <v>0</v>
      </c>
      <c r="K9013" t="b">
        <f>OR(E9013&gt;3.5,Q9013&lt;10)</f>
        <v>1</v>
      </c>
      <c r="L9013" t="s">
        <v>19</v>
      </c>
      <c r="M9013" t="s">
        <v>4762</v>
      </c>
      <c r="N9013" t="str">
        <f t="shared" si="1264"/>
        <v>Indian Silicon Valley Startups</v>
      </c>
      <c r="O9013" t="str">
        <f t="shared" si="1265"/>
        <v>None</v>
      </c>
      <c r="P9013" t="s">
        <v>502</v>
      </c>
      <c r="Q9013" s="2">
        <f t="shared" si="1266"/>
        <v>8</v>
      </c>
      <c r="R9013" s="1" t="str">
        <f t="shared" si="1267"/>
        <v>Startup</v>
      </c>
      <c r="S9013" s="1"/>
      <c r="T9013" t="s">
        <v>1183</v>
      </c>
      <c r="U9013" t="s">
        <v>17</v>
      </c>
      <c r="V9013">
        <f t="shared" si="1268"/>
        <v>1000000</v>
      </c>
    </row>
    <row r="9014" spans="1:22" x14ac:dyDescent="0.35">
      <c r="A9014">
        <v>9012</v>
      </c>
      <c r="B9014" t="s">
        <v>13273</v>
      </c>
      <c r="C9014" t="str">
        <f t="shared" si="1260"/>
        <v>Don’t Buy</v>
      </c>
      <c r="D9014" t="str">
        <f t="shared" si="1261"/>
        <v>Long Name</v>
      </c>
      <c r="E9014">
        <v>4.2</v>
      </c>
      <c r="F9014">
        <f>IF(Q9014&lt;10,E9014+0.1,E9014)</f>
        <v>4.2</v>
      </c>
      <c r="G9014">
        <f>MIN(IF(Q9014&lt;10,E9014+0.5,E9014),5)</f>
        <v>4.2</v>
      </c>
      <c r="H9014" t="str">
        <f t="shared" si="1262"/>
        <v>Average Place to Work</v>
      </c>
      <c r="I9014">
        <v>56</v>
      </c>
      <c r="J9014" t="b">
        <f t="shared" si="1263"/>
        <v>0</v>
      </c>
      <c r="K9014" t="b">
        <f>OR(E9014&gt;3.5,Q9014&lt;10)</f>
        <v>1</v>
      </c>
      <c r="L9014" t="s">
        <v>19</v>
      </c>
      <c r="M9014" t="s">
        <v>4181</v>
      </c>
      <c r="N9014" t="str">
        <f t="shared" si="1264"/>
        <v>Indian Silicon Valley Startups</v>
      </c>
      <c r="O9014" t="str">
        <f t="shared" si="1265"/>
        <v>None</v>
      </c>
      <c r="P9014" t="s">
        <v>445</v>
      </c>
      <c r="Q9014" s="2">
        <f t="shared" si="1266"/>
        <v>14</v>
      </c>
      <c r="R9014" s="1" t="str">
        <f t="shared" si="1267"/>
        <v>Established</v>
      </c>
      <c r="S9014" s="1"/>
      <c r="T9014" t="s">
        <v>1183</v>
      </c>
      <c r="U9014" t="s">
        <v>36</v>
      </c>
      <c r="V9014">
        <f t="shared" si="1268"/>
        <v>0</v>
      </c>
    </row>
    <row r="9015" spans="1:22" x14ac:dyDescent="0.35">
      <c r="A9015">
        <v>9013</v>
      </c>
      <c r="B9015" t="s">
        <v>13274</v>
      </c>
      <c r="C9015" t="str">
        <f t="shared" si="1260"/>
        <v>Don’t Buy</v>
      </c>
      <c r="D9015" t="str">
        <f t="shared" si="1261"/>
        <v>Short Name</v>
      </c>
      <c r="E9015">
        <v>2.9</v>
      </c>
      <c r="F9015">
        <f>IF(Q9015&lt;10,E9015+0.1,E9015)</f>
        <v>2.9</v>
      </c>
      <c r="G9015">
        <f>MIN(IF(Q9015&lt;10,E9015+0.5,E9015),5)</f>
        <v>2.9</v>
      </c>
      <c r="H9015" t="str">
        <f t="shared" si="1262"/>
        <v>Average Place to Work</v>
      </c>
      <c r="I9015">
        <v>56</v>
      </c>
      <c r="J9015" t="b">
        <f t="shared" si="1263"/>
        <v>0</v>
      </c>
      <c r="K9015" t="b">
        <f>OR(E9015&gt;3.5,Q9015&lt;10)</f>
        <v>0</v>
      </c>
      <c r="L9015" t="s">
        <v>19</v>
      </c>
      <c r="M9015" t="s">
        <v>6842</v>
      </c>
      <c r="N9015" t="str">
        <f t="shared" si="1264"/>
        <v>None</v>
      </c>
      <c r="O9015" t="str">
        <f t="shared" si="1265"/>
        <v>None</v>
      </c>
      <c r="P9015" t="s">
        <v>47</v>
      </c>
      <c r="Q9015" s="2">
        <f t="shared" si="1266"/>
        <v>31</v>
      </c>
      <c r="R9015" s="1" t="str">
        <f t="shared" si="1267"/>
        <v>Established</v>
      </c>
      <c r="S9015" s="1"/>
      <c r="T9015" t="s">
        <v>115</v>
      </c>
      <c r="U9015" t="s">
        <v>202</v>
      </c>
      <c r="V9015">
        <f t="shared" si="1268"/>
        <v>0</v>
      </c>
    </row>
    <row r="9016" spans="1:22" x14ac:dyDescent="0.35">
      <c r="A9016">
        <v>9014</v>
      </c>
      <c r="B9016" t="s">
        <v>13275</v>
      </c>
      <c r="C9016" t="str">
        <f t="shared" si="1260"/>
        <v>Don’t Buy</v>
      </c>
      <c r="D9016" t="str">
        <f t="shared" si="1261"/>
        <v>Long Name</v>
      </c>
      <c r="E9016">
        <v>3.2</v>
      </c>
      <c r="F9016">
        <f>IF(Q9016&lt;10,E9016+0.1,E9016)</f>
        <v>3.2</v>
      </c>
      <c r="G9016">
        <f>MIN(IF(Q9016&lt;10,E9016+0.5,E9016),5)</f>
        <v>3.2</v>
      </c>
      <c r="H9016" t="str">
        <f t="shared" si="1262"/>
        <v>Average Place to Work</v>
      </c>
      <c r="I9016">
        <v>56</v>
      </c>
      <c r="J9016" t="b">
        <f t="shared" si="1263"/>
        <v>0</v>
      </c>
      <c r="K9016" t="b">
        <f>OR(E9016&gt;3.5,Q9016&lt;10)</f>
        <v>0</v>
      </c>
      <c r="M9016" t="s">
        <v>10444</v>
      </c>
      <c r="N9016" t="str">
        <f t="shared" si="1264"/>
        <v>None</v>
      </c>
      <c r="O9016" t="str">
        <f t="shared" si="1265"/>
        <v>None</v>
      </c>
      <c r="P9016" t="s">
        <v>1008</v>
      </c>
      <c r="Q9016" s="2">
        <f t="shared" si="1266"/>
        <v>82</v>
      </c>
      <c r="R9016" s="1" t="str">
        <f t="shared" si="1267"/>
        <v>Established</v>
      </c>
      <c r="S9016" s="1"/>
      <c r="U9016" t="s">
        <v>64</v>
      </c>
      <c r="V9016">
        <f t="shared" si="1268"/>
        <v>0</v>
      </c>
    </row>
    <row r="9017" spans="1:22" x14ac:dyDescent="0.35">
      <c r="A9017">
        <v>9015</v>
      </c>
      <c r="B9017" t="s">
        <v>13276</v>
      </c>
      <c r="C9017" t="str">
        <f t="shared" si="1260"/>
        <v>Don’t Buy</v>
      </c>
      <c r="D9017" t="str">
        <f t="shared" si="1261"/>
        <v>Short Name</v>
      </c>
      <c r="E9017">
        <v>2.9</v>
      </c>
      <c r="F9017">
        <f>IF(Q9017&lt;10,E9017+0.1,E9017)</f>
        <v>2.9</v>
      </c>
      <c r="G9017">
        <f>MIN(IF(Q9017&lt;10,E9017+0.5,E9017),5)</f>
        <v>2.9</v>
      </c>
      <c r="H9017" t="str">
        <f t="shared" si="1262"/>
        <v>Average Place to Work</v>
      </c>
      <c r="I9017">
        <v>56</v>
      </c>
      <c r="J9017" t="b">
        <f t="shared" si="1263"/>
        <v>0</v>
      </c>
      <c r="K9017" t="b">
        <f>OR(E9017&gt;3.5,Q9017&lt;10)</f>
        <v>0</v>
      </c>
      <c r="L9017" t="s">
        <v>19</v>
      </c>
      <c r="M9017" t="s">
        <v>7828</v>
      </c>
      <c r="N9017" t="str">
        <f t="shared" si="1264"/>
        <v>None</v>
      </c>
      <c r="O9017" t="str">
        <f t="shared" si="1265"/>
        <v>None</v>
      </c>
      <c r="P9017" t="s">
        <v>111</v>
      </c>
      <c r="Q9017" s="2">
        <f t="shared" si="1266"/>
        <v>22</v>
      </c>
      <c r="R9017" s="1" t="str">
        <f t="shared" si="1267"/>
        <v>Established</v>
      </c>
      <c r="S9017" s="1"/>
      <c r="T9017" t="s">
        <v>2426</v>
      </c>
      <c r="U9017" t="s">
        <v>312</v>
      </c>
      <c r="V9017">
        <f t="shared" si="1268"/>
        <v>0</v>
      </c>
    </row>
    <row r="9018" spans="1:22" x14ac:dyDescent="0.35">
      <c r="A9018">
        <v>9016</v>
      </c>
      <c r="B9018" t="s">
        <v>13277</v>
      </c>
      <c r="C9018" t="str">
        <f t="shared" si="1260"/>
        <v>Don’t Buy</v>
      </c>
      <c r="D9018" t="str">
        <f t="shared" si="1261"/>
        <v>Short Name</v>
      </c>
      <c r="E9018">
        <v>3.5</v>
      </c>
      <c r="F9018">
        <f>IF(Q9018&lt;10,E9018+0.1,E9018)</f>
        <v>3.5</v>
      </c>
      <c r="G9018">
        <f>MIN(IF(Q9018&lt;10,E9018+0.5,E9018),5)</f>
        <v>3.5</v>
      </c>
      <c r="H9018" t="str">
        <f t="shared" si="1262"/>
        <v>Average Place to Work</v>
      </c>
      <c r="I9018">
        <v>56</v>
      </c>
      <c r="J9018" t="b">
        <f t="shared" si="1263"/>
        <v>0</v>
      </c>
      <c r="K9018" t="b">
        <f>OR(E9018&gt;3.5,Q9018&lt;10)</f>
        <v>0</v>
      </c>
      <c r="L9018" t="s">
        <v>9</v>
      </c>
      <c r="M9018" t="s">
        <v>3181</v>
      </c>
      <c r="N9018" t="str">
        <f t="shared" si="1264"/>
        <v>None</v>
      </c>
      <c r="O9018" t="str">
        <f t="shared" si="1265"/>
        <v>Bombay Finances</v>
      </c>
      <c r="P9018" t="s">
        <v>67</v>
      </c>
      <c r="Q9018" s="2">
        <f t="shared" si="1266"/>
        <v>15</v>
      </c>
      <c r="R9018" s="1" t="str">
        <f t="shared" si="1267"/>
        <v>Established</v>
      </c>
      <c r="S9018" s="1"/>
      <c r="T9018" t="s">
        <v>606</v>
      </c>
      <c r="U9018" t="s">
        <v>24</v>
      </c>
      <c r="V9018">
        <f t="shared" si="1268"/>
        <v>500000</v>
      </c>
    </row>
    <row r="9019" spans="1:22" x14ac:dyDescent="0.35">
      <c r="A9019">
        <v>9017</v>
      </c>
      <c r="B9019" t="s">
        <v>13278</v>
      </c>
      <c r="C9019" t="str">
        <f t="shared" si="1260"/>
        <v>Don’t Buy</v>
      </c>
      <c r="D9019" t="str">
        <f t="shared" si="1261"/>
        <v>Long Name</v>
      </c>
      <c r="E9019">
        <v>3.8</v>
      </c>
      <c r="F9019">
        <f>IF(Q9019&lt;10,E9019+0.1,E9019)</f>
        <v>3.8</v>
      </c>
      <c r="G9019">
        <f>MIN(IF(Q9019&lt;10,E9019+0.5,E9019),5)</f>
        <v>3.8</v>
      </c>
      <c r="H9019" t="str">
        <f t="shared" si="1262"/>
        <v>Average Place to Work</v>
      </c>
      <c r="I9019">
        <v>56</v>
      </c>
      <c r="J9019" t="b">
        <f t="shared" si="1263"/>
        <v>0</v>
      </c>
      <c r="K9019" t="b">
        <f>OR(E9019&gt;3.5,Q9019&lt;10)</f>
        <v>1</v>
      </c>
      <c r="L9019" t="s">
        <v>789</v>
      </c>
      <c r="M9019" t="s">
        <v>13279</v>
      </c>
      <c r="N9019" t="str">
        <f t="shared" si="1264"/>
        <v>None</v>
      </c>
      <c r="O9019" t="str">
        <f t="shared" si="1265"/>
        <v>None</v>
      </c>
      <c r="P9019" t="s">
        <v>522</v>
      </c>
      <c r="Q9019" s="2">
        <f t="shared" si="1266"/>
        <v>30</v>
      </c>
      <c r="R9019" s="1" t="str">
        <f t="shared" si="1267"/>
        <v>Established</v>
      </c>
      <c r="S9019" s="1"/>
      <c r="T9019" t="s">
        <v>1183</v>
      </c>
      <c r="U9019" t="s">
        <v>712</v>
      </c>
      <c r="V9019">
        <f t="shared" si="1268"/>
        <v>0</v>
      </c>
    </row>
    <row r="9020" spans="1:22" x14ac:dyDescent="0.35">
      <c r="A9020">
        <v>9018</v>
      </c>
      <c r="B9020" t="s">
        <v>13280</v>
      </c>
      <c r="C9020" t="str">
        <f t="shared" si="1260"/>
        <v>Don’t Buy</v>
      </c>
      <c r="D9020" t="str">
        <f t="shared" si="1261"/>
        <v>Long Name</v>
      </c>
      <c r="E9020">
        <v>3.2</v>
      </c>
      <c r="F9020">
        <f>IF(Q9020&lt;10,E9020+0.1,E9020)</f>
        <v>3.2</v>
      </c>
      <c r="G9020">
        <f>MIN(IF(Q9020&lt;10,E9020+0.5,E9020),5)</f>
        <v>3.2</v>
      </c>
      <c r="H9020" t="str">
        <f t="shared" si="1262"/>
        <v>Average Place to Work</v>
      </c>
      <c r="I9020">
        <v>56</v>
      </c>
      <c r="J9020" t="b">
        <f t="shared" si="1263"/>
        <v>0</v>
      </c>
      <c r="K9020" t="b">
        <f>OR(E9020&gt;3.5,Q9020&lt;10)</f>
        <v>0</v>
      </c>
      <c r="L9020" t="s">
        <v>19</v>
      </c>
      <c r="M9020" t="s">
        <v>8080</v>
      </c>
      <c r="N9020" t="str">
        <f t="shared" si="1264"/>
        <v>None</v>
      </c>
      <c r="O9020" t="str">
        <f t="shared" si="1265"/>
        <v>None</v>
      </c>
      <c r="P9020" t="s">
        <v>39</v>
      </c>
      <c r="Q9020" s="2">
        <f t="shared" si="1266"/>
        <v>36</v>
      </c>
      <c r="R9020" s="1" t="str">
        <f t="shared" si="1267"/>
        <v>Established</v>
      </c>
      <c r="S9020" s="1"/>
      <c r="T9020" t="s">
        <v>606</v>
      </c>
      <c r="U9020" t="s">
        <v>24</v>
      </c>
      <c r="V9020">
        <f t="shared" si="1268"/>
        <v>500000</v>
      </c>
    </row>
    <row r="9021" spans="1:22" x14ac:dyDescent="0.35">
      <c r="A9021">
        <v>9019</v>
      </c>
      <c r="B9021" t="s">
        <v>13281</v>
      </c>
      <c r="C9021" t="str">
        <f t="shared" si="1260"/>
        <v>Don’t Buy</v>
      </c>
      <c r="D9021" t="str">
        <f t="shared" si="1261"/>
        <v>Long Name</v>
      </c>
      <c r="E9021">
        <v>4.5999999999999996</v>
      </c>
      <c r="F9021">
        <f>IF(Q9021&lt;10,E9021+0.1,E9021)</f>
        <v>4.5999999999999996</v>
      </c>
      <c r="G9021">
        <f>MIN(IF(Q9021&lt;10,E9021+0.5,E9021),5)</f>
        <v>4.5999999999999996</v>
      </c>
      <c r="H9021" t="str">
        <f t="shared" si="1262"/>
        <v>Great Place to Work</v>
      </c>
      <c r="I9021">
        <v>56</v>
      </c>
      <c r="J9021" t="b">
        <f t="shared" si="1263"/>
        <v>0</v>
      </c>
      <c r="K9021" t="b">
        <f>OR(E9021&gt;3.5,Q9021&lt;10)</f>
        <v>1</v>
      </c>
      <c r="M9021" t="s">
        <v>13282</v>
      </c>
      <c r="N9021" t="str">
        <f t="shared" si="1264"/>
        <v>None</v>
      </c>
      <c r="O9021" t="str">
        <f t="shared" si="1265"/>
        <v>None</v>
      </c>
      <c r="P9021" t="s">
        <v>99</v>
      </c>
      <c r="Q9021" s="2">
        <f t="shared" si="1266"/>
        <v>26</v>
      </c>
      <c r="R9021" s="1" t="str">
        <f t="shared" si="1267"/>
        <v>Established</v>
      </c>
      <c r="S9021" s="1"/>
      <c r="U9021" t="s">
        <v>826</v>
      </c>
      <c r="V9021">
        <f t="shared" si="1268"/>
        <v>0</v>
      </c>
    </row>
    <row r="9022" spans="1:22" x14ac:dyDescent="0.35">
      <c r="A9022">
        <v>9020</v>
      </c>
      <c r="B9022" t="s">
        <v>13283</v>
      </c>
      <c r="C9022" t="str">
        <f t="shared" si="1260"/>
        <v>Buy</v>
      </c>
      <c r="D9022" t="str">
        <f t="shared" si="1261"/>
        <v>Long Name</v>
      </c>
      <c r="E9022">
        <v>3.2</v>
      </c>
      <c r="F9022">
        <f>IF(Q9022&lt;10,E9022+0.1,E9022)</f>
        <v>3.2</v>
      </c>
      <c r="G9022">
        <f>MIN(IF(Q9022&lt;10,E9022+0.5,E9022),5)</f>
        <v>3.2</v>
      </c>
      <c r="H9022" t="str">
        <f t="shared" si="1262"/>
        <v>Average Place to Work</v>
      </c>
      <c r="I9022">
        <v>56</v>
      </c>
      <c r="J9022" t="b">
        <f t="shared" si="1263"/>
        <v>0</v>
      </c>
      <c r="K9022" t="b">
        <f>OR(E9022&gt;3.5,Q9022&lt;10)</f>
        <v>0</v>
      </c>
      <c r="L9022" t="s">
        <v>9</v>
      </c>
      <c r="M9022" t="s">
        <v>9578</v>
      </c>
      <c r="N9022" t="str">
        <f t="shared" si="1264"/>
        <v>Indian Silicon Valley Startups</v>
      </c>
      <c r="O9022" t="str">
        <f t="shared" si="1265"/>
        <v>None</v>
      </c>
      <c r="P9022" t="s">
        <v>205</v>
      </c>
      <c r="Q9022" s="2">
        <f t="shared" si="1266"/>
        <v>47</v>
      </c>
      <c r="R9022" s="1" t="str">
        <f t="shared" si="1267"/>
        <v>Established</v>
      </c>
      <c r="S9022" s="1"/>
      <c r="T9022" t="s">
        <v>115</v>
      </c>
      <c r="U9022" t="s">
        <v>24</v>
      </c>
      <c r="V9022">
        <f t="shared" si="1268"/>
        <v>500000</v>
      </c>
    </row>
    <row r="9023" spans="1:22" x14ac:dyDescent="0.35">
      <c r="A9023">
        <v>9021</v>
      </c>
      <c r="B9023" t="s">
        <v>13284</v>
      </c>
      <c r="C9023" t="str">
        <f t="shared" si="1260"/>
        <v>Buy</v>
      </c>
      <c r="D9023" t="str">
        <f t="shared" si="1261"/>
        <v>Long Name</v>
      </c>
      <c r="E9023">
        <v>3.8</v>
      </c>
      <c r="F9023">
        <f>IF(Q9023&lt;10,E9023+0.1,E9023)</f>
        <v>3.8</v>
      </c>
      <c r="G9023">
        <f>MIN(IF(Q9023&lt;10,E9023+0.5,E9023),5)</f>
        <v>3.8</v>
      </c>
      <c r="H9023" t="str">
        <f t="shared" si="1262"/>
        <v>Average Place to Work</v>
      </c>
      <c r="I9023">
        <v>56</v>
      </c>
      <c r="J9023" t="b">
        <f t="shared" si="1263"/>
        <v>0</v>
      </c>
      <c r="K9023" t="b">
        <f>OR(E9023&gt;3.5,Q9023&lt;10)</f>
        <v>1</v>
      </c>
      <c r="L9023" t="s">
        <v>19</v>
      </c>
      <c r="M9023" t="s">
        <v>1410</v>
      </c>
      <c r="N9023" t="str">
        <f t="shared" si="1264"/>
        <v>None</v>
      </c>
      <c r="O9023" t="str">
        <f t="shared" si="1265"/>
        <v>None</v>
      </c>
      <c r="P9023" t="s">
        <v>95</v>
      </c>
      <c r="Q9023" s="2">
        <f t="shared" si="1266"/>
        <v>16</v>
      </c>
      <c r="R9023" s="1" t="str">
        <f t="shared" si="1267"/>
        <v>Established</v>
      </c>
      <c r="S9023" s="1"/>
      <c r="T9023" t="s">
        <v>2426</v>
      </c>
      <c r="U9023" t="s">
        <v>24</v>
      </c>
      <c r="V9023">
        <f t="shared" si="1268"/>
        <v>500000</v>
      </c>
    </row>
    <row r="9024" spans="1:22" x14ac:dyDescent="0.35">
      <c r="A9024">
        <v>9022</v>
      </c>
      <c r="B9024" t="s">
        <v>13285</v>
      </c>
      <c r="C9024" t="str">
        <f t="shared" si="1260"/>
        <v>Don’t Buy</v>
      </c>
      <c r="D9024" t="str">
        <f t="shared" si="1261"/>
        <v>Long Name</v>
      </c>
      <c r="E9024">
        <v>3.4</v>
      </c>
      <c r="F9024">
        <f>IF(Q9024&lt;10,E9024+0.1,E9024)</f>
        <v>3.5</v>
      </c>
      <c r="G9024">
        <f>MIN(IF(Q9024&lt;10,E9024+0.5,E9024),5)</f>
        <v>3.9</v>
      </c>
      <c r="H9024" t="str">
        <f t="shared" si="1262"/>
        <v>Average Place to Work</v>
      </c>
      <c r="I9024">
        <v>56</v>
      </c>
      <c r="J9024" t="b">
        <f t="shared" si="1263"/>
        <v>0</v>
      </c>
      <c r="K9024" t="b">
        <f>OR(E9024&gt;3.5,Q9024&lt;10)</f>
        <v>1</v>
      </c>
      <c r="L9024" t="s">
        <v>19</v>
      </c>
      <c r="M9024" t="s">
        <v>6232</v>
      </c>
      <c r="N9024" t="str">
        <f t="shared" si="1264"/>
        <v>Indian Silicon Valley Startups</v>
      </c>
      <c r="O9024" t="str">
        <f t="shared" si="1265"/>
        <v>None</v>
      </c>
      <c r="P9024" t="s">
        <v>502</v>
      </c>
      <c r="Q9024" s="2">
        <f t="shared" si="1266"/>
        <v>8</v>
      </c>
      <c r="R9024" s="1" t="str">
        <f t="shared" si="1267"/>
        <v>Startup</v>
      </c>
      <c r="S9024" s="1"/>
      <c r="T9024" t="s">
        <v>1183</v>
      </c>
      <c r="U9024" t="s">
        <v>24</v>
      </c>
      <c r="V9024">
        <f t="shared" si="1268"/>
        <v>500000</v>
      </c>
    </row>
    <row r="9025" spans="1:22" x14ac:dyDescent="0.35">
      <c r="A9025">
        <v>9023</v>
      </c>
      <c r="B9025" t="s">
        <v>13286</v>
      </c>
      <c r="C9025" t="str">
        <f t="shared" si="1260"/>
        <v>Don’t Buy</v>
      </c>
      <c r="D9025" t="str">
        <f t="shared" si="1261"/>
        <v>Long Name</v>
      </c>
      <c r="E9025">
        <v>4.0999999999999996</v>
      </c>
      <c r="F9025">
        <f>IF(Q9025&lt;10,E9025+0.1,E9025)</f>
        <v>4.0999999999999996</v>
      </c>
      <c r="G9025">
        <f>MIN(IF(Q9025&lt;10,E9025+0.5,E9025),5)</f>
        <v>4.0999999999999996</v>
      </c>
      <c r="H9025" t="str">
        <f t="shared" si="1262"/>
        <v>Average Place to Work</v>
      </c>
      <c r="I9025">
        <v>56</v>
      </c>
      <c r="J9025" t="b">
        <f t="shared" si="1263"/>
        <v>0</v>
      </c>
      <c r="K9025" t="b">
        <f>OR(E9025&gt;3.5,Q9025&lt;10)</f>
        <v>1</v>
      </c>
      <c r="L9025" t="s">
        <v>19</v>
      </c>
      <c r="M9025" t="s">
        <v>13287</v>
      </c>
      <c r="N9025" t="str">
        <f t="shared" si="1264"/>
        <v>None</v>
      </c>
      <c r="O9025" t="str">
        <f t="shared" si="1265"/>
        <v>None</v>
      </c>
      <c r="P9025" t="s">
        <v>1863</v>
      </c>
      <c r="Q9025" s="2">
        <f t="shared" si="1266"/>
        <v>128</v>
      </c>
      <c r="R9025" s="1" t="str">
        <f t="shared" si="1267"/>
        <v>Established</v>
      </c>
      <c r="S9025" s="1"/>
      <c r="T9025" t="s">
        <v>115</v>
      </c>
      <c r="U9025" t="s">
        <v>227</v>
      </c>
      <c r="V9025">
        <f t="shared" si="1268"/>
        <v>0</v>
      </c>
    </row>
    <row r="9026" spans="1:22" x14ac:dyDescent="0.35">
      <c r="A9026">
        <v>9024</v>
      </c>
      <c r="B9026" t="s">
        <v>13288</v>
      </c>
      <c r="C9026" t="str">
        <f t="shared" si="1260"/>
        <v>Don’t Buy</v>
      </c>
      <c r="D9026" t="str">
        <f t="shared" si="1261"/>
        <v>Short Name</v>
      </c>
      <c r="E9026">
        <v>4.0999999999999996</v>
      </c>
      <c r="F9026">
        <f>IF(Q9026&lt;10,E9026+0.1,E9026)</f>
        <v>4.0999999999999996</v>
      </c>
      <c r="G9026">
        <f>MIN(IF(Q9026&lt;10,E9026+0.5,E9026),5)</f>
        <v>4.0999999999999996</v>
      </c>
      <c r="H9026" t="str">
        <f t="shared" si="1262"/>
        <v>Average Place to Work</v>
      </c>
      <c r="I9026">
        <v>56</v>
      </c>
      <c r="J9026" t="b">
        <f t="shared" si="1263"/>
        <v>0</v>
      </c>
      <c r="K9026" t="b">
        <f>OR(E9026&gt;3.5,Q9026&lt;10)</f>
        <v>1</v>
      </c>
      <c r="L9026" t="s">
        <v>19</v>
      </c>
      <c r="M9026" t="s">
        <v>13289</v>
      </c>
      <c r="N9026" t="str">
        <f t="shared" si="1264"/>
        <v>None</v>
      </c>
      <c r="O9026" t="str">
        <f t="shared" si="1265"/>
        <v>None</v>
      </c>
      <c r="P9026" t="s">
        <v>522</v>
      </c>
      <c r="Q9026" s="2">
        <f t="shared" si="1266"/>
        <v>30</v>
      </c>
      <c r="R9026" s="1" t="str">
        <f t="shared" si="1267"/>
        <v>Established</v>
      </c>
      <c r="S9026" s="1"/>
      <c r="U9026" t="s">
        <v>175</v>
      </c>
      <c r="V9026">
        <f t="shared" si="1268"/>
        <v>0</v>
      </c>
    </row>
    <row r="9027" spans="1:22" x14ac:dyDescent="0.35">
      <c r="A9027">
        <v>9025</v>
      </c>
      <c r="B9027" t="s">
        <v>13290</v>
      </c>
      <c r="C9027" t="str">
        <f t="shared" ref="C9027:C9090" si="1269">IF(OR(LEFT(B9027,1)="T",LEFT(B9027,1)="G"),"Buy","Don’t Buy")</f>
        <v>Don’t Buy</v>
      </c>
      <c r="D9027" t="str">
        <f t="shared" ref="D9027:D9090" si="1270">IF(LEN(B9027)&gt;=10,"Long Name","Short Name")</f>
        <v>Long Name</v>
      </c>
      <c r="E9027">
        <v>3.8</v>
      </c>
      <c r="F9027">
        <f>IF(Q9027&lt;10,E9027+0.1,E9027)</f>
        <v>3.8</v>
      </c>
      <c r="G9027">
        <f>MIN(IF(Q9027&lt;10,E9027+0.5,E9027),5)</f>
        <v>3.8</v>
      </c>
      <c r="H9027" t="str">
        <f t="shared" ref="H9027:H9090" si="1271">IF(E9027&gt;4.5,"Great Place to Work","Average Place to Work")</f>
        <v>Average Place to Work</v>
      </c>
      <c r="I9027">
        <v>56</v>
      </c>
      <c r="J9027" t="b">
        <f t="shared" ref="J9027:J9090" si="1272">AND(I9027&gt;10000,E9027&gt;4)</f>
        <v>0</v>
      </c>
      <c r="K9027" t="b">
        <f>OR(E9027&gt;3.5,Q9027&lt;10)</f>
        <v>1</v>
      </c>
      <c r="M9027" t="s">
        <v>11059</v>
      </c>
      <c r="N9027" t="str">
        <f t="shared" ref="N9027:N9090" si="1273">IF(OR(LEFT(M9027,9)="Banglore",LEFT(M9027,9)="Bengaluru",LEFT(M9027,7)="Chennai",Q9027&lt;10,U9027="Internet"),"Indian Silicon Valley Startups","None")</f>
        <v>None</v>
      </c>
      <c r="O9027" t="str">
        <f t="shared" ref="O9027:O9090" si="1274">IF(AND(LEFT(M9027,6)="Mumbai",U9027="Financial Services"),"Bombay Finances","None")</f>
        <v>None</v>
      </c>
      <c r="P9027" t="s">
        <v>118</v>
      </c>
      <c r="Q9027" s="2">
        <f t="shared" ref="Q9027:Q9090" si="1275">_xlfn.NUMBERVALUE(SUBSTITUTE(TRIM(P9027)," years old",""))</f>
        <v>20</v>
      </c>
      <c r="R9027" s="1" t="str">
        <f t="shared" ref="R9027:R9090" si="1276">IF(Q9027&lt;10,"Startup","Established")</f>
        <v>Established</v>
      </c>
      <c r="S9027" s="1"/>
      <c r="U9027" t="s">
        <v>64</v>
      </c>
      <c r="V9027">
        <f t="shared" ref="V9027:V9090" si="1277">IF(AND(OR(U9027=$U$7,U9027=$U$12),E9027&gt;4),1000000,IF(AND(OR(U9027=$U$7,U9027=$U$12),E9027&lt;=4),500000,IF(AND(U9027=$U$18,E9027&gt;4),800000,0)))</f>
        <v>0</v>
      </c>
    </row>
    <row r="9028" spans="1:22" x14ac:dyDescent="0.35">
      <c r="A9028">
        <v>9026</v>
      </c>
      <c r="B9028" t="s">
        <v>13291</v>
      </c>
      <c r="C9028" t="str">
        <f t="shared" si="1269"/>
        <v>Don’t Buy</v>
      </c>
      <c r="D9028" t="str">
        <f t="shared" si="1270"/>
        <v>Long Name</v>
      </c>
      <c r="E9028">
        <v>3.6</v>
      </c>
      <c r="F9028">
        <f>IF(Q9028&lt;10,E9028+0.1,E9028)</f>
        <v>3.6</v>
      </c>
      <c r="G9028">
        <f>MIN(IF(Q9028&lt;10,E9028+0.5,E9028),5)</f>
        <v>3.6</v>
      </c>
      <c r="H9028" t="str">
        <f t="shared" si="1271"/>
        <v>Average Place to Work</v>
      </c>
      <c r="I9028">
        <v>56</v>
      </c>
      <c r="J9028" t="b">
        <f t="shared" si="1272"/>
        <v>0</v>
      </c>
      <c r="K9028" t="b">
        <f>OR(E9028&gt;3.5,Q9028&lt;10)</f>
        <v>1</v>
      </c>
      <c r="M9028" t="s">
        <v>4762</v>
      </c>
      <c r="N9028" t="str">
        <f t="shared" si="1273"/>
        <v>None</v>
      </c>
      <c r="O9028" t="str">
        <f t="shared" si="1274"/>
        <v>None</v>
      </c>
      <c r="P9028" t="s">
        <v>445</v>
      </c>
      <c r="Q9028" s="2">
        <f t="shared" si="1275"/>
        <v>14</v>
      </c>
      <c r="R9028" s="1" t="str">
        <f t="shared" si="1276"/>
        <v>Established</v>
      </c>
      <c r="S9028" s="1"/>
      <c r="U9028" t="s">
        <v>455</v>
      </c>
      <c r="V9028">
        <f t="shared" si="1277"/>
        <v>0</v>
      </c>
    </row>
    <row r="9029" spans="1:22" x14ac:dyDescent="0.35">
      <c r="A9029">
        <v>9027</v>
      </c>
      <c r="B9029" t="s">
        <v>13292</v>
      </c>
      <c r="C9029" t="str">
        <f t="shared" si="1269"/>
        <v>Don’t Buy</v>
      </c>
      <c r="D9029" t="str">
        <f t="shared" si="1270"/>
        <v>Long Name</v>
      </c>
      <c r="E9029">
        <v>4.5</v>
      </c>
      <c r="F9029">
        <f>IF(Q9029&lt;10,E9029+0.1,E9029)</f>
        <v>4.5</v>
      </c>
      <c r="G9029">
        <f>MIN(IF(Q9029&lt;10,E9029+0.5,E9029),5)</f>
        <v>4.5</v>
      </c>
      <c r="H9029" t="str">
        <f t="shared" si="1271"/>
        <v>Average Place to Work</v>
      </c>
      <c r="I9029">
        <v>56</v>
      </c>
      <c r="J9029" t="b">
        <f t="shared" si="1272"/>
        <v>0</v>
      </c>
      <c r="K9029" t="b">
        <f>OR(E9029&gt;3.5,Q9029&lt;10)</f>
        <v>1</v>
      </c>
      <c r="L9029" t="s">
        <v>19</v>
      </c>
      <c r="M9029" t="s">
        <v>7931</v>
      </c>
      <c r="N9029" t="str">
        <f t="shared" si="1273"/>
        <v>None</v>
      </c>
      <c r="O9029" t="str">
        <f t="shared" si="1274"/>
        <v>None</v>
      </c>
      <c r="P9029" t="s">
        <v>16</v>
      </c>
      <c r="Q9029" s="2">
        <f t="shared" si="1275"/>
        <v>33</v>
      </c>
      <c r="R9029" s="1" t="str">
        <f t="shared" si="1276"/>
        <v>Established</v>
      </c>
      <c r="S9029" s="1"/>
      <c r="T9029" t="s">
        <v>1146</v>
      </c>
      <c r="U9029" t="s">
        <v>687</v>
      </c>
      <c r="V9029">
        <f t="shared" si="1277"/>
        <v>0</v>
      </c>
    </row>
    <row r="9030" spans="1:22" x14ac:dyDescent="0.35">
      <c r="A9030">
        <v>9028</v>
      </c>
      <c r="B9030" t="s">
        <v>13293</v>
      </c>
      <c r="C9030" t="str">
        <f t="shared" si="1269"/>
        <v>Don’t Buy</v>
      </c>
      <c r="D9030" t="str">
        <f t="shared" si="1270"/>
        <v>Long Name</v>
      </c>
      <c r="E9030">
        <v>3.5</v>
      </c>
      <c r="F9030">
        <f>IF(Q9030&lt;10,E9030+0.1,E9030)</f>
        <v>3.5</v>
      </c>
      <c r="G9030">
        <f>MIN(IF(Q9030&lt;10,E9030+0.5,E9030),5)</f>
        <v>3.5</v>
      </c>
      <c r="H9030" t="str">
        <f t="shared" si="1271"/>
        <v>Average Place to Work</v>
      </c>
      <c r="I9030">
        <v>56</v>
      </c>
      <c r="J9030" t="b">
        <f t="shared" si="1272"/>
        <v>0</v>
      </c>
      <c r="K9030" t="b">
        <f>OR(E9030&gt;3.5,Q9030&lt;10)</f>
        <v>0</v>
      </c>
      <c r="L9030" t="s">
        <v>19</v>
      </c>
      <c r="M9030" t="s">
        <v>5886</v>
      </c>
      <c r="N9030" t="str">
        <f t="shared" si="1273"/>
        <v>None</v>
      </c>
      <c r="O9030" t="str">
        <f t="shared" si="1274"/>
        <v>None</v>
      </c>
      <c r="P9030" t="s">
        <v>67</v>
      </c>
      <c r="Q9030" s="2">
        <f t="shared" si="1275"/>
        <v>15</v>
      </c>
      <c r="R9030" s="1" t="str">
        <f t="shared" si="1276"/>
        <v>Established</v>
      </c>
      <c r="S9030" s="1"/>
      <c r="T9030" t="s">
        <v>1183</v>
      </c>
      <c r="U9030" t="s">
        <v>175</v>
      </c>
      <c r="V9030">
        <f t="shared" si="1277"/>
        <v>0</v>
      </c>
    </row>
    <row r="9031" spans="1:22" x14ac:dyDescent="0.35">
      <c r="A9031">
        <v>9029</v>
      </c>
      <c r="B9031" t="s">
        <v>13294</v>
      </c>
      <c r="C9031" t="str">
        <f t="shared" si="1269"/>
        <v>Don’t Buy</v>
      </c>
      <c r="D9031" t="str">
        <f t="shared" si="1270"/>
        <v>Long Name</v>
      </c>
      <c r="E9031">
        <v>4.2</v>
      </c>
      <c r="F9031">
        <f>IF(Q9031&lt;10,E9031+0.1,E9031)</f>
        <v>4.2</v>
      </c>
      <c r="G9031">
        <f>MIN(IF(Q9031&lt;10,E9031+0.5,E9031),5)</f>
        <v>4.2</v>
      </c>
      <c r="H9031" t="str">
        <f t="shared" si="1271"/>
        <v>Average Place to Work</v>
      </c>
      <c r="I9031">
        <v>56</v>
      </c>
      <c r="J9031" t="b">
        <f t="shared" si="1272"/>
        <v>0</v>
      </c>
      <c r="K9031" t="b">
        <f>OR(E9031&gt;3.5,Q9031&lt;10)</f>
        <v>1</v>
      </c>
      <c r="L9031" t="s">
        <v>19</v>
      </c>
      <c r="M9031" t="s">
        <v>4331</v>
      </c>
      <c r="N9031" t="str">
        <f t="shared" si="1273"/>
        <v>Indian Silicon Valley Startups</v>
      </c>
      <c r="O9031" t="str">
        <f t="shared" si="1274"/>
        <v>None</v>
      </c>
      <c r="P9031" t="s">
        <v>86</v>
      </c>
      <c r="Q9031" s="2">
        <f t="shared" si="1275"/>
        <v>27</v>
      </c>
      <c r="R9031" s="1" t="str">
        <f t="shared" si="1276"/>
        <v>Established</v>
      </c>
      <c r="S9031" s="1"/>
      <c r="T9031" t="s">
        <v>598</v>
      </c>
      <c r="U9031" t="s">
        <v>144</v>
      </c>
      <c r="V9031">
        <f t="shared" si="1277"/>
        <v>0</v>
      </c>
    </row>
    <row r="9032" spans="1:22" x14ac:dyDescent="0.35">
      <c r="A9032">
        <v>9030</v>
      </c>
      <c r="B9032" t="s">
        <v>13295</v>
      </c>
      <c r="C9032" t="str">
        <f t="shared" si="1269"/>
        <v>Don’t Buy</v>
      </c>
      <c r="D9032" t="str">
        <f t="shared" si="1270"/>
        <v>Long Name</v>
      </c>
      <c r="E9032">
        <v>3.9</v>
      </c>
      <c r="F9032">
        <f>IF(Q9032&lt;10,E9032+0.1,E9032)</f>
        <v>4</v>
      </c>
      <c r="G9032">
        <f>MIN(IF(Q9032&lt;10,E9032+0.5,E9032),5)</f>
        <v>4.4000000000000004</v>
      </c>
      <c r="H9032" t="str">
        <f t="shared" si="1271"/>
        <v>Average Place to Work</v>
      </c>
      <c r="I9032">
        <v>56</v>
      </c>
      <c r="J9032" t="b">
        <f t="shared" si="1272"/>
        <v>0</v>
      </c>
      <c r="K9032" t="b">
        <f>OR(E9032&gt;3.5,Q9032&lt;10)</f>
        <v>1</v>
      </c>
      <c r="L9032" t="s">
        <v>19</v>
      </c>
      <c r="M9032" t="s">
        <v>4374</v>
      </c>
      <c r="N9032" t="str">
        <f t="shared" si="1273"/>
        <v>Indian Silicon Valley Startups</v>
      </c>
      <c r="O9032" t="str">
        <f t="shared" si="1274"/>
        <v>None</v>
      </c>
      <c r="P9032" t="s">
        <v>502</v>
      </c>
      <c r="Q9032" s="2">
        <f t="shared" si="1275"/>
        <v>8</v>
      </c>
      <c r="R9032" s="1" t="str">
        <f t="shared" si="1276"/>
        <v>Startup</v>
      </c>
      <c r="S9032" s="1"/>
      <c r="T9032" t="s">
        <v>1183</v>
      </c>
      <c r="U9032" t="s">
        <v>7981</v>
      </c>
      <c r="V9032">
        <f t="shared" si="1277"/>
        <v>0</v>
      </c>
    </row>
    <row r="9033" spans="1:22" x14ac:dyDescent="0.35">
      <c r="A9033">
        <v>9031</v>
      </c>
      <c r="B9033" t="s">
        <v>13296</v>
      </c>
      <c r="C9033" t="str">
        <f t="shared" si="1269"/>
        <v>Don’t Buy</v>
      </c>
      <c r="D9033" t="str">
        <f t="shared" si="1270"/>
        <v>Long Name</v>
      </c>
      <c r="E9033">
        <v>4.2</v>
      </c>
      <c r="F9033">
        <f>IF(Q9033&lt;10,E9033+0.1,E9033)</f>
        <v>4.2</v>
      </c>
      <c r="G9033">
        <f>MIN(IF(Q9033&lt;10,E9033+0.5,E9033),5)</f>
        <v>4.2</v>
      </c>
      <c r="H9033" t="str">
        <f t="shared" si="1271"/>
        <v>Average Place to Work</v>
      </c>
      <c r="I9033">
        <v>56</v>
      </c>
      <c r="J9033" t="b">
        <f t="shared" si="1272"/>
        <v>0</v>
      </c>
      <c r="K9033" t="b">
        <f>OR(E9033&gt;3.5,Q9033&lt;10)</f>
        <v>1</v>
      </c>
      <c r="L9033" t="s">
        <v>19</v>
      </c>
      <c r="M9033" t="s">
        <v>5060</v>
      </c>
      <c r="N9033" t="str">
        <f t="shared" si="1273"/>
        <v>None</v>
      </c>
      <c r="O9033" t="str">
        <f t="shared" si="1274"/>
        <v>None</v>
      </c>
      <c r="P9033" t="s">
        <v>666</v>
      </c>
      <c r="Q9033" s="2">
        <f t="shared" si="1275"/>
        <v>48</v>
      </c>
      <c r="R9033" s="1" t="str">
        <f t="shared" si="1276"/>
        <v>Established</v>
      </c>
      <c r="S9033" s="1"/>
      <c r="T9033" t="s">
        <v>1183</v>
      </c>
      <c r="U9033" t="s">
        <v>2848</v>
      </c>
      <c r="V9033">
        <f t="shared" si="1277"/>
        <v>0</v>
      </c>
    </row>
    <row r="9034" spans="1:22" x14ac:dyDescent="0.35">
      <c r="A9034">
        <v>9032</v>
      </c>
      <c r="B9034" t="s">
        <v>13297</v>
      </c>
      <c r="C9034" t="str">
        <f t="shared" si="1269"/>
        <v>Don’t Buy</v>
      </c>
      <c r="D9034" t="str">
        <f t="shared" si="1270"/>
        <v>Long Name</v>
      </c>
      <c r="E9034">
        <v>4.2</v>
      </c>
      <c r="F9034">
        <f>IF(Q9034&lt;10,E9034+0.1,E9034)</f>
        <v>4.2</v>
      </c>
      <c r="G9034">
        <f>MIN(IF(Q9034&lt;10,E9034+0.5,E9034),5)</f>
        <v>4.2</v>
      </c>
      <c r="H9034" t="str">
        <f t="shared" si="1271"/>
        <v>Average Place to Work</v>
      </c>
      <c r="I9034">
        <v>56</v>
      </c>
      <c r="J9034" t="b">
        <f t="shared" si="1272"/>
        <v>0</v>
      </c>
      <c r="K9034" t="b">
        <f>OR(E9034&gt;3.5,Q9034&lt;10)</f>
        <v>1</v>
      </c>
      <c r="L9034" t="s">
        <v>19</v>
      </c>
      <c r="M9034" t="s">
        <v>1836</v>
      </c>
      <c r="N9034" t="str">
        <f t="shared" si="1273"/>
        <v>None</v>
      </c>
      <c r="O9034" t="str">
        <f t="shared" si="1274"/>
        <v>None</v>
      </c>
      <c r="P9034" t="s">
        <v>156</v>
      </c>
      <c r="Q9034" s="2">
        <f t="shared" si="1275"/>
        <v>18</v>
      </c>
      <c r="R9034" s="1" t="str">
        <f t="shared" si="1276"/>
        <v>Established</v>
      </c>
      <c r="S9034" s="1"/>
      <c r="T9034" t="s">
        <v>598</v>
      </c>
      <c r="U9034" t="s">
        <v>297</v>
      </c>
      <c r="V9034">
        <f t="shared" si="1277"/>
        <v>0</v>
      </c>
    </row>
    <row r="9035" spans="1:22" x14ac:dyDescent="0.35">
      <c r="A9035">
        <v>9033</v>
      </c>
      <c r="B9035" t="s">
        <v>13298</v>
      </c>
      <c r="C9035" t="str">
        <f t="shared" si="1269"/>
        <v>Don’t Buy</v>
      </c>
      <c r="D9035" t="str">
        <f t="shared" si="1270"/>
        <v>Long Name</v>
      </c>
      <c r="E9035">
        <v>3.9</v>
      </c>
      <c r="F9035">
        <f>IF(Q9035&lt;10,E9035+0.1,E9035)</f>
        <v>3.9</v>
      </c>
      <c r="G9035">
        <f>MIN(IF(Q9035&lt;10,E9035+0.5,E9035),5)</f>
        <v>3.9</v>
      </c>
      <c r="H9035" t="str">
        <f t="shared" si="1271"/>
        <v>Average Place to Work</v>
      </c>
      <c r="I9035">
        <v>56</v>
      </c>
      <c r="J9035" t="b">
        <f t="shared" si="1272"/>
        <v>0</v>
      </c>
      <c r="K9035" t="b">
        <f>OR(E9035&gt;3.5,Q9035&lt;10)</f>
        <v>1</v>
      </c>
      <c r="M9035" t="s">
        <v>7320</v>
      </c>
      <c r="N9035" t="str">
        <f t="shared" si="1273"/>
        <v>None</v>
      </c>
      <c r="O9035" t="str">
        <f t="shared" si="1274"/>
        <v>None</v>
      </c>
      <c r="P9035" t="s">
        <v>67</v>
      </c>
      <c r="Q9035" s="2">
        <f t="shared" si="1275"/>
        <v>15</v>
      </c>
      <c r="R9035" s="1" t="str">
        <f t="shared" si="1276"/>
        <v>Established</v>
      </c>
      <c r="S9035" s="1"/>
      <c r="U9035" t="s">
        <v>64</v>
      </c>
      <c r="V9035">
        <f t="shared" si="1277"/>
        <v>0</v>
      </c>
    </row>
    <row r="9036" spans="1:22" x14ac:dyDescent="0.35">
      <c r="A9036">
        <v>9034</v>
      </c>
      <c r="B9036" t="s">
        <v>13299</v>
      </c>
      <c r="C9036" t="str">
        <f t="shared" si="1269"/>
        <v>Don’t Buy</v>
      </c>
      <c r="D9036" t="str">
        <f t="shared" si="1270"/>
        <v>Long Name</v>
      </c>
      <c r="E9036">
        <v>3.4</v>
      </c>
      <c r="F9036">
        <f>IF(Q9036&lt;10,E9036+0.1,E9036)</f>
        <v>3.4</v>
      </c>
      <c r="G9036">
        <f>MIN(IF(Q9036&lt;10,E9036+0.5,E9036),5)</f>
        <v>3.4</v>
      </c>
      <c r="H9036" t="str">
        <f t="shared" si="1271"/>
        <v>Average Place to Work</v>
      </c>
      <c r="I9036">
        <v>56</v>
      </c>
      <c r="J9036" t="b">
        <f t="shared" si="1272"/>
        <v>0</v>
      </c>
      <c r="K9036" t="b">
        <f>OR(E9036&gt;3.5,Q9036&lt;10)</f>
        <v>0</v>
      </c>
      <c r="L9036" t="s">
        <v>19</v>
      </c>
      <c r="M9036" t="s">
        <v>8074</v>
      </c>
      <c r="N9036" t="str">
        <f t="shared" si="1273"/>
        <v>None</v>
      </c>
      <c r="O9036" t="str">
        <f t="shared" si="1274"/>
        <v>None</v>
      </c>
      <c r="P9036" t="s">
        <v>99</v>
      </c>
      <c r="Q9036" s="2">
        <f t="shared" si="1275"/>
        <v>26</v>
      </c>
      <c r="R9036" s="1" t="str">
        <f t="shared" si="1276"/>
        <v>Established</v>
      </c>
      <c r="S9036" s="1"/>
      <c r="T9036" t="s">
        <v>598</v>
      </c>
      <c r="U9036" t="s">
        <v>7981</v>
      </c>
      <c r="V9036">
        <f t="shared" si="1277"/>
        <v>0</v>
      </c>
    </row>
    <row r="9037" spans="1:22" x14ac:dyDescent="0.35">
      <c r="A9037">
        <v>9035</v>
      </c>
      <c r="B9037" t="s">
        <v>13300</v>
      </c>
      <c r="C9037" t="str">
        <f t="shared" si="1269"/>
        <v>Don’t Buy</v>
      </c>
      <c r="D9037" t="str">
        <f t="shared" si="1270"/>
        <v>Long Name</v>
      </c>
      <c r="E9037">
        <v>3.8</v>
      </c>
      <c r="F9037">
        <f>IF(Q9037&lt;10,E9037+0.1,E9037)</f>
        <v>3.8</v>
      </c>
      <c r="G9037">
        <f>MIN(IF(Q9037&lt;10,E9037+0.5,E9037),5)</f>
        <v>3.8</v>
      </c>
      <c r="H9037" t="str">
        <f t="shared" si="1271"/>
        <v>Average Place to Work</v>
      </c>
      <c r="I9037">
        <v>56</v>
      </c>
      <c r="J9037" t="b">
        <f t="shared" si="1272"/>
        <v>0</v>
      </c>
      <c r="K9037" t="b">
        <f>OR(E9037&gt;3.5,Q9037&lt;10)</f>
        <v>1</v>
      </c>
      <c r="M9037" t="s">
        <v>13301</v>
      </c>
      <c r="N9037" t="str">
        <f t="shared" si="1273"/>
        <v>None</v>
      </c>
      <c r="O9037" t="str">
        <f t="shared" si="1274"/>
        <v>None</v>
      </c>
      <c r="P9037" t="s">
        <v>21</v>
      </c>
      <c r="Q9037" s="2">
        <f t="shared" si="1275"/>
        <v>28</v>
      </c>
      <c r="R9037" s="1" t="str">
        <f t="shared" si="1276"/>
        <v>Established</v>
      </c>
      <c r="S9037" s="1"/>
      <c r="U9037" t="s">
        <v>1677</v>
      </c>
      <c r="V9037">
        <f t="shared" si="1277"/>
        <v>0</v>
      </c>
    </row>
    <row r="9038" spans="1:22" x14ac:dyDescent="0.35">
      <c r="A9038">
        <v>9036</v>
      </c>
      <c r="B9038" t="s">
        <v>13302</v>
      </c>
      <c r="C9038" t="str">
        <f t="shared" si="1269"/>
        <v>Don’t Buy</v>
      </c>
      <c r="D9038" t="str">
        <f t="shared" si="1270"/>
        <v>Long Name</v>
      </c>
      <c r="E9038">
        <v>3.6</v>
      </c>
      <c r="F9038">
        <f>IF(Q9038&lt;10,E9038+0.1,E9038)</f>
        <v>3.6</v>
      </c>
      <c r="G9038">
        <f>MIN(IF(Q9038&lt;10,E9038+0.5,E9038),5)</f>
        <v>3.6</v>
      </c>
      <c r="H9038" t="str">
        <f t="shared" si="1271"/>
        <v>Average Place to Work</v>
      </c>
      <c r="I9038">
        <v>56</v>
      </c>
      <c r="J9038" t="b">
        <f t="shared" si="1272"/>
        <v>0</v>
      </c>
      <c r="K9038" t="b">
        <f>OR(E9038&gt;3.5,Q9038&lt;10)</f>
        <v>1</v>
      </c>
      <c r="M9038" t="s">
        <v>13303</v>
      </c>
      <c r="N9038" t="str">
        <f t="shared" si="1273"/>
        <v>None</v>
      </c>
      <c r="O9038" t="str">
        <f t="shared" si="1274"/>
        <v>None</v>
      </c>
      <c r="P9038" t="s">
        <v>626</v>
      </c>
      <c r="Q9038" s="2">
        <f t="shared" si="1275"/>
        <v>17</v>
      </c>
      <c r="R9038" s="1" t="str">
        <f t="shared" si="1276"/>
        <v>Established</v>
      </c>
      <c r="S9038" s="1"/>
      <c r="U9038" t="s">
        <v>238</v>
      </c>
      <c r="V9038">
        <f t="shared" si="1277"/>
        <v>0</v>
      </c>
    </row>
    <row r="9039" spans="1:22" x14ac:dyDescent="0.35">
      <c r="A9039">
        <v>9037</v>
      </c>
      <c r="B9039" t="s">
        <v>13304</v>
      </c>
      <c r="C9039" t="str">
        <f t="shared" si="1269"/>
        <v>Don’t Buy</v>
      </c>
      <c r="D9039" t="str">
        <f t="shared" si="1270"/>
        <v>Long Name</v>
      </c>
      <c r="E9039">
        <v>3.9</v>
      </c>
      <c r="F9039">
        <f>IF(Q9039&lt;10,E9039+0.1,E9039)</f>
        <v>3.9</v>
      </c>
      <c r="G9039">
        <f>MIN(IF(Q9039&lt;10,E9039+0.5,E9039),5)</f>
        <v>3.9</v>
      </c>
      <c r="H9039" t="str">
        <f t="shared" si="1271"/>
        <v>Average Place to Work</v>
      </c>
      <c r="I9039">
        <v>56</v>
      </c>
      <c r="J9039" t="b">
        <f t="shared" si="1272"/>
        <v>0</v>
      </c>
      <c r="K9039" t="b">
        <f>OR(E9039&gt;3.5,Q9039&lt;10)</f>
        <v>1</v>
      </c>
      <c r="L9039" t="s">
        <v>19</v>
      </c>
      <c r="M9039" t="s">
        <v>4972</v>
      </c>
      <c r="N9039" t="str">
        <f t="shared" si="1273"/>
        <v>None</v>
      </c>
      <c r="O9039" t="str">
        <f t="shared" si="1274"/>
        <v>None</v>
      </c>
      <c r="P9039" t="s">
        <v>156</v>
      </c>
      <c r="Q9039" s="2">
        <f t="shared" si="1275"/>
        <v>18</v>
      </c>
      <c r="R9039" s="1" t="str">
        <f t="shared" si="1276"/>
        <v>Established</v>
      </c>
      <c r="S9039" s="1"/>
      <c r="T9039" t="s">
        <v>1146</v>
      </c>
      <c r="U9039" t="s">
        <v>255</v>
      </c>
      <c r="V9039">
        <f t="shared" si="1277"/>
        <v>0</v>
      </c>
    </row>
    <row r="9040" spans="1:22" x14ac:dyDescent="0.35">
      <c r="A9040">
        <v>9038</v>
      </c>
      <c r="B9040" t="s">
        <v>13305</v>
      </c>
      <c r="C9040" t="str">
        <f t="shared" si="1269"/>
        <v>Don’t Buy</v>
      </c>
      <c r="D9040" t="str">
        <f t="shared" si="1270"/>
        <v>Long Name</v>
      </c>
      <c r="E9040">
        <v>3.9</v>
      </c>
      <c r="F9040">
        <f>IF(Q9040&lt;10,E9040+0.1,E9040)</f>
        <v>3.9</v>
      </c>
      <c r="G9040">
        <f>MIN(IF(Q9040&lt;10,E9040+0.5,E9040),5)</f>
        <v>3.9</v>
      </c>
      <c r="H9040" t="str">
        <f t="shared" si="1271"/>
        <v>Average Place to Work</v>
      </c>
      <c r="I9040">
        <v>56</v>
      </c>
      <c r="J9040" t="b">
        <f t="shared" si="1272"/>
        <v>0</v>
      </c>
      <c r="K9040" t="b">
        <f>OR(E9040&gt;3.5,Q9040&lt;10)</f>
        <v>1</v>
      </c>
      <c r="L9040" t="s">
        <v>19</v>
      </c>
      <c r="M9040" t="s">
        <v>2570</v>
      </c>
      <c r="N9040" t="str">
        <f t="shared" si="1273"/>
        <v>None</v>
      </c>
      <c r="O9040" t="str">
        <f t="shared" si="1274"/>
        <v>None</v>
      </c>
      <c r="P9040" t="s">
        <v>99</v>
      </c>
      <c r="Q9040" s="2">
        <f t="shared" si="1275"/>
        <v>26</v>
      </c>
      <c r="R9040" s="1" t="str">
        <f t="shared" si="1276"/>
        <v>Established</v>
      </c>
      <c r="S9040" s="1"/>
      <c r="T9040" t="s">
        <v>1146</v>
      </c>
      <c r="U9040" t="s">
        <v>455</v>
      </c>
      <c r="V9040">
        <f t="shared" si="1277"/>
        <v>0</v>
      </c>
    </row>
    <row r="9041" spans="1:22" x14ac:dyDescent="0.35">
      <c r="A9041">
        <v>9039</v>
      </c>
      <c r="B9041" t="s">
        <v>13306</v>
      </c>
      <c r="C9041" t="str">
        <f t="shared" si="1269"/>
        <v>Don’t Buy</v>
      </c>
      <c r="D9041" t="str">
        <f t="shared" si="1270"/>
        <v>Long Name</v>
      </c>
      <c r="E9041">
        <v>4.0999999999999996</v>
      </c>
      <c r="F9041">
        <f>IF(Q9041&lt;10,E9041+0.1,E9041)</f>
        <v>4.1999999999999993</v>
      </c>
      <c r="G9041">
        <f>MIN(IF(Q9041&lt;10,E9041+0.5,E9041),5)</f>
        <v>4.5999999999999996</v>
      </c>
      <c r="H9041" t="str">
        <f t="shared" si="1271"/>
        <v>Average Place to Work</v>
      </c>
      <c r="I9041">
        <v>56</v>
      </c>
      <c r="J9041" t="b">
        <f t="shared" si="1272"/>
        <v>0</v>
      </c>
      <c r="K9041" t="b">
        <f>OR(E9041&gt;3.5,Q9041&lt;10)</f>
        <v>1</v>
      </c>
      <c r="L9041" t="s">
        <v>19</v>
      </c>
      <c r="M9041" t="s">
        <v>7155</v>
      </c>
      <c r="N9041" t="str">
        <f t="shared" si="1273"/>
        <v>Indian Silicon Valley Startups</v>
      </c>
      <c r="O9041" t="str">
        <f t="shared" si="1274"/>
        <v>None</v>
      </c>
      <c r="P9041" t="s">
        <v>502</v>
      </c>
      <c r="Q9041" s="2">
        <f t="shared" si="1275"/>
        <v>8</v>
      </c>
      <c r="R9041" s="1" t="str">
        <f t="shared" si="1276"/>
        <v>Startup</v>
      </c>
      <c r="S9041" s="1"/>
      <c r="T9041" t="s">
        <v>598</v>
      </c>
      <c r="U9041" t="s">
        <v>36</v>
      </c>
      <c r="V9041">
        <f t="shared" si="1277"/>
        <v>0</v>
      </c>
    </row>
    <row r="9042" spans="1:22" x14ac:dyDescent="0.35">
      <c r="A9042">
        <v>9040</v>
      </c>
      <c r="B9042" t="s">
        <v>13307</v>
      </c>
      <c r="C9042" t="str">
        <f t="shared" si="1269"/>
        <v>Don’t Buy</v>
      </c>
      <c r="D9042" t="str">
        <f t="shared" si="1270"/>
        <v>Long Name</v>
      </c>
      <c r="E9042">
        <v>3.6</v>
      </c>
      <c r="F9042">
        <f>IF(Q9042&lt;10,E9042+0.1,E9042)</f>
        <v>3.6</v>
      </c>
      <c r="G9042">
        <f>MIN(IF(Q9042&lt;10,E9042+0.5,E9042),5)</f>
        <v>3.6</v>
      </c>
      <c r="H9042" t="str">
        <f t="shared" si="1271"/>
        <v>Average Place to Work</v>
      </c>
      <c r="I9042">
        <v>56</v>
      </c>
      <c r="J9042" t="b">
        <f t="shared" si="1272"/>
        <v>0</v>
      </c>
      <c r="K9042" t="b">
        <f>OR(E9042&gt;3.5,Q9042&lt;10)</f>
        <v>1</v>
      </c>
      <c r="M9042" t="s">
        <v>3982</v>
      </c>
      <c r="N9042" t="str">
        <f t="shared" si="1273"/>
        <v>None</v>
      </c>
      <c r="O9042" t="str">
        <f t="shared" si="1274"/>
        <v>None</v>
      </c>
      <c r="P9042" t="s">
        <v>67</v>
      </c>
      <c r="Q9042" s="2">
        <f t="shared" si="1275"/>
        <v>15</v>
      </c>
      <c r="R9042" s="1" t="str">
        <f t="shared" si="1276"/>
        <v>Established</v>
      </c>
      <c r="S9042" s="1"/>
      <c r="U9042" t="s">
        <v>238</v>
      </c>
      <c r="V9042">
        <f t="shared" si="1277"/>
        <v>0</v>
      </c>
    </row>
    <row r="9043" spans="1:22" x14ac:dyDescent="0.35">
      <c r="A9043">
        <v>9041</v>
      </c>
      <c r="B9043" t="s">
        <v>13308</v>
      </c>
      <c r="C9043" t="str">
        <f t="shared" si="1269"/>
        <v>Don’t Buy</v>
      </c>
      <c r="D9043" t="str">
        <f t="shared" si="1270"/>
        <v>Short Name</v>
      </c>
      <c r="E9043">
        <v>4.3</v>
      </c>
      <c r="F9043">
        <f>IF(Q9043&lt;10,E9043+0.1,E9043)</f>
        <v>4.3</v>
      </c>
      <c r="G9043">
        <f>MIN(IF(Q9043&lt;10,E9043+0.5,E9043),5)</f>
        <v>4.3</v>
      </c>
      <c r="H9043" t="str">
        <f t="shared" si="1271"/>
        <v>Average Place to Work</v>
      </c>
      <c r="I9043">
        <v>56</v>
      </c>
      <c r="J9043" t="b">
        <f t="shared" si="1272"/>
        <v>0</v>
      </c>
      <c r="K9043" t="b">
        <f>OR(E9043&gt;3.5,Q9043&lt;10)</f>
        <v>1</v>
      </c>
      <c r="L9043" t="s">
        <v>9</v>
      </c>
      <c r="M9043" t="s">
        <v>12205</v>
      </c>
      <c r="N9043" t="str">
        <f t="shared" si="1273"/>
        <v>None</v>
      </c>
      <c r="O9043" t="str">
        <f t="shared" si="1274"/>
        <v>None</v>
      </c>
      <c r="P9043" t="s">
        <v>143</v>
      </c>
      <c r="Q9043" s="2">
        <f t="shared" si="1275"/>
        <v>24</v>
      </c>
      <c r="R9043" s="1" t="str">
        <f t="shared" si="1276"/>
        <v>Established</v>
      </c>
      <c r="S9043" s="1"/>
      <c r="T9043" t="s">
        <v>140</v>
      </c>
      <c r="U9043" t="s">
        <v>227</v>
      </c>
      <c r="V9043">
        <f t="shared" si="1277"/>
        <v>0</v>
      </c>
    </row>
    <row r="9044" spans="1:22" x14ac:dyDescent="0.35">
      <c r="A9044">
        <v>9042</v>
      </c>
      <c r="B9044" t="s">
        <v>13309</v>
      </c>
      <c r="C9044" t="str">
        <f t="shared" si="1269"/>
        <v>Don’t Buy</v>
      </c>
      <c r="D9044" t="str">
        <f t="shared" si="1270"/>
        <v>Long Name</v>
      </c>
      <c r="E9044">
        <v>4</v>
      </c>
      <c r="F9044">
        <f>IF(Q9044&lt;10,E9044+0.1,E9044)</f>
        <v>4</v>
      </c>
      <c r="G9044">
        <f>MIN(IF(Q9044&lt;10,E9044+0.5,E9044),5)</f>
        <v>4</v>
      </c>
      <c r="H9044" t="str">
        <f t="shared" si="1271"/>
        <v>Average Place to Work</v>
      </c>
      <c r="I9044">
        <v>56</v>
      </c>
      <c r="J9044" t="b">
        <f t="shared" si="1272"/>
        <v>0</v>
      </c>
      <c r="K9044" t="b">
        <f>OR(E9044&gt;3.5,Q9044&lt;10)</f>
        <v>1</v>
      </c>
      <c r="M9044" t="s">
        <v>13310</v>
      </c>
      <c r="N9044" t="str">
        <f t="shared" si="1273"/>
        <v>None</v>
      </c>
      <c r="O9044" t="str">
        <f t="shared" si="1274"/>
        <v>None</v>
      </c>
      <c r="P9044" t="s">
        <v>445</v>
      </c>
      <c r="Q9044" s="2">
        <f t="shared" si="1275"/>
        <v>14</v>
      </c>
      <c r="R9044" s="1" t="str">
        <f t="shared" si="1276"/>
        <v>Established</v>
      </c>
      <c r="S9044" s="1"/>
      <c r="U9044" t="s">
        <v>357</v>
      </c>
      <c r="V9044">
        <f t="shared" si="1277"/>
        <v>0</v>
      </c>
    </row>
    <row r="9045" spans="1:22" x14ac:dyDescent="0.35">
      <c r="A9045">
        <v>9043</v>
      </c>
      <c r="B9045" t="s">
        <v>13311</v>
      </c>
      <c r="C9045" t="str">
        <f t="shared" si="1269"/>
        <v>Don’t Buy</v>
      </c>
      <c r="D9045" t="str">
        <f t="shared" si="1270"/>
        <v>Long Name</v>
      </c>
      <c r="E9045">
        <v>4.5</v>
      </c>
      <c r="F9045">
        <f>IF(Q9045&lt;10,E9045+0.1,E9045)</f>
        <v>4.5999999999999996</v>
      </c>
      <c r="G9045">
        <f>MIN(IF(Q9045&lt;10,E9045+0.5,E9045),5)</f>
        <v>5</v>
      </c>
      <c r="H9045" t="str">
        <f t="shared" si="1271"/>
        <v>Average Place to Work</v>
      </c>
      <c r="I9045">
        <v>56</v>
      </c>
      <c r="J9045" t="b">
        <f t="shared" si="1272"/>
        <v>0</v>
      </c>
      <c r="K9045" t="b">
        <f>OR(E9045&gt;3.5,Q9045&lt;10)</f>
        <v>1</v>
      </c>
      <c r="M9045" t="s">
        <v>10026</v>
      </c>
      <c r="N9045" t="str">
        <f t="shared" si="1273"/>
        <v>Indian Silicon Valley Startups</v>
      </c>
      <c r="O9045" t="str">
        <f t="shared" si="1274"/>
        <v>None</v>
      </c>
      <c r="Q9045" s="2">
        <f t="shared" si="1275"/>
        <v>0</v>
      </c>
      <c r="R9045" s="1" t="str">
        <f t="shared" si="1276"/>
        <v>Startup</v>
      </c>
      <c r="S9045" s="1"/>
      <c r="T9045" t="s">
        <v>598</v>
      </c>
      <c r="U9045" t="s">
        <v>1829</v>
      </c>
      <c r="V9045">
        <f t="shared" si="1277"/>
        <v>0</v>
      </c>
    </row>
    <row r="9046" spans="1:22" x14ac:dyDescent="0.35">
      <c r="A9046">
        <v>9044</v>
      </c>
      <c r="B9046" t="s">
        <v>13312</v>
      </c>
      <c r="C9046" t="str">
        <f t="shared" si="1269"/>
        <v>Don’t Buy</v>
      </c>
      <c r="D9046" t="str">
        <f t="shared" si="1270"/>
        <v>Long Name</v>
      </c>
      <c r="E9046">
        <v>4.3</v>
      </c>
      <c r="F9046">
        <f>IF(Q9046&lt;10,E9046+0.1,E9046)</f>
        <v>4.3999999999999995</v>
      </c>
      <c r="G9046">
        <f>MIN(IF(Q9046&lt;10,E9046+0.5,E9046),5)</f>
        <v>4.8</v>
      </c>
      <c r="H9046" t="str">
        <f t="shared" si="1271"/>
        <v>Average Place to Work</v>
      </c>
      <c r="I9046">
        <v>56</v>
      </c>
      <c r="J9046" t="b">
        <f t="shared" si="1272"/>
        <v>0</v>
      </c>
      <c r="K9046" t="b">
        <f>OR(E9046&gt;3.5,Q9046&lt;10)</f>
        <v>1</v>
      </c>
      <c r="L9046" t="s">
        <v>19</v>
      </c>
      <c r="M9046" t="s">
        <v>13313</v>
      </c>
      <c r="N9046" t="str">
        <f t="shared" si="1273"/>
        <v>Indian Silicon Valley Startups</v>
      </c>
      <c r="O9046" t="str">
        <f t="shared" si="1274"/>
        <v>None</v>
      </c>
      <c r="P9046" t="s">
        <v>269</v>
      </c>
      <c r="Q9046" s="2">
        <f t="shared" si="1275"/>
        <v>9</v>
      </c>
      <c r="R9046" s="1" t="str">
        <f t="shared" si="1276"/>
        <v>Startup</v>
      </c>
      <c r="S9046" s="1"/>
      <c r="T9046" t="s">
        <v>606</v>
      </c>
      <c r="U9046" t="s">
        <v>17</v>
      </c>
      <c r="V9046">
        <f t="shared" si="1277"/>
        <v>1000000</v>
      </c>
    </row>
    <row r="9047" spans="1:22" x14ac:dyDescent="0.35">
      <c r="A9047">
        <v>9045</v>
      </c>
      <c r="B9047" t="s">
        <v>13314</v>
      </c>
      <c r="C9047" t="str">
        <f t="shared" si="1269"/>
        <v>Don’t Buy</v>
      </c>
      <c r="D9047" t="str">
        <f t="shared" si="1270"/>
        <v>Short Name</v>
      </c>
      <c r="E9047">
        <v>3.7</v>
      </c>
      <c r="F9047">
        <f>IF(Q9047&lt;10,E9047+0.1,E9047)</f>
        <v>3.7</v>
      </c>
      <c r="G9047">
        <f>MIN(IF(Q9047&lt;10,E9047+0.5,E9047),5)</f>
        <v>3.7</v>
      </c>
      <c r="H9047" t="str">
        <f t="shared" si="1271"/>
        <v>Average Place to Work</v>
      </c>
      <c r="I9047">
        <v>56</v>
      </c>
      <c r="J9047" t="b">
        <f t="shared" si="1272"/>
        <v>0</v>
      </c>
      <c r="K9047" t="b">
        <f>OR(E9047&gt;3.5,Q9047&lt;10)</f>
        <v>1</v>
      </c>
      <c r="L9047" t="s">
        <v>19</v>
      </c>
      <c r="M9047" t="s">
        <v>13315</v>
      </c>
      <c r="N9047" t="str">
        <f t="shared" si="1273"/>
        <v>None</v>
      </c>
      <c r="O9047" t="str">
        <f t="shared" si="1274"/>
        <v>None</v>
      </c>
      <c r="P9047" t="s">
        <v>86</v>
      </c>
      <c r="Q9047" s="2">
        <f t="shared" si="1275"/>
        <v>27</v>
      </c>
      <c r="R9047" s="1" t="str">
        <f t="shared" si="1276"/>
        <v>Established</v>
      </c>
      <c r="S9047" s="1"/>
      <c r="T9047" t="s">
        <v>598</v>
      </c>
      <c r="U9047" t="s">
        <v>144</v>
      </c>
      <c r="V9047">
        <f t="shared" si="1277"/>
        <v>0</v>
      </c>
    </row>
    <row r="9048" spans="1:22" x14ac:dyDescent="0.35">
      <c r="A9048">
        <v>9046</v>
      </c>
      <c r="B9048" t="s">
        <v>13316</v>
      </c>
      <c r="C9048" t="str">
        <f t="shared" si="1269"/>
        <v>Buy</v>
      </c>
      <c r="D9048" t="str">
        <f t="shared" si="1270"/>
        <v>Long Name</v>
      </c>
      <c r="E9048">
        <v>4.2</v>
      </c>
      <c r="F9048">
        <f>IF(Q9048&lt;10,E9048+0.1,E9048)</f>
        <v>4.2</v>
      </c>
      <c r="G9048">
        <f>MIN(IF(Q9048&lt;10,E9048+0.5,E9048),5)</f>
        <v>4.2</v>
      </c>
      <c r="H9048" t="str">
        <f t="shared" si="1271"/>
        <v>Average Place to Work</v>
      </c>
      <c r="I9048">
        <v>56</v>
      </c>
      <c r="J9048" t="b">
        <f t="shared" si="1272"/>
        <v>0</v>
      </c>
      <c r="K9048" t="b">
        <f>OR(E9048&gt;3.5,Q9048&lt;10)</f>
        <v>1</v>
      </c>
      <c r="L9048" t="s">
        <v>19</v>
      </c>
      <c r="M9048" t="s">
        <v>3685</v>
      </c>
      <c r="N9048" t="str">
        <f t="shared" si="1273"/>
        <v>None</v>
      </c>
      <c r="O9048" t="str">
        <f t="shared" si="1274"/>
        <v>None</v>
      </c>
      <c r="P9048" t="s">
        <v>50</v>
      </c>
      <c r="Q9048" s="2">
        <f t="shared" si="1275"/>
        <v>29</v>
      </c>
      <c r="R9048" s="1" t="str">
        <f t="shared" si="1276"/>
        <v>Established</v>
      </c>
      <c r="S9048" s="1"/>
      <c r="T9048" t="s">
        <v>115</v>
      </c>
      <c r="U9048" t="s">
        <v>357</v>
      </c>
      <c r="V9048">
        <f t="shared" si="1277"/>
        <v>0</v>
      </c>
    </row>
    <row r="9049" spans="1:22" x14ac:dyDescent="0.35">
      <c r="A9049">
        <v>9047</v>
      </c>
      <c r="B9049" t="s">
        <v>13317</v>
      </c>
      <c r="C9049" t="str">
        <f t="shared" si="1269"/>
        <v>Don’t Buy</v>
      </c>
      <c r="D9049" t="str">
        <f t="shared" si="1270"/>
        <v>Short Name</v>
      </c>
      <c r="E9049">
        <v>4</v>
      </c>
      <c r="F9049">
        <f>IF(Q9049&lt;10,E9049+0.1,E9049)</f>
        <v>4</v>
      </c>
      <c r="G9049">
        <f>MIN(IF(Q9049&lt;10,E9049+0.5,E9049),5)</f>
        <v>4</v>
      </c>
      <c r="H9049" t="str">
        <f t="shared" si="1271"/>
        <v>Average Place to Work</v>
      </c>
      <c r="I9049">
        <v>56</v>
      </c>
      <c r="J9049" t="b">
        <f t="shared" si="1272"/>
        <v>0</v>
      </c>
      <c r="K9049" t="b">
        <f>OR(E9049&gt;3.5,Q9049&lt;10)</f>
        <v>1</v>
      </c>
      <c r="L9049" t="s">
        <v>19</v>
      </c>
      <c r="M9049" t="s">
        <v>13318</v>
      </c>
      <c r="N9049" t="str">
        <f t="shared" si="1273"/>
        <v>None</v>
      </c>
      <c r="O9049" t="str">
        <f t="shared" si="1274"/>
        <v>None</v>
      </c>
      <c r="P9049" t="s">
        <v>1555</v>
      </c>
      <c r="Q9049" s="2">
        <f t="shared" si="1275"/>
        <v>57</v>
      </c>
      <c r="R9049" s="1" t="str">
        <f t="shared" si="1276"/>
        <v>Established</v>
      </c>
      <c r="S9049" s="1"/>
      <c r="T9049" t="s">
        <v>1183</v>
      </c>
      <c r="U9049" t="s">
        <v>64</v>
      </c>
      <c r="V9049">
        <f t="shared" si="1277"/>
        <v>0</v>
      </c>
    </row>
    <row r="9050" spans="1:22" x14ac:dyDescent="0.35">
      <c r="A9050">
        <v>9048</v>
      </c>
      <c r="B9050" t="s">
        <v>13319</v>
      </c>
      <c r="C9050" t="str">
        <f t="shared" si="1269"/>
        <v>Don’t Buy</v>
      </c>
      <c r="D9050" t="str">
        <f t="shared" si="1270"/>
        <v>Long Name</v>
      </c>
      <c r="E9050">
        <v>3.1</v>
      </c>
      <c r="F9050">
        <f>IF(Q9050&lt;10,E9050+0.1,E9050)</f>
        <v>3.1</v>
      </c>
      <c r="G9050">
        <f>MIN(IF(Q9050&lt;10,E9050+0.5,E9050),5)</f>
        <v>3.1</v>
      </c>
      <c r="H9050" t="str">
        <f t="shared" si="1271"/>
        <v>Average Place to Work</v>
      </c>
      <c r="I9050">
        <v>56</v>
      </c>
      <c r="J9050" t="b">
        <f t="shared" si="1272"/>
        <v>0</v>
      </c>
      <c r="K9050" t="b">
        <f>OR(E9050&gt;3.5,Q9050&lt;10)</f>
        <v>0</v>
      </c>
      <c r="L9050" t="s">
        <v>19</v>
      </c>
      <c r="M9050" t="s">
        <v>7931</v>
      </c>
      <c r="N9050" t="str">
        <f t="shared" si="1273"/>
        <v>None</v>
      </c>
      <c r="O9050" t="str">
        <f t="shared" si="1274"/>
        <v>None</v>
      </c>
      <c r="P9050" t="s">
        <v>59</v>
      </c>
      <c r="Q9050" s="2">
        <f t="shared" si="1275"/>
        <v>39</v>
      </c>
      <c r="R9050" s="1" t="str">
        <f t="shared" si="1276"/>
        <v>Established</v>
      </c>
      <c r="S9050" s="1"/>
      <c r="T9050" t="s">
        <v>606</v>
      </c>
      <c r="U9050" t="s">
        <v>352</v>
      </c>
      <c r="V9050">
        <f t="shared" si="1277"/>
        <v>0</v>
      </c>
    </row>
    <row r="9051" spans="1:22" x14ac:dyDescent="0.35">
      <c r="A9051">
        <v>9049</v>
      </c>
      <c r="B9051" t="s">
        <v>13320</v>
      </c>
      <c r="C9051" t="str">
        <f t="shared" si="1269"/>
        <v>Don’t Buy</v>
      </c>
      <c r="D9051" t="str">
        <f t="shared" si="1270"/>
        <v>Long Name</v>
      </c>
      <c r="E9051">
        <v>3.8</v>
      </c>
      <c r="F9051">
        <f>IF(Q9051&lt;10,E9051+0.1,E9051)</f>
        <v>3.8</v>
      </c>
      <c r="G9051">
        <f>MIN(IF(Q9051&lt;10,E9051+0.5,E9051),5)</f>
        <v>3.8</v>
      </c>
      <c r="H9051" t="str">
        <f t="shared" si="1271"/>
        <v>Average Place to Work</v>
      </c>
      <c r="I9051">
        <v>56</v>
      </c>
      <c r="J9051" t="b">
        <f t="shared" si="1272"/>
        <v>0</v>
      </c>
      <c r="K9051" t="b">
        <f>OR(E9051&gt;3.5,Q9051&lt;10)</f>
        <v>1</v>
      </c>
      <c r="L9051" t="s">
        <v>19</v>
      </c>
      <c r="M9051" t="s">
        <v>7372</v>
      </c>
      <c r="N9051" t="str">
        <f t="shared" si="1273"/>
        <v>None</v>
      </c>
      <c r="O9051" t="str">
        <f t="shared" si="1274"/>
        <v>None</v>
      </c>
      <c r="P9051" t="s">
        <v>114</v>
      </c>
      <c r="Q9051" s="2">
        <f t="shared" si="1275"/>
        <v>11</v>
      </c>
      <c r="R9051" s="1" t="str">
        <f t="shared" si="1276"/>
        <v>Established</v>
      </c>
      <c r="S9051" s="1"/>
      <c r="T9051" t="s">
        <v>115</v>
      </c>
      <c r="U9051" t="s">
        <v>144</v>
      </c>
      <c r="V9051">
        <f t="shared" si="1277"/>
        <v>0</v>
      </c>
    </row>
    <row r="9052" spans="1:22" x14ac:dyDescent="0.35">
      <c r="A9052">
        <v>9050</v>
      </c>
      <c r="B9052" t="s">
        <v>13321</v>
      </c>
      <c r="C9052" t="str">
        <f t="shared" si="1269"/>
        <v>Don’t Buy</v>
      </c>
      <c r="D9052" t="str">
        <f t="shared" si="1270"/>
        <v>Long Name</v>
      </c>
      <c r="E9052">
        <v>4.2</v>
      </c>
      <c r="F9052">
        <f>IF(Q9052&lt;10,E9052+0.1,E9052)</f>
        <v>4.2</v>
      </c>
      <c r="G9052">
        <f>MIN(IF(Q9052&lt;10,E9052+0.5,E9052),5)</f>
        <v>4.2</v>
      </c>
      <c r="H9052" t="str">
        <f t="shared" si="1271"/>
        <v>Average Place to Work</v>
      </c>
      <c r="I9052">
        <v>56</v>
      </c>
      <c r="J9052" t="b">
        <f t="shared" si="1272"/>
        <v>0</v>
      </c>
      <c r="K9052" t="b">
        <f>OR(E9052&gt;3.5,Q9052&lt;10)</f>
        <v>1</v>
      </c>
      <c r="L9052" t="s">
        <v>19</v>
      </c>
      <c r="M9052" t="s">
        <v>8847</v>
      </c>
      <c r="N9052" t="str">
        <f t="shared" si="1273"/>
        <v>None</v>
      </c>
      <c r="O9052" t="str">
        <f t="shared" si="1274"/>
        <v>None</v>
      </c>
      <c r="P9052" t="s">
        <v>205</v>
      </c>
      <c r="Q9052" s="2">
        <f t="shared" si="1275"/>
        <v>47</v>
      </c>
      <c r="R9052" s="1" t="str">
        <f t="shared" si="1276"/>
        <v>Established</v>
      </c>
      <c r="S9052" s="1"/>
      <c r="T9052" t="s">
        <v>115</v>
      </c>
      <c r="U9052" t="s">
        <v>144</v>
      </c>
      <c r="V9052">
        <f t="shared" si="1277"/>
        <v>0</v>
      </c>
    </row>
    <row r="9053" spans="1:22" x14ac:dyDescent="0.35">
      <c r="A9053">
        <v>9051</v>
      </c>
      <c r="B9053" t="s">
        <v>13322</v>
      </c>
      <c r="C9053" t="str">
        <f t="shared" si="1269"/>
        <v>Don’t Buy</v>
      </c>
      <c r="D9053" t="str">
        <f t="shared" si="1270"/>
        <v>Long Name</v>
      </c>
      <c r="E9053">
        <v>3.9</v>
      </c>
      <c r="F9053">
        <f>IF(Q9053&lt;10,E9053+0.1,E9053)</f>
        <v>3.9</v>
      </c>
      <c r="G9053">
        <f>MIN(IF(Q9053&lt;10,E9053+0.5,E9053),5)</f>
        <v>3.9</v>
      </c>
      <c r="H9053" t="str">
        <f t="shared" si="1271"/>
        <v>Average Place to Work</v>
      </c>
      <c r="I9053">
        <v>56</v>
      </c>
      <c r="J9053" t="b">
        <f t="shared" si="1272"/>
        <v>0</v>
      </c>
      <c r="K9053" t="b">
        <f>OR(E9053&gt;3.5,Q9053&lt;10)</f>
        <v>1</v>
      </c>
      <c r="L9053" t="s">
        <v>19</v>
      </c>
      <c r="M9053" t="s">
        <v>7828</v>
      </c>
      <c r="N9053" t="str">
        <f t="shared" si="1273"/>
        <v>None</v>
      </c>
      <c r="O9053" t="str">
        <f t="shared" si="1274"/>
        <v>None</v>
      </c>
      <c r="P9053" t="s">
        <v>626</v>
      </c>
      <c r="Q9053" s="2">
        <f t="shared" si="1275"/>
        <v>17</v>
      </c>
      <c r="R9053" s="1" t="str">
        <f t="shared" si="1276"/>
        <v>Established</v>
      </c>
      <c r="S9053" s="1"/>
      <c r="T9053" t="s">
        <v>606</v>
      </c>
      <c r="U9053" t="s">
        <v>297</v>
      </c>
      <c r="V9053">
        <f t="shared" si="1277"/>
        <v>0</v>
      </c>
    </row>
    <row r="9054" spans="1:22" x14ac:dyDescent="0.35">
      <c r="A9054">
        <v>9052</v>
      </c>
      <c r="B9054" t="s">
        <v>13323</v>
      </c>
      <c r="C9054" t="str">
        <f t="shared" si="1269"/>
        <v>Don’t Buy</v>
      </c>
      <c r="D9054" t="str">
        <f t="shared" si="1270"/>
        <v>Long Name</v>
      </c>
      <c r="E9054">
        <v>4</v>
      </c>
      <c r="F9054">
        <f>IF(Q9054&lt;10,E9054+0.1,E9054)</f>
        <v>4</v>
      </c>
      <c r="G9054">
        <f>MIN(IF(Q9054&lt;10,E9054+0.5,E9054),5)</f>
        <v>4</v>
      </c>
      <c r="H9054" t="str">
        <f t="shared" si="1271"/>
        <v>Average Place to Work</v>
      </c>
      <c r="I9054">
        <v>56</v>
      </c>
      <c r="J9054" t="b">
        <f t="shared" si="1272"/>
        <v>0</v>
      </c>
      <c r="K9054" t="b">
        <f>OR(E9054&gt;3.5,Q9054&lt;10)</f>
        <v>1</v>
      </c>
      <c r="M9054" t="s">
        <v>6888</v>
      </c>
      <c r="N9054" t="str">
        <f t="shared" si="1273"/>
        <v>None</v>
      </c>
      <c r="O9054" t="str">
        <f t="shared" si="1274"/>
        <v>None</v>
      </c>
      <c r="P9054" t="s">
        <v>302</v>
      </c>
      <c r="Q9054" s="2">
        <f t="shared" si="1275"/>
        <v>32</v>
      </c>
      <c r="R9054" s="1" t="str">
        <f t="shared" si="1276"/>
        <v>Established</v>
      </c>
      <c r="S9054" s="1"/>
      <c r="U9054" t="s">
        <v>1677</v>
      </c>
      <c r="V9054">
        <f t="shared" si="1277"/>
        <v>0</v>
      </c>
    </row>
    <row r="9055" spans="1:22" x14ac:dyDescent="0.35">
      <c r="A9055">
        <v>9053</v>
      </c>
      <c r="B9055" t="s">
        <v>13324</v>
      </c>
      <c r="C9055" t="str">
        <f t="shared" si="1269"/>
        <v>Don’t Buy</v>
      </c>
      <c r="D9055" t="str">
        <f t="shared" si="1270"/>
        <v>Short Name</v>
      </c>
      <c r="E9055">
        <v>3.3</v>
      </c>
      <c r="F9055">
        <f>IF(Q9055&lt;10,E9055+0.1,E9055)</f>
        <v>3.3</v>
      </c>
      <c r="G9055">
        <f>MIN(IF(Q9055&lt;10,E9055+0.5,E9055),5)</f>
        <v>3.3</v>
      </c>
      <c r="H9055" t="str">
        <f t="shared" si="1271"/>
        <v>Average Place to Work</v>
      </c>
      <c r="I9055">
        <v>56</v>
      </c>
      <c r="J9055" t="b">
        <f t="shared" si="1272"/>
        <v>0</v>
      </c>
      <c r="K9055" t="b">
        <f>OR(E9055&gt;3.5,Q9055&lt;10)</f>
        <v>0</v>
      </c>
      <c r="L9055" t="s">
        <v>19</v>
      </c>
      <c r="M9055" t="s">
        <v>13325</v>
      </c>
      <c r="N9055" t="str">
        <f t="shared" si="1273"/>
        <v>None</v>
      </c>
      <c r="O9055" t="str">
        <f t="shared" si="1274"/>
        <v>None</v>
      </c>
      <c r="P9055" t="s">
        <v>82</v>
      </c>
      <c r="Q9055" s="2">
        <f t="shared" si="1275"/>
        <v>49</v>
      </c>
      <c r="R9055" s="1" t="str">
        <f t="shared" si="1276"/>
        <v>Established</v>
      </c>
      <c r="S9055" s="1"/>
      <c r="T9055" t="s">
        <v>598</v>
      </c>
      <c r="U9055" t="s">
        <v>3715</v>
      </c>
      <c r="V9055">
        <f t="shared" si="1277"/>
        <v>0</v>
      </c>
    </row>
    <row r="9056" spans="1:22" x14ac:dyDescent="0.35">
      <c r="A9056">
        <v>9054</v>
      </c>
      <c r="B9056" t="s">
        <v>13326</v>
      </c>
      <c r="C9056" t="str">
        <f t="shared" si="1269"/>
        <v>Don’t Buy</v>
      </c>
      <c r="D9056" t="str">
        <f t="shared" si="1270"/>
        <v>Short Name</v>
      </c>
      <c r="E9056">
        <v>4.0999999999999996</v>
      </c>
      <c r="F9056">
        <f>IF(Q9056&lt;10,E9056+0.1,E9056)</f>
        <v>4.0999999999999996</v>
      </c>
      <c r="G9056">
        <f>MIN(IF(Q9056&lt;10,E9056+0.5,E9056),5)</f>
        <v>4.0999999999999996</v>
      </c>
      <c r="H9056" t="str">
        <f t="shared" si="1271"/>
        <v>Average Place to Work</v>
      </c>
      <c r="I9056">
        <v>56</v>
      </c>
      <c r="J9056" t="b">
        <f t="shared" si="1272"/>
        <v>0</v>
      </c>
      <c r="K9056" t="b">
        <f>OR(E9056&gt;3.5,Q9056&lt;10)</f>
        <v>1</v>
      </c>
      <c r="L9056" t="s">
        <v>19</v>
      </c>
      <c r="M9056" t="s">
        <v>13327</v>
      </c>
      <c r="N9056" t="str">
        <f t="shared" si="1273"/>
        <v>Indian Silicon Valley Startups</v>
      </c>
      <c r="O9056" t="str">
        <f t="shared" si="1274"/>
        <v>None</v>
      </c>
      <c r="P9056" t="s">
        <v>82</v>
      </c>
      <c r="Q9056" s="2">
        <f t="shared" si="1275"/>
        <v>49</v>
      </c>
      <c r="R9056" s="1" t="str">
        <f t="shared" si="1276"/>
        <v>Established</v>
      </c>
      <c r="S9056" s="1"/>
      <c r="T9056" t="s">
        <v>598</v>
      </c>
      <c r="U9056" t="s">
        <v>36</v>
      </c>
      <c r="V9056">
        <f t="shared" si="1277"/>
        <v>0</v>
      </c>
    </row>
    <row r="9057" spans="1:22" x14ac:dyDescent="0.35">
      <c r="A9057">
        <v>9055</v>
      </c>
      <c r="B9057" t="s">
        <v>13328</v>
      </c>
      <c r="C9057" t="str">
        <f t="shared" si="1269"/>
        <v>Don’t Buy</v>
      </c>
      <c r="D9057" t="str">
        <f t="shared" si="1270"/>
        <v>Long Name</v>
      </c>
      <c r="E9057">
        <v>4.3</v>
      </c>
      <c r="F9057">
        <f>IF(Q9057&lt;10,E9057+0.1,E9057)</f>
        <v>4.3</v>
      </c>
      <c r="G9057">
        <f>MIN(IF(Q9057&lt;10,E9057+0.5,E9057),5)</f>
        <v>4.3</v>
      </c>
      <c r="H9057" t="str">
        <f t="shared" si="1271"/>
        <v>Average Place to Work</v>
      </c>
      <c r="I9057">
        <v>56</v>
      </c>
      <c r="J9057" t="b">
        <f t="shared" si="1272"/>
        <v>0</v>
      </c>
      <c r="K9057" t="b">
        <f>OR(E9057&gt;3.5,Q9057&lt;10)</f>
        <v>1</v>
      </c>
      <c r="L9057" t="s">
        <v>19</v>
      </c>
      <c r="M9057" t="s">
        <v>13329</v>
      </c>
      <c r="N9057" t="str">
        <f t="shared" si="1273"/>
        <v>None</v>
      </c>
      <c r="O9057" t="str">
        <f t="shared" si="1274"/>
        <v>None</v>
      </c>
      <c r="P9057" t="s">
        <v>67</v>
      </c>
      <c r="Q9057" s="2">
        <f t="shared" si="1275"/>
        <v>15</v>
      </c>
      <c r="R9057" s="1" t="str">
        <f t="shared" si="1276"/>
        <v>Established</v>
      </c>
      <c r="S9057" s="1"/>
      <c r="T9057" t="s">
        <v>1183</v>
      </c>
      <c r="U9057" t="s">
        <v>8174</v>
      </c>
      <c r="V9057">
        <f t="shared" si="1277"/>
        <v>0</v>
      </c>
    </row>
    <row r="9058" spans="1:22" x14ac:dyDescent="0.35">
      <c r="A9058">
        <v>9056</v>
      </c>
      <c r="B9058" t="s">
        <v>13330</v>
      </c>
      <c r="C9058" t="str">
        <f t="shared" si="1269"/>
        <v>Don’t Buy</v>
      </c>
      <c r="D9058" t="str">
        <f t="shared" si="1270"/>
        <v>Long Name</v>
      </c>
      <c r="E9058">
        <v>4.5999999999999996</v>
      </c>
      <c r="F9058">
        <f>IF(Q9058&lt;10,E9058+0.1,E9058)</f>
        <v>4.5999999999999996</v>
      </c>
      <c r="G9058">
        <f>MIN(IF(Q9058&lt;10,E9058+0.5,E9058),5)</f>
        <v>4.5999999999999996</v>
      </c>
      <c r="H9058" t="str">
        <f t="shared" si="1271"/>
        <v>Great Place to Work</v>
      </c>
      <c r="I9058">
        <v>56</v>
      </c>
      <c r="J9058" t="b">
        <f t="shared" si="1272"/>
        <v>0</v>
      </c>
      <c r="K9058" t="b">
        <f>OR(E9058&gt;3.5,Q9058&lt;10)</f>
        <v>1</v>
      </c>
      <c r="L9058" t="s">
        <v>19</v>
      </c>
      <c r="M9058" t="s">
        <v>13331</v>
      </c>
      <c r="N9058" t="str">
        <f t="shared" si="1273"/>
        <v>None</v>
      </c>
      <c r="O9058" t="str">
        <f t="shared" si="1274"/>
        <v>None</v>
      </c>
      <c r="P9058" t="s">
        <v>911</v>
      </c>
      <c r="Q9058" s="2">
        <f t="shared" si="1275"/>
        <v>65</v>
      </c>
      <c r="R9058" s="1" t="str">
        <f t="shared" si="1276"/>
        <v>Established</v>
      </c>
      <c r="S9058" s="1"/>
      <c r="T9058" t="s">
        <v>1183</v>
      </c>
      <c r="U9058" t="s">
        <v>1135</v>
      </c>
      <c r="V9058">
        <f t="shared" si="1277"/>
        <v>0</v>
      </c>
    </row>
    <row r="9059" spans="1:22" x14ac:dyDescent="0.35">
      <c r="A9059">
        <v>9057</v>
      </c>
      <c r="B9059" t="s">
        <v>13332</v>
      </c>
      <c r="C9059" t="str">
        <f t="shared" si="1269"/>
        <v>Don’t Buy</v>
      </c>
      <c r="D9059" t="str">
        <f t="shared" si="1270"/>
        <v>Long Name</v>
      </c>
      <c r="E9059">
        <v>3.7</v>
      </c>
      <c r="F9059">
        <f>IF(Q9059&lt;10,E9059+0.1,E9059)</f>
        <v>3.7</v>
      </c>
      <c r="G9059">
        <f>MIN(IF(Q9059&lt;10,E9059+0.5,E9059),5)</f>
        <v>3.7</v>
      </c>
      <c r="H9059" t="str">
        <f t="shared" si="1271"/>
        <v>Average Place to Work</v>
      </c>
      <c r="I9059">
        <v>56</v>
      </c>
      <c r="J9059" t="b">
        <f t="shared" si="1272"/>
        <v>0</v>
      </c>
      <c r="K9059" t="b">
        <f>OR(E9059&gt;3.5,Q9059&lt;10)</f>
        <v>1</v>
      </c>
      <c r="L9059" t="s">
        <v>19</v>
      </c>
      <c r="M9059" t="s">
        <v>9822</v>
      </c>
      <c r="N9059" t="str">
        <f t="shared" si="1273"/>
        <v>None</v>
      </c>
      <c r="O9059" t="str">
        <f t="shared" si="1274"/>
        <v>None</v>
      </c>
      <c r="P9059" t="s">
        <v>445</v>
      </c>
      <c r="Q9059" s="2">
        <f t="shared" si="1275"/>
        <v>14</v>
      </c>
      <c r="R9059" s="1" t="str">
        <f t="shared" si="1276"/>
        <v>Established</v>
      </c>
      <c r="S9059" s="1"/>
      <c r="T9059" t="s">
        <v>40</v>
      </c>
      <c r="U9059" t="s">
        <v>195</v>
      </c>
      <c r="V9059">
        <f t="shared" si="1277"/>
        <v>0</v>
      </c>
    </row>
    <row r="9060" spans="1:22" x14ac:dyDescent="0.35">
      <c r="A9060">
        <v>9058</v>
      </c>
      <c r="B9060" t="s">
        <v>13333</v>
      </c>
      <c r="C9060" t="str">
        <f t="shared" si="1269"/>
        <v>Don’t Buy</v>
      </c>
      <c r="D9060" t="str">
        <f t="shared" si="1270"/>
        <v>Long Name</v>
      </c>
      <c r="E9060">
        <v>3.5</v>
      </c>
      <c r="F9060">
        <f>IF(Q9060&lt;10,E9060+0.1,E9060)</f>
        <v>3.5</v>
      </c>
      <c r="G9060">
        <f>MIN(IF(Q9060&lt;10,E9060+0.5,E9060),5)</f>
        <v>3.5</v>
      </c>
      <c r="H9060" t="str">
        <f t="shared" si="1271"/>
        <v>Average Place to Work</v>
      </c>
      <c r="I9060">
        <v>56</v>
      </c>
      <c r="J9060" t="b">
        <f t="shared" si="1272"/>
        <v>0</v>
      </c>
      <c r="K9060" t="b">
        <f>OR(E9060&gt;3.5,Q9060&lt;10)</f>
        <v>0</v>
      </c>
      <c r="L9060" t="s">
        <v>19</v>
      </c>
      <c r="M9060" t="s">
        <v>3550</v>
      </c>
      <c r="N9060" t="str">
        <f t="shared" si="1273"/>
        <v>None</v>
      </c>
      <c r="O9060" t="str">
        <f t="shared" si="1274"/>
        <v>None</v>
      </c>
      <c r="P9060" t="s">
        <v>213</v>
      </c>
      <c r="Q9060" s="2">
        <f t="shared" si="1275"/>
        <v>12</v>
      </c>
      <c r="R9060" s="1" t="str">
        <f t="shared" si="1276"/>
        <v>Established</v>
      </c>
      <c r="S9060" s="1"/>
      <c r="T9060" t="s">
        <v>1183</v>
      </c>
      <c r="U9060" t="s">
        <v>931</v>
      </c>
      <c r="V9060">
        <f t="shared" si="1277"/>
        <v>0</v>
      </c>
    </row>
    <row r="9061" spans="1:22" x14ac:dyDescent="0.35">
      <c r="A9061">
        <v>9059</v>
      </c>
      <c r="B9061" t="s">
        <v>13334</v>
      </c>
      <c r="C9061" t="str">
        <f t="shared" si="1269"/>
        <v>Don’t Buy</v>
      </c>
      <c r="D9061" t="str">
        <f t="shared" si="1270"/>
        <v>Long Name</v>
      </c>
      <c r="E9061">
        <v>4.7</v>
      </c>
      <c r="F9061">
        <f>IF(Q9061&lt;10,E9061+0.1,E9061)</f>
        <v>4.7</v>
      </c>
      <c r="G9061">
        <f>MIN(IF(Q9061&lt;10,E9061+0.5,E9061),5)</f>
        <v>4.7</v>
      </c>
      <c r="H9061" t="str">
        <f t="shared" si="1271"/>
        <v>Great Place to Work</v>
      </c>
      <c r="I9061">
        <v>56</v>
      </c>
      <c r="J9061" t="b">
        <f t="shared" si="1272"/>
        <v>0</v>
      </c>
      <c r="K9061" t="b">
        <f>OR(E9061&gt;3.5,Q9061&lt;10)</f>
        <v>1</v>
      </c>
      <c r="L9061" t="s">
        <v>19</v>
      </c>
      <c r="M9061" t="s">
        <v>6431</v>
      </c>
      <c r="N9061" t="str">
        <f t="shared" si="1273"/>
        <v>Indian Silicon Valley Startups</v>
      </c>
      <c r="O9061" t="str">
        <f t="shared" si="1274"/>
        <v>None</v>
      </c>
      <c r="P9061" t="s">
        <v>201</v>
      </c>
      <c r="Q9061" s="2">
        <f t="shared" si="1275"/>
        <v>89</v>
      </c>
      <c r="R9061" s="1" t="str">
        <f t="shared" si="1276"/>
        <v>Established</v>
      </c>
      <c r="S9061" s="1"/>
      <c r="T9061" t="s">
        <v>2426</v>
      </c>
      <c r="U9061" t="s">
        <v>455</v>
      </c>
      <c r="V9061">
        <f t="shared" si="1277"/>
        <v>0</v>
      </c>
    </row>
    <row r="9062" spans="1:22" x14ac:dyDescent="0.35">
      <c r="A9062">
        <v>9060</v>
      </c>
      <c r="B9062" t="s">
        <v>13335</v>
      </c>
      <c r="C9062" t="str">
        <f t="shared" si="1269"/>
        <v>Don’t Buy</v>
      </c>
      <c r="D9062" t="str">
        <f t="shared" si="1270"/>
        <v>Long Name</v>
      </c>
      <c r="E9062">
        <v>3.7</v>
      </c>
      <c r="F9062">
        <f>IF(Q9062&lt;10,E9062+0.1,E9062)</f>
        <v>3.7</v>
      </c>
      <c r="G9062">
        <f>MIN(IF(Q9062&lt;10,E9062+0.5,E9062),5)</f>
        <v>3.7</v>
      </c>
      <c r="H9062" t="str">
        <f t="shared" si="1271"/>
        <v>Average Place to Work</v>
      </c>
      <c r="I9062">
        <v>56</v>
      </c>
      <c r="J9062" t="b">
        <f t="shared" si="1272"/>
        <v>0</v>
      </c>
      <c r="K9062" t="b">
        <f>OR(E9062&gt;3.5,Q9062&lt;10)</f>
        <v>1</v>
      </c>
      <c r="L9062" t="s">
        <v>9</v>
      </c>
      <c r="M9062" t="s">
        <v>4995</v>
      </c>
      <c r="N9062" t="str">
        <f t="shared" si="1273"/>
        <v>None</v>
      </c>
      <c r="O9062" t="str">
        <f t="shared" si="1274"/>
        <v>None</v>
      </c>
      <c r="P9062" t="s">
        <v>445</v>
      </c>
      <c r="Q9062" s="2">
        <f t="shared" si="1275"/>
        <v>14</v>
      </c>
      <c r="R9062" s="1" t="str">
        <f t="shared" si="1276"/>
        <v>Established</v>
      </c>
      <c r="S9062" s="1"/>
      <c r="T9062" t="s">
        <v>1183</v>
      </c>
      <c r="U9062" t="s">
        <v>6216</v>
      </c>
      <c r="V9062">
        <f t="shared" si="1277"/>
        <v>0</v>
      </c>
    </row>
    <row r="9063" spans="1:22" x14ac:dyDescent="0.35">
      <c r="A9063">
        <v>9061</v>
      </c>
      <c r="B9063" t="s">
        <v>13336</v>
      </c>
      <c r="C9063" t="str">
        <f t="shared" si="1269"/>
        <v>Don’t Buy</v>
      </c>
      <c r="D9063" t="str">
        <f t="shared" si="1270"/>
        <v>Short Name</v>
      </c>
      <c r="E9063">
        <v>4.2</v>
      </c>
      <c r="F9063">
        <f>IF(Q9063&lt;10,E9063+0.1,E9063)</f>
        <v>4.2</v>
      </c>
      <c r="G9063">
        <f>MIN(IF(Q9063&lt;10,E9063+0.5,E9063),5)</f>
        <v>4.2</v>
      </c>
      <c r="H9063" t="str">
        <f t="shared" si="1271"/>
        <v>Average Place to Work</v>
      </c>
      <c r="I9063">
        <v>56</v>
      </c>
      <c r="J9063" t="b">
        <f t="shared" si="1272"/>
        <v>0</v>
      </c>
      <c r="K9063" t="b">
        <f>OR(E9063&gt;3.5,Q9063&lt;10)</f>
        <v>1</v>
      </c>
      <c r="M9063" t="s">
        <v>13337</v>
      </c>
      <c r="N9063" t="str">
        <f t="shared" si="1273"/>
        <v>None</v>
      </c>
      <c r="O9063" t="str">
        <f t="shared" si="1274"/>
        <v>None</v>
      </c>
      <c r="P9063" t="s">
        <v>811</v>
      </c>
      <c r="Q9063" s="2">
        <f t="shared" si="1275"/>
        <v>95</v>
      </c>
      <c r="R9063" s="1" t="str">
        <f t="shared" si="1276"/>
        <v>Established</v>
      </c>
      <c r="S9063" s="1"/>
      <c r="U9063" t="s">
        <v>92</v>
      </c>
      <c r="V9063">
        <f t="shared" si="1277"/>
        <v>0</v>
      </c>
    </row>
    <row r="9064" spans="1:22" x14ac:dyDescent="0.35">
      <c r="A9064">
        <v>9062</v>
      </c>
      <c r="B9064" t="s">
        <v>13338</v>
      </c>
      <c r="C9064" t="str">
        <f t="shared" si="1269"/>
        <v>Don’t Buy</v>
      </c>
      <c r="D9064" t="str">
        <f t="shared" si="1270"/>
        <v>Long Name</v>
      </c>
      <c r="E9064">
        <v>4.2</v>
      </c>
      <c r="F9064">
        <f>IF(Q9064&lt;10,E9064+0.1,E9064)</f>
        <v>4.2</v>
      </c>
      <c r="G9064">
        <f>MIN(IF(Q9064&lt;10,E9064+0.5,E9064),5)</f>
        <v>4.2</v>
      </c>
      <c r="H9064" t="str">
        <f t="shared" si="1271"/>
        <v>Average Place to Work</v>
      </c>
      <c r="I9064">
        <v>56</v>
      </c>
      <c r="J9064" t="b">
        <f t="shared" si="1272"/>
        <v>0</v>
      </c>
      <c r="K9064" t="b">
        <f>OR(E9064&gt;3.5,Q9064&lt;10)</f>
        <v>1</v>
      </c>
      <c r="L9064" t="s">
        <v>9</v>
      </c>
      <c r="M9064" t="s">
        <v>8097</v>
      </c>
      <c r="N9064" t="str">
        <f t="shared" si="1273"/>
        <v>None</v>
      </c>
      <c r="O9064" t="str">
        <f t="shared" si="1274"/>
        <v>None</v>
      </c>
      <c r="P9064" t="s">
        <v>833</v>
      </c>
      <c r="Q9064" s="2">
        <f t="shared" si="1275"/>
        <v>52</v>
      </c>
      <c r="R9064" s="1" t="str">
        <f t="shared" si="1276"/>
        <v>Established</v>
      </c>
      <c r="S9064" s="1"/>
      <c r="T9064" t="s">
        <v>1481</v>
      </c>
      <c r="U9064" t="s">
        <v>306</v>
      </c>
      <c r="V9064">
        <f t="shared" si="1277"/>
        <v>0</v>
      </c>
    </row>
    <row r="9065" spans="1:22" x14ac:dyDescent="0.35">
      <c r="A9065">
        <v>9063</v>
      </c>
      <c r="B9065" t="s">
        <v>13339</v>
      </c>
      <c r="C9065" t="str">
        <f t="shared" si="1269"/>
        <v>Buy</v>
      </c>
      <c r="D9065" t="str">
        <f t="shared" si="1270"/>
        <v>Long Name</v>
      </c>
      <c r="E9065">
        <v>4</v>
      </c>
      <c r="F9065">
        <f>IF(Q9065&lt;10,E9065+0.1,E9065)</f>
        <v>4</v>
      </c>
      <c r="G9065">
        <f>MIN(IF(Q9065&lt;10,E9065+0.5,E9065),5)</f>
        <v>4</v>
      </c>
      <c r="H9065" t="str">
        <f t="shared" si="1271"/>
        <v>Average Place to Work</v>
      </c>
      <c r="I9065">
        <v>56</v>
      </c>
      <c r="J9065" t="b">
        <f t="shared" si="1272"/>
        <v>0</v>
      </c>
      <c r="K9065" t="b">
        <f>OR(E9065&gt;3.5,Q9065&lt;10)</f>
        <v>1</v>
      </c>
      <c r="M9065" t="s">
        <v>10026</v>
      </c>
      <c r="N9065" t="str">
        <f t="shared" si="1273"/>
        <v>Indian Silicon Valley Startups</v>
      </c>
      <c r="O9065" t="str">
        <f t="shared" si="1274"/>
        <v>None</v>
      </c>
      <c r="P9065" t="s">
        <v>654</v>
      </c>
      <c r="Q9065" s="2">
        <f t="shared" si="1275"/>
        <v>50</v>
      </c>
      <c r="R9065" s="1" t="str">
        <f t="shared" si="1276"/>
        <v>Established</v>
      </c>
      <c r="S9065" s="1"/>
      <c r="U9065" t="s">
        <v>64</v>
      </c>
      <c r="V9065">
        <f t="shared" si="1277"/>
        <v>0</v>
      </c>
    </row>
    <row r="9066" spans="1:22" x14ac:dyDescent="0.35">
      <c r="A9066">
        <v>9064</v>
      </c>
      <c r="B9066" t="s">
        <v>13340</v>
      </c>
      <c r="C9066" t="str">
        <f t="shared" si="1269"/>
        <v>Don’t Buy</v>
      </c>
      <c r="D9066" t="str">
        <f t="shared" si="1270"/>
        <v>Long Name</v>
      </c>
      <c r="E9066">
        <v>4.4000000000000004</v>
      </c>
      <c r="F9066">
        <f>IF(Q9066&lt;10,E9066+0.1,E9066)</f>
        <v>4.4000000000000004</v>
      </c>
      <c r="G9066">
        <f>MIN(IF(Q9066&lt;10,E9066+0.5,E9066),5)</f>
        <v>4.4000000000000004</v>
      </c>
      <c r="H9066" t="str">
        <f t="shared" si="1271"/>
        <v>Average Place to Work</v>
      </c>
      <c r="I9066">
        <v>56</v>
      </c>
      <c r="J9066" t="b">
        <f t="shared" si="1272"/>
        <v>0</v>
      </c>
      <c r="K9066" t="b">
        <f>OR(E9066&gt;3.5,Q9066&lt;10)</f>
        <v>1</v>
      </c>
      <c r="M9066" t="s">
        <v>8395</v>
      </c>
      <c r="N9066" t="str">
        <f t="shared" si="1273"/>
        <v>None</v>
      </c>
      <c r="O9066" t="str">
        <f t="shared" si="1274"/>
        <v>None</v>
      </c>
      <c r="P9066" t="s">
        <v>515</v>
      </c>
      <c r="Q9066" s="2">
        <f t="shared" si="1275"/>
        <v>46</v>
      </c>
      <c r="R9066" s="1" t="str">
        <f t="shared" si="1276"/>
        <v>Established</v>
      </c>
      <c r="S9066" s="1"/>
      <c r="U9066" t="s">
        <v>297</v>
      </c>
      <c r="V9066">
        <f t="shared" si="1277"/>
        <v>0</v>
      </c>
    </row>
    <row r="9067" spans="1:22" x14ac:dyDescent="0.35">
      <c r="A9067">
        <v>9065</v>
      </c>
      <c r="B9067" t="s">
        <v>13341</v>
      </c>
      <c r="C9067" t="str">
        <f t="shared" si="1269"/>
        <v>Don’t Buy</v>
      </c>
      <c r="D9067" t="str">
        <f t="shared" si="1270"/>
        <v>Long Name</v>
      </c>
      <c r="E9067">
        <v>4.2</v>
      </c>
      <c r="F9067">
        <f>IF(Q9067&lt;10,E9067+0.1,E9067)</f>
        <v>4.2</v>
      </c>
      <c r="G9067">
        <f>MIN(IF(Q9067&lt;10,E9067+0.5,E9067),5)</f>
        <v>4.2</v>
      </c>
      <c r="H9067" t="str">
        <f t="shared" si="1271"/>
        <v>Average Place to Work</v>
      </c>
      <c r="I9067">
        <v>56</v>
      </c>
      <c r="J9067" t="b">
        <f t="shared" si="1272"/>
        <v>0</v>
      </c>
      <c r="K9067" t="b">
        <f>OR(E9067&gt;3.5,Q9067&lt;10)</f>
        <v>1</v>
      </c>
      <c r="L9067" t="s">
        <v>19</v>
      </c>
      <c r="M9067" t="s">
        <v>13342</v>
      </c>
      <c r="N9067" t="str">
        <f t="shared" si="1273"/>
        <v>None</v>
      </c>
      <c r="O9067" t="str">
        <f t="shared" si="1274"/>
        <v>None</v>
      </c>
      <c r="P9067" t="s">
        <v>911</v>
      </c>
      <c r="Q9067" s="2">
        <f t="shared" si="1275"/>
        <v>65</v>
      </c>
      <c r="R9067" s="1" t="str">
        <f t="shared" si="1276"/>
        <v>Established</v>
      </c>
      <c r="S9067" s="1"/>
      <c r="T9067" t="s">
        <v>1183</v>
      </c>
      <c r="U9067" t="s">
        <v>455</v>
      </c>
      <c r="V9067">
        <f t="shared" si="1277"/>
        <v>0</v>
      </c>
    </row>
    <row r="9068" spans="1:22" x14ac:dyDescent="0.35">
      <c r="A9068">
        <v>9066</v>
      </c>
      <c r="B9068" t="s">
        <v>13343</v>
      </c>
      <c r="C9068" t="str">
        <f t="shared" si="1269"/>
        <v>Don’t Buy</v>
      </c>
      <c r="D9068" t="str">
        <f t="shared" si="1270"/>
        <v>Long Name</v>
      </c>
      <c r="E9068">
        <v>3.7</v>
      </c>
      <c r="F9068">
        <f>IF(Q9068&lt;10,E9068+0.1,E9068)</f>
        <v>3.7</v>
      </c>
      <c r="G9068">
        <f>MIN(IF(Q9068&lt;10,E9068+0.5,E9068),5)</f>
        <v>3.7</v>
      </c>
      <c r="H9068" t="str">
        <f t="shared" si="1271"/>
        <v>Average Place to Work</v>
      </c>
      <c r="I9068">
        <v>56</v>
      </c>
      <c r="J9068" t="b">
        <f t="shared" si="1272"/>
        <v>0</v>
      </c>
      <c r="K9068" t="b">
        <f>OR(E9068&gt;3.5,Q9068&lt;10)</f>
        <v>1</v>
      </c>
      <c r="M9068" t="s">
        <v>9281</v>
      </c>
      <c r="N9068" t="str">
        <f t="shared" si="1273"/>
        <v>None</v>
      </c>
      <c r="O9068" t="str">
        <f t="shared" si="1274"/>
        <v>None</v>
      </c>
      <c r="P9068" t="s">
        <v>328</v>
      </c>
      <c r="Q9068" s="2">
        <f t="shared" si="1275"/>
        <v>42</v>
      </c>
      <c r="R9068" s="1" t="str">
        <f t="shared" si="1276"/>
        <v>Established</v>
      </c>
      <c r="S9068" s="1"/>
      <c r="U9068" t="s">
        <v>297</v>
      </c>
      <c r="V9068">
        <f t="shared" si="1277"/>
        <v>0</v>
      </c>
    </row>
    <row r="9069" spans="1:22" x14ac:dyDescent="0.35">
      <c r="A9069">
        <v>9067</v>
      </c>
      <c r="B9069" t="s">
        <v>13344</v>
      </c>
      <c r="C9069" t="str">
        <f t="shared" si="1269"/>
        <v>Don’t Buy</v>
      </c>
      <c r="D9069" t="str">
        <f t="shared" si="1270"/>
        <v>Long Name</v>
      </c>
      <c r="E9069">
        <v>4.3</v>
      </c>
      <c r="F9069">
        <f>IF(Q9069&lt;10,E9069+0.1,E9069)</f>
        <v>4.3</v>
      </c>
      <c r="G9069">
        <f>MIN(IF(Q9069&lt;10,E9069+0.5,E9069),5)</f>
        <v>4.3</v>
      </c>
      <c r="H9069" t="str">
        <f t="shared" si="1271"/>
        <v>Average Place to Work</v>
      </c>
      <c r="I9069">
        <v>56</v>
      </c>
      <c r="J9069" t="b">
        <f t="shared" si="1272"/>
        <v>0</v>
      </c>
      <c r="K9069" t="b">
        <f>OR(E9069&gt;3.5,Q9069&lt;10)</f>
        <v>1</v>
      </c>
      <c r="L9069" t="s">
        <v>19</v>
      </c>
      <c r="M9069" t="s">
        <v>13345</v>
      </c>
      <c r="N9069" t="str">
        <f t="shared" si="1273"/>
        <v>None</v>
      </c>
      <c r="O9069" t="str">
        <f t="shared" si="1274"/>
        <v>None</v>
      </c>
      <c r="P9069" t="s">
        <v>626</v>
      </c>
      <c r="Q9069" s="2">
        <f t="shared" si="1275"/>
        <v>17</v>
      </c>
      <c r="R9069" s="1" t="str">
        <f t="shared" si="1276"/>
        <v>Established</v>
      </c>
      <c r="S9069" s="1"/>
      <c r="T9069" t="s">
        <v>1183</v>
      </c>
      <c r="U9069" t="s">
        <v>255</v>
      </c>
      <c r="V9069">
        <f t="shared" si="1277"/>
        <v>0</v>
      </c>
    </row>
    <row r="9070" spans="1:22" x14ac:dyDescent="0.35">
      <c r="A9070">
        <v>9068</v>
      </c>
      <c r="B9070" t="s">
        <v>13346</v>
      </c>
      <c r="C9070" t="str">
        <f t="shared" si="1269"/>
        <v>Don’t Buy</v>
      </c>
      <c r="D9070" t="str">
        <f t="shared" si="1270"/>
        <v>Long Name</v>
      </c>
      <c r="E9070">
        <v>4.3</v>
      </c>
      <c r="F9070">
        <f>IF(Q9070&lt;10,E9070+0.1,E9070)</f>
        <v>4.3</v>
      </c>
      <c r="G9070">
        <f>MIN(IF(Q9070&lt;10,E9070+0.5,E9070),5)</f>
        <v>4.3</v>
      </c>
      <c r="H9070" t="str">
        <f t="shared" si="1271"/>
        <v>Average Place to Work</v>
      </c>
      <c r="I9070">
        <v>56</v>
      </c>
      <c r="J9070" t="b">
        <f t="shared" si="1272"/>
        <v>0</v>
      </c>
      <c r="K9070" t="b">
        <f>OR(E9070&gt;3.5,Q9070&lt;10)</f>
        <v>1</v>
      </c>
      <c r="L9070" t="s">
        <v>9</v>
      </c>
      <c r="M9070" t="s">
        <v>1324</v>
      </c>
      <c r="N9070" t="str">
        <f t="shared" si="1273"/>
        <v>None</v>
      </c>
      <c r="O9070" t="str">
        <f t="shared" si="1274"/>
        <v>None</v>
      </c>
      <c r="P9070" t="s">
        <v>180</v>
      </c>
      <c r="Q9070" s="2">
        <f t="shared" si="1275"/>
        <v>23</v>
      </c>
      <c r="R9070" s="1" t="str">
        <f t="shared" si="1276"/>
        <v>Established</v>
      </c>
      <c r="S9070" s="1"/>
      <c r="T9070" t="s">
        <v>606</v>
      </c>
      <c r="U9070" t="s">
        <v>7027</v>
      </c>
      <c r="V9070">
        <f t="shared" si="1277"/>
        <v>0</v>
      </c>
    </row>
    <row r="9071" spans="1:22" x14ac:dyDescent="0.35">
      <c r="A9071">
        <v>9069</v>
      </c>
      <c r="B9071" t="s">
        <v>13347</v>
      </c>
      <c r="C9071" t="str">
        <f t="shared" si="1269"/>
        <v>Don’t Buy</v>
      </c>
      <c r="D9071" t="str">
        <f t="shared" si="1270"/>
        <v>Long Name</v>
      </c>
      <c r="E9071">
        <v>3.8</v>
      </c>
      <c r="F9071">
        <f>IF(Q9071&lt;10,E9071+0.1,E9071)</f>
        <v>3.8</v>
      </c>
      <c r="G9071">
        <f>MIN(IF(Q9071&lt;10,E9071+0.5,E9071),5)</f>
        <v>3.8</v>
      </c>
      <c r="H9071" t="str">
        <f t="shared" si="1271"/>
        <v>Average Place to Work</v>
      </c>
      <c r="I9071">
        <v>56</v>
      </c>
      <c r="J9071" t="b">
        <f t="shared" si="1272"/>
        <v>0</v>
      </c>
      <c r="K9071" t="b">
        <f>OR(E9071&gt;3.5,Q9071&lt;10)</f>
        <v>1</v>
      </c>
      <c r="L9071" t="s">
        <v>9</v>
      </c>
      <c r="M9071" t="s">
        <v>13348</v>
      </c>
      <c r="N9071" t="str">
        <f t="shared" si="1273"/>
        <v>None</v>
      </c>
      <c r="O9071" t="str">
        <f t="shared" si="1274"/>
        <v>None</v>
      </c>
      <c r="P9071" t="s">
        <v>86</v>
      </c>
      <c r="Q9071" s="2">
        <f t="shared" si="1275"/>
        <v>27</v>
      </c>
      <c r="R9071" s="1" t="str">
        <f t="shared" si="1276"/>
        <v>Established</v>
      </c>
      <c r="S9071" s="1"/>
      <c r="T9071" t="s">
        <v>1183</v>
      </c>
      <c r="U9071" t="s">
        <v>1677</v>
      </c>
      <c r="V9071">
        <f t="shared" si="1277"/>
        <v>0</v>
      </c>
    </row>
    <row r="9072" spans="1:22" x14ac:dyDescent="0.35">
      <c r="A9072">
        <v>9070</v>
      </c>
      <c r="B9072" t="s">
        <v>13349</v>
      </c>
      <c r="C9072" t="str">
        <f t="shared" si="1269"/>
        <v>Don’t Buy</v>
      </c>
      <c r="D9072" t="str">
        <f t="shared" si="1270"/>
        <v>Long Name</v>
      </c>
      <c r="E9072">
        <v>4.3</v>
      </c>
      <c r="F9072">
        <f>IF(Q9072&lt;10,E9072+0.1,E9072)</f>
        <v>4.3</v>
      </c>
      <c r="G9072">
        <f>MIN(IF(Q9072&lt;10,E9072+0.5,E9072),5)</f>
        <v>4.3</v>
      </c>
      <c r="H9072" t="str">
        <f t="shared" si="1271"/>
        <v>Average Place to Work</v>
      </c>
      <c r="I9072">
        <v>56</v>
      </c>
      <c r="J9072" t="b">
        <f t="shared" si="1272"/>
        <v>0</v>
      </c>
      <c r="K9072" t="b">
        <f>OR(E9072&gt;3.5,Q9072&lt;10)</f>
        <v>1</v>
      </c>
      <c r="L9072" t="s">
        <v>19</v>
      </c>
      <c r="M9072" t="s">
        <v>10363</v>
      </c>
      <c r="N9072" t="str">
        <f t="shared" si="1273"/>
        <v>None</v>
      </c>
      <c r="O9072" t="str">
        <f t="shared" si="1274"/>
        <v>None</v>
      </c>
      <c r="P9072" t="s">
        <v>76</v>
      </c>
      <c r="Q9072" s="2">
        <f t="shared" si="1275"/>
        <v>44</v>
      </c>
      <c r="R9072" s="1" t="str">
        <f t="shared" si="1276"/>
        <v>Established</v>
      </c>
      <c r="S9072" s="1"/>
      <c r="T9072" t="s">
        <v>1146</v>
      </c>
      <c r="U9072" t="s">
        <v>297</v>
      </c>
      <c r="V9072">
        <f t="shared" si="1277"/>
        <v>0</v>
      </c>
    </row>
    <row r="9073" spans="1:22" x14ac:dyDescent="0.35">
      <c r="A9073">
        <v>9071</v>
      </c>
      <c r="B9073" t="s">
        <v>13350</v>
      </c>
      <c r="C9073" t="str">
        <f t="shared" si="1269"/>
        <v>Don’t Buy</v>
      </c>
      <c r="D9073" t="str">
        <f t="shared" si="1270"/>
        <v>Long Name</v>
      </c>
      <c r="E9073">
        <v>4.2</v>
      </c>
      <c r="F9073">
        <f>IF(Q9073&lt;10,E9073+0.1,E9073)</f>
        <v>4.2</v>
      </c>
      <c r="G9073">
        <f>MIN(IF(Q9073&lt;10,E9073+0.5,E9073),5)</f>
        <v>4.2</v>
      </c>
      <c r="H9073" t="str">
        <f t="shared" si="1271"/>
        <v>Average Place to Work</v>
      </c>
      <c r="I9073">
        <v>56</v>
      </c>
      <c r="J9073" t="b">
        <f t="shared" si="1272"/>
        <v>0</v>
      </c>
      <c r="K9073" t="b">
        <f>OR(E9073&gt;3.5,Q9073&lt;10)</f>
        <v>1</v>
      </c>
      <c r="M9073" t="s">
        <v>5204</v>
      </c>
      <c r="N9073" t="str">
        <f t="shared" si="1273"/>
        <v>None</v>
      </c>
      <c r="O9073" t="str">
        <f t="shared" si="1274"/>
        <v>None</v>
      </c>
      <c r="P9073" t="s">
        <v>210</v>
      </c>
      <c r="Q9073" s="2">
        <f t="shared" si="1275"/>
        <v>70</v>
      </c>
      <c r="R9073" s="1" t="str">
        <f t="shared" si="1276"/>
        <v>Established</v>
      </c>
      <c r="S9073" s="1"/>
      <c r="U9073" t="s">
        <v>306</v>
      </c>
      <c r="V9073">
        <f t="shared" si="1277"/>
        <v>0</v>
      </c>
    </row>
    <row r="9074" spans="1:22" x14ac:dyDescent="0.35">
      <c r="A9074">
        <v>9072</v>
      </c>
      <c r="B9074" t="s">
        <v>13351</v>
      </c>
      <c r="C9074" t="str">
        <f t="shared" si="1269"/>
        <v>Don’t Buy</v>
      </c>
      <c r="D9074" t="str">
        <f t="shared" si="1270"/>
        <v>Long Name</v>
      </c>
      <c r="E9074">
        <v>4.0999999999999996</v>
      </c>
      <c r="F9074">
        <f>IF(Q9074&lt;10,E9074+0.1,E9074)</f>
        <v>4.0999999999999996</v>
      </c>
      <c r="G9074">
        <f>MIN(IF(Q9074&lt;10,E9074+0.5,E9074),5)</f>
        <v>4.0999999999999996</v>
      </c>
      <c r="H9074" t="str">
        <f t="shared" si="1271"/>
        <v>Average Place to Work</v>
      </c>
      <c r="I9074">
        <v>56</v>
      </c>
      <c r="J9074" t="b">
        <f t="shared" si="1272"/>
        <v>0</v>
      </c>
      <c r="K9074" t="b">
        <f>OR(E9074&gt;3.5,Q9074&lt;10)</f>
        <v>1</v>
      </c>
      <c r="L9074" t="s">
        <v>19</v>
      </c>
      <c r="M9074" t="s">
        <v>6003</v>
      </c>
      <c r="N9074" t="str">
        <f t="shared" si="1273"/>
        <v>None</v>
      </c>
      <c r="O9074" t="str">
        <f t="shared" si="1274"/>
        <v>None</v>
      </c>
      <c r="P9074" t="s">
        <v>232</v>
      </c>
      <c r="Q9074" s="2">
        <f t="shared" si="1275"/>
        <v>43</v>
      </c>
      <c r="R9074" s="1" t="str">
        <f t="shared" si="1276"/>
        <v>Established</v>
      </c>
      <c r="S9074" s="1"/>
      <c r="T9074" t="s">
        <v>1183</v>
      </c>
      <c r="U9074" t="s">
        <v>530</v>
      </c>
      <c r="V9074">
        <f t="shared" si="1277"/>
        <v>0</v>
      </c>
    </row>
    <row r="9075" spans="1:22" x14ac:dyDescent="0.35">
      <c r="A9075">
        <v>9073</v>
      </c>
      <c r="B9075" t="s">
        <v>13352</v>
      </c>
      <c r="C9075" t="str">
        <f t="shared" si="1269"/>
        <v>Buy</v>
      </c>
      <c r="D9075" t="str">
        <f t="shared" si="1270"/>
        <v>Long Name</v>
      </c>
      <c r="E9075">
        <v>3.8</v>
      </c>
      <c r="F9075">
        <f>IF(Q9075&lt;10,E9075+0.1,E9075)</f>
        <v>3.8</v>
      </c>
      <c r="G9075">
        <f>MIN(IF(Q9075&lt;10,E9075+0.5,E9075),5)</f>
        <v>3.8</v>
      </c>
      <c r="H9075" t="str">
        <f t="shared" si="1271"/>
        <v>Average Place to Work</v>
      </c>
      <c r="I9075">
        <v>56</v>
      </c>
      <c r="J9075" t="b">
        <f t="shared" si="1272"/>
        <v>0</v>
      </c>
      <c r="K9075" t="b">
        <f>OR(E9075&gt;3.5,Q9075&lt;10)</f>
        <v>1</v>
      </c>
      <c r="L9075" t="s">
        <v>19</v>
      </c>
      <c r="M9075" t="s">
        <v>11099</v>
      </c>
      <c r="N9075" t="str">
        <f t="shared" si="1273"/>
        <v>None</v>
      </c>
      <c r="O9075" t="str">
        <f t="shared" si="1274"/>
        <v>None</v>
      </c>
      <c r="P9075" t="s">
        <v>302</v>
      </c>
      <c r="Q9075" s="2">
        <f t="shared" si="1275"/>
        <v>32</v>
      </c>
      <c r="R9075" s="1" t="str">
        <f t="shared" si="1276"/>
        <v>Established</v>
      </c>
      <c r="S9075" s="1"/>
      <c r="T9075" t="s">
        <v>115</v>
      </c>
      <c r="U9075" t="s">
        <v>83</v>
      </c>
      <c r="V9075">
        <f t="shared" si="1277"/>
        <v>0</v>
      </c>
    </row>
    <row r="9076" spans="1:22" x14ac:dyDescent="0.35">
      <c r="A9076">
        <v>9074</v>
      </c>
      <c r="B9076" t="s">
        <v>13353</v>
      </c>
      <c r="C9076" t="str">
        <f t="shared" si="1269"/>
        <v>Don’t Buy</v>
      </c>
      <c r="D9076" t="str">
        <f t="shared" si="1270"/>
        <v>Long Name</v>
      </c>
      <c r="E9076">
        <v>4</v>
      </c>
      <c r="F9076">
        <f>IF(Q9076&lt;10,E9076+0.1,E9076)</f>
        <v>4</v>
      </c>
      <c r="G9076">
        <f>MIN(IF(Q9076&lt;10,E9076+0.5,E9076),5)</f>
        <v>4</v>
      </c>
      <c r="H9076" t="str">
        <f t="shared" si="1271"/>
        <v>Average Place to Work</v>
      </c>
      <c r="I9076">
        <v>56</v>
      </c>
      <c r="J9076" t="b">
        <f t="shared" si="1272"/>
        <v>0</v>
      </c>
      <c r="K9076" t="b">
        <f>OR(E9076&gt;3.5,Q9076&lt;10)</f>
        <v>1</v>
      </c>
      <c r="L9076" t="s">
        <v>19</v>
      </c>
      <c r="M9076" t="s">
        <v>13354</v>
      </c>
      <c r="N9076" t="str">
        <f t="shared" si="1273"/>
        <v>None</v>
      </c>
      <c r="O9076" t="str">
        <f t="shared" si="1274"/>
        <v>None</v>
      </c>
      <c r="P9076" t="s">
        <v>287</v>
      </c>
      <c r="Q9076" s="2">
        <f t="shared" si="1275"/>
        <v>45</v>
      </c>
      <c r="R9076" s="1" t="str">
        <f t="shared" si="1276"/>
        <v>Established</v>
      </c>
      <c r="S9076" s="1"/>
      <c r="T9076" t="s">
        <v>115</v>
      </c>
      <c r="U9076" t="s">
        <v>931</v>
      </c>
      <c r="V9076">
        <f t="shared" si="1277"/>
        <v>0</v>
      </c>
    </row>
    <row r="9077" spans="1:22" x14ac:dyDescent="0.35">
      <c r="A9077">
        <v>9075</v>
      </c>
      <c r="B9077" t="s">
        <v>13355</v>
      </c>
      <c r="C9077" t="str">
        <f t="shared" si="1269"/>
        <v>Don’t Buy</v>
      </c>
      <c r="D9077" t="str">
        <f t="shared" si="1270"/>
        <v>Long Name</v>
      </c>
      <c r="E9077">
        <v>4.2</v>
      </c>
      <c r="F9077">
        <f>IF(Q9077&lt;10,E9077+0.1,E9077)</f>
        <v>4.2</v>
      </c>
      <c r="G9077">
        <f>MIN(IF(Q9077&lt;10,E9077+0.5,E9077),5)</f>
        <v>4.2</v>
      </c>
      <c r="H9077" t="str">
        <f t="shared" si="1271"/>
        <v>Average Place to Work</v>
      </c>
      <c r="I9077">
        <v>56</v>
      </c>
      <c r="J9077" t="b">
        <f t="shared" si="1272"/>
        <v>0</v>
      </c>
      <c r="K9077" t="b">
        <f>OR(E9077&gt;3.5,Q9077&lt;10)</f>
        <v>1</v>
      </c>
      <c r="L9077" t="s">
        <v>19</v>
      </c>
      <c r="M9077" t="s">
        <v>13356</v>
      </c>
      <c r="N9077" t="str">
        <f t="shared" si="1273"/>
        <v>None</v>
      </c>
      <c r="O9077" t="str">
        <f t="shared" si="1274"/>
        <v>None</v>
      </c>
      <c r="P9077" t="s">
        <v>111</v>
      </c>
      <c r="Q9077" s="2">
        <f t="shared" si="1275"/>
        <v>22</v>
      </c>
      <c r="R9077" s="1" t="str">
        <f t="shared" si="1276"/>
        <v>Established</v>
      </c>
      <c r="S9077" s="1"/>
      <c r="T9077" t="s">
        <v>598</v>
      </c>
      <c r="U9077" t="s">
        <v>92</v>
      </c>
      <c r="V9077">
        <f t="shared" si="1277"/>
        <v>0</v>
      </c>
    </row>
    <row r="9078" spans="1:22" x14ac:dyDescent="0.35">
      <c r="A9078">
        <v>9076</v>
      </c>
      <c r="B9078" t="s">
        <v>13357</v>
      </c>
      <c r="C9078" t="str">
        <f t="shared" si="1269"/>
        <v>Don’t Buy</v>
      </c>
      <c r="D9078" t="str">
        <f t="shared" si="1270"/>
        <v>Long Name</v>
      </c>
      <c r="E9078">
        <v>4</v>
      </c>
      <c r="F9078">
        <f>IF(Q9078&lt;10,E9078+0.1,E9078)</f>
        <v>4</v>
      </c>
      <c r="G9078">
        <f>MIN(IF(Q9078&lt;10,E9078+0.5,E9078),5)</f>
        <v>4</v>
      </c>
      <c r="H9078" t="str">
        <f t="shared" si="1271"/>
        <v>Average Place to Work</v>
      </c>
      <c r="I9078">
        <v>56</v>
      </c>
      <c r="J9078" t="b">
        <f t="shared" si="1272"/>
        <v>0</v>
      </c>
      <c r="K9078" t="b">
        <f>OR(E9078&gt;3.5,Q9078&lt;10)</f>
        <v>1</v>
      </c>
      <c r="M9078" t="s">
        <v>13358</v>
      </c>
      <c r="N9078" t="str">
        <f t="shared" si="1273"/>
        <v>None</v>
      </c>
      <c r="O9078" t="str">
        <f t="shared" si="1274"/>
        <v>None</v>
      </c>
      <c r="P9078" t="s">
        <v>67</v>
      </c>
      <c r="Q9078" s="2">
        <f t="shared" si="1275"/>
        <v>15</v>
      </c>
      <c r="R9078" s="1" t="str">
        <f t="shared" si="1276"/>
        <v>Established</v>
      </c>
      <c r="S9078" s="1"/>
      <c r="U9078" t="s">
        <v>255</v>
      </c>
      <c r="V9078">
        <f t="shared" si="1277"/>
        <v>0</v>
      </c>
    </row>
    <row r="9079" spans="1:22" x14ac:dyDescent="0.35">
      <c r="A9079">
        <v>9077</v>
      </c>
      <c r="B9079" t="s">
        <v>13359</v>
      </c>
      <c r="C9079" t="str">
        <f t="shared" si="1269"/>
        <v>Don’t Buy</v>
      </c>
      <c r="D9079" t="str">
        <f t="shared" si="1270"/>
        <v>Long Name</v>
      </c>
      <c r="E9079">
        <v>3.4</v>
      </c>
      <c r="F9079">
        <f>IF(Q9079&lt;10,E9079+0.1,E9079)</f>
        <v>3.4</v>
      </c>
      <c r="G9079">
        <f>MIN(IF(Q9079&lt;10,E9079+0.5,E9079),5)</f>
        <v>3.4</v>
      </c>
      <c r="H9079" t="str">
        <f t="shared" si="1271"/>
        <v>Average Place to Work</v>
      </c>
      <c r="I9079">
        <v>56</v>
      </c>
      <c r="J9079" t="b">
        <f t="shared" si="1272"/>
        <v>0</v>
      </c>
      <c r="K9079" t="b">
        <f>OR(E9079&gt;3.5,Q9079&lt;10)</f>
        <v>0</v>
      </c>
      <c r="M9079" t="s">
        <v>765</v>
      </c>
      <c r="N9079" t="str">
        <f t="shared" si="1273"/>
        <v>None</v>
      </c>
      <c r="O9079" t="str">
        <f t="shared" si="1274"/>
        <v>None</v>
      </c>
      <c r="P9079" t="s">
        <v>95</v>
      </c>
      <c r="Q9079" s="2">
        <f t="shared" si="1275"/>
        <v>16</v>
      </c>
      <c r="R9079" s="1" t="str">
        <f t="shared" si="1276"/>
        <v>Established</v>
      </c>
      <c r="S9079" s="1"/>
      <c r="U9079" t="s">
        <v>6296</v>
      </c>
      <c r="V9079">
        <f t="shared" si="1277"/>
        <v>0</v>
      </c>
    </row>
    <row r="9080" spans="1:22" x14ac:dyDescent="0.35">
      <c r="A9080">
        <v>9078</v>
      </c>
      <c r="B9080" t="s">
        <v>13360</v>
      </c>
      <c r="C9080" t="str">
        <f t="shared" si="1269"/>
        <v>Don’t Buy</v>
      </c>
      <c r="D9080" t="str">
        <f t="shared" si="1270"/>
        <v>Long Name</v>
      </c>
      <c r="E9080">
        <v>4.2</v>
      </c>
      <c r="F9080">
        <f>IF(Q9080&lt;10,E9080+0.1,E9080)</f>
        <v>4.2</v>
      </c>
      <c r="G9080">
        <f>MIN(IF(Q9080&lt;10,E9080+0.5,E9080),5)</f>
        <v>4.2</v>
      </c>
      <c r="H9080" t="str">
        <f t="shared" si="1271"/>
        <v>Average Place to Work</v>
      </c>
      <c r="I9080">
        <v>56</v>
      </c>
      <c r="J9080" t="b">
        <f t="shared" si="1272"/>
        <v>0</v>
      </c>
      <c r="K9080" t="b">
        <f>OR(E9080&gt;3.5,Q9080&lt;10)</f>
        <v>1</v>
      </c>
      <c r="M9080" t="s">
        <v>9909</v>
      </c>
      <c r="N9080" t="str">
        <f t="shared" si="1273"/>
        <v>Indian Silicon Valley Startups</v>
      </c>
      <c r="O9080" t="str">
        <f t="shared" si="1274"/>
        <v>None</v>
      </c>
      <c r="P9080" t="s">
        <v>39</v>
      </c>
      <c r="Q9080" s="2">
        <f t="shared" si="1275"/>
        <v>36</v>
      </c>
      <c r="R9080" s="1" t="str">
        <f t="shared" si="1276"/>
        <v>Established</v>
      </c>
      <c r="S9080" s="1"/>
      <c r="U9080" t="s">
        <v>931</v>
      </c>
      <c r="V9080">
        <f t="shared" si="1277"/>
        <v>0</v>
      </c>
    </row>
    <row r="9081" spans="1:22" x14ac:dyDescent="0.35">
      <c r="A9081">
        <v>9079</v>
      </c>
      <c r="B9081" t="s">
        <v>13361</v>
      </c>
      <c r="C9081" t="str">
        <f t="shared" si="1269"/>
        <v>Don’t Buy</v>
      </c>
      <c r="D9081" t="str">
        <f t="shared" si="1270"/>
        <v>Long Name</v>
      </c>
      <c r="E9081">
        <v>4.2</v>
      </c>
      <c r="F9081">
        <f>IF(Q9081&lt;10,E9081+0.1,E9081)</f>
        <v>4.2</v>
      </c>
      <c r="G9081">
        <f>MIN(IF(Q9081&lt;10,E9081+0.5,E9081),5)</f>
        <v>4.2</v>
      </c>
      <c r="H9081" t="str">
        <f t="shared" si="1271"/>
        <v>Average Place to Work</v>
      </c>
      <c r="I9081">
        <v>56</v>
      </c>
      <c r="J9081" t="b">
        <f t="shared" si="1272"/>
        <v>0</v>
      </c>
      <c r="K9081" t="b">
        <f>OR(E9081&gt;3.5,Q9081&lt;10)</f>
        <v>1</v>
      </c>
      <c r="L9081" t="s">
        <v>9</v>
      </c>
      <c r="M9081" t="s">
        <v>13362</v>
      </c>
      <c r="N9081" t="str">
        <f t="shared" si="1273"/>
        <v>None</v>
      </c>
      <c r="O9081" t="str">
        <f t="shared" si="1274"/>
        <v>None</v>
      </c>
      <c r="P9081" t="s">
        <v>79</v>
      </c>
      <c r="Q9081" s="2">
        <f t="shared" si="1275"/>
        <v>19</v>
      </c>
      <c r="R9081" s="1" t="str">
        <f t="shared" si="1276"/>
        <v>Established</v>
      </c>
      <c r="S9081" s="1"/>
      <c r="T9081" t="s">
        <v>1183</v>
      </c>
      <c r="U9081" t="s">
        <v>3715</v>
      </c>
      <c r="V9081">
        <f t="shared" si="1277"/>
        <v>0</v>
      </c>
    </row>
    <row r="9082" spans="1:22" x14ac:dyDescent="0.35">
      <c r="A9082">
        <v>9080</v>
      </c>
      <c r="B9082" t="s">
        <v>13363</v>
      </c>
      <c r="C9082" t="str">
        <f t="shared" si="1269"/>
        <v>Don’t Buy</v>
      </c>
      <c r="D9082" t="str">
        <f t="shared" si="1270"/>
        <v>Long Name</v>
      </c>
      <c r="E9082">
        <v>4</v>
      </c>
      <c r="F9082">
        <f>IF(Q9082&lt;10,E9082+0.1,E9082)</f>
        <v>4</v>
      </c>
      <c r="G9082">
        <f>MIN(IF(Q9082&lt;10,E9082+0.5,E9082),5)</f>
        <v>4</v>
      </c>
      <c r="H9082" t="str">
        <f t="shared" si="1271"/>
        <v>Average Place to Work</v>
      </c>
      <c r="I9082">
        <v>56</v>
      </c>
      <c r="J9082" t="b">
        <f t="shared" si="1272"/>
        <v>0</v>
      </c>
      <c r="K9082" t="b">
        <f>OR(E9082&gt;3.5,Q9082&lt;10)</f>
        <v>1</v>
      </c>
      <c r="L9082" t="s">
        <v>19</v>
      </c>
      <c r="M9082" t="s">
        <v>10301</v>
      </c>
      <c r="N9082" t="str">
        <f t="shared" si="1273"/>
        <v>None</v>
      </c>
      <c r="O9082" t="str">
        <f t="shared" si="1274"/>
        <v>None</v>
      </c>
      <c r="P9082" t="s">
        <v>143</v>
      </c>
      <c r="Q9082" s="2">
        <f t="shared" si="1275"/>
        <v>24</v>
      </c>
      <c r="R9082" s="1" t="str">
        <f t="shared" si="1276"/>
        <v>Established</v>
      </c>
      <c r="S9082" s="1"/>
      <c r="T9082" t="s">
        <v>1183</v>
      </c>
      <c r="U9082" t="s">
        <v>17</v>
      </c>
      <c r="V9082">
        <f t="shared" si="1277"/>
        <v>500000</v>
      </c>
    </row>
    <row r="9083" spans="1:22" x14ac:dyDescent="0.35">
      <c r="A9083">
        <v>9081</v>
      </c>
      <c r="B9083" t="s">
        <v>13364</v>
      </c>
      <c r="C9083" t="str">
        <f t="shared" si="1269"/>
        <v>Don’t Buy</v>
      </c>
      <c r="D9083" t="str">
        <f t="shared" si="1270"/>
        <v>Long Name</v>
      </c>
      <c r="E9083">
        <v>3.4</v>
      </c>
      <c r="F9083">
        <f>IF(Q9083&lt;10,E9083+0.1,E9083)</f>
        <v>3.4</v>
      </c>
      <c r="G9083">
        <f>MIN(IF(Q9083&lt;10,E9083+0.5,E9083),5)</f>
        <v>3.4</v>
      </c>
      <c r="H9083" t="str">
        <f t="shared" si="1271"/>
        <v>Average Place to Work</v>
      </c>
      <c r="I9083">
        <v>56</v>
      </c>
      <c r="J9083" t="b">
        <f t="shared" si="1272"/>
        <v>0</v>
      </c>
      <c r="K9083" t="b">
        <f>OR(E9083&gt;3.5,Q9083&lt;10)</f>
        <v>0</v>
      </c>
      <c r="L9083" t="s">
        <v>19</v>
      </c>
      <c r="M9083" t="s">
        <v>8990</v>
      </c>
      <c r="N9083" t="str">
        <f t="shared" si="1273"/>
        <v>None</v>
      </c>
      <c r="O9083" t="str">
        <f t="shared" si="1274"/>
        <v>None</v>
      </c>
      <c r="P9083" t="s">
        <v>47</v>
      </c>
      <c r="Q9083" s="2">
        <f t="shared" si="1275"/>
        <v>31</v>
      </c>
      <c r="R9083" s="1" t="str">
        <f t="shared" si="1276"/>
        <v>Established</v>
      </c>
      <c r="S9083" s="1"/>
      <c r="T9083" t="s">
        <v>598</v>
      </c>
      <c r="U9083" t="s">
        <v>64</v>
      </c>
      <c r="V9083">
        <f t="shared" si="1277"/>
        <v>0</v>
      </c>
    </row>
    <row r="9084" spans="1:22" x14ac:dyDescent="0.35">
      <c r="A9084">
        <v>9082</v>
      </c>
      <c r="B9084" t="s">
        <v>13365</v>
      </c>
      <c r="C9084" t="str">
        <f t="shared" si="1269"/>
        <v>Buy</v>
      </c>
      <c r="D9084" t="str">
        <f t="shared" si="1270"/>
        <v>Long Name</v>
      </c>
      <c r="E9084">
        <v>4.5999999999999996</v>
      </c>
      <c r="F9084">
        <f>IF(Q9084&lt;10,E9084+0.1,E9084)</f>
        <v>4.5999999999999996</v>
      </c>
      <c r="G9084">
        <f>MIN(IF(Q9084&lt;10,E9084+0.5,E9084),5)</f>
        <v>4.5999999999999996</v>
      </c>
      <c r="H9084" t="str">
        <f t="shared" si="1271"/>
        <v>Great Place to Work</v>
      </c>
      <c r="I9084">
        <v>56</v>
      </c>
      <c r="J9084" t="b">
        <f t="shared" si="1272"/>
        <v>0</v>
      </c>
      <c r="K9084" t="b">
        <f>OR(E9084&gt;3.5,Q9084&lt;10)</f>
        <v>1</v>
      </c>
      <c r="L9084" t="s">
        <v>19</v>
      </c>
      <c r="M9084" t="s">
        <v>6727</v>
      </c>
      <c r="N9084" t="str">
        <f t="shared" si="1273"/>
        <v>None</v>
      </c>
      <c r="O9084" t="str">
        <f t="shared" si="1274"/>
        <v>None</v>
      </c>
      <c r="P9084" t="s">
        <v>32</v>
      </c>
      <c r="Q9084" s="2">
        <f t="shared" si="1275"/>
        <v>41</v>
      </c>
      <c r="R9084" s="1" t="str">
        <f t="shared" si="1276"/>
        <v>Established</v>
      </c>
      <c r="S9084" s="1"/>
      <c r="T9084" t="s">
        <v>598</v>
      </c>
      <c r="U9084" t="s">
        <v>92</v>
      </c>
      <c r="V9084">
        <f t="shared" si="1277"/>
        <v>0</v>
      </c>
    </row>
    <row r="9085" spans="1:22" x14ac:dyDescent="0.35">
      <c r="A9085">
        <v>9083</v>
      </c>
      <c r="B9085" t="s">
        <v>13366</v>
      </c>
      <c r="C9085" t="str">
        <f t="shared" si="1269"/>
        <v>Don’t Buy</v>
      </c>
      <c r="D9085" t="str">
        <f t="shared" si="1270"/>
        <v>Long Name</v>
      </c>
      <c r="E9085">
        <v>4.5999999999999996</v>
      </c>
      <c r="F9085">
        <f>IF(Q9085&lt;10,E9085+0.1,E9085)</f>
        <v>4.5999999999999996</v>
      </c>
      <c r="G9085">
        <f>MIN(IF(Q9085&lt;10,E9085+0.5,E9085),5)</f>
        <v>4.5999999999999996</v>
      </c>
      <c r="H9085" t="str">
        <f t="shared" si="1271"/>
        <v>Great Place to Work</v>
      </c>
      <c r="I9085">
        <v>56</v>
      </c>
      <c r="J9085" t="b">
        <f t="shared" si="1272"/>
        <v>0</v>
      </c>
      <c r="K9085" t="b">
        <f>OR(E9085&gt;3.5,Q9085&lt;10)</f>
        <v>1</v>
      </c>
      <c r="L9085" t="s">
        <v>19</v>
      </c>
      <c r="M9085" t="s">
        <v>13367</v>
      </c>
      <c r="N9085" t="str">
        <f t="shared" si="1273"/>
        <v>None</v>
      </c>
      <c r="O9085" t="str">
        <f t="shared" si="1274"/>
        <v>None</v>
      </c>
      <c r="P9085" t="s">
        <v>241</v>
      </c>
      <c r="Q9085" s="2">
        <f t="shared" si="1275"/>
        <v>13</v>
      </c>
      <c r="R9085" s="1" t="str">
        <f t="shared" si="1276"/>
        <v>Established</v>
      </c>
      <c r="S9085" s="1"/>
      <c r="T9085" t="s">
        <v>1183</v>
      </c>
      <c r="U9085" t="s">
        <v>523</v>
      </c>
      <c r="V9085">
        <f t="shared" si="1277"/>
        <v>0</v>
      </c>
    </row>
    <row r="9086" spans="1:22" x14ac:dyDescent="0.35">
      <c r="A9086">
        <v>9084</v>
      </c>
      <c r="B9086" t="s">
        <v>13368</v>
      </c>
      <c r="C9086" t="str">
        <f t="shared" si="1269"/>
        <v>Don’t Buy</v>
      </c>
      <c r="D9086" t="str">
        <f t="shared" si="1270"/>
        <v>Long Name</v>
      </c>
      <c r="E9086">
        <v>3.9</v>
      </c>
      <c r="F9086">
        <f>IF(Q9086&lt;10,E9086+0.1,E9086)</f>
        <v>3.9</v>
      </c>
      <c r="G9086">
        <f>MIN(IF(Q9086&lt;10,E9086+0.5,E9086),5)</f>
        <v>3.9</v>
      </c>
      <c r="H9086" t="str">
        <f t="shared" si="1271"/>
        <v>Average Place to Work</v>
      </c>
      <c r="I9086">
        <v>56</v>
      </c>
      <c r="J9086" t="b">
        <f t="shared" si="1272"/>
        <v>0</v>
      </c>
      <c r="K9086" t="b">
        <f>OR(E9086&gt;3.5,Q9086&lt;10)</f>
        <v>1</v>
      </c>
      <c r="L9086" t="s">
        <v>19</v>
      </c>
      <c r="M9086" t="s">
        <v>4335</v>
      </c>
      <c r="N9086" t="str">
        <f t="shared" si="1273"/>
        <v>None</v>
      </c>
      <c r="O9086" t="str">
        <f t="shared" si="1274"/>
        <v>None</v>
      </c>
      <c r="P9086" t="s">
        <v>82</v>
      </c>
      <c r="Q9086" s="2">
        <f t="shared" si="1275"/>
        <v>49</v>
      </c>
      <c r="R9086" s="1" t="str">
        <f t="shared" si="1276"/>
        <v>Established</v>
      </c>
      <c r="S9086" s="1"/>
      <c r="T9086" t="s">
        <v>598</v>
      </c>
      <c r="U9086" t="s">
        <v>312</v>
      </c>
      <c r="V9086">
        <f t="shared" si="1277"/>
        <v>0</v>
      </c>
    </row>
    <row r="9087" spans="1:22" x14ac:dyDescent="0.35">
      <c r="A9087">
        <v>9085</v>
      </c>
      <c r="B9087" t="s">
        <v>13369</v>
      </c>
      <c r="C9087" t="str">
        <f t="shared" si="1269"/>
        <v>Don’t Buy</v>
      </c>
      <c r="D9087" t="str">
        <f t="shared" si="1270"/>
        <v>Long Name</v>
      </c>
      <c r="E9087">
        <v>3.8</v>
      </c>
      <c r="F9087">
        <f>IF(Q9087&lt;10,E9087+0.1,E9087)</f>
        <v>3.9</v>
      </c>
      <c r="G9087">
        <f>MIN(IF(Q9087&lt;10,E9087+0.5,E9087),5)</f>
        <v>4.3</v>
      </c>
      <c r="H9087" t="str">
        <f t="shared" si="1271"/>
        <v>Average Place to Work</v>
      </c>
      <c r="I9087">
        <v>56</v>
      </c>
      <c r="J9087" t="b">
        <f t="shared" si="1272"/>
        <v>0</v>
      </c>
      <c r="K9087" t="b">
        <f>OR(E9087&gt;3.5,Q9087&lt;10)</f>
        <v>1</v>
      </c>
      <c r="M9087" t="s">
        <v>2072</v>
      </c>
      <c r="N9087" t="str">
        <f t="shared" si="1273"/>
        <v>Indian Silicon Valley Startups</v>
      </c>
      <c r="O9087" t="str">
        <f t="shared" si="1274"/>
        <v>None</v>
      </c>
      <c r="Q9087" s="2">
        <f t="shared" si="1275"/>
        <v>0</v>
      </c>
      <c r="R9087" s="1" t="str">
        <f t="shared" si="1276"/>
        <v>Startup</v>
      </c>
      <c r="S9087" s="1"/>
      <c r="T9087" t="s">
        <v>1146</v>
      </c>
      <c r="U9087" t="s">
        <v>455</v>
      </c>
      <c r="V9087">
        <f t="shared" si="1277"/>
        <v>0</v>
      </c>
    </row>
    <row r="9088" spans="1:22" x14ac:dyDescent="0.35">
      <c r="A9088">
        <v>9086</v>
      </c>
      <c r="B9088" t="s">
        <v>13370</v>
      </c>
      <c r="C9088" t="str">
        <f t="shared" si="1269"/>
        <v>Don’t Buy</v>
      </c>
      <c r="D9088" t="str">
        <f t="shared" si="1270"/>
        <v>Long Name</v>
      </c>
      <c r="E9088">
        <v>4</v>
      </c>
      <c r="F9088">
        <f>IF(Q9088&lt;10,E9088+0.1,E9088)</f>
        <v>4</v>
      </c>
      <c r="G9088">
        <f>MIN(IF(Q9088&lt;10,E9088+0.5,E9088),5)</f>
        <v>4</v>
      </c>
      <c r="H9088" t="str">
        <f t="shared" si="1271"/>
        <v>Average Place to Work</v>
      </c>
      <c r="I9088">
        <v>56</v>
      </c>
      <c r="J9088" t="b">
        <f t="shared" si="1272"/>
        <v>0</v>
      </c>
      <c r="K9088" t="b">
        <f>OR(E9088&gt;3.5,Q9088&lt;10)</f>
        <v>1</v>
      </c>
      <c r="L9088" t="s">
        <v>9</v>
      </c>
      <c r="M9088" t="s">
        <v>13371</v>
      </c>
      <c r="N9088" t="str">
        <f t="shared" si="1273"/>
        <v>None</v>
      </c>
      <c r="O9088" t="str">
        <f t="shared" si="1274"/>
        <v>None</v>
      </c>
      <c r="P9088" t="s">
        <v>21</v>
      </c>
      <c r="Q9088" s="2">
        <f t="shared" si="1275"/>
        <v>28</v>
      </c>
      <c r="R9088" s="1" t="str">
        <f t="shared" si="1276"/>
        <v>Established</v>
      </c>
      <c r="S9088" s="1"/>
      <c r="T9088" t="s">
        <v>115</v>
      </c>
      <c r="U9088" t="s">
        <v>64</v>
      </c>
      <c r="V9088">
        <f t="shared" si="1277"/>
        <v>0</v>
      </c>
    </row>
    <row r="9089" spans="1:22" x14ac:dyDescent="0.35">
      <c r="A9089">
        <v>9087</v>
      </c>
      <c r="B9089" t="s">
        <v>13372</v>
      </c>
      <c r="C9089" t="str">
        <f t="shared" si="1269"/>
        <v>Don’t Buy</v>
      </c>
      <c r="D9089" t="str">
        <f t="shared" si="1270"/>
        <v>Long Name</v>
      </c>
      <c r="E9089">
        <v>4.0999999999999996</v>
      </c>
      <c r="F9089">
        <f>IF(Q9089&lt;10,E9089+0.1,E9089)</f>
        <v>4.0999999999999996</v>
      </c>
      <c r="G9089">
        <f>MIN(IF(Q9089&lt;10,E9089+0.5,E9089),5)</f>
        <v>4.0999999999999996</v>
      </c>
      <c r="H9089" t="str">
        <f t="shared" si="1271"/>
        <v>Average Place to Work</v>
      </c>
      <c r="I9089">
        <v>56</v>
      </c>
      <c r="J9089" t="b">
        <f t="shared" si="1272"/>
        <v>0</v>
      </c>
      <c r="K9089" t="b">
        <f>OR(E9089&gt;3.5,Q9089&lt;10)</f>
        <v>1</v>
      </c>
      <c r="L9089" t="s">
        <v>19</v>
      </c>
      <c r="M9089" t="s">
        <v>5017</v>
      </c>
      <c r="N9089" t="str">
        <f t="shared" si="1273"/>
        <v>None</v>
      </c>
      <c r="O9089" t="str">
        <f t="shared" si="1274"/>
        <v>None</v>
      </c>
      <c r="P9089" t="s">
        <v>183</v>
      </c>
      <c r="Q9089" s="2">
        <f t="shared" si="1275"/>
        <v>10</v>
      </c>
      <c r="R9089" s="1" t="str">
        <f t="shared" si="1276"/>
        <v>Established</v>
      </c>
      <c r="S9089" s="1"/>
      <c r="T9089" t="s">
        <v>1183</v>
      </c>
      <c r="U9089" t="s">
        <v>523</v>
      </c>
      <c r="V9089">
        <f t="shared" si="1277"/>
        <v>0</v>
      </c>
    </row>
    <row r="9090" spans="1:22" x14ac:dyDescent="0.35">
      <c r="A9090">
        <v>9088</v>
      </c>
      <c r="B9090" t="s">
        <v>13373</v>
      </c>
      <c r="C9090" t="str">
        <f t="shared" si="1269"/>
        <v>Don’t Buy</v>
      </c>
      <c r="D9090" t="str">
        <f t="shared" si="1270"/>
        <v>Long Name</v>
      </c>
      <c r="E9090">
        <v>3</v>
      </c>
      <c r="F9090">
        <f>IF(Q9090&lt;10,E9090+0.1,E9090)</f>
        <v>3</v>
      </c>
      <c r="G9090">
        <f>MIN(IF(Q9090&lt;10,E9090+0.5,E9090),5)</f>
        <v>3</v>
      </c>
      <c r="H9090" t="str">
        <f t="shared" si="1271"/>
        <v>Average Place to Work</v>
      </c>
      <c r="I9090">
        <v>56</v>
      </c>
      <c r="J9090" t="b">
        <f t="shared" si="1272"/>
        <v>0</v>
      </c>
      <c r="K9090" t="b">
        <f>OR(E9090&gt;3.5,Q9090&lt;10)</f>
        <v>0</v>
      </c>
      <c r="M9090" t="s">
        <v>4839</v>
      </c>
      <c r="N9090" t="str">
        <f t="shared" si="1273"/>
        <v>Indian Silicon Valley Startups</v>
      </c>
      <c r="O9090" t="str">
        <f t="shared" si="1274"/>
        <v>None</v>
      </c>
      <c r="P9090" t="s">
        <v>118</v>
      </c>
      <c r="Q9090" s="2">
        <f t="shared" si="1275"/>
        <v>20</v>
      </c>
      <c r="R9090" s="1" t="str">
        <f t="shared" si="1276"/>
        <v>Established</v>
      </c>
      <c r="S9090" s="1"/>
      <c r="U9090" t="s">
        <v>36</v>
      </c>
      <c r="V9090">
        <f t="shared" si="1277"/>
        <v>0</v>
      </c>
    </row>
    <row r="9091" spans="1:22" x14ac:dyDescent="0.35">
      <c r="A9091">
        <v>9089</v>
      </c>
      <c r="B9091" t="s">
        <v>13374</v>
      </c>
      <c r="C9091" t="str">
        <f t="shared" ref="C9091:C9154" si="1278">IF(OR(LEFT(B9091,1)="T",LEFT(B9091,1)="G"),"Buy","Don’t Buy")</f>
        <v>Don’t Buy</v>
      </c>
      <c r="D9091" t="str">
        <f t="shared" ref="D9091:D9154" si="1279">IF(LEN(B9091)&gt;=10,"Long Name","Short Name")</f>
        <v>Short Name</v>
      </c>
      <c r="E9091">
        <v>3.8</v>
      </c>
      <c r="F9091">
        <f>IF(Q9091&lt;10,E9091+0.1,E9091)</f>
        <v>3.8</v>
      </c>
      <c r="G9091">
        <f>MIN(IF(Q9091&lt;10,E9091+0.5,E9091),5)</f>
        <v>3.8</v>
      </c>
      <c r="H9091" t="str">
        <f t="shared" ref="H9091:H9154" si="1280">IF(E9091&gt;4.5,"Great Place to Work","Average Place to Work")</f>
        <v>Average Place to Work</v>
      </c>
      <c r="I9091">
        <v>56</v>
      </c>
      <c r="J9091" t="b">
        <f t="shared" ref="J9091:J9154" si="1281">AND(I9091&gt;10000,E9091&gt;4)</f>
        <v>0</v>
      </c>
      <c r="K9091" t="b">
        <f>OR(E9091&gt;3.5,Q9091&lt;10)</f>
        <v>1</v>
      </c>
      <c r="L9091" t="s">
        <v>19</v>
      </c>
      <c r="M9091" t="s">
        <v>13375</v>
      </c>
      <c r="N9091" t="str">
        <f t="shared" ref="N9091:N9154" si="1282">IF(OR(LEFT(M9091,9)="Banglore",LEFT(M9091,9)="Bengaluru",LEFT(M9091,7)="Chennai",Q9091&lt;10,U9091="Internet"),"Indian Silicon Valley Startups","None")</f>
        <v>None</v>
      </c>
      <c r="O9091" t="str">
        <f t="shared" ref="O9091:O9154" si="1283">IF(AND(LEFT(M9091,6)="Mumbai",U9091="Financial Services"),"Bombay Finances","None")</f>
        <v>None</v>
      </c>
      <c r="P9091" t="s">
        <v>816</v>
      </c>
      <c r="Q9091" s="2">
        <f t="shared" ref="Q9091:Q9154" si="1284">_xlfn.NUMBERVALUE(SUBSTITUTE(TRIM(P9091)," years old",""))</f>
        <v>56</v>
      </c>
      <c r="R9091" s="1" t="str">
        <f t="shared" ref="R9091:R9154" si="1285">IF(Q9091&lt;10,"Startup","Established")</f>
        <v>Established</v>
      </c>
      <c r="S9091" s="1"/>
      <c r="T9091" t="s">
        <v>115</v>
      </c>
      <c r="U9091" t="s">
        <v>255</v>
      </c>
      <c r="V9091">
        <f t="shared" ref="V9091:V9154" si="1286">IF(AND(OR(U9091=$U$7,U9091=$U$12),E9091&gt;4),1000000,IF(AND(OR(U9091=$U$7,U9091=$U$12),E9091&lt;=4),500000,IF(AND(U9091=$U$18,E9091&gt;4),800000,0)))</f>
        <v>0</v>
      </c>
    </row>
    <row r="9092" spans="1:22" x14ac:dyDescent="0.35">
      <c r="A9092">
        <v>9090</v>
      </c>
      <c r="B9092" t="s">
        <v>13376</v>
      </c>
      <c r="C9092" t="str">
        <f t="shared" si="1278"/>
        <v>Don’t Buy</v>
      </c>
      <c r="D9092" t="str">
        <f t="shared" si="1279"/>
        <v>Short Name</v>
      </c>
      <c r="E9092">
        <v>3.7</v>
      </c>
      <c r="F9092">
        <f>IF(Q9092&lt;10,E9092+0.1,E9092)</f>
        <v>3.7</v>
      </c>
      <c r="G9092">
        <f>MIN(IF(Q9092&lt;10,E9092+0.5,E9092),5)</f>
        <v>3.7</v>
      </c>
      <c r="H9092" t="str">
        <f t="shared" si="1280"/>
        <v>Average Place to Work</v>
      </c>
      <c r="I9092">
        <v>56</v>
      </c>
      <c r="J9092" t="b">
        <f t="shared" si="1281"/>
        <v>0</v>
      </c>
      <c r="K9092" t="b">
        <f>OR(E9092&gt;3.5,Q9092&lt;10)</f>
        <v>1</v>
      </c>
      <c r="M9092" t="s">
        <v>10851</v>
      </c>
      <c r="N9092" t="str">
        <f t="shared" si="1282"/>
        <v>None</v>
      </c>
      <c r="O9092" t="str">
        <f t="shared" si="1283"/>
        <v>None</v>
      </c>
      <c r="P9092" t="s">
        <v>21</v>
      </c>
      <c r="Q9092" s="2">
        <f t="shared" si="1284"/>
        <v>28</v>
      </c>
      <c r="R9092" s="1" t="str">
        <f t="shared" si="1285"/>
        <v>Established</v>
      </c>
      <c r="S9092" s="1"/>
      <c r="U9092" t="s">
        <v>3370</v>
      </c>
      <c r="V9092">
        <f t="shared" si="1286"/>
        <v>0</v>
      </c>
    </row>
    <row r="9093" spans="1:22" x14ac:dyDescent="0.35">
      <c r="A9093">
        <v>9091</v>
      </c>
      <c r="B9093" t="s">
        <v>13377</v>
      </c>
      <c r="C9093" t="str">
        <f t="shared" si="1278"/>
        <v>Don’t Buy</v>
      </c>
      <c r="D9093" t="str">
        <f t="shared" si="1279"/>
        <v>Long Name</v>
      </c>
      <c r="E9093">
        <v>3.6</v>
      </c>
      <c r="F9093">
        <f>IF(Q9093&lt;10,E9093+0.1,E9093)</f>
        <v>3.6</v>
      </c>
      <c r="G9093">
        <f>MIN(IF(Q9093&lt;10,E9093+0.5,E9093),5)</f>
        <v>3.6</v>
      </c>
      <c r="H9093" t="str">
        <f t="shared" si="1280"/>
        <v>Average Place to Work</v>
      </c>
      <c r="I9093">
        <v>56</v>
      </c>
      <c r="J9093" t="b">
        <f t="shared" si="1281"/>
        <v>0</v>
      </c>
      <c r="K9093" t="b">
        <f>OR(E9093&gt;3.5,Q9093&lt;10)</f>
        <v>1</v>
      </c>
      <c r="L9093" t="s">
        <v>19</v>
      </c>
      <c r="M9093" t="s">
        <v>7869</v>
      </c>
      <c r="N9093" t="str">
        <f t="shared" si="1282"/>
        <v>None</v>
      </c>
      <c r="O9093" t="str">
        <f t="shared" si="1283"/>
        <v>None</v>
      </c>
      <c r="P9093" t="s">
        <v>86</v>
      </c>
      <c r="Q9093" s="2">
        <f t="shared" si="1284"/>
        <v>27</v>
      </c>
      <c r="R9093" s="1" t="str">
        <f t="shared" si="1285"/>
        <v>Established</v>
      </c>
      <c r="S9093" s="1"/>
      <c r="T9093" t="s">
        <v>598</v>
      </c>
      <c r="U9093" t="s">
        <v>530</v>
      </c>
      <c r="V9093">
        <f t="shared" si="1286"/>
        <v>0</v>
      </c>
    </row>
    <row r="9094" spans="1:22" x14ac:dyDescent="0.35">
      <c r="A9094">
        <v>9092</v>
      </c>
      <c r="B9094" t="s">
        <v>13378</v>
      </c>
      <c r="C9094" t="str">
        <f t="shared" si="1278"/>
        <v>Don’t Buy</v>
      </c>
      <c r="D9094" t="str">
        <f t="shared" si="1279"/>
        <v>Short Name</v>
      </c>
      <c r="E9094">
        <v>4.5</v>
      </c>
      <c r="F9094">
        <f>IF(Q9094&lt;10,E9094+0.1,E9094)</f>
        <v>4.5999999999999996</v>
      </c>
      <c r="G9094">
        <f>MIN(IF(Q9094&lt;10,E9094+0.5,E9094),5)</f>
        <v>5</v>
      </c>
      <c r="H9094" t="str">
        <f t="shared" si="1280"/>
        <v>Average Place to Work</v>
      </c>
      <c r="I9094">
        <v>56</v>
      </c>
      <c r="J9094" t="b">
        <f t="shared" si="1281"/>
        <v>0</v>
      </c>
      <c r="K9094" t="b">
        <f>OR(E9094&gt;3.5,Q9094&lt;10)</f>
        <v>1</v>
      </c>
      <c r="M9094" t="s">
        <v>7591</v>
      </c>
      <c r="N9094" t="str">
        <f t="shared" si="1282"/>
        <v>Indian Silicon Valley Startups</v>
      </c>
      <c r="O9094" t="str">
        <f t="shared" si="1283"/>
        <v>None</v>
      </c>
      <c r="Q9094" s="2">
        <f t="shared" si="1284"/>
        <v>0</v>
      </c>
      <c r="R9094" s="1" t="str">
        <f t="shared" si="1285"/>
        <v>Startup</v>
      </c>
      <c r="S9094" s="1"/>
      <c r="T9094" t="s">
        <v>12</v>
      </c>
      <c r="U9094" t="s">
        <v>352</v>
      </c>
      <c r="V9094">
        <f t="shared" si="1286"/>
        <v>0</v>
      </c>
    </row>
    <row r="9095" spans="1:22" x14ac:dyDescent="0.35">
      <c r="A9095">
        <v>9093</v>
      </c>
      <c r="B9095" t="s">
        <v>13379</v>
      </c>
      <c r="C9095" t="str">
        <f t="shared" si="1278"/>
        <v>Don’t Buy</v>
      </c>
      <c r="D9095" t="str">
        <f t="shared" si="1279"/>
        <v>Short Name</v>
      </c>
      <c r="E9095">
        <v>4</v>
      </c>
      <c r="F9095">
        <f>IF(Q9095&lt;10,E9095+0.1,E9095)</f>
        <v>4</v>
      </c>
      <c r="G9095">
        <f>MIN(IF(Q9095&lt;10,E9095+0.5,E9095),5)</f>
        <v>4</v>
      </c>
      <c r="H9095" t="str">
        <f t="shared" si="1280"/>
        <v>Average Place to Work</v>
      </c>
      <c r="I9095">
        <v>56</v>
      </c>
      <c r="J9095" t="b">
        <f t="shared" si="1281"/>
        <v>0</v>
      </c>
      <c r="K9095" t="b">
        <f>OR(E9095&gt;3.5,Q9095&lt;10)</f>
        <v>1</v>
      </c>
      <c r="L9095" t="s">
        <v>9</v>
      </c>
      <c r="M9095" t="s">
        <v>13380</v>
      </c>
      <c r="N9095" t="str">
        <f t="shared" si="1282"/>
        <v>None</v>
      </c>
      <c r="O9095" t="str">
        <f t="shared" si="1283"/>
        <v>None</v>
      </c>
      <c r="P9095" t="s">
        <v>35</v>
      </c>
      <c r="Q9095" s="2">
        <f t="shared" si="1284"/>
        <v>55</v>
      </c>
      <c r="R9095" s="1" t="str">
        <f t="shared" si="1285"/>
        <v>Established</v>
      </c>
      <c r="S9095" s="1"/>
      <c r="T9095" t="s">
        <v>40</v>
      </c>
      <c r="U9095" t="s">
        <v>227</v>
      </c>
      <c r="V9095">
        <f t="shared" si="1286"/>
        <v>0</v>
      </c>
    </row>
    <row r="9096" spans="1:22" x14ac:dyDescent="0.35">
      <c r="A9096">
        <v>9094</v>
      </c>
      <c r="B9096" t="s">
        <v>13381</v>
      </c>
      <c r="C9096" t="str">
        <f t="shared" si="1278"/>
        <v>Don’t Buy</v>
      </c>
      <c r="D9096" t="str">
        <f t="shared" si="1279"/>
        <v>Long Name</v>
      </c>
      <c r="E9096">
        <v>4.2</v>
      </c>
      <c r="F9096">
        <f>IF(Q9096&lt;10,E9096+0.1,E9096)</f>
        <v>4.2</v>
      </c>
      <c r="G9096">
        <f>MIN(IF(Q9096&lt;10,E9096+0.5,E9096),5)</f>
        <v>4.2</v>
      </c>
      <c r="H9096" t="str">
        <f t="shared" si="1280"/>
        <v>Average Place to Work</v>
      </c>
      <c r="I9096">
        <v>56</v>
      </c>
      <c r="J9096" t="b">
        <f t="shared" si="1281"/>
        <v>0</v>
      </c>
      <c r="K9096" t="b">
        <f>OR(E9096&gt;3.5,Q9096&lt;10)</f>
        <v>1</v>
      </c>
      <c r="M9096" t="s">
        <v>4580</v>
      </c>
      <c r="N9096" t="str">
        <f t="shared" si="1282"/>
        <v>None</v>
      </c>
      <c r="O9096" t="str">
        <f t="shared" si="1283"/>
        <v>None</v>
      </c>
      <c r="P9096" t="s">
        <v>460</v>
      </c>
      <c r="Q9096" s="2">
        <f t="shared" si="1284"/>
        <v>37</v>
      </c>
      <c r="R9096" s="1" t="str">
        <f t="shared" si="1285"/>
        <v>Established</v>
      </c>
      <c r="S9096" s="1"/>
      <c r="T9096" t="s">
        <v>606</v>
      </c>
      <c r="U9096" t="s">
        <v>455</v>
      </c>
      <c r="V9096">
        <f t="shared" si="1286"/>
        <v>0</v>
      </c>
    </row>
    <row r="9097" spans="1:22" x14ac:dyDescent="0.35">
      <c r="A9097">
        <v>9095</v>
      </c>
      <c r="B9097" t="s">
        <v>13382</v>
      </c>
      <c r="C9097" t="str">
        <f t="shared" si="1278"/>
        <v>Don’t Buy</v>
      </c>
      <c r="D9097" t="str">
        <f t="shared" si="1279"/>
        <v>Long Name</v>
      </c>
      <c r="E9097">
        <v>3</v>
      </c>
      <c r="F9097">
        <f>IF(Q9097&lt;10,E9097+0.1,E9097)</f>
        <v>3</v>
      </c>
      <c r="G9097">
        <f>MIN(IF(Q9097&lt;10,E9097+0.5,E9097),5)</f>
        <v>3</v>
      </c>
      <c r="H9097" t="str">
        <f t="shared" si="1280"/>
        <v>Average Place to Work</v>
      </c>
      <c r="I9097">
        <v>56</v>
      </c>
      <c r="J9097" t="b">
        <f t="shared" si="1281"/>
        <v>0</v>
      </c>
      <c r="K9097" t="b">
        <f>OR(E9097&gt;3.5,Q9097&lt;10)</f>
        <v>0</v>
      </c>
      <c r="L9097" t="s">
        <v>19</v>
      </c>
      <c r="M9097" t="s">
        <v>11956</v>
      </c>
      <c r="N9097" t="str">
        <f t="shared" si="1282"/>
        <v>Indian Silicon Valley Startups</v>
      </c>
      <c r="O9097" t="str">
        <f t="shared" si="1283"/>
        <v>None</v>
      </c>
      <c r="P9097" t="s">
        <v>626</v>
      </c>
      <c r="Q9097" s="2">
        <f t="shared" si="1284"/>
        <v>17</v>
      </c>
      <c r="R9097" s="1" t="str">
        <f t="shared" si="1285"/>
        <v>Established</v>
      </c>
      <c r="S9097" s="1"/>
      <c r="T9097" t="s">
        <v>606</v>
      </c>
      <c r="U9097" t="s">
        <v>17</v>
      </c>
      <c r="V9097">
        <f t="shared" si="1286"/>
        <v>500000</v>
      </c>
    </row>
    <row r="9098" spans="1:22" x14ac:dyDescent="0.35">
      <c r="A9098">
        <v>9096</v>
      </c>
      <c r="B9098" t="s">
        <v>13383</v>
      </c>
      <c r="C9098" t="str">
        <f t="shared" si="1278"/>
        <v>Don’t Buy</v>
      </c>
      <c r="D9098" t="str">
        <f t="shared" si="1279"/>
        <v>Long Name</v>
      </c>
      <c r="E9098">
        <v>4.0999999999999996</v>
      </c>
      <c r="F9098">
        <f>IF(Q9098&lt;10,E9098+0.1,E9098)</f>
        <v>4.0999999999999996</v>
      </c>
      <c r="G9098">
        <f>MIN(IF(Q9098&lt;10,E9098+0.5,E9098),5)</f>
        <v>4.0999999999999996</v>
      </c>
      <c r="H9098" t="str">
        <f t="shared" si="1280"/>
        <v>Average Place to Work</v>
      </c>
      <c r="I9098">
        <v>56</v>
      </c>
      <c r="J9098" t="b">
        <f t="shared" si="1281"/>
        <v>0</v>
      </c>
      <c r="K9098" t="b">
        <f>OR(E9098&gt;3.5,Q9098&lt;10)</f>
        <v>1</v>
      </c>
      <c r="M9098" t="s">
        <v>13384</v>
      </c>
      <c r="N9098" t="str">
        <f t="shared" si="1282"/>
        <v>None</v>
      </c>
      <c r="O9098" t="str">
        <f t="shared" si="1283"/>
        <v>None</v>
      </c>
      <c r="P9098" t="s">
        <v>118</v>
      </c>
      <c r="Q9098" s="2">
        <f t="shared" si="1284"/>
        <v>20</v>
      </c>
      <c r="R9098" s="1" t="str">
        <f t="shared" si="1285"/>
        <v>Established</v>
      </c>
      <c r="S9098" s="1"/>
      <c r="T9098" t="s">
        <v>1146</v>
      </c>
      <c r="U9098" t="s">
        <v>455</v>
      </c>
      <c r="V9098">
        <f t="shared" si="1286"/>
        <v>0</v>
      </c>
    </row>
    <row r="9099" spans="1:22" x14ac:dyDescent="0.35">
      <c r="A9099">
        <v>9097</v>
      </c>
      <c r="B9099" t="s">
        <v>13385</v>
      </c>
      <c r="C9099" t="str">
        <f t="shared" si="1278"/>
        <v>Buy</v>
      </c>
      <c r="D9099" t="str">
        <f t="shared" si="1279"/>
        <v>Long Name</v>
      </c>
      <c r="E9099">
        <v>4.3</v>
      </c>
      <c r="F9099">
        <f>IF(Q9099&lt;10,E9099+0.1,E9099)</f>
        <v>4.3999999999999995</v>
      </c>
      <c r="G9099">
        <f>MIN(IF(Q9099&lt;10,E9099+0.5,E9099),5)</f>
        <v>4.8</v>
      </c>
      <c r="H9099" t="str">
        <f t="shared" si="1280"/>
        <v>Average Place to Work</v>
      </c>
      <c r="I9099">
        <v>56</v>
      </c>
      <c r="J9099" t="b">
        <f t="shared" si="1281"/>
        <v>0</v>
      </c>
      <c r="K9099" t="b">
        <f>OR(E9099&gt;3.5,Q9099&lt;10)</f>
        <v>1</v>
      </c>
      <c r="M9099" t="s">
        <v>7450</v>
      </c>
      <c r="N9099" t="str">
        <f t="shared" si="1282"/>
        <v>Indian Silicon Valley Startups</v>
      </c>
      <c r="O9099" t="str">
        <f t="shared" si="1283"/>
        <v>None</v>
      </c>
      <c r="Q9099" s="2">
        <f t="shared" si="1284"/>
        <v>0</v>
      </c>
      <c r="R9099" s="1" t="str">
        <f t="shared" si="1285"/>
        <v>Startup</v>
      </c>
      <c r="S9099" s="1"/>
      <c r="T9099" t="s">
        <v>606</v>
      </c>
      <c r="U9099" t="s">
        <v>64</v>
      </c>
      <c r="V9099">
        <f t="shared" si="1286"/>
        <v>0</v>
      </c>
    </row>
    <row r="9100" spans="1:22" x14ac:dyDescent="0.35">
      <c r="A9100">
        <v>9098</v>
      </c>
      <c r="B9100" t="s">
        <v>13386</v>
      </c>
      <c r="C9100" t="str">
        <f t="shared" si="1278"/>
        <v>Don’t Buy</v>
      </c>
      <c r="D9100" t="str">
        <f t="shared" si="1279"/>
        <v>Long Name</v>
      </c>
      <c r="E9100">
        <v>4.4000000000000004</v>
      </c>
      <c r="F9100">
        <f>IF(Q9100&lt;10,E9100+0.1,E9100)</f>
        <v>4.4000000000000004</v>
      </c>
      <c r="G9100">
        <f>MIN(IF(Q9100&lt;10,E9100+0.5,E9100),5)</f>
        <v>4.4000000000000004</v>
      </c>
      <c r="H9100" t="str">
        <f t="shared" si="1280"/>
        <v>Average Place to Work</v>
      </c>
      <c r="I9100">
        <v>56</v>
      </c>
      <c r="J9100" t="b">
        <f t="shared" si="1281"/>
        <v>0</v>
      </c>
      <c r="K9100" t="b">
        <f>OR(E9100&gt;3.5,Q9100&lt;10)</f>
        <v>1</v>
      </c>
      <c r="M9100" t="s">
        <v>4399</v>
      </c>
      <c r="N9100" t="str">
        <f t="shared" si="1282"/>
        <v>None</v>
      </c>
      <c r="O9100" t="str">
        <f t="shared" si="1283"/>
        <v>None</v>
      </c>
      <c r="P9100" t="s">
        <v>491</v>
      </c>
      <c r="Q9100" s="2">
        <f t="shared" si="1284"/>
        <v>91</v>
      </c>
      <c r="R9100" s="1" t="str">
        <f t="shared" si="1285"/>
        <v>Established</v>
      </c>
      <c r="S9100" s="1"/>
      <c r="T9100" t="s">
        <v>219</v>
      </c>
      <c r="U9100" t="s">
        <v>83</v>
      </c>
      <c r="V9100">
        <f t="shared" si="1286"/>
        <v>0</v>
      </c>
    </row>
    <row r="9101" spans="1:22" x14ac:dyDescent="0.35">
      <c r="A9101">
        <v>9099</v>
      </c>
      <c r="B9101" t="s">
        <v>13387</v>
      </c>
      <c r="C9101" t="str">
        <f t="shared" si="1278"/>
        <v>Don’t Buy</v>
      </c>
      <c r="D9101" t="str">
        <f t="shared" si="1279"/>
        <v>Long Name</v>
      </c>
      <c r="E9101">
        <v>4.2</v>
      </c>
      <c r="F9101">
        <f>IF(Q9101&lt;10,E9101+0.1,E9101)</f>
        <v>4.3</v>
      </c>
      <c r="G9101">
        <f>MIN(IF(Q9101&lt;10,E9101+0.5,E9101),5)</f>
        <v>4.7</v>
      </c>
      <c r="H9101" t="str">
        <f t="shared" si="1280"/>
        <v>Average Place to Work</v>
      </c>
      <c r="I9101">
        <v>56</v>
      </c>
      <c r="J9101" t="b">
        <f t="shared" si="1281"/>
        <v>0</v>
      </c>
      <c r="K9101" t="b">
        <f>OR(E9101&gt;3.5,Q9101&lt;10)</f>
        <v>1</v>
      </c>
      <c r="L9101" t="s">
        <v>19</v>
      </c>
      <c r="M9101" t="s">
        <v>13388</v>
      </c>
      <c r="N9101" t="str">
        <f t="shared" si="1282"/>
        <v>Indian Silicon Valley Startups</v>
      </c>
      <c r="O9101" t="str">
        <f t="shared" si="1283"/>
        <v>None</v>
      </c>
      <c r="P9101" t="s">
        <v>170</v>
      </c>
      <c r="Q9101" s="2">
        <f t="shared" si="1284"/>
        <v>6</v>
      </c>
      <c r="R9101" s="1" t="str">
        <f t="shared" si="1285"/>
        <v>Startup</v>
      </c>
      <c r="S9101" s="1"/>
      <c r="T9101" t="s">
        <v>606</v>
      </c>
      <c r="U9101" t="s">
        <v>1913</v>
      </c>
      <c r="V9101">
        <f t="shared" si="1286"/>
        <v>0</v>
      </c>
    </row>
    <row r="9102" spans="1:22" x14ac:dyDescent="0.35">
      <c r="A9102">
        <v>9100</v>
      </c>
      <c r="B9102" t="s">
        <v>13389</v>
      </c>
      <c r="C9102" t="str">
        <f t="shared" si="1278"/>
        <v>Don’t Buy</v>
      </c>
      <c r="D9102" t="str">
        <f t="shared" si="1279"/>
        <v>Long Name</v>
      </c>
      <c r="E9102">
        <v>4</v>
      </c>
      <c r="F9102">
        <f>IF(Q9102&lt;10,E9102+0.1,E9102)</f>
        <v>4.0999999999999996</v>
      </c>
      <c r="G9102">
        <f>MIN(IF(Q9102&lt;10,E9102+0.5,E9102),5)</f>
        <v>4.5</v>
      </c>
      <c r="H9102" t="str">
        <f t="shared" si="1280"/>
        <v>Average Place to Work</v>
      </c>
      <c r="I9102">
        <v>56</v>
      </c>
      <c r="J9102" t="b">
        <f t="shared" si="1281"/>
        <v>0</v>
      </c>
      <c r="K9102" t="b">
        <f>OR(E9102&gt;3.5,Q9102&lt;10)</f>
        <v>1</v>
      </c>
      <c r="L9102" t="s">
        <v>279</v>
      </c>
      <c r="M9102" t="s">
        <v>9344</v>
      </c>
      <c r="N9102" t="str">
        <f t="shared" si="1282"/>
        <v>Indian Silicon Valley Startups</v>
      </c>
      <c r="O9102" t="str">
        <f t="shared" si="1283"/>
        <v>None</v>
      </c>
      <c r="P9102" t="s">
        <v>108</v>
      </c>
      <c r="Q9102" s="2">
        <f t="shared" si="1284"/>
        <v>5</v>
      </c>
      <c r="R9102" s="1" t="str">
        <f t="shared" si="1285"/>
        <v>Startup</v>
      </c>
      <c r="S9102" s="1"/>
      <c r="T9102" t="s">
        <v>1146</v>
      </c>
      <c r="U9102" t="s">
        <v>36</v>
      </c>
      <c r="V9102">
        <f t="shared" si="1286"/>
        <v>0</v>
      </c>
    </row>
    <row r="9103" spans="1:22" x14ac:dyDescent="0.35">
      <c r="A9103">
        <v>9101</v>
      </c>
      <c r="B9103" t="s">
        <v>13390</v>
      </c>
      <c r="C9103" t="str">
        <f t="shared" si="1278"/>
        <v>Don’t Buy</v>
      </c>
      <c r="D9103" t="str">
        <f t="shared" si="1279"/>
        <v>Long Name</v>
      </c>
      <c r="E9103">
        <v>4.8</v>
      </c>
      <c r="F9103">
        <f>IF(Q9103&lt;10,E9103+0.1,E9103)</f>
        <v>4.8</v>
      </c>
      <c r="G9103">
        <f>MIN(IF(Q9103&lt;10,E9103+0.5,E9103),5)</f>
        <v>4.8</v>
      </c>
      <c r="H9103" t="str">
        <f t="shared" si="1280"/>
        <v>Great Place to Work</v>
      </c>
      <c r="I9103">
        <v>56</v>
      </c>
      <c r="J9103" t="b">
        <f t="shared" si="1281"/>
        <v>0</v>
      </c>
      <c r="K9103" t="b">
        <f>OR(E9103&gt;3.5,Q9103&lt;10)</f>
        <v>1</v>
      </c>
      <c r="M9103" t="s">
        <v>9723</v>
      </c>
      <c r="N9103" t="str">
        <f t="shared" si="1282"/>
        <v>None</v>
      </c>
      <c r="O9103" t="str">
        <f t="shared" si="1283"/>
        <v>None</v>
      </c>
      <c r="P9103" t="s">
        <v>631</v>
      </c>
      <c r="Q9103" s="2">
        <f t="shared" si="1284"/>
        <v>79</v>
      </c>
      <c r="R9103" s="1" t="str">
        <f t="shared" si="1285"/>
        <v>Established</v>
      </c>
      <c r="S9103" s="1"/>
      <c r="T9103" t="s">
        <v>219</v>
      </c>
      <c r="U9103" t="s">
        <v>346</v>
      </c>
      <c r="V9103">
        <f t="shared" si="1286"/>
        <v>0</v>
      </c>
    </row>
    <row r="9104" spans="1:22" x14ac:dyDescent="0.35">
      <c r="A9104">
        <v>9102</v>
      </c>
      <c r="B9104" t="s">
        <v>13391</v>
      </c>
      <c r="C9104" t="str">
        <f t="shared" si="1278"/>
        <v>Don’t Buy</v>
      </c>
      <c r="D9104" t="str">
        <f t="shared" si="1279"/>
        <v>Long Name</v>
      </c>
      <c r="E9104">
        <v>3.5</v>
      </c>
      <c r="F9104">
        <f>IF(Q9104&lt;10,E9104+0.1,E9104)</f>
        <v>3.6</v>
      </c>
      <c r="G9104">
        <f>MIN(IF(Q9104&lt;10,E9104+0.5,E9104),5)</f>
        <v>4</v>
      </c>
      <c r="H9104" t="str">
        <f t="shared" si="1280"/>
        <v>Average Place to Work</v>
      </c>
      <c r="I9104">
        <v>56</v>
      </c>
      <c r="J9104" t="b">
        <f t="shared" si="1281"/>
        <v>0</v>
      </c>
      <c r="K9104" t="b">
        <f>OR(E9104&gt;3.5,Q9104&lt;10)</f>
        <v>1</v>
      </c>
      <c r="M9104" t="s">
        <v>2960</v>
      </c>
      <c r="N9104" t="str">
        <f t="shared" si="1282"/>
        <v>Indian Silicon Valley Startups</v>
      </c>
      <c r="O9104" t="str">
        <f t="shared" si="1283"/>
        <v>None</v>
      </c>
      <c r="Q9104" s="2">
        <f t="shared" si="1284"/>
        <v>0</v>
      </c>
      <c r="R9104" s="1" t="str">
        <f t="shared" si="1285"/>
        <v>Startup</v>
      </c>
      <c r="S9104" s="1"/>
      <c r="T9104" t="s">
        <v>598</v>
      </c>
      <c r="U9104" t="s">
        <v>17</v>
      </c>
      <c r="V9104">
        <f t="shared" si="1286"/>
        <v>500000</v>
      </c>
    </row>
    <row r="9105" spans="1:22" x14ac:dyDescent="0.35">
      <c r="A9105">
        <v>9103</v>
      </c>
      <c r="B9105" t="s">
        <v>13392</v>
      </c>
      <c r="C9105" t="str">
        <f t="shared" si="1278"/>
        <v>Don’t Buy</v>
      </c>
      <c r="D9105" t="str">
        <f t="shared" si="1279"/>
        <v>Long Name</v>
      </c>
      <c r="E9105">
        <v>4.5</v>
      </c>
      <c r="F9105">
        <f>IF(Q9105&lt;10,E9105+0.1,E9105)</f>
        <v>4.5999999999999996</v>
      </c>
      <c r="G9105">
        <f>MIN(IF(Q9105&lt;10,E9105+0.5,E9105),5)</f>
        <v>5</v>
      </c>
      <c r="H9105" t="str">
        <f t="shared" si="1280"/>
        <v>Average Place to Work</v>
      </c>
      <c r="I9105">
        <v>56</v>
      </c>
      <c r="J9105" t="b">
        <f t="shared" si="1281"/>
        <v>0</v>
      </c>
      <c r="K9105" t="b">
        <f>OR(E9105&gt;3.5,Q9105&lt;10)</f>
        <v>1</v>
      </c>
      <c r="L9105" t="s">
        <v>19</v>
      </c>
      <c r="M9105" t="s">
        <v>9869</v>
      </c>
      <c r="N9105" t="str">
        <f t="shared" si="1282"/>
        <v>Indian Silicon Valley Startups</v>
      </c>
      <c r="O9105" t="str">
        <f t="shared" si="1283"/>
        <v>None</v>
      </c>
      <c r="P9105" t="s">
        <v>258</v>
      </c>
      <c r="Q9105" s="2">
        <f t="shared" si="1284"/>
        <v>7</v>
      </c>
      <c r="R9105" s="1" t="str">
        <f t="shared" si="1285"/>
        <v>Startup</v>
      </c>
      <c r="S9105" s="1"/>
      <c r="T9105" t="s">
        <v>1146</v>
      </c>
      <c r="U9105" t="s">
        <v>17</v>
      </c>
      <c r="V9105">
        <f t="shared" si="1286"/>
        <v>1000000</v>
      </c>
    </row>
    <row r="9106" spans="1:22" x14ac:dyDescent="0.35">
      <c r="A9106">
        <v>9104</v>
      </c>
      <c r="B9106" t="s">
        <v>13393</v>
      </c>
      <c r="C9106" t="str">
        <f t="shared" si="1278"/>
        <v>Don’t Buy</v>
      </c>
      <c r="D9106" t="str">
        <f t="shared" si="1279"/>
        <v>Long Name</v>
      </c>
      <c r="E9106">
        <v>3.9</v>
      </c>
      <c r="F9106">
        <f>IF(Q9106&lt;10,E9106+0.1,E9106)</f>
        <v>4</v>
      </c>
      <c r="G9106">
        <f>MIN(IF(Q9106&lt;10,E9106+0.5,E9106),5)</f>
        <v>4.4000000000000004</v>
      </c>
      <c r="H9106" t="str">
        <f t="shared" si="1280"/>
        <v>Average Place to Work</v>
      </c>
      <c r="I9106">
        <v>56</v>
      </c>
      <c r="J9106" t="b">
        <f t="shared" si="1281"/>
        <v>0</v>
      </c>
      <c r="K9106" t="b">
        <f>OR(E9106&gt;3.5,Q9106&lt;10)</f>
        <v>1</v>
      </c>
      <c r="M9106" t="s">
        <v>8495</v>
      </c>
      <c r="N9106" t="str">
        <f t="shared" si="1282"/>
        <v>Indian Silicon Valley Startups</v>
      </c>
      <c r="O9106" t="str">
        <f t="shared" si="1283"/>
        <v>None</v>
      </c>
      <c r="P9106" t="s">
        <v>170</v>
      </c>
      <c r="Q9106" s="2">
        <f t="shared" si="1284"/>
        <v>6</v>
      </c>
      <c r="R9106" s="1" t="str">
        <f t="shared" si="1285"/>
        <v>Startup</v>
      </c>
      <c r="S9106" s="1"/>
      <c r="T9106" t="s">
        <v>606</v>
      </c>
      <c r="U9106" t="s">
        <v>687</v>
      </c>
      <c r="V9106">
        <f t="shared" si="1286"/>
        <v>0</v>
      </c>
    </row>
    <row r="9107" spans="1:22" x14ac:dyDescent="0.35">
      <c r="A9107">
        <v>9105</v>
      </c>
      <c r="B9107" t="s">
        <v>13394</v>
      </c>
      <c r="C9107" t="str">
        <f t="shared" si="1278"/>
        <v>Don’t Buy</v>
      </c>
      <c r="D9107" t="str">
        <f t="shared" si="1279"/>
        <v>Long Name</v>
      </c>
      <c r="E9107">
        <v>4.0999999999999996</v>
      </c>
      <c r="F9107">
        <f>IF(Q9107&lt;10,E9107+0.1,E9107)</f>
        <v>4.0999999999999996</v>
      </c>
      <c r="G9107">
        <f>MIN(IF(Q9107&lt;10,E9107+0.5,E9107),5)</f>
        <v>4.0999999999999996</v>
      </c>
      <c r="H9107" t="str">
        <f t="shared" si="1280"/>
        <v>Average Place to Work</v>
      </c>
      <c r="I9107">
        <v>56</v>
      </c>
      <c r="J9107" t="b">
        <f t="shared" si="1281"/>
        <v>0</v>
      </c>
      <c r="K9107" t="b">
        <f>OR(E9107&gt;3.5,Q9107&lt;10)</f>
        <v>1</v>
      </c>
      <c r="L9107" t="s">
        <v>19</v>
      </c>
      <c r="M9107" t="s">
        <v>6254</v>
      </c>
      <c r="N9107" t="str">
        <f t="shared" si="1282"/>
        <v>None</v>
      </c>
      <c r="O9107" t="str">
        <f t="shared" si="1283"/>
        <v>None</v>
      </c>
      <c r="P9107" t="s">
        <v>111</v>
      </c>
      <c r="Q9107" s="2">
        <f t="shared" si="1284"/>
        <v>22</v>
      </c>
      <c r="R9107" s="1" t="str">
        <f t="shared" si="1285"/>
        <v>Established</v>
      </c>
      <c r="S9107" s="1"/>
      <c r="T9107" t="s">
        <v>1146</v>
      </c>
      <c r="U9107" t="s">
        <v>446</v>
      </c>
      <c r="V9107">
        <f t="shared" si="1286"/>
        <v>0</v>
      </c>
    </row>
    <row r="9108" spans="1:22" x14ac:dyDescent="0.35">
      <c r="A9108">
        <v>9106</v>
      </c>
      <c r="B9108" t="s">
        <v>13395</v>
      </c>
      <c r="C9108" t="str">
        <f t="shared" si="1278"/>
        <v>Don’t Buy</v>
      </c>
      <c r="D9108" t="str">
        <f t="shared" si="1279"/>
        <v>Long Name</v>
      </c>
      <c r="E9108">
        <v>3.5</v>
      </c>
      <c r="F9108">
        <f>IF(Q9108&lt;10,E9108+0.1,E9108)</f>
        <v>3.5</v>
      </c>
      <c r="G9108">
        <f>MIN(IF(Q9108&lt;10,E9108+0.5,E9108),5)</f>
        <v>3.5</v>
      </c>
      <c r="H9108" t="str">
        <f t="shared" si="1280"/>
        <v>Average Place to Work</v>
      </c>
      <c r="I9108">
        <v>56</v>
      </c>
      <c r="J9108" t="b">
        <f t="shared" si="1281"/>
        <v>0</v>
      </c>
      <c r="K9108" t="b">
        <f>OR(E9108&gt;3.5,Q9108&lt;10)</f>
        <v>0</v>
      </c>
      <c r="M9108" t="s">
        <v>13396</v>
      </c>
      <c r="N9108" t="str">
        <f t="shared" si="1282"/>
        <v>None</v>
      </c>
      <c r="O9108" t="str">
        <f t="shared" si="1283"/>
        <v>None</v>
      </c>
      <c r="P9108" t="s">
        <v>95</v>
      </c>
      <c r="Q9108" s="2">
        <f t="shared" si="1284"/>
        <v>16</v>
      </c>
      <c r="R9108" s="1" t="str">
        <f t="shared" si="1285"/>
        <v>Established</v>
      </c>
      <c r="S9108" s="1"/>
      <c r="T9108" t="s">
        <v>1183</v>
      </c>
      <c r="U9108" t="s">
        <v>64</v>
      </c>
      <c r="V9108">
        <f t="shared" si="1286"/>
        <v>0</v>
      </c>
    </row>
    <row r="9109" spans="1:22" x14ac:dyDescent="0.35">
      <c r="A9109">
        <v>9107</v>
      </c>
      <c r="B9109" t="s">
        <v>13397</v>
      </c>
      <c r="C9109" t="str">
        <f t="shared" si="1278"/>
        <v>Don’t Buy</v>
      </c>
      <c r="D9109" t="str">
        <f t="shared" si="1279"/>
        <v>Long Name</v>
      </c>
      <c r="E9109">
        <v>3.8</v>
      </c>
      <c r="F9109">
        <f>IF(Q9109&lt;10,E9109+0.1,E9109)</f>
        <v>3.8</v>
      </c>
      <c r="G9109">
        <f>MIN(IF(Q9109&lt;10,E9109+0.5,E9109),5)</f>
        <v>3.8</v>
      </c>
      <c r="H9109" t="str">
        <f t="shared" si="1280"/>
        <v>Average Place to Work</v>
      </c>
      <c r="I9109">
        <v>56</v>
      </c>
      <c r="J9109" t="b">
        <f t="shared" si="1281"/>
        <v>0</v>
      </c>
      <c r="K9109" t="b">
        <f>OR(E9109&gt;3.5,Q9109&lt;10)</f>
        <v>1</v>
      </c>
      <c r="M9109" t="s">
        <v>10239</v>
      </c>
      <c r="N9109" t="str">
        <f t="shared" si="1282"/>
        <v>None</v>
      </c>
      <c r="O9109" t="str">
        <f t="shared" si="1283"/>
        <v>None</v>
      </c>
      <c r="P9109" t="s">
        <v>114</v>
      </c>
      <c r="Q9109" s="2">
        <f t="shared" si="1284"/>
        <v>11</v>
      </c>
      <c r="R9109" s="1" t="str">
        <f t="shared" si="1285"/>
        <v>Established</v>
      </c>
      <c r="S9109" s="1"/>
      <c r="T9109" t="s">
        <v>1183</v>
      </c>
      <c r="U9109" t="s">
        <v>4056</v>
      </c>
      <c r="V9109">
        <f t="shared" si="1286"/>
        <v>0</v>
      </c>
    </row>
    <row r="9110" spans="1:22" x14ac:dyDescent="0.35">
      <c r="A9110">
        <v>9108</v>
      </c>
      <c r="B9110" t="s">
        <v>13398</v>
      </c>
      <c r="C9110" t="str">
        <f t="shared" si="1278"/>
        <v>Buy</v>
      </c>
      <c r="D9110" t="str">
        <f t="shared" si="1279"/>
        <v>Long Name</v>
      </c>
      <c r="E9110">
        <v>4.2</v>
      </c>
      <c r="F9110">
        <f>IF(Q9110&lt;10,E9110+0.1,E9110)</f>
        <v>4.3</v>
      </c>
      <c r="G9110">
        <f>MIN(IF(Q9110&lt;10,E9110+0.5,E9110),5)</f>
        <v>4.7</v>
      </c>
      <c r="H9110" t="str">
        <f t="shared" si="1280"/>
        <v>Average Place to Work</v>
      </c>
      <c r="I9110">
        <v>56</v>
      </c>
      <c r="J9110" t="b">
        <f t="shared" si="1281"/>
        <v>0</v>
      </c>
      <c r="K9110" t="b">
        <f>OR(E9110&gt;3.5,Q9110&lt;10)</f>
        <v>1</v>
      </c>
      <c r="L9110" t="s">
        <v>19</v>
      </c>
      <c r="M9110" t="s">
        <v>13399</v>
      </c>
      <c r="N9110" t="str">
        <f t="shared" si="1282"/>
        <v>Indian Silicon Valley Startups</v>
      </c>
      <c r="O9110" t="str">
        <f t="shared" si="1283"/>
        <v>None</v>
      </c>
      <c r="Q9110" s="2">
        <f t="shared" si="1284"/>
        <v>0</v>
      </c>
      <c r="R9110" s="1" t="str">
        <f t="shared" si="1285"/>
        <v>Startup</v>
      </c>
      <c r="S9110" s="1"/>
      <c r="T9110" t="s">
        <v>8542</v>
      </c>
      <c r="V9110">
        <f t="shared" si="1286"/>
        <v>0</v>
      </c>
    </row>
    <row r="9111" spans="1:22" x14ac:dyDescent="0.35">
      <c r="A9111">
        <v>9109</v>
      </c>
      <c r="B9111" t="s">
        <v>13400</v>
      </c>
      <c r="C9111" t="str">
        <f t="shared" si="1278"/>
        <v>Don’t Buy</v>
      </c>
      <c r="D9111" t="str">
        <f t="shared" si="1279"/>
        <v>Long Name</v>
      </c>
      <c r="E9111">
        <v>4.4000000000000004</v>
      </c>
      <c r="F9111">
        <f>IF(Q9111&lt;10,E9111+0.1,E9111)</f>
        <v>4.4000000000000004</v>
      </c>
      <c r="G9111">
        <f>MIN(IF(Q9111&lt;10,E9111+0.5,E9111),5)</f>
        <v>4.4000000000000004</v>
      </c>
      <c r="H9111" t="str">
        <f t="shared" si="1280"/>
        <v>Average Place to Work</v>
      </c>
      <c r="I9111">
        <v>56</v>
      </c>
      <c r="J9111" t="b">
        <f t="shared" si="1281"/>
        <v>0</v>
      </c>
      <c r="K9111" t="b">
        <f>OR(E9111&gt;3.5,Q9111&lt;10)</f>
        <v>1</v>
      </c>
      <c r="L9111" t="s">
        <v>19</v>
      </c>
      <c r="M9111" t="s">
        <v>4251</v>
      </c>
      <c r="N9111" t="str">
        <f t="shared" si="1282"/>
        <v>Indian Silicon Valley Startups</v>
      </c>
      <c r="O9111" t="str">
        <f t="shared" si="1283"/>
        <v>None</v>
      </c>
      <c r="P9111" t="s">
        <v>143</v>
      </c>
      <c r="Q9111" s="2">
        <f t="shared" si="1284"/>
        <v>24</v>
      </c>
      <c r="R9111" s="1" t="str">
        <f t="shared" si="1285"/>
        <v>Established</v>
      </c>
      <c r="S9111" s="1"/>
      <c r="T9111" t="s">
        <v>1183</v>
      </c>
      <c r="U9111" t="s">
        <v>92</v>
      </c>
      <c r="V9111">
        <f t="shared" si="1286"/>
        <v>0</v>
      </c>
    </row>
    <row r="9112" spans="1:22" x14ac:dyDescent="0.35">
      <c r="A9112">
        <v>9110</v>
      </c>
      <c r="B9112" t="s">
        <v>13401</v>
      </c>
      <c r="C9112" t="str">
        <f t="shared" si="1278"/>
        <v>Don’t Buy</v>
      </c>
      <c r="D9112" t="str">
        <f t="shared" si="1279"/>
        <v>Long Name</v>
      </c>
      <c r="E9112">
        <v>3.9</v>
      </c>
      <c r="F9112">
        <f>IF(Q9112&lt;10,E9112+0.1,E9112)</f>
        <v>4</v>
      </c>
      <c r="G9112">
        <f>MIN(IF(Q9112&lt;10,E9112+0.5,E9112),5)</f>
        <v>4.4000000000000004</v>
      </c>
      <c r="H9112" t="str">
        <f t="shared" si="1280"/>
        <v>Average Place to Work</v>
      </c>
      <c r="I9112">
        <v>56</v>
      </c>
      <c r="J9112" t="b">
        <f t="shared" si="1281"/>
        <v>0</v>
      </c>
      <c r="K9112" t="b">
        <f>OR(E9112&gt;3.5,Q9112&lt;10)</f>
        <v>1</v>
      </c>
      <c r="M9112" t="s">
        <v>10026</v>
      </c>
      <c r="N9112" t="str">
        <f t="shared" si="1282"/>
        <v>Indian Silicon Valley Startups</v>
      </c>
      <c r="O9112" t="str">
        <f t="shared" si="1283"/>
        <v>None</v>
      </c>
      <c r="Q9112" s="2">
        <f t="shared" si="1284"/>
        <v>0</v>
      </c>
      <c r="R9112" s="1" t="str">
        <f t="shared" si="1285"/>
        <v>Startup</v>
      </c>
      <c r="S9112" s="1"/>
      <c r="T9112" t="s">
        <v>598</v>
      </c>
      <c r="U9112" t="s">
        <v>41</v>
      </c>
      <c r="V9112">
        <f t="shared" si="1286"/>
        <v>0</v>
      </c>
    </row>
    <row r="9113" spans="1:22" x14ac:dyDescent="0.35">
      <c r="A9113">
        <v>9111</v>
      </c>
      <c r="B9113" t="s">
        <v>13402</v>
      </c>
      <c r="C9113" t="str">
        <f t="shared" si="1278"/>
        <v>Don’t Buy</v>
      </c>
      <c r="D9113" t="str">
        <f t="shared" si="1279"/>
        <v>Long Name</v>
      </c>
      <c r="E9113">
        <v>3.8</v>
      </c>
      <c r="F9113">
        <f>IF(Q9113&lt;10,E9113+0.1,E9113)</f>
        <v>3.8</v>
      </c>
      <c r="G9113">
        <f>MIN(IF(Q9113&lt;10,E9113+0.5,E9113),5)</f>
        <v>3.8</v>
      </c>
      <c r="H9113" t="str">
        <f t="shared" si="1280"/>
        <v>Average Place to Work</v>
      </c>
      <c r="I9113">
        <v>56</v>
      </c>
      <c r="J9113" t="b">
        <f t="shared" si="1281"/>
        <v>0</v>
      </c>
      <c r="K9113" t="b">
        <f>OR(E9113&gt;3.5,Q9113&lt;10)</f>
        <v>1</v>
      </c>
      <c r="M9113" t="s">
        <v>9080</v>
      </c>
      <c r="N9113" t="str">
        <f t="shared" si="1282"/>
        <v>None</v>
      </c>
      <c r="O9113" t="str">
        <f t="shared" si="1283"/>
        <v>None</v>
      </c>
      <c r="P9113" t="s">
        <v>626</v>
      </c>
      <c r="Q9113" s="2">
        <f t="shared" si="1284"/>
        <v>17</v>
      </c>
      <c r="R9113" s="1" t="str">
        <f t="shared" si="1285"/>
        <v>Established</v>
      </c>
      <c r="S9113" s="1"/>
      <c r="T9113" t="s">
        <v>598</v>
      </c>
      <c r="U9113" t="s">
        <v>352</v>
      </c>
      <c r="V9113">
        <f t="shared" si="1286"/>
        <v>0</v>
      </c>
    </row>
    <row r="9114" spans="1:22" x14ac:dyDescent="0.35">
      <c r="A9114">
        <v>9112</v>
      </c>
      <c r="B9114" t="s">
        <v>13403</v>
      </c>
      <c r="C9114" t="str">
        <f t="shared" si="1278"/>
        <v>Don’t Buy</v>
      </c>
      <c r="D9114" t="str">
        <f t="shared" si="1279"/>
        <v>Long Name</v>
      </c>
      <c r="E9114">
        <v>4</v>
      </c>
      <c r="F9114">
        <f>IF(Q9114&lt;10,E9114+0.1,E9114)</f>
        <v>4</v>
      </c>
      <c r="G9114">
        <f>MIN(IF(Q9114&lt;10,E9114+0.5,E9114),5)</f>
        <v>4</v>
      </c>
      <c r="H9114" t="str">
        <f t="shared" si="1280"/>
        <v>Average Place to Work</v>
      </c>
      <c r="I9114">
        <v>56</v>
      </c>
      <c r="J9114" t="b">
        <f t="shared" si="1281"/>
        <v>0</v>
      </c>
      <c r="K9114" t="b">
        <f>OR(E9114&gt;3.5,Q9114&lt;10)</f>
        <v>1</v>
      </c>
      <c r="L9114" t="s">
        <v>19</v>
      </c>
      <c r="M9114" t="s">
        <v>11162</v>
      </c>
      <c r="N9114" t="str">
        <f t="shared" si="1282"/>
        <v>None</v>
      </c>
      <c r="O9114" t="str">
        <f t="shared" si="1283"/>
        <v>None</v>
      </c>
      <c r="P9114" t="s">
        <v>118</v>
      </c>
      <c r="Q9114" s="2">
        <f t="shared" si="1284"/>
        <v>20</v>
      </c>
      <c r="R9114" s="1" t="str">
        <f t="shared" si="1285"/>
        <v>Established</v>
      </c>
      <c r="S9114" s="1"/>
      <c r="T9114" t="s">
        <v>598</v>
      </c>
      <c r="U9114" t="s">
        <v>13</v>
      </c>
      <c r="V9114">
        <f t="shared" si="1286"/>
        <v>0</v>
      </c>
    </row>
    <row r="9115" spans="1:22" x14ac:dyDescent="0.35">
      <c r="A9115">
        <v>9113</v>
      </c>
      <c r="B9115" t="s">
        <v>13404</v>
      </c>
      <c r="C9115" t="str">
        <f t="shared" si="1278"/>
        <v>Don’t Buy</v>
      </c>
      <c r="D9115" t="str">
        <f t="shared" si="1279"/>
        <v>Long Name</v>
      </c>
      <c r="E9115">
        <v>4.5999999999999996</v>
      </c>
      <c r="F9115">
        <f>IF(Q9115&lt;10,E9115+0.1,E9115)</f>
        <v>4.6999999999999993</v>
      </c>
      <c r="G9115">
        <f>MIN(IF(Q9115&lt;10,E9115+0.5,E9115),5)</f>
        <v>5</v>
      </c>
      <c r="H9115" t="str">
        <f t="shared" si="1280"/>
        <v>Great Place to Work</v>
      </c>
      <c r="I9115">
        <v>56</v>
      </c>
      <c r="J9115" t="b">
        <f t="shared" si="1281"/>
        <v>0</v>
      </c>
      <c r="K9115" t="b">
        <f>OR(E9115&gt;3.5,Q9115&lt;10)</f>
        <v>1</v>
      </c>
      <c r="M9115" t="s">
        <v>8390</v>
      </c>
      <c r="N9115" t="str">
        <f t="shared" si="1282"/>
        <v>Indian Silicon Valley Startups</v>
      </c>
      <c r="O9115" t="str">
        <f t="shared" si="1283"/>
        <v>None</v>
      </c>
      <c r="P9115" t="s">
        <v>502</v>
      </c>
      <c r="Q9115" s="2">
        <f t="shared" si="1284"/>
        <v>8</v>
      </c>
      <c r="R9115" s="1" t="str">
        <f t="shared" si="1285"/>
        <v>Startup</v>
      </c>
      <c r="S9115" s="1"/>
      <c r="T9115" t="s">
        <v>598</v>
      </c>
      <c r="U9115" t="s">
        <v>24</v>
      </c>
      <c r="V9115">
        <f t="shared" si="1286"/>
        <v>1000000</v>
      </c>
    </row>
    <row r="9116" spans="1:22" x14ac:dyDescent="0.35">
      <c r="A9116">
        <v>9114</v>
      </c>
      <c r="B9116" t="s">
        <v>13405</v>
      </c>
      <c r="C9116" t="str">
        <f t="shared" si="1278"/>
        <v>Buy</v>
      </c>
      <c r="D9116" t="str">
        <f t="shared" si="1279"/>
        <v>Long Name</v>
      </c>
      <c r="E9116">
        <v>2.5</v>
      </c>
      <c r="F9116">
        <f>IF(Q9116&lt;10,E9116+0.1,E9116)</f>
        <v>2.6</v>
      </c>
      <c r="G9116">
        <f>MIN(IF(Q9116&lt;10,E9116+0.5,E9116),5)</f>
        <v>3</v>
      </c>
      <c r="H9116" t="str">
        <f t="shared" si="1280"/>
        <v>Average Place to Work</v>
      </c>
      <c r="I9116">
        <v>56</v>
      </c>
      <c r="J9116" t="b">
        <f t="shared" si="1281"/>
        <v>0</v>
      </c>
      <c r="K9116" t="b">
        <f>OR(E9116&gt;3.5,Q9116&lt;10)</f>
        <v>1</v>
      </c>
      <c r="M9116" t="s">
        <v>13406</v>
      </c>
      <c r="N9116" t="str">
        <f t="shared" si="1282"/>
        <v>Indian Silicon Valley Startups</v>
      </c>
      <c r="O9116" t="str">
        <f t="shared" si="1283"/>
        <v>None</v>
      </c>
      <c r="P9116" t="s">
        <v>108</v>
      </c>
      <c r="Q9116" s="2">
        <f t="shared" si="1284"/>
        <v>5</v>
      </c>
      <c r="R9116" s="1" t="str">
        <f t="shared" si="1285"/>
        <v>Startup</v>
      </c>
      <c r="S9116" s="1"/>
      <c r="T9116" t="s">
        <v>115</v>
      </c>
      <c r="U9116" t="s">
        <v>17</v>
      </c>
      <c r="V9116">
        <f t="shared" si="1286"/>
        <v>500000</v>
      </c>
    </row>
    <row r="9117" spans="1:22" x14ac:dyDescent="0.35">
      <c r="A9117">
        <v>9115</v>
      </c>
      <c r="B9117" t="s">
        <v>13407</v>
      </c>
      <c r="C9117" t="str">
        <f t="shared" si="1278"/>
        <v>Don’t Buy</v>
      </c>
      <c r="D9117" t="str">
        <f t="shared" si="1279"/>
        <v>Short Name</v>
      </c>
      <c r="E9117">
        <v>4.7</v>
      </c>
      <c r="F9117">
        <f>IF(Q9117&lt;10,E9117+0.1,E9117)</f>
        <v>4.7</v>
      </c>
      <c r="G9117">
        <f>MIN(IF(Q9117&lt;10,E9117+0.5,E9117),5)</f>
        <v>4.7</v>
      </c>
      <c r="H9117" t="str">
        <f t="shared" si="1280"/>
        <v>Great Place to Work</v>
      </c>
      <c r="I9117">
        <v>56</v>
      </c>
      <c r="J9117" t="b">
        <f t="shared" si="1281"/>
        <v>0</v>
      </c>
      <c r="K9117" t="b">
        <f>OR(E9117&gt;3.5,Q9117&lt;10)</f>
        <v>1</v>
      </c>
      <c r="L9117" t="s">
        <v>19</v>
      </c>
      <c r="M9117" t="s">
        <v>12046</v>
      </c>
      <c r="N9117" t="str">
        <f t="shared" si="1282"/>
        <v>None</v>
      </c>
      <c r="O9117" t="str">
        <f t="shared" si="1283"/>
        <v>None</v>
      </c>
      <c r="P9117" t="s">
        <v>183</v>
      </c>
      <c r="Q9117" s="2">
        <f t="shared" si="1284"/>
        <v>10</v>
      </c>
      <c r="R9117" s="1" t="str">
        <f t="shared" si="1285"/>
        <v>Established</v>
      </c>
      <c r="S9117" s="1"/>
      <c r="T9117" t="s">
        <v>1183</v>
      </c>
      <c r="U9117" t="s">
        <v>17</v>
      </c>
      <c r="V9117">
        <f t="shared" si="1286"/>
        <v>1000000</v>
      </c>
    </row>
    <row r="9118" spans="1:22" x14ac:dyDescent="0.35">
      <c r="A9118">
        <v>9116</v>
      </c>
      <c r="B9118" t="s">
        <v>13408</v>
      </c>
      <c r="C9118" t="str">
        <f t="shared" si="1278"/>
        <v>Don’t Buy</v>
      </c>
      <c r="D9118" t="str">
        <f t="shared" si="1279"/>
        <v>Long Name</v>
      </c>
      <c r="E9118">
        <v>4</v>
      </c>
      <c r="F9118">
        <f>IF(Q9118&lt;10,E9118+0.1,E9118)</f>
        <v>4</v>
      </c>
      <c r="G9118">
        <f>MIN(IF(Q9118&lt;10,E9118+0.5,E9118),5)</f>
        <v>4</v>
      </c>
      <c r="H9118" t="str">
        <f t="shared" si="1280"/>
        <v>Average Place to Work</v>
      </c>
      <c r="I9118">
        <v>56</v>
      </c>
      <c r="J9118" t="b">
        <f t="shared" si="1281"/>
        <v>0</v>
      </c>
      <c r="K9118" t="b">
        <f>OR(E9118&gt;3.5,Q9118&lt;10)</f>
        <v>1</v>
      </c>
      <c r="L9118" t="s">
        <v>19</v>
      </c>
      <c r="M9118" t="s">
        <v>13409</v>
      </c>
      <c r="N9118" t="str">
        <f t="shared" si="1282"/>
        <v>None</v>
      </c>
      <c r="O9118" t="str">
        <f t="shared" si="1283"/>
        <v>None</v>
      </c>
      <c r="P9118" t="s">
        <v>59</v>
      </c>
      <c r="Q9118" s="2">
        <f t="shared" si="1284"/>
        <v>39</v>
      </c>
      <c r="R9118" s="1" t="str">
        <f t="shared" si="1285"/>
        <v>Established</v>
      </c>
      <c r="S9118" s="1"/>
      <c r="T9118" t="s">
        <v>140</v>
      </c>
      <c r="V9118">
        <f t="shared" si="1286"/>
        <v>0</v>
      </c>
    </row>
    <row r="9119" spans="1:22" x14ac:dyDescent="0.35">
      <c r="A9119">
        <v>9117</v>
      </c>
      <c r="B9119" t="s">
        <v>13410</v>
      </c>
      <c r="C9119" t="str">
        <f t="shared" si="1278"/>
        <v>Don’t Buy</v>
      </c>
      <c r="D9119" t="str">
        <f t="shared" si="1279"/>
        <v>Long Name</v>
      </c>
      <c r="E9119">
        <v>4.4000000000000004</v>
      </c>
      <c r="F9119">
        <f>IF(Q9119&lt;10,E9119+0.1,E9119)</f>
        <v>4.5</v>
      </c>
      <c r="G9119">
        <f>MIN(IF(Q9119&lt;10,E9119+0.5,E9119),5)</f>
        <v>4.9000000000000004</v>
      </c>
      <c r="H9119" t="str">
        <f t="shared" si="1280"/>
        <v>Average Place to Work</v>
      </c>
      <c r="I9119">
        <v>56</v>
      </c>
      <c r="J9119" t="b">
        <f t="shared" si="1281"/>
        <v>0</v>
      </c>
      <c r="K9119" t="b">
        <f>OR(E9119&gt;3.5,Q9119&lt;10)</f>
        <v>1</v>
      </c>
      <c r="M9119" t="s">
        <v>5772</v>
      </c>
      <c r="N9119" t="str">
        <f t="shared" si="1282"/>
        <v>Indian Silicon Valley Startups</v>
      </c>
      <c r="O9119" t="str">
        <f t="shared" si="1283"/>
        <v>None</v>
      </c>
      <c r="Q9119" s="2">
        <f t="shared" si="1284"/>
        <v>0</v>
      </c>
      <c r="R9119" s="1" t="str">
        <f t="shared" si="1285"/>
        <v>Startup</v>
      </c>
      <c r="S9119" s="1"/>
      <c r="T9119" t="s">
        <v>606</v>
      </c>
      <c r="U9119" t="s">
        <v>931</v>
      </c>
      <c r="V9119">
        <f t="shared" si="1286"/>
        <v>0</v>
      </c>
    </row>
    <row r="9120" spans="1:22" x14ac:dyDescent="0.35">
      <c r="A9120">
        <v>9118</v>
      </c>
      <c r="B9120" t="s">
        <v>13411</v>
      </c>
      <c r="C9120" t="str">
        <f t="shared" si="1278"/>
        <v>Buy</v>
      </c>
      <c r="D9120" t="str">
        <f t="shared" si="1279"/>
        <v>Long Name</v>
      </c>
      <c r="E9120">
        <v>3.6</v>
      </c>
      <c r="F9120">
        <f>IF(Q9120&lt;10,E9120+0.1,E9120)</f>
        <v>3.7</v>
      </c>
      <c r="G9120">
        <f>MIN(IF(Q9120&lt;10,E9120+0.5,E9120),5)</f>
        <v>4.0999999999999996</v>
      </c>
      <c r="H9120" t="str">
        <f t="shared" si="1280"/>
        <v>Average Place to Work</v>
      </c>
      <c r="I9120">
        <v>56</v>
      </c>
      <c r="J9120" t="b">
        <f t="shared" si="1281"/>
        <v>0</v>
      </c>
      <c r="K9120" t="b">
        <f>OR(E9120&gt;3.5,Q9120&lt;10)</f>
        <v>1</v>
      </c>
      <c r="M9120" t="s">
        <v>3139</v>
      </c>
      <c r="N9120" t="str">
        <f t="shared" si="1282"/>
        <v>Indian Silicon Valley Startups</v>
      </c>
      <c r="O9120" t="str">
        <f t="shared" si="1283"/>
        <v>None</v>
      </c>
      <c r="P9120" t="s">
        <v>71</v>
      </c>
      <c r="Q9120" s="2">
        <f t="shared" si="1284"/>
        <v>4</v>
      </c>
      <c r="R9120" s="1" t="str">
        <f t="shared" si="1285"/>
        <v>Startup</v>
      </c>
      <c r="S9120" s="1"/>
      <c r="T9120" t="s">
        <v>8542</v>
      </c>
      <c r="U9120" t="s">
        <v>2075</v>
      </c>
      <c r="V9120">
        <f t="shared" si="1286"/>
        <v>0</v>
      </c>
    </row>
    <row r="9121" spans="1:22" x14ac:dyDescent="0.35">
      <c r="A9121">
        <v>9119</v>
      </c>
      <c r="B9121" t="s">
        <v>13412</v>
      </c>
      <c r="C9121" t="str">
        <f t="shared" si="1278"/>
        <v>Buy</v>
      </c>
      <c r="D9121" t="str">
        <f t="shared" si="1279"/>
        <v>Long Name</v>
      </c>
      <c r="E9121">
        <v>3.9</v>
      </c>
      <c r="F9121">
        <f>IF(Q9121&lt;10,E9121+0.1,E9121)</f>
        <v>4</v>
      </c>
      <c r="G9121">
        <f>MIN(IF(Q9121&lt;10,E9121+0.5,E9121),5)</f>
        <v>4.4000000000000004</v>
      </c>
      <c r="H9121" t="str">
        <f t="shared" si="1280"/>
        <v>Average Place to Work</v>
      </c>
      <c r="I9121">
        <v>56</v>
      </c>
      <c r="J9121" t="b">
        <f t="shared" si="1281"/>
        <v>0</v>
      </c>
      <c r="K9121" t="b">
        <f>OR(E9121&gt;3.5,Q9121&lt;10)</f>
        <v>1</v>
      </c>
      <c r="M9121" t="s">
        <v>2781</v>
      </c>
      <c r="N9121" t="str">
        <f t="shared" si="1282"/>
        <v>Indian Silicon Valley Startups</v>
      </c>
      <c r="O9121" t="str">
        <f t="shared" si="1283"/>
        <v>None</v>
      </c>
      <c r="P9121" t="s">
        <v>108</v>
      </c>
      <c r="Q9121" s="2">
        <f t="shared" si="1284"/>
        <v>5</v>
      </c>
      <c r="R9121" s="1" t="str">
        <f t="shared" si="1285"/>
        <v>Startup</v>
      </c>
      <c r="S9121" s="1"/>
      <c r="T9121" t="s">
        <v>3757</v>
      </c>
      <c r="U9121" t="s">
        <v>687</v>
      </c>
      <c r="V9121">
        <f t="shared" si="1286"/>
        <v>0</v>
      </c>
    </row>
    <row r="9122" spans="1:22" x14ac:dyDescent="0.35">
      <c r="A9122">
        <v>9120</v>
      </c>
      <c r="B9122" t="s">
        <v>13413</v>
      </c>
      <c r="C9122" t="str">
        <f t="shared" si="1278"/>
        <v>Don’t Buy</v>
      </c>
      <c r="D9122" t="str">
        <f t="shared" si="1279"/>
        <v>Long Name</v>
      </c>
      <c r="E9122">
        <v>3.4</v>
      </c>
      <c r="F9122">
        <f>IF(Q9122&lt;10,E9122+0.1,E9122)</f>
        <v>3.5</v>
      </c>
      <c r="G9122">
        <f>MIN(IF(Q9122&lt;10,E9122+0.5,E9122),5)</f>
        <v>3.9</v>
      </c>
      <c r="H9122" t="str">
        <f t="shared" si="1280"/>
        <v>Average Place to Work</v>
      </c>
      <c r="I9122">
        <v>56</v>
      </c>
      <c r="J9122" t="b">
        <f t="shared" si="1281"/>
        <v>0</v>
      </c>
      <c r="K9122" t="b">
        <f>OR(E9122&gt;3.5,Q9122&lt;10)</f>
        <v>1</v>
      </c>
      <c r="M9122" t="s">
        <v>7637</v>
      </c>
      <c r="N9122" t="str">
        <f t="shared" si="1282"/>
        <v>Indian Silicon Valley Startups</v>
      </c>
      <c r="O9122" t="str">
        <f t="shared" si="1283"/>
        <v>None</v>
      </c>
      <c r="Q9122" s="2">
        <f t="shared" si="1284"/>
        <v>0</v>
      </c>
      <c r="R9122" s="1" t="str">
        <f t="shared" si="1285"/>
        <v>Startup</v>
      </c>
      <c r="S9122" s="1"/>
      <c r="T9122" t="s">
        <v>115</v>
      </c>
      <c r="V9122">
        <f t="shared" si="1286"/>
        <v>0</v>
      </c>
    </row>
    <row r="9123" spans="1:22" x14ac:dyDescent="0.35">
      <c r="A9123">
        <v>9121</v>
      </c>
      <c r="B9123" t="s">
        <v>13414</v>
      </c>
      <c r="C9123" t="str">
        <f t="shared" si="1278"/>
        <v>Don’t Buy</v>
      </c>
      <c r="D9123" t="str">
        <f t="shared" si="1279"/>
        <v>Long Name</v>
      </c>
      <c r="E9123">
        <v>3.9</v>
      </c>
      <c r="F9123">
        <f>IF(Q9123&lt;10,E9123+0.1,E9123)</f>
        <v>4</v>
      </c>
      <c r="G9123">
        <f>MIN(IF(Q9123&lt;10,E9123+0.5,E9123),5)</f>
        <v>4.4000000000000004</v>
      </c>
      <c r="H9123" t="str">
        <f t="shared" si="1280"/>
        <v>Average Place to Work</v>
      </c>
      <c r="I9123">
        <v>56</v>
      </c>
      <c r="J9123" t="b">
        <f t="shared" si="1281"/>
        <v>0</v>
      </c>
      <c r="K9123" t="b">
        <f>OR(E9123&gt;3.5,Q9123&lt;10)</f>
        <v>1</v>
      </c>
      <c r="L9123" t="s">
        <v>19</v>
      </c>
      <c r="M9123" t="s">
        <v>5419</v>
      </c>
      <c r="N9123" t="str">
        <f t="shared" si="1282"/>
        <v>Indian Silicon Valley Startups</v>
      </c>
      <c r="O9123" t="str">
        <f t="shared" si="1283"/>
        <v>None</v>
      </c>
      <c r="P9123" t="s">
        <v>108</v>
      </c>
      <c r="Q9123" s="2">
        <f t="shared" si="1284"/>
        <v>5</v>
      </c>
      <c r="R9123" s="1" t="str">
        <f t="shared" si="1285"/>
        <v>Startup</v>
      </c>
      <c r="S9123" s="1"/>
      <c r="T9123" t="s">
        <v>1183</v>
      </c>
      <c r="U9123" t="s">
        <v>36</v>
      </c>
      <c r="V9123">
        <f t="shared" si="1286"/>
        <v>0</v>
      </c>
    </row>
    <row r="9124" spans="1:22" x14ac:dyDescent="0.35">
      <c r="A9124">
        <v>9122</v>
      </c>
      <c r="B9124" t="s">
        <v>13415</v>
      </c>
      <c r="C9124" t="str">
        <f t="shared" si="1278"/>
        <v>Don’t Buy</v>
      </c>
      <c r="D9124" t="str">
        <f t="shared" si="1279"/>
        <v>Long Name</v>
      </c>
      <c r="E9124">
        <v>4.5</v>
      </c>
      <c r="F9124">
        <f>IF(Q9124&lt;10,E9124+0.1,E9124)</f>
        <v>4.5999999999999996</v>
      </c>
      <c r="G9124">
        <f>MIN(IF(Q9124&lt;10,E9124+0.5,E9124),5)</f>
        <v>5</v>
      </c>
      <c r="H9124" t="str">
        <f t="shared" si="1280"/>
        <v>Average Place to Work</v>
      </c>
      <c r="I9124">
        <v>56</v>
      </c>
      <c r="J9124" t="b">
        <f t="shared" si="1281"/>
        <v>0</v>
      </c>
      <c r="K9124" t="b">
        <f>OR(E9124&gt;3.5,Q9124&lt;10)</f>
        <v>1</v>
      </c>
      <c r="M9124" t="s">
        <v>9244</v>
      </c>
      <c r="N9124" t="str">
        <f t="shared" si="1282"/>
        <v>Indian Silicon Valley Startups</v>
      </c>
      <c r="O9124" t="str">
        <f t="shared" si="1283"/>
        <v>None</v>
      </c>
      <c r="Q9124" s="2">
        <f t="shared" si="1284"/>
        <v>0</v>
      </c>
      <c r="R9124" s="1" t="str">
        <f t="shared" si="1285"/>
        <v>Startup</v>
      </c>
      <c r="S9124" s="1"/>
      <c r="T9124" t="s">
        <v>1183</v>
      </c>
      <c r="U9124" t="s">
        <v>2848</v>
      </c>
      <c r="V9124">
        <f t="shared" si="1286"/>
        <v>0</v>
      </c>
    </row>
    <row r="9125" spans="1:22" x14ac:dyDescent="0.35">
      <c r="A9125">
        <v>9123</v>
      </c>
      <c r="B9125" t="s">
        <v>13416</v>
      </c>
      <c r="C9125" t="str">
        <f t="shared" si="1278"/>
        <v>Don’t Buy</v>
      </c>
      <c r="D9125" t="str">
        <f t="shared" si="1279"/>
        <v>Long Name</v>
      </c>
      <c r="E9125">
        <v>4.5</v>
      </c>
      <c r="F9125">
        <f>IF(Q9125&lt;10,E9125+0.1,E9125)</f>
        <v>4.5</v>
      </c>
      <c r="G9125">
        <f>MIN(IF(Q9125&lt;10,E9125+0.5,E9125),5)</f>
        <v>4.5</v>
      </c>
      <c r="H9125" t="str">
        <f t="shared" si="1280"/>
        <v>Average Place to Work</v>
      </c>
      <c r="I9125">
        <v>56</v>
      </c>
      <c r="J9125" t="b">
        <f t="shared" si="1281"/>
        <v>0</v>
      </c>
      <c r="K9125" t="b">
        <f>OR(E9125&gt;3.5,Q9125&lt;10)</f>
        <v>1</v>
      </c>
      <c r="L9125" t="s">
        <v>19</v>
      </c>
      <c r="M9125" t="s">
        <v>13417</v>
      </c>
      <c r="N9125" t="str">
        <f t="shared" si="1282"/>
        <v>None</v>
      </c>
      <c r="O9125" t="str">
        <f t="shared" si="1283"/>
        <v>None</v>
      </c>
      <c r="P9125" t="s">
        <v>213</v>
      </c>
      <c r="Q9125" s="2">
        <f t="shared" si="1284"/>
        <v>12</v>
      </c>
      <c r="R9125" s="1" t="str">
        <f t="shared" si="1285"/>
        <v>Established</v>
      </c>
      <c r="S9125" s="1"/>
      <c r="T9125" t="s">
        <v>1183</v>
      </c>
      <c r="U9125" t="s">
        <v>17</v>
      </c>
      <c r="V9125">
        <f t="shared" si="1286"/>
        <v>1000000</v>
      </c>
    </row>
    <row r="9126" spans="1:22" x14ac:dyDescent="0.35">
      <c r="A9126">
        <v>9124</v>
      </c>
      <c r="B9126" t="s">
        <v>13418</v>
      </c>
      <c r="C9126" t="str">
        <f t="shared" si="1278"/>
        <v>Don’t Buy</v>
      </c>
      <c r="D9126" t="str">
        <f t="shared" si="1279"/>
        <v>Long Name</v>
      </c>
      <c r="E9126">
        <v>4.0999999999999996</v>
      </c>
      <c r="F9126">
        <f>IF(Q9126&lt;10,E9126+0.1,E9126)</f>
        <v>4.1999999999999993</v>
      </c>
      <c r="G9126">
        <f>MIN(IF(Q9126&lt;10,E9126+0.5,E9126),5)</f>
        <v>4.5999999999999996</v>
      </c>
      <c r="H9126" t="str">
        <f t="shared" si="1280"/>
        <v>Average Place to Work</v>
      </c>
      <c r="I9126">
        <v>56</v>
      </c>
      <c r="J9126" t="b">
        <f t="shared" si="1281"/>
        <v>0</v>
      </c>
      <c r="K9126" t="b">
        <f>OR(E9126&gt;3.5,Q9126&lt;10)</f>
        <v>1</v>
      </c>
      <c r="M9126" t="s">
        <v>4580</v>
      </c>
      <c r="N9126" t="str">
        <f t="shared" si="1282"/>
        <v>Indian Silicon Valley Startups</v>
      </c>
      <c r="O9126" t="str">
        <f t="shared" si="1283"/>
        <v>None</v>
      </c>
      <c r="Q9126" s="2">
        <f t="shared" si="1284"/>
        <v>0</v>
      </c>
      <c r="R9126" s="1" t="str">
        <f t="shared" si="1285"/>
        <v>Startup</v>
      </c>
      <c r="S9126" s="1"/>
      <c r="T9126" t="s">
        <v>1183</v>
      </c>
      <c r="U9126" t="s">
        <v>687</v>
      </c>
      <c r="V9126">
        <f t="shared" si="1286"/>
        <v>0</v>
      </c>
    </row>
    <row r="9127" spans="1:22" x14ac:dyDescent="0.35">
      <c r="A9127">
        <v>9125</v>
      </c>
      <c r="B9127" t="s">
        <v>13419</v>
      </c>
      <c r="C9127" t="str">
        <f t="shared" si="1278"/>
        <v>Don’t Buy</v>
      </c>
      <c r="D9127" t="str">
        <f t="shared" si="1279"/>
        <v>Long Name</v>
      </c>
      <c r="E9127">
        <v>3.9</v>
      </c>
      <c r="F9127">
        <f>IF(Q9127&lt;10,E9127+0.1,E9127)</f>
        <v>4</v>
      </c>
      <c r="G9127">
        <f>MIN(IF(Q9127&lt;10,E9127+0.5,E9127),5)</f>
        <v>4.4000000000000004</v>
      </c>
      <c r="H9127" t="str">
        <f t="shared" si="1280"/>
        <v>Average Place to Work</v>
      </c>
      <c r="I9127">
        <v>56</v>
      </c>
      <c r="J9127" t="b">
        <f t="shared" si="1281"/>
        <v>0</v>
      </c>
      <c r="K9127" t="b">
        <f>OR(E9127&gt;3.5,Q9127&lt;10)</f>
        <v>1</v>
      </c>
      <c r="L9127" t="s">
        <v>19</v>
      </c>
      <c r="M9127" t="s">
        <v>13420</v>
      </c>
      <c r="N9127" t="str">
        <f t="shared" si="1282"/>
        <v>Indian Silicon Valley Startups</v>
      </c>
      <c r="O9127" t="str">
        <f t="shared" si="1283"/>
        <v>None</v>
      </c>
      <c r="P9127" t="s">
        <v>170</v>
      </c>
      <c r="Q9127" s="2">
        <f t="shared" si="1284"/>
        <v>6</v>
      </c>
      <c r="R9127" s="1" t="str">
        <f t="shared" si="1285"/>
        <v>Startup</v>
      </c>
      <c r="S9127" s="1"/>
      <c r="T9127" t="s">
        <v>1183</v>
      </c>
      <c r="U9127" t="s">
        <v>238</v>
      </c>
      <c r="V9127">
        <f t="shared" si="1286"/>
        <v>0</v>
      </c>
    </row>
    <row r="9128" spans="1:22" x14ac:dyDescent="0.35">
      <c r="A9128">
        <v>9126</v>
      </c>
      <c r="B9128" t="s">
        <v>13421</v>
      </c>
      <c r="C9128" t="str">
        <f t="shared" si="1278"/>
        <v>Don’t Buy</v>
      </c>
      <c r="D9128" t="str">
        <f t="shared" si="1279"/>
        <v>Long Name</v>
      </c>
      <c r="E9128">
        <v>3.8</v>
      </c>
      <c r="F9128">
        <f>IF(Q9128&lt;10,E9128+0.1,E9128)</f>
        <v>3.8</v>
      </c>
      <c r="G9128">
        <f>MIN(IF(Q9128&lt;10,E9128+0.5,E9128),5)</f>
        <v>3.8</v>
      </c>
      <c r="H9128" t="str">
        <f t="shared" si="1280"/>
        <v>Average Place to Work</v>
      </c>
      <c r="I9128">
        <v>56</v>
      </c>
      <c r="J9128" t="b">
        <f t="shared" si="1281"/>
        <v>0</v>
      </c>
      <c r="K9128" t="b">
        <f>OR(E9128&gt;3.5,Q9128&lt;10)</f>
        <v>1</v>
      </c>
      <c r="L9128" t="s">
        <v>19</v>
      </c>
      <c r="M9128" t="s">
        <v>13422</v>
      </c>
      <c r="N9128" t="str">
        <f t="shared" si="1282"/>
        <v>None</v>
      </c>
      <c r="O9128" t="str">
        <f t="shared" si="1283"/>
        <v>None</v>
      </c>
      <c r="P9128" t="s">
        <v>47</v>
      </c>
      <c r="Q9128" s="2">
        <f t="shared" si="1284"/>
        <v>31</v>
      </c>
      <c r="R9128" s="1" t="str">
        <f t="shared" si="1285"/>
        <v>Established</v>
      </c>
      <c r="S9128" s="1"/>
      <c r="U9128" t="s">
        <v>306</v>
      </c>
      <c r="V9128">
        <f t="shared" si="1286"/>
        <v>0</v>
      </c>
    </row>
    <row r="9129" spans="1:22" x14ac:dyDescent="0.35">
      <c r="A9129">
        <v>9127</v>
      </c>
      <c r="B9129" t="s">
        <v>13423</v>
      </c>
      <c r="C9129" t="str">
        <f t="shared" si="1278"/>
        <v>Don’t Buy</v>
      </c>
      <c r="D9129" t="str">
        <f t="shared" si="1279"/>
        <v>Long Name</v>
      </c>
      <c r="E9129">
        <v>3.9</v>
      </c>
      <c r="F9129">
        <f>IF(Q9129&lt;10,E9129+0.1,E9129)</f>
        <v>4</v>
      </c>
      <c r="G9129">
        <f>MIN(IF(Q9129&lt;10,E9129+0.5,E9129),5)</f>
        <v>4.4000000000000004</v>
      </c>
      <c r="H9129" t="str">
        <f t="shared" si="1280"/>
        <v>Average Place to Work</v>
      </c>
      <c r="I9129">
        <v>56</v>
      </c>
      <c r="J9129" t="b">
        <f t="shared" si="1281"/>
        <v>0</v>
      </c>
      <c r="K9129" t="b">
        <f>OR(E9129&gt;3.5,Q9129&lt;10)</f>
        <v>1</v>
      </c>
      <c r="M9129" t="s">
        <v>3685</v>
      </c>
      <c r="N9129" t="str">
        <f t="shared" si="1282"/>
        <v>Indian Silicon Valley Startups</v>
      </c>
      <c r="O9129" t="str">
        <f t="shared" si="1283"/>
        <v>None</v>
      </c>
      <c r="Q9129" s="2">
        <f t="shared" si="1284"/>
        <v>0</v>
      </c>
      <c r="R9129" s="1" t="str">
        <f t="shared" si="1285"/>
        <v>Startup</v>
      </c>
      <c r="S9129" s="1"/>
      <c r="T9129" t="s">
        <v>1481</v>
      </c>
      <c r="U9129" t="s">
        <v>5212</v>
      </c>
      <c r="V9129">
        <f t="shared" si="1286"/>
        <v>0</v>
      </c>
    </row>
    <row r="9130" spans="1:22" x14ac:dyDescent="0.35">
      <c r="A9130">
        <v>9128</v>
      </c>
      <c r="B9130" t="s">
        <v>13424</v>
      </c>
      <c r="C9130" t="str">
        <f t="shared" si="1278"/>
        <v>Don’t Buy</v>
      </c>
      <c r="D9130" t="str">
        <f t="shared" si="1279"/>
        <v>Long Name</v>
      </c>
      <c r="E9130">
        <v>3.7</v>
      </c>
      <c r="F9130">
        <f>IF(Q9130&lt;10,E9130+0.1,E9130)</f>
        <v>3.7</v>
      </c>
      <c r="G9130">
        <f>MIN(IF(Q9130&lt;10,E9130+0.5,E9130),5)</f>
        <v>3.7</v>
      </c>
      <c r="H9130" t="str">
        <f t="shared" si="1280"/>
        <v>Average Place to Work</v>
      </c>
      <c r="I9130">
        <v>56</v>
      </c>
      <c r="J9130" t="b">
        <f t="shared" si="1281"/>
        <v>0</v>
      </c>
      <c r="K9130" t="b">
        <f>OR(E9130&gt;3.5,Q9130&lt;10)</f>
        <v>1</v>
      </c>
      <c r="L9130" t="s">
        <v>19</v>
      </c>
      <c r="M9130" t="s">
        <v>7169</v>
      </c>
      <c r="N9130" t="str">
        <f t="shared" si="1282"/>
        <v>None</v>
      </c>
      <c r="O9130" t="str">
        <f t="shared" si="1283"/>
        <v>None</v>
      </c>
      <c r="P9130" t="s">
        <v>16</v>
      </c>
      <c r="Q9130" s="2">
        <f t="shared" si="1284"/>
        <v>33</v>
      </c>
      <c r="R9130" s="1" t="str">
        <f t="shared" si="1285"/>
        <v>Established</v>
      </c>
      <c r="S9130" s="1"/>
      <c r="T9130" t="s">
        <v>1481</v>
      </c>
      <c r="U9130" t="s">
        <v>2848</v>
      </c>
      <c r="V9130">
        <f t="shared" si="1286"/>
        <v>0</v>
      </c>
    </row>
    <row r="9131" spans="1:22" x14ac:dyDescent="0.35">
      <c r="A9131">
        <v>9129</v>
      </c>
      <c r="B9131" t="s">
        <v>13425</v>
      </c>
      <c r="C9131" t="str">
        <f t="shared" si="1278"/>
        <v>Don’t Buy</v>
      </c>
      <c r="D9131" t="str">
        <f t="shared" si="1279"/>
        <v>Long Name</v>
      </c>
      <c r="E9131">
        <v>4.5</v>
      </c>
      <c r="F9131">
        <f>IF(Q9131&lt;10,E9131+0.1,E9131)</f>
        <v>4.5</v>
      </c>
      <c r="G9131">
        <f>MIN(IF(Q9131&lt;10,E9131+0.5,E9131),5)</f>
        <v>4.5</v>
      </c>
      <c r="H9131" t="str">
        <f t="shared" si="1280"/>
        <v>Average Place to Work</v>
      </c>
      <c r="I9131">
        <v>56</v>
      </c>
      <c r="J9131" t="b">
        <f t="shared" si="1281"/>
        <v>0</v>
      </c>
      <c r="K9131" t="b">
        <f>OR(E9131&gt;3.5,Q9131&lt;10)</f>
        <v>1</v>
      </c>
      <c r="L9131" t="s">
        <v>19</v>
      </c>
      <c r="M9131" t="s">
        <v>6969</v>
      </c>
      <c r="N9131" t="str">
        <f t="shared" si="1282"/>
        <v>None</v>
      </c>
      <c r="O9131" t="str">
        <f t="shared" si="1283"/>
        <v>None</v>
      </c>
      <c r="P9131" t="s">
        <v>114</v>
      </c>
      <c r="Q9131" s="2">
        <f t="shared" si="1284"/>
        <v>11</v>
      </c>
      <c r="R9131" s="1" t="str">
        <f t="shared" si="1285"/>
        <v>Established</v>
      </c>
      <c r="S9131" s="1"/>
      <c r="T9131" t="s">
        <v>1183</v>
      </c>
      <c r="U9131" t="s">
        <v>2908</v>
      </c>
      <c r="V9131">
        <f t="shared" si="1286"/>
        <v>0</v>
      </c>
    </row>
    <row r="9132" spans="1:22" x14ac:dyDescent="0.35">
      <c r="A9132">
        <v>9130</v>
      </c>
      <c r="B9132" t="s">
        <v>13426</v>
      </c>
      <c r="C9132" t="str">
        <f t="shared" si="1278"/>
        <v>Don’t Buy</v>
      </c>
      <c r="D9132" t="str">
        <f t="shared" si="1279"/>
        <v>Long Name</v>
      </c>
      <c r="E9132">
        <v>4.5999999999999996</v>
      </c>
      <c r="F9132">
        <f>IF(Q9132&lt;10,E9132+0.1,E9132)</f>
        <v>4.6999999999999993</v>
      </c>
      <c r="G9132">
        <f>MIN(IF(Q9132&lt;10,E9132+0.5,E9132),5)</f>
        <v>5</v>
      </c>
      <c r="H9132" t="str">
        <f t="shared" si="1280"/>
        <v>Great Place to Work</v>
      </c>
      <c r="I9132">
        <v>56</v>
      </c>
      <c r="J9132" t="b">
        <f t="shared" si="1281"/>
        <v>0</v>
      </c>
      <c r="K9132" t="b">
        <f>OR(E9132&gt;3.5,Q9132&lt;10)</f>
        <v>1</v>
      </c>
      <c r="M9132" t="s">
        <v>5897</v>
      </c>
      <c r="N9132" t="str">
        <f t="shared" si="1282"/>
        <v>Indian Silicon Valley Startups</v>
      </c>
      <c r="O9132" t="str">
        <f t="shared" si="1283"/>
        <v>None</v>
      </c>
      <c r="Q9132" s="2">
        <f t="shared" si="1284"/>
        <v>0</v>
      </c>
      <c r="R9132" s="1" t="str">
        <f t="shared" si="1285"/>
        <v>Startup</v>
      </c>
      <c r="S9132" s="1"/>
      <c r="T9132" t="s">
        <v>1146</v>
      </c>
      <c r="V9132">
        <f t="shared" si="1286"/>
        <v>0</v>
      </c>
    </row>
    <row r="9133" spans="1:22" x14ac:dyDescent="0.35">
      <c r="A9133">
        <v>9131</v>
      </c>
      <c r="B9133" t="s">
        <v>13427</v>
      </c>
      <c r="C9133" t="str">
        <f t="shared" si="1278"/>
        <v>Don’t Buy</v>
      </c>
      <c r="D9133" t="str">
        <f t="shared" si="1279"/>
        <v>Long Name</v>
      </c>
      <c r="E9133">
        <v>4</v>
      </c>
      <c r="F9133">
        <f>IF(Q9133&lt;10,E9133+0.1,E9133)</f>
        <v>4</v>
      </c>
      <c r="G9133">
        <f>MIN(IF(Q9133&lt;10,E9133+0.5,E9133),5)</f>
        <v>4</v>
      </c>
      <c r="H9133" t="str">
        <f t="shared" si="1280"/>
        <v>Average Place to Work</v>
      </c>
      <c r="I9133">
        <v>56</v>
      </c>
      <c r="J9133" t="b">
        <f t="shared" si="1281"/>
        <v>0</v>
      </c>
      <c r="K9133" t="b">
        <f>OR(E9133&gt;3.5,Q9133&lt;10)</f>
        <v>1</v>
      </c>
      <c r="L9133" t="s">
        <v>9</v>
      </c>
      <c r="M9133" t="s">
        <v>13428</v>
      </c>
      <c r="N9133" t="str">
        <f t="shared" si="1282"/>
        <v>None</v>
      </c>
      <c r="O9133" t="str">
        <f t="shared" si="1283"/>
        <v>None</v>
      </c>
      <c r="P9133" t="s">
        <v>663</v>
      </c>
      <c r="Q9133" s="2">
        <f t="shared" si="1284"/>
        <v>99</v>
      </c>
      <c r="R9133" s="1" t="str">
        <f t="shared" si="1285"/>
        <v>Established</v>
      </c>
      <c r="S9133" s="1"/>
      <c r="T9133" t="s">
        <v>1183</v>
      </c>
      <c r="U9133" t="s">
        <v>8174</v>
      </c>
      <c r="V9133">
        <f t="shared" si="1286"/>
        <v>0</v>
      </c>
    </row>
    <row r="9134" spans="1:22" x14ac:dyDescent="0.35">
      <c r="A9134">
        <v>9132</v>
      </c>
      <c r="B9134" t="s">
        <v>13429</v>
      </c>
      <c r="C9134" t="str">
        <f t="shared" si="1278"/>
        <v>Don’t Buy</v>
      </c>
      <c r="D9134" t="str">
        <f t="shared" si="1279"/>
        <v>Long Name</v>
      </c>
      <c r="E9134">
        <v>3.8</v>
      </c>
      <c r="F9134">
        <f>IF(Q9134&lt;10,E9134+0.1,E9134)</f>
        <v>3.8</v>
      </c>
      <c r="G9134">
        <f>MIN(IF(Q9134&lt;10,E9134+0.5,E9134),5)</f>
        <v>3.8</v>
      </c>
      <c r="H9134" t="str">
        <f t="shared" si="1280"/>
        <v>Average Place to Work</v>
      </c>
      <c r="I9134">
        <v>56</v>
      </c>
      <c r="J9134" t="b">
        <f t="shared" si="1281"/>
        <v>0</v>
      </c>
      <c r="K9134" t="b">
        <f>OR(E9134&gt;3.5,Q9134&lt;10)</f>
        <v>1</v>
      </c>
      <c r="L9134" t="s">
        <v>19</v>
      </c>
      <c r="M9134" t="s">
        <v>3572</v>
      </c>
      <c r="N9134" t="str">
        <f t="shared" si="1282"/>
        <v>None</v>
      </c>
      <c r="O9134" t="str">
        <f t="shared" si="1283"/>
        <v>Bombay Finances</v>
      </c>
      <c r="P9134" t="s">
        <v>833</v>
      </c>
      <c r="Q9134" s="2">
        <f t="shared" si="1284"/>
        <v>52</v>
      </c>
      <c r="R9134" s="1" t="str">
        <f t="shared" si="1285"/>
        <v>Established</v>
      </c>
      <c r="S9134" s="1"/>
      <c r="T9134" t="s">
        <v>606</v>
      </c>
      <c r="U9134" t="s">
        <v>24</v>
      </c>
      <c r="V9134">
        <f t="shared" si="1286"/>
        <v>500000</v>
      </c>
    </row>
    <row r="9135" spans="1:22" x14ac:dyDescent="0.35">
      <c r="A9135">
        <v>9133</v>
      </c>
      <c r="B9135" t="s">
        <v>13430</v>
      </c>
      <c r="C9135" t="str">
        <f t="shared" si="1278"/>
        <v>Don’t Buy</v>
      </c>
      <c r="D9135" t="str">
        <f t="shared" si="1279"/>
        <v>Long Name</v>
      </c>
      <c r="E9135">
        <v>3.8</v>
      </c>
      <c r="F9135">
        <f>IF(Q9135&lt;10,E9135+0.1,E9135)</f>
        <v>3.8</v>
      </c>
      <c r="G9135">
        <f>MIN(IF(Q9135&lt;10,E9135+0.5,E9135),5)</f>
        <v>3.8</v>
      </c>
      <c r="H9135" t="str">
        <f t="shared" si="1280"/>
        <v>Average Place to Work</v>
      </c>
      <c r="I9135">
        <v>55</v>
      </c>
      <c r="J9135" t="b">
        <f t="shared" si="1281"/>
        <v>0</v>
      </c>
      <c r="K9135" t="b">
        <f>OR(E9135&gt;3.5,Q9135&lt;10)</f>
        <v>1</v>
      </c>
      <c r="L9135" t="s">
        <v>19</v>
      </c>
      <c r="M9135" t="s">
        <v>2014</v>
      </c>
      <c r="N9135" t="str">
        <f t="shared" si="1282"/>
        <v>None</v>
      </c>
      <c r="O9135" t="str">
        <f t="shared" si="1283"/>
        <v>None</v>
      </c>
      <c r="P9135" t="s">
        <v>11</v>
      </c>
      <c r="Q9135" s="2">
        <f t="shared" si="1284"/>
        <v>54</v>
      </c>
      <c r="R9135" s="1" t="str">
        <f t="shared" si="1285"/>
        <v>Established</v>
      </c>
      <c r="S9135" s="1"/>
      <c r="T9135" t="s">
        <v>1183</v>
      </c>
      <c r="U9135" t="s">
        <v>906</v>
      </c>
      <c r="V9135">
        <f t="shared" si="1286"/>
        <v>0</v>
      </c>
    </row>
    <row r="9136" spans="1:22" x14ac:dyDescent="0.35">
      <c r="A9136">
        <v>9134</v>
      </c>
      <c r="B9136" t="s">
        <v>13431</v>
      </c>
      <c r="C9136" t="str">
        <f t="shared" si="1278"/>
        <v>Don’t Buy</v>
      </c>
      <c r="D9136" t="str">
        <f t="shared" si="1279"/>
        <v>Long Name</v>
      </c>
      <c r="E9136">
        <v>3.9</v>
      </c>
      <c r="F9136">
        <f>IF(Q9136&lt;10,E9136+0.1,E9136)</f>
        <v>3.9</v>
      </c>
      <c r="G9136">
        <f>MIN(IF(Q9136&lt;10,E9136+0.5,E9136),5)</f>
        <v>3.9</v>
      </c>
      <c r="H9136" t="str">
        <f t="shared" si="1280"/>
        <v>Average Place to Work</v>
      </c>
      <c r="I9136">
        <v>55</v>
      </c>
      <c r="J9136" t="b">
        <f t="shared" si="1281"/>
        <v>0</v>
      </c>
      <c r="K9136" t="b">
        <f>OR(E9136&gt;3.5,Q9136&lt;10)</f>
        <v>1</v>
      </c>
      <c r="L9136" t="s">
        <v>19</v>
      </c>
      <c r="M9136" t="s">
        <v>13432</v>
      </c>
      <c r="N9136" t="str">
        <f t="shared" si="1282"/>
        <v>None</v>
      </c>
      <c r="O9136" t="str">
        <f t="shared" si="1283"/>
        <v>None</v>
      </c>
      <c r="P9136" t="s">
        <v>180</v>
      </c>
      <c r="Q9136" s="2">
        <f t="shared" si="1284"/>
        <v>23</v>
      </c>
      <c r="R9136" s="1" t="str">
        <f t="shared" si="1285"/>
        <v>Established</v>
      </c>
      <c r="S9136" s="1"/>
      <c r="T9136" t="s">
        <v>115</v>
      </c>
      <c r="U9136" t="s">
        <v>68</v>
      </c>
      <c r="V9136">
        <f t="shared" si="1286"/>
        <v>0</v>
      </c>
    </row>
    <row r="9137" spans="1:22" x14ac:dyDescent="0.35">
      <c r="A9137">
        <v>9135</v>
      </c>
      <c r="B9137" t="s">
        <v>13433</v>
      </c>
      <c r="C9137" t="str">
        <f t="shared" si="1278"/>
        <v>Don’t Buy</v>
      </c>
      <c r="D9137" t="str">
        <f t="shared" si="1279"/>
        <v>Short Name</v>
      </c>
      <c r="E9137">
        <v>3.7</v>
      </c>
      <c r="F9137">
        <f>IF(Q9137&lt;10,E9137+0.1,E9137)</f>
        <v>3.7</v>
      </c>
      <c r="G9137">
        <f>MIN(IF(Q9137&lt;10,E9137+0.5,E9137),5)</f>
        <v>3.7</v>
      </c>
      <c r="H9137" t="str">
        <f t="shared" si="1280"/>
        <v>Average Place to Work</v>
      </c>
      <c r="I9137">
        <v>55</v>
      </c>
      <c r="J9137" t="b">
        <f t="shared" si="1281"/>
        <v>0</v>
      </c>
      <c r="K9137" t="b">
        <f>OR(E9137&gt;3.5,Q9137&lt;10)</f>
        <v>1</v>
      </c>
      <c r="L9137" t="s">
        <v>19</v>
      </c>
      <c r="M9137" t="s">
        <v>5834</v>
      </c>
      <c r="N9137" t="str">
        <f t="shared" si="1282"/>
        <v>None</v>
      </c>
      <c r="O9137" t="str">
        <f t="shared" si="1283"/>
        <v>None</v>
      </c>
      <c r="P9137" t="s">
        <v>1555</v>
      </c>
      <c r="Q9137" s="2">
        <f t="shared" si="1284"/>
        <v>57</v>
      </c>
      <c r="R9137" s="1" t="str">
        <f t="shared" si="1285"/>
        <v>Established</v>
      </c>
      <c r="S9137" s="1"/>
      <c r="T9137" t="s">
        <v>606</v>
      </c>
      <c r="U9137" t="s">
        <v>352</v>
      </c>
      <c r="V9137">
        <f t="shared" si="1286"/>
        <v>0</v>
      </c>
    </row>
    <row r="9138" spans="1:22" x14ac:dyDescent="0.35">
      <c r="A9138">
        <v>9136</v>
      </c>
      <c r="B9138" t="s">
        <v>13434</v>
      </c>
      <c r="C9138" t="str">
        <f t="shared" si="1278"/>
        <v>Don’t Buy</v>
      </c>
      <c r="D9138" t="str">
        <f t="shared" si="1279"/>
        <v>Long Name</v>
      </c>
      <c r="E9138">
        <v>4</v>
      </c>
      <c r="F9138">
        <f>IF(Q9138&lt;10,E9138+0.1,E9138)</f>
        <v>4</v>
      </c>
      <c r="G9138">
        <f>MIN(IF(Q9138&lt;10,E9138+0.5,E9138),5)</f>
        <v>4</v>
      </c>
      <c r="H9138" t="str">
        <f t="shared" si="1280"/>
        <v>Average Place to Work</v>
      </c>
      <c r="I9138">
        <v>55</v>
      </c>
      <c r="J9138" t="b">
        <f t="shared" si="1281"/>
        <v>0</v>
      </c>
      <c r="K9138" t="b">
        <f>OR(E9138&gt;3.5,Q9138&lt;10)</f>
        <v>1</v>
      </c>
      <c r="L9138" t="s">
        <v>19</v>
      </c>
      <c r="M9138" t="s">
        <v>13435</v>
      </c>
      <c r="N9138" t="str">
        <f t="shared" si="1282"/>
        <v>None</v>
      </c>
      <c r="O9138" t="str">
        <f t="shared" si="1283"/>
        <v>None</v>
      </c>
      <c r="P9138" t="s">
        <v>3265</v>
      </c>
      <c r="Q9138" s="2">
        <f t="shared" si="1284"/>
        <v>153</v>
      </c>
      <c r="R9138" s="1" t="str">
        <f t="shared" si="1285"/>
        <v>Established</v>
      </c>
      <c r="S9138" s="1"/>
      <c r="T9138" t="s">
        <v>1481</v>
      </c>
      <c r="U9138" t="s">
        <v>455</v>
      </c>
      <c r="V9138">
        <f t="shared" si="1286"/>
        <v>0</v>
      </c>
    </row>
    <row r="9139" spans="1:22" x14ac:dyDescent="0.35">
      <c r="A9139">
        <v>9137</v>
      </c>
      <c r="B9139" t="s">
        <v>13436</v>
      </c>
      <c r="C9139" t="str">
        <f t="shared" si="1278"/>
        <v>Don’t Buy</v>
      </c>
      <c r="D9139" t="str">
        <f t="shared" si="1279"/>
        <v>Long Name</v>
      </c>
      <c r="E9139">
        <v>4.5</v>
      </c>
      <c r="F9139">
        <f>IF(Q9139&lt;10,E9139+0.1,E9139)</f>
        <v>4.5</v>
      </c>
      <c r="G9139">
        <f>MIN(IF(Q9139&lt;10,E9139+0.5,E9139),5)</f>
        <v>4.5</v>
      </c>
      <c r="H9139" t="str">
        <f t="shared" si="1280"/>
        <v>Average Place to Work</v>
      </c>
      <c r="I9139">
        <v>55</v>
      </c>
      <c r="J9139" t="b">
        <f t="shared" si="1281"/>
        <v>0</v>
      </c>
      <c r="K9139" t="b">
        <f>OR(E9139&gt;3.5,Q9139&lt;10)</f>
        <v>1</v>
      </c>
      <c r="L9139" t="s">
        <v>19</v>
      </c>
      <c r="M9139" t="s">
        <v>4251</v>
      </c>
      <c r="N9139" t="str">
        <f t="shared" si="1282"/>
        <v>Indian Silicon Valley Startups</v>
      </c>
      <c r="O9139" t="str">
        <f t="shared" si="1283"/>
        <v>None</v>
      </c>
      <c r="P9139" t="s">
        <v>111</v>
      </c>
      <c r="Q9139" s="2">
        <f t="shared" si="1284"/>
        <v>22</v>
      </c>
      <c r="R9139" s="1" t="str">
        <f t="shared" si="1285"/>
        <v>Established</v>
      </c>
      <c r="S9139" s="1"/>
      <c r="T9139" t="s">
        <v>1183</v>
      </c>
      <c r="U9139" t="s">
        <v>144</v>
      </c>
      <c r="V9139">
        <f t="shared" si="1286"/>
        <v>0</v>
      </c>
    </row>
    <row r="9140" spans="1:22" x14ac:dyDescent="0.35">
      <c r="A9140">
        <v>9138</v>
      </c>
      <c r="B9140" t="s">
        <v>13437</v>
      </c>
      <c r="C9140" t="str">
        <f t="shared" si="1278"/>
        <v>Don’t Buy</v>
      </c>
      <c r="D9140" t="str">
        <f t="shared" si="1279"/>
        <v>Short Name</v>
      </c>
      <c r="E9140">
        <v>4.5</v>
      </c>
      <c r="F9140">
        <f>IF(Q9140&lt;10,E9140+0.1,E9140)</f>
        <v>4.5</v>
      </c>
      <c r="G9140">
        <f>MIN(IF(Q9140&lt;10,E9140+0.5,E9140),5)</f>
        <v>4.5</v>
      </c>
      <c r="H9140" t="str">
        <f t="shared" si="1280"/>
        <v>Average Place to Work</v>
      </c>
      <c r="I9140">
        <v>55</v>
      </c>
      <c r="J9140" t="b">
        <f t="shared" si="1281"/>
        <v>0</v>
      </c>
      <c r="K9140" t="b">
        <f>OR(E9140&gt;3.5,Q9140&lt;10)</f>
        <v>1</v>
      </c>
      <c r="L9140" t="s">
        <v>19</v>
      </c>
      <c r="M9140" t="s">
        <v>13438</v>
      </c>
      <c r="N9140" t="str">
        <f t="shared" si="1282"/>
        <v>Indian Silicon Valley Startups</v>
      </c>
      <c r="O9140" t="str">
        <f t="shared" si="1283"/>
        <v>None</v>
      </c>
      <c r="P9140" t="s">
        <v>180</v>
      </c>
      <c r="Q9140" s="2">
        <f t="shared" si="1284"/>
        <v>23</v>
      </c>
      <c r="R9140" s="1" t="str">
        <f t="shared" si="1285"/>
        <v>Established</v>
      </c>
      <c r="S9140" s="1"/>
      <c r="T9140" t="s">
        <v>606</v>
      </c>
      <c r="U9140" t="s">
        <v>36</v>
      </c>
      <c r="V9140">
        <f t="shared" si="1286"/>
        <v>0</v>
      </c>
    </row>
    <row r="9141" spans="1:22" x14ac:dyDescent="0.35">
      <c r="A9141">
        <v>9139</v>
      </c>
      <c r="B9141" t="s">
        <v>13439</v>
      </c>
      <c r="C9141" t="str">
        <f t="shared" si="1278"/>
        <v>Don’t Buy</v>
      </c>
      <c r="D9141" t="str">
        <f t="shared" si="1279"/>
        <v>Long Name</v>
      </c>
      <c r="E9141">
        <v>4.4000000000000004</v>
      </c>
      <c r="F9141">
        <f>IF(Q9141&lt;10,E9141+0.1,E9141)</f>
        <v>4.4000000000000004</v>
      </c>
      <c r="G9141">
        <f>MIN(IF(Q9141&lt;10,E9141+0.5,E9141),5)</f>
        <v>4.4000000000000004</v>
      </c>
      <c r="H9141" t="str">
        <f t="shared" si="1280"/>
        <v>Average Place to Work</v>
      </c>
      <c r="I9141">
        <v>55</v>
      </c>
      <c r="J9141" t="b">
        <f t="shared" si="1281"/>
        <v>0</v>
      </c>
      <c r="K9141" t="b">
        <f>OR(E9141&gt;3.5,Q9141&lt;10)</f>
        <v>1</v>
      </c>
      <c r="L9141" t="s">
        <v>19</v>
      </c>
      <c r="M9141" t="s">
        <v>13440</v>
      </c>
      <c r="N9141" t="str">
        <f t="shared" si="1282"/>
        <v>None</v>
      </c>
      <c r="O9141" t="str">
        <f t="shared" si="1283"/>
        <v>None</v>
      </c>
      <c r="P9141" t="s">
        <v>626</v>
      </c>
      <c r="Q9141" s="2">
        <f t="shared" si="1284"/>
        <v>17</v>
      </c>
      <c r="R9141" s="1" t="str">
        <f t="shared" si="1285"/>
        <v>Established</v>
      </c>
      <c r="S9141" s="1"/>
      <c r="T9141" t="s">
        <v>1183</v>
      </c>
      <c r="U9141" t="s">
        <v>1913</v>
      </c>
      <c r="V9141">
        <f t="shared" si="1286"/>
        <v>0</v>
      </c>
    </row>
    <row r="9142" spans="1:22" x14ac:dyDescent="0.35">
      <c r="A9142">
        <v>9140</v>
      </c>
      <c r="B9142" t="s">
        <v>13441</v>
      </c>
      <c r="C9142" t="str">
        <f t="shared" si="1278"/>
        <v>Don’t Buy</v>
      </c>
      <c r="D9142" t="str">
        <f t="shared" si="1279"/>
        <v>Long Name</v>
      </c>
      <c r="E9142">
        <v>4.3</v>
      </c>
      <c r="F9142">
        <f>IF(Q9142&lt;10,E9142+0.1,E9142)</f>
        <v>4.3</v>
      </c>
      <c r="G9142">
        <f>MIN(IF(Q9142&lt;10,E9142+0.5,E9142),5)</f>
        <v>4.3</v>
      </c>
      <c r="H9142" t="str">
        <f t="shared" si="1280"/>
        <v>Average Place to Work</v>
      </c>
      <c r="I9142">
        <v>55</v>
      </c>
      <c r="J9142" t="b">
        <f t="shared" si="1281"/>
        <v>0</v>
      </c>
      <c r="K9142" t="b">
        <f>OR(E9142&gt;3.5,Q9142&lt;10)</f>
        <v>1</v>
      </c>
      <c r="L9142" t="s">
        <v>19</v>
      </c>
      <c r="M9142" t="s">
        <v>9004</v>
      </c>
      <c r="N9142" t="str">
        <f t="shared" si="1282"/>
        <v>None</v>
      </c>
      <c r="O9142" t="str">
        <f t="shared" si="1283"/>
        <v>None</v>
      </c>
      <c r="P9142" t="s">
        <v>50</v>
      </c>
      <c r="Q9142" s="2">
        <f t="shared" si="1284"/>
        <v>29</v>
      </c>
      <c r="R9142" s="1" t="str">
        <f t="shared" si="1285"/>
        <v>Established</v>
      </c>
      <c r="S9142" s="1"/>
      <c r="T9142" t="s">
        <v>1183</v>
      </c>
      <c r="U9142" t="s">
        <v>297</v>
      </c>
      <c r="V9142">
        <f t="shared" si="1286"/>
        <v>0</v>
      </c>
    </row>
    <row r="9143" spans="1:22" x14ac:dyDescent="0.35">
      <c r="A9143">
        <v>9141</v>
      </c>
      <c r="B9143" t="s">
        <v>13442</v>
      </c>
      <c r="C9143" t="str">
        <f t="shared" si="1278"/>
        <v>Don’t Buy</v>
      </c>
      <c r="D9143" t="str">
        <f t="shared" si="1279"/>
        <v>Short Name</v>
      </c>
      <c r="E9143">
        <v>3.5</v>
      </c>
      <c r="F9143">
        <f>IF(Q9143&lt;10,E9143+0.1,E9143)</f>
        <v>3.5</v>
      </c>
      <c r="G9143">
        <f>MIN(IF(Q9143&lt;10,E9143+0.5,E9143),5)</f>
        <v>3.5</v>
      </c>
      <c r="H9143" t="str">
        <f t="shared" si="1280"/>
        <v>Average Place to Work</v>
      </c>
      <c r="I9143">
        <v>55</v>
      </c>
      <c r="J9143" t="b">
        <f t="shared" si="1281"/>
        <v>0</v>
      </c>
      <c r="K9143" t="b">
        <f>OR(E9143&gt;3.5,Q9143&lt;10)</f>
        <v>0</v>
      </c>
      <c r="L9143" t="s">
        <v>9</v>
      </c>
      <c r="M9143" t="s">
        <v>1679</v>
      </c>
      <c r="N9143" t="str">
        <f t="shared" si="1282"/>
        <v>None</v>
      </c>
      <c r="O9143" t="str">
        <f t="shared" si="1283"/>
        <v>None</v>
      </c>
      <c r="P9143" t="s">
        <v>59</v>
      </c>
      <c r="Q9143" s="2">
        <f t="shared" si="1284"/>
        <v>39</v>
      </c>
      <c r="R9143" s="1" t="str">
        <f t="shared" si="1285"/>
        <v>Established</v>
      </c>
      <c r="S9143" s="1"/>
      <c r="T9143" t="s">
        <v>115</v>
      </c>
      <c r="U9143" t="s">
        <v>24</v>
      </c>
      <c r="V9143">
        <f t="shared" si="1286"/>
        <v>500000</v>
      </c>
    </row>
    <row r="9144" spans="1:22" x14ac:dyDescent="0.35">
      <c r="A9144">
        <v>9142</v>
      </c>
      <c r="B9144" t="s">
        <v>13443</v>
      </c>
      <c r="C9144" t="str">
        <f t="shared" si="1278"/>
        <v>Don’t Buy</v>
      </c>
      <c r="D9144" t="str">
        <f t="shared" si="1279"/>
        <v>Long Name</v>
      </c>
      <c r="E9144">
        <v>3.3</v>
      </c>
      <c r="F9144">
        <f>IF(Q9144&lt;10,E9144+0.1,E9144)</f>
        <v>3.3</v>
      </c>
      <c r="G9144">
        <f>MIN(IF(Q9144&lt;10,E9144+0.5,E9144),5)</f>
        <v>3.3</v>
      </c>
      <c r="H9144" t="str">
        <f t="shared" si="1280"/>
        <v>Average Place to Work</v>
      </c>
      <c r="I9144">
        <v>55</v>
      </c>
      <c r="J9144" t="b">
        <f t="shared" si="1281"/>
        <v>0</v>
      </c>
      <c r="K9144" t="b">
        <f>OR(E9144&gt;3.5,Q9144&lt;10)</f>
        <v>0</v>
      </c>
      <c r="L9144" t="s">
        <v>19</v>
      </c>
      <c r="M9144" t="s">
        <v>4513</v>
      </c>
      <c r="N9144" t="str">
        <f t="shared" si="1282"/>
        <v>None</v>
      </c>
      <c r="O9144" t="str">
        <f t="shared" si="1283"/>
        <v>None</v>
      </c>
      <c r="P9144" t="s">
        <v>213</v>
      </c>
      <c r="Q9144" s="2">
        <f t="shared" si="1284"/>
        <v>12</v>
      </c>
      <c r="R9144" s="1" t="str">
        <f t="shared" si="1285"/>
        <v>Established</v>
      </c>
      <c r="S9144" s="1"/>
      <c r="T9144" t="s">
        <v>598</v>
      </c>
      <c r="U9144" t="s">
        <v>144</v>
      </c>
      <c r="V9144">
        <f t="shared" si="1286"/>
        <v>0</v>
      </c>
    </row>
    <row r="9145" spans="1:22" x14ac:dyDescent="0.35">
      <c r="A9145">
        <v>9143</v>
      </c>
      <c r="B9145" t="s">
        <v>13444</v>
      </c>
      <c r="C9145" t="str">
        <f t="shared" si="1278"/>
        <v>Don’t Buy</v>
      </c>
      <c r="D9145" t="str">
        <f t="shared" si="1279"/>
        <v>Long Name</v>
      </c>
      <c r="E9145">
        <v>3.7</v>
      </c>
      <c r="F9145">
        <f>IF(Q9145&lt;10,E9145+0.1,E9145)</f>
        <v>3.8000000000000003</v>
      </c>
      <c r="G9145">
        <f>MIN(IF(Q9145&lt;10,E9145+0.5,E9145),5)</f>
        <v>4.2</v>
      </c>
      <c r="H9145" t="str">
        <f t="shared" si="1280"/>
        <v>Average Place to Work</v>
      </c>
      <c r="I9145">
        <v>55</v>
      </c>
      <c r="J9145" t="b">
        <f t="shared" si="1281"/>
        <v>0</v>
      </c>
      <c r="K9145" t="b">
        <f>OR(E9145&gt;3.5,Q9145&lt;10)</f>
        <v>1</v>
      </c>
      <c r="M9145" t="s">
        <v>13445</v>
      </c>
      <c r="N9145" t="str">
        <f t="shared" si="1282"/>
        <v>Indian Silicon Valley Startups</v>
      </c>
      <c r="O9145" t="str">
        <f t="shared" si="1283"/>
        <v>None</v>
      </c>
      <c r="Q9145" s="2">
        <f t="shared" si="1284"/>
        <v>0</v>
      </c>
      <c r="R9145" s="1" t="str">
        <f t="shared" si="1285"/>
        <v>Startup</v>
      </c>
      <c r="S9145" s="1"/>
      <c r="T9145" t="s">
        <v>1146</v>
      </c>
      <c r="U9145" t="s">
        <v>17</v>
      </c>
      <c r="V9145">
        <f t="shared" si="1286"/>
        <v>500000</v>
      </c>
    </row>
    <row r="9146" spans="1:22" x14ac:dyDescent="0.35">
      <c r="A9146">
        <v>9144</v>
      </c>
      <c r="B9146" t="s">
        <v>13446</v>
      </c>
      <c r="C9146" t="str">
        <f t="shared" si="1278"/>
        <v>Don’t Buy</v>
      </c>
      <c r="D9146" t="str">
        <f t="shared" si="1279"/>
        <v>Long Name</v>
      </c>
      <c r="E9146">
        <v>4.3</v>
      </c>
      <c r="F9146">
        <f>IF(Q9146&lt;10,E9146+0.1,E9146)</f>
        <v>4.3</v>
      </c>
      <c r="G9146">
        <f>MIN(IF(Q9146&lt;10,E9146+0.5,E9146),5)</f>
        <v>4.3</v>
      </c>
      <c r="H9146" t="str">
        <f t="shared" si="1280"/>
        <v>Average Place to Work</v>
      </c>
      <c r="I9146">
        <v>55</v>
      </c>
      <c r="J9146" t="b">
        <f t="shared" si="1281"/>
        <v>0</v>
      </c>
      <c r="K9146" t="b">
        <f>OR(E9146&gt;3.5,Q9146&lt;10)</f>
        <v>1</v>
      </c>
      <c r="L9146" t="s">
        <v>19</v>
      </c>
      <c r="M9146" t="s">
        <v>5097</v>
      </c>
      <c r="N9146" t="str">
        <f t="shared" si="1282"/>
        <v>None</v>
      </c>
      <c r="O9146" t="str">
        <f t="shared" si="1283"/>
        <v>Bombay Finances</v>
      </c>
      <c r="P9146" t="s">
        <v>261</v>
      </c>
      <c r="Q9146" s="2">
        <f t="shared" si="1284"/>
        <v>21</v>
      </c>
      <c r="R9146" s="1" t="str">
        <f t="shared" si="1285"/>
        <v>Established</v>
      </c>
      <c r="S9146" s="1"/>
      <c r="T9146" t="s">
        <v>1183</v>
      </c>
      <c r="U9146" t="s">
        <v>24</v>
      </c>
      <c r="V9146">
        <f t="shared" si="1286"/>
        <v>1000000</v>
      </c>
    </row>
    <row r="9147" spans="1:22" x14ac:dyDescent="0.35">
      <c r="A9147">
        <v>9145</v>
      </c>
      <c r="B9147" t="s">
        <v>13447</v>
      </c>
      <c r="C9147" t="str">
        <f t="shared" si="1278"/>
        <v>Don’t Buy</v>
      </c>
      <c r="D9147" t="str">
        <f t="shared" si="1279"/>
        <v>Long Name</v>
      </c>
      <c r="E9147">
        <v>3.6</v>
      </c>
      <c r="F9147">
        <f>IF(Q9147&lt;10,E9147+0.1,E9147)</f>
        <v>3.6</v>
      </c>
      <c r="G9147">
        <f>MIN(IF(Q9147&lt;10,E9147+0.5,E9147),5)</f>
        <v>3.6</v>
      </c>
      <c r="H9147" t="str">
        <f t="shared" si="1280"/>
        <v>Average Place to Work</v>
      </c>
      <c r="I9147">
        <v>55</v>
      </c>
      <c r="J9147" t="b">
        <f t="shared" si="1281"/>
        <v>0</v>
      </c>
      <c r="K9147" t="b">
        <f>OR(E9147&gt;3.5,Q9147&lt;10)</f>
        <v>1</v>
      </c>
      <c r="L9147" t="s">
        <v>19</v>
      </c>
      <c r="M9147" t="s">
        <v>10019</v>
      </c>
      <c r="N9147" t="str">
        <f t="shared" si="1282"/>
        <v>Indian Silicon Valley Startups</v>
      </c>
      <c r="O9147" t="str">
        <f t="shared" si="1283"/>
        <v>None</v>
      </c>
      <c r="P9147" t="s">
        <v>156</v>
      </c>
      <c r="Q9147" s="2">
        <f t="shared" si="1284"/>
        <v>18</v>
      </c>
      <c r="R9147" s="1" t="str">
        <f t="shared" si="1285"/>
        <v>Established</v>
      </c>
      <c r="S9147" s="1"/>
      <c r="T9147" t="s">
        <v>598</v>
      </c>
      <c r="U9147" t="s">
        <v>24</v>
      </c>
      <c r="V9147">
        <f t="shared" si="1286"/>
        <v>500000</v>
      </c>
    </row>
    <row r="9148" spans="1:22" x14ac:dyDescent="0.35">
      <c r="A9148">
        <v>9146</v>
      </c>
      <c r="B9148" t="s">
        <v>13448</v>
      </c>
      <c r="C9148" t="str">
        <f t="shared" si="1278"/>
        <v>Don’t Buy</v>
      </c>
      <c r="D9148" t="str">
        <f t="shared" si="1279"/>
        <v>Short Name</v>
      </c>
      <c r="E9148">
        <v>4.2</v>
      </c>
      <c r="F9148">
        <f>IF(Q9148&lt;10,E9148+0.1,E9148)</f>
        <v>4.2</v>
      </c>
      <c r="G9148">
        <f>MIN(IF(Q9148&lt;10,E9148+0.5,E9148),5)</f>
        <v>4.2</v>
      </c>
      <c r="H9148" t="str">
        <f t="shared" si="1280"/>
        <v>Average Place to Work</v>
      </c>
      <c r="I9148">
        <v>55</v>
      </c>
      <c r="J9148" t="b">
        <f t="shared" si="1281"/>
        <v>0</v>
      </c>
      <c r="K9148" t="b">
        <f>OR(E9148&gt;3.5,Q9148&lt;10)</f>
        <v>1</v>
      </c>
      <c r="L9148" t="s">
        <v>19</v>
      </c>
      <c r="M9148" t="s">
        <v>11177</v>
      </c>
      <c r="N9148" t="str">
        <f t="shared" si="1282"/>
        <v>None</v>
      </c>
      <c r="O9148" t="str">
        <f t="shared" si="1283"/>
        <v>None</v>
      </c>
      <c r="P9148" t="s">
        <v>241</v>
      </c>
      <c r="Q9148" s="2">
        <f t="shared" si="1284"/>
        <v>13</v>
      </c>
      <c r="R9148" s="1" t="str">
        <f t="shared" si="1285"/>
        <v>Established</v>
      </c>
      <c r="S9148" s="1"/>
      <c r="T9148" t="s">
        <v>1183</v>
      </c>
      <c r="U9148" t="s">
        <v>24</v>
      </c>
      <c r="V9148">
        <f t="shared" si="1286"/>
        <v>1000000</v>
      </c>
    </row>
    <row r="9149" spans="1:22" x14ac:dyDescent="0.35">
      <c r="A9149">
        <v>9147</v>
      </c>
      <c r="B9149" t="s">
        <v>13449</v>
      </c>
      <c r="C9149" t="str">
        <f t="shared" si="1278"/>
        <v>Don’t Buy</v>
      </c>
      <c r="D9149" t="str">
        <f t="shared" si="1279"/>
        <v>Short Name</v>
      </c>
      <c r="E9149">
        <v>3.8</v>
      </c>
      <c r="F9149">
        <f>IF(Q9149&lt;10,E9149+0.1,E9149)</f>
        <v>3.8</v>
      </c>
      <c r="G9149">
        <f>MIN(IF(Q9149&lt;10,E9149+0.5,E9149),5)</f>
        <v>3.8</v>
      </c>
      <c r="H9149" t="str">
        <f t="shared" si="1280"/>
        <v>Average Place to Work</v>
      </c>
      <c r="I9149">
        <v>55</v>
      </c>
      <c r="J9149" t="b">
        <f t="shared" si="1281"/>
        <v>0</v>
      </c>
      <c r="K9149" t="b">
        <f>OR(E9149&gt;3.5,Q9149&lt;10)</f>
        <v>1</v>
      </c>
      <c r="L9149" t="s">
        <v>3191</v>
      </c>
      <c r="M9149" t="s">
        <v>13450</v>
      </c>
      <c r="N9149" t="str">
        <f t="shared" si="1282"/>
        <v>Indian Silicon Valley Startups</v>
      </c>
      <c r="O9149" t="str">
        <f t="shared" si="1283"/>
        <v>None</v>
      </c>
      <c r="P9149" t="s">
        <v>111</v>
      </c>
      <c r="Q9149" s="2">
        <f t="shared" si="1284"/>
        <v>22</v>
      </c>
      <c r="R9149" s="1" t="str">
        <f t="shared" si="1285"/>
        <v>Established</v>
      </c>
      <c r="S9149" s="1"/>
      <c r="T9149" t="s">
        <v>8542</v>
      </c>
      <c r="U9149" t="s">
        <v>687</v>
      </c>
      <c r="V9149">
        <f t="shared" si="1286"/>
        <v>0</v>
      </c>
    </row>
    <row r="9150" spans="1:22" x14ac:dyDescent="0.35">
      <c r="A9150">
        <v>9148</v>
      </c>
      <c r="B9150" t="s">
        <v>13451</v>
      </c>
      <c r="C9150" t="str">
        <f t="shared" si="1278"/>
        <v>Don’t Buy</v>
      </c>
      <c r="D9150" t="str">
        <f t="shared" si="1279"/>
        <v>Long Name</v>
      </c>
      <c r="E9150">
        <v>3.9</v>
      </c>
      <c r="F9150">
        <f>IF(Q9150&lt;10,E9150+0.1,E9150)</f>
        <v>3.9</v>
      </c>
      <c r="G9150">
        <f>MIN(IF(Q9150&lt;10,E9150+0.5,E9150),5)</f>
        <v>3.9</v>
      </c>
      <c r="H9150" t="str">
        <f t="shared" si="1280"/>
        <v>Average Place to Work</v>
      </c>
      <c r="I9150">
        <v>55</v>
      </c>
      <c r="J9150" t="b">
        <f t="shared" si="1281"/>
        <v>0</v>
      </c>
      <c r="K9150" t="b">
        <f>OR(E9150&gt;3.5,Q9150&lt;10)</f>
        <v>1</v>
      </c>
      <c r="M9150" t="s">
        <v>3028</v>
      </c>
      <c r="N9150" t="str">
        <f t="shared" si="1282"/>
        <v>None</v>
      </c>
      <c r="O9150" t="str">
        <f t="shared" si="1283"/>
        <v>None</v>
      </c>
      <c r="P9150" t="s">
        <v>460</v>
      </c>
      <c r="Q9150" s="2">
        <f t="shared" si="1284"/>
        <v>37</v>
      </c>
      <c r="R9150" s="1" t="str">
        <f t="shared" si="1285"/>
        <v>Established</v>
      </c>
      <c r="S9150" s="1"/>
      <c r="U9150" t="s">
        <v>24</v>
      </c>
      <c r="V9150">
        <f t="shared" si="1286"/>
        <v>500000</v>
      </c>
    </row>
    <row r="9151" spans="1:22" x14ac:dyDescent="0.35">
      <c r="A9151">
        <v>9149</v>
      </c>
      <c r="B9151" t="s">
        <v>13452</v>
      </c>
      <c r="C9151" t="str">
        <f t="shared" si="1278"/>
        <v>Don’t Buy</v>
      </c>
      <c r="D9151" t="str">
        <f t="shared" si="1279"/>
        <v>Long Name</v>
      </c>
      <c r="E9151">
        <v>3.3</v>
      </c>
      <c r="F9151">
        <f>IF(Q9151&lt;10,E9151+0.1,E9151)</f>
        <v>3.3</v>
      </c>
      <c r="G9151">
        <f>MIN(IF(Q9151&lt;10,E9151+0.5,E9151),5)</f>
        <v>3.3</v>
      </c>
      <c r="H9151" t="str">
        <f t="shared" si="1280"/>
        <v>Average Place to Work</v>
      </c>
      <c r="I9151">
        <v>55</v>
      </c>
      <c r="J9151" t="b">
        <f t="shared" si="1281"/>
        <v>0</v>
      </c>
      <c r="K9151" t="b">
        <f>OR(E9151&gt;3.5,Q9151&lt;10)</f>
        <v>0</v>
      </c>
      <c r="L9151" t="s">
        <v>19</v>
      </c>
      <c r="M9151" t="s">
        <v>13453</v>
      </c>
      <c r="N9151" t="str">
        <f t="shared" si="1282"/>
        <v>None</v>
      </c>
      <c r="O9151" t="str">
        <f t="shared" si="1283"/>
        <v>None</v>
      </c>
      <c r="P9151" t="s">
        <v>67</v>
      </c>
      <c r="Q9151" s="2">
        <f t="shared" si="1284"/>
        <v>15</v>
      </c>
      <c r="R9151" s="1" t="str">
        <f t="shared" si="1285"/>
        <v>Established</v>
      </c>
      <c r="S9151" s="1"/>
      <c r="T9151" t="s">
        <v>1481</v>
      </c>
      <c r="U9151" t="s">
        <v>523</v>
      </c>
      <c r="V9151">
        <f t="shared" si="1286"/>
        <v>0</v>
      </c>
    </row>
    <row r="9152" spans="1:22" x14ac:dyDescent="0.35">
      <c r="A9152">
        <v>9150</v>
      </c>
      <c r="B9152" t="s">
        <v>13454</v>
      </c>
      <c r="C9152" t="str">
        <f t="shared" si="1278"/>
        <v>Don’t Buy</v>
      </c>
      <c r="D9152" t="str">
        <f t="shared" si="1279"/>
        <v>Long Name</v>
      </c>
      <c r="E9152">
        <v>4</v>
      </c>
      <c r="F9152">
        <f>IF(Q9152&lt;10,E9152+0.1,E9152)</f>
        <v>4.0999999999999996</v>
      </c>
      <c r="G9152">
        <f>MIN(IF(Q9152&lt;10,E9152+0.5,E9152),5)</f>
        <v>4.5</v>
      </c>
      <c r="H9152" t="str">
        <f t="shared" si="1280"/>
        <v>Average Place to Work</v>
      </c>
      <c r="I9152">
        <v>55</v>
      </c>
      <c r="J9152" t="b">
        <f t="shared" si="1281"/>
        <v>0</v>
      </c>
      <c r="K9152" t="b">
        <f>OR(E9152&gt;3.5,Q9152&lt;10)</f>
        <v>1</v>
      </c>
      <c r="M9152" t="s">
        <v>13455</v>
      </c>
      <c r="N9152" t="str">
        <f t="shared" si="1282"/>
        <v>Indian Silicon Valley Startups</v>
      </c>
      <c r="O9152" t="str">
        <f t="shared" si="1283"/>
        <v>None</v>
      </c>
      <c r="Q9152" s="2">
        <f t="shared" si="1284"/>
        <v>0</v>
      </c>
      <c r="R9152" s="1" t="str">
        <f t="shared" si="1285"/>
        <v>Startup</v>
      </c>
      <c r="S9152" s="1"/>
      <c r="T9152" t="s">
        <v>60</v>
      </c>
      <c r="V9152">
        <f t="shared" si="1286"/>
        <v>0</v>
      </c>
    </row>
    <row r="9153" spans="1:22" x14ac:dyDescent="0.35">
      <c r="A9153">
        <v>9151</v>
      </c>
      <c r="B9153" t="s">
        <v>13456</v>
      </c>
      <c r="C9153" t="str">
        <f t="shared" si="1278"/>
        <v>Don’t Buy</v>
      </c>
      <c r="D9153" t="str">
        <f t="shared" si="1279"/>
        <v>Long Name</v>
      </c>
      <c r="E9153">
        <v>4.2</v>
      </c>
      <c r="F9153">
        <f>IF(Q9153&lt;10,E9153+0.1,E9153)</f>
        <v>4.3</v>
      </c>
      <c r="G9153">
        <f>MIN(IF(Q9153&lt;10,E9153+0.5,E9153),5)</f>
        <v>4.7</v>
      </c>
      <c r="H9153" t="str">
        <f t="shared" si="1280"/>
        <v>Average Place to Work</v>
      </c>
      <c r="I9153">
        <v>55</v>
      </c>
      <c r="J9153" t="b">
        <f t="shared" si="1281"/>
        <v>0</v>
      </c>
      <c r="K9153" t="b">
        <f>OR(E9153&gt;3.5,Q9153&lt;10)</f>
        <v>1</v>
      </c>
      <c r="L9153" t="s">
        <v>19</v>
      </c>
      <c r="M9153" t="s">
        <v>4305</v>
      </c>
      <c r="N9153" t="str">
        <f t="shared" si="1282"/>
        <v>Indian Silicon Valley Startups</v>
      </c>
      <c r="O9153" t="str">
        <f t="shared" si="1283"/>
        <v>None</v>
      </c>
      <c r="P9153" t="s">
        <v>170</v>
      </c>
      <c r="Q9153" s="2">
        <f t="shared" si="1284"/>
        <v>6</v>
      </c>
      <c r="R9153" s="1" t="str">
        <f t="shared" si="1285"/>
        <v>Startup</v>
      </c>
      <c r="S9153" s="1"/>
      <c r="T9153" t="s">
        <v>115</v>
      </c>
      <c r="U9153" t="s">
        <v>931</v>
      </c>
      <c r="V9153">
        <f t="shared" si="1286"/>
        <v>0</v>
      </c>
    </row>
    <row r="9154" spans="1:22" x14ac:dyDescent="0.35">
      <c r="A9154">
        <v>9152</v>
      </c>
      <c r="B9154" t="s">
        <v>13457</v>
      </c>
      <c r="C9154" t="str">
        <f t="shared" si="1278"/>
        <v>Don’t Buy</v>
      </c>
      <c r="D9154" t="str">
        <f t="shared" si="1279"/>
        <v>Long Name</v>
      </c>
      <c r="E9154">
        <v>3.3</v>
      </c>
      <c r="F9154">
        <f>IF(Q9154&lt;10,E9154+0.1,E9154)</f>
        <v>3.3</v>
      </c>
      <c r="G9154">
        <f>MIN(IF(Q9154&lt;10,E9154+0.5,E9154),5)</f>
        <v>3.3</v>
      </c>
      <c r="H9154" t="str">
        <f t="shared" si="1280"/>
        <v>Average Place to Work</v>
      </c>
      <c r="I9154">
        <v>55</v>
      </c>
      <c r="J9154" t="b">
        <f t="shared" si="1281"/>
        <v>0</v>
      </c>
      <c r="K9154" t="b">
        <f>OR(E9154&gt;3.5,Q9154&lt;10)</f>
        <v>0</v>
      </c>
      <c r="M9154" t="s">
        <v>6177</v>
      </c>
      <c r="N9154" t="str">
        <f t="shared" si="1282"/>
        <v>None</v>
      </c>
      <c r="O9154" t="str">
        <f t="shared" si="1283"/>
        <v>None</v>
      </c>
      <c r="P9154" t="s">
        <v>95</v>
      </c>
      <c r="Q9154" s="2">
        <f t="shared" si="1284"/>
        <v>16</v>
      </c>
      <c r="R9154" s="1" t="str">
        <f t="shared" si="1285"/>
        <v>Established</v>
      </c>
      <c r="S9154" s="1"/>
      <c r="T9154" t="s">
        <v>1183</v>
      </c>
      <c r="U9154" t="s">
        <v>906</v>
      </c>
      <c r="V9154">
        <f t="shared" si="1286"/>
        <v>0</v>
      </c>
    </row>
    <row r="9155" spans="1:22" x14ac:dyDescent="0.35">
      <c r="A9155">
        <v>9153</v>
      </c>
      <c r="B9155" t="s">
        <v>13458</v>
      </c>
      <c r="C9155" t="str">
        <f t="shared" ref="C9155:C9218" si="1287">IF(OR(LEFT(B9155,1)="T",LEFT(B9155,1)="G"),"Buy","Don’t Buy")</f>
        <v>Don’t Buy</v>
      </c>
      <c r="D9155" t="str">
        <f t="shared" ref="D9155:D9218" si="1288">IF(LEN(B9155)&gt;=10,"Long Name","Short Name")</f>
        <v>Long Name</v>
      </c>
      <c r="E9155">
        <v>3.6</v>
      </c>
      <c r="F9155">
        <f>IF(Q9155&lt;10,E9155+0.1,E9155)</f>
        <v>3.6</v>
      </c>
      <c r="G9155">
        <f>MIN(IF(Q9155&lt;10,E9155+0.5,E9155),5)</f>
        <v>3.6</v>
      </c>
      <c r="H9155" t="str">
        <f t="shared" ref="H9155:H9218" si="1289">IF(E9155&gt;4.5,"Great Place to Work","Average Place to Work")</f>
        <v>Average Place to Work</v>
      </c>
      <c r="I9155">
        <v>55</v>
      </c>
      <c r="J9155" t="b">
        <f t="shared" ref="J9155:J9218" si="1290">AND(I9155&gt;10000,E9155&gt;4)</f>
        <v>0</v>
      </c>
      <c r="K9155" t="b">
        <f>OR(E9155&gt;3.5,Q9155&lt;10)</f>
        <v>1</v>
      </c>
      <c r="L9155" t="s">
        <v>19</v>
      </c>
      <c r="M9155" t="s">
        <v>7591</v>
      </c>
      <c r="N9155" t="str">
        <f t="shared" ref="N9155:N9218" si="1291">IF(OR(LEFT(M9155,9)="Banglore",LEFT(M9155,9)="Bengaluru",LEFT(M9155,7)="Chennai",Q9155&lt;10,U9155="Internet"),"Indian Silicon Valley Startups","None")</f>
        <v>None</v>
      </c>
      <c r="O9155" t="str">
        <f t="shared" ref="O9155:O9218" si="1292">IF(AND(LEFT(M9155,6)="Mumbai",U9155="Financial Services"),"Bombay Finances","None")</f>
        <v>None</v>
      </c>
      <c r="P9155" t="s">
        <v>261</v>
      </c>
      <c r="Q9155" s="2">
        <f t="shared" ref="Q9155:Q9218" si="1293">_xlfn.NUMBERVALUE(SUBSTITUTE(TRIM(P9155)," years old",""))</f>
        <v>21</v>
      </c>
      <c r="R9155" s="1" t="str">
        <f t="shared" ref="R9155:R9218" si="1294">IF(Q9155&lt;10,"Startup","Established")</f>
        <v>Established</v>
      </c>
      <c r="S9155" s="1"/>
      <c r="T9155" t="s">
        <v>606</v>
      </c>
      <c r="U9155" t="s">
        <v>446</v>
      </c>
      <c r="V9155">
        <f t="shared" ref="V9155:V9218" si="1295">IF(AND(OR(U9155=$U$7,U9155=$U$12),E9155&gt;4),1000000,IF(AND(OR(U9155=$U$7,U9155=$U$12),E9155&lt;=4),500000,IF(AND(U9155=$U$18,E9155&gt;4),800000,0)))</f>
        <v>0</v>
      </c>
    </row>
    <row r="9156" spans="1:22" x14ac:dyDescent="0.35">
      <c r="A9156">
        <v>9154</v>
      </c>
      <c r="B9156" t="s">
        <v>13459</v>
      </c>
      <c r="C9156" t="str">
        <f t="shared" si="1287"/>
        <v>Don’t Buy</v>
      </c>
      <c r="D9156" t="str">
        <f t="shared" si="1288"/>
        <v>Long Name</v>
      </c>
      <c r="E9156">
        <v>2.2999999999999998</v>
      </c>
      <c r="F9156">
        <f>IF(Q9156&lt;10,E9156+0.1,E9156)</f>
        <v>2.2999999999999998</v>
      </c>
      <c r="G9156">
        <f>MIN(IF(Q9156&lt;10,E9156+0.5,E9156),5)</f>
        <v>2.2999999999999998</v>
      </c>
      <c r="H9156" t="str">
        <f t="shared" si="1289"/>
        <v>Average Place to Work</v>
      </c>
      <c r="I9156">
        <v>55</v>
      </c>
      <c r="J9156" t="b">
        <f t="shared" si="1290"/>
        <v>0</v>
      </c>
      <c r="K9156" t="b">
        <f>OR(E9156&gt;3.5,Q9156&lt;10)</f>
        <v>0</v>
      </c>
      <c r="L9156" t="s">
        <v>19</v>
      </c>
      <c r="M9156" t="s">
        <v>2570</v>
      </c>
      <c r="N9156" t="str">
        <f t="shared" si="1291"/>
        <v>None</v>
      </c>
      <c r="O9156" t="str">
        <f t="shared" si="1292"/>
        <v>None</v>
      </c>
      <c r="P9156" t="s">
        <v>95</v>
      </c>
      <c r="Q9156" s="2">
        <f t="shared" si="1293"/>
        <v>16</v>
      </c>
      <c r="R9156" s="1" t="str">
        <f t="shared" si="1294"/>
        <v>Established</v>
      </c>
      <c r="S9156" s="1"/>
      <c r="T9156" t="s">
        <v>598</v>
      </c>
      <c r="U9156" t="s">
        <v>919</v>
      </c>
      <c r="V9156">
        <f t="shared" si="1295"/>
        <v>0</v>
      </c>
    </row>
    <row r="9157" spans="1:22" x14ac:dyDescent="0.35">
      <c r="A9157">
        <v>9155</v>
      </c>
      <c r="B9157" t="s">
        <v>13460</v>
      </c>
      <c r="C9157" t="str">
        <f t="shared" si="1287"/>
        <v>Don’t Buy</v>
      </c>
      <c r="D9157" t="str">
        <f t="shared" si="1288"/>
        <v>Long Name</v>
      </c>
      <c r="E9157">
        <v>4.5</v>
      </c>
      <c r="F9157">
        <f>IF(Q9157&lt;10,E9157+0.1,E9157)</f>
        <v>4.5</v>
      </c>
      <c r="G9157">
        <f>MIN(IF(Q9157&lt;10,E9157+0.5,E9157),5)</f>
        <v>4.5</v>
      </c>
      <c r="H9157" t="str">
        <f t="shared" si="1289"/>
        <v>Average Place to Work</v>
      </c>
      <c r="I9157">
        <v>55</v>
      </c>
      <c r="J9157" t="b">
        <f t="shared" si="1290"/>
        <v>0</v>
      </c>
      <c r="K9157" t="b">
        <f>OR(E9157&gt;3.5,Q9157&lt;10)</f>
        <v>1</v>
      </c>
      <c r="M9157" t="s">
        <v>13461</v>
      </c>
      <c r="N9157" t="str">
        <f t="shared" si="1291"/>
        <v>None</v>
      </c>
      <c r="O9157" t="str">
        <f t="shared" si="1292"/>
        <v>None</v>
      </c>
      <c r="P9157" t="s">
        <v>79</v>
      </c>
      <c r="Q9157" s="2">
        <f t="shared" si="1293"/>
        <v>19</v>
      </c>
      <c r="R9157" s="1" t="str">
        <f t="shared" si="1294"/>
        <v>Established</v>
      </c>
      <c r="S9157" s="1"/>
      <c r="T9157" t="s">
        <v>1146</v>
      </c>
      <c r="U9157" t="s">
        <v>3715</v>
      </c>
      <c r="V9157">
        <f t="shared" si="1295"/>
        <v>0</v>
      </c>
    </row>
    <row r="9158" spans="1:22" x14ac:dyDescent="0.35">
      <c r="A9158">
        <v>9156</v>
      </c>
      <c r="B9158" t="s">
        <v>13462</v>
      </c>
      <c r="C9158" t="str">
        <f t="shared" si="1287"/>
        <v>Don’t Buy</v>
      </c>
      <c r="D9158" t="str">
        <f t="shared" si="1288"/>
        <v>Long Name</v>
      </c>
      <c r="E9158">
        <v>3.6</v>
      </c>
      <c r="F9158">
        <f>IF(Q9158&lt;10,E9158+0.1,E9158)</f>
        <v>3.6</v>
      </c>
      <c r="G9158">
        <f>MIN(IF(Q9158&lt;10,E9158+0.5,E9158),5)</f>
        <v>3.6</v>
      </c>
      <c r="H9158" t="str">
        <f t="shared" si="1289"/>
        <v>Average Place to Work</v>
      </c>
      <c r="I9158">
        <v>55</v>
      </c>
      <c r="J9158" t="b">
        <f t="shared" si="1290"/>
        <v>0</v>
      </c>
      <c r="K9158" t="b">
        <f>OR(E9158&gt;3.5,Q9158&lt;10)</f>
        <v>1</v>
      </c>
      <c r="L9158" t="s">
        <v>19</v>
      </c>
      <c r="M9158" t="s">
        <v>13463</v>
      </c>
      <c r="N9158" t="str">
        <f t="shared" si="1291"/>
        <v>None</v>
      </c>
      <c r="O9158" t="str">
        <f t="shared" si="1292"/>
        <v>None</v>
      </c>
      <c r="P9158" t="s">
        <v>626</v>
      </c>
      <c r="Q9158" s="2">
        <f t="shared" si="1293"/>
        <v>17</v>
      </c>
      <c r="R9158" s="1" t="str">
        <f t="shared" si="1294"/>
        <v>Established</v>
      </c>
      <c r="S9158" s="1"/>
      <c r="T9158" t="s">
        <v>115</v>
      </c>
      <c r="U9158" t="s">
        <v>687</v>
      </c>
      <c r="V9158">
        <f t="shared" si="1295"/>
        <v>0</v>
      </c>
    </row>
    <row r="9159" spans="1:22" x14ac:dyDescent="0.35">
      <c r="A9159">
        <v>9157</v>
      </c>
      <c r="B9159" t="s">
        <v>13464</v>
      </c>
      <c r="C9159" t="str">
        <f t="shared" si="1287"/>
        <v>Buy</v>
      </c>
      <c r="D9159" t="str">
        <f t="shared" si="1288"/>
        <v>Long Name</v>
      </c>
      <c r="E9159">
        <v>4.4000000000000004</v>
      </c>
      <c r="F9159">
        <f>IF(Q9159&lt;10,E9159+0.1,E9159)</f>
        <v>4.4000000000000004</v>
      </c>
      <c r="G9159">
        <f>MIN(IF(Q9159&lt;10,E9159+0.5,E9159),5)</f>
        <v>4.4000000000000004</v>
      </c>
      <c r="H9159" t="str">
        <f t="shared" si="1289"/>
        <v>Average Place to Work</v>
      </c>
      <c r="I9159">
        <v>55</v>
      </c>
      <c r="J9159" t="b">
        <f t="shared" si="1290"/>
        <v>0</v>
      </c>
      <c r="K9159" t="b">
        <f>OR(E9159&gt;3.5,Q9159&lt;10)</f>
        <v>1</v>
      </c>
      <c r="L9159" t="s">
        <v>19</v>
      </c>
      <c r="M9159" t="s">
        <v>7807</v>
      </c>
      <c r="N9159" t="str">
        <f t="shared" si="1291"/>
        <v>None</v>
      </c>
      <c r="O9159" t="str">
        <f t="shared" si="1292"/>
        <v>None</v>
      </c>
      <c r="P9159" t="s">
        <v>180</v>
      </c>
      <c r="Q9159" s="2">
        <f t="shared" si="1293"/>
        <v>23</v>
      </c>
      <c r="R9159" s="1" t="str">
        <f t="shared" si="1294"/>
        <v>Established</v>
      </c>
      <c r="S9159" s="1"/>
      <c r="T9159" t="s">
        <v>12</v>
      </c>
      <c r="U9159" t="s">
        <v>92</v>
      </c>
      <c r="V9159">
        <f t="shared" si="1295"/>
        <v>0</v>
      </c>
    </row>
    <row r="9160" spans="1:22" x14ac:dyDescent="0.35">
      <c r="A9160">
        <v>9158</v>
      </c>
      <c r="B9160" t="s">
        <v>13465</v>
      </c>
      <c r="C9160" t="str">
        <f t="shared" si="1287"/>
        <v>Don’t Buy</v>
      </c>
      <c r="D9160" t="str">
        <f t="shared" si="1288"/>
        <v>Long Name</v>
      </c>
      <c r="E9160">
        <v>3.1</v>
      </c>
      <c r="F9160">
        <f>IF(Q9160&lt;10,E9160+0.1,E9160)</f>
        <v>3.1</v>
      </c>
      <c r="G9160">
        <f>MIN(IF(Q9160&lt;10,E9160+0.5,E9160),5)</f>
        <v>3.1</v>
      </c>
      <c r="H9160" t="str">
        <f t="shared" si="1289"/>
        <v>Average Place to Work</v>
      </c>
      <c r="I9160">
        <v>55</v>
      </c>
      <c r="J9160" t="b">
        <f t="shared" si="1290"/>
        <v>0</v>
      </c>
      <c r="K9160" t="b">
        <f>OR(E9160&gt;3.5,Q9160&lt;10)</f>
        <v>0</v>
      </c>
      <c r="M9160" t="s">
        <v>9627</v>
      </c>
      <c r="N9160" t="str">
        <f t="shared" si="1291"/>
        <v>Indian Silicon Valley Startups</v>
      </c>
      <c r="O9160" t="str">
        <f t="shared" si="1292"/>
        <v>None</v>
      </c>
      <c r="P9160" t="s">
        <v>261</v>
      </c>
      <c r="Q9160" s="2">
        <f t="shared" si="1293"/>
        <v>21</v>
      </c>
      <c r="R9160" s="1" t="str">
        <f t="shared" si="1294"/>
        <v>Established</v>
      </c>
      <c r="S9160" s="1"/>
      <c r="T9160" t="s">
        <v>1183</v>
      </c>
      <c r="U9160" t="s">
        <v>1913</v>
      </c>
      <c r="V9160">
        <f t="shared" si="1295"/>
        <v>0</v>
      </c>
    </row>
    <row r="9161" spans="1:22" x14ac:dyDescent="0.35">
      <c r="A9161">
        <v>9159</v>
      </c>
      <c r="B9161" t="s">
        <v>13466</v>
      </c>
      <c r="C9161" t="str">
        <f t="shared" si="1287"/>
        <v>Don’t Buy</v>
      </c>
      <c r="D9161" t="str">
        <f t="shared" si="1288"/>
        <v>Long Name</v>
      </c>
      <c r="E9161">
        <v>3.7</v>
      </c>
      <c r="F9161">
        <f>IF(Q9161&lt;10,E9161+0.1,E9161)</f>
        <v>3.7</v>
      </c>
      <c r="G9161">
        <f>MIN(IF(Q9161&lt;10,E9161+0.5,E9161),5)</f>
        <v>3.7</v>
      </c>
      <c r="H9161" t="str">
        <f t="shared" si="1289"/>
        <v>Average Place to Work</v>
      </c>
      <c r="I9161">
        <v>55</v>
      </c>
      <c r="J9161" t="b">
        <f t="shared" si="1290"/>
        <v>0</v>
      </c>
      <c r="K9161" t="b">
        <f>OR(E9161&gt;3.5,Q9161&lt;10)</f>
        <v>1</v>
      </c>
      <c r="L9161" t="s">
        <v>19</v>
      </c>
      <c r="M9161" t="s">
        <v>13467</v>
      </c>
      <c r="N9161" t="str">
        <f t="shared" si="1291"/>
        <v>None</v>
      </c>
      <c r="O9161" t="str">
        <f t="shared" si="1292"/>
        <v>None</v>
      </c>
      <c r="P9161" t="s">
        <v>261</v>
      </c>
      <c r="Q9161" s="2">
        <f t="shared" si="1293"/>
        <v>21</v>
      </c>
      <c r="R9161" s="1" t="str">
        <f t="shared" si="1294"/>
        <v>Established</v>
      </c>
      <c r="S9161" s="1"/>
      <c r="T9161" t="s">
        <v>1183</v>
      </c>
      <c r="U9161" t="s">
        <v>17</v>
      </c>
      <c r="V9161">
        <f t="shared" si="1295"/>
        <v>500000</v>
      </c>
    </row>
    <row r="9162" spans="1:22" x14ac:dyDescent="0.35">
      <c r="A9162">
        <v>9160</v>
      </c>
      <c r="B9162" t="s">
        <v>13468</v>
      </c>
      <c r="C9162" t="str">
        <f t="shared" si="1287"/>
        <v>Don’t Buy</v>
      </c>
      <c r="D9162" t="str">
        <f t="shared" si="1288"/>
        <v>Long Name</v>
      </c>
      <c r="E9162">
        <v>2.5</v>
      </c>
      <c r="F9162">
        <f>IF(Q9162&lt;10,E9162+0.1,E9162)</f>
        <v>2.5</v>
      </c>
      <c r="G9162">
        <f>MIN(IF(Q9162&lt;10,E9162+0.5,E9162),5)</f>
        <v>2.5</v>
      </c>
      <c r="H9162" t="str">
        <f t="shared" si="1289"/>
        <v>Average Place to Work</v>
      </c>
      <c r="I9162">
        <v>55</v>
      </c>
      <c r="J9162" t="b">
        <f t="shared" si="1290"/>
        <v>0</v>
      </c>
      <c r="K9162" t="b">
        <f>OR(E9162&gt;3.5,Q9162&lt;10)</f>
        <v>0</v>
      </c>
      <c r="L9162" t="s">
        <v>19</v>
      </c>
      <c r="M9162" t="s">
        <v>13469</v>
      </c>
      <c r="N9162" t="str">
        <f t="shared" si="1291"/>
        <v>None</v>
      </c>
      <c r="O9162" t="str">
        <f t="shared" si="1292"/>
        <v>None</v>
      </c>
      <c r="P9162" t="s">
        <v>143</v>
      </c>
      <c r="Q9162" s="2">
        <f t="shared" si="1293"/>
        <v>24</v>
      </c>
      <c r="R9162" s="1" t="str">
        <f t="shared" si="1294"/>
        <v>Established</v>
      </c>
      <c r="S9162" s="1"/>
      <c r="T9162" t="s">
        <v>1183</v>
      </c>
      <c r="U9162" t="s">
        <v>687</v>
      </c>
      <c r="V9162">
        <f t="shared" si="1295"/>
        <v>0</v>
      </c>
    </row>
    <row r="9163" spans="1:22" x14ac:dyDescent="0.35">
      <c r="A9163">
        <v>9161</v>
      </c>
      <c r="B9163" t="s">
        <v>13470</v>
      </c>
      <c r="C9163" t="str">
        <f t="shared" si="1287"/>
        <v>Don’t Buy</v>
      </c>
      <c r="D9163" t="str">
        <f t="shared" si="1288"/>
        <v>Long Name</v>
      </c>
      <c r="E9163">
        <v>3.8</v>
      </c>
      <c r="F9163">
        <f>IF(Q9163&lt;10,E9163+0.1,E9163)</f>
        <v>3.8</v>
      </c>
      <c r="G9163">
        <f>MIN(IF(Q9163&lt;10,E9163+0.5,E9163),5)</f>
        <v>3.8</v>
      </c>
      <c r="H9163" t="str">
        <f t="shared" si="1289"/>
        <v>Average Place to Work</v>
      </c>
      <c r="I9163">
        <v>55</v>
      </c>
      <c r="J9163" t="b">
        <f t="shared" si="1290"/>
        <v>0</v>
      </c>
      <c r="K9163" t="b">
        <f>OR(E9163&gt;3.5,Q9163&lt;10)</f>
        <v>1</v>
      </c>
      <c r="L9163" t="s">
        <v>19</v>
      </c>
      <c r="M9163" t="s">
        <v>3675</v>
      </c>
      <c r="N9163" t="str">
        <f t="shared" si="1291"/>
        <v>Indian Silicon Valley Startups</v>
      </c>
      <c r="O9163" t="str">
        <f t="shared" si="1292"/>
        <v>None</v>
      </c>
      <c r="P9163" t="s">
        <v>95</v>
      </c>
      <c r="Q9163" s="2">
        <f t="shared" si="1293"/>
        <v>16</v>
      </c>
      <c r="R9163" s="1" t="str">
        <f t="shared" si="1294"/>
        <v>Established</v>
      </c>
      <c r="S9163" s="1"/>
      <c r="T9163" t="s">
        <v>2721</v>
      </c>
      <c r="U9163" t="s">
        <v>7824</v>
      </c>
      <c r="V9163">
        <f t="shared" si="1295"/>
        <v>0</v>
      </c>
    </row>
    <row r="9164" spans="1:22" x14ac:dyDescent="0.35">
      <c r="A9164">
        <v>9162</v>
      </c>
      <c r="B9164" t="s">
        <v>13471</v>
      </c>
      <c r="C9164" t="str">
        <f t="shared" si="1287"/>
        <v>Don’t Buy</v>
      </c>
      <c r="D9164" t="str">
        <f t="shared" si="1288"/>
        <v>Long Name</v>
      </c>
      <c r="E9164">
        <v>3.6</v>
      </c>
      <c r="F9164">
        <f>IF(Q9164&lt;10,E9164+0.1,E9164)</f>
        <v>3.6</v>
      </c>
      <c r="G9164">
        <f>MIN(IF(Q9164&lt;10,E9164+0.5,E9164),5)</f>
        <v>3.6</v>
      </c>
      <c r="H9164" t="str">
        <f t="shared" si="1289"/>
        <v>Average Place to Work</v>
      </c>
      <c r="I9164">
        <v>55</v>
      </c>
      <c r="J9164" t="b">
        <f t="shared" si="1290"/>
        <v>0</v>
      </c>
      <c r="K9164" t="b">
        <f>OR(E9164&gt;3.5,Q9164&lt;10)</f>
        <v>1</v>
      </c>
      <c r="L9164" t="s">
        <v>19</v>
      </c>
      <c r="M9164" t="s">
        <v>5889</v>
      </c>
      <c r="N9164" t="str">
        <f t="shared" si="1291"/>
        <v>None</v>
      </c>
      <c r="O9164" t="str">
        <f t="shared" si="1292"/>
        <v>None</v>
      </c>
      <c r="P9164" t="s">
        <v>183</v>
      </c>
      <c r="Q9164" s="2">
        <f t="shared" si="1293"/>
        <v>10</v>
      </c>
      <c r="R9164" s="1" t="str">
        <f t="shared" si="1294"/>
        <v>Established</v>
      </c>
      <c r="S9164" s="1"/>
      <c r="T9164" t="s">
        <v>1183</v>
      </c>
      <c r="U9164" t="s">
        <v>255</v>
      </c>
      <c r="V9164">
        <f t="shared" si="1295"/>
        <v>0</v>
      </c>
    </row>
    <row r="9165" spans="1:22" x14ac:dyDescent="0.35">
      <c r="A9165">
        <v>9163</v>
      </c>
      <c r="B9165" t="s">
        <v>13472</v>
      </c>
      <c r="C9165" t="str">
        <f t="shared" si="1287"/>
        <v>Don’t Buy</v>
      </c>
      <c r="D9165" t="str">
        <f t="shared" si="1288"/>
        <v>Short Name</v>
      </c>
      <c r="E9165">
        <v>4.3</v>
      </c>
      <c r="F9165">
        <f>IF(Q9165&lt;10,E9165+0.1,E9165)</f>
        <v>4.3</v>
      </c>
      <c r="G9165">
        <f>MIN(IF(Q9165&lt;10,E9165+0.5,E9165),5)</f>
        <v>4.3</v>
      </c>
      <c r="H9165" t="str">
        <f t="shared" si="1289"/>
        <v>Average Place to Work</v>
      </c>
      <c r="I9165">
        <v>55</v>
      </c>
      <c r="J9165" t="b">
        <f t="shared" si="1290"/>
        <v>0</v>
      </c>
      <c r="K9165" t="b">
        <f>OR(E9165&gt;3.5,Q9165&lt;10)</f>
        <v>1</v>
      </c>
      <c r="M9165" t="s">
        <v>13473</v>
      </c>
      <c r="N9165" t="str">
        <f t="shared" si="1291"/>
        <v>None</v>
      </c>
      <c r="O9165" t="str">
        <f t="shared" si="1292"/>
        <v>None</v>
      </c>
      <c r="P9165" t="s">
        <v>156</v>
      </c>
      <c r="Q9165" s="2">
        <f t="shared" si="1293"/>
        <v>18</v>
      </c>
      <c r="R9165" s="1" t="str">
        <f t="shared" si="1294"/>
        <v>Established</v>
      </c>
      <c r="S9165" s="1"/>
      <c r="T9165" t="s">
        <v>1183</v>
      </c>
      <c r="U9165" t="s">
        <v>192</v>
      </c>
      <c r="V9165">
        <f t="shared" si="1295"/>
        <v>0</v>
      </c>
    </row>
    <row r="9166" spans="1:22" x14ac:dyDescent="0.35">
      <c r="A9166">
        <v>9164</v>
      </c>
      <c r="B9166" t="s">
        <v>13474</v>
      </c>
      <c r="C9166" t="str">
        <f t="shared" si="1287"/>
        <v>Don’t Buy</v>
      </c>
      <c r="D9166" t="str">
        <f t="shared" si="1288"/>
        <v>Long Name</v>
      </c>
      <c r="E9166">
        <v>3.7</v>
      </c>
      <c r="F9166">
        <f>IF(Q9166&lt;10,E9166+0.1,E9166)</f>
        <v>3.8000000000000003</v>
      </c>
      <c r="G9166">
        <f>MIN(IF(Q9166&lt;10,E9166+0.5,E9166),5)</f>
        <v>4.2</v>
      </c>
      <c r="H9166" t="str">
        <f t="shared" si="1289"/>
        <v>Average Place to Work</v>
      </c>
      <c r="I9166">
        <v>55</v>
      </c>
      <c r="J9166" t="b">
        <f t="shared" si="1290"/>
        <v>0</v>
      </c>
      <c r="K9166" t="b">
        <f>OR(E9166&gt;3.5,Q9166&lt;10)</f>
        <v>1</v>
      </c>
      <c r="M9166" t="s">
        <v>765</v>
      </c>
      <c r="N9166" t="str">
        <f t="shared" si="1291"/>
        <v>Indian Silicon Valley Startups</v>
      </c>
      <c r="O9166" t="str">
        <f t="shared" si="1292"/>
        <v>None</v>
      </c>
      <c r="Q9166" s="2">
        <f t="shared" si="1293"/>
        <v>0</v>
      </c>
      <c r="R9166" s="1" t="str">
        <f t="shared" si="1294"/>
        <v>Startup</v>
      </c>
      <c r="S9166" s="1"/>
      <c r="T9166" t="s">
        <v>115</v>
      </c>
      <c r="U9166" t="s">
        <v>24</v>
      </c>
      <c r="V9166">
        <f t="shared" si="1295"/>
        <v>500000</v>
      </c>
    </row>
    <row r="9167" spans="1:22" x14ac:dyDescent="0.35">
      <c r="A9167">
        <v>9165</v>
      </c>
      <c r="B9167" t="s">
        <v>13475</v>
      </c>
      <c r="C9167" t="str">
        <f t="shared" si="1287"/>
        <v>Don’t Buy</v>
      </c>
      <c r="D9167" t="str">
        <f t="shared" si="1288"/>
        <v>Long Name</v>
      </c>
      <c r="E9167">
        <v>3.9</v>
      </c>
      <c r="F9167">
        <f>IF(Q9167&lt;10,E9167+0.1,E9167)</f>
        <v>3.9</v>
      </c>
      <c r="G9167">
        <f>MIN(IF(Q9167&lt;10,E9167+0.5,E9167),5)</f>
        <v>3.9</v>
      </c>
      <c r="H9167" t="str">
        <f t="shared" si="1289"/>
        <v>Average Place to Work</v>
      </c>
      <c r="I9167">
        <v>55</v>
      </c>
      <c r="J9167" t="b">
        <f t="shared" si="1290"/>
        <v>0</v>
      </c>
      <c r="K9167" t="b">
        <f>OR(E9167&gt;3.5,Q9167&lt;10)</f>
        <v>1</v>
      </c>
      <c r="L9167" t="s">
        <v>19</v>
      </c>
      <c r="M9167" t="s">
        <v>13476</v>
      </c>
      <c r="N9167" t="str">
        <f t="shared" si="1291"/>
        <v>None</v>
      </c>
      <c r="O9167" t="str">
        <f t="shared" si="1292"/>
        <v>None</v>
      </c>
      <c r="P9167" t="s">
        <v>167</v>
      </c>
      <c r="Q9167" s="2">
        <f t="shared" si="1293"/>
        <v>34</v>
      </c>
      <c r="R9167" s="1" t="str">
        <f t="shared" si="1294"/>
        <v>Established</v>
      </c>
      <c r="S9167" s="1"/>
      <c r="T9167" t="s">
        <v>1146</v>
      </c>
      <c r="U9167" t="s">
        <v>297</v>
      </c>
      <c r="V9167">
        <f t="shared" si="1295"/>
        <v>0</v>
      </c>
    </row>
    <row r="9168" spans="1:22" x14ac:dyDescent="0.35">
      <c r="A9168">
        <v>9166</v>
      </c>
      <c r="B9168" t="s">
        <v>13477</v>
      </c>
      <c r="C9168" t="str">
        <f t="shared" si="1287"/>
        <v>Don’t Buy</v>
      </c>
      <c r="D9168" t="str">
        <f t="shared" si="1288"/>
        <v>Long Name</v>
      </c>
      <c r="E9168">
        <v>3.9</v>
      </c>
      <c r="F9168">
        <f>IF(Q9168&lt;10,E9168+0.1,E9168)</f>
        <v>3.9</v>
      </c>
      <c r="G9168">
        <f>MIN(IF(Q9168&lt;10,E9168+0.5,E9168),5)</f>
        <v>3.9</v>
      </c>
      <c r="H9168" t="str">
        <f t="shared" si="1289"/>
        <v>Average Place to Work</v>
      </c>
      <c r="I9168">
        <v>55</v>
      </c>
      <c r="J9168" t="b">
        <f t="shared" si="1290"/>
        <v>0</v>
      </c>
      <c r="K9168" t="b">
        <f>OR(E9168&gt;3.5,Q9168&lt;10)</f>
        <v>1</v>
      </c>
      <c r="L9168" t="s">
        <v>19</v>
      </c>
      <c r="M9168" t="s">
        <v>1324</v>
      </c>
      <c r="N9168" t="str">
        <f t="shared" si="1291"/>
        <v>None</v>
      </c>
      <c r="O9168" t="str">
        <f t="shared" si="1292"/>
        <v>None</v>
      </c>
      <c r="P9168" t="s">
        <v>198</v>
      </c>
      <c r="Q9168" s="2">
        <f t="shared" si="1293"/>
        <v>35</v>
      </c>
      <c r="R9168" s="1" t="str">
        <f t="shared" si="1294"/>
        <v>Established</v>
      </c>
      <c r="S9168" s="1"/>
      <c r="T9168" t="s">
        <v>598</v>
      </c>
      <c r="U9168" t="s">
        <v>931</v>
      </c>
      <c r="V9168">
        <f t="shared" si="1295"/>
        <v>0</v>
      </c>
    </row>
    <row r="9169" spans="1:22" x14ac:dyDescent="0.35">
      <c r="A9169">
        <v>9167</v>
      </c>
      <c r="B9169" t="s">
        <v>13478</v>
      </c>
      <c r="C9169" t="str">
        <f t="shared" si="1287"/>
        <v>Don’t Buy</v>
      </c>
      <c r="D9169" t="str">
        <f t="shared" si="1288"/>
        <v>Long Name</v>
      </c>
      <c r="E9169">
        <v>3.9</v>
      </c>
      <c r="F9169">
        <f>IF(Q9169&lt;10,E9169+0.1,E9169)</f>
        <v>3.9</v>
      </c>
      <c r="G9169">
        <f>MIN(IF(Q9169&lt;10,E9169+0.5,E9169),5)</f>
        <v>3.9</v>
      </c>
      <c r="H9169" t="str">
        <f t="shared" si="1289"/>
        <v>Average Place to Work</v>
      </c>
      <c r="I9169">
        <v>55</v>
      </c>
      <c r="J9169" t="b">
        <f t="shared" si="1290"/>
        <v>0</v>
      </c>
      <c r="K9169" t="b">
        <f>OR(E9169&gt;3.5,Q9169&lt;10)</f>
        <v>1</v>
      </c>
      <c r="L9169" t="s">
        <v>19</v>
      </c>
      <c r="M9169" t="s">
        <v>11628</v>
      </c>
      <c r="N9169" t="str">
        <f t="shared" si="1291"/>
        <v>None</v>
      </c>
      <c r="O9169" t="str">
        <f t="shared" si="1292"/>
        <v>None</v>
      </c>
      <c r="P9169" t="s">
        <v>67</v>
      </c>
      <c r="Q9169" s="2">
        <f t="shared" si="1293"/>
        <v>15</v>
      </c>
      <c r="R9169" s="1" t="str">
        <f t="shared" si="1294"/>
        <v>Established</v>
      </c>
      <c r="S9169" s="1"/>
      <c r="T9169" t="s">
        <v>598</v>
      </c>
      <c r="U9169" t="s">
        <v>17</v>
      </c>
      <c r="V9169">
        <f t="shared" si="1295"/>
        <v>500000</v>
      </c>
    </row>
    <row r="9170" spans="1:22" x14ac:dyDescent="0.35">
      <c r="A9170">
        <v>9168</v>
      </c>
      <c r="B9170" t="s">
        <v>13479</v>
      </c>
      <c r="C9170" t="str">
        <f t="shared" si="1287"/>
        <v>Don’t Buy</v>
      </c>
      <c r="D9170" t="str">
        <f t="shared" si="1288"/>
        <v>Long Name</v>
      </c>
      <c r="E9170">
        <v>3.7</v>
      </c>
      <c r="F9170">
        <f>IF(Q9170&lt;10,E9170+0.1,E9170)</f>
        <v>3.7</v>
      </c>
      <c r="G9170">
        <f>MIN(IF(Q9170&lt;10,E9170+0.5,E9170),5)</f>
        <v>3.7</v>
      </c>
      <c r="H9170" t="str">
        <f t="shared" si="1289"/>
        <v>Average Place to Work</v>
      </c>
      <c r="I9170">
        <v>55</v>
      </c>
      <c r="J9170" t="b">
        <f t="shared" si="1290"/>
        <v>0</v>
      </c>
      <c r="K9170" t="b">
        <f>OR(E9170&gt;3.5,Q9170&lt;10)</f>
        <v>1</v>
      </c>
      <c r="M9170" t="s">
        <v>9679</v>
      </c>
      <c r="N9170" t="str">
        <f t="shared" si="1291"/>
        <v>None</v>
      </c>
      <c r="O9170" t="str">
        <f t="shared" si="1292"/>
        <v>None</v>
      </c>
      <c r="P9170" t="s">
        <v>213</v>
      </c>
      <c r="Q9170" s="2">
        <f t="shared" si="1293"/>
        <v>12</v>
      </c>
      <c r="R9170" s="1" t="str">
        <f t="shared" si="1294"/>
        <v>Established</v>
      </c>
      <c r="S9170" s="1"/>
      <c r="T9170" t="s">
        <v>1183</v>
      </c>
      <c r="U9170" t="s">
        <v>2528</v>
      </c>
      <c r="V9170">
        <f t="shared" si="1295"/>
        <v>0</v>
      </c>
    </row>
    <row r="9171" spans="1:22" x14ac:dyDescent="0.35">
      <c r="A9171">
        <v>9169</v>
      </c>
      <c r="B9171" t="s">
        <v>13480</v>
      </c>
      <c r="C9171" t="str">
        <f t="shared" si="1287"/>
        <v>Don’t Buy</v>
      </c>
      <c r="D9171" t="str">
        <f t="shared" si="1288"/>
        <v>Long Name</v>
      </c>
      <c r="E9171">
        <v>3.9</v>
      </c>
      <c r="F9171">
        <f>IF(Q9171&lt;10,E9171+0.1,E9171)</f>
        <v>3.9</v>
      </c>
      <c r="G9171">
        <f>MIN(IF(Q9171&lt;10,E9171+0.5,E9171),5)</f>
        <v>3.9</v>
      </c>
      <c r="H9171" t="str">
        <f t="shared" si="1289"/>
        <v>Average Place to Work</v>
      </c>
      <c r="I9171">
        <v>55</v>
      </c>
      <c r="J9171" t="b">
        <f t="shared" si="1290"/>
        <v>0</v>
      </c>
      <c r="K9171" t="b">
        <f>OR(E9171&gt;3.5,Q9171&lt;10)</f>
        <v>1</v>
      </c>
      <c r="L9171" t="s">
        <v>19</v>
      </c>
      <c r="M9171" t="s">
        <v>13481</v>
      </c>
      <c r="N9171" t="str">
        <f t="shared" si="1291"/>
        <v>None</v>
      </c>
      <c r="O9171" t="str">
        <f t="shared" si="1292"/>
        <v>None</v>
      </c>
      <c r="P9171" t="s">
        <v>167</v>
      </c>
      <c r="Q9171" s="2">
        <f t="shared" si="1293"/>
        <v>34</v>
      </c>
      <c r="R9171" s="1" t="str">
        <f t="shared" si="1294"/>
        <v>Established</v>
      </c>
      <c r="S9171" s="1"/>
      <c r="T9171" t="s">
        <v>598</v>
      </c>
      <c r="U9171" t="s">
        <v>144</v>
      </c>
      <c r="V9171">
        <f t="shared" si="1295"/>
        <v>0</v>
      </c>
    </row>
    <row r="9172" spans="1:22" x14ac:dyDescent="0.35">
      <c r="A9172">
        <v>9170</v>
      </c>
      <c r="B9172" t="s">
        <v>13482</v>
      </c>
      <c r="C9172" t="str">
        <f t="shared" si="1287"/>
        <v>Don’t Buy</v>
      </c>
      <c r="D9172" t="str">
        <f t="shared" si="1288"/>
        <v>Long Name</v>
      </c>
      <c r="E9172">
        <v>3.9</v>
      </c>
      <c r="F9172">
        <f>IF(Q9172&lt;10,E9172+0.1,E9172)</f>
        <v>4</v>
      </c>
      <c r="G9172">
        <f>MIN(IF(Q9172&lt;10,E9172+0.5,E9172),5)</f>
        <v>4.4000000000000004</v>
      </c>
      <c r="H9172" t="str">
        <f t="shared" si="1289"/>
        <v>Average Place to Work</v>
      </c>
      <c r="I9172">
        <v>55</v>
      </c>
      <c r="J9172" t="b">
        <f t="shared" si="1290"/>
        <v>0</v>
      </c>
      <c r="K9172" t="b">
        <f>OR(E9172&gt;3.5,Q9172&lt;10)</f>
        <v>1</v>
      </c>
      <c r="L9172" t="s">
        <v>19</v>
      </c>
      <c r="M9172" t="s">
        <v>6258</v>
      </c>
      <c r="N9172" t="str">
        <f t="shared" si="1291"/>
        <v>Indian Silicon Valley Startups</v>
      </c>
      <c r="O9172" t="str">
        <f t="shared" si="1292"/>
        <v>None</v>
      </c>
      <c r="P9172" t="s">
        <v>269</v>
      </c>
      <c r="Q9172" s="2">
        <f t="shared" si="1293"/>
        <v>9</v>
      </c>
      <c r="R9172" s="1" t="str">
        <f t="shared" si="1294"/>
        <v>Startup</v>
      </c>
      <c r="S9172" s="1"/>
      <c r="T9172" t="s">
        <v>598</v>
      </c>
      <c r="U9172" t="s">
        <v>7027</v>
      </c>
      <c r="V9172">
        <f t="shared" si="1295"/>
        <v>0</v>
      </c>
    </row>
    <row r="9173" spans="1:22" x14ac:dyDescent="0.35">
      <c r="A9173">
        <v>9171</v>
      </c>
      <c r="B9173" t="s">
        <v>13483</v>
      </c>
      <c r="C9173" t="str">
        <f t="shared" si="1287"/>
        <v>Don’t Buy</v>
      </c>
      <c r="D9173" t="str">
        <f t="shared" si="1288"/>
        <v>Long Name</v>
      </c>
      <c r="E9173">
        <v>4.0999999999999996</v>
      </c>
      <c r="F9173">
        <f>IF(Q9173&lt;10,E9173+0.1,E9173)</f>
        <v>4.1999999999999993</v>
      </c>
      <c r="G9173">
        <f>MIN(IF(Q9173&lt;10,E9173+0.5,E9173),5)</f>
        <v>4.5999999999999996</v>
      </c>
      <c r="H9173" t="str">
        <f t="shared" si="1289"/>
        <v>Average Place to Work</v>
      </c>
      <c r="I9173">
        <v>55</v>
      </c>
      <c r="J9173" t="b">
        <f t="shared" si="1290"/>
        <v>0</v>
      </c>
      <c r="K9173" t="b">
        <f>OR(E9173&gt;3.5,Q9173&lt;10)</f>
        <v>1</v>
      </c>
      <c r="M9173" t="s">
        <v>5073</v>
      </c>
      <c r="N9173" t="str">
        <f t="shared" si="1291"/>
        <v>Indian Silicon Valley Startups</v>
      </c>
      <c r="O9173" t="str">
        <f t="shared" si="1292"/>
        <v>None</v>
      </c>
      <c r="P9173" t="s">
        <v>269</v>
      </c>
      <c r="Q9173" s="2">
        <f t="shared" si="1293"/>
        <v>9</v>
      </c>
      <c r="R9173" s="1" t="str">
        <f t="shared" si="1294"/>
        <v>Startup</v>
      </c>
      <c r="S9173" s="1"/>
      <c r="T9173" t="s">
        <v>8542</v>
      </c>
      <c r="U9173" t="s">
        <v>255</v>
      </c>
      <c r="V9173">
        <f t="shared" si="1295"/>
        <v>0</v>
      </c>
    </row>
    <row r="9174" spans="1:22" x14ac:dyDescent="0.35">
      <c r="A9174">
        <v>9172</v>
      </c>
      <c r="B9174" t="s">
        <v>13484</v>
      </c>
      <c r="C9174" t="str">
        <f t="shared" si="1287"/>
        <v>Don’t Buy</v>
      </c>
      <c r="D9174" t="str">
        <f t="shared" si="1288"/>
        <v>Long Name</v>
      </c>
      <c r="E9174">
        <v>3.9</v>
      </c>
      <c r="F9174">
        <f>IF(Q9174&lt;10,E9174+0.1,E9174)</f>
        <v>3.9</v>
      </c>
      <c r="G9174">
        <f>MIN(IF(Q9174&lt;10,E9174+0.5,E9174),5)</f>
        <v>3.9</v>
      </c>
      <c r="H9174" t="str">
        <f t="shared" si="1289"/>
        <v>Average Place to Work</v>
      </c>
      <c r="I9174">
        <v>55</v>
      </c>
      <c r="J9174" t="b">
        <f t="shared" si="1290"/>
        <v>0</v>
      </c>
      <c r="K9174" t="b">
        <f>OR(E9174&gt;3.5,Q9174&lt;10)</f>
        <v>1</v>
      </c>
      <c r="L9174" t="s">
        <v>19</v>
      </c>
      <c r="M9174" t="s">
        <v>3857</v>
      </c>
      <c r="N9174" t="str">
        <f t="shared" si="1291"/>
        <v>Indian Silicon Valley Startups</v>
      </c>
      <c r="O9174" t="str">
        <f t="shared" si="1292"/>
        <v>None</v>
      </c>
      <c r="P9174" t="s">
        <v>213</v>
      </c>
      <c r="Q9174" s="2">
        <f t="shared" si="1293"/>
        <v>12</v>
      </c>
      <c r="R9174" s="1" t="str">
        <f t="shared" si="1294"/>
        <v>Established</v>
      </c>
      <c r="S9174" s="1"/>
      <c r="T9174" t="s">
        <v>1183</v>
      </c>
      <c r="U9174" t="s">
        <v>687</v>
      </c>
      <c r="V9174">
        <f t="shared" si="1295"/>
        <v>0</v>
      </c>
    </row>
    <row r="9175" spans="1:22" x14ac:dyDescent="0.35">
      <c r="A9175">
        <v>9173</v>
      </c>
      <c r="B9175" t="s">
        <v>13485</v>
      </c>
      <c r="C9175" t="str">
        <f t="shared" si="1287"/>
        <v>Don’t Buy</v>
      </c>
      <c r="D9175" t="str">
        <f t="shared" si="1288"/>
        <v>Long Name</v>
      </c>
      <c r="E9175">
        <v>2.9</v>
      </c>
      <c r="F9175">
        <f>IF(Q9175&lt;10,E9175+0.1,E9175)</f>
        <v>2.9</v>
      </c>
      <c r="G9175">
        <f>MIN(IF(Q9175&lt;10,E9175+0.5,E9175),5)</f>
        <v>2.9</v>
      </c>
      <c r="H9175" t="str">
        <f t="shared" si="1289"/>
        <v>Average Place to Work</v>
      </c>
      <c r="I9175">
        <v>55</v>
      </c>
      <c r="J9175" t="b">
        <f t="shared" si="1290"/>
        <v>0</v>
      </c>
      <c r="K9175" t="b">
        <f>OR(E9175&gt;3.5,Q9175&lt;10)</f>
        <v>0</v>
      </c>
      <c r="L9175" t="s">
        <v>19</v>
      </c>
      <c r="M9175" t="s">
        <v>9502</v>
      </c>
      <c r="N9175" t="str">
        <f t="shared" si="1291"/>
        <v>None</v>
      </c>
      <c r="O9175" t="str">
        <f t="shared" si="1292"/>
        <v>None</v>
      </c>
      <c r="P9175" t="s">
        <v>99</v>
      </c>
      <c r="Q9175" s="2">
        <f t="shared" si="1293"/>
        <v>26</v>
      </c>
      <c r="R9175" s="1" t="str">
        <f t="shared" si="1294"/>
        <v>Established</v>
      </c>
      <c r="S9175" s="1"/>
      <c r="T9175" t="s">
        <v>1183</v>
      </c>
      <c r="U9175" t="s">
        <v>687</v>
      </c>
      <c r="V9175">
        <f t="shared" si="1295"/>
        <v>0</v>
      </c>
    </row>
    <row r="9176" spans="1:22" x14ac:dyDescent="0.35">
      <c r="A9176">
        <v>9174</v>
      </c>
      <c r="B9176" t="s">
        <v>13486</v>
      </c>
      <c r="C9176" t="str">
        <f t="shared" si="1287"/>
        <v>Don’t Buy</v>
      </c>
      <c r="D9176" t="str">
        <f t="shared" si="1288"/>
        <v>Short Name</v>
      </c>
      <c r="E9176">
        <v>3.9</v>
      </c>
      <c r="F9176">
        <f>IF(Q9176&lt;10,E9176+0.1,E9176)</f>
        <v>3.9</v>
      </c>
      <c r="G9176">
        <f>MIN(IF(Q9176&lt;10,E9176+0.5,E9176),5)</f>
        <v>3.9</v>
      </c>
      <c r="H9176" t="str">
        <f t="shared" si="1289"/>
        <v>Average Place to Work</v>
      </c>
      <c r="I9176">
        <v>55</v>
      </c>
      <c r="J9176" t="b">
        <f t="shared" si="1290"/>
        <v>0</v>
      </c>
      <c r="K9176" t="b">
        <f>OR(E9176&gt;3.5,Q9176&lt;10)</f>
        <v>1</v>
      </c>
      <c r="L9176" t="s">
        <v>19</v>
      </c>
      <c r="M9176" t="s">
        <v>2213</v>
      </c>
      <c r="N9176" t="str">
        <f t="shared" si="1291"/>
        <v>None</v>
      </c>
      <c r="O9176" t="str">
        <f t="shared" si="1292"/>
        <v>Bombay Finances</v>
      </c>
      <c r="P9176" t="s">
        <v>522</v>
      </c>
      <c r="Q9176" s="2">
        <f t="shared" si="1293"/>
        <v>30</v>
      </c>
      <c r="R9176" s="1" t="str">
        <f t="shared" si="1294"/>
        <v>Established</v>
      </c>
      <c r="S9176" s="1"/>
      <c r="T9176" t="s">
        <v>2721</v>
      </c>
      <c r="U9176" t="s">
        <v>24</v>
      </c>
      <c r="V9176">
        <f t="shared" si="1295"/>
        <v>500000</v>
      </c>
    </row>
    <row r="9177" spans="1:22" x14ac:dyDescent="0.35">
      <c r="A9177">
        <v>9175</v>
      </c>
      <c r="B9177" t="s">
        <v>13487</v>
      </c>
      <c r="C9177" t="str">
        <f t="shared" si="1287"/>
        <v>Don’t Buy</v>
      </c>
      <c r="D9177" t="str">
        <f t="shared" si="1288"/>
        <v>Long Name</v>
      </c>
      <c r="E9177">
        <v>3.9</v>
      </c>
      <c r="F9177">
        <f>IF(Q9177&lt;10,E9177+0.1,E9177)</f>
        <v>3.9</v>
      </c>
      <c r="G9177">
        <f>MIN(IF(Q9177&lt;10,E9177+0.5,E9177),5)</f>
        <v>3.9</v>
      </c>
      <c r="H9177" t="str">
        <f t="shared" si="1289"/>
        <v>Average Place to Work</v>
      </c>
      <c r="I9177">
        <v>55</v>
      </c>
      <c r="J9177" t="b">
        <f t="shared" si="1290"/>
        <v>0</v>
      </c>
      <c r="K9177" t="b">
        <f>OR(E9177&gt;3.5,Q9177&lt;10)</f>
        <v>1</v>
      </c>
      <c r="L9177" t="s">
        <v>19</v>
      </c>
      <c r="M9177" t="s">
        <v>7529</v>
      </c>
      <c r="N9177" t="str">
        <f t="shared" si="1291"/>
        <v>None</v>
      </c>
      <c r="O9177" t="str">
        <f t="shared" si="1292"/>
        <v>None</v>
      </c>
      <c r="P9177" t="s">
        <v>666</v>
      </c>
      <c r="Q9177" s="2">
        <f t="shared" si="1293"/>
        <v>48</v>
      </c>
      <c r="R9177" s="1" t="str">
        <f t="shared" si="1294"/>
        <v>Established</v>
      </c>
      <c r="S9177" s="1"/>
      <c r="T9177" t="s">
        <v>598</v>
      </c>
      <c r="U9177" t="s">
        <v>24</v>
      </c>
      <c r="V9177">
        <f t="shared" si="1295"/>
        <v>500000</v>
      </c>
    </row>
    <row r="9178" spans="1:22" x14ac:dyDescent="0.35">
      <c r="A9178">
        <v>9176</v>
      </c>
      <c r="B9178" t="s">
        <v>13488</v>
      </c>
      <c r="C9178" t="str">
        <f t="shared" si="1287"/>
        <v>Don’t Buy</v>
      </c>
      <c r="D9178" t="str">
        <f t="shared" si="1288"/>
        <v>Long Name</v>
      </c>
      <c r="E9178">
        <v>4.2</v>
      </c>
      <c r="F9178">
        <f>IF(Q9178&lt;10,E9178+0.1,E9178)</f>
        <v>4.2</v>
      </c>
      <c r="G9178">
        <f>MIN(IF(Q9178&lt;10,E9178+0.5,E9178),5)</f>
        <v>4.2</v>
      </c>
      <c r="H9178" t="str">
        <f t="shared" si="1289"/>
        <v>Average Place to Work</v>
      </c>
      <c r="I9178">
        <v>55</v>
      </c>
      <c r="J9178" t="b">
        <f t="shared" si="1290"/>
        <v>0</v>
      </c>
      <c r="K9178" t="b">
        <f>OR(E9178&gt;3.5,Q9178&lt;10)</f>
        <v>1</v>
      </c>
      <c r="L9178" t="s">
        <v>19</v>
      </c>
      <c r="M9178" t="s">
        <v>3147</v>
      </c>
      <c r="N9178" t="str">
        <f t="shared" si="1291"/>
        <v>None</v>
      </c>
      <c r="O9178" t="str">
        <f t="shared" si="1292"/>
        <v>None</v>
      </c>
      <c r="P9178" t="s">
        <v>44</v>
      </c>
      <c r="Q9178" s="2">
        <f t="shared" si="1293"/>
        <v>25</v>
      </c>
      <c r="R9178" s="1" t="str">
        <f t="shared" si="1294"/>
        <v>Established</v>
      </c>
      <c r="S9178" s="1"/>
      <c r="T9178" t="s">
        <v>40</v>
      </c>
      <c r="U9178" t="s">
        <v>7027</v>
      </c>
      <c r="V9178">
        <f t="shared" si="1295"/>
        <v>0</v>
      </c>
    </row>
    <row r="9179" spans="1:22" x14ac:dyDescent="0.35">
      <c r="A9179">
        <v>9177</v>
      </c>
      <c r="B9179" t="s">
        <v>13489</v>
      </c>
      <c r="C9179" t="str">
        <f t="shared" si="1287"/>
        <v>Don’t Buy</v>
      </c>
      <c r="D9179" t="str">
        <f t="shared" si="1288"/>
        <v>Long Name</v>
      </c>
      <c r="E9179">
        <v>4.2</v>
      </c>
      <c r="F9179">
        <f>IF(Q9179&lt;10,E9179+0.1,E9179)</f>
        <v>4.2</v>
      </c>
      <c r="G9179">
        <f>MIN(IF(Q9179&lt;10,E9179+0.5,E9179),5)</f>
        <v>4.2</v>
      </c>
      <c r="H9179" t="str">
        <f t="shared" si="1289"/>
        <v>Average Place to Work</v>
      </c>
      <c r="I9179">
        <v>55</v>
      </c>
      <c r="J9179" t="b">
        <f t="shared" si="1290"/>
        <v>0</v>
      </c>
      <c r="K9179" t="b">
        <f>OR(E9179&gt;3.5,Q9179&lt;10)</f>
        <v>1</v>
      </c>
      <c r="L9179" t="s">
        <v>19</v>
      </c>
      <c r="M9179" t="s">
        <v>13490</v>
      </c>
      <c r="N9179" t="str">
        <f t="shared" si="1291"/>
        <v>None</v>
      </c>
      <c r="O9179" t="str">
        <f t="shared" si="1292"/>
        <v>None</v>
      </c>
      <c r="P9179" t="s">
        <v>99</v>
      </c>
      <c r="Q9179" s="2">
        <f t="shared" si="1293"/>
        <v>26</v>
      </c>
      <c r="R9179" s="1" t="str">
        <f t="shared" si="1294"/>
        <v>Established</v>
      </c>
      <c r="S9179" s="1"/>
      <c r="T9179" t="s">
        <v>8542</v>
      </c>
      <c r="U9179" t="s">
        <v>1913</v>
      </c>
      <c r="V9179">
        <f t="shared" si="1295"/>
        <v>0</v>
      </c>
    </row>
    <row r="9180" spans="1:22" x14ac:dyDescent="0.35">
      <c r="A9180">
        <v>9178</v>
      </c>
      <c r="B9180" t="s">
        <v>13491</v>
      </c>
      <c r="C9180" t="str">
        <f t="shared" si="1287"/>
        <v>Don’t Buy</v>
      </c>
      <c r="D9180" t="str">
        <f t="shared" si="1288"/>
        <v>Long Name</v>
      </c>
      <c r="E9180">
        <v>3</v>
      </c>
      <c r="F9180">
        <f>IF(Q9180&lt;10,E9180+0.1,E9180)</f>
        <v>3</v>
      </c>
      <c r="G9180">
        <f>MIN(IF(Q9180&lt;10,E9180+0.5,E9180),5)</f>
        <v>3</v>
      </c>
      <c r="H9180" t="str">
        <f t="shared" si="1289"/>
        <v>Average Place to Work</v>
      </c>
      <c r="I9180">
        <v>55</v>
      </c>
      <c r="J9180" t="b">
        <f t="shared" si="1290"/>
        <v>0</v>
      </c>
      <c r="K9180" t="b">
        <f>OR(E9180&gt;3.5,Q9180&lt;10)</f>
        <v>0</v>
      </c>
      <c r="L9180" t="s">
        <v>9</v>
      </c>
      <c r="M9180" t="s">
        <v>13492</v>
      </c>
      <c r="N9180" t="str">
        <f t="shared" si="1291"/>
        <v>None</v>
      </c>
      <c r="O9180" t="str">
        <f t="shared" si="1292"/>
        <v>None</v>
      </c>
      <c r="P9180" t="s">
        <v>232</v>
      </c>
      <c r="Q9180" s="2">
        <f t="shared" si="1293"/>
        <v>43</v>
      </c>
      <c r="R9180" s="1" t="str">
        <f t="shared" si="1294"/>
        <v>Established</v>
      </c>
      <c r="S9180" s="1"/>
      <c r="T9180" t="s">
        <v>1183</v>
      </c>
      <c r="U9180" t="s">
        <v>24</v>
      </c>
      <c r="V9180">
        <f t="shared" si="1295"/>
        <v>500000</v>
      </c>
    </row>
    <row r="9181" spans="1:22" x14ac:dyDescent="0.35">
      <c r="A9181">
        <v>9179</v>
      </c>
      <c r="B9181" t="s">
        <v>13493</v>
      </c>
      <c r="C9181" t="str">
        <f t="shared" si="1287"/>
        <v>Don’t Buy</v>
      </c>
      <c r="D9181" t="str">
        <f t="shared" si="1288"/>
        <v>Long Name</v>
      </c>
      <c r="E9181">
        <v>4</v>
      </c>
      <c r="F9181">
        <f>IF(Q9181&lt;10,E9181+0.1,E9181)</f>
        <v>4</v>
      </c>
      <c r="G9181">
        <f>MIN(IF(Q9181&lt;10,E9181+0.5,E9181),5)</f>
        <v>4</v>
      </c>
      <c r="H9181" t="str">
        <f t="shared" si="1289"/>
        <v>Average Place to Work</v>
      </c>
      <c r="I9181">
        <v>55</v>
      </c>
      <c r="J9181" t="b">
        <f t="shared" si="1290"/>
        <v>0</v>
      </c>
      <c r="K9181" t="b">
        <f>OR(E9181&gt;3.5,Q9181&lt;10)</f>
        <v>1</v>
      </c>
      <c r="L9181" t="s">
        <v>19</v>
      </c>
      <c r="M9181" t="s">
        <v>7818</v>
      </c>
      <c r="N9181" t="str">
        <f t="shared" si="1291"/>
        <v>None</v>
      </c>
      <c r="O9181" t="str">
        <f t="shared" si="1292"/>
        <v>None</v>
      </c>
      <c r="P9181" t="s">
        <v>95</v>
      </c>
      <c r="Q9181" s="2">
        <f t="shared" si="1293"/>
        <v>16</v>
      </c>
      <c r="R9181" s="1" t="str">
        <f t="shared" si="1294"/>
        <v>Established</v>
      </c>
      <c r="S9181" s="1"/>
      <c r="T9181" t="s">
        <v>2426</v>
      </c>
      <c r="U9181" t="s">
        <v>312</v>
      </c>
      <c r="V9181">
        <f t="shared" si="1295"/>
        <v>0</v>
      </c>
    </row>
    <row r="9182" spans="1:22" x14ac:dyDescent="0.35">
      <c r="A9182">
        <v>9180</v>
      </c>
      <c r="B9182" t="s">
        <v>13494</v>
      </c>
      <c r="C9182" t="str">
        <f t="shared" si="1287"/>
        <v>Don’t Buy</v>
      </c>
      <c r="D9182" t="str">
        <f t="shared" si="1288"/>
        <v>Long Name</v>
      </c>
      <c r="E9182">
        <v>4.5999999999999996</v>
      </c>
      <c r="F9182">
        <f>IF(Q9182&lt;10,E9182+0.1,E9182)</f>
        <v>4.5999999999999996</v>
      </c>
      <c r="G9182">
        <f>MIN(IF(Q9182&lt;10,E9182+0.5,E9182),5)</f>
        <v>4.5999999999999996</v>
      </c>
      <c r="H9182" t="str">
        <f t="shared" si="1289"/>
        <v>Great Place to Work</v>
      </c>
      <c r="I9182">
        <v>55</v>
      </c>
      <c r="J9182" t="b">
        <f t="shared" si="1290"/>
        <v>0</v>
      </c>
      <c r="K9182" t="b">
        <f>OR(E9182&gt;3.5,Q9182&lt;10)</f>
        <v>1</v>
      </c>
      <c r="L9182" t="s">
        <v>19</v>
      </c>
      <c r="M9182" t="s">
        <v>7972</v>
      </c>
      <c r="N9182" t="str">
        <f t="shared" si="1291"/>
        <v>Indian Silicon Valley Startups</v>
      </c>
      <c r="O9182" t="str">
        <f t="shared" si="1292"/>
        <v>None</v>
      </c>
      <c r="P9182" t="s">
        <v>44</v>
      </c>
      <c r="Q9182" s="2">
        <f t="shared" si="1293"/>
        <v>25</v>
      </c>
      <c r="R9182" s="1" t="str">
        <f t="shared" si="1294"/>
        <v>Established</v>
      </c>
      <c r="S9182" s="1"/>
      <c r="T9182" t="s">
        <v>3757</v>
      </c>
      <c r="U9182" t="s">
        <v>352</v>
      </c>
      <c r="V9182">
        <f t="shared" si="1295"/>
        <v>0</v>
      </c>
    </row>
    <row r="9183" spans="1:22" x14ac:dyDescent="0.35">
      <c r="A9183">
        <v>9181</v>
      </c>
      <c r="B9183" t="s">
        <v>13430</v>
      </c>
      <c r="C9183" t="str">
        <f t="shared" si="1287"/>
        <v>Don’t Buy</v>
      </c>
      <c r="D9183" t="str">
        <f t="shared" si="1288"/>
        <v>Long Name</v>
      </c>
      <c r="E9183">
        <v>3.8</v>
      </c>
      <c r="F9183">
        <f>IF(Q9183&lt;10,E9183+0.1,E9183)</f>
        <v>3.8</v>
      </c>
      <c r="G9183">
        <f>MIN(IF(Q9183&lt;10,E9183+0.5,E9183),5)</f>
        <v>3.8</v>
      </c>
      <c r="H9183" t="str">
        <f t="shared" si="1289"/>
        <v>Average Place to Work</v>
      </c>
      <c r="I9183">
        <v>55</v>
      </c>
      <c r="J9183" t="b">
        <f t="shared" si="1290"/>
        <v>0</v>
      </c>
      <c r="K9183" t="b">
        <f>OR(E9183&gt;3.5,Q9183&lt;10)</f>
        <v>1</v>
      </c>
      <c r="L9183" t="s">
        <v>19</v>
      </c>
      <c r="M9183" t="s">
        <v>2014</v>
      </c>
      <c r="N9183" t="str">
        <f t="shared" si="1291"/>
        <v>None</v>
      </c>
      <c r="O9183" t="str">
        <f t="shared" si="1292"/>
        <v>None</v>
      </c>
      <c r="P9183" t="s">
        <v>11</v>
      </c>
      <c r="Q9183" s="2">
        <f t="shared" si="1293"/>
        <v>54</v>
      </c>
      <c r="R9183" s="1" t="str">
        <f t="shared" si="1294"/>
        <v>Established</v>
      </c>
      <c r="S9183" s="1"/>
      <c r="T9183" t="s">
        <v>1183</v>
      </c>
      <c r="U9183" t="s">
        <v>906</v>
      </c>
      <c r="V9183">
        <f t="shared" si="1295"/>
        <v>0</v>
      </c>
    </row>
    <row r="9184" spans="1:22" x14ac:dyDescent="0.35">
      <c r="A9184">
        <v>9182</v>
      </c>
      <c r="B9184" t="s">
        <v>4569</v>
      </c>
      <c r="C9184" t="str">
        <f t="shared" si="1287"/>
        <v>Don’t Buy</v>
      </c>
      <c r="D9184" t="str">
        <f t="shared" si="1288"/>
        <v>Long Name</v>
      </c>
      <c r="E9184">
        <v>4</v>
      </c>
      <c r="F9184">
        <f>IF(Q9184&lt;10,E9184+0.1,E9184)</f>
        <v>4</v>
      </c>
      <c r="G9184">
        <f>MIN(IF(Q9184&lt;10,E9184+0.5,E9184),5)</f>
        <v>4</v>
      </c>
      <c r="H9184" t="str">
        <f t="shared" si="1289"/>
        <v>Average Place to Work</v>
      </c>
      <c r="I9184">
        <v>55</v>
      </c>
      <c r="J9184" t="b">
        <f t="shared" si="1290"/>
        <v>0</v>
      </c>
      <c r="K9184" t="b">
        <f>OR(E9184&gt;3.5,Q9184&lt;10)</f>
        <v>1</v>
      </c>
      <c r="L9184" t="s">
        <v>19</v>
      </c>
      <c r="M9184" t="s">
        <v>10724</v>
      </c>
      <c r="N9184" t="str">
        <f t="shared" si="1291"/>
        <v>None</v>
      </c>
      <c r="O9184" t="str">
        <f t="shared" si="1292"/>
        <v>None</v>
      </c>
      <c r="P9184" t="s">
        <v>111</v>
      </c>
      <c r="Q9184" s="2">
        <f t="shared" si="1293"/>
        <v>22</v>
      </c>
      <c r="R9184" s="1" t="str">
        <f t="shared" si="1294"/>
        <v>Established</v>
      </c>
      <c r="S9184" s="1"/>
      <c r="T9184" t="s">
        <v>598</v>
      </c>
      <c r="U9184" t="s">
        <v>1189</v>
      </c>
      <c r="V9184">
        <f t="shared" si="1295"/>
        <v>0</v>
      </c>
    </row>
    <row r="9185" spans="1:22" x14ac:dyDescent="0.35">
      <c r="A9185">
        <v>9183</v>
      </c>
      <c r="B9185" t="s">
        <v>13433</v>
      </c>
      <c r="C9185" t="str">
        <f t="shared" si="1287"/>
        <v>Don’t Buy</v>
      </c>
      <c r="D9185" t="str">
        <f t="shared" si="1288"/>
        <v>Short Name</v>
      </c>
      <c r="E9185">
        <v>3.7</v>
      </c>
      <c r="F9185">
        <f>IF(Q9185&lt;10,E9185+0.1,E9185)</f>
        <v>3.7</v>
      </c>
      <c r="G9185">
        <f>MIN(IF(Q9185&lt;10,E9185+0.5,E9185),5)</f>
        <v>3.7</v>
      </c>
      <c r="H9185" t="str">
        <f t="shared" si="1289"/>
        <v>Average Place to Work</v>
      </c>
      <c r="I9185">
        <v>55</v>
      </c>
      <c r="J9185" t="b">
        <f t="shared" si="1290"/>
        <v>0</v>
      </c>
      <c r="K9185" t="b">
        <f>OR(E9185&gt;3.5,Q9185&lt;10)</f>
        <v>1</v>
      </c>
      <c r="L9185" t="s">
        <v>19</v>
      </c>
      <c r="M9185" t="s">
        <v>5834</v>
      </c>
      <c r="N9185" t="str">
        <f t="shared" si="1291"/>
        <v>None</v>
      </c>
      <c r="O9185" t="str">
        <f t="shared" si="1292"/>
        <v>None</v>
      </c>
      <c r="P9185" t="s">
        <v>1555</v>
      </c>
      <c r="Q9185" s="2">
        <f t="shared" si="1293"/>
        <v>57</v>
      </c>
      <c r="R9185" s="1" t="str">
        <f t="shared" si="1294"/>
        <v>Established</v>
      </c>
      <c r="S9185" s="1"/>
      <c r="T9185" t="s">
        <v>606</v>
      </c>
      <c r="U9185" t="s">
        <v>352</v>
      </c>
      <c r="V9185">
        <f t="shared" si="1295"/>
        <v>0</v>
      </c>
    </row>
    <row r="9186" spans="1:22" x14ac:dyDescent="0.35">
      <c r="A9186">
        <v>9184</v>
      </c>
      <c r="B9186" t="s">
        <v>13495</v>
      </c>
      <c r="C9186" t="str">
        <f t="shared" si="1287"/>
        <v>Don’t Buy</v>
      </c>
      <c r="D9186" t="str">
        <f t="shared" si="1288"/>
        <v>Long Name</v>
      </c>
      <c r="E9186">
        <v>4.3</v>
      </c>
      <c r="F9186">
        <f>IF(Q9186&lt;10,E9186+0.1,E9186)</f>
        <v>4.3</v>
      </c>
      <c r="G9186">
        <f>MIN(IF(Q9186&lt;10,E9186+0.5,E9186),5)</f>
        <v>4.3</v>
      </c>
      <c r="H9186" t="str">
        <f t="shared" si="1289"/>
        <v>Average Place to Work</v>
      </c>
      <c r="I9186">
        <v>55</v>
      </c>
      <c r="J9186" t="b">
        <f t="shared" si="1290"/>
        <v>0</v>
      </c>
      <c r="K9186" t="b">
        <f>OR(E9186&gt;3.5,Q9186&lt;10)</f>
        <v>1</v>
      </c>
      <c r="L9186" t="s">
        <v>19</v>
      </c>
      <c r="M9186" t="s">
        <v>7021</v>
      </c>
      <c r="N9186" t="str">
        <f t="shared" si="1291"/>
        <v>None</v>
      </c>
      <c r="O9186" t="str">
        <f t="shared" si="1292"/>
        <v>None</v>
      </c>
      <c r="P9186" t="s">
        <v>167</v>
      </c>
      <c r="Q9186" s="2">
        <f t="shared" si="1293"/>
        <v>34</v>
      </c>
      <c r="R9186" s="1" t="str">
        <f t="shared" si="1294"/>
        <v>Established</v>
      </c>
      <c r="S9186" s="1"/>
      <c r="T9186" t="s">
        <v>1183</v>
      </c>
      <c r="U9186" t="s">
        <v>227</v>
      </c>
      <c r="V9186">
        <f t="shared" si="1295"/>
        <v>0</v>
      </c>
    </row>
    <row r="9187" spans="1:22" x14ac:dyDescent="0.35">
      <c r="A9187">
        <v>9185</v>
      </c>
      <c r="B9187" t="s">
        <v>13496</v>
      </c>
      <c r="C9187" t="str">
        <f t="shared" si="1287"/>
        <v>Don’t Buy</v>
      </c>
      <c r="D9187" t="str">
        <f t="shared" si="1288"/>
        <v>Long Name</v>
      </c>
      <c r="E9187">
        <v>4.0999999999999996</v>
      </c>
      <c r="F9187">
        <f>IF(Q9187&lt;10,E9187+0.1,E9187)</f>
        <v>4.0999999999999996</v>
      </c>
      <c r="G9187">
        <f>MIN(IF(Q9187&lt;10,E9187+0.5,E9187),5)</f>
        <v>4.0999999999999996</v>
      </c>
      <c r="H9187" t="str">
        <f t="shared" si="1289"/>
        <v>Average Place to Work</v>
      </c>
      <c r="I9187">
        <v>55</v>
      </c>
      <c r="J9187" t="b">
        <f t="shared" si="1290"/>
        <v>0</v>
      </c>
      <c r="K9187" t="b">
        <f>OR(E9187&gt;3.5,Q9187&lt;10)</f>
        <v>1</v>
      </c>
      <c r="L9187" t="s">
        <v>9</v>
      </c>
      <c r="M9187" t="s">
        <v>605</v>
      </c>
      <c r="N9187" t="str">
        <f t="shared" si="1291"/>
        <v>None</v>
      </c>
      <c r="O9187" t="str">
        <f t="shared" si="1292"/>
        <v>None</v>
      </c>
      <c r="P9187" t="s">
        <v>50</v>
      </c>
      <c r="Q9187" s="2">
        <f t="shared" si="1293"/>
        <v>29</v>
      </c>
      <c r="R9187" s="1" t="str">
        <f t="shared" si="1294"/>
        <v>Established</v>
      </c>
      <c r="S9187" s="1"/>
      <c r="T9187" t="s">
        <v>1183</v>
      </c>
      <c r="U9187" t="s">
        <v>687</v>
      </c>
      <c r="V9187">
        <f t="shared" si="1295"/>
        <v>0</v>
      </c>
    </row>
    <row r="9188" spans="1:22" x14ac:dyDescent="0.35">
      <c r="A9188">
        <v>9186</v>
      </c>
      <c r="B9188" t="s">
        <v>13497</v>
      </c>
      <c r="C9188" t="str">
        <f t="shared" si="1287"/>
        <v>Don’t Buy</v>
      </c>
      <c r="D9188" t="str">
        <f t="shared" si="1288"/>
        <v>Short Name</v>
      </c>
      <c r="E9188">
        <v>4.5999999999999996</v>
      </c>
      <c r="F9188">
        <f>IF(Q9188&lt;10,E9188+0.1,E9188)</f>
        <v>4.5999999999999996</v>
      </c>
      <c r="G9188">
        <f>MIN(IF(Q9188&lt;10,E9188+0.5,E9188),5)</f>
        <v>4.5999999999999996</v>
      </c>
      <c r="H9188" t="str">
        <f t="shared" si="1289"/>
        <v>Great Place to Work</v>
      </c>
      <c r="I9188">
        <v>55</v>
      </c>
      <c r="J9188" t="b">
        <f t="shared" si="1290"/>
        <v>0</v>
      </c>
      <c r="K9188" t="b">
        <f>OR(E9188&gt;3.5,Q9188&lt;10)</f>
        <v>1</v>
      </c>
      <c r="L9188" t="s">
        <v>19</v>
      </c>
      <c r="M9188" t="s">
        <v>9879</v>
      </c>
      <c r="N9188" t="str">
        <f t="shared" si="1291"/>
        <v>None</v>
      </c>
      <c r="O9188" t="str">
        <f t="shared" si="1292"/>
        <v>None</v>
      </c>
      <c r="P9188" t="s">
        <v>5805</v>
      </c>
      <c r="Q9188" s="2">
        <f t="shared" si="1293"/>
        <v>150</v>
      </c>
      <c r="R9188" s="1" t="str">
        <f t="shared" si="1294"/>
        <v>Established</v>
      </c>
      <c r="S9188" s="1"/>
      <c r="T9188" t="s">
        <v>219</v>
      </c>
      <c r="U9188" t="s">
        <v>83</v>
      </c>
      <c r="V9188">
        <f t="shared" si="1295"/>
        <v>0</v>
      </c>
    </row>
    <row r="9189" spans="1:22" x14ac:dyDescent="0.35">
      <c r="A9189">
        <v>9187</v>
      </c>
      <c r="B9189" t="s">
        <v>13498</v>
      </c>
      <c r="C9189" t="str">
        <f t="shared" si="1287"/>
        <v>Don’t Buy</v>
      </c>
      <c r="D9189" t="str">
        <f t="shared" si="1288"/>
        <v>Long Name</v>
      </c>
      <c r="E9189">
        <v>4</v>
      </c>
      <c r="F9189">
        <f>IF(Q9189&lt;10,E9189+0.1,E9189)</f>
        <v>4</v>
      </c>
      <c r="G9189">
        <f>MIN(IF(Q9189&lt;10,E9189+0.5,E9189),5)</f>
        <v>4</v>
      </c>
      <c r="H9189" t="str">
        <f t="shared" si="1289"/>
        <v>Average Place to Work</v>
      </c>
      <c r="I9189">
        <v>55</v>
      </c>
      <c r="J9189" t="b">
        <f t="shared" si="1290"/>
        <v>0</v>
      </c>
      <c r="K9189" t="b">
        <f>OR(E9189&gt;3.5,Q9189&lt;10)</f>
        <v>1</v>
      </c>
      <c r="L9189" t="s">
        <v>19</v>
      </c>
      <c r="M9189" t="s">
        <v>13499</v>
      </c>
      <c r="N9189" t="str">
        <f t="shared" si="1291"/>
        <v>Indian Silicon Valley Startups</v>
      </c>
      <c r="O9189" t="str">
        <f t="shared" si="1292"/>
        <v>None</v>
      </c>
      <c r="P9189" t="s">
        <v>44</v>
      </c>
      <c r="Q9189" s="2">
        <f t="shared" si="1293"/>
        <v>25</v>
      </c>
      <c r="R9189" s="1" t="str">
        <f t="shared" si="1294"/>
        <v>Established</v>
      </c>
      <c r="S9189" s="1"/>
      <c r="T9189" t="s">
        <v>598</v>
      </c>
      <c r="U9189" t="s">
        <v>36</v>
      </c>
      <c r="V9189">
        <f t="shared" si="1295"/>
        <v>0</v>
      </c>
    </row>
    <row r="9190" spans="1:22" x14ac:dyDescent="0.35">
      <c r="A9190">
        <v>9188</v>
      </c>
      <c r="B9190" t="s">
        <v>13500</v>
      </c>
      <c r="C9190" t="str">
        <f t="shared" si="1287"/>
        <v>Don’t Buy</v>
      </c>
      <c r="D9190" t="str">
        <f t="shared" si="1288"/>
        <v>Long Name</v>
      </c>
      <c r="E9190">
        <v>3.8</v>
      </c>
      <c r="F9190">
        <f>IF(Q9190&lt;10,E9190+0.1,E9190)</f>
        <v>3.9</v>
      </c>
      <c r="G9190">
        <f>MIN(IF(Q9190&lt;10,E9190+0.5,E9190),5)</f>
        <v>4.3</v>
      </c>
      <c r="H9190" t="str">
        <f t="shared" si="1289"/>
        <v>Average Place to Work</v>
      </c>
      <c r="I9190">
        <v>55</v>
      </c>
      <c r="J9190" t="b">
        <f t="shared" si="1290"/>
        <v>0</v>
      </c>
      <c r="K9190" t="b">
        <f>OR(E9190&gt;3.5,Q9190&lt;10)</f>
        <v>1</v>
      </c>
      <c r="M9190" t="s">
        <v>5279</v>
      </c>
      <c r="N9190" t="str">
        <f t="shared" si="1291"/>
        <v>Indian Silicon Valley Startups</v>
      </c>
      <c r="O9190" t="str">
        <f t="shared" si="1292"/>
        <v>None</v>
      </c>
      <c r="P9190" t="s">
        <v>258</v>
      </c>
      <c r="Q9190" s="2">
        <f t="shared" si="1293"/>
        <v>7</v>
      </c>
      <c r="R9190" s="1" t="str">
        <f t="shared" si="1294"/>
        <v>Startup</v>
      </c>
      <c r="S9190" s="1"/>
      <c r="T9190" t="s">
        <v>598</v>
      </c>
      <c r="U9190" t="s">
        <v>7824</v>
      </c>
      <c r="V9190">
        <f t="shared" si="1295"/>
        <v>0</v>
      </c>
    </row>
    <row r="9191" spans="1:22" x14ac:dyDescent="0.35">
      <c r="A9191">
        <v>9189</v>
      </c>
      <c r="B9191" t="s">
        <v>13501</v>
      </c>
      <c r="C9191" t="str">
        <f t="shared" si="1287"/>
        <v>Don’t Buy</v>
      </c>
      <c r="D9191" t="str">
        <f t="shared" si="1288"/>
        <v>Long Name</v>
      </c>
      <c r="E9191">
        <v>4</v>
      </c>
      <c r="F9191">
        <f>IF(Q9191&lt;10,E9191+0.1,E9191)</f>
        <v>4.0999999999999996</v>
      </c>
      <c r="G9191">
        <f>MIN(IF(Q9191&lt;10,E9191+0.5,E9191),5)</f>
        <v>4.5</v>
      </c>
      <c r="H9191" t="str">
        <f t="shared" si="1289"/>
        <v>Average Place to Work</v>
      </c>
      <c r="I9191">
        <v>55</v>
      </c>
      <c r="J9191" t="b">
        <f t="shared" si="1290"/>
        <v>0</v>
      </c>
      <c r="K9191" t="b">
        <f>OR(E9191&gt;3.5,Q9191&lt;10)</f>
        <v>1</v>
      </c>
      <c r="M9191" t="s">
        <v>13502</v>
      </c>
      <c r="N9191" t="str">
        <f t="shared" si="1291"/>
        <v>Indian Silicon Valley Startups</v>
      </c>
      <c r="O9191" t="str">
        <f t="shared" si="1292"/>
        <v>None</v>
      </c>
      <c r="P9191" t="s">
        <v>71</v>
      </c>
      <c r="Q9191" s="2">
        <f t="shared" si="1293"/>
        <v>4</v>
      </c>
      <c r="R9191" s="1" t="str">
        <f t="shared" si="1294"/>
        <v>Startup</v>
      </c>
      <c r="S9191" s="1"/>
      <c r="T9191" t="s">
        <v>1481</v>
      </c>
      <c r="U9191" t="s">
        <v>92</v>
      </c>
      <c r="V9191">
        <f t="shared" si="1295"/>
        <v>0</v>
      </c>
    </row>
    <row r="9192" spans="1:22" x14ac:dyDescent="0.35">
      <c r="A9192">
        <v>9190</v>
      </c>
      <c r="B9192" t="s">
        <v>13503</v>
      </c>
      <c r="C9192" t="str">
        <f t="shared" si="1287"/>
        <v>Don’t Buy</v>
      </c>
      <c r="D9192" t="str">
        <f t="shared" si="1288"/>
        <v>Long Name</v>
      </c>
      <c r="E9192">
        <v>3.5</v>
      </c>
      <c r="F9192">
        <f>IF(Q9192&lt;10,E9192+0.1,E9192)</f>
        <v>3.5</v>
      </c>
      <c r="G9192">
        <f>MIN(IF(Q9192&lt;10,E9192+0.5,E9192),5)</f>
        <v>3.5</v>
      </c>
      <c r="H9192" t="str">
        <f t="shared" si="1289"/>
        <v>Average Place to Work</v>
      </c>
      <c r="I9192">
        <v>55</v>
      </c>
      <c r="J9192" t="b">
        <f t="shared" si="1290"/>
        <v>0</v>
      </c>
      <c r="K9192" t="b">
        <f>OR(E9192&gt;3.5,Q9192&lt;10)</f>
        <v>0</v>
      </c>
      <c r="L9192" t="s">
        <v>19</v>
      </c>
      <c r="M9192" t="s">
        <v>2175</v>
      </c>
      <c r="N9192" t="str">
        <f t="shared" si="1291"/>
        <v>None</v>
      </c>
      <c r="O9192" t="str">
        <f t="shared" si="1292"/>
        <v>None</v>
      </c>
      <c r="P9192" t="s">
        <v>292</v>
      </c>
      <c r="Q9192" s="2">
        <f t="shared" si="1293"/>
        <v>38</v>
      </c>
      <c r="R9192" s="1" t="str">
        <f t="shared" si="1294"/>
        <v>Established</v>
      </c>
      <c r="S9192" s="1"/>
      <c r="T9192" t="s">
        <v>598</v>
      </c>
      <c r="U9192" t="s">
        <v>893</v>
      </c>
      <c r="V9192">
        <f t="shared" si="1295"/>
        <v>0</v>
      </c>
    </row>
    <row r="9193" spans="1:22" x14ac:dyDescent="0.35">
      <c r="A9193">
        <v>9191</v>
      </c>
      <c r="B9193" t="s">
        <v>13504</v>
      </c>
      <c r="C9193" t="str">
        <f t="shared" si="1287"/>
        <v>Don’t Buy</v>
      </c>
      <c r="D9193" t="str">
        <f t="shared" si="1288"/>
        <v>Long Name</v>
      </c>
      <c r="E9193">
        <v>3.5</v>
      </c>
      <c r="F9193">
        <f>IF(Q9193&lt;10,E9193+0.1,E9193)</f>
        <v>3.6</v>
      </c>
      <c r="G9193">
        <f>MIN(IF(Q9193&lt;10,E9193+0.5,E9193),5)</f>
        <v>4</v>
      </c>
      <c r="H9193" t="str">
        <f t="shared" si="1289"/>
        <v>Average Place to Work</v>
      </c>
      <c r="I9193">
        <v>55</v>
      </c>
      <c r="J9193" t="b">
        <f t="shared" si="1290"/>
        <v>0</v>
      </c>
      <c r="K9193" t="b">
        <f>OR(E9193&gt;3.5,Q9193&lt;10)</f>
        <v>1</v>
      </c>
      <c r="M9193" t="s">
        <v>13505</v>
      </c>
      <c r="N9193" t="str">
        <f t="shared" si="1291"/>
        <v>Indian Silicon Valley Startups</v>
      </c>
      <c r="O9193" t="str">
        <f t="shared" si="1292"/>
        <v>None</v>
      </c>
      <c r="Q9193" s="2">
        <f t="shared" si="1293"/>
        <v>0</v>
      </c>
      <c r="R9193" s="1" t="str">
        <f t="shared" si="1294"/>
        <v>Startup</v>
      </c>
      <c r="S9193" s="1"/>
      <c r="U9193" t="s">
        <v>83</v>
      </c>
      <c r="V9193">
        <f t="shared" si="1295"/>
        <v>0</v>
      </c>
    </row>
    <row r="9194" spans="1:22" x14ac:dyDescent="0.35">
      <c r="A9194">
        <v>9192</v>
      </c>
      <c r="B9194" t="s">
        <v>13447</v>
      </c>
      <c r="C9194" t="str">
        <f t="shared" si="1287"/>
        <v>Don’t Buy</v>
      </c>
      <c r="D9194" t="str">
        <f t="shared" si="1288"/>
        <v>Long Name</v>
      </c>
      <c r="E9194">
        <v>3.6</v>
      </c>
      <c r="F9194">
        <f>IF(Q9194&lt;10,E9194+0.1,E9194)</f>
        <v>3.6</v>
      </c>
      <c r="G9194">
        <f>MIN(IF(Q9194&lt;10,E9194+0.5,E9194),5)</f>
        <v>3.6</v>
      </c>
      <c r="H9194" t="str">
        <f t="shared" si="1289"/>
        <v>Average Place to Work</v>
      </c>
      <c r="I9194">
        <v>55</v>
      </c>
      <c r="J9194" t="b">
        <f t="shared" si="1290"/>
        <v>0</v>
      </c>
      <c r="K9194" t="b">
        <f>OR(E9194&gt;3.5,Q9194&lt;10)</f>
        <v>1</v>
      </c>
      <c r="L9194" t="s">
        <v>19</v>
      </c>
      <c r="M9194" t="s">
        <v>10019</v>
      </c>
      <c r="N9194" t="str">
        <f t="shared" si="1291"/>
        <v>Indian Silicon Valley Startups</v>
      </c>
      <c r="O9194" t="str">
        <f t="shared" si="1292"/>
        <v>None</v>
      </c>
      <c r="P9194" t="s">
        <v>156</v>
      </c>
      <c r="Q9194" s="2">
        <f t="shared" si="1293"/>
        <v>18</v>
      </c>
      <c r="R9194" s="1" t="str">
        <f t="shared" si="1294"/>
        <v>Established</v>
      </c>
      <c r="S9194" s="1"/>
      <c r="T9194" t="s">
        <v>598</v>
      </c>
      <c r="U9194" t="s">
        <v>24</v>
      </c>
      <c r="V9194">
        <f t="shared" si="1295"/>
        <v>500000</v>
      </c>
    </row>
    <row r="9195" spans="1:22" x14ac:dyDescent="0.35">
      <c r="A9195">
        <v>9193</v>
      </c>
      <c r="B9195" t="s">
        <v>13441</v>
      </c>
      <c r="C9195" t="str">
        <f t="shared" si="1287"/>
        <v>Don’t Buy</v>
      </c>
      <c r="D9195" t="str">
        <f t="shared" si="1288"/>
        <v>Long Name</v>
      </c>
      <c r="E9195">
        <v>4.3</v>
      </c>
      <c r="F9195">
        <f>IF(Q9195&lt;10,E9195+0.1,E9195)</f>
        <v>4.3</v>
      </c>
      <c r="G9195">
        <f>MIN(IF(Q9195&lt;10,E9195+0.5,E9195),5)</f>
        <v>4.3</v>
      </c>
      <c r="H9195" t="str">
        <f t="shared" si="1289"/>
        <v>Average Place to Work</v>
      </c>
      <c r="I9195">
        <v>55</v>
      </c>
      <c r="J9195" t="b">
        <f t="shared" si="1290"/>
        <v>0</v>
      </c>
      <c r="K9195" t="b">
        <f>OR(E9195&gt;3.5,Q9195&lt;10)</f>
        <v>1</v>
      </c>
      <c r="L9195" t="s">
        <v>19</v>
      </c>
      <c r="M9195" t="s">
        <v>9004</v>
      </c>
      <c r="N9195" t="str">
        <f t="shared" si="1291"/>
        <v>None</v>
      </c>
      <c r="O9195" t="str">
        <f t="shared" si="1292"/>
        <v>None</v>
      </c>
      <c r="P9195" t="s">
        <v>50</v>
      </c>
      <c r="Q9195" s="2">
        <f t="shared" si="1293"/>
        <v>29</v>
      </c>
      <c r="R9195" s="1" t="str">
        <f t="shared" si="1294"/>
        <v>Established</v>
      </c>
      <c r="S9195" s="1"/>
      <c r="T9195" t="s">
        <v>1183</v>
      </c>
      <c r="U9195" t="s">
        <v>297</v>
      </c>
      <c r="V9195">
        <f t="shared" si="1295"/>
        <v>0</v>
      </c>
    </row>
    <row r="9196" spans="1:22" x14ac:dyDescent="0.35">
      <c r="A9196">
        <v>9194</v>
      </c>
      <c r="B9196" t="s">
        <v>13437</v>
      </c>
      <c r="C9196" t="str">
        <f t="shared" si="1287"/>
        <v>Don’t Buy</v>
      </c>
      <c r="D9196" t="str">
        <f t="shared" si="1288"/>
        <v>Short Name</v>
      </c>
      <c r="E9196">
        <v>4.5</v>
      </c>
      <c r="F9196">
        <f>IF(Q9196&lt;10,E9196+0.1,E9196)</f>
        <v>4.5</v>
      </c>
      <c r="G9196">
        <f>MIN(IF(Q9196&lt;10,E9196+0.5,E9196),5)</f>
        <v>4.5</v>
      </c>
      <c r="H9196" t="str">
        <f t="shared" si="1289"/>
        <v>Average Place to Work</v>
      </c>
      <c r="I9196">
        <v>55</v>
      </c>
      <c r="J9196" t="b">
        <f t="shared" si="1290"/>
        <v>0</v>
      </c>
      <c r="K9196" t="b">
        <f>OR(E9196&gt;3.5,Q9196&lt;10)</f>
        <v>1</v>
      </c>
      <c r="L9196" t="s">
        <v>19</v>
      </c>
      <c r="M9196" t="s">
        <v>13438</v>
      </c>
      <c r="N9196" t="str">
        <f t="shared" si="1291"/>
        <v>Indian Silicon Valley Startups</v>
      </c>
      <c r="O9196" t="str">
        <f t="shared" si="1292"/>
        <v>None</v>
      </c>
      <c r="P9196" t="s">
        <v>180</v>
      </c>
      <c r="Q9196" s="2">
        <f t="shared" si="1293"/>
        <v>23</v>
      </c>
      <c r="R9196" s="1" t="str">
        <f t="shared" si="1294"/>
        <v>Established</v>
      </c>
      <c r="S9196" s="1"/>
      <c r="T9196" t="s">
        <v>606</v>
      </c>
      <c r="U9196" t="s">
        <v>36</v>
      </c>
      <c r="V9196">
        <f t="shared" si="1295"/>
        <v>0</v>
      </c>
    </row>
    <row r="9197" spans="1:22" x14ac:dyDescent="0.35">
      <c r="A9197">
        <v>9195</v>
      </c>
      <c r="B9197" t="s">
        <v>13439</v>
      </c>
      <c r="C9197" t="str">
        <f t="shared" si="1287"/>
        <v>Don’t Buy</v>
      </c>
      <c r="D9197" t="str">
        <f t="shared" si="1288"/>
        <v>Long Name</v>
      </c>
      <c r="E9197">
        <v>4.4000000000000004</v>
      </c>
      <c r="F9197">
        <f>IF(Q9197&lt;10,E9197+0.1,E9197)</f>
        <v>4.4000000000000004</v>
      </c>
      <c r="G9197">
        <f>MIN(IF(Q9197&lt;10,E9197+0.5,E9197),5)</f>
        <v>4.4000000000000004</v>
      </c>
      <c r="H9197" t="str">
        <f t="shared" si="1289"/>
        <v>Average Place to Work</v>
      </c>
      <c r="I9197">
        <v>55</v>
      </c>
      <c r="J9197" t="b">
        <f t="shared" si="1290"/>
        <v>0</v>
      </c>
      <c r="K9197" t="b">
        <f>OR(E9197&gt;3.5,Q9197&lt;10)</f>
        <v>1</v>
      </c>
      <c r="L9197" t="s">
        <v>19</v>
      </c>
      <c r="M9197" t="s">
        <v>13440</v>
      </c>
      <c r="N9197" t="str">
        <f t="shared" si="1291"/>
        <v>None</v>
      </c>
      <c r="O9197" t="str">
        <f t="shared" si="1292"/>
        <v>None</v>
      </c>
      <c r="P9197" t="s">
        <v>626</v>
      </c>
      <c r="Q9197" s="2">
        <f t="shared" si="1293"/>
        <v>17</v>
      </c>
      <c r="R9197" s="1" t="str">
        <f t="shared" si="1294"/>
        <v>Established</v>
      </c>
      <c r="S9197" s="1"/>
      <c r="T9197" t="s">
        <v>1183</v>
      </c>
      <c r="U9197" t="s">
        <v>1913</v>
      </c>
      <c r="V9197">
        <f t="shared" si="1295"/>
        <v>0</v>
      </c>
    </row>
    <row r="9198" spans="1:22" x14ac:dyDescent="0.35">
      <c r="A9198">
        <v>9196</v>
      </c>
      <c r="B9198" t="s">
        <v>13506</v>
      </c>
      <c r="C9198" t="str">
        <f t="shared" si="1287"/>
        <v>Don’t Buy</v>
      </c>
      <c r="D9198" t="str">
        <f t="shared" si="1288"/>
        <v>Long Name</v>
      </c>
      <c r="E9198">
        <v>4.3</v>
      </c>
      <c r="F9198">
        <f>IF(Q9198&lt;10,E9198+0.1,E9198)</f>
        <v>4.3</v>
      </c>
      <c r="G9198">
        <f>MIN(IF(Q9198&lt;10,E9198+0.5,E9198),5)</f>
        <v>4.3</v>
      </c>
      <c r="H9198" t="str">
        <f t="shared" si="1289"/>
        <v>Average Place to Work</v>
      </c>
      <c r="I9198">
        <v>55</v>
      </c>
      <c r="J9198" t="b">
        <f t="shared" si="1290"/>
        <v>0</v>
      </c>
      <c r="K9198" t="b">
        <f>OR(E9198&gt;3.5,Q9198&lt;10)</f>
        <v>1</v>
      </c>
      <c r="L9198" t="s">
        <v>19</v>
      </c>
      <c r="M9198" t="s">
        <v>2097</v>
      </c>
      <c r="N9198" t="str">
        <f t="shared" si="1291"/>
        <v>Indian Silicon Valley Startups</v>
      </c>
      <c r="O9198" t="str">
        <f t="shared" si="1292"/>
        <v>None</v>
      </c>
      <c r="P9198" t="s">
        <v>47</v>
      </c>
      <c r="Q9198" s="2">
        <f t="shared" si="1293"/>
        <v>31</v>
      </c>
      <c r="R9198" s="1" t="str">
        <f t="shared" si="1294"/>
        <v>Established</v>
      </c>
      <c r="S9198" s="1"/>
      <c r="T9198" t="s">
        <v>1183</v>
      </c>
      <c r="U9198" t="s">
        <v>144</v>
      </c>
      <c r="V9198">
        <f t="shared" si="1295"/>
        <v>0</v>
      </c>
    </row>
    <row r="9199" spans="1:22" x14ac:dyDescent="0.35">
      <c r="A9199">
        <v>9197</v>
      </c>
      <c r="B9199" t="s">
        <v>13507</v>
      </c>
      <c r="C9199" t="str">
        <f t="shared" si="1287"/>
        <v>Don’t Buy</v>
      </c>
      <c r="D9199" t="str">
        <f t="shared" si="1288"/>
        <v>Long Name</v>
      </c>
      <c r="E9199">
        <v>4.2</v>
      </c>
      <c r="F9199">
        <f>IF(Q9199&lt;10,E9199+0.1,E9199)</f>
        <v>4.2</v>
      </c>
      <c r="G9199">
        <f>MIN(IF(Q9199&lt;10,E9199+0.5,E9199),5)</f>
        <v>4.2</v>
      </c>
      <c r="H9199" t="str">
        <f t="shared" si="1289"/>
        <v>Average Place to Work</v>
      </c>
      <c r="I9199">
        <v>55</v>
      </c>
      <c r="J9199" t="b">
        <f t="shared" si="1290"/>
        <v>0</v>
      </c>
      <c r="K9199" t="b">
        <f>OR(E9199&gt;3.5,Q9199&lt;10)</f>
        <v>1</v>
      </c>
      <c r="L9199" t="s">
        <v>19</v>
      </c>
      <c r="M9199" t="s">
        <v>5767</v>
      </c>
      <c r="N9199" t="str">
        <f t="shared" si="1291"/>
        <v>None</v>
      </c>
      <c r="O9199" t="str">
        <f t="shared" si="1292"/>
        <v>None</v>
      </c>
      <c r="P9199" t="s">
        <v>183</v>
      </c>
      <c r="Q9199" s="2">
        <f t="shared" si="1293"/>
        <v>10</v>
      </c>
      <c r="R9199" s="1" t="str">
        <f t="shared" si="1294"/>
        <v>Established</v>
      </c>
      <c r="S9199" s="1"/>
      <c r="T9199" t="s">
        <v>1183</v>
      </c>
      <c r="U9199" t="s">
        <v>17</v>
      </c>
      <c r="V9199">
        <f t="shared" si="1295"/>
        <v>1000000</v>
      </c>
    </row>
    <row r="9200" spans="1:22" x14ac:dyDescent="0.35">
      <c r="A9200">
        <v>9198</v>
      </c>
      <c r="B9200" t="s">
        <v>13442</v>
      </c>
      <c r="C9200" t="str">
        <f t="shared" si="1287"/>
        <v>Don’t Buy</v>
      </c>
      <c r="D9200" t="str">
        <f t="shared" si="1288"/>
        <v>Short Name</v>
      </c>
      <c r="E9200">
        <v>3.5</v>
      </c>
      <c r="F9200">
        <f>IF(Q9200&lt;10,E9200+0.1,E9200)</f>
        <v>3.5</v>
      </c>
      <c r="G9200">
        <f>MIN(IF(Q9200&lt;10,E9200+0.5,E9200),5)</f>
        <v>3.5</v>
      </c>
      <c r="H9200" t="str">
        <f t="shared" si="1289"/>
        <v>Average Place to Work</v>
      </c>
      <c r="I9200">
        <v>55</v>
      </c>
      <c r="J9200" t="b">
        <f t="shared" si="1290"/>
        <v>0</v>
      </c>
      <c r="K9200" t="b">
        <f>OR(E9200&gt;3.5,Q9200&lt;10)</f>
        <v>0</v>
      </c>
      <c r="L9200" t="s">
        <v>9</v>
      </c>
      <c r="M9200" t="s">
        <v>1679</v>
      </c>
      <c r="N9200" t="str">
        <f t="shared" si="1291"/>
        <v>None</v>
      </c>
      <c r="O9200" t="str">
        <f t="shared" si="1292"/>
        <v>None</v>
      </c>
      <c r="P9200" t="s">
        <v>59</v>
      </c>
      <c r="Q9200" s="2">
        <f t="shared" si="1293"/>
        <v>39</v>
      </c>
      <c r="R9200" s="1" t="str">
        <f t="shared" si="1294"/>
        <v>Established</v>
      </c>
      <c r="S9200" s="1"/>
      <c r="T9200" t="s">
        <v>115</v>
      </c>
      <c r="U9200" t="s">
        <v>24</v>
      </c>
      <c r="V9200">
        <f t="shared" si="1295"/>
        <v>500000</v>
      </c>
    </row>
    <row r="9201" spans="1:22" x14ac:dyDescent="0.35">
      <c r="A9201">
        <v>9199</v>
      </c>
      <c r="B9201" t="s">
        <v>13508</v>
      </c>
      <c r="C9201" t="str">
        <f t="shared" si="1287"/>
        <v>Don’t Buy</v>
      </c>
      <c r="D9201" t="str">
        <f t="shared" si="1288"/>
        <v>Long Name</v>
      </c>
      <c r="E9201">
        <v>4</v>
      </c>
      <c r="F9201">
        <f>IF(Q9201&lt;10,E9201+0.1,E9201)</f>
        <v>4</v>
      </c>
      <c r="G9201">
        <f>MIN(IF(Q9201&lt;10,E9201+0.5,E9201),5)</f>
        <v>4</v>
      </c>
      <c r="H9201" t="str">
        <f t="shared" si="1289"/>
        <v>Average Place to Work</v>
      </c>
      <c r="I9201">
        <v>55</v>
      </c>
      <c r="J9201" t="b">
        <f t="shared" si="1290"/>
        <v>0</v>
      </c>
      <c r="K9201" t="b">
        <f>OR(E9201&gt;3.5,Q9201&lt;10)</f>
        <v>1</v>
      </c>
      <c r="L9201" t="s">
        <v>19</v>
      </c>
      <c r="M9201" t="s">
        <v>2543</v>
      </c>
      <c r="N9201" t="str">
        <f t="shared" si="1291"/>
        <v>Indian Silicon Valley Startups</v>
      </c>
      <c r="O9201" t="str">
        <f t="shared" si="1292"/>
        <v>None</v>
      </c>
      <c r="P9201" t="s">
        <v>67</v>
      </c>
      <c r="Q9201" s="2">
        <f t="shared" si="1293"/>
        <v>15</v>
      </c>
      <c r="R9201" s="1" t="str">
        <f t="shared" si="1294"/>
        <v>Established</v>
      </c>
      <c r="S9201" s="1"/>
      <c r="T9201" t="s">
        <v>1183</v>
      </c>
      <c r="U9201" t="s">
        <v>36</v>
      </c>
      <c r="V9201">
        <f t="shared" si="1295"/>
        <v>0</v>
      </c>
    </row>
    <row r="9202" spans="1:22" x14ac:dyDescent="0.35">
      <c r="A9202">
        <v>9200</v>
      </c>
      <c r="B9202" t="s">
        <v>13509</v>
      </c>
      <c r="C9202" t="str">
        <f t="shared" si="1287"/>
        <v>Don’t Buy</v>
      </c>
      <c r="D9202" t="str">
        <f t="shared" si="1288"/>
        <v>Long Name</v>
      </c>
      <c r="E9202">
        <v>4.2</v>
      </c>
      <c r="F9202">
        <f>IF(Q9202&lt;10,E9202+0.1,E9202)</f>
        <v>4.2</v>
      </c>
      <c r="G9202">
        <f>MIN(IF(Q9202&lt;10,E9202+0.5,E9202),5)</f>
        <v>4.2</v>
      </c>
      <c r="H9202" t="str">
        <f t="shared" si="1289"/>
        <v>Average Place to Work</v>
      </c>
      <c r="I9202">
        <v>55</v>
      </c>
      <c r="J9202" t="b">
        <f t="shared" si="1290"/>
        <v>0</v>
      </c>
      <c r="K9202" t="b">
        <f>OR(E9202&gt;3.5,Q9202&lt;10)</f>
        <v>1</v>
      </c>
      <c r="L9202" t="s">
        <v>19</v>
      </c>
      <c r="M9202" t="s">
        <v>1389</v>
      </c>
      <c r="N9202" t="str">
        <f t="shared" si="1291"/>
        <v>None</v>
      </c>
      <c r="O9202" t="str">
        <f t="shared" si="1292"/>
        <v>None</v>
      </c>
      <c r="P9202" t="s">
        <v>13510</v>
      </c>
      <c r="Q9202" s="2">
        <f t="shared" si="1293"/>
        <v>167</v>
      </c>
      <c r="R9202" s="1" t="str">
        <f t="shared" si="1294"/>
        <v>Established</v>
      </c>
      <c r="S9202" s="1"/>
      <c r="T9202" t="s">
        <v>219</v>
      </c>
      <c r="U9202" t="s">
        <v>9523</v>
      </c>
      <c r="V9202">
        <f t="shared" si="1295"/>
        <v>0</v>
      </c>
    </row>
    <row r="9203" spans="1:22" x14ac:dyDescent="0.35">
      <c r="A9203">
        <v>9201</v>
      </c>
      <c r="B9203" t="s">
        <v>13511</v>
      </c>
      <c r="C9203" t="str">
        <f t="shared" si="1287"/>
        <v>Don’t Buy</v>
      </c>
      <c r="D9203" t="str">
        <f t="shared" si="1288"/>
        <v>Long Name</v>
      </c>
      <c r="E9203">
        <v>3.8</v>
      </c>
      <c r="F9203">
        <f>IF(Q9203&lt;10,E9203+0.1,E9203)</f>
        <v>3.8</v>
      </c>
      <c r="G9203">
        <f>MIN(IF(Q9203&lt;10,E9203+0.5,E9203),5)</f>
        <v>3.8</v>
      </c>
      <c r="H9203" t="str">
        <f t="shared" si="1289"/>
        <v>Average Place to Work</v>
      </c>
      <c r="I9203">
        <v>55</v>
      </c>
      <c r="J9203" t="b">
        <f t="shared" si="1290"/>
        <v>0</v>
      </c>
      <c r="K9203" t="b">
        <f>OR(E9203&gt;3.5,Q9203&lt;10)</f>
        <v>1</v>
      </c>
      <c r="L9203" t="s">
        <v>19</v>
      </c>
      <c r="M9203" t="s">
        <v>13512</v>
      </c>
      <c r="N9203" t="str">
        <f t="shared" si="1291"/>
        <v>None</v>
      </c>
      <c r="O9203" t="str">
        <f t="shared" si="1292"/>
        <v>None</v>
      </c>
      <c r="P9203" t="s">
        <v>167</v>
      </c>
      <c r="Q9203" s="2">
        <f t="shared" si="1293"/>
        <v>34</v>
      </c>
      <c r="R9203" s="1" t="str">
        <f t="shared" si="1294"/>
        <v>Established</v>
      </c>
      <c r="S9203" s="1"/>
      <c r="T9203" t="s">
        <v>1481</v>
      </c>
      <c r="U9203" t="s">
        <v>687</v>
      </c>
      <c r="V9203">
        <f t="shared" si="1295"/>
        <v>0</v>
      </c>
    </row>
    <row r="9204" spans="1:22" x14ac:dyDescent="0.35">
      <c r="A9204">
        <v>9202</v>
      </c>
      <c r="B9204" t="s">
        <v>13513</v>
      </c>
      <c r="C9204" t="str">
        <f t="shared" si="1287"/>
        <v>Don’t Buy</v>
      </c>
      <c r="D9204" t="str">
        <f t="shared" si="1288"/>
        <v>Long Name</v>
      </c>
      <c r="E9204">
        <v>4.0999999999999996</v>
      </c>
      <c r="F9204">
        <f>IF(Q9204&lt;10,E9204+0.1,E9204)</f>
        <v>4.0999999999999996</v>
      </c>
      <c r="G9204">
        <f>MIN(IF(Q9204&lt;10,E9204+0.5,E9204),5)</f>
        <v>4.0999999999999996</v>
      </c>
      <c r="H9204" t="str">
        <f t="shared" si="1289"/>
        <v>Average Place to Work</v>
      </c>
      <c r="I9204">
        <v>55</v>
      </c>
      <c r="J9204" t="b">
        <f t="shared" si="1290"/>
        <v>0</v>
      </c>
      <c r="K9204" t="b">
        <f>OR(E9204&gt;3.5,Q9204&lt;10)</f>
        <v>1</v>
      </c>
      <c r="L9204" t="s">
        <v>19</v>
      </c>
      <c r="M9204" t="s">
        <v>3281</v>
      </c>
      <c r="N9204" t="str">
        <f t="shared" si="1291"/>
        <v>None</v>
      </c>
      <c r="O9204" t="str">
        <f t="shared" si="1292"/>
        <v>None</v>
      </c>
      <c r="P9204" t="s">
        <v>841</v>
      </c>
      <c r="Q9204" s="2">
        <f t="shared" si="1293"/>
        <v>72</v>
      </c>
      <c r="R9204" s="1" t="str">
        <f t="shared" si="1294"/>
        <v>Established</v>
      </c>
      <c r="S9204" s="1"/>
      <c r="T9204" t="s">
        <v>1183</v>
      </c>
      <c r="U9204" t="s">
        <v>7824</v>
      </c>
      <c r="V9204">
        <f t="shared" si="1295"/>
        <v>0</v>
      </c>
    </row>
    <row r="9205" spans="1:22" x14ac:dyDescent="0.35">
      <c r="A9205">
        <v>9203</v>
      </c>
      <c r="B9205" t="s">
        <v>13514</v>
      </c>
      <c r="C9205" t="str">
        <f t="shared" si="1287"/>
        <v>Don’t Buy</v>
      </c>
      <c r="D9205" t="str">
        <f t="shared" si="1288"/>
        <v>Long Name</v>
      </c>
      <c r="E9205">
        <v>4.5</v>
      </c>
      <c r="F9205">
        <f>IF(Q9205&lt;10,E9205+0.1,E9205)</f>
        <v>4.5</v>
      </c>
      <c r="G9205">
        <f>MIN(IF(Q9205&lt;10,E9205+0.5,E9205),5)</f>
        <v>4.5</v>
      </c>
      <c r="H9205" t="str">
        <f t="shared" si="1289"/>
        <v>Average Place to Work</v>
      </c>
      <c r="I9205">
        <v>55</v>
      </c>
      <c r="J9205" t="b">
        <f t="shared" si="1290"/>
        <v>0</v>
      </c>
      <c r="K9205" t="b">
        <f>OR(E9205&gt;3.5,Q9205&lt;10)</f>
        <v>1</v>
      </c>
      <c r="L9205" t="s">
        <v>19</v>
      </c>
      <c r="M9205" t="s">
        <v>7647</v>
      </c>
      <c r="N9205" t="str">
        <f t="shared" si="1291"/>
        <v>None</v>
      </c>
      <c r="O9205" t="str">
        <f t="shared" si="1292"/>
        <v>None</v>
      </c>
      <c r="P9205" t="s">
        <v>67</v>
      </c>
      <c r="Q9205" s="2">
        <f t="shared" si="1293"/>
        <v>15</v>
      </c>
      <c r="R9205" s="1" t="str">
        <f t="shared" si="1294"/>
        <v>Established</v>
      </c>
      <c r="S9205" s="1"/>
      <c r="T9205" t="s">
        <v>1183</v>
      </c>
      <c r="U9205" t="s">
        <v>17</v>
      </c>
      <c r="V9205">
        <f t="shared" si="1295"/>
        <v>1000000</v>
      </c>
    </row>
    <row r="9206" spans="1:22" x14ac:dyDescent="0.35">
      <c r="A9206">
        <v>9204</v>
      </c>
      <c r="B9206" t="s">
        <v>13515</v>
      </c>
      <c r="C9206" t="str">
        <f t="shared" si="1287"/>
        <v>Don’t Buy</v>
      </c>
      <c r="D9206" t="str">
        <f t="shared" si="1288"/>
        <v>Long Name</v>
      </c>
      <c r="E9206">
        <v>3.9</v>
      </c>
      <c r="F9206">
        <f>IF(Q9206&lt;10,E9206+0.1,E9206)</f>
        <v>3.9</v>
      </c>
      <c r="G9206">
        <f>MIN(IF(Q9206&lt;10,E9206+0.5,E9206),5)</f>
        <v>3.9</v>
      </c>
      <c r="H9206" t="str">
        <f t="shared" si="1289"/>
        <v>Average Place to Work</v>
      </c>
      <c r="I9206">
        <v>55</v>
      </c>
      <c r="J9206" t="b">
        <f t="shared" si="1290"/>
        <v>0</v>
      </c>
      <c r="K9206" t="b">
        <f>OR(E9206&gt;3.5,Q9206&lt;10)</f>
        <v>1</v>
      </c>
      <c r="L9206" t="s">
        <v>19</v>
      </c>
      <c r="M9206" t="s">
        <v>10701</v>
      </c>
      <c r="N9206" t="str">
        <f t="shared" si="1291"/>
        <v>None</v>
      </c>
      <c r="O9206" t="str">
        <f t="shared" si="1292"/>
        <v>None</v>
      </c>
      <c r="P9206" t="s">
        <v>522</v>
      </c>
      <c r="Q9206" s="2">
        <f t="shared" si="1293"/>
        <v>30</v>
      </c>
      <c r="R9206" s="1" t="str">
        <f t="shared" si="1294"/>
        <v>Established</v>
      </c>
      <c r="S9206" s="1"/>
      <c r="T9206" t="s">
        <v>1481</v>
      </c>
      <c r="U9206" t="s">
        <v>17</v>
      </c>
      <c r="V9206">
        <f t="shared" si="1295"/>
        <v>500000</v>
      </c>
    </row>
    <row r="9207" spans="1:22" x14ac:dyDescent="0.35">
      <c r="A9207">
        <v>9205</v>
      </c>
      <c r="B9207" t="s">
        <v>13516</v>
      </c>
      <c r="C9207" t="str">
        <f t="shared" si="1287"/>
        <v>Don’t Buy</v>
      </c>
      <c r="D9207" t="str">
        <f t="shared" si="1288"/>
        <v>Long Name</v>
      </c>
      <c r="E9207">
        <v>3.9</v>
      </c>
      <c r="F9207">
        <f>IF(Q9207&lt;10,E9207+0.1,E9207)</f>
        <v>3.9</v>
      </c>
      <c r="G9207">
        <f>MIN(IF(Q9207&lt;10,E9207+0.5,E9207),5)</f>
        <v>3.9</v>
      </c>
      <c r="H9207" t="str">
        <f t="shared" si="1289"/>
        <v>Average Place to Work</v>
      </c>
      <c r="I9207">
        <v>55</v>
      </c>
      <c r="J9207" t="b">
        <f t="shared" si="1290"/>
        <v>0</v>
      </c>
      <c r="K9207" t="b">
        <f>OR(E9207&gt;3.5,Q9207&lt;10)</f>
        <v>1</v>
      </c>
      <c r="M9207" t="s">
        <v>3297</v>
      </c>
      <c r="N9207" t="str">
        <f t="shared" si="1291"/>
        <v>None</v>
      </c>
      <c r="O9207" t="str">
        <f t="shared" si="1292"/>
        <v>None</v>
      </c>
      <c r="P9207" t="s">
        <v>180</v>
      </c>
      <c r="Q9207" s="2">
        <f t="shared" si="1293"/>
        <v>23</v>
      </c>
      <c r="R9207" s="1" t="str">
        <f t="shared" si="1294"/>
        <v>Established</v>
      </c>
      <c r="S9207" s="1"/>
      <c r="T9207" t="s">
        <v>1183</v>
      </c>
      <c r="U9207" t="s">
        <v>523</v>
      </c>
      <c r="V9207">
        <f t="shared" si="1295"/>
        <v>0</v>
      </c>
    </row>
    <row r="9208" spans="1:22" x14ac:dyDescent="0.35">
      <c r="A9208">
        <v>9206</v>
      </c>
      <c r="B9208" t="s">
        <v>13517</v>
      </c>
      <c r="C9208" t="str">
        <f t="shared" si="1287"/>
        <v>Don’t Buy</v>
      </c>
      <c r="D9208" t="str">
        <f t="shared" si="1288"/>
        <v>Long Name</v>
      </c>
      <c r="E9208">
        <v>4.2</v>
      </c>
      <c r="F9208">
        <f>IF(Q9208&lt;10,E9208+0.1,E9208)</f>
        <v>4.2</v>
      </c>
      <c r="G9208">
        <f>MIN(IF(Q9208&lt;10,E9208+0.5,E9208),5)</f>
        <v>4.2</v>
      </c>
      <c r="H9208" t="str">
        <f t="shared" si="1289"/>
        <v>Average Place to Work</v>
      </c>
      <c r="I9208">
        <v>55</v>
      </c>
      <c r="J9208" t="b">
        <f t="shared" si="1290"/>
        <v>0</v>
      </c>
      <c r="K9208" t="b">
        <f>OR(E9208&gt;3.5,Q9208&lt;10)</f>
        <v>1</v>
      </c>
      <c r="M9208" t="s">
        <v>8979</v>
      </c>
      <c r="N9208" t="str">
        <f t="shared" si="1291"/>
        <v>None</v>
      </c>
      <c r="O9208" t="str">
        <f t="shared" si="1292"/>
        <v>None</v>
      </c>
      <c r="P9208" t="s">
        <v>445</v>
      </c>
      <c r="Q9208" s="2">
        <f t="shared" si="1293"/>
        <v>14</v>
      </c>
      <c r="R9208" s="1" t="str">
        <f t="shared" si="1294"/>
        <v>Established</v>
      </c>
      <c r="S9208" s="1"/>
      <c r="T9208" t="s">
        <v>598</v>
      </c>
      <c r="U9208" t="s">
        <v>24</v>
      </c>
      <c r="V9208">
        <f t="shared" si="1295"/>
        <v>1000000</v>
      </c>
    </row>
    <row r="9209" spans="1:22" x14ac:dyDescent="0.35">
      <c r="A9209">
        <v>9207</v>
      </c>
      <c r="B9209" t="s">
        <v>13518</v>
      </c>
      <c r="C9209" t="str">
        <f t="shared" si="1287"/>
        <v>Don’t Buy</v>
      </c>
      <c r="D9209" t="str">
        <f t="shared" si="1288"/>
        <v>Long Name</v>
      </c>
      <c r="E9209">
        <v>3.7</v>
      </c>
      <c r="F9209">
        <f>IF(Q9209&lt;10,E9209+0.1,E9209)</f>
        <v>3.7</v>
      </c>
      <c r="G9209">
        <f>MIN(IF(Q9209&lt;10,E9209+0.5,E9209),5)</f>
        <v>3.7</v>
      </c>
      <c r="H9209" t="str">
        <f t="shared" si="1289"/>
        <v>Average Place to Work</v>
      </c>
      <c r="I9209">
        <v>55</v>
      </c>
      <c r="J9209" t="b">
        <f t="shared" si="1290"/>
        <v>0</v>
      </c>
      <c r="K9209" t="b">
        <f>OR(E9209&gt;3.5,Q9209&lt;10)</f>
        <v>1</v>
      </c>
      <c r="M9209" t="s">
        <v>6482</v>
      </c>
      <c r="N9209" t="str">
        <f t="shared" si="1291"/>
        <v>None</v>
      </c>
      <c r="O9209" t="str">
        <f t="shared" si="1292"/>
        <v>Bombay Finances</v>
      </c>
      <c r="P9209" t="s">
        <v>292</v>
      </c>
      <c r="Q9209" s="2">
        <f t="shared" si="1293"/>
        <v>38</v>
      </c>
      <c r="R9209" s="1" t="str">
        <f t="shared" si="1294"/>
        <v>Established</v>
      </c>
      <c r="S9209" s="1"/>
      <c r="T9209" t="s">
        <v>1183</v>
      </c>
      <c r="U9209" t="s">
        <v>24</v>
      </c>
      <c r="V9209">
        <f t="shared" si="1295"/>
        <v>500000</v>
      </c>
    </row>
    <row r="9210" spans="1:22" x14ac:dyDescent="0.35">
      <c r="A9210">
        <v>9208</v>
      </c>
      <c r="B9210" t="s">
        <v>13434</v>
      </c>
      <c r="C9210" t="str">
        <f t="shared" si="1287"/>
        <v>Don’t Buy</v>
      </c>
      <c r="D9210" t="str">
        <f t="shared" si="1288"/>
        <v>Long Name</v>
      </c>
      <c r="E9210">
        <v>4</v>
      </c>
      <c r="F9210">
        <f>IF(Q9210&lt;10,E9210+0.1,E9210)</f>
        <v>4</v>
      </c>
      <c r="G9210">
        <f>MIN(IF(Q9210&lt;10,E9210+0.5,E9210),5)</f>
        <v>4</v>
      </c>
      <c r="H9210" t="str">
        <f t="shared" si="1289"/>
        <v>Average Place to Work</v>
      </c>
      <c r="I9210">
        <v>55</v>
      </c>
      <c r="J9210" t="b">
        <f t="shared" si="1290"/>
        <v>0</v>
      </c>
      <c r="K9210" t="b">
        <f>OR(E9210&gt;3.5,Q9210&lt;10)</f>
        <v>1</v>
      </c>
      <c r="L9210" t="s">
        <v>19</v>
      </c>
      <c r="M9210" t="s">
        <v>13435</v>
      </c>
      <c r="N9210" t="str">
        <f t="shared" si="1291"/>
        <v>None</v>
      </c>
      <c r="O9210" t="str">
        <f t="shared" si="1292"/>
        <v>None</v>
      </c>
      <c r="P9210" t="s">
        <v>3265</v>
      </c>
      <c r="Q9210" s="2">
        <f t="shared" si="1293"/>
        <v>153</v>
      </c>
      <c r="R9210" s="1" t="str">
        <f t="shared" si="1294"/>
        <v>Established</v>
      </c>
      <c r="S9210" s="1"/>
      <c r="T9210" t="s">
        <v>1481</v>
      </c>
      <c r="U9210" t="s">
        <v>455</v>
      </c>
      <c r="V9210">
        <f t="shared" si="1295"/>
        <v>0</v>
      </c>
    </row>
    <row r="9211" spans="1:22" x14ac:dyDescent="0.35">
      <c r="A9211">
        <v>9209</v>
      </c>
      <c r="B9211" t="s">
        <v>13449</v>
      </c>
      <c r="C9211" t="str">
        <f t="shared" si="1287"/>
        <v>Don’t Buy</v>
      </c>
      <c r="D9211" t="str">
        <f t="shared" si="1288"/>
        <v>Short Name</v>
      </c>
      <c r="E9211">
        <v>3.8</v>
      </c>
      <c r="F9211">
        <f>IF(Q9211&lt;10,E9211+0.1,E9211)</f>
        <v>3.8</v>
      </c>
      <c r="G9211">
        <f>MIN(IF(Q9211&lt;10,E9211+0.5,E9211),5)</f>
        <v>3.8</v>
      </c>
      <c r="H9211" t="str">
        <f t="shared" si="1289"/>
        <v>Average Place to Work</v>
      </c>
      <c r="I9211">
        <v>55</v>
      </c>
      <c r="J9211" t="b">
        <f t="shared" si="1290"/>
        <v>0</v>
      </c>
      <c r="K9211" t="b">
        <f>OR(E9211&gt;3.5,Q9211&lt;10)</f>
        <v>1</v>
      </c>
      <c r="L9211" t="s">
        <v>3191</v>
      </c>
      <c r="M9211" t="s">
        <v>13450</v>
      </c>
      <c r="N9211" t="str">
        <f t="shared" si="1291"/>
        <v>Indian Silicon Valley Startups</v>
      </c>
      <c r="O9211" t="str">
        <f t="shared" si="1292"/>
        <v>None</v>
      </c>
      <c r="P9211" t="s">
        <v>111</v>
      </c>
      <c r="Q9211" s="2">
        <f t="shared" si="1293"/>
        <v>22</v>
      </c>
      <c r="R9211" s="1" t="str">
        <f t="shared" si="1294"/>
        <v>Established</v>
      </c>
      <c r="S9211" s="1"/>
      <c r="T9211" t="s">
        <v>8542</v>
      </c>
      <c r="U9211" t="s">
        <v>687</v>
      </c>
      <c r="V9211">
        <f t="shared" si="1295"/>
        <v>0</v>
      </c>
    </row>
    <row r="9212" spans="1:22" x14ac:dyDescent="0.35">
      <c r="A9212">
        <v>9210</v>
      </c>
      <c r="B9212" t="s">
        <v>13451</v>
      </c>
      <c r="C9212" t="str">
        <f t="shared" si="1287"/>
        <v>Don’t Buy</v>
      </c>
      <c r="D9212" t="str">
        <f t="shared" si="1288"/>
        <v>Long Name</v>
      </c>
      <c r="E9212">
        <v>3.9</v>
      </c>
      <c r="F9212">
        <f>IF(Q9212&lt;10,E9212+0.1,E9212)</f>
        <v>3.9</v>
      </c>
      <c r="G9212">
        <f>MIN(IF(Q9212&lt;10,E9212+0.5,E9212),5)</f>
        <v>3.9</v>
      </c>
      <c r="H9212" t="str">
        <f t="shared" si="1289"/>
        <v>Average Place to Work</v>
      </c>
      <c r="I9212">
        <v>55</v>
      </c>
      <c r="J9212" t="b">
        <f t="shared" si="1290"/>
        <v>0</v>
      </c>
      <c r="K9212" t="b">
        <f>OR(E9212&gt;3.5,Q9212&lt;10)</f>
        <v>1</v>
      </c>
      <c r="M9212" t="s">
        <v>3028</v>
      </c>
      <c r="N9212" t="str">
        <f t="shared" si="1291"/>
        <v>None</v>
      </c>
      <c r="O9212" t="str">
        <f t="shared" si="1292"/>
        <v>None</v>
      </c>
      <c r="P9212" t="s">
        <v>460</v>
      </c>
      <c r="Q9212" s="2">
        <f t="shared" si="1293"/>
        <v>37</v>
      </c>
      <c r="R9212" s="1" t="str">
        <f t="shared" si="1294"/>
        <v>Established</v>
      </c>
      <c r="S9212" s="1"/>
      <c r="U9212" t="s">
        <v>24</v>
      </c>
      <c r="V9212">
        <f t="shared" si="1295"/>
        <v>500000</v>
      </c>
    </row>
    <row r="9213" spans="1:22" x14ac:dyDescent="0.35">
      <c r="A9213">
        <v>9211</v>
      </c>
      <c r="B9213" t="s">
        <v>13519</v>
      </c>
      <c r="C9213" t="str">
        <f t="shared" si="1287"/>
        <v>Don’t Buy</v>
      </c>
      <c r="D9213" t="str">
        <f t="shared" si="1288"/>
        <v>Long Name</v>
      </c>
      <c r="E9213">
        <v>3.3</v>
      </c>
      <c r="F9213">
        <f>IF(Q9213&lt;10,E9213+0.1,E9213)</f>
        <v>3.3</v>
      </c>
      <c r="G9213">
        <f>MIN(IF(Q9213&lt;10,E9213+0.5,E9213),5)</f>
        <v>3.3</v>
      </c>
      <c r="H9213" t="str">
        <f t="shared" si="1289"/>
        <v>Average Place to Work</v>
      </c>
      <c r="I9213">
        <v>55</v>
      </c>
      <c r="J9213" t="b">
        <f t="shared" si="1290"/>
        <v>0</v>
      </c>
      <c r="K9213" t="b">
        <f>OR(E9213&gt;3.5,Q9213&lt;10)</f>
        <v>0</v>
      </c>
      <c r="L9213" t="s">
        <v>19</v>
      </c>
      <c r="M9213" t="s">
        <v>11004</v>
      </c>
      <c r="N9213" t="str">
        <f t="shared" si="1291"/>
        <v>None</v>
      </c>
      <c r="O9213" t="str">
        <f t="shared" si="1292"/>
        <v>None</v>
      </c>
      <c r="P9213" t="s">
        <v>515</v>
      </c>
      <c r="Q9213" s="2">
        <f t="shared" si="1293"/>
        <v>46</v>
      </c>
      <c r="R9213" s="1" t="str">
        <f t="shared" si="1294"/>
        <v>Established</v>
      </c>
      <c r="S9213" s="1"/>
      <c r="T9213" t="s">
        <v>606</v>
      </c>
      <c r="U9213" t="s">
        <v>83</v>
      </c>
      <c r="V9213">
        <f t="shared" si="1295"/>
        <v>0</v>
      </c>
    </row>
    <row r="9214" spans="1:22" x14ac:dyDescent="0.35">
      <c r="A9214">
        <v>9212</v>
      </c>
      <c r="B9214" t="s">
        <v>13448</v>
      </c>
      <c r="C9214" t="str">
        <f t="shared" si="1287"/>
        <v>Don’t Buy</v>
      </c>
      <c r="D9214" t="str">
        <f t="shared" si="1288"/>
        <v>Short Name</v>
      </c>
      <c r="E9214">
        <v>4.2</v>
      </c>
      <c r="F9214">
        <f>IF(Q9214&lt;10,E9214+0.1,E9214)</f>
        <v>4.2</v>
      </c>
      <c r="G9214">
        <f>MIN(IF(Q9214&lt;10,E9214+0.5,E9214),5)</f>
        <v>4.2</v>
      </c>
      <c r="H9214" t="str">
        <f t="shared" si="1289"/>
        <v>Average Place to Work</v>
      </c>
      <c r="I9214">
        <v>55</v>
      </c>
      <c r="J9214" t="b">
        <f t="shared" si="1290"/>
        <v>0</v>
      </c>
      <c r="K9214" t="b">
        <f>OR(E9214&gt;3.5,Q9214&lt;10)</f>
        <v>1</v>
      </c>
      <c r="L9214" t="s">
        <v>19</v>
      </c>
      <c r="M9214" t="s">
        <v>11177</v>
      </c>
      <c r="N9214" t="str">
        <f t="shared" si="1291"/>
        <v>None</v>
      </c>
      <c r="O9214" t="str">
        <f t="shared" si="1292"/>
        <v>None</v>
      </c>
      <c r="P9214" t="s">
        <v>241</v>
      </c>
      <c r="Q9214" s="2">
        <f t="shared" si="1293"/>
        <v>13</v>
      </c>
      <c r="R9214" s="1" t="str">
        <f t="shared" si="1294"/>
        <v>Established</v>
      </c>
      <c r="S9214" s="1"/>
      <c r="T9214" t="s">
        <v>1183</v>
      </c>
      <c r="U9214" t="s">
        <v>24</v>
      </c>
      <c r="V9214">
        <f t="shared" si="1295"/>
        <v>1000000</v>
      </c>
    </row>
    <row r="9215" spans="1:22" x14ac:dyDescent="0.35">
      <c r="A9215">
        <v>9213</v>
      </c>
      <c r="B9215" t="s">
        <v>13520</v>
      </c>
      <c r="C9215" t="str">
        <f t="shared" si="1287"/>
        <v>Don’t Buy</v>
      </c>
      <c r="D9215" t="str">
        <f t="shared" si="1288"/>
        <v>Long Name</v>
      </c>
      <c r="E9215">
        <v>4.3</v>
      </c>
      <c r="F9215">
        <f>IF(Q9215&lt;10,E9215+0.1,E9215)</f>
        <v>4.3</v>
      </c>
      <c r="G9215">
        <f>MIN(IF(Q9215&lt;10,E9215+0.5,E9215),5)</f>
        <v>4.3</v>
      </c>
      <c r="H9215" t="str">
        <f t="shared" si="1289"/>
        <v>Average Place to Work</v>
      </c>
      <c r="I9215">
        <v>55</v>
      </c>
      <c r="J9215" t="b">
        <f t="shared" si="1290"/>
        <v>0</v>
      </c>
      <c r="K9215" t="b">
        <f>OR(E9215&gt;3.5,Q9215&lt;10)</f>
        <v>1</v>
      </c>
      <c r="L9215" t="s">
        <v>9</v>
      </c>
      <c r="M9215" t="s">
        <v>6173</v>
      </c>
      <c r="N9215" t="str">
        <f t="shared" si="1291"/>
        <v>None</v>
      </c>
      <c r="O9215" t="str">
        <f t="shared" si="1292"/>
        <v>None</v>
      </c>
      <c r="P9215" t="s">
        <v>86</v>
      </c>
      <c r="Q9215" s="2">
        <f t="shared" si="1293"/>
        <v>27</v>
      </c>
      <c r="R9215" s="1" t="str">
        <f t="shared" si="1294"/>
        <v>Established</v>
      </c>
      <c r="S9215" s="1"/>
      <c r="T9215" t="s">
        <v>1183</v>
      </c>
      <c r="U9215" t="s">
        <v>64</v>
      </c>
      <c r="V9215">
        <f t="shared" si="1295"/>
        <v>0</v>
      </c>
    </row>
    <row r="9216" spans="1:22" x14ac:dyDescent="0.35">
      <c r="A9216">
        <v>9214</v>
      </c>
      <c r="B9216" t="s">
        <v>13521</v>
      </c>
      <c r="C9216" t="str">
        <f t="shared" si="1287"/>
        <v>Don’t Buy</v>
      </c>
      <c r="D9216" t="str">
        <f t="shared" si="1288"/>
        <v>Long Name</v>
      </c>
      <c r="E9216">
        <v>4</v>
      </c>
      <c r="F9216">
        <f>IF(Q9216&lt;10,E9216+0.1,E9216)</f>
        <v>4</v>
      </c>
      <c r="G9216">
        <f>MIN(IF(Q9216&lt;10,E9216+0.5,E9216),5)</f>
        <v>4</v>
      </c>
      <c r="H9216" t="str">
        <f t="shared" si="1289"/>
        <v>Average Place to Work</v>
      </c>
      <c r="I9216">
        <v>55</v>
      </c>
      <c r="J9216" t="b">
        <f t="shared" si="1290"/>
        <v>0</v>
      </c>
      <c r="K9216" t="b">
        <f>OR(E9216&gt;3.5,Q9216&lt;10)</f>
        <v>1</v>
      </c>
      <c r="L9216" t="s">
        <v>19</v>
      </c>
      <c r="M9216" t="s">
        <v>2796</v>
      </c>
      <c r="N9216" t="str">
        <f t="shared" si="1291"/>
        <v>Indian Silicon Valley Startups</v>
      </c>
      <c r="O9216" t="str">
        <f t="shared" si="1292"/>
        <v>None</v>
      </c>
      <c r="P9216" t="s">
        <v>79</v>
      </c>
      <c r="Q9216" s="2">
        <f t="shared" si="1293"/>
        <v>19</v>
      </c>
      <c r="R9216" s="1" t="str">
        <f t="shared" si="1294"/>
        <v>Established</v>
      </c>
      <c r="S9216" s="1"/>
      <c r="T9216" t="s">
        <v>1183</v>
      </c>
      <c r="U9216" t="s">
        <v>1913</v>
      </c>
      <c r="V9216">
        <f t="shared" si="1295"/>
        <v>0</v>
      </c>
    </row>
    <row r="9217" spans="1:22" x14ac:dyDescent="0.35">
      <c r="A9217">
        <v>9215</v>
      </c>
      <c r="B9217" t="s">
        <v>13522</v>
      </c>
      <c r="C9217" t="str">
        <f t="shared" si="1287"/>
        <v>Don’t Buy</v>
      </c>
      <c r="D9217" t="str">
        <f t="shared" si="1288"/>
        <v>Long Name</v>
      </c>
      <c r="E9217">
        <v>4.0999999999999996</v>
      </c>
      <c r="F9217">
        <f>IF(Q9217&lt;10,E9217+0.1,E9217)</f>
        <v>4.0999999999999996</v>
      </c>
      <c r="G9217">
        <f>MIN(IF(Q9217&lt;10,E9217+0.5,E9217),5)</f>
        <v>4.0999999999999996</v>
      </c>
      <c r="H9217" t="str">
        <f t="shared" si="1289"/>
        <v>Average Place to Work</v>
      </c>
      <c r="I9217">
        <v>55</v>
      </c>
      <c r="J9217" t="b">
        <f t="shared" si="1290"/>
        <v>0</v>
      </c>
      <c r="K9217" t="b">
        <f>OR(E9217&gt;3.5,Q9217&lt;10)</f>
        <v>1</v>
      </c>
      <c r="M9217" t="s">
        <v>13523</v>
      </c>
      <c r="N9217" t="str">
        <f t="shared" si="1291"/>
        <v>None</v>
      </c>
      <c r="O9217" t="str">
        <f t="shared" si="1292"/>
        <v>None</v>
      </c>
      <c r="P9217" t="s">
        <v>21</v>
      </c>
      <c r="Q9217" s="2">
        <f t="shared" si="1293"/>
        <v>28</v>
      </c>
      <c r="R9217" s="1" t="str">
        <f t="shared" si="1294"/>
        <v>Established</v>
      </c>
      <c r="S9217" s="1"/>
      <c r="T9217" t="s">
        <v>598</v>
      </c>
      <c r="U9217" t="s">
        <v>446</v>
      </c>
      <c r="V9217">
        <f t="shared" si="1295"/>
        <v>0</v>
      </c>
    </row>
    <row r="9218" spans="1:22" x14ac:dyDescent="0.35">
      <c r="A9218">
        <v>9216</v>
      </c>
      <c r="B9218" t="s">
        <v>13524</v>
      </c>
      <c r="C9218" t="str">
        <f t="shared" si="1287"/>
        <v>Buy</v>
      </c>
      <c r="D9218" t="str">
        <f t="shared" si="1288"/>
        <v>Long Name</v>
      </c>
      <c r="E9218">
        <v>4.5</v>
      </c>
      <c r="F9218">
        <f>IF(Q9218&lt;10,E9218+0.1,E9218)</f>
        <v>4.5</v>
      </c>
      <c r="G9218">
        <f>MIN(IF(Q9218&lt;10,E9218+0.5,E9218),5)</f>
        <v>4.5</v>
      </c>
      <c r="H9218" t="str">
        <f t="shared" si="1289"/>
        <v>Average Place to Work</v>
      </c>
      <c r="I9218">
        <v>55</v>
      </c>
      <c r="J9218" t="b">
        <f t="shared" si="1290"/>
        <v>0</v>
      </c>
      <c r="K9218" t="b">
        <f>OR(E9218&gt;3.5,Q9218&lt;10)</f>
        <v>1</v>
      </c>
      <c r="M9218" t="s">
        <v>6169</v>
      </c>
      <c r="N9218" t="str">
        <f t="shared" si="1291"/>
        <v>None</v>
      </c>
      <c r="O9218" t="str">
        <f t="shared" si="1292"/>
        <v>None</v>
      </c>
      <c r="P9218" t="s">
        <v>79</v>
      </c>
      <c r="Q9218" s="2">
        <f t="shared" si="1293"/>
        <v>19</v>
      </c>
      <c r="R9218" s="1" t="str">
        <f t="shared" si="1294"/>
        <v>Established</v>
      </c>
      <c r="S9218" s="1"/>
      <c r="T9218" t="s">
        <v>115</v>
      </c>
      <c r="U9218" t="s">
        <v>144</v>
      </c>
      <c r="V9218">
        <f t="shared" si="1295"/>
        <v>0</v>
      </c>
    </row>
    <row r="9219" spans="1:22" x14ac:dyDescent="0.35">
      <c r="A9219">
        <v>9217</v>
      </c>
      <c r="B9219" t="s">
        <v>13525</v>
      </c>
      <c r="C9219" t="str">
        <f t="shared" ref="C9219:C9282" si="1296">IF(OR(LEFT(B9219,1)="T",LEFT(B9219,1)="G"),"Buy","Don’t Buy")</f>
        <v>Buy</v>
      </c>
      <c r="D9219" t="str">
        <f t="shared" ref="D9219:D9282" si="1297">IF(LEN(B9219)&gt;=10,"Long Name","Short Name")</f>
        <v>Long Name</v>
      </c>
      <c r="E9219">
        <v>3.6</v>
      </c>
      <c r="F9219">
        <f>IF(Q9219&lt;10,E9219+0.1,E9219)</f>
        <v>3.6</v>
      </c>
      <c r="G9219">
        <f>MIN(IF(Q9219&lt;10,E9219+0.5,E9219),5)</f>
        <v>3.6</v>
      </c>
      <c r="H9219" t="str">
        <f t="shared" ref="H9219:H9282" si="1298">IF(E9219&gt;4.5,"Great Place to Work","Average Place to Work")</f>
        <v>Average Place to Work</v>
      </c>
      <c r="I9219">
        <v>55</v>
      </c>
      <c r="J9219" t="b">
        <f t="shared" ref="J9219:J9282" si="1299">AND(I9219&gt;10000,E9219&gt;4)</f>
        <v>0</v>
      </c>
      <c r="K9219" t="b">
        <f>OR(E9219&gt;3.5,Q9219&lt;10)</f>
        <v>1</v>
      </c>
      <c r="L9219" t="s">
        <v>19</v>
      </c>
      <c r="M9219" t="s">
        <v>7169</v>
      </c>
      <c r="N9219" t="str">
        <f t="shared" ref="N9219:N9282" si="1300">IF(OR(LEFT(M9219,9)="Banglore",LEFT(M9219,9)="Bengaluru",LEFT(M9219,7)="Chennai",Q9219&lt;10,U9219="Internet"),"Indian Silicon Valley Startups","None")</f>
        <v>None</v>
      </c>
      <c r="O9219" t="str">
        <f t="shared" ref="O9219:O9282" si="1301">IF(AND(LEFT(M9219,6)="Mumbai",U9219="Financial Services"),"Bombay Finances","None")</f>
        <v>None</v>
      </c>
      <c r="P9219" t="s">
        <v>1530</v>
      </c>
      <c r="Q9219" s="2">
        <f t="shared" ref="Q9219:Q9282" si="1302">_xlfn.NUMBERVALUE(SUBSTITUTE(TRIM(P9219)," years old",""))</f>
        <v>59</v>
      </c>
      <c r="R9219" s="1" t="str">
        <f t="shared" ref="R9219:R9282" si="1303">IF(Q9219&lt;10,"Startup","Established")</f>
        <v>Established</v>
      </c>
      <c r="S9219" s="1"/>
      <c r="T9219" t="s">
        <v>598</v>
      </c>
      <c r="U9219" t="s">
        <v>202</v>
      </c>
      <c r="V9219">
        <f t="shared" ref="V9219:V9282" si="1304">IF(AND(OR(U9219=$U$7,U9219=$U$12),E9219&gt;4),1000000,IF(AND(OR(U9219=$U$7,U9219=$U$12),E9219&lt;=4),500000,IF(AND(U9219=$U$18,E9219&gt;4),800000,0)))</f>
        <v>0</v>
      </c>
    </row>
    <row r="9220" spans="1:22" x14ac:dyDescent="0.35">
      <c r="A9220">
        <v>9218</v>
      </c>
      <c r="B9220" t="s">
        <v>13526</v>
      </c>
      <c r="C9220" t="str">
        <f t="shared" si="1296"/>
        <v>Don’t Buy</v>
      </c>
      <c r="D9220" t="str">
        <f t="shared" si="1297"/>
        <v>Long Name</v>
      </c>
      <c r="E9220">
        <v>4.0999999999999996</v>
      </c>
      <c r="F9220">
        <f>IF(Q9220&lt;10,E9220+0.1,E9220)</f>
        <v>4.0999999999999996</v>
      </c>
      <c r="G9220">
        <f>MIN(IF(Q9220&lt;10,E9220+0.5,E9220),5)</f>
        <v>4.0999999999999996</v>
      </c>
      <c r="H9220" t="str">
        <f t="shared" si="1298"/>
        <v>Average Place to Work</v>
      </c>
      <c r="I9220">
        <v>55</v>
      </c>
      <c r="J9220" t="b">
        <f t="shared" si="1299"/>
        <v>0</v>
      </c>
      <c r="K9220" t="b">
        <f>OR(E9220&gt;3.5,Q9220&lt;10)</f>
        <v>1</v>
      </c>
      <c r="L9220" t="s">
        <v>19</v>
      </c>
      <c r="M9220" t="s">
        <v>2766</v>
      </c>
      <c r="N9220" t="str">
        <f t="shared" si="1300"/>
        <v>None</v>
      </c>
      <c r="O9220" t="str">
        <f t="shared" si="1301"/>
        <v>None</v>
      </c>
      <c r="P9220" t="s">
        <v>47</v>
      </c>
      <c r="Q9220" s="2">
        <f t="shared" si="1302"/>
        <v>31</v>
      </c>
      <c r="R9220" s="1" t="str">
        <f t="shared" si="1303"/>
        <v>Established</v>
      </c>
      <c r="S9220" s="1"/>
      <c r="T9220" t="s">
        <v>1183</v>
      </c>
      <c r="U9220" t="s">
        <v>202</v>
      </c>
      <c r="V9220">
        <f t="shared" si="1304"/>
        <v>0</v>
      </c>
    </row>
    <row r="9221" spans="1:22" x14ac:dyDescent="0.35">
      <c r="A9221">
        <v>9219</v>
      </c>
      <c r="B9221" t="s">
        <v>13527</v>
      </c>
      <c r="C9221" t="str">
        <f t="shared" si="1296"/>
        <v>Don’t Buy</v>
      </c>
      <c r="D9221" t="str">
        <f t="shared" si="1297"/>
        <v>Long Name</v>
      </c>
      <c r="E9221">
        <v>3.8</v>
      </c>
      <c r="F9221">
        <f>IF(Q9221&lt;10,E9221+0.1,E9221)</f>
        <v>3.8</v>
      </c>
      <c r="G9221">
        <f>MIN(IF(Q9221&lt;10,E9221+0.5,E9221),5)</f>
        <v>3.8</v>
      </c>
      <c r="H9221" t="str">
        <f t="shared" si="1298"/>
        <v>Average Place to Work</v>
      </c>
      <c r="I9221">
        <v>55</v>
      </c>
      <c r="J9221" t="b">
        <f t="shared" si="1299"/>
        <v>0</v>
      </c>
      <c r="K9221" t="b">
        <f>OR(E9221&gt;3.5,Q9221&lt;10)</f>
        <v>1</v>
      </c>
      <c r="M9221" t="s">
        <v>10625</v>
      </c>
      <c r="N9221" t="str">
        <f t="shared" si="1300"/>
        <v>None</v>
      </c>
      <c r="O9221" t="str">
        <f t="shared" si="1301"/>
        <v>None</v>
      </c>
      <c r="P9221" t="s">
        <v>241</v>
      </c>
      <c r="Q9221" s="2">
        <f t="shared" si="1302"/>
        <v>13</v>
      </c>
      <c r="R9221" s="1" t="str">
        <f t="shared" si="1303"/>
        <v>Established</v>
      </c>
      <c r="S9221" s="1"/>
      <c r="T9221" t="s">
        <v>1183</v>
      </c>
      <c r="U9221" t="s">
        <v>530</v>
      </c>
      <c r="V9221">
        <f t="shared" si="1304"/>
        <v>0</v>
      </c>
    </row>
    <row r="9222" spans="1:22" x14ac:dyDescent="0.35">
      <c r="A9222">
        <v>9220</v>
      </c>
      <c r="B9222" t="s">
        <v>13528</v>
      </c>
      <c r="C9222" t="str">
        <f t="shared" si="1296"/>
        <v>Don’t Buy</v>
      </c>
      <c r="D9222" t="str">
        <f t="shared" si="1297"/>
        <v>Long Name</v>
      </c>
      <c r="E9222">
        <v>4.3</v>
      </c>
      <c r="F9222">
        <f>IF(Q9222&lt;10,E9222+0.1,E9222)</f>
        <v>4.3</v>
      </c>
      <c r="G9222">
        <f>MIN(IF(Q9222&lt;10,E9222+0.5,E9222),5)</f>
        <v>4.3</v>
      </c>
      <c r="H9222" t="str">
        <f t="shared" si="1298"/>
        <v>Average Place to Work</v>
      </c>
      <c r="I9222">
        <v>55</v>
      </c>
      <c r="J9222" t="b">
        <f t="shared" si="1299"/>
        <v>0</v>
      </c>
      <c r="K9222" t="b">
        <f>OR(E9222&gt;3.5,Q9222&lt;10)</f>
        <v>1</v>
      </c>
      <c r="L9222" t="s">
        <v>19</v>
      </c>
      <c r="M9222" t="s">
        <v>13529</v>
      </c>
      <c r="N9222" t="str">
        <f t="shared" si="1300"/>
        <v>None</v>
      </c>
      <c r="O9222" t="str">
        <f t="shared" si="1301"/>
        <v>None</v>
      </c>
      <c r="P9222" t="s">
        <v>522</v>
      </c>
      <c r="Q9222" s="2">
        <f t="shared" si="1302"/>
        <v>30</v>
      </c>
      <c r="R9222" s="1" t="str">
        <f t="shared" si="1303"/>
        <v>Established</v>
      </c>
      <c r="S9222" s="1"/>
      <c r="T9222" t="s">
        <v>1183</v>
      </c>
      <c r="U9222" t="s">
        <v>1677</v>
      </c>
      <c r="V9222">
        <f t="shared" si="1304"/>
        <v>0</v>
      </c>
    </row>
    <row r="9223" spans="1:22" x14ac:dyDescent="0.35">
      <c r="A9223">
        <v>9221</v>
      </c>
      <c r="B9223" t="s">
        <v>13530</v>
      </c>
      <c r="C9223" t="str">
        <f t="shared" si="1296"/>
        <v>Don’t Buy</v>
      </c>
      <c r="D9223" t="str">
        <f t="shared" si="1297"/>
        <v>Long Name</v>
      </c>
      <c r="E9223">
        <v>3.6</v>
      </c>
      <c r="F9223">
        <f>IF(Q9223&lt;10,E9223+0.1,E9223)</f>
        <v>3.6</v>
      </c>
      <c r="G9223">
        <f>MIN(IF(Q9223&lt;10,E9223+0.5,E9223),5)</f>
        <v>3.6</v>
      </c>
      <c r="H9223" t="str">
        <f t="shared" si="1298"/>
        <v>Average Place to Work</v>
      </c>
      <c r="I9223">
        <v>55</v>
      </c>
      <c r="J9223" t="b">
        <f t="shared" si="1299"/>
        <v>0</v>
      </c>
      <c r="K9223" t="b">
        <f>OR(E9223&gt;3.5,Q9223&lt;10)</f>
        <v>1</v>
      </c>
      <c r="M9223" t="s">
        <v>3685</v>
      </c>
      <c r="N9223" t="str">
        <f t="shared" si="1300"/>
        <v>None</v>
      </c>
      <c r="O9223" t="str">
        <f t="shared" si="1301"/>
        <v>None</v>
      </c>
      <c r="P9223" t="s">
        <v>21</v>
      </c>
      <c r="Q9223" s="2">
        <f t="shared" si="1302"/>
        <v>28</v>
      </c>
      <c r="R9223" s="1" t="str">
        <f t="shared" si="1303"/>
        <v>Established</v>
      </c>
      <c r="S9223" s="1"/>
      <c r="T9223" t="s">
        <v>598</v>
      </c>
      <c r="U9223" t="s">
        <v>195</v>
      </c>
      <c r="V9223">
        <f t="shared" si="1304"/>
        <v>0</v>
      </c>
    </row>
    <row r="9224" spans="1:22" x14ac:dyDescent="0.35">
      <c r="A9224">
        <v>9222</v>
      </c>
      <c r="B9224" t="s">
        <v>13531</v>
      </c>
      <c r="C9224" t="str">
        <f t="shared" si="1296"/>
        <v>Buy</v>
      </c>
      <c r="D9224" t="str">
        <f t="shared" si="1297"/>
        <v>Long Name</v>
      </c>
      <c r="E9224">
        <v>3.7</v>
      </c>
      <c r="F9224">
        <f>IF(Q9224&lt;10,E9224+0.1,E9224)</f>
        <v>3.7</v>
      </c>
      <c r="G9224">
        <f>MIN(IF(Q9224&lt;10,E9224+0.5,E9224),5)</f>
        <v>3.7</v>
      </c>
      <c r="H9224" t="str">
        <f t="shared" si="1298"/>
        <v>Average Place to Work</v>
      </c>
      <c r="I9224">
        <v>55</v>
      </c>
      <c r="J9224" t="b">
        <f t="shared" si="1299"/>
        <v>0</v>
      </c>
      <c r="K9224" t="b">
        <f>OR(E9224&gt;3.5,Q9224&lt;10)</f>
        <v>1</v>
      </c>
      <c r="M9224" t="s">
        <v>7358</v>
      </c>
      <c r="N9224" t="str">
        <f t="shared" si="1300"/>
        <v>None</v>
      </c>
      <c r="O9224" t="str">
        <f t="shared" si="1301"/>
        <v>None</v>
      </c>
      <c r="P9224" t="s">
        <v>29</v>
      </c>
      <c r="Q9224" s="2">
        <f t="shared" si="1302"/>
        <v>77</v>
      </c>
      <c r="R9224" s="1" t="str">
        <f t="shared" si="1303"/>
        <v>Established</v>
      </c>
      <c r="S9224" s="1"/>
      <c r="T9224" t="s">
        <v>1183</v>
      </c>
      <c r="U9224" t="s">
        <v>530</v>
      </c>
      <c r="V9224">
        <f t="shared" si="1304"/>
        <v>0</v>
      </c>
    </row>
    <row r="9225" spans="1:22" x14ac:dyDescent="0.35">
      <c r="A9225">
        <v>9223</v>
      </c>
      <c r="B9225" t="s">
        <v>13532</v>
      </c>
      <c r="C9225" t="str">
        <f t="shared" si="1296"/>
        <v>Don’t Buy</v>
      </c>
      <c r="D9225" t="str">
        <f t="shared" si="1297"/>
        <v>Short Name</v>
      </c>
      <c r="E9225">
        <v>4</v>
      </c>
      <c r="F9225">
        <f>IF(Q9225&lt;10,E9225+0.1,E9225)</f>
        <v>4</v>
      </c>
      <c r="G9225">
        <f>MIN(IF(Q9225&lt;10,E9225+0.5,E9225),5)</f>
        <v>4</v>
      </c>
      <c r="H9225" t="str">
        <f t="shared" si="1298"/>
        <v>Average Place to Work</v>
      </c>
      <c r="I9225">
        <v>55</v>
      </c>
      <c r="J9225" t="b">
        <f t="shared" si="1299"/>
        <v>0</v>
      </c>
      <c r="K9225" t="b">
        <f>OR(E9225&gt;3.5,Q9225&lt;10)</f>
        <v>1</v>
      </c>
      <c r="L9225" t="s">
        <v>19</v>
      </c>
      <c r="M9225" t="s">
        <v>7591</v>
      </c>
      <c r="N9225" t="str">
        <f t="shared" si="1300"/>
        <v>None</v>
      </c>
      <c r="O9225" t="str">
        <f t="shared" si="1301"/>
        <v>None</v>
      </c>
      <c r="P9225" t="s">
        <v>35</v>
      </c>
      <c r="Q9225" s="2">
        <f t="shared" si="1302"/>
        <v>55</v>
      </c>
      <c r="R9225" s="1" t="str">
        <f t="shared" si="1303"/>
        <v>Established</v>
      </c>
      <c r="S9225" s="1"/>
      <c r="T9225" t="s">
        <v>115</v>
      </c>
      <c r="U9225" t="s">
        <v>312</v>
      </c>
      <c r="V9225">
        <f t="shared" si="1304"/>
        <v>0</v>
      </c>
    </row>
    <row r="9226" spans="1:22" x14ac:dyDescent="0.35">
      <c r="A9226">
        <v>9224</v>
      </c>
      <c r="B9226" t="s">
        <v>13533</v>
      </c>
      <c r="C9226" t="str">
        <f t="shared" si="1296"/>
        <v>Don’t Buy</v>
      </c>
      <c r="D9226" t="str">
        <f t="shared" si="1297"/>
        <v>Long Name</v>
      </c>
      <c r="E9226">
        <v>4.0999999999999996</v>
      </c>
      <c r="F9226">
        <f>IF(Q9226&lt;10,E9226+0.1,E9226)</f>
        <v>4.0999999999999996</v>
      </c>
      <c r="G9226">
        <f>MIN(IF(Q9226&lt;10,E9226+0.5,E9226),5)</f>
        <v>4.0999999999999996</v>
      </c>
      <c r="H9226" t="str">
        <f t="shared" si="1298"/>
        <v>Average Place to Work</v>
      </c>
      <c r="I9226">
        <v>55</v>
      </c>
      <c r="J9226" t="b">
        <f t="shared" si="1299"/>
        <v>0</v>
      </c>
      <c r="K9226" t="b">
        <f>OR(E9226&gt;3.5,Q9226&lt;10)</f>
        <v>1</v>
      </c>
      <c r="L9226" t="s">
        <v>9</v>
      </c>
      <c r="M9226" t="s">
        <v>6431</v>
      </c>
      <c r="N9226" t="str">
        <f t="shared" si="1300"/>
        <v>Indian Silicon Valley Startups</v>
      </c>
      <c r="O9226" t="str">
        <f t="shared" si="1301"/>
        <v>None</v>
      </c>
      <c r="P9226" t="s">
        <v>99</v>
      </c>
      <c r="Q9226" s="2">
        <f t="shared" si="1302"/>
        <v>26</v>
      </c>
      <c r="R9226" s="1" t="str">
        <f t="shared" si="1303"/>
        <v>Established</v>
      </c>
      <c r="S9226" s="1"/>
      <c r="T9226" t="s">
        <v>598</v>
      </c>
      <c r="U9226" t="s">
        <v>455</v>
      </c>
      <c r="V9226">
        <f t="shared" si="1304"/>
        <v>0</v>
      </c>
    </row>
    <row r="9227" spans="1:22" x14ac:dyDescent="0.35">
      <c r="A9227">
        <v>9225</v>
      </c>
      <c r="B9227" t="s">
        <v>13534</v>
      </c>
      <c r="C9227" t="str">
        <f t="shared" si="1296"/>
        <v>Don’t Buy</v>
      </c>
      <c r="D9227" t="str">
        <f t="shared" si="1297"/>
        <v>Long Name</v>
      </c>
      <c r="E9227">
        <v>2.5</v>
      </c>
      <c r="F9227">
        <f>IF(Q9227&lt;10,E9227+0.1,E9227)</f>
        <v>2.5</v>
      </c>
      <c r="G9227">
        <f>MIN(IF(Q9227&lt;10,E9227+0.5,E9227),5)</f>
        <v>2.5</v>
      </c>
      <c r="H9227" t="str">
        <f t="shared" si="1298"/>
        <v>Average Place to Work</v>
      </c>
      <c r="I9227">
        <v>55</v>
      </c>
      <c r="J9227" t="b">
        <f t="shared" si="1299"/>
        <v>0</v>
      </c>
      <c r="K9227" t="b">
        <f>OR(E9227&gt;3.5,Q9227&lt;10)</f>
        <v>0</v>
      </c>
      <c r="L9227" t="s">
        <v>19</v>
      </c>
      <c r="M9227" t="s">
        <v>1410</v>
      </c>
      <c r="N9227" t="str">
        <f t="shared" si="1300"/>
        <v>None</v>
      </c>
      <c r="O9227" t="str">
        <f t="shared" si="1301"/>
        <v>None</v>
      </c>
      <c r="P9227" t="s">
        <v>67</v>
      </c>
      <c r="Q9227" s="2">
        <f t="shared" si="1302"/>
        <v>15</v>
      </c>
      <c r="R9227" s="1" t="str">
        <f t="shared" si="1303"/>
        <v>Established</v>
      </c>
      <c r="S9227" s="1"/>
      <c r="T9227" t="s">
        <v>1183</v>
      </c>
      <c r="U9227" t="s">
        <v>687</v>
      </c>
      <c r="V9227">
        <f t="shared" si="1304"/>
        <v>0</v>
      </c>
    </row>
    <row r="9228" spans="1:22" x14ac:dyDescent="0.35">
      <c r="A9228">
        <v>9226</v>
      </c>
      <c r="B9228" t="s">
        <v>12756</v>
      </c>
      <c r="C9228" t="str">
        <f t="shared" si="1296"/>
        <v>Don’t Buy</v>
      </c>
      <c r="D9228" t="str">
        <f t="shared" si="1297"/>
        <v>Long Name</v>
      </c>
      <c r="E9228">
        <v>4.0999999999999996</v>
      </c>
      <c r="F9228">
        <f>IF(Q9228&lt;10,E9228+0.1,E9228)</f>
        <v>4.0999999999999996</v>
      </c>
      <c r="G9228">
        <f>MIN(IF(Q9228&lt;10,E9228+0.5,E9228),5)</f>
        <v>4.0999999999999996</v>
      </c>
      <c r="H9228" t="str">
        <f t="shared" si="1298"/>
        <v>Average Place to Work</v>
      </c>
      <c r="I9228">
        <v>55</v>
      </c>
      <c r="J9228" t="b">
        <f t="shared" si="1299"/>
        <v>0</v>
      </c>
      <c r="K9228" t="b">
        <f>OR(E9228&gt;3.5,Q9228&lt;10)</f>
        <v>1</v>
      </c>
      <c r="L9228" t="s">
        <v>9</v>
      </c>
      <c r="M9228" t="s">
        <v>5447</v>
      </c>
      <c r="N9228" t="str">
        <f t="shared" si="1300"/>
        <v>None</v>
      </c>
      <c r="O9228" t="str">
        <f t="shared" si="1301"/>
        <v>None</v>
      </c>
      <c r="P9228" t="s">
        <v>205</v>
      </c>
      <c r="Q9228" s="2">
        <f t="shared" si="1302"/>
        <v>47</v>
      </c>
      <c r="R9228" s="1" t="str">
        <f t="shared" si="1303"/>
        <v>Established</v>
      </c>
      <c r="S9228" s="1"/>
      <c r="T9228" t="s">
        <v>1183</v>
      </c>
      <c r="U9228" t="s">
        <v>455</v>
      </c>
      <c r="V9228">
        <f t="shared" si="1304"/>
        <v>0</v>
      </c>
    </row>
    <row r="9229" spans="1:22" x14ac:dyDescent="0.35">
      <c r="A9229">
        <v>9227</v>
      </c>
      <c r="B9229" t="s">
        <v>13535</v>
      </c>
      <c r="C9229" t="str">
        <f t="shared" si="1296"/>
        <v>Don’t Buy</v>
      </c>
      <c r="D9229" t="str">
        <f t="shared" si="1297"/>
        <v>Long Name</v>
      </c>
      <c r="E9229">
        <v>3.9</v>
      </c>
      <c r="F9229">
        <f>IF(Q9229&lt;10,E9229+0.1,E9229)</f>
        <v>3.9</v>
      </c>
      <c r="G9229">
        <f>MIN(IF(Q9229&lt;10,E9229+0.5,E9229),5)</f>
        <v>3.9</v>
      </c>
      <c r="H9229" t="str">
        <f t="shared" si="1298"/>
        <v>Average Place to Work</v>
      </c>
      <c r="I9229">
        <v>55</v>
      </c>
      <c r="J9229" t="b">
        <f t="shared" si="1299"/>
        <v>0</v>
      </c>
      <c r="K9229" t="b">
        <f>OR(E9229&gt;3.5,Q9229&lt;10)</f>
        <v>1</v>
      </c>
      <c r="L9229" t="s">
        <v>9</v>
      </c>
      <c r="M9229" t="s">
        <v>13536</v>
      </c>
      <c r="N9229" t="str">
        <f t="shared" si="1300"/>
        <v>None</v>
      </c>
      <c r="O9229" t="str">
        <f t="shared" si="1301"/>
        <v>None</v>
      </c>
      <c r="P9229" t="s">
        <v>32</v>
      </c>
      <c r="Q9229" s="2">
        <f t="shared" si="1302"/>
        <v>41</v>
      </c>
      <c r="R9229" s="1" t="str">
        <f t="shared" si="1303"/>
        <v>Established</v>
      </c>
      <c r="S9229" s="1"/>
      <c r="T9229" t="s">
        <v>8468</v>
      </c>
      <c r="U9229" t="s">
        <v>202</v>
      </c>
      <c r="V9229">
        <f t="shared" si="1304"/>
        <v>0</v>
      </c>
    </row>
    <row r="9230" spans="1:22" x14ac:dyDescent="0.35">
      <c r="A9230">
        <v>9228</v>
      </c>
      <c r="B9230" t="s">
        <v>13537</v>
      </c>
      <c r="C9230" t="str">
        <f t="shared" si="1296"/>
        <v>Don’t Buy</v>
      </c>
      <c r="D9230" t="str">
        <f t="shared" si="1297"/>
        <v>Long Name</v>
      </c>
      <c r="E9230">
        <v>3.7</v>
      </c>
      <c r="F9230">
        <f>IF(Q9230&lt;10,E9230+0.1,E9230)</f>
        <v>3.7</v>
      </c>
      <c r="G9230">
        <f>MIN(IF(Q9230&lt;10,E9230+0.5,E9230),5)</f>
        <v>3.7</v>
      </c>
      <c r="H9230" t="str">
        <f t="shared" si="1298"/>
        <v>Average Place to Work</v>
      </c>
      <c r="I9230">
        <v>55</v>
      </c>
      <c r="J9230" t="b">
        <f t="shared" si="1299"/>
        <v>0</v>
      </c>
      <c r="K9230" t="b">
        <f>OR(E9230&gt;3.5,Q9230&lt;10)</f>
        <v>1</v>
      </c>
      <c r="L9230" t="s">
        <v>19</v>
      </c>
      <c r="M9230" t="s">
        <v>6888</v>
      </c>
      <c r="N9230" t="str">
        <f t="shared" si="1300"/>
        <v>None</v>
      </c>
      <c r="O9230" t="str">
        <f t="shared" si="1301"/>
        <v>None</v>
      </c>
      <c r="P9230" t="s">
        <v>626</v>
      </c>
      <c r="Q9230" s="2">
        <f t="shared" si="1302"/>
        <v>17</v>
      </c>
      <c r="R9230" s="1" t="str">
        <f t="shared" si="1303"/>
        <v>Established</v>
      </c>
      <c r="S9230" s="1"/>
      <c r="T9230" t="s">
        <v>598</v>
      </c>
      <c r="U9230" t="s">
        <v>17</v>
      </c>
      <c r="V9230">
        <f t="shared" si="1304"/>
        <v>500000</v>
      </c>
    </row>
    <row r="9231" spans="1:22" x14ac:dyDescent="0.35">
      <c r="A9231">
        <v>9229</v>
      </c>
      <c r="B9231" t="s">
        <v>13538</v>
      </c>
      <c r="C9231" t="str">
        <f t="shared" si="1296"/>
        <v>Don’t Buy</v>
      </c>
      <c r="D9231" t="str">
        <f t="shared" si="1297"/>
        <v>Long Name</v>
      </c>
      <c r="E9231">
        <v>4.5999999999999996</v>
      </c>
      <c r="F9231">
        <f>IF(Q9231&lt;10,E9231+0.1,E9231)</f>
        <v>4.5999999999999996</v>
      </c>
      <c r="G9231">
        <f>MIN(IF(Q9231&lt;10,E9231+0.5,E9231),5)</f>
        <v>4.5999999999999996</v>
      </c>
      <c r="H9231" t="str">
        <f t="shared" si="1298"/>
        <v>Great Place to Work</v>
      </c>
      <c r="I9231">
        <v>55</v>
      </c>
      <c r="J9231" t="b">
        <f t="shared" si="1299"/>
        <v>0</v>
      </c>
      <c r="K9231" t="b">
        <f>OR(E9231&gt;3.5,Q9231&lt;10)</f>
        <v>1</v>
      </c>
      <c r="L9231" t="s">
        <v>19</v>
      </c>
      <c r="M9231" t="s">
        <v>9572</v>
      </c>
      <c r="N9231" t="str">
        <f t="shared" si="1300"/>
        <v>None</v>
      </c>
      <c r="O9231" t="str">
        <f t="shared" si="1301"/>
        <v>None</v>
      </c>
      <c r="P9231" t="s">
        <v>114</v>
      </c>
      <c r="Q9231" s="2">
        <f t="shared" si="1302"/>
        <v>11</v>
      </c>
      <c r="R9231" s="1" t="str">
        <f t="shared" si="1303"/>
        <v>Established</v>
      </c>
      <c r="S9231" s="1"/>
      <c r="T9231" t="s">
        <v>1183</v>
      </c>
      <c r="U9231" t="s">
        <v>687</v>
      </c>
      <c r="V9231">
        <f t="shared" si="1304"/>
        <v>0</v>
      </c>
    </row>
    <row r="9232" spans="1:22" x14ac:dyDescent="0.35">
      <c r="A9232">
        <v>9230</v>
      </c>
      <c r="B9232" t="s">
        <v>13539</v>
      </c>
      <c r="C9232" t="str">
        <f t="shared" si="1296"/>
        <v>Don’t Buy</v>
      </c>
      <c r="D9232" t="str">
        <f t="shared" si="1297"/>
        <v>Long Name</v>
      </c>
      <c r="E9232">
        <v>4.3</v>
      </c>
      <c r="F9232">
        <f>IF(Q9232&lt;10,E9232+0.1,E9232)</f>
        <v>4.3</v>
      </c>
      <c r="G9232">
        <f>MIN(IF(Q9232&lt;10,E9232+0.5,E9232),5)</f>
        <v>4.3</v>
      </c>
      <c r="H9232" t="str">
        <f t="shared" si="1298"/>
        <v>Average Place to Work</v>
      </c>
      <c r="I9232">
        <v>55</v>
      </c>
      <c r="J9232" t="b">
        <f t="shared" si="1299"/>
        <v>0</v>
      </c>
      <c r="K9232" t="b">
        <f>OR(E9232&gt;3.5,Q9232&lt;10)</f>
        <v>1</v>
      </c>
      <c r="M9232" t="s">
        <v>13540</v>
      </c>
      <c r="N9232" t="str">
        <f t="shared" si="1300"/>
        <v>None</v>
      </c>
      <c r="O9232" t="str">
        <f t="shared" si="1301"/>
        <v>None</v>
      </c>
      <c r="P9232" t="s">
        <v>1530</v>
      </c>
      <c r="Q9232" s="2">
        <f t="shared" si="1302"/>
        <v>59</v>
      </c>
      <c r="R9232" s="1" t="str">
        <f t="shared" si="1303"/>
        <v>Established</v>
      </c>
      <c r="S9232" s="1"/>
      <c r="T9232" t="s">
        <v>1183</v>
      </c>
      <c r="U9232" t="s">
        <v>245</v>
      </c>
      <c r="V9232">
        <f t="shared" si="1304"/>
        <v>0</v>
      </c>
    </row>
    <row r="9233" spans="1:22" x14ac:dyDescent="0.35">
      <c r="A9233">
        <v>9231</v>
      </c>
      <c r="B9233" t="s">
        <v>13541</v>
      </c>
      <c r="C9233" t="str">
        <f t="shared" si="1296"/>
        <v>Don’t Buy</v>
      </c>
      <c r="D9233" t="str">
        <f t="shared" si="1297"/>
        <v>Long Name</v>
      </c>
      <c r="E9233">
        <v>3.8</v>
      </c>
      <c r="F9233">
        <f>IF(Q9233&lt;10,E9233+0.1,E9233)</f>
        <v>3.8</v>
      </c>
      <c r="G9233">
        <f>MIN(IF(Q9233&lt;10,E9233+0.5,E9233),5)</f>
        <v>3.8</v>
      </c>
      <c r="H9233" t="str">
        <f t="shared" si="1298"/>
        <v>Average Place to Work</v>
      </c>
      <c r="I9233">
        <v>55</v>
      </c>
      <c r="J9233" t="b">
        <f t="shared" si="1299"/>
        <v>0</v>
      </c>
      <c r="K9233" t="b">
        <f>OR(E9233&gt;3.5,Q9233&lt;10)</f>
        <v>1</v>
      </c>
      <c r="L9233" t="s">
        <v>19</v>
      </c>
      <c r="M9233" t="s">
        <v>13542</v>
      </c>
      <c r="N9233" t="str">
        <f t="shared" si="1300"/>
        <v>None</v>
      </c>
      <c r="O9233" t="str">
        <f t="shared" si="1301"/>
        <v>None</v>
      </c>
      <c r="P9233" t="s">
        <v>1586</v>
      </c>
      <c r="Q9233" s="2">
        <f t="shared" si="1302"/>
        <v>110</v>
      </c>
      <c r="R9233" s="1" t="str">
        <f t="shared" si="1303"/>
        <v>Established</v>
      </c>
      <c r="S9233" s="1"/>
      <c r="T9233" t="s">
        <v>1183</v>
      </c>
      <c r="U9233" t="s">
        <v>931</v>
      </c>
      <c r="V9233">
        <f t="shared" si="1304"/>
        <v>0</v>
      </c>
    </row>
    <row r="9234" spans="1:22" x14ac:dyDescent="0.35">
      <c r="A9234">
        <v>9232</v>
      </c>
      <c r="B9234" t="s">
        <v>13543</v>
      </c>
      <c r="C9234" t="str">
        <f t="shared" si="1296"/>
        <v>Don’t Buy</v>
      </c>
      <c r="D9234" t="str">
        <f t="shared" si="1297"/>
        <v>Long Name</v>
      </c>
      <c r="E9234">
        <v>3.8</v>
      </c>
      <c r="F9234">
        <f>IF(Q9234&lt;10,E9234+0.1,E9234)</f>
        <v>3.8</v>
      </c>
      <c r="G9234">
        <f>MIN(IF(Q9234&lt;10,E9234+0.5,E9234),5)</f>
        <v>3.8</v>
      </c>
      <c r="H9234" t="str">
        <f t="shared" si="1298"/>
        <v>Average Place to Work</v>
      </c>
      <c r="I9234">
        <v>55</v>
      </c>
      <c r="J9234" t="b">
        <f t="shared" si="1299"/>
        <v>0</v>
      </c>
      <c r="K9234" t="b">
        <f>OR(E9234&gt;3.5,Q9234&lt;10)</f>
        <v>1</v>
      </c>
      <c r="L9234" t="s">
        <v>19</v>
      </c>
      <c r="M9234" t="s">
        <v>3572</v>
      </c>
      <c r="N9234" t="str">
        <f t="shared" si="1300"/>
        <v>None</v>
      </c>
      <c r="O9234" t="str">
        <f t="shared" si="1301"/>
        <v>None</v>
      </c>
      <c r="P9234" t="s">
        <v>309</v>
      </c>
      <c r="Q9234" s="2">
        <f t="shared" si="1302"/>
        <v>40</v>
      </c>
      <c r="R9234" s="1" t="str">
        <f t="shared" si="1303"/>
        <v>Established</v>
      </c>
      <c r="S9234" s="1"/>
      <c r="T9234" t="s">
        <v>1183</v>
      </c>
      <c r="U9234" t="s">
        <v>919</v>
      </c>
      <c r="V9234">
        <f t="shared" si="1304"/>
        <v>0</v>
      </c>
    </row>
    <row r="9235" spans="1:22" x14ac:dyDescent="0.35">
      <c r="A9235">
        <v>9233</v>
      </c>
      <c r="B9235" t="s">
        <v>13544</v>
      </c>
      <c r="C9235" t="str">
        <f t="shared" si="1296"/>
        <v>Don’t Buy</v>
      </c>
      <c r="D9235" t="str">
        <f t="shared" si="1297"/>
        <v>Long Name</v>
      </c>
      <c r="E9235">
        <v>4.5</v>
      </c>
      <c r="F9235">
        <f>IF(Q9235&lt;10,E9235+0.1,E9235)</f>
        <v>4.5</v>
      </c>
      <c r="G9235">
        <f>MIN(IF(Q9235&lt;10,E9235+0.5,E9235),5)</f>
        <v>4.5</v>
      </c>
      <c r="H9235" t="str">
        <f t="shared" si="1298"/>
        <v>Average Place to Work</v>
      </c>
      <c r="I9235">
        <v>55</v>
      </c>
      <c r="J9235" t="b">
        <f t="shared" si="1299"/>
        <v>0</v>
      </c>
      <c r="K9235" t="b">
        <f>OR(E9235&gt;3.5,Q9235&lt;10)</f>
        <v>1</v>
      </c>
      <c r="L9235" t="s">
        <v>19</v>
      </c>
      <c r="M9235" t="s">
        <v>10444</v>
      </c>
      <c r="N9235" t="str">
        <f t="shared" si="1300"/>
        <v>None</v>
      </c>
      <c r="O9235" t="str">
        <f t="shared" si="1301"/>
        <v>None</v>
      </c>
      <c r="P9235" t="s">
        <v>241</v>
      </c>
      <c r="Q9235" s="2">
        <f t="shared" si="1302"/>
        <v>13</v>
      </c>
      <c r="R9235" s="1" t="str">
        <f t="shared" si="1303"/>
        <v>Established</v>
      </c>
      <c r="S9235" s="1"/>
      <c r="T9235" t="s">
        <v>598</v>
      </c>
      <c r="U9235" t="s">
        <v>3370</v>
      </c>
      <c r="V9235">
        <f t="shared" si="1304"/>
        <v>0</v>
      </c>
    </row>
    <row r="9236" spans="1:22" x14ac:dyDescent="0.35">
      <c r="A9236">
        <v>9234</v>
      </c>
      <c r="B9236" t="s">
        <v>13545</v>
      </c>
      <c r="C9236" t="str">
        <f t="shared" si="1296"/>
        <v>Buy</v>
      </c>
      <c r="D9236" t="str">
        <f t="shared" si="1297"/>
        <v>Long Name</v>
      </c>
      <c r="E9236">
        <v>4.5</v>
      </c>
      <c r="F9236">
        <f>IF(Q9236&lt;10,E9236+0.1,E9236)</f>
        <v>4.5</v>
      </c>
      <c r="G9236">
        <f>MIN(IF(Q9236&lt;10,E9236+0.5,E9236),5)</f>
        <v>4.5</v>
      </c>
      <c r="H9236" t="str">
        <f t="shared" si="1298"/>
        <v>Average Place to Work</v>
      </c>
      <c r="I9236">
        <v>55</v>
      </c>
      <c r="J9236" t="b">
        <f t="shared" si="1299"/>
        <v>0</v>
      </c>
      <c r="K9236" t="b">
        <f>OR(E9236&gt;3.5,Q9236&lt;10)</f>
        <v>1</v>
      </c>
      <c r="M9236" t="s">
        <v>2960</v>
      </c>
      <c r="N9236" t="str">
        <f t="shared" si="1300"/>
        <v>Indian Silicon Valley Startups</v>
      </c>
      <c r="O9236" t="str">
        <f t="shared" si="1301"/>
        <v>None</v>
      </c>
      <c r="P9236" t="s">
        <v>460</v>
      </c>
      <c r="Q9236" s="2">
        <f t="shared" si="1302"/>
        <v>37</v>
      </c>
      <c r="R9236" s="1" t="str">
        <f t="shared" si="1303"/>
        <v>Established</v>
      </c>
      <c r="S9236" s="1"/>
      <c r="T9236" t="s">
        <v>3757</v>
      </c>
      <c r="U9236" t="s">
        <v>647</v>
      </c>
      <c r="V9236">
        <f t="shared" si="1304"/>
        <v>0</v>
      </c>
    </row>
    <row r="9237" spans="1:22" x14ac:dyDescent="0.35">
      <c r="A9237">
        <v>9235</v>
      </c>
      <c r="B9237" t="s">
        <v>13546</v>
      </c>
      <c r="C9237" t="str">
        <f t="shared" si="1296"/>
        <v>Don’t Buy</v>
      </c>
      <c r="D9237" t="str">
        <f t="shared" si="1297"/>
        <v>Long Name</v>
      </c>
      <c r="E9237">
        <v>3.7</v>
      </c>
      <c r="F9237">
        <f>IF(Q9237&lt;10,E9237+0.1,E9237)</f>
        <v>3.7</v>
      </c>
      <c r="G9237">
        <f>MIN(IF(Q9237&lt;10,E9237+0.5,E9237),5)</f>
        <v>3.7</v>
      </c>
      <c r="H9237" t="str">
        <f t="shared" si="1298"/>
        <v>Average Place to Work</v>
      </c>
      <c r="I9237">
        <v>55</v>
      </c>
      <c r="J9237" t="b">
        <f t="shared" si="1299"/>
        <v>0</v>
      </c>
      <c r="K9237" t="b">
        <f>OR(E9237&gt;3.5,Q9237&lt;10)</f>
        <v>1</v>
      </c>
      <c r="L9237" t="s">
        <v>19</v>
      </c>
      <c r="M9237" t="s">
        <v>13547</v>
      </c>
      <c r="N9237" t="str">
        <f t="shared" si="1300"/>
        <v>None</v>
      </c>
      <c r="O9237" t="str">
        <f t="shared" si="1301"/>
        <v>None</v>
      </c>
      <c r="P9237" t="s">
        <v>143</v>
      </c>
      <c r="Q9237" s="2">
        <f t="shared" si="1302"/>
        <v>24</v>
      </c>
      <c r="R9237" s="1" t="str">
        <f t="shared" si="1303"/>
        <v>Established</v>
      </c>
      <c r="S9237" s="1"/>
      <c r="T9237" t="s">
        <v>598</v>
      </c>
      <c r="U9237" t="s">
        <v>687</v>
      </c>
      <c r="V9237">
        <f t="shared" si="1304"/>
        <v>0</v>
      </c>
    </row>
    <row r="9238" spans="1:22" x14ac:dyDescent="0.35">
      <c r="A9238">
        <v>9236</v>
      </c>
      <c r="B9238" t="s">
        <v>13548</v>
      </c>
      <c r="C9238" t="str">
        <f t="shared" si="1296"/>
        <v>Don’t Buy</v>
      </c>
      <c r="D9238" t="str">
        <f t="shared" si="1297"/>
        <v>Short Name</v>
      </c>
      <c r="E9238">
        <v>3.9</v>
      </c>
      <c r="F9238">
        <f>IF(Q9238&lt;10,E9238+0.1,E9238)</f>
        <v>3.9</v>
      </c>
      <c r="G9238">
        <f>MIN(IF(Q9238&lt;10,E9238+0.5,E9238),5)</f>
        <v>3.9</v>
      </c>
      <c r="H9238" t="str">
        <f t="shared" si="1298"/>
        <v>Average Place to Work</v>
      </c>
      <c r="I9238">
        <v>55</v>
      </c>
      <c r="J9238" t="b">
        <f t="shared" si="1299"/>
        <v>0</v>
      </c>
      <c r="K9238" t="b">
        <f>OR(E9238&gt;3.5,Q9238&lt;10)</f>
        <v>1</v>
      </c>
      <c r="L9238" t="s">
        <v>19</v>
      </c>
      <c r="M9238" t="s">
        <v>13549</v>
      </c>
      <c r="N9238" t="str">
        <f t="shared" si="1300"/>
        <v>None</v>
      </c>
      <c r="O9238" t="str">
        <f t="shared" si="1301"/>
        <v>None</v>
      </c>
      <c r="P9238" t="s">
        <v>86</v>
      </c>
      <c r="Q9238" s="2">
        <f t="shared" si="1302"/>
        <v>27</v>
      </c>
      <c r="R9238" s="1" t="str">
        <f t="shared" si="1303"/>
        <v>Established</v>
      </c>
      <c r="S9238" s="1"/>
      <c r="T9238" t="s">
        <v>598</v>
      </c>
      <c r="U9238" t="s">
        <v>214</v>
      </c>
      <c r="V9238">
        <f t="shared" si="1304"/>
        <v>0</v>
      </c>
    </row>
    <row r="9239" spans="1:22" x14ac:dyDescent="0.35">
      <c r="A9239">
        <v>9237</v>
      </c>
      <c r="B9239" t="s">
        <v>13550</v>
      </c>
      <c r="C9239" t="str">
        <f t="shared" si="1296"/>
        <v>Don’t Buy</v>
      </c>
      <c r="D9239" t="str">
        <f t="shared" si="1297"/>
        <v>Long Name</v>
      </c>
      <c r="E9239">
        <v>4.3</v>
      </c>
      <c r="F9239">
        <f>IF(Q9239&lt;10,E9239+0.1,E9239)</f>
        <v>4.3999999999999995</v>
      </c>
      <c r="G9239">
        <f>MIN(IF(Q9239&lt;10,E9239+0.5,E9239),5)</f>
        <v>4.8</v>
      </c>
      <c r="H9239" t="str">
        <f t="shared" si="1298"/>
        <v>Average Place to Work</v>
      </c>
      <c r="I9239">
        <v>55</v>
      </c>
      <c r="J9239" t="b">
        <f t="shared" si="1299"/>
        <v>0</v>
      </c>
      <c r="K9239" t="b">
        <f>OR(E9239&gt;3.5,Q9239&lt;10)</f>
        <v>1</v>
      </c>
      <c r="L9239" t="s">
        <v>19</v>
      </c>
      <c r="M9239" t="s">
        <v>6038</v>
      </c>
      <c r="N9239" t="str">
        <f t="shared" si="1300"/>
        <v>Indian Silicon Valley Startups</v>
      </c>
      <c r="O9239" t="str">
        <f t="shared" si="1301"/>
        <v>None</v>
      </c>
      <c r="Q9239" s="2">
        <f t="shared" si="1302"/>
        <v>0</v>
      </c>
      <c r="R9239" s="1" t="str">
        <f t="shared" si="1303"/>
        <v>Startup</v>
      </c>
      <c r="S9239" s="1"/>
      <c r="U9239" t="s">
        <v>41</v>
      </c>
      <c r="V9239">
        <f t="shared" si="1304"/>
        <v>0</v>
      </c>
    </row>
    <row r="9240" spans="1:22" x14ac:dyDescent="0.35">
      <c r="A9240">
        <v>9238</v>
      </c>
      <c r="B9240" t="s">
        <v>13551</v>
      </c>
      <c r="C9240" t="str">
        <f t="shared" si="1296"/>
        <v>Don’t Buy</v>
      </c>
      <c r="D9240" t="str">
        <f t="shared" si="1297"/>
        <v>Long Name</v>
      </c>
      <c r="E9240">
        <v>4.3</v>
      </c>
      <c r="F9240">
        <f>IF(Q9240&lt;10,E9240+0.1,E9240)</f>
        <v>4.3</v>
      </c>
      <c r="G9240">
        <f>MIN(IF(Q9240&lt;10,E9240+0.5,E9240),5)</f>
        <v>4.3</v>
      </c>
      <c r="H9240" t="str">
        <f t="shared" si="1298"/>
        <v>Average Place to Work</v>
      </c>
      <c r="I9240">
        <v>55</v>
      </c>
      <c r="J9240" t="b">
        <f t="shared" si="1299"/>
        <v>0</v>
      </c>
      <c r="K9240" t="b">
        <f>OR(E9240&gt;3.5,Q9240&lt;10)</f>
        <v>1</v>
      </c>
      <c r="M9240" t="s">
        <v>13552</v>
      </c>
      <c r="N9240" t="str">
        <f t="shared" si="1300"/>
        <v>None</v>
      </c>
      <c r="O9240" t="str">
        <f t="shared" si="1301"/>
        <v>None</v>
      </c>
      <c r="P9240" t="s">
        <v>232</v>
      </c>
      <c r="Q9240" s="2">
        <f t="shared" si="1302"/>
        <v>43</v>
      </c>
      <c r="R9240" s="1" t="str">
        <f t="shared" si="1303"/>
        <v>Established</v>
      </c>
      <c r="S9240" s="1"/>
      <c r="T9240" t="s">
        <v>606</v>
      </c>
      <c r="U9240" t="s">
        <v>64</v>
      </c>
      <c r="V9240">
        <f t="shared" si="1304"/>
        <v>0</v>
      </c>
    </row>
    <row r="9241" spans="1:22" x14ac:dyDescent="0.35">
      <c r="A9241">
        <v>9239</v>
      </c>
      <c r="B9241" t="s">
        <v>13515</v>
      </c>
      <c r="C9241" t="str">
        <f t="shared" si="1296"/>
        <v>Don’t Buy</v>
      </c>
      <c r="D9241" t="str">
        <f t="shared" si="1297"/>
        <v>Long Name</v>
      </c>
      <c r="E9241">
        <v>3.9</v>
      </c>
      <c r="F9241">
        <f>IF(Q9241&lt;10,E9241+0.1,E9241)</f>
        <v>3.9</v>
      </c>
      <c r="G9241">
        <f>MIN(IF(Q9241&lt;10,E9241+0.5,E9241),5)</f>
        <v>3.9</v>
      </c>
      <c r="H9241" t="str">
        <f t="shared" si="1298"/>
        <v>Average Place to Work</v>
      </c>
      <c r="I9241">
        <v>55</v>
      </c>
      <c r="J9241" t="b">
        <f t="shared" si="1299"/>
        <v>0</v>
      </c>
      <c r="K9241" t="b">
        <f>OR(E9241&gt;3.5,Q9241&lt;10)</f>
        <v>1</v>
      </c>
      <c r="L9241" t="s">
        <v>19</v>
      </c>
      <c r="M9241" t="s">
        <v>10701</v>
      </c>
      <c r="N9241" t="str">
        <f t="shared" si="1300"/>
        <v>None</v>
      </c>
      <c r="O9241" t="str">
        <f t="shared" si="1301"/>
        <v>None</v>
      </c>
      <c r="P9241" t="s">
        <v>522</v>
      </c>
      <c r="Q9241" s="2">
        <f t="shared" si="1302"/>
        <v>30</v>
      </c>
      <c r="R9241" s="1" t="str">
        <f t="shared" si="1303"/>
        <v>Established</v>
      </c>
      <c r="S9241" s="1"/>
      <c r="T9241" t="s">
        <v>1481</v>
      </c>
      <c r="U9241" t="s">
        <v>17</v>
      </c>
      <c r="V9241">
        <f t="shared" si="1304"/>
        <v>500000</v>
      </c>
    </row>
    <row r="9242" spans="1:22" x14ac:dyDescent="0.35">
      <c r="A9242">
        <v>9240</v>
      </c>
      <c r="B9242" t="s">
        <v>13514</v>
      </c>
      <c r="C9242" t="str">
        <f t="shared" si="1296"/>
        <v>Don’t Buy</v>
      </c>
      <c r="D9242" t="str">
        <f t="shared" si="1297"/>
        <v>Long Name</v>
      </c>
      <c r="E9242">
        <v>4.5</v>
      </c>
      <c r="F9242">
        <f>IF(Q9242&lt;10,E9242+0.1,E9242)</f>
        <v>4.5</v>
      </c>
      <c r="G9242">
        <f>MIN(IF(Q9242&lt;10,E9242+0.5,E9242),5)</f>
        <v>4.5</v>
      </c>
      <c r="H9242" t="str">
        <f t="shared" si="1298"/>
        <v>Average Place to Work</v>
      </c>
      <c r="I9242">
        <v>55</v>
      </c>
      <c r="J9242" t="b">
        <f t="shared" si="1299"/>
        <v>0</v>
      </c>
      <c r="K9242" t="b">
        <f>OR(E9242&gt;3.5,Q9242&lt;10)</f>
        <v>1</v>
      </c>
      <c r="L9242" t="s">
        <v>19</v>
      </c>
      <c r="M9242" t="s">
        <v>7647</v>
      </c>
      <c r="N9242" t="str">
        <f t="shared" si="1300"/>
        <v>None</v>
      </c>
      <c r="O9242" t="str">
        <f t="shared" si="1301"/>
        <v>None</v>
      </c>
      <c r="P9242" t="s">
        <v>67</v>
      </c>
      <c r="Q9242" s="2">
        <f t="shared" si="1302"/>
        <v>15</v>
      </c>
      <c r="R9242" s="1" t="str">
        <f t="shared" si="1303"/>
        <v>Established</v>
      </c>
      <c r="S9242" s="1"/>
      <c r="T9242" t="s">
        <v>1183</v>
      </c>
      <c r="U9242" t="s">
        <v>17</v>
      </c>
      <c r="V9242">
        <f t="shared" si="1304"/>
        <v>1000000</v>
      </c>
    </row>
    <row r="9243" spans="1:22" x14ac:dyDescent="0.35">
      <c r="A9243">
        <v>9241</v>
      </c>
      <c r="B9243" t="s">
        <v>13489</v>
      </c>
      <c r="C9243" t="str">
        <f t="shared" si="1296"/>
        <v>Don’t Buy</v>
      </c>
      <c r="D9243" t="str">
        <f t="shared" si="1297"/>
        <v>Long Name</v>
      </c>
      <c r="E9243">
        <v>4.2</v>
      </c>
      <c r="F9243">
        <f>IF(Q9243&lt;10,E9243+0.1,E9243)</f>
        <v>4.2</v>
      </c>
      <c r="G9243">
        <f>MIN(IF(Q9243&lt;10,E9243+0.5,E9243),5)</f>
        <v>4.2</v>
      </c>
      <c r="H9243" t="str">
        <f t="shared" si="1298"/>
        <v>Average Place to Work</v>
      </c>
      <c r="I9243">
        <v>55</v>
      </c>
      <c r="J9243" t="b">
        <f t="shared" si="1299"/>
        <v>0</v>
      </c>
      <c r="K9243" t="b">
        <f>OR(E9243&gt;3.5,Q9243&lt;10)</f>
        <v>1</v>
      </c>
      <c r="L9243" t="s">
        <v>19</v>
      </c>
      <c r="M9243" t="s">
        <v>13490</v>
      </c>
      <c r="N9243" t="str">
        <f t="shared" si="1300"/>
        <v>None</v>
      </c>
      <c r="O9243" t="str">
        <f t="shared" si="1301"/>
        <v>None</v>
      </c>
      <c r="P9243" t="s">
        <v>99</v>
      </c>
      <c r="Q9243" s="2">
        <f t="shared" si="1302"/>
        <v>26</v>
      </c>
      <c r="R9243" s="1" t="str">
        <f t="shared" si="1303"/>
        <v>Established</v>
      </c>
      <c r="S9243" s="1"/>
      <c r="T9243" t="s">
        <v>8542</v>
      </c>
      <c r="U9243" t="s">
        <v>1913</v>
      </c>
      <c r="V9243">
        <f t="shared" si="1304"/>
        <v>0</v>
      </c>
    </row>
    <row r="9244" spans="1:22" x14ac:dyDescent="0.35">
      <c r="A9244">
        <v>9242</v>
      </c>
      <c r="B9244" t="s">
        <v>3094</v>
      </c>
      <c r="C9244" t="str">
        <f t="shared" si="1296"/>
        <v>Don’t Buy</v>
      </c>
      <c r="D9244" t="str">
        <f t="shared" si="1297"/>
        <v>Long Name</v>
      </c>
      <c r="E9244">
        <v>4.2</v>
      </c>
      <c r="F9244">
        <f>IF(Q9244&lt;10,E9244+0.1,E9244)</f>
        <v>4.2</v>
      </c>
      <c r="G9244">
        <f>MIN(IF(Q9244&lt;10,E9244+0.5,E9244),5)</f>
        <v>4.2</v>
      </c>
      <c r="H9244" t="str">
        <f t="shared" si="1298"/>
        <v>Average Place to Work</v>
      </c>
      <c r="I9244">
        <v>55</v>
      </c>
      <c r="J9244" t="b">
        <f t="shared" si="1299"/>
        <v>0</v>
      </c>
      <c r="K9244" t="b">
        <f>OR(E9244&gt;3.5,Q9244&lt;10)</f>
        <v>1</v>
      </c>
      <c r="M9244" t="s">
        <v>6254</v>
      </c>
      <c r="N9244" t="str">
        <f t="shared" si="1300"/>
        <v>None</v>
      </c>
      <c r="O9244" t="str">
        <f t="shared" si="1301"/>
        <v>None</v>
      </c>
      <c r="P9244" t="s">
        <v>626</v>
      </c>
      <c r="Q9244" s="2">
        <f t="shared" si="1302"/>
        <v>17</v>
      </c>
      <c r="R9244" s="1" t="str">
        <f t="shared" si="1303"/>
        <v>Established</v>
      </c>
      <c r="S9244" s="1"/>
      <c r="T9244" t="s">
        <v>219</v>
      </c>
      <c r="U9244" t="s">
        <v>227</v>
      </c>
      <c r="V9244">
        <f t="shared" si="1304"/>
        <v>0</v>
      </c>
    </row>
    <row r="9245" spans="1:22" x14ac:dyDescent="0.35">
      <c r="A9245">
        <v>9243</v>
      </c>
      <c r="B9245" t="s">
        <v>13471</v>
      </c>
      <c r="C9245" t="str">
        <f t="shared" si="1296"/>
        <v>Don’t Buy</v>
      </c>
      <c r="D9245" t="str">
        <f t="shared" si="1297"/>
        <v>Long Name</v>
      </c>
      <c r="E9245">
        <v>3.6</v>
      </c>
      <c r="F9245">
        <f>IF(Q9245&lt;10,E9245+0.1,E9245)</f>
        <v>3.6</v>
      </c>
      <c r="G9245">
        <f>MIN(IF(Q9245&lt;10,E9245+0.5,E9245),5)</f>
        <v>3.6</v>
      </c>
      <c r="H9245" t="str">
        <f t="shared" si="1298"/>
        <v>Average Place to Work</v>
      </c>
      <c r="I9245">
        <v>55</v>
      </c>
      <c r="J9245" t="b">
        <f t="shared" si="1299"/>
        <v>0</v>
      </c>
      <c r="K9245" t="b">
        <f>OR(E9245&gt;3.5,Q9245&lt;10)</f>
        <v>1</v>
      </c>
      <c r="L9245" t="s">
        <v>19</v>
      </c>
      <c r="M9245" t="s">
        <v>5889</v>
      </c>
      <c r="N9245" t="str">
        <f t="shared" si="1300"/>
        <v>None</v>
      </c>
      <c r="O9245" t="str">
        <f t="shared" si="1301"/>
        <v>None</v>
      </c>
      <c r="P9245" t="s">
        <v>183</v>
      </c>
      <c r="Q9245" s="2">
        <f t="shared" si="1302"/>
        <v>10</v>
      </c>
      <c r="R9245" s="1" t="str">
        <f t="shared" si="1303"/>
        <v>Established</v>
      </c>
      <c r="S9245" s="1"/>
      <c r="T9245" t="s">
        <v>1183</v>
      </c>
      <c r="U9245" t="s">
        <v>255</v>
      </c>
      <c r="V9245">
        <f t="shared" si="1304"/>
        <v>0</v>
      </c>
    </row>
    <row r="9246" spans="1:22" x14ac:dyDescent="0.35">
      <c r="A9246">
        <v>9244</v>
      </c>
      <c r="B9246" t="s">
        <v>13472</v>
      </c>
      <c r="C9246" t="str">
        <f t="shared" si="1296"/>
        <v>Don’t Buy</v>
      </c>
      <c r="D9246" t="str">
        <f t="shared" si="1297"/>
        <v>Short Name</v>
      </c>
      <c r="E9246">
        <v>4.3</v>
      </c>
      <c r="F9246">
        <f>IF(Q9246&lt;10,E9246+0.1,E9246)</f>
        <v>4.3</v>
      </c>
      <c r="G9246">
        <f>MIN(IF(Q9246&lt;10,E9246+0.5,E9246),5)</f>
        <v>4.3</v>
      </c>
      <c r="H9246" t="str">
        <f t="shared" si="1298"/>
        <v>Average Place to Work</v>
      </c>
      <c r="I9246">
        <v>55</v>
      </c>
      <c r="J9246" t="b">
        <f t="shared" si="1299"/>
        <v>0</v>
      </c>
      <c r="K9246" t="b">
        <f>OR(E9246&gt;3.5,Q9246&lt;10)</f>
        <v>1</v>
      </c>
      <c r="M9246" t="s">
        <v>13473</v>
      </c>
      <c r="N9246" t="str">
        <f t="shared" si="1300"/>
        <v>None</v>
      </c>
      <c r="O9246" t="str">
        <f t="shared" si="1301"/>
        <v>None</v>
      </c>
      <c r="P9246" t="s">
        <v>156</v>
      </c>
      <c r="Q9246" s="2">
        <f t="shared" si="1302"/>
        <v>18</v>
      </c>
      <c r="R9246" s="1" t="str">
        <f t="shared" si="1303"/>
        <v>Established</v>
      </c>
      <c r="S9246" s="1"/>
      <c r="T9246" t="s">
        <v>1183</v>
      </c>
      <c r="U9246" t="s">
        <v>192</v>
      </c>
      <c r="V9246">
        <f t="shared" si="1304"/>
        <v>0</v>
      </c>
    </row>
    <row r="9247" spans="1:22" x14ac:dyDescent="0.35">
      <c r="A9247">
        <v>9245</v>
      </c>
      <c r="B9247" t="s">
        <v>13553</v>
      </c>
      <c r="C9247" t="str">
        <f t="shared" si="1296"/>
        <v>Don’t Buy</v>
      </c>
      <c r="D9247" t="str">
        <f t="shared" si="1297"/>
        <v>Long Name</v>
      </c>
      <c r="E9247">
        <v>3.2</v>
      </c>
      <c r="F9247">
        <f>IF(Q9247&lt;10,E9247+0.1,E9247)</f>
        <v>3.2</v>
      </c>
      <c r="G9247">
        <f>MIN(IF(Q9247&lt;10,E9247+0.5,E9247),5)</f>
        <v>3.2</v>
      </c>
      <c r="H9247" t="str">
        <f t="shared" si="1298"/>
        <v>Average Place to Work</v>
      </c>
      <c r="I9247">
        <v>55</v>
      </c>
      <c r="J9247" t="b">
        <f t="shared" si="1299"/>
        <v>0</v>
      </c>
      <c r="K9247" t="b">
        <f>OR(E9247&gt;3.5,Q9247&lt;10)</f>
        <v>0</v>
      </c>
      <c r="L9247" t="s">
        <v>19</v>
      </c>
      <c r="M9247" t="s">
        <v>13554</v>
      </c>
      <c r="N9247" t="str">
        <f t="shared" si="1300"/>
        <v>None</v>
      </c>
      <c r="O9247" t="str">
        <f t="shared" si="1301"/>
        <v>None</v>
      </c>
      <c r="P9247" t="s">
        <v>183</v>
      </c>
      <c r="Q9247" s="2">
        <f t="shared" si="1302"/>
        <v>10</v>
      </c>
      <c r="R9247" s="1" t="str">
        <f t="shared" si="1303"/>
        <v>Established</v>
      </c>
      <c r="S9247" s="1"/>
      <c r="T9247" t="s">
        <v>1183</v>
      </c>
      <c r="U9247" t="s">
        <v>255</v>
      </c>
      <c r="V9247">
        <f t="shared" si="1304"/>
        <v>0</v>
      </c>
    </row>
    <row r="9248" spans="1:22" x14ac:dyDescent="0.35">
      <c r="A9248">
        <v>9246</v>
      </c>
      <c r="B9248" t="s">
        <v>13555</v>
      </c>
      <c r="C9248" t="str">
        <f t="shared" si="1296"/>
        <v>Don’t Buy</v>
      </c>
      <c r="D9248" t="str">
        <f t="shared" si="1297"/>
        <v>Long Name</v>
      </c>
      <c r="E9248">
        <v>3.3</v>
      </c>
      <c r="F9248">
        <f>IF(Q9248&lt;10,E9248+0.1,E9248)</f>
        <v>3.3</v>
      </c>
      <c r="G9248">
        <f>MIN(IF(Q9248&lt;10,E9248+0.5,E9248),5)</f>
        <v>3.3</v>
      </c>
      <c r="H9248" t="str">
        <f t="shared" si="1298"/>
        <v>Average Place to Work</v>
      </c>
      <c r="I9248">
        <v>55</v>
      </c>
      <c r="J9248" t="b">
        <f t="shared" si="1299"/>
        <v>0</v>
      </c>
      <c r="K9248" t="b">
        <f>OR(E9248&gt;3.5,Q9248&lt;10)</f>
        <v>0</v>
      </c>
      <c r="M9248" t="s">
        <v>4580</v>
      </c>
      <c r="N9248" t="str">
        <f t="shared" si="1300"/>
        <v>None</v>
      </c>
      <c r="O9248" t="str">
        <f t="shared" si="1301"/>
        <v>None</v>
      </c>
      <c r="P9248" t="s">
        <v>445</v>
      </c>
      <c r="Q9248" s="2">
        <f t="shared" si="1302"/>
        <v>14</v>
      </c>
      <c r="R9248" s="1" t="str">
        <f t="shared" si="1303"/>
        <v>Established</v>
      </c>
      <c r="S9248" s="1"/>
      <c r="T9248" t="s">
        <v>606</v>
      </c>
      <c r="U9248" t="s">
        <v>931</v>
      </c>
      <c r="V9248">
        <f t="shared" si="1304"/>
        <v>0</v>
      </c>
    </row>
    <row r="9249" spans="1:22" x14ac:dyDescent="0.35">
      <c r="A9249">
        <v>9247</v>
      </c>
      <c r="B9249" t="s">
        <v>13556</v>
      </c>
      <c r="C9249" t="str">
        <f t="shared" si="1296"/>
        <v>Don’t Buy</v>
      </c>
      <c r="D9249" t="str">
        <f t="shared" si="1297"/>
        <v>Long Name</v>
      </c>
      <c r="E9249">
        <v>4.0999999999999996</v>
      </c>
      <c r="F9249">
        <f>IF(Q9249&lt;10,E9249+0.1,E9249)</f>
        <v>4.0999999999999996</v>
      </c>
      <c r="G9249">
        <f>MIN(IF(Q9249&lt;10,E9249+0.5,E9249),5)</f>
        <v>4.0999999999999996</v>
      </c>
      <c r="H9249" t="str">
        <f t="shared" si="1298"/>
        <v>Average Place to Work</v>
      </c>
      <c r="I9249">
        <v>55</v>
      </c>
      <c r="J9249" t="b">
        <f t="shared" si="1299"/>
        <v>0</v>
      </c>
      <c r="K9249" t="b">
        <f>OR(E9249&gt;3.5,Q9249&lt;10)</f>
        <v>1</v>
      </c>
      <c r="L9249" t="s">
        <v>19</v>
      </c>
      <c r="M9249" t="s">
        <v>4181</v>
      </c>
      <c r="N9249" t="str">
        <f t="shared" si="1300"/>
        <v>None</v>
      </c>
      <c r="O9249" t="str">
        <f t="shared" si="1301"/>
        <v>None</v>
      </c>
      <c r="P9249" t="s">
        <v>626</v>
      </c>
      <c r="Q9249" s="2">
        <f t="shared" si="1302"/>
        <v>17</v>
      </c>
      <c r="R9249" s="1" t="str">
        <f t="shared" si="1303"/>
        <v>Established</v>
      </c>
      <c r="S9249" s="1"/>
      <c r="T9249" t="s">
        <v>1183</v>
      </c>
      <c r="U9249" t="s">
        <v>17</v>
      </c>
      <c r="V9249">
        <f t="shared" si="1304"/>
        <v>1000000</v>
      </c>
    </row>
    <row r="9250" spans="1:22" x14ac:dyDescent="0.35">
      <c r="A9250">
        <v>9248</v>
      </c>
      <c r="B9250" t="s">
        <v>13557</v>
      </c>
      <c r="C9250" t="str">
        <f t="shared" si="1296"/>
        <v>Don’t Buy</v>
      </c>
      <c r="D9250" t="str">
        <f t="shared" si="1297"/>
        <v>Long Name</v>
      </c>
      <c r="E9250">
        <v>3.9</v>
      </c>
      <c r="F9250">
        <f>IF(Q9250&lt;10,E9250+0.1,E9250)</f>
        <v>3.9</v>
      </c>
      <c r="G9250">
        <f>MIN(IF(Q9250&lt;10,E9250+0.5,E9250),5)</f>
        <v>3.9</v>
      </c>
      <c r="H9250" t="str">
        <f t="shared" si="1298"/>
        <v>Average Place to Work</v>
      </c>
      <c r="I9250">
        <v>55</v>
      </c>
      <c r="J9250" t="b">
        <f t="shared" si="1299"/>
        <v>0</v>
      </c>
      <c r="K9250" t="b">
        <f>OR(E9250&gt;3.5,Q9250&lt;10)</f>
        <v>1</v>
      </c>
      <c r="L9250" t="s">
        <v>19</v>
      </c>
      <c r="M9250" t="s">
        <v>3719</v>
      </c>
      <c r="N9250" t="str">
        <f t="shared" si="1300"/>
        <v>None</v>
      </c>
      <c r="O9250" t="str">
        <f t="shared" si="1301"/>
        <v>None</v>
      </c>
      <c r="P9250" t="s">
        <v>79</v>
      </c>
      <c r="Q9250" s="2">
        <f t="shared" si="1302"/>
        <v>19</v>
      </c>
      <c r="R9250" s="1" t="str">
        <f t="shared" si="1303"/>
        <v>Established</v>
      </c>
      <c r="S9250" s="1"/>
      <c r="T9250" t="s">
        <v>598</v>
      </c>
      <c r="U9250" t="s">
        <v>41</v>
      </c>
      <c r="V9250">
        <f t="shared" si="1304"/>
        <v>0</v>
      </c>
    </row>
    <row r="9251" spans="1:22" x14ac:dyDescent="0.35">
      <c r="A9251">
        <v>9249</v>
      </c>
      <c r="B9251" t="s">
        <v>13558</v>
      </c>
      <c r="C9251" t="str">
        <f t="shared" si="1296"/>
        <v>Don’t Buy</v>
      </c>
      <c r="D9251" t="str">
        <f t="shared" si="1297"/>
        <v>Long Name</v>
      </c>
      <c r="E9251">
        <v>4.4000000000000004</v>
      </c>
      <c r="F9251">
        <f>IF(Q9251&lt;10,E9251+0.1,E9251)</f>
        <v>4.4000000000000004</v>
      </c>
      <c r="G9251">
        <f>MIN(IF(Q9251&lt;10,E9251+0.5,E9251),5)</f>
        <v>4.4000000000000004</v>
      </c>
      <c r="H9251" t="str">
        <f t="shared" si="1298"/>
        <v>Average Place to Work</v>
      </c>
      <c r="I9251">
        <v>55</v>
      </c>
      <c r="J9251" t="b">
        <f t="shared" si="1299"/>
        <v>0</v>
      </c>
      <c r="K9251" t="b">
        <f>OR(E9251&gt;3.5,Q9251&lt;10)</f>
        <v>1</v>
      </c>
      <c r="L9251" t="s">
        <v>19</v>
      </c>
      <c r="M9251" t="s">
        <v>13559</v>
      </c>
      <c r="N9251" t="str">
        <f t="shared" si="1300"/>
        <v>None</v>
      </c>
      <c r="O9251" t="str">
        <f t="shared" si="1301"/>
        <v>None</v>
      </c>
      <c r="P9251" t="s">
        <v>13560</v>
      </c>
      <c r="Q9251" s="2">
        <f t="shared" si="1302"/>
        <v>241</v>
      </c>
      <c r="R9251" s="1" t="str">
        <f t="shared" si="1303"/>
        <v>Established</v>
      </c>
      <c r="S9251" s="1"/>
      <c r="T9251" t="s">
        <v>1183</v>
      </c>
      <c r="U9251" t="s">
        <v>455</v>
      </c>
      <c r="V9251">
        <f t="shared" si="1304"/>
        <v>0</v>
      </c>
    </row>
    <row r="9252" spans="1:22" x14ac:dyDescent="0.35">
      <c r="A9252">
        <v>9250</v>
      </c>
      <c r="B9252" t="s">
        <v>13561</v>
      </c>
      <c r="C9252" t="str">
        <f t="shared" si="1296"/>
        <v>Don’t Buy</v>
      </c>
      <c r="D9252" t="str">
        <f t="shared" si="1297"/>
        <v>Short Name</v>
      </c>
      <c r="E9252">
        <v>3.3</v>
      </c>
      <c r="F9252">
        <f>IF(Q9252&lt;10,E9252+0.1,E9252)</f>
        <v>3.3</v>
      </c>
      <c r="G9252">
        <f>MIN(IF(Q9252&lt;10,E9252+0.5,E9252),5)</f>
        <v>3.3</v>
      </c>
      <c r="H9252" t="str">
        <f t="shared" si="1298"/>
        <v>Average Place to Work</v>
      </c>
      <c r="I9252">
        <v>55</v>
      </c>
      <c r="J9252" t="b">
        <f t="shared" si="1299"/>
        <v>0</v>
      </c>
      <c r="K9252" t="b">
        <f>OR(E9252&gt;3.5,Q9252&lt;10)</f>
        <v>0</v>
      </c>
      <c r="L9252" t="s">
        <v>19</v>
      </c>
      <c r="M9252" t="s">
        <v>13562</v>
      </c>
      <c r="N9252" t="str">
        <f t="shared" si="1300"/>
        <v>None</v>
      </c>
      <c r="O9252" t="str">
        <f t="shared" si="1301"/>
        <v>None</v>
      </c>
      <c r="P9252" t="s">
        <v>615</v>
      </c>
      <c r="Q9252" s="2">
        <f t="shared" si="1302"/>
        <v>86</v>
      </c>
      <c r="R9252" s="1" t="str">
        <f t="shared" si="1303"/>
        <v>Established</v>
      </c>
      <c r="S9252" s="1"/>
      <c r="T9252" t="s">
        <v>40</v>
      </c>
      <c r="U9252" t="s">
        <v>214</v>
      </c>
      <c r="V9252">
        <f t="shared" si="1304"/>
        <v>0</v>
      </c>
    </row>
    <row r="9253" spans="1:22" x14ac:dyDescent="0.35">
      <c r="A9253">
        <v>9251</v>
      </c>
      <c r="B9253" t="s">
        <v>13563</v>
      </c>
      <c r="C9253" t="str">
        <f t="shared" si="1296"/>
        <v>Don’t Buy</v>
      </c>
      <c r="D9253" t="str">
        <f t="shared" si="1297"/>
        <v>Long Name</v>
      </c>
      <c r="E9253">
        <v>3.7</v>
      </c>
      <c r="F9253">
        <f>IF(Q9253&lt;10,E9253+0.1,E9253)</f>
        <v>3.7</v>
      </c>
      <c r="G9253">
        <f>MIN(IF(Q9253&lt;10,E9253+0.5,E9253),5)</f>
        <v>3.7</v>
      </c>
      <c r="H9253" t="str">
        <f t="shared" si="1298"/>
        <v>Average Place to Work</v>
      </c>
      <c r="I9253">
        <v>55</v>
      </c>
      <c r="J9253" t="b">
        <f t="shared" si="1299"/>
        <v>0</v>
      </c>
      <c r="K9253" t="b">
        <f>OR(E9253&gt;3.5,Q9253&lt;10)</f>
        <v>1</v>
      </c>
      <c r="L9253" t="s">
        <v>19</v>
      </c>
      <c r="M9253" t="s">
        <v>13185</v>
      </c>
      <c r="N9253" t="str">
        <f t="shared" si="1300"/>
        <v>None</v>
      </c>
      <c r="O9253" t="str">
        <f t="shared" si="1301"/>
        <v>None</v>
      </c>
      <c r="P9253" t="s">
        <v>143</v>
      </c>
      <c r="Q9253" s="2">
        <f t="shared" si="1302"/>
        <v>24</v>
      </c>
      <c r="R9253" s="1" t="str">
        <f t="shared" si="1303"/>
        <v>Established</v>
      </c>
      <c r="S9253" s="1"/>
      <c r="T9253" t="s">
        <v>1183</v>
      </c>
      <c r="U9253" t="s">
        <v>227</v>
      </c>
      <c r="V9253">
        <f t="shared" si="1304"/>
        <v>0</v>
      </c>
    </row>
    <row r="9254" spans="1:22" x14ac:dyDescent="0.35">
      <c r="A9254">
        <v>9252</v>
      </c>
      <c r="B9254" t="s">
        <v>13564</v>
      </c>
      <c r="C9254" t="str">
        <f t="shared" si="1296"/>
        <v>Don’t Buy</v>
      </c>
      <c r="D9254" t="str">
        <f t="shared" si="1297"/>
        <v>Long Name</v>
      </c>
      <c r="E9254">
        <v>4.0999999999999996</v>
      </c>
      <c r="F9254">
        <f>IF(Q9254&lt;10,E9254+0.1,E9254)</f>
        <v>4.1999999999999993</v>
      </c>
      <c r="G9254">
        <f>MIN(IF(Q9254&lt;10,E9254+0.5,E9254),5)</f>
        <v>4.5999999999999996</v>
      </c>
      <c r="H9254" t="str">
        <f t="shared" si="1298"/>
        <v>Average Place to Work</v>
      </c>
      <c r="I9254">
        <v>55</v>
      </c>
      <c r="J9254" t="b">
        <f t="shared" si="1299"/>
        <v>0</v>
      </c>
      <c r="K9254" t="b">
        <f>OR(E9254&gt;3.5,Q9254&lt;10)</f>
        <v>1</v>
      </c>
      <c r="M9254" t="s">
        <v>13565</v>
      </c>
      <c r="N9254" t="str">
        <f t="shared" si="1300"/>
        <v>Indian Silicon Valley Startups</v>
      </c>
      <c r="O9254" t="str">
        <f t="shared" si="1301"/>
        <v>None</v>
      </c>
      <c r="Q9254" s="2">
        <f t="shared" si="1302"/>
        <v>0</v>
      </c>
      <c r="R9254" s="1" t="str">
        <f t="shared" si="1303"/>
        <v>Startup</v>
      </c>
      <c r="S9254" s="1"/>
      <c r="T9254" t="s">
        <v>60</v>
      </c>
      <c r="U9254" t="s">
        <v>893</v>
      </c>
      <c r="V9254">
        <f t="shared" si="1304"/>
        <v>0</v>
      </c>
    </row>
    <row r="9255" spans="1:22" x14ac:dyDescent="0.35">
      <c r="A9255">
        <v>9253</v>
      </c>
      <c r="B9255" t="s">
        <v>13566</v>
      </c>
      <c r="C9255" t="str">
        <f t="shared" si="1296"/>
        <v>Don’t Buy</v>
      </c>
      <c r="D9255" t="str">
        <f t="shared" si="1297"/>
        <v>Long Name</v>
      </c>
      <c r="E9255">
        <v>4.3</v>
      </c>
      <c r="F9255">
        <f>IF(Q9255&lt;10,E9255+0.1,E9255)</f>
        <v>4.3</v>
      </c>
      <c r="G9255">
        <f>MIN(IF(Q9255&lt;10,E9255+0.5,E9255),5)</f>
        <v>4.3</v>
      </c>
      <c r="H9255" t="str">
        <f t="shared" si="1298"/>
        <v>Average Place to Work</v>
      </c>
      <c r="I9255">
        <v>55</v>
      </c>
      <c r="J9255" t="b">
        <f t="shared" si="1299"/>
        <v>0</v>
      </c>
      <c r="K9255" t="b">
        <f>OR(E9255&gt;3.5,Q9255&lt;10)</f>
        <v>1</v>
      </c>
      <c r="L9255" t="s">
        <v>279</v>
      </c>
      <c r="M9255" t="s">
        <v>10190</v>
      </c>
      <c r="N9255" t="str">
        <f t="shared" si="1300"/>
        <v>None</v>
      </c>
      <c r="O9255" t="str">
        <f t="shared" si="1301"/>
        <v>None</v>
      </c>
      <c r="P9255" t="s">
        <v>241</v>
      </c>
      <c r="Q9255" s="2">
        <f t="shared" si="1302"/>
        <v>13</v>
      </c>
      <c r="R9255" s="1" t="str">
        <f t="shared" si="1303"/>
        <v>Established</v>
      </c>
      <c r="S9255" s="1"/>
      <c r="T9255" t="s">
        <v>1481</v>
      </c>
      <c r="U9255" t="s">
        <v>473</v>
      </c>
      <c r="V9255">
        <f t="shared" si="1304"/>
        <v>0</v>
      </c>
    </row>
    <row r="9256" spans="1:22" x14ac:dyDescent="0.35">
      <c r="A9256">
        <v>9254</v>
      </c>
      <c r="B9256" t="s">
        <v>13567</v>
      </c>
      <c r="C9256" t="str">
        <f t="shared" si="1296"/>
        <v>Don’t Buy</v>
      </c>
      <c r="D9256" t="str">
        <f t="shared" si="1297"/>
        <v>Long Name</v>
      </c>
      <c r="E9256">
        <v>4.4000000000000004</v>
      </c>
      <c r="F9256">
        <f>IF(Q9256&lt;10,E9256+0.1,E9256)</f>
        <v>4.4000000000000004</v>
      </c>
      <c r="G9256">
        <f>MIN(IF(Q9256&lt;10,E9256+0.5,E9256),5)</f>
        <v>4.4000000000000004</v>
      </c>
      <c r="H9256" t="str">
        <f t="shared" si="1298"/>
        <v>Average Place to Work</v>
      </c>
      <c r="I9256">
        <v>55</v>
      </c>
      <c r="J9256" t="b">
        <f t="shared" si="1299"/>
        <v>0</v>
      </c>
      <c r="K9256" t="b">
        <f>OR(E9256&gt;3.5,Q9256&lt;10)</f>
        <v>1</v>
      </c>
      <c r="L9256" t="s">
        <v>19</v>
      </c>
      <c r="M9256" t="s">
        <v>9466</v>
      </c>
      <c r="N9256" t="str">
        <f t="shared" si="1300"/>
        <v>Indian Silicon Valley Startups</v>
      </c>
      <c r="O9256" t="str">
        <f t="shared" si="1301"/>
        <v>None</v>
      </c>
      <c r="P9256" t="s">
        <v>39</v>
      </c>
      <c r="Q9256" s="2">
        <f t="shared" si="1302"/>
        <v>36</v>
      </c>
      <c r="R9256" s="1" t="str">
        <f t="shared" si="1303"/>
        <v>Established</v>
      </c>
      <c r="S9256" s="1"/>
      <c r="T9256" t="s">
        <v>598</v>
      </c>
      <c r="U9256" t="s">
        <v>297</v>
      </c>
      <c r="V9256">
        <f t="shared" si="1304"/>
        <v>0</v>
      </c>
    </row>
    <row r="9257" spans="1:22" x14ac:dyDescent="0.35">
      <c r="A9257">
        <v>9255</v>
      </c>
      <c r="B9257" t="s">
        <v>13568</v>
      </c>
      <c r="C9257" t="str">
        <f t="shared" si="1296"/>
        <v>Don’t Buy</v>
      </c>
      <c r="D9257" t="str">
        <f t="shared" si="1297"/>
        <v>Long Name</v>
      </c>
      <c r="E9257">
        <v>4.3</v>
      </c>
      <c r="F9257">
        <f>IF(Q9257&lt;10,E9257+0.1,E9257)</f>
        <v>4.3999999999999995</v>
      </c>
      <c r="G9257">
        <f>MIN(IF(Q9257&lt;10,E9257+0.5,E9257),5)</f>
        <v>4.8</v>
      </c>
      <c r="H9257" t="str">
        <f t="shared" si="1298"/>
        <v>Average Place to Work</v>
      </c>
      <c r="I9257">
        <v>55</v>
      </c>
      <c r="J9257" t="b">
        <f t="shared" si="1299"/>
        <v>0</v>
      </c>
      <c r="K9257" t="b">
        <f>OR(E9257&gt;3.5,Q9257&lt;10)</f>
        <v>1</v>
      </c>
      <c r="L9257" t="s">
        <v>9</v>
      </c>
      <c r="M9257" t="s">
        <v>3654</v>
      </c>
      <c r="N9257" t="str">
        <f t="shared" si="1300"/>
        <v>Indian Silicon Valley Startups</v>
      </c>
      <c r="O9257" t="str">
        <f t="shared" si="1301"/>
        <v>Bombay Finances</v>
      </c>
      <c r="P9257" t="s">
        <v>170</v>
      </c>
      <c r="Q9257" s="2">
        <f t="shared" si="1302"/>
        <v>6</v>
      </c>
      <c r="R9257" s="1" t="str">
        <f t="shared" si="1303"/>
        <v>Startup</v>
      </c>
      <c r="S9257" s="1"/>
      <c r="T9257" t="s">
        <v>1183</v>
      </c>
      <c r="U9257" t="s">
        <v>24</v>
      </c>
      <c r="V9257">
        <f t="shared" si="1304"/>
        <v>1000000</v>
      </c>
    </row>
    <row r="9258" spans="1:22" x14ac:dyDescent="0.35">
      <c r="A9258">
        <v>9256</v>
      </c>
      <c r="B9258" t="s">
        <v>13569</v>
      </c>
      <c r="C9258" t="str">
        <f t="shared" si="1296"/>
        <v>Don’t Buy</v>
      </c>
      <c r="D9258" t="str">
        <f t="shared" si="1297"/>
        <v>Long Name</v>
      </c>
      <c r="E9258">
        <v>4</v>
      </c>
      <c r="F9258">
        <f>IF(Q9258&lt;10,E9258+0.1,E9258)</f>
        <v>4.0999999999999996</v>
      </c>
      <c r="G9258">
        <f>MIN(IF(Q9258&lt;10,E9258+0.5,E9258),5)</f>
        <v>4.5</v>
      </c>
      <c r="H9258" t="str">
        <f t="shared" si="1298"/>
        <v>Average Place to Work</v>
      </c>
      <c r="I9258">
        <v>55</v>
      </c>
      <c r="J9258" t="b">
        <f t="shared" si="1299"/>
        <v>0</v>
      </c>
      <c r="K9258" t="b">
        <f>OR(E9258&gt;3.5,Q9258&lt;10)</f>
        <v>1</v>
      </c>
      <c r="L9258" t="s">
        <v>19</v>
      </c>
      <c r="M9258" t="s">
        <v>4727</v>
      </c>
      <c r="N9258" t="str">
        <f t="shared" si="1300"/>
        <v>Indian Silicon Valley Startups</v>
      </c>
      <c r="O9258" t="str">
        <f t="shared" si="1301"/>
        <v>None</v>
      </c>
      <c r="P9258" t="s">
        <v>502</v>
      </c>
      <c r="Q9258" s="2">
        <f t="shared" si="1302"/>
        <v>8</v>
      </c>
      <c r="R9258" s="1" t="str">
        <f t="shared" si="1303"/>
        <v>Startup</v>
      </c>
      <c r="S9258" s="1"/>
      <c r="T9258" t="s">
        <v>1183</v>
      </c>
      <c r="U9258" t="s">
        <v>36</v>
      </c>
      <c r="V9258">
        <f t="shared" si="1304"/>
        <v>0</v>
      </c>
    </row>
    <row r="9259" spans="1:22" x14ac:dyDescent="0.35">
      <c r="A9259">
        <v>9257</v>
      </c>
      <c r="B9259" t="s">
        <v>13570</v>
      </c>
      <c r="C9259" t="str">
        <f t="shared" si="1296"/>
        <v>Don’t Buy</v>
      </c>
      <c r="D9259" t="str">
        <f t="shared" si="1297"/>
        <v>Short Name</v>
      </c>
      <c r="E9259">
        <v>3.8</v>
      </c>
      <c r="F9259">
        <f>IF(Q9259&lt;10,E9259+0.1,E9259)</f>
        <v>3.8</v>
      </c>
      <c r="G9259">
        <f>MIN(IF(Q9259&lt;10,E9259+0.5,E9259),5)</f>
        <v>3.8</v>
      </c>
      <c r="H9259" t="str">
        <f t="shared" si="1298"/>
        <v>Average Place to Work</v>
      </c>
      <c r="I9259">
        <v>55</v>
      </c>
      <c r="J9259" t="b">
        <f t="shared" si="1299"/>
        <v>0</v>
      </c>
      <c r="K9259" t="b">
        <f>OR(E9259&gt;3.5,Q9259&lt;10)</f>
        <v>1</v>
      </c>
      <c r="L9259" t="s">
        <v>19</v>
      </c>
      <c r="M9259" t="s">
        <v>2703</v>
      </c>
      <c r="N9259" t="str">
        <f t="shared" si="1300"/>
        <v>None</v>
      </c>
      <c r="O9259" t="str">
        <f t="shared" si="1301"/>
        <v>None</v>
      </c>
      <c r="P9259" t="s">
        <v>118</v>
      </c>
      <c r="Q9259" s="2">
        <f t="shared" si="1302"/>
        <v>20</v>
      </c>
      <c r="R9259" s="1" t="str">
        <f t="shared" si="1303"/>
        <v>Established</v>
      </c>
      <c r="S9259" s="1"/>
      <c r="T9259" t="s">
        <v>598</v>
      </c>
      <c r="U9259" t="s">
        <v>17</v>
      </c>
      <c r="V9259">
        <f t="shared" si="1304"/>
        <v>500000</v>
      </c>
    </row>
    <row r="9260" spans="1:22" x14ac:dyDescent="0.35">
      <c r="A9260">
        <v>9258</v>
      </c>
      <c r="B9260" t="s">
        <v>13571</v>
      </c>
      <c r="C9260" t="str">
        <f t="shared" si="1296"/>
        <v>Don’t Buy</v>
      </c>
      <c r="D9260" t="str">
        <f t="shared" si="1297"/>
        <v>Long Name</v>
      </c>
      <c r="E9260">
        <v>3.7</v>
      </c>
      <c r="F9260">
        <f>IF(Q9260&lt;10,E9260+0.1,E9260)</f>
        <v>3.8000000000000003</v>
      </c>
      <c r="G9260">
        <f>MIN(IF(Q9260&lt;10,E9260+0.5,E9260),5)</f>
        <v>4.2</v>
      </c>
      <c r="H9260" t="str">
        <f t="shared" si="1298"/>
        <v>Average Place to Work</v>
      </c>
      <c r="I9260">
        <v>55</v>
      </c>
      <c r="J9260" t="b">
        <f t="shared" si="1299"/>
        <v>0</v>
      </c>
      <c r="K9260" t="b">
        <f>OR(E9260&gt;3.5,Q9260&lt;10)</f>
        <v>1</v>
      </c>
      <c r="M9260" t="s">
        <v>13572</v>
      </c>
      <c r="N9260" t="str">
        <f t="shared" si="1300"/>
        <v>Indian Silicon Valley Startups</v>
      </c>
      <c r="O9260" t="str">
        <f t="shared" si="1301"/>
        <v>None</v>
      </c>
      <c r="P9260" t="s">
        <v>71</v>
      </c>
      <c r="Q9260" s="2">
        <f t="shared" si="1302"/>
        <v>4</v>
      </c>
      <c r="R9260" s="1" t="str">
        <f t="shared" si="1303"/>
        <v>Startup</v>
      </c>
      <c r="S9260" s="1"/>
      <c r="T9260" t="s">
        <v>12</v>
      </c>
      <c r="U9260" t="s">
        <v>893</v>
      </c>
      <c r="V9260">
        <f t="shared" si="1304"/>
        <v>0</v>
      </c>
    </row>
    <row r="9261" spans="1:22" x14ac:dyDescent="0.35">
      <c r="A9261">
        <v>9259</v>
      </c>
      <c r="B9261" t="s">
        <v>13573</v>
      </c>
      <c r="C9261" t="str">
        <f t="shared" si="1296"/>
        <v>Don’t Buy</v>
      </c>
      <c r="D9261" t="str">
        <f t="shared" si="1297"/>
        <v>Long Name</v>
      </c>
      <c r="E9261">
        <v>3.5</v>
      </c>
      <c r="F9261">
        <f>IF(Q9261&lt;10,E9261+0.1,E9261)</f>
        <v>3.5</v>
      </c>
      <c r="G9261">
        <f>MIN(IF(Q9261&lt;10,E9261+0.5,E9261),5)</f>
        <v>3.5</v>
      </c>
      <c r="H9261" t="str">
        <f t="shared" si="1298"/>
        <v>Average Place to Work</v>
      </c>
      <c r="I9261">
        <v>55</v>
      </c>
      <c r="J9261" t="b">
        <f t="shared" si="1299"/>
        <v>0</v>
      </c>
      <c r="K9261" t="b">
        <f>OR(E9261&gt;3.5,Q9261&lt;10)</f>
        <v>0</v>
      </c>
      <c r="L9261" t="s">
        <v>19</v>
      </c>
      <c r="M9261" t="s">
        <v>4239</v>
      </c>
      <c r="N9261" t="str">
        <f t="shared" si="1300"/>
        <v>None</v>
      </c>
      <c r="O9261" t="str">
        <f t="shared" si="1301"/>
        <v>None</v>
      </c>
      <c r="P9261" t="s">
        <v>114</v>
      </c>
      <c r="Q9261" s="2">
        <f t="shared" si="1302"/>
        <v>11</v>
      </c>
      <c r="R9261" s="1" t="str">
        <f t="shared" si="1303"/>
        <v>Established</v>
      </c>
      <c r="S9261" s="1"/>
      <c r="T9261" t="s">
        <v>1146</v>
      </c>
      <c r="U9261" t="s">
        <v>147</v>
      </c>
      <c r="V9261">
        <f t="shared" si="1304"/>
        <v>0</v>
      </c>
    </row>
    <row r="9262" spans="1:22" x14ac:dyDescent="0.35">
      <c r="A9262">
        <v>9260</v>
      </c>
      <c r="B9262" t="s">
        <v>13574</v>
      </c>
      <c r="C9262" t="str">
        <f t="shared" si="1296"/>
        <v>Don’t Buy</v>
      </c>
      <c r="D9262" t="str">
        <f t="shared" si="1297"/>
        <v>Long Name</v>
      </c>
      <c r="E9262">
        <v>4.5</v>
      </c>
      <c r="F9262">
        <f>IF(Q9262&lt;10,E9262+0.1,E9262)</f>
        <v>4.5</v>
      </c>
      <c r="G9262">
        <f>MIN(IF(Q9262&lt;10,E9262+0.5,E9262),5)</f>
        <v>4.5</v>
      </c>
      <c r="H9262" t="str">
        <f t="shared" si="1298"/>
        <v>Average Place to Work</v>
      </c>
      <c r="I9262">
        <v>55</v>
      </c>
      <c r="J9262" t="b">
        <f t="shared" si="1299"/>
        <v>0</v>
      </c>
      <c r="K9262" t="b">
        <f>OR(E9262&gt;3.5,Q9262&lt;10)</f>
        <v>1</v>
      </c>
      <c r="M9262" t="s">
        <v>7532</v>
      </c>
      <c r="N9262" t="str">
        <f t="shared" si="1300"/>
        <v>Indian Silicon Valley Startups</v>
      </c>
      <c r="O9262" t="str">
        <f t="shared" si="1301"/>
        <v>None</v>
      </c>
      <c r="P9262" t="s">
        <v>445</v>
      </c>
      <c r="Q9262" s="2">
        <f t="shared" si="1302"/>
        <v>14</v>
      </c>
      <c r="R9262" s="1" t="str">
        <f t="shared" si="1303"/>
        <v>Established</v>
      </c>
      <c r="S9262" s="1"/>
      <c r="T9262" t="s">
        <v>606</v>
      </c>
      <c r="U9262" t="s">
        <v>36</v>
      </c>
      <c r="V9262">
        <f t="shared" si="1304"/>
        <v>0</v>
      </c>
    </row>
    <row r="9263" spans="1:22" x14ac:dyDescent="0.35">
      <c r="A9263">
        <v>9261</v>
      </c>
      <c r="B9263" t="s">
        <v>13575</v>
      </c>
      <c r="C9263" t="str">
        <f t="shared" si="1296"/>
        <v>Don’t Buy</v>
      </c>
      <c r="D9263" t="str">
        <f t="shared" si="1297"/>
        <v>Long Name</v>
      </c>
      <c r="E9263">
        <v>4.0999999999999996</v>
      </c>
      <c r="F9263">
        <f>IF(Q9263&lt;10,E9263+0.1,E9263)</f>
        <v>4.0999999999999996</v>
      </c>
      <c r="G9263">
        <f>MIN(IF(Q9263&lt;10,E9263+0.5,E9263),5)</f>
        <v>4.0999999999999996</v>
      </c>
      <c r="H9263" t="str">
        <f t="shared" si="1298"/>
        <v>Average Place to Work</v>
      </c>
      <c r="I9263">
        <v>55</v>
      </c>
      <c r="J9263" t="b">
        <f t="shared" si="1299"/>
        <v>0</v>
      </c>
      <c r="K9263" t="b">
        <f>OR(E9263&gt;3.5,Q9263&lt;10)</f>
        <v>1</v>
      </c>
      <c r="L9263" t="s">
        <v>19</v>
      </c>
      <c r="M9263" t="s">
        <v>13576</v>
      </c>
      <c r="N9263" t="str">
        <f t="shared" si="1300"/>
        <v>None</v>
      </c>
      <c r="O9263" t="str">
        <f t="shared" si="1301"/>
        <v>None</v>
      </c>
      <c r="P9263" t="s">
        <v>522</v>
      </c>
      <c r="Q9263" s="2">
        <f t="shared" si="1302"/>
        <v>30</v>
      </c>
      <c r="R9263" s="1" t="str">
        <f t="shared" si="1303"/>
        <v>Established</v>
      </c>
      <c r="S9263" s="1"/>
      <c r="T9263" t="s">
        <v>115</v>
      </c>
      <c r="U9263" t="s">
        <v>83</v>
      </c>
      <c r="V9263">
        <f t="shared" si="1304"/>
        <v>0</v>
      </c>
    </row>
    <row r="9264" spans="1:22" x14ac:dyDescent="0.35">
      <c r="A9264">
        <v>9262</v>
      </c>
      <c r="B9264" t="s">
        <v>13577</v>
      </c>
      <c r="C9264" t="str">
        <f t="shared" si="1296"/>
        <v>Don’t Buy</v>
      </c>
      <c r="D9264" t="str">
        <f t="shared" si="1297"/>
        <v>Long Name</v>
      </c>
      <c r="E9264">
        <v>4.0999999999999996</v>
      </c>
      <c r="F9264">
        <f>IF(Q9264&lt;10,E9264+0.1,E9264)</f>
        <v>4.1999999999999993</v>
      </c>
      <c r="G9264">
        <f>MIN(IF(Q9264&lt;10,E9264+0.5,E9264),5)</f>
        <v>4.5999999999999996</v>
      </c>
      <c r="H9264" t="str">
        <f t="shared" si="1298"/>
        <v>Average Place to Work</v>
      </c>
      <c r="I9264">
        <v>55</v>
      </c>
      <c r="J9264" t="b">
        <f t="shared" si="1299"/>
        <v>0</v>
      </c>
      <c r="K9264" t="b">
        <f>OR(E9264&gt;3.5,Q9264&lt;10)</f>
        <v>1</v>
      </c>
      <c r="L9264" t="s">
        <v>19</v>
      </c>
      <c r="M9264" t="s">
        <v>13578</v>
      </c>
      <c r="N9264" t="str">
        <f t="shared" si="1300"/>
        <v>Indian Silicon Valley Startups</v>
      </c>
      <c r="O9264" t="str">
        <f t="shared" si="1301"/>
        <v>None</v>
      </c>
      <c r="P9264" t="s">
        <v>258</v>
      </c>
      <c r="Q9264" s="2">
        <f t="shared" si="1302"/>
        <v>7</v>
      </c>
      <c r="R9264" s="1" t="str">
        <f t="shared" si="1303"/>
        <v>Startup</v>
      </c>
      <c r="S9264" s="1"/>
      <c r="T9264" t="s">
        <v>1183</v>
      </c>
      <c r="U9264" t="s">
        <v>24</v>
      </c>
      <c r="V9264">
        <f t="shared" si="1304"/>
        <v>1000000</v>
      </c>
    </row>
    <row r="9265" spans="1:22" x14ac:dyDescent="0.35">
      <c r="A9265">
        <v>9263</v>
      </c>
      <c r="B9265" t="s">
        <v>13579</v>
      </c>
      <c r="C9265" t="str">
        <f t="shared" si="1296"/>
        <v>Don’t Buy</v>
      </c>
      <c r="D9265" t="str">
        <f t="shared" si="1297"/>
        <v>Long Name</v>
      </c>
      <c r="E9265">
        <v>3.4</v>
      </c>
      <c r="F9265">
        <f>IF(Q9265&lt;10,E9265+0.1,E9265)</f>
        <v>3.4</v>
      </c>
      <c r="G9265">
        <f>MIN(IF(Q9265&lt;10,E9265+0.5,E9265),5)</f>
        <v>3.4</v>
      </c>
      <c r="H9265" t="str">
        <f t="shared" si="1298"/>
        <v>Average Place to Work</v>
      </c>
      <c r="I9265">
        <v>55</v>
      </c>
      <c r="J9265" t="b">
        <f t="shared" si="1299"/>
        <v>0</v>
      </c>
      <c r="K9265" t="b">
        <f>OR(E9265&gt;3.5,Q9265&lt;10)</f>
        <v>0</v>
      </c>
      <c r="M9265" t="s">
        <v>924</v>
      </c>
      <c r="N9265" t="str">
        <f t="shared" si="1300"/>
        <v>None</v>
      </c>
      <c r="O9265" t="str">
        <f t="shared" si="1301"/>
        <v>None</v>
      </c>
      <c r="P9265" t="s">
        <v>213</v>
      </c>
      <c r="Q9265" s="2">
        <f t="shared" si="1302"/>
        <v>12</v>
      </c>
      <c r="R9265" s="1" t="str">
        <f t="shared" si="1303"/>
        <v>Established</v>
      </c>
      <c r="S9265" s="1"/>
      <c r="T9265" t="s">
        <v>1183</v>
      </c>
      <c r="U9265" t="s">
        <v>352</v>
      </c>
      <c r="V9265">
        <f t="shared" si="1304"/>
        <v>0</v>
      </c>
    </row>
    <row r="9266" spans="1:22" x14ac:dyDescent="0.35">
      <c r="A9266">
        <v>9264</v>
      </c>
      <c r="B9266" t="s">
        <v>13580</v>
      </c>
      <c r="C9266" t="str">
        <f t="shared" si="1296"/>
        <v>Don’t Buy</v>
      </c>
      <c r="D9266" t="str">
        <f t="shared" si="1297"/>
        <v>Long Name</v>
      </c>
      <c r="E9266">
        <v>3.8</v>
      </c>
      <c r="F9266">
        <f>IF(Q9266&lt;10,E9266+0.1,E9266)</f>
        <v>3.8</v>
      </c>
      <c r="G9266">
        <f>MIN(IF(Q9266&lt;10,E9266+0.5,E9266),5)</f>
        <v>3.8</v>
      </c>
      <c r="H9266" t="str">
        <f t="shared" si="1298"/>
        <v>Average Place to Work</v>
      </c>
      <c r="I9266">
        <v>55</v>
      </c>
      <c r="J9266" t="b">
        <f t="shared" si="1299"/>
        <v>0</v>
      </c>
      <c r="K9266" t="b">
        <f>OR(E9266&gt;3.5,Q9266&lt;10)</f>
        <v>1</v>
      </c>
      <c r="L9266" t="s">
        <v>19</v>
      </c>
      <c r="M9266" t="s">
        <v>13581</v>
      </c>
      <c r="N9266" t="str">
        <f t="shared" si="1300"/>
        <v>None</v>
      </c>
      <c r="O9266" t="str">
        <f t="shared" si="1301"/>
        <v>None</v>
      </c>
      <c r="P9266" t="s">
        <v>292</v>
      </c>
      <c r="Q9266" s="2">
        <f t="shared" si="1302"/>
        <v>38</v>
      </c>
      <c r="R9266" s="1" t="str">
        <f t="shared" si="1303"/>
        <v>Established</v>
      </c>
      <c r="S9266" s="1"/>
      <c r="T9266" t="s">
        <v>606</v>
      </c>
      <c r="U9266" t="s">
        <v>687</v>
      </c>
      <c r="V9266">
        <f t="shared" si="1304"/>
        <v>0</v>
      </c>
    </row>
    <row r="9267" spans="1:22" x14ac:dyDescent="0.35">
      <c r="A9267">
        <v>9265</v>
      </c>
      <c r="B9267" t="s">
        <v>13582</v>
      </c>
      <c r="C9267" t="str">
        <f t="shared" si="1296"/>
        <v>Don’t Buy</v>
      </c>
      <c r="D9267" t="str">
        <f t="shared" si="1297"/>
        <v>Short Name</v>
      </c>
      <c r="E9267">
        <v>4.9000000000000004</v>
      </c>
      <c r="F9267">
        <f>IF(Q9267&lt;10,E9267+0.1,E9267)</f>
        <v>5</v>
      </c>
      <c r="G9267">
        <f>MIN(IF(Q9267&lt;10,E9267+0.5,E9267),5)</f>
        <v>5</v>
      </c>
      <c r="H9267" t="str">
        <f t="shared" si="1298"/>
        <v>Great Place to Work</v>
      </c>
      <c r="I9267">
        <v>55</v>
      </c>
      <c r="J9267" t="b">
        <f t="shared" si="1299"/>
        <v>0</v>
      </c>
      <c r="K9267" t="b">
        <f>OR(E9267&gt;3.5,Q9267&lt;10)</f>
        <v>1</v>
      </c>
      <c r="M9267" t="s">
        <v>10450</v>
      </c>
      <c r="N9267" t="str">
        <f t="shared" si="1300"/>
        <v>Indian Silicon Valley Startups</v>
      </c>
      <c r="O9267" t="str">
        <f t="shared" si="1301"/>
        <v>None</v>
      </c>
      <c r="Q9267" s="2">
        <f t="shared" si="1302"/>
        <v>0</v>
      </c>
      <c r="R9267" s="1" t="str">
        <f t="shared" si="1303"/>
        <v>Startup</v>
      </c>
      <c r="S9267" s="1"/>
      <c r="T9267" t="s">
        <v>1146</v>
      </c>
      <c r="U9267" t="s">
        <v>687</v>
      </c>
      <c r="V9267">
        <f t="shared" si="1304"/>
        <v>0</v>
      </c>
    </row>
    <row r="9268" spans="1:22" x14ac:dyDescent="0.35">
      <c r="A9268">
        <v>9266</v>
      </c>
      <c r="B9268" t="s">
        <v>13583</v>
      </c>
      <c r="C9268" t="str">
        <f t="shared" si="1296"/>
        <v>Don’t Buy</v>
      </c>
      <c r="D9268" t="str">
        <f t="shared" si="1297"/>
        <v>Long Name</v>
      </c>
      <c r="E9268">
        <v>3.3</v>
      </c>
      <c r="F9268">
        <f>IF(Q9268&lt;10,E9268+0.1,E9268)</f>
        <v>3.3</v>
      </c>
      <c r="G9268">
        <f>MIN(IF(Q9268&lt;10,E9268+0.5,E9268),5)</f>
        <v>3.3</v>
      </c>
      <c r="H9268" t="str">
        <f t="shared" si="1298"/>
        <v>Average Place to Work</v>
      </c>
      <c r="I9268">
        <v>55</v>
      </c>
      <c r="J9268" t="b">
        <f t="shared" si="1299"/>
        <v>0</v>
      </c>
      <c r="K9268" t="b">
        <f>OR(E9268&gt;3.5,Q9268&lt;10)</f>
        <v>0</v>
      </c>
      <c r="L9268" t="s">
        <v>19</v>
      </c>
      <c r="M9268" t="s">
        <v>7972</v>
      </c>
      <c r="N9268" t="str">
        <f t="shared" si="1300"/>
        <v>Indian Silicon Valley Startups</v>
      </c>
      <c r="O9268" t="str">
        <f t="shared" si="1301"/>
        <v>None</v>
      </c>
      <c r="P9268" t="s">
        <v>183</v>
      </c>
      <c r="Q9268" s="2">
        <f t="shared" si="1302"/>
        <v>10</v>
      </c>
      <c r="R9268" s="1" t="str">
        <f t="shared" si="1303"/>
        <v>Established</v>
      </c>
      <c r="S9268" s="1"/>
      <c r="T9268" t="s">
        <v>598</v>
      </c>
      <c r="U9268" t="s">
        <v>1135</v>
      </c>
      <c r="V9268">
        <f t="shared" si="1304"/>
        <v>0</v>
      </c>
    </row>
    <row r="9269" spans="1:22" x14ac:dyDescent="0.35">
      <c r="A9269">
        <v>9267</v>
      </c>
      <c r="B9269" t="s">
        <v>13584</v>
      </c>
      <c r="C9269" t="str">
        <f t="shared" si="1296"/>
        <v>Don’t Buy</v>
      </c>
      <c r="D9269" t="str">
        <f t="shared" si="1297"/>
        <v>Short Name</v>
      </c>
      <c r="E9269">
        <v>4</v>
      </c>
      <c r="F9269">
        <f>IF(Q9269&lt;10,E9269+0.1,E9269)</f>
        <v>4</v>
      </c>
      <c r="G9269">
        <f>MIN(IF(Q9269&lt;10,E9269+0.5,E9269),5)</f>
        <v>4</v>
      </c>
      <c r="H9269" t="str">
        <f t="shared" si="1298"/>
        <v>Average Place to Work</v>
      </c>
      <c r="I9269">
        <v>55</v>
      </c>
      <c r="J9269" t="b">
        <f t="shared" si="1299"/>
        <v>0</v>
      </c>
      <c r="K9269" t="b">
        <f>OR(E9269&gt;3.5,Q9269&lt;10)</f>
        <v>1</v>
      </c>
      <c r="L9269" t="s">
        <v>19</v>
      </c>
      <c r="M9269" t="s">
        <v>7165</v>
      </c>
      <c r="N9269" t="str">
        <f t="shared" si="1300"/>
        <v>None</v>
      </c>
      <c r="O9269" t="str">
        <f t="shared" si="1301"/>
        <v>None</v>
      </c>
      <c r="P9269" t="s">
        <v>9006</v>
      </c>
      <c r="Q9269" s="2">
        <f t="shared" si="1302"/>
        <v>161</v>
      </c>
      <c r="R9269" s="1" t="str">
        <f t="shared" si="1303"/>
        <v>Established</v>
      </c>
      <c r="S9269" s="1"/>
      <c r="T9269" t="s">
        <v>1481</v>
      </c>
      <c r="U9269" t="s">
        <v>227</v>
      </c>
      <c r="V9269">
        <f t="shared" si="1304"/>
        <v>0</v>
      </c>
    </row>
    <row r="9270" spans="1:22" x14ac:dyDescent="0.35">
      <c r="A9270">
        <v>9268</v>
      </c>
      <c r="B9270" t="s">
        <v>13585</v>
      </c>
      <c r="C9270" t="str">
        <f t="shared" si="1296"/>
        <v>Don’t Buy</v>
      </c>
      <c r="D9270" t="str">
        <f t="shared" si="1297"/>
        <v>Long Name</v>
      </c>
      <c r="E9270">
        <v>3.6</v>
      </c>
      <c r="F9270">
        <f>IF(Q9270&lt;10,E9270+0.1,E9270)</f>
        <v>3.6</v>
      </c>
      <c r="G9270">
        <f>MIN(IF(Q9270&lt;10,E9270+0.5,E9270),5)</f>
        <v>3.6</v>
      </c>
      <c r="H9270" t="str">
        <f t="shared" si="1298"/>
        <v>Average Place to Work</v>
      </c>
      <c r="I9270">
        <v>55</v>
      </c>
      <c r="J9270" t="b">
        <f t="shared" si="1299"/>
        <v>0</v>
      </c>
      <c r="K9270" t="b">
        <f>OR(E9270&gt;3.5,Q9270&lt;10)</f>
        <v>1</v>
      </c>
      <c r="L9270" t="s">
        <v>19</v>
      </c>
      <c r="M9270" t="s">
        <v>7358</v>
      </c>
      <c r="N9270" t="str">
        <f t="shared" si="1300"/>
        <v>None</v>
      </c>
      <c r="O9270" t="str">
        <f t="shared" si="1301"/>
        <v>None</v>
      </c>
      <c r="P9270" t="s">
        <v>111</v>
      </c>
      <c r="Q9270" s="2">
        <f t="shared" si="1302"/>
        <v>22</v>
      </c>
      <c r="R9270" s="1" t="str">
        <f t="shared" si="1303"/>
        <v>Established</v>
      </c>
      <c r="S9270" s="1"/>
      <c r="T9270" t="s">
        <v>598</v>
      </c>
      <c r="U9270" t="s">
        <v>312</v>
      </c>
      <c r="V9270">
        <f t="shared" si="1304"/>
        <v>0</v>
      </c>
    </row>
    <row r="9271" spans="1:22" x14ac:dyDescent="0.35">
      <c r="A9271">
        <v>9269</v>
      </c>
      <c r="B9271" t="s">
        <v>13568</v>
      </c>
      <c r="C9271" t="str">
        <f t="shared" si="1296"/>
        <v>Don’t Buy</v>
      </c>
      <c r="D9271" t="str">
        <f t="shared" si="1297"/>
        <v>Long Name</v>
      </c>
      <c r="E9271">
        <v>4.3</v>
      </c>
      <c r="F9271">
        <f>IF(Q9271&lt;10,E9271+0.1,E9271)</f>
        <v>4.3999999999999995</v>
      </c>
      <c r="G9271">
        <f>MIN(IF(Q9271&lt;10,E9271+0.5,E9271),5)</f>
        <v>4.8</v>
      </c>
      <c r="H9271" t="str">
        <f t="shared" si="1298"/>
        <v>Average Place to Work</v>
      </c>
      <c r="I9271">
        <v>55</v>
      </c>
      <c r="J9271" t="b">
        <f t="shared" si="1299"/>
        <v>0</v>
      </c>
      <c r="K9271" t="b">
        <f>OR(E9271&gt;3.5,Q9271&lt;10)</f>
        <v>1</v>
      </c>
      <c r="L9271" t="s">
        <v>9</v>
      </c>
      <c r="M9271" t="s">
        <v>3654</v>
      </c>
      <c r="N9271" t="str">
        <f t="shared" si="1300"/>
        <v>Indian Silicon Valley Startups</v>
      </c>
      <c r="O9271" t="str">
        <f t="shared" si="1301"/>
        <v>Bombay Finances</v>
      </c>
      <c r="P9271" t="s">
        <v>170</v>
      </c>
      <c r="Q9271" s="2">
        <f t="shared" si="1302"/>
        <v>6</v>
      </c>
      <c r="R9271" s="1" t="str">
        <f t="shared" si="1303"/>
        <v>Startup</v>
      </c>
      <c r="S9271" s="1"/>
      <c r="T9271" t="s">
        <v>1183</v>
      </c>
      <c r="U9271" t="s">
        <v>24</v>
      </c>
      <c r="V9271">
        <f t="shared" si="1304"/>
        <v>1000000</v>
      </c>
    </row>
    <row r="9272" spans="1:22" x14ac:dyDescent="0.35">
      <c r="A9272">
        <v>9270</v>
      </c>
      <c r="B9272" t="s">
        <v>13586</v>
      </c>
      <c r="C9272" t="str">
        <f t="shared" si="1296"/>
        <v>Don’t Buy</v>
      </c>
      <c r="D9272" t="str">
        <f t="shared" si="1297"/>
        <v>Long Name</v>
      </c>
      <c r="E9272">
        <v>3.7</v>
      </c>
      <c r="F9272">
        <f>IF(Q9272&lt;10,E9272+0.1,E9272)</f>
        <v>3.7</v>
      </c>
      <c r="G9272">
        <f>MIN(IF(Q9272&lt;10,E9272+0.5,E9272),5)</f>
        <v>3.7</v>
      </c>
      <c r="H9272" t="str">
        <f t="shared" si="1298"/>
        <v>Average Place to Work</v>
      </c>
      <c r="I9272">
        <v>55</v>
      </c>
      <c r="J9272" t="b">
        <f t="shared" si="1299"/>
        <v>0</v>
      </c>
      <c r="K9272" t="b">
        <f>OR(E9272&gt;3.5,Q9272&lt;10)</f>
        <v>1</v>
      </c>
      <c r="L9272" t="s">
        <v>9</v>
      </c>
      <c r="M9272" t="s">
        <v>13587</v>
      </c>
      <c r="N9272" t="str">
        <f t="shared" si="1300"/>
        <v>None</v>
      </c>
      <c r="O9272" t="str">
        <f t="shared" si="1301"/>
        <v>None</v>
      </c>
      <c r="P9272" t="s">
        <v>1530</v>
      </c>
      <c r="Q9272" s="2">
        <f t="shared" si="1302"/>
        <v>59</v>
      </c>
      <c r="R9272" s="1" t="str">
        <f t="shared" si="1303"/>
        <v>Established</v>
      </c>
      <c r="S9272" s="1"/>
      <c r="T9272" t="s">
        <v>1183</v>
      </c>
      <c r="U9272" t="s">
        <v>64</v>
      </c>
      <c r="V9272">
        <f t="shared" si="1304"/>
        <v>0</v>
      </c>
    </row>
    <row r="9273" spans="1:22" x14ac:dyDescent="0.35">
      <c r="A9273">
        <v>9271</v>
      </c>
      <c r="B9273" t="s">
        <v>13571</v>
      </c>
      <c r="C9273" t="str">
        <f t="shared" si="1296"/>
        <v>Don’t Buy</v>
      </c>
      <c r="D9273" t="str">
        <f t="shared" si="1297"/>
        <v>Long Name</v>
      </c>
      <c r="E9273">
        <v>3.7</v>
      </c>
      <c r="F9273">
        <f>IF(Q9273&lt;10,E9273+0.1,E9273)</f>
        <v>3.8000000000000003</v>
      </c>
      <c r="G9273">
        <f>MIN(IF(Q9273&lt;10,E9273+0.5,E9273),5)</f>
        <v>4.2</v>
      </c>
      <c r="H9273" t="str">
        <f t="shared" si="1298"/>
        <v>Average Place to Work</v>
      </c>
      <c r="I9273">
        <v>55</v>
      </c>
      <c r="J9273" t="b">
        <f t="shared" si="1299"/>
        <v>0</v>
      </c>
      <c r="K9273" t="b">
        <f>OR(E9273&gt;3.5,Q9273&lt;10)</f>
        <v>1</v>
      </c>
      <c r="M9273" t="s">
        <v>13572</v>
      </c>
      <c r="N9273" t="str">
        <f t="shared" si="1300"/>
        <v>Indian Silicon Valley Startups</v>
      </c>
      <c r="O9273" t="str">
        <f t="shared" si="1301"/>
        <v>None</v>
      </c>
      <c r="P9273" t="s">
        <v>71</v>
      </c>
      <c r="Q9273" s="2">
        <f t="shared" si="1302"/>
        <v>4</v>
      </c>
      <c r="R9273" s="1" t="str">
        <f t="shared" si="1303"/>
        <v>Startup</v>
      </c>
      <c r="S9273" s="1"/>
      <c r="T9273" t="s">
        <v>12</v>
      </c>
      <c r="U9273" t="s">
        <v>893</v>
      </c>
      <c r="V9273">
        <f t="shared" si="1304"/>
        <v>0</v>
      </c>
    </row>
    <row r="9274" spans="1:22" x14ac:dyDescent="0.35">
      <c r="A9274">
        <v>9272</v>
      </c>
      <c r="B9274" t="s">
        <v>13579</v>
      </c>
      <c r="C9274" t="str">
        <f t="shared" si="1296"/>
        <v>Don’t Buy</v>
      </c>
      <c r="D9274" t="str">
        <f t="shared" si="1297"/>
        <v>Long Name</v>
      </c>
      <c r="E9274">
        <v>3.4</v>
      </c>
      <c r="F9274">
        <f>IF(Q9274&lt;10,E9274+0.1,E9274)</f>
        <v>3.4</v>
      </c>
      <c r="G9274">
        <f>MIN(IF(Q9274&lt;10,E9274+0.5,E9274),5)</f>
        <v>3.4</v>
      </c>
      <c r="H9274" t="str">
        <f t="shared" si="1298"/>
        <v>Average Place to Work</v>
      </c>
      <c r="I9274">
        <v>55</v>
      </c>
      <c r="J9274" t="b">
        <f t="shared" si="1299"/>
        <v>0</v>
      </c>
      <c r="K9274" t="b">
        <f>OR(E9274&gt;3.5,Q9274&lt;10)</f>
        <v>0</v>
      </c>
      <c r="M9274" t="s">
        <v>924</v>
      </c>
      <c r="N9274" t="str">
        <f t="shared" si="1300"/>
        <v>None</v>
      </c>
      <c r="O9274" t="str">
        <f t="shared" si="1301"/>
        <v>None</v>
      </c>
      <c r="P9274" t="s">
        <v>213</v>
      </c>
      <c r="Q9274" s="2">
        <f t="shared" si="1302"/>
        <v>12</v>
      </c>
      <c r="R9274" s="1" t="str">
        <f t="shared" si="1303"/>
        <v>Established</v>
      </c>
      <c r="S9274" s="1"/>
      <c r="T9274" t="s">
        <v>1183</v>
      </c>
      <c r="U9274" t="s">
        <v>352</v>
      </c>
      <c r="V9274">
        <f t="shared" si="1304"/>
        <v>0</v>
      </c>
    </row>
    <row r="9275" spans="1:22" x14ac:dyDescent="0.35">
      <c r="A9275">
        <v>9273</v>
      </c>
      <c r="B9275" t="s">
        <v>13580</v>
      </c>
      <c r="C9275" t="str">
        <f t="shared" si="1296"/>
        <v>Don’t Buy</v>
      </c>
      <c r="D9275" t="str">
        <f t="shared" si="1297"/>
        <v>Long Name</v>
      </c>
      <c r="E9275">
        <v>3.8</v>
      </c>
      <c r="F9275">
        <f>IF(Q9275&lt;10,E9275+0.1,E9275)</f>
        <v>3.8</v>
      </c>
      <c r="G9275">
        <f>MIN(IF(Q9275&lt;10,E9275+0.5,E9275),5)</f>
        <v>3.8</v>
      </c>
      <c r="H9275" t="str">
        <f t="shared" si="1298"/>
        <v>Average Place to Work</v>
      </c>
      <c r="I9275">
        <v>55</v>
      </c>
      <c r="J9275" t="b">
        <f t="shared" si="1299"/>
        <v>0</v>
      </c>
      <c r="K9275" t="b">
        <f>OR(E9275&gt;3.5,Q9275&lt;10)</f>
        <v>1</v>
      </c>
      <c r="L9275" t="s">
        <v>19</v>
      </c>
      <c r="M9275" t="s">
        <v>13581</v>
      </c>
      <c r="N9275" t="str">
        <f t="shared" si="1300"/>
        <v>None</v>
      </c>
      <c r="O9275" t="str">
        <f t="shared" si="1301"/>
        <v>None</v>
      </c>
      <c r="P9275" t="s">
        <v>292</v>
      </c>
      <c r="Q9275" s="2">
        <f t="shared" si="1302"/>
        <v>38</v>
      </c>
      <c r="R9275" s="1" t="str">
        <f t="shared" si="1303"/>
        <v>Established</v>
      </c>
      <c r="S9275" s="1"/>
      <c r="T9275" t="s">
        <v>606</v>
      </c>
      <c r="U9275" t="s">
        <v>687</v>
      </c>
      <c r="V9275">
        <f t="shared" si="1304"/>
        <v>0</v>
      </c>
    </row>
    <row r="9276" spans="1:22" x14ac:dyDescent="0.35">
      <c r="A9276">
        <v>9274</v>
      </c>
      <c r="B9276" t="s">
        <v>13588</v>
      </c>
      <c r="C9276" t="str">
        <f t="shared" si="1296"/>
        <v>Don’t Buy</v>
      </c>
      <c r="D9276" t="str">
        <f t="shared" si="1297"/>
        <v>Long Name</v>
      </c>
      <c r="E9276">
        <v>4.5999999999999996</v>
      </c>
      <c r="F9276">
        <f>IF(Q9276&lt;10,E9276+0.1,E9276)</f>
        <v>4.6999999999999993</v>
      </c>
      <c r="G9276">
        <f>MIN(IF(Q9276&lt;10,E9276+0.5,E9276),5)</f>
        <v>5</v>
      </c>
      <c r="H9276" t="str">
        <f t="shared" si="1298"/>
        <v>Great Place to Work</v>
      </c>
      <c r="I9276">
        <v>55</v>
      </c>
      <c r="J9276" t="b">
        <f t="shared" si="1299"/>
        <v>0</v>
      </c>
      <c r="K9276" t="b">
        <f>OR(E9276&gt;3.5,Q9276&lt;10)</f>
        <v>1</v>
      </c>
      <c r="N9276" t="str">
        <f t="shared" si="1300"/>
        <v>Indian Silicon Valley Startups</v>
      </c>
      <c r="O9276" t="str">
        <f t="shared" si="1301"/>
        <v>None</v>
      </c>
      <c r="Q9276" s="2">
        <f t="shared" si="1302"/>
        <v>0</v>
      </c>
      <c r="R9276" s="1" t="str">
        <f t="shared" si="1303"/>
        <v>Startup</v>
      </c>
      <c r="S9276" s="1"/>
      <c r="T9276" t="s">
        <v>1183</v>
      </c>
      <c r="U9276" t="s">
        <v>17</v>
      </c>
      <c r="V9276">
        <f t="shared" si="1304"/>
        <v>1000000</v>
      </c>
    </row>
    <row r="9277" spans="1:22" x14ac:dyDescent="0.35">
      <c r="A9277">
        <v>9275</v>
      </c>
      <c r="B9277" t="s">
        <v>13589</v>
      </c>
      <c r="C9277" t="str">
        <f t="shared" si="1296"/>
        <v>Don’t Buy</v>
      </c>
      <c r="D9277" t="str">
        <f t="shared" si="1297"/>
        <v>Short Name</v>
      </c>
      <c r="E9277">
        <v>3.5</v>
      </c>
      <c r="F9277">
        <f>IF(Q9277&lt;10,E9277+0.1,E9277)</f>
        <v>3.6</v>
      </c>
      <c r="G9277">
        <f>MIN(IF(Q9277&lt;10,E9277+0.5,E9277),5)</f>
        <v>4</v>
      </c>
      <c r="H9277" t="str">
        <f t="shared" si="1298"/>
        <v>Average Place to Work</v>
      </c>
      <c r="I9277">
        <v>55</v>
      </c>
      <c r="J9277" t="b">
        <f t="shared" si="1299"/>
        <v>0</v>
      </c>
      <c r="K9277" t="b">
        <f>OR(E9277&gt;3.5,Q9277&lt;10)</f>
        <v>1</v>
      </c>
      <c r="L9277" t="s">
        <v>19</v>
      </c>
      <c r="M9277" t="s">
        <v>3181</v>
      </c>
      <c r="N9277" t="str">
        <f t="shared" si="1300"/>
        <v>Indian Silicon Valley Startups</v>
      </c>
      <c r="O9277" t="str">
        <f t="shared" si="1301"/>
        <v>None</v>
      </c>
      <c r="P9277" t="s">
        <v>258</v>
      </c>
      <c r="Q9277" s="2">
        <f t="shared" si="1302"/>
        <v>7</v>
      </c>
      <c r="R9277" s="1" t="str">
        <f t="shared" si="1303"/>
        <v>Startup</v>
      </c>
      <c r="S9277" s="1"/>
      <c r="T9277" t="s">
        <v>598</v>
      </c>
      <c r="U9277" t="s">
        <v>36</v>
      </c>
      <c r="V9277">
        <f t="shared" si="1304"/>
        <v>0</v>
      </c>
    </row>
    <row r="9278" spans="1:22" x14ac:dyDescent="0.35">
      <c r="A9278">
        <v>9276</v>
      </c>
      <c r="B9278" t="s">
        <v>13590</v>
      </c>
      <c r="C9278" t="str">
        <f t="shared" si="1296"/>
        <v>Don’t Buy</v>
      </c>
      <c r="D9278" t="str">
        <f t="shared" si="1297"/>
        <v>Long Name</v>
      </c>
      <c r="E9278">
        <v>3.2</v>
      </c>
      <c r="F9278">
        <f>IF(Q9278&lt;10,E9278+0.1,E9278)</f>
        <v>3.3000000000000003</v>
      </c>
      <c r="G9278">
        <f>MIN(IF(Q9278&lt;10,E9278+0.5,E9278),5)</f>
        <v>3.7</v>
      </c>
      <c r="H9278" t="str">
        <f t="shared" si="1298"/>
        <v>Average Place to Work</v>
      </c>
      <c r="I9278">
        <v>55</v>
      </c>
      <c r="J9278" t="b">
        <f t="shared" si="1299"/>
        <v>0</v>
      </c>
      <c r="K9278" t="b">
        <f>OR(E9278&gt;3.5,Q9278&lt;10)</f>
        <v>1</v>
      </c>
      <c r="M9278" t="s">
        <v>6123</v>
      </c>
      <c r="N9278" t="str">
        <f t="shared" si="1300"/>
        <v>Indian Silicon Valley Startups</v>
      </c>
      <c r="O9278" t="str">
        <f t="shared" si="1301"/>
        <v>None</v>
      </c>
      <c r="Q9278" s="2">
        <f t="shared" si="1302"/>
        <v>0</v>
      </c>
      <c r="R9278" s="1" t="str">
        <f t="shared" si="1303"/>
        <v>Startup</v>
      </c>
      <c r="S9278" s="1"/>
      <c r="V9278">
        <f t="shared" si="1304"/>
        <v>0</v>
      </c>
    </row>
    <row r="9279" spans="1:22" x14ac:dyDescent="0.35">
      <c r="A9279">
        <v>9277</v>
      </c>
      <c r="B9279" t="s">
        <v>13591</v>
      </c>
      <c r="C9279" t="str">
        <f t="shared" si="1296"/>
        <v>Don’t Buy</v>
      </c>
      <c r="D9279" t="str">
        <f t="shared" si="1297"/>
        <v>Long Name</v>
      </c>
      <c r="E9279">
        <v>3.5</v>
      </c>
      <c r="F9279">
        <f>IF(Q9279&lt;10,E9279+0.1,E9279)</f>
        <v>3.6</v>
      </c>
      <c r="G9279">
        <f>MIN(IF(Q9279&lt;10,E9279+0.5,E9279),5)</f>
        <v>4</v>
      </c>
      <c r="H9279" t="str">
        <f t="shared" si="1298"/>
        <v>Average Place to Work</v>
      </c>
      <c r="I9279">
        <v>55</v>
      </c>
      <c r="J9279" t="b">
        <f t="shared" si="1299"/>
        <v>0</v>
      </c>
      <c r="K9279" t="b">
        <f>OR(E9279&gt;3.5,Q9279&lt;10)</f>
        <v>1</v>
      </c>
      <c r="M9279" t="s">
        <v>2837</v>
      </c>
      <c r="N9279" t="str">
        <f t="shared" si="1300"/>
        <v>Indian Silicon Valley Startups</v>
      </c>
      <c r="O9279" t="str">
        <f t="shared" si="1301"/>
        <v>None</v>
      </c>
      <c r="Q9279" s="2">
        <f t="shared" si="1302"/>
        <v>0</v>
      </c>
      <c r="R9279" s="1" t="str">
        <f t="shared" si="1303"/>
        <v>Startup</v>
      </c>
      <c r="S9279" s="1"/>
      <c r="T9279" t="s">
        <v>606</v>
      </c>
      <c r="U9279" t="s">
        <v>7027</v>
      </c>
      <c r="V9279">
        <f t="shared" si="1304"/>
        <v>0</v>
      </c>
    </row>
    <row r="9280" spans="1:22" x14ac:dyDescent="0.35">
      <c r="A9280">
        <v>9278</v>
      </c>
      <c r="B9280" t="s">
        <v>13592</v>
      </c>
      <c r="C9280" t="str">
        <f t="shared" si="1296"/>
        <v>Don’t Buy</v>
      </c>
      <c r="D9280" t="str">
        <f t="shared" si="1297"/>
        <v>Long Name</v>
      </c>
      <c r="E9280">
        <v>4.2</v>
      </c>
      <c r="F9280">
        <f>IF(Q9280&lt;10,E9280+0.1,E9280)</f>
        <v>4.3</v>
      </c>
      <c r="G9280">
        <f>MIN(IF(Q9280&lt;10,E9280+0.5,E9280),5)</f>
        <v>4.7</v>
      </c>
      <c r="H9280" t="str">
        <f t="shared" si="1298"/>
        <v>Average Place to Work</v>
      </c>
      <c r="I9280">
        <v>55</v>
      </c>
      <c r="J9280" t="b">
        <f t="shared" si="1299"/>
        <v>0</v>
      </c>
      <c r="K9280" t="b">
        <f>OR(E9280&gt;3.5,Q9280&lt;10)</f>
        <v>1</v>
      </c>
      <c r="L9280" t="s">
        <v>19</v>
      </c>
      <c r="M9280" t="s">
        <v>1049</v>
      </c>
      <c r="N9280" t="str">
        <f t="shared" si="1300"/>
        <v>Indian Silicon Valley Startups</v>
      </c>
      <c r="O9280" t="str">
        <f t="shared" si="1301"/>
        <v>None</v>
      </c>
      <c r="P9280" t="s">
        <v>502</v>
      </c>
      <c r="Q9280" s="2">
        <f t="shared" si="1302"/>
        <v>8</v>
      </c>
      <c r="R9280" s="1" t="str">
        <f t="shared" si="1303"/>
        <v>Startup</v>
      </c>
      <c r="S9280" s="1"/>
      <c r="T9280" t="s">
        <v>2426</v>
      </c>
      <c r="U9280" t="s">
        <v>523</v>
      </c>
      <c r="V9280">
        <f t="shared" si="1304"/>
        <v>0</v>
      </c>
    </row>
    <row r="9281" spans="1:22" x14ac:dyDescent="0.35">
      <c r="A9281">
        <v>9279</v>
      </c>
      <c r="B9281" t="s">
        <v>13593</v>
      </c>
      <c r="C9281" t="str">
        <f t="shared" si="1296"/>
        <v>Don’t Buy</v>
      </c>
      <c r="D9281" t="str">
        <f t="shared" si="1297"/>
        <v>Long Name</v>
      </c>
      <c r="E9281">
        <v>4.8</v>
      </c>
      <c r="F9281">
        <f>IF(Q9281&lt;10,E9281+0.1,E9281)</f>
        <v>4.8999999999999995</v>
      </c>
      <c r="G9281">
        <f>MIN(IF(Q9281&lt;10,E9281+0.5,E9281),5)</f>
        <v>5</v>
      </c>
      <c r="H9281" t="str">
        <f t="shared" si="1298"/>
        <v>Great Place to Work</v>
      </c>
      <c r="I9281">
        <v>55</v>
      </c>
      <c r="J9281" t="b">
        <f t="shared" si="1299"/>
        <v>0</v>
      </c>
      <c r="K9281" t="b">
        <f>OR(E9281&gt;3.5,Q9281&lt;10)</f>
        <v>1</v>
      </c>
      <c r="M9281" t="s">
        <v>13594</v>
      </c>
      <c r="N9281" t="str">
        <f t="shared" si="1300"/>
        <v>Indian Silicon Valley Startups</v>
      </c>
      <c r="O9281" t="str">
        <f t="shared" si="1301"/>
        <v>None</v>
      </c>
      <c r="Q9281" s="2">
        <f t="shared" si="1302"/>
        <v>0</v>
      </c>
      <c r="R9281" s="1" t="str">
        <f t="shared" si="1303"/>
        <v>Startup</v>
      </c>
      <c r="S9281" s="1"/>
      <c r="U9281" t="s">
        <v>687</v>
      </c>
      <c r="V9281">
        <f t="shared" si="1304"/>
        <v>0</v>
      </c>
    </row>
    <row r="9282" spans="1:22" x14ac:dyDescent="0.35">
      <c r="A9282">
        <v>9280</v>
      </c>
      <c r="B9282" t="s">
        <v>13595</v>
      </c>
      <c r="C9282" t="str">
        <f t="shared" si="1296"/>
        <v>Don’t Buy</v>
      </c>
      <c r="D9282" t="str">
        <f t="shared" si="1297"/>
        <v>Long Name</v>
      </c>
      <c r="E9282">
        <v>3.7</v>
      </c>
      <c r="F9282">
        <f>IF(Q9282&lt;10,E9282+0.1,E9282)</f>
        <v>3.8000000000000003</v>
      </c>
      <c r="G9282">
        <f>MIN(IF(Q9282&lt;10,E9282+0.5,E9282),5)</f>
        <v>4.2</v>
      </c>
      <c r="H9282" t="str">
        <f t="shared" si="1298"/>
        <v>Average Place to Work</v>
      </c>
      <c r="I9282">
        <v>55</v>
      </c>
      <c r="J9282" t="b">
        <f t="shared" si="1299"/>
        <v>0</v>
      </c>
      <c r="K9282" t="b">
        <f>OR(E9282&gt;3.5,Q9282&lt;10)</f>
        <v>1</v>
      </c>
      <c r="L9282" t="s">
        <v>19</v>
      </c>
      <c r="M9282" t="s">
        <v>13596</v>
      </c>
      <c r="N9282" t="str">
        <f t="shared" si="1300"/>
        <v>Indian Silicon Valley Startups</v>
      </c>
      <c r="O9282" t="str">
        <f t="shared" si="1301"/>
        <v>None</v>
      </c>
      <c r="P9282" t="s">
        <v>502</v>
      </c>
      <c r="Q9282" s="2">
        <f t="shared" si="1302"/>
        <v>8</v>
      </c>
      <c r="R9282" s="1" t="str">
        <f t="shared" si="1303"/>
        <v>Startup</v>
      </c>
      <c r="S9282" s="1"/>
      <c r="T9282" t="s">
        <v>606</v>
      </c>
      <c r="U9282" t="s">
        <v>755</v>
      </c>
      <c r="V9282">
        <f t="shared" si="1304"/>
        <v>0</v>
      </c>
    </row>
    <row r="9283" spans="1:22" x14ac:dyDescent="0.35">
      <c r="A9283">
        <v>9281</v>
      </c>
      <c r="B9283" t="s">
        <v>13585</v>
      </c>
      <c r="C9283" t="str">
        <f t="shared" ref="C9283:C9346" si="1305">IF(OR(LEFT(B9283,1)="T",LEFT(B9283,1)="G"),"Buy","Don’t Buy")</f>
        <v>Don’t Buy</v>
      </c>
      <c r="D9283" t="str">
        <f t="shared" ref="D9283:D9346" si="1306">IF(LEN(B9283)&gt;=10,"Long Name","Short Name")</f>
        <v>Long Name</v>
      </c>
      <c r="E9283">
        <v>3.6</v>
      </c>
      <c r="F9283">
        <f>IF(Q9283&lt;10,E9283+0.1,E9283)</f>
        <v>3.6</v>
      </c>
      <c r="G9283">
        <f>MIN(IF(Q9283&lt;10,E9283+0.5,E9283),5)</f>
        <v>3.6</v>
      </c>
      <c r="H9283" t="str">
        <f t="shared" ref="H9283:H9346" si="1307">IF(E9283&gt;4.5,"Great Place to Work","Average Place to Work")</f>
        <v>Average Place to Work</v>
      </c>
      <c r="I9283">
        <v>55</v>
      </c>
      <c r="J9283" t="b">
        <f t="shared" ref="J9283:J9346" si="1308">AND(I9283&gt;10000,E9283&gt;4)</f>
        <v>0</v>
      </c>
      <c r="K9283" t="b">
        <f>OR(E9283&gt;3.5,Q9283&lt;10)</f>
        <v>1</v>
      </c>
      <c r="L9283" t="s">
        <v>19</v>
      </c>
      <c r="M9283" t="s">
        <v>7358</v>
      </c>
      <c r="N9283" t="str">
        <f t="shared" ref="N9283:N9346" si="1309">IF(OR(LEFT(M9283,9)="Banglore",LEFT(M9283,9)="Bengaluru",LEFT(M9283,7)="Chennai",Q9283&lt;10,U9283="Internet"),"Indian Silicon Valley Startups","None")</f>
        <v>None</v>
      </c>
      <c r="O9283" t="str">
        <f t="shared" ref="O9283:O9346" si="1310">IF(AND(LEFT(M9283,6)="Mumbai",U9283="Financial Services"),"Bombay Finances","None")</f>
        <v>None</v>
      </c>
      <c r="P9283" t="s">
        <v>111</v>
      </c>
      <c r="Q9283" s="2">
        <f t="shared" ref="Q9283:Q9346" si="1311">_xlfn.NUMBERVALUE(SUBSTITUTE(TRIM(P9283)," years old",""))</f>
        <v>22</v>
      </c>
      <c r="R9283" s="1" t="str">
        <f t="shared" ref="R9283:R9346" si="1312">IF(Q9283&lt;10,"Startup","Established")</f>
        <v>Established</v>
      </c>
      <c r="S9283" s="1"/>
      <c r="T9283" t="s">
        <v>598</v>
      </c>
      <c r="U9283" t="s">
        <v>312</v>
      </c>
      <c r="V9283">
        <f t="shared" ref="V9283:V9346" si="1313">IF(AND(OR(U9283=$U$7,U9283=$U$12),E9283&gt;4),1000000,IF(AND(OR(U9283=$U$7,U9283=$U$12),E9283&lt;=4),500000,IF(AND(U9283=$U$18,E9283&gt;4),800000,0)))</f>
        <v>0</v>
      </c>
    </row>
    <row r="9284" spans="1:22" x14ac:dyDescent="0.35">
      <c r="A9284">
        <v>9282</v>
      </c>
      <c r="B9284" t="s">
        <v>13574</v>
      </c>
      <c r="C9284" t="str">
        <f t="shared" si="1305"/>
        <v>Don’t Buy</v>
      </c>
      <c r="D9284" t="str">
        <f t="shared" si="1306"/>
        <v>Long Name</v>
      </c>
      <c r="E9284">
        <v>4.5</v>
      </c>
      <c r="F9284">
        <f>IF(Q9284&lt;10,E9284+0.1,E9284)</f>
        <v>4.5</v>
      </c>
      <c r="G9284">
        <f>MIN(IF(Q9284&lt;10,E9284+0.5,E9284),5)</f>
        <v>4.5</v>
      </c>
      <c r="H9284" t="str">
        <f t="shared" si="1307"/>
        <v>Average Place to Work</v>
      </c>
      <c r="I9284">
        <v>55</v>
      </c>
      <c r="J9284" t="b">
        <f t="shared" si="1308"/>
        <v>0</v>
      </c>
      <c r="K9284" t="b">
        <f>OR(E9284&gt;3.5,Q9284&lt;10)</f>
        <v>1</v>
      </c>
      <c r="M9284" t="s">
        <v>7532</v>
      </c>
      <c r="N9284" t="str">
        <f t="shared" si="1309"/>
        <v>Indian Silicon Valley Startups</v>
      </c>
      <c r="O9284" t="str">
        <f t="shared" si="1310"/>
        <v>None</v>
      </c>
      <c r="P9284" t="s">
        <v>445</v>
      </c>
      <c r="Q9284" s="2">
        <f t="shared" si="1311"/>
        <v>14</v>
      </c>
      <c r="R9284" s="1" t="str">
        <f t="shared" si="1312"/>
        <v>Established</v>
      </c>
      <c r="S9284" s="1"/>
      <c r="T9284" t="s">
        <v>606</v>
      </c>
      <c r="U9284" t="s">
        <v>36</v>
      </c>
      <c r="V9284">
        <f t="shared" si="1313"/>
        <v>0</v>
      </c>
    </row>
    <row r="9285" spans="1:22" x14ac:dyDescent="0.35">
      <c r="A9285">
        <v>9283</v>
      </c>
      <c r="B9285" t="s">
        <v>13564</v>
      </c>
      <c r="C9285" t="str">
        <f t="shared" si="1305"/>
        <v>Don’t Buy</v>
      </c>
      <c r="D9285" t="str">
        <f t="shared" si="1306"/>
        <v>Long Name</v>
      </c>
      <c r="E9285">
        <v>4.0999999999999996</v>
      </c>
      <c r="F9285">
        <f>IF(Q9285&lt;10,E9285+0.1,E9285)</f>
        <v>4.1999999999999993</v>
      </c>
      <c r="G9285">
        <f>MIN(IF(Q9285&lt;10,E9285+0.5,E9285),5)</f>
        <v>4.5999999999999996</v>
      </c>
      <c r="H9285" t="str">
        <f t="shared" si="1307"/>
        <v>Average Place to Work</v>
      </c>
      <c r="I9285">
        <v>55</v>
      </c>
      <c r="J9285" t="b">
        <f t="shared" si="1308"/>
        <v>0</v>
      </c>
      <c r="K9285" t="b">
        <f>OR(E9285&gt;3.5,Q9285&lt;10)</f>
        <v>1</v>
      </c>
      <c r="M9285" t="s">
        <v>13565</v>
      </c>
      <c r="N9285" t="str">
        <f t="shared" si="1309"/>
        <v>Indian Silicon Valley Startups</v>
      </c>
      <c r="O9285" t="str">
        <f t="shared" si="1310"/>
        <v>None</v>
      </c>
      <c r="Q9285" s="2">
        <f t="shared" si="1311"/>
        <v>0</v>
      </c>
      <c r="R9285" s="1" t="str">
        <f t="shared" si="1312"/>
        <v>Startup</v>
      </c>
      <c r="S9285" s="1"/>
      <c r="T9285" t="s">
        <v>60</v>
      </c>
      <c r="U9285" t="s">
        <v>893</v>
      </c>
      <c r="V9285">
        <f t="shared" si="1313"/>
        <v>0</v>
      </c>
    </row>
    <row r="9286" spans="1:22" x14ac:dyDescent="0.35">
      <c r="A9286">
        <v>9284</v>
      </c>
      <c r="B9286" t="s">
        <v>13597</v>
      </c>
      <c r="C9286" t="str">
        <f t="shared" si="1305"/>
        <v>Don’t Buy</v>
      </c>
      <c r="D9286" t="str">
        <f t="shared" si="1306"/>
        <v>Long Name</v>
      </c>
      <c r="E9286">
        <v>4.0999999999999996</v>
      </c>
      <c r="F9286">
        <f>IF(Q9286&lt;10,E9286+0.1,E9286)</f>
        <v>4.1999999999999993</v>
      </c>
      <c r="G9286">
        <f>MIN(IF(Q9286&lt;10,E9286+0.5,E9286),5)</f>
        <v>4.5999999999999996</v>
      </c>
      <c r="H9286" t="str">
        <f t="shared" si="1307"/>
        <v>Average Place to Work</v>
      </c>
      <c r="I9286">
        <v>55</v>
      </c>
      <c r="J9286" t="b">
        <f t="shared" si="1308"/>
        <v>0</v>
      </c>
      <c r="K9286" t="b">
        <f>OR(E9286&gt;3.5,Q9286&lt;10)</f>
        <v>1</v>
      </c>
      <c r="M9286" t="s">
        <v>13598</v>
      </c>
      <c r="N9286" t="str">
        <f t="shared" si="1309"/>
        <v>Indian Silicon Valley Startups</v>
      </c>
      <c r="O9286" t="str">
        <f t="shared" si="1310"/>
        <v>None</v>
      </c>
      <c r="Q9286" s="2">
        <f t="shared" si="1311"/>
        <v>0</v>
      </c>
      <c r="R9286" s="1" t="str">
        <f t="shared" si="1312"/>
        <v>Startup</v>
      </c>
      <c r="S9286" s="1"/>
      <c r="T9286" t="s">
        <v>598</v>
      </c>
      <c r="U9286" t="s">
        <v>36</v>
      </c>
      <c r="V9286">
        <f t="shared" si="1313"/>
        <v>0</v>
      </c>
    </row>
    <row r="9287" spans="1:22" x14ac:dyDescent="0.35">
      <c r="A9287">
        <v>9285</v>
      </c>
      <c r="B9287" t="s">
        <v>13599</v>
      </c>
      <c r="C9287" t="str">
        <f t="shared" si="1305"/>
        <v>Buy</v>
      </c>
      <c r="D9287" t="str">
        <f t="shared" si="1306"/>
        <v>Long Name</v>
      </c>
      <c r="E9287">
        <v>3.9</v>
      </c>
      <c r="F9287">
        <f>IF(Q9287&lt;10,E9287+0.1,E9287)</f>
        <v>3.9</v>
      </c>
      <c r="G9287">
        <f>MIN(IF(Q9287&lt;10,E9287+0.5,E9287),5)</f>
        <v>3.9</v>
      </c>
      <c r="H9287" t="str">
        <f t="shared" si="1307"/>
        <v>Average Place to Work</v>
      </c>
      <c r="I9287">
        <v>55</v>
      </c>
      <c r="J9287" t="b">
        <f t="shared" si="1308"/>
        <v>0</v>
      </c>
      <c r="K9287" t="b">
        <f>OR(E9287&gt;3.5,Q9287&lt;10)</f>
        <v>1</v>
      </c>
      <c r="L9287" t="s">
        <v>19</v>
      </c>
      <c r="M9287" t="s">
        <v>3948</v>
      </c>
      <c r="N9287" t="str">
        <f t="shared" si="1309"/>
        <v>None</v>
      </c>
      <c r="O9287" t="str">
        <f t="shared" si="1310"/>
        <v>None</v>
      </c>
      <c r="P9287" t="s">
        <v>21</v>
      </c>
      <c r="Q9287" s="2">
        <f t="shared" si="1311"/>
        <v>28</v>
      </c>
      <c r="R9287" s="1" t="str">
        <f t="shared" si="1312"/>
        <v>Established</v>
      </c>
      <c r="S9287" s="1"/>
      <c r="T9287" t="s">
        <v>606</v>
      </c>
      <c r="U9287" t="s">
        <v>1913</v>
      </c>
      <c r="V9287">
        <f t="shared" si="1313"/>
        <v>0</v>
      </c>
    </row>
    <row r="9288" spans="1:22" x14ac:dyDescent="0.35">
      <c r="A9288">
        <v>9286</v>
      </c>
      <c r="B9288" t="s">
        <v>13600</v>
      </c>
      <c r="C9288" t="str">
        <f t="shared" si="1305"/>
        <v>Don’t Buy</v>
      </c>
      <c r="D9288" t="str">
        <f t="shared" si="1306"/>
        <v>Long Name</v>
      </c>
      <c r="E9288">
        <v>3.8</v>
      </c>
      <c r="F9288">
        <f>IF(Q9288&lt;10,E9288+0.1,E9288)</f>
        <v>3.9</v>
      </c>
      <c r="G9288">
        <f>MIN(IF(Q9288&lt;10,E9288+0.5,E9288),5)</f>
        <v>4.3</v>
      </c>
      <c r="H9288" t="str">
        <f t="shared" si="1307"/>
        <v>Average Place to Work</v>
      </c>
      <c r="I9288">
        <v>55</v>
      </c>
      <c r="J9288" t="b">
        <f t="shared" si="1308"/>
        <v>0</v>
      </c>
      <c r="K9288" t="b">
        <f>OR(E9288&gt;3.5,Q9288&lt;10)</f>
        <v>1</v>
      </c>
      <c r="M9288" t="s">
        <v>4281</v>
      </c>
      <c r="N9288" t="str">
        <f t="shared" si="1309"/>
        <v>Indian Silicon Valley Startups</v>
      </c>
      <c r="O9288" t="str">
        <f t="shared" si="1310"/>
        <v>None</v>
      </c>
      <c r="Q9288" s="2">
        <f t="shared" si="1311"/>
        <v>0</v>
      </c>
      <c r="R9288" s="1" t="str">
        <f t="shared" si="1312"/>
        <v>Startup</v>
      </c>
      <c r="S9288" s="1"/>
      <c r="V9288">
        <f t="shared" si="1313"/>
        <v>0</v>
      </c>
    </row>
    <row r="9289" spans="1:22" x14ac:dyDescent="0.35">
      <c r="A9289">
        <v>9287</v>
      </c>
      <c r="B9289" t="s">
        <v>13601</v>
      </c>
      <c r="C9289" t="str">
        <f t="shared" si="1305"/>
        <v>Don’t Buy</v>
      </c>
      <c r="D9289" t="str">
        <f t="shared" si="1306"/>
        <v>Short Name</v>
      </c>
      <c r="E9289">
        <v>4</v>
      </c>
      <c r="F9289">
        <f>IF(Q9289&lt;10,E9289+0.1,E9289)</f>
        <v>4</v>
      </c>
      <c r="G9289">
        <f>MIN(IF(Q9289&lt;10,E9289+0.5,E9289),5)</f>
        <v>4</v>
      </c>
      <c r="H9289" t="str">
        <f t="shared" si="1307"/>
        <v>Average Place to Work</v>
      </c>
      <c r="I9289">
        <v>55</v>
      </c>
      <c r="J9289" t="b">
        <f t="shared" si="1308"/>
        <v>0</v>
      </c>
      <c r="K9289" t="b">
        <f>OR(E9289&gt;3.5,Q9289&lt;10)</f>
        <v>1</v>
      </c>
      <c r="L9289" t="s">
        <v>19</v>
      </c>
      <c r="M9289" t="s">
        <v>7685</v>
      </c>
      <c r="N9289" t="str">
        <f t="shared" si="1309"/>
        <v>None</v>
      </c>
      <c r="O9289" t="str">
        <f t="shared" si="1310"/>
        <v>None</v>
      </c>
      <c r="P9289" t="s">
        <v>111</v>
      </c>
      <c r="Q9289" s="2">
        <f t="shared" si="1311"/>
        <v>22</v>
      </c>
      <c r="R9289" s="1" t="str">
        <f t="shared" si="1312"/>
        <v>Established</v>
      </c>
      <c r="S9289" s="1"/>
      <c r="T9289" t="s">
        <v>606</v>
      </c>
      <c r="U9289" t="s">
        <v>17</v>
      </c>
      <c r="V9289">
        <f t="shared" si="1313"/>
        <v>500000</v>
      </c>
    </row>
    <row r="9290" spans="1:22" x14ac:dyDescent="0.35">
      <c r="A9290">
        <v>9288</v>
      </c>
      <c r="B9290" t="s">
        <v>13602</v>
      </c>
      <c r="C9290" t="str">
        <f t="shared" si="1305"/>
        <v>Don’t Buy</v>
      </c>
      <c r="D9290" t="str">
        <f t="shared" si="1306"/>
        <v>Short Name</v>
      </c>
      <c r="E9290">
        <v>4.0999999999999996</v>
      </c>
      <c r="F9290">
        <f>IF(Q9290&lt;10,E9290+0.1,E9290)</f>
        <v>4.0999999999999996</v>
      </c>
      <c r="G9290">
        <f>MIN(IF(Q9290&lt;10,E9290+0.5,E9290),5)</f>
        <v>4.0999999999999996</v>
      </c>
      <c r="H9290" t="str">
        <f t="shared" si="1307"/>
        <v>Average Place to Work</v>
      </c>
      <c r="I9290">
        <v>870</v>
      </c>
      <c r="J9290" t="b">
        <f t="shared" si="1308"/>
        <v>0</v>
      </c>
      <c r="K9290" t="b">
        <f>OR(E9290&gt;3.5,Q9290&lt;10)</f>
        <v>1</v>
      </c>
      <c r="L9290" t="s">
        <v>19</v>
      </c>
      <c r="M9290" t="s">
        <v>13603</v>
      </c>
      <c r="N9290" t="str">
        <f t="shared" si="1309"/>
        <v>None</v>
      </c>
      <c r="O9290" t="str">
        <f t="shared" si="1310"/>
        <v>None</v>
      </c>
      <c r="P9290" t="s">
        <v>319</v>
      </c>
      <c r="Q9290" s="2">
        <f t="shared" si="1311"/>
        <v>136</v>
      </c>
      <c r="R9290" s="1" t="str">
        <f t="shared" si="1312"/>
        <v>Established</v>
      </c>
      <c r="S9290" s="1"/>
      <c r="T9290" t="s">
        <v>1183</v>
      </c>
      <c r="U9290" t="s">
        <v>92</v>
      </c>
      <c r="V9290">
        <f t="shared" si="1313"/>
        <v>0</v>
      </c>
    </row>
    <row r="9291" spans="1:22" x14ac:dyDescent="0.35">
      <c r="A9291">
        <v>9289</v>
      </c>
      <c r="B9291" t="s">
        <v>13604</v>
      </c>
      <c r="C9291" t="str">
        <f t="shared" si="1305"/>
        <v>Don’t Buy</v>
      </c>
      <c r="D9291" t="str">
        <f t="shared" si="1306"/>
        <v>Long Name</v>
      </c>
      <c r="E9291">
        <v>4.0999999999999996</v>
      </c>
      <c r="F9291">
        <f>IF(Q9291&lt;10,E9291+0.1,E9291)</f>
        <v>4.0999999999999996</v>
      </c>
      <c r="G9291">
        <f>MIN(IF(Q9291&lt;10,E9291+0.5,E9291),5)</f>
        <v>4.0999999999999996</v>
      </c>
      <c r="H9291" t="str">
        <f t="shared" si="1307"/>
        <v>Average Place to Work</v>
      </c>
      <c r="I9291">
        <v>319</v>
      </c>
      <c r="J9291" t="b">
        <f t="shared" si="1308"/>
        <v>0</v>
      </c>
      <c r="K9291" t="b">
        <f>OR(E9291&gt;3.5,Q9291&lt;10)</f>
        <v>1</v>
      </c>
      <c r="L9291" t="s">
        <v>19</v>
      </c>
      <c r="M9291" t="s">
        <v>6942</v>
      </c>
      <c r="N9291" t="str">
        <f t="shared" si="1309"/>
        <v>Indian Silicon Valley Startups</v>
      </c>
      <c r="O9291" t="str">
        <f t="shared" si="1310"/>
        <v>None</v>
      </c>
      <c r="P9291" t="s">
        <v>118</v>
      </c>
      <c r="Q9291" s="2">
        <f t="shared" si="1311"/>
        <v>20</v>
      </c>
      <c r="R9291" s="1" t="str">
        <f t="shared" si="1312"/>
        <v>Established</v>
      </c>
      <c r="S9291" s="1"/>
      <c r="T9291" t="s">
        <v>1146</v>
      </c>
      <c r="U9291" t="s">
        <v>255</v>
      </c>
      <c r="V9291">
        <f t="shared" si="1313"/>
        <v>0</v>
      </c>
    </row>
    <row r="9292" spans="1:22" x14ac:dyDescent="0.35">
      <c r="A9292">
        <v>9290</v>
      </c>
      <c r="B9292" t="s">
        <v>13605</v>
      </c>
      <c r="C9292" t="str">
        <f t="shared" si="1305"/>
        <v>Don’t Buy</v>
      </c>
      <c r="D9292" t="str">
        <f t="shared" si="1306"/>
        <v>Long Name</v>
      </c>
      <c r="E9292">
        <v>4.3</v>
      </c>
      <c r="F9292">
        <f>IF(Q9292&lt;10,E9292+0.1,E9292)</f>
        <v>4.3</v>
      </c>
      <c r="G9292">
        <f>MIN(IF(Q9292&lt;10,E9292+0.5,E9292),5)</f>
        <v>4.3</v>
      </c>
      <c r="H9292" t="str">
        <f t="shared" si="1307"/>
        <v>Average Place to Work</v>
      </c>
      <c r="I9292">
        <v>75</v>
      </c>
      <c r="J9292" t="b">
        <f t="shared" si="1308"/>
        <v>0</v>
      </c>
      <c r="K9292" t="b">
        <f>OR(E9292&gt;3.5,Q9292&lt;10)</f>
        <v>1</v>
      </c>
      <c r="L9292" t="s">
        <v>19</v>
      </c>
      <c r="M9292" t="s">
        <v>11283</v>
      </c>
      <c r="N9292" t="str">
        <f t="shared" si="1309"/>
        <v>Indian Silicon Valley Startups</v>
      </c>
      <c r="O9292" t="str">
        <f t="shared" si="1310"/>
        <v>None</v>
      </c>
      <c r="P9292" t="s">
        <v>833</v>
      </c>
      <c r="Q9292" s="2">
        <f t="shared" si="1311"/>
        <v>52</v>
      </c>
      <c r="R9292" s="1" t="str">
        <f t="shared" si="1312"/>
        <v>Established</v>
      </c>
      <c r="S9292" s="1"/>
      <c r="T9292" t="s">
        <v>598</v>
      </c>
      <c r="U9292" t="s">
        <v>36</v>
      </c>
      <c r="V9292">
        <f t="shared" si="1313"/>
        <v>0</v>
      </c>
    </row>
    <row r="9293" spans="1:22" x14ac:dyDescent="0.35">
      <c r="A9293">
        <v>9291</v>
      </c>
      <c r="B9293" t="s">
        <v>13606</v>
      </c>
      <c r="C9293" t="str">
        <f t="shared" si="1305"/>
        <v>Don’t Buy</v>
      </c>
      <c r="D9293" t="str">
        <f t="shared" si="1306"/>
        <v>Long Name</v>
      </c>
      <c r="E9293">
        <v>4.0999999999999996</v>
      </c>
      <c r="F9293">
        <f>IF(Q9293&lt;10,E9293+0.1,E9293)</f>
        <v>4.0999999999999996</v>
      </c>
      <c r="G9293">
        <f>MIN(IF(Q9293&lt;10,E9293+0.5,E9293),5)</f>
        <v>4.0999999999999996</v>
      </c>
      <c r="H9293" t="str">
        <f t="shared" si="1307"/>
        <v>Average Place to Work</v>
      </c>
      <c r="I9293">
        <v>54</v>
      </c>
      <c r="J9293" t="b">
        <f t="shared" si="1308"/>
        <v>0</v>
      </c>
      <c r="K9293" t="b">
        <f>OR(E9293&gt;3.5,Q9293&lt;10)</f>
        <v>1</v>
      </c>
      <c r="L9293" t="s">
        <v>19</v>
      </c>
      <c r="M9293" t="s">
        <v>4408</v>
      </c>
      <c r="N9293" t="str">
        <f t="shared" si="1309"/>
        <v>Indian Silicon Valley Startups</v>
      </c>
      <c r="O9293" t="str">
        <f t="shared" si="1310"/>
        <v>None</v>
      </c>
      <c r="P9293" t="s">
        <v>111</v>
      </c>
      <c r="Q9293" s="2">
        <f t="shared" si="1311"/>
        <v>22</v>
      </c>
      <c r="R9293" s="1" t="str">
        <f t="shared" si="1312"/>
        <v>Established</v>
      </c>
      <c r="S9293" s="1"/>
      <c r="T9293" t="s">
        <v>598</v>
      </c>
      <c r="U9293" t="s">
        <v>36</v>
      </c>
      <c r="V9293">
        <f t="shared" si="1313"/>
        <v>0</v>
      </c>
    </row>
    <row r="9294" spans="1:22" x14ac:dyDescent="0.35">
      <c r="A9294">
        <v>9292</v>
      </c>
      <c r="B9294" t="s">
        <v>13607</v>
      </c>
      <c r="C9294" t="str">
        <f t="shared" si="1305"/>
        <v>Don’t Buy</v>
      </c>
      <c r="D9294" t="str">
        <f t="shared" si="1306"/>
        <v>Short Name</v>
      </c>
      <c r="E9294">
        <v>4.2</v>
      </c>
      <c r="F9294">
        <f>IF(Q9294&lt;10,E9294+0.1,E9294)</f>
        <v>4.2</v>
      </c>
      <c r="G9294">
        <f>MIN(IF(Q9294&lt;10,E9294+0.5,E9294),5)</f>
        <v>4.2</v>
      </c>
      <c r="H9294" t="str">
        <f t="shared" si="1307"/>
        <v>Average Place to Work</v>
      </c>
      <c r="I9294">
        <v>54</v>
      </c>
      <c r="J9294" t="b">
        <f t="shared" si="1308"/>
        <v>0</v>
      </c>
      <c r="K9294" t="b">
        <f>OR(E9294&gt;3.5,Q9294&lt;10)</f>
        <v>1</v>
      </c>
      <c r="L9294" t="s">
        <v>19</v>
      </c>
      <c r="M9294" t="s">
        <v>13450</v>
      </c>
      <c r="N9294" t="str">
        <f t="shared" si="1309"/>
        <v>Indian Silicon Valley Startups</v>
      </c>
      <c r="O9294" t="str">
        <f t="shared" si="1310"/>
        <v>None</v>
      </c>
      <c r="P9294" t="s">
        <v>180</v>
      </c>
      <c r="Q9294" s="2">
        <f t="shared" si="1311"/>
        <v>23</v>
      </c>
      <c r="R9294" s="1" t="str">
        <f t="shared" si="1312"/>
        <v>Established</v>
      </c>
      <c r="S9294" s="1"/>
      <c r="T9294" t="s">
        <v>12</v>
      </c>
      <c r="U9294" t="s">
        <v>227</v>
      </c>
      <c r="V9294">
        <f t="shared" si="1313"/>
        <v>0</v>
      </c>
    </row>
    <row r="9295" spans="1:22" x14ac:dyDescent="0.35">
      <c r="A9295">
        <v>9293</v>
      </c>
      <c r="B9295" t="s">
        <v>13608</v>
      </c>
      <c r="C9295" t="str">
        <f t="shared" si="1305"/>
        <v>Don’t Buy</v>
      </c>
      <c r="D9295" t="str">
        <f t="shared" si="1306"/>
        <v>Long Name</v>
      </c>
      <c r="E9295">
        <v>4.3</v>
      </c>
      <c r="F9295">
        <f>IF(Q9295&lt;10,E9295+0.1,E9295)</f>
        <v>4.3</v>
      </c>
      <c r="G9295">
        <f>MIN(IF(Q9295&lt;10,E9295+0.5,E9295),5)</f>
        <v>4.3</v>
      </c>
      <c r="H9295" t="str">
        <f t="shared" si="1307"/>
        <v>Average Place to Work</v>
      </c>
      <c r="I9295">
        <v>54</v>
      </c>
      <c r="J9295" t="b">
        <f t="shared" si="1308"/>
        <v>0</v>
      </c>
      <c r="K9295" t="b">
        <f>OR(E9295&gt;3.5,Q9295&lt;10)</f>
        <v>1</v>
      </c>
      <c r="L9295" t="s">
        <v>19</v>
      </c>
      <c r="M9295" t="s">
        <v>7358</v>
      </c>
      <c r="N9295" t="str">
        <f t="shared" si="1309"/>
        <v>None</v>
      </c>
      <c r="O9295" t="str">
        <f t="shared" si="1310"/>
        <v>None</v>
      </c>
      <c r="P9295" t="s">
        <v>2045</v>
      </c>
      <c r="Q9295" s="2">
        <f t="shared" si="1311"/>
        <v>149</v>
      </c>
      <c r="R9295" s="1" t="str">
        <f t="shared" si="1312"/>
        <v>Established</v>
      </c>
      <c r="S9295" s="1"/>
      <c r="U9295" t="s">
        <v>2499</v>
      </c>
      <c r="V9295">
        <f t="shared" si="1313"/>
        <v>0</v>
      </c>
    </row>
    <row r="9296" spans="1:22" x14ac:dyDescent="0.35">
      <c r="A9296">
        <v>9294</v>
      </c>
      <c r="B9296" t="s">
        <v>13609</v>
      </c>
      <c r="C9296" t="str">
        <f t="shared" si="1305"/>
        <v>Don’t Buy</v>
      </c>
      <c r="D9296" t="str">
        <f t="shared" si="1306"/>
        <v>Short Name</v>
      </c>
      <c r="E9296">
        <v>4.2</v>
      </c>
      <c r="F9296">
        <f>IF(Q9296&lt;10,E9296+0.1,E9296)</f>
        <v>4.2</v>
      </c>
      <c r="G9296">
        <f>MIN(IF(Q9296&lt;10,E9296+0.5,E9296),5)</f>
        <v>4.2</v>
      </c>
      <c r="H9296" t="str">
        <f t="shared" si="1307"/>
        <v>Average Place to Work</v>
      </c>
      <c r="I9296">
        <v>54</v>
      </c>
      <c r="J9296" t="b">
        <f t="shared" si="1308"/>
        <v>0</v>
      </c>
      <c r="K9296" t="b">
        <f>OR(E9296&gt;3.5,Q9296&lt;10)</f>
        <v>1</v>
      </c>
      <c r="L9296" t="s">
        <v>19</v>
      </c>
      <c r="M9296" t="s">
        <v>13610</v>
      </c>
      <c r="N9296" t="str">
        <f t="shared" si="1309"/>
        <v>None</v>
      </c>
      <c r="O9296" t="str">
        <f t="shared" si="1310"/>
        <v>None</v>
      </c>
      <c r="P9296" t="s">
        <v>44</v>
      </c>
      <c r="Q9296" s="2">
        <f t="shared" si="1311"/>
        <v>25</v>
      </c>
      <c r="R9296" s="1" t="str">
        <f t="shared" si="1312"/>
        <v>Established</v>
      </c>
      <c r="S9296" s="1"/>
      <c r="T9296" t="s">
        <v>115</v>
      </c>
      <c r="U9296" t="s">
        <v>13</v>
      </c>
      <c r="V9296">
        <f t="shared" si="1313"/>
        <v>0</v>
      </c>
    </row>
    <row r="9297" spans="1:22" x14ac:dyDescent="0.35">
      <c r="A9297">
        <v>9295</v>
      </c>
      <c r="B9297" t="s">
        <v>13611</v>
      </c>
      <c r="C9297" t="str">
        <f t="shared" si="1305"/>
        <v>Don’t Buy</v>
      </c>
      <c r="D9297" t="str">
        <f t="shared" si="1306"/>
        <v>Long Name</v>
      </c>
      <c r="E9297">
        <v>3.4</v>
      </c>
      <c r="F9297">
        <f>IF(Q9297&lt;10,E9297+0.1,E9297)</f>
        <v>3.4</v>
      </c>
      <c r="G9297">
        <f>MIN(IF(Q9297&lt;10,E9297+0.5,E9297),5)</f>
        <v>3.4</v>
      </c>
      <c r="H9297" t="str">
        <f t="shared" si="1307"/>
        <v>Average Place to Work</v>
      </c>
      <c r="I9297">
        <v>54</v>
      </c>
      <c r="J9297" t="b">
        <f t="shared" si="1308"/>
        <v>0</v>
      </c>
      <c r="K9297" t="b">
        <f>OR(E9297&gt;3.5,Q9297&lt;10)</f>
        <v>0</v>
      </c>
      <c r="L9297" t="s">
        <v>19</v>
      </c>
      <c r="M9297" t="s">
        <v>2766</v>
      </c>
      <c r="N9297" t="str">
        <f t="shared" si="1309"/>
        <v>None</v>
      </c>
      <c r="O9297" t="str">
        <f t="shared" si="1310"/>
        <v>None</v>
      </c>
      <c r="P9297" t="s">
        <v>305</v>
      </c>
      <c r="Q9297" s="2">
        <f t="shared" si="1311"/>
        <v>115</v>
      </c>
      <c r="R9297" s="1" t="str">
        <f t="shared" si="1312"/>
        <v>Established</v>
      </c>
      <c r="S9297" s="1"/>
      <c r="T9297" t="s">
        <v>598</v>
      </c>
      <c r="U9297" t="s">
        <v>175</v>
      </c>
      <c r="V9297">
        <f t="shared" si="1313"/>
        <v>0</v>
      </c>
    </row>
    <row r="9298" spans="1:22" x14ac:dyDescent="0.35">
      <c r="A9298">
        <v>9296</v>
      </c>
      <c r="B9298" t="s">
        <v>13612</v>
      </c>
      <c r="C9298" t="str">
        <f t="shared" si="1305"/>
        <v>Don’t Buy</v>
      </c>
      <c r="D9298" t="str">
        <f t="shared" si="1306"/>
        <v>Long Name</v>
      </c>
      <c r="E9298">
        <v>4.2</v>
      </c>
      <c r="F9298">
        <f>IF(Q9298&lt;10,E9298+0.1,E9298)</f>
        <v>4.2</v>
      </c>
      <c r="G9298">
        <f>MIN(IF(Q9298&lt;10,E9298+0.5,E9298),5)</f>
        <v>4.2</v>
      </c>
      <c r="H9298" t="str">
        <f t="shared" si="1307"/>
        <v>Average Place to Work</v>
      </c>
      <c r="I9298">
        <v>54</v>
      </c>
      <c r="J9298" t="b">
        <f t="shared" si="1308"/>
        <v>0</v>
      </c>
      <c r="K9298" t="b">
        <f>OR(E9298&gt;3.5,Q9298&lt;10)</f>
        <v>1</v>
      </c>
      <c r="L9298" t="s">
        <v>9</v>
      </c>
      <c r="M9298" t="s">
        <v>10651</v>
      </c>
      <c r="N9298" t="str">
        <f t="shared" si="1309"/>
        <v>None</v>
      </c>
      <c r="O9298" t="str">
        <f t="shared" si="1310"/>
        <v>None</v>
      </c>
      <c r="P9298" t="s">
        <v>836</v>
      </c>
      <c r="Q9298" s="2">
        <f t="shared" si="1311"/>
        <v>81</v>
      </c>
      <c r="R9298" s="1" t="str">
        <f t="shared" si="1312"/>
        <v>Established</v>
      </c>
      <c r="S9298" s="1"/>
      <c r="T9298" t="s">
        <v>115</v>
      </c>
      <c r="U9298" t="s">
        <v>446</v>
      </c>
      <c r="V9298">
        <f t="shared" si="1313"/>
        <v>0</v>
      </c>
    </row>
    <row r="9299" spans="1:22" x14ac:dyDescent="0.35">
      <c r="A9299">
        <v>9297</v>
      </c>
      <c r="B9299" t="s">
        <v>13613</v>
      </c>
      <c r="C9299" t="str">
        <f t="shared" si="1305"/>
        <v>Don’t Buy</v>
      </c>
      <c r="D9299" t="str">
        <f t="shared" si="1306"/>
        <v>Short Name</v>
      </c>
      <c r="E9299">
        <v>3.2</v>
      </c>
      <c r="F9299">
        <f>IF(Q9299&lt;10,E9299+0.1,E9299)</f>
        <v>3.2</v>
      </c>
      <c r="G9299">
        <f>MIN(IF(Q9299&lt;10,E9299+0.5,E9299),5)</f>
        <v>3.2</v>
      </c>
      <c r="H9299" t="str">
        <f t="shared" si="1307"/>
        <v>Average Place to Work</v>
      </c>
      <c r="I9299">
        <v>54</v>
      </c>
      <c r="J9299" t="b">
        <f t="shared" si="1308"/>
        <v>0</v>
      </c>
      <c r="K9299" t="b">
        <f>OR(E9299&gt;3.5,Q9299&lt;10)</f>
        <v>0</v>
      </c>
      <c r="L9299" t="s">
        <v>3191</v>
      </c>
      <c r="M9299" t="s">
        <v>8074</v>
      </c>
      <c r="N9299" t="str">
        <f t="shared" si="1309"/>
        <v>None</v>
      </c>
      <c r="O9299" t="str">
        <f t="shared" si="1310"/>
        <v>None</v>
      </c>
      <c r="P9299" t="s">
        <v>423</v>
      </c>
      <c r="Q9299" s="2">
        <f t="shared" si="1311"/>
        <v>53</v>
      </c>
      <c r="R9299" s="1" t="str">
        <f t="shared" si="1312"/>
        <v>Established</v>
      </c>
      <c r="S9299" s="1"/>
      <c r="T9299" t="s">
        <v>1183</v>
      </c>
      <c r="U9299" t="s">
        <v>893</v>
      </c>
      <c r="V9299">
        <f t="shared" si="1313"/>
        <v>0</v>
      </c>
    </row>
    <row r="9300" spans="1:22" x14ac:dyDescent="0.35">
      <c r="A9300">
        <v>9298</v>
      </c>
      <c r="B9300" t="s">
        <v>13614</v>
      </c>
      <c r="C9300" t="str">
        <f t="shared" si="1305"/>
        <v>Buy</v>
      </c>
      <c r="D9300" t="str">
        <f t="shared" si="1306"/>
        <v>Long Name</v>
      </c>
      <c r="E9300">
        <v>3.6</v>
      </c>
      <c r="F9300">
        <f>IF(Q9300&lt;10,E9300+0.1,E9300)</f>
        <v>3.6</v>
      </c>
      <c r="G9300">
        <f>MIN(IF(Q9300&lt;10,E9300+0.5,E9300),5)</f>
        <v>3.6</v>
      </c>
      <c r="H9300" t="str">
        <f t="shared" si="1307"/>
        <v>Average Place to Work</v>
      </c>
      <c r="I9300">
        <v>54</v>
      </c>
      <c r="J9300" t="b">
        <f t="shared" si="1308"/>
        <v>0</v>
      </c>
      <c r="K9300" t="b">
        <f>OR(E9300&gt;3.5,Q9300&lt;10)</f>
        <v>1</v>
      </c>
      <c r="L9300" t="s">
        <v>19</v>
      </c>
      <c r="M9300" t="s">
        <v>1494</v>
      </c>
      <c r="N9300" t="str">
        <f t="shared" si="1309"/>
        <v>None</v>
      </c>
      <c r="O9300" t="str">
        <f t="shared" si="1310"/>
        <v>None</v>
      </c>
      <c r="P9300" t="s">
        <v>749</v>
      </c>
      <c r="Q9300" s="2">
        <f t="shared" si="1311"/>
        <v>58</v>
      </c>
      <c r="R9300" s="1" t="str">
        <f t="shared" si="1312"/>
        <v>Established</v>
      </c>
      <c r="S9300" s="1"/>
      <c r="T9300" t="s">
        <v>598</v>
      </c>
      <c r="U9300" t="s">
        <v>404</v>
      </c>
      <c r="V9300">
        <f t="shared" si="1313"/>
        <v>0</v>
      </c>
    </row>
    <row r="9301" spans="1:22" x14ac:dyDescent="0.35">
      <c r="A9301">
        <v>9299</v>
      </c>
      <c r="B9301" t="s">
        <v>13611</v>
      </c>
      <c r="C9301" t="str">
        <f t="shared" si="1305"/>
        <v>Don’t Buy</v>
      </c>
      <c r="D9301" t="str">
        <f t="shared" si="1306"/>
        <v>Long Name</v>
      </c>
      <c r="E9301">
        <v>3.4</v>
      </c>
      <c r="F9301">
        <f>IF(Q9301&lt;10,E9301+0.1,E9301)</f>
        <v>3.4</v>
      </c>
      <c r="G9301">
        <f>MIN(IF(Q9301&lt;10,E9301+0.5,E9301),5)</f>
        <v>3.4</v>
      </c>
      <c r="H9301" t="str">
        <f t="shared" si="1307"/>
        <v>Average Place to Work</v>
      </c>
      <c r="I9301">
        <v>54</v>
      </c>
      <c r="J9301" t="b">
        <f t="shared" si="1308"/>
        <v>0</v>
      </c>
      <c r="K9301" t="b">
        <f>OR(E9301&gt;3.5,Q9301&lt;10)</f>
        <v>0</v>
      </c>
      <c r="L9301" t="s">
        <v>19</v>
      </c>
      <c r="M9301" t="s">
        <v>2766</v>
      </c>
      <c r="N9301" t="str">
        <f t="shared" si="1309"/>
        <v>None</v>
      </c>
      <c r="O9301" t="str">
        <f t="shared" si="1310"/>
        <v>None</v>
      </c>
      <c r="P9301" t="s">
        <v>305</v>
      </c>
      <c r="Q9301" s="2">
        <f t="shared" si="1311"/>
        <v>115</v>
      </c>
      <c r="R9301" s="1" t="str">
        <f t="shared" si="1312"/>
        <v>Established</v>
      </c>
      <c r="S9301" s="1"/>
      <c r="T9301" t="s">
        <v>598</v>
      </c>
      <c r="U9301" t="s">
        <v>175</v>
      </c>
      <c r="V9301">
        <f t="shared" si="1313"/>
        <v>0</v>
      </c>
    </row>
    <row r="9302" spans="1:22" x14ac:dyDescent="0.35">
      <c r="A9302">
        <v>9300</v>
      </c>
      <c r="B9302" t="s">
        <v>13615</v>
      </c>
      <c r="C9302" t="str">
        <f t="shared" si="1305"/>
        <v>Don’t Buy</v>
      </c>
      <c r="D9302" t="str">
        <f t="shared" si="1306"/>
        <v>Long Name</v>
      </c>
      <c r="E9302">
        <v>4.2</v>
      </c>
      <c r="F9302">
        <f>IF(Q9302&lt;10,E9302+0.1,E9302)</f>
        <v>4.2</v>
      </c>
      <c r="G9302">
        <f>MIN(IF(Q9302&lt;10,E9302+0.5,E9302),5)</f>
        <v>4.2</v>
      </c>
      <c r="H9302" t="str">
        <f t="shared" si="1307"/>
        <v>Average Place to Work</v>
      </c>
      <c r="I9302">
        <v>54</v>
      </c>
      <c r="J9302" t="b">
        <f t="shared" si="1308"/>
        <v>0</v>
      </c>
      <c r="K9302" t="b">
        <f>OR(E9302&gt;3.5,Q9302&lt;10)</f>
        <v>1</v>
      </c>
      <c r="L9302" t="s">
        <v>19</v>
      </c>
      <c r="M9302" t="s">
        <v>7127</v>
      </c>
      <c r="N9302" t="str">
        <f t="shared" si="1309"/>
        <v>None</v>
      </c>
      <c r="O9302" t="str">
        <f t="shared" si="1310"/>
        <v>None</v>
      </c>
      <c r="P9302" t="s">
        <v>67</v>
      </c>
      <c r="Q9302" s="2">
        <f t="shared" si="1311"/>
        <v>15</v>
      </c>
      <c r="R9302" s="1" t="str">
        <f t="shared" si="1312"/>
        <v>Established</v>
      </c>
      <c r="S9302" s="1"/>
      <c r="T9302" t="s">
        <v>1183</v>
      </c>
      <c r="U9302" t="s">
        <v>24</v>
      </c>
      <c r="V9302">
        <f t="shared" si="1313"/>
        <v>1000000</v>
      </c>
    </row>
    <row r="9303" spans="1:22" x14ac:dyDescent="0.35">
      <c r="A9303">
        <v>9301</v>
      </c>
      <c r="B9303" t="s">
        <v>13616</v>
      </c>
      <c r="C9303" t="str">
        <f t="shared" si="1305"/>
        <v>Don’t Buy</v>
      </c>
      <c r="D9303" t="str">
        <f t="shared" si="1306"/>
        <v>Long Name</v>
      </c>
      <c r="E9303">
        <v>4</v>
      </c>
      <c r="F9303">
        <f>IF(Q9303&lt;10,E9303+0.1,E9303)</f>
        <v>4.0999999999999996</v>
      </c>
      <c r="G9303">
        <f>MIN(IF(Q9303&lt;10,E9303+0.5,E9303),5)</f>
        <v>4.5</v>
      </c>
      <c r="H9303" t="str">
        <f t="shared" si="1307"/>
        <v>Average Place to Work</v>
      </c>
      <c r="I9303">
        <v>54</v>
      </c>
      <c r="J9303" t="b">
        <f t="shared" si="1308"/>
        <v>0</v>
      </c>
      <c r="K9303" t="b">
        <f>OR(E9303&gt;3.5,Q9303&lt;10)</f>
        <v>1</v>
      </c>
      <c r="L9303" t="s">
        <v>19</v>
      </c>
      <c r="M9303" t="s">
        <v>4911</v>
      </c>
      <c r="N9303" t="str">
        <f t="shared" si="1309"/>
        <v>Indian Silicon Valley Startups</v>
      </c>
      <c r="O9303" t="str">
        <f t="shared" si="1310"/>
        <v>None</v>
      </c>
      <c r="P9303" t="s">
        <v>502</v>
      </c>
      <c r="Q9303" s="2">
        <f t="shared" si="1311"/>
        <v>8</v>
      </c>
      <c r="R9303" s="1" t="str">
        <f t="shared" si="1312"/>
        <v>Startup</v>
      </c>
      <c r="S9303" s="1"/>
      <c r="T9303" t="s">
        <v>1183</v>
      </c>
      <c r="U9303" t="s">
        <v>17</v>
      </c>
      <c r="V9303">
        <f t="shared" si="1313"/>
        <v>500000</v>
      </c>
    </row>
    <row r="9304" spans="1:22" x14ac:dyDescent="0.35">
      <c r="A9304">
        <v>9302</v>
      </c>
      <c r="B9304" t="s">
        <v>13617</v>
      </c>
      <c r="C9304" t="str">
        <f t="shared" si="1305"/>
        <v>Don’t Buy</v>
      </c>
      <c r="D9304" t="str">
        <f t="shared" si="1306"/>
        <v>Long Name</v>
      </c>
      <c r="E9304">
        <v>3.1</v>
      </c>
      <c r="F9304">
        <f>IF(Q9304&lt;10,E9304+0.1,E9304)</f>
        <v>3.1</v>
      </c>
      <c r="G9304">
        <f>MIN(IF(Q9304&lt;10,E9304+0.5,E9304),5)</f>
        <v>3.1</v>
      </c>
      <c r="H9304" t="str">
        <f t="shared" si="1307"/>
        <v>Average Place to Work</v>
      </c>
      <c r="I9304">
        <v>54</v>
      </c>
      <c r="J9304" t="b">
        <f t="shared" si="1308"/>
        <v>0</v>
      </c>
      <c r="K9304" t="b">
        <f>OR(E9304&gt;3.5,Q9304&lt;10)</f>
        <v>0</v>
      </c>
      <c r="L9304" t="s">
        <v>19</v>
      </c>
      <c r="M9304" t="s">
        <v>7224</v>
      </c>
      <c r="N9304" t="str">
        <f t="shared" si="1309"/>
        <v>None</v>
      </c>
      <c r="O9304" t="str">
        <f t="shared" si="1310"/>
        <v>None</v>
      </c>
      <c r="P9304" t="s">
        <v>183</v>
      </c>
      <c r="Q9304" s="2">
        <f t="shared" si="1311"/>
        <v>10</v>
      </c>
      <c r="R9304" s="1" t="str">
        <f t="shared" si="1312"/>
        <v>Established</v>
      </c>
      <c r="S9304" s="1"/>
      <c r="T9304" t="s">
        <v>1183</v>
      </c>
      <c r="U9304" t="s">
        <v>17</v>
      </c>
      <c r="V9304">
        <f t="shared" si="1313"/>
        <v>500000</v>
      </c>
    </row>
    <row r="9305" spans="1:22" x14ac:dyDescent="0.35">
      <c r="A9305">
        <v>9303</v>
      </c>
      <c r="B9305" t="s">
        <v>13618</v>
      </c>
      <c r="C9305" t="str">
        <f t="shared" si="1305"/>
        <v>Don’t Buy</v>
      </c>
      <c r="D9305" t="str">
        <f t="shared" si="1306"/>
        <v>Long Name</v>
      </c>
      <c r="E9305">
        <v>4.3</v>
      </c>
      <c r="F9305">
        <f>IF(Q9305&lt;10,E9305+0.1,E9305)</f>
        <v>4.3999999999999995</v>
      </c>
      <c r="G9305">
        <f>MIN(IF(Q9305&lt;10,E9305+0.5,E9305),5)</f>
        <v>4.8</v>
      </c>
      <c r="H9305" t="str">
        <f t="shared" si="1307"/>
        <v>Average Place to Work</v>
      </c>
      <c r="I9305">
        <v>54</v>
      </c>
      <c r="J9305" t="b">
        <f t="shared" si="1308"/>
        <v>0</v>
      </c>
      <c r="K9305" t="b">
        <f>OR(E9305&gt;3.5,Q9305&lt;10)</f>
        <v>1</v>
      </c>
      <c r="L9305" t="s">
        <v>19</v>
      </c>
      <c r="M9305" t="s">
        <v>13619</v>
      </c>
      <c r="N9305" t="str">
        <f t="shared" si="1309"/>
        <v>Indian Silicon Valley Startups</v>
      </c>
      <c r="O9305" t="str">
        <f t="shared" si="1310"/>
        <v>None</v>
      </c>
      <c r="Q9305" s="2">
        <f t="shared" si="1311"/>
        <v>0</v>
      </c>
      <c r="R9305" s="1" t="str">
        <f t="shared" si="1312"/>
        <v>Startup</v>
      </c>
      <c r="S9305" s="1"/>
      <c r="T9305" t="s">
        <v>598</v>
      </c>
      <c r="U9305" t="s">
        <v>144</v>
      </c>
      <c r="V9305">
        <f t="shared" si="1313"/>
        <v>0</v>
      </c>
    </row>
    <row r="9306" spans="1:22" x14ac:dyDescent="0.35">
      <c r="A9306">
        <v>9304</v>
      </c>
      <c r="B9306" t="s">
        <v>13620</v>
      </c>
      <c r="C9306" t="str">
        <f t="shared" si="1305"/>
        <v>Buy</v>
      </c>
      <c r="D9306" t="str">
        <f t="shared" si="1306"/>
        <v>Long Name</v>
      </c>
      <c r="E9306">
        <v>4</v>
      </c>
      <c r="F9306">
        <f>IF(Q9306&lt;10,E9306+0.1,E9306)</f>
        <v>4.0999999999999996</v>
      </c>
      <c r="G9306">
        <f>MIN(IF(Q9306&lt;10,E9306+0.5,E9306),5)</f>
        <v>4.5</v>
      </c>
      <c r="H9306" t="str">
        <f t="shared" si="1307"/>
        <v>Average Place to Work</v>
      </c>
      <c r="I9306">
        <v>54</v>
      </c>
      <c r="J9306" t="b">
        <f t="shared" si="1308"/>
        <v>0</v>
      </c>
      <c r="K9306" t="b">
        <f>OR(E9306&gt;3.5,Q9306&lt;10)</f>
        <v>1</v>
      </c>
      <c r="L9306" t="s">
        <v>19</v>
      </c>
      <c r="M9306" t="s">
        <v>9869</v>
      </c>
      <c r="N9306" t="str">
        <f t="shared" si="1309"/>
        <v>Indian Silicon Valley Startups</v>
      </c>
      <c r="O9306" t="str">
        <f t="shared" si="1310"/>
        <v>None</v>
      </c>
      <c r="P9306" t="s">
        <v>71</v>
      </c>
      <c r="Q9306" s="2">
        <f t="shared" si="1311"/>
        <v>4</v>
      </c>
      <c r="R9306" s="1" t="str">
        <f t="shared" si="1312"/>
        <v>Startup</v>
      </c>
      <c r="S9306" s="1"/>
      <c r="T9306" t="s">
        <v>598</v>
      </c>
      <c r="U9306" t="s">
        <v>214</v>
      </c>
      <c r="V9306">
        <f t="shared" si="1313"/>
        <v>0</v>
      </c>
    </row>
    <row r="9307" spans="1:22" x14ac:dyDescent="0.35">
      <c r="A9307">
        <v>9305</v>
      </c>
      <c r="B9307" t="s">
        <v>13621</v>
      </c>
      <c r="C9307" t="str">
        <f t="shared" si="1305"/>
        <v>Don’t Buy</v>
      </c>
      <c r="D9307" t="str">
        <f t="shared" si="1306"/>
        <v>Long Name</v>
      </c>
      <c r="E9307">
        <v>3.8</v>
      </c>
      <c r="F9307">
        <f>IF(Q9307&lt;10,E9307+0.1,E9307)</f>
        <v>3.8</v>
      </c>
      <c r="G9307">
        <f>MIN(IF(Q9307&lt;10,E9307+0.5,E9307),5)</f>
        <v>3.8</v>
      </c>
      <c r="H9307" t="str">
        <f t="shared" si="1307"/>
        <v>Average Place to Work</v>
      </c>
      <c r="I9307">
        <v>54</v>
      </c>
      <c r="J9307" t="b">
        <f t="shared" si="1308"/>
        <v>0</v>
      </c>
      <c r="K9307" t="b">
        <f>OR(E9307&gt;3.5,Q9307&lt;10)</f>
        <v>1</v>
      </c>
      <c r="L9307" t="s">
        <v>19</v>
      </c>
      <c r="M9307" t="s">
        <v>4181</v>
      </c>
      <c r="N9307" t="str">
        <f t="shared" si="1309"/>
        <v>None</v>
      </c>
      <c r="O9307" t="str">
        <f t="shared" si="1310"/>
        <v>None</v>
      </c>
      <c r="P9307" t="s">
        <v>21</v>
      </c>
      <c r="Q9307" s="2">
        <f t="shared" si="1311"/>
        <v>28</v>
      </c>
      <c r="R9307" s="1" t="str">
        <f t="shared" si="1312"/>
        <v>Established</v>
      </c>
      <c r="S9307" s="1"/>
      <c r="T9307" t="s">
        <v>598</v>
      </c>
      <c r="U9307" t="s">
        <v>17</v>
      </c>
      <c r="V9307">
        <f t="shared" si="1313"/>
        <v>500000</v>
      </c>
    </row>
    <row r="9308" spans="1:22" x14ac:dyDescent="0.35">
      <c r="A9308">
        <v>9306</v>
      </c>
      <c r="B9308" t="s">
        <v>13622</v>
      </c>
      <c r="C9308" t="str">
        <f t="shared" si="1305"/>
        <v>Don’t Buy</v>
      </c>
      <c r="D9308" t="str">
        <f t="shared" si="1306"/>
        <v>Long Name</v>
      </c>
      <c r="E9308">
        <v>4</v>
      </c>
      <c r="F9308">
        <f>IF(Q9308&lt;10,E9308+0.1,E9308)</f>
        <v>4</v>
      </c>
      <c r="G9308">
        <f>MIN(IF(Q9308&lt;10,E9308+0.5,E9308),5)</f>
        <v>4</v>
      </c>
      <c r="H9308" t="str">
        <f t="shared" si="1307"/>
        <v>Average Place to Work</v>
      </c>
      <c r="I9308">
        <v>54</v>
      </c>
      <c r="J9308" t="b">
        <f t="shared" si="1308"/>
        <v>0</v>
      </c>
      <c r="K9308" t="b">
        <f>OR(E9308&gt;3.5,Q9308&lt;10)</f>
        <v>1</v>
      </c>
      <c r="L9308" t="s">
        <v>19</v>
      </c>
      <c r="M9308" t="s">
        <v>13623</v>
      </c>
      <c r="N9308" t="str">
        <f t="shared" si="1309"/>
        <v>None</v>
      </c>
      <c r="O9308" t="str">
        <f t="shared" si="1310"/>
        <v>None</v>
      </c>
      <c r="P9308" t="s">
        <v>79</v>
      </c>
      <c r="Q9308" s="2">
        <f t="shared" si="1311"/>
        <v>19</v>
      </c>
      <c r="R9308" s="1" t="str">
        <f t="shared" si="1312"/>
        <v>Established</v>
      </c>
      <c r="S9308" s="1"/>
      <c r="T9308" t="s">
        <v>606</v>
      </c>
      <c r="U9308" t="s">
        <v>17</v>
      </c>
      <c r="V9308">
        <f t="shared" si="1313"/>
        <v>500000</v>
      </c>
    </row>
    <row r="9309" spans="1:22" x14ac:dyDescent="0.35">
      <c r="A9309">
        <v>9307</v>
      </c>
      <c r="B9309" t="s">
        <v>13624</v>
      </c>
      <c r="C9309" t="str">
        <f t="shared" si="1305"/>
        <v>Don’t Buy</v>
      </c>
      <c r="D9309" t="str">
        <f t="shared" si="1306"/>
        <v>Long Name</v>
      </c>
      <c r="E9309">
        <v>3.8</v>
      </c>
      <c r="F9309">
        <f>IF(Q9309&lt;10,E9309+0.1,E9309)</f>
        <v>3.8</v>
      </c>
      <c r="G9309">
        <f>MIN(IF(Q9309&lt;10,E9309+0.5,E9309),5)</f>
        <v>3.8</v>
      </c>
      <c r="H9309" t="str">
        <f t="shared" si="1307"/>
        <v>Average Place to Work</v>
      </c>
      <c r="I9309">
        <v>54</v>
      </c>
      <c r="J9309" t="b">
        <f t="shared" si="1308"/>
        <v>0</v>
      </c>
      <c r="K9309" t="b">
        <f>OR(E9309&gt;3.5,Q9309&lt;10)</f>
        <v>1</v>
      </c>
      <c r="L9309" t="s">
        <v>19</v>
      </c>
      <c r="M9309" t="s">
        <v>790</v>
      </c>
      <c r="N9309" t="str">
        <f t="shared" si="1309"/>
        <v>None</v>
      </c>
      <c r="O9309" t="str">
        <f t="shared" si="1310"/>
        <v>None</v>
      </c>
      <c r="P9309" t="s">
        <v>99</v>
      </c>
      <c r="Q9309" s="2">
        <f t="shared" si="1311"/>
        <v>26</v>
      </c>
      <c r="R9309" s="1" t="str">
        <f t="shared" si="1312"/>
        <v>Established</v>
      </c>
      <c r="S9309" s="1"/>
      <c r="T9309" t="s">
        <v>598</v>
      </c>
      <c r="U9309" t="s">
        <v>24</v>
      </c>
      <c r="V9309">
        <f t="shared" si="1313"/>
        <v>500000</v>
      </c>
    </row>
    <row r="9310" spans="1:22" x14ac:dyDescent="0.35">
      <c r="A9310">
        <v>9308</v>
      </c>
      <c r="B9310" t="s">
        <v>13625</v>
      </c>
      <c r="C9310" t="str">
        <f t="shared" si="1305"/>
        <v>Don’t Buy</v>
      </c>
      <c r="D9310" t="str">
        <f t="shared" si="1306"/>
        <v>Long Name</v>
      </c>
      <c r="E9310">
        <v>3.9</v>
      </c>
      <c r="F9310">
        <f>IF(Q9310&lt;10,E9310+0.1,E9310)</f>
        <v>3.9</v>
      </c>
      <c r="G9310">
        <f>MIN(IF(Q9310&lt;10,E9310+0.5,E9310),5)</f>
        <v>3.9</v>
      </c>
      <c r="H9310" t="str">
        <f t="shared" si="1307"/>
        <v>Average Place to Work</v>
      </c>
      <c r="I9310">
        <v>54</v>
      </c>
      <c r="J9310" t="b">
        <f t="shared" si="1308"/>
        <v>0</v>
      </c>
      <c r="K9310" t="b">
        <f>OR(E9310&gt;3.5,Q9310&lt;10)</f>
        <v>1</v>
      </c>
      <c r="M9310" t="s">
        <v>11836</v>
      </c>
      <c r="N9310" t="str">
        <f t="shared" si="1309"/>
        <v>None</v>
      </c>
      <c r="O9310" t="str">
        <f t="shared" si="1310"/>
        <v>None</v>
      </c>
      <c r="P9310" t="s">
        <v>292</v>
      </c>
      <c r="Q9310" s="2">
        <f t="shared" si="1311"/>
        <v>38</v>
      </c>
      <c r="R9310" s="1" t="str">
        <f t="shared" si="1312"/>
        <v>Established</v>
      </c>
      <c r="S9310" s="1"/>
      <c r="T9310" t="s">
        <v>598</v>
      </c>
      <c r="U9310" t="s">
        <v>160</v>
      </c>
      <c r="V9310">
        <f t="shared" si="1313"/>
        <v>0</v>
      </c>
    </row>
    <row r="9311" spans="1:22" x14ac:dyDescent="0.35">
      <c r="A9311">
        <v>9309</v>
      </c>
      <c r="B9311" t="s">
        <v>13626</v>
      </c>
      <c r="C9311" t="str">
        <f t="shared" si="1305"/>
        <v>Don’t Buy</v>
      </c>
      <c r="D9311" t="str">
        <f t="shared" si="1306"/>
        <v>Short Name</v>
      </c>
      <c r="E9311">
        <v>4.2</v>
      </c>
      <c r="F9311">
        <f>IF(Q9311&lt;10,E9311+0.1,E9311)</f>
        <v>4.2</v>
      </c>
      <c r="G9311">
        <f>MIN(IF(Q9311&lt;10,E9311+0.5,E9311),5)</f>
        <v>4.2</v>
      </c>
      <c r="H9311" t="str">
        <f t="shared" si="1307"/>
        <v>Average Place to Work</v>
      </c>
      <c r="I9311">
        <v>54</v>
      </c>
      <c r="J9311" t="b">
        <f t="shared" si="1308"/>
        <v>0</v>
      </c>
      <c r="K9311" t="b">
        <f>OR(E9311&gt;3.5,Q9311&lt;10)</f>
        <v>1</v>
      </c>
      <c r="L9311" t="s">
        <v>9</v>
      </c>
      <c r="M9311" t="s">
        <v>4885</v>
      </c>
      <c r="N9311" t="str">
        <f t="shared" si="1309"/>
        <v>None</v>
      </c>
      <c r="O9311" t="str">
        <f t="shared" si="1310"/>
        <v>None</v>
      </c>
      <c r="P9311" t="s">
        <v>86</v>
      </c>
      <c r="Q9311" s="2">
        <f t="shared" si="1311"/>
        <v>27</v>
      </c>
      <c r="R9311" s="1" t="str">
        <f t="shared" si="1312"/>
        <v>Established</v>
      </c>
      <c r="S9311" s="1"/>
      <c r="T9311" t="s">
        <v>2372</v>
      </c>
      <c r="U9311" t="s">
        <v>92</v>
      </c>
      <c r="V9311">
        <f t="shared" si="1313"/>
        <v>0</v>
      </c>
    </row>
    <row r="9312" spans="1:22" x14ac:dyDescent="0.35">
      <c r="A9312">
        <v>9310</v>
      </c>
      <c r="B9312" t="s">
        <v>13627</v>
      </c>
      <c r="C9312" t="str">
        <f t="shared" si="1305"/>
        <v>Don’t Buy</v>
      </c>
      <c r="D9312" t="str">
        <f t="shared" si="1306"/>
        <v>Long Name</v>
      </c>
      <c r="E9312">
        <v>3.3</v>
      </c>
      <c r="F9312">
        <f>IF(Q9312&lt;10,E9312+0.1,E9312)</f>
        <v>3.3</v>
      </c>
      <c r="G9312">
        <f>MIN(IF(Q9312&lt;10,E9312+0.5,E9312),5)</f>
        <v>3.3</v>
      </c>
      <c r="H9312" t="str">
        <f t="shared" si="1307"/>
        <v>Average Place to Work</v>
      </c>
      <c r="I9312">
        <v>54</v>
      </c>
      <c r="J9312" t="b">
        <f t="shared" si="1308"/>
        <v>0</v>
      </c>
      <c r="K9312" t="b">
        <f>OR(E9312&gt;3.5,Q9312&lt;10)</f>
        <v>0</v>
      </c>
      <c r="M9312" t="s">
        <v>7591</v>
      </c>
      <c r="N9312" t="str">
        <f t="shared" si="1309"/>
        <v>None</v>
      </c>
      <c r="O9312" t="str">
        <f t="shared" si="1310"/>
        <v>None</v>
      </c>
      <c r="P9312" t="s">
        <v>302</v>
      </c>
      <c r="Q9312" s="2">
        <f t="shared" si="1311"/>
        <v>32</v>
      </c>
      <c r="R9312" s="1" t="str">
        <f t="shared" si="1312"/>
        <v>Established</v>
      </c>
      <c r="S9312" s="1"/>
      <c r="T9312" t="s">
        <v>1183</v>
      </c>
      <c r="U9312" t="s">
        <v>312</v>
      </c>
      <c r="V9312">
        <f t="shared" si="1313"/>
        <v>0</v>
      </c>
    </row>
    <row r="9313" spans="1:22" x14ac:dyDescent="0.35">
      <c r="A9313">
        <v>9311</v>
      </c>
      <c r="B9313" t="s">
        <v>13628</v>
      </c>
      <c r="C9313" t="str">
        <f t="shared" si="1305"/>
        <v>Buy</v>
      </c>
      <c r="D9313" t="str">
        <f t="shared" si="1306"/>
        <v>Long Name</v>
      </c>
      <c r="E9313">
        <v>3.5</v>
      </c>
      <c r="F9313">
        <f>IF(Q9313&lt;10,E9313+0.1,E9313)</f>
        <v>3.5</v>
      </c>
      <c r="G9313">
        <f>MIN(IF(Q9313&lt;10,E9313+0.5,E9313),5)</f>
        <v>3.5</v>
      </c>
      <c r="H9313" t="str">
        <f t="shared" si="1307"/>
        <v>Average Place to Work</v>
      </c>
      <c r="I9313">
        <v>54</v>
      </c>
      <c r="J9313" t="b">
        <f t="shared" si="1308"/>
        <v>0</v>
      </c>
      <c r="K9313" t="b">
        <f>OR(E9313&gt;3.5,Q9313&lt;10)</f>
        <v>0</v>
      </c>
      <c r="M9313" t="s">
        <v>13629</v>
      </c>
      <c r="N9313" t="str">
        <f t="shared" si="1309"/>
        <v>None</v>
      </c>
      <c r="O9313" t="str">
        <f t="shared" si="1310"/>
        <v>None</v>
      </c>
      <c r="P9313" t="s">
        <v>309</v>
      </c>
      <c r="Q9313" s="2">
        <f t="shared" si="1311"/>
        <v>40</v>
      </c>
      <c r="R9313" s="1" t="str">
        <f t="shared" si="1312"/>
        <v>Established</v>
      </c>
      <c r="S9313" s="1"/>
      <c r="T9313" t="s">
        <v>606</v>
      </c>
      <c r="U9313" t="s">
        <v>171</v>
      </c>
      <c r="V9313">
        <f t="shared" si="1313"/>
        <v>0</v>
      </c>
    </row>
    <row r="9314" spans="1:22" x14ac:dyDescent="0.35">
      <c r="A9314">
        <v>9312</v>
      </c>
      <c r="B9314" t="s">
        <v>13630</v>
      </c>
      <c r="C9314" t="str">
        <f t="shared" si="1305"/>
        <v>Buy</v>
      </c>
      <c r="D9314" t="str">
        <f t="shared" si="1306"/>
        <v>Long Name</v>
      </c>
      <c r="E9314">
        <v>4.5</v>
      </c>
      <c r="F9314">
        <f>IF(Q9314&lt;10,E9314+0.1,E9314)</f>
        <v>4.5</v>
      </c>
      <c r="G9314">
        <f>MIN(IF(Q9314&lt;10,E9314+0.5,E9314),5)</f>
        <v>4.5</v>
      </c>
      <c r="H9314" t="str">
        <f t="shared" si="1307"/>
        <v>Average Place to Work</v>
      </c>
      <c r="I9314">
        <v>54</v>
      </c>
      <c r="J9314" t="b">
        <f t="shared" si="1308"/>
        <v>0</v>
      </c>
      <c r="K9314" t="b">
        <f>OR(E9314&gt;3.5,Q9314&lt;10)</f>
        <v>1</v>
      </c>
      <c r="L9314" t="s">
        <v>19</v>
      </c>
      <c r="M9314" t="s">
        <v>13631</v>
      </c>
      <c r="N9314" t="str">
        <f t="shared" si="1309"/>
        <v>None</v>
      </c>
      <c r="O9314" t="str">
        <f t="shared" si="1310"/>
        <v>None</v>
      </c>
      <c r="P9314" t="s">
        <v>79</v>
      </c>
      <c r="Q9314" s="2">
        <f t="shared" si="1311"/>
        <v>19</v>
      </c>
      <c r="R9314" s="1" t="str">
        <f t="shared" si="1312"/>
        <v>Established</v>
      </c>
      <c r="S9314" s="1"/>
      <c r="T9314" t="s">
        <v>1183</v>
      </c>
      <c r="U9314" t="s">
        <v>17</v>
      </c>
      <c r="V9314">
        <f t="shared" si="1313"/>
        <v>1000000</v>
      </c>
    </row>
    <row r="9315" spans="1:22" x14ac:dyDescent="0.35">
      <c r="A9315">
        <v>9313</v>
      </c>
      <c r="B9315" t="s">
        <v>13632</v>
      </c>
      <c r="C9315" t="str">
        <f t="shared" si="1305"/>
        <v>Don’t Buy</v>
      </c>
      <c r="D9315" t="str">
        <f t="shared" si="1306"/>
        <v>Long Name</v>
      </c>
      <c r="E9315">
        <v>4.2</v>
      </c>
      <c r="F9315">
        <f>IF(Q9315&lt;10,E9315+0.1,E9315)</f>
        <v>4.2</v>
      </c>
      <c r="G9315">
        <f>MIN(IF(Q9315&lt;10,E9315+0.5,E9315),5)</f>
        <v>4.2</v>
      </c>
      <c r="H9315" t="str">
        <f t="shared" si="1307"/>
        <v>Average Place to Work</v>
      </c>
      <c r="I9315">
        <v>54</v>
      </c>
      <c r="J9315" t="b">
        <f t="shared" si="1308"/>
        <v>0</v>
      </c>
      <c r="K9315" t="b">
        <f>OR(E9315&gt;3.5,Q9315&lt;10)</f>
        <v>1</v>
      </c>
      <c r="L9315" t="s">
        <v>9</v>
      </c>
      <c r="M9315" t="s">
        <v>3572</v>
      </c>
      <c r="N9315" t="str">
        <f t="shared" si="1309"/>
        <v>None</v>
      </c>
      <c r="O9315" t="str">
        <f t="shared" si="1310"/>
        <v>None</v>
      </c>
      <c r="P9315" t="s">
        <v>654</v>
      </c>
      <c r="Q9315" s="2">
        <f t="shared" si="1311"/>
        <v>50</v>
      </c>
      <c r="R9315" s="1" t="str">
        <f t="shared" si="1312"/>
        <v>Established</v>
      </c>
      <c r="S9315" s="1"/>
      <c r="T9315" t="s">
        <v>1183</v>
      </c>
      <c r="U9315" t="s">
        <v>83</v>
      </c>
      <c r="V9315">
        <f t="shared" si="1313"/>
        <v>0</v>
      </c>
    </row>
    <row r="9316" spans="1:22" x14ac:dyDescent="0.35">
      <c r="A9316">
        <v>9314</v>
      </c>
      <c r="B9316" t="s">
        <v>13633</v>
      </c>
      <c r="C9316" t="str">
        <f t="shared" si="1305"/>
        <v>Buy</v>
      </c>
      <c r="D9316" t="str">
        <f t="shared" si="1306"/>
        <v>Long Name</v>
      </c>
      <c r="E9316">
        <v>4.2</v>
      </c>
      <c r="F9316">
        <f>IF(Q9316&lt;10,E9316+0.1,E9316)</f>
        <v>4.2</v>
      </c>
      <c r="G9316">
        <f>MIN(IF(Q9316&lt;10,E9316+0.5,E9316),5)</f>
        <v>4.2</v>
      </c>
      <c r="H9316" t="str">
        <f t="shared" si="1307"/>
        <v>Average Place to Work</v>
      </c>
      <c r="I9316">
        <v>54</v>
      </c>
      <c r="J9316" t="b">
        <f t="shared" si="1308"/>
        <v>0</v>
      </c>
      <c r="K9316" t="b">
        <f>OR(E9316&gt;3.5,Q9316&lt;10)</f>
        <v>1</v>
      </c>
      <c r="L9316" t="s">
        <v>19</v>
      </c>
      <c r="M9316" t="s">
        <v>4631</v>
      </c>
      <c r="N9316" t="str">
        <f t="shared" si="1309"/>
        <v>None</v>
      </c>
      <c r="O9316" t="str">
        <f t="shared" si="1310"/>
        <v>None</v>
      </c>
      <c r="P9316" t="s">
        <v>1530</v>
      </c>
      <c r="Q9316" s="2">
        <f t="shared" si="1311"/>
        <v>59</v>
      </c>
      <c r="R9316" s="1" t="str">
        <f t="shared" si="1312"/>
        <v>Established</v>
      </c>
      <c r="S9316" s="1"/>
      <c r="T9316" t="s">
        <v>598</v>
      </c>
      <c r="U9316" t="s">
        <v>4944</v>
      </c>
      <c r="V9316">
        <f t="shared" si="1313"/>
        <v>0</v>
      </c>
    </row>
    <row r="9317" spans="1:22" x14ac:dyDescent="0.35">
      <c r="A9317">
        <v>9315</v>
      </c>
      <c r="B9317" t="s">
        <v>13634</v>
      </c>
      <c r="C9317" t="str">
        <f t="shared" si="1305"/>
        <v>Don’t Buy</v>
      </c>
      <c r="D9317" t="str">
        <f t="shared" si="1306"/>
        <v>Long Name</v>
      </c>
      <c r="E9317">
        <v>3.9</v>
      </c>
      <c r="F9317">
        <f>IF(Q9317&lt;10,E9317+0.1,E9317)</f>
        <v>3.9</v>
      </c>
      <c r="G9317">
        <f>MIN(IF(Q9317&lt;10,E9317+0.5,E9317),5)</f>
        <v>3.9</v>
      </c>
      <c r="H9317" t="str">
        <f t="shared" si="1307"/>
        <v>Average Place to Work</v>
      </c>
      <c r="I9317">
        <v>54</v>
      </c>
      <c r="J9317" t="b">
        <f t="shared" si="1308"/>
        <v>0</v>
      </c>
      <c r="K9317" t="b">
        <f>OR(E9317&gt;3.5,Q9317&lt;10)</f>
        <v>1</v>
      </c>
      <c r="L9317" t="s">
        <v>19</v>
      </c>
      <c r="M9317" t="s">
        <v>13635</v>
      </c>
      <c r="N9317" t="str">
        <f t="shared" si="1309"/>
        <v>None</v>
      </c>
      <c r="O9317" t="str">
        <f t="shared" si="1310"/>
        <v>None</v>
      </c>
      <c r="P9317" t="s">
        <v>261</v>
      </c>
      <c r="Q9317" s="2">
        <f t="shared" si="1311"/>
        <v>21</v>
      </c>
      <c r="R9317" s="1" t="str">
        <f t="shared" si="1312"/>
        <v>Established</v>
      </c>
      <c r="S9317" s="1"/>
      <c r="T9317" t="s">
        <v>606</v>
      </c>
      <c r="U9317" t="s">
        <v>1913</v>
      </c>
      <c r="V9317">
        <f t="shared" si="1313"/>
        <v>0</v>
      </c>
    </row>
    <row r="9318" spans="1:22" x14ac:dyDescent="0.35">
      <c r="A9318">
        <v>9316</v>
      </c>
      <c r="B9318" t="s">
        <v>13636</v>
      </c>
      <c r="C9318" t="str">
        <f t="shared" si="1305"/>
        <v>Don’t Buy</v>
      </c>
      <c r="D9318" t="str">
        <f t="shared" si="1306"/>
        <v>Long Name</v>
      </c>
      <c r="E9318">
        <v>4.0999999999999996</v>
      </c>
      <c r="F9318">
        <f>IF(Q9318&lt;10,E9318+0.1,E9318)</f>
        <v>4.0999999999999996</v>
      </c>
      <c r="G9318">
        <f>MIN(IF(Q9318&lt;10,E9318+0.5,E9318),5)</f>
        <v>4.0999999999999996</v>
      </c>
      <c r="H9318" t="str">
        <f t="shared" si="1307"/>
        <v>Average Place to Work</v>
      </c>
      <c r="I9318">
        <v>54</v>
      </c>
      <c r="J9318" t="b">
        <f t="shared" si="1308"/>
        <v>0</v>
      </c>
      <c r="K9318" t="b">
        <f>OR(E9318&gt;3.5,Q9318&lt;10)</f>
        <v>1</v>
      </c>
      <c r="L9318" t="s">
        <v>9</v>
      </c>
      <c r="M9318" t="s">
        <v>3340</v>
      </c>
      <c r="N9318" t="str">
        <f t="shared" si="1309"/>
        <v>None</v>
      </c>
      <c r="O9318" t="str">
        <f t="shared" si="1310"/>
        <v>None</v>
      </c>
      <c r="P9318" t="s">
        <v>626</v>
      </c>
      <c r="Q9318" s="2">
        <f t="shared" si="1311"/>
        <v>17</v>
      </c>
      <c r="R9318" s="1" t="str">
        <f t="shared" si="1312"/>
        <v>Established</v>
      </c>
      <c r="S9318" s="1"/>
      <c r="T9318" t="s">
        <v>115</v>
      </c>
      <c r="U9318" t="s">
        <v>195</v>
      </c>
      <c r="V9318">
        <f t="shared" si="1313"/>
        <v>0</v>
      </c>
    </row>
    <row r="9319" spans="1:22" x14ac:dyDescent="0.35">
      <c r="A9319">
        <v>9317</v>
      </c>
      <c r="B9319" t="s">
        <v>13613</v>
      </c>
      <c r="C9319" t="str">
        <f t="shared" si="1305"/>
        <v>Don’t Buy</v>
      </c>
      <c r="D9319" t="str">
        <f t="shared" si="1306"/>
        <v>Short Name</v>
      </c>
      <c r="E9319">
        <v>3.2</v>
      </c>
      <c r="F9319">
        <f>IF(Q9319&lt;10,E9319+0.1,E9319)</f>
        <v>3.2</v>
      </c>
      <c r="G9319">
        <f>MIN(IF(Q9319&lt;10,E9319+0.5,E9319),5)</f>
        <v>3.2</v>
      </c>
      <c r="H9319" t="str">
        <f t="shared" si="1307"/>
        <v>Average Place to Work</v>
      </c>
      <c r="I9319">
        <v>54</v>
      </c>
      <c r="J9319" t="b">
        <f t="shared" si="1308"/>
        <v>0</v>
      </c>
      <c r="K9319" t="b">
        <f>OR(E9319&gt;3.5,Q9319&lt;10)</f>
        <v>0</v>
      </c>
      <c r="L9319" t="s">
        <v>3191</v>
      </c>
      <c r="M9319" t="s">
        <v>8074</v>
      </c>
      <c r="N9319" t="str">
        <f t="shared" si="1309"/>
        <v>None</v>
      </c>
      <c r="O9319" t="str">
        <f t="shared" si="1310"/>
        <v>None</v>
      </c>
      <c r="P9319" t="s">
        <v>423</v>
      </c>
      <c r="Q9319" s="2">
        <f t="shared" si="1311"/>
        <v>53</v>
      </c>
      <c r="R9319" s="1" t="str">
        <f t="shared" si="1312"/>
        <v>Established</v>
      </c>
      <c r="S9319" s="1"/>
      <c r="T9319" t="s">
        <v>1183</v>
      </c>
      <c r="U9319" t="s">
        <v>893</v>
      </c>
      <c r="V9319">
        <f t="shared" si="1313"/>
        <v>0</v>
      </c>
    </row>
    <row r="9320" spans="1:22" x14ac:dyDescent="0.35">
      <c r="A9320">
        <v>9318</v>
      </c>
      <c r="B9320" t="s">
        <v>13612</v>
      </c>
      <c r="C9320" t="str">
        <f t="shared" si="1305"/>
        <v>Don’t Buy</v>
      </c>
      <c r="D9320" t="str">
        <f t="shared" si="1306"/>
        <v>Long Name</v>
      </c>
      <c r="E9320">
        <v>4.2</v>
      </c>
      <c r="F9320">
        <f>IF(Q9320&lt;10,E9320+0.1,E9320)</f>
        <v>4.2</v>
      </c>
      <c r="G9320">
        <f>MIN(IF(Q9320&lt;10,E9320+0.5,E9320),5)</f>
        <v>4.2</v>
      </c>
      <c r="H9320" t="str">
        <f t="shared" si="1307"/>
        <v>Average Place to Work</v>
      </c>
      <c r="I9320">
        <v>54</v>
      </c>
      <c r="J9320" t="b">
        <f t="shared" si="1308"/>
        <v>0</v>
      </c>
      <c r="K9320" t="b">
        <f>OR(E9320&gt;3.5,Q9320&lt;10)</f>
        <v>1</v>
      </c>
      <c r="L9320" t="s">
        <v>9</v>
      </c>
      <c r="M9320" t="s">
        <v>10651</v>
      </c>
      <c r="N9320" t="str">
        <f t="shared" si="1309"/>
        <v>None</v>
      </c>
      <c r="O9320" t="str">
        <f t="shared" si="1310"/>
        <v>None</v>
      </c>
      <c r="P9320" t="s">
        <v>836</v>
      </c>
      <c r="Q9320" s="2">
        <f t="shared" si="1311"/>
        <v>81</v>
      </c>
      <c r="R9320" s="1" t="str">
        <f t="shared" si="1312"/>
        <v>Established</v>
      </c>
      <c r="S9320" s="1"/>
      <c r="T9320" t="s">
        <v>115</v>
      </c>
      <c r="U9320" t="s">
        <v>446</v>
      </c>
      <c r="V9320">
        <f t="shared" si="1313"/>
        <v>0</v>
      </c>
    </row>
    <row r="9321" spans="1:22" x14ac:dyDescent="0.35">
      <c r="A9321">
        <v>9319</v>
      </c>
      <c r="B9321" t="s">
        <v>13637</v>
      </c>
      <c r="C9321" t="str">
        <f t="shared" si="1305"/>
        <v>Don’t Buy</v>
      </c>
      <c r="D9321" t="str">
        <f t="shared" si="1306"/>
        <v>Long Name</v>
      </c>
      <c r="E9321">
        <v>4.0999999999999996</v>
      </c>
      <c r="F9321">
        <f>IF(Q9321&lt;10,E9321+0.1,E9321)</f>
        <v>4.0999999999999996</v>
      </c>
      <c r="G9321">
        <f>MIN(IF(Q9321&lt;10,E9321+0.5,E9321),5)</f>
        <v>4.0999999999999996</v>
      </c>
      <c r="H9321" t="str">
        <f t="shared" si="1307"/>
        <v>Average Place to Work</v>
      </c>
      <c r="I9321">
        <v>54</v>
      </c>
      <c r="J9321" t="b">
        <f t="shared" si="1308"/>
        <v>0</v>
      </c>
      <c r="K9321" t="b">
        <f>OR(E9321&gt;3.5,Q9321&lt;10)</f>
        <v>1</v>
      </c>
      <c r="L9321" t="s">
        <v>2858</v>
      </c>
      <c r="M9321" t="s">
        <v>13638</v>
      </c>
      <c r="N9321" t="str">
        <f t="shared" si="1309"/>
        <v>None</v>
      </c>
      <c r="O9321" t="str">
        <f t="shared" si="1310"/>
        <v>None</v>
      </c>
      <c r="P9321" t="s">
        <v>328</v>
      </c>
      <c r="Q9321" s="2">
        <f t="shared" si="1311"/>
        <v>42</v>
      </c>
      <c r="R9321" s="1" t="str">
        <f t="shared" si="1312"/>
        <v>Established</v>
      </c>
      <c r="S9321" s="1"/>
      <c r="T9321" t="s">
        <v>60</v>
      </c>
      <c r="U9321" t="s">
        <v>41</v>
      </c>
      <c r="V9321">
        <f t="shared" si="1313"/>
        <v>0</v>
      </c>
    </row>
    <row r="9322" spans="1:22" x14ac:dyDescent="0.35">
      <c r="A9322">
        <v>9320</v>
      </c>
      <c r="B9322" t="s">
        <v>13639</v>
      </c>
      <c r="C9322" t="str">
        <f t="shared" si="1305"/>
        <v>Don’t Buy</v>
      </c>
      <c r="D9322" t="str">
        <f t="shared" si="1306"/>
        <v>Long Name</v>
      </c>
      <c r="E9322">
        <v>4.2</v>
      </c>
      <c r="F9322">
        <f>IF(Q9322&lt;10,E9322+0.1,E9322)</f>
        <v>4.2</v>
      </c>
      <c r="G9322">
        <f>MIN(IF(Q9322&lt;10,E9322+0.5,E9322),5)</f>
        <v>4.2</v>
      </c>
      <c r="H9322" t="str">
        <f t="shared" si="1307"/>
        <v>Average Place to Work</v>
      </c>
      <c r="I9322">
        <v>54</v>
      </c>
      <c r="J9322" t="b">
        <f t="shared" si="1308"/>
        <v>0</v>
      </c>
      <c r="K9322" t="b">
        <f>OR(E9322&gt;3.5,Q9322&lt;10)</f>
        <v>1</v>
      </c>
      <c r="L9322" t="s">
        <v>9</v>
      </c>
      <c r="M9322" t="s">
        <v>7275</v>
      </c>
      <c r="N9322" t="str">
        <f t="shared" si="1309"/>
        <v>Indian Silicon Valley Startups</v>
      </c>
      <c r="O9322" t="str">
        <f t="shared" si="1310"/>
        <v>None</v>
      </c>
      <c r="P9322" t="s">
        <v>515</v>
      </c>
      <c r="Q9322" s="2">
        <f t="shared" si="1311"/>
        <v>46</v>
      </c>
      <c r="R9322" s="1" t="str">
        <f t="shared" si="1312"/>
        <v>Established</v>
      </c>
      <c r="S9322" s="1"/>
      <c r="T9322" t="s">
        <v>598</v>
      </c>
      <c r="U9322" t="s">
        <v>473</v>
      </c>
      <c r="V9322">
        <f t="shared" si="1313"/>
        <v>0</v>
      </c>
    </row>
    <row r="9323" spans="1:22" x14ac:dyDescent="0.35">
      <c r="A9323">
        <v>9321</v>
      </c>
      <c r="B9323" t="s">
        <v>13640</v>
      </c>
      <c r="C9323" t="str">
        <f t="shared" si="1305"/>
        <v>Don’t Buy</v>
      </c>
      <c r="D9323" t="str">
        <f t="shared" si="1306"/>
        <v>Long Name</v>
      </c>
      <c r="E9323">
        <v>2.7</v>
      </c>
      <c r="F9323">
        <f>IF(Q9323&lt;10,E9323+0.1,E9323)</f>
        <v>2.7</v>
      </c>
      <c r="G9323">
        <f>MIN(IF(Q9323&lt;10,E9323+0.5,E9323),5)</f>
        <v>2.7</v>
      </c>
      <c r="H9323" t="str">
        <f t="shared" si="1307"/>
        <v>Average Place to Work</v>
      </c>
      <c r="I9323">
        <v>54</v>
      </c>
      <c r="J9323" t="b">
        <f t="shared" si="1308"/>
        <v>0</v>
      </c>
      <c r="K9323" t="b">
        <f>OR(E9323&gt;3.5,Q9323&lt;10)</f>
        <v>0</v>
      </c>
      <c r="L9323" t="s">
        <v>19</v>
      </c>
      <c r="M9323" t="s">
        <v>11855</v>
      </c>
      <c r="N9323" t="str">
        <f t="shared" si="1309"/>
        <v>None</v>
      </c>
      <c r="O9323" t="str">
        <f t="shared" si="1310"/>
        <v>None</v>
      </c>
      <c r="P9323" t="s">
        <v>626</v>
      </c>
      <c r="Q9323" s="2">
        <f t="shared" si="1311"/>
        <v>17</v>
      </c>
      <c r="R9323" s="1" t="str">
        <f t="shared" si="1312"/>
        <v>Established</v>
      </c>
      <c r="S9323" s="1"/>
      <c r="T9323" t="s">
        <v>2426</v>
      </c>
      <c r="U9323" t="s">
        <v>906</v>
      </c>
      <c r="V9323">
        <f t="shared" si="1313"/>
        <v>0</v>
      </c>
    </row>
    <row r="9324" spans="1:22" x14ac:dyDescent="0.35">
      <c r="A9324">
        <v>9322</v>
      </c>
      <c r="B9324" t="s">
        <v>13641</v>
      </c>
      <c r="C9324" t="str">
        <f t="shared" si="1305"/>
        <v>Don’t Buy</v>
      </c>
      <c r="D9324" t="str">
        <f t="shared" si="1306"/>
        <v>Long Name</v>
      </c>
      <c r="E9324">
        <v>4.4000000000000004</v>
      </c>
      <c r="F9324">
        <f>IF(Q9324&lt;10,E9324+0.1,E9324)</f>
        <v>4.4000000000000004</v>
      </c>
      <c r="G9324">
        <f>MIN(IF(Q9324&lt;10,E9324+0.5,E9324),5)</f>
        <v>4.4000000000000004</v>
      </c>
      <c r="H9324" t="str">
        <f t="shared" si="1307"/>
        <v>Average Place to Work</v>
      </c>
      <c r="I9324">
        <v>54</v>
      </c>
      <c r="J9324" t="b">
        <f t="shared" si="1308"/>
        <v>0</v>
      </c>
      <c r="K9324" t="b">
        <f>OR(E9324&gt;3.5,Q9324&lt;10)</f>
        <v>1</v>
      </c>
      <c r="L9324" t="s">
        <v>19</v>
      </c>
      <c r="M9324" t="s">
        <v>4752</v>
      </c>
      <c r="N9324" t="str">
        <f t="shared" si="1309"/>
        <v>None</v>
      </c>
      <c r="O9324" t="str">
        <f t="shared" si="1310"/>
        <v>None</v>
      </c>
      <c r="P9324" t="s">
        <v>292</v>
      </c>
      <c r="Q9324" s="2">
        <f t="shared" si="1311"/>
        <v>38</v>
      </c>
      <c r="R9324" s="1" t="str">
        <f t="shared" si="1312"/>
        <v>Established</v>
      </c>
      <c r="S9324" s="1"/>
      <c r="T9324" t="s">
        <v>598</v>
      </c>
      <c r="U9324" t="s">
        <v>41</v>
      </c>
      <c r="V9324">
        <f t="shared" si="1313"/>
        <v>0</v>
      </c>
    </row>
    <row r="9325" spans="1:22" x14ac:dyDescent="0.35">
      <c r="A9325">
        <v>9323</v>
      </c>
      <c r="B9325" t="s">
        <v>13642</v>
      </c>
      <c r="C9325" t="str">
        <f t="shared" si="1305"/>
        <v>Don’t Buy</v>
      </c>
      <c r="D9325" t="str">
        <f t="shared" si="1306"/>
        <v>Long Name</v>
      </c>
      <c r="E9325">
        <v>3.9</v>
      </c>
      <c r="F9325">
        <f>IF(Q9325&lt;10,E9325+0.1,E9325)</f>
        <v>3.9</v>
      </c>
      <c r="G9325">
        <f>MIN(IF(Q9325&lt;10,E9325+0.5,E9325),5)</f>
        <v>3.9</v>
      </c>
      <c r="H9325" t="str">
        <f t="shared" si="1307"/>
        <v>Average Place to Work</v>
      </c>
      <c r="I9325">
        <v>54</v>
      </c>
      <c r="J9325" t="b">
        <f t="shared" si="1308"/>
        <v>0</v>
      </c>
      <c r="K9325" t="b">
        <f>OR(E9325&gt;3.5,Q9325&lt;10)</f>
        <v>1</v>
      </c>
      <c r="L9325" t="s">
        <v>19</v>
      </c>
      <c r="M9325" t="s">
        <v>13643</v>
      </c>
      <c r="N9325" t="str">
        <f t="shared" si="1309"/>
        <v>None</v>
      </c>
      <c r="O9325" t="str">
        <f t="shared" si="1310"/>
        <v>None</v>
      </c>
      <c r="P9325" t="s">
        <v>287</v>
      </c>
      <c r="Q9325" s="2">
        <f t="shared" si="1311"/>
        <v>45</v>
      </c>
      <c r="R9325" s="1" t="str">
        <f t="shared" si="1312"/>
        <v>Established</v>
      </c>
      <c r="S9325" s="1"/>
      <c r="T9325" t="s">
        <v>1183</v>
      </c>
      <c r="U9325" t="s">
        <v>64</v>
      </c>
      <c r="V9325">
        <f t="shared" si="1313"/>
        <v>0</v>
      </c>
    </row>
    <row r="9326" spans="1:22" x14ac:dyDescent="0.35">
      <c r="A9326">
        <v>9324</v>
      </c>
      <c r="B9326" t="s">
        <v>13644</v>
      </c>
      <c r="C9326" t="str">
        <f t="shared" si="1305"/>
        <v>Don’t Buy</v>
      </c>
      <c r="D9326" t="str">
        <f t="shared" si="1306"/>
        <v>Long Name</v>
      </c>
      <c r="E9326">
        <v>4.3</v>
      </c>
      <c r="F9326">
        <f>IF(Q9326&lt;10,E9326+0.1,E9326)</f>
        <v>4.3</v>
      </c>
      <c r="G9326">
        <f>MIN(IF(Q9326&lt;10,E9326+0.5,E9326),5)</f>
        <v>4.3</v>
      </c>
      <c r="H9326" t="str">
        <f t="shared" si="1307"/>
        <v>Average Place to Work</v>
      </c>
      <c r="I9326">
        <v>54</v>
      </c>
      <c r="J9326" t="b">
        <f t="shared" si="1308"/>
        <v>0</v>
      </c>
      <c r="K9326" t="b">
        <f>OR(E9326&gt;3.5,Q9326&lt;10)</f>
        <v>1</v>
      </c>
      <c r="L9326" t="s">
        <v>19</v>
      </c>
      <c r="M9326" t="s">
        <v>12342</v>
      </c>
      <c r="N9326" t="str">
        <f t="shared" si="1309"/>
        <v>None</v>
      </c>
      <c r="O9326" t="str">
        <f t="shared" si="1310"/>
        <v>None</v>
      </c>
      <c r="P9326" t="s">
        <v>67</v>
      </c>
      <c r="Q9326" s="2">
        <f t="shared" si="1311"/>
        <v>15</v>
      </c>
      <c r="R9326" s="1" t="str">
        <f t="shared" si="1312"/>
        <v>Established</v>
      </c>
      <c r="S9326" s="1"/>
      <c r="T9326" t="s">
        <v>598</v>
      </c>
      <c r="U9326" t="s">
        <v>17</v>
      </c>
      <c r="V9326">
        <f t="shared" si="1313"/>
        <v>1000000</v>
      </c>
    </row>
    <row r="9327" spans="1:22" x14ac:dyDescent="0.35">
      <c r="A9327">
        <v>9325</v>
      </c>
      <c r="B9327" t="s">
        <v>13645</v>
      </c>
      <c r="C9327" t="str">
        <f t="shared" si="1305"/>
        <v>Don’t Buy</v>
      </c>
      <c r="D9327" t="str">
        <f t="shared" si="1306"/>
        <v>Long Name</v>
      </c>
      <c r="E9327">
        <v>3.3</v>
      </c>
      <c r="F9327">
        <f>IF(Q9327&lt;10,E9327+0.1,E9327)</f>
        <v>3.3</v>
      </c>
      <c r="G9327">
        <f>MIN(IF(Q9327&lt;10,E9327+0.5,E9327),5)</f>
        <v>3.3</v>
      </c>
      <c r="H9327" t="str">
        <f t="shared" si="1307"/>
        <v>Average Place to Work</v>
      </c>
      <c r="I9327">
        <v>54</v>
      </c>
      <c r="J9327" t="b">
        <f t="shared" si="1308"/>
        <v>0</v>
      </c>
      <c r="K9327" t="b">
        <f>OR(E9327&gt;3.5,Q9327&lt;10)</f>
        <v>0</v>
      </c>
      <c r="M9327" t="s">
        <v>2864</v>
      </c>
      <c r="N9327" t="str">
        <f t="shared" si="1309"/>
        <v>None</v>
      </c>
      <c r="O9327" t="str">
        <f t="shared" si="1310"/>
        <v>None</v>
      </c>
      <c r="P9327" t="s">
        <v>198</v>
      </c>
      <c r="Q9327" s="2">
        <f t="shared" si="1311"/>
        <v>35</v>
      </c>
      <c r="R9327" s="1" t="str">
        <f t="shared" si="1312"/>
        <v>Established</v>
      </c>
      <c r="S9327" s="1"/>
      <c r="T9327" t="s">
        <v>1183</v>
      </c>
      <c r="U9327" t="s">
        <v>8174</v>
      </c>
      <c r="V9327">
        <f t="shared" si="1313"/>
        <v>0</v>
      </c>
    </row>
    <row r="9328" spans="1:22" x14ac:dyDescent="0.35">
      <c r="A9328">
        <v>9326</v>
      </c>
      <c r="B9328" t="s">
        <v>13646</v>
      </c>
      <c r="C9328" t="str">
        <f t="shared" si="1305"/>
        <v>Don’t Buy</v>
      </c>
      <c r="D9328" t="str">
        <f t="shared" si="1306"/>
        <v>Long Name</v>
      </c>
      <c r="E9328">
        <v>3.9</v>
      </c>
      <c r="F9328">
        <f>IF(Q9328&lt;10,E9328+0.1,E9328)</f>
        <v>3.9</v>
      </c>
      <c r="G9328">
        <f>MIN(IF(Q9328&lt;10,E9328+0.5,E9328),5)</f>
        <v>3.9</v>
      </c>
      <c r="H9328" t="str">
        <f t="shared" si="1307"/>
        <v>Average Place to Work</v>
      </c>
      <c r="I9328">
        <v>54</v>
      </c>
      <c r="J9328" t="b">
        <f t="shared" si="1308"/>
        <v>0</v>
      </c>
      <c r="K9328" t="b">
        <f>OR(E9328&gt;3.5,Q9328&lt;10)</f>
        <v>1</v>
      </c>
      <c r="L9328" t="s">
        <v>9</v>
      </c>
      <c r="M9328" t="s">
        <v>13647</v>
      </c>
      <c r="N9328" t="str">
        <f t="shared" si="1309"/>
        <v>None</v>
      </c>
      <c r="O9328" t="str">
        <f t="shared" si="1310"/>
        <v>None</v>
      </c>
      <c r="P9328" t="s">
        <v>5499</v>
      </c>
      <c r="Q9328" s="2">
        <f t="shared" si="1311"/>
        <v>108</v>
      </c>
      <c r="R9328" s="1" t="str">
        <f t="shared" si="1312"/>
        <v>Established</v>
      </c>
      <c r="S9328" s="1"/>
      <c r="T9328" t="s">
        <v>2372</v>
      </c>
      <c r="U9328" t="s">
        <v>5009</v>
      </c>
      <c r="V9328">
        <f t="shared" si="1313"/>
        <v>0</v>
      </c>
    </row>
    <row r="9329" spans="1:22" x14ac:dyDescent="0.35">
      <c r="A9329">
        <v>9327</v>
      </c>
      <c r="B9329" t="s">
        <v>13648</v>
      </c>
      <c r="C9329" t="str">
        <f t="shared" si="1305"/>
        <v>Don’t Buy</v>
      </c>
      <c r="D9329" t="str">
        <f t="shared" si="1306"/>
        <v>Long Name</v>
      </c>
      <c r="E9329">
        <v>3.8</v>
      </c>
      <c r="F9329">
        <f>IF(Q9329&lt;10,E9329+0.1,E9329)</f>
        <v>3.8</v>
      </c>
      <c r="G9329">
        <f>MIN(IF(Q9329&lt;10,E9329+0.5,E9329),5)</f>
        <v>3.8</v>
      </c>
      <c r="H9329" t="str">
        <f t="shared" si="1307"/>
        <v>Average Place to Work</v>
      </c>
      <c r="I9329">
        <v>54</v>
      </c>
      <c r="J9329" t="b">
        <f t="shared" si="1308"/>
        <v>0</v>
      </c>
      <c r="K9329" t="b">
        <f>OR(E9329&gt;3.5,Q9329&lt;10)</f>
        <v>1</v>
      </c>
      <c r="L9329" t="s">
        <v>19</v>
      </c>
      <c r="M9329" t="s">
        <v>4911</v>
      </c>
      <c r="N9329" t="str">
        <f t="shared" si="1309"/>
        <v>None</v>
      </c>
      <c r="O9329" t="str">
        <f t="shared" si="1310"/>
        <v>None</v>
      </c>
      <c r="P9329" t="s">
        <v>99</v>
      </c>
      <c r="Q9329" s="2">
        <f t="shared" si="1311"/>
        <v>26</v>
      </c>
      <c r="R9329" s="1" t="str">
        <f t="shared" si="1312"/>
        <v>Established</v>
      </c>
      <c r="S9329" s="1"/>
      <c r="T9329" t="s">
        <v>1183</v>
      </c>
      <c r="U9329" t="s">
        <v>17</v>
      </c>
      <c r="V9329">
        <f t="shared" si="1313"/>
        <v>500000</v>
      </c>
    </row>
    <row r="9330" spans="1:22" x14ac:dyDescent="0.35">
      <c r="A9330">
        <v>9328</v>
      </c>
      <c r="B9330" t="s">
        <v>13649</v>
      </c>
      <c r="C9330" t="str">
        <f t="shared" si="1305"/>
        <v>Don’t Buy</v>
      </c>
      <c r="D9330" t="str">
        <f t="shared" si="1306"/>
        <v>Long Name</v>
      </c>
      <c r="E9330">
        <v>2.7</v>
      </c>
      <c r="F9330">
        <f>IF(Q9330&lt;10,E9330+0.1,E9330)</f>
        <v>2.7</v>
      </c>
      <c r="G9330">
        <f>MIN(IF(Q9330&lt;10,E9330+0.5,E9330),5)</f>
        <v>2.7</v>
      </c>
      <c r="H9330" t="str">
        <f t="shared" si="1307"/>
        <v>Average Place to Work</v>
      </c>
      <c r="I9330">
        <v>54</v>
      </c>
      <c r="J9330" t="b">
        <f t="shared" si="1308"/>
        <v>0</v>
      </c>
      <c r="K9330" t="b">
        <f>OR(E9330&gt;3.5,Q9330&lt;10)</f>
        <v>0</v>
      </c>
      <c r="M9330" t="s">
        <v>4467</v>
      </c>
      <c r="N9330" t="str">
        <f t="shared" si="1309"/>
        <v>None</v>
      </c>
      <c r="O9330" t="str">
        <f t="shared" si="1310"/>
        <v>None</v>
      </c>
      <c r="P9330" t="s">
        <v>21</v>
      </c>
      <c r="Q9330" s="2">
        <f t="shared" si="1311"/>
        <v>28</v>
      </c>
      <c r="R9330" s="1" t="str">
        <f t="shared" si="1312"/>
        <v>Established</v>
      </c>
      <c r="S9330" s="1"/>
      <c r="U9330" t="s">
        <v>64</v>
      </c>
      <c r="V9330">
        <f t="shared" si="1313"/>
        <v>0</v>
      </c>
    </row>
    <row r="9331" spans="1:22" x14ac:dyDescent="0.35">
      <c r="A9331">
        <v>9329</v>
      </c>
      <c r="B9331" t="s">
        <v>13650</v>
      </c>
      <c r="C9331" t="str">
        <f t="shared" si="1305"/>
        <v>Don’t Buy</v>
      </c>
      <c r="D9331" t="str">
        <f t="shared" si="1306"/>
        <v>Long Name</v>
      </c>
      <c r="E9331">
        <v>3.8</v>
      </c>
      <c r="F9331">
        <f>IF(Q9331&lt;10,E9331+0.1,E9331)</f>
        <v>3.8</v>
      </c>
      <c r="G9331">
        <f>MIN(IF(Q9331&lt;10,E9331+0.5,E9331),5)</f>
        <v>3.8</v>
      </c>
      <c r="H9331" t="str">
        <f t="shared" si="1307"/>
        <v>Average Place to Work</v>
      </c>
      <c r="I9331">
        <v>54</v>
      </c>
      <c r="J9331" t="b">
        <f t="shared" si="1308"/>
        <v>0</v>
      </c>
      <c r="K9331" t="b">
        <f>OR(E9331&gt;3.5,Q9331&lt;10)</f>
        <v>1</v>
      </c>
      <c r="M9331" t="s">
        <v>3675</v>
      </c>
      <c r="N9331" t="str">
        <f t="shared" si="1309"/>
        <v>Indian Silicon Valley Startups</v>
      </c>
      <c r="O9331" t="str">
        <f t="shared" si="1310"/>
        <v>None</v>
      </c>
      <c r="P9331" t="s">
        <v>167</v>
      </c>
      <c r="Q9331" s="2">
        <f t="shared" si="1311"/>
        <v>34</v>
      </c>
      <c r="R9331" s="1" t="str">
        <f t="shared" si="1312"/>
        <v>Established</v>
      </c>
      <c r="S9331" s="1"/>
      <c r="T9331" t="s">
        <v>1183</v>
      </c>
      <c r="U9331" t="s">
        <v>64</v>
      </c>
      <c r="V9331">
        <f t="shared" si="1313"/>
        <v>0</v>
      </c>
    </row>
    <row r="9332" spans="1:22" x14ac:dyDescent="0.35">
      <c r="A9332">
        <v>9330</v>
      </c>
      <c r="B9332" t="s">
        <v>13651</v>
      </c>
      <c r="C9332" t="str">
        <f t="shared" si="1305"/>
        <v>Don’t Buy</v>
      </c>
      <c r="D9332" t="str">
        <f t="shared" si="1306"/>
        <v>Long Name</v>
      </c>
      <c r="E9332">
        <v>4</v>
      </c>
      <c r="F9332">
        <f>IF(Q9332&lt;10,E9332+0.1,E9332)</f>
        <v>4</v>
      </c>
      <c r="G9332">
        <f>MIN(IF(Q9332&lt;10,E9332+0.5,E9332),5)</f>
        <v>4</v>
      </c>
      <c r="H9332" t="str">
        <f t="shared" si="1307"/>
        <v>Average Place to Work</v>
      </c>
      <c r="I9332">
        <v>54</v>
      </c>
      <c r="J9332" t="b">
        <f t="shared" si="1308"/>
        <v>0</v>
      </c>
      <c r="K9332" t="b">
        <f>OR(E9332&gt;3.5,Q9332&lt;10)</f>
        <v>1</v>
      </c>
      <c r="M9332" t="s">
        <v>9197</v>
      </c>
      <c r="N9332" t="str">
        <f t="shared" si="1309"/>
        <v>None</v>
      </c>
      <c r="O9332" t="str">
        <f t="shared" si="1310"/>
        <v>None</v>
      </c>
      <c r="P9332" t="s">
        <v>2118</v>
      </c>
      <c r="Q9332" s="2">
        <f t="shared" si="1311"/>
        <v>107</v>
      </c>
      <c r="R9332" s="1" t="str">
        <f t="shared" si="1312"/>
        <v>Established</v>
      </c>
      <c r="S9332" s="1"/>
      <c r="T9332" t="s">
        <v>1183</v>
      </c>
      <c r="U9332" t="s">
        <v>64</v>
      </c>
      <c r="V9332">
        <f t="shared" si="1313"/>
        <v>0</v>
      </c>
    </row>
    <row r="9333" spans="1:22" x14ac:dyDescent="0.35">
      <c r="A9333">
        <v>9331</v>
      </c>
      <c r="B9333" t="s">
        <v>13652</v>
      </c>
      <c r="C9333" t="str">
        <f t="shared" si="1305"/>
        <v>Buy</v>
      </c>
      <c r="D9333" t="str">
        <f t="shared" si="1306"/>
        <v>Long Name</v>
      </c>
      <c r="E9333">
        <v>4.0999999999999996</v>
      </c>
      <c r="F9333">
        <f>IF(Q9333&lt;10,E9333+0.1,E9333)</f>
        <v>4.0999999999999996</v>
      </c>
      <c r="G9333">
        <f>MIN(IF(Q9333&lt;10,E9333+0.5,E9333),5)</f>
        <v>4.0999999999999996</v>
      </c>
      <c r="H9333" t="str">
        <f t="shared" si="1307"/>
        <v>Average Place to Work</v>
      </c>
      <c r="I9333">
        <v>54</v>
      </c>
      <c r="J9333" t="b">
        <f t="shared" si="1308"/>
        <v>0</v>
      </c>
      <c r="K9333" t="b">
        <f>OR(E9333&gt;3.5,Q9333&lt;10)</f>
        <v>1</v>
      </c>
      <c r="M9333" t="s">
        <v>765</v>
      </c>
      <c r="N9333" t="str">
        <f t="shared" si="1309"/>
        <v>None</v>
      </c>
      <c r="O9333" t="str">
        <f t="shared" si="1310"/>
        <v>None</v>
      </c>
      <c r="P9333" t="s">
        <v>183</v>
      </c>
      <c r="Q9333" s="2">
        <f t="shared" si="1311"/>
        <v>10</v>
      </c>
      <c r="R9333" s="1" t="str">
        <f t="shared" si="1312"/>
        <v>Established</v>
      </c>
      <c r="S9333" s="1"/>
      <c r="T9333" t="s">
        <v>2426</v>
      </c>
      <c r="U9333" t="s">
        <v>352</v>
      </c>
      <c r="V9333">
        <f t="shared" si="1313"/>
        <v>0</v>
      </c>
    </row>
    <row r="9334" spans="1:22" x14ac:dyDescent="0.35">
      <c r="A9334">
        <v>9332</v>
      </c>
      <c r="B9334" t="s">
        <v>13653</v>
      </c>
      <c r="C9334" t="str">
        <f t="shared" si="1305"/>
        <v>Don’t Buy</v>
      </c>
      <c r="D9334" t="str">
        <f t="shared" si="1306"/>
        <v>Long Name</v>
      </c>
      <c r="E9334">
        <v>3.8</v>
      </c>
      <c r="F9334">
        <f>IF(Q9334&lt;10,E9334+0.1,E9334)</f>
        <v>3.8</v>
      </c>
      <c r="G9334">
        <f>MIN(IF(Q9334&lt;10,E9334+0.5,E9334),5)</f>
        <v>3.8</v>
      </c>
      <c r="H9334" t="str">
        <f t="shared" si="1307"/>
        <v>Average Place to Work</v>
      </c>
      <c r="I9334">
        <v>54</v>
      </c>
      <c r="J9334" t="b">
        <f t="shared" si="1308"/>
        <v>0</v>
      </c>
      <c r="K9334" t="b">
        <f>OR(E9334&gt;3.5,Q9334&lt;10)</f>
        <v>1</v>
      </c>
      <c r="L9334" t="s">
        <v>9</v>
      </c>
      <c r="M9334" t="s">
        <v>9646</v>
      </c>
      <c r="N9334" t="str">
        <f t="shared" si="1309"/>
        <v>None</v>
      </c>
      <c r="O9334" t="str">
        <f t="shared" si="1310"/>
        <v>None</v>
      </c>
      <c r="P9334" t="s">
        <v>13510</v>
      </c>
      <c r="Q9334" s="2">
        <f t="shared" si="1311"/>
        <v>167</v>
      </c>
      <c r="R9334" s="1" t="str">
        <f t="shared" si="1312"/>
        <v>Established</v>
      </c>
      <c r="S9334" s="1"/>
      <c r="T9334" t="s">
        <v>115</v>
      </c>
      <c r="U9334" t="s">
        <v>823</v>
      </c>
      <c r="V9334">
        <f t="shared" si="1313"/>
        <v>0</v>
      </c>
    </row>
    <row r="9335" spans="1:22" x14ac:dyDescent="0.35">
      <c r="A9335">
        <v>9333</v>
      </c>
      <c r="B9335" t="s">
        <v>13654</v>
      </c>
      <c r="C9335" t="str">
        <f t="shared" si="1305"/>
        <v>Don’t Buy</v>
      </c>
      <c r="D9335" t="str">
        <f t="shared" si="1306"/>
        <v>Long Name</v>
      </c>
      <c r="E9335">
        <v>3.9</v>
      </c>
      <c r="F9335">
        <f>IF(Q9335&lt;10,E9335+0.1,E9335)</f>
        <v>3.9</v>
      </c>
      <c r="G9335">
        <f>MIN(IF(Q9335&lt;10,E9335+0.5,E9335),5)</f>
        <v>3.9</v>
      </c>
      <c r="H9335" t="str">
        <f t="shared" si="1307"/>
        <v>Average Place to Work</v>
      </c>
      <c r="I9335">
        <v>54</v>
      </c>
      <c r="J9335" t="b">
        <f t="shared" si="1308"/>
        <v>0</v>
      </c>
      <c r="K9335" t="b">
        <f>OR(E9335&gt;3.5,Q9335&lt;10)</f>
        <v>1</v>
      </c>
      <c r="L9335" t="s">
        <v>19</v>
      </c>
      <c r="M9335" t="s">
        <v>3311</v>
      </c>
      <c r="N9335" t="str">
        <f t="shared" si="1309"/>
        <v>None</v>
      </c>
      <c r="O9335" t="str">
        <f t="shared" si="1310"/>
        <v>None</v>
      </c>
      <c r="P9335" t="s">
        <v>82</v>
      </c>
      <c r="Q9335" s="2">
        <f t="shared" si="1311"/>
        <v>49</v>
      </c>
      <c r="R9335" s="1" t="str">
        <f t="shared" si="1312"/>
        <v>Established</v>
      </c>
      <c r="S9335" s="1"/>
      <c r="T9335" t="s">
        <v>1146</v>
      </c>
      <c r="U9335" t="s">
        <v>8174</v>
      </c>
      <c r="V9335">
        <f t="shared" si="1313"/>
        <v>0</v>
      </c>
    </row>
    <row r="9336" spans="1:22" x14ac:dyDescent="0.35">
      <c r="A9336">
        <v>9334</v>
      </c>
      <c r="B9336" t="s">
        <v>13655</v>
      </c>
      <c r="C9336" t="str">
        <f t="shared" si="1305"/>
        <v>Don’t Buy</v>
      </c>
      <c r="D9336" t="str">
        <f t="shared" si="1306"/>
        <v>Long Name</v>
      </c>
      <c r="E9336">
        <v>4.0999999999999996</v>
      </c>
      <c r="F9336">
        <f>IF(Q9336&lt;10,E9336+0.1,E9336)</f>
        <v>4.0999999999999996</v>
      </c>
      <c r="G9336">
        <f>MIN(IF(Q9336&lt;10,E9336+0.5,E9336),5)</f>
        <v>4.0999999999999996</v>
      </c>
      <c r="H9336" t="str">
        <f t="shared" si="1307"/>
        <v>Average Place to Work</v>
      </c>
      <c r="I9336">
        <v>54</v>
      </c>
      <c r="J9336" t="b">
        <f t="shared" si="1308"/>
        <v>0</v>
      </c>
      <c r="K9336" t="b">
        <f>OR(E9336&gt;3.5,Q9336&lt;10)</f>
        <v>1</v>
      </c>
      <c r="L9336" t="s">
        <v>19</v>
      </c>
      <c r="M9336" t="s">
        <v>12216</v>
      </c>
      <c r="N9336" t="str">
        <f t="shared" si="1309"/>
        <v>None</v>
      </c>
      <c r="O9336" t="str">
        <f t="shared" si="1310"/>
        <v>None</v>
      </c>
      <c r="P9336" t="s">
        <v>35</v>
      </c>
      <c r="Q9336" s="2">
        <f t="shared" si="1311"/>
        <v>55</v>
      </c>
      <c r="R9336" s="1" t="str">
        <f t="shared" si="1312"/>
        <v>Established</v>
      </c>
      <c r="S9336" s="1"/>
      <c r="T9336" t="s">
        <v>1183</v>
      </c>
      <c r="U9336" t="s">
        <v>92</v>
      </c>
      <c r="V9336">
        <f t="shared" si="1313"/>
        <v>0</v>
      </c>
    </row>
    <row r="9337" spans="1:22" x14ac:dyDescent="0.35">
      <c r="A9337">
        <v>9335</v>
      </c>
      <c r="B9337" t="s">
        <v>13656</v>
      </c>
      <c r="C9337" t="str">
        <f t="shared" si="1305"/>
        <v>Don’t Buy</v>
      </c>
      <c r="D9337" t="str">
        <f t="shared" si="1306"/>
        <v>Long Name</v>
      </c>
      <c r="E9337">
        <v>4</v>
      </c>
      <c r="F9337">
        <f>IF(Q9337&lt;10,E9337+0.1,E9337)</f>
        <v>4</v>
      </c>
      <c r="G9337">
        <f>MIN(IF(Q9337&lt;10,E9337+0.5,E9337),5)</f>
        <v>4</v>
      </c>
      <c r="H9337" t="str">
        <f t="shared" si="1307"/>
        <v>Average Place to Work</v>
      </c>
      <c r="I9337">
        <v>54</v>
      </c>
      <c r="J9337" t="b">
        <f t="shared" si="1308"/>
        <v>0</v>
      </c>
      <c r="K9337" t="b">
        <f>OR(E9337&gt;3.5,Q9337&lt;10)</f>
        <v>1</v>
      </c>
      <c r="L9337" t="s">
        <v>19</v>
      </c>
      <c r="M9337" t="s">
        <v>13657</v>
      </c>
      <c r="N9337" t="str">
        <f t="shared" si="1309"/>
        <v>None</v>
      </c>
      <c r="O9337" t="str">
        <f t="shared" si="1310"/>
        <v>None</v>
      </c>
      <c r="P9337" t="s">
        <v>183</v>
      </c>
      <c r="Q9337" s="2">
        <f t="shared" si="1311"/>
        <v>10</v>
      </c>
      <c r="R9337" s="1" t="str">
        <f t="shared" si="1312"/>
        <v>Established</v>
      </c>
      <c r="S9337" s="1"/>
      <c r="T9337" t="s">
        <v>598</v>
      </c>
      <c r="U9337" t="s">
        <v>17</v>
      </c>
      <c r="V9337">
        <f t="shared" si="1313"/>
        <v>500000</v>
      </c>
    </row>
    <row r="9338" spans="1:22" x14ac:dyDescent="0.35">
      <c r="A9338">
        <v>9336</v>
      </c>
      <c r="B9338" t="s">
        <v>13658</v>
      </c>
      <c r="C9338" t="str">
        <f t="shared" si="1305"/>
        <v>Buy</v>
      </c>
      <c r="D9338" t="str">
        <f t="shared" si="1306"/>
        <v>Short Name</v>
      </c>
      <c r="E9338">
        <v>4.5</v>
      </c>
      <c r="F9338">
        <f>IF(Q9338&lt;10,E9338+0.1,E9338)</f>
        <v>4.5</v>
      </c>
      <c r="G9338">
        <f>MIN(IF(Q9338&lt;10,E9338+0.5,E9338),5)</f>
        <v>4.5</v>
      </c>
      <c r="H9338" t="str">
        <f t="shared" si="1307"/>
        <v>Average Place to Work</v>
      </c>
      <c r="I9338">
        <v>54</v>
      </c>
      <c r="J9338" t="b">
        <f t="shared" si="1308"/>
        <v>0</v>
      </c>
      <c r="K9338" t="b">
        <f>OR(E9338&gt;3.5,Q9338&lt;10)</f>
        <v>1</v>
      </c>
      <c r="M9338" t="s">
        <v>4042</v>
      </c>
      <c r="N9338" t="str">
        <f t="shared" si="1309"/>
        <v>None</v>
      </c>
      <c r="O9338" t="str">
        <f t="shared" si="1310"/>
        <v>None</v>
      </c>
      <c r="P9338" t="s">
        <v>11</v>
      </c>
      <c r="Q9338" s="2">
        <f t="shared" si="1311"/>
        <v>54</v>
      </c>
      <c r="R9338" s="1" t="str">
        <f t="shared" si="1312"/>
        <v>Established</v>
      </c>
      <c r="S9338" s="1"/>
      <c r="T9338" t="s">
        <v>598</v>
      </c>
      <c r="U9338" t="s">
        <v>352</v>
      </c>
      <c r="V9338">
        <f t="shared" si="1313"/>
        <v>0</v>
      </c>
    </row>
    <row r="9339" spans="1:22" x14ac:dyDescent="0.35">
      <c r="A9339">
        <v>9337</v>
      </c>
      <c r="B9339" t="s">
        <v>13659</v>
      </c>
      <c r="C9339" t="str">
        <f t="shared" si="1305"/>
        <v>Don’t Buy</v>
      </c>
      <c r="D9339" t="str">
        <f t="shared" si="1306"/>
        <v>Long Name</v>
      </c>
      <c r="E9339">
        <v>4.2</v>
      </c>
      <c r="F9339">
        <f>IF(Q9339&lt;10,E9339+0.1,E9339)</f>
        <v>4.3</v>
      </c>
      <c r="G9339">
        <f>MIN(IF(Q9339&lt;10,E9339+0.5,E9339),5)</f>
        <v>4.7</v>
      </c>
      <c r="H9339" t="str">
        <f t="shared" si="1307"/>
        <v>Average Place to Work</v>
      </c>
      <c r="I9339">
        <v>54</v>
      </c>
      <c r="J9339" t="b">
        <f t="shared" si="1308"/>
        <v>0</v>
      </c>
      <c r="K9339" t="b">
        <f>OR(E9339&gt;3.5,Q9339&lt;10)</f>
        <v>1</v>
      </c>
      <c r="L9339" t="s">
        <v>19</v>
      </c>
      <c r="M9339" t="s">
        <v>5008</v>
      </c>
      <c r="N9339" t="str">
        <f t="shared" si="1309"/>
        <v>Indian Silicon Valley Startups</v>
      </c>
      <c r="O9339" t="str">
        <f t="shared" si="1310"/>
        <v>None</v>
      </c>
      <c r="Q9339" s="2">
        <f t="shared" si="1311"/>
        <v>0</v>
      </c>
      <c r="R9339" s="1" t="str">
        <f t="shared" si="1312"/>
        <v>Startup</v>
      </c>
      <c r="S9339" s="1"/>
      <c r="T9339" t="s">
        <v>1146</v>
      </c>
      <c r="U9339" t="s">
        <v>13</v>
      </c>
      <c r="V9339">
        <f t="shared" si="1313"/>
        <v>0</v>
      </c>
    </row>
    <row r="9340" spans="1:22" x14ac:dyDescent="0.35">
      <c r="A9340">
        <v>9338</v>
      </c>
      <c r="B9340" t="s">
        <v>13660</v>
      </c>
      <c r="C9340" t="str">
        <f t="shared" si="1305"/>
        <v>Don’t Buy</v>
      </c>
      <c r="D9340" t="str">
        <f t="shared" si="1306"/>
        <v>Long Name</v>
      </c>
      <c r="E9340">
        <v>3.6</v>
      </c>
      <c r="F9340">
        <f>IF(Q9340&lt;10,E9340+0.1,E9340)</f>
        <v>3.6</v>
      </c>
      <c r="G9340">
        <f>MIN(IF(Q9340&lt;10,E9340+0.5,E9340),5)</f>
        <v>3.6</v>
      </c>
      <c r="H9340" t="str">
        <f t="shared" si="1307"/>
        <v>Average Place to Work</v>
      </c>
      <c r="I9340">
        <v>54</v>
      </c>
      <c r="J9340" t="b">
        <f t="shared" si="1308"/>
        <v>0</v>
      </c>
      <c r="K9340" t="b">
        <f>OR(E9340&gt;3.5,Q9340&lt;10)</f>
        <v>1</v>
      </c>
      <c r="L9340" t="s">
        <v>19</v>
      </c>
      <c r="M9340" t="s">
        <v>4476</v>
      </c>
      <c r="N9340" t="str">
        <f t="shared" si="1309"/>
        <v>None</v>
      </c>
      <c r="O9340" t="str">
        <f t="shared" si="1310"/>
        <v>None</v>
      </c>
      <c r="P9340" t="s">
        <v>302</v>
      </c>
      <c r="Q9340" s="2">
        <f t="shared" si="1311"/>
        <v>32</v>
      </c>
      <c r="R9340" s="1" t="str">
        <f t="shared" si="1312"/>
        <v>Established</v>
      </c>
      <c r="S9340" s="1"/>
      <c r="T9340" t="s">
        <v>2721</v>
      </c>
      <c r="U9340" t="s">
        <v>17</v>
      </c>
      <c r="V9340">
        <f t="shared" si="1313"/>
        <v>500000</v>
      </c>
    </row>
    <row r="9341" spans="1:22" x14ac:dyDescent="0.35">
      <c r="A9341">
        <v>9339</v>
      </c>
      <c r="B9341" t="s">
        <v>13661</v>
      </c>
      <c r="C9341" t="str">
        <f t="shared" si="1305"/>
        <v>Don’t Buy</v>
      </c>
      <c r="D9341" t="str">
        <f t="shared" si="1306"/>
        <v>Short Name</v>
      </c>
      <c r="E9341">
        <v>4.3</v>
      </c>
      <c r="F9341">
        <f>IF(Q9341&lt;10,E9341+0.1,E9341)</f>
        <v>4.3</v>
      </c>
      <c r="G9341">
        <f>MIN(IF(Q9341&lt;10,E9341+0.5,E9341),5)</f>
        <v>4.3</v>
      </c>
      <c r="H9341" t="str">
        <f t="shared" si="1307"/>
        <v>Average Place to Work</v>
      </c>
      <c r="I9341">
        <v>54</v>
      </c>
      <c r="J9341" t="b">
        <f t="shared" si="1308"/>
        <v>0</v>
      </c>
      <c r="K9341" t="b">
        <f>OR(E9341&gt;3.5,Q9341&lt;10)</f>
        <v>1</v>
      </c>
      <c r="L9341" t="s">
        <v>19</v>
      </c>
      <c r="M9341" t="s">
        <v>5097</v>
      </c>
      <c r="N9341" t="str">
        <f t="shared" si="1309"/>
        <v>Indian Silicon Valley Startups</v>
      </c>
      <c r="O9341" t="str">
        <f t="shared" si="1310"/>
        <v>None</v>
      </c>
      <c r="P9341" t="s">
        <v>183</v>
      </c>
      <c r="Q9341" s="2">
        <f t="shared" si="1311"/>
        <v>10</v>
      </c>
      <c r="R9341" s="1" t="str">
        <f t="shared" si="1312"/>
        <v>Established</v>
      </c>
      <c r="S9341" s="1"/>
      <c r="T9341" t="s">
        <v>598</v>
      </c>
      <c r="U9341" t="s">
        <v>36</v>
      </c>
      <c r="V9341">
        <f t="shared" si="1313"/>
        <v>0</v>
      </c>
    </row>
    <row r="9342" spans="1:22" x14ac:dyDescent="0.35">
      <c r="A9342">
        <v>9340</v>
      </c>
      <c r="B9342" t="s">
        <v>13662</v>
      </c>
      <c r="C9342" t="str">
        <f t="shared" si="1305"/>
        <v>Don’t Buy</v>
      </c>
      <c r="D9342" t="str">
        <f t="shared" si="1306"/>
        <v>Long Name</v>
      </c>
      <c r="E9342">
        <v>4</v>
      </c>
      <c r="F9342">
        <f>IF(Q9342&lt;10,E9342+0.1,E9342)</f>
        <v>4</v>
      </c>
      <c r="G9342">
        <f>MIN(IF(Q9342&lt;10,E9342+0.5,E9342),5)</f>
        <v>4</v>
      </c>
      <c r="H9342" t="str">
        <f t="shared" si="1307"/>
        <v>Average Place to Work</v>
      </c>
      <c r="I9342">
        <v>54</v>
      </c>
      <c r="J9342" t="b">
        <f t="shared" si="1308"/>
        <v>0</v>
      </c>
      <c r="K9342" t="b">
        <f>OR(E9342&gt;3.5,Q9342&lt;10)</f>
        <v>1</v>
      </c>
      <c r="L9342" t="s">
        <v>9</v>
      </c>
      <c r="M9342" t="s">
        <v>10851</v>
      </c>
      <c r="N9342" t="str">
        <f t="shared" si="1309"/>
        <v>None</v>
      </c>
      <c r="O9342" t="str">
        <f t="shared" si="1310"/>
        <v>None</v>
      </c>
      <c r="P9342" t="s">
        <v>39</v>
      </c>
      <c r="Q9342" s="2">
        <f t="shared" si="1311"/>
        <v>36</v>
      </c>
      <c r="R9342" s="1" t="str">
        <f t="shared" si="1312"/>
        <v>Established</v>
      </c>
      <c r="S9342" s="1"/>
      <c r="T9342" t="s">
        <v>1183</v>
      </c>
      <c r="U9342" t="s">
        <v>64</v>
      </c>
      <c r="V9342">
        <f t="shared" si="1313"/>
        <v>0</v>
      </c>
    </row>
    <row r="9343" spans="1:22" x14ac:dyDescent="0.35">
      <c r="A9343">
        <v>9341</v>
      </c>
      <c r="B9343" t="s">
        <v>13663</v>
      </c>
      <c r="C9343" t="str">
        <f t="shared" si="1305"/>
        <v>Don’t Buy</v>
      </c>
      <c r="D9343" t="str">
        <f t="shared" si="1306"/>
        <v>Long Name</v>
      </c>
      <c r="E9343">
        <v>4.7</v>
      </c>
      <c r="F9343">
        <f>IF(Q9343&lt;10,E9343+0.1,E9343)</f>
        <v>4.7</v>
      </c>
      <c r="G9343">
        <f>MIN(IF(Q9343&lt;10,E9343+0.5,E9343),5)</f>
        <v>4.7</v>
      </c>
      <c r="H9343" t="str">
        <f t="shared" si="1307"/>
        <v>Great Place to Work</v>
      </c>
      <c r="I9343">
        <v>54</v>
      </c>
      <c r="J9343" t="b">
        <f t="shared" si="1308"/>
        <v>0</v>
      </c>
      <c r="K9343" t="b">
        <f>OR(E9343&gt;3.5,Q9343&lt;10)</f>
        <v>1</v>
      </c>
      <c r="L9343" t="s">
        <v>19</v>
      </c>
      <c r="M9343" t="s">
        <v>10088</v>
      </c>
      <c r="N9343" t="str">
        <f t="shared" si="1309"/>
        <v>None</v>
      </c>
      <c r="O9343" t="str">
        <f t="shared" si="1310"/>
        <v>None</v>
      </c>
      <c r="P9343" t="s">
        <v>2118</v>
      </c>
      <c r="Q9343" s="2">
        <f t="shared" si="1311"/>
        <v>107</v>
      </c>
      <c r="R9343" s="1" t="str">
        <f t="shared" si="1312"/>
        <v>Established</v>
      </c>
      <c r="S9343" s="1"/>
      <c r="T9343" t="s">
        <v>60</v>
      </c>
      <c r="U9343" t="s">
        <v>68</v>
      </c>
      <c r="V9343">
        <f t="shared" si="1313"/>
        <v>800000</v>
      </c>
    </row>
    <row r="9344" spans="1:22" x14ac:dyDescent="0.35">
      <c r="A9344">
        <v>9342</v>
      </c>
      <c r="B9344" t="s">
        <v>13664</v>
      </c>
      <c r="C9344" t="str">
        <f t="shared" si="1305"/>
        <v>Don’t Buy</v>
      </c>
      <c r="D9344" t="str">
        <f t="shared" si="1306"/>
        <v>Long Name</v>
      </c>
      <c r="E9344">
        <v>4.9000000000000004</v>
      </c>
      <c r="F9344">
        <f>IF(Q9344&lt;10,E9344+0.1,E9344)</f>
        <v>5</v>
      </c>
      <c r="G9344">
        <f>MIN(IF(Q9344&lt;10,E9344+0.5,E9344),5)</f>
        <v>5</v>
      </c>
      <c r="H9344" t="str">
        <f t="shared" si="1307"/>
        <v>Great Place to Work</v>
      </c>
      <c r="I9344">
        <v>54</v>
      </c>
      <c r="J9344" t="b">
        <f t="shared" si="1308"/>
        <v>0</v>
      </c>
      <c r="K9344" t="b">
        <f>OR(E9344&gt;3.5,Q9344&lt;10)</f>
        <v>1</v>
      </c>
      <c r="N9344" t="str">
        <f t="shared" si="1309"/>
        <v>Indian Silicon Valley Startups</v>
      </c>
      <c r="O9344" t="str">
        <f t="shared" si="1310"/>
        <v>None</v>
      </c>
      <c r="Q9344" s="2">
        <f t="shared" si="1311"/>
        <v>0</v>
      </c>
      <c r="R9344" s="1" t="str">
        <f t="shared" si="1312"/>
        <v>Startup</v>
      </c>
      <c r="S9344" s="1"/>
      <c r="T9344" t="s">
        <v>1183</v>
      </c>
      <c r="U9344" t="s">
        <v>687</v>
      </c>
      <c r="V9344">
        <f t="shared" si="1313"/>
        <v>0</v>
      </c>
    </row>
    <row r="9345" spans="1:22" x14ac:dyDescent="0.35">
      <c r="A9345">
        <v>9343</v>
      </c>
      <c r="B9345" t="s">
        <v>13665</v>
      </c>
      <c r="C9345" t="str">
        <f t="shared" si="1305"/>
        <v>Don’t Buy</v>
      </c>
      <c r="D9345" t="str">
        <f t="shared" si="1306"/>
        <v>Long Name</v>
      </c>
      <c r="E9345">
        <v>3.5</v>
      </c>
      <c r="F9345">
        <f>IF(Q9345&lt;10,E9345+0.1,E9345)</f>
        <v>3.5</v>
      </c>
      <c r="G9345">
        <f>MIN(IF(Q9345&lt;10,E9345+0.5,E9345),5)</f>
        <v>3.5</v>
      </c>
      <c r="H9345" t="str">
        <f t="shared" si="1307"/>
        <v>Average Place to Work</v>
      </c>
      <c r="I9345">
        <v>54</v>
      </c>
      <c r="J9345" t="b">
        <f t="shared" si="1308"/>
        <v>0</v>
      </c>
      <c r="K9345" t="b">
        <f>OR(E9345&gt;3.5,Q9345&lt;10)</f>
        <v>0</v>
      </c>
      <c r="M9345" t="s">
        <v>6003</v>
      </c>
      <c r="N9345" t="str">
        <f t="shared" si="1309"/>
        <v>None</v>
      </c>
      <c r="O9345" t="str">
        <f t="shared" si="1310"/>
        <v>Bombay Finances</v>
      </c>
      <c r="P9345" t="s">
        <v>1555</v>
      </c>
      <c r="Q9345" s="2">
        <f t="shared" si="1311"/>
        <v>57</v>
      </c>
      <c r="R9345" s="1" t="str">
        <f t="shared" si="1312"/>
        <v>Established</v>
      </c>
      <c r="S9345" s="1"/>
      <c r="T9345" t="s">
        <v>598</v>
      </c>
      <c r="U9345" t="s">
        <v>24</v>
      </c>
      <c r="V9345">
        <f t="shared" si="1313"/>
        <v>500000</v>
      </c>
    </row>
    <row r="9346" spans="1:22" x14ac:dyDescent="0.35">
      <c r="A9346">
        <v>9344</v>
      </c>
      <c r="B9346" t="s">
        <v>13666</v>
      </c>
      <c r="C9346" t="str">
        <f t="shared" si="1305"/>
        <v>Don’t Buy</v>
      </c>
      <c r="D9346" t="str">
        <f t="shared" si="1306"/>
        <v>Long Name</v>
      </c>
      <c r="E9346">
        <v>3.7</v>
      </c>
      <c r="F9346">
        <f>IF(Q9346&lt;10,E9346+0.1,E9346)</f>
        <v>3.7</v>
      </c>
      <c r="G9346">
        <f>MIN(IF(Q9346&lt;10,E9346+0.5,E9346),5)</f>
        <v>3.7</v>
      </c>
      <c r="H9346" t="str">
        <f t="shared" si="1307"/>
        <v>Average Place to Work</v>
      </c>
      <c r="I9346">
        <v>54</v>
      </c>
      <c r="J9346" t="b">
        <f t="shared" si="1308"/>
        <v>0</v>
      </c>
      <c r="K9346" t="b">
        <f>OR(E9346&gt;3.5,Q9346&lt;10)</f>
        <v>1</v>
      </c>
      <c r="L9346" t="s">
        <v>19</v>
      </c>
      <c r="M9346" t="s">
        <v>4356</v>
      </c>
      <c r="N9346" t="str">
        <f t="shared" si="1309"/>
        <v>Indian Silicon Valley Startups</v>
      </c>
      <c r="O9346" t="str">
        <f t="shared" si="1310"/>
        <v>None</v>
      </c>
      <c r="P9346" t="s">
        <v>213</v>
      </c>
      <c r="Q9346" s="2">
        <f t="shared" si="1311"/>
        <v>12</v>
      </c>
      <c r="R9346" s="1" t="str">
        <f t="shared" si="1312"/>
        <v>Established</v>
      </c>
      <c r="S9346" s="1"/>
      <c r="T9346" t="s">
        <v>1183</v>
      </c>
      <c r="U9346" t="s">
        <v>36</v>
      </c>
      <c r="V9346">
        <f t="shared" si="1313"/>
        <v>0</v>
      </c>
    </row>
    <row r="9347" spans="1:22" x14ac:dyDescent="0.35">
      <c r="A9347">
        <v>9345</v>
      </c>
      <c r="B9347" t="s">
        <v>13667</v>
      </c>
      <c r="C9347" t="str">
        <f t="shared" ref="C9347:C9410" si="1314">IF(OR(LEFT(B9347,1)="T",LEFT(B9347,1)="G"),"Buy","Don’t Buy")</f>
        <v>Don’t Buy</v>
      </c>
      <c r="D9347" t="str">
        <f t="shared" ref="D9347:D9410" si="1315">IF(LEN(B9347)&gt;=10,"Long Name","Short Name")</f>
        <v>Short Name</v>
      </c>
      <c r="E9347">
        <v>4.4000000000000004</v>
      </c>
      <c r="F9347">
        <f>IF(Q9347&lt;10,E9347+0.1,E9347)</f>
        <v>4.4000000000000004</v>
      </c>
      <c r="G9347">
        <f>MIN(IF(Q9347&lt;10,E9347+0.5,E9347),5)</f>
        <v>4.4000000000000004</v>
      </c>
      <c r="H9347" t="str">
        <f t="shared" ref="H9347:H9410" si="1316">IF(E9347&gt;4.5,"Great Place to Work","Average Place to Work")</f>
        <v>Average Place to Work</v>
      </c>
      <c r="I9347">
        <v>54</v>
      </c>
      <c r="J9347" t="b">
        <f t="shared" ref="J9347:J9410" si="1317">AND(I9347&gt;10000,E9347&gt;4)</f>
        <v>0</v>
      </c>
      <c r="K9347" t="b">
        <f>OR(E9347&gt;3.5,Q9347&lt;10)</f>
        <v>1</v>
      </c>
      <c r="L9347" t="s">
        <v>9</v>
      </c>
      <c r="M9347" t="s">
        <v>13668</v>
      </c>
      <c r="N9347" t="str">
        <f t="shared" ref="N9347:N9410" si="1318">IF(OR(LEFT(M9347,9)="Banglore",LEFT(M9347,9)="Bengaluru",LEFT(M9347,7)="Chennai",Q9347&lt;10,U9347="Internet"),"Indian Silicon Valley Startups","None")</f>
        <v>None</v>
      </c>
      <c r="O9347" t="str">
        <f t="shared" ref="O9347:O9410" si="1319">IF(AND(LEFT(M9347,6)="Mumbai",U9347="Financial Services"),"Bombay Finances","None")</f>
        <v>None</v>
      </c>
      <c r="P9347" t="s">
        <v>338</v>
      </c>
      <c r="Q9347" s="2">
        <f t="shared" ref="Q9347:Q9410" si="1320">_xlfn.NUMBERVALUE(SUBSTITUTE(TRIM(P9347)," years old",""))</f>
        <v>78</v>
      </c>
      <c r="R9347" s="1" t="str">
        <f t="shared" ref="R9347:R9410" si="1321">IF(Q9347&lt;10,"Startup","Established")</f>
        <v>Established</v>
      </c>
      <c r="S9347" s="1"/>
      <c r="T9347" t="s">
        <v>598</v>
      </c>
      <c r="U9347" t="s">
        <v>92</v>
      </c>
      <c r="V9347">
        <f t="shared" ref="V9347:V9410" si="1322">IF(AND(OR(U9347=$U$7,U9347=$U$12),E9347&gt;4),1000000,IF(AND(OR(U9347=$U$7,U9347=$U$12),E9347&lt;=4),500000,IF(AND(U9347=$U$18,E9347&gt;4),800000,0)))</f>
        <v>0</v>
      </c>
    </row>
    <row r="9348" spans="1:22" x14ac:dyDescent="0.35">
      <c r="A9348">
        <v>9346</v>
      </c>
      <c r="B9348" t="s">
        <v>13669</v>
      </c>
      <c r="C9348" t="str">
        <f t="shared" si="1314"/>
        <v>Don’t Buy</v>
      </c>
      <c r="D9348" t="str">
        <f t="shared" si="1315"/>
        <v>Long Name</v>
      </c>
      <c r="E9348">
        <v>3.1</v>
      </c>
      <c r="F9348">
        <f>IF(Q9348&lt;10,E9348+0.1,E9348)</f>
        <v>3.1</v>
      </c>
      <c r="G9348">
        <f>MIN(IF(Q9348&lt;10,E9348+0.5,E9348),5)</f>
        <v>3.1</v>
      </c>
      <c r="H9348" t="str">
        <f t="shared" si="1316"/>
        <v>Average Place to Work</v>
      </c>
      <c r="I9348">
        <v>54</v>
      </c>
      <c r="J9348" t="b">
        <f t="shared" si="1317"/>
        <v>0</v>
      </c>
      <c r="K9348" t="b">
        <f>OR(E9348&gt;3.5,Q9348&lt;10)</f>
        <v>0</v>
      </c>
      <c r="L9348" t="s">
        <v>19</v>
      </c>
      <c r="M9348" t="s">
        <v>9738</v>
      </c>
      <c r="N9348" t="str">
        <f t="shared" si="1318"/>
        <v>None</v>
      </c>
      <c r="O9348" t="str">
        <f t="shared" si="1319"/>
        <v>None</v>
      </c>
      <c r="P9348" t="s">
        <v>76</v>
      </c>
      <c r="Q9348" s="2">
        <f t="shared" si="1320"/>
        <v>44</v>
      </c>
      <c r="R9348" s="1" t="str">
        <f t="shared" si="1321"/>
        <v>Established</v>
      </c>
      <c r="S9348" s="1"/>
      <c r="T9348" t="s">
        <v>598</v>
      </c>
      <c r="U9348" t="s">
        <v>312</v>
      </c>
      <c r="V9348">
        <f t="shared" si="1322"/>
        <v>0</v>
      </c>
    </row>
    <row r="9349" spans="1:22" x14ac:dyDescent="0.35">
      <c r="A9349">
        <v>9347</v>
      </c>
      <c r="B9349" t="s">
        <v>13670</v>
      </c>
      <c r="C9349" t="str">
        <f t="shared" si="1314"/>
        <v>Don’t Buy</v>
      </c>
      <c r="D9349" t="str">
        <f t="shared" si="1315"/>
        <v>Long Name</v>
      </c>
      <c r="E9349">
        <v>4</v>
      </c>
      <c r="F9349">
        <f>IF(Q9349&lt;10,E9349+0.1,E9349)</f>
        <v>4.0999999999999996</v>
      </c>
      <c r="G9349">
        <f>MIN(IF(Q9349&lt;10,E9349+0.5,E9349),5)</f>
        <v>4.5</v>
      </c>
      <c r="H9349" t="str">
        <f t="shared" si="1316"/>
        <v>Average Place to Work</v>
      </c>
      <c r="I9349">
        <v>54</v>
      </c>
      <c r="J9349" t="b">
        <f t="shared" si="1317"/>
        <v>0</v>
      </c>
      <c r="K9349" t="b">
        <f>OR(E9349&gt;3.5,Q9349&lt;10)</f>
        <v>1</v>
      </c>
      <c r="L9349" t="s">
        <v>19</v>
      </c>
      <c r="M9349" t="s">
        <v>13671</v>
      </c>
      <c r="N9349" t="str">
        <f t="shared" si="1318"/>
        <v>Indian Silicon Valley Startups</v>
      </c>
      <c r="O9349" t="str">
        <f t="shared" si="1319"/>
        <v>None</v>
      </c>
      <c r="P9349" t="s">
        <v>258</v>
      </c>
      <c r="Q9349" s="2">
        <f t="shared" si="1320"/>
        <v>7</v>
      </c>
      <c r="R9349" s="1" t="str">
        <f t="shared" si="1321"/>
        <v>Startup</v>
      </c>
      <c r="S9349" s="1"/>
      <c r="T9349" t="s">
        <v>598</v>
      </c>
      <c r="U9349" t="s">
        <v>36</v>
      </c>
      <c r="V9349">
        <f t="shared" si="1322"/>
        <v>0</v>
      </c>
    </row>
    <row r="9350" spans="1:22" x14ac:dyDescent="0.35">
      <c r="A9350">
        <v>9348</v>
      </c>
      <c r="B9350" t="s">
        <v>13672</v>
      </c>
      <c r="C9350" t="str">
        <f t="shared" si="1314"/>
        <v>Don’t Buy</v>
      </c>
      <c r="D9350" t="str">
        <f t="shared" si="1315"/>
        <v>Long Name</v>
      </c>
      <c r="E9350">
        <v>3.8</v>
      </c>
      <c r="F9350">
        <f>IF(Q9350&lt;10,E9350+0.1,E9350)</f>
        <v>3.8</v>
      </c>
      <c r="G9350">
        <f>MIN(IF(Q9350&lt;10,E9350+0.5,E9350),5)</f>
        <v>3.8</v>
      </c>
      <c r="H9350" t="str">
        <f t="shared" si="1316"/>
        <v>Average Place to Work</v>
      </c>
      <c r="I9350">
        <v>54</v>
      </c>
      <c r="J9350" t="b">
        <f t="shared" si="1317"/>
        <v>0</v>
      </c>
      <c r="K9350" t="b">
        <f>OR(E9350&gt;3.5,Q9350&lt;10)</f>
        <v>1</v>
      </c>
      <c r="M9350" t="s">
        <v>13673</v>
      </c>
      <c r="N9350" t="str">
        <f t="shared" si="1318"/>
        <v>None</v>
      </c>
      <c r="O9350" t="str">
        <f t="shared" si="1319"/>
        <v>None</v>
      </c>
      <c r="P9350" t="s">
        <v>198</v>
      </c>
      <c r="Q9350" s="2">
        <f t="shared" si="1320"/>
        <v>35</v>
      </c>
      <c r="R9350" s="1" t="str">
        <f t="shared" si="1321"/>
        <v>Established</v>
      </c>
      <c r="S9350" s="1"/>
      <c r="U9350" t="s">
        <v>24</v>
      </c>
      <c r="V9350">
        <f t="shared" si="1322"/>
        <v>500000</v>
      </c>
    </row>
    <row r="9351" spans="1:22" x14ac:dyDescent="0.35">
      <c r="A9351">
        <v>9349</v>
      </c>
      <c r="B9351" t="s">
        <v>13674</v>
      </c>
      <c r="C9351" t="str">
        <f t="shared" si="1314"/>
        <v>Don’t Buy</v>
      </c>
      <c r="D9351" t="str">
        <f t="shared" si="1315"/>
        <v>Long Name</v>
      </c>
      <c r="E9351">
        <v>3.6</v>
      </c>
      <c r="F9351">
        <f>IF(Q9351&lt;10,E9351+0.1,E9351)</f>
        <v>3.6</v>
      </c>
      <c r="G9351">
        <f>MIN(IF(Q9351&lt;10,E9351+0.5,E9351),5)</f>
        <v>3.6</v>
      </c>
      <c r="H9351" t="str">
        <f t="shared" si="1316"/>
        <v>Average Place to Work</v>
      </c>
      <c r="I9351">
        <v>54</v>
      </c>
      <c r="J9351" t="b">
        <f t="shared" si="1317"/>
        <v>0</v>
      </c>
      <c r="K9351" t="b">
        <f>OR(E9351&gt;3.5,Q9351&lt;10)</f>
        <v>1</v>
      </c>
      <c r="L9351" t="s">
        <v>19</v>
      </c>
      <c r="M9351" t="s">
        <v>6254</v>
      </c>
      <c r="N9351" t="str">
        <f t="shared" si="1318"/>
        <v>None</v>
      </c>
      <c r="O9351" t="str">
        <f t="shared" si="1319"/>
        <v>None</v>
      </c>
      <c r="P9351" t="s">
        <v>522</v>
      </c>
      <c r="Q9351" s="2">
        <f t="shared" si="1320"/>
        <v>30</v>
      </c>
      <c r="R9351" s="1" t="str">
        <f t="shared" si="1321"/>
        <v>Established</v>
      </c>
      <c r="S9351" s="1"/>
      <c r="T9351" t="s">
        <v>40</v>
      </c>
      <c r="U9351" t="s">
        <v>1063</v>
      </c>
      <c r="V9351">
        <f t="shared" si="1322"/>
        <v>0</v>
      </c>
    </row>
    <row r="9352" spans="1:22" x14ac:dyDescent="0.35">
      <c r="A9352">
        <v>9350</v>
      </c>
      <c r="B9352" t="s">
        <v>13675</v>
      </c>
      <c r="C9352" t="str">
        <f t="shared" si="1314"/>
        <v>Don’t Buy</v>
      </c>
      <c r="D9352" t="str">
        <f t="shared" si="1315"/>
        <v>Long Name</v>
      </c>
      <c r="E9352">
        <v>3.9</v>
      </c>
      <c r="F9352">
        <f>IF(Q9352&lt;10,E9352+0.1,E9352)</f>
        <v>3.9</v>
      </c>
      <c r="G9352">
        <f>MIN(IF(Q9352&lt;10,E9352+0.5,E9352),5)</f>
        <v>3.9</v>
      </c>
      <c r="H9352" t="str">
        <f t="shared" si="1316"/>
        <v>Average Place to Work</v>
      </c>
      <c r="I9352">
        <v>54</v>
      </c>
      <c r="J9352" t="b">
        <f t="shared" si="1317"/>
        <v>0</v>
      </c>
      <c r="K9352" t="b">
        <f>OR(E9352&gt;3.5,Q9352&lt;10)</f>
        <v>1</v>
      </c>
      <c r="L9352" t="s">
        <v>9</v>
      </c>
      <c r="M9352" t="s">
        <v>11601</v>
      </c>
      <c r="N9352" t="str">
        <f t="shared" si="1318"/>
        <v>Indian Silicon Valley Startups</v>
      </c>
      <c r="O9352" t="str">
        <f t="shared" si="1319"/>
        <v>None</v>
      </c>
      <c r="P9352" t="s">
        <v>241</v>
      </c>
      <c r="Q9352" s="2">
        <f t="shared" si="1320"/>
        <v>13</v>
      </c>
      <c r="R9352" s="1" t="str">
        <f t="shared" si="1321"/>
        <v>Established</v>
      </c>
      <c r="S9352" s="1"/>
      <c r="T9352" t="s">
        <v>1183</v>
      </c>
      <c r="U9352" t="s">
        <v>36</v>
      </c>
      <c r="V9352">
        <f t="shared" si="1322"/>
        <v>0</v>
      </c>
    </row>
    <row r="9353" spans="1:22" x14ac:dyDescent="0.35">
      <c r="A9353">
        <v>9351</v>
      </c>
      <c r="B9353" t="s">
        <v>13676</v>
      </c>
      <c r="C9353" t="str">
        <f t="shared" si="1314"/>
        <v>Don’t Buy</v>
      </c>
      <c r="D9353" t="str">
        <f t="shared" si="1315"/>
        <v>Long Name</v>
      </c>
      <c r="E9353">
        <v>3.7</v>
      </c>
      <c r="F9353">
        <f>IF(Q9353&lt;10,E9353+0.1,E9353)</f>
        <v>3.7</v>
      </c>
      <c r="G9353">
        <f>MIN(IF(Q9353&lt;10,E9353+0.5,E9353),5)</f>
        <v>3.7</v>
      </c>
      <c r="H9353" t="str">
        <f t="shared" si="1316"/>
        <v>Average Place to Work</v>
      </c>
      <c r="I9353">
        <v>54</v>
      </c>
      <c r="J9353" t="b">
        <f t="shared" si="1317"/>
        <v>0</v>
      </c>
      <c r="K9353" t="b">
        <f>OR(E9353&gt;3.5,Q9353&lt;10)</f>
        <v>1</v>
      </c>
      <c r="L9353" t="s">
        <v>19</v>
      </c>
      <c r="M9353" t="s">
        <v>6003</v>
      </c>
      <c r="N9353" t="str">
        <f t="shared" si="1318"/>
        <v>None</v>
      </c>
      <c r="O9353" t="str">
        <f t="shared" si="1319"/>
        <v>None</v>
      </c>
      <c r="P9353" t="s">
        <v>654</v>
      </c>
      <c r="Q9353" s="2">
        <f t="shared" si="1320"/>
        <v>50</v>
      </c>
      <c r="R9353" s="1" t="str">
        <f t="shared" si="1321"/>
        <v>Established</v>
      </c>
      <c r="S9353" s="1"/>
      <c r="T9353" t="s">
        <v>606</v>
      </c>
      <c r="U9353" t="s">
        <v>83</v>
      </c>
      <c r="V9353">
        <f t="shared" si="1322"/>
        <v>0</v>
      </c>
    </row>
    <row r="9354" spans="1:22" x14ac:dyDescent="0.35">
      <c r="A9354">
        <v>9352</v>
      </c>
      <c r="B9354" t="s">
        <v>13606</v>
      </c>
      <c r="C9354" t="str">
        <f t="shared" si="1314"/>
        <v>Don’t Buy</v>
      </c>
      <c r="D9354" t="str">
        <f t="shared" si="1315"/>
        <v>Long Name</v>
      </c>
      <c r="E9354">
        <v>4.0999999999999996</v>
      </c>
      <c r="F9354">
        <f>IF(Q9354&lt;10,E9354+0.1,E9354)</f>
        <v>4.0999999999999996</v>
      </c>
      <c r="G9354">
        <f>MIN(IF(Q9354&lt;10,E9354+0.5,E9354),5)</f>
        <v>4.0999999999999996</v>
      </c>
      <c r="H9354" t="str">
        <f t="shared" si="1316"/>
        <v>Average Place to Work</v>
      </c>
      <c r="I9354">
        <v>54</v>
      </c>
      <c r="J9354" t="b">
        <f t="shared" si="1317"/>
        <v>0</v>
      </c>
      <c r="K9354" t="b">
        <f>OR(E9354&gt;3.5,Q9354&lt;10)</f>
        <v>1</v>
      </c>
      <c r="L9354" t="s">
        <v>19</v>
      </c>
      <c r="M9354" t="s">
        <v>4408</v>
      </c>
      <c r="N9354" t="str">
        <f t="shared" si="1318"/>
        <v>Indian Silicon Valley Startups</v>
      </c>
      <c r="O9354" t="str">
        <f t="shared" si="1319"/>
        <v>None</v>
      </c>
      <c r="P9354" t="s">
        <v>111</v>
      </c>
      <c r="Q9354" s="2">
        <f t="shared" si="1320"/>
        <v>22</v>
      </c>
      <c r="R9354" s="1" t="str">
        <f t="shared" si="1321"/>
        <v>Established</v>
      </c>
      <c r="S9354" s="1"/>
      <c r="T9354" t="s">
        <v>598</v>
      </c>
      <c r="U9354" t="s">
        <v>36</v>
      </c>
      <c r="V9354">
        <f t="shared" si="1322"/>
        <v>0</v>
      </c>
    </row>
    <row r="9355" spans="1:22" x14ac:dyDescent="0.35">
      <c r="A9355">
        <v>9353</v>
      </c>
      <c r="B9355" t="s">
        <v>13677</v>
      </c>
      <c r="C9355" t="str">
        <f t="shared" si="1314"/>
        <v>Don’t Buy</v>
      </c>
      <c r="D9355" t="str">
        <f t="shared" si="1315"/>
        <v>Long Name</v>
      </c>
      <c r="E9355">
        <v>3.6</v>
      </c>
      <c r="F9355">
        <f>IF(Q9355&lt;10,E9355+0.1,E9355)</f>
        <v>3.6</v>
      </c>
      <c r="G9355">
        <f>MIN(IF(Q9355&lt;10,E9355+0.5,E9355),5)</f>
        <v>3.6</v>
      </c>
      <c r="H9355" t="str">
        <f t="shared" si="1316"/>
        <v>Average Place to Work</v>
      </c>
      <c r="I9355">
        <v>54</v>
      </c>
      <c r="J9355" t="b">
        <f t="shared" si="1317"/>
        <v>0</v>
      </c>
      <c r="K9355" t="b">
        <f>OR(E9355&gt;3.5,Q9355&lt;10)</f>
        <v>1</v>
      </c>
      <c r="L9355" t="s">
        <v>9</v>
      </c>
      <c r="M9355" t="s">
        <v>2213</v>
      </c>
      <c r="N9355" t="str">
        <f t="shared" si="1318"/>
        <v>None</v>
      </c>
      <c r="O9355" t="str">
        <f t="shared" si="1319"/>
        <v>Bombay Finances</v>
      </c>
      <c r="P9355" t="s">
        <v>86</v>
      </c>
      <c r="Q9355" s="2">
        <f t="shared" si="1320"/>
        <v>27</v>
      </c>
      <c r="R9355" s="1" t="str">
        <f t="shared" si="1321"/>
        <v>Established</v>
      </c>
      <c r="S9355" s="1"/>
      <c r="T9355" t="s">
        <v>1183</v>
      </c>
      <c r="U9355" t="s">
        <v>24</v>
      </c>
      <c r="V9355">
        <f t="shared" si="1322"/>
        <v>500000</v>
      </c>
    </row>
    <row r="9356" spans="1:22" x14ac:dyDescent="0.35">
      <c r="A9356">
        <v>9354</v>
      </c>
      <c r="B9356" t="s">
        <v>13678</v>
      </c>
      <c r="C9356" t="str">
        <f t="shared" si="1314"/>
        <v>Don’t Buy</v>
      </c>
      <c r="D9356" t="str">
        <f t="shared" si="1315"/>
        <v>Long Name</v>
      </c>
      <c r="E9356">
        <v>3.7</v>
      </c>
      <c r="F9356">
        <f>IF(Q9356&lt;10,E9356+0.1,E9356)</f>
        <v>3.7</v>
      </c>
      <c r="G9356">
        <f>MIN(IF(Q9356&lt;10,E9356+0.5,E9356),5)</f>
        <v>3.7</v>
      </c>
      <c r="H9356" t="str">
        <f t="shared" si="1316"/>
        <v>Average Place to Work</v>
      </c>
      <c r="I9356">
        <v>54</v>
      </c>
      <c r="J9356" t="b">
        <f t="shared" si="1317"/>
        <v>0</v>
      </c>
      <c r="K9356" t="b">
        <f>OR(E9356&gt;3.5,Q9356&lt;10)</f>
        <v>1</v>
      </c>
      <c r="L9356" t="s">
        <v>19</v>
      </c>
      <c r="M9356" t="s">
        <v>5334</v>
      </c>
      <c r="N9356" t="str">
        <f t="shared" si="1318"/>
        <v>None</v>
      </c>
      <c r="O9356" t="str">
        <f t="shared" si="1319"/>
        <v>None</v>
      </c>
      <c r="P9356" t="s">
        <v>44</v>
      </c>
      <c r="Q9356" s="2">
        <f t="shared" si="1320"/>
        <v>25</v>
      </c>
      <c r="R9356" s="1" t="str">
        <f t="shared" si="1321"/>
        <v>Established</v>
      </c>
      <c r="S9356" s="1"/>
      <c r="T9356" t="s">
        <v>1183</v>
      </c>
      <c r="U9356" t="s">
        <v>17</v>
      </c>
      <c r="V9356">
        <f t="shared" si="1322"/>
        <v>500000</v>
      </c>
    </row>
    <row r="9357" spans="1:22" x14ac:dyDescent="0.35">
      <c r="A9357">
        <v>9355</v>
      </c>
      <c r="B9357" t="s">
        <v>13679</v>
      </c>
      <c r="C9357" t="str">
        <f t="shared" si="1314"/>
        <v>Don’t Buy</v>
      </c>
      <c r="D9357" t="str">
        <f t="shared" si="1315"/>
        <v>Short Name</v>
      </c>
      <c r="E9357">
        <v>4.0999999999999996</v>
      </c>
      <c r="F9357">
        <f>IF(Q9357&lt;10,E9357+0.1,E9357)</f>
        <v>4.0999999999999996</v>
      </c>
      <c r="G9357">
        <f>MIN(IF(Q9357&lt;10,E9357+0.5,E9357),5)</f>
        <v>4.0999999999999996</v>
      </c>
      <c r="H9357" t="str">
        <f t="shared" si="1316"/>
        <v>Average Place to Work</v>
      </c>
      <c r="I9357">
        <v>54</v>
      </c>
      <c r="J9357" t="b">
        <f t="shared" si="1317"/>
        <v>0</v>
      </c>
      <c r="K9357" t="b">
        <f>OR(E9357&gt;3.5,Q9357&lt;10)</f>
        <v>1</v>
      </c>
      <c r="L9357" t="s">
        <v>19</v>
      </c>
      <c r="M9357" t="s">
        <v>3510</v>
      </c>
      <c r="N9357" t="str">
        <f t="shared" si="1318"/>
        <v>None</v>
      </c>
      <c r="O9357" t="str">
        <f t="shared" si="1319"/>
        <v>None</v>
      </c>
      <c r="P9357" t="s">
        <v>79</v>
      </c>
      <c r="Q9357" s="2">
        <f t="shared" si="1320"/>
        <v>19</v>
      </c>
      <c r="R9357" s="1" t="str">
        <f t="shared" si="1321"/>
        <v>Established</v>
      </c>
      <c r="S9357" s="1"/>
      <c r="T9357" t="s">
        <v>598</v>
      </c>
      <c r="U9357" t="s">
        <v>523</v>
      </c>
      <c r="V9357">
        <f t="shared" si="1322"/>
        <v>0</v>
      </c>
    </row>
    <row r="9358" spans="1:22" x14ac:dyDescent="0.35">
      <c r="A9358">
        <v>9356</v>
      </c>
      <c r="B9358" t="s">
        <v>13680</v>
      </c>
      <c r="C9358" t="str">
        <f t="shared" si="1314"/>
        <v>Don’t Buy</v>
      </c>
      <c r="D9358" t="str">
        <f t="shared" si="1315"/>
        <v>Short Name</v>
      </c>
      <c r="E9358">
        <v>4.4000000000000004</v>
      </c>
      <c r="F9358">
        <f>IF(Q9358&lt;10,E9358+0.1,E9358)</f>
        <v>4.4000000000000004</v>
      </c>
      <c r="G9358">
        <f>MIN(IF(Q9358&lt;10,E9358+0.5,E9358),5)</f>
        <v>4.4000000000000004</v>
      </c>
      <c r="H9358" t="str">
        <f t="shared" si="1316"/>
        <v>Average Place to Work</v>
      </c>
      <c r="I9358">
        <v>54</v>
      </c>
      <c r="J9358" t="b">
        <f t="shared" si="1317"/>
        <v>0</v>
      </c>
      <c r="K9358" t="b">
        <f>OR(E9358&gt;3.5,Q9358&lt;10)</f>
        <v>1</v>
      </c>
      <c r="L9358" t="s">
        <v>19</v>
      </c>
      <c r="M9358" t="s">
        <v>13681</v>
      </c>
      <c r="N9358" t="str">
        <f t="shared" si="1318"/>
        <v>None</v>
      </c>
      <c r="O9358" t="str">
        <f t="shared" si="1319"/>
        <v>None</v>
      </c>
      <c r="P9358" t="s">
        <v>241</v>
      </c>
      <c r="Q9358" s="2">
        <f t="shared" si="1320"/>
        <v>13</v>
      </c>
      <c r="R9358" s="1" t="str">
        <f t="shared" si="1321"/>
        <v>Established</v>
      </c>
      <c r="S9358" s="1"/>
      <c r="T9358" t="s">
        <v>1183</v>
      </c>
      <c r="U9358" t="s">
        <v>144</v>
      </c>
      <c r="V9358">
        <f t="shared" si="1322"/>
        <v>0</v>
      </c>
    </row>
    <row r="9359" spans="1:22" x14ac:dyDescent="0.35">
      <c r="A9359">
        <v>9357</v>
      </c>
      <c r="B9359" t="s">
        <v>13682</v>
      </c>
      <c r="C9359" t="str">
        <f t="shared" si="1314"/>
        <v>Don’t Buy</v>
      </c>
      <c r="D9359" t="str">
        <f t="shared" si="1315"/>
        <v>Short Name</v>
      </c>
      <c r="E9359">
        <v>3.9</v>
      </c>
      <c r="F9359">
        <f>IF(Q9359&lt;10,E9359+0.1,E9359)</f>
        <v>3.9</v>
      </c>
      <c r="G9359">
        <f>MIN(IF(Q9359&lt;10,E9359+0.5,E9359),5)</f>
        <v>3.9</v>
      </c>
      <c r="H9359" t="str">
        <f t="shared" si="1316"/>
        <v>Average Place to Work</v>
      </c>
      <c r="I9359">
        <v>54</v>
      </c>
      <c r="J9359" t="b">
        <f t="shared" si="1317"/>
        <v>0</v>
      </c>
      <c r="K9359" t="b">
        <f>OR(E9359&gt;3.5,Q9359&lt;10)</f>
        <v>1</v>
      </c>
      <c r="L9359" t="s">
        <v>19</v>
      </c>
      <c r="M9359" t="s">
        <v>8852</v>
      </c>
      <c r="N9359" t="str">
        <f t="shared" si="1318"/>
        <v>None</v>
      </c>
      <c r="O9359" t="str">
        <f t="shared" si="1319"/>
        <v>None</v>
      </c>
      <c r="P9359" t="s">
        <v>205</v>
      </c>
      <c r="Q9359" s="2">
        <f t="shared" si="1320"/>
        <v>47</v>
      </c>
      <c r="R9359" s="1" t="str">
        <f t="shared" si="1321"/>
        <v>Established</v>
      </c>
      <c r="S9359" s="1"/>
      <c r="T9359" t="s">
        <v>1183</v>
      </c>
      <c r="U9359" t="s">
        <v>755</v>
      </c>
      <c r="V9359">
        <f t="shared" si="1322"/>
        <v>0</v>
      </c>
    </row>
    <row r="9360" spans="1:22" x14ac:dyDescent="0.35">
      <c r="A9360">
        <v>9358</v>
      </c>
      <c r="B9360" t="s">
        <v>13683</v>
      </c>
      <c r="C9360" t="str">
        <f t="shared" si="1314"/>
        <v>Don’t Buy</v>
      </c>
      <c r="D9360" t="str">
        <f t="shared" si="1315"/>
        <v>Long Name</v>
      </c>
      <c r="E9360">
        <v>2.6</v>
      </c>
      <c r="F9360">
        <f>IF(Q9360&lt;10,E9360+0.1,E9360)</f>
        <v>2.6</v>
      </c>
      <c r="G9360">
        <f>MIN(IF(Q9360&lt;10,E9360+0.5,E9360),5)</f>
        <v>2.6</v>
      </c>
      <c r="H9360" t="str">
        <f t="shared" si="1316"/>
        <v>Average Place to Work</v>
      </c>
      <c r="I9360">
        <v>54</v>
      </c>
      <c r="J9360" t="b">
        <f t="shared" si="1317"/>
        <v>0</v>
      </c>
      <c r="K9360" t="b">
        <f>OR(E9360&gt;3.5,Q9360&lt;10)</f>
        <v>0</v>
      </c>
      <c r="L9360" t="s">
        <v>19</v>
      </c>
      <c r="M9360" t="s">
        <v>10651</v>
      </c>
      <c r="N9360" t="str">
        <f t="shared" si="1318"/>
        <v>None</v>
      </c>
      <c r="O9360" t="str">
        <f t="shared" si="1319"/>
        <v>None</v>
      </c>
      <c r="P9360" t="s">
        <v>67</v>
      </c>
      <c r="Q9360" s="2">
        <f t="shared" si="1320"/>
        <v>15</v>
      </c>
      <c r="R9360" s="1" t="str">
        <f t="shared" si="1321"/>
        <v>Established</v>
      </c>
      <c r="S9360" s="1"/>
      <c r="T9360" t="s">
        <v>598</v>
      </c>
      <c r="U9360" t="s">
        <v>41</v>
      </c>
      <c r="V9360">
        <f t="shared" si="1322"/>
        <v>0</v>
      </c>
    </row>
    <row r="9361" spans="1:22" x14ac:dyDescent="0.35">
      <c r="A9361">
        <v>9359</v>
      </c>
      <c r="B9361" t="s">
        <v>13684</v>
      </c>
      <c r="C9361" t="str">
        <f t="shared" si="1314"/>
        <v>Don’t Buy</v>
      </c>
      <c r="D9361" t="str">
        <f t="shared" si="1315"/>
        <v>Long Name</v>
      </c>
      <c r="E9361">
        <v>4.3</v>
      </c>
      <c r="F9361">
        <f>IF(Q9361&lt;10,E9361+0.1,E9361)</f>
        <v>4.3</v>
      </c>
      <c r="G9361">
        <f>MIN(IF(Q9361&lt;10,E9361+0.5,E9361),5)</f>
        <v>4.3</v>
      </c>
      <c r="H9361" t="str">
        <f t="shared" si="1316"/>
        <v>Average Place to Work</v>
      </c>
      <c r="I9361">
        <v>54</v>
      </c>
      <c r="J9361" t="b">
        <f t="shared" si="1317"/>
        <v>0</v>
      </c>
      <c r="K9361" t="b">
        <f>OR(E9361&gt;3.5,Q9361&lt;10)</f>
        <v>1</v>
      </c>
      <c r="L9361" t="s">
        <v>9</v>
      </c>
      <c r="M9361" t="s">
        <v>13685</v>
      </c>
      <c r="N9361" t="str">
        <f t="shared" si="1318"/>
        <v>None</v>
      </c>
      <c r="O9361" t="str">
        <f t="shared" si="1319"/>
        <v>None</v>
      </c>
      <c r="P9361" t="s">
        <v>47</v>
      </c>
      <c r="Q9361" s="2">
        <f t="shared" si="1320"/>
        <v>31</v>
      </c>
      <c r="R9361" s="1" t="str">
        <f t="shared" si="1321"/>
        <v>Established</v>
      </c>
      <c r="S9361" s="1"/>
      <c r="T9361" t="s">
        <v>1183</v>
      </c>
      <c r="U9361" t="s">
        <v>64</v>
      </c>
      <c r="V9361">
        <f t="shared" si="1322"/>
        <v>0</v>
      </c>
    </row>
    <row r="9362" spans="1:22" x14ac:dyDescent="0.35">
      <c r="A9362">
        <v>9360</v>
      </c>
      <c r="B9362" t="s">
        <v>13686</v>
      </c>
      <c r="C9362" t="str">
        <f t="shared" si="1314"/>
        <v>Don’t Buy</v>
      </c>
      <c r="D9362" t="str">
        <f t="shared" si="1315"/>
        <v>Long Name</v>
      </c>
      <c r="E9362">
        <v>3.4</v>
      </c>
      <c r="F9362">
        <f>IF(Q9362&lt;10,E9362+0.1,E9362)</f>
        <v>3.4</v>
      </c>
      <c r="G9362">
        <f>MIN(IF(Q9362&lt;10,E9362+0.5,E9362),5)</f>
        <v>3.4</v>
      </c>
      <c r="H9362" t="str">
        <f t="shared" si="1316"/>
        <v>Average Place to Work</v>
      </c>
      <c r="I9362">
        <v>54</v>
      </c>
      <c r="J9362" t="b">
        <f t="shared" si="1317"/>
        <v>0</v>
      </c>
      <c r="K9362" t="b">
        <f>OR(E9362&gt;3.5,Q9362&lt;10)</f>
        <v>0</v>
      </c>
      <c r="L9362" t="s">
        <v>9</v>
      </c>
      <c r="M9362" t="s">
        <v>13687</v>
      </c>
      <c r="N9362" t="str">
        <f t="shared" si="1318"/>
        <v>None</v>
      </c>
      <c r="O9362" t="str">
        <f t="shared" si="1319"/>
        <v>None</v>
      </c>
      <c r="P9362" t="s">
        <v>16</v>
      </c>
      <c r="Q9362" s="2">
        <f t="shared" si="1320"/>
        <v>33</v>
      </c>
      <c r="R9362" s="1" t="str">
        <f t="shared" si="1321"/>
        <v>Established</v>
      </c>
      <c r="S9362" s="1"/>
      <c r="T9362" t="s">
        <v>1183</v>
      </c>
      <c r="U9362" t="s">
        <v>826</v>
      </c>
      <c r="V9362">
        <f t="shared" si="1322"/>
        <v>0</v>
      </c>
    </row>
    <row r="9363" spans="1:22" x14ac:dyDescent="0.35">
      <c r="A9363">
        <v>9361</v>
      </c>
      <c r="B9363" t="s">
        <v>13688</v>
      </c>
      <c r="C9363" t="str">
        <f t="shared" si="1314"/>
        <v>Buy</v>
      </c>
      <c r="D9363" t="str">
        <f t="shared" si="1315"/>
        <v>Long Name</v>
      </c>
      <c r="E9363">
        <v>4.5999999999999996</v>
      </c>
      <c r="F9363">
        <f>IF(Q9363&lt;10,E9363+0.1,E9363)</f>
        <v>4.5999999999999996</v>
      </c>
      <c r="G9363">
        <f>MIN(IF(Q9363&lt;10,E9363+0.5,E9363),5)</f>
        <v>4.5999999999999996</v>
      </c>
      <c r="H9363" t="str">
        <f t="shared" si="1316"/>
        <v>Great Place to Work</v>
      </c>
      <c r="I9363">
        <v>54</v>
      </c>
      <c r="J9363" t="b">
        <f t="shared" si="1317"/>
        <v>0</v>
      </c>
      <c r="K9363" t="b">
        <f>OR(E9363&gt;3.5,Q9363&lt;10)</f>
        <v>1</v>
      </c>
      <c r="L9363" t="s">
        <v>9</v>
      </c>
      <c r="M9363" t="s">
        <v>13689</v>
      </c>
      <c r="N9363" t="str">
        <f t="shared" si="1318"/>
        <v>None</v>
      </c>
      <c r="O9363" t="str">
        <f t="shared" si="1319"/>
        <v>None</v>
      </c>
      <c r="P9363" t="s">
        <v>737</v>
      </c>
      <c r="Q9363" s="2">
        <f t="shared" si="1320"/>
        <v>75</v>
      </c>
      <c r="R9363" s="1" t="str">
        <f t="shared" si="1321"/>
        <v>Established</v>
      </c>
      <c r="S9363" s="1"/>
      <c r="U9363" t="s">
        <v>2499</v>
      </c>
      <c r="V9363">
        <f t="shared" si="1322"/>
        <v>0</v>
      </c>
    </row>
    <row r="9364" spans="1:22" x14ac:dyDescent="0.35">
      <c r="A9364">
        <v>9362</v>
      </c>
      <c r="B9364" t="s">
        <v>13690</v>
      </c>
      <c r="C9364" t="str">
        <f t="shared" si="1314"/>
        <v>Don’t Buy</v>
      </c>
      <c r="D9364" t="str">
        <f t="shared" si="1315"/>
        <v>Long Name</v>
      </c>
      <c r="E9364">
        <v>4.4000000000000004</v>
      </c>
      <c r="F9364">
        <f>IF(Q9364&lt;10,E9364+0.1,E9364)</f>
        <v>4.5</v>
      </c>
      <c r="G9364">
        <f>MIN(IF(Q9364&lt;10,E9364+0.5,E9364),5)</f>
        <v>4.9000000000000004</v>
      </c>
      <c r="H9364" t="str">
        <f t="shared" si="1316"/>
        <v>Average Place to Work</v>
      </c>
      <c r="I9364">
        <v>54</v>
      </c>
      <c r="J9364" t="b">
        <f t="shared" si="1317"/>
        <v>0</v>
      </c>
      <c r="K9364" t="b">
        <f>OR(E9364&gt;3.5,Q9364&lt;10)</f>
        <v>1</v>
      </c>
      <c r="M9364" t="s">
        <v>13691</v>
      </c>
      <c r="N9364" t="str">
        <f t="shared" si="1318"/>
        <v>Indian Silicon Valley Startups</v>
      </c>
      <c r="O9364" t="str">
        <f t="shared" si="1319"/>
        <v>None</v>
      </c>
      <c r="P9364" t="s">
        <v>502</v>
      </c>
      <c r="Q9364" s="2">
        <f t="shared" si="1320"/>
        <v>8</v>
      </c>
      <c r="R9364" s="1" t="str">
        <f t="shared" si="1321"/>
        <v>Startup</v>
      </c>
      <c r="S9364" s="1"/>
      <c r="T9364" t="s">
        <v>606</v>
      </c>
      <c r="U9364" t="s">
        <v>446</v>
      </c>
      <c r="V9364">
        <f t="shared" si="1322"/>
        <v>0</v>
      </c>
    </row>
    <row r="9365" spans="1:22" x14ac:dyDescent="0.35">
      <c r="A9365">
        <v>9363</v>
      </c>
      <c r="B9365" t="s">
        <v>13692</v>
      </c>
      <c r="C9365" t="str">
        <f t="shared" si="1314"/>
        <v>Don’t Buy</v>
      </c>
      <c r="D9365" t="str">
        <f t="shared" si="1315"/>
        <v>Long Name</v>
      </c>
      <c r="E9365">
        <v>4.0999999999999996</v>
      </c>
      <c r="F9365">
        <f>IF(Q9365&lt;10,E9365+0.1,E9365)</f>
        <v>4.1999999999999993</v>
      </c>
      <c r="G9365">
        <f>MIN(IF(Q9365&lt;10,E9365+0.5,E9365),5)</f>
        <v>4.5999999999999996</v>
      </c>
      <c r="H9365" t="str">
        <f t="shared" si="1316"/>
        <v>Average Place to Work</v>
      </c>
      <c r="I9365">
        <v>54</v>
      </c>
      <c r="J9365" t="b">
        <f t="shared" si="1317"/>
        <v>0</v>
      </c>
      <c r="K9365" t="b">
        <f>OR(E9365&gt;3.5,Q9365&lt;10)</f>
        <v>1</v>
      </c>
      <c r="M9365" t="s">
        <v>8585</v>
      </c>
      <c r="N9365" t="str">
        <f t="shared" si="1318"/>
        <v>Indian Silicon Valley Startups</v>
      </c>
      <c r="O9365" t="str">
        <f t="shared" si="1319"/>
        <v>None</v>
      </c>
      <c r="P9365" t="s">
        <v>502</v>
      </c>
      <c r="Q9365" s="2">
        <f t="shared" si="1320"/>
        <v>8</v>
      </c>
      <c r="R9365" s="1" t="str">
        <f t="shared" si="1321"/>
        <v>Startup</v>
      </c>
      <c r="S9365" s="1"/>
      <c r="T9365" t="s">
        <v>1146</v>
      </c>
      <c r="U9365" t="s">
        <v>3715</v>
      </c>
      <c r="V9365">
        <f t="shared" si="1322"/>
        <v>0</v>
      </c>
    </row>
    <row r="9366" spans="1:22" x14ac:dyDescent="0.35">
      <c r="A9366">
        <v>9364</v>
      </c>
      <c r="B9366" t="s">
        <v>13693</v>
      </c>
      <c r="C9366" t="str">
        <f t="shared" si="1314"/>
        <v>Don’t Buy</v>
      </c>
      <c r="D9366" t="str">
        <f t="shared" si="1315"/>
        <v>Long Name</v>
      </c>
      <c r="E9366">
        <v>3.9</v>
      </c>
      <c r="F9366">
        <f>IF(Q9366&lt;10,E9366+0.1,E9366)</f>
        <v>4</v>
      </c>
      <c r="G9366">
        <f>MIN(IF(Q9366&lt;10,E9366+0.5,E9366),5)</f>
        <v>4.4000000000000004</v>
      </c>
      <c r="H9366" t="str">
        <f t="shared" si="1316"/>
        <v>Average Place to Work</v>
      </c>
      <c r="I9366">
        <v>54</v>
      </c>
      <c r="J9366" t="b">
        <f t="shared" si="1317"/>
        <v>0</v>
      </c>
      <c r="K9366" t="b">
        <f>OR(E9366&gt;3.5,Q9366&lt;10)</f>
        <v>1</v>
      </c>
      <c r="L9366" t="s">
        <v>19</v>
      </c>
      <c r="M9366" t="s">
        <v>5834</v>
      </c>
      <c r="N9366" t="str">
        <f t="shared" si="1318"/>
        <v>Indian Silicon Valley Startups</v>
      </c>
      <c r="O9366" t="str">
        <f t="shared" si="1319"/>
        <v>None</v>
      </c>
      <c r="P9366" t="s">
        <v>170</v>
      </c>
      <c r="Q9366" s="2">
        <f t="shared" si="1320"/>
        <v>6</v>
      </c>
      <c r="R9366" s="1" t="str">
        <f t="shared" si="1321"/>
        <v>Startup</v>
      </c>
      <c r="S9366" s="1"/>
      <c r="T9366" t="s">
        <v>1146</v>
      </c>
      <c r="U9366" t="s">
        <v>255</v>
      </c>
      <c r="V9366">
        <f t="shared" si="1322"/>
        <v>0</v>
      </c>
    </row>
    <row r="9367" spans="1:22" x14ac:dyDescent="0.35">
      <c r="A9367">
        <v>9365</v>
      </c>
      <c r="B9367" t="s">
        <v>13694</v>
      </c>
      <c r="C9367" t="str">
        <f t="shared" si="1314"/>
        <v>Don’t Buy</v>
      </c>
      <c r="D9367" t="str">
        <f t="shared" si="1315"/>
        <v>Long Name</v>
      </c>
      <c r="E9367">
        <v>3.8</v>
      </c>
      <c r="F9367">
        <f>IF(Q9367&lt;10,E9367+0.1,E9367)</f>
        <v>3.8</v>
      </c>
      <c r="G9367">
        <f>MIN(IF(Q9367&lt;10,E9367+0.5,E9367),5)</f>
        <v>3.8</v>
      </c>
      <c r="H9367" t="str">
        <f t="shared" si="1316"/>
        <v>Average Place to Work</v>
      </c>
      <c r="I9367">
        <v>54</v>
      </c>
      <c r="J9367" t="b">
        <f t="shared" si="1317"/>
        <v>0</v>
      </c>
      <c r="K9367" t="b">
        <f>OR(E9367&gt;3.5,Q9367&lt;10)</f>
        <v>1</v>
      </c>
      <c r="L9367" t="s">
        <v>19</v>
      </c>
      <c r="M9367" t="s">
        <v>13695</v>
      </c>
      <c r="N9367" t="str">
        <f t="shared" si="1318"/>
        <v>None</v>
      </c>
      <c r="O9367" t="str">
        <f t="shared" si="1319"/>
        <v>None</v>
      </c>
      <c r="P9367" t="s">
        <v>302</v>
      </c>
      <c r="Q9367" s="2">
        <f t="shared" si="1320"/>
        <v>32</v>
      </c>
      <c r="R9367" s="1" t="str">
        <f t="shared" si="1321"/>
        <v>Established</v>
      </c>
      <c r="S9367" s="1"/>
      <c r="T9367" t="s">
        <v>1183</v>
      </c>
      <c r="U9367" t="s">
        <v>17</v>
      </c>
      <c r="V9367">
        <f t="shared" si="1322"/>
        <v>500000</v>
      </c>
    </row>
    <row r="9368" spans="1:22" x14ac:dyDescent="0.35">
      <c r="A9368">
        <v>9366</v>
      </c>
      <c r="B9368" t="s">
        <v>13696</v>
      </c>
      <c r="C9368" t="str">
        <f t="shared" si="1314"/>
        <v>Don’t Buy</v>
      </c>
      <c r="D9368" t="str">
        <f t="shared" si="1315"/>
        <v>Long Name</v>
      </c>
      <c r="E9368">
        <v>3.2</v>
      </c>
      <c r="F9368">
        <f>IF(Q9368&lt;10,E9368+0.1,E9368)</f>
        <v>3.2</v>
      </c>
      <c r="G9368">
        <f>MIN(IF(Q9368&lt;10,E9368+0.5,E9368),5)</f>
        <v>3.2</v>
      </c>
      <c r="H9368" t="str">
        <f t="shared" si="1316"/>
        <v>Average Place to Work</v>
      </c>
      <c r="I9368">
        <v>54</v>
      </c>
      <c r="J9368" t="b">
        <f t="shared" si="1317"/>
        <v>0</v>
      </c>
      <c r="K9368" t="b">
        <f>OR(E9368&gt;3.5,Q9368&lt;10)</f>
        <v>0</v>
      </c>
      <c r="L9368" t="s">
        <v>2858</v>
      </c>
      <c r="M9368" t="s">
        <v>13697</v>
      </c>
      <c r="N9368" t="str">
        <f t="shared" si="1318"/>
        <v>None</v>
      </c>
      <c r="O9368" t="str">
        <f t="shared" si="1319"/>
        <v>None</v>
      </c>
      <c r="P9368" t="s">
        <v>11</v>
      </c>
      <c r="Q9368" s="2">
        <f t="shared" si="1320"/>
        <v>54</v>
      </c>
      <c r="R9368" s="1" t="str">
        <f t="shared" si="1321"/>
        <v>Established</v>
      </c>
      <c r="S9368" s="1"/>
      <c r="T9368" t="s">
        <v>2721</v>
      </c>
      <c r="U9368" t="s">
        <v>17</v>
      </c>
      <c r="V9368">
        <f t="shared" si="1322"/>
        <v>500000</v>
      </c>
    </row>
    <row r="9369" spans="1:22" x14ac:dyDescent="0.35">
      <c r="A9369">
        <v>9367</v>
      </c>
      <c r="B9369" t="s">
        <v>13698</v>
      </c>
      <c r="C9369" t="str">
        <f t="shared" si="1314"/>
        <v>Don’t Buy</v>
      </c>
      <c r="D9369" t="str">
        <f t="shared" si="1315"/>
        <v>Long Name</v>
      </c>
      <c r="E9369">
        <v>4</v>
      </c>
      <c r="F9369">
        <f>IF(Q9369&lt;10,E9369+0.1,E9369)</f>
        <v>4</v>
      </c>
      <c r="G9369">
        <f>MIN(IF(Q9369&lt;10,E9369+0.5,E9369),5)</f>
        <v>4</v>
      </c>
      <c r="H9369" t="str">
        <f t="shared" si="1316"/>
        <v>Average Place to Work</v>
      </c>
      <c r="I9369">
        <v>54</v>
      </c>
      <c r="J9369" t="b">
        <f t="shared" si="1317"/>
        <v>0</v>
      </c>
      <c r="K9369" t="b">
        <f>OR(E9369&gt;3.5,Q9369&lt;10)</f>
        <v>1</v>
      </c>
      <c r="L9369" t="s">
        <v>19</v>
      </c>
      <c r="M9369" t="s">
        <v>10190</v>
      </c>
      <c r="N9369" t="str">
        <f t="shared" si="1318"/>
        <v>None</v>
      </c>
      <c r="O9369" t="str">
        <f t="shared" si="1319"/>
        <v>None</v>
      </c>
      <c r="P9369" t="s">
        <v>302</v>
      </c>
      <c r="Q9369" s="2">
        <f t="shared" si="1320"/>
        <v>32</v>
      </c>
      <c r="R9369" s="1" t="str">
        <f t="shared" si="1321"/>
        <v>Established</v>
      </c>
      <c r="S9369" s="1"/>
      <c r="T9369" t="s">
        <v>40</v>
      </c>
      <c r="U9369" t="s">
        <v>346</v>
      </c>
      <c r="V9369">
        <f t="shared" si="1322"/>
        <v>0</v>
      </c>
    </row>
    <row r="9370" spans="1:22" x14ac:dyDescent="0.35">
      <c r="A9370">
        <v>9368</v>
      </c>
      <c r="B9370" t="s">
        <v>13699</v>
      </c>
      <c r="C9370" t="str">
        <f t="shared" si="1314"/>
        <v>Don’t Buy</v>
      </c>
      <c r="D9370" t="str">
        <f t="shared" si="1315"/>
        <v>Long Name</v>
      </c>
      <c r="E9370">
        <v>4.2</v>
      </c>
      <c r="F9370">
        <f>IF(Q9370&lt;10,E9370+0.1,E9370)</f>
        <v>4.2</v>
      </c>
      <c r="G9370">
        <f>MIN(IF(Q9370&lt;10,E9370+0.5,E9370),5)</f>
        <v>4.2</v>
      </c>
      <c r="H9370" t="str">
        <f t="shared" si="1316"/>
        <v>Average Place to Work</v>
      </c>
      <c r="I9370">
        <v>54</v>
      </c>
      <c r="J9370" t="b">
        <f t="shared" si="1317"/>
        <v>0</v>
      </c>
      <c r="K9370" t="b">
        <f>OR(E9370&gt;3.5,Q9370&lt;10)</f>
        <v>1</v>
      </c>
      <c r="L9370" t="s">
        <v>19</v>
      </c>
      <c r="M9370" t="s">
        <v>13700</v>
      </c>
      <c r="N9370" t="str">
        <f t="shared" si="1318"/>
        <v>None</v>
      </c>
      <c r="O9370" t="str">
        <f t="shared" si="1319"/>
        <v>None</v>
      </c>
      <c r="P9370" t="s">
        <v>232</v>
      </c>
      <c r="Q9370" s="2">
        <f t="shared" si="1320"/>
        <v>43</v>
      </c>
      <c r="R9370" s="1" t="str">
        <f t="shared" si="1321"/>
        <v>Established</v>
      </c>
      <c r="S9370" s="1"/>
      <c r="T9370" t="s">
        <v>606</v>
      </c>
      <c r="U9370" t="s">
        <v>17</v>
      </c>
      <c r="V9370">
        <f t="shared" si="1322"/>
        <v>1000000</v>
      </c>
    </row>
    <row r="9371" spans="1:22" x14ac:dyDescent="0.35">
      <c r="A9371">
        <v>9369</v>
      </c>
      <c r="B9371" t="s">
        <v>13701</v>
      </c>
      <c r="C9371" t="str">
        <f t="shared" si="1314"/>
        <v>Don’t Buy</v>
      </c>
      <c r="D9371" t="str">
        <f t="shared" si="1315"/>
        <v>Long Name</v>
      </c>
      <c r="E9371">
        <v>4.2</v>
      </c>
      <c r="F9371">
        <f>IF(Q9371&lt;10,E9371+0.1,E9371)</f>
        <v>4.2</v>
      </c>
      <c r="G9371">
        <f>MIN(IF(Q9371&lt;10,E9371+0.5,E9371),5)</f>
        <v>4.2</v>
      </c>
      <c r="H9371" t="str">
        <f t="shared" si="1316"/>
        <v>Average Place to Work</v>
      </c>
      <c r="I9371">
        <v>54</v>
      </c>
      <c r="J9371" t="b">
        <f t="shared" si="1317"/>
        <v>0</v>
      </c>
      <c r="K9371" t="b">
        <f>OR(E9371&gt;3.5,Q9371&lt;10)</f>
        <v>1</v>
      </c>
      <c r="L9371" t="s">
        <v>19</v>
      </c>
      <c r="M9371" t="s">
        <v>7358</v>
      </c>
      <c r="N9371" t="str">
        <f t="shared" si="1318"/>
        <v>None</v>
      </c>
      <c r="O9371" t="str">
        <f t="shared" si="1319"/>
        <v>None</v>
      </c>
      <c r="P9371" t="s">
        <v>833</v>
      </c>
      <c r="Q9371" s="2">
        <f t="shared" si="1320"/>
        <v>52</v>
      </c>
      <c r="R9371" s="1" t="str">
        <f t="shared" si="1321"/>
        <v>Established</v>
      </c>
      <c r="S9371" s="1"/>
      <c r="T9371" t="s">
        <v>115</v>
      </c>
      <c r="U9371" t="s">
        <v>64</v>
      </c>
      <c r="V9371">
        <f t="shared" si="1322"/>
        <v>0</v>
      </c>
    </row>
    <row r="9372" spans="1:22" x14ac:dyDescent="0.35">
      <c r="A9372">
        <v>9370</v>
      </c>
      <c r="B9372" t="s">
        <v>13702</v>
      </c>
      <c r="C9372" t="str">
        <f t="shared" si="1314"/>
        <v>Don’t Buy</v>
      </c>
      <c r="D9372" t="str">
        <f t="shared" si="1315"/>
        <v>Long Name</v>
      </c>
      <c r="E9372">
        <v>4.3</v>
      </c>
      <c r="F9372">
        <f>IF(Q9372&lt;10,E9372+0.1,E9372)</f>
        <v>4.3</v>
      </c>
      <c r="G9372">
        <f>MIN(IF(Q9372&lt;10,E9372+0.5,E9372),5)</f>
        <v>4.3</v>
      </c>
      <c r="H9372" t="str">
        <f t="shared" si="1316"/>
        <v>Average Place to Work</v>
      </c>
      <c r="I9372">
        <v>54</v>
      </c>
      <c r="J9372" t="b">
        <f t="shared" si="1317"/>
        <v>0</v>
      </c>
      <c r="K9372" t="b">
        <f>OR(E9372&gt;3.5,Q9372&lt;10)</f>
        <v>1</v>
      </c>
      <c r="L9372" t="s">
        <v>19</v>
      </c>
      <c r="M9372" t="s">
        <v>1145</v>
      </c>
      <c r="N9372" t="str">
        <f t="shared" si="1318"/>
        <v>None</v>
      </c>
      <c r="O9372" t="str">
        <f t="shared" si="1319"/>
        <v>None</v>
      </c>
      <c r="P9372" t="s">
        <v>522</v>
      </c>
      <c r="Q9372" s="2">
        <f t="shared" si="1320"/>
        <v>30</v>
      </c>
      <c r="R9372" s="1" t="str">
        <f t="shared" si="1321"/>
        <v>Established</v>
      </c>
      <c r="S9372" s="1"/>
      <c r="T9372" t="s">
        <v>1183</v>
      </c>
      <c r="U9372" t="s">
        <v>6296</v>
      </c>
      <c r="V9372">
        <f t="shared" si="1322"/>
        <v>0</v>
      </c>
    </row>
    <row r="9373" spans="1:22" x14ac:dyDescent="0.35">
      <c r="A9373">
        <v>9371</v>
      </c>
      <c r="B9373" t="s">
        <v>13703</v>
      </c>
      <c r="C9373" t="str">
        <f t="shared" si="1314"/>
        <v>Don’t Buy</v>
      </c>
      <c r="D9373" t="str">
        <f t="shared" si="1315"/>
        <v>Long Name</v>
      </c>
      <c r="E9373">
        <v>4</v>
      </c>
      <c r="F9373">
        <f>IF(Q9373&lt;10,E9373+0.1,E9373)</f>
        <v>4.0999999999999996</v>
      </c>
      <c r="G9373">
        <f>MIN(IF(Q9373&lt;10,E9373+0.5,E9373),5)</f>
        <v>4.5</v>
      </c>
      <c r="H9373" t="str">
        <f t="shared" si="1316"/>
        <v>Average Place to Work</v>
      </c>
      <c r="I9373">
        <v>54</v>
      </c>
      <c r="J9373" t="b">
        <f t="shared" si="1317"/>
        <v>0</v>
      </c>
      <c r="K9373" t="b">
        <f>OR(E9373&gt;3.5,Q9373&lt;10)</f>
        <v>1</v>
      </c>
      <c r="M9373" t="s">
        <v>6258</v>
      </c>
      <c r="N9373" t="str">
        <f t="shared" si="1318"/>
        <v>Indian Silicon Valley Startups</v>
      </c>
      <c r="O9373" t="str">
        <f t="shared" si="1319"/>
        <v>None</v>
      </c>
      <c r="Q9373" s="2">
        <f t="shared" si="1320"/>
        <v>0</v>
      </c>
      <c r="R9373" s="1" t="str">
        <f t="shared" si="1321"/>
        <v>Startup</v>
      </c>
      <c r="S9373" s="1"/>
      <c r="T9373" t="s">
        <v>1183</v>
      </c>
      <c r="U9373" t="s">
        <v>17</v>
      </c>
      <c r="V9373">
        <f t="shared" si="1322"/>
        <v>500000</v>
      </c>
    </row>
    <row r="9374" spans="1:22" x14ac:dyDescent="0.35">
      <c r="A9374">
        <v>9372</v>
      </c>
      <c r="B9374" t="s">
        <v>13704</v>
      </c>
      <c r="C9374" t="str">
        <f t="shared" si="1314"/>
        <v>Don’t Buy</v>
      </c>
      <c r="D9374" t="str">
        <f t="shared" si="1315"/>
        <v>Short Name</v>
      </c>
      <c r="E9374">
        <v>3.3</v>
      </c>
      <c r="F9374">
        <f>IF(Q9374&lt;10,E9374+0.1,E9374)</f>
        <v>3.3</v>
      </c>
      <c r="G9374">
        <f>MIN(IF(Q9374&lt;10,E9374+0.5,E9374),5)</f>
        <v>3.3</v>
      </c>
      <c r="H9374" t="str">
        <f t="shared" si="1316"/>
        <v>Average Place to Work</v>
      </c>
      <c r="I9374">
        <v>54</v>
      </c>
      <c r="J9374" t="b">
        <f t="shared" si="1317"/>
        <v>0</v>
      </c>
      <c r="K9374" t="b">
        <f>OR(E9374&gt;3.5,Q9374&lt;10)</f>
        <v>0</v>
      </c>
      <c r="L9374" t="s">
        <v>19</v>
      </c>
      <c r="M9374" t="s">
        <v>13705</v>
      </c>
      <c r="N9374" t="str">
        <f t="shared" si="1318"/>
        <v>None</v>
      </c>
      <c r="O9374" t="str">
        <f t="shared" si="1319"/>
        <v>None</v>
      </c>
      <c r="P9374" t="s">
        <v>241</v>
      </c>
      <c r="Q9374" s="2">
        <f t="shared" si="1320"/>
        <v>13</v>
      </c>
      <c r="R9374" s="1" t="str">
        <f t="shared" si="1321"/>
        <v>Established</v>
      </c>
      <c r="S9374" s="1"/>
      <c r="T9374" t="s">
        <v>606</v>
      </c>
      <c r="U9374" t="s">
        <v>687</v>
      </c>
      <c r="V9374">
        <f t="shared" si="1322"/>
        <v>0</v>
      </c>
    </row>
    <row r="9375" spans="1:22" x14ac:dyDescent="0.35">
      <c r="A9375">
        <v>9373</v>
      </c>
      <c r="B9375" t="s">
        <v>13706</v>
      </c>
      <c r="C9375" t="str">
        <f t="shared" si="1314"/>
        <v>Don’t Buy</v>
      </c>
      <c r="D9375" t="str">
        <f t="shared" si="1315"/>
        <v>Short Name</v>
      </c>
      <c r="E9375">
        <v>4.2</v>
      </c>
      <c r="F9375">
        <f>IF(Q9375&lt;10,E9375+0.1,E9375)</f>
        <v>4.2</v>
      </c>
      <c r="G9375">
        <f>MIN(IF(Q9375&lt;10,E9375+0.5,E9375),5)</f>
        <v>4.2</v>
      </c>
      <c r="H9375" t="str">
        <f t="shared" si="1316"/>
        <v>Average Place to Work</v>
      </c>
      <c r="I9375">
        <v>54</v>
      </c>
      <c r="J9375" t="b">
        <f t="shared" si="1317"/>
        <v>0</v>
      </c>
      <c r="K9375" t="b">
        <f>OR(E9375&gt;3.5,Q9375&lt;10)</f>
        <v>1</v>
      </c>
      <c r="L9375" t="s">
        <v>19</v>
      </c>
      <c r="M9375" t="s">
        <v>13707</v>
      </c>
      <c r="N9375" t="str">
        <f t="shared" si="1318"/>
        <v>None</v>
      </c>
      <c r="O9375" t="str">
        <f t="shared" si="1319"/>
        <v>None</v>
      </c>
      <c r="P9375" t="s">
        <v>167</v>
      </c>
      <c r="Q9375" s="2">
        <f t="shared" si="1320"/>
        <v>34</v>
      </c>
      <c r="R9375" s="1" t="str">
        <f t="shared" si="1321"/>
        <v>Established</v>
      </c>
      <c r="S9375" s="1"/>
      <c r="T9375" t="s">
        <v>1183</v>
      </c>
      <c r="U9375" t="s">
        <v>357</v>
      </c>
      <c r="V9375">
        <f t="shared" si="1322"/>
        <v>0</v>
      </c>
    </row>
    <row r="9376" spans="1:22" x14ac:dyDescent="0.35">
      <c r="A9376">
        <v>9374</v>
      </c>
      <c r="B9376" t="s">
        <v>13708</v>
      </c>
      <c r="C9376" t="str">
        <f t="shared" si="1314"/>
        <v>Buy</v>
      </c>
      <c r="D9376" t="str">
        <f t="shared" si="1315"/>
        <v>Long Name</v>
      </c>
      <c r="E9376">
        <v>4.0999999999999996</v>
      </c>
      <c r="F9376">
        <f>IF(Q9376&lt;10,E9376+0.1,E9376)</f>
        <v>4.0999999999999996</v>
      </c>
      <c r="G9376">
        <f>MIN(IF(Q9376&lt;10,E9376+0.5,E9376),5)</f>
        <v>4.0999999999999996</v>
      </c>
      <c r="H9376" t="str">
        <f t="shared" si="1316"/>
        <v>Average Place to Work</v>
      </c>
      <c r="I9376">
        <v>54</v>
      </c>
      <c r="J9376" t="b">
        <f t="shared" si="1317"/>
        <v>0</v>
      </c>
      <c r="K9376" t="b">
        <f>OR(E9376&gt;3.5,Q9376&lt;10)</f>
        <v>1</v>
      </c>
      <c r="M9376" t="s">
        <v>13709</v>
      </c>
      <c r="N9376" t="str">
        <f t="shared" si="1318"/>
        <v>None</v>
      </c>
      <c r="O9376" t="str">
        <f t="shared" si="1319"/>
        <v>None</v>
      </c>
      <c r="P9376" t="s">
        <v>1853</v>
      </c>
      <c r="Q9376" s="2">
        <f t="shared" si="1320"/>
        <v>134</v>
      </c>
      <c r="R9376" s="1" t="str">
        <f t="shared" si="1321"/>
        <v>Established</v>
      </c>
      <c r="S9376" s="1"/>
      <c r="T9376" t="s">
        <v>1146</v>
      </c>
      <c r="U9376" t="s">
        <v>64</v>
      </c>
      <c r="V9376">
        <f t="shared" si="1322"/>
        <v>0</v>
      </c>
    </row>
    <row r="9377" spans="1:22" x14ac:dyDescent="0.35">
      <c r="A9377">
        <v>9375</v>
      </c>
      <c r="B9377" t="s">
        <v>13710</v>
      </c>
      <c r="C9377" t="str">
        <f t="shared" si="1314"/>
        <v>Don’t Buy</v>
      </c>
      <c r="D9377" t="str">
        <f t="shared" si="1315"/>
        <v>Long Name</v>
      </c>
      <c r="E9377">
        <v>4.0999999999999996</v>
      </c>
      <c r="F9377">
        <f>IF(Q9377&lt;10,E9377+0.1,E9377)</f>
        <v>4.0999999999999996</v>
      </c>
      <c r="G9377">
        <f>MIN(IF(Q9377&lt;10,E9377+0.5,E9377),5)</f>
        <v>4.0999999999999996</v>
      </c>
      <c r="H9377" t="str">
        <f t="shared" si="1316"/>
        <v>Average Place to Work</v>
      </c>
      <c r="I9377">
        <v>54</v>
      </c>
      <c r="J9377" t="b">
        <f t="shared" si="1317"/>
        <v>0</v>
      </c>
      <c r="K9377" t="b">
        <f>OR(E9377&gt;3.5,Q9377&lt;10)</f>
        <v>1</v>
      </c>
      <c r="L9377" t="s">
        <v>19</v>
      </c>
      <c r="M9377" t="s">
        <v>5954</v>
      </c>
      <c r="N9377" t="str">
        <f t="shared" si="1318"/>
        <v>None</v>
      </c>
      <c r="O9377" t="str">
        <f t="shared" si="1319"/>
        <v>None</v>
      </c>
      <c r="P9377" t="s">
        <v>114</v>
      </c>
      <c r="Q9377" s="2">
        <f t="shared" si="1320"/>
        <v>11</v>
      </c>
      <c r="R9377" s="1" t="str">
        <f t="shared" si="1321"/>
        <v>Established</v>
      </c>
      <c r="S9377" s="1"/>
      <c r="T9377" t="s">
        <v>1146</v>
      </c>
      <c r="U9377" t="s">
        <v>530</v>
      </c>
      <c r="V9377">
        <f t="shared" si="1322"/>
        <v>0</v>
      </c>
    </row>
    <row r="9378" spans="1:22" x14ac:dyDescent="0.35">
      <c r="A9378">
        <v>9376</v>
      </c>
      <c r="B9378" t="s">
        <v>13711</v>
      </c>
      <c r="C9378" t="str">
        <f t="shared" si="1314"/>
        <v>Don’t Buy</v>
      </c>
      <c r="D9378" t="str">
        <f t="shared" si="1315"/>
        <v>Long Name</v>
      </c>
      <c r="E9378">
        <v>3.7</v>
      </c>
      <c r="F9378">
        <f>IF(Q9378&lt;10,E9378+0.1,E9378)</f>
        <v>3.7</v>
      </c>
      <c r="G9378">
        <f>MIN(IF(Q9378&lt;10,E9378+0.5,E9378),5)</f>
        <v>3.7</v>
      </c>
      <c r="H9378" t="str">
        <f t="shared" si="1316"/>
        <v>Average Place to Work</v>
      </c>
      <c r="I9378">
        <v>54</v>
      </c>
      <c r="J9378" t="b">
        <f t="shared" si="1317"/>
        <v>0</v>
      </c>
      <c r="K9378" t="b">
        <f>OR(E9378&gt;3.5,Q9378&lt;10)</f>
        <v>1</v>
      </c>
      <c r="L9378" t="s">
        <v>19</v>
      </c>
      <c r="M9378" t="s">
        <v>4063</v>
      </c>
      <c r="N9378" t="str">
        <f t="shared" si="1318"/>
        <v>None</v>
      </c>
      <c r="O9378" t="str">
        <f t="shared" si="1319"/>
        <v>None</v>
      </c>
      <c r="P9378" t="s">
        <v>749</v>
      </c>
      <c r="Q9378" s="2">
        <f t="shared" si="1320"/>
        <v>58</v>
      </c>
      <c r="R9378" s="1" t="str">
        <f t="shared" si="1321"/>
        <v>Established</v>
      </c>
      <c r="S9378" s="1"/>
      <c r="T9378" t="s">
        <v>1183</v>
      </c>
      <c r="U9378" t="s">
        <v>153</v>
      </c>
      <c r="V9378">
        <f t="shared" si="1322"/>
        <v>0</v>
      </c>
    </row>
    <row r="9379" spans="1:22" x14ac:dyDescent="0.35">
      <c r="A9379">
        <v>9377</v>
      </c>
      <c r="B9379" t="s">
        <v>13712</v>
      </c>
      <c r="C9379" t="str">
        <f t="shared" si="1314"/>
        <v>Don’t Buy</v>
      </c>
      <c r="D9379" t="str">
        <f t="shared" si="1315"/>
        <v>Long Name</v>
      </c>
      <c r="E9379">
        <v>4.2</v>
      </c>
      <c r="F9379">
        <f>IF(Q9379&lt;10,E9379+0.1,E9379)</f>
        <v>4.2</v>
      </c>
      <c r="G9379">
        <f>MIN(IF(Q9379&lt;10,E9379+0.5,E9379),5)</f>
        <v>4.2</v>
      </c>
      <c r="H9379" t="str">
        <f t="shared" si="1316"/>
        <v>Average Place to Work</v>
      </c>
      <c r="I9379">
        <v>54</v>
      </c>
      <c r="J9379" t="b">
        <f t="shared" si="1317"/>
        <v>0</v>
      </c>
      <c r="K9379" t="b">
        <f>OR(E9379&gt;3.5,Q9379&lt;10)</f>
        <v>1</v>
      </c>
      <c r="L9379" t="s">
        <v>19</v>
      </c>
      <c r="M9379" t="s">
        <v>4063</v>
      </c>
      <c r="N9379" t="str">
        <f t="shared" si="1318"/>
        <v>None</v>
      </c>
      <c r="O9379" t="str">
        <f t="shared" si="1319"/>
        <v>None</v>
      </c>
      <c r="P9379" t="s">
        <v>292</v>
      </c>
      <c r="Q9379" s="2">
        <f t="shared" si="1320"/>
        <v>38</v>
      </c>
      <c r="R9379" s="1" t="str">
        <f t="shared" si="1321"/>
        <v>Established</v>
      </c>
      <c r="S9379" s="1"/>
      <c r="T9379" t="s">
        <v>1183</v>
      </c>
      <c r="U9379" t="s">
        <v>297</v>
      </c>
      <c r="V9379">
        <f t="shared" si="1322"/>
        <v>0</v>
      </c>
    </row>
    <row r="9380" spans="1:22" x14ac:dyDescent="0.35">
      <c r="A9380">
        <v>9378</v>
      </c>
      <c r="B9380" t="s">
        <v>13713</v>
      </c>
      <c r="C9380" t="str">
        <f t="shared" si="1314"/>
        <v>Don’t Buy</v>
      </c>
      <c r="D9380" t="str">
        <f t="shared" si="1315"/>
        <v>Short Name</v>
      </c>
      <c r="E9380">
        <v>4.2</v>
      </c>
      <c r="F9380">
        <f>IF(Q9380&lt;10,E9380+0.1,E9380)</f>
        <v>4.2</v>
      </c>
      <c r="G9380">
        <f>MIN(IF(Q9380&lt;10,E9380+0.5,E9380),5)</f>
        <v>4.2</v>
      </c>
      <c r="H9380" t="str">
        <f t="shared" si="1316"/>
        <v>Average Place to Work</v>
      </c>
      <c r="I9380">
        <v>54</v>
      </c>
      <c r="J9380" t="b">
        <f t="shared" si="1317"/>
        <v>0</v>
      </c>
      <c r="K9380" t="b">
        <f>OR(E9380&gt;3.5,Q9380&lt;10)</f>
        <v>1</v>
      </c>
      <c r="M9380" t="s">
        <v>5022</v>
      </c>
      <c r="N9380" t="str">
        <f t="shared" si="1318"/>
        <v>Indian Silicon Valley Startups</v>
      </c>
      <c r="O9380" t="str">
        <f t="shared" si="1319"/>
        <v>None</v>
      </c>
      <c r="P9380" t="s">
        <v>67</v>
      </c>
      <c r="Q9380" s="2">
        <f t="shared" si="1320"/>
        <v>15</v>
      </c>
      <c r="R9380" s="1" t="str">
        <f t="shared" si="1321"/>
        <v>Established</v>
      </c>
      <c r="S9380" s="1"/>
      <c r="U9380" t="s">
        <v>5741</v>
      </c>
      <c r="V9380">
        <f t="shared" si="1322"/>
        <v>0</v>
      </c>
    </row>
    <row r="9381" spans="1:22" x14ac:dyDescent="0.35">
      <c r="A9381">
        <v>9379</v>
      </c>
      <c r="B9381" t="s">
        <v>13714</v>
      </c>
      <c r="C9381" t="str">
        <f t="shared" si="1314"/>
        <v>Don’t Buy</v>
      </c>
      <c r="D9381" t="str">
        <f t="shared" si="1315"/>
        <v>Long Name</v>
      </c>
      <c r="E9381">
        <v>4.4000000000000004</v>
      </c>
      <c r="F9381">
        <f>IF(Q9381&lt;10,E9381+0.1,E9381)</f>
        <v>4.4000000000000004</v>
      </c>
      <c r="G9381">
        <f>MIN(IF(Q9381&lt;10,E9381+0.5,E9381),5)</f>
        <v>4.4000000000000004</v>
      </c>
      <c r="H9381" t="str">
        <f t="shared" si="1316"/>
        <v>Average Place to Work</v>
      </c>
      <c r="I9381">
        <v>54</v>
      </c>
      <c r="J9381" t="b">
        <f t="shared" si="1317"/>
        <v>0</v>
      </c>
      <c r="K9381" t="b">
        <f>OR(E9381&gt;3.5,Q9381&lt;10)</f>
        <v>1</v>
      </c>
      <c r="L9381" t="s">
        <v>19</v>
      </c>
      <c r="M9381" t="s">
        <v>4063</v>
      </c>
      <c r="N9381" t="str">
        <f t="shared" si="1318"/>
        <v>None</v>
      </c>
      <c r="O9381" t="str">
        <f t="shared" si="1319"/>
        <v>Bombay Finances</v>
      </c>
      <c r="P9381" t="s">
        <v>241</v>
      </c>
      <c r="Q9381" s="2">
        <f t="shared" si="1320"/>
        <v>13</v>
      </c>
      <c r="R9381" s="1" t="str">
        <f t="shared" si="1321"/>
        <v>Established</v>
      </c>
      <c r="S9381" s="1"/>
      <c r="T9381" t="s">
        <v>1183</v>
      </c>
      <c r="U9381" t="s">
        <v>24</v>
      </c>
      <c r="V9381">
        <f t="shared" si="1322"/>
        <v>1000000</v>
      </c>
    </row>
    <row r="9382" spans="1:22" x14ac:dyDescent="0.35">
      <c r="A9382">
        <v>9380</v>
      </c>
      <c r="B9382" t="s">
        <v>13715</v>
      </c>
      <c r="C9382" t="str">
        <f t="shared" si="1314"/>
        <v>Don’t Buy</v>
      </c>
      <c r="D9382" t="str">
        <f t="shared" si="1315"/>
        <v>Long Name</v>
      </c>
      <c r="E9382">
        <v>4.5999999999999996</v>
      </c>
      <c r="F9382">
        <f>IF(Q9382&lt;10,E9382+0.1,E9382)</f>
        <v>4.5999999999999996</v>
      </c>
      <c r="G9382">
        <f>MIN(IF(Q9382&lt;10,E9382+0.5,E9382),5)</f>
        <v>4.5999999999999996</v>
      </c>
      <c r="H9382" t="str">
        <f t="shared" si="1316"/>
        <v>Great Place to Work</v>
      </c>
      <c r="I9382">
        <v>54</v>
      </c>
      <c r="J9382" t="b">
        <f t="shared" si="1317"/>
        <v>0</v>
      </c>
      <c r="K9382" t="b">
        <f>OR(E9382&gt;3.5,Q9382&lt;10)</f>
        <v>1</v>
      </c>
      <c r="M9382" t="s">
        <v>13716</v>
      </c>
      <c r="N9382" t="str">
        <f t="shared" si="1318"/>
        <v>None</v>
      </c>
      <c r="O9382" t="str">
        <f t="shared" si="1319"/>
        <v>None</v>
      </c>
      <c r="P9382" t="s">
        <v>32</v>
      </c>
      <c r="Q9382" s="2">
        <f t="shared" si="1320"/>
        <v>41</v>
      </c>
      <c r="R9382" s="1" t="str">
        <f t="shared" si="1321"/>
        <v>Established</v>
      </c>
      <c r="S9382" s="1"/>
      <c r="T9382" t="s">
        <v>140</v>
      </c>
      <c r="U9382" t="s">
        <v>7103</v>
      </c>
      <c r="V9382">
        <f t="shared" si="1322"/>
        <v>0</v>
      </c>
    </row>
    <row r="9383" spans="1:22" x14ac:dyDescent="0.35">
      <c r="A9383">
        <v>9381</v>
      </c>
      <c r="B9383" t="s">
        <v>13717</v>
      </c>
      <c r="C9383" t="str">
        <f t="shared" si="1314"/>
        <v>Don’t Buy</v>
      </c>
      <c r="D9383" t="str">
        <f t="shared" si="1315"/>
        <v>Long Name</v>
      </c>
      <c r="E9383">
        <v>3.9</v>
      </c>
      <c r="F9383">
        <f>IF(Q9383&lt;10,E9383+0.1,E9383)</f>
        <v>3.9</v>
      </c>
      <c r="G9383">
        <f>MIN(IF(Q9383&lt;10,E9383+0.5,E9383),5)</f>
        <v>3.9</v>
      </c>
      <c r="H9383" t="str">
        <f t="shared" si="1316"/>
        <v>Average Place to Work</v>
      </c>
      <c r="I9383">
        <v>54</v>
      </c>
      <c r="J9383" t="b">
        <f t="shared" si="1317"/>
        <v>0</v>
      </c>
      <c r="K9383" t="b">
        <f>OR(E9383&gt;3.5,Q9383&lt;10)</f>
        <v>1</v>
      </c>
      <c r="L9383" t="s">
        <v>19</v>
      </c>
      <c r="M9383" t="s">
        <v>13718</v>
      </c>
      <c r="N9383" t="str">
        <f t="shared" si="1318"/>
        <v>None</v>
      </c>
      <c r="O9383" t="str">
        <f t="shared" si="1319"/>
        <v>None</v>
      </c>
      <c r="P9383" t="s">
        <v>881</v>
      </c>
      <c r="Q9383" s="2">
        <f t="shared" si="1320"/>
        <v>93</v>
      </c>
      <c r="R9383" s="1" t="str">
        <f t="shared" si="1321"/>
        <v>Established</v>
      </c>
      <c r="S9383" s="1"/>
      <c r="T9383" t="s">
        <v>1183</v>
      </c>
      <c r="U9383" t="s">
        <v>92</v>
      </c>
      <c r="V9383">
        <f t="shared" si="1322"/>
        <v>0</v>
      </c>
    </row>
    <row r="9384" spans="1:22" x14ac:dyDescent="0.35">
      <c r="A9384">
        <v>9382</v>
      </c>
      <c r="B9384" t="s">
        <v>13719</v>
      </c>
      <c r="C9384" t="str">
        <f t="shared" si="1314"/>
        <v>Don’t Buy</v>
      </c>
      <c r="D9384" t="str">
        <f t="shared" si="1315"/>
        <v>Long Name</v>
      </c>
      <c r="E9384">
        <v>4.7</v>
      </c>
      <c r="F9384">
        <f>IF(Q9384&lt;10,E9384+0.1,E9384)</f>
        <v>4.7</v>
      </c>
      <c r="G9384">
        <f>MIN(IF(Q9384&lt;10,E9384+0.5,E9384),5)</f>
        <v>4.7</v>
      </c>
      <c r="H9384" t="str">
        <f t="shared" si="1316"/>
        <v>Great Place to Work</v>
      </c>
      <c r="I9384">
        <v>54</v>
      </c>
      <c r="J9384" t="b">
        <f t="shared" si="1317"/>
        <v>0</v>
      </c>
      <c r="K9384" t="b">
        <f>OR(E9384&gt;3.5,Q9384&lt;10)</f>
        <v>1</v>
      </c>
      <c r="L9384" t="s">
        <v>19</v>
      </c>
      <c r="M9384" t="s">
        <v>13720</v>
      </c>
      <c r="N9384" t="str">
        <f t="shared" si="1318"/>
        <v>None</v>
      </c>
      <c r="O9384" t="str">
        <f t="shared" si="1319"/>
        <v>None</v>
      </c>
      <c r="P9384" t="s">
        <v>911</v>
      </c>
      <c r="Q9384" s="2">
        <f t="shared" si="1320"/>
        <v>65</v>
      </c>
      <c r="R9384" s="1" t="str">
        <f t="shared" si="1321"/>
        <v>Established</v>
      </c>
      <c r="S9384" s="1"/>
      <c r="T9384" t="s">
        <v>1183</v>
      </c>
      <c r="U9384" t="s">
        <v>92</v>
      </c>
      <c r="V9384">
        <f t="shared" si="1322"/>
        <v>0</v>
      </c>
    </row>
    <row r="9385" spans="1:22" x14ac:dyDescent="0.35">
      <c r="A9385">
        <v>9383</v>
      </c>
      <c r="B9385" t="s">
        <v>13721</v>
      </c>
      <c r="C9385" t="str">
        <f t="shared" si="1314"/>
        <v>Don’t Buy</v>
      </c>
      <c r="D9385" t="str">
        <f t="shared" si="1315"/>
        <v>Long Name</v>
      </c>
      <c r="E9385">
        <v>3.8</v>
      </c>
      <c r="F9385">
        <f>IF(Q9385&lt;10,E9385+0.1,E9385)</f>
        <v>3.8</v>
      </c>
      <c r="G9385">
        <f>MIN(IF(Q9385&lt;10,E9385+0.5,E9385),5)</f>
        <v>3.8</v>
      </c>
      <c r="H9385" t="str">
        <f t="shared" si="1316"/>
        <v>Average Place to Work</v>
      </c>
      <c r="I9385">
        <v>54</v>
      </c>
      <c r="J9385" t="b">
        <f t="shared" si="1317"/>
        <v>0</v>
      </c>
      <c r="K9385" t="b">
        <f>OR(E9385&gt;3.5,Q9385&lt;10)</f>
        <v>1</v>
      </c>
      <c r="M9385" t="s">
        <v>13722</v>
      </c>
      <c r="N9385" t="str">
        <f t="shared" si="1318"/>
        <v>None</v>
      </c>
      <c r="O9385" t="str">
        <f t="shared" si="1319"/>
        <v>None</v>
      </c>
      <c r="P9385" t="s">
        <v>114</v>
      </c>
      <c r="Q9385" s="2">
        <f t="shared" si="1320"/>
        <v>11</v>
      </c>
      <c r="R9385" s="1" t="str">
        <f t="shared" si="1321"/>
        <v>Established</v>
      </c>
      <c r="S9385" s="1"/>
      <c r="T9385" t="s">
        <v>1481</v>
      </c>
      <c r="U9385" t="s">
        <v>297</v>
      </c>
      <c r="V9385">
        <f t="shared" si="1322"/>
        <v>0</v>
      </c>
    </row>
    <row r="9386" spans="1:22" x14ac:dyDescent="0.35">
      <c r="A9386">
        <v>9384</v>
      </c>
      <c r="B9386" t="s">
        <v>13723</v>
      </c>
      <c r="C9386" t="str">
        <f t="shared" si="1314"/>
        <v>Don’t Buy</v>
      </c>
      <c r="D9386" t="str">
        <f t="shared" si="1315"/>
        <v>Long Name</v>
      </c>
      <c r="E9386">
        <v>3.8</v>
      </c>
      <c r="F9386">
        <f>IF(Q9386&lt;10,E9386+0.1,E9386)</f>
        <v>3.8</v>
      </c>
      <c r="G9386">
        <f>MIN(IF(Q9386&lt;10,E9386+0.5,E9386),5)</f>
        <v>3.8</v>
      </c>
      <c r="H9386" t="str">
        <f t="shared" si="1316"/>
        <v>Average Place to Work</v>
      </c>
      <c r="I9386">
        <v>54</v>
      </c>
      <c r="J9386" t="b">
        <f t="shared" si="1317"/>
        <v>0</v>
      </c>
      <c r="K9386" t="b">
        <f>OR(E9386&gt;3.5,Q9386&lt;10)</f>
        <v>1</v>
      </c>
      <c r="L9386" t="s">
        <v>19</v>
      </c>
      <c r="M9386" t="s">
        <v>1976</v>
      </c>
      <c r="N9386" t="str">
        <f t="shared" si="1318"/>
        <v>None</v>
      </c>
      <c r="O9386" t="str">
        <f t="shared" si="1319"/>
        <v>None</v>
      </c>
      <c r="P9386" t="s">
        <v>261</v>
      </c>
      <c r="Q9386" s="2">
        <f t="shared" si="1320"/>
        <v>21</v>
      </c>
      <c r="R9386" s="1" t="str">
        <f t="shared" si="1321"/>
        <v>Established</v>
      </c>
      <c r="S9386" s="1"/>
      <c r="T9386" t="s">
        <v>1183</v>
      </c>
      <c r="U9386" t="s">
        <v>446</v>
      </c>
      <c r="V9386">
        <f t="shared" si="1322"/>
        <v>0</v>
      </c>
    </row>
    <row r="9387" spans="1:22" x14ac:dyDescent="0.35">
      <c r="A9387">
        <v>9385</v>
      </c>
      <c r="B9387" t="s">
        <v>13724</v>
      </c>
      <c r="C9387" t="str">
        <f t="shared" si="1314"/>
        <v>Don’t Buy</v>
      </c>
      <c r="D9387" t="str">
        <f t="shared" si="1315"/>
        <v>Long Name</v>
      </c>
      <c r="E9387">
        <v>4.4000000000000004</v>
      </c>
      <c r="F9387">
        <f>IF(Q9387&lt;10,E9387+0.1,E9387)</f>
        <v>4.4000000000000004</v>
      </c>
      <c r="G9387">
        <f>MIN(IF(Q9387&lt;10,E9387+0.5,E9387),5)</f>
        <v>4.4000000000000004</v>
      </c>
      <c r="H9387" t="str">
        <f t="shared" si="1316"/>
        <v>Average Place to Work</v>
      </c>
      <c r="I9387">
        <v>54</v>
      </c>
      <c r="J9387" t="b">
        <f t="shared" si="1317"/>
        <v>0</v>
      </c>
      <c r="K9387" t="b">
        <f>OR(E9387&gt;3.5,Q9387&lt;10)</f>
        <v>1</v>
      </c>
      <c r="M9387" t="s">
        <v>10102</v>
      </c>
      <c r="N9387" t="str">
        <f t="shared" si="1318"/>
        <v>None</v>
      </c>
      <c r="O9387" t="str">
        <f t="shared" si="1319"/>
        <v>None</v>
      </c>
      <c r="P9387" t="s">
        <v>666</v>
      </c>
      <c r="Q9387" s="2">
        <f t="shared" si="1320"/>
        <v>48</v>
      </c>
      <c r="R9387" s="1" t="str">
        <f t="shared" si="1321"/>
        <v>Established</v>
      </c>
      <c r="S9387" s="1"/>
      <c r="T9387" t="s">
        <v>1481</v>
      </c>
      <c r="U9387" t="s">
        <v>297</v>
      </c>
      <c r="V9387">
        <f t="shared" si="1322"/>
        <v>0</v>
      </c>
    </row>
    <row r="9388" spans="1:22" x14ac:dyDescent="0.35">
      <c r="A9388">
        <v>9386</v>
      </c>
      <c r="B9388" t="s">
        <v>13725</v>
      </c>
      <c r="C9388" t="str">
        <f t="shared" si="1314"/>
        <v>Don’t Buy</v>
      </c>
      <c r="D9388" t="str">
        <f t="shared" si="1315"/>
        <v>Long Name</v>
      </c>
      <c r="E9388">
        <v>3.6</v>
      </c>
      <c r="F9388">
        <f>IF(Q9388&lt;10,E9388+0.1,E9388)</f>
        <v>3.6</v>
      </c>
      <c r="G9388">
        <f>MIN(IF(Q9388&lt;10,E9388+0.5,E9388),5)</f>
        <v>3.6</v>
      </c>
      <c r="H9388" t="str">
        <f t="shared" si="1316"/>
        <v>Average Place to Work</v>
      </c>
      <c r="I9388">
        <v>54</v>
      </c>
      <c r="J9388" t="b">
        <f t="shared" si="1317"/>
        <v>0</v>
      </c>
      <c r="K9388" t="b">
        <f>OR(E9388&gt;3.5,Q9388&lt;10)</f>
        <v>1</v>
      </c>
      <c r="L9388" t="s">
        <v>9</v>
      </c>
      <c r="M9388" t="s">
        <v>6888</v>
      </c>
      <c r="N9388" t="str">
        <f t="shared" si="1318"/>
        <v>None</v>
      </c>
      <c r="O9388" t="str">
        <f t="shared" si="1319"/>
        <v>None</v>
      </c>
      <c r="P9388" t="s">
        <v>32</v>
      </c>
      <c r="Q9388" s="2">
        <f t="shared" si="1320"/>
        <v>41</v>
      </c>
      <c r="R9388" s="1" t="str">
        <f t="shared" si="1321"/>
        <v>Established</v>
      </c>
      <c r="S9388" s="1"/>
      <c r="T9388" t="s">
        <v>1183</v>
      </c>
      <c r="U9388" t="s">
        <v>919</v>
      </c>
      <c r="V9388">
        <f t="shared" si="1322"/>
        <v>0</v>
      </c>
    </row>
    <row r="9389" spans="1:22" x14ac:dyDescent="0.35">
      <c r="A9389">
        <v>9387</v>
      </c>
      <c r="B9389" t="s">
        <v>13726</v>
      </c>
      <c r="C9389" t="str">
        <f t="shared" si="1314"/>
        <v>Don’t Buy</v>
      </c>
      <c r="D9389" t="str">
        <f t="shared" si="1315"/>
        <v>Long Name</v>
      </c>
      <c r="E9389">
        <v>3.8</v>
      </c>
      <c r="F9389">
        <f>IF(Q9389&lt;10,E9389+0.1,E9389)</f>
        <v>3.8</v>
      </c>
      <c r="G9389">
        <f>MIN(IF(Q9389&lt;10,E9389+0.5,E9389),5)</f>
        <v>3.8</v>
      </c>
      <c r="H9389" t="str">
        <f t="shared" si="1316"/>
        <v>Average Place to Work</v>
      </c>
      <c r="I9389">
        <v>54</v>
      </c>
      <c r="J9389" t="b">
        <f t="shared" si="1317"/>
        <v>0</v>
      </c>
      <c r="K9389" t="b">
        <f>OR(E9389&gt;3.5,Q9389&lt;10)</f>
        <v>1</v>
      </c>
      <c r="L9389" t="s">
        <v>19</v>
      </c>
      <c r="M9389" t="s">
        <v>5293</v>
      </c>
      <c r="N9389" t="str">
        <f t="shared" si="1318"/>
        <v>None</v>
      </c>
      <c r="O9389" t="str">
        <f t="shared" si="1319"/>
        <v>None</v>
      </c>
      <c r="P9389" t="s">
        <v>328</v>
      </c>
      <c r="Q9389" s="2">
        <f t="shared" si="1320"/>
        <v>42</v>
      </c>
      <c r="R9389" s="1" t="str">
        <f t="shared" si="1321"/>
        <v>Established</v>
      </c>
      <c r="S9389" s="1"/>
      <c r="T9389" t="s">
        <v>1183</v>
      </c>
      <c r="U9389" t="s">
        <v>17</v>
      </c>
      <c r="V9389">
        <f t="shared" si="1322"/>
        <v>500000</v>
      </c>
    </row>
    <row r="9390" spans="1:22" x14ac:dyDescent="0.35">
      <c r="A9390">
        <v>9388</v>
      </c>
      <c r="B9390" t="s">
        <v>13727</v>
      </c>
      <c r="C9390" t="str">
        <f t="shared" si="1314"/>
        <v>Don’t Buy</v>
      </c>
      <c r="D9390" t="str">
        <f t="shared" si="1315"/>
        <v>Long Name</v>
      </c>
      <c r="E9390">
        <v>3.8</v>
      </c>
      <c r="F9390">
        <f>IF(Q9390&lt;10,E9390+0.1,E9390)</f>
        <v>3.8</v>
      </c>
      <c r="G9390">
        <f>MIN(IF(Q9390&lt;10,E9390+0.5,E9390),5)</f>
        <v>3.8</v>
      </c>
      <c r="H9390" t="str">
        <f t="shared" si="1316"/>
        <v>Average Place to Work</v>
      </c>
      <c r="I9390">
        <v>54</v>
      </c>
      <c r="J9390" t="b">
        <f t="shared" si="1317"/>
        <v>0</v>
      </c>
      <c r="K9390" t="b">
        <f>OR(E9390&gt;3.5,Q9390&lt;10)</f>
        <v>1</v>
      </c>
      <c r="L9390" t="s">
        <v>9</v>
      </c>
      <c r="M9390" t="s">
        <v>6946</v>
      </c>
      <c r="N9390" t="str">
        <f t="shared" si="1318"/>
        <v>None</v>
      </c>
      <c r="O9390" t="str">
        <f t="shared" si="1319"/>
        <v>None</v>
      </c>
      <c r="P9390" t="s">
        <v>261</v>
      </c>
      <c r="Q9390" s="2">
        <f t="shared" si="1320"/>
        <v>21</v>
      </c>
      <c r="R9390" s="1" t="str">
        <f t="shared" si="1321"/>
        <v>Established</v>
      </c>
      <c r="S9390" s="1"/>
      <c r="T9390" t="s">
        <v>1183</v>
      </c>
      <c r="U9390" t="s">
        <v>64</v>
      </c>
      <c r="V9390">
        <f t="shared" si="1322"/>
        <v>0</v>
      </c>
    </row>
    <row r="9391" spans="1:22" x14ac:dyDescent="0.35">
      <c r="A9391">
        <v>9389</v>
      </c>
      <c r="B9391" t="s">
        <v>13728</v>
      </c>
      <c r="C9391" t="str">
        <f t="shared" si="1314"/>
        <v>Buy</v>
      </c>
      <c r="D9391" t="str">
        <f t="shared" si="1315"/>
        <v>Short Name</v>
      </c>
      <c r="E9391">
        <v>3.9</v>
      </c>
      <c r="F9391">
        <f>IF(Q9391&lt;10,E9391+0.1,E9391)</f>
        <v>4</v>
      </c>
      <c r="G9391">
        <f>MIN(IF(Q9391&lt;10,E9391+0.5,E9391),5)</f>
        <v>4.4000000000000004</v>
      </c>
      <c r="H9391" t="str">
        <f t="shared" si="1316"/>
        <v>Average Place to Work</v>
      </c>
      <c r="I9391">
        <v>54</v>
      </c>
      <c r="J9391" t="b">
        <f t="shared" si="1317"/>
        <v>0</v>
      </c>
      <c r="K9391" t="b">
        <f>OR(E9391&gt;3.5,Q9391&lt;10)</f>
        <v>1</v>
      </c>
      <c r="M9391" t="s">
        <v>13729</v>
      </c>
      <c r="N9391" t="str">
        <f t="shared" si="1318"/>
        <v>Indian Silicon Valley Startups</v>
      </c>
      <c r="O9391" t="str">
        <f t="shared" si="1319"/>
        <v>None</v>
      </c>
      <c r="P9391" t="s">
        <v>170</v>
      </c>
      <c r="Q9391" s="2">
        <f t="shared" si="1320"/>
        <v>6</v>
      </c>
      <c r="R9391" s="1" t="str">
        <f t="shared" si="1321"/>
        <v>Startup</v>
      </c>
      <c r="S9391" s="1"/>
      <c r="T9391" t="s">
        <v>1183</v>
      </c>
      <c r="U9391" t="s">
        <v>64</v>
      </c>
      <c r="V9391">
        <f t="shared" si="1322"/>
        <v>0</v>
      </c>
    </row>
    <row r="9392" spans="1:22" x14ac:dyDescent="0.35">
      <c r="A9392">
        <v>9390</v>
      </c>
      <c r="B9392" t="s">
        <v>13730</v>
      </c>
      <c r="C9392" t="str">
        <f t="shared" si="1314"/>
        <v>Buy</v>
      </c>
      <c r="D9392" t="str">
        <f t="shared" si="1315"/>
        <v>Long Name</v>
      </c>
      <c r="E9392">
        <v>3.5</v>
      </c>
      <c r="F9392">
        <f>IF(Q9392&lt;10,E9392+0.1,E9392)</f>
        <v>3.5</v>
      </c>
      <c r="G9392">
        <f>MIN(IF(Q9392&lt;10,E9392+0.5,E9392),5)</f>
        <v>3.5</v>
      </c>
      <c r="H9392" t="str">
        <f t="shared" si="1316"/>
        <v>Average Place to Work</v>
      </c>
      <c r="I9392">
        <v>54</v>
      </c>
      <c r="J9392" t="b">
        <f t="shared" si="1317"/>
        <v>0</v>
      </c>
      <c r="K9392" t="b">
        <f>OR(E9392&gt;3.5,Q9392&lt;10)</f>
        <v>0</v>
      </c>
      <c r="L9392" t="s">
        <v>19</v>
      </c>
      <c r="M9392" t="s">
        <v>8441</v>
      </c>
      <c r="N9392" t="str">
        <f t="shared" si="1318"/>
        <v>None</v>
      </c>
      <c r="O9392" t="str">
        <f t="shared" si="1319"/>
        <v>None</v>
      </c>
      <c r="P9392" t="s">
        <v>292</v>
      </c>
      <c r="Q9392" s="2">
        <f t="shared" si="1320"/>
        <v>38</v>
      </c>
      <c r="R9392" s="1" t="str">
        <f t="shared" si="1321"/>
        <v>Established</v>
      </c>
      <c r="S9392" s="1"/>
      <c r="T9392" t="s">
        <v>1183</v>
      </c>
      <c r="U9392" t="s">
        <v>64</v>
      </c>
      <c r="V9392">
        <f t="shared" si="1322"/>
        <v>0</v>
      </c>
    </row>
    <row r="9393" spans="1:22" x14ac:dyDescent="0.35">
      <c r="A9393">
        <v>9391</v>
      </c>
      <c r="B9393" t="s">
        <v>13731</v>
      </c>
      <c r="C9393" t="str">
        <f t="shared" si="1314"/>
        <v>Don’t Buy</v>
      </c>
      <c r="D9393" t="str">
        <f t="shared" si="1315"/>
        <v>Long Name</v>
      </c>
      <c r="E9393">
        <v>3.8</v>
      </c>
      <c r="F9393">
        <f>IF(Q9393&lt;10,E9393+0.1,E9393)</f>
        <v>3.8</v>
      </c>
      <c r="G9393">
        <f>MIN(IF(Q9393&lt;10,E9393+0.5,E9393),5)</f>
        <v>3.8</v>
      </c>
      <c r="H9393" t="str">
        <f t="shared" si="1316"/>
        <v>Average Place to Work</v>
      </c>
      <c r="I9393">
        <v>54</v>
      </c>
      <c r="J9393" t="b">
        <f t="shared" si="1317"/>
        <v>0</v>
      </c>
      <c r="K9393" t="b">
        <f>OR(E9393&gt;3.5,Q9393&lt;10)</f>
        <v>1</v>
      </c>
      <c r="L9393" t="s">
        <v>19</v>
      </c>
      <c r="M9393" t="s">
        <v>7828</v>
      </c>
      <c r="N9393" t="str">
        <f t="shared" si="1318"/>
        <v>None</v>
      </c>
      <c r="O9393" t="str">
        <f t="shared" si="1319"/>
        <v>None</v>
      </c>
      <c r="P9393" t="s">
        <v>715</v>
      </c>
      <c r="Q9393" s="2">
        <f t="shared" si="1320"/>
        <v>66</v>
      </c>
      <c r="R9393" s="1" t="str">
        <f t="shared" si="1321"/>
        <v>Established</v>
      </c>
      <c r="S9393" s="1"/>
      <c r="T9393" t="s">
        <v>3369</v>
      </c>
      <c r="U9393" t="s">
        <v>473</v>
      </c>
      <c r="V9393">
        <f t="shared" si="1322"/>
        <v>0</v>
      </c>
    </row>
    <row r="9394" spans="1:22" x14ac:dyDescent="0.35">
      <c r="A9394">
        <v>9392</v>
      </c>
      <c r="B9394" t="s">
        <v>13732</v>
      </c>
      <c r="C9394" t="str">
        <f t="shared" si="1314"/>
        <v>Don’t Buy</v>
      </c>
      <c r="D9394" t="str">
        <f t="shared" si="1315"/>
        <v>Long Name</v>
      </c>
      <c r="E9394">
        <v>3.7</v>
      </c>
      <c r="F9394">
        <f>IF(Q9394&lt;10,E9394+0.1,E9394)</f>
        <v>3.7</v>
      </c>
      <c r="G9394">
        <f>MIN(IF(Q9394&lt;10,E9394+0.5,E9394),5)</f>
        <v>3.7</v>
      </c>
      <c r="H9394" t="str">
        <f t="shared" si="1316"/>
        <v>Average Place to Work</v>
      </c>
      <c r="I9394">
        <v>54</v>
      </c>
      <c r="J9394" t="b">
        <f t="shared" si="1317"/>
        <v>0</v>
      </c>
      <c r="K9394" t="b">
        <f>OR(E9394&gt;3.5,Q9394&lt;10)</f>
        <v>1</v>
      </c>
      <c r="L9394" t="s">
        <v>19</v>
      </c>
      <c r="M9394" t="s">
        <v>10026</v>
      </c>
      <c r="N9394" t="str">
        <f t="shared" si="1318"/>
        <v>Indian Silicon Valley Startups</v>
      </c>
      <c r="O9394" t="str">
        <f t="shared" si="1319"/>
        <v>None</v>
      </c>
      <c r="P9394" t="s">
        <v>21</v>
      </c>
      <c r="Q9394" s="2">
        <f t="shared" si="1320"/>
        <v>28</v>
      </c>
      <c r="R9394" s="1" t="str">
        <f t="shared" si="1321"/>
        <v>Established</v>
      </c>
      <c r="S9394" s="1"/>
      <c r="T9394" t="s">
        <v>1183</v>
      </c>
      <c r="U9394" t="s">
        <v>4944</v>
      </c>
      <c r="V9394">
        <f t="shared" si="1322"/>
        <v>0</v>
      </c>
    </row>
    <row r="9395" spans="1:22" x14ac:dyDescent="0.35">
      <c r="A9395">
        <v>9393</v>
      </c>
      <c r="B9395" t="s">
        <v>6666</v>
      </c>
      <c r="C9395" t="str">
        <f t="shared" si="1314"/>
        <v>Don’t Buy</v>
      </c>
      <c r="D9395" t="str">
        <f t="shared" si="1315"/>
        <v>Long Name</v>
      </c>
      <c r="E9395">
        <v>3.8</v>
      </c>
      <c r="F9395">
        <f>IF(Q9395&lt;10,E9395+0.1,E9395)</f>
        <v>3.8</v>
      </c>
      <c r="G9395">
        <f>MIN(IF(Q9395&lt;10,E9395+0.5,E9395),5)</f>
        <v>3.8</v>
      </c>
      <c r="H9395" t="str">
        <f t="shared" si="1316"/>
        <v>Average Place to Work</v>
      </c>
      <c r="I9395">
        <v>54</v>
      </c>
      <c r="J9395" t="b">
        <f t="shared" si="1317"/>
        <v>0</v>
      </c>
      <c r="K9395" t="b">
        <f>OR(E9395&gt;3.5,Q9395&lt;10)</f>
        <v>1</v>
      </c>
      <c r="L9395" t="s">
        <v>19</v>
      </c>
      <c r="M9395" t="s">
        <v>7576</v>
      </c>
      <c r="N9395" t="str">
        <f t="shared" si="1318"/>
        <v>None</v>
      </c>
      <c r="O9395" t="str">
        <f t="shared" si="1319"/>
        <v>None</v>
      </c>
      <c r="P9395" t="s">
        <v>67</v>
      </c>
      <c r="Q9395" s="2">
        <f t="shared" si="1320"/>
        <v>15</v>
      </c>
      <c r="R9395" s="1" t="str">
        <f t="shared" si="1321"/>
        <v>Established</v>
      </c>
      <c r="S9395" s="1"/>
      <c r="T9395" t="s">
        <v>1183</v>
      </c>
      <c r="U9395" t="s">
        <v>530</v>
      </c>
      <c r="V9395">
        <f t="shared" si="1322"/>
        <v>0</v>
      </c>
    </row>
    <row r="9396" spans="1:22" x14ac:dyDescent="0.35">
      <c r="A9396">
        <v>9394</v>
      </c>
      <c r="B9396" t="s">
        <v>13733</v>
      </c>
      <c r="C9396" t="str">
        <f t="shared" si="1314"/>
        <v>Don’t Buy</v>
      </c>
      <c r="D9396" t="str">
        <f t="shared" si="1315"/>
        <v>Long Name</v>
      </c>
      <c r="E9396">
        <v>3.6</v>
      </c>
      <c r="F9396">
        <f>IF(Q9396&lt;10,E9396+0.1,E9396)</f>
        <v>3.6</v>
      </c>
      <c r="G9396">
        <f>MIN(IF(Q9396&lt;10,E9396+0.5,E9396),5)</f>
        <v>3.6</v>
      </c>
      <c r="H9396" t="str">
        <f t="shared" si="1316"/>
        <v>Average Place to Work</v>
      </c>
      <c r="I9396">
        <v>54</v>
      </c>
      <c r="J9396" t="b">
        <f t="shared" si="1317"/>
        <v>0</v>
      </c>
      <c r="K9396" t="b">
        <f>OR(E9396&gt;3.5,Q9396&lt;10)</f>
        <v>1</v>
      </c>
      <c r="M9396" t="s">
        <v>13734</v>
      </c>
      <c r="N9396" t="str">
        <f t="shared" si="1318"/>
        <v>None</v>
      </c>
      <c r="O9396" t="str">
        <f t="shared" si="1319"/>
        <v>None</v>
      </c>
      <c r="P9396" t="s">
        <v>1591</v>
      </c>
      <c r="Q9396" s="2">
        <f t="shared" si="1320"/>
        <v>174</v>
      </c>
      <c r="R9396" s="1" t="str">
        <f t="shared" si="1321"/>
        <v>Established</v>
      </c>
      <c r="S9396" s="1"/>
      <c r="T9396" t="s">
        <v>606</v>
      </c>
      <c r="U9396" t="s">
        <v>357</v>
      </c>
      <c r="V9396">
        <f t="shared" si="1322"/>
        <v>0</v>
      </c>
    </row>
    <row r="9397" spans="1:22" x14ac:dyDescent="0.35">
      <c r="A9397">
        <v>9395</v>
      </c>
      <c r="B9397" t="s">
        <v>13735</v>
      </c>
      <c r="C9397" t="str">
        <f t="shared" si="1314"/>
        <v>Don’t Buy</v>
      </c>
      <c r="D9397" t="str">
        <f t="shared" si="1315"/>
        <v>Long Name</v>
      </c>
      <c r="E9397">
        <v>2.5</v>
      </c>
      <c r="F9397">
        <f>IF(Q9397&lt;10,E9397+0.1,E9397)</f>
        <v>2.5</v>
      </c>
      <c r="G9397">
        <f>MIN(IF(Q9397&lt;10,E9397+0.5,E9397),5)</f>
        <v>2.5</v>
      </c>
      <c r="H9397" t="str">
        <f t="shared" si="1316"/>
        <v>Average Place to Work</v>
      </c>
      <c r="I9397">
        <v>54</v>
      </c>
      <c r="J9397" t="b">
        <f t="shared" si="1317"/>
        <v>0</v>
      </c>
      <c r="K9397" t="b">
        <f>OR(E9397&gt;3.5,Q9397&lt;10)</f>
        <v>0</v>
      </c>
      <c r="L9397" t="s">
        <v>19</v>
      </c>
      <c r="M9397" t="s">
        <v>13736</v>
      </c>
      <c r="N9397" t="str">
        <f t="shared" si="1318"/>
        <v>None</v>
      </c>
      <c r="O9397" t="str">
        <f t="shared" si="1319"/>
        <v>None</v>
      </c>
      <c r="P9397" t="s">
        <v>111</v>
      </c>
      <c r="Q9397" s="2">
        <f t="shared" si="1320"/>
        <v>22</v>
      </c>
      <c r="R9397" s="1" t="str">
        <f t="shared" si="1321"/>
        <v>Established</v>
      </c>
      <c r="S9397" s="1"/>
      <c r="T9397" t="s">
        <v>1183</v>
      </c>
      <c r="U9397" t="s">
        <v>238</v>
      </c>
      <c r="V9397">
        <f t="shared" si="1322"/>
        <v>0</v>
      </c>
    </row>
    <row r="9398" spans="1:22" x14ac:dyDescent="0.35">
      <c r="A9398">
        <v>9396</v>
      </c>
      <c r="B9398" t="s">
        <v>13737</v>
      </c>
      <c r="C9398" t="str">
        <f t="shared" si="1314"/>
        <v>Don’t Buy</v>
      </c>
      <c r="D9398" t="str">
        <f t="shared" si="1315"/>
        <v>Long Name</v>
      </c>
      <c r="E9398">
        <v>4.9000000000000004</v>
      </c>
      <c r="F9398">
        <f>IF(Q9398&lt;10,E9398+0.1,E9398)</f>
        <v>5</v>
      </c>
      <c r="G9398">
        <f>MIN(IF(Q9398&lt;10,E9398+0.5,E9398),5)</f>
        <v>5</v>
      </c>
      <c r="H9398" t="str">
        <f t="shared" si="1316"/>
        <v>Great Place to Work</v>
      </c>
      <c r="I9398">
        <v>54</v>
      </c>
      <c r="J9398" t="b">
        <f t="shared" si="1317"/>
        <v>0</v>
      </c>
      <c r="K9398" t="b">
        <f>OR(E9398&gt;3.5,Q9398&lt;10)</f>
        <v>1</v>
      </c>
      <c r="N9398" t="str">
        <f t="shared" si="1318"/>
        <v>Indian Silicon Valley Startups</v>
      </c>
      <c r="O9398" t="str">
        <f t="shared" si="1319"/>
        <v>None</v>
      </c>
      <c r="Q9398" s="2">
        <f t="shared" si="1320"/>
        <v>0</v>
      </c>
      <c r="R9398" s="1" t="str">
        <f t="shared" si="1321"/>
        <v>Startup</v>
      </c>
      <c r="S9398" s="1"/>
      <c r="T9398" t="s">
        <v>1146</v>
      </c>
      <c r="U9398" t="s">
        <v>687</v>
      </c>
      <c r="V9398">
        <f t="shared" si="1322"/>
        <v>0</v>
      </c>
    </row>
    <row r="9399" spans="1:22" x14ac:dyDescent="0.35">
      <c r="A9399">
        <v>9397</v>
      </c>
      <c r="B9399" t="s">
        <v>13738</v>
      </c>
      <c r="C9399" t="str">
        <f t="shared" si="1314"/>
        <v>Don’t Buy</v>
      </c>
      <c r="D9399" t="str">
        <f t="shared" si="1315"/>
        <v>Long Name</v>
      </c>
      <c r="E9399">
        <v>4.4000000000000004</v>
      </c>
      <c r="F9399">
        <f>IF(Q9399&lt;10,E9399+0.1,E9399)</f>
        <v>4.4000000000000004</v>
      </c>
      <c r="G9399">
        <f>MIN(IF(Q9399&lt;10,E9399+0.5,E9399),5)</f>
        <v>4.4000000000000004</v>
      </c>
      <c r="H9399" t="str">
        <f t="shared" si="1316"/>
        <v>Average Place to Work</v>
      </c>
      <c r="I9399">
        <v>54</v>
      </c>
      <c r="J9399" t="b">
        <f t="shared" si="1317"/>
        <v>0</v>
      </c>
      <c r="K9399" t="b">
        <f>OR(E9399&gt;3.5,Q9399&lt;10)</f>
        <v>1</v>
      </c>
      <c r="M9399" t="s">
        <v>13739</v>
      </c>
      <c r="N9399" t="str">
        <f t="shared" si="1318"/>
        <v>None</v>
      </c>
      <c r="O9399" t="str">
        <f t="shared" si="1319"/>
        <v>None</v>
      </c>
      <c r="P9399" t="s">
        <v>118</v>
      </c>
      <c r="Q9399" s="2">
        <f t="shared" si="1320"/>
        <v>20</v>
      </c>
      <c r="R9399" s="1" t="str">
        <f t="shared" si="1321"/>
        <v>Established</v>
      </c>
      <c r="S9399" s="1"/>
      <c r="T9399" t="s">
        <v>1146</v>
      </c>
      <c r="V9399">
        <f t="shared" si="1322"/>
        <v>0</v>
      </c>
    </row>
    <row r="9400" spans="1:22" x14ac:dyDescent="0.35">
      <c r="A9400">
        <v>9398</v>
      </c>
      <c r="B9400" t="s">
        <v>13740</v>
      </c>
      <c r="C9400" t="str">
        <f t="shared" si="1314"/>
        <v>Don’t Buy</v>
      </c>
      <c r="D9400" t="str">
        <f t="shared" si="1315"/>
        <v>Short Name</v>
      </c>
      <c r="E9400">
        <v>4</v>
      </c>
      <c r="F9400">
        <f>IF(Q9400&lt;10,E9400+0.1,E9400)</f>
        <v>4</v>
      </c>
      <c r="G9400">
        <f>MIN(IF(Q9400&lt;10,E9400+0.5,E9400),5)</f>
        <v>4</v>
      </c>
      <c r="H9400" t="str">
        <f t="shared" si="1316"/>
        <v>Average Place to Work</v>
      </c>
      <c r="I9400">
        <v>54</v>
      </c>
      <c r="J9400" t="b">
        <f t="shared" si="1317"/>
        <v>0</v>
      </c>
      <c r="K9400" t="b">
        <f>OR(E9400&gt;3.5,Q9400&lt;10)</f>
        <v>1</v>
      </c>
      <c r="M9400" t="s">
        <v>7768</v>
      </c>
      <c r="N9400" t="str">
        <f t="shared" si="1318"/>
        <v>None</v>
      </c>
      <c r="O9400" t="str">
        <f t="shared" si="1319"/>
        <v>None</v>
      </c>
      <c r="P9400" t="s">
        <v>76</v>
      </c>
      <c r="Q9400" s="2">
        <f t="shared" si="1320"/>
        <v>44</v>
      </c>
      <c r="R9400" s="1" t="str">
        <f t="shared" si="1321"/>
        <v>Established</v>
      </c>
      <c r="S9400" s="1"/>
      <c r="T9400" t="s">
        <v>598</v>
      </c>
      <c r="U9400" t="s">
        <v>297</v>
      </c>
      <c r="V9400">
        <f t="shared" si="1322"/>
        <v>0</v>
      </c>
    </row>
    <row r="9401" spans="1:22" x14ac:dyDescent="0.35">
      <c r="A9401">
        <v>9399</v>
      </c>
      <c r="B9401" t="s">
        <v>13741</v>
      </c>
      <c r="C9401" t="str">
        <f t="shared" si="1314"/>
        <v>Don’t Buy</v>
      </c>
      <c r="D9401" t="str">
        <f t="shared" si="1315"/>
        <v>Long Name</v>
      </c>
      <c r="E9401">
        <v>2.9</v>
      </c>
      <c r="F9401">
        <f>IF(Q9401&lt;10,E9401+0.1,E9401)</f>
        <v>2.9</v>
      </c>
      <c r="G9401">
        <f>MIN(IF(Q9401&lt;10,E9401+0.5,E9401),5)</f>
        <v>2.9</v>
      </c>
      <c r="H9401" t="str">
        <f t="shared" si="1316"/>
        <v>Average Place to Work</v>
      </c>
      <c r="I9401">
        <v>54</v>
      </c>
      <c r="J9401" t="b">
        <f t="shared" si="1317"/>
        <v>0</v>
      </c>
      <c r="K9401" t="b">
        <f>OR(E9401&gt;3.5,Q9401&lt;10)</f>
        <v>0</v>
      </c>
      <c r="M9401" t="s">
        <v>13742</v>
      </c>
      <c r="N9401" t="str">
        <f t="shared" si="1318"/>
        <v>None</v>
      </c>
      <c r="O9401" t="str">
        <f t="shared" si="1319"/>
        <v>None</v>
      </c>
      <c r="P9401" t="s">
        <v>32</v>
      </c>
      <c r="Q9401" s="2">
        <f t="shared" si="1320"/>
        <v>41</v>
      </c>
      <c r="R9401" s="1" t="str">
        <f t="shared" si="1321"/>
        <v>Established</v>
      </c>
      <c r="S9401" s="1"/>
      <c r="T9401" t="s">
        <v>1183</v>
      </c>
      <c r="U9401" t="s">
        <v>919</v>
      </c>
      <c r="V9401">
        <f t="shared" si="1322"/>
        <v>0</v>
      </c>
    </row>
    <row r="9402" spans="1:22" x14ac:dyDescent="0.35">
      <c r="A9402">
        <v>9400</v>
      </c>
      <c r="B9402" t="s">
        <v>13743</v>
      </c>
      <c r="C9402" t="str">
        <f t="shared" si="1314"/>
        <v>Don’t Buy</v>
      </c>
      <c r="D9402" t="str">
        <f t="shared" si="1315"/>
        <v>Short Name</v>
      </c>
      <c r="E9402">
        <v>4</v>
      </c>
      <c r="F9402">
        <f>IF(Q9402&lt;10,E9402+0.1,E9402)</f>
        <v>4</v>
      </c>
      <c r="G9402">
        <f>MIN(IF(Q9402&lt;10,E9402+0.5,E9402),5)</f>
        <v>4</v>
      </c>
      <c r="H9402" t="str">
        <f t="shared" si="1316"/>
        <v>Average Place to Work</v>
      </c>
      <c r="I9402">
        <v>54</v>
      </c>
      <c r="J9402" t="b">
        <f t="shared" si="1317"/>
        <v>0</v>
      </c>
      <c r="K9402" t="b">
        <f>OR(E9402&gt;3.5,Q9402&lt;10)</f>
        <v>1</v>
      </c>
      <c r="L9402" t="s">
        <v>19</v>
      </c>
      <c r="M9402" t="s">
        <v>3656</v>
      </c>
      <c r="N9402" t="str">
        <f t="shared" si="1318"/>
        <v>Indian Silicon Valley Startups</v>
      </c>
      <c r="O9402" t="str">
        <f t="shared" si="1319"/>
        <v>None</v>
      </c>
      <c r="P9402" t="s">
        <v>118</v>
      </c>
      <c r="Q9402" s="2">
        <f t="shared" si="1320"/>
        <v>20</v>
      </c>
      <c r="R9402" s="1" t="str">
        <f t="shared" si="1321"/>
        <v>Established</v>
      </c>
      <c r="S9402" s="1"/>
      <c r="T9402" t="s">
        <v>1183</v>
      </c>
      <c r="U9402" t="s">
        <v>36</v>
      </c>
      <c r="V9402">
        <f t="shared" si="1322"/>
        <v>0</v>
      </c>
    </row>
    <row r="9403" spans="1:22" x14ac:dyDescent="0.35">
      <c r="A9403">
        <v>9401</v>
      </c>
      <c r="B9403" t="s">
        <v>13744</v>
      </c>
      <c r="C9403" t="str">
        <f t="shared" si="1314"/>
        <v>Don’t Buy</v>
      </c>
      <c r="D9403" t="str">
        <f t="shared" si="1315"/>
        <v>Long Name</v>
      </c>
      <c r="E9403">
        <v>4</v>
      </c>
      <c r="F9403">
        <f>IF(Q9403&lt;10,E9403+0.1,E9403)</f>
        <v>4</v>
      </c>
      <c r="G9403">
        <f>MIN(IF(Q9403&lt;10,E9403+0.5,E9403),5)</f>
        <v>4</v>
      </c>
      <c r="H9403" t="str">
        <f t="shared" si="1316"/>
        <v>Average Place to Work</v>
      </c>
      <c r="I9403">
        <v>54</v>
      </c>
      <c r="J9403" t="b">
        <f t="shared" si="1317"/>
        <v>0</v>
      </c>
      <c r="K9403" t="b">
        <f>OR(E9403&gt;3.5,Q9403&lt;10)</f>
        <v>1</v>
      </c>
      <c r="L9403" t="s">
        <v>19</v>
      </c>
      <c r="M9403" t="s">
        <v>11228</v>
      </c>
      <c r="N9403" t="str">
        <f t="shared" si="1318"/>
        <v>None</v>
      </c>
      <c r="O9403" t="str">
        <f t="shared" si="1319"/>
        <v>None</v>
      </c>
      <c r="P9403" t="s">
        <v>241</v>
      </c>
      <c r="Q9403" s="2">
        <f t="shared" si="1320"/>
        <v>13</v>
      </c>
      <c r="R9403" s="1" t="str">
        <f t="shared" si="1321"/>
        <v>Established</v>
      </c>
      <c r="S9403" s="1"/>
      <c r="T9403" t="s">
        <v>598</v>
      </c>
      <c r="U9403" t="s">
        <v>17</v>
      </c>
      <c r="V9403">
        <f t="shared" si="1322"/>
        <v>500000</v>
      </c>
    </row>
    <row r="9404" spans="1:22" x14ac:dyDescent="0.35">
      <c r="A9404">
        <v>9402</v>
      </c>
      <c r="B9404" t="s">
        <v>13745</v>
      </c>
      <c r="C9404" t="str">
        <f t="shared" si="1314"/>
        <v>Don’t Buy</v>
      </c>
      <c r="D9404" t="str">
        <f t="shared" si="1315"/>
        <v>Long Name</v>
      </c>
      <c r="E9404">
        <v>3.1</v>
      </c>
      <c r="F9404">
        <f>IF(Q9404&lt;10,E9404+0.1,E9404)</f>
        <v>3.1</v>
      </c>
      <c r="G9404">
        <f>MIN(IF(Q9404&lt;10,E9404+0.5,E9404),5)</f>
        <v>3.1</v>
      </c>
      <c r="H9404" t="str">
        <f t="shared" si="1316"/>
        <v>Average Place to Work</v>
      </c>
      <c r="I9404">
        <v>54</v>
      </c>
      <c r="J9404" t="b">
        <f t="shared" si="1317"/>
        <v>0</v>
      </c>
      <c r="K9404" t="b">
        <f>OR(E9404&gt;3.5,Q9404&lt;10)</f>
        <v>0</v>
      </c>
      <c r="L9404" t="s">
        <v>19</v>
      </c>
      <c r="M9404" t="s">
        <v>7144</v>
      </c>
      <c r="N9404" t="str">
        <f t="shared" si="1318"/>
        <v>None</v>
      </c>
      <c r="O9404" t="str">
        <f t="shared" si="1319"/>
        <v>None</v>
      </c>
      <c r="P9404" t="s">
        <v>95</v>
      </c>
      <c r="Q9404" s="2">
        <f t="shared" si="1320"/>
        <v>16</v>
      </c>
      <c r="R9404" s="1" t="str">
        <f t="shared" si="1321"/>
        <v>Established</v>
      </c>
      <c r="S9404" s="1"/>
      <c r="T9404" t="s">
        <v>598</v>
      </c>
      <c r="U9404" t="s">
        <v>41</v>
      </c>
      <c r="V9404">
        <f t="shared" si="1322"/>
        <v>0</v>
      </c>
    </row>
    <row r="9405" spans="1:22" x14ac:dyDescent="0.35">
      <c r="A9405">
        <v>9403</v>
      </c>
      <c r="B9405" t="s">
        <v>13746</v>
      </c>
      <c r="C9405" t="str">
        <f t="shared" si="1314"/>
        <v>Don’t Buy</v>
      </c>
      <c r="D9405" t="str">
        <f t="shared" si="1315"/>
        <v>Long Name</v>
      </c>
      <c r="E9405">
        <v>3.4</v>
      </c>
      <c r="F9405">
        <f>IF(Q9405&lt;10,E9405+0.1,E9405)</f>
        <v>3.4</v>
      </c>
      <c r="G9405">
        <f>MIN(IF(Q9405&lt;10,E9405+0.5,E9405),5)</f>
        <v>3.4</v>
      </c>
      <c r="H9405" t="str">
        <f t="shared" si="1316"/>
        <v>Average Place to Work</v>
      </c>
      <c r="I9405">
        <v>54</v>
      </c>
      <c r="J9405" t="b">
        <f t="shared" si="1317"/>
        <v>0</v>
      </c>
      <c r="K9405" t="b">
        <f>OR(E9405&gt;3.5,Q9405&lt;10)</f>
        <v>0</v>
      </c>
      <c r="L9405" t="s">
        <v>19</v>
      </c>
      <c r="M9405" t="s">
        <v>7582</v>
      </c>
      <c r="N9405" t="str">
        <f t="shared" si="1318"/>
        <v>None</v>
      </c>
      <c r="O9405" t="str">
        <f t="shared" si="1319"/>
        <v>None</v>
      </c>
      <c r="P9405" t="s">
        <v>11</v>
      </c>
      <c r="Q9405" s="2">
        <f t="shared" si="1320"/>
        <v>54</v>
      </c>
      <c r="R9405" s="1" t="str">
        <f t="shared" si="1321"/>
        <v>Established</v>
      </c>
      <c r="S9405" s="1"/>
      <c r="T9405" t="s">
        <v>598</v>
      </c>
      <c r="U9405" t="s">
        <v>160</v>
      </c>
      <c r="V9405">
        <f t="shared" si="1322"/>
        <v>0</v>
      </c>
    </row>
    <row r="9406" spans="1:22" x14ac:dyDescent="0.35">
      <c r="A9406">
        <v>9404</v>
      </c>
      <c r="B9406" t="s">
        <v>13747</v>
      </c>
      <c r="C9406" t="str">
        <f t="shared" si="1314"/>
        <v>Don’t Buy</v>
      </c>
      <c r="D9406" t="str">
        <f t="shared" si="1315"/>
        <v>Long Name</v>
      </c>
      <c r="E9406">
        <v>3.9</v>
      </c>
      <c r="F9406">
        <f>IF(Q9406&lt;10,E9406+0.1,E9406)</f>
        <v>3.9</v>
      </c>
      <c r="G9406">
        <f>MIN(IF(Q9406&lt;10,E9406+0.5,E9406),5)</f>
        <v>3.9</v>
      </c>
      <c r="H9406" t="str">
        <f t="shared" si="1316"/>
        <v>Average Place to Work</v>
      </c>
      <c r="I9406">
        <v>54</v>
      </c>
      <c r="J9406" t="b">
        <f t="shared" si="1317"/>
        <v>0</v>
      </c>
      <c r="K9406" t="b">
        <f>OR(E9406&gt;3.5,Q9406&lt;10)</f>
        <v>1</v>
      </c>
      <c r="L9406" t="s">
        <v>19</v>
      </c>
      <c r="M9406" t="s">
        <v>7157</v>
      </c>
      <c r="N9406" t="str">
        <f t="shared" si="1318"/>
        <v>Indian Silicon Valley Startups</v>
      </c>
      <c r="O9406" t="str">
        <f t="shared" si="1319"/>
        <v>None</v>
      </c>
      <c r="P9406" t="s">
        <v>542</v>
      </c>
      <c r="Q9406" s="2">
        <f t="shared" si="1320"/>
        <v>67</v>
      </c>
      <c r="R9406" s="1" t="str">
        <f t="shared" si="1321"/>
        <v>Established</v>
      </c>
      <c r="S9406" s="1"/>
      <c r="T9406" t="s">
        <v>115</v>
      </c>
      <c r="U9406" t="s">
        <v>5632</v>
      </c>
      <c r="V9406">
        <f t="shared" si="1322"/>
        <v>0</v>
      </c>
    </row>
    <row r="9407" spans="1:22" x14ac:dyDescent="0.35">
      <c r="A9407">
        <v>9405</v>
      </c>
      <c r="B9407" t="s">
        <v>13748</v>
      </c>
      <c r="C9407" t="str">
        <f t="shared" si="1314"/>
        <v>Buy</v>
      </c>
      <c r="D9407" t="str">
        <f t="shared" si="1315"/>
        <v>Long Name</v>
      </c>
      <c r="E9407">
        <v>4.3</v>
      </c>
      <c r="F9407">
        <f>IF(Q9407&lt;10,E9407+0.1,E9407)</f>
        <v>4.3</v>
      </c>
      <c r="G9407">
        <f>MIN(IF(Q9407&lt;10,E9407+0.5,E9407),5)</f>
        <v>4.3</v>
      </c>
      <c r="H9407" t="str">
        <f t="shared" si="1316"/>
        <v>Average Place to Work</v>
      </c>
      <c r="I9407">
        <v>54</v>
      </c>
      <c r="J9407" t="b">
        <f t="shared" si="1317"/>
        <v>0</v>
      </c>
      <c r="K9407" t="b">
        <f>OR(E9407&gt;3.5,Q9407&lt;10)</f>
        <v>1</v>
      </c>
      <c r="L9407" t="s">
        <v>19</v>
      </c>
      <c r="M9407" t="s">
        <v>1682</v>
      </c>
      <c r="N9407" t="str">
        <f t="shared" si="1318"/>
        <v>None</v>
      </c>
      <c r="O9407" t="str">
        <f t="shared" si="1319"/>
        <v>None</v>
      </c>
      <c r="P9407" t="s">
        <v>143</v>
      </c>
      <c r="Q9407" s="2">
        <f t="shared" si="1320"/>
        <v>24</v>
      </c>
      <c r="R9407" s="1" t="str">
        <f t="shared" si="1321"/>
        <v>Established</v>
      </c>
      <c r="S9407" s="1"/>
      <c r="T9407" t="s">
        <v>598</v>
      </c>
      <c r="U9407" t="s">
        <v>931</v>
      </c>
      <c r="V9407">
        <f t="shared" si="1322"/>
        <v>0</v>
      </c>
    </row>
    <row r="9408" spans="1:22" x14ac:dyDescent="0.35">
      <c r="A9408">
        <v>9406</v>
      </c>
      <c r="B9408" t="s">
        <v>13749</v>
      </c>
      <c r="C9408" t="str">
        <f t="shared" si="1314"/>
        <v>Don’t Buy</v>
      </c>
      <c r="D9408" t="str">
        <f t="shared" si="1315"/>
        <v>Long Name</v>
      </c>
      <c r="E9408">
        <v>4.0999999999999996</v>
      </c>
      <c r="F9408">
        <f>IF(Q9408&lt;10,E9408+0.1,E9408)</f>
        <v>4.0999999999999996</v>
      </c>
      <c r="G9408">
        <f>MIN(IF(Q9408&lt;10,E9408+0.5,E9408),5)</f>
        <v>4.0999999999999996</v>
      </c>
      <c r="H9408" t="str">
        <f t="shared" si="1316"/>
        <v>Average Place to Work</v>
      </c>
      <c r="I9408">
        <v>54</v>
      </c>
      <c r="J9408" t="b">
        <f t="shared" si="1317"/>
        <v>0</v>
      </c>
      <c r="K9408" t="b">
        <f>OR(E9408&gt;3.5,Q9408&lt;10)</f>
        <v>1</v>
      </c>
      <c r="L9408" t="s">
        <v>19</v>
      </c>
      <c r="M9408" t="s">
        <v>12868</v>
      </c>
      <c r="N9408" t="str">
        <f t="shared" si="1318"/>
        <v>None</v>
      </c>
      <c r="O9408" t="str">
        <f t="shared" si="1319"/>
        <v>None</v>
      </c>
      <c r="P9408" t="s">
        <v>445</v>
      </c>
      <c r="Q9408" s="2">
        <f t="shared" si="1320"/>
        <v>14</v>
      </c>
      <c r="R9408" s="1" t="str">
        <f t="shared" si="1321"/>
        <v>Established</v>
      </c>
      <c r="S9408" s="1"/>
      <c r="T9408" t="s">
        <v>2426</v>
      </c>
      <c r="U9408" t="s">
        <v>687</v>
      </c>
      <c r="V9408">
        <f t="shared" si="1322"/>
        <v>0</v>
      </c>
    </row>
    <row r="9409" spans="1:22" x14ac:dyDescent="0.35">
      <c r="A9409">
        <v>9407</v>
      </c>
      <c r="B9409" t="s">
        <v>13750</v>
      </c>
      <c r="C9409" t="str">
        <f t="shared" si="1314"/>
        <v>Buy</v>
      </c>
      <c r="D9409" t="str">
        <f t="shared" si="1315"/>
        <v>Long Name</v>
      </c>
      <c r="E9409">
        <v>3.3</v>
      </c>
      <c r="F9409">
        <f>IF(Q9409&lt;10,E9409+0.1,E9409)</f>
        <v>3.3</v>
      </c>
      <c r="G9409">
        <f>MIN(IF(Q9409&lt;10,E9409+0.5,E9409),5)</f>
        <v>3.3</v>
      </c>
      <c r="H9409" t="str">
        <f t="shared" si="1316"/>
        <v>Average Place to Work</v>
      </c>
      <c r="I9409">
        <v>54</v>
      </c>
      <c r="J9409" t="b">
        <f t="shared" si="1317"/>
        <v>0</v>
      </c>
      <c r="K9409" t="b">
        <f>OR(E9409&gt;3.5,Q9409&lt;10)</f>
        <v>0</v>
      </c>
      <c r="L9409" t="s">
        <v>19</v>
      </c>
      <c r="M9409" t="s">
        <v>10019</v>
      </c>
      <c r="N9409" t="str">
        <f t="shared" si="1318"/>
        <v>Indian Silicon Valley Startups</v>
      </c>
      <c r="O9409" t="str">
        <f t="shared" si="1319"/>
        <v>None</v>
      </c>
      <c r="P9409" t="s">
        <v>114</v>
      </c>
      <c r="Q9409" s="2">
        <f t="shared" si="1320"/>
        <v>11</v>
      </c>
      <c r="R9409" s="1" t="str">
        <f t="shared" si="1321"/>
        <v>Established</v>
      </c>
      <c r="S9409" s="1"/>
      <c r="T9409" t="s">
        <v>1183</v>
      </c>
      <c r="U9409" t="s">
        <v>36</v>
      </c>
      <c r="V9409">
        <f t="shared" si="1322"/>
        <v>0</v>
      </c>
    </row>
    <row r="9410" spans="1:22" x14ac:dyDescent="0.35">
      <c r="A9410">
        <v>9408</v>
      </c>
      <c r="B9410" t="s">
        <v>13751</v>
      </c>
      <c r="C9410" t="str">
        <f t="shared" si="1314"/>
        <v>Don’t Buy</v>
      </c>
      <c r="D9410" t="str">
        <f t="shared" si="1315"/>
        <v>Long Name</v>
      </c>
      <c r="E9410">
        <v>3.4</v>
      </c>
      <c r="F9410">
        <f>IF(Q9410&lt;10,E9410+0.1,E9410)</f>
        <v>3.4</v>
      </c>
      <c r="G9410">
        <f>MIN(IF(Q9410&lt;10,E9410+0.5,E9410),5)</f>
        <v>3.4</v>
      </c>
      <c r="H9410" t="str">
        <f t="shared" si="1316"/>
        <v>Average Place to Work</v>
      </c>
      <c r="I9410">
        <v>54</v>
      </c>
      <c r="J9410" t="b">
        <f t="shared" si="1317"/>
        <v>0</v>
      </c>
      <c r="K9410" t="b">
        <f>OR(E9410&gt;3.5,Q9410&lt;10)</f>
        <v>0</v>
      </c>
      <c r="L9410" t="s">
        <v>19</v>
      </c>
      <c r="M9410" t="s">
        <v>13752</v>
      </c>
      <c r="N9410" t="str">
        <f t="shared" si="1318"/>
        <v>None</v>
      </c>
      <c r="O9410" t="str">
        <f t="shared" si="1319"/>
        <v>None</v>
      </c>
      <c r="P9410" t="s">
        <v>261</v>
      </c>
      <c r="Q9410" s="2">
        <f t="shared" si="1320"/>
        <v>21</v>
      </c>
      <c r="R9410" s="1" t="str">
        <f t="shared" si="1321"/>
        <v>Established</v>
      </c>
      <c r="S9410" s="1"/>
      <c r="T9410" t="s">
        <v>598</v>
      </c>
      <c r="U9410" t="s">
        <v>41</v>
      </c>
      <c r="V9410">
        <f t="shared" si="1322"/>
        <v>0</v>
      </c>
    </row>
    <row r="9411" spans="1:22" x14ac:dyDescent="0.35">
      <c r="A9411">
        <v>9409</v>
      </c>
      <c r="B9411" t="s">
        <v>13753</v>
      </c>
      <c r="C9411" t="str">
        <f t="shared" ref="C9411:C9474" si="1323">IF(OR(LEFT(B9411,1)="T",LEFT(B9411,1)="G"),"Buy","Don’t Buy")</f>
        <v>Don’t Buy</v>
      </c>
      <c r="D9411" t="str">
        <f t="shared" ref="D9411:D9474" si="1324">IF(LEN(B9411)&gt;=10,"Long Name","Short Name")</f>
        <v>Long Name</v>
      </c>
      <c r="E9411">
        <v>4.3</v>
      </c>
      <c r="F9411">
        <f>IF(Q9411&lt;10,E9411+0.1,E9411)</f>
        <v>4.3</v>
      </c>
      <c r="G9411">
        <f>MIN(IF(Q9411&lt;10,E9411+0.5,E9411),5)</f>
        <v>4.3</v>
      </c>
      <c r="H9411" t="str">
        <f t="shared" ref="H9411:H9474" si="1325">IF(E9411&gt;4.5,"Great Place to Work","Average Place to Work")</f>
        <v>Average Place to Work</v>
      </c>
      <c r="I9411">
        <v>54</v>
      </c>
      <c r="J9411" t="b">
        <f t="shared" ref="J9411:J9474" si="1326">AND(I9411&gt;10000,E9411&gt;4)</f>
        <v>0</v>
      </c>
      <c r="K9411" t="b">
        <f>OR(E9411&gt;3.5,Q9411&lt;10)</f>
        <v>1</v>
      </c>
      <c r="L9411" t="s">
        <v>19</v>
      </c>
      <c r="M9411" t="s">
        <v>4607</v>
      </c>
      <c r="N9411" t="str">
        <f t="shared" ref="N9411:N9474" si="1327">IF(OR(LEFT(M9411,9)="Banglore",LEFT(M9411,9)="Bengaluru",LEFT(M9411,7)="Chennai",Q9411&lt;10,U9411="Internet"),"Indian Silicon Valley Startups","None")</f>
        <v>Indian Silicon Valley Startups</v>
      </c>
      <c r="O9411" t="str">
        <f t="shared" ref="O9411:O9474" si="1328">IF(AND(LEFT(M9411,6)="Mumbai",U9411="Financial Services"),"Bombay Finances","None")</f>
        <v>None</v>
      </c>
      <c r="P9411" t="s">
        <v>50</v>
      </c>
      <c r="Q9411" s="2">
        <f t="shared" ref="Q9411:Q9474" si="1329">_xlfn.NUMBERVALUE(SUBSTITUTE(TRIM(P9411)," years old",""))</f>
        <v>29</v>
      </c>
      <c r="R9411" s="1" t="str">
        <f t="shared" ref="R9411:R9474" si="1330">IF(Q9411&lt;10,"Startup","Established")</f>
        <v>Established</v>
      </c>
      <c r="S9411" s="1"/>
      <c r="T9411" t="s">
        <v>598</v>
      </c>
      <c r="U9411" t="s">
        <v>238</v>
      </c>
      <c r="V9411">
        <f t="shared" ref="V9411:V9474" si="1331">IF(AND(OR(U9411=$U$7,U9411=$U$12),E9411&gt;4),1000000,IF(AND(OR(U9411=$U$7,U9411=$U$12),E9411&lt;=4),500000,IF(AND(U9411=$U$18,E9411&gt;4),800000,0)))</f>
        <v>0</v>
      </c>
    </row>
    <row r="9412" spans="1:22" x14ac:dyDescent="0.35">
      <c r="A9412">
        <v>9410</v>
      </c>
      <c r="B9412" t="s">
        <v>13754</v>
      </c>
      <c r="C9412" t="str">
        <f t="shared" si="1323"/>
        <v>Don’t Buy</v>
      </c>
      <c r="D9412" t="str">
        <f t="shared" si="1324"/>
        <v>Long Name</v>
      </c>
      <c r="E9412">
        <v>4.2</v>
      </c>
      <c r="F9412">
        <f>IF(Q9412&lt;10,E9412+0.1,E9412)</f>
        <v>4.2</v>
      </c>
      <c r="G9412">
        <f>MIN(IF(Q9412&lt;10,E9412+0.5,E9412),5)</f>
        <v>4.2</v>
      </c>
      <c r="H9412" t="str">
        <f t="shared" si="1325"/>
        <v>Average Place to Work</v>
      </c>
      <c r="I9412">
        <v>54</v>
      </c>
      <c r="J9412" t="b">
        <f t="shared" si="1326"/>
        <v>0</v>
      </c>
      <c r="K9412" t="b">
        <f>OR(E9412&gt;3.5,Q9412&lt;10)</f>
        <v>1</v>
      </c>
      <c r="M9412" t="s">
        <v>5923</v>
      </c>
      <c r="N9412" t="str">
        <f t="shared" si="1327"/>
        <v>None</v>
      </c>
      <c r="O9412" t="str">
        <f t="shared" si="1328"/>
        <v>None</v>
      </c>
      <c r="P9412" t="s">
        <v>1530</v>
      </c>
      <c r="Q9412" s="2">
        <f t="shared" si="1329"/>
        <v>59</v>
      </c>
      <c r="R9412" s="1" t="str">
        <f t="shared" si="1330"/>
        <v>Established</v>
      </c>
      <c r="S9412" s="1"/>
      <c r="T9412" t="s">
        <v>115</v>
      </c>
      <c r="U9412" t="s">
        <v>2815</v>
      </c>
      <c r="V9412">
        <f t="shared" si="1331"/>
        <v>0</v>
      </c>
    </row>
    <row r="9413" spans="1:22" x14ac:dyDescent="0.35">
      <c r="A9413">
        <v>9411</v>
      </c>
      <c r="B9413" t="s">
        <v>13755</v>
      </c>
      <c r="C9413" t="str">
        <f t="shared" si="1323"/>
        <v>Don’t Buy</v>
      </c>
      <c r="D9413" t="str">
        <f t="shared" si="1324"/>
        <v>Short Name</v>
      </c>
      <c r="E9413">
        <v>4</v>
      </c>
      <c r="F9413">
        <f>IF(Q9413&lt;10,E9413+0.1,E9413)</f>
        <v>4.0999999999999996</v>
      </c>
      <c r="G9413">
        <f>MIN(IF(Q9413&lt;10,E9413+0.5,E9413),5)</f>
        <v>4.5</v>
      </c>
      <c r="H9413" t="str">
        <f t="shared" si="1325"/>
        <v>Average Place to Work</v>
      </c>
      <c r="I9413">
        <v>54</v>
      </c>
      <c r="J9413" t="b">
        <f t="shared" si="1326"/>
        <v>0</v>
      </c>
      <c r="K9413" t="b">
        <f>OR(E9413&gt;3.5,Q9413&lt;10)</f>
        <v>1</v>
      </c>
      <c r="L9413" t="s">
        <v>19</v>
      </c>
      <c r="M9413" t="s">
        <v>3181</v>
      </c>
      <c r="N9413" t="str">
        <f t="shared" si="1327"/>
        <v>Indian Silicon Valley Startups</v>
      </c>
      <c r="O9413" t="str">
        <f t="shared" si="1328"/>
        <v>None</v>
      </c>
      <c r="P9413" t="s">
        <v>502</v>
      </c>
      <c r="Q9413" s="2">
        <f t="shared" si="1329"/>
        <v>8</v>
      </c>
      <c r="R9413" s="1" t="str">
        <f t="shared" si="1330"/>
        <v>Startup</v>
      </c>
      <c r="S9413" s="1"/>
      <c r="T9413" t="s">
        <v>1183</v>
      </c>
      <c r="U9413" t="s">
        <v>36</v>
      </c>
      <c r="V9413">
        <f t="shared" si="1331"/>
        <v>0</v>
      </c>
    </row>
    <row r="9414" spans="1:22" x14ac:dyDescent="0.35">
      <c r="A9414">
        <v>9412</v>
      </c>
      <c r="B9414" t="s">
        <v>13756</v>
      </c>
      <c r="C9414" t="str">
        <f t="shared" si="1323"/>
        <v>Don’t Buy</v>
      </c>
      <c r="D9414" t="str">
        <f t="shared" si="1324"/>
        <v>Short Name</v>
      </c>
      <c r="E9414">
        <v>3.7</v>
      </c>
      <c r="F9414">
        <f>IF(Q9414&lt;10,E9414+0.1,E9414)</f>
        <v>3.7</v>
      </c>
      <c r="G9414">
        <f>MIN(IF(Q9414&lt;10,E9414+0.5,E9414),5)</f>
        <v>3.7</v>
      </c>
      <c r="H9414" t="str">
        <f t="shared" si="1325"/>
        <v>Average Place to Work</v>
      </c>
      <c r="I9414">
        <v>54</v>
      </c>
      <c r="J9414" t="b">
        <f t="shared" si="1326"/>
        <v>0</v>
      </c>
      <c r="K9414" t="b">
        <f>OR(E9414&gt;3.5,Q9414&lt;10)</f>
        <v>1</v>
      </c>
      <c r="M9414" t="s">
        <v>4001</v>
      </c>
      <c r="N9414" t="str">
        <f t="shared" si="1327"/>
        <v>None</v>
      </c>
      <c r="O9414" t="str">
        <f t="shared" si="1328"/>
        <v>None</v>
      </c>
      <c r="P9414" t="s">
        <v>626</v>
      </c>
      <c r="Q9414" s="2">
        <f t="shared" si="1329"/>
        <v>17</v>
      </c>
      <c r="R9414" s="1" t="str">
        <f t="shared" si="1330"/>
        <v>Established</v>
      </c>
      <c r="S9414" s="1"/>
      <c r="U9414" t="s">
        <v>130</v>
      </c>
      <c r="V9414">
        <f t="shared" si="1331"/>
        <v>0</v>
      </c>
    </row>
    <row r="9415" spans="1:22" x14ac:dyDescent="0.35">
      <c r="A9415">
        <v>9413</v>
      </c>
      <c r="B9415" t="s">
        <v>13757</v>
      </c>
      <c r="C9415" t="str">
        <f t="shared" si="1323"/>
        <v>Don’t Buy</v>
      </c>
      <c r="D9415" t="str">
        <f t="shared" si="1324"/>
        <v>Long Name</v>
      </c>
      <c r="E9415">
        <v>3.6</v>
      </c>
      <c r="F9415">
        <f>IF(Q9415&lt;10,E9415+0.1,E9415)</f>
        <v>3.6</v>
      </c>
      <c r="G9415">
        <f>MIN(IF(Q9415&lt;10,E9415+0.5,E9415),5)</f>
        <v>3.6</v>
      </c>
      <c r="H9415" t="str">
        <f t="shared" si="1325"/>
        <v>Average Place to Work</v>
      </c>
      <c r="I9415">
        <v>54</v>
      </c>
      <c r="J9415" t="b">
        <f t="shared" si="1326"/>
        <v>0</v>
      </c>
      <c r="K9415" t="b">
        <f>OR(E9415&gt;3.5,Q9415&lt;10)</f>
        <v>1</v>
      </c>
      <c r="M9415" t="s">
        <v>5799</v>
      </c>
      <c r="N9415" t="str">
        <f t="shared" si="1327"/>
        <v>None</v>
      </c>
      <c r="O9415" t="str">
        <f t="shared" si="1328"/>
        <v>None</v>
      </c>
      <c r="P9415" t="s">
        <v>183</v>
      </c>
      <c r="Q9415" s="2">
        <f t="shared" si="1329"/>
        <v>10</v>
      </c>
      <c r="R9415" s="1" t="str">
        <f t="shared" si="1330"/>
        <v>Established</v>
      </c>
      <c r="S9415" s="1"/>
      <c r="T9415" t="s">
        <v>60</v>
      </c>
      <c r="U9415" t="s">
        <v>352</v>
      </c>
      <c r="V9415">
        <f t="shared" si="1331"/>
        <v>0</v>
      </c>
    </row>
    <row r="9416" spans="1:22" x14ac:dyDescent="0.35">
      <c r="A9416">
        <v>9414</v>
      </c>
      <c r="B9416" t="s">
        <v>13758</v>
      </c>
      <c r="C9416" t="str">
        <f t="shared" si="1323"/>
        <v>Don’t Buy</v>
      </c>
      <c r="D9416" t="str">
        <f t="shared" si="1324"/>
        <v>Long Name</v>
      </c>
      <c r="E9416">
        <v>3.5</v>
      </c>
      <c r="F9416">
        <f>IF(Q9416&lt;10,E9416+0.1,E9416)</f>
        <v>3.6</v>
      </c>
      <c r="G9416">
        <f>MIN(IF(Q9416&lt;10,E9416+0.5,E9416),5)</f>
        <v>4</v>
      </c>
      <c r="H9416" t="str">
        <f t="shared" si="1325"/>
        <v>Average Place to Work</v>
      </c>
      <c r="I9416">
        <v>54</v>
      </c>
      <c r="J9416" t="b">
        <f t="shared" si="1326"/>
        <v>0</v>
      </c>
      <c r="K9416" t="b">
        <f>OR(E9416&gt;3.5,Q9416&lt;10)</f>
        <v>1</v>
      </c>
      <c r="L9416" t="s">
        <v>19</v>
      </c>
      <c r="M9416" t="s">
        <v>8452</v>
      </c>
      <c r="N9416" t="str">
        <f t="shared" si="1327"/>
        <v>Indian Silicon Valley Startups</v>
      </c>
      <c r="O9416" t="str">
        <f t="shared" si="1328"/>
        <v>None</v>
      </c>
      <c r="P9416" t="s">
        <v>269</v>
      </c>
      <c r="Q9416" s="2">
        <f t="shared" si="1329"/>
        <v>9</v>
      </c>
      <c r="R9416" s="1" t="str">
        <f t="shared" si="1330"/>
        <v>Startup</v>
      </c>
      <c r="S9416" s="1"/>
      <c r="T9416" t="s">
        <v>2426</v>
      </c>
      <c r="U9416" t="s">
        <v>687</v>
      </c>
      <c r="V9416">
        <f t="shared" si="1331"/>
        <v>0</v>
      </c>
    </row>
    <row r="9417" spans="1:22" x14ac:dyDescent="0.35">
      <c r="A9417">
        <v>9415</v>
      </c>
      <c r="B9417" t="s">
        <v>13614</v>
      </c>
      <c r="C9417" t="str">
        <f t="shared" si="1323"/>
        <v>Buy</v>
      </c>
      <c r="D9417" t="str">
        <f t="shared" si="1324"/>
        <v>Long Name</v>
      </c>
      <c r="E9417">
        <v>3.6</v>
      </c>
      <c r="F9417">
        <f>IF(Q9417&lt;10,E9417+0.1,E9417)</f>
        <v>3.6</v>
      </c>
      <c r="G9417">
        <f>MIN(IF(Q9417&lt;10,E9417+0.5,E9417),5)</f>
        <v>3.6</v>
      </c>
      <c r="H9417" t="str">
        <f t="shared" si="1325"/>
        <v>Average Place to Work</v>
      </c>
      <c r="I9417">
        <v>54</v>
      </c>
      <c r="J9417" t="b">
        <f t="shared" si="1326"/>
        <v>0</v>
      </c>
      <c r="K9417" t="b">
        <f>OR(E9417&gt;3.5,Q9417&lt;10)</f>
        <v>1</v>
      </c>
      <c r="L9417" t="s">
        <v>19</v>
      </c>
      <c r="M9417" t="s">
        <v>1494</v>
      </c>
      <c r="N9417" t="str">
        <f t="shared" si="1327"/>
        <v>None</v>
      </c>
      <c r="O9417" t="str">
        <f t="shared" si="1328"/>
        <v>None</v>
      </c>
      <c r="P9417" t="s">
        <v>749</v>
      </c>
      <c r="Q9417" s="2">
        <f t="shared" si="1329"/>
        <v>58</v>
      </c>
      <c r="R9417" s="1" t="str">
        <f t="shared" si="1330"/>
        <v>Established</v>
      </c>
      <c r="S9417" s="1"/>
      <c r="T9417" t="s">
        <v>598</v>
      </c>
      <c r="U9417" t="s">
        <v>404</v>
      </c>
      <c r="V9417">
        <f t="shared" si="1331"/>
        <v>0</v>
      </c>
    </row>
    <row r="9418" spans="1:22" x14ac:dyDescent="0.35">
      <c r="A9418">
        <v>9416</v>
      </c>
      <c r="B9418" t="s">
        <v>13759</v>
      </c>
      <c r="C9418" t="str">
        <f t="shared" si="1323"/>
        <v>Don’t Buy</v>
      </c>
      <c r="D9418" t="str">
        <f t="shared" si="1324"/>
        <v>Long Name</v>
      </c>
      <c r="E9418">
        <v>4</v>
      </c>
      <c r="F9418">
        <f>IF(Q9418&lt;10,E9418+0.1,E9418)</f>
        <v>4</v>
      </c>
      <c r="G9418">
        <f>MIN(IF(Q9418&lt;10,E9418+0.5,E9418),5)</f>
        <v>4</v>
      </c>
      <c r="H9418" t="str">
        <f t="shared" si="1325"/>
        <v>Average Place to Work</v>
      </c>
      <c r="I9418">
        <v>54</v>
      </c>
      <c r="J9418" t="b">
        <f t="shared" si="1326"/>
        <v>0</v>
      </c>
      <c r="K9418" t="b">
        <f>OR(E9418&gt;3.5,Q9418&lt;10)</f>
        <v>1</v>
      </c>
      <c r="M9418" t="s">
        <v>8010</v>
      </c>
      <c r="N9418" t="str">
        <f t="shared" si="1327"/>
        <v>None</v>
      </c>
      <c r="O9418" t="str">
        <f t="shared" si="1328"/>
        <v>None</v>
      </c>
      <c r="P9418" t="s">
        <v>111</v>
      </c>
      <c r="Q9418" s="2">
        <f t="shared" si="1329"/>
        <v>22</v>
      </c>
      <c r="R9418" s="1" t="str">
        <f t="shared" si="1330"/>
        <v>Established</v>
      </c>
      <c r="S9418" s="1"/>
      <c r="T9418" t="s">
        <v>1183</v>
      </c>
      <c r="U9418" t="s">
        <v>1677</v>
      </c>
      <c r="V9418">
        <f t="shared" si="1331"/>
        <v>0</v>
      </c>
    </row>
    <row r="9419" spans="1:22" x14ac:dyDescent="0.35">
      <c r="A9419">
        <v>9417</v>
      </c>
      <c r="B9419" t="s">
        <v>13760</v>
      </c>
      <c r="C9419" t="str">
        <f t="shared" si="1323"/>
        <v>Don’t Buy</v>
      </c>
      <c r="D9419" t="str">
        <f t="shared" si="1324"/>
        <v>Long Name</v>
      </c>
      <c r="E9419">
        <v>3.6</v>
      </c>
      <c r="F9419">
        <f>IF(Q9419&lt;10,E9419+0.1,E9419)</f>
        <v>3.6</v>
      </c>
      <c r="G9419">
        <f>MIN(IF(Q9419&lt;10,E9419+0.5,E9419),5)</f>
        <v>3.6</v>
      </c>
      <c r="H9419" t="str">
        <f t="shared" si="1325"/>
        <v>Average Place to Work</v>
      </c>
      <c r="I9419">
        <v>54</v>
      </c>
      <c r="J9419" t="b">
        <f t="shared" si="1326"/>
        <v>0</v>
      </c>
      <c r="K9419" t="b">
        <f>OR(E9419&gt;3.5,Q9419&lt;10)</f>
        <v>1</v>
      </c>
      <c r="L9419" t="s">
        <v>19</v>
      </c>
      <c r="M9419" t="s">
        <v>11818</v>
      </c>
      <c r="N9419" t="str">
        <f t="shared" si="1327"/>
        <v>None</v>
      </c>
      <c r="O9419" t="str">
        <f t="shared" si="1328"/>
        <v>None</v>
      </c>
      <c r="P9419" t="s">
        <v>67</v>
      </c>
      <c r="Q9419" s="2">
        <f t="shared" si="1329"/>
        <v>15</v>
      </c>
      <c r="R9419" s="1" t="str">
        <f t="shared" si="1330"/>
        <v>Established</v>
      </c>
      <c r="S9419" s="1"/>
      <c r="T9419" t="s">
        <v>2426</v>
      </c>
      <c r="U9419" t="s">
        <v>13</v>
      </c>
      <c r="V9419">
        <f t="shared" si="1331"/>
        <v>0</v>
      </c>
    </row>
    <row r="9420" spans="1:22" x14ac:dyDescent="0.35">
      <c r="A9420">
        <v>9418</v>
      </c>
      <c r="B9420" t="s">
        <v>13761</v>
      </c>
      <c r="C9420" t="str">
        <f t="shared" si="1323"/>
        <v>Don’t Buy</v>
      </c>
      <c r="D9420" t="str">
        <f t="shared" si="1324"/>
        <v>Long Name</v>
      </c>
      <c r="E9420">
        <v>4.3</v>
      </c>
      <c r="F9420">
        <f>IF(Q9420&lt;10,E9420+0.1,E9420)</f>
        <v>4.3999999999999995</v>
      </c>
      <c r="G9420">
        <f>MIN(IF(Q9420&lt;10,E9420+0.5,E9420),5)</f>
        <v>4.8</v>
      </c>
      <c r="H9420" t="str">
        <f t="shared" si="1325"/>
        <v>Average Place to Work</v>
      </c>
      <c r="I9420">
        <v>54</v>
      </c>
      <c r="J9420" t="b">
        <f t="shared" si="1326"/>
        <v>0</v>
      </c>
      <c r="K9420" t="b">
        <f>OR(E9420&gt;3.5,Q9420&lt;10)</f>
        <v>1</v>
      </c>
      <c r="M9420" t="s">
        <v>9291</v>
      </c>
      <c r="N9420" t="str">
        <f t="shared" si="1327"/>
        <v>Indian Silicon Valley Startups</v>
      </c>
      <c r="O9420" t="str">
        <f t="shared" si="1328"/>
        <v>None</v>
      </c>
      <c r="P9420" t="s">
        <v>258</v>
      </c>
      <c r="Q9420" s="2">
        <f t="shared" si="1329"/>
        <v>7</v>
      </c>
      <c r="R9420" s="1" t="str">
        <f t="shared" si="1330"/>
        <v>Startup</v>
      </c>
      <c r="S9420" s="1"/>
      <c r="T9420" t="s">
        <v>598</v>
      </c>
      <c r="U9420" t="s">
        <v>455</v>
      </c>
      <c r="V9420">
        <f t="shared" si="1331"/>
        <v>0</v>
      </c>
    </row>
    <row r="9421" spans="1:22" x14ac:dyDescent="0.35">
      <c r="A9421">
        <v>9419</v>
      </c>
      <c r="B9421" t="s">
        <v>13762</v>
      </c>
      <c r="C9421" t="str">
        <f t="shared" si="1323"/>
        <v>Don’t Buy</v>
      </c>
      <c r="D9421" t="str">
        <f t="shared" si="1324"/>
        <v>Long Name</v>
      </c>
      <c r="E9421">
        <v>4.4000000000000004</v>
      </c>
      <c r="F9421">
        <f>IF(Q9421&lt;10,E9421+0.1,E9421)</f>
        <v>4.4000000000000004</v>
      </c>
      <c r="G9421">
        <f>MIN(IF(Q9421&lt;10,E9421+0.5,E9421),5)</f>
        <v>4.4000000000000004</v>
      </c>
      <c r="H9421" t="str">
        <f t="shared" si="1325"/>
        <v>Average Place to Work</v>
      </c>
      <c r="I9421">
        <v>54</v>
      </c>
      <c r="J9421" t="b">
        <f t="shared" si="1326"/>
        <v>0</v>
      </c>
      <c r="K9421" t="b">
        <f>OR(E9421&gt;3.5,Q9421&lt;10)</f>
        <v>1</v>
      </c>
      <c r="L9421" t="s">
        <v>19</v>
      </c>
      <c r="M9421" t="s">
        <v>6884</v>
      </c>
      <c r="N9421" t="str">
        <f t="shared" si="1327"/>
        <v>None</v>
      </c>
      <c r="O9421" t="str">
        <f t="shared" si="1328"/>
        <v>None</v>
      </c>
      <c r="P9421" t="s">
        <v>39</v>
      </c>
      <c r="Q9421" s="2">
        <f t="shared" si="1329"/>
        <v>36</v>
      </c>
      <c r="R9421" s="1" t="str">
        <f t="shared" si="1330"/>
        <v>Established</v>
      </c>
      <c r="S9421" s="1"/>
      <c r="T9421" t="s">
        <v>606</v>
      </c>
      <c r="U9421" t="s">
        <v>297</v>
      </c>
      <c r="V9421">
        <f t="shared" si="1331"/>
        <v>0</v>
      </c>
    </row>
    <row r="9422" spans="1:22" x14ac:dyDescent="0.35">
      <c r="A9422">
        <v>9420</v>
      </c>
      <c r="B9422" t="s">
        <v>13763</v>
      </c>
      <c r="C9422" t="str">
        <f t="shared" si="1323"/>
        <v>Don’t Buy</v>
      </c>
      <c r="D9422" t="str">
        <f t="shared" si="1324"/>
        <v>Long Name</v>
      </c>
      <c r="E9422">
        <v>3.5</v>
      </c>
      <c r="F9422">
        <f>IF(Q9422&lt;10,E9422+0.1,E9422)</f>
        <v>3.5</v>
      </c>
      <c r="G9422">
        <f>MIN(IF(Q9422&lt;10,E9422+0.5,E9422),5)</f>
        <v>3.5</v>
      </c>
      <c r="H9422" t="str">
        <f t="shared" si="1325"/>
        <v>Average Place to Work</v>
      </c>
      <c r="I9422">
        <v>54</v>
      </c>
      <c r="J9422" t="b">
        <f t="shared" si="1326"/>
        <v>0</v>
      </c>
      <c r="K9422" t="b">
        <f>OR(E9422&gt;3.5,Q9422&lt;10)</f>
        <v>0</v>
      </c>
      <c r="L9422" t="s">
        <v>19</v>
      </c>
      <c r="M9422" t="s">
        <v>10149</v>
      </c>
      <c r="N9422" t="str">
        <f t="shared" si="1327"/>
        <v>None</v>
      </c>
      <c r="O9422" t="str">
        <f t="shared" si="1328"/>
        <v>None</v>
      </c>
      <c r="P9422" t="s">
        <v>445</v>
      </c>
      <c r="Q9422" s="2">
        <f t="shared" si="1329"/>
        <v>14</v>
      </c>
      <c r="R9422" s="1" t="str">
        <f t="shared" si="1330"/>
        <v>Established</v>
      </c>
      <c r="S9422" s="1"/>
      <c r="T9422" t="s">
        <v>1183</v>
      </c>
      <c r="U9422" t="s">
        <v>11295</v>
      </c>
      <c r="V9422">
        <f t="shared" si="1331"/>
        <v>0</v>
      </c>
    </row>
    <row r="9423" spans="1:22" x14ac:dyDescent="0.35">
      <c r="A9423">
        <v>9421</v>
      </c>
      <c r="B9423" t="s">
        <v>13764</v>
      </c>
      <c r="C9423" t="str">
        <f t="shared" si="1323"/>
        <v>Don’t Buy</v>
      </c>
      <c r="D9423" t="str">
        <f t="shared" si="1324"/>
        <v>Long Name</v>
      </c>
      <c r="E9423">
        <v>4.2</v>
      </c>
      <c r="F9423">
        <f>IF(Q9423&lt;10,E9423+0.1,E9423)</f>
        <v>4.2</v>
      </c>
      <c r="G9423">
        <f>MIN(IF(Q9423&lt;10,E9423+0.5,E9423),5)</f>
        <v>4.2</v>
      </c>
      <c r="H9423" t="str">
        <f t="shared" si="1325"/>
        <v>Average Place to Work</v>
      </c>
      <c r="I9423">
        <v>54</v>
      </c>
      <c r="J9423" t="b">
        <f t="shared" si="1326"/>
        <v>0</v>
      </c>
      <c r="K9423" t="b">
        <f>OR(E9423&gt;3.5,Q9423&lt;10)</f>
        <v>1</v>
      </c>
      <c r="L9423" t="s">
        <v>19</v>
      </c>
      <c r="M9423" t="s">
        <v>2837</v>
      </c>
      <c r="N9423" t="str">
        <f t="shared" si="1327"/>
        <v>None</v>
      </c>
      <c r="O9423" t="str">
        <f t="shared" si="1328"/>
        <v>Bombay Finances</v>
      </c>
      <c r="P9423" t="s">
        <v>241</v>
      </c>
      <c r="Q9423" s="2">
        <f t="shared" si="1329"/>
        <v>13</v>
      </c>
      <c r="R9423" s="1" t="str">
        <f t="shared" si="1330"/>
        <v>Established</v>
      </c>
      <c r="S9423" s="1"/>
      <c r="T9423" t="s">
        <v>115</v>
      </c>
      <c r="U9423" t="s">
        <v>24</v>
      </c>
      <c r="V9423">
        <f t="shared" si="1331"/>
        <v>1000000</v>
      </c>
    </row>
    <row r="9424" spans="1:22" x14ac:dyDescent="0.35">
      <c r="A9424">
        <v>9422</v>
      </c>
      <c r="B9424" t="s">
        <v>13765</v>
      </c>
      <c r="C9424" t="str">
        <f t="shared" si="1323"/>
        <v>Don’t Buy</v>
      </c>
      <c r="D9424" t="str">
        <f t="shared" si="1324"/>
        <v>Short Name</v>
      </c>
      <c r="E9424">
        <v>3.6</v>
      </c>
      <c r="F9424">
        <f>IF(Q9424&lt;10,E9424+0.1,E9424)</f>
        <v>3.7</v>
      </c>
      <c r="G9424">
        <f>MIN(IF(Q9424&lt;10,E9424+0.5,E9424),5)</f>
        <v>4.0999999999999996</v>
      </c>
      <c r="H9424" t="str">
        <f t="shared" si="1325"/>
        <v>Average Place to Work</v>
      </c>
      <c r="I9424">
        <v>54</v>
      </c>
      <c r="J9424" t="b">
        <f t="shared" si="1326"/>
        <v>0</v>
      </c>
      <c r="K9424" t="b">
        <f>OR(E9424&gt;3.5,Q9424&lt;10)</f>
        <v>1</v>
      </c>
      <c r="L9424" t="s">
        <v>19</v>
      </c>
      <c r="M9424" t="s">
        <v>2570</v>
      </c>
      <c r="N9424" t="str">
        <f t="shared" si="1327"/>
        <v>Indian Silicon Valley Startups</v>
      </c>
      <c r="O9424" t="str">
        <f t="shared" si="1328"/>
        <v>None</v>
      </c>
      <c r="P9424" t="s">
        <v>258</v>
      </c>
      <c r="Q9424" s="2">
        <f t="shared" si="1329"/>
        <v>7</v>
      </c>
      <c r="R9424" s="1" t="str">
        <f t="shared" si="1330"/>
        <v>Startup</v>
      </c>
      <c r="S9424" s="1"/>
      <c r="T9424" t="s">
        <v>598</v>
      </c>
      <c r="U9424" t="s">
        <v>36</v>
      </c>
      <c r="V9424">
        <f t="shared" si="1331"/>
        <v>0</v>
      </c>
    </row>
    <row r="9425" spans="1:22" x14ac:dyDescent="0.35">
      <c r="A9425">
        <v>9423</v>
      </c>
      <c r="B9425" t="s">
        <v>13766</v>
      </c>
      <c r="C9425" t="str">
        <f t="shared" si="1323"/>
        <v>Buy</v>
      </c>
      <c r="D9425" t="str">
        <f t="shared" si="1324"/>
        <v>Long Name</v>
      </c>
      <c r="E9425">
        <v>3.9</v>
      </c>
      <c r="F9425">
        <f>IF(Q9425&lt;10,E9425+0.1,E9425)</f>
        <v>3.9</v>
      </c>
      <c r="G9425">
        <f>MIN(IF(Q9425&lt;10,E9425+0.5,E9425),5)</f>
        <v>3.9</v>
      </c>
      <c r="H9425" t="str">
        <f t="shared" si="1325"/>
        <v>Average Place to Work</v>
      </c>
      <c r="I9425">
        <v>54</v>
      </c>
      <c r="J9425" t="b">
        <f t="shared" si="1326"/>
        <v>0</v>
      </c>
      <c r="K9425" t="b">
        <f>OR(E9425&gt;3.5,Q9425&lt;10)</f>
        <v>1</v>
      </c>
      <c r="L9425" t="s">
        <v>19</v>
      </c>
      <c r="M9425" t="s">
        <v>13767</v>
      </c>
      <c r="N9425" t="str">
        <f t="shared" si="1327"/>
        <v>None</v>
      </c>
      <c r="O9425" t="str">
        <f t="shared" si="1328"/>
        <v>None</v>
      </c>
      <c r="P9425" t="s">
        <v>156</v>
      </c>
      <c r="Q9425" s="2">
        <f t="shared" si="1329"/>
        <v>18</v>
      </c>
      <c r="R9425" s="1" t="str">
        <f t="shared" si="1330"/>
        <v>Established</v>
      </c>
      <c r="S9425" s="1"/>
      <c r="T9425" t="s">
        <v>598</v>
      </c>
      <c r="U9425" t="s">
        <v>13768</v>
      </c>
      <c r="V9425">
        <f t="shared" si="1331"/>
        <v>0</v>
      </c>
    </row>
    <row r="9426" spans="1:22" x14ac:dyDescent="0.35">
      <c r="A9426">
        <v>9424</v>
      </c>
      <c r="B9426" t="s">
        <v>13769</v>
      </c>
      <c r="C9426" t="str">
        <f t="shared" si="1323"/>
        <v>Don’t Buy</v>
      </c>
      <c r="D9426" t="str">
        <f t="shared" si="1324"/>
        <v>Long Name</v>
      </c>
      <c r="E9426">
        <v>3.7</v>
      </c>
      <c r="F9426">
        <f>IF(Q9426&lt;10,E9426+0.1,E9426)</f>
        <v>3.7</v>
      </c>
      <c r="G9426">
        <f>MIN(IF(Q9426&lt;10,E9426+0.5,E9426),5)</f>
        <v>3.7</v>
      </c>
      <c r="H9426" t="str">
        <f t="shared" si="1325"/>
        <v>Average Place to Work</v>
      </c>
      <c r="I9426">
        <v>54</v>
      </c>
      <c r="J9426" t="b">
        <f t="shared" si="1326"/>
        <v>0</v>
      </c>
      <c r="K9426" t="b">
        <f>OR(E9426&gt;3.5,Q9426&lt;10)</f>
        <v>1</v>
      </c>
      <c r="L9426" t="s">
        <v>19</v>
      </c>
      <c r="M9426" t="s">
        <v>13770</v>
      </c>
      <c r="N9426" t="str">
        <f t="shared" si="1327"/>
        <v>None</v>
      </c>
      <c r="O9426" t="str">
        <f t="shared" si="1328"/>
        <v>None</v>
      </c>
      <c r="P9426" t="s">
        <v>67</v>
      </c>
      <c r="Q9426" s="2">
        <f t="shared" si="1329"/>
        <v>15</v>
      </c>
      <c r="R9426" s="1" t="str">
        <f t="shared" si="1330"/>
        <v>Established</v>
      </c>
      <c r="S9426" s="1"/>
      <c r="T9426" t="s">
        <v>115</v>
      </c>
      <c r="U9426" t="s">
        <v>68</v>
      </c>
      <c r="V9426">
        <f t="shared" si="1331"/>
        <v>0</v>
      </c>
    </row>
    <row r="9427" spans="1:22" x14ac:dyDescent="0.35">
      <c r="A9427">
        <v>9425</v>
      </c>
      <c r="B9427" t="s">
        <v>13771</v>
      </c>
      <c r="C9427" t="str">
        <f t="shared" si="1323"/>
        <v>Don’t Buy</v>
      </c>
      <c r="D9427" t="str">
        <f t="shared" si="1324"/>
        <v>Long Name</v>
      </c>
      <c r="E9427">
        <v>3.8</v>
      </c>
      <c r="F9427">
        <f>IF(Q9427&lt;10,E9427+0.1,E9427)</f>
        <v>3.8</v>
      </c>
      <c r="G9427">
        <f>MIN(IF(Q9427&lt;10,E9427+0.5,E9427),5)</f>
        <v>3.8</v>
      </c>
      <c r="H9427" t="str">
        <f t="shared" si="1325"/>
        <v>Average Place to Work</v>
      </c>
      <c r="I9427">
        <v>54</v>
      </c>
      <c r="J9427" t="b">
        <f t="shared" si="1326"/>
        <v>0</v>
      </c>
      <c r="K9427" t="b">
        <f>OR(E9427&gt;3.5,Q9427&lt;10)</f>
        <v>1</v>
      </c>
      <c r="L9427" t="s">
        <v>19</v>
      </c>
      <c r="M9427" t="s">
        <v>13772</v>
      </c>
      <c r="N9427" t="str">
        <f t="shared" si="1327"/>
        <v>None</v>
      </c>
      <c r="O9427" t="str">
        <f t="shared" si="1328"/>
        <v>None</v>
      </c>
      <c r="P9427" t="s">
        <v>292</v>
      </c>
      <c r="Q9427" s="2">
        <f t="shared" si="1329"/>
        <v>38</v>
      </c>
      <c r="R9427" s="1" t="str">
        <f t="shared" si="1330"/>
        <v>Established</v>
      </c>
      <c r="S9427" s="1"/>
      <c r="T9427" t="s">
        <v>2372</v>
      </c>
      <c r="U9427" t="s">
        <v>92</v>
      </c>
      <c r="V9427">
        <f t="shared" si="1331"/>
        <v>0</v>
      </c>
    </row>
    <row r="9428" spans="1:22" x14ac:dyDescent="0.35">
      <c r="A9428">
        <v>9426</v>
      </c>
      <c r="B9428" t="s">
        <v>13773</v>
      </c>
      <c r="C9428" t="str">
        <f t="shared" si="1323"/>
        <v>Don’t Buy</v>
      </c>
      <c r="D9428" t="str">
        <f t="shared" si="1324"/>
        <v>Long Name</v>
      </c>
      <c r="E9428">
        <v>3.9</v>
      </c>
      <c r="F9428">
        <f>IF(Q9428&lt;10,E9428+0.1,E9428)</f>
        <v>3.9</v>
      </c>
      <c r="G9428">
        <f>MIN(IF(Q9428&lt;10,E9428+0.5,E9428),5)</f>
        <v>3.9</v>
      </c>
      <c r="H9428" t="str">
        <f t="shared" si="1325"/>
        <v>Average Place to Work</v>
      </c>
      <c r="I9428">
        <v>54</v>
      </c>
      <c r="J9428" t="b">
        <f t="shared" si="1326"/>
        <v>0</v>
      </c>
      <c r="K9428" t="b">
        <f>OR(E9428&gt;3.5,Q9428&lt;10)</f>
        <v>1</v>
      </c>
      <c r="M9428" t="s">
        <v>10084</v>
      </c>
      <c r="N9428" t="str">
        <f t="shared" si="1327"/>
        <v>None</v>
      </c>
      <c r="O9428" t="str">
        <f t="shared" si="1328"/>
        <v>None</v>
      </c>
      <c r="P9428" t="s">
        <v>626</v>
      </c>
      <c r="Q9428" s="2">
        <f t="shared" si="1329"/>
        <v>17</v>
      </c>
      <c r="R9428" s="1" t="str">
        <f t="shared" si="1330"/>
        <v>Established</v>
      </c>
      <c r="S9428" s="1"/>
      <c r="T9428" t="s">
        <v>2721</v>
      </c>
      <c r="U9428" t="s">
        <v>4953</v>
      </c>
      <c r="V9428">
        <f t="shared" si="1331"/>
        <v>0</v>
      </c>
    </row>
    <row r="9429" spans="1:22" x14ac:dyDescent="0.35">
      <c r="A9429">
        <v>9427</v>
      </c>
      <c r="B9429" t="s">
        <v>13774</v>
      </c>
      <c r="C9429" t="str">
        <f t="shared" si="1323"/>
        <v>Don’t Buy</v>
      </c>
      <c r="D9429" t="str">
        <f t="shared" si="1324"/>
        <v>Long Name</v>
      </c>
      <c r="E9429">
        <v>3.2</v>
      </c>
      <c r="F9429">
        <f>IF(Q9429&lt;10,E9429+0.1,E9429)</f>
        <v>3.2</v>
      </c>
      <c r="G9429">
        <f>MIN(IF(Q9429&lt;10,E9429+0.5,E9429),5)</f>
        <v>3.2</v>
      </c>
      <c r="H9429" t="str">
        <f t="shared" si="1325"/>
        <v>Average Place to Work</v>
      </c>
      <c r="I9429">
        <v>54</v>
      </c>
      <c r="J9429" t="b">
        <f t="shared" si="1326"/>
        <v>0</v>
      </c>
      <c r="K9429" t="b">
        <f>OR(E9429&gt;3.5,Q9429&lt;10)</f>
        <v>0</v>
      </c>
      <c r="M9429" t="s">
        <v>7654</v>
      </c>
      <c r="N9429" t="str">
        <f t="shared" si="1327"/>
        <v>None</v>
      </c>
      <c r="O9429" t="str">
        <f t="shared" si="1328"/>
        <v>None</v>
      </c>
      <c r="P9429" t="s">
        <v>114</v>
      </c>
      <c r="Q9429" s="2">
        <f t="shared" si="1329"/>
        <v>11</v>
      </c>
      <c r="R9429" s="1" t="str">
        <f t="shared" si="1330"/>
        <v>Established</v>
      </c>
      <c r="S9429" s="1"/>
      <c r="T9429" t="s">
        <v>1183</v>
      </c>
      <c r="U9429" t="s">
        <v>687</v>
      </c>
      <c r="V9429">
        <f t="shared" si="1331"/>
        <v>0</v>
      </c>
    </row>
    <row r="9430" spans="1:22" x14ac:dyDescent="0.35">
      <c r="A9430">
        <v>9428</v>
      </c>
      <c r="B9430" t="s">
        <v>13775</v>
      </c>
      <c r="C9430" t="str">
        <f t="shared" si="1323"/>
        <v>Don’t Buy</v>
      </c>
      <c r="D9430" t="str">
        <f t="shared" si="1324"/>
        <v>Long Name</v>
      </c>
      <c r="E9430">
        <v>3.3</v>
      </c>
      <c r="F9430">
        <f>IF(Q9430&lt;10,E9430+0.1,E9430)</f>
        <v>3.3</v>
      </c>
      <c r="G9430">
        <f>MIN(IF(Q9430&lt;10,E9430+0.5,E9430),5)</f>
        <v>3.3</v>
      </c>
      <c r="H9430" t="str">
        <f t="shared" si="1325"/>
        <v>Average Place to Work</v>
      </c>
      <c r="I9430">
        <v>54</v>
      </c>
      <c r="J9430" t="b">
        <f t="shared" si="1326"/>
        <v>0</v>
      </c>
      <c r="K9430" t="b">
        <f>OR(E9430&gt;3.5,Q9430&lt;10)</f>
        <v>0</v>
      </c>
      <c r="M9430" t="s">
        <v>8372</v>
      </c>
      <c r="N9430" t="str">
        <f t="shared" si="1327"/>
        <v>None</v>
      </c>
      <c r="O9430" t="str">
        <f t="shared" si="1328"/>
        <v>None</v>
      </c>
      <c r="P9430" t="s">
        <v>241</v>
      </c>
      <c r="Q9430" s="2">
        <f t="shared" si="1329"/>
        <v>13</v>
      </c>
      <c r="R9430" s="1" t="str">
        <f t="shared" si="1330"/>
        <v>Established</v>
      </c>
      <c r="S9430" s="1"/>
      <c r="T9430" t="s">
        <v>598</v>
      </c>
      <c r="U9430" t="s">
        <v>192</v>
      </c>
      <c r="V9430">
        <f t="shared" si="1331"/>
        <v>0</v>
      </c>
    </row>
    <row r="9431" spans="1:22" x14ac:dyDescent="0.35">
      <c r="A9431">
        <v>9429</v>
      </c>
      <c r="B9431" t="s">
        <v>13776</v>
      </c>
      <c r="C9431" t="str">
        <f t="shared" si="1323"/>
        <v>Don’t Buy</v>
      </c>
      <c r="D9431" t="str">
        <f t="shared" si="1324"/>
        <v>Short Name</v>
      </c>
      <c r="E9431">
        <v>3.8</v>
      </c>
      <c r="F9431">
        <f>IF(Q9431&lt;10,E9431+0.1,E9431)</f>
        <v>3.9</v>
      </c>
      <c r="G9431">
        <f>MIN(IF(Q9431&lt;10,E9431+0.5,E9431),5)</f>
        <v>4.3</v>
      </c>
      <c r="H9431" t="str">
        <f t="shared" si="1325"/>
        <v>Average Place to Work</v>
      </c>
      <c r="I9431">
        <v>54</v>
      </c>
      <c r="J9431" t="b">
        <f t="shared" si="1326"/>
        <v>0</v>
      </c>
      <c r="K9431" t="b">
        <f>OR(E9431&gt;3.5,Q9431&lt;10)</f>
        <v>1</v>
      </c>
      <c r="L9431" t="s">
        <v>19</v>
      </c>
      <c r="M9431" t="s">
        <v>4762</v>
      </c>
      <c r="N9431" t="str">
        <f t="shared" si="1327"/>
        <v>Indian Silicon Valley Startups</v>
      </c>
      <c r="O9431" t="str">
        <f t="shared" si="1328"/>
        <v>None</v>
      </c>
      <c r="P9431" t="s">
        <v>258</v>
      </c>
      <c r="Q9431" s="2">
        <f t="shared" si="1329"/>
        <v>7</v>
      </c>
      <c r="R9431" s="1" t="str">
        <f t="shared" si="1330"/>
        <v>Startup</v>
      </c>
      <c r="S9431" s="1"/>
      <c r="T9431" t="s">
        <v>1183</v>
      </c>
      <c r="U9431" t="s">
        <v>687</v>
      </c>
      <c r="V9431">
        <f t="shared" si="1331"/>
        <v>0</v>
      </c>
    </row>
    <row r="9432" spans="1:22" x14ac:dyDescent="0.35">
      <c r="A9432">
        <v>9430</v>
      </c>
      <c r="B9432" t="s">
        <v>13777</v>
      </c>
      <c r="C9432" t="str">
        <f t="shared" si="1323"/>
        <v>Don’t Buy</v>
      </c>
      <c r="D9432" t="str">
        <f t="shared" si="1324"/>
        <v>Long Name</v>
      </c>
      <c r="E9432">
        <v>3.5</v>
      </c>
      <c r="F9432">
        <f>IF(Q9432&lt;10,E9432+0.1,E9432)</f>
        <v>3.5</v>
      </c>
      <c r="G9432">
        <f>MIN(IF(Q9432&lt;10,E9432+0.5,E9432),5)</f>
        <v>3.5</v>
      </c>
      <c r="H9432" t="str">
        <f t="shared" si="1325"/>
        <v>Average Place to Work</v>
      </c>
      <c r="I9432">
        <v>54</v>
      </c>
      <c r="J9432" t="b">
        <f t="shared" si="1326"/>
        <v>0</v>
      </c>
      <c r="K9432" t="b">
        <f>OR(E9432&gt;3.5,Q9432&lt;10)</f>
        <v>0</v>
      </c>
      <c r="L9432" t="s">
        <v>19</v>
      </c>
      <c r="M9432" t="s">
        <v>11177</v>
      </c>
      <c r="N9432" t="str">
        <f t="shared" si="1327"/>
        <v>None</v>
      </c>
      <c r="O9432" t="str">
        <f t="shared" si="1328"/>
        <v>None</v>
      </c>
      <c r="P9432" t="s">
        <v>79</v>
      </c>
      <c r="Q9432" s="2">
        <f t="shared" si="1329"/>
        <v>19</v>
      </c>
      <c r="R9432" s="1" t="str">
        <f t="shared" si="1330"/>
        <v>Established</v>
      </c>
      <c r="S9432" s="1"/>
      <c r="T9432" t="s">
        <v>1183</v>
      </c>
      <c r="U9432" t="s">
        <v>68</v>
      </c>
      <c r="V9432">
        <f t="shared" si="1331"/>
        <v>0</v>
      </c>
    </row>
    <row r="9433" spans="1:22" x14ac:dyDescent="0.35">
      <c r="A9433">
        <v>9431</v>
      </c>
      <c r="B9433" t="s">
        <v>13778</v>
      </c>
      <c r="C9433" t="str">
        <f t="shared" si="1323"/>
        <v>Don’t Buy</v>
      </c>
      <c r="D9433" t="str">
        <f t="shared" si="1324"/>
        <v>Long Name</v>
      </c>
      <c r="E9433">
        <v>3.6</v>
      </c>
      <c r="F9433">
        <f>IF(Q9433&lt;10,E9433+0.1,E9433)</f>
        <v>3.6</v>
      </c>
      <c r="G9433">
        <f>MIN(IF(Q9433&lt;10,E9433+0.5,E9433),5)</f>
        <v>3.6</v>
      </c>
      <c r="H9433" t="str">
        <f t="shared" si="1325"/>
        <v>Average Place to Work</v>
      </c>
      <c r="I9433">
        <v>54</v>
      </c>
      <c r="J9433" t="b">
        <f t="shared" si="1326"/>
        <v>0</v>
      </c>
      <c r="K9433" t="b">
        <f>OR(E9433&gt;3.5,Q9433&lt;10)</f>
        <v>1</v>
      </c>
      <c r="L9433" t="s">
        <v>19</v>
      </c>
      <c r="M9433" t="s">
        <v>6254</v>
      </c>
      <c r="N9433" t="str">
        <f t="shared" si="1327"/>
        <v>None</v>
      </c>
      <c r="O9433" t="str">
        <f t="shared" si="1328"/>
        <v>None</v>
      </c>
      <c r="P9433" t="s">
        <v>111</v>
      </c>
      <c r="Q9433" s="2">
        <f t="shared" si="1329"/>
        <v>22</v>
      </c>
      <c r="R9433" s="1" t="str">
        <f t="shared" si="1330"/>
        <v>Established</v>
      </c>
      <c r="S9433" s="1"/>
      <c r="T9433" t="s">
        <v>1183</v>
      </c>
      <c r="U9433" t="s">
        <v>297</v>
      </c>
      <c r="V9433">
        <f t="shared" si="1331"/>
        <v>0</v>
      </c>
    </row>
    <row r="9434" spans="1:22" x14ac:dyDescent="0.35">
      <c r="A9434">
        <v>9432</v>
      </c>
      <c r="B9434" t="s">
        <v>13779</v>
      </c>
      <c r="C9434" t="str">
        <f t="shared" si="1323"/>
        <v>Don’t Buy</v>
      </c>
      <c r="D9434" t="str">
        <f t="shared" si="1324"/>
        <v>Long Name</v>
      </c>
      <c r="E9434">
        <v>3.9</v>
      </c>
      <c r="F9434">
        <f>IF(Q9434&lt;10,E9434+0.1,E9434)</f>
        <v>3.9</v>
      </c>
      <c r="G9434">
        <f>MIN(IF(Q9434&lt;10,E9434+0.5,E9434),5)</f>
        <v>3.9</v>
      </c>
      <c r="H9434" t="str">
        <f t="shared" si="1325"/>
        <v>Average Place to Work</v>
      </c>
      <c r="I9434">
        <v>54</v>
      </c>
      <c r="J9434" t="b">
        <f t="shared" si="1326"/>
        <v>0</v>
      </c>
      <c r="K9434" t="b">
        <f>OR(E9434&gt;3.5,Q9434&lt;10)</f>
        <v>1</v>
      </c>
      <c r="L9434" t="s">
        <v>19</v>
      </c>
      <c r="M9434" t="s">
        <v>13780</v>
      </c>
      <c r="N9434" t="str">
        <f t="shared" si="1327"/>
        <v>None</v>
      </c>
      <c r="O9434" t="str">
        <f t="shared" si="1328"/>
        <v>None</v>
      </c>
      <c r="P9434" t="s">
        <v>156</v>
      </c>
      <c r="Q9434" s="2">
        <f t="shared" si="1329"/>
        <v>18</v>
      </c>
      <c r="R9434" s="1" t="str">
        <f t="shared" si="1330"/>
        <v>Established</v>
      </c>
      <c r="S9434" s="1"/>
      <c r="T9434" t="s">
        <v>115</v>
      </c>
      <c r="U9434" t="s">
        <v>17</v>
      </c>
      <c r="V9434">
        <f t="shared" si="1331"/>
        <v>500000</v>
      </c>
    </row>
    <row r="9435" spans="1:22" x14ac:dyDescent="0.35">
      <c r="A9435">
        <v>9433</v>
      </c>
      <c r="B9435" t="s">
        <v>13781</v>
      </c>
      <c r="C9435" t="str">
        <f t="shared" si="1323"/>
        <v>Buy</v>
      </c>
      <c r="D9435" t="str">
        <f t="shared" si="1324"/>
        <v>Long Name</v>
      </c>
      <c r="E9435">
        <v>3.1</v>
      </c>
      <c r="F9435">
        <f>IF(Q9435&lt;10,E9435+0.1,E9435)</f>
        <v>3.1</v>
      </c>
      <c r="G9435">
        <f>MIN(IF(Q9435&lt;10,E9435+0.5,E9435),5)</f>
        <v>3.1</v>
      </c>
      <c r="H9435" t="str">
        <f t="shared" si="1325"/>
        <v>Average Place to Work</v>
      </c>
      <c r="I9435">
        <v>54</v>
      </c>
      <c r="J9435" t="b">
        <f t="shared" si="1326"/>
        <v>0</v>
      </c>
      <c r="K9435" t="b">
        <f>OR(E9435&gt;3.5,Q9435&lt;10)</f>
        <v>0</v>
      </c>
      <c r="L9435" t="s">
        <v>19</v>
      </c>
      <c r="M9435" t="s">
        <v>4161</v>
      </c>
      <c r="N9435" t="str">
        <f t="shared" si="1327"/>
        <v>None</v>
      </c>
      <c r="O9435" t="str">
        <f t="shared" si="1328"/>
        <v>None</v>
      </c>
      <c r="P9435" t="s">
        <v>111</v>
      </c>
      <c r="Q9435" s="2">
        <f t="shared" si="1329"/>
        <v>22</v>
      </c>
      <c r="R9435" s="1" t="str">
        <f t="shared" si="1330"/>
        <v>Established</v>
      </c>
      <c r="S9435" s="1"/>
      <c r="T9435" t="s">
        <v>1183</v>
      </c>
      <c r="U9435" t="s">
        <v>92</v>
      </c>
      <c r="V9435">
        <f t="shared" si="1331"/>
        <v>0</v>
      </c>
    </row>
    <row r="9436" spans="1:22" x14ac:dyDescent="0.35">
      <c r="A9436">
        <v>9434</v>
      </c>
      <c r="B9436" t="s">
        <v>13782</v>
      </c>
      <c r="C9436" t="str">
        <f t="shared" si="1323"/>
        <v>Don’t Buy</v>
      </c>
      <c r="D9436" t="str">
        <f t="shared" si="1324"/>
        <v>Long Name</v>
      </c>
      <c r="E9436">
        <v>4.3</v>
      </c>
      <c r="F9436">
        <f>IF(Q9436&lt;10,E9436+0.1,E9436)</f>
        <v>4.3</v>
      </c>
      <c r="G9436">
        <f>MIN(IF(Q9436&lt;10,E9436+0.5,E9436),5)</f>
        <v>4.3</v>
      </c>
      <c r="H9436" t="str">
        <f t="shared" si="1325"/>
        <v>Average Place to Work</v>
      </c>
      <c r="I9436">
        <v>54</v>
      </c>
      <c r="J9436" t="b">
        <f t="shared" si="1326"/>
        <v>0</v>
      </c>
      <c r="K9436" t="b">
        <f>OR(E9436&gt;3.5,Q9436&lt;10)</f>
        <v>1</v>
      </c>
      <c r="L9436" t="s">
        <v>9</v>
      </c>
      <c r="M9436" t="s">
        <v>13783</v>
      </c>
      <c r="N9436" t="str">
        <f t="shared" si="1327"/>
        <v>None</v>
      </c>
      <c r="O9436" t="str">
        <f t="shared" si="1328"/>
        <v>None</v>
      </c>
      <c r="P9436" t="s">
        <v>156</v>
      </c>
      <c r="Q9436" s="2">
        <f t="shared" si="1329"/>
        <v>18</v>
      </c>
      <c r="R9436" s="1" t="str">
        <f t="shared" si="1330"/>
        <v>Established</v>
      </c>
      <c r="S9436" s="1"/>
      <c r="T9436" t="s">
        <v>115</v>
      </c>
      <c r="U9436" t="s">
        <v>1913</v>
      </c>
      <c r="V9436">
        <f t="shared" si="1331"/>
        <v>0</v>
      </c>
    </row>
    <row r="9437" spans="1:22" x14ac:dyDescent="0.35">
      <c r="A9437">
        <v>9435</v>
      </c>
      <c r="B9437" t="s">
        <v>13784</v>
      </c>
      <c r="C9437" t="str">
        <f t="shared" si="1323"/>
        <v>Don’t Buy</v>
      </c>
      <c r="D9437" t="str">
        <f t="shared" si="1324"/>
        <v>Long Name</v>
      </c>
      <c r="E9437">
        <v>3.6</v>
      </c>
      <c r="F9437">
        <f>IF(Q9437&lt;10,E9437+0.1,E9437)</f>
        <v>3.6</v>
      </c>
      <c r="G9437">
        <f>MIN(IF(Q9437&lt;10,E9437+0.5,E9437),5)</f>
        <v>3.6</v>
      </c>
      <c r="H9437" t="str">
        <f t="shared" si="1325"/>
        <v>Average Place to Work</v>
      </c>
      <c r="I9437">
        <v>54</v>
      </c>
      <c r="J9437" t="b">
        <f t="shared" si="1326"/>
        <v>0</v>
      </c>
      <c r="K9437" t="b">
        <f>OR(E9437&gt;3.5,Q9437&lt;10)</f>
        <v>1</v>
      </c>
      <c r="L9437" t="s">
        <v>19</v>
      </c>
      <c r="M9437" t="s">
        <v>3363</v>
      </c>
      <c r="N9437" t="str">
        <f t="shared" si="1327"/>
        <v>None</v>
      </c>
      <c r="O9437" t="str">
        <f t="shared" si="1328"/>
        <v>None</v>
      </c>
      <c r="P9437" t="s">
        <v>445</v>
      </c>
      <c r="Q9437" s="2">
        <f t="shared" si="1329"/>
        <v>14</v>
      </c>
      <c r="R9437" s="1" t="str">
        <f t="shared" si="1330"/>
        <v>Established</v>
      </c>
      <c r="S9437" s="1"/>
      <c r="T9437" t="s">
        <v>3369</v>
      </c>
      <c r="U9437" t="s">
        <v>227</v>
      </c>
      <c r="V9437">
        <f t="shared" si="1331"/>
        <v>0</v>
      </c>
    </row>
    <row r="9438" spans="1:22" x14ac:dyDescent="0.35">
      <c r="A9438">
        <v>9436</v>
      </c>
      <c r="B9438" t="s">
        <v>13785</v>
      </c>
      <c r="C9438" t="str">
        <f t="shared" si="1323"/>
        <v>Don’t Buy</v>
      </c>
      <c r="D9438" t="str">
        <f t="shared" si="1324"/>
        <v>Long Name</v>
      </c>
      <c r="E9438">
        <v>3.7</v>
      </c>
      <c r="F9438">
        <f>IF(Q9438&lt;10,E9438+0.1,E9438)</f>
        <v>3.8000000000000003</v>
      </c>
      <c r="G9438">
        <f>MIN(IF(Q9438&lt;10,E9438+0.5,E9438),5)</f>
        <v>4.2</v>
      </c>
      <c r="H9438" t="str">
        <f t="shared" si="1325"/>
        <v>Average Place to Work</v>
      </c>
      <c r="I9438">
        <v>54</v>
      </c>
      <c r="J9438" t="b">
        <f t="shared" si="1326"/>
        <v>0</v>
      </c>
      <c r="K9438" t="b">
        <f>OR(E9438&gt;3.5,Q9438&lt;10)</f>
        <v>1</v>
      </c>
      <c r="L9438" t="s">
        <v>19</v>
      </c>
      <c r="M9438" t="s">
        <v>5563</v>
      </c>
      <c r="N9438" t="str">
        <f t="shared" si="1327"/>
        <v>Indian Silicon Valley Startups</v>
      </c>
      <c r="O9438" t="str">
        <f t="shared" si="1328"/>
        <v>None</v>
      </c>
      <c r="P9438" t="s">
        <v>258</v>
      </c>
      <c r="Q9438" s="2">
        <f t="shared" si="1329"/>
        <v>7</v>
      </c>
      <c r="R9438" s="1" t="str">
        <f t="shared" si="1330"/>
        <v>Startup</v>
      </c>
      <c r="S9438" s="1"/>
      <c r="T9438" t="s">
        <v>1183</v>
      </c>
      <c r="U9438" t="s">
        <v>24</v>
      </c>
      <c r="V9438">
        <f t="shared" si="1331"/>
        <v>500000</v>
      </c>
    </row>
    <row r="9439" spans="1:22" x14ac:dyDescent="0.35">
      <c r="A9439">
        <v>9437</v>
      </c>
      <c r="B9439" t="s">
        <v>13786</v>
      </c>
      <c r="C9439" t="str">
        <f t="shared" si="1323"/>
        <v>Don’t Buy</v>
      </c>
      <c r="D9439" t="str">
        <f t="shared" si="1324"/>
        <v>Long Name</v>
      </c>
      <c r="E9439">
        <v>3.4</v>
      </c>
      <c r="F9439">
        <f>IF(Q9439&lt;10,E9439+0.1,E9439)</f>
        <v>3.5</v>
      </c>
      <c r="G9439">
        <f>MIN(IF(Q9439&lt;10,E9439+0.5,E9439),5)</f>
        <v>3.9</v>
      </c>
      <c r="H9439" t="str">
        <f t="shared" si="1325"/>
        <v>Average Place to Work</v>
      </c>
      <c r="I9439">
        <v>54</v>
      </c>
      <c r="J9439" t="b">
        <f t="shared" si="1326"/>
        <v>0</v>
      </c>
      <c r="K9439" t="b">
        <f>OR(E9439&gt;3.5,Q9439&lt;10)</f>
        <v>1</v>
      </c>
      <c r="M9439" t="s">
        <v>13787</v>
      </c>
      <c r="N9439" t="str">
        <f t="shared" si="1327"/>
        <v>Indian Silicon Valley Startups</v>
      </c>
      <c r="O9439" t="str">
        <f t="shared" si="1328"/>
        <v>None</v>
      </c>
      <c r="P9439" t="s">
        <v>170</v>
      </c>
      <c r="Q9439" s="2">
        <f t="shared" si="1329"/>
        <v>6</v>
      </c>
      <c r="R9439" s="1" t="str">
        <f t="shared" si="1330"/>
        <v>Startup</v>
      </c>
      <c r="S9439" s="1"/>
      <c r="T9439" t="s">
        <v>1146</v>
      </c>
      <c r="U9439" t="s">
        <v>687</v>
      </c>
      <c r="V9439">
        <f t="shared" si="1331"/>
        <v>0</v>
      </c>
    </row>
    <row r="9440" spans="1:22" x14ac:dyDescent="0.35">
      <c r="A9440">
        <v>9438</v>
      </c>
      <c r="B9440" t="s">
        <v>13788</v>
      </c>
      <c r="C9440" t="str">
        <f t="shared" si="1323"/>
        <v>Don’t Buy</v>
      </c>
      <c r="D9440" t="str">
        <f t="shared" si="1324"/>
        <v>Short Name</v>
      </c>
      <c r="E9440">
        <v>3.2</v>
      </c>
      <c r="F9440">
        <f>IF(Q9440&lt;10,E9440+0.1,E9440)</f>
        <v>3.2</v>
      </c>
      <c r="G9440">
        <f>MIN(IF(Q9440&lt;10,E9440+0.5,E9440),5)</f>
        <v>3.2</v>
      </c>
      <c r="H9440" t="str">
        <f t="shared" si="1325"/>
        <v>Average Place to Work</v>
      </c>
      <c r="I9440">
        <v>54</v>
      </c>
      <c r="J9440" t="b">
        <f t="shared" si="1326"/>
        <v>0</v>
      </c>
      <c r="K9440" t="b">
        <f>OR(E9440&gt;3.5,Q9440&lt;10)</f>
        <v>0</v>
      </c>
      <c r="L9440" t="s">
        <v>19</v>
      </c>
      <c r="M9440" t="s">
        <v>11048</v>
      </c>
      <c r="N9440" t="str">
        <f t="shared" si="1327"/>
        <v>None</v>
      </c>
      <c r="O9440" t="str">
        <f t="shared" si="1328"/>
        <v>None</v>
      </c>
      <c r="P9440" t="s">
        <v>44</v>
      </c>
      <c r="Q9440" s="2">
        <f t="shared" si="1329"/>
        <v>25</v>
      </c>
      <c r="R9440" s="1" t="str">
        <f t="shared" si="1330"/>
        <v>Established</v>
      </c>
      <c r="S9440" s="1"/>
      <c r="T9440" t="s">
        <v>606</v>
      </c>
      <c r="U9440" t="s">
        <v>83</v>
      </c>
      <c r="V9440">
        <f t="shared" si="1331"/>
        <v>0</v>
      </c>
    </row>
    <row r="9441" spans="1:22" x14ac:dyDescent="0.35">
      <c r="A9441">
        <v>9439</v>
      </c>
      <c r="B9441" t="s">
        <v>13789</v>
      </c>
      <c r="C9441" t="str">
        <f t="shared" si="1323"/>
        <v>Don’t Buy</v>
      </c>
      <c r="D9441" t="str">
        <f t="shared" si="1324"/>
        <v>Long Name</v>
      </c>
      <c r="E9441">
        <v>4.0999999999999996</v>
      </c>
      <c r="F9441">
        <f>IF(Q9441&lt;10,E9441+0.1,E9441)</f>
        <v>4.1999999999999993</v>
      </c>
      <c r="G9441">
        <f>MIN(IF(Q9441&lt;10,E9441+0.5,E9441),5)</f>
        <v>4.5999999999999996</v>
      </c>
      <c r="H9441" t="str">
        <f t="shared" si="1325"/>
        <v>Average Place to Work</v>
      </c>
      <c r="I9441">
        <v>54</v>
      </c>
      <c r="J9441" t="b">
        <f t="shared" si="1326"/>
        <v>0</v>
      </c>
      <c r="K9441" t="b">
        <f>OR(E9441&gt;3.5,Q9441&lt;10)</f>
        <v>1</v>
      </c>
      <c r="M9441" t="s">
        <v>3054</v>
      </c>
      <c r="N9441" t="str">
        <f t="shared" si="1327"/>
        <v>Indian Silicon Valley Startups</v>
      </c>
      <c r="O9441" t="str">
        <f t="shared" si="1328"/>
        <v>None</v>
      </c>
      <c r="Q9441" s="2">
        <f t="shared" si="1329"/>
        <v>0</v>
      </c>
      <c r="R9441" s="1" t="str">
        <f t="shared" si="1330"/>
        <v>Startup</v>
      </c>
      <c r="S9441" s="1"/>
      <c r="T9441" t="s">
        <v>598</v>
      </c>
      <c r="U9441" t="s">
        <v>17</v>
      </c>
      <c r="V9441">
        <f t="shared" si="1331"/>
        <v>1000000</v>
      </c>
    </row>
    <row r="9442" spans="1:22" x14ac:dyDescent="0.35">
      <c r="A9442">
        <v>9440</v>
      </c>
      <c r="B9442" t="s">
        <v>13790</v>
      </c>
      <c r="C9442" t="str">
        <f t="shared" si="1323"/>
        <v>Don’t Buy</v>
      </c>
      <c r="D9442" t="str">
        <f t="shared" si="1324"/>
        <v>Long Name</v>
      </c>
      <c r="E9442">
        <v>3</v>
      </c>
      <c r="F9442">
        <f>IF(Q9442&lt;10,E9442+0.1,E9442)</f>
        <v>3.1</v>
      </c>
      <c r="G9442">
        <f>MIN(IF(Q9442&lt;10,E9442+0.5,E9442),5)</f>
        <v>3.5</v>
      </c>
      <c r="H9442" t="str">
        <f t="shared" si="1325"/>
        <v>Average Place to Work</v>
      </c>
      <c r="I9442">
        <v>54</v>
      </c>
      <c r="J9442" t="b">
        <f t="shared" si="1326"/>
        <v>0</v>
      </c>
      <c r="K9442" t="b">
        <f>OR(E9442&gt;3.5,Q9442&lt;10)</f>
        <v>1</v>
      </c>
      <c r="M9442" t="s">
        <v>4425</v>
      </c>
      <c r="N9442" t="str">
        <f t="shared" si="1327"/>
        <v>Indian Silicon Valley Startups</v>
      </c>
      <c r="O9442" t="str">
        <f t="shared" si="1328"/>
        <v>None</v>
      </c>
      <c r="Q9442" s="2">
        <f t="shared" si="1329"/>
        <v>0</v>
      </c>
      <c r="R9442" s="1" t="str">
        <f t="shared" si="1330"/>
        <v>Startup</v>
      </c>
      <c r="S9442" s="1"/>
      <c r="V9442">
        <f t="shared" si="1331"/>
        <v>0</v>
      </c>
    </row>
    <row r="9443" spans="1:22" x14ac:dyDescent="0.35">
      <c r="A9443">
        <v>9441</v>
      </c>
      <c r="B9443" t="s">
        <v>13791</v>
      </c>
      <c r="C9443" t="str">
        <f t="shared" si="1323"/>
        <v>Don’t Buy</v>
      </c>
      <c r="D9443" t="str">
        <f t="shared" si="1324"/>
        <v>Long Name</v>
      </c>
      <c r="E9443">
        <v>3.7</v>
      </c>
      <c r="F9443">
        <f>IF(Q9443&lt;10,E9443+0.1,E9443)</f>
        <v>3.7</v>
      </c>
      <c r="G9443">
        <f>MIN(IF(Q9443&lt;10,E9443+0.5,E9443),5)</f>
        <v>3.7</v>
      </c>
      <c r="H9443" t="str">
        <f t="shared" si="1325"/>
        <v>Average Place to Work</v>
      </c>
      <c r="I9443">
        <v>54</v>
      </c>
      <c r="J9443" t="b">
        <f t="shared" si="1326"/>
        <v>0</v>
      </c>
      <c r="K9443" t="b">
        <f>OR(E9443&gt;3.5,Q9443&lt;10)</f>
        <v>1</v>
      </c>
      <c r="L9443" t="s">
        <v>19</v>
      </c>
      <c r="M9443" t="s">
        <v>1542</v>
      </c>
      <c r="N9443" t="str">
        <f t="shared" si="1327"/>
        <v>Indian Silicon Valley Startups</v>
      </c>
      <c r="O9443" t="str">
        <f t="shared" si="1328"/>
        <v>None</v>
      </c>
      <c r="P9443" t="s">
        <v>460</v>
      </c>
      <c r="Q9443" s="2">
        <f t="shared" si="1329"/>
        <v>37</v>
      </c>
      <c r="R9443" s="1" t="str">
        <f t="shared" si="1330"/>
        <v>Established</v>
      </c>
      <c r="S9443" s="1"/>
      <c r="T9443" t="s">
        <v>115</v>
      </c>
      <c r="U9443" t="s">
        <v>687</v>
      </c>
      <c r="V9443">
        <f t="shared" si="1331"/>
        <v>0</v>
      </c>
    </row>
    <row r="9444" spans="1:22" x14ac:dyDescent="0.35">
      <c r="A9444">
        <v>9442</v>
      </c>
      <c r="B9444" t="s">
        <v>13792</v>
      </c>
      <c r="C9444" t="str">
        <f t="shared" si="1323"/>
        <v>Don’t Buy</v>
      </c>
      <c r="D9444" t="str">
        <f t="shared" si="1324"/>
        <v>Short Name</v>
      </c>
      <c r="E9444">
        <v>4.3</v>
      </c>
      <c r="F9444">
        <f>IF(Q9444&lt;10,E9444+0.1,E9444)</f>
        <v>4.3999999999999995</v>
      </c>
      <c r="G9444">
        <f>MIN(IF(Q9444&lt;10,E9444+0.5,E9444),5)</f>
        <v>4.8</v>
      </c>
      <c r="H9444" t="str">
        <f t="shared" si="1325"/>
        <v>Average Place to Work</v>
      </c>
      <c r="I9444">
        <v>54</v>
      </c>
      <c r="J9444" t="b">
        <f t="shared" si="1326"/>
        <v>0</v>
      </c>
      <c r="K9444" t="b">
        <f>OR(E9444&gt;3.5,Q9444&lt;10)</f>
        <v>1</v>
      </c>
      <c r="M9444" t="s">
        <v>7286</v>
      </c>
      <c r="N9444" t="str">
        <f t="shared" si="1327"/>
        <v>Indian Silicon Valley Startups</v>
      </c>
      <c r="O9444" t="str">
        <f t="shared" si="1328"/>
        <v>None</v>
      </c>
      <c r="P9444" t="s">
        <v>258</v>
      </c>
      <c r="Q9444" s="2">
        <f t="shared" si="1329"/>
        <v>7</v>
      </c>
      <c r="R9444" s="1" t="str">
        <f t="shared" si="1330"/>
        <v>Startup</v>
      </c>
      <c r="S9444" s="1"/>
      <c r="T9444" t="s">
        <v>598</v>
      </c>
      <c r="U9444" t="s">
        <v>36</v>
      </c>
      <c r="V9444">
        <f t="shared" si="1331"/>
        <v>0</v>
      </c>
    </row>
    <row r="9445" spans="1:22" x14ac:dyDescent="0.35">
      <c r="A9445">
        <v>9443</v>
      </c>
      <c r="B9445" t="s">
        <v>13793</v>
      </c>
      <c r="C9445" t="str">
        <f t="shared" si="1323"/>
        <v>Don’t Buy</v>
      </c>
      <c r="D9445" t="str">
        <f t="shared" si="1324"/>
        <v>Long Name</v>
      </c>
      <c r="E9445">
        <v>4.4000000000000004</v>
      </c>
      <c r="F9445">
        <f>IF(Q9445&lt;10,E9445+0.1,E9445)</f>
        <v>4.5</v>
      </c>
      <c r="G9445">
        <f>MIN(IF(Q9445&lt;10,E9445+0.5,E9445),5)</f>
        <v>4.9000000000000004</v>
      </c>
      <c r="H9445" t="str">
        <f t="shared" si="1325"/>
        <v>Average Place to Work</v>
      </c>
      <c r="I9445">
        <v>54</v>
      </c>
      <c r="J9445" t="b">
        <f t="shared" si="1326"/>
        <v>0</v>
      </c>
      <c r="K9445" t="b">
        <f>OR(E9445&gt;3.5,Q9445&lt;10)</f>
        <v>1</v>
      </c>
      <c r="M9445" t="s">
        <v>9893</v>
      </c>
      <c r="N9445" t="str">
        <f t="shared" si="1327"/>
        <v>Indian Silicon Valley Startups</v>
      </c>
      <c r="O9445" t="str">
        <f t="shared" si="1328"/>
        <v>None</v>
      </c>
      <c r="Q9445" s="2">
        <f t="shared" si="1329"/>
        <v>0</v>
      </c>
      <c r="R9445" s="1" t="str">
        <f t="shared" si="1330"/>
        <v>Startup</v>
      </c>
      <c r="S9445" s="1"/>
      <c r="U9445" t="s">
        <v>687</v>
      </c>
      <c r="V9445">
        <f t="shared" si="1331"/>
        <v>0</v>
      </c>
    </row>
    <row r="9446" spans="1:22" x14ac:dyDescent="0.35">
      <c r="A9446">
        <v>9444</v>
      </c>
      <c r="B9446" t="s">
        <v>13794</v>
      </c>
      <c r="C9446" t="str">
        <f t="shared" si="1323"/>
        <v>Don’t Buy</v>
      </c>
      <c r="D9446" t="str">
        <f t="shared" si="1324"/>
        <v>Long Name</v>
      </c>
      <c r="E9446">
        <v>4</v>
      </c>
      <c r="F9446">
        <f>IF(Q9446&lt;10,E9446+0.1,E9446)</f>
        <v>4.0999999999999996</v>
      </c>
      <c r="G9446">
        <f>MIN(IF(Q9446&lt;10,E9446+0.5,E9446),5)</f>
        <v>4.5</v>
      </c>
      <c r="H9446" t="str">
        <f t="shared" si="1325"/>
        <v>Average Place to Work</v>
      </c>
      <c r="I9446">
        <v>54</v>
      </c>
      <c r="J9446" t="b">
        <f t="shared" si="1326"/>
        <v>0</v>
      </c>
      <c r="K9446" t="b">
        <f>OR(E9446&gt;3.5,Q9446&lt;10)</f>
        <v>1</v>
      </c>
      <c r="M9446" t="s">
        <v>1991</v>
      </c>
      <c r="N9446" t="str">
        <f t="shared" si="1327"/>
        <v>Indian Silicon Valley Startups</v>
      </c>
      <c r="O9446" t="str">
        <f t="shared" si="1328"/>
        <v>None</v>
      </c>
      <c r="P9446" t="s">
        <v>108</v>
      </c>
      <c r="Q9446" s="2">
        <f t="shared" si="1329"/>
        <v>5</v>
      </c>
      <c r="R9446" s="1" t="str">
        <f t="shared" si="1330"/>
        <v>Startup</v>
      </c>
      <c r="S9446" s="1"/>
      <c r="T9446" t="s">
        <v>606</v>
      </c>
      <c r="U9446" t="s">
        <v>184</v>
      </c>
      <c r="V9446">
        <f t="shared" si="1331"/>
        <v>0</v>
      </c>
    </row>
    <row r="9447" spans="1:22" x14ac:dyDescent="0.35">
      <c r="A9447">
        <v>9445</v>
      </c>
      <c r="B9447" t="s">
        <v>13795</v>
      </c>
      <c r="C9447" t="str">
        <f t="shared" si="1323"/>
        <v>Don’t Buy</v>
      </c>
      <c r="D9447" t="str">
        <f t="shared" si="1324"/>
        <v>Short Name</v>
      </c>
      <c r="E9447">
        <v>4.5999999999999996</v>
      </c>
      <c r="F9447">
        <f>IF(Q9447&lt;10,E9447+0.1,E9447)</f>
        <v>4.6999999999999993</v>
      </c>
      <c r="G9447">
        <f>MIN(IF(Q9447&lt;10,E9447+0.5,E9447),5)</f>
        <v>5</v>
      </c>
      <c r="H9447" t="str">
        <f t="shared" si="1325"/>
        <v>Great Place to Work</v>
      </c>
      <c r="I9447">
        <v>54</v>
      </c>
      <c r="J9447" t="b">
        <f t="shared" si="1326"/>
        <v>0</v>
      </c>
      <c r="K9447" t="b">
        <f>OR(E9447&gt;3.5,Q9447&lt;10)</f>
        <v>1</v>
      </c>
      <c r="L9447" t="s">
        <v>19</v>
      </c>
      <c r="M9447" t="s">
        <v>7532</v>
      </c>
      <c r="N9447" t="str">
        <f t="shared" si="1327"/>
        <v>Indian Silicon Valley Startups</v>
      </c>
      <c r="O9447" t="str">
        <f t="shared" si="1328"/>
        <v>None</v>
      </c>
      <c r="P9447" t="s">
        <v>108</v>
      </c>
      <c r="Q9447" s="2">
        <f t="shared" si="1329"/>
        <v>5</v>
      </c>
      <c r="R9447" s="1" t="str">
        <f t="shared" si="1330"/>
        <v>Startup</v>
      </c>
      <c r="S9447" s="1"/>
      <c r="T9447" t="s">
        <v>598</v>
      </c>
      <c r="U9447" t="s">
        <v>36</v>
      </c>
      <c r="V9447">
        <f t="shared" si="1331"/>
        <v>0</v>
      </c>
    </row>
    <row r="9448" spans="1:22" x14ac:dyDescent="0.35">
      <c r="A9448">
        <v>9446</v>
      </c>
      <c r="B9448" t="s">
        <v>13796</v>
      </c>
      <c r="C9448" t="str">
        <f t="shared" si="1323"/>
        <v>Don’t Buy</v>
      </c>
      <c r="D9448" t="str">
        <f t="shared" si="1324"/>
        <v>Short Name</v>
      </c>
      <c r="E9448">
        <v>4.2</v>
      </c>
      <c r="F9448">
        <f>IF(Q9448&lt;10,E9448+0.1,E9448)</f>
        <v>4.3</v>
      </c>
      <c r="G9448">
        <f>MIN(IF(Q9448&lt;10,E9448+0.5,E9448),5)</f>
        <v>4.7</v>
      </c>
      <c r="H9448" t="str">
        <f t="shared" si="1325"/>
        <v>Average Place to Work</v>
      </c>
      <c r="I9448">
        <v>54</v>
      </c>
      <c r="J9448" t="b">
        <f t="shared" si="1326"/>
        <v>0</v>
      </c>
      <c r="K9448" t="b">
        <f>OR(E9448&gt;3.5,Q9448&lt;10)</f>
        <v>1</v>
      </c>
      <c r="M9448" t="s">
        <v>4340</v>
      </c>
      <c r="N9448" t="str">
        <f t="shared" si="1327"/>
        <v>Indian Silicon Valley Startups</v>
      </c>
      <c r="O9448" t="str">
        <f t="shared" si="1328"/>
        <v>None</v>
      </c>
      <c r="Q9448" s="2">
        <f t="shared" si="1329"/>
        <v>0</v>
      </c>
      <c r="R9448" s="1" t="str">
        <f t="shared" si="1330"/>
        <v>Startup</v>
      </c>
      <c r="S9448" s="1"/>
      <c r="T9448" t="s">
        <v>60</v>
      </c>
      <c r="V9448">
        <f t="shared" si="1331"/>
        <v>0</v>
      </c>
    </row>
    <row r="9449" spans="1:22" x14ac:dyDescent="0.35">
      <c r="A9449">
        <v>9447</v>
      </c>
      <c r="B9449" t="s">
        <v>13797</v>
      </c>
      <c r="C9449" t="str">
        <f t="shared" si="1323"/>
        <v>Don’t Buy</v>
      </c>
      <c r="D9449" t="str">
        <f t="shared" si="1324"/>
        <v>Long Name</v>
      </c>
      <c r="E9449">
        <v>3.9</v>
      </c>
      <c r="F9449">
        <f>IF(Q9449&lt;10,E9449+0.1,E9449)</f>
        <v>4</v>
      </c>
      <c r="G9449">
        <f>MIN(IF(Q9449&lt;10,E9449+0.5,E9449),5)</f>
        <v>4.4000000000000004</v>
      </c>
      <c r="H9449" t="str">
        <f t="shared" si="1325"/>
        <v>Average Place to Work</v>
      </c>
      <c r="I9449">
        <v>54</v>
      </c>
      <c r="J9449" t="b">
        <f t="shared" si="1326"/>
        <v>0</v>
      </c>
      <c r="K9449" t="b">
        <f>OR(E9449&gt;3.5,Q9449&lt;10)</f>
        <v>1</v>
      </c>
      <c r="M9449" t="s">
        <v>13798</v>
      </c>
      <c r="N9449" t="str">
        <f t="shared" si="1327"/>
        <v>Indian Silicon Valley Startups</v>
      </c>
      <c r="O9449" t="str">
        <f t="shared" si="1328"/>
        <v>None</v>
      </c>
      <c r="Q9449" s="2">
        <f t="shared" si="1329"/>
        <v>0</v>
      </c>
      <c r="R9449" s="1" t="str">
        <f t="shared" si="1330"/>
        <v>Startup</v>
      </c>
      <c r="S9449" s="1"/>
      <c r="T9449" t="s">
        <v>598</v>
      </c>
      <c r="U9449" t="s">
        <v>919</v>
      </c>
      <c r="V9449">
        <f t="shared" si="1331"/>
        <v>0</v>
      </c>
    </row>
    <row r="9450" spans="1:22" x14ac:dyDescent="0.35">
      <c r="A9450">
        <v>9448</v>
      </c>
      <c r="B9450" t="s">
        <v>13799</v>
      </c>
      <c r="C9450" t="str">
        <f t="shared" si="1323"/>
        <v>Don’t Buy</v>
      </c>
      <c r="D9450" t="str">
        <f t="shared" si="1324"/>
        <v>Long Name</v>
      </c>
      <c r="E9450">
        <v>3.8</v>
      </c>
      <c r="F9450">
        <f>IF(Q9450&lt;10,E9450+0.1,E9450)</f>
        <v>3.9</v>
      </c>
      <c r="G9450">
        <f>MIN(IF(Q9450&lt;10,E9450+0.5,E9450),5)</f>
        <v>4.3</v>
      </c>
      <c r="H9450" t="str">
        <f t="shared" si="1325"/>
        <v>Average Place to Work</v>
      </c>
      <c r="I9450">
        <v>54</v>
      </c>
      <c r="J9450" t="b">
        <f t="shared" si="1326"/>
        <v>0</v>
      </c>
      <c r="K9450" t="b">
        <f>OR(E9450&gt;3.5,Q9450&lt;10)</f>
        <v>1</v>
      </c>
      <c r="L9450" t="s">
        <v>19</v>
      </c>
      <c r="M9450" t="s">
        <v>6961</v>
      </c>
      <c r="N9450" t="str">
        <f t="shared" si="1327"/>
        <v>Indian Silicon Valley Startups</v>
      </c>
      <c r="O9450" t="str">
        <f t="shared" si="1328"/>
        <v>None</v>
      </c>
      <c r="P9450" t="s">
        <v>502</v>
      </c>
      <c r="Q9450" s="2">
        <f t="shared" si="1329"/>
        <v>8</v>
      </c>
      <c r="R9450" s="1" t="str">
        <f t="shared" si="1330"/>
        <v>Startup</v>
      </c>
      <c r="S9450" s="1"/>
      <c r="T9450" t="s">
        <v>598</v>
      </c>
      <c r="U9450" t="s">
        <v>36</v>
      </c>
      <c r="V9450">
        <f t="shared" si="1331"/>
        <v>0</v>
      </c>
    </row>
    <row r="9451" spans="1:22" x14ac:dyDescent="0.35">
      <c r="A9451">
        <v>9449</v>
      </c>
      <c r="B9451" t="s">
        <v>13799</v>
      </c>
      <c r="C9451" t="str">
        <f t="shared" si="1323"/>
        <v>Don’t Buy</v>
      </c>
      <c r="D9451" t="str">
        <f t="shared" si="1324"/>
        <v>Long Name</v>
      </c>
      <c r="E9451">
        <v>3.8</v>
      </c>
      <c r="F9451">
        <f>IF(Q9451&lt;10,E9451+0.1,E9451)</f>
        <v>3.9</v>
      </c>
      <c r="G9451">
        <f>MIN(IF(Q9451&lt;10,E9451+0.5,E9451),5)</f>
        <v>4.3</v>
      </c>
      <c r="H9451" t="str">
        <f t="shared" si="1325"/>
        <v>Average Place to Work</v>
      </c>
      <c r="I9451">
        <v>54</v>
      </c>
      <c r="J9451" t="b">
        <f t="shared" si="1326"/>
        <v>0</v>
      </c>
      <c r="K9451" t="b">
        <f>OR(E9451&gt;3.5,Q9451&lt;10)</f>
        <v>1</v>
      </c>
      <c r="L9451" t="s">
        <v>19</v>
      </c>
      <c r="M9451" t="s">
        <v>6961</v>
      </c>
      <c r="N9451" t="str">
        <f t="shared" si="1327"/>
        <v>Indian Silicon Valley Startups</v>
      </c>
      <c r="O9451" t="str">
        <f t="shared" si="1328"/>
        <v>None</v>
      </c>
      <c r="P9451" t="s">
        <v>502</v>
      </c>
      <c r="Q9451" s="2">
        <f t="shared" si="1329"/>
        <v>8</v>
      </c>
      <c r="R9451" s="1" t="str">
        <f t="shared" si="1330"/>
        <v>Startup</v>
      </c>
      <c r="S9451" s="1"/>
      <c r="T9451" t="s">
        <v>598</v>
      </c>
      <c r="U9451" t="s">
        <v>36</v>
      </c>
      <c r="V9451">
        <f t="shared" si="1331"/>
        <v>0</v>
      </c>
    </row>
    <row r="9452" spans="1:22" x14ac:dyDescent="0.35">
      <c r="A9452">
        <v>9450</v>
      </c>
      <c r="B9452" t="s">
        <v>13800</v>
      </c>
      <c r="C9452" t="str">
        <f t="shared" si="1323"/>
        <v>Don’t Buy</v>
      </c>
      <c r="D9452" t="str">
        <f t="shared" si="1324"/>
        <v>Long Name</v>
      </c>
      <c r="E9452">
        <v>4.4000000000000004</v>
      </c>
      <c r="F9452">
        <f>IF(Q9452&lt;10,E9452+0.1,E9452)</f>
        <v>4.5</v>
      </c>
      <c r="G9452">
        <f>MIN(IF(Q9452&lt;10,E9452+0.5,E9452),5)</f>
        <v>4.9000000000000004</v>
      </c>
      <c r="H9452" t="str">
        <f t="shared" si="1325"/>
        <v>Average Place to Work</v>
      </c>
      <c r="I9452">
        <v>54</v>
      </c>
      <c r="J9452" t="b">
        <f t="shared" si="1326"/>
        <v>0</v>
      </c>
      <c r="K9452" t="b">
        <f>OR(E9452&gt;3.5,Q9452&lt;10)</f>
        <v>1</v>
      </c>
      <c r="L9452" t="s">
        <v>19</v>
      </c>
      <c r="M9452" t="s">
        <v>3080</v>
      </c>
      <c r="N9452" t="str">
        <f t="shared" si="1327"/>
        <v>Indian Silicon Valley Startups</v>
      </c>
      <c r="O9452" t="str">
        <f t="shared" si="1328"/>
        <v>None</v>
      </c>
      <c r="P9452" t="s">
        <v>71</v>
      </c>
      <c r="Q9452" s="2">
        <f t="shared" si="1329"/>
        <v>4</v>
      </c>
      <c r="R9452" s="1" t="str">
        <f t="shared" si="1330"/>
        <v>Startup</v>
      </c>
      <c r="S9452" s="1"/>
      <c r="T9452" t="s">
        <v>1183</v>
      </c>
      <c r="U9452" t="s">
        <v>17</v>
      </c>
      <c r="V9452">
        <f t="shared" si="1331"/>
        <v>1000000</v>
      </c>
    </row>
    <row r="9453" spans="1:22" x14ac:dyDescent="0.35">
      <c r="A9453">
        <v>9451</v>
      </c>
      <c r="B9453" t="s">
        <v>13801</v>
      </c>
      <c r="C9453" t="str">
        <f t="shared" si="1323"/>
        <v>Don’t Buy</v>
      </c>
      <c r="D9453" t="str">
        <f t="shared" si="1324"/>
        <v>Long Name</v>
      </c>
      <c r="E9453">
        <v>4.4000000000000004</v>
      </c>
      <c r="F9453">
        <f>IF(Q9453&lt;10,E9453+0.1,E9453)</f>
        <v>4.5</v>
      </c>
      <c r="G9453">
        <f>MIN(IF(Q9453&lt;10,E9453+0.5,E9453),5)</f>
        <v>4.9000000000000004</v>
      </c>
      <c r="H9453" t="str">
        <f t="shared" si="1325"/>
        <v>Average Place to Work</v>
      </c>
      <c r="I9453">
        <v>54</v>
      </c>
      <c r="J9453" t="b">
        <f t="shared" si="1326"/>
        <v>0</v>
      </c>
      <c r="K9453" t="b">
        <f>OR(E9453&gt;3.5,Q9453&lt;10)</f>
        <v>1</v>
      </c>
      <c r="M9453" t="s">
        <v>6160</v>
      </c>
      <c r="N9453" t="str">
        <f t="shared" si="1327"/>
        <v>Indian Silicon Valley Startups</v>
      </c>
      <c r="O9453" t="str">
        <f t="shared" si="1328"/>
        <v>None</v>
      </c>
      <c r="Q9453" s="2">
        <f t="shared" si="1329"/>
        <v>0</v>
      </c>
      <c r="R9453" s="1" t="str">
        <f t="shared" si="1330"/>
        <v>Startup</v>
      </c>
      <c r="S9453" s="1"/>
      <c r="T9453" t="s">
        <v>115</v>
      </c>
      <c r="V9453">
        <f t="shared" si="1331"/>
        <v>0</v>
      </c>
    </row>
    <row r="9454" spans="1:22" x14ac:dyDescent="0.35">
      <c r="A9454">
        <v>9452</v>
      </c>
      <c r="B9454" t="s">
        <v>13802</v>
      </c>
      <c r="C9454" t="str">
        <f t="shared" si="1323"/>
        <v>Don’t Buy</v>
      </c>
      <c r="D9454" t="str">
        <f t="shared" si="1324"/>
        <v>Long Name</v>
      </c>
      <c r="E9454">
        <v>4.5999999999999996</v>
      </c>
      <c r="F9454">
        <f>IF(Q9454&lt;10,E9454+0.1,E9454)</f>
        <v>4.6999999999999993</v>
      </c>
      <c r="G9454">
        <f>MIN(IF(Q9454&lt;10,E9454+0.5,E9454),5)</f>
        <v>5</v>
      </c>
      <c r="H9454" t="str">
        <f t="shared" si="1325"/>
        <v>Great Place to Work</v>
      </c>
      <c r="I9454">
        <v>54</v>
      </c>
      <c r="J9454" t="b">
        <f t="shared" si="1326"/>
        <v>0</v>
      </c>
      <c r="K9454" t="b">
        <f>OR(E9454&gt;3.5,Q9454&lt;10)</f>
        <v>1</v>
      </c>
      <c r="N9454" t="str">
        <f t="shared" si="1327"/>
        <v>Indian Silicon Valley Startups</v>
      </c>
      <c r="O9454" t="str">
        <f t="shared" si="1328"/>
        <v>None</v>
      </c>
      <c r="Q9454" s="2">
        <f t="shared" si="1329"/>
        <v>0</v>
      </c>
      <c r="R9454" s="1" t="str">
        <f t="shared" si="1330"/>
        <v>Startup</v>
      </c>
      <c r="S9454" s="1"/>
      <c r="T9454" t="s">
        <v>1146</v>
      </c>
      <c r="V9454">
        <f t="shared" si="1331"/>
        <v>0</v>
      </c>
    </row>
    <row r="9455" spans="1:22" x14ac:dyDescent="0.35">
      <c r="A9455">
        <v>9453</v>
      </c>
      <c r="B9455" t="s">
        <v>13803</v>
      </c>
      <c r="C9455" t="str">
        <f t="shared" si="1323"/>
        <v>Don’t Buy</v>
      </c>
      <c r="D9455" t="str">
        <f t="shared" si="1324"/>
        <v>Long Name</v>
      </c>
      <c r="E9455">
        <v>2.9</v>
      </c>
      <c r="F9455">
        <f>IF(Q9455&lt;10,E9455+0.1,E9455)</f>
        <v>2.9</v>
      </c>
      <c r="G9455">
        <f>MIN(IF(Q9455&lt;10,E9455+0.5,E9455),5)</f>
        <v>2.9</v>
      </c>
      <c r="H9455" t="str">
        <f t="shared" si="1325"/>
        <v>Average Place to Work</v>
      </c>
      <c r="I9455">
        <v>54</v>
      </c>
      <c r="J9455" t="b">
        <f t="shared" si="1326"/>
        <v>0</v>
      </c>
      <c r="K9455" t="b">
        <f>OR(E9455&gt;3.5,Q9455&lt;10)</f>
        <v>0</v>
      </c>
      <c r="L9455" t="s">
        <v>19</v>
      </c>
      <c r="M9455" t="s">
        <v>5698</v>
      </c>
      <c r="N9455" t="str">
        <f t="shared" si="1327"/>
        <v>Indian Silicon Valley Startups</v>
      </c>
      <c r="O9455" t="str">
        <f t="shared" si="1328"/>
        <v>None</v>
      </c>
      <c r="P9455" t="s">
        <v>21</v>
      </c>
      <c r="Q9455" s="2">
        <f t="shared" si="1329"/>
        <v>28</v>
      </c>
      <c r="R9455" s="1" t="str">
        <f t="shared" si="1330"/>
        <v>Established</v>
      </c>
      <c r="S9455" s="1"/>
      <c r="T9455" t="s">
        <v>2721</v>
      </c>
      <c r="U9455" t="s">
        <v>83</v>
      </c>
      <c r="V9455">
        <f t="shared" si="1331"/>
        <v>0</v>
      </c>
    </row>
    <row r="9456" spans="1:22" x14ac:dyDescent="0.35">
      <c r="A9456">
        <v>9454</v>
      </c>
      <c r="B9456" t="s">
        <v>13804</v>
      </c>
      <c r="C9456" t="str">
        <f t="shared" si="1323"/>
        <v>Don’t Buy</v>
      </c>
      <c r="D9456" t="str">
        <f t="shared" si="1324"/>
        <v>Long Name</v>
      </c>
      <c r="E9456">
        <v>4.0999999999999996</v>
      </c>
      <c r="F9456">
        <f>IF(Q9456&lt;10,E9456+0.1,E9456)</f>
        <v>4.1999999999999993</v>
      </c>
      <c r="G9456">
        <f>MIN(IF(Q9456&lt;10,E9456+0.5,E9456),5)</f>
        <v>4.5999999999999996</v>
      </c>
      <c r="H9456" t="str">
        <f t="shared" si="1325"/>
        <v>Average Place to Work</v>
      </c>
      <c r="I9456">
        <v>54</v>
      </c>
      <c r="J9456" t="b">
        <f t="shared" si="1326"/>
        <v>0</v>
      </c>
      <c r="K9456" t="b">
        <f>OR(E9456&gt;3.5,Q9456&lt;10)</f>
        <v>1</v>
      </c>
      <c r="L9456" t="s">
        <v>19</v>
      </c>
      <c r="M9456" t="s">
        <v>2570</v>
      </c>
      <c r="N9456" t="str">
        <f t="shared" si="1327"/>
        <v>Indian Silicon Valley Startups</v>
      </c>
      <c r="O9456" t="str">
        <f t="shared" si="1328"/>
        <v>None</v>
      </c>
      <c r="P9456" t="s">
        <v>108</v>
      </c>
      <c r="Q9456" s="2">
        <f t="shared" si="1329"/>
        <v>5</v>
      </c>
      <c r="R9456" s="1" t="str">
        <f t="shared" si="1330"/>
        <v>Startup</v>
      </c>
      <c r="S9456" s="1"/>
      <c r="T9456" t="s">
        <v>598</v>
      </c>
      <c r="U9456" t="s">
        <v>523</v>
      </c>
      <c r="V9456">
        <f t="shared" si="1331"/>
        <v>0</v>
      </c>
    </row>
    <row r="9457" spans="1:22" x14ac:dyDescent="0.35">
      <c r="A9457">
        <v>9455</v>
      </c>
      <c r="B9457" t="s">
        <v>13805</v>
      </c>
      <c r="C9457" t="str">
        <f t="shared" si="1323"/>
        <v>Buy</v>
      </c>
      <c r="D9457" t="str">
        <f t="shared" si="1324"/>
        <v>Long Name</v>
      </c>
      <c r="E9457">
        <v>3.9</v>
      </c>
      <c r="F9457">
        <f>IF(Q9457&lt;10,E9457+0.1,E9457)</f>
        <v>3.9</v>
      </c>
      <c r="G9457">
        <f>MIN(IF(Q9457&lt;10,E9457+0.5,E9457),5)</f>
        <v>3.9</v>
      </c>
      <c r="H9457" t="str">
        <f t="shared" si="1325"/>
        <v>Average Place to Work</v>
      </c>
      <c r="I9457">
        <v>527</v>
      </c>
      <c r="J9457" t="b">
        <f t="shared" si="1326"/>
        <v>0</v>
      </c>
      <c r="K9457" t="b">
        <f>OR(E9457&gt;3.5,Q9457&lt;10)</f>
        <v>1</v>
      </c>
      <c r="L9457" t="s">
        <v>9</v>
      </c>
      <c r="M9457" t="s">
        <v>7515</v>
      </c>
      <c r="N9457" t="str">
        <f t="shared" si="1327"/>
        <v>None</v>
      </c>
      <c r="O9457" t="str">
        <f t="shared" si="1328"/>
        <v>None</v>
      </c>
      <c r="P9457" t="s">
        <v>1248</v>
      </c>
      <c r="Q9457" s="2">
        <f t="shared" si="1329"/>
        <v>103</v>
      </c>
      <c r="R9457" s="1" t="str">
        <f t="shared" si="1330"/>
        <v>Established</v>
      </c>
      <c r="S9457" s="1"/>
      <c r="T9457" t="s">
        <v>12</v>
      </c>
      <c r="U9457" t="s">
        <v>1189</v>
      </c>
      <c r="V9457">
        <f t="shared" si="1331"/>
        <v>0</v>
      </c>
    </row>
    <row r="9458" spans="1:22" x14ac:dyDescent="0.35">
      <c r="A9458">
        <v>9456</v>
      </c>
      <c r="B9458" t="s">
        <v>13806</v>
      </c>
      <c r="C9458" t="str">
        <f t="shared" si="1323"/>
        <v>Buy</v>
      </c>
      <c r="D9458" t="str">
        <f t="shared" si="1324"/>
        <v>Short Name</v>
      </c>
      <c r="E9458">
        <v>3.6</v>
      </c>
      <c r="F9458">
        <f>IF(Q9458&lt;10,E9458+0.1,E9458)</f>
        <v>3.7</v>
      </c>
      <c r="G9458">
        <f>MIN(IF(Q9458&lt;10,E9458+0.5,E9458),5)</f>
        <v>4.0999999999999996</v>
      </c>
      <c r="H9458" t="str">
        <f t="shared" si="1325"/>
        <v>Average Place to Work</v>
      </c>
      <c r="I9458">
        <v>53</v>
      </c>
      <c r="J9458" t="b">
        <f t="shared" si="1326"/>
        <v>0</v>
      </c>
      <c r="K9458" t="b">
        <f>OR(E9458&gt;3.5,Q9458&lt;10)</f>
        <v>1</v>
      </c>
      <c r="L9458" t="s">
        <v>19</v>
      </c>
      <c r="M9458" t="s">
        <v>3572</v>
      </c>
      <c r="N9458" t="str">
        <f t="shared" si="1327"/>
        <v>Indian Silicon Valley Startups</v>
      </c>
      <c r="O9458" t="str">
        <f t="shared" si="1328"/>
        <v>None</v>
      </c>
      <c r="P9458" t="s">
        <v>258</v>
      </c>
      <c r="Q9458" s="2">
        <f t="shared" si="1329"/>
        <v>7</v>
      </c>
      <c r="R9458" s="1" t="str">
        <f t="shared" si="1330"/>
        <v>Startup</v>
      </c>
      <c r="S9458" s="1"/>
      <c r="T9458" t="s">
        <v>1183</v>
      </c>
      <c r="U9458" t="s">
        <v>36</v>
      </c>
      <c r="V9458">
        <f t="shared" si="1331"/>
        <v>0</v>
      </c>
    </row>
    <row r="9459" spans="1:22" x14ac:dyDescent="0.35">
      <c r="A9459">
        <v>9457</v>
      </c>
      <c r="B9459" t="s">
        <v>13807</v>
      </c>
      <c r="C9459" t="str">
        <f t="shared" si="1323"/>
        <v>Don’t Buy</v>
      </c>
      <c r="D9459" t="str">
        <f t="shared" si="1324"/>
        <v>Short Name</v>
      </c>
      <c r="E9459">
        <v>4.3</v>
      </c>
      <c r="F9459">
        <f>IF(Q9459&lt;10,E9459+0.1,E9459)</f>
        <v>4.3</v>
      </c>
      <c r="G9459">
        <f>MIN(IF(Q9459&lt;10,E9459+0.5,E9459),5)</f>
        <v>4.3</v>
      </c>
      <c r="H9459" t="str">
        <f t="shared" si="1325"/>
        <v>Average Place to Work</v>
      </c>
      <c r="I9459">
        <v>53</v>
      </c>
      <c r="J9459" t="b">
        <f t="shared" si="1326"/>
        <v>0</v>
      </c>
      <c r="K9459" t="b">
        <f>OR(E9459&gt;3.5,Q9459&lt;10)</f>
        <v>1</v>
      </c>
      <c r="L9459" t="s">
        <v>19</v>
      </c>
      <c r="M9459" t="s">
        <v>5097</v>
      </c>
      <c r="N9459" t="str">
        <f t="shared" si="1327"/>
        <v>None</v>
      </c>
      <c r="O9459" t="str">
        <f t="shared" si="1328"/>
        <v>None</v>
      </c>
      <c r="P9459" t="s">
        <v>143</v>
      </c>
      <c r="Q9459" s="2">
        <f t="shared" si="1329"/>
        <v>24</v>
      </c>
      <c r="R9459" s="1" t="str">
        <f t="shared" si="1330"/>
        <v>Established</v>
      </c>
      <c r="S9459" s="1"/>
      <c r="T9459" t="s">
        <v>606</v>
      </c>
      <c r="U9459" t="s">
        <v>214</v>
      </c>
      <c r="V9459">
        <f t="shared" si="1331"/>
        <v>0</v>
      </c>
    </row>
    <row r="9460" spans="1:22" x14ac:dyDescent="0.35">
      <c r="A9460">
        <v>9458</v>
      </c>
      <c r="B9460" t="s">
        <v>13808</v>
      </c>
      <c r="C9460" t="str">
        <f t="shared" si="1323"/>
        <v>Don’t Buy</v>
      </c>
      <c r="D9460" t="str">
        <f t="shared" si="1324"/>
        <v>Long Name</v>
      </c>
      <c r="E9460">
        <v>3.9</v>
      </c>
      <c r="F9460">
        <f>IF(Q9460&lt;10,E9460+0.1,E9460)</f>
        <v>3.9</v>
      </c>
      <c r="G9460">
        <f>MIN(IF(Q9460&lt;10,E9460+0.5,E9460),5)</f>
        <v>3.9</v>
      </c>
      <c r="H9460" t="str">
        <f t="shared" si="1325"/>
        <v>Average Place to Work</v>
      </c>
      <c r="I9460">
        <v>53</v>
      </c>
      <c r="J9460" t="b">
        <f t="shared" si="1326"/>
        <v>0</v>
      </c>
      <c r="K9460" t="b">
        <f>OR(E9460&gt;3.5,Q9460&lt;10)</f>
        <v>1</v>
      </c>
      <c r="L9460" t="s">
        <v>19</v>
      </c>
      <c r="M9460" t="s">
        <v>5097</v>
      </c>
      <c r="N9460" t="str">
        <f t="shared" si="1327"/>
        <v>None</v>
      </c>
      <c r="O9460" t="str">
        <f t="shared" si="1328"/>
        <v>Bombay Finances</v>
      </c>
      <c r="P9460" t="s">
        <v>67</v>
      </c>
      <c r="Q9460" s="2">
        <f t="shared" si="1329"/>
        <v>15</v>
      </c>
      <c r="R9460" s="1" t="str">
        <f t="shared" si="1330"/>
        <v>Established</v>
      </c>
      <c r="S9460" s="1"/>
      <c r="T9460" t="s">
        <v>598</v>
      </c>
      <c r="U9460" t="s">
        <v>24</v>
      </c>
      <c r="V9460">
        <f t="shared" si="1331"/>
        <v>500000</v>
      </c>
    </row>
    <row r="9461" spans="1:22" x14ac:dyDescent="0.35">
      <c r="A9461">
        <v>9459</v>
      </c>
      <c r="B9461" t="s">
        <v>13809</v>
      </c>
      <c r="C9461" t="str">
        <f t="shared" si="1323"/>
        <v>Don’t Buy</v>
      </c>
      <c r="D9461" t="str">
        <f t="shared" si="1324"/>
        <v>Long Name</v>
      </c>
      <c r="E9461">
        <v>3.8</v>
      </c>
      <c r="F9461">
        <f>IF(Q9461&lt;10,E9461+0.1,E9461)</f>
        <v>3.8</v>
      </c>
      <c r="G9461">
        <f>MIN(IF(Q9461&lt;10,E9461+0.5,E9461),5)</f>
        <v>3.8</v>
      </c>
      <c r="H9461" t="str">
        <f t="shared" si="1325"/>
        <v>Average Place to Work</v>
      </c>
      <c r="I9461">
        <v>53</v>
      </c>
      <c r="J9461" t="b">
        <f t="shared" si="1326"/>
        <v>0</v>
      </c>
      <c r="K9461" t="b">
        <f>OR(E9461&gt;3.5,Q9461&lt;10)</f>
        <v>1</v>
      </c>
      <c r="L9461" t="s">
        <v>9</v>
      </c>
      <c r="M9461" t="s">
        <v>7169</v>
      </c>
      <c r="N9461" t="str">
        <f t="shared" si="1327"/>
        <v>None</v>
      </c>
      <c r="O9461" t="str">
        <f t="shared" si="1328"/>
        <v>None</v>
      </c>
      <c r="P9461" t="s">
        <v>241</v>
      </c>
      <c r="Q9461" s="2">
        <f t="shared" si="1329"/>
        <v>13</v>
      </c>
      <c r="R9461" s="1" t="str">
        <f t="shared" si="1330"/>
        <v>Established</v>
      </c>
      <c r="S9461" s="1"/>
      <c r="T9461" t="s">
        <v>606</v>
      </c>
      <c r="U9461" t="s">
        <v>1189</v>
      </c>
      <c r="V9461">
        <f t="shared" si="1331"/>
        <v>0</v>
      </c>
    </row>
    <row r="9462" spans="1:22" x14ac:dyDescent="0.35">
      <c r="A9462">
        <v>9460</v>
      </c>
      <c r="B9462" t="s">
        <v>13810</v>
      </c>
      <c r="C9462" t="str">
        <f t="shared" si="1323"/>
        <v>Don’t Buy</v>
      </c>
      <c r="D9462" t="str">
        <f t="shared" si="1324"/>
        <v>Long Name</v>
      </c>
      <c r="E9462">
        <v>3.6</v>
      </c>
      <c r="F9462">
        <f>IF(Q9462&lt;10,E9462+0.1,E9462)</f>
        <v>3.6</v>
      </c>
      <c r="G9462">
        <f>MIN(IF(Q9462&lt;10,E9462+0.5,E9462),5)</f>
        <v>3.6</v>
      </c>
      <c r="H9462" t="str">
        <f t="shared" si="1325"/>
        <v>Average Place to Work</v>
      </c>
      <c r="I9462">
        <v>53</v>
      </c>
      <c r="J9462" t="b">
        <f t="shared" si="1326"/>
        <v>0</v>
      </c>
      <c r="K9462" t="b">
        <f>OR(E9462&gt;3.5,Q9462&lt;10)</f>
        <v>1</v>
      </c>
      <c r="L9462" t="s">
        <v>19</v>
      </c>
      <c r="M9462" t="s">
        <v>4467</v>
      </c>
      <c r="N9462" t="str">
        <f t="shared" si="1327"/>
        <v>None</v>
      </c>
      <c r="O9462" t="str">
        <f t="shared" si="1328"/>
        <v>None</v>
      </c>
      <c r="P9462" t="s">
        <v>180</v>
      </c>
      <c r="Q9462" s="2">
        <f t="shared" si="1329"/>
        <v>23</v>
      </c>
      <c r="R9462" s="1" t="str">
        <f t="shared" si="1330"/>
        <v>Established</v>
      </c>
      <c r="S9462" s="1"/>
      <c r="T9462" t="s">
        <v>1183</v>
      </c>
      <c r="U9462" t="s">
        <v>24</v>
      </c>
      <c r="V9462">
        <f t="shared" si="1331"/>
        <v>500000</v>
      </c>
    </row>
    <row r="9463" spans="1:22" x14ac:dyDescent="0.35">
      <c r="A9463">
        <v>9461</v>
      </c>
      <c r="B9463" t="s">
        <v>13811</v>
      </c>
      <c r="C9463" t="str">
        <f t="shared" si="1323"/>
        <v>Don’t Buy</v>
      </c>
      <c r="D9463" t="str">
        <f t="shared" si="1324"/>
        <v>Long Name</v>
      </c>
      <c r="E9463">
        <v>3.4</v>
      </c>
      <c r="F9463">
        <f>IF(Q9463&lt;10,E9463+0.1,E9463)</f>
        <v>3.4</v>
      </c>
      <c r="G9463">
        <f>MIN(IF(Q9463&lt;10,E9463+0.5,E9463),5)</f>
        <v>3.4</v>
      </c>
      <c r="H9463" t="str">
        <f t="shared" si="1325"/>
        <v>Average Place to Work</v>
      </c>
      <c r="I9463">
        <v>53</v>
      </c>
      <c r="J9463" t="b">
        <f t="shared" si="1326"/>
        <v>0</v>
      </c>
      <c r="K9463" t="b">
        <f>OR(E9463&gt;3.5,Q9463&lt;10)</f>
        <v>0</v>
      </c>
      <c r="L9463" t="s">
        <v>19</v>
      </c>
      <c r="M9463" t="s">
        <v>7358</v>
      </c>
      <c r="N9463" t="str">
        <f t="shared" si="1327"/>
        <v>None</v>
      </c>
      <c r="O9463" t="str">
        <f t="shared" si="1328"/>
        <v>None</v>
      </c>
      <c r="P9463" t="s">
        <v>99</v>
      </c>
      <c r="Q9463" s="2">
        <f t="shared" si="1329"/>
        <v>26</v>
      </c>
      <c r="R9463" s="1" t="str">
        <f t="shared" si="1330"/>
        <v>Established</v>
      </c>
      <c r="S9463" s="1"/>
      <c r="T9463" t="s">
        <v>598</v>
      </c>
      <c r="U9463" t="s">
        <v>5212</v>
      </c>
      <c r="V9463">
        <f t="shared" si="1331"/>
        <v>0</v>
      </c>
    </row>
    <row r="9464" spans="1:22" x14ac:dyDescent="0.35">
      <c r="A9464">
        <v>9462</v>
      </c>
      <c r="B9464" t="s">
        <v>13812</v>
      </c>
      <c r="C9464" t="str">
        <f t="shared" si="1323"/>
        <v>Don’t Buy</v>
      </c>
      <c r="D9464" t="str">
        <f t="shared" si="1324"/>
        <v>Long Name</v>
      </c>
      <c r="E9464">
        <v>3.5</v>
      </c>
      <c r="F9464">
        <f>IF(Q9464&lt;10,E9464+0.1,E9464)</f>
        <v>3.5</v>
      </c>
      <c r="G9464">
        <f>MIN(IF(Q9464&lt;10,E9464+0.5,E9464),5)</f>
        <v>3.5</v>
      </c>
      <c r="H9464" t="str">
        <f t="shared" si="1325"/>
        <v>Average Place to Work</v>
      </c>
      <c r="I9464">
        <v>53</v>
      </c>
      <c r="J9464" t="b">
        <f t="shared" si="1326"/>
        <v>0</v>
      </c>
      <c r="K9464" t="b">
        <f>OR(E9464&gt;3.5,Q9464&lt;10)</f>
        <v>0</v>
      </c>
      <c r="L9464" t="s">
        <v>19</v>
      </c>
      <c r="M9464" t="s">
        <v>6888</v>
      </c>
      <c r="N9464" t="str">
        <f t="shared" si="1327"/>
        <v>None</v>
      </c>
      <c r="O9464" t="str">
        <f t="shared" si="1328"/>
        <v>None</v>
      </c>
      <c r="P9464" t="s">
        <v>82</v>
      </c>
      <c r="Q9464" s="2">
        <f t="shared" si="1329"/>
        <v>49</v>
      </c>
      <c r="R9464" s="1" t="str">
        <f t="shared" si="1330"/>
        <v>Established</v>
      </c>
      <c r="S9464" s="1"/>
      <c r="T9464" t="s">
        <v>1183</v>
      </c>
      <c r="U9464" t="s">
        <v>1497</v>
      </c>
      <c r="V9464">
        <f t="shared" si="1331"/>
        <v>0</v>
      </c>
    </row>
    <row r="9465" spans="1:22" x14ac:dyDescent="0.35">
      <c r="A9465">
        <v>9463</v>
      </c>
      <c r="B9465" t="s">
        <v>13813</v>
      </c>
      <c r="C9465" t="str">
        <f t="shared" si="1323"/>
        <v>Don’t Buy</v>
      </c>
      <c r="D9465" t="str">
        <f t="shared" si="1324"/>
        <v>Long Name</v>
      </c>
      <c r="E9465">
        <v>3.4</v>
      </c>
      <c r="F9465">
        <f>IF(Q9465&lt;10,E9465+0.1,E9465)</f>
        <v>3.4</v>
      </c>
      <c r="G9465">
        <f>MIN(IF(Q9465&lt;10,E9465+0.5,E9465),5)</f>
        <v>3.4</v>
      </c>
      <c r="H9465" t="str">
        <f t="shared" si="1325"/>
        <v>Average Place to Work</v>
      </c>
      <c r="I9465">
        <v>53</v>
      </c>
      <c r="J9465" t="b">
        <f t="shared" si="1326"/>
        <v>0</v>
      </c>
      <c r="K9465" t="b">
        <f>OR(E9465&gt;3.5,Q9465&lt;10)</f>
        <v>0</v>
      </c>
      <c r="L9465" t="s">
        <v>19</v>
      </c>
      <c r="M9465" t="s">
        <v>5186</v>
      </c>
      <c r="N9465" t="str">
        <f t="shared" si="1327"/>
        <v>None</v>
      </c>
      <c r="O9465" t="str">
        <f t="shared" si="1328"/>
        <v>None</v>
      </c>
      <c r="P9465" t="s">
        <v>99</v>
      </c>
      <c r="Q9465" s="2">
        <f t="shared" si="1329"/>
        <v>26</v>
      </c>
      <c r="R9465" s="1" t="str">
        <f t="shared" si="1330"/>
        <v>Established</v>
      </c>
      <c r="S9465" s="1"/>
      <c r="T9465" t="s">
        <v>1183</v>
      </c>
      <c r="U9465" t="s">
        <v>404</v>
      </c>
      <c r="V9465">
        <f t="shared" si="1331"/>
        <v>0</v>
      </c>
    </row>
    <row r="9466" spans="1:22" x14ac:dyDescent="0.35">
      <c r="A9466">
        <v>9464</v>
      </c>
      <c r="B9466" t="s">
        <v>13814</v>
      </c>
      <c r="C9466" t="str">
        <f t="shared" si="1323"/>
        <v>Don’t Buy</v>
      </c>
      <c r="D9466" t="str">
        <f t="shared" si="1324"/>
        <v>Long Name</v>
      </c>
      <c r="E9466">
        <v>4.3</v>
      </c>
      <c r="F9466">
        <f>IF(Q9466&lt;10,E9466+0.1,E9466)</f>
        <v>4.3</v>
      </c>
      <c r="G9466">
        <f>MIN(IF(Q9466&lt;10,E9466+0.5,E9466),5)</f>
        <v>4.3</v>
      </c>
      <c r="H9466" t="str">
        <f t="shared" si="1325"/>
        <v>Average Place to Work</v>
      </c>
      <c r="I9466">
        <v>53</v>
      </c>
      <c r="J9466" t="b">
        <f t="shared" si="1326"/>
        <v>0</v>
      </c>
      <c r="K9466" t="b">
        <f>OR(E9466&gt;3.5,Q9466&lt;10)</f>
        <v>1</v>
      </c>
      <c r="L9466" t="s">
        <v>19</v>
      </c>
      <c r="M9466" t="s">
        <v>13815</v>
      </c>
      <c r="N9466" t="str">
        <f t="shared" si="1327"/>
        <v>None</v>
      </c>
      <c r="O9466" t="str">
        <f t="shared" si="1328"/>
        <v>None</v>
      </c>
      <c r="P9466" t="s">
        <v>180</v>
      </c>
      <c r="Q9466" s="2">
        <f t="shared" si="1329"/>
        <v>23</v>
      </c>
      <c r="R9466" s="1" t="str">
        <f t="shared" si="1330"/>
        <v>Established</v>
      </c>
      <c r="S9466" s="1"/>
      <c r="T9466" t="s">
        <v>2372</v>
      </c>
      <c r="U9466" t="s">
        <v>227</v>
      </c>
      <c r="V9466">
        <f t="shared" si="1331"/>
        <v>0</v>
      </c>
    </row>
    <row r="9467" spans="1:22" x14ac:dyDescent="0.35">
      <c r="A9467">
        <v>9465</v>
      </c>
      <c r="B9467" t="s">
        <v>13816</v>
      </c>
      <c r="C9467" t="str">
        <f t="shared" si="1323"/>
        <v>Don’t Buy</v>
      </c>
      <c r="D9467" t="str">
        <f t="shared" si="1324"/>
        <v>Long Name</v>
      </c>
      <c r="E9467">
        <v>3.5</v>
      </c>
      <c r="F9467">
        <f>IF(Q9467&lt;10,E9467+0.1,E9467)</f>
        <v>3.5</v>
      </c>
      <c r="G9467">
        <f>MIN(IF(Q9467&lt;10,E9467+0.5,E9467),5)</f>
        <v>3.5</v>
      </c>
      <c r="H9467" t="str">
        <f t="shared" si="1325"/>
        <v>Average Place to Work</v>
      </c>
      <c r="I9467">
        <v>53</v>
      </c>
      <c r="J9467" t="b">
        <f t="shared" si="1326"/>
        <v>0</v>
      </c>
      <c r="K9467" t="b">
        <f>OR(E9467&gt;3.5,Q9467&lt;10)</f>
        <v>0</v>
      </c>
      <c r="L9467" t="s">
        <v>19</v>
      </c>
      <c r="M9467" t="s">
        <v>13817</v>
      </c>
      <c r="N9467" t="str">
        <f t="shared" si="1327"/>
        <v>None</v>
      </c>
      <c r="O9467" t="str">
        <f t="shared" si="1328"/>
        <v>None</v>
      </c>
      <c r="P9467" t="s">
        <v>232</v>
      </c>
      <c r="Q9467" s="2">
        <f t="shared" si="1329"/>
        <v>43</v>
      </c>
      <c r="R9467" s="1" t="str">
        <f t="shared" si="1330"/>
        <v>Established</v>
      </c>
      <c r="S9467" s="1"/>
      <c r="T9467" t="s">
        <v>140</v>
      </c>
      <c r="U9467" t="s">
        <v>17</v>
      </c>
      <c r="V9467">
        <f t="shared" si="1331"/>
        <v>500000</v>
      </c>
    </row>
    <row r="9468" spans="1:22" x14ac:dyDescent="0.35">
      <c r="A9468">
        <v>9466</v>
      </c>
      <c r="B9468" t="s">
        <v>13818</v>
      </c>
      <c r="C9468" t="str">
        <f t="shared" si="1323"/>
        <v>Don’t Buy</v>
      </c>
      <c r="D9468" t="str">
        <f t="shared" si="1324"/>
        <v>Long Name</v>
      </c>
      <c r="E9468">
        <v>3.6</v>
      </c>
      <c r="F9468">
        <f>IF(Q9468&lt;10,E9468+0.1,E9468)</f>
        <v>3.6</v>
      </c>
      <c r="G9468">
        <f>MIN(IF(Q9468&lt;10,E9468+0.5,E9468),5)</f>
        <v>3.6</v>
      </c>
      <c r="H9468" t="str">
        <f t="shared" si="1325"/>
        <v>Average Place to Work</v>
      </c>
      <c r="I9468">
        <v>53</v>
      </c>
      <c r="J9468" t="b">
        <f t="shared" si="1326"/>
        <v>0</v>
      </c>
      <c r="K9468" t="b">
        <f>OR(E9468&gt;3.5,Q9468&lt;10)</f>
        <v>1</v>
      </c>
      <c r="L9468" t="s">
        <v>19</v>
      </c>
      <c r="M9468" t="s">
        <v>13450</v>
      </c>
      <c r="N9468" t="str">
        <f t="shared" si="1327"/>
        <v>Indian Silicon Valley Startups</v>
      </c>
      <c r="O9468" t="str">
        <f t="shared" si="1328"/>
        <v>None</v>
      </c>
      <c r="P9468" t="s">
        <v>445</v>
      </c>
      <c r="Q9468" s="2">
        <f t="shared" si="1329"/>
        <v>14</v>
      </c>
      <c r="R9468" s="1" t="str">
        <f t="shared" si="1330"/>
        <v>Established</v>
      </c>
      <c r="S9468" s="1"/>
      <c r="T9468" t="s">
        <v>60</v>
      </c>
      <c r="U9468" t="s">
        <v>147</v>
      </c>
      <c r="V9468">
        <f t="shared" si="1331"/>
        <v>0</v>
      </c>
    </row>
    <row r="9469" spans="1:22" x14ac:dyDescent="0.35">
      <c r="A9469">
        <v>9467</v>
      </c>
      <c r="B9469" t="s">
        <v>13819</v>
      </c>
      <c r="C9469" t="str">
        <f t="shared" si="1323"/>
        <v>Don’t Buy</v>
      </c>
      <c r="D9469" t="str">
        <f t="shared" si="1324"/>
        <v>Long Name</v>
      </c>
      <c r="E9469">
        <v>3.4</v>
      </c>
      <c r="F9469">
        <f>IF(Q9469&lt;10,E9469+0.1,E9469)</f>
        <v>3.4</v>
      </c>
      <c r="G9469">
        <f>MIN(IF(Q9469&lt;10,E9469+0.5,E9469),5)</f>
        <v>3.4</v>
      </c>
      <c r="H9469" t="str">
        <f t="shared" si="1325"/>
        <v>Average Place to Work</v>
      </c>
      <c r="I9469">
        <v>53</v>
      </c>
      <c r="J9469" t="b">
        <f t="shared" si="1326"/>
        <v>0</v>
      </c>
      <c r="K9469" t="b">
        <f>OR(E9469&gt;3.5,Q9469&lt;10)</f>
        <v>0</v>
      </c>
      <c r="L9469" t="s">
        <v>19</v>
      </c>
      <c r="M9469" t="s">
        <v>13820</v>
      </c>
      <c r="N9469" t="str">
        <f t="shared" si="1327"/>
        <v>None</v>
      </c>
      <c r="O9469" t="str">
        <f t="shared" si="1328"/>
        <v>None</v>
      </c>
      <c r="P9469" t="s">
        <v>213</v>
      </c>
      <c r="Q9469" s="2">
        <f t="shared" si="1329"/>
        <v>12</v>
      </c>
      <c r="R9469" s="1" t="str">
        <f t="shared" si="1330"/>
        <v>Established</v>
      </c>
      <c r="S9469" s="1"/>
      <c r="T9469" t="s">
        <v>2721</v>
      </c>
      <c r="U9469" t="s">
        <v>1677</v>
      </c>
      <c r="V9469">
        <f t="shared" si="1331"/>
        <v>0</v>
      </c>
    </row>
    <row r="9470" spans="1:22" x14ac:dyDescent="0.35">
      <c r="A9470">
        <v>9468</v>
      </c>
      <c r="B9470" t="s">
        <v>13821</v>
      </c>
      <c r="C9470" t="str">
        <f t="shared" si="1323"/>
        <v>Don’t Buy</v>
      </c>
      <c r="D9470" t="str">
        <f t="shared" si="1324"/>
        <v>Long Name</v>
      </c>
      <c r="E9470">
        <v>4.0999999999999996</v>
      </c>
      <c r="F9470">
        <f>IF(Q9470&lt;10,E9470+0.1,E9470)</f>
        <v>4.0999999999999996</v>
      </c>
      <c r="G9470">
        <f>MIN(IF(Q9470&lt;10,E9470+0.5,E9470),5)</f>
        <v>4.0999999999999996</v>
      </c>
      <c r="H9470" t="str">
        <f t="shared" si="1325"/>
        <v>Average Place to Work</v>
      </c>
      <c r="I9470">
        <v>53</v>
      </c>
      <c r="J9470" t="b">
        <f t="shared" si="1326"/>
        <v>0</v>
      </c>
      <c r="K9470" t="b">
        <f>OR(E9470&gt;3.5,Q9470&lt;10)</f>
        <v>1</v>
      </c>
      <c r="L9470" t="s">
        <v>19</v>
      </c>
      <c r="M9470" t="s">
        <v>13822</v>
      </c>
      <c r="N9470" t="str">
        <f t="shared" si="1327"/>
        <v>None</v>
      </c>
      <c r="O9470" t="str">
        <f t="shared" si="1328"/>
        <v>None</v>
      </c>
      <c r="P9470" t="s">
        <v>778</v>
      </c>
      <c r="Q9470" s="2">
        <f t="shared" si="1329"/>
        <v>126</v>
      </c>
      <c r="R9470" s="1" t="str">
        <f t="shared" si="1330"/>
        <v>Established</v>
      </c>
      <c r="S9470" s="1"/>
      <c r="T9470" t="s">
        <v>1183</v>
      </c>
      <c r="U9470" t="s">
        <v>446</v>
      </c>
      <c r="V9470">
        <f t="shared" si="1331"/>
        <v>0</v>
      </c>
    </row>
    <row r="9471" spans="1:22" x14ac:dyDescent="0.35">
      <c r="A9471">
        <v>9469</v>
      </c>
      <c r="B9471" t="s">
        <v>13823</v>
      </c>
      <c r="C9471" t="str">
        <f t="shared" si="1323"/>
        <v>Don’t Buy</v>
      </c>
      <c r="D9471" t="str">
        <f t="shared" si="1324"/>
        <v>Long Name</v>
      </c>
      <c r="E9471">
        <v>3.9</v>
      </c>
      <c r="F9471">
        <f>IF(Q9471&lt;10,E9471+0.1,E9471)</f>
        <v>3.9</v>
      </c>
      <c r="G9471">
        <f>MIN(IF(Q9471&lt;10,E9471+0.5,E9471),5)</f>
        <v>3.9</v>
      </c>
      <c r="H9471" t="str">
        <f t="shared" si="1325"/>
        <v>Average Place to Work</v>
      </c>
      <c r="I9471">
        <v>53</v>
      </c>
      <c r="J9471" t="b">
        <f t="shared" si="1326"/>
        <v>0</v>
      </c>
      <c r="K9471" t="b">
        <f>OR(E9471&gt;3.5,Q9471&lt;10)</f>
        <v>1</v>
      </c>
      <c r="L9471" t="s">
        <v>789</v>
      </c>
      <c r="M9471" t="s">
        <v>7019</v>
      </c>
      <c r="N9471" t="str">
        <f t="shared" si="1327"/>
        <v>None</v>
      </c>
      <c r="O9471" t="str">
        <f t="shared" si="1328"/>
        <v>None</v>
      </c>
      <c r="P9471" t="s">
        <v>114</v>
      </c>
      <c r="Q9471" s="2">
        <f t="shared" si="1329"/>
        <v>11</v>
      </c>
      <c r="R9471" s="1" t="str">
        <f t="shared" si="1330"/>
        <v>Established</v>
      </c>
      <c r="S9471" s="1"/>
      <c r="T9471" t="s">
        <v>2721</v>
      </c>
      <c r="U9471" t="s">
        <v>455</v>
      </c>
      <c r="V9471">
        <f t="shared" si="1331"/>
        <v>0</v>
      </c>
    </row>
    <row r="9472" spans="1:22" x14ac:dyDescent="0.35">
      <c r="A9472">
        <v>9470</v>
      </c>
      <c r="B9472" t="s">
        <v>13824</v>
      </c>
      <c r="C9472" t="str">
        <f t="shared" si="1323"/>
        <v>Don’t Buy</v>
      </c>
      <c r="D9472" t="str">
        <f t="shared" si="1324"/>
        <v>Long Name</v>
      </c>
      <c r="E9472">
        <v>4</v>
      </c>
      <c r="F9472">
        <f>IF(Q9472&lt;10,E9472+0.1,E9472)</f>
        <v>4</v>
      </c>
      <c r="G9472">
        <f>MIN(IF(Q9472&lt;10,E9472+0.5,E9472),5)</f>
        <v>4</v>
      </c>
      <c r="H9472" t="str">
        <f t="shared" si="1325"/>
        <v>Average Place to Work</v>
      </c>
      <c r="I9472">
        <v>53</v>
      </c>
      <c r="J9472" t="b">
        <f t="shared" si="1326"/>
        <v>0</v>
      </c>
      <c r="K9472" t="b">
        <f>OR(E9472&gt;3.5,Q9472&lt;10)</f>
        <v>1</v>
      </c>
      <c r="L9472" t="s">
        <v>19</v>
      </c>
      <c r="M9472" t="s">
        <v>13825</v>
      </c>
      <c r="N9472" t="str">
        <f t="shared" si="1327"/>
        <v>None</v>
      </c>
      <c r="O9472" t="str">
        <f t="shared" si="1328"/>
        <v>None</v>
      </c>
      <c r="P9472" t="s">
        <v>156</v>
      </c>
      <c r="Q9472" s="2">
        <f t="shared" si="1329"/>
        <v>18</v>
      </c>
      <c r="R9472" s="1" t="str">
        <f t="shared" si="1330"/>
        <v>Established</v>
      </c>
      <c r="S9472" s="1"/>
      <c r="T9472" t="s">
        <v>1183</v>
      </c>
      <c r="U9472" t="s">
        <v>530</v>
      </c>
      <c r="V9472">
        <f t="shared" si="1331"/>
        <v>0</v>
      </c>
    </row>
    <row r="9473" spans="1:22" x14ac:dyDescent="0.35">
      <c r="A9473">
        <v>9471</v>
      </c>
      <c r="B9473" t="s">
        <v>13826</v>
      </c>
      <c r="C9473" t="str">
        <f t="shared" si="1323"/>
        <v>Don’t Buy</v>
      </c>
      <c r="D9473" t="str">
        <f t="shared" si="1324"/>
        <v>Long Name</v>
      </c>
      <c r="E9473">
        <v>3.7</v>
      </c>
      <c r="F9473">
        <f>IF(Q9473&lt;10,E9473+0.1,E9473)</f>
        <v>3.8000000000000003</v>
      </c>
      <c r="G9473">
        <f>MIN(IF(Q9473&lt;10,E9473+0.5,E9473),5)</f>
        <v>4.2</v>
      </c>
      <c r="H9473" t="str">
        <f t="shared" si="1325"/>
        <v>Average Place to Work</v>
      </c>
      <c r="I9473">
        <v>53</v>
      </c>
      <c r="J9473" t="b">
        <f t="shared" si="1326"/>
        <v>0</v>
      </c>
      <c r="K9473" t="b">
        <f>OR(E9473&gt;3.5,Q9473&lt;10)</f>
        <v>1</v>
      </c>
      <c r="L9473" t="s">
        <v>19</v>
      </c>
      <c r="M9473" t="s">
        <v>4063</v>
      </c>
      <c r="N9473" t="str">
        <f t="shared" si="1327"/>
        <v>Indian Silicon Valley Startups</v>
      </c>
      <c r="O9473" t="str">
        <f t="shared" si="1328"/>
        <v>None</v>
      </c>
      <c r="P9473" t="s">
        <v>258</v>
      </c>
      <c r="Q9473" s="2">
        <f t="shared" si="1329"/>
        <v>7</v>
      </c>
      <c r="R9473" s="1" t="str">
        <f t="shared" si="1330"/>
        <v>Startup</v>
      </c>
      <c r="S9473" s="1"/>
      <c r="T9473" t="s">
        <v>598</v>
      </c>
      <c r="U9473" t="s">
        <v>931</v>
      </c>
      <c r="V9473">
        <f t="shared" si="1331"/>
        <v>0</v>
      </c>
    </row>
    <row r="9474" spans="1:22" x14ac:dyDescent="0.35">
      <c r="A9474">
        <v>9472</v>
      </c>
      <c r="B9474" t="s">
        <v>13827</v>
      </c>
      <c r="C9474" t="str">
        <f t="shared" si="1323"/>
        <v>Don’t Buy</v>
      </c>
      <c r="D9474" t="str">
        <f t="shared" si="1324"/>
        <v>Long Name</v>
      </c>
      <c r="E9474">
        <v>3.6</v>
      </c>
      <c r="F9474">
        <f>IF(Q9474&lt;10,E9474+0.1,E9474)</f>
        <v>3.7</v>
      </c>
      <c r="G9474">
        <f>MIN(IF(Q9474&lt;10,E9474+0.5,E9474),5)</f>
        <v>4.0999999999999996</v>
      </c>
      <c r="H9474" t="str">
        <f t="shared" si="1325"/>
        <v>Average Place to Work</v>
      </c>
      <c r="I9474">
        <v>53</v>
      </c>
      <c r="J9474" t="b">
        <f t="shared" si="1326"/>
        <v>0</v>
      </c>
      <c r="K9474" t="b">
        <f>OR(E9474&gt;3.5,Q9474&lt;10)</f>
        <v>1</v>
      </c>
      <c r="M9474" t="s">
        <v>13828</v>
      </c>
      <c r="N9474" t="str">
        <f t="shared" si="1327"/>
        <v>Indian Silicon Valley Startups</v>
      </c>
      <c r="O9474" t="str">
        <f t="shared" si="1328"/>
        <v>None</v>
      </c>
      <c r="Q9474" s="2">
        <f t="shared" si="1329"/>
        <v>0</v>
      </c>
      <c r="R9474" s="1" t="str">
        <f t="shared" si="1330"/>
        <v>Startup</v>
      </c>
      <c r="S9474" s="1"/>
      <c r="T9474" t="s">
        <v>1183</v>
      </c>
      <c r="U9474" t="s">
        <v>455</v>
      </c>
      <c r="V9474">
        <f t="shared" si="1331"/>
        <v>0</v>
      </c>
    </row>
    <row r="9475" spans="1:22" x14ac:dyDescent="0.35">
      <c r="A9475">
        <v>9473</v>
      </c>
      <c r="B9475" t="s">
        <v>13829</v>
      </c>
      <c r="C9475" t="str">
        <f t="shared" ref="C9475:C9538" si="1332">IF(OR(LEFT(B9475,1)="T",LEFT(B9475,1)="G"),"Buy","Don’t Buy")</f>
        <v>Buy</v>
      </c>
      <c r="D9475" t="str">
        <f t="shared" ref="D9475:D9538" si="1333">IF(LEN(B9475)&gt;=10,"Long Name","Short Name")</f>
        <v>Long Name</v>
      </c>
      <c r="E9475">
        <v>4.5</v>
      </c>
      <c r="F9475">
        <f>IF(Q9475&lt;10,E9475+0.1,E9475)</f>
        <v>4.5</v>
      </c>
      <c r="G9475">
        <f>MIN(IF(Q9475&lt;10,E9475+0.5,E9475),5)</f>
        <v>4.5</v>
      </c>
      <c r="H9475" t="str">
        <f t="shared" ref="H9475:H9538" si="1334">IF(E9475&gt;4.5,"Great Place to Work","Average Place to Work")</f>
        <v>Average Place to Work</v>
      </c>
      <c r="I9475">
        <v>53</v>
      </c>
      <c r="J9475" t="b">
        <f t="shared" ref="J9475:J9538" si="1335">AND(I9475&gt;10000,E9475&gt;4)</f>
        <v>0</v>
      </c>
      <c r="K9475" t="b">
        <f>OR(E9475&gt;3.5,Q9475&lt;10)</f>
        <v>1</v>
      </c>
      <c r="M9475" t="s">
        <v>13830</v>
      </c>
      <c r="N9475" t="str">
        <f t="shared" ref="N9475:N9538" si="1336">IF(OR(LEFT(M9475,9)="Banglore",LEFT(M9475,9)="Bengaluru",LEFT(M9475,7)="Chennai",Q9475&lt;10,U9475="Internet"),"Indian Silicon Valley Startups","None")</f>
        <v>None</v>
      </c>
      <c r="O9475" t="str">
        <f t="shared" ref="O9475:O9538" si="1337">IF(AND(LEFT(M9475,6)="Mumbai",U9475="Financial Services"),"Bombay Finances","None")</f>
        <v>None</v>
      </c>
      <c r="P9475" t="s">
        <v>360</v>
      </c>
      <c r="Q9475" s="2">
        <f t="shared" ref="Q9475:Q9538" si="1338">_xlfn.NUMBERVALUE(SUBSTITUTE(TRIM(P9475)," years old",""))</f>
        <v>60</v>
      </c>
      <c r="R9475" s="1" t="str">
        <f t="shared" ref="R9475:R9538" si="1339">IF(Q9475&lt;10,"Startup","Established")</f>
        <v>Established</v>
      </c>
      <c r="S9475" s="1"/>
      <c r="T9475" t="s">
        <v>115</v>
      </c>
      <c r="U9475" t="s">
        <v>92</v>
      </c>
      <c r="V9475">
        <f t="shared" ref="V9475:V9538" si="1340">IF(AND(OR(U9475=$U$7,U9475=$U$12),E9475&gt;4),1000000,IF(AND(OR(U9475=$U$7,U9475=$U$12),E9475&lt;=4),500000,IF(AND(U9475=$U$18,E9475&gt;4),800000,0)))</f>
        <v>0</v>
      </c>
    </row>
    <row r="9476" spans="1:22" x14ac:dyDescent="0.35">
      <c r="A9476">
        <v>9474</v>
      </c>
      <c r="B9476" t="s">
        <v>13831</v>
      </c>
      <c r="C9476" t="str">
        <f t="shared" si="1332"/>
        <v>Don’t Buy</v>
      </c>
      <c r="D9476" t="str">
        <f t="shared" si="1333"/>
        <v>Long Name</v>
      </c>
      <c r="E9476">
        <v>3.9</v>
      </c>
      <c r="F9476">
        <f>IF(Q9476&lt;10,E9476+0.1,E9476)</f>
        <v>3.9</v>
      </c>
      <c r="G9476">
        <f>MIN(IF(Q9476&lt;10,E9476+0.5,E9476),5)</f>
        <v>3.9</v>
      </c>
      <c r="H9476" t="str">
        <f t="shared" si="1334"/>
        <v>Average Place to Work</v>
      </c>
      <c r="I9476">
        <v>53</v>
      </c>
      <c r="J9476" t="b">
        <f t="shared" si="1335"/>
        <v>0</v>
      </c>
      <c r="K9476" t="b">
        <f>OR(E9476&gt;3.5,Q9476&lt;10)</f>
        <v>1</v>
      </c>
      <c r="L9476" t="s">
        <v>19</v>
      </c>
      <c r="M9476" t="s">
        <v>6254</v>
      </c>
      <c r="N9476" t="str">
        <f t="shared" si="1336"/>
        <v>None</v>
      </c>
      <c r="O9476" t="str">
        <f t="shared" si="1337"/>
        <v>None</v>
      </c>
      <c r="P9476" t="s">
        <v>522</v>
      </c>
      <c r="Q9476" s="2">
        <f t="shared" si="1338"/>
        <v>30</v>
      </c>
      <c r="R9476" s="1" t="str">
        <f t="shared" si="1339"/>
        <v>Established</v>
      </c>
      <c r="S9476" s="1"/>
      <c r="T9476" t="s">
        <v>3369</v>
      </c>
      <c r="U9476" t="s">
        <v>1677</v>
      </c>
      <c r="V9476">
        <f t="shared" si="1340"/>
        <v>0</v>
      </c>
    </row>
    <row r="9477" spans="1:22" x14ac:dyDescent="0.35">
      <c r="A9477">
        <v>9475</v>
      </c>
      <c r="B9477" t="s">
        <v>13832</v>
      </c>
      <c r="C9477" t="str">
        <f t="shared" si="1332"/>
        <v>Don’t Buy</v>
      </c>
      <c r="D9477" t="str">
        <f t="shared" si="1333"/>
        <v>Long Name</v>
      </c>
      <c r="E9477">
        <v>4</v>
      </c>
      <c r="F9477">
        <f>IF(Q9477&lt;10,E9477+0.1,E9477)</f>
        <v>4</v>
      </c>
      <c r="G9477">
        <f>MIN(IF(Q9477&lt;10,E9477+0.5,E9477),5)</f>
        <v>4</v>
      </c>
      <c r="H9477" t="str">
        <f t="shared" si="1334"/>
        <v>Average Place to Work</v>
      </c>
      <c r="I9477">
        <v>53</v>
      </c>
      <c r="J9477" t="b">
        <f t="shared" si="1335"/>
        <v>0</v>
      </c>
      <c r="K9477" t="b">
        <f>OR(E9477&gt;3.5,Q9477&lt;10)</f>
        <v>1</v>
      </c>
      <c r="L9477" t="s">
        <v>9</v>
      </c>
      <c r="M9477" t="s">
        <v>13833</v>
      </c>
      <c r="N9477" t="str">
        <f t="shared" si="1336"/>
        <v>None</v>
      </c>
      <c r="O9477" t="str">
        <f t="shared" si="1337"/>
        <v>None</v>
      </c>
      <c r="P9477" t="s">
        <v>816</v>
      </c>
      <c r="Q9477" s="2">
        <f t="shared" si="1338"/>
        <v>56</v>
      </c>
      <c r="R9477" s="1" t="str">
        <f t="shared" si="1339"/>
        <v>Established</v>
      </c>
      <c r="S9477" s="1"/>
      <c r="T9477" t="s">
        <v>115</v>
      </c>
      <c r="U9477" t="s">
        <v>4056</v>
      </c>
      <c r="V9477">
        <f t="shared" si="1340"/>
        <v>0</v>
      </c>
    </row>
    <row r="9478" spans="1:22" x14ac:dyDescent="0.35">
      <c r="A9478">
        <v>9476</v>
      </c>
      <c r="B9478" t="s">
        <v>13834</v>
      </c>
      <c r="C9478" t="str">
        <f t="shared" si="1332"/>
        <v>Don’t Buy</v>
      </c>
      <c r="D9478" t="str">
        <f t="shared" si="1333"/>
        <v>Long Name</v>
      </c>
      <c r="E9478">
        <v>4</v>
      </c>
      <c r="F9478">
        <f>IF(Q9478&lt;10,E9478+0.1,E9478)</f>
        <v>4</v>
      </c>
      <c r="G9478">
        <f>MIN(IF(Q9478&lt;10,E9478+0.5,E9478),5)</f>
        <v>4</v>
      </c>
      <c r="H9478" t="str">
        <f t="shared" si="1334"/>
        <v>Average Place to Work</v>
      </c>
      <c r="I9478">
        <v>53</v>
      </c>
      <c r="J9478" t="b">
        <f t="shared" si="1335"/>
        <v>0</v>
      </c>
      <c r="K9478" t="b">
        <f>OR(E9478&gt;3.5,Q9478&lt;10)</f>
        <v>1</v>
      </c>
      <c r="M9478" t="s">
        <v>8218</v>
      </c>
      <c r="N9478" t="str">
        <f t="shared" si="1336"/>
        <v>None</v>
      </c>
      <c r="O9478" t="str">
        <f t="shared" si="1337"/>
        <v>None</v>
      </c>
      <c r="P9478" t="s">
        <v>292</v>
      </c>
      <c r="Q9478" s="2">
        <f t="shared" si="1338"/>
        <v>38</v>
      </c>
      <c r="R9478" s="1" t="str">
        <f t="shared" si="1339"/>
        <v>Established</v>
      </c>
      <c r="S9478" s="1"/>
      <c r="T9478" t="s">
        <v>606</v>
      </c>
      <c r="U9478" t="s">
        <v>1063</v>
      </c>
      <c r="V9478">
        <f t="shared" si="1340"/>
        <v>0</v>
      </c>
    </row>
    <row r="9479" spans="1:22" x14ac:dyDescent="0.35">
      <c r="A9479">
        <v>9477</v>
      </c>
      <c r="B9479" t="s">
        <v>13835</v>
      </c>
      <c r="C9479" t="str">
        <f t="shared" si="1332"/>
        <v>Buy</v>
      </c>
      <c r="D9479" t="str">
        <f t="shared" si="1333"/>
        <v>Long Name</v>
      </c>
      <c r="E9479">
        <v>3.6</v>
      </c>
      <c r="F9479">
        <f>IF(Q9479&lt;10,E9479+0.1,E9479)</f>
        <v>3.6</v>
      </c>
      <c r="G9479">
        <f>MIN(IF(Q9479&lt;10,E9479+0.5,E9479),5)</f>
        <v>3.6</v>
      </c>
      <c r="H9479" t="str">
        <f t="shared" si="1334"/>
        <v>Average Place to Work</v>
      </c>
      <c r="I9479">
        <v>53</v>
      </c>
      <c r="J9479" t="b">
        <f t="shared" si="1335"/>
        <v>0</v>
      </c>
      <c r="K9479" t="b">
        <f>OR(E9479&gt;3.5,Q9479&lt;10)</f>
        <v>1</v>
      </c>
      <c r="M9479" t="s">
        <v>11895</v>
      </c>
      <c r="N9479" t="str">
        <f t="shared" si="1336"/>
        <v>None</v>
      </c>
      <c r="O9479" t="str">
        <f t="shared" si="1337"/>
        <v>None</v>
      </c>
      <c r="P9479" t="s">
        <v>143</v>
      </c>
      <c r="Q9479" s="2">
        <f t="shared" si="1338"/>
        <v>24</v>
      </c>
      <c r="R9479" s="1" t="str">
        <f t="shared" si="1339"/>
        <v>Established</v>
      </c>
      <c r="S9479" s="1"/>
      <c r="T9479" t="s">
        <v>598</v>
      </c>
      <c r="U9479" t="s">
        <v>227</v>
      </c>
      <c r="V9479">
        <f t="shared" si="1340"/>
        <v>0</v>
      </c>
    </row>
    <row r="9480" spans="1:22" x14ac:dyDescent="0.35">
      <c r="A9480">
        <v>9478</v>
      </c>
      <c r="B9480" t="s">
        <v>13836</v>
      </c>
      <c r="C9480" t="str">
        <f t="shared" si="1332"/>
        <v>Buy</v>
      </c>
      <c r="D9480" t="str">
        <f t="shared" si="1333"/>
        <v>Long Name</v>
      </c>
      <c r="E9480">
        <v>2.5</v>
      </c>
      <c r="F9480">
        <f>IF(Q9480&lt;10,E9480+0.1,E9480)</f>
        <v>2.5</v>
      </c>
      <c r="G9480">
        <f>MIN(IF(Q9480&lt;10,E9480+0.5,E9480),5)</f>
        <v>2.5</v>
      </c>
      <c r="H9480" t="str">
        <f t="shared" si="1334"/>
        <v>Average Place to Work</v>
      </c>
      <c r="I9480">
        <v>53</v>
      </c>
      <c r="J9480" t="b">
        <f t="shared" si="1335"/>
        <v>0</v>
      </c>
      <c r="K9480" t="b">
        <f>OR(E9480&gt;3.5,Q9480&lt;10)</f>
        <v>0</v>
      </c>
      <c r="L9480" t="s">
        <v>19</v>
      </c>
      <c r="M9480" t="s">
        <v>3714</v>
      </c>
      <c r="N9480" t="str">
        <f t="shared" si="1336"/>
        <v>None</v>
      </c>
      <c r="O9480" t="str">
        <f t="shared" si="1337"/>
        <v>None</v>
      </c>
      <c r="P9480" t="s">
        <v>373</v>
      </c>
      <c r="Q9480" s="2">
        <f t="shared" si="1338"/>
        <v>62</v>
      </c>
      <c r="R9480" s="1" t="str">
        <f t="shared" si="1339"/>
        <v>Established</v>
      </c>
      <c r="S9480" s="1"/>
      <c r="T9480" t="s">
        <v>598</v>
      </c>
      <c r="U9480" t="s">
        <v>5009</v>
      </c>
      <c r="V9480">
        <f t="shared" si="1340"/>
        <v>0</v>
      </c>
    </row>
    <row r="9481" spans="1:22" x14ac:dyDescent="0.35">
      <c r="A9481">
        <v>9479</v>
      </c>
      <c r="B9481" t="s">
        <v>13837</v>
      </c>
      <c r="C9481" t="str">
        <f t="shared" si="1332"/>
        <v>Don’t Buy</v>
      </c>
      <c r="D9481" t="str">
        <f t="shared" si="1333"/>
        <v>Long Name</v>
      </c>
      <c r="E9481">
        <v>4.0999999999999996</v>
      </c>
      <c r="F9481">
        <f>IF(Q9481&lt;10,E9481+0.1,E9481)</f>
        <v>4.0999999999999996</v>
      </c>
      <c r="G9481">
        <f>MIN(IF(Q9481&lt;10,E9481+0.5,E9481),5)</f>
        <v>4.0999999999999996</v>
      </c>
      <c r="H9481" t="str">
        <f t="shared" si="1334"/>
        <v>Average Place to Work</v>
      </c>
      <c r="I9481">
        <v>53</v>
      </c>
      <c r="J9481" t="b">
        <f t="shared" si="1335"/>
        <v>0</v>
      </c>
      <c r="K9481" t="b">
        <f>OR(E9481&gt;3.5,Q9481&lt;10)</f>
        <v>1</v>
      </c>
      <c r="M9481" t="s">
        <v>9578</v>
      </c>
      <c r="N9481" t="str">
        <f t="shared" si="1336"/>
        <v>Indian Silicon Valley Startups</v>
      </c>
      <c r="O9481" t="str">
        <f t="shared" si="1337"/>
        <v>None</v>
      </c>
      <c r="P9481" t="s">
        <v>114</v>
      </c>
      <c r="Q9481" s="2">
        <f t="shared" si="1338"/>
        <v>11</v>
      </c>
      <c r="R9481" s="1" t="str">
        <f t="shared" si="1339"/>
        <v>Established</v>
      </c>
      <c r="S9481" s="1"/>
      <c r="T9481" t="s">
        <v>598</v>
      </c>
      <c r="U9481" t="s">
        <v>1427</v>
      </c>
      <c r="V9481">
        <f t="shared" si="1340"/>
        <v>0</v>
      </c>
    </row>
    <row r="9482" spans="1:22" x14ac:dyDescent="0.35">
      <c r="A9482">
        <v>9480</v>
      </c>
      <c r="B9482" t="s">
        <v>13838</v>
      </c>
      <c r="C9482" t="str">
        <f t="shared" si="1332"/>
        <v>Buy</v>
      </c>
      <c r="D9482" t="str">
        <f t="shared" si="1333"/>
        <v>Short Name</v>
      </c>
      <c r="E9482">
        <v>4.0999999999999996</v>
      </c>
      <c r="F9482">
        <f>IF(Q9482&lt;10,E9482+0.1,E9482)</f>
        <v>4.0999999999999996</v>
      </c>
      <c r="G9482">
        <f>MIN(IF(Q9482&lt;10,E9482+0.5,E9482),5)</f>
        <v>4.0999999999999996</v>
      </c>
      <c r="H9482" t="str">
        <f t="shared" si="1334"/>
        <v>Average Place to Work</v>
      </c>
      <c r="I9482">
        <v>53</v>
      </c>
      <c r="J9482" t="b">
        <f t="shared" si="1335"/>
        <v>0</v>
      </c>
      <c r="K9482" t="b">
        <f>OR(E9482&gt;3.5,Q9482&lt;10)</f>
        <v>1</v>
      </c>
      <c r="L9482" t="s">
        <v>9</v>
      </c>
      <c r="M9482" t="s">
        <v>4063</v>
      </c>
      <c r="N9482" t="str">
        <f t="shared" si="1336"/>
        <v>None</v>
      </c>
      <c r="O9482" t="str">
        <f t="shared" si="1337"/>
        <v>None</v>
      </c>
      <c r="P9482" t="s">
        <v>666</v>
      </c>
      <c r="Q9482" s="2">
        <f t="shared" si="1338"/>
        <v>48</v>
      </c>
      <c r="R9482" s="1" t="str">
        <f t="shared" si="1339"/>
        <v>Established</v>
      </c>
      <c r="S9482" s="1"/>
      <c r="T9482" t="s">
        <v>115</v>
      </c>
      <c r="U9482" t="s">
        <v>7103</v>
      </c>
      <c r="V9482">
        <f t="shared" si="1340"/>
        <v>0</v>
      </c>
    </row>
    <row r="9483" spans="1:22" x14ac:dyDescent="0.35">
      <c r="A9483">
        <v>9481</v>
      </c>
      <c r="B9483" t="s">
        <v>13839</v>
      </c>
      <c r="C9483" t="str">
        <f t="shared" si="1332"/>
        <v>Don’t Buy</v>
      </c>
      <c r="D9483" t="str">
        <f t="shared" si="1333"/>
        <v>Long Name</v>
      </c>
      <c r="E9483">
        <v>3.9</v>
      </c>
      <c r="F9483">
        <f>IF(Q9483&lt;10,E9483+0.1,E9483)</f>
        <v>3.9</v>
      </c>
      <c r="G9483">
        <f>MIN(IF(Q9483&lt;10,E9483+0.5,E9483),5)</f>
        <v>3.9</v>
      </c>
      <c r="H9483" t="str">
        <f t="shared" si="1334"/>
        <v>Average Place to Work</v>
      </c>
      <c r="I9483">
        <v>53</v>
      </c>
      <c r="J9483" t="b">
        <f t="shared" si="1335"/>
        <v>0</v>
      </c>
      <c r="K9483" t="b">
        <f>OR(E9483&gt;3.5,Q9483&lt;10)</f>
        <v>1</v>
      </c>
      <c r="L9483" t="s">
        <v>19</v>
      </c>
      <c r="M9483" t="s">
        <v>6587</v>
      </c>
      <c r="N9483" t="str">
        <f t="shared" si="1336"/>
        <v>None</v>
      </c>
      <c r="O9483" t="str">
        <f t="shared" si="1337"/>
        <v>None</v>
      </c>
      <c r="P9483" t="s">
        <v>232</v>
      </c>
      <c r="Q9483" s="2">
        <f t="shared" si="1338"/>
        <v>43</v>
      </c>
      <c r="R9483" s="1" t="str">
        <f t="shared" si="1339"/>
        <v>Established</v>
      </c>
      <c r="S9483" s="1"/>
      <c r="T9483" t="s">
        <v>140</v>
      </c>
      <c r="U9483" t="s">
        <v>352</v>
      </c>
      <c r="V9483">
        <f t="shared" si="1340"/>
        <v>0</v>
      </c>
    </row>
    <row r="9484" spans="1:22" x14ac:dyDescent="0.35">
      <c r="A9484">
        <v>9482</v>
      </c>
      <c r="B9484" t="s">
        <v>13840</v>
      </c>
      <c r="C9484" t="str">
        <f t="shared" si="1332"/>
        <v>Buy</v>
      </c>
      <c r="D9484" t="str">
        <f t="shared" si="1333"/>
        <v>Long Name</v>
      </c>
      <c r="E9484">
        <v>4.0999999999999996</v>
      </c>
      <c r="F9484">
        <f>IF(Q9484&lt;10,E9484+0.1,E9484)</f>
        <v>4.0999999999999996</v>
      </c>
      <c r="G9484">
        <f>MIN(IF(Q9484&lt;10,E9484+0.5,E9484),5)</f>
        <v>4.0999999999999996</v>
      </c>
      <c r="H9484" t="str">
        <f t="shared" si="1334"/>
        <v>Average Place to Work</v>
      </c>
      <c r="I9484">
        <v>53</v>
      </c>
      <c r="J9484" t="b">
        <f t="shared" si="1335"/>
        <v>0</v>
      </c>
      <c r="K9484" t="b">
        <f>OR(E9484&gt;3.5,Q9484&lt;10)</f>
        <v>1</v>
      </c>
      <c r="L9484" t="s">
        <v>9</v>
      </c>
      <c r="M9484" t="s">
        <v>4658</v>
      </c>
      <c r="N9484" t="str">
        <f t="shared" si="1336"/>
        <v>None</v>
      </c>
      <c r="O9484" t="str">
        <f t="shared" si="1337"/>
        <v>None</v>
      </c>
      <c r="P9484" t="s">
        <v>434</v>
      </c>
      <c r="Q9484" s="2">
        <f t="shared" si="1338"/>
        <v>64</v>
      </c>
      <c r="R9484" s="1" t="str">
        <f t="shared" si="1339"/>
        <v>Established</v>
      </c>
      <c r="S9484" s="1"/>
      <c r="T9484" t="s">
        <v>598</v>
      </c>
      <c r="U9484" t="s">
        <v>931</v>
      </c>
      <c r="V9484">
        <f t="shared" si="1340"/>
        <v>0</v>
      </c>
    </row>
    <row r="9485" spans="1:22" x14ac:dyDescent="0.35">
      <c r="A9485">
        <v>9483</v>
      </c>
      <c r="B9485" t="s">
        <v>13841</v>
      </c>
      <c r="C9485" t="str">
        <f t="shared" si="1332"/>
        <v>Don’t Buy</v>
      </c>
      <c r="D9485" t="str">
        <f t="shared" si="1333"/>
        <v>Long Name</v>
      </c>
      <c r="E9485">
        <v>3.4</v>
      </c>
      <c r="F9485">
        <f>IF(Q9485&lt;10,E9485+0.1,E9485)</f>
        <v>3.4</v>
      </c>
      <c r="G9485">
        <f>MIN(IF(Q9485&lt;10,E9485+0.5,E9485),5)</f>
        <v>3.4</v>
      </c>
      <c r="H9485" t="str">
        <f t="shared" si="1334"/>
        <v>Average Place to Work</v>
      </c>
      <c r="I9485">
        <v>53</v>
      </c>
      <c r="J9485" t="b">
        <f t="shared" si="1335"/>
        <v>0</v>
      </c>
      <c r="K9485" t="b">
        <f>OR(E9485&gt;3.5,Q9485&lt;10)</f>
        <v>0</v>
      </c>
      <c r="M9485" t="s">
        <v>13396</v>
      </c>
      <c r="N9485" t="str">
        <f t="shared" si="1336"/>
        <v>None</v>
      </c>
      <c r="O9485" t="str">
        <f t="shared" si="1337"/>
        <v>None</v>
      </c>
      <c r="P9485" t="s">
        <v>99</v>
      </c>
      <c r="Q9485" s="2">
        <f t="shared" si="1338"/>
        <v>26</v>
      </c>
      <c r="R9485" s="1" t="str">
        <f t="shared" si="1339"/>
        <v>Established</v>
      </c>
      <c r="S9485" s="1"/>
      <c r="T9485" t="s">
        <v>1183</v>
      </c>
      <c r="U9485" t="s">
        <v>1677</v>
      </c>
      <c r="V9485">
        <f t="shared" si="1340"/>
        <v>0</v>
      </c>
    </row>
    <row r="9486" spans="1:22" x14ac:dyDescent="0.35">
      <c r="A9486">
        <v>9484</v>
      </c>
      <c r="B9486" t="s">
        <v>13842</v>
      </c>
      <c r="C9486" t="str">
        <f t="shared" si="1332"/>
        <v>Buy</v>
      </c>
      <c r="D9486" t="str">
        <f t="shared" si="1333"/>
        <v>Long Name</v>
      </c>
      <c r="E9486">
        <v>3.9</v>
      </c>
      <c r="F9486">
        <f>IF(Q9486&lt;10,E9486+0.1,E9486)</f>
        <v>3.9</v>
      </c>
      <c r="G9486">
        <f>MIN(IF(Q9486&lt;10,E9486+0.5,E9486),5)</f>
        <v>3.9</v>
      </c>
      <c r="H9486" t="str">
        <f t="shared" si="1334"/>
        <v>Average Place to Work</v>
      </c>
      <c r="I9486">
        <v>53</v>
      </c>
      <c r="J9486" t="b">
        <f t="shared" si="1335"/>
        <v>0</v>
      </c>
      <c r="K9486" t="b">
        <f>OR(E9486&gt;3.5,Q9486&lt;10)</f>
        <v>1</v>
      </c>
      <c r="L9486" t="s">
        <v>9</v>
      </c>
      <c r="M9486" t="s">
        <v>13843</v>
      </c>
      <c r="N9486" t="str">
        <f t="shared" si="1336"/>
        <v>None</v>
      </c>
      <c r="O9486" t="str">
        <f t="shared" si="1337"/>
        <v>None</v>
      </c>
      <c r="P9486" t="s">
        <v>626</v>
      </c>
      <c r="Q9486" s="2">
        <f t="shared" si="1338"/>
        <v>17</v>
      </c>
      <c r="R9486" s="1" t="str">
        <f t="shared" si="1339"/>
        <v>Established</v>
      </c>
      <c r="S9486" s="1"/>
      <c r="T9486" t="s">
        <v>606</v>
      </c>
      <c r="U9486" t="s">
        <v>306</v>
      </c>
      <c r="V9486">
        <f t="shared" si="1340"/>
        <v>0</v>
      </c>
    </row>
    <row r="9487" spans="1:22" x14ac:dyDescent="0.35">
      <c r="A9487">
        <v>9485</v>
      </c>
      <c r="B9487" t="s">
        <v>13844</v>
      </c>
      <c r="C9487" t="str">
        <f t="shared" si="1332"/>
        <v>Don’t Buy</v>
      </c>
      <c r="D9487" t="str">
        <f t="shared" si="1333"/>
        <v>Long Name</v>
      </c>
      <c r="E9487">
        <v>3.8</v>
      </c>
      <c r="F9487">
        <f>IF(Q9487&lt;10,E9487+0.1,E9487)</f>
        <v>3.9</v>
      </c>
      <c r="G9487">
        <f>MIN(IF(Q9487&lt;10,E9487+0.5,E9487),5)</f>
        <v>4.3</v>
      </c>
      <c r="H9487" t="str">
        <f t="shared" si="1334"/>
        <v>Average Place to Work</v>
      </c>
      <c r="I9487">
        <v>53</v>
      </c>
      <c r="J9487" t="b">
        <f t="shared" si="1335"/>
        <v>0</v>
      </c>
      <c r="K9487" t="b">
        <f>OR(E9487&gt;3.5,Q9487&lt;10)</f>
        <v>1</v>
      </c>
      <c r="L9487" t="s">
        <v>19</v>
      </c>
      <c r="M9487" t="s">
        <v>10421</v>
      </c>
      <c r="N9487" t="str">
        <f t="shared" si="1336"/>
        <v>Indian Silicon Valley Startups</v>
      </c>
      <c r="O9487" t="str">
        <f t="shared" si="1337"/>
        <v>None</v>
      </c>
      <c r="P9487" t="s">
        <v>258</v>
      </c>
      <c r="Q9487" s="2">
        <f t="shared" si="1338"/>
        <v>7</v>
      </c>
      <c r="R9487" s="1" t="str">
        <f t="shared" si="1339"/>
        <v>Startup</v>
      </c>
      <c r="S9487" s="1"/>
      <c r="T9487" t="s">
        <v>2426</v>
      </c>
      <c r="U9487" t="s">
        <v>17</v>
      </c>
      <c r="V9487">
        <f t="shared" si="1340"/>
        <v>500000</v>
      </c>
    </row>
    <row r="9488" spans="1:22" x14ac:dyDescent="0.35">
      <c r="A9488">
        <v>9486</v>
      </c>
      <c r="B9488" t="s">
        <v>13845</v>
      </c>
      <c r="C9488" t="str">
        <f t="shared" si="1332"/>
        <v>Don’t Buy</v>
      </c>
      <c r="D9488" t="str">
        <f t="shared" si="1333"/>
        <v>Long Name</v>
      </c>
      <c r="E9488">
        <v>3.8</v>
      </c>
      <c r="F9488">
        <f>IF(Q9488&lt;10,E9488+0.1,E9488)</f>
        <v>3.8</v>
      </c>
      <c r="G9488">
        <f>MIN(IF(Q9488&lt;10,E9488+0.5,E9488),5)</f>
        <v>3.8</v>
      </c>
      <c r="H9488" t="str">
        <f t="shared" si="1334"/>
        <v>Average Place to Work</v>
      </c>
      <c r="I9488">
        <v>53</v>
      </c>
      <c r="J9488" t="b">
        <f t="shared" si="1335"/>
        <v>0</v>
      </c>
      <c r="K9488" t="b">
        <f>OR(E9488&gt;3.5,Q9488&lt;10)</f>
        <v>1</v>
      </c>
      <c r="L9488" t="s">
        <v>19</v>
      </c>
      <c r="M9488" t="s">
        <v>4762</v>
      </c>
      <c r="N9488" t="str">
        <f t="shared" si="1336"/>
        <v>None</v>
      </c>
      <c r="O9488" t="str">
        <f t="shared" si="1337"/>
        <v>None</v>
      </c>
      <c r="P9488" t="s">
        <v>86</v>
      </c>
      <c r="Q9488" s="2">
        <f t="shared" si="1338"/>
        <v>27</v>
      </c>
      <c r="R9488" s="1" t="str">
        <f t="shared" si="1339"/>
        <v>Established</v>
      </c>
      <c r="S9488" s="1"/>
      <c r="T9488" t="s">
        <v>598</v>
      </c>
      <c r="U9488" t="s">
        <v>2577</v>
      </c>
      <c r="V9488">
        <f t="shared" si="1340"/>
        <v>0</v>
      </c>
    </row>
    <row r="9489" spans="1:22" x14ac:dyDescent="0.35">
      <c r="A9489">
        <v>9487</v>
      </c>
      <c r="B9489" t="s">
        <v>13846</v>
      </c>
      <c r="C9489" t="str">
        <f t="shared" si="1332"/>
        <v>Don’t Buy</v>
      </c>
      <c r="D9489" t="str">
        <f t="shared" si="1333"/>
        <v>Long Name</v>
      </c>
      <c r="E9489">
        <v>3.7</v>
      </c>
      <c r="F9489">
        <f>IF(Q9489&lt;10,E9489+0.1,E9489)</f>
        <v>3.7</v>
      </c>
      <c r="G9489">
        <f>MIN(IF(Q9489&lt;10,E9489+0.5,E9489),5)</f>
        <v>3.7</v>
      </c>
      <c r="H9489" t="str">
        <f t="shared" si="1334"/>
        <v>Average Place to Work</v>
      </c>
      <c r="I9489">
        <v>53</v>
      </c>
      <c r="J9489" t="b">
        <f t="shared" si="1335"/>
        <v>0</v>
      </c>
      <c r="K9489" t="b">
        <f>OR(E9489&gt;3.5,Q9489&lt;10)</f>
        <v>1</v>
      </c>
      <c r="L9489" t="s">
        <v>789</v>
      </c>
      <c r="M9489" t="s">
        <v>9901</v>
      </c>
      <c r="N9489" t="str">
        <f t="shared" si="1336"/>
        <v>None</v>
      </c>
      <c r="O9489" t="str">
        <f t="shared" si="1337"/>
        <v>None</v>
      </c>
      <c r="P9489" t="s">
        <v>213</v>
      </c>
      <c r="Q9489" s="2">
        <f t="shared" si="1338"/>
        <v>12</v>
      </c>
      <c r="R9489" s="1" t="str">
        <f t="shared" si="1339"/>
        <v>Established</v>
      </c>
      <c r="S9489" s="1"/>
      <c r="T9489" t="s">
        <v>606</v>
      </c>
      <c r="U9489" t="s">
        <v>523</v>
      </c>
      <c r="V9489">
        <f t="shared" si="1340"/>
        <v>0</v>
      </c>
    </row>
    <row r="9490" spans="1:22" x14ac:dyDescent="0.35">
      <c r="A9490">
        <v>9488</v>
      </c>
      <c r="B9490" t="s">
        <v>13847</v>
      </c>
      <c r="C9490" t="str">
        <f t="shared" si="1332"/>
        <v>Don’t Buy</v>
      </c>
      <c r="D9490" t="str">
        <f t="shared" si="1333"/>
        <v>Long Name</v>
      </c>
      <c r="E9490">
        <v>3.3</v>
      </c>
      <c r="F9490">
        <f>IF(Q9490&lt;10,E9490+0.1,E9490)</f>
        <v>3.3</v>
      </c>
      <c r="G9490">
        <f>MIN(IF(Q9490&lt;10,E9490+0.5,E9490),5)</f>
        <v>3.3</v>
      </c>
      <c r="H9490" t="str">
        <f t="shared" si="1334"/>
        <v>Average Place to Work</v>
      </c>
      <c r="I9490">
        <v>53</v>
      </c>
      <c r="J9490" t="b">
        <f t="shared" si="1335"/>
        <v>0</v>
      </c>
      <c r="K9490" t="b">
        <f>OR(E9490&gt;3.5,Q9490&lt;10)</f>
        <v>0</v>
      </c>
      <c r="M9490" t="s">
        <v>3398</v>
      </c>
      <c r="N9490" t="str">
        <f t="shared" si="1336"/>
        <v>Indian Silicon Valley Startups</v>
      </c>
      <c r="O9490" t="str">
        <f t="shared" si="1337"/>
        <v>None</v>
      </c>
      <c r="P9490" t="s">
        <v>213</v>
      </c>
      <c r="Q9490" s="2">
        <f t="shared" si="1338"/>
        <v>12</v>
      </c>
      <c r="R9490" s="1" t="str">
        <f t="shared" si="1339"/>
        <v>Established</v>
      </c>
      <c r="S9490" s="1"/>
      <c r="T9490" t="s">
        <v>1183</v>
      </c>
      <c r="U9490" t="s">
        <v>36</v>
      </c>
      <c r="V9490">
        <f t="shared" si="1340"/>
        <v>0</v>
      </c>
    </row>
    <row r="9491" spans="1:22" x14ac:dyDescent="0.35">
      <c r="A9491">
        <v>9489</v>
      </c>
      <c r="B9491" t="s">
        <v>13848</v>
      </c>
      <c r="C9491" t="str">
        <f t="shared" si="1332"/>
        <v>Don’t Buy</v>
      </c>
      <c r="D9491" t="str">
        <f t="shared" si="1333"/>
        <v>Long Name</v>
      </c>
      <c r="E9491">
        <v>4.4000000000000004</v>
      </c>
      <c r="F9491">
        <f>IF(Q9491&lt;10,E9491+0.1,E9491)</f>
        <v>4.4000000000000004</v>
      </c>
      <c r="G9491">
        <f>MIN(IF(Q9491&lt;10,E9491+0.5,E9491),5)</f>
        <v>4.4000000000000004</v>
      </c>
      <c r="H9491" t="str">
        <f t="shared" si="1334"/>
        <v>Average Place to Work</v>
      </c>
      <c r="I9491">
        <v>53</v>
      </c>
      <c r="J9491" t="b">
        <f t="shared" si="1335"/>
        <v>0</v>
      </c>
      <c r="K9491" t="b">
        <f>OR(E9491&gt;3.5,Q9491&lt;10)</f>
        <v>1</v>
      </c>
      <c r="L9491" t="s">
        <v>19</v>
      </c>
      <c r="M9491" t="s">
        <v>5672</v>
      </c>
      <c r="N9491" t="str">
        <f t="shared" si="1336"/>
        <v>Indian Silicon Valley Startups</v>
      </c>
      <c r="O9491" t="str">
        <f t="shared" si="1337"/>
        <v>None</v>
      </c>
      <c r="P9491" t="s">
        <v>445</v>
      </c>
      <c r="Q9491" s="2">
        <f t="shared" si="1338"/>
        <v>14</v>
      </c>
      <c r="R9491" s="1" t="str">
        <f t="shared" si="1339"/>
        <v>Established</v>
      </c>
      <c r="S9491" s="1"/>
      <c r="T9491" t="s">
        <v>598</v>
      </c>
      <c r="U9491" t="s">
        <v>192</v>
      </c>
      <c r="V9491">
        <f t="shared" si="1340"/>
        <v>0</v>
      </c>
    </row>
    <row r="9492" spans="1:22" x14ac:dyDescent="0.35">
      <c r="A9492">
        <v>9490</v>
      </c>
      <c r="B9492" t="s">
        <v>13849</v>
      </c>
      <c r="C9492" t="str">
        <f t="shared" si="1332"/>
        <v>Don’t Buy</v>
      </c>
      <c r="D9492" t="str">
        <f t="shared" si="1333"/>
        <v>Long Name</v>
      </c>
      <c r="E9492">
        <v>3.9</v>
      </c>
      <c r="F9492">
        <f>IF(Q9492&lt;10,E9492+0.1,E9492)</f>
        <v>3.9</v>
      </c>
      <c r="G9492">
        <f>MIN(IF(Q9492&lt;10,E9492+0.5,E9492),5)</f>
        <v>3.9</v>
      </c>
      <c r="H9492" t="str">
        <f t="shared" si="1334"/>
        <v>Average Place to Work</v>
      </c>
      <c r="I9492">
        <v>53</v>
      </c>
      <c r="J9492" t="b">
        <f t="shared" si="1335"/>
        <v>0</v>
      </c>
      <c r="K9492" t="b">
        <f>OR(E9492&gt;3.5,Q9492&lt;10)</f>
        <v>1</v>
      </c>
      <c r="L9492" t="s">
        <v>19</v>
      </c>
      <c r="M9492" t="s">
        <v>13850</v>
      </c>
      <c r="N9492" t="str">
        <f t="shared" si="1336"/>
        <v>None</v>
      </c>
      <c r="O9492" t="str">
        <f t="shared" si="1337"/>
        <v>None</v>
      </c>
      <c r="P9492" t="s">
        <v>183</v>
      </c>
      <c r="Q9492" s="2">
        <f t="shared" si="1338"/>
        <v>10</v>
      </c>
      <c r="R9492" s="1" t="str">
        <f t="shared" si="1339"/>
        <v>Established</v>
      </c>
      <c r="S9492" s="1"/>
      <c r="T9492" t="s">
        <v>606</v>
      </c>
      <c r="U9492" t="s">
        <v>2848</v>
      </c>
      <c r="V9492">
        <f t="shared" si="1340"/>
        <v>0</v>
      </c>
    </row>
    <row r="9493" spans="1:22" x14ac:dyDescent="0.35">
      <c r="A9493">
        <v>9491</v>
      </c>
      <c r="B9493" t="s">
        <v>13851</v>
      </c>
      <c r="C9493" t="str">
        <f t="shared" si="1332"/>
        <v>Don’t Buy</v>
      </c>
      <c r="D9493" t="str">
        <f t="shared" si="1333"/>
        <v>Long Name</v>
      </c>
      <c r="E9493">
        <v>3.5</v>
      </c>
      <c r="F9493">
        <f>IF(Q9493&lt;10,E9493+0.1,E9493)</f>
        <v>3.5</v>
      </c>
      <c r="G9493">
        <f>MIN(IF(Q9493&lt;10,E9493+0.5,E9493),5)</f>
        <v>3.5</v>
      </c>
      <c r="H9493" t="str">
        <f t="shared" si="1334"/>
        <v>Average Place to Work</v>
      </c>
      <c r="I9493">
        <v>53</v>
      </c>
      <c r="J9493" t="b">
        <f t="shared" si="1335"/>
        <v>0</v>
      </c>
      <c r="K9493" t="b">
        <f>OR(E9493&gt;3.5,Q9493&lt;10)</f>
        <v>0</v>
      </c>
      <c r="L9493" t="s">
        <v>9</v>
      </c>
      <c r="M9493" t="s">
        <v>3685</v>
      </c>
      <c r="N9493" t="str">
        <f t="shared" si="1336"/>
        <v>None</v>
      </c>
      <c r="O9493" t="str">
        <f t="shared" si="1337"/>
        <v>None</v>
      </c>
      <c r="P9493" t="s">
        <v>749</v>
      </c>
      <c r="Q9493" s="2">
        <f t="shared" si="1338"/>
        <v>58</v>
      </c>
      <c r="R9493" s="1" t="str">
        <f t="shared" si="1339"/>
        <v>Established</v>
      </c>
      <c r="S9493" s="1"/>
      <c r="T9493" t="s">
        <v>606</v>
      </c>
      <c r="U9493" t="s">
        <v>1677</v>
      </c>
      <c r="V9493">
        <f t="shared" si="1340"/>
        <v>0</v>
      </c>
    </row>
    <row r="9494" spans="1:22" x14ac:dyDescent="0.35">
      <c r="A9494">
        <v>9492</v>
      </c>
      <c r="B9494" t="s">
        <v>13852</v>
      </c>
      <c r="C9494" t="str">
        <f t="shared" si="1332"/>
        <v>Don’t Buy</v>
      </c>
      <c r="D9494" t="str">
        <f t="shared" si="1333"/>
        <v>Long Name</v>
      </c>
      <c r="E9494">
        <v>3.8</v>
      </c>
      <c r="F9494">
        <f>IF(Q9494&lt;10,E9494+0.1,E9494)</f>
        <v>3.8</v>
      </c>
      <c r="G9494">
        <f>MIN(IF(Q9494&lt;10,E9494+0.5,E9494),5)</f>
        <v>3.8</v>
      </c>
      <c r="H9494" t="str">
        <f t="shared" si="1334"/>
        <v>Average Place to Work</v>
      </c>
      <c r="I9494">
        <v>53</v>
      </c>
      <c r="J9494" t="b">
        <f t="shared" si="1335"/>
        <v>0</v>
      </c>
      <c r="K9494" t="b">
        <f>OR(E9494&gt;3.5,Q9494&lt;10)</f>
        <v>1</v>
      </c>
      <c r="M9494" t="s">
        <v>3311</v>
      </c>
      <c r="N9494" t="str">
        <f t="shared" si="1336"/>
        <v>None</v>
      </c>
      <c r="O9494" t="str">
        <f t="shared" si="1337"/>
        <v>None</v>
      </c>
      <c r="P9494" t="s">
        <v>654</v>
      </c>
      <c r="Q9494" s="2">
        <f t="shared" si="1338"/>
        <v>50</v>
      </c>
      <c r="R9494" s="1" t="str">
        <f t="shared" si="1339"/>
        <v>Established</v>
      </c>
      <c r="S9494" s="1"/>
      <c r="T9494" t="s">
        <v>1183</v>
      </c>
      <c r="U9494" t="s">
        <v>64</v>
      </c>
      <c r="V9494">
        <f t="shared" si="1340"/>
        <v>0</v>
      </c>
    </row>
    <row r="9495" spans="1:22" x14ac:dyDescent="0.35">
      <c r="A9495">
        <v>9493</v>
      </c>
      <c r="B9495" t="s">
        <v>13853</v>
      </c>
      <c r="C9495" t="str">
        <f t="shared" si="1332"/>
        <v>Don’t Buy</v>
      </c>
      <c r="D9495" t="str">
        <f t="shared" si="1333"/>
        <v>Long Name</v>
      </c>
      <c r="E9495">
        <v>3.4</v>
      </c>
      <c r="F9495">
        <f>IF(Q9495&lt;10,E9495+0.1,E9495)</f>
        <v>3.4</v>
      </c>
      <c r="G9495">
        <f>MIN(IF(Q9495&lt;10,E9495+0.5,E9495),5)</f>
        <v>3.4</v>
      </c>
      <c r="H9495" t="str">
        <f t="shared" si="1334"/>
        <v>Average Place to Work</v>
      </c>
      <c r="I9495">
        <v>53</v>
      </c>
      <c r="J9495" t="b">
        <f t="shared" si="1335"/>
        <v>0</v>
      </c>
      <c r="K9495" t="b">
        <f>OR(E9495&gt;3.5,Q9495&lt;10)</f>
        <v>0</v>
      </c>
      <c r="L9495" t="s">
        <v>19</v>
      </c>
      <c r="M9495" t="s">
        <v>8805</v>
      </c>
      <c r="N9495" t="str">
        <f t="shared" si="1336"/>
        <v>Indian Silicon Valley Startups</v>
      </c>
      <c r="O9495" t="str">
        <f t="shared" si="1337"/>
        <v>None</v>
      </c>
      <c r="P9495" t="s">
        <v>1840</v>
      </c>
      <c r="Q9495" s="2">
        <f t="shared" si="1338"/>
        <v>140</v>
      </c>
      <c r="R9495" s="1" t="str">
        <f t="shared" si="1339"/>
        <v>Established</v>
      </c>
      <c r="S9495" s="1"/>
      <c r="T9495" t="s">
        <v>1183</v>
      </c>
      <c r="U9495" t="s">
        <v>687</v>
      </c>
      <c r="V9495">
        <f t="shared" si="1340"/>
        <v>0</v>
      </c>
    </row>
    <row r="9496" spans="1:22" x14ac:dyDescent="0.35">
      <c r="A9496">
        <v>9494</v>
      </c>
      <c r="B9496" t="s">
        <v>13854</v>
      </c>
      <c r="C9496" t="str">
        <f t="shared" si="1332"/>
        <v>Buy</v>
      </c>
      <c r="D9496" t="str">
        <f t="shared" si="1333"/>
        <v>Long Name</v>
      </c>
      <c r="E9496">
        <v>3.9</v>
      </c>
      <c r="F9496">
        <f>IF(Q9496&lt;10,E9496+0.1,E9496)</f>
        <v>3.9</v>
      </c>
      <c r="G9496">
        <f>MIN(IF(Q9496&lt;10,E9496+0.5,E9496),5)</f>
        <v>3.9</v>
      </c>
      <c r="H9496" t="str">
        <f t="shared" si="1334"/>
        <v>Average Place to Work</v>
      </c>
      <c r="I9496">
        <v>53</v>
      </c>
      <c r="J9496" t="b">
        <f t="shared" si="1335"/>
        <v>0</v>
      </c>
      <c r="K9496" t="b">
        <f>OR(E9496&gt;3.5,Q9496&lt;10)</f>
        <v>1</v>
      </c>
      <c r="L9496" t="s">
        <v>19</v>
      </c>
      <c r="M9496" t="s">
        <v>10344</v>
      </c>
      <c r="N9496" t="str">
        <f t="shared" si="1336"/>
        <v>Indian Silicon Valley Startups</v>
      </c>
      <c r="O9496" t="str">
        <f t="shared" si="1337"/>
        <v>None</v>
      </c>
      <c r="P9496" t="s">
        <v>59</v>
      </c>
      <c r="Q9496" s="2">
        <f t="shared" si="1338"/>
        <v>39</v>
      </c>
      <c r="R9496" s="1" t="str">
        <f t="shared" si="1339"/>
        <v>Established</v>
      </c>
      <c r="S9496" s="1"/>
      <c r="T9496" t="s">
        <v>598</v>
      </c>
      <c r="U9496" t="s">
        <v>36</v>
      </c>
      <c r="V9496">
        <f t="shared" si="1340"/>
        <v>0</v>
      </c>
    </row>
    <row r="9497" spans="1:22" x14ac:dyDescent="0.35">
      <c r="A9497">
        <v>9495</v>
      </c>
      <c r="B9497" t="s">
        <v>13855</v>
      </c>
      <c r="C9497" t="str">
        <f t="shared" si="1332"/>
        <v>Don’t Buy</v>
      </c>
      <c r="D9497" t="str">
        <f t="shared" si="1333"/>
        <v>Long Name</v>
      </c>
      <c r="E9497">
        <v>3.2</v>
      </c>
      <c r="F9497">
        <f>IF(Q9497&lt;10,E9497+0.1,E9497)</f>
        <v>3.2</v>
      </c>
      <c r="G9497">
        <f>MIN(IF(Q9497&lt;10,E9497+0.5,E9497),5)</f>
        <v>3.2</v>
      </c>
      <c r="H9497" t="str">
        <f t="shared" si="1334"/>
        <v>Average Place to Work</v>
      </c>
      <c r="I9497">
        <v>53</v>
      </c>
      <c r="J9497" t="b">
        <f t="shared" si="1335"/>
        <v>0</v>
      </c>
      <c r="K9497" t="b">
        <f>OR(E9497&gt;3.5,Q9497&lt;10)</f>
        <v>0</v>
      </c>
      <c r="L9497" t="s">
        <v>19</v>
      </c>
      <c r="M9497" t="s">
        <v>3900</v>
      </c>
      <c r="N9497" t="str">
        <f t="shared" si="1336"/>
        <v>None</v>
      </c>
      <c r="O9497" t="str">
        <f t="shared" si="1337"/>
        <v>None</v>
      </c>
      <c r="P9497" t="s">
        <v>44</v>
      </c>
      <c r="Q9497" s="2">
        <f t="shared" si="1338"/>
        <v>25</v>
      </c>
      <c r="R9497" s="1" t="str">
        <f t="shared" si="1339"/>
        <v>Established</v>
      </c>
      <c r="S9497" s="1"/>
      <c r="T9497" t="s">
        <v>2721</v>
      </c>
      <c r="U9497" t="s">
        <v>64</v>
      </c>
      <c r="V9497">
        <f t="shared" si="1340"/>
        <v>0</v>
      </c>
    </row>
    <row r="9498" spans="1:22" x14ac:dyDescent="0.35">
      <c r="A9498">
        <v>9496</v>
      </c>
      <c r="B9498" t="s">
        <v>13856</v>
      </c>
      <c r="C9498" t="str">
        <f t="shared" si="1332"/>
        <v>Don’t Buy</v>
      </c>
      <c r="D9498" t="str">
        <f t="shared" si="1333"/>
        <v>Long Name</v>
      </c>
      <c r="E9498">
        <v>4.0999999999999996</v>
      </c>
      <c r="F9498">
        <f>IF(Q9498&lt;10,E9498+0.1,E9498)</f>
        <v>4.0999999999999996</v>
      </c>
      <c r="G9498">
        <f>MIN(IF(Q9498&lt;10,E9498+0.5,E9498),5)</f>
        <v>4.0999999999999996</v>
      </c>
      <c r="H9498" t="str">
        <f t="shared" si="1334"/>
        <v>Average Place to Work</v>
      </c>
      <c r="I9498">
        <v>53</v>
      </c>
      <c r="J9498" t="b">
        <f t="shared" si="1335"/>
        <v>0</v>
      </c>
      <c r="K9498" t="b">
        <f>OR(E9498&gt;3.5,Q9498&lt;10)</f>
        <v>1</v>
      </c>
      <c r="L9498" t="s">
        <v>19</v>
      </c>
      <c r="M9498" t="s">
        <v>4513</v>
      </c>
      <c r="N9498" t="str">
        <f t="shared" si="1336"/>
        <v>None</v>
      </c>
      <c r="O9498" t="str">
        <f t="shared" si="1337"/>
        <v>None</v>
      </c>
      <c r="P9498" t="s">
        <v>67</v>
      </c>
      <c r="Q9498" s="2">
        <f t="shared" si="1338"/>
        <v>15</v>
      </c>
      <c r="R9498" s="1" t="str">
        <f t="shared" si="1339"/>
        <v>Established</v>
      </c>
      <c r="S9498" s="1"/>
      <c r="T9498" t="s">
        <v>1183</v>
      </c>
      <c r="U9498" t="s">
        <v>68</v>
      </c>
      <c r="V9498">
        <f t="shared" si="1340"/>
        <v>800000</v>
      </c>
    </row>
    <row r="9499" spans="1:22" x14ac:dyDescent="0.35">
      <c r="A9499">
        <v>9497</v>
      </c>
      <c r="B9499" t="s">
        <v>13857</v>
      </c>
      <c r="C9499" t="str">
        <f t="shared" si="1332"/>
        <v>Don’t Buy</v>
      </c>
      <c r="D9499" t="str">
        <f t="shared" si="1333"/>
        <v>Long Name</v>
      </c>
      <c r="E9499">
        <v>3.4</v>
      </c>
      <c r="F9499">
        <f>IF(Q9499&lt;10,E9499+0.1,E9499)</f>
        <v>3.4</v>
      </c>
      <c r="G9499">
        <f>MIN(IF(Q9499&lt;10,E9499+0.5,E9499),5)</f>
        <v>3.4</v>
      </c>
      <c r="H9499" t="str">
        <f t="shared" si="1334"/>
        <v>Average Place to Work</v>
      </c>
      <c r="I9499">
        <v>53</v>
      </c>
      <c r="J9499" t="b">
        <f t="shared" si="1335"/>
        <v>0</v>
      </c>
      <c r="K9499" t="b">
        <f>OR(E9499&gt;3.5,Q9499&lt;10)</f>
        <v>0</v>
      </c>
      <c r="L9499" t="s">
        <v>19</v>
      </c>
      <c r="M9499" t="s">
        <v>4063</v>
      </c>
      <c r="N9499" t="str">
        <f t="shared" si="1336"/>
        <v>None</v>
      </c>
      <c r="O9499" t="str">
        <f t="shared" si="1337"/>
        <v>None</v>
      </c>
      <c r="P9499" t="s">
        <v>445</v>
      </c>
      <c r="Q9499" s="2">
        <f t="shared" si="1338"/>
        <v>14</v>
      </c>
      <c r="R9499" s="1" t="str">
        <f t="shared" si="1339"/>
        <v>Established</v>
      </c>
      <c r="S9499" s="1"/>
      <c r="T9499" t="s">
        <v>3369</v>
      </c>
      <c r="U9499" t="s">
        <v>68</v>
      </c>
      <c r="V9499">
        <f t="shared" si="1340"/>
        <v>0</v>
      </c>
    </row>
    <row r="9500" spans="1:22" x14ac:dyDescent="0.35">
      <c r="A9500">
        <v>9498</v>
      </c>
      <c r="B9500" t="s">
        <v>13858</v>
      </c>
      <c r="C9500" t="str">
        <f t="shared" si="1332"/>
        <v>Don’t Buy</v>
      </c>
      <c r="D9500" t="str">
        <f t="shared" si="1333"/>
        <v>Long Name</v>
      </c>
      <c r="E9500">
        <v>4.5</v>
      </c>
      <c r="F9500">
        <f>IF(Q9500&lt;10,E9500+0.1,E9500)</f>
        <v>4.5</v>
      </c>
      <c r="G9500">
        <f>MIN(IF(Q9500&lt;10,E9500+0.5,E9500),5)</f>
        <v>4.5</v>
      </c>
      <c r="H9500" t="str">
        <f t="shared" si="1334"/>
        <v>Average Place to Work</v>
      </c>
      <c r="I9500">
        <v>53</v>
      </c>
      <c r="J9500" t="b">
        <f t="shared" si="1335"/>
        <v>0</v>
      </c>
      <c r="K9500" t="b">
        <f>OR(E9500&gt;3.5,Q9500&lt;10)</f>
        <v>1</v>
      </c>
      <c r="L9500" t="s">
        <v>19</v>
      </c>
      <c r="M9500" t="s">
        <v>6888</v>
      </c>
      <c r="N9500" t="str">
        <f t="shared" si="1336"/>
        <v>None</v>
      </c>
      <c r="O9500" t="str">
        <f t="shared" si="1337"/>
        <v>None</v>
      </c>
      <c r="P9500" t="s">
        <v>5631</v>
      </c>
      <c r="Q9500" s="2">
        <f t="shared" si="1338"/>
        <v>117</v>
      </c>
      <c r="R9500" s="1" t="str">
        <f t="shared" si="1339"/>
        <v>Established</v>
      </c>
      <c r="S9500" s="1"/>
      <c r="T9500" t="s">
        <v>606</v>
      </c>
      <c r="U9500" t="s">
        <v>455</v>
      </c>
      <c r="V9500">
        <f t="shared" si="1340"/>
        <v>0</v>
      </c>
    </row>
    <row r="9501" spans="1:22" x14ac:dyDescent="0.35">
      <c r="A9501">
        <v>9499</v>
      </c>
      <c r="B9501" t="s">
        <v>13859</v>
      </c>
      <c r="C9501" t="str">
        <f t="shared" si="1332"/>
        <v>Don’t Buy</v>
      </c>
      <c r="D9501" t="str">
        <f t="shared" si="1333"/>
        <v>Long Name</v>
      </c>
      <c r="E9501">
        <v>4.2</v>
      </c>
      <c r="F9501">
        <f>IF(Q9501&lt;10,E9501+0.1,E9501)</f>
        <v>4.2</v>
      </c>
      <c r="G9501">
        <f>MIN(IF(Q9501&lt;10,E9501+0.5,E9501),5)</f>
        <v>4.2</v>
      </c>
      <c r="H9501" t="str">
        <f t="shared" si="1334"/>
        <v>Average Place to Work</v>
      </c>
      <c r="I9501">
        <v>53</v>
      </c>
      <c r="J9501" t="b">
        <f t="shared" si="1335"/>
        <v>0</v>
      </c>
      <c r="K9501" t="b">
        <f>OR(E9501&gt;3.5,Q9501&lt;10)</f>
        <v>1</v>
      </c>
      <c r="L9501" t="s">
        <v>19</v>
      </c>
      <c r="M9501" t="s">
        <v>851</v>
      </c>
      <c r="N9501" t="str">
        <f t="shared" si="1336"/>
        <v>None</v>
      </c>
      <c r="O9501" t="str">
        <f t="shared" si="1337"/>
        <v>None</v>
      </c>
      <c r="P9501" t="s">
        <v>143</v>
      </c>
      <c r="Q9501" s="2">
        <f t="shared" si="1338"/>
        <v>24</v>
      </c>
      <c r="R9501" s="1" t="str">
        <f t="shared" si="1339"/>
        <v>Established</v>
      </c>
      <c r="S9501" s="1"/>
      <c r="T9501" t="s">
        <v>598</v>
      </c>
      <c r="U9501" t="s">
        <v>160</v>
      </c>
      <c r="V9501">
        <f t="shared" si="1340"/>
        <v>0</v>
      </c>
    </row>
    <row r="9502" spans="1:22" x14ac:dyDescent="0.35">
      <c r="A9502">
        <v>9500</v>
      </c>
      <c r="B9502" t="s">
        <v>13860</v>
      </c>
      <c r="C9502" t="str">
        <f t="shared" si="1332"/>
        <v>Don’t Buy</v>
      </c>
      <c r="D9502" t="str">
        <f t="shared" si="1333"/>
        <v>Short Name</v>
      </c>
      <c r="E9502">
        <v>4.5</v>
      </c>
      <c r="F9502">
        <f>IF(Q9502&lt;10,E9502+0.1,E9502)</f>
        <v>4.5</v>
      </c>
      <c r="G9502">
        <f>MIN(IF(Q9502&lt;10,E9502+0.5,E9502),5)</f>
        <v>4.5</v>
      </c>
      <c r="H9502" t="str">
        <f t="shared" si="1334"/>
        <v>Average Place to Work</v>
      </c>
      <c r="I9502">
        <v>53</v>
      </c>
      <c r="J9502" t="b">
        <f t="shared" si="1335"/>
        <v>0</v>
      </c>
      <c r="K9502" t="b">
        <f>OR(E9502&gt;3.5,Q9502&lt;10)</f>
        <v>1</v>
      </c>
      <c r="L9502" t="s">
        <v>19</v>
      </c>
      <c r="M9502" t="s">
        <v>13861</v>
      </c>
      <c r="N9502" t="str">
        <f t="shared" si="1336"/>
        <v>Indian Silicon Valley Startups</v>
      </c>
      <c r="O9502" t="str">
        <f t="shared" si="1337"/>
        <v>None</v>
      </c>
      <c r="P9502" t="s">
        <v>118</v>
      </c>
      <c r="Q9502" s="2">
        <f t="shared" si="1338"/>
        <v>20</v>
      </c>
      <c r="R9502" s="1" t="str">
        <f t="shared" si="1339"/>
        <v>Established</v>
      </c>
      <c r="S9502" s="1"/>
      <c r="T9502" t="s">
        <v>606</v>
      </c>
      <c r="U9502" t="s">
        <v>36</v>
      </c>
      <c r="V9502">
        <f t="shared" si="1340"/>
        <v>0</v>
      </c>
    </row>
    <row r="9503" spans="1:22" x14ac:dyDescent="0.35">
      <c r="A9503">
        <v>9501</v>
      </c>
      <c r="B9503" t="s">
        <v>13862</v>
      </c>
      <c r="C9503" t="str">
        <f t="shared" si="1332"/>
        <v>Don’t Buy</v>
      </c>
      <c r="D9503" t="str">
        <f t="shared" si="1333"/>
        <v>Long Name</v>
      </c>
      <c r="E9503">
        <v>3.6</v>
      </c>
      <c r="F9503">
        <f>IF(Q9503&lt;10,E9503+0.1,E9503)</f>
        <v>3.6</v>
      </c>
      <c r="G9503">
        <f>MIN(IF(Q9503&lt;10,E9503+0.5,E9503),5)</f>
        <v>3.6</v>
      </c>
      <c r="H9503" t="str">
        <f t="shared" si="1334"/>
        <v>Average Place to Work</v>
      </c>
      <c r="I9503">
        <v>53</v>
      </c>
      <c r="J9503" t="b">
        <f t="shared" si="1335"/>
        <v>0</v>
      </c>
      <c r="K9503" t="b">
        <f>OR(E9503&gt;3.5,Q9503&lt;10)</f>
        <v>1</v>
      </c>
      <c r="L9503" t="s">
        <v>19</v>
      </c>
      <c r="M9503" t="s">
        <v>13863</v>
      </c>
      <c r="N9503" t="str">
        <f t="shared" si="1336"/>
        <v>None</v>
      </c>
      <c r="O9503" t="str">
        <f t="shared" si="1337"/>
        <v>None</v>
      </c>
      <c r="P9503" t="s">
        <v>522</v>
      </c>
      <c r="Q9503" s="2">
        <f t="shared" si="1338"/>
        <v>30</v>
      </c>
      <c r="R9503" s="1" t="str">
        <f t="shared" si="1339"/>
        <v>Established</v>
      </c>
      <c r="S9503" s="1"/>
      <c r="T9503" t="s">
        <v>598</v>
      </c>
      <c r="U9503" t="s">
        <v>352</v>
      </c>
      <c r="V9503">
        <f t="shared" si="1340"/>
        <v>0</v>
      </c>
    </row>
    <row r="9504" spans="1:22" x14ac:dyDescent="0.35">
      <c r="A9504">
        <v>9502</v>
      </c>
      <c r="B9504" t="s">
        <v>13864</v>
      </c>
      <c r="C9504" t="str">
        <f t="shared" si="1332"/>
        <v>Don’t Buy</v>
      </c>
      <c r="D9504" t="str">
        <f t="shared" si="1333"/>
        <v>Long Name</v>
      </c>
      <c r="E9504">
        <v>3.4</v>
      </c>
      <c r="F9504">
        <f>IF(Q9504&lt;10,E9504+0.1,E9504)</f>
        <v>3.4</v>
      </c>
      <c r="G9504">
        <f>MIN(IF(Q9504&lt;10,E9504+0.5,E9504),5)</f>
        <v>3.4</v>
      </c>
      <c r="H9504" t="str">
        <f t="shared" si="1334"/>
        <v>Average Place to Work</v>
      </c>
      <c r="I9504">
        <v>53</v>
      </c>
      <c r="J9504" t="b">
        <f t="shared" si="1335"/>
        <v>0</v>
      </c>
      <c r="K9504" t="b">
        <f>OR(E9504&gt;3.5,Q9504&lt;10)</f>
        <v>0</v>
      </c>
      <c r="L9504" t="s">
        <v>19</v>
      </c>
      <c r="M9504" t="s">
        <v>8847</v>
      </c>
      <c r="N9504" t="str">
        <f t="shared" si="1336"/>
        <v>None</v>
      </c>
      <c r="O9504" t="str">
        <f t="shared" si="1337"/>
        <v>None</v>
      </c>
      <c r="P9504" t="s">
        <v>292</v>
      </c>
      <c r="Q9504" s="2">
        <f t="shared" si="1338"/>
        <v>38</v>
      </c>
      <c r="R9504" s="1" t="str">
        <f t="shared" si="1339"/>
        <v>Established</v>
      </c>
      <c r="S9504" s="1"/>
      <c r="T9504" t="s">
        <v>598</v>
      </c>
      <c r="U9504" t="s">
        <v>144</v>
      </c>
      <c r="V9504">
        <f t="shared" si="1340"/>
        <v>0</v>
      </c>
    </row>
    <row r="9505" spans="1:22" x14ac:dyDescent="0.35">
      <c r="A9505">
        <v>9503</v>
      </c>
      <c r="B9505" t="s">
        <v>13865</v>
      </c>
      <c r="C9505" t="str">
        <f t="shared" si="1332"/>
        <v>Don’t Buy</v>
      </c>
      <c r="D9505" t="str">
        <f t="shared" si="1333"/>
        <v>Short Name</v>
      </c>
      <c r="E9505">
        <v>3.8</v>
      </c>
      <c r="F9505">
        <f>IF(Q9505&lt;10,E9505+0.1,E9505)</f>
        <v>3.8</v>
      </c>
      <c r="G9505">
        <f>MIN(IF(Q9505&lt;10,E9505+0.5,E9505),5)</f>
        <v>3.8</v>
      </c>
      <c r="H9505" t="str">
        <f t="shared" si="1334"/>
        <v>Average Place to Work</v>
      </c>
      <c r="I9505">
        <v>53</v>
      </c>
      <c r="J9505" t="b">
        <f t="shared" si="1335"/>
        <v>0</v>
      </c>
      <c r="K9505" t="b">
        <f>OR(E9505&gt;3.5,Q9505&lt;10)</f>
        <v>1</v>
      </c>
      <c r="L9505" t="s">
        <v>19</v>
      </c>
      <c r="M9505" t="s">
        <v>7869</v>
      </c>
      <c r="N9505" t="str">
        <f t="shared" si="1336"/>
        <v>None</v>
      </c>
      <c r="O9505" t="str">
        <f t="shared" si="1337"/>
        <v>None</v>
      </c>
      <c r="P9505" t="s">
        <v>183</v>
      </c>
      <c r="Q9505" s="2">
        <f t="shared" si="1338"/>
        <v>10</v>
      </c>
      <c r="R9505" s="1" t="str">
        <f t="shared" si="1339"/>
        <v>Established</v>
      </c>
      <c r="S9505" s="1"/>
      <c r="T9505" t="s">
        <v>598</v>
      </c>
      <c r="U9505" t="s">
        <v>238</v>
      </c>
      <c r="V9505">
        <f t="shared" si="1340"/>
        <v>0</v>
      </c>
    </row>
    <row r="9506" spans="1:22" x14ac:dyDescent="0.35">
      <c r="A9506">
        <v>9504</v>
      </c>
      <c r="B9506" t="s">
        <v>13866</v>
      </c>
      <c r="C9506" t="str">
        <f t="shared" si="1332"/>
        <v>Don’t Buy</v>
      </c>
      <c r="D9506" t="str">
        <f t="shared" si="1333"/>
        <v>Long Name</v>
      </c>
      <c r="E9506">
        <v>3.6</v>
      </c>
      <c r="F9506">
        <f>IF(Q9506&lt;10,E9506+0.1,E9506)</f>
        <v>3.6</v>
      </c>
      <c r="G9506">
        <f>MIN(IF(Q9506&lt;10,E9506+0.5,E9506),5)</f>
        <v>3.6</v>
      </c>
      <c r="H9506" t="str">
        <f t="shared" si="1334"/>
        <v>Average Place to Work</v>
      </c>
      <c r="I9506">
        <v>53</v>
      </c>
      <c r="J9506" t="b">
        <f t="shared" si="1335"/>
        <v>0</v>
      </c>
      <c r="K9506" t="b">
        <f>OR(E9506&gt;3.5,Q9506&lt;10)</f>
        <v>1</v>
      </c>
      <c r="L9506" t="s">
        <v>19</v>
      </c>
      <c r="M9506" t="s">
        <v>13867</v>
      </c>
      <c r="N9506" t="str">
        <f t="shared" si="1336"/>
        <v>Indian Silicon Valley Startups</v>
      </c>
      <c r="O9506" t="str">
        <f t="shared" si="1337"/>
        <v>None</v>
      </c>
      <c r="P9506" t="s">
        <v>114</v>
      </c>
      <c r="Q9506" s="2">
        <f t="shared" si="1338"/>
        <v>11</v>
      </c>
      <c r="R9506" s="1" t="str">
        <f t="shared" si="1339"/>
        <v>Established</v>
      </c>
      <c r="S9506" s="1"/>
      <c r="T9506" t="s">
        <v>598</v>
      </c>
      <c r="U9506" t="s">
        <v>36</v>
      </c>
      <c r="V9506">
        <f t="shared" si="1340"/>
        <v>0</v>
      </c>
    </row>
    <row r="9507" spans="1:22" x14ac:dyDescent="0.35">
      <c r="A9507">
        <v>9505</v>
      </c>
      <c r="B9507" t="s">
        <v>13868</v>
      </c>
      <c r="C9507" t="str">
        <f t="shared" si="1332"/>
        <v>Don’t Buy</v>
      </c>
      <c r="D9507" t="str">
        <f t="shared" si="1333"/>
        <v>Long Name</v>
      </c>
      <c r="E9507">
        <v>4.3</v>
      </c>
      <c r="F9507">
        <f>IF(Q9507&lt;10,E9507+0.1,E9507)</f>
        <v>4.3</v>
      </c>
      <c r="G9507">
        <f>MIN(IF(Q9507&lt;10,E9507+0.5,E9507),5)</f>
        <v>4.3</v>
      </c>
      <c r="H9507" t="str">
        <f t="shared" si="1334"/>
        <v>Average Place to Work</v>
      </c>
      <c r="I9507">
        <v>53</v>
      </c>
      <c r="J9507" t="b">
        <f t="shared" si="1335"/>
        <v>0</v>
      </c>
      <c r="K9507" t="b">
        <f>OR(E9507&gt;3.5,Q9507&lt;10)</f>
        <v>1</v>
      </c>
      <c r="L9507" t="s">
        <v>9</v>
      </c>
      <c r="M9507" t="s">
        <v>8080</v>
      </c>
      <c r="N9507" t="str">
        <f t="shared" si="1336"/>
        <v>None</v>
      </c>
      <c r="O9507" t="str">
        <f t="shared" si="1337"/>
        <v>None</v>
      </c>
      <c r="P9507" t="s">
        <v>360</v>
      </c>
      <c r="Q9507" s="2">
        <f t="shared" si="1338"/>
        <v>60</v>
      </c>
      <c r="R9507" s="1" t="str">
        <f t="shared" si="1339"/>
        <v>Established</v>
      </c>
      <c r="S9507" s="1"/>
      <c r="T9507" t="s">
        <v>219</v>
      </c>
      <c r="U9507" t="s">
        <v>1427</v>
      </c>
      <c r="V9507">
        <f t="shared" si="1340"/>
        <v>0</v>
      </c>
    </row>
    <row r="9508" spans="1:22" x14ac:dyDescent="0.35">
      <c r="A9508">
        <v>9506</v>
      </c>
      <c r="B9508" t="s">
        <v>13869</v>
      </c>
      <c r="C9508" t="str">
        <f t="shared" si="1332"/>
        <v>Don’t Buy</v>
      </c>
      <c r="D9508" t="str">
        <f t="shared" si="1333"/>
        <v>Long Name</v>
      </c>
      <c r="E9508">
        <v>4.4000000000000004</v>
      </c>
      <c r="F9508">
        <f>IF(Q9508&lt;10,E9508+0.1,E9508)</f>
        <v>4.4000000000000004</v>
      </c>
      <c r="G9508">
        <f>MIN(IF(Q9508&lt;10,E9508+0.5,E9508),5)</f>
        <v>4.4000000000000004</v>
      </c>
      <c r="H9508" t="str">
        <f t="shared" si="1334"/>
        <v>Average Place to Work</v>
      </c>
      <c r="I9508">
        <v>53</v>
      </c>
      <c r="J9508" t="b">
        <f t="shared" si="1335"/>
        <v>0</v>
      </c>
      <c r="K9508" t="b">
        <f>OR(E9508&gt;3.5,Q9508&lt;10)</f>
        <v>1</v>
      </c>
      <c r="L9508" t="s">
        <v>19</v>
      </c>
      <c r="M9508" t="s">
        <v>4597</v>
      </c>
      <c r="N9508" t="str">
        <f t="shared" si="1336"/>
        <v>None</v>
      </c>
      <c r="O9508" t="str">
        <f t="shared" si="1337"/>
        <v>None</v>
      </c>
      <c r="P9508" t="s">
        <v>118</v>
      </c>
      <c r="Q9508" s="2">
        <f t="shared" si="1338"/>
        <v>20</v>
      </c>
      <c r="R9508" s="1" t="str">
        <f t="shared" si="1339"/>
        <v>Established</v>
      </c>
      <c r="S9508" s="1"/>
      <c r="T9508" t="s">
        <v>598</v>
      </c>
      <c r="U9508" t="s">
        <v>17</v>
      </c>
      <c r="V9508">
        <f t="shared" si="1340"/>
        <v>1000000</v>
      </c>
    </row>
    <row r="9509" spans="1:22" x14ac:dyDescent="0.35">
      <c r="A9509">
        <v>9507</v>
      </c>
      <c r="B9509" t="s">
        <v>13870</v>
      </c>
      <c r="C9509" t="str">
        <f t="shared" si="1332"/>
        <v>Don’t Buy</v>
      </c>
      <c r="D9509" t="str">
        <f t="shared" si="1333"/>
        <v>Long Name</v>
      </c>
      <c r="E9509">
        <v>3.9</v>
      </c>
      <c r="F9509">
        <f>IF(Q9509&lt;10,E9509+0.1,E9509)</f>
        <v>3.9</v>
      </c>
      <c r="G9509">
        <f>MIN(IF(Q9509&lt;10,E9509+0.5,E9509),5)</f>
        <v>3.9</v>
      </c>
      <c r="H9509" t="str">
        <f t="shared" si="1334"/>
        <v>Average Place to Work</v>
      </c>
      <c r="I9509">
        <v>53</v>
      </c>
      <c r="J9509" t="b">
        <f t="shared" si="1335"/>
        <v>0</v>
      </c>
      <c r="K9509" t="b">
        <f>OR(E9509&gt;3.5,Q9509&lt;10)</f>
        <v>1</v>
      </c>
      <c r="L9509" t="s">
        <v>19</v>
      </c>
      <c r="M9509" t="s">
        <v>7828</v>
      </c>
      <c r="N9509" t="str">
        <f t="shared" si="1336"/>
        <v>None</v>
      </c>
      <c r="O9509" t="str">
        <f t="shared" si="1337"/>
        <v>None</v>
      </c>
      <c r="P9509" t="s">
        <v>833</v>
      </c>
      <c r="Q9509" s="2">
        <f t="shared" si="1338"/>
        <v>52</v>
      </c>
      <c r="R9509" s="1" t="str">
        <f t="shared" si="1339"/>
        <v>Established</v>
      </c>
      <c r="S9509" s="1"/>
      <c r="T9509" t="s">
        <v>1183</v>
      </c>
      <c r="U9509" t="s">
        <v>404</v>
      </c>
      <c r="V9509">
        <f t="shared" si="1340"/>
        <v>0</v>
      </c>
    </row>
    <row r="9510" spans="1:22" x14ac:dyDescent="0.35">
      <c r="A9510">
        <v>9508</v>
      </c>
      <c r="B9510" t="s">
        <v>13871</v>
      </c>
      <c r="C9510" t="str">
        <f t="shared" si="1332"/>
        <v>Buy</v>
      </c>
      <c r="D9510" t="str">
        <f t="shared" si="1333"/>
        <v>Long Name</v>
      </c>
      <c r="E9510">
        <v>4.4000000000000004</v>
      </c>
      <c r="F9510">
        <f>IF(Q9510&lt;10,E9510+0.1,E9510)</f>
        <v>4.4000000000000004</v>
      </c>
      <c r="G9510">
        <f>MIN(IF(Q9510&lt;10,E9510+0.5,E9510),5)</f>
        <v>4.4000000000000004</v>
      </c>
      <c r="H9510" t="str">
        <f t="shared" si="1334"/>
        <v>Average Place to Work</v>
      </c>
      <c r="I9510">
        <v>53</v>
      </c>
      <c r="J9510" t="b">
        <f t="shared" si="1335"/>
        <v>0</v>
      </c>
      <c r="K9510" t="b">
        <f>OR(E9510&gt;3.5,Q9510&lt;10)</f>
        <v>1</v>
      </c>
      <c r="M9510" t="s">
        <v>1389</v>
      </c>
      <c r="N9510" t="str">
        <f t="shared" si="1336"/>
        <v>None</v>
      </c>
      <c r="O9510" t="str">
        <f t="shared" si="1337"/>
        <v>None</v>
      </c>
      <c r="P9510" t="s">
        <v>261</v>
      </c>
      <c r="Q9510" s="2">
        <f t="shared" si="1338"/>
        <v>21</v>
      </c>
      <c r="R9510" s="1" t="str">
        <f t="shared" si="1339"/>
        <v>Established</v>
      </c>
      <c r="S9510" s="1"/>
      <c r="T9510" t="s">
        <v>1183</v>
      </c>
      <c r="U9510" t="s">
        <v>1497</v>
      </c>
      <c r="V9510">
        <f t="shared" si="1340"/>
        <v>0</v>
      </c>
    </row>
    <row r="9511" spans="1:22" x14ac:dyDescent="0.35">
      <c r="A9511">
        <v>9509</v>
      </c>
      <c r="B9511" t="s">
        <v>13807</v>
      </c>
      <c r="C9511" t="str">
        <f t="shared" si="1332"/>
        <v>Don’t Buy</v>
      </c>
      <c r="D9511" t="str">
        <f t="shared" si="1333"/>
        <v>Short Name</v>
      </c>
      <c r="E9511">
        <v>4.3</v>
      </c>
      <c r="F9511">
        <f>IF(Q9511&lt;10,E9511+0.1,E9511)</f>
        <v>4.3</v>
      </c>
      <c r="G9511">
        <f>MIN(IF(Q9511&lt;10,E9511+0.5,E9511),5)</f>
        <v>4.3</v>
      </c>
      <c r="H9511" t="str">
        <f t="shared" si="1334"/>
        <v>Average Place to Work</v>
      </c>
      <c r="I9511">
        <v>53</v>
      </c>
      <c r="J9511" t="b">
        <f t="shared" si="1335"/>
        <v>0</v>
      </c>
      <c r="K9511" t="b">
        <f>OR(E9511&gt;3.5,Q9511&lt;10)</f>
        <v>1</v>
      </c>
      <c r="L9511" t="s">
        <v>19</v>
      </c>
      <c r="M9511" t="s">
        <v>5097</v>
      </c>
      <c r="N9511" t="str">
        <f t="shared" si="1336"/>
        <v>None</v>
      </c>
      <c r="O9511" t="str">
        <f t="shared" si="1337"/>
        <v>None</v>
      </c>
      <c r="P9511" t="s">
        <v>143</v>
      </c>
      <c r="Q9511" s="2">
        <f t="shared" si="1338"/>
        <v>24</v>
      </c>
      <c r="R9511" s="1" t="str">
        <f t="shared" si="1339"/>
        <v>Established</v>
      </c>
      <c r="S9511" s="1"/>
      <c r="T9511" t="s">
        <v>606</v>
      </c>
      <c r="U9511" t="s">
        <v>214</v>
      </c>
      <c r="V9511">
        <f t="shared" si="1340"/>
        <v>0</v>
      </c>
    </row>
    <row r="9512" spans="1:22" x14ac:dyDescent="0.35">
      <c r="A9512">
        <v>9510</v>
      </c>
      <c r="B9512" t="s">
        <v>13856</v>
      </c>
      <c r="C9512" t="str">
        <f t="shared" si="1332"/>
        <v>Don’t Buy</v>
      </c>
      <c r="D9512" t="str">
        <f t="shared" si="1333"/>
        <v>Long Name</v>
      </c>
      <c r="E9512">
        <v>4.0999999999999996</v>
      </c>
      <c r="F9512">
        <f>IF(Q9512&lt;10,E9512+0.1,E9512)</f>
        <v>4.0999999999999996</v>
      </c>
      <c r="G9512">
        <f>MIN(IF(Q9512&lt;10,E9512+0.5,E9512),5)</f>
        <v>4.0999999999999996</v>
      </c>
      <c r="H9512" t="str">
        <f t="shared" si="1334"/>
        <v>Average Place to Work</v>
      </c>
      <c r="I9512">
        <v>53</v>
      </c>
      <c r="J9512" t="b">
        <f t="shared" si="1335"/>
        <v>0</v>
      </c>
      <c r="K9512" t="b">
        <f>OR(E9512&gt;3.5,Q9512&lt;10)</f>
        <v>1</v>
      </c>
      <c r="L9512" t="s">
        <v>19</v>
      </c>
      <c r="M9512" t="s">
        <v>4513</v>
      </c>
      <c r="N9512" t="str">
        <f t="shared" si="1336"/>
        <v>None</v>
      </c>
      <c r="O9512" t="str">
        <f t="shared" si="1337"/>
        <v>None</v>
      </c>
      <c r="P9512" t="s">
        <v>67</v>
      </c>
      <c r="Q9512" s="2">
        <f t="shared" si="1338"/>
        <v>15</v>
      </c>
      <c r="R9512" s="1" t="str">
        <f t="shared" si="1339"/>
        <v>Established</v>
      </c>
      <c r="S9512" s="1"/>
      <c r="T9512" t="s">
        <v>1183</v>
      </c>
      <c r="U9512" t="s">
        <v>68</v>
      </c>
      <c r="V9512">
        <f t="shared" si="1340"/>
        <v>800000</v>
      </c>
    </row>
    <row r="9513" spans="1:22" x14ac:dyDescent="0.35">
      <c r="A9513">
        <v>9511</v>
      </c>
      <c r="B9513" t="s">
        <v>13816</v>
      </c>
      <c r="C9513" t="str">
        <f t="shared" si="1332"/>
        <v>Don’t Buy</v>
      </c>
      <c r="D9513" t="str">
        <f t="shared" si="1333"/>
        <v>Long Name</v>
      </c>
      <c r="E9513">
        <v>3.5</v>
      </c>
      <c r="F9513">
        <f>IF(Q9513&lt;10,E9513+0.1,E9513)</f>
        <v>3.5</v>
      </c>
      <c r="G9513">
        <f>MIN(IF(Q9513&lt;10,E9513+0.5,E9513),5)</f>
        <v>3.5</v>
      </c>
      <c r="H9513" t="str">
        <f t="shared" si="1334"/>
        <v>Average Place to Work</v>
      </c>
      <c r="I9513">
        <v>53</v>
      </c>
      <c r="J9513" t="b">
        <f t="shared" si="1335"/>
        <v>0</v>
      </c>
      <c r="K9513" t="b">
        <f>OR(E9513&gt;3.5,Q9513&lt;10)</f>
        <v>0</v>
      </c>
      <c r="L9513" t="s">
        <v>19</v>
      </c>
      <c r="M9513" t="s">
        <v>13817</v>
      </c>
      <c r="N9513" t="str">
        <f t="shared" si="1336"/>
        <v>None</v>
      </c>
      <c r="O9513" t="str">
        <f t="shared" si="1337"/>
        <v>None</v>
      </c>
      <c r="P9513" t="s">
        <v>232</v>
      </c>
      <c r="Q9513" s="2">
        <f t="shared" si="1338"/>
        <v>43</v>
      </c>
      <c r="R9513" s="1" t="str">
        <f t="shared" si="1339"/>
        <v>Established</v>
      </c>
      <c r="S9513" s="1"/>
      <c r="T9513" t="s">
        <v>140</v>
      </c>
      <c r="U9513" t="s">
        <v>17</v>
      </c>
      <c r="V9513">
        <f t="shared" si="1340"/>
        <v>500000</v>
      </c>
    </row>
    <row r="9514" spans="1:22" x14ac:dyDescent="0.35">
      <c r="A9514">
        <v>9512</v>
      </c>
      <c r="B9514" t="s">
        <v>13869</v>
      </c>
      <c r="C9514" t="str">
        <f t="shared" si="1332"/>
        <v>Don’t Buy</v>
      </c>
      <c r="D9514" t="str">
        <f t="shared" si="1333"/>
        <v>Long Name</v>
      </c>
      <c r="E9514">
        <v>4.4000000000000004</v>
      </c>
      <c r="F9514">
        <f>IF(Q9514&lt;10,E9514+0.1,E9514)</f>
        <v>4.4000000000000004</v>
      </c>
      <c r="G9514">
        <f>MIN(IF(Q9514&lt;10,E9514+0.5,E9514),5)</f>
        <v>4.4000000000000004</v>
      </c>
      <c r="H9514" t="str">
        <f t="shared" si="1334"/>
        <v>Average Place to Work</v>
      </c>
      <c r="I9514">
        <v>53</v>
      </c>
      <c r="J9514" t="b">
        <f t="shared" si="1335"/>
        <v>0</v>
      </c>
      <c r="K9514" t="b">
        <f>OR(E9514&gt;3.5,Q9514&lt;10)</f>
        <v>1</v>
      </c>
      <c r="L9514" t="s">
        <v>19</v>
      </c>
      <c r="M9514" t="s">
        <v>4597</v>
      </c>
      <c r="N9514" t="str">
        <f t="shared" si="1336"/>
        <v>None</v>
      </c>
      <c r="O9514" t="str">
        <f t="shared" si="1337"/>
        <v>None</v>
      </c>
      <c r="P9514" t="s">
        <v>118</v>
      </c>
      <c r="Q9514" s="2">
        <f t="shared" si="1338"/>
        <v>20</v>
      </c>
      <c r="R9514" s="1" t="str">
        <f t="shared" si="1339"/>
        <v>Established</v>
      </c>
      <c r="S9514" s="1"/>
      <c r="T9514" t="s">
        <v>598</v>
      </c>
      <c r="U9514" t="s">
        <v>17</v>
      </c>
      <c r="V9514">
        <f t="shared" si="1340"/>
        <v>1000000</v>
      </c>
    </row>
    <row r="9515" spans="1:22" x14ac:dyDescent="0.35">
      <c r="A9515">
        <v>9513</v>
      </c>
      <c r="B9515" t="s">
        <v>13872</v>
      </c>
      <c r="C9515" t="str">
        <f t="shared" si="1332"/>
        <v>Don’t Buy</v>
      </c>
      <c r="D9515" t="str">
        <f t="shared" si="1333"/>
        <v>Long Name</v>
      </c>
      <c r="E9515">
        <v>3.8</v>
      </c>
      <c r="F9515">
        <f>IF(Q9515&lt;10,E9515+0.1,E9515)</f>
        <v>3.8</v>
      </c>
      <c r="G9515">
        <f>MIN(IF(Q9515&lt;10,E9515+0.5,E9515),5)</f>
        <v>3.8</v>
      </c>
      <c r="H9515" t="str">
        <f t="shared" si="1334"/>
        <v>Average Place to Work</v>
      </c>
      <c r="I9515">
        <v>53</v>
      </c>
      <c r="J9515" t="b">
        <f t="shared" si="1335"/>
        <v>0</v>
      </c>
      <c r="K9515" t="b">
        <f>OR(E9515&gt;3.5,Q9515&lt;10)</f>
        <v>1</v>
      </c>
      <c r="L9515" t="s">
        <v>19</v>
      </c>
      <c r="M9515" t="s">
        <v>12228</v>
      </c>
      <c r="N9515" t="str">
        <f t="shared" si="1336"/>
        <v>None</v>
      </c>
      <c r="O9515" t="str">
        <f t="shared" si="1337"/>
        <v>None</v>
      </c>
      <c r="P9515" t="s">
        <v>114</v>
      </c>
      <c r="Q9515" s="2">
        <f t="shared" si="1338"/>
        <v>11</v>
      </c>
      <c r="R9515" s="1" t="str">
        <f t="shared" si="1339"/>
        <v>Established</v>
      </c>
      <c r="S9515" s="1"/>
      <c r="T9515" t="s">
        <v>1183</v>
      </c>
      <c r="U9515" t="s">
        <v>7824</v>
      </c>
      <c r="V9515">
        <f t="shared" si="1340"/>
        <v>0</v>
      </c>
    </row>
    <row r="9516" spans="1:22" x14ac:dyDescent="0.35">
      <c r="A9516">
        <v>9514</v>
      </c>
      <c r="B9516" t="s">
        <v>13873</v>
      </c>
      <c r="C9516" t="str">
        <f t="shared" si="1332"/>
        <v>Don’t Buy</v>
      </c>
      <c r="D9516" t="str">
        <f t="shared" si="1333"/>
        <v>Long Name</v>
      </c>
      <c r="E9516">
        <v>4.2</v>
      </c>
      <c r="F9516">
        <f>IF(Q9516&lt;10,E9516+0.1,E9516)</f>
        <v>4.2</v>
      </c>
      <c r="G9516">
        <f>MIN(IF(Q9516&lt;10,E9516+0.5,E9516),5)</f>
        <v>4.2</v>
      </c>
      <c r="H9516" t="str">
        <f t="shared" si="1334"/>
        <v>Average Place to Work</v>
      </c>
      <c r="I9516">
        <v>53</v>
      </c>
      <c r="J9516" t="b">
        <f t="shared" si="1335"/>
        <v>0</v>
      </c>
      <c r="K9516" t="b">
        <f>OR(E9516&gt;3.5,Q9516&lt;10)</f>
        <v>1</v>
      </c>
      <c r="M9516" t="s">
        <v>5698</v>
      </c>
      <c r="N9516" t="str">
        <f t="shared" si="1336"/>
        <v>Indian Silicon Valley Startups</v>
      </c>
      <c r="O9516" t="str">
        <f t="shared" si="1337"/>
        <v>None</v>
      </c>
      <c r="P9516" t="s">
        <v>143</v>
      </c>
      <c r="Q9516" s="2">
        <f t="shared" si="1338"/>
        <v>24</v>
      </c>
      <c r="R9516" s="1" t="str">
        <f t="shared" si="1339"/>
        <v>Established</v>
      </c>
      <c r="S9516" s="1"/>
      <c r="T9516" t="s">
        <v>115</v>
      </c>
      <c r="U9516" t="s">
        <v>41</v>
      </c>
      <c r="V9516">
        <f t="shared" si="1340"/>
        <v>0</v>
      </c>
    </row>
    <row r="9517" spans="1:22" x14ac:dyDescent="0.35">
      <c r="A9517">
        <v>9515</v>
      </c>
      <c r="B9517" t="s">
        <v>13874</v>
      </c>
      <c r="C9517" t="str">
        <f t="shared" si="1332"/>
        <v>Don’t Buy</v>
      </c>
      <c r="D9517" t="str">
        <f t="shared" si="1333"/>
        <v>Long Name</v>
      </c>
      <c r="E9517">
        <v>3.8</v>
      </c>
      <c r="F9517">
        <f>IF(Q9517&lt;10,E9517+0.1,E9517)</f>
        <v>3.8</v>
      </c>
      <c r="G9517">
        <f>MIN(IF(Q9517&lt;10,E9517+0.5,E9517),5)</f>
        <v>3.8</v>
      </c>
      <c r="H9517" t="str">
        <f t="shared" si="1334"/>
        <v>Average Place to Work</v>
      </c>
      <c r="I9517">
        <v>53</v>
      </c>
      <c r="J9517" t="b">
        <f t="shared" si="1335"/>
        <v>0</v>
      </c>
      <c r="K9517" t="b">
        <f>OR(E9517&gt;3.5,Q9517&lt;10)</f>
        <v>1</v>
      </c>
      <c r="L9517" t="s">
        <v>19</v>
      </c>
      <c r="M9517" t="s">
        <v>13875</v>
      </c>
      <c r="N9517" t="str">
        <f t="shared" si="1336"/>
        <v>None</v>
      </c>
      <c r="O9517" t="str">
        <f t="shared" si="1337"/>
        <v>None</v>
      </c>
      <c r="P9517" t="s">
        <v>111</v>
      </c>
      <c r="Q9517" s="2">
        <f t="shared" si="1338"/>
        <v>22</v>
      </c>
      <c r="R9517" s="1" t="str">
        <f t="shared" si="1339"/>
        <v>Established</v>
      </c>
      <c r="S9517" s="1"/>
      <c r="T9517" t="s">
        <v>2721</v>
      </c>
      <c r="U9517" t="s">
        <v>17</v>
      </c>
      <c r="V9517">
        <f t="shared" si="1340"/>
        <v>500000</v>
      </c>
    </row>
    <row r="9518" spans="1:22" x14ac:dyDescent="0.35">
      <c r="A9518">
        <v>9516</v>
      </c>
      <c r="B9518" t="s">
        <v>13876</v>
      </c>
      <c r="C9518" t="str">
        <f t="shared" si="1332"/>
        <v>Don’t Buy</v>
      </c>
      <c r="D9518" t="str">
        <f t="shared" si="1333"/>
        <v>Long Name</v>
      </c>
      <c r="E9518">
        <v>4.0999999999999996</v>
      </c>
      <c r="F9518">
        <f>IF(Q9518&lt;10,E9518+0.1,E9518)</f>
        <v>4.0999999999999996</v>
      </c>
      <c r="G9518">
        <f>MIN(IF(Q9518&lt;10,E9518+0.5,E9518),5)</f>
        <v>4.0999999999999996</v>
      </c>
      <c r="H9518" t="str">
        <f t="shared" si="1334"/>
        <v>Average Place to Work</v>
      </c>
      <c r="I9518">
        <v>53</v>
      </c>
      <c r="J9518" t="b">
        <f t="shared" si="1335"/>
        <v>0</v>
      </c>
      <c r="K9518" t="b">
        <f>OR(E9518&gt;3.5,Q9518&lt;10)</f>
        <v>1</v>
      </c>
      <c r="L9518" t="s">
        <v>19</v>
      </c>
      <c r="M9518" t="s">
        <v>8990</v>
      </c>
      <c r="N9518" t="str">
        <f t="shared" si="1336"/>
        <v>None</v>
      </c>
      <c r="O9518" t="str">
        <f t="shared" si="1337"/>
        <v>None</v>
      </c>
      <c r="P9518" t="s">
        <v>156</v>
      </c>
      <c r="Q9518" s="2">
        <f t="shared" si="1338"/>
        <v>18</v>
      </c>
      <c r="R9518" s="1" t="str">
        <f t="shared" si="1339"/>
        <v>Established</v>
      </c>
      <c r="S9518" s="1"/>
      <c r="T9518" t="s">
        <v>1183</v>
      </c>
      <c r="U9518" t="s">
        <v>404</v>
      </c>
      <c r="V9518">
        <f t="shared" si="1340"/>
        <v>0</v>
      </c>
    </row>
    <row r="9519" spans="1:22" x14ac:dyDescent="0.35">
      <c r="A9519">
        <v>9517</v>
      </c>
      <c r="B9519" t="s">
        <v>13877</v>
      </c>
      <c r="C9519" t="str">
        <f t="shared" si="1332"/>
        <v>Don’t Buy</v>
      </c>
      <c r="D9519" t="str">
        <f t="shared" si="1333"/>
        <v>Long Name</v>
      </c>
      <c r="E9519">
        <v>3.8</v>
      </c>
      <c r="F9519">
        <f>IF(Q9519&lt;10,E9519+0.1,E9519)</f>
        <v>3.8</v>
      </c>
      <c r="G9519">
        <f>MIN(IF(Q9519&lt;10,E9519+0.5,E9519),5)</f>
        <v>3.8</v>
      </c>
      <c r="H9519" t="str">
        <f t="shared" si="1334"/>
        <v>Average Place to Work</v>
      </c>
      <c r="I9519">
        <v>53</v>
      </c>
      <c r="J9519" t="b">
        <f t="shared" si="1335"/>
        <v>0</v>
      </c>
      <c r="K9519" t="b">
        <f>OR(E9519&gt;3.5,Q9519&lt;10)</f>
        <v>1</v>
      </c>
      <c r="L9519" t="s">
        <v>19</v>
      </c>
      <c r="M9519" t="s">
        <v>7515</v>
      </c>
      <c r="N9519" t="str">
        <f t="shared" si="1336"/>
        <v>None</v>
      </c>
      <c r="O9519" t="str">
        <f t="shared" si="1337"/>
        <v>None</v>
      </c>
      <c r="P9519" t="s">
        <v>118</v>
      </c>
      <c r="Q9519" s="2">
        <f t="shared" si="1338"/>
        <v>20</v>
      </c>
      <c r="R9519" s="1" t="str">
        <f t="shared" si="1339"/>
        <v>Established</v>
      </c>
      <c r="S9519" s="1"/>
      <c r="T9519" t="s">
        <v>606</v>
      </c>
      <c r="U9519" t="s">
        <v>24</v>
      </c>
      <c r="V9519">
        <f t="shared" si="1340"/>
        <v>500000</v>
      </c>
    </row>
    <row r="9520" spans="1:22" x14ac:dyDescent="0.35">
      <c r="A9520">
        <v>9518</v>
      </c>
      <c r="B9520" t="s">
        <v>13878</v>
      </c>
      <c r="C9520" t="str">
        <f t="shared" si="1332"/>
        <v>Don’t Buy</v>
      </c>
      <c r="D9520" t="str">
        <f t="shared" si="1333"/>
        <v>Long Name</v>
      </c>
      <c r="E9520">
        <v>4.3</v>
      </c>
      <c r="F9520">
        <f>IF(Q9520&lt;10,E9520+0.1,E9520)</f>
        <v>4.3</v>
      </c>
      <c r="G9520">
        <f>MIN(IF(Q9520&lt;10,E9520+0.5,E9520),5)</f>
        <v>4.3</v>
      </c>
      <c r="H9520" t="str">
        <f t="shared" si="1334"/>
        <v>Average Place to Work</v>
      </c>
      <c r="I9520">
        <v>53</v>
      </c>
      <c r="J9520" t="b">
        <f t="shared" si="1335"/>
        <v>0</v>
      </c>
      <c r="K9520" t="b">
        <f>OR(E9520&gt;3.5,Q9520&lt;10)</f>
        <v>1</v>
      </c>
      <c r="L9520" t="s">
        <v>9</v>
      </c>
      <c r="M9520" t="s">
        <v>5022</v>
      </c>
      <c r="N9520" t="str">
        <f t="shared" si="1336"/>
        <v>Indian Silicon Valley Startups</v>
      </c>
      <c r="O9520" t="str">
        <f t="shared" si="1337"/>
        <v>None</v>
      </c>
      <c r="P9520" t="s">
        <v>232</v>
      </c>
      <c r="Q9520" s="2">
        <f t="shared" si="1338"/>
        <v>43</v>
      </c>
      <c r="R9520" s="1" t="str">
        <f t="shared" si="1339"/>
        <v>Established</v>
      </c>
      <c r="S9520" s="1"/>
      <c r="T9520" t="s">
        <v>1183</v>
      </c>
      <c r="U9520" t="s">
        <v>1345</v>
      </c>
      <c r="V9520">
        <f t="shared" si="1340"/>
        <v>0</v>
      </c>
    </row>
    <row r="9521" spans="1:22" x14ac:dyDescent="0.35">
      <c r="A9521">
        <v>9519</v>
      </c>
      <c r="B9521" t="s">
        <v>13879</v>
      </c>
      <c r="C9521" t="str">
        <f t="shared" si="1332"/>
        <v>Don’t Buy</v>
      </c>
      <c r="D9521" t="str">
        <f t="shared" si="1333"/>
        <v>Long Name</v>
      </c>
      <c r="E9521">
        <v>3</v>
      </c>
      <c r="F9521">
        <f>IF(Q9521&lt;10,E9521+0.1,E9521)</f>
        <v>3</v>
      </c>
      <c r="G9521">
        <f>MIN(IF(Q9521&lt;10,E9521+0.5,E9521),5)</f>
        <v>3</v>
      </c>
      <c r="H9521" t="str">
        <f t="shared" si="1334"/>
        <v>Average Place to Work</v>
      </c>
      <c r="I9521">
        <v>53</v>
      </c>
      <c r="J9521" t="b">
        <f t="shared" si="1335"/>
        <v>0</v>
      </c>
      <c r="K9521" t="b">
        <f>OR(E9521&gt;3.5,Q9521&lt;10)</f>
        <v>0</v>
      </c>
      <c r="L9521" t="s">
        <v>19</v>
      </c>
      <c r="M9521" t="s">
        <v>3656</v>
      </c>
      <c r="N9521" t="str">
        <f t="shared" si="1336"/>
        <v>None</v>
      </c>
      <c r="O9521" t="str">
        <f t="shared" si="1337"/>
        <v>Bombay Finances</v>
      </c>
      <c r="P9521" t="s">
        <v>911</v>
      </c>
      <c r="Q9521" s="2">
        <f t="shared" si="1338"/>
        <v>65</v>
      </c>
      <c r="R9521" s="1" t="str">
        <f t="shared" si="1339"/>
        <v>Established</v>
      </c>
      <c r="S9521" s="1"/>
      <c r="T9521" t="s">
        <v>598</v>
      </c>
      <c r="U9521" t="s">
        <v>24</v>
      </c>
      <c r="V9521">
        <f t="shared" si="1340"/>
        <v>500000</v>
      </c>
    </row>
    <row r="9522" spans="1:22" x14ac:dyDescent="0.35">
      <c r="A9522">
        <v>9520</v>
      </c>
      <c r="B9522" t="s">
        <v>13814</v>
      </c>
      <c r="C9522" t="str">
        <f t="shared" si="1332"/>
        <v>Don’t Buy</v>
      </c>
      <c r="D9522" t="str">
        <f t="shared" si="1333"/>
        <v>Long Name</v>
      </c>
      <c r="E9522">
        <v>4.3</v>
      </c>
      <c r="F9522">
        <f>IF(Q9522&lt;10,E9522+0.1,E9522)</f>
        <v>4.3</v>
      </c>
      <c r="G9522">
        <f>MIN(IF(Q9522&lt;10,E9522+0.5,E9522),5)</f>
        <v>4.3</v>
      </c>
      <c r="H9522" t="str">
        <f t="shared" si="1334"/>
        <v>Average Place to Work</v>
      </c>
      <c r="I9522">
        <v>53</v>
      </c>
      <c r="J9522" t="b">
        <f t="shared" si="1335"/>
        <v>0</v>
      </c>
      <c r="K9522" t="b">
        <f>OR(E9522&gt;3.5,Q9522&lt;10)</f>
        <v>1</v>
      </c>
      <c r="L9522" t="s">
        <v>19</v>
      </c>
      <c r="M9522" t="s">
        <v>13815</v>
      </c>
      <c r="N9522" t="str">
        <f t="shared" si="1336"/>
        <v>None</v>
      </c>
      <c r="O9522" t="str">
        <f t="shared" si="1337"/>
        <v>None</v>
      </c>
      <c r="P9522" t="s">
        <v>180</v>
      </c>
      <c r="Q9522" s="2">
        <f t="shared" si="1338"/>
        <v>23</v>
      </c>
      <c r="R9522" s="1" t="str">
        <f t="shared" si="1339"/>
        <v>Established</v>
      </c>
      <c r="S9522" s="1"/>
      <c r="T9522" t="s">
        <v>2372</v>
      </c>
      <c r="U9522" t="s">
        <v>227</v>
      </c>
      <c r="V9522">
        <f t="shared" si="1340"/>
        <v>0</v>
      </c>
    </row>
    <row r="9523" spans="1:22" x14ac:dyDescent="0.35">
      <c r="A9523">
        <v>9521</v>
      </c>
      <c r="B9523" t="s">
        <v>13870</v>
      </c>
      <c r="C9523" t="str">
        <f t="shared" si="1332"/>
        <v>Don’t Buy</v>
      </c>
      <c r="D9523" t="str">
        <f t="shared" si="1333"/>
        <v>Long Name</v>
      </c>
      <c r="E9523">
        <v>3.9</v>
      </c>
      <c r="F9523">
        <f>IF(Q9523&lt;10,E9523+0.1,E9523)</f>
        <v>3.9</v>
      </c>
      <c r="G9523">
        <f>MIN(IF(Q9523&lt;10,E9523+0.5,E9523),5)</f>
        <v>3.9</v>
      </c>
      <c r="H9523" t="str">
        <f t="shared" si="1334"/>
        <v>Average Place to Work</v>
      </c>
      <c r="I9523">
        <v>53</v>
      </c>
      <c r="J9523" t="b">
        <f t="shared" si="1335"/>
        <v>0</v>
      </c>
      <c r="K9523" t="b">
        <f>OR(E9523&gt;3.5,Q9523&lt;10)</f>
        <v>1</v>
      </c>
      <c r="L9523" t="s">
        <v>19</v>
      </c>
      <c r="M9523" t="s">
        <v>7828</v>
      </c>
      <c r="N9523" t="str">
        <f t="shared" si="1336"/>
        <v>None</v>
      </c>
      <c r="O9523" t="str">
        <f t="shared" si="1337"/>
        <v>None</v>
      </c>
      <c r="P9523" t="s">
        <v>833</v>
      </c>
      <c r="Q9523" s="2">
        <f t="shared" si="1338"/>
        <v>52</v>
      </c>
      <c r="R9523" s="1" t="str">
        <f t="shared" si="1339"/>
        <v>Established</v>
      </c>
      <c r="S9523" s="1"/>
      <c r="T9523" t="s">
        <v>1183</v>
      </c>
      <c r="U9523" t="s">
        <v>404</v>
      </c>
      <c r="V9523">
        <f t="shared" si="1340"/>
        <v>0</v>
      </c>
    </row>
    <row r="9524" spans="1:22" x14ac:dyDescent="0.35">
      <c r="A9524">
        <v>9522</v>
      </c>
      <c r="B9524" t="s">
        <v>13806</v>
      </c>
      <c r="C9524" t="str">
        <f t="shared" si="1332"/>
        <v>Buy</v>
      </c>
      <c r="D9524" t="str">
        <f t="shared" si="1333"/>
        <v>Short Name</v>
      </c>
      <c r="E9524">
        <v>3.6</v>
      </c>
      <c r="F9524">
        <f>IF(Q9524&lt;10,E9524+0.1,E9524)</f>
        <v>3.7</v>
      </c>
      <c r="G9524">
        <f>MIN(IF(Q9524&lt;10,E9524+0.5,E9524),5)</f>
        <v>4.0999999999999996</v>
      </c>
      <c r="H9524" t="str">
        <f t="shared" si="1334"/>
        <v>Average Place to Work</v>
      </c>
      <c r="I9524">
        <v>53</v>
      </c>
      <c r="J9524" t="b">
        <f t="shared" si="1335"/>
        <v>0</v>
      </c>
      <c r="K9524" t="b">
        <f>OR(E9524&gt;3.5,Q9524&lt;10)</f>
        <v>1</v>
      </c>
      <c r="L9524" t="s">
        <v>19</v>
      </c>
      <c r="M9524" t="s">
        <v>3572</v>
      </c>
      <c r="N9524" t="str">
        <f t="shared" si="1336"/>
        <v>Indian Silicon Valley Startups</v>
      </c>
      <c r="O9524" t="str">
        <f t="shared" si="1337"/>
        <v>None</v>
      </c>
      <c r="P9524" t="s">
        <v>258</v>
      </c>
      <c r="Q9524" s="2">
        <f t="shared" si="1338"/>
        <v>7</v>
      </c>
      <c r="R9524" s="1" t="str">
        <f t="shared" si="1339"/>
        <v>Startup</v>
      </c>
      <c r="S9524" s="1"/>
      <c r="T9524" t="s">
        <v>1183</v>
      </c>
      <c r="U9524" t="s">
        <v>36</v>
      </c>
      <c r="V9524">
        <f t="shared" si="1340"/>
        <v>0</v>
      </c>
    </row>
    <row r="9525" spans="1:22" x14ac:dyDescent="0.35">
      <c r="A9525">
        <v>9523</v>
      </c>
      <c r="B9525" t="s">
        <v>13821</v>
      </c>
      <c r="C9525" t="str">
        <f t="shared" si="1332"/>
        <v>Don’t Buy</v>
      </c>
      <c r="D9525" t="str">
        <f t="shared" si="1333"/>
        <v>Long Name</v>
      </c>
      <c r="E9525">
        <v>4.0999999999999996</v>
      </c>
      <c r="F9525">
        <f>IF(Q9525&lt;10,E9525+0.1,E9525)</f>
        <v>4.0999999999999996</v>
      </c>
      <c r="G9525">
        <f>MIN(IF(Q9525&lt;10,E9525+0.5,E9525),5)</f>
        <v>4.0999999999999996</v>
      </c>
      <c r="H9525" t="str">
        <f t="shared" si="1334"/>
        <v>Average Place to Work</v>
      </c>
      <c r="I9525">
        <v>53</v>
      </c>
      <c r="J9525" t="b">
        <f t="shared" si="1335"/>
        <v>0</v>
      </c>
      <c r="K9525" t="b">
        <f>OR(E9525&gt;3.5,Q9525&lt;10)</f>
        <v>1</v>
      </c>
      <c r="L9525" t="s">
        <v>19</v>
      </c>
      <c r="M9525" t="s">
        <v>13822</v>
      </c>
      <c r="N9525" t="str">
        <f t="shared" si="1336"/>
        <v>None</v>
      </c>
      <c r="O9525" t="str">
        <f t="shared" si="1337"/>
        <v>None</v>
      </c>
      <c r="P9525" t="s">
        <v>778</v>
      </c>
      <c r="Q9525" s="2">
        <f t="shared" si="1338"/>
        <v>126</v>
      </c>
      <c r="R9525" s="1" t="str">
        <f t="shared" si="1339"/>
        <v>Established</v>
      </c>
      <c r="S9525" s="1"/>
      <c r="T9525" t="s">
        <v>1183</v>
      </c>
      <c r="U9525" t="s">
        <v>446</v>
      </c>
      <c r="V9525">
        <f t="shared" si="1340"/>
        <v>0</v>
      </c>
    </row>
    <row r="9526" spans="1:22" x14ac:dyDescent="0.35">
      <c r="A9526">
        <v>9524</v>
      </c>
      <c r="B9526" t="s">
        <v>13841</v>
      </c>
      <c r="C9526" t="str">
        <f t="shared" si="1332"/>
        <v>Don’t Buy</v>
      </c>
      <c r="D9526" t="str">
        <f t="shared" si="1333"/>
        <v>Long Name</v>
      </c>
      <c r="E9526">
        <v>3.4</v>
      </c>
      <c r="F9526">
        <f>IF(Q9526&lt;10,E9526+0.1,E9526)</f>
        <v>3.4</v>
      </c>
      <c r="G9526">
        <f>MIN(IF(Q9526&lt;10,E9526+0.5,E9526),5)</f>
        <v>3.4</v>
      </c>
      <c r="H9526" t="str">
        <f t="shared" si="1334"/>
        <v>Average Place to Work</v>
      </c>
      <c r="I9526">
        <v>53</v>
      </c>
      <c r="J9526" t="b">
        <f t="shared" si="1335"/>
        <v>0</v>
      </c>
      <c r="K9526" t="b">
        <f>OR(E9526&gt;3.5,Q9526&lt;10)</f>
        <v>0</v>
      </c>
      <c r="M9526" t="s">
        <v>13396</v>
      </c>
      <c r="N9526" t="str">
        <f t="shared" si="1336"/>
        <v>None</v>
      </c>
      <c r="O9526" t="str">
        <f t="shared" si="1337"/>
        <v>None</v>
      </c>
      <c r="P9526" t="s">
        <v>99</v>
      </c>
      <c r="Q9526" s="2">
        <f t="shared" si="1338"/>
        <v>26</v>
      </c>
      <c r="R9526" s="1" t="str">
        <f t="shared" si="1339"/>
        <v>Established</v>
      </c>
      <c r="S9526" s="1"/>
      <c r="T9526" t="s">
        <v>1183</v>
      </c>
      <c r="U9526" t="s">
        <v>1677</v>
      </c>
      <c r="V9526">
        <f t="shared" si="1340"/>
        <v>0</v>
      </c>
    </row>
    <row r="9527" spans="1:22" x14ac:dyDescent="0.35">
      <c r="A9527">
        <v>9525</v>
      </c>
      <c r="B9527" t="s">
        <v>13823</v>
      </c>
      <c r="C9527" t="str">
        <f t="shared" si="1332"/>
        <v>Don’t Buy</v>
      </c>
      <c r="D9527" t="str">
        <f t="shared" si="1333"/>
        <v>Long Name</v>
      </c>
      <c r="E9527">
        <v>3.9</v>
      </c>
      <c r="F9527">
        <f>IF(Q9527&lt;10,E9527+0.1,E9527)</f>
        <v>3.9</v>
      </c>
      <c r="G9527">
        <f>MIN(IF(Q9527&lt;10,E9527+0.5,E9527),5)</f>
        <v>3.9</v>
      </c>
      <c r="H9527" t="str">
        <f t="shared" si="1334"/>
        <v>Average Place to Work</v>
      </c>
      <c r="I9527">
        <v>53</v>
      </c>
      <c r="J9527" t="b">
        <f t="shared" si="1335"/>
        <v>0</v>
      </c>
      <c r="K9527" t="b">
        <f>OR(E9527&gt;3.5,Q9527&lt;10)</f>
        <v>1</v>
      </c>
      <c r="L9527" t="s">
        <v>789</v>
      </c>
      <c r="M9527" t="s">
        <v>7019</v>
      </c>
      <c r="N9527" t="str">
        <f t="shared" si="1336"/>
        <v>None</v>
      </c>
      <c r="O9527" t="str">
        <f t="shared" si="1337"/>
        <v>None</v>
      </c>
      <c r="P9527" t="s">
        <v>114</v>
      </c>
      <c r="Q9527" s="2">
        <f t="shared" si="1338"/>
        <v>11</v>
      </c>
      <c r="R9527" s="1" t="str">
        <f t="shared" si="1339"/>
        <v>Established</v>
      </c>
      <c r="S9527" s="1"/>
      <c r="T9527" t="s">
        <v>2721</v>
      </c>
      <c r="U9527" t="s">
        <v>455</v>
      </c>
      <c r="V9527">
        <f t="shared" si="1340"/>
        <v>0</v>
      </c>
    </row>
    <row r="9528" spans="1:22" x14ac:dyDescent="0.35">
      <c r="A9528">
        <v>9526</v>
      </c>
      <c r="B9528" t="s">
        <v>13880</v>
      </c>
      <c r="C9528" t="str">
        <f t="shared" si="1332"/>
        <v>Don’t Buy</v>
      </c>
      <c r="D9528" t="str">
        <f t="shared" si="1333"/>
        <v>Short Name</v>
      </c>
      <c r="E9528">
        <v>4.3</v>
      </c>
      <c r="F9528">
        <f>IF(Q9528&lt;10,E9528+0.1,E9528)</f>
        <v>4.3</v>
      </c>
      <c r="G9528">
        <f>MIN(IF(Q9528&lt;10,E9528+0.5,E9528),5)</f>
        <v>4.3</v>
      </c>
      <c r="H9528" t="str">
        <f t="shared" si="1334"/>
        <v>Average Place to Work</v>
      </c>
      <c r="I9528">
        <v>53</v>
      </c>
      <c r="J9528" t="b">
        <f t="shared" si="1335"/>
        <v>0</v>
      </c>
      <c r="K9528" t="b">
        <f>OR(E9528&gt;3.5,Q9528&lt;10)</f>
        <v>1</v>
      </c>
      <c r="M9528" t="s">
        <v>13450</v>
      </c>
      <c r="N9528" t="str">
        <f t="shared" si="1336"/>
        <v>Indian Silicon Valley Startups</v>
      </c>
      <c r="O9528" t="str">
        <f t="shared" si="1337"/>
        <v>None</v>
      </c>
      <c r="P9528" t="s">
        <v>445</v>
      </c>
      <c r="Q9528" s="2">
        <f t="shared" si="1338"/>
        <v>14</v>
      </c>
      <c r="R9528" s="1" t="str">
        <f t="shared" si="1339"/>
        <v>Established</v>
      </c>
      <c r="S9528" s="1"/>
      <c r="T9528" t="s">
        <v>219</v>
      </c>
      <c r="U9528" t="s">
        <v>147</v>
      </c>
      <c r="V9528">
        <f t="shared" si="1340"/>
        <v>0</v>
      </c>
    </row>
    <row r="9529" spans="1:22" x14ac:dyDescent="0.35">
      <c r="A9529">
        <v>9527</v>
      </c>
      <c r="B9529" t="s">
        <v>13881</v>
      </c>
      <c r="C9529" t="str">
        <f t="shared" si="1332"/>
        <v>Don’t Buy</v>
      </c>
      <c r="D9529" t="str">
        <f t="shared" si="1333"/>
        <v>Long Name</v>
      </c>
      <c r="E9529">
        <v>2.9</v>
      </c>
      <c r="F9529">
        <f>IF(Q9529&lt;10,E9529+0.1,E9529)</f>
        <v>2.9</v>
      </c>
      <c r="G9529">
        <f>MIN(IF(Q9529&lt;10,E9529+0.5,E9529),5)</f>
        <v>2.9</v>
      </c>
      <c r="H9529" t="str">
        <f t="shared" si="1334"/>
        <v>Average Place to Work</v>
      </c>
      <c r="I9529">
        <v>53</v>
      </c>
      <c r="J9529" t="b">
        <f t="shared" si="1335"/>
        <v>0</v>
      </c>
      <c r="K9529" t="b">
        <f>OR(E9529&gt;3.5,Q9529&lt;10)</f>
        <v>0</v>
      </c>
      <c r="M9529" t="s">
        <v>4161</v>
      </c>
      <c r="N9529" t="str">
        <f t="shared" si="1336"/>
        <v>None</v>
      </c>
      <c r="O9529" t="str">
        <f t="shared" si="1337"/>
        <v>None</v>
      </c>
      <c r="P9529" t="s">
        <v>50</v>
      </c>
      <c r="Q9529" s="2">
        <f t="shared" si="1338"/>
        <v>29</v>
      </c>
      <c r="R9529" s="1" t="str">
        <f t="shared" si="1339"/>
        <v>Established</v>
      </c>
      <c r="S9529" s="1"/>
      <c r="T9529" t="s">
        <v>606</v>
      </c>
      <c r="U9529" t="s">
        <v>195</v>
      </c>
      <c r="V9529">
        <f t="shared" si="1340"/>
        <v>0</v>
      </c>
    </row>
    <row r="9530" spans="1:22" x14ac:dyDescent="0.35">
      <c r="A9530">
        <v>9528</v>
      </c>
      <c r="B9530" t="s">
        <v>13842</v>
      </c>
      <c r="C9530" t="str">
        <f t="shared" si="1332"/>
        <v>Buy</v>
      </c>
      <c r="D9530" t="str">
        <f t="shared" si="1333"/>
        <v>Long Name</v>
      </c>
      <c r="E9530">
        <v>3.9</v>
      </c>
      <c r="F9530">
        <f>IF(Q9530&lt;10,E9530+0.1,E9530)</f>
        <v>3.9</v>
      </c>
      <c r="G9530">
        <f>MIN(IF(Q9530&lt;10,E9530+0.5,E9530),5)</f>
        <v>3.9</v>
      </c>
      <c r="H9530" t="str">
        <f t="shared" si="1334"/>
        <v>Average Place to Work</v>
      </c>
      <c r="I9530">
        <v>53</v>
      </c>
      <c r="J9530" t="b">
        <f t="shared" si="1335"/>
        <v>0</v>
      </c>
      <c r="K9530" t="b">
        <f>OR(E9530&gt;3.5,Q9530&lt;10)</f>
        <v>1</v>
      </c>
      <c r="L9530" t="s">
        <v>9</v>
      </c>
      <c r="M9530" t="s">
        <v>13843</v>
      </c>
      <c r="N9530" t="str">
        <f t="shared" si="1336"/>
        <v>None</v>
      </c>
      <c r="O9530" t="str">
        <f t="shared" si="1337"/>
        <v>None</v>
      </c>
      <c r="P9530" t="s">
        <v>626</v>
      </c>
      <c r="Q9530" s="2">
        <f t="shared" si="1338"/>
        <v>17</v>
      </c>
      <c r="R9530" s="1" t="str">
        <f t="shared" si="1339"/>
        <v>Established</v>
      </c>
      <c r="S9530" s="1"/>
      <c r="T9530" t="s">
        <v>606</v>
      </c>
      <c r="U9530" t="s">
        <v>306</v>
      </c>
      <c r="V9530">
        <f t="shared" si="1340"/>
        <v>0</v>
      </c>
    </row>
    <row r="9531" spans="1:22" x14ac:dyDescent="0.35">
      <c r="A9531">
        <v>9529</v>
      </c>
      <c r="B9531" t="s">
        <v>13844</v>
      </c>
      <c r="C9531" t="str">
        <f t="shared" si="1332"/>
        <v>Don’t Buy</v>
      </c>
      <c r="D9531" t="str">
        <f t="shared" si="1333"/>
        <v>Long Name</v>
      </c>
      <c r="E9531">
        <v>3.8</v>
      </c>
      <c r="F9531">
        <f>IF(Q9531&lt;10,E9531+0.1,E9531)</f>
        <v>3.9</v>
      </c>
      <c r="G9531">
        <f>MIN(IF(Q9531&lt;10,E9531+0.5,E9531),5)</f>
        <v>4.3</v>
      </c>
      <c r="H9531" t="str">
        <f t="shared" si="1334"/>
        <v>Average Place to Work</v>
      </c>
      <c r="I9531">
        <v>53</v>
      </c>
      <c r="J9531" t="b">
        <f t="shared" si="1335"/>
        <v>0</v>
      </c>
      <c r="K9531" t="b">
        <f>OR(E9531&gt;3.5,Q9531&lt;10)</f>
        <v>1</v>
      </c>
      <c r="L9531" t="s">
        <v>19</v>
      </c>
      <c r="M9531" t="s">
        <v>10421</v>
      </c>
      <c r="N9531" t="str">
        <f t="shared" si="1336"/>
        <v>Indian Silicon Valley Startups</v>
      </c>
      <c r="O9531" t="str">
        <f t="shared" si="1337"/>
        <v>None</v>
      </c>
      <c r="P9531" t="s">
        <v>258</v>
      </c>
      <c r="Q9531" s="2">
        <f t="shared" si="1338"/>
        <v>7</v>
      </c>
      <c r="R9531" s="1" t="str">
        <f t="shared" si="1339"/>
        <v>Startup</v>
      </c>
      <c r="S9531" s="1"/>
      <c r="T9531" t="s">
        <v>2426</v>
      </c>
      <c r="U9531" t="s">
        <v>17</v>
      </c>
      <c r="V9531">
        <f t="shared" si="1340"/>
        <v>500000</v>
      </c>
    </row>
    <row r="9532" spans="1:22" x14ac:dyDescent="0.35">
      <c r="A9532">
        <v>9530</v>
      </c>
      <c r="B9532" t="s">
        <v>13819</v>
      </c>
      <c r="C9532" t="str">
        <f t="shared" si="1332"/>
        <v>Don’t Buy</v>
      </c>
      <c r="D9532" t="str">
        <f t="shared" si="1333"/>
        <v>Long Name</v>
      </c>
      <c r="E9532">
        <v>3.4</v>
      </c>
      <c r="F9532">
        <f>IF(Q9532&lt;10,E9532+0.1,E9532)</f>
        <v>3.4</v>
      </c>
      <c r="G9532">
        <f>MIN(IF(Q9532&lt;10,E9532+0.5,E9532),5)</f>
        <v>3.4</v>
      </c>
      <c r="H9532" t="str">
        <f t="shared" si="1334"/>
        <v>Average Place to Work</v>
      </c>
      <c r="I9532">
        <v>53</v>
      </c>
      <c r="J9532" t="b">
        <f t="shared" si="1335"/>
        <v>0</v>
      </c>
      <c r="K9532" t="b">
        <f>OR(E9532&gt;3.5,Q9532&lt;10)</f>
        <v>0</v>
      </c>
      <c r="L9532" t="s">
        <v>19</v>
      </c>
      <c r="M9532" t="s">
        <v>13820</v>
      </c>
      <c r="N9532" t="str">
        <f t="shared" si="1336"/>
        <v>None</v>
      </c>
      <c r="O9532" t="str">
        <f t="shared" si="1337"/>
        <v>None</v>
      </c>
      <c r="P9532" t="s">
        <v>213</v>
      </c>
      <c r="Q9532" s="2">
        <f t="shared" si="1338"/>
        <v>12</v>
      </c>
      <c r="R9532" s="1" t="str">
        <f t="shared" si="1339"/>
        <v>Established</v>
      </c>
      <c r="S9532" s="1"/>
      <c r="T9532" t="s">
        <v>2721</v>
      </c>
      <c r="U9532" t="s">
        <v>1677</v>
      </c>
      <c r="V9532">
        <f t="shared" si="1340"/>
        <v>0</v>
      </c>
    </row>
    <row r="9533" spans="1:22" x14ac:dyDescent="0.35">
      <c r="A9533">
        <v>9531</v>
      </c>
      <c r="B9533" t="s">
        <v>13882</v>
      </c>
      <c r="C9533" t="str">
        <f t="shared" si="1332"/>
        <v>Don’t Buy</v>
      </c>
      <c r="D9533" t="str">
        <f t="shared" si="1333"/>
        <v>Long Name</v>
      </c>
      <c r="E9533">
        <v>3.7</v>
      </c>
      <c r="F9533">
        <f>IF(Q9533&lt;10,E9533+0.1,E9533)</f>
        <v>3.7</v>
      </c>
      <c r="G9533">
        <f>MIN(IF(Q9533&lt;10,E9533+0.5,E9533),5)</f>
        <v>3.7</v>
      </c>
      <c r="H9533" t="str">
        <f t="shared" si="1334"/>
        <v>Average Place to Work</v>
      </c>
      <c r="I9533">
        <v>53</v>
      </c>
      <c r="J9533" t="b">
        <f t="shared" si="1335"/>
        <v>0</v>
      </c>
      <c r="K9533" t="b">
        <f>OR(E9533&gt;3.5,Q9533&lt;10)</f>
        <v>1</v>
      </c>
      <c r="L9533" t="s">
        <v>19</v>
      </c>
      <c r="M9533" t="s">
        <v>6881</v>
      </c>
      <c r="N9533" t="str">
        <f t="shared" si="1336"/>
        <v>Indian Silicon Valley Startups</v>
      </c>
      <c r="O9533" t="str">
        <f t="shared" si="1337"/>
        <v>None</v>
      </c>
      <c r="P9533" t="s">
        <v>1555</v>
      </c>
      <c r="Q9533" s="2">
        <f t="shared" si="1338"/>
        <v>57</v>
      </c>
      <c r="R9533" s="1" t="str">
        <f t="shared" si="1339"/>
        <v>Established</v>
      </c>
      <c r="S9533" s="1"/>
      <c r="T9533" t="s">
        <v>1183</v>
      </c>
      <c r="U9533" t="s">
        <v>64</v>
      </c>
      <c r="V9533">
        <f t="shared" si="1340"/>
        <v>0</v>
      </c>
    </row>
    <row r="9534" spans="1:22" x14ac:dyDescent="0.35">
      <c r="A9534">
        <v>9532</v>
      </c>
      <c r="B9534" t="s">
        <v>13824</v>
      </c>
      <c r="C9534" t="str">
        <f t="shared" si="1332"/>
        <v>Don’t Buy</v>
      </c>
      <c r="D9534" t="str">
        <f t="shared" si="1333"/>
        <v>Long Name</v>
      </c>
      <c r="E9534">
        <v>4</v>
      </c>
      <c r="F9534">
        <f>IF(Q9534&lt;10,E9534+0.1,E9534)</f>
        <v>4</v>
      </c>
      <c r="G9534">
        <f>MIN(IF(Q9534&lt;10,E9534+0.5,E9534),5)</f>
        <v>4</v>
      </c>
      <c r="H9534" t="str">
        <f t="shared" si="1334"/>
        <v>Average Place to Work</v>
      </c>
      <c r="I9534">
        <v>53</v>
      </c>
      <c r="J9534" t="b">
        <f t="shared" si="1335"/>
        <v>0</v>
      </c>
      <c r="K9534" t="b">
        <f>OR(E9534&gt;3.5,Q9534&lt;10)</f>
        <v>1</v>
      </c>
      <c r="L9534" t="s">
        <v>19</v>
      </c>
      <c r="M9534" t="s">
        <v>13825</v>
      </c>
      <c r="N9534" t="str">
        <f t="shared" si="1336"/>
        <v>None</v>
      </c>
      <c r="O9534" t="str">
        <f t="shared" si="1337"/>
        <v>None</v>
      </c>
      <c r="P9534" t="s">
        <v>156</v>
      </c>
      <c r="Q9534" s="2">
        <f t="shared" si="1338"/>
        <v>18</v>
      </c>
      <c r="R9534" s="1" t="str">
        <f t="shared" si="1339"/>
        <v>Established</v>
      </c>
      <c r="S9534" s="1"/>
      <c r="T9534" t="s">
        <v>1183</v>
      </c>
      <c r="U9534" t="s">
        <v>530</v>
      </c>
      <c r="V9534">
        <f t="shared" si="1340"/>
        <v>0</v>
      </c>
    </row>
    <row r="9535" spans="1:22" x14ac:dyDescent="0.35">
      <c r="A9535">
        <v>9533</v>
      </c>
      <c r="B9535" t="s">
        <v>13811</v>
      </c>
      <c r="C9535" t="str">
        <f t="shared" si="1332"/>
        <v>Don’t Buy</v>
      </c>
      <c r="D9535" t="str">
        <f t="shared" si="1333"/>
        <v>Long Name</v>
      </c>
      <c r="E9535">
        <v>3.4</v>
      </c>
      <c r="F9535">
        <f>IF(Q9535&lt;10,E9535+0.1,E9535)</f>
        <v>3.4</v>
      </c>
      <c r="G9535">
        <f>MIN(IF(Q9535&lt;10,E9535+0.5,E9535),5)</f>
        <v>3.4</v>
      </c>
      <c r="H9535" t="str">
        <f t="shared" si="1334"/>
        <v>Average Place to Work</v>
      </c>
      <c r="I9535">
        <v>53</v>
      </c>
      <c r="J9535" t="b">
        <f t="shared" si="1335"/>
        <v>0</v>
      </c>
      <c r="K9535" t="b">
        <f>OR(E9535&gt;3.5,Q9535&lt;10)</f>
        <v>0</v>
      </c>
      <c r="L9535" t="s">
        <v>19</v>
      </c>
      <c r="M9535" t="s">
        <v>7358</v>
      </c>
      <c r="N9535" t="str">
        <f t="shared" si="1336"/>
        <v>None</v>
      </c>
      <c r="O9535" t="str">
        <f t="shared" si="1337"/>
        <v>None</v>
      </c>
      <c r="P9535" t="s">
        <v>99</v>
      </c>
      <c r="Q9535" s="2">
        <f t="shared" si="1338"/>
        <v>26</v>
      </c>
      <c r="R9535" s="1" t="str">
        <f t="shared" si="1339"/>
        <v>Established</v>
      </c>
      <c r="S9535" s="1"/>
      <c r="T9535" t="s">
        <v>598</v>
      </c>
      <c r="U9535" t="s">
        <v>5212</v>
      </c>
      <c r="V9535">
        <f t="shared" si="1340"/>
        <v>0</v>
      </c>
    </row>
    <row r="9536" spans="1:22" x14ac:dyDescent="0.35">
      <c r="A9536">
        <v>9534</v>
      </c>
      <c r="B9536" t="s">
        <v>13827</v>
      </c>
      <c r="C9536" t="str">
        <f t="shared" si="1332"/>
        <v>Don’t Buy</v>
      </c>
      <c r="D9536" t="str">
        <f t="shared" si="1333"/>
        <v>Long Name</v>
      </c>
      <c r="E9536">
        <v>3.6</v>
      </c>
      <c r="F9536">
        <f>IF(Q9536&lt;10,E9536+0.1,E9536)</f>
        <v>3.7</v>
      </c>
      <c r="G9536">
        <f>MIN(IF(Q9536&lt;10,E9536+0.5,E9536),5)</f>
        <v>4.0999999999999996</v>
      </c>
      <c r="H9536" t="str">
        <f t="shared" si="1334"/>
        <v>Average Place to Work</v>
      </c>
      <c r="I9536">
        <v>53</v>
      </c>
      <c r="J9536" t="b">
        <f t="shared" si="1335"/>
        <v>0</v>
      </c>
      <c r="K9536" t="b">
        <f>OR(E9536&gt;3.5,Q9536&lt;10)</f>
        <v>1</v>
      </c>
      <c r="M9536" t="s">
        <v>13828</v>
      </c>
      <c r="N9536" t="str">
        <f t="shared" si="1336"/>
        <v>Indian Silicon Valley Startups</v>
      </c>
      <c r="O9536" t="str">
        <f t="shared" si="1337"/>
        <v>None</v>
      </c>
      <c r="Q9536" s="2">
        <f t="shared" si="1338"/>
        <v>0</v>
      </c>
      <c r="R9536" s="1" t="str">
        <f t="shared" si="1339"/>
        <v>Startup</v>
      </c>
      <c r="S9536" s="1"/>
      <c r="T9536" t="s">
        <v>1183</v>
      </c>
      <c r="U9536" t="s">
        <v>455</v>
      </c>
      <c r="V9536">
        <f t="shared" si="1340"/>
        <v>0</v>
      </c>
    </row>
    <row r="9537" spans="1:22" x14ac:dyDescent="0.35">
      <c r="A9537">
        <v>9535</v>
      </c>
      <c r="B9537" t="s">
        <v>13883</v>
      </c>
      <c r="C9537" t="str">
        <f t="shared" si="1332"/>
        <v>Don’t Buy</v>
      </c>
      <c r="D9537" t="str">
        <f t="shared" si="1333"/>
        <v>Long Name</v>
      </c>
      <c r="E9537">
        <v>3.5</v>
      </c>
      <c r="F9537">
        <f>IF(Q9537&lt;10,E9537+0.1,E9537)</f>
        <v>3.5</v>
      </c>
      <c r="G9537">
        <f>MIN(IF(Q9537&lt;10,E9537+0.5,E9537),5)</f>
        <v>3.5</v>
      </c>
      <c r="H9537" t="str">
        <f t="shared" si="1334"/>
        <v>Average Place to Work</v>
      </c>
      <c r="I9537">
        <v>53</v>
      </c>
      <c r="J9537" t="b">
        <f t="shared" si="1335"/>
        <v>0</v>
      </c>
      <c r="K9537" t="b">
        <f>OR(E9537&gt;3.5,Q9537&lt;10)</f>
        <v>0</v>
      </c>
      <c r="M9537" t="s">
        <v>13884</v>
      </c>
      <c r="N9537" t="str">
        <f t="shared" si="1336"/>
        <v>None</v>
      </c>
      <c r="O9537" t="str">
        <f t="shared" si="1337"/>
        <v>None</v>
      </c>
      <c r="P9537" t="s">
        <v>460</v>
      </c>
      <c r="Q9537" s="2">
        <f t="shared" si="1338"/>
        <v>37</v>
      </c>
      <c r="R9537" s="1" t="str">
        <f t="shared" si="1339"/>
        <v>Established</v>
      </c>
      <c r="S9537" s="1"/>
      <c r="T9537" t="s">
        <v>2721</v>
      </c>
      <c r="U9537" t="s">
        <v>446</v>
      </c>
      <c r="V9537">
        <f t="shared" si="1340"/>
        <v>0</v>
      </c>
    </row>
    <row r="9538" spans="1:22" x14ac:dyDescent="0.35">
      <c r="A9538">
        <v>9536</v>
      </c>
      <c r="B9538" t="s">
        <v>13839</v>
      </c>
      <c r="C9538" t="str">
        <f t="shared" si="1332"/>
        <v>Don’t Buy</v>
      </c>
      <c r="D9538" t="str">
        <f t="shared" si="1333"/>
        <v>Long Name</v>
      </c>
      <c r="E9538">
        <v>3.9</v>
      </c>
      <c r="F9538">
        <f>IF(Q9538&lt;10,E9538+0.1,E9538)</f>
        <v>3.9</v>
      </c>
      <c r="G9538">
        <f>MIN(IF(Q9538&lt;10,E9538+0.5,E9538),5)</f>
        <v>3.9</v>
      </c>
      <c r="H9538" t="str">
        <f t="shared" si="1334"/>
        <v>Average Place to Work</v>
      </c>
      <c r="I9538">
        <v>53</v>
      </c>
      <c r="J9538" t="b">
        <f t="shared" si="1335"/>
        <v>0</v>
      </c>
      <c r="K9538" t="b">
        <f>OR(E9538&gt;3.5,Q9538&lt;10)</f>
        <v>1</v>
      </c>
      <c r="L9538" t="s">
        <v>19</v>
      </c>
      <c r="M9538" t="s">
        <v>6587</v>
      </c>
      <c r="N9538" t="str">
        <f t="shared" si="1336"/>
        <v>None</v>
      </c>
      <c r="O9538" t="str">
        <f t="shared" si="1337"/>
        <v>None</v>
      </c>
      <c r="P9538" t="s">
        <v>232</v>
      </c>
      <c r="Q9538" s="2">
        <f t="shared" si="1338"/>
        <v>43</v>
      </c>
      <c r="R9538" s="1" t="str">
        <f t="shared" si="1339"/>
        <v>Established</v>
      </c>
      <c r="S9538" s="1"/>
      <c r="T9538" t="s">
        <v>140</v>
      </c>
      <c r="U9538" t="s">
        <v>352</v>
      </c>
      <c r="V9538">
        <f t="shared" si="1340"/>
        <v>0</v>
      </c>
    </row>
    <row r="9539" spans="1:22" x14ac:dyDescent="0.35">
      <c r="A9539">
        <v>9537</v>
      </c>
      <c r="B9539" t="s">
        <v>13885</v>
      </c>
      <c r="C9539" t="str">
        <f t="shared" ref="C9539:C9602" si="1341">IF(OR(LEFT(B9539,1)="T",LEFT(B9539,1)="G"),"Buy","Don’t Buy")</f>
        <v>Don’t Buy</v>
      </c>
      <c r="D9539" t="str">
        <f t="shared" ref="D9539:D9602" si="1342">IF(LEN(B9539)&gt;=10,"Long Name","Short Name")</f>
        <v>Long Name</v>
      </c>
      <c r="E9539">
        <v>4</v>
      </c>
      <c r="F9539">
        <f>IF(Q9539&lt;10,E9539+0.1,E9539)</f>
        <v>4</v>
      </c>
      <c r="G9539">
        <f>MIN(IF(Q9539&lt;10,E9539+0.5,E9539),5)</f>
        <v>4</v>
      </c>
      <c r="H9539" t="str">
        <f t="shared" ref="H9539:H9602" si="1343">IF(E9539&gt;4.5,"Great Place to Work","Average Place to Work")</f>
        <v>Average Place to Work</v>
      </c>
      <c r="I9539">
        <v>53</v>
      </c>
      <c r="J9539" t="b">
        <f t="shared" ref="J9539:J9602" si="1344">AND(I9539&gt;10000,E9539&gt;4)</f>
        <v>0</v>
      </c>
      <c r="K9539" t="b">
        <f>OR(E9539&gt;3.5,Q9539&lt;10)</f>
        <v>1</v>
      </c>
      <c r="L9539" t="s">
        <v>789</v>
      </c>
      <c r="M9539" t="s">
        <v>4631</v>
      </c>
      <c r="N9539" t="str">
        <f t="shared" ref="N9539:N9602" si="1345">IF(OR(LEFT(M9539,9)="Banglore",LEFT(M9539,9)="Bengaluru",LEFT(M9539,7)="Chennai",Q9539&lt;10,U9539="Internet"),"Indian Silicon Valley Startups","None")</f>
        <v>None</v>
      </c>
      <c r="O9539" t="str">
        <f t="shared" ref="O9539:O9602" si="1346">IF(AND(LEFT(M9539,6)="Mumbai",U9539="Financial Services"),"Bombay Finances","None")</f>
        <v>None</v>
      </c>
      <c r="P9539" t="s">
        <v>603</v>
      </c>
      <c r="Q9539" s="2">
        <f t="shared" ref="Q9539:Q9602" si="1347">_xlfn.NUMBERVALUE(SUBSTITUTE(TRIM(P9539)," years old",""))</f>
        <v>51</v>
      </c>
      <c r="R9539" s="1" t="str">
        <f t="shared" ref="R9539:R9602" si="1348">IF(Q9539&lt;10,"Startup","Established")</f>
        <v>Established</v>
      </c>
      <c r="S9539" s="1"/>
      <c r="T9539" t="s">
        <v>606</v>
      </c>
      <c r="U9539" t="s">
        <v>8174</v>
      </c>
      <c r="V9539">
        <f t="shared" ref="V9539:V9602" si="1349">IF(AND(OR(U9539=$U$7,U9539=$U$12),E9539&gt;4),1000000,IF(AND(OR(U9539=$U$7,U9539=$U$12),E9539&lt;=4),500000,IF(AND(U9539=$U$18,E9539&gt;4),800000,0)))</f>
        <v>0</v>
      </c>
    </row>
    <row r="9540" spans="1:22" x14ac:dyDescent="0.35">
      <c r="A9540">
        <v>9538</v>
      </c>
      <c r="B9540" t="s">
        <v>13886</v>
      </c>
      <c r="C9540" t="str">
        <f t="shared" si="1341"/>
        <v>Don’t Buy</v>
      </c>
      <c r="D9540" t="str">
        <f t="shared" si="1342"/>
        <v>Long Name</v>
      </c>
      <c r="E9540">
        <v>4</v>
      </c>
      <c r="F9540">
        <f>IF(Q9540&lt;10,E9540+0.1,E9540)</f>
        <v>4</v>
      </c>
      <c r="G9540">
        <f>MIN(IF(Q9540&lt;10,E9540+0.5,E9540),5)</f>
        <v>4</v>
      </c>
      <c r="H9540" t="str">
        <f t="shared" si="1343"/>
        <v>Average Place to Work</v>
      </c>
      <c r="I9540">
        <v>53</v>
      </c>
      <c r="J9540" t="b">
        <f t="shared" si="1344"/>
        <v>0</v>
      </c>
      <c r="K9540" t="b">
        <f>OR(E9540&gt;3.5,Q9540&lt;10)</f>
        <v>1</v>
      </c>
      <c r="L9540" t="s">
        <v>9</v>
      </c>
      <c r="M9540" t="s">
        <v>13887</v>
      </c>
      <c r="N9540" t="str">
        <f t="shared" si="1345"/>
        <v>None</v>
      </c>
      <c r="O9540" t="str">
        <f t="shared" si="1346"/>
        <v>None</v>
      </c>
      <c r="P9540" t="s">
        <v>328</v>
      </c>
      <c r="Q9540" s="2">
        <f t="shared" si="1347"/>
        <v>42</v>
      </c>
      <c r="R9540" s="1" t="str">
        <f t="shared" si="1348"/>
        <v>Established</v>
      </c>
      <c r="S9540" s="1"/>
      <c r="T9540" t="s">
        <v>219</v>
      </c>
      <c r="U9540" t="s">
        <v>297</v>
      </c>
      <c r="V9540">
        <f t="shared" si="1349"/>
        <v>0</v>
      </c>
    </row>
    <row r="9541" spans="1:22" x14ac:dyDescent="0.35">
      <c r="A9541">
        <v>9539</v>
      </c>
      <c r="B9541" t="s">
        <v>13840</v>
      </c>
      <c r="C9541" t="str">
        <f t="shared" si="1341"/>
        <v>Buy</v>
      </c>
      <c r="D9541" t="str">
        <f t="shared" si="1342"/>
        <v>Long Name</v>
      </c>
      <c r="E9541">
        <v>4.0999999999999996</v>
      </c>
      <c r="F9541">
        <f>IF(Q9541&lt;10,E9541+0.1,E9541)</f>
        <v>4.0999999999999996</v>
      </c>
      <c r="G9541">
        <f>MIN(IF(Q9541&lt;10,E9541+0.5,E9541),5)</f>
        <v>4.0999999999999996</v>
      </c>
      <c r="H9541" t="str">
        <f t="shared" si="1343"/>
        <v>Average Place to Work</v>
      </c>
      <c r="I9541">
        <v>53</v>
      </c>
      <c r="J9541" t="b">
        <f t="shared" si="1344"/>
        <v>0</v>
      </c>
      <c r="K9541" t="b">
        <f>OR(E9541&gt;3.5,Q9541&lt;10)</f>
        <v>1</v>
      </c>
      <c r="L9541" t="s">
        <v>9</v>
      </c>
      <c r="M9541" t="s">
        <v>4658</v>
      </c>
      <c r="N9541" t="str">
        <f t="shared" si="1345"/>
        <v>None</v>
      </c>
      <c r="O9541" t="str">
        <f t="shared" si="1346"/>
        <v>None</v>
      </c>
      <c r="P9541" t="s">
        <v>434</v>
      </c>
      <c r="Q9541" s="2">
        <f t="shared" si="1347"/>
        <v>64</v>
      </c>
      <c r="R9541" s="1" t="str">
        <f t="shared" si="1348"/>
        <v>Established</v>
      </c>
      <c r="S9541" s="1"/>
      <c r="T9541" t="s">
        <v>598</v>
      </c>
      <c r="U9541" t="s">
        <v>931</v>
      </c>
      <c r="V9541">
        <f t="shared" si="1349"/>
        <v>0</v>
      </c>
    </row>
    <row r="9542" spans="1:22" x14ac:dyDescent="0.35">
      <c r="A9542">
        <v>9540</v>
      </c>
      <c r="B9542" t="s">
        <v>13837</v>
      </c>
      <c r="C9542" t="str">
        <f t="shared" si="1341"/>
        <v>Don’t Buy</v>
      </c>
      <c r="D9542" t="str">
        <f t="shared" si="1342"/>
        <v>Long Name</v>
      </c>
      <c r="E9542">
        <v>4.0999999999999996</v>
      </c>
      <c r="F9542">
        <f>IF(Q9542&lt;10,E9542+0.1,E9542)</f>
        <v>4.0999999999999996</v>
      </c>
      <c r="G9542">
        <f>MIN(IF(Q9542&lt;10,E9542+0.5,E9542),5)</f>
        <v>4.0999999999999996</v>
      </c>
      <c r="H9542" t="str">
        <f t="shared" si="1343"/>
        <v>Average Place to Work</v>
      </c>
      <c r="I9542">
        <v>53</v>
      </c>
      <c r="J9542" t="b">
        <f t="shared" si="1344"/>
        <v>0</v>
      </c>
      <c r="K9542" t="b">
        <f>OR(E9542&gt;3.5,Q9542&lt;10)</f>
        <v>1</v>
      </c>
      <c r="M9542" t="s">
        <v>9578</v>
      </c>
      <c r="N9542" t="str">
        <f t="shared" si="1345"/>
        <v>Indian Silicon Valley Startups</v>
      </c>
      <c r="O9542" t="str">
        <f t="shared" si="1346"/>
        <v>None</v>
      </c>
      <c r="P9542" t="s">
        <v>114</v>
      </c>
      <c r="Q9542" s="2">
        <f t="shared" si="1347"/>
        <v>11</v>
      </c>
      <c r="R9542" s="1" t="str">
        <f t="shared" si="1348"/>
        <v>Established</v>
      </c>
      <c r="S9542" s="1"/>
      <c r="T9542" t="s">
        <v>598</v>
      </c>
      <c r="U9542" t="s">
        <v>1427</v>
      </c>
      <c r="V9542">
        <f t="shared" si="1349"/>
        <v>0</v>
      </c>
    </row>
    <row r="9543" spans="1:22" x14ac:dyDescent="0.35">
      <c r="A9543">
        <v>9541</v>
      </c>
      <c r="B9543" t="s">
        <v>13838</v>
      </c>
      <c r="C9543" t="str">
        <f t="shared" si="1341"/>
        <v>Buy</v>
      </c>
      <c r="D9543" t="str">
        <f t="shared" si="1342"/>
        <v>Short Name</v>
      </c>
      <c r="E9543">
        <v>4.0999999999999996</v>
      </c>
      <c r="F9543">
        <f>IF(Q9543&lt;10,E9543+0.1,E9543)</f>
        <v>4.0999999999999996</v>
      </c>
      <c r="G9543">
        <f>MIN(IF(Q9543&lt;10,E9543+0.5,E9543),5)</f>
        <v>4.0999999999999996</v>
      </c>
      <c r="H9543" t="str">
        <f t="shared" si="1343"/>
        <v>Average Place to Work</v>
      </c>
      <c r="I9543">
        <v>53</v>
      </c>
      <c r="J9543" t="b">
        <f t="shared" si="1344"/>
        <v>0</v>
      </c>
      <c r="K9543" t="b">
        <f>OR(E9543&gt;3.5,Q9543&lt;10)</f>
        <v>1</v>
      </c>
      <c r="L9543" t="s">
        <v>9</v>
      </c>
      <c r="M9543" t="s">
        <v>4063</v>
      </c>
      <c r="N9543" t="str">
        <f t="shared" si="1345"/>
        <v>None</v>
      </c>
      <c r="O9543" t="str">
        <f t="shared" si="1346"/>
        <v>None</v>
      </c>
      <c r="P9543" t="s">
        <v>666</v>
      </c>
      <c r="Q9543" s="2">
        <f t="shared" si="1347"/>
        <v>48</v>
      </c>
      <c r="R9543" s="1" t="str">
        <f t="shared" si="1348"/>
        <v>Established</v>
      </c>
      <c r="S9543" s="1"/>
      <c r="T9543" t="s">
        <v>115</v>
      </c>
      <c r="U9543" t="s">
        <v>7103</v>
      </c>
      <c r="V9543">
        <f t="shared" si="1349"/>
        <v>0</v>
      </c>
    </row>
    <row r="9544" spans="1:22" x14ac:dyDescent="0.35">
      <c r="A9544">
        <v>9542</v>
      </c>
      <c r="B9544" t="s">
        <v>13829</v>
      </c>
      <c r="C9544" t="str">
        <f t="shared" si="1341"/>
        <v>Buy</v>
      </c>
      <c r="D9544" t="str">
        <f t="shared" si="1342"/>
        <v>Long Name</v>
      </c>
      <c r="E9544">
        <v>4.5</v>
      </c>
      <c r="F9544">
        <f>IF(Q9544&lt;10,E9544+0.1,E9544)</f>
        <v>4.5</v>
      </c>
      <c r="G9544">
        <f>MIN(IF(Q9544&lt;10,E9544+0.5,E9544),5)</f>
        <v>4.5</v>
      </c>
      <c r="H9544" t="str">
        <f t="shared" si="1343"/>
        <v>Average Place to Work</v>
      </c>
      <c r="I9544">
        <v>53</v>
      </c>
      <c r="J9544" t="b">
        <f t="shared" si="1344"/>
        <v>0</v>
      </c>
      <c r="K9544" t="b">
        <f>OR(E9544&gt;3.5,Q9544&lt;10)</f>
        <v>1</v>
      </c>
      <c r="M9544" t="s">
        <v>13830</v>
      </c>
      <c r="N9544" t="str">
        <f t="shared" si="1345"/>
        <v>None</v>
      </c>
      <c r="O9544" t="str">
        <f t="shared" si="1346"/>
        <v>None</v>
      </c>
      <c r="P9544" t="s">
        <v>360</v>
      </c>
      <c r="Q9544" s="2">
        <f t="shared" si="1347"/>
        <v>60</v>
      </c>
      <c r="R9544" s="1" t="str">
        <f t="shared" si="1348"/>
        <v>Established</v>
      </c>
      <c r="S9544" s="1"/>
      <c r="T9544" t="s">
        <v>115</v>
      </c>
      <c r="U9544" t="s">
        <v>92</v>
      </c>
      <c r="V9544">
        <f t="shared" si="1349"/>
        <v>0</v>
      </c>
    </row>
    <row r="9545" spans="1:22" x14ac:dyDescent="0.35">
      <c r="A9545">
        <v>9543</v>
      </c>
      <c r="B9545" t="s">
        <v>13888</v>
      </c>
      <c r="C9545" t="str">
        <f t="shared" si="1341"/>
        <v>Don’t Buy</v>
      </c>
      <c r="D9545" t="str">
        <f t="shared" si="1342"/>
        <v>Long Name</v>
      </c>
      <c r="E9545">
        <v>3.6</v>
      </c>
      <c r="F9545">
        <f>IF(Q9545&lt;10,E9545+0.1,E9545)</f>
        <v>3.6</v>
      </c>
      <c r="G9545">
        <f>MIN(IF(Q9545&lt;10,E9545+0.5,E9545),5)</f>
        <v>3.6</v>
      </c>
      <c r="H9545" t="str">
        <f t="shared" si="1343"/>
        <v>Average Place to Work</v>
      </c>
      <c r="I9545">
        <v>53</v>
      </c>
      <c r="J9545" t="b">
        <f t="shared" si="1344"/>
        <v>0</v>
      </c>
      <c r="K9545" t="b">
        <f>OR(E9545&gt;3.5,Q9545&lt;10)</f>
        <v>1</v>
      </c>
      <c r="L9545" t="s">
        <v>19</v>
      </c>
      <c r="M9545" t="s">
        <v>3398</v>
      </c>
      <c r="N9545" t="str">
        <f t="shared" si="1345"/>
        <v>Indian Silicon Valley Startups</v>
      </c>
      <c r="O9545" t="str">
        <f t="shared" si="1346"/>
        <v>None</v>
      </c>
      <c r="P9545" t="s">
        <v>183</v>
      </c>
      <c r="Q9545" s="2">
        <f t="shared" si="1347"/>
        <v>10</v>
      </c>
      <c r="R9545" s="1" t="str">
        <f t="shared" si="1348"/>
        <v>Established</v>
      </c>
      <c r="S9545" s="1"/>
      <c r="T9545" t="s">
        <v>598</v>
      </c>
      <c r="U9545" t="s">
        <v>36</v>
      </c>
      <c r="V9545">
        <f t="shared" si="1349"/>
        <v>0</v>
      </c>
    </row>
    <row r="9546" spans="1:22" x14ac:dyDescent="0.35">
      <c r="A9546">
        <v>9544</v>
      </c>
      <c r="B9546" t="s">
        <v>13834</v>
      </c>
      <c r="C9546" t="str">
        <f t="shared" si="1341"/>
        <v>Don’t Buy</v>
      </c>
      <c r="D9546" t="str">
        <f t="shared" si="1342"/>
        <v>Long Name</v>
      </c>
      <c r="E9546">
        <v>4</v>
      </c>
      <c r="F9546">
        <f>IF(Q9546&lt;10,E9546+0.1,E9546)</f>
        <v>4</v>
      </c>
      <c r="G9546">
        <f>MIN(IF(Q9546&lt;10,E9546+0.5,E9546),5)</f>
        <v>4</v>
      </c>
      <c r="H9546" t="str">
        <f t="shared" si="1343"/>
        <v>Average Place to Work</v>
      </c>
      <c r="I9546">
        <v>53</v>
      </c>
      <c r="J9546" t="b">
        <f t="shared" si="1344"/>
        <v>0</v>
      </c>
      <c r="K9546" t="b">
        <f>OR(E9546&gt;3.5,Q9546&lt;10)</f>
        <v>1</v>
      </c>
      <c r="M9546" t="s">
        <v>8218</v>
      </c>
      <c r="N9546" t="str">
        <f t="shared" si="1345"/>
        <v>None</v>
      </c>
      <c r="O9546" t="str">
        <f t="shared" si="1346"/>
        <v>None</v>
      </c>
      <c r="P9546" t="s">
        <v>292</v>
      </c>
      <c r="Q9546" s="2">
        <f t="shared" si="1347"/>
        <v>38</v>
      </c>
      <c r="R9546" s="1" t="str">
        <f t="shared" si="1348"/>
        <v>Established</v>
      </c>
      <c r="S9546" s="1"/>
      <c r="T9546" t="s">
        <v>606</v>
      </c>
      <c r="U9546" t="s">
        <v>1063</v>
      </c>
      <c r="V9546">
        <f t="shared" si="1349"/>
        <v>0</v>
      </c>
    </row>
    <row r="9547" spans="1:22" x14ac:dyDescent="0.35">
      <c r="A9547">
        <v>9545</v>
      </c>
      <c r="B9547" t="s">
        <v>13889</v>
      </c>
      <c r="C9547" t="str">
        <f t="shared" si="1341"/>
        <v>Don’t Buy</v>
      </c>
      <c r="D9547" t="str">
        <f t="shared" si="1342"/>
        <v>Long Name</v>
      </c>
      <c r="E9547">
        <v>4</v>
      </c>
      <c r="F9547">
        <f>IF(Q9547&lt;10,E9547+0.1,E9547)</f>
        <v>4.0999999999999996</v>
      </c>
      <c r="G9547">
        <f>MIN(IF(Q9547&lt;10,E9547+0.5,E9547),5)</f>
        <v>4.5</v>
      </c>
      <c r="H9547" t="str">
        <f t="shared" si="1343"/>
        <v>Average Place to Work</v>
      </c>
      <c r="I9547">
        <v>53</v>
      </c>
      <c r="J9547" t="b">
        <f t="shared" si="1344"/>
        <v>0</v>
      </c>
      <c r="K9547" t="b">
        <f>OR(E9547&gt;3.5,Q9547&lt;10)</f>
        <v>1</v>
      </c>
      <c r="M9547" t="s">
        <v>13890</v>
      </c>
      <c r="N9547" t="str">
        <f t="shared" si="1345"/>
        <v>Indian Silicon Valley Startups</v>
      </c>
      <c r="O9547" t="str">
        <f t="shared" si="1346"/>
        <v>None</v>
      </c>
      <c r="Q9547" s="2">
        <f t="shared" si="1347"/>
        <v>0</v>
      </c>
      <c r="R9547" s="1" t="str">
        <f t="shared" si="1348"/>
        <v>Startup</v>
      </c>
      <c r="S9547" s="1"/>
      <c r="T9547" t="s">
        <v>1146</v>
      </c>
      <c r="U9547" t="s">
        <v>687</v>
      </c>
      <c r="V9547">
        <f t="shared" si="1349"/>
        <v>0</v>
      </c>
    </row>
    <row r="9548" spans="1:22" x14ac:dyDescent="0.35">
      <c r="A9548">
        <v>9546</v>
      </c>
      <c r="B9548" t="s">
        <v>13832</v>
      </c>
      <c r="C9548" t="str">
        <f t="shared" si="1341"/>
        <v>Don’t Buy</v>
      </c>
      <c r="D9548" t="str">
        <f t="shared" si="1342"/>
        <v>Long Name</v>
      </c>
      <c r="E9548">
        <v>4</v>
      </c>
      <c r="F9548">
        <f>IF(Q9548&lt;10,E9548+0.1,E9548)</f>
        <v>4</v>
      </c>
      <c r="G9548">
        <f>MIN(IF(Q9548&lt;10,E9548+0.5,E9548),5)</f>
        <v>4</v>
      </c>
      <c r="H9548" t="str">
        <f t="shared" si="1343"/>
        <v>Average Place to Work</v>
      </c>
      <c r="I9548">
        <v>53</v>
      </c>
      <c r="J9548" t="b">
        <f t="shared" si="1344"/>
        <v>0</v>
      </c>
      <c r="K9548" t="b">
        <f>OR(E9548&gt;3.5,Q9548&lt;10)</f>
        <v>1</v>
      </c>
      <c r="L9548" t="s">
        <v>9</v>
      </c>
      <c r="M9548" t="s">
        <v>13833</v>
      </c>
      <c r="N9548" t="str">
        <f t="shared" si="1345"/>
        <v>None</v>
      </c>
      <c r="O9548" t="str">
        <f t="shared" si="1346"/>
        <v>None</v>
      </c>
      <c r="P9548" t="s">
        <v>816</v>
      </c>
      <c r="Q9548" s="2">
        <f t="shared" si="1347"/>
        <v>56</v>
      </c>
      <c r="R9548" s="1" t="str">
        <f t="shared" si="1348"/>
        <v>Established</v>
      </c>
      <c r="S9548" s="1"/>
      <c r="T9548" t="s">
        <v>115</v>
      </c>
      <c r="U9548" t="s">
        <v>4056</v>
      </c>
      <c r="V9548">
        <f t="shared" si="1349"/>
        <v>0</v>
      </c>
    </row>
    <row r="9549" spans="1:22" x14ac:dyDescent="0.35">
      <c r="A9549">
        <v>9547</v>
      </c>
      <c r="B9549" t="s">
        <v>13831</v>
      </c>
      <c r="C9549" t="str">
        <f t="shared" si="1341"/>
        <v>Don’t Buy</v>
      </c>
      <c r="D9549" t="str">
        <f t="shared" si="1342"/>
        <v>Long Name</v>
      </c>
      <c r="E9549">
        <v>3.9</v>
      </c>
      <c r="F9549">
        <f>IF(Q9549&lt;10,E9549+0.1,E9549)</f>
        <v>3.9</v>
      </c>
      <c r="G9549">
        <f>MIN(IF(Q9549&lt;10,E9549+0.5,E9549),5)</f>
        <v>3.9</v>
      </c>
      <c r="H9549" t="str">
        <f t="shared" si="1343"/>
        <v>Average Place to Work</v>
      </c>
      <c r="I9549">
        <v>53</v>
      </c>
      <c r="J9549" t="b">
        <f t="shared" si="1344"/>
        <v>0</v>
      </c>
      <c r="K9549" t="b">
        <f>OR(E9549&gt;3.5,Q9549&lt;10)</f>
        <v>1</v>
      </c>
      <c r="L9549" t="s">
        <v>19</v>
      </c>
      <c r="M9549" t="s">
        <v>6254</v>
      </c>
      <c r="N9549" t="str">
        <f t="shared" si="1345"/>
        <v>None</v>
      </c>
      <c r="O9549" t="str">
        <f t="shared" si="1346"/>
        <v>None</v>
      </c>
      <c r="P9549" t="s">
        <v>522</v>
      </c>
      <c r="Q9549" s="2">
        <f t="shared" si="1347"/>
        <v>30</v>
      </c>
      <c r="R9549" s="1" t="str">
        <f t="shared" si="1348"/>
        <v>Established</v>
      </c>
      <c r="S9549" s="1"/>
      <c r="T9549" t="s">
        <v>3369</v>
      </c>
      <c r="U9549" t="s">
        <v>1677</v>
      </c>
      <c r="V9549">
        <f t="shared" si="1349"/>
        <v>0</v>
      </c>
    </row>
    <row r="9550" spans="1:22" x14ac:dyDescent="0.35">
      <c r="A9550">
        <v>9548</v>
      </c>
      <c r="B9550" t="s">
        <v>13891</v>
      </c>
      <c r="C9550" t="str">
        <f t="shared" si="1341"/>
        <v>Don’t Buy</v>
      </c>
      <c r="D9550" t="str">
        <f t="shared" si="1342"/>
        <v>Long Name</v>
      </c>
      <c r="E9550">
        <v>3.9</v>
      </c>
      <c r="F9550">
        <f>IF(Q9550&lt;10,E9550+0.1,E9550)</f>
        <v>4</v>
      </c>
      <c r="G9550">
        <f>MIN(IF(Q9550&lt;10,E9550+0.5,E9550),5)</f>
        <v>4.4000000000000004</v>
      </c>
      <c r="H9550" t="str">
        <f t="shared" si="1343"/>
        <v>Average Place to Work</v>
      </c>
      <c r="I9550">
        <v>53</v>
      </c>
      <c r="J9550" t="b">
        <f t="shared" si="1344"/>
        <v>0</v>
      </c>
      <c r="K9550" t="b">
        <f>OR(E9550&gt;3.5,Q9550&lt;10)</f>
        <v>1</v>
      </c>
      <c r="M9550" t="s">
        <v>8080</v>
      </c>
      <c r="N9550" t="str">
        <f t="shared" si="1345"/>
        <v>Indian Silicon Valley Startups</v>
      </c>
      <c r="O9550" t="str">
        <f t="shared" si="1346"/>
        <v>None</v>
      </c>
      <c r="Q9550" s="2">
        <f t="shared" si="1347"/>
        <v>0</v>
      </c>
      <c r="R9550" s="1" t="str">
        <f t="shared" si="1348"/>
        <v>Startup</v>
      </c>
      <c r="S9550" s="1"/>
      <c r="T9550" t="s">
        <v>1183</v>
      </c>
      <c r="U9550" t="s">
        <v>823</v>
      </c>
      <c r="V9550">
        <f t="shared" si="1349"/>
        <v>0</v>
      </c>
    </row>
    <row r="9551" spans="1:22" x14ac:dyDescent="0.35">
      <c r="A9551">
        <v>9549</v>
      </c>
      <c r="B9551" t="s">
        <v>13892</v>
      </c>
      <c r="C9551" t="str">
        <f t="shared" si="1341"/>
        <v>Don’t Buy</v>
      </c>
      <c r="D9551" t="str">
        <f t="shared" si="1342"/>
        <v>Long Name</v>
      </c>
      <c r="E9551">
        <v>3.7</v>
      </c>
      <c r="F9551">
        <f>IF(Q9551&lt;10,E9551+0.1,E9551)</f>
        <v>3.7</v>
      </c>
      <c r="G9551">
        <f>MIN(IF(Q9551&lt;10,E9551+0.5,E9551),5)</f>
        <v>3.7</v>
      </c>
      <c r="H9551" t="str">
        <f t="shared" si="1343"/>
        <v>Average Place to Work</v>
      </c>
      <c r="I9551">
        <v>53</v>
      </c>
      <c r="J9551" t="b">
        <f t="shared" si="1344"/>
        <v>0</v>
      </c>
      <c r="K9551" t="b">
        <f>OR(E9551&gt;3.5,Q9551&lt;10)</f>
        <v>1</v>
      </c>
      <c r="L9551" t="s">
        <v>19</v>
      </c>
      <c r="M9551" t="s">
        <v>7299</v>
      </c>
      <c r="N9551" t="str">
        <f t="shared" si="1345"/>
        <v>None</v>
      </c>
      <c r="O9551" t="str">
        <f t="shared" si="1346"/>
        <v>None</v>
      </c>
      <c r="P9551" t="s">
        <v>118</v>
      </c>
      <c r="Q9551" s="2">
        <f t="shared" si="1347"/>
        <v>20</v>
      </c>
      <c r="R9551" s="1" t="str">
        <f t="shared" si="1348"/>
        <v>Established</v>
      </c>
      <c r="S9551" s="1"/>
      <c r="T9551" t="s">
        <v>1183</v>
      </c>
      <c r="U9551" t="s">
        <v>17</v>
      </c>
      <c r="V9551">
        <f t="shared" si="1349"/>
        <v>500000</v>
      </c>
    </row>
    <row r="9552" spans="1:22" x14ac:dyDescent="0.35">
      <c r="A9552">
        <v>9550</v>
      </c>
      <c r="B9552" t="s">
        <v>13893</v>
      </c>
      <c r="C9552" t="str">
        <f t="shared" si="1341"/>
        <v>Don’t Buy</v>
      </c>
      <c r="D9552" t="str">
        <f t="shared" si="1342"/>
        <v>Long Name</v>
      </c>
      <c r="E9552">
        <v>4</v>
      </c>
      <c r="F9552">
        <f>IF(Q9552&lt;10,E9552+0.1,E9552)</f>
        <v>4</v>
      </c>
      <c r="G9552">
        <f>MIN(IF(Q9552&lt;10,E9552+0.5,E9552),5)</f>
        <v>4</v>
      </c>
      <c r="H9552" t="str">
        <f t="shared" si="1343"/>
        <v>Average Place to Work</v>
      </c>
      <c r="I9552">
        <v>53</v>
      </c>
      <c r="J9552" t="b">
        <f t="shared" si="1344"/>
        <v>0</v>
      </c>
      <c r="K9552" t="b">
        <f>OR(E9552&gt;3.5,Q9552&lt;10)</f>
        <v>1</v>
      </c>
      <c r="M9552" t="s">
        <v>9080</v>
      </c>
      <c r="N9552" t="str">
        <f t="shared" si="1345"/>
        <v>None</v>
      </c>
      <c r="O9552" t="str">
        <f t="shared" si="1346"/>
        <v>None</v>
      </c>
      <c r="P9552" t="s">
        <v>737</v>
      </c>
      <c r="Q9552" s="2">
        <f t="shared" si="1347"/>
        <v>75</v>
      </c>
      <c r="R9552" s="1" t="str">
        <f t="shared" si="1348"/>
        <v>Established</v>
      </c>
      <c r="S9552" s="1"/>
      <c r="T9552" t="s">
        <v>606</v>
      </c>
      <c r="U9552" t="s">
        <v>906</v>
      </c>
      <c r="V9552">
        <f t="shared" si="1349"/>
        <v>0</v>
      </c>
    </row>
    <row r="9553" spans="1:22" x14ac:dyDescent="0.35">
      <c r="A9553">
        <v>9551</v>
      </c>
      <c r="B9553" t="s">
        <v>13894</v>
      </c>
      <c r="C9553" t="str">
        <f t="shared" si="1341"/>
        <v>Don’t Buy</v>
      </c>
      <c r="D9553" t="str">
        <f t="shared" si="1342"/>
        <v>Long Name</v>
      </c>
      <c r="E9553">
        <v>4.8</v>
      </c>
      <c r="F9553">
        <f>IF(Q9553&lt;10,E9553+0.1,E9553)</f>
        <v>4.8</v>
      </c>
      <c r="G9553">
        <f>MIN(IF(Q9553&lt;10,E9553+0.5,E9553),5)</f>
        <v>4.8</v>
      </c>
      <c r="H9553" t="str">
        <f t="shared" si="1343"/>
        <v>Great Place to Work</v>
      </c>
      <c r="I9553">
        <v>53</v>
      </c>
      <c r="J9553" t="b">
        <f t="shared" si="1344"/>
        <v>0</v>
      </c>
      <c r="K9553" t="b">
        <f>OR(E9553&gt;3.5,Q9553&lt;10)</f>
        <v>1</v>
      </c>
      <c r="M9553" t="s">
        <v>4762</v>
      </c>
      <c r="N9553" t="str">
        <f t="shared" si="1345"/>
        <v>None</v>
      </c>
      <c r="O9553" t="str">
        <f t="shared" si="1346"/>
        <v>None</v>
      </c>
      <c r="P9553" t="s">
        <v>445</v>
      </c>
      <c r="Q9553" s="2">
        <f t="shared" si="1347"/>
        <v>14</v>
      </c>
      <c r="R9553" s="1" t="str">
        <f t="shared" si="1348"/>
        <v>Established</v>
      </c>
      <c r="S9553" s="1"/>
      <c r="T9553" t="s">
        <v>60</v>
      </c>
      <c r="U9553" t="s">
        <v>893</v>
      </c>
      <c r="V9553">
        <f t="shared" si="1349"/>
        <v>0</v>
      </c>
    </row>
    <row r="9554" spans="1:22" x14ac:dyDescent="0.35">
      <c r="A9554">
        <v>9552</v>
      </c>
      <c r="B9554" t="s">
        <v>13895</v>
      </c>
      <c r="C9554" t="str">
        <f t="shared" si="1341"/>
        <v>Don’t Buy</v>
      </c>
      <c r="D9554" t="str">
        <f t="shared" si="1342"/>
        <v>Long Name</v>
      </c>
      <c r="E9554">
        <v>4</v>
      </c>
      <c r="F9554">
        <f>IF(Q9554&lt;10,E9554+0.1,E9554)</f>
        <v>4</v>
      </c>
      <c r="G9554">
        <f>MIN(IF(Q9554&lt;10,E9554+0.5,E9554),5)</f>
        <v>4</v>
      </c>
      <c r="H9554" t="str">
        <f t="shared" si="1343"/>
        <v>Average Place to Work</v>
      </c>
      <c r="I9554">
        <v>53</v>
      </c>
      <c r="J9554" t="b">
        <f t="shared" si="1344"/>
        <v>0</v>
      </c>
      <c r="K9554" t="b">
        <f>OR(E9554&gt;3.5,Q9554&lt;10)</f>
        <v>1</v>
      </c>
      <c r="L9554" t="s">
        <v>19</v>
      </c>
      <c r="M9554" t="s">
        <v>10301</v>
      </c>
      <c r="N9554" t="str">
        <f t="shared" si="1345"/>
        <v>None</v>
      </c>
      <c r="O9554" t="str">
        <f t="shared" si="1346"/>
        <v>None</v>
      </c>
      <c r="P9554" t="s">
        <v>183</v>
      </c>
      <c r="Q9554" s="2">
        <f t="shared" si="1347"/>
        <v>10</v>
      </c>
      <c r="R9554" s="1" t="str">
        <f t="shared" si="1348"/>
        <v>Established</v>
      </c>
      <c r="S9554" s="1"/>
      <c r="T9554" t="s">
        <v>1183</v>
      </c>
      <c r="U9554" t="s">
        <v>4944</v>
      </c>
      <c r="V9554">
        <f t="shared" si="1349"/>
        <v>0</v>
      </c>
    </row>
    <row r="9555" spans="1:22" x14ac:dyDescent="0.35">
      <c r="A9555">
        <v>9553</v>
      </c>
      <c r="B9555" t="s">
        <v>13896</v>
      </c>
      <c r="C9555" t="str">
        <f t="shared" si="1341"/>
        <v>Don’t Buy</v>
      </c>
      <c r="D9555" t="str">
        <f t="shared" si="1342"/>
        <v>Long Name</v>
      </c>
      <c r="E9555">
        <v>3.1</v>
      </c>
      <c r="F9555">
        <f>IF(Q9555&lt;10,E9555+0.1,E9555)</f>
        <v>3.1</v>
      </c>
      <c r="G9555">
        <f>MIN(IF(Q9555&lt;10,E9555+0.5,E9555),5)</f>
        <v>3.1</v>
      </c>
      <c r="H9555" t="str">
        <f t="shared" si="1343"/>
        <v>Average Place to Work</v>
      </c>
      <c r="I9555">
        <v>53</v>
      </c>
      <c r="J9555" t="b">
        <f t="shared" si="1344"/>
        <v>0</v>
      </c>
      <c r="K9555" t="b">
        <f>OR(E9555&gt;3.5,Q9555&lt;10)</f>
        <v>0</v>
      </c>
      <c r="L9555" t="s">
        <v>19</v>
      </c>
      <c r="M9555" t="s">
        <v>4301</v>
      </c>
      <c r="N9555" t="str">
        <f t="shared" si="1345"/>
        <v>None</v>
      </c>
      <c r="O9555" t="str">
        <f t="shared" si="1346"/>
        <v>None</v>
      </c>
      <c r="P9555" t="s">
        <v>156</v>
      </c>
      <c r="Q9555" s="2">
        <f t="shared" si="1347"/>
        <v>18</v>
      </c>
      <c r="R9555" s="1" t="str">
        <f t="shared" si="1348"/>
        <v>Established</v>
      </c>
      <c r="S9555" s="1"/>
      <c r="T9555" t="s">
        <v>2426</v>
      </c>
      <c r="U9555" t="s">
        <v>17</v>
      </c>
      <c r="V9555">
        <f t="shared" si="1349"/>
        <v>500000</v>
      </c>
    </row>
    <row r="9556" spans="1:22" x14ac:dyDescent="0.35">
      <c r="A9556">
        <v>9554</v>
      </c>
      <c r="B9556" t="s">
        <v>13897</v>
      </c>
      <c r="C9556" t="str">
        <f t="shared" si="1341"/>
        <v>Buy</v>
      </c>
      <c r="D9556" t="str">
        <f t="shared" si="1342"/>
        <v>Long Name</v>
      </c>
      <c r="E9556">
        <v>4.5999999999999996</v>
      </c>
      <c r="F9556">
        <f>IF(Q9556&lt;10,E9556+0.1,E9556)</f>
        <v>4.5999999999999996</v>
      </c>
      <c r="G9556">
        <f>MIN(IF(Q9556&lt;10,E9556+0.5,E9556),5)</f>
        <v>4.5999999999999996</v>
      </c>
      <c r="H9556" t="str">
        <f t="shared" si="1343"/>
        <v>Great Place to Work</v>
      </c>
      <c r="I9556">
        <v>53</v>
      </c>
      <c r="J9556" t="b">
        <f t="shared" si="1344"/>
        <v>0</v>
      </c>
      <c r="K9556" t="b">
        <f>OR(E9556&gt;3.5,Q9556&lt;10)</f>
        <v>1</v>
      </c>
      <c r="M9556" t="s">
        <v>13898</v>
      </c>
      <c r="N9556" t="str">
        <f t="shared" si="1345"/>
        <v>None</v>
      </c>
      <c r="O9556" t="str">
        <f t="shared" si="1346"/>
        <v>None</v>
      </c>
      <c r="P9556" t="s">
        <v>319</v>
      </c>
      <c r="Q9556" s="2">
        <f t="shared" si="1347"/>
        <v>136</v>
      </c>
      <c r="R9556" s="1" t="str">
        <f t="shared" si="1348"/>
        <v>Established</v>
      </c>
      <c r="S9556" s="1"/>
      <c r="T9556" t="s">
        <v>598</v>
      </c>
      <c r="U9556" t="s">
        <v>171</v>
      </c>
      <c r="V9556">
        <f t="shared" si="1349"/>
        <v>0</v>
      </c>
    </row>
    <row r="9557" spans="1:22" x14ac:dyDescent="0.35">
      <c r="A9557">
        <v>9555</v>
      </c>
      <c r="B9557" t="s">
        <v>13899</v>
      </c>
      <c r="C9557" t="str">
        <f t="shared" si="1341"/>
        <v>Don’t Buy</v>
      </c>
      <c r="D9557" t="str">
        <f t="shared" si="1342"/>
        <v>Long Name</v>
      </c>
      <c r="E9557">
        <v>4.4000000000000004</v>
      </c>
      <c r="F9557">
        <f>IF(Q9557&lt;10,E9557+0.1,E9557)</f>
        <v>4.4000000000000004</v>
      </c>
      <c r="G9557">
        <f>MIN(IF(Q9557&lt;10,E9557+0.5,E9557),5)</f>
        <v>4.4000000000000004</v>
      </c>
      <c r="H9557" t="str">
        <f t="shared" si="1343"/>
        <v>Average Place to Work</v>
      </c>
      <c r="I9557">
        <v>53</v>
      </c>
      <c r="J9557" t="b">
        <f t="shared" si="1344"/>
        <v>0</v>
      </c>
      <c r="K9557" t="b">
        <f>OR(E9557&gt;3.5,Q9557&lt;10)</f>
        <v>1</v>
      </c>
      <c r="L9557" t="s">
        <v>19</v>
      </c>
      <c r="M9557" t="s">
        <v>4667</v>
      </c>
      <c r="N9557" t="str">
        <f t="shared" si="1345"/>
        <v>None</v>
      </c>
      <c r="O9557" t="str">
        <f t="shared" si="1346"/>
        <v>None</v>
      </c>
      <c r="P9557" t="s">
        <v>143</v>
      </c>
      <c r="Q9557" s="2">
        <f t="shared" si="1347"/>
        <v>24</v>
      </c>
      <c r="R9557" s="1" t="str">
        <f t="shared" si="1348"/>
        <v>Established</v>
      </c>
      <c r="S9557" s="1"/>
      <c r="T9557" t="s">
        <v>1146</v>
      </c>
      <c r="U9557" t="s">
        <v>893</v>
      </c>
      <c r="V9557">
        <f t="shared" si="1349"/>
        <v>0</v>
      </c>
    </row>
    <row r="9558" spans="1:22" x14ac:dyDescent="0.35">
      <c r="A9558">
        <v>9556</v>
      </c>
      <c r="B9558" t="s">
        <v>13871</v>
      </c>
      <c r="C9558" t="str">
        <f t="shared" si="1341"/>
        <v>Buy</v>
      </c>
      <c r="D9558" t="str">
        <f t="shared" si="1342"/>
        <v>Long Name</v>
      </c>
      <c r="E9558">
        <v>4.4000000000000004</v>
      </c>
      <c r="F9558">
        <f>IF(Q9558&lt;10,E9558+0.1,E9558)</f>
        <v>4.4000000000000004</v>
      </c>
      <c r="G9558">
        <f>MIN(IF(Q9558&lt;10,E9558+0.5,E9558),5)</f>
        <v>4.4000000000000004</v>
      </c>
      <c r="H9558" t="str">
        <f t="shared" si="1343"/>
        <v>Average Place to Work</v>
      </c>
      <c r="I9558">
        <v>53</v>
      </c>
      <c r="J9558" t="b">
        <f t="shared" si="1344"/>
        <v>0</v>
      </c>
      <c r="K9558" t="b">
        <f>OR(E9558&gt;3.5,Q9558&lt;10)</f>
        <v>1</v>
      </c>
      <c r="M9558" t="s">
        <v>1389</v>
      </c>
      <c r="N9558" t="str">
        <f t="shared" si="1345"/>
        <v>None</v>
      </c>
      <c r="O9558" t="str">
        <f t="shared" si="1346"/>
        <v>None</v>
      </c>
      <c r="P9558" t="s">
        <v>261</v>
      </c>
      <c r="Q9558" s="2">
        <f t="shared" si="1347"/>
        <v>21</v>
      </c>
      <c r="R9558" s="1" t="str">
        <f t="shared" si="1348"/>
        <v>Established</v>
      </c>
      <c r="S9558" s="1"/>
      <c r="T9558" t="s">
        <v>1183</v>
      </c>
      <c r="U9558" t="s">
        <v>1497</v>
      </c>
      <c r="V9558">
        <f t="shared" si="1349"/>
        <v>0</v>
      </c>
    </row>
    <row r="9559" spans="1:22" x14ac:dyDescent="0.35">
      <c r="A9559">
        <v>9557</v>
      </c>
      <c r="B9559" t="s">
        <v>13900</v>
      </c>
      <c r="C9559" t="str">
        <f t="shared" si="1341"/>
        <v>Don’t Buy</v>
      </c>
      <c r="D9559" t="str">
        <f t="shared" si="1342"/>
        <v>Long Name</v>
      </c>
      <c r="E9559">
        <v>3.6</v>
      </c>
      <c r="F9559">
        <f>IF(Q9559&lt;10,E9559+0.1,E9559)</f>
        <v>3.6</v>
      </c>
      <c r="G9559">
        <f>MIN(IF(Q9559&lt;10,E9559+0.5,E9559),5)</f>
        <v>3.6</v>
      </c>
      <c r="H9559" t="str">
        <f t="shared" si="1343"/>
        <v>Average Place to Work</v>
      </c>
      <c r="I9559">
        <v>53</v>
      </c>
      <c r="J9559" t="b">
        <f t="shared" si="1344"/>
        <v>0</v>
      </c>
      <c r="K9559" t="b">
        <f>OR(E9559&gt;3.5,Q9559&lt;10)</f>
        <v>1</v>
      </c>
      <c r="L9559" t="s">
        <v>19</v>
      </c>
      <c r="M9559" t="s">
        <v>13901</v>
      </c>
      <c r="N9559" t="str">
        <f t="shared" si="1345"/>
        <v>None</v>
      </c>
      <c r="O9559" t="str">
        <f t="shared" si="1346"/>
        <v>None</v>
      </c>
      <c r="P9559" t="s">
        <v>39</v>
      </c>
      <c r="Q9559" s="2">
        <f t="shared" si="1347"/>
        <v>36</v>
      </c>
      <c r="R9559" s="1" t="str">
        <f t="shared" si="1348"/>
        <v>Established</v>
      </c>
      <c r="S9559" s="1"/>
      <c r="T9559" t="s">
        <v>1183</v>
      </c>
      <c r="U9559" t="s">
        <v>64</v>
      </c>
      <c r="V9559">
        <f t="shared" si="1349"/>
        <v>0</v>
      </c>
    </row>
    <row r="9560" spans="1:22" x14ac:dyDescent="0.35">
      <c r="A9560">
        <v>9558</v>
      </c>
      <c r="B9560" t="s">
        <v>13902</v>
      </c>
      <c r="C9560" t="str">
        <f t="shared" si="1341"/>
        <v>Don’t Buy</v>
      </c>
      <c r="D9560" t="str">
        <f t="shared" si="1342"/>
        <v>Long Name</v>
      </c>
      <c r="E9560">
        <v>3.3</v>
      </c>
      <c r="F9560">
        <f>IF(Q9560&lt;10,E9560+0.1,E9560)</f>
        <v>3.3</v>
      </c>
      <c r="G9560">
        <f>MIN(IF(Q9560&lt;10,E9560+0.5,E9560),5)</f>
        <v>3.3</v>
      </c>
      <c r="H9560" t="str">
        <f t="shared" si="1343"/>
        <v>Average Place to Work</v>
      </c>
      <c r="I9560">
        <v>53</v>
      </c>
      <c r="J9560" t="b">
        <f t="shared" si="1344"/>
        <v>0</v>
      </c>
      <c r="K9560" t="b">
        <f>OR(E9560&gt;3.5,Q9560&lt;10)</f>
        <v>0</v>
      </c>
      <c r="L9560" t="s">
        <v>9</v>
      </c>
      <c r="M9560" t="s">
        <v>6003</v>
      </c>
      <c r="N9560" t="str">
        <f t="shared" si="1345"/>
        <v>Indian Silicon Valley Startups</v>
      </c>
      <c r="O9560" t="str">
        <f t="shared" si="1346"/>
        <v>None</v>
      </c>
      <c r="P9560" t="s">
        <v>35</v>
      </c>
      <c r="Q9560" s="2">
        <f t="shared" si="1347"/>
        <v>55</v>
      </c>
      <c r="R9560" s="1" t="str">
        <f t="shared" si="1348"/>
        <v>Established</v>
      </c>
      <c r="S9560" s="1"/>
      <c r="T9560" t="s">
        <v>606</v>
      </c>
      <c r="U9560" t="s">
        <v>36</v>
      </c>
      <c r="V9560">
        <f t="shared" si="1349"/>
        <v>0</v>
      </c>
    </row>
    <row r="9561" spans="1:22" x14ac:dyDescent="0.35">
      <c r="A9561">
        <v>9559</v>
      </c>
      <c r="B9561" t="s">
        <v>13903</v>
      </c>
      <c r="C9561" t="str">
        <f t="shared" si="1341"/>
        <v>Don’t Buy</v>
      </c>
      <c r="D9561" t="str">
        <f t="shared" si="1342"/>
        <v>Long Name</v>
      </c>
      <c r="E9561">
        <v>4.0999999999999996</v>
      </c>
      <c r="F9561">
        <f>IF(Q9561&lt;10,E9561+0.1,E9561)</f>
        <v>4.0999999999999996</v>
      </c>
      <c r="G9561">
        <f>MIN(IF(Q9561&lt;10,E9561+0.5,E9561),5)</f>
        <v>4.0999999999999996</v>
      </c>
      <c r="H9561" t="str">
        <f t="shared" si="1343"/>
        <v>Average Place to Work</v>
      </c>
      <c r="I9561">
        <v>53</v>
      </c>
      <c r="J9561" t="b">
        <f t="shared" si="1344"/>
        <v>0</v>
      </c>
      <c r="K9561" t="b">
        <f>OR(E9561&gt;3.5,Q9561&lt;10)</f>
        <v>1</v>
      </c>
      <c r="L9561" t="s">
        <v>19</v>
      </c>
      <c r="M9561" t="s">
        <v>10771</v>
      </c>
      <c r="N9561" t="str">
        <f t="shared" si="1345"/>
        <v>None</v>
      </c>
      <c r="O9561" t="str">
        <f t="shared" si="1346"/>
        <v>None</v>
      </c>
      <c r="P9561" t="s">
        <v>654</v>
      </c>
      <c r="Q9561" s="2">
        <f t="shared" si="1347"/>
        <v>50</v>
      </c>
      <c r="R9561" s="1" t="str">
        <f t="shared" si="1348"/>
        <v>Established</v>
      </c>
      <c r="S9561" s="1"/>
      <c r="T9561" t="s">
        <v>598</v>
      </c>
      <c r="U9561" t="s">
        <v>455</v>
      </c>
      <c r="V9561">
        <f t="shared" si="1349"/>
        <v>0</v>
      </c>
    </row>
    <row r="9562" spans="1:22" x14ac:dyDescent="0.35">
      <c r="A9562">
        <v>9560</v>
      </c>
      <c r="B9562" t="s">
        <v>13904</v>
      </c>
      <c r="C9562" t="str">
        <f t="shared" si="1341"/>
        <v>Don’t Buy</v>
      </c>
      <c r="D9562" t="str">
        <f t="shared" si="1342"/>
        <v>Long Name</v>
      </c>
      <c r="E9562">
        <v>4.5</v>
      </c>
      <c r="F9562">
        <f>IF(Q9562&lt;10,E9562+0.1,E9562)</f>
        <v>4.5</v>
      </c>
      <c r="G9562">
        <f>MIN(IF(Q9562&lt;10,E9562+0.5,E9562),5)</f>
        <v>4.5</v>
      </c>
      <c r="H9562" t="str">
        <f t="shared" si="1343"/>
        <v>Average Place to Work</v>
      </c>
      <c r="I9562">
        <v>53</v>
      </c>
      <c r="J9562" t="b">
        <f t="shared" si="1344"/>
        <v>0</v>
      </c>
      <c r="K9562" t="b">
        <f>OR(E9562&gt;3.5,Q9562&lt;10)</f>
        <v>1</v>
      </c>
      <c r="L9562" t="s">
        <v>19</v>
      </c>
      <c r="M9562" t="s">
        <v>13905</v>
      </c>
      <c r="N9562" t="str">
        <f t="shared" si="1345"/>
        <v>None</v>
      </c>
      <c r="O9562" t="str">
        <f t="shared" si="1346"/>
        <v>None</v>
      </c>
      <c r="P9562" t="s">
        <v>95</v>
      </c>
      <c r="Q9562" s="2">
        <f t="shared" si="1347"/>
        <v>16</v>
      </c>
      <c r="R9562" s="1" t="str">
        <f t="shared" si="1348"/>
        <v>Established</v>
      </c>
      <c r="S9562" s="1"/>
      <c r="T9562" t="s">
        <v>1183</v>
      </c>
      <c r="U9562" t="s">
        <v>392</v>
      </c>
      <c r="V9562">
        <f t="shared" si="1349"/>
        <v>0</v>
      </c>
    </row>
    <row r="9563" spans="1:22" x14ac:dyDescent="0.35">
      <c r="A9563">
        <v>9561</v>
      </c>
      <c r="B9563" t="s">
        <v>13906</v>
      </c>
      <c r="C9563" t="str">
        <f t="shared" si="1341"/>
        <v>Don’t Buy</v>
      </c>
      <c r="D9563" t="str">
        <f t="shared" si="1342"/>
        <v>Long Name</v>
      </c>
      <c r="E9563">
        <v>3.8</v>
      </c>
      <c r="F9563">
        <f>IF(Q9563&lt;10,E9563+0.1,E9563)</f>
        <v>3.8</v>
      </c>
      <c r="G9563">
        <f>MIN(IF(Q9563&lt;10,E9563+0.5,E9563),5)</f>
        <v>3.8</v>
      </c>
      <c r="H9563" t="str">
        <f t="shared" si="1343"/>
        <v>Average Place to Work</v>
      </c>
      <c r="I9563">
        <v>53</v>
      </c>
      <c r="J9563" t="b">
        <f t="shared" si="1344"/>
        <v>0</v>
      </c>
      <c r="K9563" t="b">
        <f>OR(E9563&gt;3.5,Q9563&lt;10)</f>
        <v>1</v>
      </c>
      <c r="M9563" t="s">
        <v>13907</v>
      </c>
      <c r="N9563" t="str">
        <f t="shared" si="1345"/>
        <v>None</v>
      </c>
      <c r="O9563" t="str">
        <f t="shared" si="1346"/>
        <v>None</v>
      </c>
      <c r="P9563" t="s">
        <v>955</v>
      </c>
      <c r="Q9563" s="2">
        <f t="shared" si="1347"/>
        <v>88</v>
      </c>
      <c r="R9563" s="1" t="str">
        <f t="shared" si="1348"/>
        <v>Established</v>
      </c>
      <c r="S9563" s="1"/>
      <c r="T9563" t="s">
        <v>598</v>
      </c>
      <c r="U9563" t="s">
        <v>519</v>
      </c>
      <c r="V9563">
        <f t="shared" si="1349"/>
        <v>0</v>
      </c>
    </row>
    <row r="9564" spans="1:22" x14ac:dyDescent="0.35">
      <c r="A9564">
        <v>9562</v>
      </c>
      <c r="B9564" t="s">
        <v>13908</v>
      </c>
      <c r="C9564" t="str">
        <f t="shared" si="1341"/>
        <v>Don’t Buy</v>
      </c>
      <c r="D9564" t="str">
        <f t="shared" si="1342"/>
        <v>Long Name</v>
      </c>
      <c r="E9564">
        <v>4.4000000000000004</v>
      </c>
      <c r="F9564">
        <f>IF(Q9564&lt;10,E9564+0.1,E9564)</f>
        <v>4.4000000000000004</v>
      </c>
      <c r="G9564">
        <f>MIN(IF(Q9564&lt;10,E9564+0.5,E9564),5)</f>
        <v>4.4000000000000004</v>
      </c>
      <c r="H9564" t="str">
        <f t="shared" si="1343"/>
        <v>Average Place to Work</v>
      </c>
      <c r="I9564">
        <v>53</v>
      </c>
      <c r="J9564" t="b">
        <f t="shared" si="1344"/>
        <v>0</v>
      </c>
      <c r="K9564" t="b">
        <f>OR(E9564&gt;3.5,Q9564&lt;10)</f>
        <v>1</v>
      </c>
      <c r="L9564" t="s">
        <v>19</v>
      </c>
      <c r="M9564" t="s">
        <v>13909</v>
      </c>
      <c r="N9564" t="str">
        <f t="shared" si="1345"/>
        <v>None</v>
      </c>
      <c r="O9564" t="str">
        <f t="shared" si="1346"/>
        <v>None</v>
      </c>
      <c r="P9564" t="s">
        <v>21</v>
      </c>
      <c r="Q9564" s="2">
        <f t="shared" si="1347"/>
        <v>28</v>
      </c>
      <c r="R9564" s="1" t="str">
        <f t="shared" si="1348"/>
        <v>Established</v>
      </c>
      <c r="S9564" s="1"/>
      <c r="T9564" t="s">
        <v>606</v>
      </c>
      <c r="U9564" t="s">
        <v>687</v>
      </c>
      <c r="V9564">
        <f t="shared" si="1349"/>
        <v>0</v>
      </c>
    </row>
    <row r="9565" spans="1:22" x14ac:dyDescent="0.35">
      <c r="A9565">
        <v>9563</v>
      </c>
      <c r="B9565" t="s">
        <v>13853</v>
      </c>
      <c r="C9565" t="str">
        <f t="shared" si="1341"/>
        <v>Don’t Buy</v>
      </c>
      <c r="D9565" t="str">
        <f t="shared" si="1342"/>
        <v>Long Name</v>
      </c>
      <c r="E9565">
        <v>3.4</v>
      </c>
      <c r="F9565">
        <f>IF(Q9565&lt;10,E9565+0.1,E9565)</f>
        <v>3.4</v>
      </c>
      <c r="G9565">
        <f>MIN(IF(Q9565&lt;10,E9565+0.5,E9565),5)</f>
        <v>3.4</v>
      </c>
      <c r="H9565" t="str">
        <f t="shared" si="1343"/>
        <v>Average Place to Work</v>
      </c>
      <c r="I9565">
        <v>53</v>
      </c>
      <c r="J9565" t="b">
        <f t="shared" si="1344"/>
        <v>0</v>
      </c>
      <c r="K9565" t="b">
        <f>OR(E9565&gt;3.5,Q9565&lt;10)</f>
        <v>0</v>
      </c>
      <c r="L9565" t="s">
        <v>19</v>
      </c>
      <c r="M9565" t="s">
        <v>8805</v>
      </c>
      <c r="N9565" t="str">
        <f t="shared" si="1345"/>
        <v>Indian Silicon Valley Startups</v>
      </c>
      <c r="O9565" t="str">
        <f t="shared" si="1346"/>
        <v>None</v>
      </c>
      <c r="P9565" t="s">
        <v>1840</v>
      </c>
      <c r="Q9565" s="2">
        <f t="shared" si="1347"/>
        <v>140</v>
      </c>
      <c r="R9565" s="1" t="str">
        <f t="shared" si="1348"/>
        <v>Established</v>
      </c>
      <c r="S9565" s="1"/>
      <c r="T9565" t="s">
        <v>1183</v>
      </c>
      <c r="U9565" t="s">
        <v>687</v>
      </c>
      <c r="V9565">
        <f t="shared" si="1349"/>
        <v>0</v>
      </c>
    </row>
    <row r="9566" spans="1:22" x14ac:dyDescent="0.35">
      <c r="A9566">
        <v>9564</v>
      </c>
      <c r="B9566" t="s">
        <v>13910</v>
      </c>
      <c r="C9566" t="str">
        <f t="shared" si="1341"/>
        <v>Don’t Buy</v>
      </c>
      <c r="D9566" t="str">
        <f t="shared" si="1342"/>
        <v>Long Name</v>
      </c>
      <c r="E9566">
        <v>3.4</v>
      </c>
      <c r="F9566">
        <f>IF(Q9566&lt;10,E9566+0.1,E9566)</f>
        <v>3.4</v>
      </c>
      <c r="G9566">
        <f>MIN(IF(Q9566&lt;10,E9566+0.5,E9566),5)</f>
        <v>3.4</v>
      </c>
      <c r="H9566" t="str">
        <f t="shared" si="1343"/>
        <v>Average Place to Work</v>
      </c>
      <c r="I9566">
        <v>53</v>
      </c>
      <c r="J9566" t="b">
        <f t="shared" si="1344"/>
        <v>0</v>
      </c>
      <c r="K9566" t="b">
        <f>OR(E9566&gt;3.5,Q9566&lt;10)</f>
        <v>0</v>
      </c>
      <c r="L9566" t="s">
        <v>19</v>
      </c>
      <c r="M9566" t="s">
        <v>3656</v>
      </c>
      <c r="N9566" t="str">
        <f t="shared" si="1345"/>
        <v>None</v>
      </c>
      <c r="O9566" t="str">
        <f t="shared" si="1346"/>
        <v>None</v>
      </c>
      <c r="P9566" t="s">
        <v>626</v>
      </c>
      <c r="Q9566" s="2">
        <f t="shared" si="1347"/>
        <v>17</v>
      </c>
      <c r="R9566" s="1" t="str">
        <f t="shared" si="1348"/>
        <v>Established</v>
      </c>
      <c r="S9566" s="1"/>
      <c r="T9566" t="s">
        <v>1481</v>
      </c>
      <c r="U9566" t="s">
        <v>647</v>
      </c>
      <c r="V9566">
        <f t="shared" si="1349"/>
        <v>0</v>
      </c>
    </row>
    <row r="9567" spans="1:22" x14ac:dyDescent="0.35">
      <c r="A9567">
        <v>9565</v>
      </c>
      <c r="B9567" t="s">
        <v>13911</v>
      </c>
      <c r="C9567" t="str">
        <f t="shared" si="1341"/>
        <v>Buy</v>
      </c>
      <c r="D9567" t="str">
        <f t="shared" si="1342"/>
        <v>Long Name</v>
      </c>
      <c r="E9567">
        <v>3.7</v>
      </c>
      <c r="F9567">
        <f>IF(Q9567&lt;10,E9567+0.1,E9567)</f>
        <v>3.7</v>
      </c>
      <c r="G9567">
        <f>MIN(IF(Q9567&lt;10,E9567+0.5,E9567),5)</f>
        <v>3.7</v>
      </c>
      <c r="H9567" t="str">
        <f t="shared" si="1343"/>
        <v>Average Place to Work</v>
      </c>
      <c r="I9567">
        <v>53</v>
      </c>
      <c r="J9567" t="b">
        <f t="shared" si="1344"/>
        <v>0</v>
      </c>
      <c r="K9567" t="b">
        <f>OR(E9567&gt;3.5,Q9567&lt;10)</f>
        <v>1</v>
      </c>
      <c r="L9567" t="s">
        <v>19</v>
      </c>
      <c r="M9567" t="s">
        <v>13912</v>
      </c>
      <c r="N9567" t="str">
        <f t="shared" si="1345"/>
        <v>None</v>
      </c>
      <c r="O9567" t="str">
        <f t="shared" si="1346"/>
        <v>None</v>
      </c>
      <c r="P9567" t="s">
        <v>547</v>
      </c>
      <c r="Q9567" s="2">
        <f t="shared" si="1347"/>
        <v>63</v>
      </c>
      <c r="R9567" s="1" t="str">
        <f t="shared" si="1348"/>
        <v>Established</v>
      </c>
      <c r="S9567" s="1"/>
      <c r="T9567" t="s">
        <v>219</v>
      </c>
      <c r="U9567" t="s">
        <v>687</v>
      </c>
      <c r="V9567">
        <f t="shared" si="1349"/>
        <v>0</v>
      </c>
    </row>
    <row r="9568" spans="1:22" x14ac:dyDescent="0.35">
      <c r="A9568">
        <v>9566</v>
      </c>
      <c r="B9568" t="s">
        <v>13913</v>
      </c>
      <c r="C9568" t="str">
        <f t="shared" si="1341"/>
        <v>Don’t Buy</v>
      </c>
      <c r="D9568" t="str">
        <f t="shared" si="1342"/>
        <v>Long Name</v>
      </c>
      <c r="E9568">
        <v>3.3</v>
      </c>
      <c r="F9568">
        <f>IF(Q9568&lt;10,E9568+0.1,E9568)</f>
        <v>3.3</v>
      </c>
      <c r="G9568">
        <f>MIN(IF(Q9568&lt;10,E9568+0.5,E9568),5)</f>
        <v>3.3</v>
      </c>
      <c r="H9568" t="str">
        <f t="shared" si="1343"/>
        <v>Average Place to Work</v>
      </c>
      <c r="I9568">
        <v>53</v>
      </c>
      <c r="J9568" t="b">
        <f t="shared" si="1344"/>
        <v>0</v>
      </c>
      <c r="K9568" t="b">
        <f>OR(E9568&gt;3.5,Q9568&lt;10)</f>
        <v>0</v>
      </c>
      <c r="L9568" t="s">
        <v>19</v>
      </c>
      <c r="M9568" t="s">
        <v>6486</v>
      </c>
      <c r="N9568" t="str">
        <f t="shared" si="1345"/>
        <v>Indian Silicon Valley Startups</v>
      </c>
      <c r="O9568" t="str">
        <f t="shared" si="1346"/>
        <v>None</v>
      </c>
      <c r="P9568" t="s">
        <v>99</v>
      </c>
      <c r="Q9568" s="2">
        <f t="shared" si="1347"/>
        <v>26</v>
      </c>
      <c r="R9568" s="1" t="str">
        <f t="shared" si="1348"/>
        <v>Established</v>
      </c>
      <c r="S9568" s="1"/>
      <c r="T9568" t="s">
        <v>598</v>
      </c>
      <c r="U9568" t="s">
        <v>68</v>
      </c>
      <c r="V9568">
        <f t="shared" si="1349"/>
        <v>0</v>
      </c>
    </row>
    <row r="9569" spans="1:22" x14ac:dyDescent="0.35">
      <c r="A9569">
        <v>9567</v>
      </c>
      <c r="B9569" t="s">
        <v>13862</v>
      </c>
      <c r="C9569" t="str">
        <f t="shared" si="1341"/>
        <v>Don’t Buy</v>
      </c>
      <c r="D9569" t="str">
        <f t="shared" si="1342"/>
        <v>Long Name</v>
      </c>
      <c r="E9569">
        <v>3.6</v>
      </c>
      <c r="F9569">
        <f>IF(Q9569&lt;10,E9569+0.1,E9569)</f>
        <v>3.6</v>
      </c>
      <c r="G9569">
        <f>MIN(IF(Q9569&lt;10,E9569+0.5,E9569),5)</f>
        <v>3.6</v>
      </c>
      <c r="H9569" t="str">
        <f t="shared" si="1343"/>
        <v>Average Place to Work</v>
      </c>
      <c r="I9569">
        <v>53</v>
      </c>
      <c r="J9569" t="b">
        <f t="shared" si="1344"/>
        <v>0</v>
      </c>
      <c r="K9569" t="b">
        <f>OR(E9569&gt;3.5,Q9569&lt;10)</f>
        <v>1</v>
      </c>
      <c r="L9569" t="s">
        <v>19</v>
      </c>
      <c r="M9569" t="s">
        <v>13863</v>
      </c>
      <c r="N9569" t="str">
        <f t="shared" si="1345"/>
        <v>None</v>
      </c>
      <c r="O9569" t="str">
        <f t="shared" si="1346"/>
        <v>None</v>
      </c>
      <c r="P9569" t="s">
        <v>522</v>
      </c>
      <c r="Q9569" s="2">
        <f t="shared" si="1347"/>
        <v>30</v>
      </c>
      <c r="R9569" s="1" t="str">
        <f t="shared" si="1348"/>
        <v>Established</v>
      </c>
      <c r="S9569" s="1"/>
      <c r="T9569" t="s">
        <v>598</v>
      </c>
      <c r="U9569" t="s">
        <v>352</v>
      </c>
      <c r="V9569">
        <f t="shared" si="1349"/>
        <v>0</v>
      </c>
    </row>
    <row r="9570" spans="1:22" x14ac:dyDescent="0.35">
      <c r="A9570">
        <v>9568</v>
      </c>
      <c r="B9570" t="s">
        <v>13914</v>
      </c>
      <c r="C9570" t="str">
        <f t="shared" si="1341"/>
        <v>Don’t Buy</v>
      </c>
      <c r="D9570" t="str">
        <f t="shared" si="1342"/>
        <v>Long Name</v>
      </c>
      <c r="E9570">
        <v>3.8</v>
      </c>
      <c r="F9570">
        <f>IF(Q9570&lt;10,E9570+0.1,E9570)</f>
        <v>3.8</v>
      </c>
      <c r="G9570">
        <f>MIN(IF(Q9570&lt;10,E9570+0.5,E9570),5)</f>
        <v>3.8</v>
      </c>
      <c r="H9570" t="str">
        <f t="shared" si="1343"/>
        <v>Average Place to Work</v>
      </c>
      <c r="I9570">
        <v>53</v>
      </c>
      <c r="J9570" t="b">
        <f t="shared" si="1344"/>
        <v>0</v>
      </c>
      <c r="K9570" t="b">
        <f>OR(E9570&gt;3.5,Q9570&lt;10)</f>
        <v>1</v>
      </c>
      <c r="L9570" t="s">
        <v>9</v>
      </c>
      <c r="M9570" t="s">
        <v>13915</v>
      </c>
      <c r="N9570" t="str">
        <f t="shared" si="1345"/>
        <v>None</v>
      </c>
      <c r="O9570" t="str">
        <f t="shared" si="1346"/>
        <v>None</v>
      </c>
      <c r="P9570" t="s">
        <v>3052</v>
      </c>
      <c r="Q9570" s="2">
        <f t="shared" si="1347"/>
        <v>101</v>
      </c>
      <c r="R9570" s="1" t="str">
        <f t="shared" si="1348"/>
        <v>Established</v>
      </c>
      <c r="S9570" s="1"/>
      <c r="T9570" t="s">
        <v>598</v>
      </c>
      <c r="U9570" t="s">
        <v>446</v>
      </c>
      <c r="V9570">
        <f t="shared" si="1349"/>
        <v>0</v>
      </c>
    </row>
    <row r="9571" spans="1:22" x14ac:dyDescent="0.35">
      <c r="A9571">
        <v>9569</v>
      </c>
      <c r="B9571" t="s">
        <v>13818</v>
      </c>
      <c r="C9571" t="str">
        <f t="shared" si="1341"/>
        <v>Don’t Buy</v>
      </c>
      <c r="D9571" t="str">
        <f t="shared" si="1342"/>
        <v>Long Name</v>
      </c>
      <c r="E9571">
        <v>3.6</v>
      </c>
      <c r="F9571">
        <f>IF(Q9571&lt;10,E9571+0.1,E9571)</f>
        <v>3.6</v>
      </c>
      <c r="G9571">
        <f>MIN(IF(Q9571&lt;10,E9571+0.5,E9571),5)</f>
        <v>3.6</v>
      </c>
      <c r="H9571" t="str">
        <f t="shared" si="1343"/>
        <v>Average Place to Work</v>
      </c>
      <c r="I9571">
        <v>53</v>
      </c>
      <c r="J9571" t="b">
        <f t="shared" si="1344"/>
        <v>0</v>
      </c>
      <c r="K9571" t="b">
        <f>OR(E9571&gt;3.5,Q9571&lt;10)</f>
        <v>1</v>
      </c>
      <c r="L9571" t="s">
        <v>19</v>
      </c>
      <c r="M9571" t="s">
        <v>13450</v>
      </c>
      <c r="N9571" t="str">
        <f t="shared" si="1345"/>
        <v>Indian Silicon Valley Startups</v>
      </c>
      <c r="O9571" t="str">
        <f t="shared" si="1346"/>
        <v>None</v>
      </c>
      <c r="P9571" t="s">
        <v>445</v>
      </c>
      <c r="Q9571" s="2">
        <f t="shared" si="1347"/>
        <v>14</v>
      </c>
      <c r="R9571" s="1" t="str">
        <f t="shared" si="1348"/>
        <v>Established</v>
      </c>
      <c r="S9571" s="1"/>
      <c r="T9571" t="s">
        <v>60</v>
      </c>
      <c r="U9571" t="s">
        <v>147</v>
      </c>
      <c r="V9571">
        <f t="shared" si="1349"/>
        <v>0</v>
      </c>
    </row>
    <row r="9572" spans="1:22" x14ac:dyDescent="0.35">
      <c r="A9572">
        <v>9570</v>
      </c>
      <c r="B9572" t="s">
        <v>13916</v>
      </c>
      <c r="C9572" t="str">
        <f t="shared" si="1341"/>
        <v>Don’t Buy</v>
      </c>
      <c r="D9572" t="str">
        <f t="shared" si="1342"/>
        <v>Short Name</v>
      </c>
      <c r="E9572">
        <v>2.8</v>
      </c>
      <c r="F9572">
        <f>IF(Q9572&lt;10,E9572+0.1,E9572)</f>
        <v>2.9</v>
      </c>
      <c r="G9572">
        <f>MIN(IF(Q9572&lt;10,E9572+0.5,E9572),5)</f>
        <v>3.3</v>
      </c>
      <c r="H9572" t="str">
        <f t="shared" si="1343"/>
        <v>Average Place to Work</v>
      </c>
      <c r="I9572">
        <v>53</v>
      </c>
      <c r="J9572" t="b">
        <f t="shared" si="1344"/>
        <v>0</v>
      </c>
      <c r="K9572" t="b">
        <f>OR(E9572&gt;3.5,Q9572&lt;10)</f>
        <v>1</v>
      </c>
      <c r="L9572" t="s">
        <v>19</v>
      </c>
      <c r="M9572" t="s">
        <v>7115</v>
      </c>
      <c r="N9572" t="str">
        <f t="shared" si="1345"/>
        <v>Indian Silicon Valley Startups</v>
      </c>
      <c r="O9572" t="str">
        <f t="shared" si="1346"/>
        <v>None</v>
      </c>
      <c r="P9572" t="s">
        <v>170</v>
      </c>
      <c r="Q9572" s="2">
        <f t="shared" si="1347"/>
        <v>6</v>
      </c>
      <c r="R9572" s="1" t="str">
        <f t="shared" si="1348"/>
        <v>Startup</v>
      </c>
      <c r="S9572" s="1"/>
      <c r="T9572" t="s">
        <v>1146</v>
      </c>
      <c r="U9572" t="s">
        <v>36</v>
      </c>
      <c r="V9572">
        <f t="shared" si="1349"/>
        <v>0</v>
      </c>
    </row>
    <row r="9573" spans="1:22" x14ac:dyDescent="0.35">
      <c r="A9573">
        <v>9571</v>
      </c>
      <c r="B9573" t="s">
        <v>13917</v>
      </c>
      <c r="C9573" t="str">
        <f t="shared" si="1341"/>
        <v>Don’t Buy</v>
      </c>
      <c r="D9573" t="str">
        <f t="shared" si="1342"/>
        <v>Long Name</v>
      </c>
      <c r="E9573">
        <v>3.6</v>
      </c>
      <c r="F9573">
        <f>IF(Q9573&lt;10,E9573+0.1,E9573)</f>
        <v>3.7</v>
      </c>
      <c r="G9573">
        <f>MIN(IF(Q9573&lt;10,E9573+0.5,E9573),5)</f>
        <v>4.0999999999999996</v>
      </c>
      <c r="H9573" t="str">
        <f t="shared" si="1343"/>
        <v>Average Place to Work</v>
      </c>
      <c r="I9573">
        <v>53</v>
      </c>
      <c r="J9573" t="b">
        <f t="shared" si="1344"/>
        <v>0</v>
      </c>
      <c r="K9573" t="b">
        <f>OR(E9573&gt;3.5,Q9573&lt;10)</f>
        <v>1</v>
      </c>
      <c r="M9573" t="s">
        <v>7685</v>
      </c>
      <c r="N9573" t="str">
        <f t="shared" si="1345"/>
        <v>Indian Silicon Valley Startups</v>
      </c>
      <c r="O9573" t="str">
        <f t="shared" si="1346"/>
        <v>None</v>
      </c>
      <c r="P9573" t="s">
        <v>108</v>
      </c>
      <c r="Q9573" s="2">
        <f t="shared" si="1347"/>
        <v>5</v>
      </c>
      <c r="R9573" s="1" t="str">
        <f t="shared" si="1348"/>
        <v>Startup</v>
      </c>
      <c r="S9573" s="1"/>
      <c r="T9573" t="s">
        <v>1183</v>
      </c>
      <c r="U9573" t="s">
        <v>238</v>
      </c>
      <c r="V9573">
        <f t="shared" si="1349"/>
        <v>0</v>
      </c>
    </row>
    <row r="9574" spans="1:22" x14ac:dyDescent="0.35">
      <c r="A9574">
        <v>9572</v>
      </c>
      <c r="B9574" t="s">
        <v>13918</v>
      </c>
      <c r="C9574" t="str">
        <f t="shared" si="1341"/>
        <v>Buy</v>
      </c>
      <c r="D9574" t="str">
        <f t="shared" si="1342"/>
        <v>Long Name</v>
      </c>
      <c r="E9574">
        <v>4</v>
      </c>
      <c r="F9574">
        <f>IF(Q9574&lt;10,E9574+0.1,E9574)</f>
        <v>4</v>
      </c>
      <c r="G9574">
        <f>MIN(IF(Q9574&lt;10,E9574+0.5,E9574),5)</f>
        <v>4</v>
      </c>
      <c r="H9574" t="str">
        <f t="shared" si="1343"/>
        <v>Average Place to Work</v>
      </c>
      <c r="I9574">
        <v>53</v>
      </c>
      <c r="J9574" t="b">
        <f t="shared" si="1344"/>
        <v>0</v>
      </c>
      <c r="K9574" t="b">
        <f>OR(E9574&gt;3.5,Q9574&lt;10)</f>
        <v>1</v>
      </c>
      <c r="L9574" t="s">
        <v>19</v>
      </c>
      <c r="M9574" t="s">
        <v>13919</v>
      </c>
      <c r="N9574" t="str">
        <f t="shared" si="1345"/>
        <v>None</v>
      </c>
      <c r="O9574" t="str">
        <f t="shared" si="1346"/>
        <v>None</v>
      </c>
      <c r="P9574" t="s">
        <v>737</v>
      </c>
      <c r="Q9574" s="2">
        <f t="shared" si="1347"/>
        <v>75</v>
      </c>
      <c r="R9574" s="1" t="str">
        <f t="shared" si="1348"/>
        <v>Established</v>
      </c>
      <c r="S9574" s="1"/>
      <c r="U9574" t="s">
        <v>687</v>
      </c>
      <c r="V9574">
        <f t="shared" si="1349"/>
        <v>0</v>
      </c>
    </row>
    <row r="9575" spans="1:22" x14ac:dyDescent="0.35">
      <c r="A9575">
        <v>9573</v>
      </c>
      <c r="B9575" t="s">
        <v>13835</v>
      </c>
      <c r="C9575" t="str">
        <f t="shared" si="1341"/>
        <v>Buy</v>
      </c>
      <c r="D9575" t="str">
        <f t="shared" si="1342"/>
        <v>Long Name</v>
      </c>
      <c r="E9575">
        <v>3.6</v>
      </c>
      <c r="F9575">
        <f>IF(Q9575&lt;10,E9575+0.1,E9575)</f>
        <v>3.6</v>
      </c>
      <c r="G9575">
        <f>MIN(IF(Q9575&lt;10,E9575+0.5,E9575),5)</f>
        <v>3.6</v>
      </c>
      <c r="H9575" t="str">
        <f t="shared" si="1343"/>
        <v>Average Place to Work</v>
      </c>
      <c r="I9575">
        <v>53</v>
      </c>
      <c r="J9575" t="b">
        <f t="shared" si="1344"/>
        <v>0</v>
      </c>
      <c r="K9575" t="b">
        <f>OR(E9575&gt;3.5,Q9575&lt;10)</f>
        <v>1</v>
      </c>
      <c r="M9575" t="s">
        <v>11895</v>
      </c>
      <c r="N9575" t="str">
        <f t="shared" si="1345"/>
        <v>None</v>
      </c>
      <c r="O9575" t="str">
        <f t="shared" si="1346"/>
        <v>None</v>
      </c>
      <c r="P9575" t="s">
        <v>143</v>
      </c>
      <c r="Q9575" s="2">
        <f t="shared" si="1347"/>
        <v>24</v>
      </c>
      <c r="R9575" s="1" t="str">
        <f t="shared" si="1348"/>
        <v>Established</v>
      </c>
      <c r="S9575" s="1"/>
      <c r="T9575" t="s">
        <v>598</v>
      </c>
      <c r="U9575" t="s">
        <v>227</v>
      </c>
      <c r="V9575">
        <f t="shared" si="1349"/>
        <v>0</v>
      </c>
    </row>
    <row r="9576" spans="1:22" x14ac:dyDescent="0.35">
      <c r="A9576">
        <v>9574</v>
      </c>
      <c r="B9576" t="s">
        <v>13920</v>
      </c>
      <c r="C9576" t="str">
        <f t="shared" si="1341"/>
        <v>Don’t Buy</v>
      </c>
      <c r="D9576" t="str">
        <f t="shared" si="1342"/>
        <v>Long Name</v>
      </c>
      <c r="E9576">
        <v>4.0999999999999996</v>
      </c>
      <c r="F9576">
        <f>IF(Q9576&lt;10,E9576+0.1,E9576)</f>
        <v>4.0999999999999996</v>
      </c>
      <c r="G9576">
        <f>MIN(IF(Q9576&lt;10,E9576+0.5,E9576),5)</f>
        <v>4.0999999999999996</v>
      </c>
      <c r="H9576" t="str">
        <f t="shared" si="1343"/>
        <v>Average Place to Work</v>
      </c>
      <c r="I9576">
        <v>53</v>
      </c>
      <c r="J9576" t="b">
        <f t="shared" si="1344"/>
        <v>0</v>
      </c>
      <c r="K9576" t="b">
        <f>OR(E9576&gt;3.5,Q9576&lt;10)</f>
        <v>1</v>
      </c>
      <c r="M9576" t="s">
        <v>6003</v>
      </c>
      <c r="N9576" t="str">
        <f t="shared" si="1345"/>
        <v>None</v>
      </c>
      <c r="O9576" t="str">
        <f t="shared" si="1346"/>
        <v>None</v>
      </c>
      <c r="P9576" t="s">
        <v>343</v>
      </c>
      <c r="Q9576" s="2">
        <f t="shared" si="1347"/>
        <v>61</v>
      </c>
      <c r="R9576" s="1" t="str">
        <f t="shared" si="1348"/>
        <v>Established</v>
      </c>
      <c r="S9576" s="1"/>
      <c r="T9576" t="s">
        <v>1481</v>
      </c>
      <c r="U9576" t="s">
        <v>312</v>
      </c>
      <c r="V9576">
        <f t="shared" si="1349"/>
        <v>0</v>
      </c>
    </row>
    <row r="9577" spans="1:22" x14ac:dyDescent="0.35">
      <c r="A9577">
        <v>9575</v>
      </c>
      <c r="B9577" t="s">
        <v>13836</v>
      </c>
      <c r="C9577" t="str">
        <f t="shared" si="1341"/>
        <v>Buy</v>
      </c>
      <c r="D9577" t="str">
        <f t="shared" si="1342"/>
        <v>Long Name</v>
      </c>
      <c r="E9577">
        <v>2.5</v>
      </c>
      <c r="F9577">
        <f>IF(Q9577&lt;10,E9577+0.1,E9577)</f>
        <v>2.5</v>
      </c>
      <c r="G9577">
        <f>MIN(IF(Q9577&lt;10,E9577+0.5,E9577),5)</f>
        <v>2.5</v>
      </c>
      <c r="H9577" t="str">
        <f t="shared" si="1343"/>
        <v>Average Place to Work</v>
      </c>
      <c r="I9577">
        <v>53</v>
      </c>
      <c r="J9577" t="b">
        <f t="shared" si="1344"/>
        <v>0</v>
      </c>
      <c r="K9577" t="b">
        <f>OR(E9577&gt;3.5,Q9577&lt;10)</f>
        <v>0</v>
      </c>
      <c r="L9577" t="s">
        <v>19</v>
      </c>
      <c r="M9577" t="s">
        <v>3714</v>
      </c>
      <c r="N9577" t="str">
        <f t="shared" si="1345"/>
        <v>None</v>
      </c>
      <c r="O9577" t="str">
        <f t="shared" si="1346"/>
        <v>None</v>
      </c>
      <c r="P9577" t="s">
        <v>373</v>
      </c>
      <c r="Q9577" s="2">
        <f t="shared" si="1347"/>
        <v>62</v>
      </c>
      <c r="R9577" s="1" t="str">
        <f t="shared" si="1348"/>
        <v>Established</v>
      </c>
      <c r="S9577" s="1"/>
      <c r="T9577" t="s">
        <v>598</v>
      </c>
      <c r="U9577" t="s">
        <v>5009</v>
      </c>
      <c r="V9577">
        <f t="shared" si="1349"/>
        <v>0</v>
      </c>
    </row>
    <row r="9578" spans="1:22" x14ac:dyDescent="0.35">
      <c r="A9578">
        <v>9576</v>
      </c>
      <c r="B9578" t="s">
        <v>13921</v>
      </c>
      <c r="C9578" t="str">
        <f t="shared" si="1341"/>
        <v>Don’t Buy</v>
      </c>
      <c r="D9578" t="str">
        <f t="shared" si="1342"/>
        <v>Long Name</v>
      </c>
      <c r="E9578">
        <v>4</v>
      </c>
      <c r="F9578">
        <f>IF(Q9578&lt;10,E9578+0.1,E9578)</f>
        <v>4.0999999999999996</v>
      </c>
      <c r="G9578">
        <f>MIN(IF(Q9578&lt;10,E9578+0.5,E9578),5)</f>
        <v>4.5</v>
      </c>
      <c r="H9578" t="str">
        <f t="shared" si="1343"/>
        <v>Average Place to Work</v>
      </c>
      <c r="I9578">
        <v>53</v>
      </c>
      <c r="J9578" t="b">
        <f t="shared" si="1344"/>
        <v>0</v>
      </c>
      <c r="K9578" t="b">
        <f>OR(E9578&gt;3.5,Q9578&lt;10)</f>
        <v>1</v>
      </c>
      <c r="L9578" t="s">
        <v>19</v>
      </c>
      <c r="M9578" t="s">
        <v>13922</v>
      </c>
      <c r="N9578" t="str">
        <f t="shared" si="1345"/>
        <v>Indian Silicon Valley Startups</v>
      </c>
      <c r="O9578" t="str">
        <f t="shared" si="1346"/>
        <v>None</v>
      </c>
      <c r="P9578" t="s">
        <v>502</v>
      </c>
      <c r="Q9578" s="2">
        <f t="shared" si="1347"/>
        <v>8</v>
      </c>
      <c r="R9578" s="1" t="str">
        <f t="shared" si="1348"/>
        <v>Startup</v>
      </c>
      <c r="S9578" s="1"/>
      <c r="T9578" t="s">
        <v>1183</v>
      </c>
      <c r="U9578" t="s">
        <v>36</v>
      </c>
      <c r="V9578">
        <f t="shared" si="1349"/>
        <v>0</v>
      </c>
    </row>
    <row r="9579" spans="1:22" x14ac:dyDescent="0.35">
      <c r="A9579">
        <v>9577</v>
      </c>
      <c r="B9579" t="s">
        <v>13923</v>
      </c>
      <c r="C9579" t="str">
        <f t="shared" si="1341"/>
        <v>Don’t Buy</v>
      </c>
      <c r="D9579" t="str">
        <f t="shared" si="1342"/>
        <v>Long Name</v>
      </c>
      <c r="E9579">
        <v>3.4</v>
      </c>
      <c r="F9579">
        <f>IF(Q9579&lt;10,E9579+0.1,E9579)</f>
        <v>3.4</v>
      </c>
      <c r="G9579">
        <f>MIN(IF(Q9579&lt;10,E9579+0.5,E9579),5)</f>
        <v>3.4</v>
      </c>
      <c r="H9579" t="str">
        <f t="shared" si="1343"/>
        <v>Average Place to Work</v>
      </c>
      <c r="I9579">
        <v>53</v>
      </c>
      <c r="J9579" t="b">
        <f t="shared" si="1344"/>
        <v>0</v>
      </c>
      <c r="K9579" t="b">
        <f>OR(E9579&gt;3.5,Q9579&lt;10)</f>
        <v>0</v>
      </c>
      <c r="L9579" t="s">
        <v>19</v>
      </c>
      <c r="M9579" t="s">
        <v>3485</v>
      </c>
      <c r="N9579" t="str">
        <f t="shared" si="1345"/>
        <v>Indian Silicon Valley Startups</v>
      </c>
      <c r="O9579" t="str">
        <f t="shared" si="1346"/>
        <v>None</v>
      </c>
      <c r="P9579" t="s">
        <v>518</v>
      </c>
      <c r="Q9579" s="2">
        <f t="shared" si="1347"/>
        <v>68</v>
      </c>
      <c r="R9579" s="1" t="str">
        <f t="shared" si="1348"/>
        <v>Established</v>
      </c>
      <c r="S9579" s="1"/>
      <c r="T9579" t="s">
        <v>1183</v>
      </c>
      <c r="U9579" t="s">
        <v>255</v>
      </c>
      <c r="V9579">
        <f t="shared" si="1349"/>
        <v>0</v>
      </c>
    </row>
    <row r="9580" spans="1:22" x14ac:dyDescent="0.35">
      <c r="A9580">
        <v>9578</v>
      </c>
      <c r="B9580" t="s">
        <v>13924</v>
      </c>
      <c r="C9580" t="str">
        <f t="shared" si="1341"/>
        <v>Don’t Buy</v>
      </c>
      <c r="D9580" t="str">
        <f t="shared" si="1342"/>
        <v>Long Name</v>
      </c>
      <c r="E9580">
        <v>3.9</v>
      </c>
      <c r="F9580">
        <f>IF(Q9580&lt;10,E9580+0.1,E9580)</f>
        <v>3.9</v>
      </c>
      <c r="G9580">
        <f>MIN(IF(Q9580&lt;10,E9580+0.5,E9580),5)</f>
        <v>3.9</v>
      </c>
      <c r="H9580" t="str">
        <f t="shared" si="1343"/>
        <v>Average Place to Work</v>
      </c>
      <c r="I9580">
        <v>53</v>
      </c>
      <c r="J9580" t="b">
        <f t="shared" si="1344"/>
        <v>0</v>
      </c>
      <c r="K9580" t="b">
        <f>OR(E9580&gt;3.5,Q9580&lt;10)</f>
        <v>1</v>
      </c>
      <c r="L9580" t="s">
        <v>9</v>
      </c>
      <c r="M9580" t="s">
        <v>13925</v>
      </c>
      <c r="N9580" t="str">
        <f t="shared" si="1345"/>
        <v>None</v>
      </c>
      <c r="O9580" t="str">
        <f t="shared" si="1346"/>
        <v>None</v>
      </c>
      <c r="P9580" t="s">
        <v>82</v>
      </c>
      <c r="Q9580" s="2">
        <f t="shared" si="1347"/>
        <v>49</v>
      </c>
      <c r="R9580" s="1" t="str">
        <f t="shared" si="1348"/>
        <v>Established</v>
      </c>
      <c r="S9580" s="1"/>
      <c r="T9580" t="s">
        <v>598</v>
      </c>
      <c r="U9580" t="s">
        <v>473</v>
      </c>
      <c r="V9580">
        <f t="shared" si="1349"/>
        <v>0</v>
      </c>
    </row>
    <row r="9581" spans="1:22" x14ac:dyDescent="0.35">
      <c r="A9581">
        <v>9579</v>
      </c>
      <c r="B9581" t="s">
        <v>13926</v>
      </c>
      <c r="C9581" t="str">
        <f t="shared" si="1341"/>
        <v>Buy</v>
      </c>
      <c r="D9581" t="str">
        <f t="shared" si="1342"/>
        <v>Long Name</v>
      </c>
      <c r="E9581">
        <v>3.3</v>
      </c>
      <c r="F9581">
        <f>IF(Q9581&lt;10,E9581+0.1,E9581)</f>
        <v>3.3</v>
      </c>
      <c r="G9581">
        <f>MIN(IF(Q9581&lt;10,E9581+0.5,E9581),5)</f>
        <v>3.3</v>
      </c>
      <c r="H9581" t="str">
        <f t="shared" si="1343"/>
        <v>Average Place to Work</v>
      </c>
      <c r="I9581">
        <v>53</v>
      </c>
      <c r="J9581" t="b">
        <f t="shared" si="1344"/>
        <v>0</v>
      </c>
      <c r="K9581" t="b">
        <f>OR(E9581&gt;3.5,Q9581&lt;10)</f>
        <v>0</v>
      </c>
      <c r="L9581" t="s">
        <v>19</v>
      </c>
      <c r="M9581" t="s">
        <v>13927</v>
      </c>
      <c r="N9581" t="str">
        <f t="shared" si="1345"/>
        <v>None</v>
      </c>
      <c r="O9581" t="str">
        <f t="shared" si="1346"/>
        <v>None</v>
      </c>
      <c r="P9581" t="s">
        <v>302</v>
      </c>
      <c r="Q9581" s="2">
        <f t="shared" si="1347"/>
        <v>32</v>
      </c>
      <c r="R9581" s="1" t="str">
        <f t="shared" si="1348"/>
        <v>Established</v>
      </c>
      <c r="S9581" s="1"/>
      <c r="T9581" t="s">
        <v>598</v>
      </c>
      <c r="U9581" t="s">
        <v>297</v>
      </c>
      <c r="V9581">
        <f t="shared" si="1349"/>
        <v>0</v>
      </c>
    </row>
    <row r="9582" spans="1:22" x14ac:dyDescent="0.35">
      <c r="A9582">
        <v>9580</v>
      </c>
      <c r="B9582" t="s">
        <v>13928</v>
      </c>
      <c r="C9582" t="str">
        <f t="shared" si="1341"/>
        <v>Don’t Buy</v>
      </c>
      <c r="D9582" t="str">
        <f t="shared" si="1342"/>
        <v>Long Name</v>
      </c>
      <c r="E9582">
        <v>4.2</v>
      </c>
      <c r="F9582">
        <f>IF(Q9582&lt;10,E9582+0.1,E9582)</f>
        <v>4.3</v>
      </c>
      <c r="G9582">
        <f>MIN(IF(Q9582&lt;10,E9582+0.5,E9582),5)</f>
        <v>4.7</v>
      </c>
      <c r="H9582" t="str">
        <f t="shared" si="1343"/>
        <v>Average Place to Work</v>
      </c>
      <c r="I9582">
        <v>53</v>
      </c>
      <c r="J9582" t="b">
        <f t="shared" si="1344"/>
        <v>0</v>
      </c>
      <c r="K9582" t="b">
        <f>OR(E9582&gt;3.5,Q9582&lt;10)</f>
        <v>1</v>
      </c>
      <c r="M9582" t="s">
        <v>13929</v>
      </c>
      <c r="N9582" t="str">
        <f t="shared" si="1345"/>
        <v>Indian Silicon Valley Startups</v>
      </c>
      <c r="O9582" t="str">
        <f t="shared" si="1346"/>
        <v>None</v>
      </c>
      <c r="Q9582" s="2">
        <f t="shared" si="1347"/>
        <v>0</v>
      </c>
      <c r="R9582" s="1" t="str">
        <f t="shared" si="1348"/>
        <v>Startup</v>
      </c>
      <c r="S9582" s="1"/>
      <c r="T9582" t="s">
        <v>3757</v>
      </c>
      <c r="U9582" t="s">
        <v>1829</v>
      </c>
      <c r="V9582">
        <f t="shared" si="1349"/>
        <v>0</v>
      </c>
    </row>
    <row r="9583" spans="1:22" x14ac:dyDescent="0.35">
      <c r="A9583">
        <v>9581</v>
      </c>
      <c r="B9583" t="s">
        <v>13930</v>
      </c>
      <c r="C9583" t="str">
        <f t="shared" si="1341"/>
        <v>Don’t Buy</v>
      </c>
      <c r="D9583" t="str">
        <f t="shared" si="1342"/>
        <v>Long Name</v>
      </c>
      <c r="E9583">
        <v>4.7</v>
      </c>
      <c r="F9583">
        <f>IF(Q9583&lt;10,E9583+0.1,E9583)</f>
        <v>4.8</v>
      </c>
      <c r="G9583">
        <f>MIN(IF(Q9583&lt;10,E9583+0.5,E9583),5)</f>
        <v>5</v>
      </c>
      <c r="H9583" t="str">
        <f t="shared" si="1343"/>
        <v>Great Place to Work</v>
      </c>
      <c r="I9583">
        <v>53</v>
      </c>
      <c r="J9583" t="b">
        <f t="shared" si="1344"/>
        <v>0</v>
      </c>
      <c r="K9583" t="b">
        <f>OR(E9583&gt;3.5,Q9583&lt;10)</f>
        <v>1</v>
      </c>
      <c r="L9583" t="s">
        <v>19</v>
      </c>
      <c r="M9583" t="s">
        <v>6881</v>
      </c>
      <c r="N9583" t="str">
        <f t="shared" si="1345"/>
        <v>Indian Silicon Valley Startups</v>
      </c>
      <c r="O9583" t="str">
        <f t="shared" si="1346"/>
        <v>None</v>
      </c>
      <c r="P9583" t="s">
        <v>170</v>
      </c>
      <c r="Q9583" s="2">
        <f t="shared" si="1347"/>
        <v>6</v>
      </c>
      <c r="R9583" s="1" t="str">
        <f t="shared" si="1348"/>
        <v>Startup</v>
      </c>
      <c r="S9583" s="1"/>
      <c r="T9583" t="s">
        <v>1183</v>
      </c>
      <c r="U9583" t="s">
        <v>1829</v>
      </c>
      <c r="V9583">
        <f t="shared" si="1349"/>
        <v>0</v>
      </c>
    </row>
    <row r="9584" spans="1:22" x14ac:dyDescent="0.35">
      <c r="A9584">
        <v>9582</v>
      </c>
      <c r="B9584" t="s">
        <v>13931</v>
      </c>
      <c r="C9584" t="str">
        <f t="shared" si="1341"/>
        <v>Don’t Buy</v>
      </c>
      <c r="D9584" t="str">
        <f t="shared" si="1342"/>
        <v>Long Name</v>
      </c>
      <c r="E9584">
        <v>4.5999999999999996</v>
      </c>
      <c r="F9584">
        <f>IF(Q9584&lt;10,E9584+0.1,E9584)</f>
        <v>4.6999999999999993</v>
      </c>
      <c r="G9584">
        <f>MIN(IF(Q9584&lt;10,E9584+0.5,E9584),5)</f>
        <v>5</v>
      </c>
      <c r="H9584" t="str">
        <f t="shared" si="1343"/>
        <v>Great Place to Work</v>
      </c>
      <c r="I9584">
        <v>53</v>
      </c>
      <c r="J9584" t="b">
        <f t="shared" si="1344"/>
        <v>0</v>
      </c>
      <c r="K9584" t="b">
        <f>OR(E9584&gt;3.5,Q9584&lt;10)</f>
        <v>1</v>
      </c>
      <c r="M9584" t="s">
        <v>6123</v>
      </c>
      <c r="N9584" t="str">
        <f t="shared" si="1345"/>
        <v>Indian Silicon Valley Startups</v>
      </c>
      <c r="O9584" t="str">
        <f t="shared" si="1346"/>
        <v>None</v>
      </c>
      <c r="Q9584" s="2">
        <f t="shared" si="1347"/>
        <v>0</v>
      </c>
      <c r="R9584" s="1" t="str">
        <f t="shared" si="1348"/>
        <v>Startup</v>
      </c>
      <c r="S9584" s="1"/>
      <c r="T9584" t="s">
        <v>1146</v>
      </c>
      <c r="U9584" t="s">
        <v>687</v>
      </c>
      <c r="V9584">
        <f t="shared" si="1349"/>
        <v>0</v>
      </c>
    </row>
    <row r="9585" spans="1:22" x14ac:dyDescent="0.35">
      <c r="A9585">
        <v>9583</v>
      </c>
      <c r="B9585" t="s">
        <v>13932</v>
      </c>
      <c r="C9585" t="str">
        <f t="shared" si="1341"/>
        <v>Buy</v>
      </c>
      <c r="D9585" t="str">
        <f t="shared" si="1342"/>
        <v>Long Name</v>
      </c>
      <c r="E9585">
        <v>4.2</v>
      </c>
      <c r="F9585">
        <f>IF(Q9585&lt;10,E9585+0.1,E9585)</f>
        <v>4.2</v>
      </c>
      <c r="G9585">
        <f>MIN(IF(Q9585&lt;10,E9585+0.5,E9585),5)</f>
        <v>4.2</v>
      </c>
      <c r="H9585" t="str">
        <f t="shared" si="1343"/>
        <v>Average Place to Work</v>
      </c>
      <c r="I9585">
        <v>53</v>
      </c>
      <c r="J9585" t="b">
        <f t="shared" si="1344"/>
        <v>0</v>
      </c>
      <c r="K9585" t="b">
        <f>OR(E9585&gt;3.5,Q9585&lt;10)</f>
        <v>1</v>
      </c>
      <c r="M9585" t="s">
        <v>13933</v>
      </c>
      <c r="N9585" t="str">
        <f t="shared" si="1345"/>
        <v>None</v>
      </c>
      <c r="O9585" t="str">
        <f t="shared" si="1346"/>
        <v>None</v>
      </c>
      <c r="P9585" t="s">
        <v>210</v>
      </c>
      <c r="Q9585" s="2">
        <f t="shared" si="1347"/>
        <v>70</v>
      </c>
      <c r="R9585" s="1" t="str">
        <f t="shared" si="1348"/>
        <v>Established</v>
      </c>
      <c r="S9585" s="1"/>
      <c r="T9585" t="s">
        <v>2721</v>
      </c>
      <c r="U9585" t="s">
        <v>297</v>
      </c>
      <c r="V9585">
        <f t="shared" si="1349"/>
        <v>0</v>
      </c>
    </row>
    <row r="9586" spans="1:22" x14ac:dyDescent="0.35">
      <c r="A9586">
        <v>9584</v>
      </c>
      <c r="B9586" t="s">
        <v>13934</v>
      </c>
      <c r="C9586" t="str">
        <f t="shared" si="1341"/>
        <v>Buy</v>
      </c>
      <c r="D9586" t="str">
        <f t="shared" si="1342"/>
        <v>Long Name</v>
      </c>
      <c r="E9586">
        <v>3.6</v>
      </c>
      <c r="F9586">
        <f>IF(Q9586&lt;10,E9586+0.1,E9586)</f>
        <v>3.6</v>
      </c>
      <c r="G9586">
        <f>MIN(IF(Q9586&lt;10,E9586+0.5,E9586),5)</f>
        <v>3.6</v>
      </c>
      <c r="H9586" t="str">
        <f t="shared" si="1343"/>
        <v>Average Place to Work</v>
      </c>
      <c r="I9586">
        <v>53</v>
      </c>
      <c r="J9586" t="b">
        <f t="shared" si="1344"/>
        <v>0</v>
      </c>
      <c r="K9586" t="b">
        <f>OR(E9586&gt;3.5,Q9586&lt;10)</f>
        <v>1</v>
      </c>
      <c r="L9586" t="s">
        <v>9</v>
      </c>
      <c r="M9586" t="s">
        <v>13935</v>
      </c>
      <c r="N9586" t="str">
        <f t="shared" si="1345"/>
        <v>None</v>
      </c>
      <c r="O9586" t="str">
        <f t="shared" si="1346"/>
        <v>None</v>
      </c>
      <c r="P9586" t="s">
        <v>663</v>
      </c>
      <c r="Q9586" s="2">
        <f t="shared" si="1347"/>
        <v>99</v>
      </c>
      <c r="R9586" s="1" t="str">
        <f t="shared" si="1348"/>
        <v>Established</v>
      </c>
      <c r="S9586" s="1"/>
      <c r="T9586" t="s">
        <v>115</v>
      </c>
      <c r="U9586" t="s">
        <v>7027</v>
      </c>
      <c r="V9586">
        <f t="shared" si="1349"/>
        <v>0</v>
      </c>
    </row>
    <row r="9587" spans="1:22" x14ac:dyDescent="0.35">
      <c r="A9587">
        <v>9585</v>
      </c>
      <c r="B9587" t="s">
        <v>13936</v>
      </c>
      <c r="C9587" t="str">
        <f t="shared" si="1341"/>
        <v>Don’t Buy</v>
      </c>
      <c r="D9587" t="str">
        <f t="shared" si="1342"/>
        <v>Long Name</v>
      </c>
      <c r="E9587">
        <v>4.4000000000000004</v>
      </c>
      <c r="F9587">
        <f>IF(Q9587&lt;10,E9587+0.1,E9587)</f>
        <v>4.5</v>
      </c>
      <c r="G9587">
        <f>MIN(IF(Q9587&lt;10,E9587+0.5,E9587),5)</f>
        <v>4.9000000000000004</v>
      </c>
      <c r="H9587" t="str">
        <f t="shared" si="1343"/>
        <v>Average Place to Work</v>
      </c>
      <c r="I9587">
        <v>53</v>
      </c>
      <c r="J9587" t="b">
        <f t="shared" si="1344"/>
        <v>0</v>
      </c>
      <c r="K9587" t="b">
        <f>OR(E9587&gt;3.5,Q9587&lt;10)</f>
        <v>1</v>
      </c>
      <c r="L9587" t="s">
        <v>19</v>
      </c>
      <c r="M9587" t="s">
        <v>13937</v>
      </c>
      <c r="N9587" t="str">
        <f t="shared" si="1345"/>
        <v>Indian Silicon Valley Startups</v>
      </c>
      <c r="O9587" t="str">
        <f t="shared" si="1346"/>
        <v>None</v>
      </c>
      <c r="Q9587" s="2">
        <f t="shared" si="1347"/>
        <v>0</v>
      </c>
      <c r="R9587" s="1" t="str">
        <f t="shared" si="1348"/>
        <v>Startup</v>
      </c>
      <c r="S9587" s="1"/>
      <c r="T9587" t="s">
        <v>12</v>
      </c>
      <c r="U9587" t="s">
        <v>64</v>
      </c>
      <c r="V9587">
        <f t="shared" si="1349"/>
        <v>0</v>
      </c>
    </row>
    <row r="9588" spans="1:22" x14ac:dyDescent="0.35">
      <c r="A9588">
        <v>9586</v>
      </c>
      <c r="B9588" t="s">
        <v>13938</v>
      </c>
      <c r="C9588" t="str">
        <f t="shared" si="1341"/>
        <v>Don’t Buy</v>
      </c>
      <c r="D9588" t="str">
        <f t="shared" si="1342"/>
        <v>Long Name</v>
      </c>
      <c r="E9588">
        <v>3.6</v>
      </c>
      <c r="F9588">
        <f>IF(Q9588&lt;10,E9588+0.1,E9588)</f>
        <v>3.6</v>
      </c>
      <c r="G9588">
        <f>MIN(IF(Q9588&lt;10,E9588+0.5,E9588),5)</f>
        <v>3.6</v>
      </c>
      <c r="H9588" t="str">
        <f t="shared" si="1343"/>
        <v>Average Place to Work</v>
      </c>
      <c r="I9588">
        <v>53</v>
      </c>
      <c r="J9588" t="b">
        <f t="shared" si="1344"/>
        <v>0</v>
      </c>
      <c r="K9588" t="b">
        <f>OR(E9588&gt;3.5,Q9588&lt;10)</f>
        <v>1</v>
      </c>
      <c r="M9588" t="s">
        <v>13939</v>
      </c>
      <c r="N9588" t="str">
        <f t="shared" si="1345"/>
        <v>None</v>
      </c>
      <c r="O9588" t="str">
        <f t="shared" si="1346"/>
        <v>None</v>
      </c>
      <c r="P9588" t="s">
        <v>143</v>
      </c>
      <c r="Q9588" s="2">
        <f t="shared" si="1347"/>
        <v>24</v>
      </c>
      <c r="R9588" s="1" t="str">
        <f t="shared" si="1348"/>
        <v>Established</v>
      </c>
      <c r="S9588" s="1"/>
      <c r="T9588" t="s">
        <v>598</v>
      </c>
      <c r="U9588" t="s">
        <v>1497</v>
      </c>
      <c r="V9588">
        <f t="shared" si="1349"/>
        <v>0</v>
      </c>
    </row>
    <row r="9589" spans="1:22" x14ac:dyDescent="0.35">
      <c r="A9589">
        <v>9587</v>
      </c>
      <c r="B9589" t="s">
        <v>13940</v>
      </c>
      <c r="C9589" t="str">
        <f t="shared" si="1341"/>
        <v>Don’t Buy</v>
      </c>
      <c r="D9589" t="str">
        <f t="shared" si="1342"/>
        <v>Long Name</v>
      </c>
      <c r="E9589">
        <v>4.5</v>
      </c>
      <c r="F9589">
        <f>IF(Q9589&lt;10,E9589+0.1,E9589)</f>
        <v>4.5999999999999996</v>
      </c>
      <c r="G9589">
        <f>MIN(IF(Q9589&lt;10,E9589+0.5,E9589),5)</f>
        <v>5</v>
      </c>
      <c r="H9589" t="str">
        <f t="shared" si="1343"/>
        <v>Average Place to Work</v>
      </c>
      <c r="I9589">
        <v>53</v>
      </c>
      <c r="J9589" t="b">
        <f t="shared" si="1344"/>
        <v>0</v>
      </c>
      <c r="K9589" t="b">
        <f>OR(E9589&gt;3.5,Q9589&lt;10)</f>
        <v>1</v>
      </c>
      <c r="M9589" t="s">
        <v>13941</v>
      </c>
      <c r="N9589" t="str">
        <f t="shared" si="1345"/>
        <v>Indian Silicon Valley Startups</v>
      </c>
      <c r="O9589" t="str">
        <f t="shared" si="1346"/>
        <v>None</v>
      </c>
      <c r="Q9589" s="2">
        <f t="shared" si="1347"/>
        <v>0</v>
      </c>
      <c r="R9589" s="1" t="str">
        <f t="shared" si="1348"/>
        <v>Startup</v>
      </c>
      <c r="S9589" s="1"/>
      <c r="T9589" t="s">
        <v>60</v>
      </c>
      <c r="V9589">
        <f t="shared" si="1349"/>
        <v>0</v>
      </c>
    </row>
    <row r="9590" spans="1:22" x14ac:dyDescent="0.35">
      <c r="A9590">
        <v>9588</v>
      </c>
      <c r="B9590" t="s">
        <v>13942</v>
      </c>
      <c r="C9590" t="str">
        <f t="shared" si="1341"/>
        <v>Don’t Buy</v>
      </c>
      <c r="D9590" t="str">
        <f t="shared" si="1342"/>
        <v>Long Name</v>
      </c>
      <c r="E9590">
        <v>4.3</v>
      </c>
      <c r="F9590">
        <f>IF(Q9590&lt;10,E9590+0.1,E9590)</f>
        <v>4.3</v>
      </c>
      <c r="G9590">
        <f>MIN(IF(Q9590&lt;10,E9590+0.5,E9590),5)</f>
        <v>4.3</v>
      </c>
      <c r="H9590" t="str">
        <f t="shared" si="1343"/>
        <v>Average Place to Work</v>
      </c>
      <c r="I9590">
        <v>53</v>
      </c>
      <c r="J9590" t="b">
        <f t="shared" si="1344"/>
        <v>0</v>
      </c>
      <c r="K9590" t="b">
        <f>OR(E9590&gt;3.5,Q9590&lt;10)</f>
        <v>1</v>
      </c>
      <c r="L9590" t="s">
        <v>19</v>
      </c>
      <c r="M9590" t="s">
        <v>7685</v>
      </c>
      <c r="N9590" t="str">
        <f t="shared" si="1345"/>
        <v>None</v>
      </c>
      <c r="O9590" t="str">
        <f t="shared" si="1346"/>
        <v>None</v>
      </c>
      <c r="P9590" t="s">
        <v>79</v>
      </c>
      <c r="Q9590" s="2">
        <f t="shared" si="1347"/>
        <v>19</v>
      </c>
      <c r="R9590" s="1" t="str">
        <f t="shared" si="1348"/>
        <v>Established</v>
      </c>
      <c r="S9590" s="1"/>
      <c r="T9590" t="s">
        <v>1183</v>
      </c>
      <c r="U9590" t="s">
        <v>1913</v>
      </c>
      <c r="V9590">
        <f t="shared" si="1349"/>
        <v>0</v>
      </c>
    </row>
    <row r="9591" spans="1:22" x14ac:dyDescent="0.35">
      <c r="A9591">
        <v>9589</v>
      </c>
      <c r="B9591" t="s">
        <v>13943</v>
      </c>
      <c r="C9591" t="str">
        <f t="shared" si="1341"/>
        <v>Don’t Buy</v>
      </c>
      <c r="D9591" t="str">
        <f t="shared" si="1342"/>
        <v>Short Name</v>
      </c>
      <c r="E9591">
        <v>3.6</v>
      </c>
      <c r="F9591">
        <f>IF(Q9591&lt;10,E9591+0.1,E9591)</f>
        <v>3.6</v>
      </c>
      <c r="G9591">
        <f>MIN(IF(Q9591&lt;10,E9591+0.5,E9591),5)</f>
        <v>3.6</v>
      </c>
      <c r="H9591" t="str">
        <f t="shared" si="1343"/>
        <v>Average Place to Work</v>
      </c>
      <c r="I9591">
        <v>53</v>
      </c>
      <c r="J9591" t="b">
        <f t="shared" si="1344"/>
        <v>0</v>
      </c>
      <c r="K9591" t="b">
        <f>OR(E9591&gt;3.5,Q9591&lt;10)</f>
        <v>1</v>
      </c>
      <c r="L9591" t="s">
        <v>19</v>
      </c>
      <c r="M9591" t="s">
        <v>2692</v>
      </c>
      <c r="N9591" t="str">
        <f t="shared" si="1345"/>
        <v>Indian Silicon Valley Startups</v>
      </c>
      <c r="O9591" t="str">
        <f t="shared" si="1346"/>
        <v>None</v>
      </c>
      <c r="P9591" t="s">
        <v>183</v>
      </c>
      <c r="Q9591" s="2">
        <f t="shared" si="1347"/>
        <v>10</v>
      </c>
      <c r="R9591" s="1" t="str">
        <f t="shared" si="1348"/>
        <v>Established</v>
      </c>
      <c r="S9591" s="1"/>
      <c r="T9591" t="s">
        <v>598</v>
      </c>
      <c r="U9591" t="s">
        <v>1829</v>
      </c>
      <c r="V9591">
        <f t="shared" si="1349"/>
        <v>0</v>
      </c>
    </row>
    <row r="9592" spans="1:22" x14ac:dyDescent="0.35">
      <c r="A9592">
        <v>9590</v>
      </c>
      <c r="B9592" t="s">
        <v>13944</v>
      </c>
      <c r="C9592" t="str">
        <f t="shared" si="1341"/>
        <v>Buy</v>
      </c>
      <c r="D9592" t="str">
        <f t="shared" si="1342"/>
        <v>Long Name</v>
      </c>
      <c r="E9592">
        <v>4.3</v>
      </c>
      <c r="F9592">
        <f>IF(Q9592&lt;10,E9592+0.1,E9592)</f>
        <v>4.3999999999999995</v>
      </c>
      <c r="G9592">
        <f>MIN(IF(Q9592&lt;10,E9592+0.5,E9592),5)</f>
        <v>4.8</v>
      </c>
      <c r="H9592" t="str">
        <f t="shared" si="1343"/>
        <v>Average Place to Work</v>
      </c>
      <c r="I9592">
        <v>53</v>
      </c>
      <c r="J9592" t="b">
        <f t="shared" si="1344"/>
        <v>0</v>
      </c>
      <c r="K9592" t="b">
        <f>OR(E9592&gt;3.5,Q9592&lt;10)</f>
        <v>1</v>
      </c>
      <c r="M9592" t="s">
        <v>10975</v>
      </c>
      <c r="N9592" t="str">
        <f t="shared" si="1345"/>
        <v>Indian Silicon Valley Startups</v>
      </c>
      <c r="O9592" t="str">
        <f t="shared" si="1346"/>
        <v>None</v>
      </c>
      <c r="Q9592" s="2">
        <f t="shared" si="1347"/>
        <v>0</v>
      </c>
      <c r="R9592" s="1" t="str">
        <f t="shared" si="1348"/>
        <v>Startup</v>
      </c>
      <c r="S9592" s="1"/>
      <c r="T9592" t="s">
        <v>1183</v>
      </c>
      <c r="U9592" t="s">
        <v>64</v>
      </c>
      <c r="V9592">
        <f t="shared" si="1349"/>
        <v>0</v>
      </c>
    </row>
    <row r="9593" spans="1:22" x14ac:dyDescent="0.35">
      <c r="A9593">
        <v>9591</v>
      </c>
      <c r="B9593" t="s">
        <v>13945</v>
      </c>
      <c r="C9593" t="str">
        <f t="shared" si="1341"/>
        <v>Don’t Buy</v>
      </c>
      <c r="D9593" t="str">
        <f t="shared" si="1342"/>
        <v>Short Name</v>
      </c>
      <c r="E9593">
        <v>4.5999999999999996</v>
      </c>
      <c r="F9593">
        <f>IF(Q9593&lt;10,E9593+0.1,E9593)</f>
        <v>4.5999999999999996</v>
      </c>
      <c r="G9593">
        <f>MIN(IF(Q9593&lt;10,E9593+0.5,E9593),5)</f>
        <v>4.5999999999999996</v>
      </c>
      <c r="H9593" t="str">
        <f t="shared" si="1343"/>
        <v>Great Place to Work</v>
      </c>
      <c r="I9593">
        <v>53</v>
      </c>
      <c r="J9593" t="b">
        <f t="shared" si="1344"/>
        <v>0</v>
      </c>
      <c r="K9593" t="b">
        <f>OR(E9593&gt;3.5,Q9593&lt;10)</f>
        <v>1</v>
      </c>
      <c r="M9593" t="s">
        <v>7768</v>
      </c>
      <c r="N9593" t="str">
        <f t="shared" si="1345"/>
        <v>None</v>
      </c>
      <c r="O9593" t="str">
        <f t="shared" si="1346"/>
        <v>None</v>
      </c>
      <c r="P9593" t="s">
        <v>654</v>
      </c>
      <c r="Q9593" s="2">
        <f t="shared" si="1347"/>
        <v>50</v>
      </c>
      <c r="R9593" s="1" t="str">
        <f t="shared" si="1348"/>
        <v>Established</v>
      </c>
      <c r="S9593" s="1"/>
      <c r="T9593" t="s">
        <v>2721</v>
      </c>
      <c r="U9593" t="s">
        <v>484</v>
      </c>
      <c r="V9593">
        <f t="shared" si="1349"/>
        <v>0</v>
      </c>
    </row>
    <row r="9594" spans="1:22" x14ac:dyDescent="0.35">
      <c r="A9594">
        <v>9592</v>
      </c>
      <c r="B9594" t="s">
        <v>13946</v>
      </c>
      <c r="C9594" t="str">
        <f t="shared" si="1341"/>
        <v>Don’t Buy</v>
      </c>
      <c r="D9594" t="str">
        <f t="shared" si="1342"/>
        <v>Long Name</v>
      </c>
      <c r="E9594">
        <v>4.5999999999999996</v>
      </c>
      <c r="F9594">
        <f>IF(Q9594&lt;10,E9594+0.1,E9594)</f>
        <v>4.5999999999999996</v>
      </c>
      <c r="G9594">
        <f>MIN(IF(Q9594&lt;10,E9594+0.5,E9594),5)</f>
        <v>4.5999999999999996</v>
      </c>
      <c r="H9594" t="str">
        <f t="shared" si="1343"/>
        <v>Great Place to Work</v>
      </c>
      <c r="I9594">
        <v>53</v>
      </c>
      <c r="J9594" t="b">
        <f t="shared" si="1344"/>
        <v>0</v>
      </c>
      <c r="K9594" t="b">
        <f>OR(E9594&gt;3.5,Q9594&lt;10)</f>
        <v>1</v>
      </c>
      <c r="L9594" t="s">
        <v>19</v>
      </c>
      <c r="M9594" t="s">
        <v>10084</v>
      </c>
      <c r="N9594" t="str">
        <f t="shared" si="1345"/>
        <v>None</v>
      </c>
      <c r="O9594" t="str">
        <f t="shared" si="1346"/>
        <v>None</v>
      </c>
      <c r="P9594" t="s">
        <v>50</v>
      </c>
      <c r="Q9594" s="2">
        <f t="shared" si="1347"/>
        <v>29</v>
      </c>
      <c r="R9594" s="1" t="str">
        <f t="shared" si="1348"/>
        <v>Established</v>
      </c>
      <c r="S9594" s="1"/>
      <c r="T9594" t="s">
        <v>140</v>
      </c>
      <c r="U9594" t="s">
        <v>752</v>
      </c>
      <c r="V9594">
        <f t="shared" si="1349"/>
        <v>0</v>
      </c>
    </row>
    <row r="9595" spans="1:22" x14ac:dyDescent="0.35">
      <c r="A9595">
        <v>9593</v>
      </c>
      <c r="B9595" t="s">
        <v>13947</v>
      </c>
      <c r="C9595" t="str">
        <f t="shared" si="1341"/>
        <v>Don’t Buy</v>
      </c>
      <c r="D9595" t="str">
        <f t="shared" si="1342"/>
        <v>Long Name</v>
      </c>
      <c r="E9595">
        <v>3.6</v>
      </c>
      <c r="F9595">
        <f>IF(Q9595&lt;10,E9595+0.1,E9595)</f>
        <v>3.6</v>
      </c>
      <c r="G9595">
        <f>MIN(IF(Q9595&lt;10,E9595+0.5,E9595),5)</f>
        <v>3.6</v>
      </c>
      <c r="H9595" t="str">
        <f t="shared" si="1343"/>
        <v>Average Place to Work</v>
      </c>
      <c r="I9595">
        <v>53</v>
      </c>
      <c r="J9595" t="b">
        <f t="shared" si="1344"/>
        <v>0</v>
      </c>
      <c r="K9595" t="b">
        <f>OR(E9595&gt;3.5,Q9595&lt;10)</f>
        <v>1</v>
      </c>
      <c r="L9595" t="s">
        <v>19</v>
      </c>
      <c r="M9595" t="s">
        <v>13948</v>
      </c>
      <c r="N9595" t="str">
        <f t="shared" si="1345"/>
        <v>None</v>
      </c>
      <c r="O9595" t="str">
        <f t="shared" si="1346"/>
        <v>None</v>
      </c>
      <c r="P9595" t="s">
        <v>180</v>
      </c>
      <c r="Q9595" s="2">
        <f t="shared" si="1347"/>
        <v>23</v>
      </c>
      <c r="R9595" s="1" t="str">
        <f t="shared" si="1348"/>
        <v>Established</v>
      </c>
      <c r="S9595" s="1"/>
      <c r="T9595" t="s">
        <v>2426</v>
      </c>
      <c r="U9595" t="s">
        <v>523</v>
      </c>
      <c r="V9595">
        <f t="shared" si="1349"/>
        <v>0</v>
      </c>
    </row>
    <row r="9596" spans="1:22" x14ac:dyDescent="0.35">
      <c r="A9596">
        <v>9594</v>
      </c>
      <c r="B9596" t="s">
        <v>13949</v>
      </c>
      <c r="C9596" t="str">
        <f t="shared" si="1341"/>
        <v>Don’t Buy</v>
      </c>
      <c r="D9596" t="str">
        <f t="shared" si="1342"/>
        <v>Long Name</v>
      </c>
      <c r="E9596">
        <v>4.2</v>
      </c>
      <c r="F9596">
        <f>IF(Q9596&lt;10,E9596+0.1,E9596)</f>
        <v>4.3</v>
      </c>
      <c r="G9596">
        <f>MIN(IF(Q9596&lt;10,E9596+0.5,E9596),5)</f>
        <v>4.7</v>
      </c>
      <c r="H9596" t="str">
        <f t="shared" si="1343"/>
        <v>Average Place to Work</v>
      </c>
      <c r="I9596">
        <v>53</v>
      </c>
      <c r="J9596" t="b">
        <f t="shared" si="1344"/>
        <v>0</v>
      </c>
      <c r="K9596" t="b">
        <f>OR(E9596&gt;3.5,Q9596&lt;10)</f>
        <v>1</v>
      </c>
      <c r="M9596" t="s">
        <v>13950</v>
      </c>
      <c r="N9596" t="str">
        <f t="shared" si="1345"/>
        <v>Indian Silicon Valley Startups</v>
      </c>
      <c r="O9596" t="str">
        <f t="shared" si="1346"/>
        <v>None</v>
      </c>
      <c r="Q9596" s="2">
        <f t="shared" si="1347"/>
        <v>0</v>
      </c>
      <c r="R9596" s="1" t="str">
        <f t="shared" si="1348"/>
        <v>Startup</v>
      </c>
      <c r="S9596" s="1"/>
      <c r="U9596" t="s">
        <v>255</v>
      </c>
      <c r="V9596">
        <f t="shared" si="1349"/>
        <v>0</v>
      </c>
    </row>
    <row r="9597" spans="1:22" x14ac:dyDescent="0.35">
      <c r="A9597">
        <v>9595</v>
      </c>
      <c r="B9597" t="s">
        <v>13951</v>
      </c>
      <c r="C9597" t="str">
        <f t="shared" si="1341"/>
        <v>Don’t Buy</v>
      </c>
      <c r="D9597" t="str">
        <f t="shared" si="1342"/>
        <v>Long Name</v>
      </c>
      <c r="E9597">
        <v>4.3</v>
      </c>
      <c r="F9597">
        <f>IF(Q9597&lt;10,E9597+0.1,E9597)</f>
        <v>4.3999999999999995</v>
      </c>
      <c r="G9597">
        <f>MIN(IF(Q9597&lt;10,E9597+0.5,E9597),5)</f>
        <v>4.8</v>
      </c>
      <c r="H9597" t="str">
        <f t="shared" si="1343"/>
        <v>Average Place to Work</v>
      </c>
      <c r="I9597">
        <v>53</v>
      </c>
      <c r="J9597" t="b">
        <f t="shared" si="1344"/>
        <v>0</v>
      </c>
      <c r="K9597" t="b">
        <f>OR(E9597&gt;3.5,Q9597&lt;10)</f>
        <v>1</v>
      </c>
      <c r="M9597" t="s">
        <v>13952</v>
      </c>
      <c r="N9597" t="str">
        <f t="shared" si="1345"/>
        <v>Indian Silicon Valley Startups</v>
      </c>
      <c r="O9597" t="str">
        <f t="shared" si="1346"/>
        <v>None</v>
      </c>
      <c r="P9597" t="s">
        <v>502</v>
      </c>
      <c r="Q9597" s="2">
        <f t="shared" si="1347"/>
        <v>8</v>
      </c>
      <c r="R9597" s="1" t="str">
        <f t="shared" si="1348"/>
        <v>Startup</v>
      </c>
      <c r="S9597" s="1"/>
      <c r="T9597" t="s">
        <v>2721</v>
      </c>
      <c r="U9597" t="s">
        <v>446</v>
      </c>
      <c r="V9597">
        <f t="shared" si="1349"/>
        <v>0</v>
      </c>
    </row>
    <row r="9598" spans="1:22" x14ac:dyDescent="0.35">
      <c r="A9598">
        <v>9596</v>
      </c>
      <c r="B9598" t="s">
        <v>13953</v>
      </c>
      <c r="C9598" t="str">
        <f t="shared" si="1341"/>
        <v>Don’t Buy</v>
      </c>
      <c r="D9598" t="str">
        <f t="shared" si="1342"/>
        <v>Long Name</v>
      </c>
      <c r="E9598">
        <v>3.4</v>
      </c>
      <c r="F9598">
        <f>IF(Q9598&lt;10,E9598+0.1,E9598)</f>
        <v>3.4</v>
      </c>
      <c r="G9598">
        <f>MIN(IF(Q9598&lt;10,E9598+0.5,E9598),5)</f>
        <v>3.4</v>
      </c>
      <c r="H9598" t="str">
        <f t="shared" si="1343"/>
        <v>Average Place to Work</v>
      </c>
      <c r="I9598">
        <v>53</v>
      </c>
      <c r="J9598" t="b">
        <f t="shared" si="1344"/>
        <v>0</v>
      </c>
      <c r="K9598" t="b">
        <f>OR(E9598&gt;3.5,Q9598&lt;10)</f>
        <v>0</v>
      </c>
      <c r="L9598" t="s">
        <v>19</v>
      </c>
      <c r="M9598" t="s">
        <v>6177</v>
      </c>
      <c r="N9598" t="str">
        <f t="shared" si="1345"/>
        <v>None</v>
      </c>
      <c r="O9598" t="str">
        <f t="shared" si="1346"/>
        <v>None</v>
      </c>
      <c r="P9598" t="s">
        <v>86</v>
      </c>
      <c r="Q9598" s="2">
        <f t="shared" si="1347"/>
        <v>27</v>
      </c>
      <c r="R9598" s="1" t="str">
        <f t="shared" si="1348"/>
        <v>Established</v>
      </c>
      <c r="S9598" s="1"/>
      <c r="T9598" t="s">
        <v>1183</v>
      </c>
      <c r="U9598" t="s">
        <v>24</v>
      </c>
      <c r="V9598">
        <f t="shared" si="1349"/>
        <v>500000</v>
      </c>
    </row>
    <row r="9599" spans="1:22" x14ac:dyDescent="0.35">
      <c r="A9599">
        <v>9597</v>
      </c>
      <c r="B9599" t="s">
        <v>13954</v>
      </c>
      <c r="C9599" t="str">
        <f t="shared" si="1341"/>
        <v>Don’t Buy</v>
      </c>
      <c r="D9599" t="str">
        <f t="shared" si="1342"/>
        <v>Long Name</v>
      </c>
      <c r="E9599">
        <v>4.3</v>
      </c>
      <c r="F9599">
        <f>IF(Q9599&lt;10,E9599+0.1,E9599)</f>
        <v>4.3</v>
      </c>
      <c r="G9599">
        <f>MIN(IF(Q9599&lt;10,E9599+0.5,E9599),5)</f>
        <v>4.3</v>
      </c>
      <c r="H9599" t="str">
        <f t="shared" si="1343"/>
        <v>Average Place to Work</v>
      </c>
      <c r="I9599">
        <v>53</v>
      </c>
      <c r="J9599" t="b">
        <f t="shared" si="1344"/>
        <v>0</v>
      </c>
      <c r="K9599" t="b">
        <f>OR(E9599&gt;3.5,Q9599&lt;10)</f>
        <v>1</v>
      </c>
      <c r="M9599" t="s">
        <v>13955</v>
      </c>
      <c r="N9599" t="str">
        <f t="shared" si="1345"/>
        <v>None</v>
      </c>
      <c r="O9599" t="str">
        <f t="shared" si="1346"/>
        <v>None</v>
      </c>
      <c r="P9599" t="s">
        <v>261</v>
      </c>
      <c r="Q9599" s="2">
        <f t="shared" si="1347"/>
        <v>21</v>
      </c>
      <c r="R9599" s="1" t="str">
        <f t="shared" si="1348"/>
        <v>Established</v>
      </c>
      <c r="S9599" s="1"/>
      <c r="V9599">
        <f t="shared" si="1349"/>
        <v>0</v>
      </c>
    </row>
    <row r="9600" spans="1:22" x14ac:dyDescent="0.35">
      <c r="A9600">
        <v>9598</v>
      </c>
      <c r="B9600" t="s">
        <v>13956</v>
      </c>
      <c r="C9600" t="str">
        <f t="shared" si="1341"/>
        <v>Don’t Buy</v>
      </c>
      <c r="D9600" t="str">
        <f t="shared" si="1342"/>
        <v>Long Name</v>
      </c>
      <c r="E9600">
        <v>3.5</v>
      </c>
      <c r="F9600">
        <f>IF(Q9600&lt;10,E9600+0.1,E9600)</f>
        <v>3.5</v>
      </c>
      <c r="G9600">
        <f>MIN(IF(Q9600&lt;10,E9600+0.5,E9600),5)</f>
        <v>3.5</v>
      </c>
      <c r="H9600" t="str">
        <f t="shared" si="1343"/>
        <v>Average Place to Work</v>
      </c>
      <c r="I9600">
        <v>53</v>
      </c>
      <c r="J9600" t="b">
        <f t="shared" si="1344"/>
        <v>0</v>
      </c>
      <c r="K9600" t="b">
        <f>OR(E9600&gt;3.5,Q9600&lt;10)</f>
        <v>0</v>
      </c>
      <c r="L9600" t="s">
        <v>19</v>
      </c>
      <c r="M9600" t="s">
        <v>13572</v>
      </c>
      <c r="N9600" t="str">
        <f t="shared" si="1345"/>
        <v>None</v>
      </c>
      <c r="O9600" t="str">
        <f t="shared" si="1346"/>
        <v>None</v>
      </c>
      <c r="P9600" t="s">
        <v>292</v>
      </c>
      <c r="Q9600" s="2">
        <f t="shared" si="1347"/>
        <v>38</v>
      </c>
      <c r="R9600" s="1" t="str">
        <f t="shared" si="1348"/>
        <v>Established</v>
      </c>
      <c r="S9600" s="1"/>
      <c r="T9600" t="s">
        <v>1183</v>
      </c>
      <c r="U9600" t="s">
        <v>171</v>
      </c>
      <c r="V9600">
        <f t="shared" si="1349"/>
        <v>0</v>
      </c>
    </row>
    <row r="9601" spans="1:22" x14ac:dyDescent="0.35">
      <c r="A9601">
        <v>9599</v>
      </c>
      <c r="B9601" t="s">
        <v>13957</v>
      </c>
      <c r="C9601" t="str">
        <f t="shared" si="1341"/>
        <v>Don’t Buy</v>
      </c>
      <c r="D9601" t="str">
        <f t="shared" si="1342"/>
        <v>Long Name</v>
      </c>
      <c r="E9601">
        <v>4.2</v>
      </c>
      <c r="F9601">
        <f>IF(Q9601&lt;10,E9601+0.1,E9601)</f>
        <v>4.3</v>
      </c>
      <c r="G9601">
        <f>MIN(IF(Q9601&lt;10,E9601+0.5,E9601),5)</f>
        <v>4.7</v>
      </c>
      <c r="H9601" t="str">
        <f t="shared" si="1343"/>
        <v>Average Place to Work</v>
      </c>
      <c r="I9601">
        <v>53</v>
      </c>
      <c r="J9601" t="b">
        <f t="shared" si="1344"/>
        <v>0</v>
      </c>
      <c r="K9601" t="b">
        <f>OR(E9601&gt;3.5,Q9601&lt;10)</f>
        <v>1</v>
      </c>
      <c r="M9601" t="s">
        <v>11557</v>
      </c>
      <c r="N9601" t="str">
        <f t="shared" si="1345"/>
        <v>Indian Silicon Valley Startups</v>
      </c>
      <c r="O9601" t="str">
        <f t="shared" si="1346"/>
        <v>None</v>
      </c>
      <c r="P9601" t="s">
        <v>170</v>
      </c>
      <c r="Q9601" s="2">
        <f t="shared" si="1347"/>
        <v>6</v>
      </c>
      <c r="R9601" s="1" t="str">
        <f t="shared" si="1348"/>
        <v>Startup</v>
      </c>
      <c r="S9601" s="1"/>
      <c r="T9601" t="s">
        <v>1183</v>
      </c>
      <c r="U9601" t="s">
        <v>195</v>
      </c>
      <c r="V9601">
        <f t="shared" si="1349"/>
        <v>0</v>
      </c>
    </row>
    <row r="9602" spans="1:22" x14ac:dyDescent="0.35">
      <c r="A9602">
        <v>9600</v>
      </c>
      <c r="B9602" t="s">
        <v>13958</v>
      </c>
      <c r="C9602" t="str">
        <f t="shared" si="1341"/>
        <v>Buy</v>
      </c>
      <c r="D9602" t="str">
        <f t="shared" si="1342"/>
        <v>Short Name</v>
      </c>
      <c r="E9602">
        <v>4.3</v>
      </c>
      <c r="F9602">
        <f>IF(Q9602&lt;10,E9602+0.1,E9602)</f>
        <v>4.3</v>
      </c>
      <c r="G9602">
        <f>MIN(IF(Q9602&lt;10,E9602+0.5,E9602),5)</f>
        <v>4.3</v>
      </c>
      <c r="H9602" t="str">
        <f t="shared" si="1343"/>
        <v>Average Place to Work</v>
      </c>
      <c r="I9602">
        <v>53</v>
      </c>
      <c r="J9602" t="b">
        <f t="shared" si="1344"/>
        <v>0</v>
      </c>
      <c r="K9602" t="b">
        <f>OR(E9602&gt;3.5,Q9602&lt;10)</f>
        <v>1</v>
      </c>
      <c r="M9602" t="s">
        <v>5355</v>
      </c>
      <c r="N9602" t="str">
        <f t="shared" si="1345"/>
        <v>None</v>
      </c>
      <c r="O9602" t="str">
        <f t="shared" si="1346"/>
        <v>None</v>
      </c>
      <c r="P9602" t="s">
        <v>95</v>
      </c>
      <c r="Q9602" s="2">
        <f t="shared" si="1347"/>
        <v>16</v>
      </c>
      <c r="R9602" s="1" t="str">
        <f t="shared" si="1348"/>
        <v>Established</v>
      </c>
      <c r="S9602" s="1"/>
      <c r="T9602" t="s">
        <v>140</v>
      </c>
      <c r="U9602" t="s">
        <v>297</v>
      </c>
      <c r="V9602">
        <f t="shared" si="1349"/>
        <v>0</v>
      </c>
    </row>
    <row r="9603" spans="1:22" x14ac:dyDescent="0.35">
      <c r="A9603">
        <v>9601</v>
      </c>
      <c r="B9603" t="s">
        <v>13959</v>
      </c>
      <c r="C9603" t="str">
        <f t="shared" ref="C9603:C9666" si="1350">IF(OR(LEFT(B9603,1)="T",LEFT(B9603,1)="G"),"Buy","Don’t Buy")</f>
        <v>Buy</v>
      </c>
      <c r="D9603" t="str">
        <f t="shared" ref="D9603:D9666" si="1351">IF(LEN(B9603)&gt;=10,"Long Name","Short Name")</f>
        <v>Long Name</v>
      </c>
      <c r="E9603">
        <v>3.9</v>
      </c>
      <c r="F9603">
        <f>IF(Q9603&lt;10,E9603+0.1,E9603)</f>
        <v>4</v>
      </c>
      <c r="G9603">
        <f>MIN(IF(Q9603&lt;10,E9603+0.5,E9603),5)</f>
        <v>4.4000000000000004</v>
      </c>
      <c r="H9603" t="str">
        <f t="shared" ref="H9603:H9666" si="1352">IF(E9603&gt;4.5,"Great Place to Work","Average Place to Work")</f>
        <v>Average Place to Work</v>
      </c>
      <c r="I9603">
        <v>53</v>
      </c>
      <c r="J9603" t="b">
        <f t="shared" ref="J9603:J9666" si="1353">AND(I9603&gt;10000,E9603&gt;4)</f>
        <v>0</v>
      </c>
      <c r="K9603" t="b">
        <f>OR(E9603&gt;3.5,Q9603&lt;10)</f>
        <v>1</v>
      </c>
      <c r="M9603" t="s">
        <v>13960</v>
      </c>
      <c r="N9603" t="str">
        <f t="shared" ref="N9603:N9666" si="1354">IF(OR(LEFT(M9603,9)="Banglore",LEFT(M9603,9)="Bengaluru",LEFT(M9603,7)="Chennai",Q9603&lt;10,U9603="Internet"),"Indian Silicon Valley Startups","None")</f>
        <v>Indian Silicon Valley Startups</v>
      </c>
      <c r="O9603" t="str">
        <f t="shared" ref="O9603:O9666" si="1355">IF(AND(LEFT(M9603,6)="Mumbai",U9603="Financial Services"),"Bombay Finances","None")</f>
        <v>None</v>
      </c>
      <c r="Q9603" s="2">
        <f t="shared" ref="Q9603:Q9666" si="1356">_xlfn.NUMBERVALUE(SUBSTITUTE(TRIM(P9603)," years old",""))</f>
        <v>0</v>
      </c>
      <c r="R9603" s="1" t="str">
        <f t="shared" ref="R9603:R9666" si="1357">IF(Q9603&lt;10,"Startup","Established")</f>
        <v>Startup</v>
      </c>
      <c r="S9603" s="1"/>
      <c r="T9603" t="s">
        <v>1183</v>
      </c>
      <c r="V9603">
        <f t="shared" ref="V9603:V9666" si="1358">IF(AND(OR(U9603=$U$7,U9603=$U$12),E9603&gt;4),1000000,IF(AND(OR(U9603=$U$7,U9603=$U$12),E9603&lt;=4),500000,IF(AND(U9603=$U$18,E9603&gt;4),800000,0)))</f>
        <v>0</v>
      </c>
    </row>
    <row r="9604" spans="1:22" x14ac:dyDescent="0.35">
      <c r="A9604">
        <v>9602</v>
      </c>
      <c r="B9604" t="s">
        <v>13961</v>
      </c>
      <c r="C9604" t="str">
        <f t="shared" si="1350"/>
        <v>Don’t Buy</v>
      </c>
      <c r="D9604" t="str">
        <f t="shared" si="1351"/>
        <v>Long Name</v>
      </c>
      <c r="E9604">
        <v>4.0999999999999996</v>
      </c>
      <c r="F9604">
        <f>IF(Q9604&lt;10,E9604+0.1,E9604)</f>
        <v>4.0999999999999996</v>
      </c>
      <c r="G9604">
        <f>MIN(IF(Q9604&lt;10,E9604+0.5,E9604),5)</f>
        <v>4.0999999999999996</v>
      </c>
      <c r="H9604" t="str">
        <f t="shared" si="1352"/>
        <v>Average Place to Work</v>
      </c>
      <c r="I9604">
        <v>53</v>
      </c>
      <c r="J9604" t="b">
        <f t="shared" si="1353"/>
        <v>0</v>
      </c>
      <c r="K9604" t="b">
        <f>OR(E9604&gt;3.5,Q9604&lt;10)</f>
        <v>1</v>
      </c>
      <c r="L9604" t="s">
        <v>19</v>
      </c>
      <c r="M9604" t="s">
        <v>13962</v>
      </c>
      <c r="N9604" t="str">
        <f t="shared" si="1354"/>
        <v>None</v>
      </c>
      <c r="O9604" t="str">
        <f t="shared" si="1355"/>
        <v>None</v>
      </c>
      <c r="P9604" t="s">
        <v>50</v>
      </c>
      <c r="Q9604" s="2">
        <f t="shared" si="1356"/>
        <v>29</v>
      </c>
      <c r="R9604" s="1" t="str">
        <f t="shared" si="1357"/>
        <v>Established</v>
      </c>
      <c r="S9604" s="1"/>
      <c r="T9604" t="s">
        <v>1183</v>
      </c>
      <c r="U9604" t="s">
        <v>17</v>
      </c>
      <c r="V9604">
        <f t="shared" si="1358"/>
        <v>1000000</v>
      </c>
    </row>
    <row r="9605" spans="1:22" x14ac:dyDescent="0.35">
      <c r="A9605">
        <v>9603</v>
      </c>
      <c r="B9605" t="s">
        <v>13963</v>
      </c>
      <c r="C9605" t="str">
        <f t="shared" si="1350"/>
        <v>Don’t Buy</v>
      </c>
      <c r="D9605" t="str">
        <f t="shared" si="1351"/>
        <v>Long Name</v>
      </c>
      <c r="E9605">
        <v>4</v>
      </c>
      <c r="F9605">
        <f>IF(Q9605&lt;10,E9605+0.1,E9605)</f>
        <v>4</v>
      </c>
      <c r="G9605">
        <f>MIN(IF(Q9605&lt;10,E9605+0.5,E9605),5)</f>
        <v>4</v>
      </c>
      <c r="H9605" t="str">
        <f t="shared" si="1352"/>
        <v>Average Place to Work</v>
      </c>
      <c r="I9605">
        <v>53</v>
      </c>
      <c r="J9605" t="b">
        <f t="shared" si="1353"/>
        <v>0</v>
      </c>
      <c r="K9605" t="b">
        <f>OR(E9605&gt;3.5,Q9605&lt;10)</f>
        <v>1</v>
      </c>
      <c r="M9605" t="s">
        <v>13964</v>
      </c>
      <c r="N9605" t="str">
        <f t="shared" si="1354"/>
        <v>None</v>
      </c>
      <c r="O9605" t="str">
        <f t="shared" si="1355"/>
        <v>None</v>
      </c>
      <c r="P9605" t="s">
        <v>76</v>
      </c>
      <c r="Q9605" s="2">
        <f t="shared" si="1356"/>
        <v>44</v>
      </c>
      <c r="R9605" s="1" t="str">
        <f t="shared" si="1357"/>
        <v>Established</v>
      </c>
      <c r="S9605" s="1"/>
      <c r="T9605" t="s">
        <v>3757</v>
      </c>
      <c r="U9605" t="s">
        <v>297</v>
      </c>
      <c r="V9605">
        <f t="shared" si="1358"/>
        <v>0</v>
      </c>
    </row>
    <row r="9606" spans="1:22" x14ac:dyDescent="0.35">
      <c r="A9606">
        <v>9604</v>
      </c>
      <c r="B9606" t="s">
        <v>13965</v>
      </c>
      <c r="C9606" t="str">
        <f t="shared" si="1350"/>
        <v>Don’t Buy</v>
      </c>
      <c r="D9606" t="str">
        <f t="shared" si="1351"/>
        <v>Long Name</v>
      </c>
      <c r="E9606">
        <v>4.3</v>
      </c>
      <c r="F9606">
        <f>IF(Q9606&lt;10,E9606+0.1,E9606)</f>
        <v>4.3999999999999995</v>
      </c>
      <c r="G9606">
        <f>MIN(IF(Q9606&lt;10,E9606+0.5,E9606),5)</f>
        <v>4.8</v>
      </c>
      <c r="H9606" t="str">
        <f t="shared" si="1352"/>
        <v>Average Place to Work</v>
      </c>
      <c r="I9606">
        <v>53</v>
      </c>
      <c r="J9606" t="b">
        <f t="shared" si="1353"/>
        <v>0</v>
      </c>
      <c r="K9606" t="b">
        <f>OR(E9606&gt;3.5,Q9606&lt;10)</f>
        <v>1</v>
      </c>
      <c r="M9606" t="s">
        <v>13966</v>
      </c>
      <c r="N9606" t="str">
        <f t="shared" si="1354"/>
        <v>Indian Silicon Valley Startups</v>
      </c>
      <c r="O9606" t="str">
        <f t="shared" si="1355"/>
        <v>None</v>
      </c>
      <c r="P9606" t="s">
        <v>108</v>
      </c>
      <c r="Q9606" s="2">
        <f t="shared" si="1356"/>
        <v>5</v>
      </c>
      <c r="R9606" s="1" t="str">
        <f t="shared" si="1357"/>
        <v>Startup</v>
      </c>
      <c r="S9606" s="1"/>
      <c r="T9606" t="s">
        <v>598</v>
      </c>
      <c r="U9606" t="s">
        <v>1913</v>
      </c>
      <c r="V9606">
        <f t="shared" si="1358"/>
        <v>0</v>
      </c>
    </row>
    <row r="9607" spans="1:22" x14ac:dyDescent="0.35">
      <c r="A9607">
        <v>9605</v>
      </c>
      <c r="B9607" t="s">
        <v>13967</v>
      </c>
      <c r="C9607" t="str">
        <f t="shared" si="1350"/>
        <v>Don’t Buy</v>
      </c>
      <c r="D9607" t="str">
        <f t="shared" si="1351"/>
        <v>Long Name</v>
      </c>
      <c r="E9607">
        <v>4.5999999999999996</v>
      </c>
      <c r="F9607">
        <f>IF(Q9607&lt;10,E9607+0.1,E9607)</f>
        <v>4.6999999999999993</v>
      </c>
      <c r="G9607">
        <f>MIN(IF(Q9607&lt;10,E9607+0.5,E9607),5)</f>
        <v>5</v>
      </c>
      <c r="H9607" t="str">
        <f t="shared" si="1352"/>
        <v>Great Place to Work</v>
      </c>
      <c r="I9607">
        <v>53</v>
      </c>
      <c r="J9607" t="b">
        <f t="shared" si="1353"/>
        <v>0</v>
      </c>
      <c r="K9607" t="b">
        <f>OR(E9607&gt;3.5,Q9607&lt;10)</f>
        <v>1</v>
      </c>
      <c r="M9607" t="s">
        <v>10450</v>
      </c>
      <c r="N9607" t="str">
        <f t="shared" si="1354"/>
        <v>Indian Silicon Valley Startups</v>
      </c>
      <c r="O9607" t="str">
        <f t="shared" si="1355"/>
        <v>None</v>
      </c>
      <c r="Q9607" s="2">
        <f t="shared" si="1356"/>
        <v>0</v>
      </c>
      <c r="R9607" s="1" t="str">
        <f t="shared" si="1357"/>
        <v>Startup</v>
      </c>
      <c r="S9607" s="1"/>
      <c r="T9607" t="s">
        <v>1183</v>
      </c>
      <c r="U9607" t="s">
        <v>17</v>
      </c>
      <c r="V9607">
        <f t="shared" si="1358"/>
        <v>1000000</v>
      </c>
    </row>
    <row r="9608" spans="1:22" x14ac:dyDescent="0.35">
      <c r="A9608">
        <v>9606</v>
      </c>
      <c r="B9608" t="s">
        <v>13968</v>
      </c>
      <c r="C9608" t="str">
        <f t="shared" si="1350"/>
        <v>Don’t Buy</v>
      </c>
      <c r="D9608" t="str">
        <f t="shared" si="1351"/>
        <v>Long Name</v>
      </c>
      <c r="E9608">
        <v>4.4000000000000004</v>
      </c>
      <c r="F9608">
        <f>IF(Q9608&lt;10,E9608+0.1,E9608)</f>
        <v>4.4000000000000004</v>
      </c>
      <c r="G9608">
        <f>MIN(IF(Q9608&lt;10,E9608+0.5,E9608),5)</f>
        <v>4.4000000000000004</v>
      </c>
      <c r="H9608" t="str">
        <f t="shared" si="1352"/>
        <v>Average Place to Work</v>
      </c>
      <c r="I9608">
        <v>53</v>
      </c>
      <c r="J9608" t="b">
        <f t="shared" si="1353"/>
        <v>0</v>
      </c>
      <c r="K9608" t="b">
        <f>OR(E9608&gt;3.5,Q9608&lt;10)</f>
        <v>1</v>
      </c>
      <c r="M9608" t="s">
        <v>5355</v>
      </c>
      <c r="N9608" t="str">
        <f t="shared" si="1354"/>
        <v>None</v>
      </c>
      <c r="O9608" t="str">
        <f t="shared" si="1355"/>
        <v>None</v>
      </c>
      <c r="P9608" t="s">
        <v>445</v>
      </c>
      <c r="Q9608" s="2">
        <f t="shared" si="1356"/>
        <v>14</v>
      </c>
      <c r="R9608" s="1" t="str">
        <f t="shared" si="1357"/>
        <v>Established</v>
      </c>
      <c r="S9608" s="1"/>
      <c r="T9608" t="s">
        <v>598</v>
      </c>
      <c r="U9608" t="s">
        <v>455</v>
      </c>
      <c r="V9608">
        <f t="shared" si="1358"/>
        <v>0</v>
      </c>
    </row>
    <row r="9609" spans="1:22" x14ac:dyDescent="0.35">
      <c r="A9609">
        <v>9607</v>
      </c>
      <c r="B9609" t="s">
        <v>13969</v>
      </c>
      <c r="C9609" t="str">
        <f t="shared" si="1350"/>
        <v>Don’t Buy</v>
      </c>
      <c r="D9609" t="str">
        <f t="shared" si="1351"/>
        <v>Long Name</v>
      </c>
      <c r="E9609">
        <v>3.8</v>
      </c>
      <c r="F9609">
        <f>IF(Q9609&lt;10,E9609+0.1,E9609)</f>
        <v>3.9</v>
      </c>
      <c r="G9609">
        <f>MIN(IF(Q9609&lt;10,E9609+0.5,E9609),5)</f>
        <v>4.3</v>
      </c>
      <c r="H9609" t="str">
        <f t="shared" si="1352"/>
        <v>Average Place to Work</v>
      </c>
      <c r="I9609">
        <v>53</v>
      </c>
      <c r="J9609" t="b">
        <f t="shared" si="1353"/>
        <v>0</v>
      </c>
      <c r="K9609" t="b">
        <f>OR(E9609&gt;3.5,Q9609&lt;10)</f>
        <v>1</v>
      </c>
      <c r="M9609" t="s">
        <v>13970</v>
      </c>
      <c r="N9609" t="str">
        <f t="shared" si="1354"/>
        <v>Indian Silicon Valley Startups</v>
      </c>
      <c r="O9609" t="str">
        <f t="shared" si="1355"/>
        <v>None</v>
      </c>
      <c r="Q9609" s="2">
        <f t="shared" si="1356"/>
        <v>0</v>
      </c>
      <c r="R9609" s="1" t="str">
        <f t="shared" si="1357"/>
        <v>Startup</v>
      </c>
      <c r="S9609" s="1"/>
      <c r="T9609" t="s">
        <v>115</v>
      </c>
      <c r="U9609" t="s">
        <v>255</v>
      </c>
      <c r="V9609">
        <f t="shared" si="1358"/>
        <v>0</v>
      </c>
    </row>
    <row r="9610" spans="1:22" x14ac:dyDescent="0.35">
      <c r="A9610">
        <v>9608</v>
      </c>
      <c r="B9610" t="s">
        <v>13971</v>
      </c>
      <c r="C9610" t="str">
        <f t="shared" si="1350"/>
        <v>Don’t Buy</v>
      </c>
      <c r="D9610" t="str">
        <f t="shared" si="1351"/>
        <v>Long Name</v>
      </c>
      <c r="E9610">
        <v>3</v>
      </c>
      <c r="F9610">
        <f>IF(Q9610&lt;10,E9610+0.1,E9610)</f>
        <v>3</v>
      </c>
      <c r="G9610">
        <f>MIN(IF(Q9610&lt;10,E9610+0.5,E9610),5)</f>
        <v>3</v>
      </c>
      <c r="H9610" t="str">
        <f t="shared" si="1352"/>
        <v>Average Place to Work</v>
      </c>
      <c r="I9610">
        <v>53</v>
      </c>
      <c r="J9610" t="b">
        <f t="shared" si="1353"/>
        <v>0</v>
      </c>
      <c r="K9610" t="b">
        <f>OR(E9610&gt;3.5,Q9610&lt;10)</f>
        <v>0</v>
      </c>
      <c r="L9610" t="s">
        <v>19</v>
      </c>
      <c r="M9610" t="s">
        <v>5447</v>
      </c>
      <c r="N9610" t="str">
        <f t="shared" si="1354"/>
        <v>None</v>
      </c>
      <c r="O9610" t="str">
        <f t="shared" si="1355"/>
        <v>None</v>
      </c>
      <c r="P9610" t="s">
        <v>156</v>
      </c>
      <c r="Q9610" s="2">
        <f t="shared" si="1356"/>
        <v>18</v>
      </c>
      <c r="R9610" s="1" t="str">
        <f t="shared" si="1357"/>
        <v>Established</v>
      </c>
      <c r="S9610" s="1"/>
      <c r="T9610" t="s">
        <v>598</v>
      </c>
      <c r="U9610" t="s">
        <v>41</v>
      </c>
      <c r="V9610">
        <f t="shared" si="1358"/>
        <v>0</v>
      </c>
    </row>
    <row r="9611" spans="1:22" x14ac:dyDescent="0.35">
      <c r="A9611">
        <v>9609</v>
      </c>
      <c r="B9611" t="s">
        <v>13972</v>
      </c>
      <c r="C9611" t="str">
        <f t="shared" si="1350"/>
        <v>Don’t Buy</v>
      </c>
      <c r="D9611" t="str">
        <f t="shared" si="1351"/>
        <v>Long Name</v>
      </c>
      <c r="E9611">
        <v>4</v>
      </c>
      <c r="F9611">
        <f>IF(Q9611&lt;10,E9611+0.1,E9611)</f>
        <v>4.0999999999999996</v>
      </c>
      <c r="G9611">
        <f>MIN(IF(Q9611&lt;10,E9611+0.5,E9611),5)</f>
        <v>4.5</v>
      </c>
      <c r="H9611" t="str">
        <f t="shared" si="1352"/>
        <v>Average Place to Work</v>
      </c>
      <c r="I9611">
        <v>53</v>
      </c>
      <c r="J9611" t="b">
        <f t="shared" si="1353"/>
        <v>0</v>
      </c>
      <c r="K9611" t="b">
        <f>OR(E9611&gt;3.5,Q9611&lt;10)</f>
        <v>1</v>
      </c>
      <c r="L9611" t="s">
        <v>19</v>
      </c>
      <c r="M9611" t="s">
        <v>4212</v>
      </c>
      <c r="N9611" t="str">
        <f t="shared" si="1354"/>
        <v>Indian Silicon Valley Startups</v>
      </c>
      <c r="O9611" t="str">
        <f t="shared" si="1355"/>
        <v>None</v>
      </c>
      <c r="P9611" t="s">
        <v>269</v>
      </c>
      <c r="Q9611" s="2">
        <f t="shared" si="1356"/>
        <v>9</v>
      </c>
      <c r="R9611" s="1" t="str">
        <f t="shared" si="1357"/>
        <v>Startup</v>
      </c>
      <c r="S9611" s="1"/>
      <c r="T9611" t="s">
        <v>1183</v>
      </c>
      <c r="U9611" t="s">
        <v>2075</v>
      </c>
      <c r="V9611">
        <f t="shared" si="1358"/>
        <v>0</v>
      </c>
    </row>
    <row r="9612" spans="1:22" x14ac:dyDescent="0.35">
      <c r="A9612">
        <v>9610</v>
      </c>
      <c r="B9612" t="s">
        <v>13973</v>
      </c>
      <c r="C9612" t="str">
        <f t="shared" si="1350"/>
        <v>Don’t Buy</v>
      </c>
      <c r="D9612" t="str">
        <f t="shared" si="1351"/>
        <v>Long Name</v>
      </c>
      <c r="E9612">
        <v>4.5</v>
      </c>
      <c r="F9612">
        <f>IF(Q9612&lt;10,E9612+0.1,E9612)</f>
        <v>4.5</v>
      </c>
      <c r="G9612">
        <f>MIN(IF(Q9612&lt;10,E9612+0.5,E9612),5)</f>
        <v>4.5</v>
      </c>
      <c r="H9612" t="str">
        <f t="shared" si="1352"/>
        <v>Average Place to Work</v>
      </c>
      <c r="I9612">
        <v>273</v>
      </c>
      <c r="J9612" t="b">
        <f t="shared" si="1353"/>
        <v>0</v>
      </c>
      <c r="K9612" t="b">
        <f>OR(E9612&gt;3.5,Q9612&lt;10)</f>
        <v>1</v>
      </c>
      <c r="L9612" t="s">
        <v>19</v>
      </c>
      <c r="M9612" t="s">
        <v>13974</v>
      </c>
      <c r="N9612" t="str">
        <f t="shared" si="1354"/>
        <v>None</v>
      </c>
      <c r="O9612" t="str">
        <f t="shared" si="1355"/>
        <v>None</v>
      </c>
      <c r="P9612" t="s">
        <v>29</v>
      </c>
      <c r="Q9612" s="2">
        <f t="shared" si="1356"/>
        <v>77</v>
      </c>
      <c r="R9612" s="1" t="str">
        <f t="shared" si="1357"/>
        <v>Established</v>
      </c>
      <c r="S9612" s="1"/>
      <c r="T9612" t="s">
        <v>219</v>
      </c>
      <c r="U9612" t="s">
        <v>5356</v>
      </c>
      <c r="V9612">
        <f t="shared" si="1358"/>
        <v>0</v>
      </c>
    </row>
    <row r="9613" spans="1:22" x14ac:dyDescent="0.35">
      <c r="A9613">
        <v>9611</v>
      </c>
      <c r="B9613" t="s">
        <v>13975</v>
      </c>
      <c r="C9613" t="str">
        <f t="shared" si="1350"/>
        <v>Buy</v>
      </c>
      <c r="D9613" t="str">
        <f t="shared" si="1351"/>
        <v>Long Name</v>
      </c>
      <c r="E9613">
        <v>3.9</v>
      </c>
      <c r="F9613">
        <f>IF(Q9613&lt;10,E9613+0.1,E9613)</f>
        <v>3.9</v>
      </c>
      <c r="G9613">
        <f>MIN(IF(Q9613&lt;10,E9613+0.5,E9613),5)</f>
        <v>3.9</v>
      </c>
      <c r="H9613" t="str">
        <f t="shared" si="1352"/>
        <v>Average Place to Work</v>
      </c>
      <c r="I9613">
        <v>237</v>
      </c>
      <c r="J9613" t="b">
        <f t="shared" si="1353"/>
        <v>0</v>
      </c>
      <c r="K9613" t="b">
        <f>OR(E9613&gt;3.5,Q9613&lt;10)</f>
        <v>1</v>
      </c>
      <c r="M9613" t="s">
        <v>5755</v>
      </c>
      <c r="N9613" t="str">
        <f t="shared" si="1354"/>
        <v>None</v>
      </c>
      <c r="O9613" t="str">
        <f t="shared" si="1355"/>
        <v>None</v>
      </c>
      <c r="P9613" t="s">
        <v>505</v>
      </c>
      <c r="Q9613" s="2">
        <f t="shared" si="1356"/>
        <v>90</v>
      </c>
      <c r="R9613" s="1" t="str">
        <f t="shared" si="1357"/>
        <v>Established</v>
      </c>
      <c r="S9613" s="1"/>
      <c r="T9613" t="s">
        <v>1183</v>
      </c>
      <c r="U9613" t="s">
        <v>24</v>
      </c>
      <c r="V9613">
        <f t="shared" si="1358"/>
        <v>500000</v>
      </c>
    </row>
    <row r="9614" spans="1:22" x14ac:dyDescent="0.35">
      <c r="A9614">
        <v>9612</v>
      </c>
      <c r="B9614" t="s">
        <v>13976</v>
      </c>
      <c r="C9614" t="str">
        <f t="shared" si="1350"/>
        <v>Don’t Buy</v>
      </c>
      <c r="D9614" t="str">
        <f t="shared" si="1351"/>
        <v>Short Name</v>
      </c>
      <c r="E9614">
        <v>3.6</v>
      </c>
      <c r="F9614">
        <f>IF(Q9614&lt;10,E9614+0.1,E9614)</f>
        <v>3.6</v>
      </c>
      <c r="G9614">
        <f>MIN(IF(Q9614&lt;10,E9614+0.5,E9614),5)</f>
        <v>3.6</v>
      </c>
      <c r="H9614" t="str">
        <f t="shared" si="1352"/>
        <v>Average Place to Work</v>
      </c>
      <c r="I9614">
        <v>136</v>
      </c>
      <c r="J9614" t="b">
        <f t="shared" si="1353"/>
        <v>0</v>
      </c>
      <c r="K9614" t="b">
        <f>OR(E9614&gt;3.5,Q9614&lt;10)</f>
        <v>1</v>
      </c>
      <c r="L9614" t="s">
        <v>19</v>
      </c>
      <c r="M9614" t="s">
        <v>3656</v>
      </c>
      <c r="N9614" t="str">
        <f t="shared" si="1354"/>
        <v>None</v>
      </c>
      <c r="O9614" t="str">
        <f t="shared" si="1355"/>
        <v>None</v>
      </c>
      <c r="P9614" t="s">
        <v>143</v>
      </c>
      <c r="Q9614" s="2">
        <f t="shared" si="1356"/>
        <v>24</v>
      </c>
      <c r="R9614" s="1" t="str">
        <f t="shared" si="1357"/>
        <v>Established</v>
      </c>
      <c r="S9614" s="1"/>
      <c r="T9614" t="s">
        <v>115</v>
      </c>
      <c r="U9614" t="s">
        <v>1913</v>
      </c>
      <c r="V9614">
        <f t="shared" si="1358"/>
        <v>0</v>
      </c>
    </row>
    <row r="9615" spans="1:22" x14ac:dyDescent="0.35">
      <c r="A9615">
        <v>9613</v>
      </c>
      <c r="B9615" t="s">
        <v>13977</v>
      </c>
      <c r="C9615" t="str">
        <f t="shared" si="1350"/>
        <v>Don’t Buy</v>
      </c>
      <c r="D9615" t="str">
        <f t="shared" si="1351"/>
        <v>Short Name</v>
      </c>
      <c r="E9615">
        <v>4.0999999999999996</v>
      </c>
      <c r="F9615">
        <f>IF(Q9615&lt;10,E9615+0.1,E9615)</f>
        <v>4.0999999999999996</v>
      </c>
      <c r="G9615">
        <f>MIN(IF(Q9615&lt;10,E9615+0.5,E9615),5)</f>
        <v>4.0999999999999996</v>
      </c>
      <c r="H9615" t="str">
        <f t="shared" si="1352"/>
        <v>Average Place to Work</v>
      </c>
      <c r="I9615">
        <v>52</v>
      </c>
      <c r="J9615" t="b">
        <f t="shared" si="1353"/>
        <v>0</v>
      </c>
      <c r="K9615" t="b">
        <f>OR(E9615&gt;3.5,Q9615&lt;10)</f>
        <v>1</v>
      </c>
      <c r="L9615" t="s">
        <v>19</v>
      </c>
      <c r="M9615" t="s">
        <v>5776</v>
      </c>
      <c r="N9615" t="str">
        <f t="shared" si="1354"/>
        <v>Indian Silicon Valley Startups</v>
      </c>
      <c r="O9615" t="str">
        <f t="shared" si="1355"/>
        <v>None</v>
      </c>
      <c r="P9615" t="s">
        <v>241</v>
      </c>
      <c r="Q9615" s="2">
        <f t="shared" si="1356"/>
        <v>13</v>
      </c>
      <c r="R9615" s="1" t="str">
        <f t="shared" si="1357"/>
        <v>Established</v>
      </c>
      <c r="S9615" s="1"/>
      <c r="T9615" t="s">
        <v>598</v>
      </c>
      <c r="U9615" t="s">
        <v>36</v>
      </c>
      <c r="V9615">
        <f t="shared" si="1358"/>
        <v>0</v>
      </c>
    </row>
    <row r="9616" spans="1:22" x14ac:dyDescent="0.35">
      <c r="A9616">
        <v>9614</v>
      </c>
      <c r="B9616" t="s">
        <v>13978</v>
      </c>
      <c r="C9616" t="str">
        <f t="shared" si="1350"/>
        <v>Don’t Buy</v>
      </c>
      <c r="D9616" t="str">
        <f t="shared" si="1351"/>
        <v>Long Name</v>
      </c>
      <c r="E9616">
        <v>4.0999999999999996</v>
      </c>
      <c r="F9616">
        <f>IF(Q9616&lt;10,E9616+0.1,E9616)</f>
        <v>4.0999999999999996</v>
      </c>
      <c r="G9616">
        <f>MIN(IF(Q9616&lt;10,E9616+0.5,E9616),5)</f>
        <v>4.0999999999999996</v>
      </c>
      <c r="H9616" t="str">
        <f t="shared" si="1352"/>
        <v>Average Place to Work</v>
      </c>
      <c r="I9616">
        <v>52</v>
      </c>
      <c r="J9616" t="b">
        <f t="shared" si="1353"/>
        <v>0</v>
      </c>
      <c r="K9616" t="b">
        <f>OR(E9616&gt;3.5,Q9616&lt;10)</f>
        <v>1</v>
      </c>
      <c r="L9616" t="s">
        <v>19</v>
      </c>
      <c r="M9616" t="s">
        <v>4335</v>
      </c>
      <c r="N9616" t="str">
        <f t="shared" si="1354"/>
        <v>None</v>
      </c>
      <c r="O9616" t="str">
        <f t="shared" si="1355"/>
        <v>None</v>
      </c>
      <c r="P9616" t="s">
        <v>213</v>
      </c>
      <c r="Q9616" s="2">
        <f t="shared" si="1356"/>
        <v>12</v>
      </c>
      <c r="R9616" s="1" t="str">
        <f t="shared" si="1357"/>
        <v>Established</v>
      </c>
      <c r="S9616" s="1"/>
      <c r="T9616" t="s">
        <v>598</v>
      </c>
      <c r="U9616" t="s">
        <v>144</v>
      </c>
      <c r="V9616">
        <f t="shared" si="1358"/>
        <v>0</v>
      </c>
    </row>
    <row r="9617" spans="1:22" x14ac:dyDescent="0.35">
      <c r="A9617">
        <v>9615</v>
      </c>
      <c r="B9617" t="s">
        <v>13979</v>
      </c>
      <c r="C9617" t="str">
        <f t="shared" si="1350"/>
        <v>Don’t Buy</v>
      </c>
      <c r="D9617" t="str">
        <f t="shared" si="1351"/>
        <v>Long Name</v>
      </c>
      <c r="E9617">
        <v>4.3</v>
      </c>
      <c r="F9617">
        <f>IF(Q9617&lt;10,E9617+0.1,E9617)</f>
        <v>4.3</v>
      </c>
      <c r="G9617">
        <f>MIN(IF(Q9617&lt;10,E9617+0.5,E9617),5)</f>
        <v>4.3</v>
      </c>
      <c r="H9617" t="str">
        <f t="shared" si="1352"/>
        <v>Average Place to Work</v>
      </c>
      <c r="I9617">
        <v>52</v>
      </c>
      <c r="J9617" t="b">
        <f t="shared" si="1353"/>
        <v>0</v>
      </c>
      <c r="K9617" t="b">
        <f>OR(E9617&gt;3.5,Q9617&lt;10)</f>
        <v>1</v>
      </c>
      <c r="L9617" t="s">
        <v>19</v>
      </c>
      <c r="M9617" t="s">
        <v>6003</v>
      </c>
      <c r="N9617" t="str">
        <f t="shared" si="1354"/>
        <v>None</v>
      </c>
      <c r="O9617" t="str">
        <f t="shared" si="1355"/>
        <v>None</v>
      </c>
      <c r="P9617" t="s">
        <v>232</v>
      </c>
      <c r="Q9617" s="2">
        <f t="shared" si="1356"/>
        <v>43</v>
      </c>
      <c r="R9617" s="1" t="str">
        <f t="shared" si="1357"/>
        <v>Established</v>
      </c>
      <c r="S9617" s="1"/>
      <c r="T9617" t="s">
        <v>1183</v>
      </c>
      <c r="U9617" t="s">
        <v>893</v>
      </c>
      <c r="V9617">
        <f t="shared" si="1358"/>
        <v>0</v>
      </c>
    </row>
    <row r="9618" spans="1:22" x14ac:dyDescent="0.35">
      <c r="A9618">
        <v>9616</v>
      </c>
      <c r="B9618" t="s">
        <v>13980</v>
      </c>
      <c r="C9618" t="str">
        <f t="shared" si="1350"/>
        <v>Don’t Buy</v>
      </c>
      <c r="D9618" t="str">
        <f t="shared" si="1351"/>
        <v>Short Name</v>
      </c>
      <c r="E9618">
        <v>3.7</v>
      </c>
      <c r="F9618">
        <f>IF(Q9618&lt;10,E9618+0.1,E9618)</f>
        <v>3.7</v>
      </c>
      <c r="G9618">
        <f>MIN(IF(Q9618&lt;10,E9618+0.5,E9618),5)</f>
        <v>3.7</v>
      </c>
      <c r="H9618" t="str">
        <f t="shared" si="1352"/>
        <v>Average Place to Work</v>
      </c>
      <c r="I9618">
        <v>52</v>
      </c>
      <c r="J9618" t="b">
        <f t="shared" si="1353"/>
        <v>0</v>
      </c>
      <c r="K9618" t="b">
        <f>OR(E9618&gt;3.5,Q9618&lt;10)</f>
        <v>1</v>
      </c>
      <c r="L9618" t="s">
        <v>19</v>
      </c>
      <c r="M9618" t="s">
        <v>8908</v>
      </c>
      <c r="N9618" t="str">
        <f t="shared" si="1354"/>
        <v>None</v>
      </c>
      <c r="O9618" t="str">
        <f t="shared" si="1355"/>
        <v>None</v>
      </c>
      <c r="P9618" t="s">
        <v>114</v>
      </c>
      <c r="Q9618" s="2">
        <f t="shared" si="1356"/>
        <v>11</v>
      </c>
      <c r="R9618" s="1" t="str">
        <f t="shared" si="1357"/>
        <v>Established</v>
      </c>
      <c r="S9618" s="1"/>
      <c r="T9618" t="s">
        <v>1146</v>
      </c>
      <c r="U9618" t="s">
        <v>17</v>
      </c>
      <c r="V9618">
        <f t="shared" si="1358"/>
        <v>500000</v>
      </c>
    </row>
    <row r="9619" spans="1:22" x14ac:dyDescent="0.35">
      <c r="A9619">
        <v>9617</v>
      </c>
      <c r="B9619" t="s">
        <v>13981</v>
      </c>
      <c r="C9619" t="str">
        <f t="shared" si="1350"/>
        <v>Buy</v>
      </c>
      <c r="D9619" t="str">
        <f t="shared" si="1351"/>
        <v>Short Name</v>
      </c>
      <c r="E9619">
        <v>4</v>
      </c>
      <c r="F9619">
        <f>IF(Q9619&lt;10,E9619+0.1,E9619)</f>
        <v>4</v>
      </c>
      <c r="G9619">
        <f>MIN(IF(Q9619&lt;10,E9619+0.5,E9619),5)</f>
        <v>4</v>
      </c>
      <c r="H9619" t="str">
        <f t="shared" si="1352"/>
        <v>Average Place to Work</v>
      </c>
      <c r="I9619">
        <v>52</v>
      </c>
      <c r="J9619" t="b">
        <f t="shared" si="1353"/>
        <v>0</v>
      </c>
      <c r="K9619" t="b">
        <f>OR(E9619&gt;3.5,Q9619&lt;10)</f>
        <v>1</v>
      </c>
      <c r="L9619" t="s">
        <v>19</v>
      </c>
      <c r="M9619" t="s">
        <v>7818</v>
      </c>
      <c r="N9619" t="str">
        <f t="shared" si="1354"/>
        <v>None</v>
      </c>
      <c r="O9619" t="str">
        <f t="shared" si="1355"/>
        <v>None</v>
      </c>
      <c r="P9619" t="s">
        <v>21</v>
      </c>
      <c r="Q9619" s="2">
        <f t="shared" si="1356"/>
        <v>28</v>
      </c>
      <c r="R9619" s="1" t="str">
        <f t="shared" si="1357"/>
        <v>Established</v>
      </c>
      <c r="S9619" s="1"/>
      <c r="T9619" t="s">
        <v>2721</v>
      </c>
      <c r="U9619" t="s">
        <v>171</v>
      </c>
      <c r="V9619">
        <f t="shared" si="1358"/>
        <v>0</v>
      </c>
    </row>
    <row r="9620" spans="1:22" x14ac:dyDescent="0.35">
      <c r="A9620">
        <v>9618</v>
      </c>
      <c r="B9620" t="s">
        <v>13982</v>
      </c>
      <c r="C9620" t="str">
        <f t="shared" si="1350"/>
        <v>Don’t Buy</v>
      </c>
      <c r="D9620" t="str">
        <f t="shared" si="1351"/>
        <v>Long Name</v>
      </c>
      <c r="E9620">
        <v>3.9</v>
      </c>
      <c r="F9620">
        <f>IF(Q9620&lt;10,E9620+0.1,E9620)</f>
        <v>3.9</v>
      </c>
      <c r="G9620">
        <f>MIN(IF(Q9620&lt;10,E9620+0.5,E9620),5)</f>
        <v>3.9</v>
      </c>
      <c r="H9620" t="str">
        <f t="shared" si="1352"/>
        <v>Average Place to Work</v>
      </c>
      <c r="I9620">
        <v>52</v>
      </c>
      <c r="J9620" t="b">
        <f t="shared" si="1353"/>
        <v>0</v>
      </c>
      <c r="K9620" t="b">
        <f>OR(E9620&gt;3.5,Q9620&lt;10)</f>
        <v>1</v>
      </c>
      <c r="L9620" t="s">
        <v>19</v>
      </c>
      <c r="M9620" t="s">
        <v>13783</v>
      </c>
      <c r="N9620" t="str">
        <f t="shared" si="1354"/>
        <v>None</v>
      </c>
      <c r="O9620" t="str">
        <f t="shared" si="1355"/>
        <v>None</v>
      </c>
      <c r="P9620" t="s">
        <v>118</v>
      </c>
      <c r="Q9620" s="2">
        <f t="shared" si="1356"/>
        <v>20</v>
      </c>
      <c r="R9620" s="1" t="str">
        <f t="shared" si="1357"/>
        <v>Established</v>
      </c>
      <c r="S9620" s="1"/>
      <c r="T9620" t="s">
        <v>606</v>
      </c>
      <c r="U9620" t="s">
        <v>144</v>
      </c>
      <c r="V9620">
        <f t="shared" si="1358"/>
        <v>0</v>
      </c>
    </row>
    <row r="9621" spans="1:22" x14ac:dyDescent="0.35">
      <c r="A9621">
        <v>9619</v>
      </c>
      <c r="B9621" t="s">
        <v>13983</v>
      </c>
      <c r="C9621" t="str">
        <f t="shared" si="1350"/>
        <v>Don’t Buy</v>
      </c>
      <c r="D9621" t="str">
        <f t="shared" si="1351"/>
        <v>Long Name</v>
      </c>
      <c r="E9621">
        <v>3.5</v>
      </c>
      <c r="F9621">
        <f>IF(Q9621&lt;10,E9621+0.1,E9621)</f>
        <v>3.5</v>
      </c>
      <c r="G9621">
        <f>MIN(IF(Q9621&lt;10,E9621+0.5,E9621),5)</f>
        <v>3.5</v>
      </c>
      <c r="H9621" t="str">
        <f t="shared" si="1352"/>
        <v>Average Place to Work</v>
      </c>
      <c r="I9621">
        <v>52</v>
      </c>
      <c r="J9621" t="b">
        <f t="shared" si="1353"/>
        <v>0</v>
      </c>
      <c r="K9621" t="b">
        <f>OR(E9621&gt;3.5,Q9621&lt;10)</f>
        <v>0</v>
      </c>
      <c r="L9621" t="s">
        <v>19</v>
      </c>
      <c r="M9621" t="s">
        <v>7852</v>
      </c>
      <c r="N9621" t="str">
        <f t="shared" si="1354"/>
        <v>None</v>
      </c>
      <c r="O9621" t="str">
        <f t="shared" si="1355"/>
        <v>None</v>
      </c>
      <c r="P9621" t="s">
        <v>241</v>
      </c>
      <c r="Q9621" s="2">
        <f t="shared" si="1356"/>
        <v>13</v>
      </c>
      <c r="R9621" s="1" t="str">
        <f t="shared" si="1357"/>
        <v>Established</v>
      </c>
      <c r="S9621" s="1"/>
      <c r="T9621" t="s">
        <v>598</v>
      </c>
      <c r="U9621" t="s">
        <v>1189</v>
      </c>
      <c r="V9621">
        <f t="shared" si="1358"/>
        <v>0</v>
      </c>
    </row>
    <row r="9622" spans="1:22" x14ac:dyDescent="0.35">
      <c r="A9622">
        <v>9620</v>
      </c>
      <c r="B9622" t="s">
        <v>13984</v>
      </c>
      <c r="C9622" t="str">
        <f t="shared" si="1350"/>
        <v>Don’t Buy</v>
      </c>
      <c r="D9622" t="str">
        <f t="shared" si="1351"/>
        <v>Long Name</v>
      </c>
      <c r="E9622">
        <v>3.5</v>
      </c>
      <c r="F9622">
        <f>IF(Q9622&lt;10,E9622+0.1,E9622)</f>
        <v>3.5</v>
      </c>
      <c r="G9622">
        <f>MIN(IF(Q9622&lt;10,E9622+0.5,E9622),5)</f>
        <v>3.5</v>
      </c>
      <c r="H9622" t="str">
        <f t="shared" si="1352"/>
        <v>Average Place to Work</v>
      </c>
      <c r="I9622">
        <v>52</v>
      </c>
      <c r="J9622" t="b">
        <f t="shared" si="1353"/>
        <v>0</v>
      </c>
      <c r="K9622" t="b">
        <f>OR(E9622&gt;3.5,Q9622&lt;10)</f>
        <v>0</v>
      </c>
      <c r="L9622" t="s">
        <v>19</v>
      </c>
      <c r="M9622" t="s">
        <v>1542</v>
      </c>
      <c r="N9622" t="str">
        <f t="shared" si="1354"/>
        <v>Indian Silicon Valley Startups</v>
      </c>
      <c r="O9622" t="str">
        <f t="shared" si="1355"/>
        <v>None</v>
      </c>
      <c r="P9622" t="s">
        <v>50</v>
      </c>
      <c r="Q9622" s="2">
        <f t="shared" si="1356"/>
        <v>29</v>
      </c>
      <c r="R9622" s="1" t="str">
        <f t="shared" si="1357"/>
        <v>Established</v>
      </c>
      <c r="S9622" s="1"/>
      <c r="T9622" t="s">
        <v>1183</v>
      </c>
      <c r="U9622" t="s">
        <v>17</v>
      </c>
      <c r="V9622">
        <f t="shared" si="1358"/>
        <v>500000</v>
      </c>
    </row>
    <row r="9623" spans="1:22" x14ac:dyDescent="0.35">
      <c r="A9623">
        <v>9621</v>
      </c>
      <c r="B9623" t="s">
        <v>13985</v>
      </c>
      <c r="C9623" t="str">
        <f t="shared" si="1350"/>
        <v>Don’t Buy</v>
      </c>
      <c r="D9623" t="str">
        <f t="shared" si="1351"/>
        <v>Short Name</v>
      </c>
      <c r="E9623">
        <v>4.4000000000000004</v>
      </c>
      <c r="F9623">
        <f>IF(Q9623&lt;10,E9623+0.1,E9623)</f>
        <v>4.4000000000000004</v>
      </c>
      <c r="G9623">
        <f>MIN(IF(Q9623&lt;10,E9623+0.5,E9623),5)</f>
        <v>4.4000000000000004</v>
      </c>
      <c r="H9623" t="str">
        <f t="shared" si="1352"/>
        <v>Average Place to Work</v>
      </c>
      <c r="I9623">
        <v>52</v>
      </c>
      <c r="J9623" t="b">
        <f t="shared" si="1353"/>
        <v>0</v>
      </c>
      <c r="K9623" t="b">
        <f>OR(E9623&gt;3.5,Q9623&lt;10)</f>
        <v>1</v>
      </c>
      <c r="L9623" t="s">
        <v>19</v>
      </c>
      <c r="M9623" t="s">
        <v>13986</v>
      </c>
      <c r="N9623" t="str">
        <f t="shared" si="1354"/>
        <v>None</v>
      </c>
      <c r="O9623" t="str">
        <f t="shared" si="1355"/>
        <v>None</v>
      </c>
      <c r="P9623" t="s">
        <v>491</v>
      </c>
      <c r="Q9623" s="2">
        <f t="shared" si="1356"/>
        <v>91</v>
      </c>
      <c r="R9623" s="1" t="str">
        <f t="shared" si="1357"/>
        <v>Established</v>
      </c>
      <c r="S9623" s="1"/>
      <c r="T9623" t="s">
        <v>1481</v>
      </c>
      <c r="U9623" t="s">
        <v>195</v>
      </c>
      <c r="V9623">
        <f t="shared" si="1358"/>
        <v>0</v>
      </c>
    </row>
    <row r="9624" spans="1:22" x14ac:dyDescent="0.35">
      <c r="A9624">
        <v>9622</v>
      </c>
      <c r="B9624" t="s">
        <v>13987</v>
      </c>
      <c r="C9624" t="str">
        <f t="shared" si="1350"/>
        <v>Don’t Buy</v>
      </c>
      <c r="D9624" t="str">
        <f t="shared" si="1351"/>
        <v>Long Name</v>
      </c>
      <c r="E9624">
        <v>3.3</v>
      </c>
      <c r="F9624">
        <f>IF(Q9624&lt;10,E9624+0.1,E9624)</f>
        <v>3.3</v>
      </c>
      <c r="G9624">
        <f>MIN(IF(Q9624&lt;10,E9624+0.5,E9624),5)</f>
        <v>3.3</v>
      </c>
      <c r="H9624" t="str">
        <f t="shared" si="1352"/>
        <v>Average Place to Work</v>
      </c>
      <c r="I9624">
        <v>52</v>
      </c>
      <c r="J9624" t="b">
        <f t="shared" si="1353"/>
        <v>0</v>
      </c>
      <c r="K9624" t="b">
        <f>OR(E9624&gt;3.5,Q9624&lt;10)</f>
        <v>0</v>
      </c>
      <c r="L9624" t="s">
        <v>19</v>
      </c>
      <c r="M9624" t="s">
        <v>5204</v>
      </c>
      <c r="N9624" t="str">
        <f t="shared" si="1354"/>
        <v>None</v>
      </c>
      <c r="O9624" t="str">
        <f t="shared" si="1355"/>
        <v>None</v>
      </c>
      <c r="P9624" t="s">
        <v>118</v>
      </c>
      <c r="Q9624" s="2">
        <f t="shared" si="1356"/>
        <v>20</v>
      </c>
      <c r="R9624" s="1" t="str">
        <f t="shared" si="1357"/>
        <v>Established</v>
      </c>
      <c r="S9624" s="1"/>
      <c r="T9624" t="s">
        <v>598</v>
      </c>
      <c r="U9624" t="s">
        <v>24</v>
      </c>
      <c r="V9624">
        <f t="shared" si="1358"/>
        <v>500000</v>
      </c>
    </row>
    <row r="9625" spans="1:22" x14ac:dyDescent="0.35">
      <c r="A9625">
        <v>9623</v>
      </c>
      <c r="B9625" t="s">
        <v>13988</v>
      </c>
      <c r="C9625" t="str">
        <f t="shared" si="1350"/>
        <v>Don’t Buy</v>
      </c>
      <c r="D9625" t="str">
        <f t="shared" si="1351"/>
        <v>Long Name</v>
      </c>
      <c r="E9625">
        <v>3.2</v>
      </c>
      <c r="F9625">
        <f>IF(Q9625&lt;10,E9625+0.1,E9625)</f>
        <v>3.2</v>
      </c>
      <c r="G9625">
        <f>MIN(IF(Q9625&lt;10,E9625+0.5,E9625),5)</f>
        <v>3.2</v>
      </c>
      <c r="H9625" t="str">
        <f t="shared" si="1352"/>
        <v>Average Place to Work</v>
      </c>
      <c r="I9625">
        <v>52</v>
      </c>
      <c r="J9625" t="b">
        <f t="shared" si="1353"/>
        <v>0</v>
      </c>
      <c r="K9625" t="b">
        <f>OR(E9625&gt;3.5,Q9625&lt;10)</f>
        <v>0</v>
      </c>
      <c r="L9625" t="s">
        <v>9</v>
      </c>
      <c r="M9625" t="s">
        <v>3181</v>
      </c>
      <c r="N9625" t="str">
        <f t="shared" si="1354"/>
        <v>None</v>
      </c>
      <c r="O9625" t="str">
        <f t="shared" si="1355"/>
        <v>None</v>
      </c>
      <c r="P9625" t="s">
        <v>39</v>
      </c>
      <c r="Q9625" s="2">
        <f t="shared" si="1356"/>
        <v>36</v>
      </c>
      <c r="R9625" s="1" t="str">
        <f t="shared" si="1357"/>
        <v>Established</v>
      </c>
      <c r="S9625" s="1"/>
      <c r="T9625" t="s">
        <v>1146</v>
      </c>
      <c r="U9625" t="s">
        <v>17</v>
      </c>
      <c r="V9625">
        <f t="shared" si="1358"/>
        <v>500000</v>
      </c>
    </row>
    <row r="9626" spans="1:22" x14ac:dyDescent="0.35">
      <c r="A9626">
        <v>9624</v>
      </c>
      <c r="B9626" t="s">
        <v>13989</v>
      </c>
      <c r="C9626" t="str">
        <f t="shared" si="1350"/>
        <v>Don’t Buy</v>
      </c>
      <c r="D9626" t="str">
        <f t="shared" si="1351"/>
        <v>Long Name</v>
      </c>
      <c r="E9626">
        <v>3.9</v>
      </c>
      <c r="F9626">
        <f>IF(Q9626&lt;10,E9626+0.1,E9626)</f>
        <v>3.9</v>
      </c>
      <c r="G9626">
        <f>MIN(IF(Q9626&lt;10,E9626+0.5,E9626),5)</f>
        <v>3.9</v>
      </c>
      <c r="H9626" t="str">
        <f t="shared" si="1352"/>
        <v>Average Place to Work</v>
      </c>
      <c r="I9626">
        <v>52</v>
      </c>
      <c r="J9626" t="b">
        <f t="shared" si="1353"/>
        <v>0</v>
      </c>
      <c r="K9626" t="b">
        <f>OR(E9626&gt;3.5,Q9626&lt;10)</f>
        <v>1</v>
      </c>
      <c r="L9626" t="s">
        <v>19</v>
      </c>
      <c r="M9626" t="s">
        <v>13990</v>
      </c>
      <c r="N9626" t="str">
        <f t="shared" si="1354"/>
        <v>None</v>
      </c>
      <c r="O9626" t="str">
        <f t="shared" si="1355"/>
        <v>None</v>
      </c>
      <c r="P9626" t="s">
        <v>118</v>
      </c>
      <c r="Q9626" s="2">
        <f t="shared" si="1356"/>
        <v>20</v>
      </c>
      <c r="R9626" s="1" t="str">
        <f t="shared" si="1357"/>
        <v>Established</v>
      </c>
      <c r="S9626" s="1"/>
      <c r="T9626" t="s">
        <v>606</v>
      </c>
      <c r="U9626" t="s">
        <v>144</v>
      </c>
      <c r="V9626">
        <f t="shared" si="1358"/>
        <v>0</v>
      </c>
    </row>
    <row r="9627" spans="1:22" x14ac:dyDescent="0.35">
      <c r="A9627">
        <v>9625</v>
      </c>
      <c r="B9627" t="s">
        <v>13991</v>
      </c>
      <c r="C9627" t="str">
        <f t="shared" si="1350"/>
        <v>Don’t Buy</v>
      </c>
      <c r="D9627" t="str">
        <f t="shared" si="1351"/>
        <v>Short Name</v>
      </c>
      <c r="E9627">
        <v>4.2</v>
      </c>
      <c r="F9627">
        <f>IF(Q9627&lt;10,E9627+0.1,E9627)</f>
        <v>4.2</v>
      </c>
      <c r="G9627">
        <f>MIN(IF(Q9627&lt;10,E9627+0.5,E9627),5)</f>
        <v>4.2</v>
      </c>
      <c r="H9627" t="str">
        <f t="shared" si="1352"/>
        <v>Average Place to Work</v>
      </c>
      <c r="I9627">
        <v>52</v>
      </c>
      <c r="J9627" t="b">
        <f t="shared" si="1353"/>
        <v>0</v>
      </c>
      <c r="K9627" t="b">
        <f>OR(E9627&gt;3.5,Q9627&lt;10)</f>
        <v>1</v>
      </c>
      <c r="L9627" t="s">
        <v>9</v>
      </c>
      <c r="M9627" t="s">
        <v>9879</v>
      </c>
      <c r="N9627" t="str">
        <f t="shared" si="1354"/>
        <v>None</v>
      </c>
      <c r="O9627" t="str">
        <f t="shared" si="1355"/>
        <v>None</v>
      </c>
      <c r="P9627" t="s">
        <v>201</v>
      </c>
      <c r="Q9627" s="2">
        <f t="shared" si="1356"/>
        <v>89</v>
      </c>
      <c r="R9627" s="1" t="str">
        <f t="shared" si="1357"/>
        <v>Established</v>
      </c>
      <c r="S9627" s="1"/>
      <c r="T9627" t="s">
        <v>2372</v>
      </c>
      <c r="U9627" t="s">
        <v>352</v>
      </c>
      <c r="V9627">
        <f t="shared" si="1358"/>
        <v>0</v>
      </c>
    </row>
    <row r="9628" spans="1:22" x14ac:dyDescent="0.35">
      <c r="A9628">
        <v>9626</v>
      </c>
      <c r="B9628" t="s">
        <v>13992</v>
      </c>
      <c r="C9628" t="str">
        <f t="shared" si="1350"/>
        <v>Don’t Buy</v>
      </c>
      <c r="D9628" t="str">
        <f t="shared" si="1351"/>
        <v>Long Name</v>
      </c>
      <c r="E9628">
        <v>3.8</v>
      </c>
      <c r="F9628">
        <f>IF(Q9628&lt;10,E9628+0.1,E9628)</f>
        <v>3.8</v>
      </c>
      <c r="G9628">
        <f>MIN(IF(Q9628&lt;10,E9628+0.5,E9628),5)</f>
        <v>3.8</v>
      </c>
      <c r="H9628" t="str">
        <f t="shared" si="1352"/>
        <v>Average Place to Work</v>
      </c>
      <c r="I9628">
        <v>52</v>
      </c>
      <c r="J9628" t="b">
        <f t="shared" si="1353"/>
        <v>0</v>
      </c>
      <c r="K9628" t="b">
        <f>OR(E9628&gt;3.5,Q9628&lt;10)</f>
        <v>1</v>
      </c>
      <c r="L9628" t="s">
        <v>9</v>
      </c>
      <c r="M9628" t="s">
        <v>6790</v>
      </c>
      <c r="N9628" t="str">
        <f t="shared" si="1354"/>
        <v>None</v>
      </c>
      <c r="O9628" t="str">
        <f t="shared" si="1355"/>
        <v>None</v>
      </c>
      <c r="P9628" t="s">
        <v>39</v>
      </c>
      <c r="Q9628" s="2">
        <f t="shared" si="1356"/>
        <v>36</v>
      </c>
      <c r="R9628" s="1" t="str">
        <f t="shared" si="1357"/>
        <v>Established</v>
      </c>
      <c r="S9628" s="1"/>
      <c r="T9628" t="s">
        <v>606</v>
      </c>
      <c r="U9628" t="s">
        <v>192</v>
      </c>
      <c r="V9628">
        <f t="shared" si="1358"/>
        <v>0</v>
      </c>
    </row>
    <row r="9629" spans="1:22" x14ac:dyDescent="0.35">
      <c r="A9629">
        <v>9627</v>
      </c>
      <c r="B9629" t="s">
        <v>13993</v>
      </c>
      <c r="C9629" t="str">
        <f t="shared" si="1350"/>
        <v>Don’t Buy</v>
      </c>
      <c r="D9629" t="str">
        <f t="shared" si="1351"/>
        <v>Long Name</v>
      </c>
      <c r="E9629">
        <v>4.2</v>
      </c>
      <c r="F9629">
        <f>IF(Q9629&lt;10,E9629+0.1,E9629)</f>
        <v>4.2</v>
      </c>
      <c r="G9629">
        <f>MIN(IF(Q9629&lt;10,E9629+0.5,E9629),5)</f>
        <v>4.2</v>
      </c>
      <c r="H9629" t="str">
        <f t="shared" si="1352"/>
        <v>Average Place to Work</v>
      </c>
      <c r="I9629">
        <v>52</v>
      </c>
      <c r="J9629" t="b">
        <f t="shared" si="1353"/>
        <v>0</v>
      </c>
      <c r="K9629" t="b">
        <f>OR(E9629&gt;3.5,Q9629&lt;10)</f>
        <v>1</v>
      </c>
      <c r="L9629" t="s">
        <v>19</v>
      </c>
      <c r="M9629" t="s">
        <v>2891</v>
      </c>
      <c r="N9629" t="str">
        <f t="shared" si="1354"/>
        <v>None</v>
      </c>
      <c r="O9629" t="str">
        <f t="shared" si="1355"/>
        <v>None</v>
      </c>
      <c r="P9629" t="s">
        <v>460</v>
      </c>
      <c r="Q9629" s="2">
        <f t="shared" si="1356"/>
        <v>37</v>
      </c>
      <c r="R9629" s="1" t="str">
        <f t="shared" si="1357"/>
        <v>Established</v>
      </c>
      <c r="S9629" s="1"/>
      <c r="T9629" t="s">
        <v>606</v>
      </c>
      <c r="U9629" t="s">
        <v>64</v>
      </c>
      <c r="V9629">
        <f t="shared" si="1358"/>
        <v>0</v>
      </c>
    </row>
    <row r="9630" spans="1:22" x14ac:dyDescent="0.35">
      <c r="A9630">
        <v>9628</v>
      </c>
      <c r="B9630" t="s">
        <v>13994</v>
      </c>
      <c r="C9630" t="str">
        <f t="shared" si="1350"/>
        <v>Don’t Buy</v>
      </c>
      <c r="D9630" t="str">
        <f t="shared" si="1351"/>
        <v>Long Name</v>
      </c>
      <c r="E9630">
        <v>3.4</v>
      </c>
      <c r="F9630">
        <f>IF(Q9630&lt;10,E9630+0.1,E9630)</f>
        <v>3.4</v>
      </c>
      <c r="G9630">
        <f>MIN(IF(Q9630&lt;10,E9630+0.5,E9630),5)</f>
        <v>3.4</v>
      </c>
      <c r="H9630" t="str">
        <f t="shared" si="1352"/>
        <v>Average Place to Work</v>
      </c>
      <c r="I9630">
        <v>52</v>
      </c>
      <c r="J9630" t="b">
        <f t="shared" si="1353"/>
        <v>0</v>
      </c>
      <c r="K9630" t="b">
        <f>OR(E9630&gt;3.5,Q9630&lt;10)</f>
        <v>0</v>
      </c>
      <c r="L9630" t="s">
        <v>19</v>
      </c>
      <c r="M9630" t="s">
        <v>5186</v>
      </c>
      <c r="N9630" t="str">
        <f t="shared" si="1354"/>
        <v>None</v>
      </c>
      <c r="O9630" t="str">
        <f t="shared" si="1355"/>
        <v>None</v>
      </c>
      <c r="P9630" t="s">
        <v>183</v>
      </c>
      <c r="Q9630" s="2">
        <f t="shared" si="1356"/>
        <v>10</v>
      </c>
      <c r="R9630" s="1" t="str">
        <f t="shared" si="1357"/>
        <v>Established</v>
      </c>
      <c r="S9630" s="1"/>
      <c r="T9630" t="s">
        <v>1183</v>
      </c>
      <c r="U9630" t="s">
        <v>238</v>
      </c>
      <c r="V9630">
        <f t="shared" si="1358"/>
        <v>0</v>
      </c>
    </row>
    <row r="9631" spans="1:22" x14ac:dyDescent="0.35">
      <c r="A9631">
        <v>9629</v>
      </c>
      <c r="B9631" t="s">
        <v>13995</v>
      </c>
      <c r="C9631" t="str">
        <f t="shared" si="1350"/>
        <v>Don’t Buy</v>
      </c>
      <c r="D9631" t="str">
        <f t="shared" si="1351"/>
        <v>Short Name</v>
      </c>
      <c r="E9631">
        <v>4.3</v>
      </c>
      <c r="F9631">
        <f>IF(Q9631&lt;10,E9631+0.1,E9631)</f>
        <v>4.3</v>
      </c>
      <c r="G9631">
        <f>MIN(IF(Q9631&lt;10,E9631+0.5,E9631),5)</f>
        <v>4.3</v>
      </c>
      <c r="H9631" t="str">
        <f t="shared" si="1352"/>
        <v>Average Place to Work</v>
      </c>
      <c r="I9631">
        <v>52</v>
      </c>
      <c r="J9631" t="b">
        <f t="shared" si="1353"/>
        <v>0</v>
      </c>
      <c r="K9631" t="b">
        <f>OR(E9631&gt;3.5,Q9631&lt;10)</f>
        <v>1</v>
      </c>
      <c r="L9631" t="s">
        <v>19</v>
      </c>
      <c r="M9631" t="s">
        <v>3465</v>
      </c>
      <c r="N9631" t="str">
        <f t="shared" si="1354"/>
        <v>None</v>
      </c>
      <c r="O9631" t="str">
        <f t="shared" si="1355"/>
        <v>None</v>
      </c>
      <c r="P9631" t="s">
        <v>445</v>
      </c>
      <c r="Q9631" s="2">
        <f t="shared" si="1356"/>
        <v>14</v>
      </c>
      <c r="R9631" s="1" t="str">
        <f t="shared" si="1357"/>
        <v>Established</v>
      </c>
      <c r="S9631" s="1"/>
      <c r="T9631" t="s">
        <v>598</v>
      </c>
      <c r="U9631" t="s">
        <v>712</v>
      </c>
      <c r="V9631">
        <f t="shared" si="1358"/>
        <v>0</v>
      </c>
    </row>
    <row r="9632" spans="1:22" x14ac:dyDescent="0.35">
      <c r="A9632">
        <v>9630</v>
      </c>
      <c r="B9632" t="s">
        <v>13996</v>
      </c>
      <c r="C9632" t="str">
        <f t="shared" si="1350"/>
        <v>Don’t Buy</v>
      </c>
      <c r="D9632" t="str">
        <f t="shared" si="1351"/>
        <v>Long Name</v>
      </c>
      <c r="E9632">
        <v>4</v>
      </c>
      <c r="F9632">
        <f>IF(Q9632&lt;10,E9632+0.1,E9632)</f>
        <v>4</v>
      </c>
      <c r="G9632">
        <f>MIN(IF(Q9632&lt;10,E9632+0.5,E9632),5)</f>
        <v>4</v>
      </c>
      <c r="H9632" t="str">
        <f t="shared" si="1352"/>
        <v>Average Place to Work</v>
      </c>
      <c r="I9632">
        <v>52</v>
      </c>
      <c r="J9632" t="b">
        <f t="shared" si="1353"/>
        <v>0</v>
      </c>
      <c r="K9632" t="b">
        <f>OR(E9632&gt;3.5,Q9632&lt;10)</f>
        <v>1</v>
      </c>
      <c r="L9632" t="s">
        <v>19</v>
      </c>
      <c r="M9632" t="s">
        <v>7320</v>
      </c>
      <c r="N9632" t="str">
        <f t="shared" si="1354"/>
        <v>None</v>
      </c>
      <c r="O9632" t="str">
        <f t="shared" si="1355"/>
        <v>None</v>
      </c>
      <c r="P9632" t="s">
        <v>47</v>
      </c>
      <c r="Q9632" s="2">
        <f t="shared" si="1356"/>
        <v>31</v>
      </c>
      <c r="R9632" s="1" t="str">
        <f t="shared" si="1357"/>
        <v>Established</v>
      </c>
      <c r="S9632" s="1"/>
      <c r="T9632" t="s">
        <v>1183</v>
      </c>
      <c r="U9632" t="s">
        <v>1063</v>
      </c>
      <c r="V9632">
        <f t="shared" si="1358"/>
        <v>0</v>
      </c>
    </row>
    <row r="9633" spans="1:22" x14ac:dyDescent="0.35">
      <c r="A9633">
        <v>9631</v>
      </c>
      <c r="B9633" t="s">
        <v>13997</v>
      </c>
      <c r="C9633" t="str">
        <f t="shared" si="1350"/>
        <v>Don’t Buy</v>
      </c>
      <c r="D9633" t="str">
        <f t="shared" si="1351"/>
        <v>Long Name</v>
      </c>
      <c r="E9633">
        <v>4.3</v>
      </c>
      <c r="F9633">
        <f>IF(Q9633&lt;10,E9633+0.1,E9633)</f>
        <v>4.3</v>
      </c>
      <c r="G9633">
        <f>MIN(IF(Q9633&lt;10,E9633+0.5,E9633),5)</f>
        <v>4.3</v>
      </c>
      <c r="H9633" t="str">
        <f t="shared" si="1352"/>
        <v>Average Place to Work</v>
      </c>
      <c r="I9633">
        <v>52</v>
      </c>
      <c r="J9633" t="b">
        <f t="shared" si="1353"/>
        <v>0</v>
      </c>
      <c r="K9633" t="b">
        <f>OR(E9633&gt;3.5,Q9633&lt;10)</f>
        <v>1</v>
      </c>
      <c r="L9633" t="s">
        <v>19</v>
      </c>
      <c r="M9633" t="s">
        <v>277</v>
      </c>
      <c r="N9633" t="str">
        <f t="shared" si="1354"/>
        <v>None</v>
      </c>
      <c r="O9633" t="str">
        <f t="shared" si="1355"/>
        <v>Bombay Finances</v>
      </c>
      <c r="P9633" t="s">
        <v>445</v>
      </c>
      <c r="Q9633" s="2">
        <f t="shared" si="1356"/>
        <v>14</v>
      </c>
      <c r="R9633" s="1" t="str">
        <f t="shared" si="1357"/>
        <v>Established</v>
      </c>
      <c r="S9633" s="1"/>
      <c r="T9633" t="s">
        <v>606</v>
      </c>
      <c r="U9633" t="s">
        <v>24</v>
      </c>
      <c r="V9633">
        <f t="shared" si="1358"/>
        <v>1000000</v>
      </c>
    </row>
    <row r="9634" spans="1:22" x14ac:dyDescent="0.35">
      <c r="A9634">
        <v>9632</v>
      </c>
      <c r="B9634" t="s">
        <v>13998</v>
      </c>
      <c r="C9634" t="str">
        <f t="shared" si="1350"/>
        <v>Don’t Buy</v>
      </c>
      <c r="D9634" t="str">
        <f t="shared" si="1351"/>
        <v>Long Name</v>
      </c>
      <c r="E9634">
        <v>4.3</v>
      </c>
      <c r="F9634">
        <f>IF(Q9634&lt;10,E9634+0.1,E9634)</f>
        <v>4.3</v>
      </c>
      <c r="G9634">
        <f>MIN(IF(Q9634&lt;10,E9634+0.5,E9634),5)</f>
        <v>4.3</v>
      </c>
      <c r="H9634" t="str">
        <f t="shared" si="1352"/>
        <v>Average Place to Work</v>
      </c>
      <c r="I9634">
        <v>52</v>
      </c>
      <c r="J9634" t="b">
        <f t="shared" si="1353"/>
        <v>0</v>
      </c>
      <c r="K9634" t="b">
        <f>OR(E9634&gt;3.5,Q9634&lt;10)</f>
        <v>1</v>
      </c>
      <c r="L9634" t="s">
        <v>19</v>
      </c>
      <c r="M9634" t="s">
        <v>605</v>
      </c>
      <c r="N9634" t="str">
        <f t="shared" si="1354"/>
        <v>None</v>
      </c>
      <c r="O9634" t="str">
        <f t="shared" si="1355"/>
        <v>Bombay Finances</v>
      </c>
      <c r="P9634" t="s">
        <v>626</v>
      </c>
      <c r="Q9634" s="2">
        <f t="shared" si="1356"/>
        <v>17</v>
      </c>
      <c r="R9634" s="1" t="str">
        <f t="shared" si="1357"/>
        <v>Established</v>
      </c>
      <c r="S9634" s="1"/>
      <c r="T9634" t="s">
        <v>115</v>
      </c>
      <c r="U9634" t="s">
        <v>24</v>
      </c>
      <c r="V9634">
        <f t="shared" si="1358"/>
        <v>1000000</v>
      </c>
    </row>
    <row r="9635" spans="1:22" x14ac:dyDescent="0.35">
      <c r="A9635">
        <v>9633</v>
      </c>
      <c r="B9635" t="s">
        <v>13999</v>
      </c>
      <c r="C9635" t="str">
        <f t="shared" si="1350"/>
        <v>Buy</v>
      </c>
      <c r="D9635" t="str">
        <f t="shared" si="1351"/>
        <v>Short Name</v>
      </c>
      <c r="E9635">
        <v>3.5</v>
      </c>
      <c r="F9635">
        <f>IF(Q9635&lt;10,E9635+0.1,E9635)</f>
        <v>3.5</v>
      </c>
      <c r="G9635">
        <f>MIN(IF(Q9635&lt;10,E9635+0.5,E9635),5)</f>
        <v>3.5</v>
      </c>
      <c r="H9635" t="str">
        <f t="shared" si="1352"/>
        <v>Average Place to Work</v>
      </c>
      <c r="I9635">
        <v>52</v>
      </c>
      <c r="J9635" t="b">
        <f t="shared" si="1353"/>
        <v>0</v>
      </c>
      <c r="K9635" t="b">
        <f>OR(E9635&gt;3.5,Q9635&lt;10)</f>
        <v>0</v>
      </c>
      <c r="L9635" t="s">
        <v>19</v>
      </c>
      <c r="M9635" t="s">
        <v>7286</v>
      </c>
      <c r="N9635" t="str">
        <f t="shared" si="1354"/>
        <v>Indian Silicon Valley Startups</v>
      </c>
      <c r="O9635" t="str">
        <f t="shared" si="1355"/>
        <v>None</v>
      </c>
      <c r="P9635" t="s">
        <v>95</v>
      </c>
      <c r="Q9635" s="2">
        <f t="shared" si="1356"/>
        <v>16</v>
      </c>
      <c r="R9635" s="1" t="str">
        <f t="shared" si="1357"/>
        <v>Established</v>
      </c>
      <c r="S9635" s="1"/>
      <c r="T9635" t="s">
        <v>1146</v>
      </c>
      <c r="U9635" t="s">
        <v>36</v>
      </c>
      <c r="V9635">
        <f t="shared" si="1358"/>
        <v>0</v>
      </c>
    </row>
    <row r="9636" spans="1:22" x14ac:dyDescent="0.35">
      <c r="A9636">
        <v>9634</v>
      </c>
      <c r="B9636" t="s">
        <v>14000</v>
      </c>
      <c r="C9636" t="str">
        <f t="shared" si="1350"/>
        <v>Don’t Buy</v>
      </c>
      <c r="D9636" t="str">
        <f t="shared" si="1351"/>
        <v>Long Name</v>
      </c>
      <c r="E9636">
        <v>4.4000000000000004</v>
      </c>
      <c r="F9636">
        <f>IF(Q9636&lt;10,E9636+0.1,E9636)</f>
        <v>4.4000000000000004</v>
      </c>
      <c r="G9636">
        <f>MIN(IF(Q9636&lt;10,E9636+0.5,E9636),5)</f>
        <v>4.4000000000000004</v>
      </c>
      <c r="H9636" t="str">
        <f t="shared" si="1352"/>
        <v>Average Place to Work</v>
      </c>
      <c r="I9636">
        <v>52</v>
      </c>
      <c r="J9636" t="b">
        <f t="shared" si="1353"/>
        <v>0</v>
      </c>
      <c r="K9636" t="b">
        <f>OR(E9636&gt;3.5,Q9636&lt;10)</f>
        <v>1</v>
      </c>
      <c r="M9636" t="s">
        <v>8910</v>
      </c>
      <c r="N9636" t="str">
        <f t="shared" si="1354"/>
        <v>None</v>
      </c>
      <c r="O9636" t="str">
        <f t="shared" si="1355"/>
        <v>None</v>
      </c>
      <c r="P9636" t="s">
        <v>86</v>
      </c>
      <c r="Q9636" s="2">
        <f t="shared" si="1356"/>
        <v>27</v>
      </c>
      <c r="R9636" s="1" t="str">
        <f t="shared" si="1357"/>
        <v>Established</v>
      </c>
      <c r="S9636" s="1"/>
      <c r="U9636" t="s">
        <v>92</v>
      </c>
      <c r="V9636">
        <f t="shared" si="1358"/>
        <v>0</v>
      </c>
    </row>
    <row r="9637" spans="1:22" x14ac:dyDescent="0.35">
      <c r="A9637">
        <v>9635</v>
      </c>
      <c r="B9637" t="s">
        <v>14001</v>
      </c>
      <c r="C9637" t="str">
        <f t="shared" si="1350"/>
        <v>Don’t Buy</v>
      </c>
      <c r="D9637" t="str">
        <f t="shared" si="1351"/>
        <v>Short Name</v>
      </c>
      <c r="E9637">
        <v>3.9</v>
      </c>
      <c r="F9637">
        <f>IF(Q9637&lt;10,E9637+0.1,E9637)</f>
        <v>3.9</v>
      </c>
      <c r="G9637">
        <f>MIN(IF(Q9637&lt;10,E9637+0.5,E9637),5)</f>
        <v>3.9</v>
      </c>
      <c r="H9637" t="str">
        <f t="shared" si="1352"/>
        <v>Average Place to Work</v>
      </c>
      <c r="I9637">
        <v>52</v>
      </c>
      <c r="J9637" t="b">
        <f t="shared" si="1353"/>
        <v>0</v>
      </c>
      <c r="K9637" t="b">
        <f>OR(E9637&gt;3.5,Q9637&lt;10)</f>
        <v>1</v>
      </c>
      <c r="L9637" t="s">
        <v>19</v>
      </c>
      <c r="M9637" t="s">
        <v>14002</v>
      </c>
      <c r="N9637" t="str">
        <f t="shared" si="1354"/>
        <v>None</v>
      </c>
      <c r="O9637" t="str">
        <f t="shared" si="1355"/>
        <v>None</v>
      </c>
      <c r="P9637" t="s">
        <v>111</v>
      </c>
      <c r="Q9637" s="2">
        <f t="shared" si="1356"/>
        <v>22</v>
      </c>
      <c r="R9637" s="1" t="str">
        <f t="shared" si="1357"/>
        <v>Established</v>
      </c>
      <c r="S9637" s="1"/>
      <c r="T9637" t="s">
        <v>598</v>
      </c>
      <c r="U9637" t="s">
        <v>24</v>
      </c>
      <c r="V9637">
        <f t="shared" si="1358"/>
        <v>500000</v>
      </c>
    </row>
    <row r="9638" spans="1:22" x14ac:dyDescent="0.35">
      <c r="A9638">
        <v>9636</v>
      </c>
      <c r="B9638" t="s">
        <v>14003</v>
      </c>
      <c r="C9638" t="str">
        <f t="shared" si="1350"/>
        <v>Don’t Buy</v>
      </c>
      <c r="D9638" t="str">
        <f t="shared" si="1351"/>
        <v>Short Name</v>
      </c>
      <c r="E9638">
        <v>4.0999999999999996</v>
      </c>
      <c r="F9638">
        <f>IF(Q9638&lt;10,E9638+0.1,E9638)</f>
        <v>4.0999999999999996</v>
      </c>
      <c r="G9638">
        <f>MIN(IF(Q9638&lt;10,E9638+0.5,E9638),5)</f>
        <v>4.0999999999999996</v>
      </c>
      <c r="H9638" t="str">
        <f t="shared" si="1352"/>
        <v>Average Place to Work</v>
      </c>
      <c r="I9638">
        <v>52</v>
      </c>
      <c r="J9638" t="b">
        <f t="shared" si="1353"/>
        <v>0</v>
      </c>
      <c r="K9638" t="b">
        <f>OR(E9638&gt;3.5,Q9638&lt;10)</f>
        <v>1</v>
      </c>
      <c r="L9638" t="s">
        <v>19</v>
      </c>
      <c r="M9638" t="s">
        <v>14004</v>
      </c>
      <c r="N9638" t="str">
        <f t="shared" si="1354"/>
        <v>None</v>
      </c>
      <c r="O9638" t="str">
        <f t="shared" si="1355"/>
        <v>None</v>
      </c>
      <c r="P9638" t="s">
        <v>864</v>
      </c>
      <c r="Q9638" s="2">
        <f t="shared" si="1356"/>
        <v>71</v>
      </c>
      <c r="R9638" s="1" t="str">
        <f t="shared" si="1357"/>
        <v>Established</v>
      </c>
      <c r="S9638" s="1"/>
      <c r="T9638" t="s">
        <v>1183</v>
      </c>
      <c r="U9638" t="s">
        <v>404</v>
      </c>
      <c r="V9638">
        <f t="shared" si="1358"/>
        <v>0</v>
      </c>
    </row>
    <row r="9639" spans="1:22" x14ac:dyDescent="0.35">
      <c r="A9639">
        <v>9637</v>
      </c>
      <c r="B9639" t="s">
        <v>14005</v>
      </c>
      <c r="C9639" t="str">
        <f t="shared" si="1350"/>
        <v>Don’t Buy</v>
      </c>
      <c r="D9639" t="str">
        <f t="shared" si="1351"/>
        <v>Short Name</v>
      </c>
      <c r="E9639">
        <v>4.0999999999999996</v>
      </c>
      <c r="F9639">
        <f>IF(Q9639&lt;10,E9639+0.1,E9639)</f>
        <v>4.0999999999999996</v>
      </c>
      <c r="G9639">
        <f>MIN(IF(Q9639&lt;10,E9639+0.5,E9639),5)</f>
        <v>4.0999999999999996</v>
      </c>
      <c r="H9639" t="str">
        <f t="shared" si="1352"/>
        <v>Average Place to Work</v>
      </c>
      <c r="I9639">
        <v>52</v>
      </c>
      <c r="J9639" t="b">
        <f t="shared" si="1353"/>
        <v>0</v>
      </c>
      <c r="K9639" t="b">
        <f>OR(E9639&gt;3.5,Q9639&lt;10)</f>
        <v>1</v>
      </c>
      <c r="L9639" t="s">
        <v>9</v>
      </c>
      <c r="M9639" t="s">
        <v>2000</v>
      </c>
      <c r="N9639" t="str">
        <f t="shared" si="1354"/>
        <v>None</v>
      </c>
      <c r="O9639" t="str">
        <f t="shared" si="1355"/>
        <v>None</v>
      </c>
      <c r="P9639" t="s">
        <v>205</v>
      </c>
      <c r="Q9639" s="2">
        <f t="shared" si="1356"/>
        <v>47</v>
      </c>
      <c r="R9639" s="1" t="str">
        <f t="shared" si="1357"/>
        <v>Established</v>
      </c>
      <c r="S9639" s="1"/>
      <c r="T9639" t="s">
        <v>1183</v>
      </c>
      <c r="U9639" t="s">
        <v>4056</v>
      </c>
      <c r="V9639">
        <f t="shared" si="1358"/>
        <v>0</v>
      </c>
    </row>
    <row r="9640" spans="1:22" x14ac:dyDescent="0.35">
      <c r="A9640">
        <v>9638</v>
      </c>
      <c r="B9640" t="s">
        <v>14006</v>
      </c>
      <c r="C9640" t="str">
        <f t="shared" si="1350"/>
        <v>Don’t Buy</v>
      </c>
      <c r="D9640" t="str">
        <f t="shared" si="1351"/>
        <v>Short Name</v>
      </c>
      <c r="E9640">
        <v>3.5</v>
      </c>
      <c r="F9640">
        <f>IF(Q9640&lt;10,E9640+0.1,E9640)</f>
        <v>3.5</v>
      </c>
      <c r="G9640">
        <f>MIN(IF(Q9640&lt;10,E9640+0.5,E9640),5)</f>
        <v>3.5</v>
      </c>
      <c r="H9640" t="str">
        <f t="shared" si="1352"/>
        <v>Average Place to Work</v>
      </c>
      <c r="I9640">
        <v>52</v>
      </c>
      <c r="J9640" t="b">
        <f t="shared" si="1353"/>
        <v>0</v>
      </c>
      <c r="K9640" t="b">
        <f>OR(E9640&gt;3.5,Q9640&lt;10)</f>
        <v>0</v>
      </c>
      <c r="L9640" t="s">
        <v>19</v>
      </c>
      <c r="M9640" t="s">
        <v>14007</v>
      </c>
      <c r="N9640" t="str">
        <f t="shared" si="1354"/>
        <v>None</v>
      </c>
      <c r="O9640" t="str">
        <f t="shared" si="1355"/>
        <v>None</v>
      </c>
      <c r="P9640" t="s">
        <v>95</v>
      </c>
      <c r="Q9640" s="2">
        <f t="shared" si="1356"/>
        <v>16</v>
      </c>
      <c r="R9640" s="1" t="str">
        <f t="shared" si="1357"/>
        <v>Established</v>
      </c>
      <c r="S9640" s="1"/>
      <c r="T9640" t="s">
        <v>11611</v>
      </c>
      <c r="U9640" t="s">
        <v>523</v>
      </c>
      <c r="V9640">
        <f t="shared" si="1358"/>
        <v>0</v>
      </c>
    </row>
    <row r="9641" spans="1:22" x14ac:dyDescent="0.35">
      <c r="A9641">
        <v>9639</v>
      </c>
      <c r="B9641" t="s">
        <v>14008</v>
      </c>
      <c r="C9641" t="str">
        <f t="shared" si="1350"/>
        <v>Don’t Buy</v>
      </c>
      <c r="D9641" t="str">
        <f t="shared" si="1351"/>
        <v>Long Name</v>
      </c>
      <c r="E9641">
        <v>3.8</v>
      </c>
      <c r="F9641">
        <f>IF(Q9641&lt;10,E9641+0.1,E9641)</f>
        <v>3.8</v>
      </c>
      <c r="G9641">
        <f>MIN(IF(Q9641&lt;10,E9641+0.5,E9641),5)</f>
        <v>3.8</v>
      </c>
      <c r="H9641" t="str">
        <f t="shared" si="1352"/>
        <v>Average Place to Work</v>
      </c>
      <c r="I9641">
        <v>52</v>
      </c>
      <c r="J9641" t="b">
        <f t="shared" si="1353"/>
        <v>0</v>
      </c>
      <c r="K9641" t="b">
        <f>OR(E9641&gt;3.5,Q9641&lt;10)</f>
        <v>1</v>
      </c>
      <c r="L9641" t="s">
        <v>9</v>
      </c>
      <c r="M9641" t="s">
        <v>6267</v>
      </c>
      <c r="N9641" t="str">
        <f t="shared" si="1354"/>
        <v>None</v>
      </c>
      <c r="O9641" t="str">
        <f t="shared" si="1355"/>
        <v>None</v>
      </c>
      <c r="P9641" t="s">
        <v>210</v>
      </c>
      <c r="Q9641" s="2">
        <f t="shared" si="1356"/>
        <v>70</v>
      </c>
      <c r="R9641" s="1" t="str">
        <f t="shared" si="1357"/>
        <v>Established</v>
      </c>
      <c r="S9641" s="1"/>
      <c r="T9641" t="s">
        <v>12</v>
      </c>
      <c r="U9641" t="s">
        <v>9523</v>
      </c>
      <c r="V9641">
        <f t="shared" si="1358"/>
        <v>0</v>
      </c>
    </row>
    <row r="9642" spans="1:22" x14ac:dyDescent="0.35">
      <c r="A9642">
        <v>9640</v>
      </c>
      <c r="B9642" t="s">
        <v>14009</v>
      </c>
      <c r="C9642" t="str">
        <f t="shared" si="1350"/>
        <v>Don’t Buy</v>
      </c>
      <c r="D9642" t="str">
        <f t="shared" si="1351"/>
        <v>Long Name</v>
      </c>
      <c r="E9642">
        <v>4.2</v>
      </c>
      <c r="F9642">
        <f>IF(Q9642&lt;10,E9642+0.1,E9642)</f>
        <v>4.2</v>
      </c>
      <c r="G9642">
        <f>MIN(IF(Q9642&lt;10,E9642+0.5,E9642),5)</f>
        <v>4.2</v>
      </c>
      <c r="H9642" t="str">
        <f t="shared" si="1352"/>
        <v>Average Place to Work</v>
      </c>
      <c r="I9642">
        <v>52</v>
      </c>
      <c r="J9642" t="b">
        <f t="shared" si="1353"/>
        <v>0</v>
      </c>
      <c r="K9642" t="b">
        <f>OR(E9642&gt;3.5,Q9642&lt;10)</f>
        <v>1</v>
      </c>
      <c r="L9642" t="s">
        <v>19</v>
      </c>
      <c r="M9642" t="s">
        <v>14010</v>
      </c>
      <c r="N9642" t="str">
        <f t="shared" si="1354"/>
        <v>None</v>
      </c>
      <c r="O9642" t="str">
        <f t="shared" si="1355"/>
        <v>None</v>
      </c>
      <c r="P9642" t="s">
        <v>156</v>
      </c>
      <c r="Q9642" s="2">
        <f t="shared" si="1356"/>
        <v>18</v>
      </c>
      <c r="R9642" s="1" t="str">
        <f t="shared" si="1357"/>
        <v>Established</v>
      </c>
      <c r="S9642" s="1"/>
      <c r="T9642" t="s">
        <v>1183</v>
      </c>
      <c r="U9642" t="s">
        <v>13</v>
      </c>
      <c r="V9642">
        <f t="shared" si="1358"/>
        <v>0</v>
      </c>
    </row>
    <row r="9643" spans="1:22" x14ac:dyDescent="0.35">
      <c r="A9643">
        <v>9641</v>
      </c>
      <c r="B9643" t="s">
        <v>14011</v>
      </c>
      <c r="C9643" t="str">
        <f t="shared" si="1350"/>
        <v>Don’t Buy</v>
      </c>
      <c r="D9643" t="str">
        <f t="shared" si="1351"/>
        <v>Long Name</v>
      </c>
      <c r="E9643">
        <v>4</v>
      </c>
      <c r="F9643">
        <f>IF(Q9643&lt;10,E9643+0.1,E9643)</f>
        <v>4</v>
      </c>
      <c r="G9643">
        <f>MIN(IF(Q9643&lt;10,E9643+0.5,E9643),5)</f>
        <v>4</v>
      </c>
      <c r="H9643" t="str">
        <f t="shared" si="1352"/>
        <v>Average Place to Work</v>
      </c>
      <c r="I9643">
        <v>52</v>
      </c>
      <c r="J9643" t="b">
        <f t="shared" si="1353"/>
        <v>0</v>
      </c>
      <c r="K9643" t="b">
        <f>OR(E9643&gt;3.5,Q9643&lt;10)</f>
        <v>1</v>
      </c>
      <c r="L9643" t="s">
        <v>19</v>
      </c>
      <c r="M9643" t="s">
        <v>4918</v>
      </c>
      <c r="N9643" t="str">
        <f t="shared" si="1354"/>
        <v>None</v>
      </c>
      <c r="O9643" t="str">
        <f t="shared" si="1355"/>
        <v>None</v>
      </c>
      <c r="P9643" t="s">
        <v>445</v>
      </c>
      <c r="Q9643" s="2">
        <f t="shared" si="1356"/>
        <v>14</v>
      </c>
      <c r="R9643" s="1" t="str">
        <f t="shared" si="1357"/>
        <v>Established</v>
      </c>
      <c r="S9643" s="1"/>
      <c r="T9643" t="s">
        <v>606</v>
      </c>
      <c r="U9643" t="s">
        <v>41</v>
      </c>
      <c r="V9643">
        <f t="shared" si="1358"/>
        <v>0</v>
      </c>
    </row>
    <row r="9644" spans="1:22" x14ac:dyDescent="0.35">
      <c r="A9644">
        <v>9642</v>
      </c>
      <c r="B9644" t="s">
        <v>14012</v>
      </c>
      <c r="C9644" t="str">
        <f t="shared" si="1350"/>
        <v>Don’t Buy</v>
      </c>
      <c r="D9644" t="str">
        <f t="shared" si="1351"/>
        <v>Long Name</v>
      </c>
      <c r="E9644">
        <v>4.3</v>
      </c>
      <c r="F9644">
        <f>IF(Q9644&lt;10,E9644+0.1,E9644)</f>
        <v>4.3</v>
      </c>
      <c r="G9644">
        <f>MIN(IF(Q9644&lt;10,E9644+0.5,E9644),5)</f>
        <v>4.3</v>
      </c>
      <c r="H9644" t="str">
        <f t="shared" si="1352"/>
        <v>Average Place to Work</v>
      </c>
      <c r="I9644">
        <v>52</v>
      </c>
      <c r="J9644" t="b">
        <f t="shared" si="1353"/>
        <v>0</v>
      </c>
      <c r="K9644" t="b">
        <f>OR(E9644&gt;3.5,Q9644&lt;10)</f>
        <v>1</v>
      </c>
      <c r="L9644" t="s">
        <v>19</v>
      </c>
      <c r="M9644" t="s">
        <v>10301</v>
      </c>
      <c r="N9644" t="str">
        <f t="shared" si="1354"/>
        <v>None</v>
      </c>
      <c r="O9644" t="str">
        <f t="shared" si="1355"/>
        <v>None</v>
      </c>
      <c r="P9644" t="s">
        <v>213</v>
      </c>
      <c r="Q9644" s="2">
        <f t="shared" si="1356"/>
        <v>12</v>
      </c>
      <c r="R9644" s="1" t="str">
        <f t="shared" si="1357"/>
        <v>Established</v>
      </c>
      <c r="S9644" s="1"/>
      <c r="T9644" t="s">
        <v>8542</v>
      </c>
      <c r="U9644" t="s">
        <v>41</v>
      </c>
      <c r="V9644">
        <f t="shared" si="1358"/>
        <v>0</v>
      </c>
    </row>
    <row r="9645" spans="1:22" x14ac:dyDescent="0.35">
      <c r="A9645">
        <v>9643</v>
      </c>
      <c r="B9645" t="s">
        <v>14013</v>
      </c>
      <c r="C9645" t="str">
        <f t="shared" si="1350"/>
        <v>Don’t Buy</v>
      </c>
      <c r="D9645" t="str">
        <f t="shared" si="1351"/>
        <v>Long Name</v>
      </c>
      <c r="E9645">
        <v>3.9</v>
      </c>
      <c r="F9645">
        <f>IF(Q9645&lt;10,E9645+0.1,E9645)</f>
        <v>3.9</v>
      </c>
      <c r="G9645">
        <f>MIN(IF(Q9645&lt;10,E9645+0.5,E9645),5)</f>
        <v>3.9</v>
      </c>
      <c r="H9645" t="str">
        <f t="shared" si="1352"/>
        <v>Average Place to Work</v>
      </c>
      <c r="I9645">
        <v>52</v>
      </c>
      <c r="J9645" t="b">
        <f t="shared" si="1353"/>
        <v>0</v>
      </c>
      <c r="K9645" t="b">
        <f>OR(E9645&gt;3.5,Q9645&lt;10)</f>
        <v>1</v>
      </c>
      <c r="L9645" t="s">
        <v>19</v>
      </c>
      <c r="M9645" t="s">
        <v>14014</v>
      </c>
      <c r="N9645" t="str">
        <f t="shared" si="1354"/>
        <v>None</v>
      </c>
      <c r="O9645" t="str">
        <f t="shared" si="1355"/>
        <v>None</v>
      </c>
      <c r="P9645" t="s">
        <v>86</v>
      </c>
      <c r="Q9645" s="2">
        <f t="shared" si="1356"/>
        <v>27</v>
      </c>
      <c r="R9645" s="1" t="str">
        <f t="shared" si="1357"/>
        <v>Established</v>
      </c>
      <c r="S9645" s="1"/>
      <c r="T9645" t="s">
        <v>1183</v>
      </c>
      <c r="U9645" t="s">
        <v>24</v>
      </c>
      <c r="V9645">
        <f t="shared" si="1358"/>
        <v>500000</v>
      </c>
    </row>
    <row r="9646" spans="1:22" x14ac:dyDescent="0.35">
      <c r="A9646">
        <v>9644</v>
      </c>
      <c r="B9646" t="s">
        <v>14015</v>
      </c>
      <c r="C9646" t="str">
        <f t="shared" si="1350"/>
        <v>Don’t Buy</v>
      </c>
      <c r="D9646" t="str">
        <f t="shared" si="1351"/>
        <v>Long Name</v>
      </c>
      <c r="E9646">
        <v>4.2</v>
      </c>
      <c r="F9646">
        <f>IF(Q9646&lt;10,E9646+0.1,E9646)</f>
        <v>4.2</v>
      </c>
      <c r="G9646">
        <f>MIN(IF(Q9646&lt;10,E9646+0.5,E9646),5)</f>
        <v>4.2</v>
      </c>
      <c r="H9646" t="str">
        <f t="shared" si="1352"/>
        <v>Average Place to Work</v>
      </c>
      <c r="I9646">
        <v>52</v>
      </c>
      <c r="J9646" t="b">
        <f t="shared" si="1353"/>
        <v>0</v>
      </c>
      <c r="K9646" t="b">
        <f>OR(E9646&gt;3.5,Q9646&lt;10)</f>
        <v>1</v>
      </c>
      <c r="L9646" t="s">
        <v>19</v>
      </c>
      <c r="M9646" t="s">
        <v>4597</v>
      </c>
      <c r="N9646" t="str">
        <f t="shared" si="1354"/>
        <v>None</v>
      </c>
      <c r="O9646" t="str">
        <f t="shared" si="1355"/>
        <v>None</v>
      </c>
      <c r="P9646" t="s">
        <v>460</v>
      </c>
      <c r="Q9646" s="2">
        <f t="shared" si="1356"/>
        <v>37</v>
      </c>
      <c r="R9646" s="1" t="str">
        <f t="shared" si="1357"/>
        <v>Established</v>
      </c>
      <c r="S9646" s="1"/>
      <c r="T9646" t="s">
        <v>1183</v>
      </c>
      <c r="U9646" t="s">
        <v>312</v>
      </c>
      <c r="V9646">
        <f t="shared" si="1358"/>
        <v>0</v>
      </c>
    </row>
    <row r="9647" spans="1:22" x14ac:dyDescent="0.35">
      <c r="A9647">
        <v>9645</v>
      </c>
      <c r="B9647" t="s">
        <v>14016</v>
      </c>
      <c r="C9647" t="str">
        <f t="shared" si="1350"/>
        <v>Buy</v>
      </c>
      <c r="D9647" t="str">
        <f t="shared" si="1351"/>
        <v>Long Name</v>
      </c>
      <c r="E9647">
        <v>4.0999999999999996</v>
      </c>
      <c r="F9647">
        <f>IF(Q9647&lt;10,E9647+0.1,E9647)</f>
        <v>4.0999999999999996</v>
      </c>
      <c r="G9647">
        <f>MIN(IF(Q9647&lt;10,E9647+0.5,E9647),5)</f>
        <v>4.0999999999999996</v>
      </c>
      <c r="H9647" t="str">
        <f t="shared" si="1352"/>
        <v>Average Place to Work</v>
      </c>
      <c r="I9647">
        <v>52</v>
      </c>
      <c r="J9647" t="b">
        <f t="shared" si="1353"/>
        <v>0</v>
      </c>
      <c r="K9647" t="b">
        <f>OR(E9647&gt;3.5,Q9647&lt;10)</f>
        <v>1</v>
      </c>
      <c r="M9647" t="s">
        <v>8300</v>
      </c>
      <c r="N9647" t="str">
        <f t="shared" si="1354"/>
        <v>Indian Silicon Valley Startups</v>
      </c>
      <c r="O9647" t="str">
        <f t="shared" si="1355"/>
        <v>None</v>
      </c>
      <c r="P9647" t="s">
        <v>302</v>
      </c>
      <c r="Q9647" s="2">
        <f t="shared" si="1356"/>
        <v>32</v>
      </c>
      <c r="R9647" s="1" t="str">
        <f t="shared" si="1357"/>
        <v>Established</v>
      </c>
      <c r="S9647" s="1"/>
      <c r="T9647" t="s">
        <v>1183</v>
      </c>
      <c r="U9647" t="s">
        <v>687</v>
      </c>
      <c r="V9647">
        <f t="shared" si="1358"/>
        <v>0</v>
      </c>
    </row>
    <row r="9648" spans="1:22" x14ac:dyDescent="0.35">
      <c r="A9648">
        <v>9646</v>
      </c>
      <c r="B9648" t="s">
        <v>14017</v>
      </c>
      <c r="C9648" t="str">
        <f t="shared" si="1350"/>
        <v>Don’t Buy</v>
      </c>
      <c r="D9648" t="str">
        <f t="shared" si="1351"/>
        <v>Long Name</v>
      </c>
      <c r="E9648">
        <v>3.2</v>
      </c>
      <c r="F9648">
        <f>IF(Q9648&lt;10,E9648+0.1,E9648)</f>
        <v>3.3000000000000003</v>
      </c>
      <c r="G9648">
        <f>MIN(IF(Q9648&lt;10,E9648+0.5,E9648),5)</f>
        <v>3.7</v>
      </c>
      <c r="H9648" t="str">
        <f t="shared" si="1352"/>
        <v>Average Place to Work</v>
      </c>
      <c r="I9648">
        <v>52</v>
      </c>
      <c r="J9648" t="b">
        <f t="shared" si="1353"/>
        <v>0</v>
      </c>
      <c r="K9648" t="b">
        <f>OR(E9648&gt;3.5,Q9648&lt;10)</f>
        <v>1</v>
      </c>
      <c r="L9648" t="s">
        <v>19</v>
      </c>
      <c r="M9648" t="s">
        <v>7591</v>
      </c>
      <c r="N9648" t="str">
        <f t="shared" si="1354"/>
        <v>Indian Silicon Valley Startups</v>
      </c>
      <c r="O9648" t="str">
        <f t="shared" si="1355"/>
        <v>None</v>
      </c>
      <c r="P9648" t="s">
        <v>502</v>
      </c>
      <c r="Q9648" s="2">
        <f t="shared" si="1356"/>
        <v>8</v>
      </c>
      <c r="R9648" s="1" t="str">
        <f t="shared" si="1357"/>
        <v>Startup</v>
      </c>
      <c r="S9648" s="1"/>
      <c r="T9648" t="s">
        <v>1146</v>
      </c>
      <c r="U9648" t="s">
        <v>1135</v>
      </c>
      <c r="V9648">
        <f t="shared" si="1358"/>
        <v>0</v>
      </c>
    </row>
    <row r="9649" spans="1:22" x14ac:dyDescent="0.35">
      <c r="A9649">
        <v>9647</v>
      </c>
      <c r="B9649" t="s">
        <v>14018</v>
      </c>
      <c r="C9649" t="str">
        <f t="shared" si="1350"/>
        <v>Don’t Buy</v>
      </c>
      <c r="D9649" t="str">
        <f t="shared" si="1351"/>
        <v>Long Name</v>
      </c>
      <c r="E9649">
        <v>2.9</v>
      </c>
      <c r="F9649">
        <f>IF(Q9649&lt;10,E9649+0.1,E9649)</f>
        <v>2.9</v>
      </c>
      <c r="G9649">
        <f>MIN(IF(Q9649&lt;10,E9649+0.5,E9649),5)</f>
        <v>2.9</v>
      </c>
      <c r="H9649" t="str">
        <f t="shared" si="1352"/>
        <v>Average Place to Work</v>
      </c>
      <c r="I9649">
        <v>52</v>
      </c>
      <c r="J9649" t="b">
        <f t="shared" si="1353"/>
        <v>0</v>
      </c>
      <c r="K9649" t="b">
        <f>OR(E9649&gt;3.5,Q9649&lt;10)</f>
        <v>0</v>
      </c>
      <c r="L9649" t="s">
        <v>19</v>
      </c>
      <c r="M9649" t="s">
        <v>14019</v>
      </c>
      <c r="N9649" t="str">
        <f t="shared" si="1354"/>
        <v>None</v>
      </c>
      <c r="O9649" t="str">
        <f t="shared" si="1355"/>
        <v>None</v>
      </c>
      <c r="P9649" t="s">
        <v>99</v>
      </c>
      <c r="Q9649" s="2">
        <f t="shared" si="1356"/>
        <v>26</v>
      </c>
      <c r="R9649" s="1" t="str">
        <f t="shared" si="1357"/>
        <v>Established</v>
      </c>
      <c r="S9649" s="1"/>
      <c r="T9649" t="s">
        <v>598</v>
      </c>
      <c r="U9649" t="s">
        <v>687</v>
      </c>
      <c r="V9649">
        <f t="shared" si="1358"/>
        <v>0</v>
      </c>
    </row>
    <row r="9650" spans="1:22" x14ac:dyDescent="0.35">
      <c r="A9650">
        <v>9648</v>
      </c>
      <c r="B9650" t="s">
        <v>14020</v>
      </c>
      <c r="C9650" t="str">
        <f t="shared" si="1350"/>
        <v>Don’t Buy</v>
      </c>
      <c r="D9650" t="str">
        <f t="shared" si="1351"/>
        <v>Long Name</v>
      </c>
      <c r="E9650">
        <v>4</v>
      </c>
      <c r="F9650">
        <f>IF(Q9650&lt;10,E9650+0.1,E9650)</f>
        <v>4</v>
      </c>
      <c r="G9650">
        <f>MIN(IF(Q9650&lt;10,E9650+0.5,E9650),5)</f>
        <v>4</v>
      </c>
      <c r="H9650" t="str">
        <f t="shared" si="1352"/>
        <v>Average Place to Work</v>
      </c>
      <c r="I9650">
        <v>52</v>
      </c>
      <c r="J9650" t="b">
        <f t="shared" si="1353"/>
        <v>0</v>
      </c>
      <c r="K9650" t="b">
        <f>OR(E9650&gt;3.5,Q9650&lt;10)</f>
        <v>1</v>
      </c>
      <c r="L9650" t="s">
        <v>19</v>
      </c>
      <c r="M9650" t="s">
        <v>5279</v>
      </c>
      <c r="N9650" t="str">
        <f t="shared" si="1354"/>
        <v>None</v>
      </c>
      <c r="O9650" t="str">
        <f t="shared" si="1355"/>
        <v>None</v>
      </c>
      <c r="P9650" t="s">
        <v>99</v>
      </c>
      <c r="Q9650" s="2">
        <f t="shared" si="1356"/>
        <v>26</v>
      </c>
      <c r="R9650" s="1" t="str">
        <f t="shared" si="1357"/>
        <v>Established</v>
      </c>
      <c r="S9650" s="1"/>
      <c r="T9650" t="s">
        <v>2426</v>
      </c>
      <c r="U9650" t="s">
        <v>312</v>
      </c>
      <c r="V9650">
        <f t="shared" si="1358"/>
        <v>0</v>
      </c>
    </row>
    <row r="9651" spans="1:22" x14ac:dyDescent="0.35">
      <c r="A9651">
        <v>9649</v>
      </c>
      <c r="B9651" t="s">
        <v>14021</v>
      </c>
      <c r="C9651" t="str">
        <f t="shared" si="1350"/>
        <v>Don’t Buy</v>
      </c>
      <c r="D9651" t="str">
        <f t="shared" si="1351"/>
        <v>Long Name</v>
      </c>
      <c r="E9651">
        <v>4</v>
      </c>
      <c r="F9651">
        <f>IF(Q9651&lt;10,E9651+0.1,E9651)</f>
        <v>4</v>
      </c>
      <c r="G9651">
        <f>MIN(IF(Q9651&lt;10,E9651+0.5,E9651),5)</f>
        <v>4</v>
      </c>
      <c r="H9651" t="str">
        <f t="shared" si="1352"/>
        <v>Average Place to Work</v>
      </c>
      <c r="I9651">
        <v>52</v>
      </c>
      <c r="J9651" t="b">
        <f t="shared" si="1353"/>
        <v>0</v>
      </c>
      <c r="K9651" t="b">
        <f>OR(E9651&gt;3.5,Q9651&lt;10)</f>
        <v>1</v>
      </c>
      <c r="L9651" t="s">
        <v>19</v>
      </c>
      <c r="M9651" t="s">
        <v>3181</v>
      </c>
      <c r="N9651" t="str">
        <f t="shared" si="1354"/>
        <v>None</v>
      </c>
      <c r="O9651" t="str">
        <f t="shared" si="1355"/>
        <v>None</v>
      </c>
      <c r="P9651" t="s">
        <v>167</v>
      </c>
      <c r="Q9651" s="2">
        <f t="shared" si="1356"/>
        <v>34</v>
      </c>
      <c r="R9651" s="1" t="str">
        <f t="shared" si="1357"/>
        <v>Established</v>
      </c>
      <c r="S9651" s="1"/>
      <c r="T9651" t="s">
        <v>606</v>
      </c>
      <c r="U9651" t="s">
        <v>214</v>
      </c>
      <c r="V9651">
        <f t="shared" si="1358"/>
        <v>0</v>
      </c>
    </row>
    <row r="9652" spans="1:22" x14ac:dyDescent="0.35">
      <c r="A9652">
        <v>9650</v>
      </c>
      <c r="B9652" t="s">
        <v>14022</v>
      </c>
      <c r="C9652" t="str">
        <f t="shared" si="1350"/>
        <v>Don’t Buy</v>
      </c>
      <c r="D9652" t="str">
        <f t="shared" si="1351"/>
        <v>Long Name</v>
      </c>
      <c r="E9652">
        <v>3.1</v>
      </c>
      <c r="F9652">
        <f>IF(Q9652&lt;10,E9652+0.1,E9652)</f>
        <v>3.1</v>
      </c>
      <c r="G9652">
        <f>MIN(IF(Q9652&lt;10,E9652+0.5,E9652),5)</f>
        <v>3.1</v>
      </c>
      <c r="H9652" t="str">
        <f t="shared" si="1352"/>
        <v>Average Place to Work</v>
      </c>
      <c r="I9652">
        <v>52</v>
      </c>
      <c r="J9652" t="b">
        <f t="shared" si="1353"/>
        <v>0</v>
      </c>
      <c r="K9652" t="b">
        <f>OR(E9652&gt;3.5,Q9652&lt;10)</f>
        <v>0</v>
      </c>
      <c r="L9652" t="s">
        <v>19</v>
      </c>
      <c r="M9652" t="s">
        <v>6003</v>
      </c>
      <c r="N9652" t="str">
        <f t="shared" si="1354"/>
        <v>None</v>
      </c>
      <c r="O9652" t="str">
        <f t="shared" si="1355"/>
        <v>None</v>
      </c>
      <c r="P9652" t="s">
        <v>603</v>
      </c>
      <c r="Q9652" s="2">
        <f t="shared" si="1356"/>
        <v>51</v>
      </c>
      <c r="R9652" s="1" t="str">
        <f t="shared" si="1357"/>
        <v>Established</v>
      </c>
      <c r="S9652" s="1"/>
      <c r="T9652" t="s">
        <v>1183</v>
      </c>
      <c r="U9652" t="s">
        <v>712</v>
      </c>
      <c r="V9652">
        <f t="shared" si="1358"/>
        <v>0</v>
      </c>
    </row>
    <row r="9653" spans="1:22" x14ac:dyDescent="0.35">
      <c r="A9653">
        <v>9651</v>
      </c>
      <c r="B9653" t="s">
        <v>14023</v>
      </c>
      <c r="C9653" t="str">
        <f t="shared" si="1350"/>
        <v>Buy</v>
      </c>
      <c r="D9653" t="str">
        <f t="shared" si="1351"/>
        <v>Long Name</v>
      </c>
      <c r="E9653">
        <v>4.2</v>
      </c>
      <c r="F9653">
        <f>IF(Q9653&lt;10,E9653+0.1,E9653)</f>
        <v>4.2</v>
      </c>
      <c r="G9653">
        <f>MIN(IF(Q9653&lt;10,E9653+0.5,E9653),5)</f>
        <v>4.2</v>
      </c>
      <c r="H9653" t="str">
        <f t="shared" si="1352"/>
        <v>Average Place to Work</v>
      </c>
      <c r="I9653">
        <v>52</v>
      </c>
      <c r="J9653" t="b">
        <f t="shared" si="1353"/>
        <v>0</v>
      </c>
      <c r="K9653" t="b">
        <f>OR(E9653&gt;3.5,Q9653&lt;10)</f>
        <v>1</v>
      </c>
      <c r="M9653" t="s">
        <v>3900</v>
      </c>
      <c r="N9653" t="str">
        <f t="shared" si="1354"/>
        <v>None</v>
      </c>
      <c r="O9653" t="str">
        <f t="shared" si="1355"/>
        <v>None</v>
      </c>
      <c r="P9653" t="s">
        <v>816</v>
      </c>
      <c r="Q9653" s="2">
        <f t="shared" si="1356"/>
        <v>56</v>
      </c>
      <c r="R9653" s="1" t="str">
        <f t="shared" si="1357"/>
        <v>Established</v>
      </c>
      <c r="S9653" s="1"/>
      <c r="T9653" t="s">
        <v>1183</v>
      </c>
      <c r="U9653" t="s">
        <v>297</v>
      </c>
      <c r="V9653">
        <f t="shared" si="1358"/>
        <v>0</v>
      </c>
    </row>
    <row r="9654" spans="1:22" x14ac:dyDescent="0.35">
      <c r="A9654">
        <v>9652</v>
      </c>
      <c r="B9654" t="s">
        <v>14024</v>
      </c>
      <c r="C9654" t="str">
        <f t="shared" si="1350"/>
        <v>Don’t Buy</v>
      </c>
      <c r="D9654" t="str">
        <f t="shared" si="1351"/>
        <v>Long Name</v>
      </c>
      <c r="E9654">
        <v>3.2</v>
      </c>
      <c r="F9654">
        <f>IF(Q9654&lt;10,E9654+0.1,E9654)</f>
        <v>3.2</v>
      </c>
      <c r="G9654">
        <f>MIN(IF(Q9654&lt;10,E9654+0.5,E9654),5)</f>
        <v>3.2</v>
      </c>
      <c r="H9654" t="str">
        <f t="shared" si="1352"/>
        <v>Average Place to Work</v>
      </c>
      <c r="I9654">
        <v>52</v>
      </c>
      <c r="J9654" t="b">
        <f t="shared" si="1353"/>
        <v>0</v>
      </c>
      <c r="K9654" t="b">
        <f>OR(E9654&gt;3.5,Q9654&lt;10)</f>
        <v>0</v>
      </c>
      <c r="L9654" t="s">
        <v>19</v>
      </c>
      <c r="M9654" t="s">
        <v>8925</v>
      </c>
      <c r="N9654" t="str">
        <f t="shared" si="1354"/>
        <v>None</v>
      </c>
      <c r="O9654" t="str">
        <f t="shared" si="1355"/>
        <v>None</v>
      </c>
      <c r="P9654" t="s">
        <v>360</v>
      </c>
      <c r="Q9654" s="2">
        <f t="shared" si="1356"/>
        <v>60</v>
      </c>
      <c r="R9654" s="1" t="str">
        <f t="shared" si="1357"/>
        <v>Established</v>
      </c>
      <c r="S9654" s="1"/>
      <c r="T9654" t="s">
        <v>1183</v>
      </c>
      <c r="U9654" t="s">
        <v>306</v>
      </c>
      <c r="V9654">
        <f t="shared" si="1358"/>
        <v>0</v>
      </c>
    </row>
    <row r="9655" spans="1:22" x14ac:dyDescent="0.35">
      <c r="A9655">
        <v>9653</v>
      </c>
      <c r="B9655" t="s">
        <v>14025</v>
      </c>
      <c r="C9655" t="str">
        <f t="shared" si="1350"/>
        <v>Don’t Buy</v>
      </c>
      <c r="D9655" t="str">
        <f t="shared" si="1351"/>
        <v>Long Name</v>
      </c>
      <c r="E9655">
        <v>3.9</v>
      </c>
      <c r="F9655">
        <f>IF(Q9655&lt;10,E9655+0.1,E9655)</f>
        <v>3.9</v>
      </c>
      <c r="G9655">
        <f>MIN(IF(Q9655&lt;10,E9655+0.5,E9655),5)</f>
        <v>3.9</v>
      </c>
      <c r="H9655" t="str">
        <f t="shared" si="1352"/>
        <v>Average Place to Work</v>
      </c>
      <c r="I9655">
        <v>52</v>
      </c>
      <c r="J9655" t="b">
        <f t="shared" si="1353"/>
        <v>0</v>
      </c>
      <c r="K9655" t="b">
        <f>OR(E9655&gt;3.5,Q9655&lt;10)</f>
        <v>1</v>
      </c>
      <c r="L9655" t="s">
        <v>19</v>
      </c>
      <c r="M9655" t="s">
        <v>3340</v>
      </c>
      <c r="N9655" t="str">
        <f t="shared" si="1354"/>
        <v>None</v>
      </c>
      <c r="O9655" t="str">
        <f t="shared" si="1355"/>
        <v>None</v>
      </c>
      <c r="P9655" t="s">
        <v>50</v>
      </c>
      <c r="Q9655" s="2">
        <f t="shared" si="1356"/>
        <v>29</v>
      </c>
      <c r="R9655" s="1" t="str">
        <f t="shared" si="1357"/>
        <v>Established</v>
      </c>
      <c r="S9655" s="1"/>
      <c r="T9655" t="s">
        <v>115</v>
      </c>
      <c r="U9655" t="s">
        <v>455</v>
      </c>
      <c r="V9655">
        <f t="shared" si="1358"/>
        <v>0</v>
      </c>
    </row>
    <row r="9656" spans="1:22" x14ac:dyDescent="0.35">
      <c r="A9656">
        <v>9654</v>
      </c>
      <c r="B9656" t="s">
        <v>7792</v>
      </c>
      <c r="C9656" t="str">
        <f t="shared" si="1350"/>
        <v>Don’t Buy</v>
      </c>
      <c r="D9656" t="str">
        <f t="shared" si="1351"/>
        <v>Long Name</v>
      </c>
      <c r="E9656">
        <v>3.8</v>
      </c>
      <c r="F9656">
        <f>IF(Q9656&lt;10,E9656+0.1,E9656)</f>
        <v>3.8</v>
      </c>
      <c r="G9656">
        <f>MIN(IF(Q9656&lt;10,E9656+0.5,E9656),5)</f>
        <v>3.8</v>
      </c>
      <c r="H9656" t="str">
        <f t="shared" si="1352"/>
        <v>Average Place to Work</v>
      </c>
      <c r="I9656">
        <v>52</v>
      </c>
      <c r="J9656" t="b">
        <f t="shared" si="1353"/>
        <v>0</v>
      </c>
      <c r="K9656" t="b">
        <f>OR(E9656&gt;3.5,Q9656&lt;10)</f>
        <v>1</v>
      </c>
      <c r="L9656" t="s">
        <v>19</v>
      </c>
      <c r="M9656" t="s">
        <v>2714</v>
      </c>
      <c r="N9656" t="str">
        <f t="shared" si="1354"/>
        <v>Indian Silicon Valley Startups</v>
      </c>
      <c r="O9656" t="str">
        <f t="shared" si="1355"/>
        <v>None</v>
      </c>
      <c r="P9656" t="s">
        <v>16</v>
      </c>
      <c r="Q9656" s="2">
        <f t="shared" si="1356"/>
        <v>33</v>
      </c>
      <c r="R9656" s="1" t="str">
        <f t="shared" si="1357"/>
        <v>Established</v>
      </c>
      <c r="S9656" s="1"/>
      <c r="T9656" t="s">
        <v>1183</v>
      </c>
      <c r="U9656" t="s">
        <v>24</v>
      </c>
      <c r="V9656">
        <f t="shared" si="1358"/>
        <v>500000</v>
      </c>
    </row>
    <row r="9657" spans="1:22" x14ac:dyDescent="0.35">
      <c r="A9657">
        <v>9655</v>
      </c>
      <c r="B9657" t="s">
        <v>14026</v>
      </c>
      <c r="C9657" t="str">
        <f t="shared" si="1350"/>
        <v>Don’t Buy</v>
      </c>
      <c r="D9657" t="str">
        <f t="shared" si="1351"/>
        <v>Long Name</v>
      </c>
      <c r="E9657">
        <v>4</v>
      </c>
      <c r="F9657">
        <f>IF(Q9657&lt;10,E9657+0.1,E9657)</f>
        <v>4</v>
      </c>
      <c r="G9657">
        <f>MIN(IF(Q9657&lt;10,E9657+0.5,E9657),5)</f>
        <v>4</v>
      </c>
      <c r="H9657" t="str">
        <f t="shared" si="1352"/>
        <v>Average Place to Work</v>
      </c>
      <c r="I9657">
        <v>52</v>
      </c>
      <c r="J9657" t="b">
        <f t="shared" si="1353"/>
        <v>0</v>
      </c>
      <c r="K9657" t="b">
        <f>OR(E9657&gt;3.5,Q9657&lt;10)</f>
        <v>1</v>
      </c>
      <c r="L9657" t="s">
        <v>9</v>
      </c>
      <c r="M9657" t="s">
        <v>14027</v>
      </c>
      <c r="N9657" t="str">
        <f t="shared" si="1354"/>
        <v>None</v>
      </c>
      <c r="O9657" t="str">
        <f t="shared" si="1355"/>
        <v>None</v>
      </c>
      <c r="P9657" t="s">
        <v>67</v>
      </c>
      <c r="Q9657" s="2">
        <f t="shared" si="1356"/>
        <v>15</v>
      </c>
      <c r="R9657" s="1" t="str">
        <f t="shared" si="1357"/>
        <v>Established</v>
      </c>
      <c r="S9657" s="1"/>
      <c r="T9657" t="s">
        <v>598</v>
      </c>
      <c r="U9657" t="s">
        <v>530</v>
      </c>
      <c r="V9657">
        <f t="shared" si="1358"/>
        <v>0</v>
      </c>
    </row>
    <row r="9658" spans="1:22" x14ac:dyDescent="0.35">
      <c r="A9658">
        <v>9656</v>
      </c>
      <c r="B9658" t="s">
        <v>14028</v>
      </c>
      <c r="C9658" t="str">
        <f t="shared" si="1350"/>
        <v>Buy</v>
      </c>
      <c r="D9658" t="str">
        <f t="shared" si="1351"/>
        <v>Long Name</v>
      </c>
      <c r="E9658">
        <v>2.8</v>
      </c>
      <c r="F9658">
        <f>IF(Q9658&lt;10,E9658+0.1,E9658)</f>
        <v>2.8</v>
      </c>
      <c r="G9658">
        <f>MIN(IF(Q9658&lt;10,E9658+0.5,E9658),5)</f>
        <v>2.8</v>
      </c>
      <c r="H9658" t="str">
        <f t="shared" si="1352"/>
        <v>Average Place to Work</v>
      </c>
      <c r="I9658">
        <v>52</v>
      </c>
      <c r="J9658" t="b">
        <f t="shared" si="1353"/>
        <v>0</v>
      </c>
      <c r="K9658" t="b">
        <f>OR(E9658&gt;3.5,Q9658&lt;10)</f>
        <v>0</v>
      </c>
      <c r="L9658" t="s">
        <v>19</v>
      </c>
      <c r="M9658" t="s">
        <v>5097</v>
      </c>
      <c r="N9658" t="str">
        <f t="shared" si="1354"/>
        <v>None</v>
      </c>
      <c r="O9658" t="str">
        <f t="shared" si="1355"/>
        <v>None</v>
      </c>
      <c r="P9658" t="s">
        <v>95</v>
      </c>
      <c r="Q9658" s="2">
        <f t="shared" si="1356"/>
        <v>16</v>
      </c>
      <c r="R9658" s="1" t="str">
        <f t="shared" si="1357"/>
        <v>Established</v>
      </c>
      <c r="S9658" s="1"/>
      <c r="T9658" t="s">
        <v>1183</v>
      </c>
      <c r="U9658" t="s">
        <v>687</v>
      </c>
      <c r="V9658">
        <f t="shared" si="1358"/>
        <v>0</v>
      </c>
    </row>
    <row r="9659" spans="1:22" x14ac:dyDescent="0.35">
      <c r="A9659">
        <v>9657</v>
      </c>
      <c r="B9659" t="s">
        <v>14029</v>
      </c>
      <c r="C9659" t="str">
        <f t="shared" si="1350"/>
        <v>Buy</v>
      </c>
      <c r="D9659" t="str">
        <f t="shared" si="1351"/>
        <v>Long Name</v>
      </c>
      <c r="E9659">
        <v>4.0999999999999996</v>
      </c>
      <c r="F9659">
        <f>IF(Q9659&lt;10,E9659+0.1,E9659)</f>
        <v>4.0999999999999996</v>
      </c>
      <c r="G9659">
        <f>MIN(IF(Q9659&lt;10,E9659+0.5,E9659),5)</f>
        <v>4.0999999999999996</v>
      </c>
      <c r="H9659" t="str">
        <f t="shared" si="1352"/>
        <v>Average Place to Work</v>
      </c>
      <c r="I9659">
        <v>52</v>
      </c>
      <c r="J9659" t="b">
        <f t="shared" si="1353"/>
        <v>0</v>
      </c>
      <c r="K9659" t="b">
        <f>OR(E9659&gt;3.5,Q9659&lt;10)</f>
        <v>1</v>
      </c>
      <c r="L9659" t="s">
        <v>9</v>
      </c>
      <c r="M9659" t="s">
        <v>2175</v>
      </c>
      <c r="N9659" t="str">
        <f t="shared" si="1354"/>
        <v>None</v>
      </c>
      <c r="O9659" t="str">
        <f t="shared" si="1355"/>
        <v>None</v>
      </c>
      <c r="P9659" t="s">
        <v>118</v>
      </c>
      <c r="Q9659" s="2">
        <f t="shared" si="1356"/>
        <v>20</v>
      </c>
      <c r="R9659" s="1" t="str">
        <f t="shared" si="1357"/>
        <v>Established</v>
      </c>
      <c r="S9659" s="1"/>
      <c r="T9659" t="s">
        <v>1183</v>
      </c>
      <c r="U9659" t="s">
        <v>530</v>
      </c>
      <c r="V9659">
        <f t="shared" si="1358"/>
        <v>0</v>
      </c>
    </row>
    <row r="9660" spans="1:22" x14ac:dyDescent="0.35">
      <c r="A9660">
        <v>9658</v>
      </c>
      <c r="B9660" t="s">
        <v>14030</v>
      </c>
      <c r="C9660" t="str">
        <f t="shared" si="1350"/>
        <v>Don’t Buy</v>
      </c>
      <c r="D9660" t="str">
        <f t="shared" si="1351"/>
        <v>Long Name</v>
      </c>
      <c r="E9660">
        <v>4.4000000000000004</v>
      </c>
      <c r="F9660">
        <f>IF(Q9660&lt;10,E9660+0.1,E9660)</f>
        <v>4.4000000000000004</v>
      </c>
      <c r="G9660">
        <f>MIN(IF(Q9660&lt;10,E9660+0.5,E9660),5)</f>
        <v>4.4000000000000004</v>
      </c>
      <c r="H9660" t="str">
        <f t="shared" si="1352"/>
        <v>Average Place to Work</v>
      </c>
      <c r="I9660">
        <v>52</v>
      </c>
      <c r="J9660" t="b">
        <f t="shared" si="1353"/>
        <v>0</v>
      </c>
      <c r="K9660" t="b">
        <f>OR(E9660&gt;3.5,Q9660&lt;10)</f>
        <v>1</v>
      </c>
      <c r="M9660" t="s">
        <v>7169</v>
      </c>
      <c r="N9660" t="str">
        <f t="shared" si="1354"/>
        <v>None</v>
      </c>
      <c r="O9660" t="str">
        <f t="shared" si="1355"/>
        <v>None</v>
      </c>
      <c r="P9660" t="s">
        <v>302</v>
      </c>
      <c r="Q9660" s="2">
        <f t="shared" si="1356"/>
        <v>32</v>
      </c>
      <c r="R9660" s="1" t="str">
        <f t="shared" si="1357"/>
        <v>Established</v>
      </c>
      <c r="S9660" s="1"/>
      <c r="T9660" t="s">
        <v>3369</v>
      </c>
      <c r="U9660" t="s">
        <v>352</v>
      </c>
      <c r="V9660">
        <f t="shared" si="1358"/>
        <v>0</v>
      </c>
    </row>
    <row r="9661" spans="1:22" x14ac:dyDescent="0.35">
      <c r="A9661">
        <v>9659</v>
      </c>
      <c r="B9661" t="s">
        <v>14006</v>
      </c>
      <c r="C9661" t="str">
        <f t="shared" si="1350"/>
        <v>Don’t Buy</v>
      </c>
      <c r="D9661" t="str">
        <f t="shared" si="1351"/>
        <v>Short Name</v>
      </c>
      <c r="E9661">
        <v>3.5</v>
      </c>
      <c r="F9661">
        <f>IF(Q9661&lt;10,E9661+0.1,E9661)</f>
        <v>3.5</v>
      </c>
      <c r="G9661">
        <f>MIN(IF(Q9661&lt;10,E9661+0.5,E9661),5)</f>
        <v>3.5</v>
      </c>
      <c r="H9661" t="str">
        <f t="shared" si="1352"/>
        <v>Average Place to Work</v>
      </c>
      <c r="I9661">
        <v>52</v>
      </c>
      <c r="J9661" t="b">
        <f t="shared" si="1353"/>
        <v>0</v>
      </c>
      <c r="K9661" t="b">
        <f>OR(E9661&gt;3.5,Q9661&lt;10)</f>
        <v>0</v>
      </c>
      <c r="L9661" t="s">
        <v>19</v>
      </c>
      <c r="M9661" t="s">
        <v>14007</v>
      </c>
      <c r="N9661" t="str">
        <f t="shared" si="1354"/>
        <v>None</v>
      </c>
      <c r="O9661" t="str">
        <f t="shared" si="1355"/>
        <v>None</v>
      </c>
      <c r="P9661" t="s">
        <v>95</v>
      </c>
      <c r="Q9661" s="2">
        <f t="shared" si="1356"/>
        <v>16</v>
      </c>
      <c r="R9661" s="1" t="str">
        <f t="shared" si="1357"/>
        <v>Established</v>
      </c>
      <c r="S9661" s="1"/>
      <c r="T9661" t="s">
        <v>11611</v>
      </c>
      <c r="U9661" t="s">
        <v>523</v>
      </c>
      <c r="V9661">
        <f t="shared" si="1358"/>
        <v>0</v>
      </c>
    </row>
    <row r="9662" spans="1:22" x14ac:dyDescent="0.35">
      <c r="A9662">
        <v>9660</v>
      </c>
      <c r="B9662" t="s">
        <v>14031</v>
      </c>
      <c r="C9662" t="str">
        <f t="shared" si="1350"/>
        <v>Don’t Buy</v>
      </c>
      <c r="D9662" t="str">
        <f t="shared" si="1351"/>
        <v>Long Name</v>
      </c>
      <c r="E9662">
        <v>3.8</v>
      </c>
      <c r="F9662">
        <f>IF(Q9662&lt;10,E9662+0.1,E9662)</f>
        <v>3.8</v>
      </c>
      <c r="G9662">
        <f>MIN(IF(Q9662&lt;10,E9662+0.5,E9662),5)</f>
        <v>3.8</v>
      </c>
      <c r="H9662" t="str">
        <f t="shared" si="1352"/>
        <v>Average Place to Work</v>
      </c>
      <c r="I9662">
        <v>52</v>
      </c>
      <c r="J9662" t="b">
        <f t="shared" si="1353"/>
        <v>0</v>
      </c>
      <c r="K9662" t="b">
        <f>OR(E9662&gt;3.5,Q9662&lt;10)</f>
        <v>1</v>
      </c>
      <c r="L9662" t="s">
        <v>19</v>
      </c>
      <c r="M9662" t="s">
        <v>10019</v>
      </c>
      <c r="N9662" t="str">
        <f t="shared" si="1354"/>
        <v>Indian Silicon Valley Startups</v>
      </c>
      <c r="O9662" t="str">
        <f t="shared" si="1355"/>
        <v>None</v>
      </c>
      <c r="P9662" t="s">
        <v>261</v>
      </c>
      <c r="Q9662" s="2">
        <f t="shared" si="1356"/>
        <v>21</v>
      </c>
      <c r="R9662" s="1" t="str">
        <f t="shared" si="1357"/>
        <v>Established</v>
      </c>
      <c r="S9662" s="1"/>
      <c r="T9662" t="s">
        <v>1183</v>
      </c>
      <c r="U9662" t="s">
        <v>2908</v>
      </c>
      <c r="V9662">
        <f t="shared" si="1358"/>
        <v>0</v>
      </c>
    </row>
    <row r="9663" spans="1:22" x14ac:dyDescent="0.35">
      <c r="A9663">
        <v>9661</v>
      </c>
      <c r="B9663" t="s">
        <v>14032</v>
      </c>
      <c r="C9663" t="str">
        <f t="shared" si="1350"/>
        <v>Don’t Buy</v>
      </c>
      <c r="D9663" t="str">
        <f t="shared" si="1351"/>
        <v>Long Name</v>
      </c>
      <c r="E9663">
        <v>4.3</v>
      </c>
      <c r="F9663">
        <f>IF(Q9663&lt;10,E9663+0.1,E9663)</f>
        <v>4.3</v>
      </c>
      <c r="G9663">
        <f>MIN(IF(Q9663&lt;10,E9663+0.5,E9663),5)</f>
        <v>4.3</v>
      </c>
      <c r="H9663" t="str">
        <f t="shared" si="1352"/>
        <v>Average Place to Work</v>
      </c>
      <c r="I9663">
        <v>52</v>
      </c>
      <c r="J9663" t="b">
        <f t="shared" si="1353"/>
        <v>0</v>
      </c>
      <c r="K9663" t="b">
        <f>OR(E9663&gt;3.5,Q9663&lt;10)</f>
        <v>1</v>
      </c>
      <c r="L9663" t="s">
        <v>19</v>
      </c>
      <c r="M9663" t="s">
        <v>1145</v>
      </c>
      <c r="N9663" t="str">
        <f t="shared" si="1354"/>
        <v>None</v>
      </c>
      <c r="O9663" t="str">
        <f t="shared" si="1355"/>
        <v>None</v>
      </c>
      <c r="P9663" t="s">
        <v>156</v>
      </c>
      <c r="Q9663" s="2">
        <f t="shared" si="1356"/>
        <v>18</v>
      </c>
      <c r="R9663" s="1" t="str">
        <f t="shared" si="1357"/>
        <v>Established</v>
      </c>
      <c r="S9663" s="1"/>
      <c r="T9663" t="s">
        <v>1183</v>
      </c>
      <c r="U9663" t="s">
        <v>4056</v>
      </c>
      <c r="V9663">
        <f t="shared" si="1358"/>
        <v>0</v>
      </c>
    </row>
    <row r="9664" spans="1:22" x14ac:dyDescent="0.35">
      <c r="A9664">
        <v>9662</v>
      </c>
      <c r="B9664" t="s">
        <v>14033</v>
      </c>
      <c r="C9664" t="str">
        <f t="shared" si="1350"/>
        <v>Don’t Buy</v>
      </c>
      <c r="D9664" t="str">
        <f t="shared" si="1351"/>
        <v>Long Name</v>
      </c>
      <c r="E9664">
        <v>4.2</v>
      </c>
      <c r="F9664">
        <f>IF(Q9664&lt;10,E9664+0.1,E9664)</f>
        <v>4.2</v>
      </c>
      <c r="G9664">
        <f>MIN(IF(Q9664&lt;10,E9664+0.5,E9664),5)</f>
        <v>4.2</v>
      </c>
      <c r="H9664" t="str">
        <f t="shared" si="1352"/>
        <v>Average Place to Work</v>
      </c>
      <c r="I9664">
        <v>52</v>
      </c>
      <c r="J9664" t="b">
        <f t="shared" si="1353"/>
        <v>0</v>
      </c>
      <c r="K9664" t="b">
        <f>OR(E9664&gt;3.5,Q9664&lt;10)</f>
        <v>1</v>
      </c>
      <c r="L9664" t="s">
        <v>19</v>
      </c>
      <c r="M9664" t="s">
        <v>10502</v>
      </c>
      <c r="N9664" t="str">
        <f t="shared" si="1354"/>
        <v>None</v>
      </c>
      <c r="O9664" t="str">
        <f t="shared" si="1355"/>
        <v>None</v>
      </c>
      <c r="P9664" t="s">
        <v>95</v>
      </c>
      <c r="Q9664" s="2">
        <f t="shared" si="1356"/>
        <v>16</v>
      </c>
      <c r="R9664" s="1" t="str">
        <f t="shared" si="1357"/>
        <v>Established</v>
      </c>
      <c r="S9664" s="1"/>
      <c r="T9664" t="s">
        <v>2721</v>
      </c>
      <c r="U9664" t="s">
        <v>17</v>
      </c>
      <c r="V9664">
        <f t="shared" si="1358"/>
        <v>1000000</v>
      </c>
    </row>
    <row r="9665" spans="1:22" x14ac:dyDescent="0.35">
      <c r="A9665">
        <v>9663</v>
      </c>
      <c r="B9665" t="s">
        <v>14034</v>
      </c>
      <c r="C9665" t="str">
        <f t="shared" si="1350"/>
        <v>Don’t Buy</v>
      </c>
      <c r="D9665" t="str">
        <f t="shared" si="1351"/>
        <v>Long Name</v>
      </c>
      <c r="E9665">
        <v>4.4000000000000004</v>
      </c>
      <c r="F9665">
        <f>IF(Q9665&lt;10,E9665+0.1,E9665)</f>
        <v>4.4000000000000004</v>
      </c>
      <c r="G9665">
        <f>MIN(IF(Q9665&lt;10,E9665+0.5,E9665),5)</f>
        <v>4.4000000000000004</v>
      </c>
      <c r="H9665" t="str">
        <f t="shared" si="1352"/>
        <v>Average Place to Work</v>
      </c>
      <c r="I9665">
        <v>52</v>
      </c>
      <c r="J9665" t="b">
        <f t="shared" si="1353"/>
        <v>0</v>
      </c>
      <c r="K9665" t="b">
        <f>OR(E9665&gt;3.5,Q9665&lt;10)</f>
        <v>1</v>
      </c>
      <c r="L9665" t="s">
        <v>19</v>
      </c>
      <c r="M9665" t="s">
        <v>4911</v>
      </c>
      <c r="N9665" t="str">
        <f t="shared" si="1354"/>
        <v>None</v>
      </c>
      <c r="O9665" t="str">
        <f t="shared" si="1355"/>
        <v>None</v>
      </c>
      <c r="P9665" t="s">
        <v>111</v>
      </c>
      <c r="Q9665" s="2">
        <f t="shared" si="1356"/>
        <v>22</v>
      </c>
      <c r="R9665" s="1" t="str">
        <f t="shared" si="1357"/>
        <v>Established</v>
      </c>
      <c r="S9665" s="1"/>
      <c r="T9665" t="s">
        <v>598</v>
      </c>
      <c r="U9665" t="s">
        <v>986</v>
      </c>
      <c r="V9665">
        <f t="shared" si="1358"/>
        <v>0</v>
      </c>
    </row>
    <row r="9666" spans="1:22" x14ac:dyDescent="0.35">
      <c r="A9666">
        <v>9664</v>
      </c>
      <c r="B9666" t="s">
        <v>13985</v>
      </c>
      <c r="C9666" t="str">
        <f t="shared" si="1350"/>
        <v>Don’t Buy</v>
      </c>
      <c r="D9666" t="str">
        <f t="shared" si="1351"/>
        <v>Short Name</v>
      </c>
      <c r="E9666">
        <v>4.4000000000000004</v>
      </c>
      <c r="F9666">
        <f>IF(Q9666&lt;10,E9666+0.1,E9666)</f>
        <v>4.4000000000000004</v>
      </c>
      <c r="G9666">
        <f>MIN(IF(Q9666&lt;10,E9666+0.5,E9666),5)</f>
        <v>4.4000000000000004</v>
      </c>
      <c r="H9666" t="str">
        <f t="shared" si="1352"/>
        <v>Average Place to Work</v>
      </c>
      <c r="I9666">
        <v>52</v>
      </c>
      <c r="J9666" t="b">
        <f t="shared" si="1353"/>
        <v>0</v>
      </c>
      <c r="K9666" t="b">
        <f>OR(E9666&gt;3.5,Q9666&lt;10)</f>
        <v>1</v>
      </c>
      <c r="L9666" t="s">
        <v>19</v>
      </c>
      <c r="M9666" t="s">
        <v>13986</v>
      </c>
      <c r="N9666" t="str">
        <f t="shared" si="1354"/>
        <v>None</v>
      </c>
      <c r="O9666" t="str">
        <f t="shared" si="1355"/>
        <v>None</v>
      </c>
      <c r="P9666" t="s">
        <v>491</v>
      </c>
      <c r="Q9666" s="2">
        <f t="shared" si="1356"/>
        <v>91</v>
      </c>
      <c r="R9666" s="1" t="str">
        <f t="shared" si="1357"/>
        <v>Established</v>
      </c>
      <c r="S9666" s="1"/>
      <c r="T9666" t="s">
        <v>1481</v>
      </c>
      <c r="U9666" t="s">
        <v>195</v>
      </c>
      <c r="V9666">
        <f t="shared" si="1358"/>
        <v>0</v>
      </c>
    </row>
    <row r="9667" spans="1:22" x14ac:dyDescent="0.35">
      <c r="A9667">
        <v>9665</v>
      </c>
      <c r="B9667" t="s">
        <v>14035</v>
      </c>
      <c r="C9667" t="str">
        <f t="shared" ref="C9667:C9730" si="1359">IF(OR(LEFT(B9667,1)="T",LEFT(B9667,1)="G"),"Buy","Don’t Buy")</f>
        <v>Don’t Buy</v>
      </c>
      <c r="D9667" t="str">
        <f t="shared" ref="D9667:D9730" si="1360">IF(LEN(B9667)&gt;=10,"Long Name","Short Name")</f>
        <v>Long Name</v>
      </c>
      <c r="E9667">
        <v>4.4000000000000004</v>
      </c>
      <c r="F9667">
        <f>IF(Q9667&lt;10,E9667+0.1,E9667)</f>
        <v>4.4000000000000004</v>
      </c>
      <c r="G9667">
        <f>MIN(IF(Q9667&lt;10,E9667+0.5,E9667),5)</f>
        <v>4.4000000000000004</v>
      </c>
      <c r="H9667" t="str">
        <f t="shared" ref="H9667:H9730" si="1361">IF(E9667&gt;4.5,"Great Place to Work","Average Place to Work")</f>
        <v>Average Place to Work</v>
      </c>
      <c r="I9667">
        <v>52</v>
      </c>
      <c r="J9667" t="b">
        <f t="shared" ref="J9667:J9730" si="1362">AND(I9667&gt;10000,E9667&gt;4)</f>
        <v>0</v>
      </c>
      <c r="K9667" t="b">
        <f>OR(E9667&gt;3.5,Q9667&lt;10)</f>
        <v>1</v>
      </c>
      <c r="L9667" t="s">
        <v>19</v>
      </c>
      <c r="M9667" t="s">
        <v>7169</v>
      </c>
      <c r="N9667" t="str">
        <f t="shared" ref="N9667:N9730" si="1363">IF(OR(LEFT(M9667,9)="Banglore",LEFT(M9667,9)="Bengaluru",LEFT(M9667,7)="Chennai",Q9667&lt;10,U9667="Internet"),"Indian Silicon Valley Startups","None")</f>
        <v>None</v>
      </c>
      <c r="O9667" t="str">
        <f t="shared" ref="O9667:O9730" si="1364">IF(AND(LEFT(M9667,6)="Mumbai",U9667="Financial Services"),"Bombay Finances","None")</f>
        <v>None</v>
      </c>
      <c r="P9667" t="s">
        <v>547</v>
      </c>
      <c r="Q9667" s="2">
        <f t="shared" ref="Q9667:Q9730" si="1365">_xlfn.NUMBERVALUE(SUBSTITUTE(TRIM(P9667)," years old",""))</f>
        <v>63</v>
      </c>
      <c r="R9667" s="1" t="str">
        <f t="shared" ref="R9667:R9730" si="1366">IF(Q9667&lt;10,"Startup","Established")</f>
        <v>Established</v>
      </c>
      <c r="S9667" s="1"/>
      <c r="T9667" t="s">
        <v>115</v>
      </c>
      <c r="U9667" t="s">
        <v>5009</v>
      </c>
      <c r="V9667">
        <f t="shared" ref="V9667:V9730" si="1367">IF(AND(OR(U9667=$U$7,U9667=$U$12),E9667&gt;4),1000000,IF(AND(OR(U9667=$U$7,U9667=$U$12),E9667&lt;=4),500000,IF(AND(U9667=$U$18,E9667&gt;4),800000,0)))</f>
        <v>0</v>
      </c>
    </row>
    <row r="9668" spans="1:22" x14ac:dyDescent="0.35">
      <c r="A9668">
        <v>9666</v>
      </c>
      <c r="B9668" t="s">
        <v>14036</v>
      </c>
      <c r="C9668" t="str">
        <f t="shared" si="1359"/>
        <v>Don’t Buy</v>
      </c>
      <c r="D9668" t="str">
        <f t="shared" si="1360"/>
        <v>Short Name</v>
      </c>
      <c r="E9668">
        <v>3.7</v>
      </c>
      <c r="F9668">
        <f>IF(Q9668&lt;10,E9668+0.1,E9668)</f>
        <v>3.7</v>
      </c>
      <c r="G9668">
        <f>MIN(IF(Q9668&lt;10,E9668+0.5,E9668),5)</f>
        <v>3.7</v>
      </c>
      <c r="H9668" t="str">
        <f t="shared" si="1361"/>
        <v>Average Place to Work</v>
      </c>
      <c r="I9668">
        <v>52</v>
      </c>
      <c r="J9668" t="b">
        <f t="shared" si="1362"/>
        <v>0</v>
      </c>
      <c r="K9668" t="b">
        <f>OR(E9668&gt;3.5,Q9668&lt;10)</f>
        <v>1</v>
      </c>
      <c r="L9668" t="s">
        <v>19</v>
      </c>
      <c r="M9668" t="s">
        <v>14037</v>
      </c>
      <c r="N9668" t="str">
        <f t="shared" si="1363"/>
        <v>None</v>
      </c>
      <c r="O9668" t="str">
        <f t="shared" si="1364"/>
        <v>None</v>
      </c>
      <c r="P9668" t="s">
        <v>1298</v>
      </c>
      <c r="Q9668" s="2">
        <f t="shared" si="1365"/>
        <v>133</v>
      </c>
      <c r="R9668" s="1" t="str">
        <f t="shared" si="1366"/>
        <v>Established</v>
      </c>
      <c r="S9668" s="1"/>
      <c r="T9668" t="s">
        <v>598</v>
      </c>
      <c r="U9668" t="s">
        <v>919</v>
      </c>
      <c r="V9668">
        <f t="shared" si="1367"/>
        <v>0</v>
      </c>
    </row>
    <row r="9669" spans="1:22" x14ac:dyDescent="0.35">
      <c r="A9669">
        <v>9667</v>
      </c>
      <c r="B9669" t="s">
        <v>14038</v>
      </c>
      <c r="C9669" t="str">
        <f t="shared" si="1359"/>
        <v>Don’t Buy</v>
      </c>
      <c r="D9669" t="str">
        <f t="shared" si="1360"/>
        <v>Long Name</v>
      </c>
      <c r="E9669">
        <v>3.8</v>
      </c>
      <c r="F9669">
        <f>IF(Q9669&lt;10,E9669+0.1,E9669)</f>
        <v>3.8</v>
      </c>
      <c r="G9669">
        <f>MIN(IF(Q9669&lt;10,E9669+0.5,E9669),5)</f>
        <v>3.8</v>
      </c>
      <c r="H9669" t="str">
        <f t="shared" si="1361"/>
        <v>Average Place to Work</v>
      </c>
      <c r="I9669">
        <v>52</v>
      </c>
      <c r="J9669" t="b">
        <f t="shared" si="1362"/>
        <v>0</v>
      </c>
      <c r="K9669" t="b">
        <f>OR(E9669&gt;3.5,Q9669&lt;10)</f>
        <v>1</v>
      </c>
      <c r="L9669" t="s">
        <v>19</v>
      </c>
      <c r="M9669" t="s">
        <v>3132</v>
      </c>
      <c r="N9669" t="str">
        <f t="shared" si="1363"/>
        <v>None</v>
      </c>
      <c r="O9669" t="str">
        <f t="shared" si="1364"/>
        <v>None</v>
      </c>
      <c r="P9669" t="s">
        <v>143</v>
      </c>
      <c r="Q9669" s="2">
        <f t="shared" si="1365"/>
        <v>24</v>
      </c>
      <c r="R9669" s="1" t="str">
        <f t="shared" si="1366"/>
        <v>Established</v>
      </c>
      <c r="S9669" s="1"/>
      <c r="T9669" t="s">
        <v>598</v>
      </c>
      <c r="U9669" t="s">
        <v>144</v>
      </c>
      <c r="V9669">
        <f t="shared" si="1367"/>
        <v>0</v>
      </c>
    </row>
    <row r="9670" spans="1:22" x14ac:dyDescent="0.35">
      <c r="A9670">
        <v>9668</v>
      </c>
      <c r="B9670" t="s">
        <v>14008</v>
      </c>
      <c r="C9670" t="str">
        <f t="shared" si="1359"/>
        <v>Don’t Buy</v>
      </c>
      <c r="D9670" t="str">
        <f t="shared" si="1360"/>
        <v>Long Name</v>
      </c>
      <c r="E9670">
        <v>3.8</v>
      </c>
      <c r="F9670">
        <f>IF(Q9670&lt;10,E9670+0.1,E9670)</f>
        <v>3.8</v>
      </c>
      <c r="G9670">
        <f>MIN(IF(Q9670&lt;10,E9670+0.5,E9670),5)</f>
        <v>3.8</v>
      </c>
      <c r="H9670" t="str">
        <f t="shared" si="1361"/>
        <v>Average Place to Work</v>
      </c>
      <c r="I9670">
        <v>52</v>
      </c>
      <c r="J9670" t="b">
        <f t="shared" si="1362"/>
        <v>0</v>
      </c>
      <c r="K9670" t="b">
        <f>OR(E9670&gt;3.5,Q9670&lt;10)</f>
        <v>1</v>
      </c>
      <c r="L9670" t="s">
        <v>9</v>
      </c>
      <c r="M9670" t="s">
        <v>6267</v>
      </c>
      <c r="N9670" t="str">
        <f t="shared" si="1363"/>
        <v>None</v>
      </c>
      <c r="O9670" t="str">
        <f t="shared" si="1364"/>
        <v>None</v>
      </c>
      <c r="P9670" t="s">
        <v>210</v>
      </c>
      <c r="Q9670" s="2">
        <f t="shared" si="1365"/>
        <v>70</v>
      </c>
      <c r="R9670" s="1" t="str">
        <f t="shared" si="1366"/>
        <v>Established</v>
      </c>
      <c r="S9670" s="1"/>
      <c r="T9670" t="s">
        <v>12</v>
      </c>
      <c r="U9670" t="s">
        <v>9523</v>
      </c>
      <c r="V9670">
        <f t="shared" si="1367"/>
        <v>0</v>
      </c>
    </row>
    <row r="9671" spans="1:22" x14ac:dyDescent="0.35">
      <c r="A9671">
        <v>9669</v>
      </c>
      <c r="B9671" t="s">
        <v>14009</v>
      </c>
      <c r="C9671" t="str">
        <f t="shared" si="1359"/>
        <v>Don’t Buy</v>
      </c>
      <c r="D9671" t="str">
        <f t="shared" si="1360"/>
        <v>Long Name</v>
      </c>
      <c r="E9671">
        <v>4.2</v>
      </c>
      <c r="F9671">
        <f>IF(Q9671&lt;10,E9671+0.1,E9671)</f>
        <v>4.2</v>
      </c>
      <c r="G9671">
        <f>MIN(IF(Q9671&lt;10,E9671+0.5,E9671),5)</f>
        <v>4.2</v>
      </c>
      <c r="H9671" t="str">
        <f t="shared" si="1361"/>
        <v>Average Place to Work</v>
      </c>
      <c r="I9671">
        <v>52</v>
      </c>
      <c r="J9671" t="b">
        <f t="shared" si="1362"/>
        <v>0</v>
      </c>
      <c r="K9671" t="b">
        <f>OR(E9671&gt;3.5,Q9671&lt;10)</f>
        <v>1</v>
      </c>
      <c r="L9671" t="s">
        <v>19</v>
      </c>
      <c r="M9671" t="s">
        <v>14010</v>
      </c>
      <c r="N9671" t="str">
        <f t="shared" si="1363"/>
        <v>None</v>
      </c>
      <c r="O9671" t="str">
        <f t="shared" si="1364"/>
        <v>None</v>
      </c>
      <c r="P9671" t="s">
        <v>156</v>
      </c>
      <c r="Q9671" s="2">
        <f t="shared" si="1365"/>
        <v>18</v>
      </c>
      <c r="R9671" s="1" t="str">
        <f t="shared" si="1366"/>
        <v>Established</v>
      </c>
      <c r="S9671" s="1"/>
      <c r="T9671" t="s">
        <v>1183</v>
      </c>
      <c r="U9671" t="s">
        <v>13</v>
      </c>
      <c r="V9671">
        <f t="shared" si="1367"/>
        <v>0</v>
      </c>
    </row>
    <row r="9672" spans="1:22" x14ac:dyDescent="0.35">
      <c r="A9672">
        <v>9670</v>
      </c>
      <c r="B9672" t="s">
        <v>14011</v>
      </c>
      <c r="C9672" t="str">
        <f t="shared" si="1359"/>
        <v>Don’t Buy</v>
      </c>
      <c r="D9672" t="str">
        <f t="shared" si="1360"/>
        <v>Long Name</v>
      </c>
      <c r="E9672">
        <v>4</v>
      </c>
      <c r="F9672">
        <f>IF(Q9672&lt;10,E9672+0.1,E9672)</f>
        <v>4</v>
      </c>
      <c r="G9672">
        <f>MIN(IF(Q9672&lt;10,E9672+0.5,E9672),5)</f>
        <v>4</v>
      </c>
      <c r="H9672" t="str">
        <f t="shared" si="1361"/>
        <v>Average Place to Work</v>
      </c>
      <c r="I9672">
        <v>52</v>
      </c>
      <c r="J9672" t="b">
        <f t="shared" si="1362"/>
        <v>0</v>
      </c>
      <c r="K9672" t="b">
        <f>OR(E9672&gt;3.5,Q9672&lt;10)</f>
        <v>1</v>
      </c>
      <c r="L9672" t="s">
        <v>19</v>
      </c>
      <c r="M9672" t="s">
        <v>4918</v>
      </c>
      <c r="N9672" t="str">
        <f t="shared" si="1363"/>
        <v>None</v>
      </c>
      <c r="O9672" t="str">
        <f t="shared" si="1364"/>
        <v>None</v>
      </c>
      <c r="P9672" t="s">
        <v>445</v>
      </c>
      <c r="Q9672" s="2">
        <f t="shared" si="1365"/>
        <v>14</v>
      </c>
      <c r="R9672" s="1" t="str">
        <f t="shared" si="1366"/>
        <v>Established</v>
      </c>
      <c r="S9672" s="1"/>
      <c r="T9672" t="s">
        <v>606</v>
      </c>
      <c r="U9672" t="s">
        <v>41</v>
      </c>
      <c r="V9672">
        <f t="shared" si="1367"/>
        <v>0</v>
      </c>
    </row>
    <row r="9673" spans="1:22" x14ac:dyDescent="0.35">
      <c r="A9673">
        <v>9671</v>
      </c>
      <c r="B9673" t="s">
        <v>13977</v>
      </c>
      <c r="C9673" t="str">
        <f t="shared" si="1359"/>
        <v>Don’t Buy</v>
      </c>
      <c r="D9673" t="str">
        <f t="shared" si="1360"/>
        <v>Short Name</v>
      </c>
      <c r="E9673">
        <v>4.0999999999999996</v>
      </c>
      <c r="F9673">
        <f>IF(Q9673&lt;10,E9673+0.1,E9673)</f>
        <v>4.0999999999999996</v>
      </c>
      <c r="G9673">
        <f>MIN(IF(Q9673&lt;10,E9673+0.5,E9673),5)</f>
        <v>4.0999999999999996</v>
      </c>
      <c r="H9673" t="str">
        <f t="shared" si="1361"/>
        <v>Average Place to Work</v>
      </c>
      <c r="I9673">
        <v>52</v>
      </c>
      <c r="J9673" t="b">
        <f t="shared" si="1362"/>
        <v>0</v>
      </c>
      <c r="K9673" t="b">
        <f>OR(E9673&gt;3.5,Q9673&lt;10)</f>
        <v>1</v>
      </c>
      <c r="L9673" t="s">
        <v>19</v>
      </c>
      <c r="M9673" t="s">
        <v>5776</v>
      </c>
      <c r="N9673" t="str">
        <f t="shared" si="1363"/>
        <v>Indian Silicon Valley Startups</v>
      </c>
      <c r="O9673" t="str">
        <f t="shared" si="1364"/>
        <v>None</v>
      </c>
      <c r="P9673" t="s">
        <v>241</v>
      </c>
      <c r="Q9673" s="2">
        <f t="shared" si="1365"/>
        <v>13</v>
      </c>
      <c r="R9673" s="1" t="str">
        <f t="shared" si="1366"/>
        <v>Established</v>
      </c>
      <c r="S9673" s="1"/>
      <c r="T9673" t="s">
        <v>598</v>
      </c>
      <c r="U9673" t="s">
        <v>36</v>
      </c>
      <c r="V9673">
        <f t="shared" si="1367"/>
        <v>0</v>
      </c>
    </row>
    <row r="9674" spans="1:22" x14ac:dyDescent="0.35">
      <c r="A9674">
        <v>9672</v>
      </c>
      <c r="B9674" t="s">
        <v>14039</v>
      </c>
      <c r="C9674" t="str">
        <f t="shared" si="1359"/>
        <v>Don’t Buy</v>
      </c>
      <c r="D9674" t="str">
        <f t="shared" si="1360"/>
        <v>Long Name</v>
      </c>
      <c r="E9674">
        <v>4.2</v>
      </c>
      <c r="F9674">
        <f>IF(Q9674&lt;10,E9674+0.1,E9674)</f>
        <v>4.2</v>
      </c>
      <c r="G9674">
        <f>MIN(IF(Q9674&lt;10,E9674+0.5,E9674),5)</f>
        <v>4.2</v>
      </c>
      <c r="H9674" t="str">
        <f t="shared" si="1361"/>
        <v>Average Place to Work</v>
      </c>
      <c r="I9674">
        <v>52</v>
      </c>
      <c r="J9674" t="b">
        <f t="shared" si="1362"/>
        <v>0</v>
      </c>
      <c r="K9674" t="b">
        <f>OR(E9674&gt;3.5,Q9674&lt;10)</f>
        <v>1</v>
      </c>
      <c r="L9674" t="s">
        <v>19</v>
      </c>
      <c r="M9674" t="s">
        <v>10026</v>
      </c>
      <c r="N9674" t="str">
        <f t="shared" si="1363"/>
        <v>Indian Silicon Valley Startups</v>
      </c>
      <c r="O9674" t="str">
        <f t="shared" si="1364"/>
        <v>None</v>
      </c>
      <c r="P9674" t="s">
        <v>241</v>
      </c>
      <c r="Q9674" s="2">
        <f t="shared" si="1365"/>
        <v>13</v>
      </c>
      <c r="R9674" s="1" t="str">
        <f t="shared" si="1366"/>
        <v>Established</v>
      </c>
      <c r="S9674" s="1"/>
      <c r="T9674" t="s">
        <v>598</v>
      </c>
      <c r="U9674" t="s">
        <v>17</v>
      </c>
      <c r="V9674">
        <f t="shared" si="1367"/>
        <v>1000000</v>
      </c>
    </row>
    <row r="9675" spans="1:22" x14ac:dyDescent="0.35">
      <c r="A9675">
        <v>9673</v>
      </c>
      <c r="B9675" t="s">
        <v>13979</v>
      </c>
      <c r="C9675" t="str">
        <f t="shared" si="1359"/>
        <v>Don’t Buy</v>
      </c>
      <c r="D9675" t="str">
        <f t="shared" si="1360"/>
        <v>Long Name</v>
      </c>
      <c r="E9675">
        <v>4.3</v>
      </c>
      <c r="F9675">
        <f>IF(Q9675&lt;10,E9675+0.1,E9675)</f>
        <v>4.3</v>
      </c>
      <c r="G9675">
        <f>MIN(IF(Q9675&lt;10,E9675+0.5,E9675),5)</f>
        <v>4.3</v>
      </c>
      <c r="H9675" t="str">
        <f t="shared" si="1361"/>
        <v>Average Place to Work</v>
      </c>
      <c r="I9675">
        <v>52</v>
      </c>
      <c r="J9675" t="b">
        <f t="shared" si="1362"/>
        <v>0</v>
      </c>
      <c r="K9675" t="b">
        <f>OR(E9675&gt;3.5,Q9675&lt;10)</f>
        <v>1</v>
      </c>
      <c r="L9675" t="s">
        <v>19</v>
      </c>
      <c r="M9675" t="s">
        <v>6003</v>
      </c>
      <c r="N9675" t="str">
        <f t="shared" si="1363"/>
        <v>None</v>
      </c>
      <c r="O9675" t="str">
        <f t="shared" si="1364"/>
        <v>None</v>
      </c>
      <c r="P9675" t="s">
        <v>232</v>
      </c>
      <c r="Q9675" s="2">
        <f t="shared" si="1365"/>
        <v>43</v>
      </c>
      <c r="R9675" s="1" t="str">
        <f t="shared" si="1366"/>
        <v>Established</v>
      </c>
      <c r="S9675" s="1"/>
      <c r="T9675" t="s">
        <v>1183</v>
      </c>
      <c r="U9675" t="s">
        <v>893</v>
      </c>
      <c r="V9675">
        <f t="shared" si="1367"/>
        <v>0</v>
      </c>
    </row>
    <row r="9676" spans="1:22" x14ac:dyDescent="0.35">
      <c r="A9676">
        <v>9674</v>
      </c>
      <c r="B9676" t="s">
        <v>14040</v>
      </c>
      <c r="C9676" t="str">
        <f t="shared" si="1359"/>
        <v>Don’t Buy</v>
      </c>
      <c r="D9676" t="str">
        <f t="shared" si="1360"/>
        <v>Long Name</v>
      </c>
      <c r="E9676">
        <v>4.4000000000000004</v>
      </c>
      <c r="F9676">
        <f>IF(Q9676&lt;10,E9676+0.1,E9676)</f>
        <v>4.4000000000000004</v>
      </c>
      <c r="G9676">
        <f>MIN(IF(Q9676&lt;10,E9676+0.5,E9676),5)</f>
        <v>4.4000000000000004</v>
      </c>
      <c r="H9676" t="str">
        <f t="shared" si="1361"/>
        <v>Average Place to Work</v>
      </c>
      <c r="I9676">
        <v>52</v>
      </c>
      <c r="J9676" t="b">
        <f t="shared" si="1362"/>
        <v>0</v>
      </c>
      <c r="K9676" t="b">
        <f>OR(E9676&gt;3.5,Q9676&lt;10)</f>
        <v>1</v>
      </c>
      <c r="L9676" t="s">
        <v>19</v>
      </c>
      <c r="M9676" t="s">
        <v>4531</v>
      </c>
      <c r="N9676" t="str">
        <f t="shared" si="1363"/>
        <v>Indian Silicon Valley Startups</v>
      </c>
      <c r="O9676" t="str">
        <f t="shared" si="1364"/>
        <v>None</v>
      </c>
      <c r="P9676" t="s">
        <v>156</v>
      </c>
      <c r="Q9676" s="2">
        <f t="shared" si="1365"/>
        <v>18</v>
      </c>
      <c r="R9676" s="1" t="str">
        <f t="shared" si="1366"/>
        <v>Established</v>
      </c>
      <c r="S9676" s="1"/>
      <c r="T9676" t="s">
        <v>598</v>
      </c>
      <c r="U9676" t="s">
        <v>130</v>
      </c>
      <c r="V9676">
        <f t="shared" si="1367"/>
        <v>0</v>
      </c>
    </row>
    <row r="9677" spans="1:22" x14ac:dyDescent="0.35">
      <c r="A9677">
        <v>9675</v>
      </c>
      <c r="B9677" t="s">
        <v>14041</v>
      </c>
      <c r="C9677" t="str">
        <f t="shared" si="1359"/>
        <v>Don’t Buy</v>
      </c>
      <c r="D9677" t="str">
        <f t="shared" si="1360"/>
        <v>Short Name</v>
      </c>
      <c r="E9677">
        <v>4.2</v>
      </c>
      <c r="F9677">
        <f>IF(Q9677&lt;10,E9677+0.1,E9677)</f>
        <v>4.2</v>
      </c>
      <c r="G9677">
        <f>MIN(IF(Q9677&lt;10,E9677+0.5,E9677),5)</f>
        <v>4.2</v>
      </c>
      <c r="H9677" t="str">
        <f t="shared" si="1361"/>
        <v>Average Place to Work</v>
      </c>
      <c r="I9677">
        <v>52</v>
      </c>
      <c r="J9677" t="b">
        <f t="shared" si="1362"/>
        <v>0</v>
      </c>
      <c r="K9677" t="b">
        <f>OR(E9677&gt;3.5,Q9677&lt;10)</f>
        <v>1</v>
      </c>
      <c r="L9677" t="s">
        <v>9</v>
      </c>
      <c r="M9677" t="s">
        <v>3340</v>
      </c>
      <c r="N9677" t="str">
        <f t="shared" si="1363"/>
        <v>None</v>
      </c>
      <c r="O9677" t="str">
        <f t="shared" si="1364"/>
        <v>None</v>
      </c>
      <c r="P9677" t="s">
        <v>302</v>
      </c>
      <c r="Q9677" s="2">
        <f t="shared" si="1365"/>
        <v>32</v>
      </c>
      <c r="R9677" s="1" t="str">
        <f t="shared" si="1366"/>
        <v>Established</v>
      </c>
      <c r="S9677" s="1"/>
      <c r="T9677" t="s">
        <v>1183</v>
      </c>
      <c r="U9677" t="s">
        <v>68</v>
      </c>
      <c r="V9677">
        <f t="shared" si="1367"/>
        <v>800000</v>
      </c>
    </row>
    <row r="9678" spans="1:22" x14ac:dyDescent="0.35">
      <c r="A9678">
        <v>9676</v>
      </c>
      <c r="B9678" t="s">
        <v>13980</v>
      </c>
      <c r="C9678" t="str">
        <f t="shared" si="1359"/>
        <v>Don’t Buy</v>
      </c>
      <c r="D9678" t="str">
        <f t="shared" si="1360"/>
        <v>Short Name</v>
      </c>
      <c r="E9678">
        <v>3.7</v>
      </c>
      <c r="F9678">
        <f>IF(Q9678&lt;10,E9678+0.1,E9678)</f>
        <v>3.7</v>
      </c>
      <c r="G9678">
        <f>MIN(IF(Q9678&lt;10,E9678+0.5,E9678),5)</f>
        <v>3.7</v>
      </c>
      <c r="H9678" t="str">
        <f t="shared" si="1361"/>
        <v>Average Place to Work</v>
      </c>
      <c r="I9678">
        <v>52</v>
      </c>
      <c r="J9678" t="b">
        <f t="shared" si="1362"/>
        <v>0</v>
      </c>
      <c r="K9678" t="b">
        <f>OR(E9678&gt;3.5,Q9678&lt;10)</f>
        <v>1</v>
      </c>
      <c r="L9678" t="s">
        <v>19</v>
      </c>
      <c r="M9678" t="s">
        <v>8908</v>
      </c>
      <c r="N9678" t="str">
        <f t="shared" si="1363"/>
        <v>None</v>
      </c>
      <c r="O9678" t="str">
        <f t="shared" si="1364"/>
        <v>None</v>
      </c>
      <c r="P9678" t="s">
        <v>114</v>
      </c>
      <c r="Q9678" s="2">
        <f t="shared" si="1365"/>
        <v>11</v>
      </c>
      <c r="R9678" s="1" t="str">
        <f t="shared" si="1366"/>
        <v>Established</v>
      </c>
      <c r="S9678" s="1"/>
      <c r="T9678" t="s">
        <v>1146</v>
      </c>
      <c r="U9678" t="s">
        <v>17</v>
      </c>
      <c r="V9678">
        <f t="shared" si="1367"/>
        <v>500000</v>
      </c>
    </row>
    <row r="9679" spans="1:22" x14ac:dyDescent="0.35">
      <c r="A9679">
        <v>9677</v>
      </c>
      <c r="B9679" t="s">
        <v>13992</v>
      </c>
      <c r="C9679" t="str">
        <f t="shared" si="1359"/>
        <v>Don’t Buy</v>
      </c>
      <c r="D9679" t="str">
        <f t="shared" si="1360"/>
        <v>Long Name</v>
      </c>
      <c r="E9679">
        <v>3.8</v>
      </c>
      <c r="F9679">
        <f>IF(Q9679&lt;10,E9679+0.1,E9679)</f>
        <v>3.8</v>
      </c>
      <c r="G9679">
        <f>MIN(IF(Q9679&lt;10,E9679+0.5,E9679),5)</f>
        <v>3.8</v>
      </c>
      <c r="H9679" t="str">
        <f t="shared" si="1361"/>
        <v>Average Place to Work</v>
      </c>
      <c r="I9679">
        <v>52</v>
      </c>
      <c r="J9679" t="b">
        <f t="shared" si="1362"/>
        <v>0</v>
      </c>
      <c r="K9679" t="b">
        <f>OR(E9679&gt;3.5,Q9679&lt;10)</f>
        <v>1</v>
      </c>
      <c r="L9679" t="s">
        <v>9</v>
      </c>
      <c r="M9679" t="s">
        <v>6790</v>
      </c>
      <c r="N9679" t="str">
        <f t="shared" si="1363"/>
        <v>None</v>
      </c>
      <c r="O9679" t="str">
        <f t="shared" si="1364"/>
        <v>None</v>
      </c>
      <c r="P9679" t="s">
        <v>39</v>
      </c>
      <c r="Q9679" s="2">
        <f t="shared" si="1365"/>
        <v>36</v>
      </c>
      <c r="R9679" s="1" t="str">
        <f t="shared" si="1366"/>
        <v>Established</v>
      </c>
      <c r="S9679" s="1"/>
      <c r="T9679" t="s">
        <v>606</v>
      </c>
      <c r="U9679" t="s">
        <v>192</v>
      </c>
      <c r="V9679">
        <f t="shared" si="1367"/>
        <v>0</v>
      </c>
    </row>
    <row r="9680" spans="1:22" x14ac:dyDescent="0.35">
      <c r="A9680">
        <v>9678</v>
      </c>
      <c r="B9680" t="s">
        <v>13993</v>
      </c>
      <c r="C9680" t="str">
        <f t="shared" si="1359"/>
        <v>Don’t Buy</v>
      </c>
      <c r="D9680" t="str">
        <f t="shared" si="1360"/>
        <v>Long Name</v>
      </c>
      <c r="E9680">
        <v>4.2</v>
      </c>
      <c r="F9680">
        <f>IF(Q9680&lt;10,E9680+0.1,E9680)</f>
        <v>4.2</v>
      </c>
      <c r="G9680">
        <f>MIN(IF(Q9680&lt;10,E9680+0.5,E9680),5)</f>
        <v>4.2</v>
      </c>
      <c r="H9680" t="str">
        <f t="shared" si="1361"/>
        <v>Average Place to Work</v>
      </c>
      <c r="I9680">
        <v>52</v>
      </c>
      <c r="J9680" t="b">
        <f t="shared" si="1362"/>
        <v>0</v>
      </c>
      <c r="K9680" t="b">
        <f>OR(E9680&gt;3.5,Q9680&lt;10)</f>
        <v>1</v>
      </c>
      <c r="L9680" t="s">
        <v>19</v>
      </c>
      <c r="M9680" t="s">
        <v>2891</v>
      </c>
      <c r="N9680" t="str">
        <f t="shared" si="1363"/>
        <v>None</v>
      </c>
      <c r="O9680" t="str">
        <f t="shared" si="1364"/>
        <v>None</v>
      </c>
      <c r="P9680" t="s">
        <v>460</v>
      </c>
      <c r="Q9680" s="2">
        <f t="shared" si="1365"/>
        <v>37</v>
      </c>
      <c r="R9680" s="1" t="str">
        <f t="shared" si="1366"/>
        <v>Established</v>
      </c>
      <c r="S9680" s="1"/>
      <c r="T9680" t="s">
        <v>606</v>
      </c>
      <c r="U9680" t="s">
        <v>64</v>
      </c>
      <c r="V9680">
        <f t="shared" si="1367"/>
        <v>0</v>
      </c>
    </row>
    <row r="9681" spans="1:22" x14ac:dyDescent="0.35">
      <c r="A9681">
        <v>9679</v>
      </c>
      <c r="B9681" t="s">
        <v>13982</v>
      </c>
      <c r="C9681" t="str">
        <f t="shared" si="1359"/>
        <v>Don’t Buy</v>
      </c>
      <c r="D9681" t="str">
        <f t="shared" si="1360"/>
        <v>Long Name</v>
      </c>
      <c r="E9681">
        <v>3.9</v>
      </c>
      <c r="F9681">
        <f>IF(Q9681&lt;10,E9681+0.1,E9681)</f>
        <v>3.9</v>
      </c>
      <c r="G9681">
        <f>MIN(IF(Q9681&lt;10,E9681+0.5,E9681),5)</f>
        <v>3.9</v>
      </c>
      <c r="H9681" t="str">
        <f t="shared" si="1361"/>
        <v>Average Place to Work</v>
      </c>
      <c r="I9681">
        <v>52</v>
      </c>
      <c r="J9681" t="b">
        <f t="shared" si="1362"/>
        <v>0</v>
      </c>
      <c r="K9681" t="b">
        <f>OR(E9681&gt;3.5,Q9681&lt;10)</f>
        <v>1</v>
      </c>
      <c r="L9681" t="s">
        <v>19</v>
      </c>
      <c r="M9681" t="s">
        <v>13783</v>
      </c>
      <c r="N9681" t="str">
        <f t="shared" si="1363"/>
        <v>None</v>
      </c>
      <c r="O9681" t="str">
        <f t="shared" si="1364"/>
        <v>None</v>
      </c>
      <c r="P9681" t="s">
        <v>118</v>
      </c>
      <c r="Q9681" s="2">
        <f t="shared" si="1365"/>
        <v>20</v>
      </c>
      <c r="R9681" s="1" t="str">
        <f t="shared" si="1366"/>
        <v>Established</v>
      </c>
      <c r="S9681" s="1"/>
      <c r="T9681" t="s">
        <v>606</v>
      </c>
      <c r="U9681" t="s">
        <v>144</v>
      </c>
      <c r="V9681">
        <f t="shared" si="1367"/>
        <v>0</v>
      </c>
    </row>
    <row r="9682" spans="1:22" x14ac:dyDescent="0.35">
      <c r="A9682">
        <v>9680</v>
      </c>
      <c r="B9682" t="s">
        <v>13983</v>
      </c>
      <c r="C9682" t="str">
        <f t="shared" si="1359"/>
        <v>Don’t Buy</v>
      </c>
      <c r="D9682" t="str">
        <f t="shared" si="1360"/>
        <v>Long Name</v>
      </c>
      <c r="E9682">
        <v>3.5</v>
      </c>
      <c r="F9682">
        <f>IF(Q9682&lt;10,E9682+0.1,E9682)</f>
        <v>3.5</v>
      </c>
      <c r="G9682">
        <f>MIN(IF(Q9682&lt;10,E9682+0.5,E9682),5)</f>
        <v>3.5</v>
      </c>
      <c r="H9682" t="str">
        <f t="shared" si="1361"/>
        <v>Average Place to Work</v>
      </c>
      <c r="I9682">
        <v>52</v>
      </c>
      <c r="J9682" t="b">
        <f t="shared" si="1362"/>
        <v>0</v>
      </c>
      <c r="K9682" t="b">
        <f>OR(E9682&gt;3.5,Q9682&lt;10)</f>
        <v>0</v>
      </c>
      <c r="L9682" t="s">
        <v>19</v>
      </c>
      <c r="M9682" t="s">
        <v>7852</v>
      </c>
      <c r="N9682" t="str">
        <f t="shared" si="1363"/>
        <v>None</v>
      </c>
      <c r="O9682" t="str">
        <f t="shared" si="1364"/>
        <v>None</v>
      </c>
      <c r="P9682" t="s">
        <v>241</v>
      </c>
      <c r="Q9682" s="2">
        <f t="shared" si="1365"/>
        <v>13</v>
      </c>
      <c r="R9682" s="1" t="str">
        <f t="shared" si="1366"/>
        <v>Established</v>
      </c>
      <c r="S9682" s="1"/>
      <c r="T9682" t="s">
        <v>598</v>
      </c>
      <c r="U9682" t="s">
        <v>1189</v>
      </c>
      <c r="V9682">
        <f t="shared" si="1367"/>
        <v>0</v>
      </c>
    </row>
    <row r="9683" spans="1:22" x14ac:dyDescent="0.35">
      <c r="A9683">
        <v>9681</v>
      </c>
      <c r="B9683" t="s">
        <v>13981</v>
      </c>
      <c r="C9683" t="str">
        <f t="shared" si="1359"/>
        <v>Buy</v>
      </c>
      <c r="D9683" t="str">
        <f t="shared" si="1360"/>
        <v>Short Name</v>
      </c>
      <c r="E9683">
        <v>4</v>
      </c>
      <c r="F9683">
        <f>IF(Q9683&lt;10,E9683+0.1,E9683)</f>
        <v>4</v>
      </c>
      <c r="G9683">
        <f>MIN(IF(Q9683&lt;10,E9683+0.5,E9683),5)</f>
        <v>4</v>
      </c>
      <c r="H9683" t="str">
        <f t="shared" si="1361"/>
        <v>Average Place to Work</v>
      </c>
      <c r="I9683">
        <v>52</v>
      </c>
      <c r="J9683" t="b">
        <f t="shared" si="1362"/>
        <v>0</v>
      </c>
      <c r="K9683" t="b">
        <f>OR(E9683&gt;3.5,Q9683&lt;10)</f>
        <v>1</v>
      </c>
      <c r="L9683" t="s">
        <v>19</v>
      </c>
      <c r="M9683" t="s">
        <v>7818</v>
      </c>
      <c r="N9683" t="str">
        <f t="shared" si="1363"/>
        <v>None</v>
      </c>
      <c r="O9683" t="str">
        <f t="shared" si="1364"/>
        <v>None</v>
      </c>
      <c r="P9683" t="s">
        <v>21</v>
      </c>
      <c r="Q9683" s="2">
        <f t="shared" si="1365"/>
        <v>28</v>
      </c>
      <c r="R9683" s="1" t="str">
        <f t="shared" si="1366"/>
        <v>Established</v>
      </c>
      <c r="S9683" s="1"/>
      <c r="T9683" t="s">
        <v>2721</v>
      </c>
      <c r="U9683" t="s">
        <v>171</v>
      </c>
      <c r="V9683">
        <f t="shared" si="1367"/>
        <v>0</v>
      </c>
    </row>
    <row r="9684" spans="1:22" x14ac:dyDescent="0.35">
      <c r="A9684">
        <v>9682</v>
      </c>
      <c r="B9684" t="s">
        <v>14042</v>
      </c>
      <c r="C9684" t="str">
        <f t="shared" si="1359"/>
        <v>Don’t Buy</v>
      </c>
      <c r="D9684" t="str">
        <f t="shared" si="1360"/>
        <v>Long Name</v>
      </c>
      <c r="E9684">
        <v>3.8</v>
      </c>
      <c r="F9684">
        <f>IF(Q9684&lt;10,E9684+0.1,E9684)</f>
        <v>3.8</v>
      </c>
      <c r="G9684">
        <f>MIN(IF(Q9684&lt;10,E9684+0.5,E9684),5)</f>
        <v>3.8</v>
      </c>
      <c r="H9684" t="str">
        <f t="shared" si="1361"/>
        <v>Average Place to Work</v>
      </c>
      <c r="I9684">
        <v>52</v>
      </c>
      <c r="J9684" t="b">
        <f t="shared" si="1362"/>
        <v>0</v>
      </c>
      <c r="K9684" t="b">
        <f>OR(E9684&gt;3.5,Q9684&lt;10)</f>
        <v>1</v>
      </c>
      <c r="L9684" t="s">
        <v>19</v>
      </c>
      <c r="M9684" t="s">
        <v>14043</v>
      </c>
      <c r="N9684" t="str">
        <f t="shared" si="1363"/>
        <v>None</v>
      </c>
      <c r="O9684" t="str">
        <f t="shared" si="1364"/>
        <v>None</v>
      </c>
      <c r="P9684" t="s">
        <v>522</v>
      </c>
      <c r="Q9684" s="2">
        <f t="shared" si="1365"/>
        <v>30</v>
      </c>
      <c r="R9684" s="1" t="str">
        <f t="shared" si="1366"/>
        <v>Established</v>
      </c>
      <c r="S9684" s="1"/>
      <c r="U9684" t="s">
        <v>1677</v>
      </c>
      <c r="V9684">
        <f t="shared" si="1367"/>
        <v>0</v>
      </c>
    </row>
    <row r="9685" spans="1:22" x14ac:dyDescent="0.35">
      <c r="A9685">
        <v>9683</v>
      </c>
      <c r="B9685" t="s">
        <v>14044</v>
      </c>
      <c r="C9685" t="str">
        <f t="shared" si="1359"/>
        <v>Don’t Buy</v>
      </c>
      <c r="D9685" t="str">
        <f t="shared" si="1360"/>
        <v>Long Name</v>
      </c>
      <c r="E9685">
        <v>2.6</v>
      </c>
      <c r="F9685">
        <f>IF(Q9685&lt;10,E9685+0.1,E9685)</f>
        <v>2.6</v>
      </c>
      <c r="G9685">
        <f>MIN(IF(Q9685&lt;10,E9685+0.5,E9685),5)</f>
        <v>2.6</v>
      </c>
      <c r="H9685" t="str">
        <f t="shared" si="1361"/>
        <v>Average Place to Work</v>
      </c>
      <c r="I9685">
        <v>52</v>
      </c>
      <c r="J9685" t="b">
        <f t="shared" si="1362"/>
        <v>0</v>
      </c>
      <c r="K9685" t="b">
        <f>OR(E9685&gt;3.5,Q9685&lt;10)</f>
        <v>0</v>
      </c>
      <c r="L9685" t="s">
        <v>19</v>
      </c>
      <c r="M9685" t="s">
        <v>4335</v>
      </c>
      <c r="N9685" t="str">
        <f t="shared" si="1363"/>
        <v>None</v>
      </c>
      <c r="O9685" t="str">
        <f t="shared" si="1364"/>
        <v>None</v>
      </c>
      <c r="P9685" t="s">
        <v>626</v>
      </c>
      <c r="Q9685" s="2">
        <f t="shared" si="1365"/>
        <v>17</v>
      </c>
      <c r="R9685" s="1" t="str">
        <f t="shared" si="1366"/>
        <v>Established</v>
      </c>
      <c r="S9685" s="1"/>
      <c r="T9685" t="s">
        <v>1183</v>
      </c>
      <c r="U9685" t="s">
        <v>17</v>
      </c>
      <c r="V9685">
        <f t="shared" si="1367"/>
        <v>500000</v>
      </c>
    </row>
    <row r="9686" spans="1:22" x14ac:dyDescent="0.35">
      <c r="A9686">
        <v>9684</v>
      </c>
      <c r="B9686" t="s">
        <v>14045</v>
      </c>
      <c r="C9686" t="str">
        <f t="shared" si="1359"/>
        <v>Don’t Buy</v>
      </c>
      <c r="D9686" t="str">
        <f t="shared" si="1360"/>
        <v>Short Name</v>
      </c>
      <c r="E9686">
        <v>4.0999999999999996</v>
      </c>
      <c r="F9686">
        <f>IF(Q9686&lt;10,E9686+0.1,E9686)</f>
        <v>4.0999999999999996</v>
      </c>
      <c r="G9686">
        <f>MIN(IF(Q9686&lt;10,E9686+0.5,E9686),5)</f>
        <v>4.0999999999999996</v>
      </c>
      <c r="H9686" t="str">
        <f t="shared" si="1361"/>
        <v>Average Place to Work</v>
      </c>
      <c r="I9686">
        <v>52</v>
      </c>
      <c r="J9686" t="b">
        <f t="shared" si="1362"/>
        <v>0</v>
      </c>
      <c r="K9686" t="b">
        <f>OR(E9686&gt;3.5,Q9686&lt;10)</f>
        <v>1</v>
      </c>
      <c r="M9686" t="s">
        <v>7165</v>
      </c>
      <c r="N9686" t="str">
        <f t="shared" si="1363"/>
        <v>None</v>
      </c>
      <c r="O9686" t="str">
        <f t="shared" si="1364"/>
        <v>None</v>
      </c>
      <c r="P9686" t="s">
        <v>47</v>
      </c>
      <c r="Q9686" s="2">
        <f t="shared" si="1365"/>
        <v>31</v>
      </c>
      <c r="R9686" s="1" t="str">
        <f t="shared" si="1366"/>
        <v>Established</v>
      </c>
      <c r="S9686" s="1"/>
      <c r="U9686" t="s">
        <v>255</v>
      </c>
      <c r="V9686">
        <f t="shared" si="1367"/>
        <v>0</v>
      </c>
    </row>
    <row r="9687" spans="1:22" x14ac:dyDescent="0.35">
      <c r="A9687">
        <v>9685</v>
      </c>
      <c r="B9687" t="s">
        <v>14046</v>
      </c>
      <c r="C9687" t="str">
        <f t="shared" si="1359"/>
        <v>Don’t Buy</v>
      </c>
      <c r="D9687" t="str">
        <f t="shared" si="1360"/>
        <v>Long Name</v>
      </c>
      <c r="E9687">
        <v>3.9</v>
      </c>
      <c r="F9687">
        <f>IF(Q9687&lt;10,E9687+0.1,E9687)</f>
        <v>3.9</v>
      </c>
      <c r="G9687">
        <f>MIN(IF(Q9687&lt;10,E9687+0.5,E9687),5)</f>
        <v>3.9</v>
      </c>
      <c r="H9687" t="str">
        <f t="shared" si="1361"/>
        <v>Average Place to Work</v>
      </c>
      <c r="I9687">
        <v>52</v>
      </c>
      <c r="J9687" t="b">
        <f t="shared" si="1362"/>
        <v>0</v>
      </c>
      <c r="K9687" t="b">
        <f>OR(E9687&gt;3.5,Q9687&lt;10)</f>
        <v>1</v>
      </c>
      <c r="L9687" t="s">
        <v>19</v>
      </c>
      <c r="M9687" t="s">
        <v>14047</v>
      </c>
      <c r="N9687" t="str">
        <f t="shared" si="1363"/>
        <v>None</v>
      </c>
      <c r="O9687" t="str">
        <f t="shared" si="1364"/>
        <v>None</v>
      </c>
      <c r="P9687" t="s">
        <v>232</v>
      </c>
      <c r="Q9687" s="2">
        <f t="shared" si="1365"/>
        <v>43</v>
      </c>
      <c r="R9687" s="1" t="str">
        <f t="shared" si="1366"/>
        <v>Established</v>
      </c>
      <c r="S9687" s="1"/>
      <c r="T9687" t="s">
        <v>1183</v>
      </c>
      <c r="U9687" t="s">
        <v>893</v>
      </c>
      <c r="V9687">
        <f t="shared" si="1367"/>
        <v>0</v>
      </c>
    </row>
    <row r="9688" spans="1:22" x14ac:dyDescent="0.35">
      <c r="A9688">
        <v>9686</v>
      </c>
      <c r="B9688" t="s">
        <v>14048</v>
      </c>
      <c r="C9688" t="str">
        <f t="shared" si="1359"/>
        <v>Don’t Buy</v>
      </c>
      <c r="D9688" t="str">
        <f t="shared" si="1360"/>
        <v>Long Name</v>
      </c>
      <c r="E9688">
        <v>4</v>
      </c>
      <c r="F9688">
        <f>IF(Q9688&lt;10,E9688+0.1,E9688)</f>
        <v>4</v>
      </c>
      <c r="G9688">
        <f>MIN(IF(Q9688&lt;10,E9688+0.5,E9688),5)</f>
        <v>4</v>
      </c>
      <c r="H9688" t="str">
        <f t="shared" si="1361"/>
        <v>Average Place to Work</v>
      </c>
      <c r="I9688">
        <v>52</v>
      </c>
      <c r="J9688" t="b">
        <f t="shared" si="1362"/>
        <v>0</v>
      </c>
      <c r="K9688" t="b">
        <f>OR(E9688&gt;3.5,Q9688&lt;10)</f>
        <v>1</v>
      </c>
      <c r="M9688" t="s">
        <v>14049</v>
      </c>
      <c r="N9688" t="str">
        <f t="shared" si="1363"/>
        <v>None</v>
      </c>
      <c r="O9688" t="str">
        <f t="shared" si="1364"/>
        <v>None</v>
      </c>
      <c r="P9688" t="s">
        <v>180</v>
      </c>
      <c r="Q9688" s="2">
        <f t="shared" si="1365"/>
        <v>23</v>
      </c>
      <c r="R9688" s="1" t="str">
        <f t="shared" si="1366"/>
        <v>Established</v>
      </c>
      <c r="S9688" s="1"/>
      <c r="T9688" t="s">
        <v>606</v>
      </c>
      <c r="U9688" t="s">
        <v>523</v>
      </c>
      <c r="V9688">
        <f t="shared" si="1367"/>
        <v>0</v>
      </c>
    </row>
    <row r="9689" spans="1:22" x14ac:dyDescent="0.35">
      <c r="A9689">
        <v>9687</v>
      </c>
      <c r="B9689" t="s">
        <v>14022</v>
      </c>
      <c r="C9689" t="str">
        <f t="shared" si="1359"/>
        <v>Don’t Buy</v>
      </c>
      <c r="D9689" t="str">
        <f t="shared" si="1360"/>
        <v>Long Name</v>
      </c>
      <c r="E9689">
        <v>3.1</v>
      </c>
      <c r="F9689">
        <f>IF(Q9689&lt;10,E9689+0.1,E9689)</f>
        <v>3.1</v>
      </c>
      <c r="G9689">
        <f>MIN(IF(Q9689&lt;10,E9689+0.5,E9689),5)</f>
        <v>3.1</v>
      </c>
      <c r="H9689" t="str">
        <f t="shared" si="1361"/>
        <v>Average Place to Work</v>
      </c>
      <c r="I9689">
        <v>52</v>
      </c>
      <c r="J9689" t="b">
        <f t="shared" si="1362"/>
        <v>0</v>
      </c>
      <c r="K9689" t="b">
        <f>OR(E9689&gt;3.5,Q9689&lt;10)</f>
        <v>0</v>
      </c>
      <c r="L9689" t="s">
        <v>19</v>
      </c>
      <c r="M9689" t="s">
        <v>6003</v>
      </c>
      <c r="N9689" t="str">
        <f t="shared" si="1363"/>
        <v>None</v>
      </c>
      <c r="O9689" t="str">
        <f t="shared" si="1364"/>
        <v>None</v>
      </c>
      <c r="P9689" t="s">
        <v>603</v>
      </c>
      <c r="Q9689" s="2">
        <f t="shared" si="1365"/>
        <v>51</v>
      </c>
      <c r="R9689" s="1" t="str">
        <f t="shared" si="1366"/>
        <v>Established</v>
      </c>
      <c r="S9689" s="1"/>
      <c r="T9689" t="s">
        <v>1183</v>
      </c>
      <c r="U9689" t="s">
        <v>712</v>
      </c>
      <c r="V9689">
        <f t="shared" si="1367"/>
        <v>0</v>
      </c>
    </row>
    <row r="9690" spans="1:22" x14ac:dyDescent="0.35">
      <c r="A9690">
        <v>9688</v>
      </c>
      <c r="B9690" t="s">
        <v>14023</v>
      </c>
      <c r="C9690" t="str">
        <f t="shared" si="1359"/>
        <v>Buy</v>
      </c>
      <c r="D9690" t="str">
        <f t="shared" si="1360"/>
        <v>Long Name</v>
      </c>
      <c r="E9690">
        <v>4.2</v>
      </c>
      <c r="F9690">
        <f>IF(Q9690&lt;10,E9690+0.1,E9690)</f>
        <v>4.2</v>
      </c>
      <c r="G9690">
        <f>MIN(IF(Q9690&lt;10,E9690+0.5,E9690),5)</f>
        <v>4.2</v>
      </c>
      <c r="H9690" t="str">
        <f t="shared" si="1361"/>
        <v>Average Place to Work</v>
      </c>
      <c r="I9690">
        <v>52</v>
      </c>
      <c r="J9690" t="b">
        <f t="shared" si="1362"/>
        <v>0</v>
      </c>
      <c r="K9690" t="b">
        <f>OR(E9690&gt;3.5,Q9690&lt;10)</f>
        <v>1</v>
      </c>
      <c r="M9690" t="s">
        <v>3900</v>
      </c>
      <c r="N9690" t="str">
        <f t="shared" si="1363"/>
        <v>None</v>
      </c>
      <c r="O9690" t="str">
        <f t="shared" si="1364"/>
        <v>None</v>
      </c>
      <c r="P9690" t="s">
        <v>816</v>
      </c>
      <c r="Q9690" s="2">
        <f t="shared" si="1365"/>
        <v>56</v>
      </c>
      <c r="R9690" s="1" t="str">
        <f t="shared" si="1366"/>
        <v>Established</v>
      </c>
      <c r="S9690" s="1"/>
      <c r="T9690" t="s">
        <v>1183</v>
      </c>
      <c r="U9690" t="s">
        <v>297</v>
      </c>
      <c r="V9690">
        <f t="shared" si="1367"/>
        <v>0</v>
      </c>
    </row>
    <row r="9691" spans="1:22" x14ac:dyDescent="0.35">
      <c r="A9691">
        <v>9689</v>
      </c>
      <c r="B9691" t="s">
        <v>14034</v>
      </c>
      <c r="C9691" t="str">
        <f t="shared" si="1359"/>
        <v>Don’t Buy</v>
      </c>
      <c r="D9691" t="str">
        <f t="shared" si="1360"/>
        <v>Long Name</v>
      </c>
      <c r="E9691">
        <v>4.4000000000000004</v>
      </c>
      <c r="F9691">
        <f>IF(Q9691&lt;10,E9691+0.1,E9691)</f>
        <v>4.4000000000000004</v>
      </c>
      <c r="G9691">
        <f>MIN(IF(Q9691&lt;10,E9691+0.5,E9691),5)</f>
        <v>4.4000000000000004</v>
      </c>
      <c r="H9691" t="str">
        <f t="shared" si="1361"/>
        <v>Average Place to Work</v>
      </c>
      <c r="I9691">
        <v>52</v>
      </c>
      <c r="J9691" t="b">
        <f t="shared" si="1362"/>
        <v>0</v>
      </c>
      <c r="K9691" t="b">
        <f>OR(E9691&gt;3.5,Q9691&lt;10)</f>
        <v>1</v>
      </c>
      <c r="L9691" t="s">
        <v>19</v>
      </c>
      <c r="M9691" t="s">
        <v>4911</v>
      </c>
      <c r="N9691" t="str">
        <f t="shared" si="1363"/>
        <v>None</v>
      </c>
      <c r="O9691" t="str">
        <f t="shared" si="1364"/>
        <v>None</v>
      </c>
      <c r="P9691" t="s">
        <v>111</v>
      </c>
      <c r="Q9691" s="2">
        <f t="shared" si="1365"/>
        <v>22</v>
      </c>
      <c r="R9691" s="1" t="str">
        <f t="shared" si="1366"/>
        <v>Established</v>
      </c>
      <c r="S9691" s="1"/>
      <c r="T9691" t="s">
        <v>598</v>
      </c>
      <c r="U9691" t="s">
        <v>986</v>
      </c>
      <c r="V9691">
        <f t="shared" si="1367"/>
        <v>0</v>
      </c>
    </row>
    <row r="9692" spans="1:22" x14ac:dyDescent="0.35">
      <c r="A9692">
        <v>9690</v>
      </c>
      <c r="B9692" t="s">
        <v>14050</v>
      </c>
      <c r="C9692" t="str">
        <f t="shared" si="1359"/>
        <v>Don’t Buy</v>
      </c>
      <c r="D9692" t="str">
        <f t="shared" si="1360"/>
        <v>Long Name</v>
      </c>
      <c r="E9692">
        <v>4</v>
      </c>
      <c r="F9692">
        <f>IF(Q9692&lt;10,E9692+0.1,E9692)</f>
        <v>4</v>
      </c>
      <c r="G9692">
        <f>MIN(IF(Q9692&lt;10,E9692+0.5,E9692),5)</f>
        <v>4</v>
      </c>
      <c r="H9692" t="str">
        <f t="shared" si="1361"/>
        <v>Average Place to Work</v>
      </c>
      <c r="I9692">
        <v>52</v>
      </c>
      <c r="J9692" t="b">
        <f t="shared" si="1362"/>
        <v>0</v>
      </c>
      <c r="K9692" t="b">
        <f>OR(E9692&gt;3.5,Q9692&lt;10)</f>
        <v>1</v>
      </c>
      <c r="L9692" t="s">
        <v>19</v>
      </c>
      <c r="M9692" t="s">
        <v>14051</v>
      </c>
      <c r="N9692" t="str">
        <f t="shared" si="1363"/>
        <v>None</v>
      </c>
      <c r="O9692" t="str">
        <f t="shared" si="1364"/>
        <v>None</v>
      </c>
      <c r="P9692" t="s">
        <v>261</v>
      </c>
      <c r="Q9692" s="2">
        <f t="shared" si="1365"/>
        <v>21</v>
      </c>
      <c r="R9692" s="1" t="str">
        <f t="shared" si="1366"/>
        <v>Established</v>
      </c>
      <c r="S9692" s="1"/>
      <c r="T9692" t="s">
        <v>1146</v>
      </c>
      <c r="U9692" t="s">
        <v>893</v>
      </c>
      <c r="V9692">
        <f t="shared" si="1367"/>
        <v>0</v>
      </c>
    </row>
    <row r="9693" spans="1:22" x14ac:dyDescent="0.35">
      <c r="A9693">
        <v>9691</v>
      </c>
      <c r="B9693" t="s">
        <v>14052</v>
      </c>
      <c r="C9693" t="str">
        <f t="shared" si="1359"/>
        <v>Don’t Buy</v>
      </c>
      <c r="D9693" t="str">
        <f t="shared" si="1360"/>
        <v>Short Name</v>
      </c>
      <c r="E9693">
        <v>3.6</v>
      </c>
      <c r="F9693">
        <f>IF(Q9693&lt;10,E9693+0.1,E9693)</f>
        <v>3.7</v>
      </c>
      <c r="G9693">
        <f>MIN(IF(Q9693&lt;10,E9693+0.5,E9693),5)</f>
        <v>4.0999999999999996</v>
      </c>
      <c r="H9693" t="str">
        <f t="shared" si="1361"/>
        <v>Average Place to Work</v>
      </c>
      <c r="I9693">
        <v>52</v>
      </c>
      <c r="J9693" t="b">
        <f t="shared" si="1362"/>
        <v>0</v>
      </c>
      <c r="K9693" t="b">
        <f>OR(E9693&gt;3.5,Q9693&lt;10)</f>
        <v>1</v>
      </c>
      <c r="L9693" t="s">
        <v>19</v>
      </c>
      <c r="M9693" t="s">
        <v>6085</v>
      </c>
      <c r="N9693" t="str">
        <f t="shared" si="1363"/>
        <v>Indian Silicon Valley Startups</v>
      </c>
      <c r="O9693" t="str">
        <f t="shared" si="1364"/>
        <v>None</v>
      </c>
      <c r="Q9693" s="2">
        <f t="shared" si="1365"/>
        <v>0</v>
      </c>
      <c r="R9693" s="1" t="str">
        <f t="shared" si="1366"/>
        <v>Startup</v>
      </c>
      <c r="S9693" s="1"/>
      <c r="T9693" t="s">
        <v>2426</v>
      </c>
      <c r="U9693" t="s">
        <v>2472</v>
      </c>
      <c r="V9693">
        <f t="shared" si="1367"/>
        <v>0</v>
      </c>
    </row>
    <row r="9694" spans="1:22" x14ac:dyDescent="0.35">
      <c r="A9694">
        <v>9692</v>
      </c>
      <c r="B9694" t="s">
        <v>14032</v>
      </c>
      <c r="C9694" t="str">
        <f t="shared" si="1359"/>
        <v>Don’t Buy</v>
      </c>
      <c r="D9694" t="str">
        <f t="shared" si="1360"/>
        <v>Long Name</v>
      </c>
      <c r="E9694">
        <v>4.3</v>
      </c>
      <c r="F9694">
        <f>IF(Q9694&lt;10,E9694+0.1,E9694)</f>
        <v>4.3</v>
      </c>
      <c r="G9694">
        <f>MIN(IF(Q9694&lt;10,E9694+0.5,E9694),5)</f>
        <v>4.3</v>
      </c>
      <c r="H9694" t="str">
        <f t="shared" si="1361"/>
        <v>Average Place to Work</v>
      </c>
      <c r="I9694">
        <v>52</v>
      </c>
      <c r="J9694" t="b">
        <f t="shared" si="1362"/>
        <v>0</v>
      </c>
      <c r="K9694" t="b">
        <f>OR(E9694&gt;3.5,Q9694&lt;10)</f>
        <v>1</v>
      </c>
      <c r="L9694" t="s">
        <v>19</v>
      </c>
      <c r="M9694" t="s">
        <v>1145</v>
      </c>
      <c r="N9694" t="str">
        <f t="shared" si="1363"/>
        <v>None</v>
      </c>
      <c r="O9694" t="str">
        <f t="shared" si="1364"/>
        <v>None</v>
      </c>
      <c r="P9694" t="s">
        <v>156</v>
      </c>
      <c r="Q9694" s="2">
        <f t="shared" si="1365"/>
        <v>18</v>
      </c>
      <c r="R9694" s="1" t="str">
        <f t="shared" si="1366"/>
        <v>Established</v>
      </c>
      <c r="S9694" s="1"/>
      <c r="T9694" t="s">
        <v>1183</v>
      </c>
      <c r="U9694" t="s">
        <v>4056</v>
      </c>
      <c r="V9694">
        <f t="shared" si="1367"/>
        <v>0</v>
      </c>
    </row>
    <row r="9695" spans="1:22" x14ac:dyDescent="0.35">
      <c r="A9695">
        <v>9693</v>
      </c>
      <c r="B9695" t="s">
        <v>14033</v>
      </c>
      <c r="C9695" t="str">
        <f t="shared" si="1359"/>
        <v>Don’t Buy</v>
      </c>
      <c r="D9695" t="str">
        <f t="shared" si="1360"/>
        <v>Long Name</v>
      </c>
      <c r="E9695">
        <v>4.2</v>
      </c>
      <c r="F9695">
        <f>IF(Q9695&lt;10,E9695+0.1,E9695)</f>
        <v>4.2</v>
      </c>
      <c r="G9695">
        <f>MIN(IF(Q9695&lt;10,E9695+0.5,E9695),5)</f>
        <v>4.2</v>
      </c>
      <c r="H9695" t="str">
        <f t="shared" si="1361"/>
        <v>Average Place to Work</v>
      </c>
      <c r="I9695">
        <v>52</v>
      </c>
      <c r="J9695" t="b">
        <f t="shared" si="1362"/>
        <v>0</v>
      </c>
      <c r="K9695" t="b">
        <f>OR(E9695&gt;3.5,Q9695&lt;10)</f>
        <v>1</v>
      </c>
      <c r="L9695" t="s">
        <v>19</v>
      </c>
      <c r="M9695" t="s">
        <v>10502</v>
      </c>
      <c r="N9695" t="str">
        <f t="shared" si="1363"/>
        <v>None</v>
      </c>
      <c r="O9695" t="str">
        <f t="shared" si="1364"/>
        <v>None</v>
      </c>
      <c r="P9695" t="s">
        <v>95</v>
      </c>
      <c r="Q9695" s="2">
        <f t="shared" si="1365"/>
        <v>16</v>
      </c>
      <c r="R9695" s="1" t="str">
        <f t="shared" si="1366"/>
        <v>Established</v>
      </c>
      <c r="S9695" s="1"/>
      <c r="T9695" t="s">
        <v>2721</v>
      </c>
      <c r="U9695" t="s">
        <v>17</v>
      </c>
      <c r="V9695">
        <f t="shared" si="1367"/>
        <v>1000000</v>
      </c>
    </row>
    <row r="9696" spans="1:22" x14ac:dyDescent="0.35">
      <c r="A9696">
        <v>9694</v>
      </c>
      <c r="B9696" t="s">
        <v>14039</v>
      </c>
      <c r="C9696" t="str">
        <f t="shared" si="1359"/>
        <v>Don’t Buy</v>
      </c>
      <c r="D9696" t="str">
        <f t="shared" si="1360"/>
        <v>Long Name</v>
      </c>
      <c r="E9696">
        <v>4.2</v>
      </c>
      <c r="F9696">
        <f>IF(Q9696&lt;10,E9696+0.1,E9696)</f>
        <v>4.2</v>
      </c>
      <c r="G9696">
        <f>MIN(IF(Q9696&lt;10,E9696+0.5,E9696),5)</f>
        <v>4.2</v>
      </c>
      <c r="H9696" t="str">
        <f t="shared" si="1361"/>
        <v>Average Place to Work</v>
      </c>
      <c r="I9696">
        <v>52</v>
      </c>
      <c r="J9696" t="b">
        <f t="shared" si="1362"/>
        <v>0</v>
      </c>
      <c r="K9696" t="b">
        <f>OR(E9696&gt;3.5,Q9696&lt;10)</f>
        <v>1</v>
      </c>
      <c r="L9696" t="s">
        <v>19</v>
      </c>
      <c r="M9696" t="s">
        <v>10026</v>
      </c>
      <c r="N9696" t="str">
        <f t="shared" si="1363"/>
        <v>Indian Silicon Valley Startups</v>
      </c>
      <c r="O9696" t="str">
        <f t="shared" si="1364"/>
        <v>None</v>
      </c>
      <c r="P9696" t="s">
        <v>241</v>
      </c>
      <c r="Q9696" s="2">
        <f t="shared" si="1365"/>
        <v>13</v>
      </c>
      <c r="R9696" s="1" t="str">
        <f t="shared" si="1366"/>
        <v>Established</v>
      </c>
      <c r="S9696" s="1"/>
      <c r="T9696" t="s">
        <v>598</v>
      </c>
      <c r="U9696" t="s">
        <v>17</v>
      </c>
      <c r="V9696">
        <f t="shared" si="1367"/>
        <v>1000000</v>
      </c>
    </row>
    <row r="9697" spans="1:22" x14ac:dyDescent="0.35">
      <c r="A9697">
        <v>9695</v>
      </c>
      <c r="B9697" t="s">
        <v>14040</v>
      </c>
      <c r="C9697" t="str">
        <f t="shared" si="1359"/>
        <v>Don’t Buy</v>
      </c>
      <c r="D9697" t="str">
        <f t="shared" si="1360"/>
        <v>Long Name</v>
      </c>
      <c r="E9697">
        <v>4.4000000000000004</v>
      </c>
      <c r="F9697">
        <f>IF(Q9697&lt;10,E9697+0.1,E9697)</f>
        <v>4.4000000000000004</v>
      </c>
      <c r="G9697">
        <f>MIN(IF(Q9697&lt;10,E9697+0.5,E9697),5)</f>
        <v>4.4000000000000004</v>
      </c>
      <c r="H9697" t="str">
        <f t="shared" si="1361"/>
        <v>Average Place to Work</v>
      </c>
      <c r="I9697">
        <v>52</v>
      </c>
      <c r="J9697" t="b">
        <f t="shared" si="1362"/>
        <v>0</v>
      </c>
      <c r="K9697" t="b">
        <f>OR(E9697&gt;3.5,Q9697&lt;10)</f>
        <v>1</v>
      </c>
      <c r="L9697" t="s">
        <v>19</v>
      </c>
      <c r="M9697" t="s">
        <v>4531</v>
      </c>
      <c r="N9697" t="str">
        <f t="shared" si="1363"/>
        <v>Indian Silicon Valley Startups</v>
      </c>
      <c r="O9697" t="str">
        <f t="shared" si="1364"/>
        <v>None</v>
      </c>
      <c r="P9697" t="s">
        <v>156</v>
      </c>
      <c r="Q9697" s="2">
        <f t="shared" si="1365"/>
        <v>18</v>
      </c>
      <c r="R9697" s="1" t="str">
        <f t="shared" si="1366"/>
        <v>Established</v>
      </c>
      <c r="S9697" s="1"/>
      <c r="T9697" t="s">
        <v>598</v>
      </c>
      <c r="U9697" t="s">
        <v>130</v>
      </c>
      <c r="V9697">
        <f t="shared" si="1367"/>
        <v>0</v>
      </c>
    </row>
    <row r="9698" spans="1:22" x14ac:dyDescent="0.35">
      <c r="A9698">
        <v>9696</v>
      </c>
      <c r="B9698" t="s">
        <v>14053</v>
      </c>
      <c r="C9698" t="str">
        <f t="shared" si="1359"/>
        <v>Don’t Buy</v>
      </c>
      <c r="D9698" t="str">
        <f t="shared" si="1360"/>
        <v>Long Name</v>
      </c>
      <c r="E9698">
        <v>2.7</v>
      </c>
      <c r="F9698">
        <f>IF(Q9698&lt;10,E9698+0.1,E9698)</f>
        <v>2.7</v>
      </c>
      <c r="G9698">
        <f>MIN(IF(Q9698&lt;10,E9698+0.5,E9698),5)</f>
        <v>2.7</v>
      </c>
      <c r="H9698" t="str">
        <f t="shared" si="1361"/>
        <v>Average Place to Work</v>
      </c>
      <c r="I9698">
        <v>52</v>
      </c>
      <c r="J9698" t="b">
        <f t="shared" si="1362"/>
        <v>0</v>
      </c>
      <c r="K9698" t="b">
        <f>OR(E9698&gt;3.5,Q9698&lt;10)</f>
        <v>0</v>
      </c>
      <c r="L9698" t="s">
        <v>19</v>
      </c>
      <c r="M9698" t="s">
        <v>4305</v>
      </c>
      <c r="N9698" t="str">
        <f t="shared" si="1363"/>
        <v>None</v>
      </c>
      <c r="O9698" t="str">
        <f t="shared" si="1364"/>
        <v>None</v>
      </c>
      <c r="P9698" t="s">
        <v>213</v>
      </c>
      <c r="Q9698" s="2">
        <f t="shared" si="1365"/>
        <v>12</v>
      </c>
      <c r="R9698" s="1" t="str">
        <f t="shared" si="1366"/>
        <v>Established</v>
      </c>
      <c r="S9698" s="1"/>
      <c r="T9698" t="s">
        <v>2426</v>
      </c>
      <c r="U9698" t="s">
        <v>171</v>
      </c>
      <c r="V9698">
        <f t="shared" si="1367"/>
        <v>0</v>
      </c>
    </row>
    <row r="9699" spans="1:22" x14ac:dyDescent="0.35">
      <c r="A9699">
        <v>9697</v>
      </c>
      <c r="B9699" t="s">
        <v>14054</v>
      </c>
      <c r="C9699" t="str">
        <f t="shared" si="1359"/>
        <v>Don’t Buy</v>
      </c>
      <c r="D9699" t="str">
        <f t="shared" si="1360"/>
        <v>Long Name</v>
      </c>
      <c r="E9699">
        <v>4.3</v>
      </c>
      <c r="F9699">
        <f>IF(Q9699&lt;10,E9699+0.1,E9699)</f>
        <v>4.3</v>
      </c>
      <c r="G9699">
        <f>MIN(IF(Q9699&lt;10,E9699+0.5,E9699),5)</f>
        <v>4.3</v>
      </c>
      <c r="H9699" t="str">
        <f t="shared" si="1361"/>
        <v>Average Place to Work</v>
      </c>
      <c r="I9699">
        <v>52</v>
      </c>
      <c r="J9699" t="b">
        <f t="shared" si="1362"/>
        <v>0</v>
      </c>
      <c r="K9699" t="b">
        <f>OR(E9699&gt;3.5,Q9699&lt;10)</f>
        <v>1</v>
      </c>
      <c r="L9699" t="s">
        <v>19</v>
      </c>
      <c r="M9699" t="s">
        <v>8721</v>
      </c>
      <c r="N9699" t="str">
        <f t="shared" si="1363"/>
        <v>None</v>
      </c>
      <c r="O9699" t="str">
        <f t="shared" si="1364"/>
        <v>None</v>
      </c>
      <c r="P9699" t="s">
        <v>373</v>
      </c>
      <c r="Q9699" s="2">
        <f t="shared" si="1365"/>
        <v>62</v>
      </c>
      <c r="R9699" s="1" t="str">
        <f t="shared" si="1366"/>
        <v>Established</v>
      </c>
      <c r="S9699" s="1"/>
      <c r="T9699" t="s">
        <v>598</v>
      </c>
      <c r="U9699" t="s">
        <v>202</v>
      </c>
      <c r="V9699">
        <f t="shared" si="1367"/>
        <v>0</v>
      </c>
    </row>
    <row r="9700" spans="1:22" x14ac:dyDescent="0.35">
      <c r="A9700">
        <v>9698</v>
      </c>
      <c r="B9700" t="s">
        <v>14055</v>
      </c>
      <c r="C9700" t="str">
        <f t="shared" si="1359"/>
        <v>Don’t Buy</v>
      </c>
      <c r="D9700" t="str">
        <f t="shared" si="1360"/>
        <v>Long Name</v>
      </c>
      <c r="E9700">
        <v>3.8</v>
      </c>
      <c r="F9700">
        <f>IF(Q9700&lt;10,E9700+0.1,E9700)</f>
        <v>3.8</v>
      </c>
      <c r="G9700">
        <f>MIN(IF(Q9700&lt;10,E9700+0.5,E9700),5)</f>
        <v>3.8</v>
      </c>
      <c r="H9700" t="str">
        <f t="shared" si="1361"/>
        <v>Average Place to Work</v>
      </c>
      <c r="I9700">
        <v>52</v>
      </c>
      <c r="J9700" t="b">
        <f t="shared" si="1362"/>
        <v>0</v>
      </c>
      <c r="K9700" t="b">
        <f>OR(E9700&gt;3.5,Q9700&lt;10)</f>
        <v>1</v>
      </c>
      <c r="L9700" t="s">
        <v>19</v>
      </c>
      <c r="M9700" t="s">
        <v>9472</v>
      </c>
      <c r="N9700" t="str">
        <f t="shared" si="1363"/>
        <v>None</v>
      </c>
      <c r="O9700" t="str">
        <f t="shared" si="1364"/>
        <v>None</v>
      </c>
      <c r="P9700" t="s">
        <v>156</v>
      </c>
      <c r="Q9700" s="2">
        <f t="shared" si="1365"/>
        <v>18</v>
      </c>
      <c r="R9700" s="1" t="str">
        <f t="shared" si="1366"/>
        <v>Established</v>
      </c>
      <c r="S9700" s="1"/>
      <c r="T9700" t="s">
        <v>598</v>
      </c>
      <c r="U9700" t="s">
        <v>17</v>
      </c>
      <c r="V9700">
        <f t="shared" si="1367"/>
        <v>500000</v>
      </c>
    </row>
    <row r="9701" spans="1:22" x14ac:dyDescent="0.35">
      <c r="A9701">
        <v>9699</v>
      </c>
      <c r="B9701" t="s">
        <v>14056</v>
      </c>
      <c r="C9701" t="str">
        <f t="shared" si="1359"/>
        <v>Don’t Buy</v>
      </c>
      <c r="D9701" t="str">
        <f t="shared" si="1360"/>
        <v>Long Name</v>
      </c>
      <c r="E9701">
        <v>4.0999999999999996</v>
      </c>
      <c r="F9701">
        <f>IF(Q9701&lt;10,E9701+0.1,E9701)</f>
        <v>4.0999999999999996</v>
      </c>
      <c r="G9701">
        <f>MIN(IF(Q9701&lt;10,E9701+0.5,E9701),5)</f>
        <v>4.0999999999999996</v>
      </c>
      <c r="H9701" t="str">
        <f t="shared" si="1361"/>
        <v>Average Place to Work</v>
      </c>
      <c r="I9701">
        <v>52</v>
      </c>
      <c r="J9701" t="b">
        <f t="shared" si="1362"/>
        <v>0</v>
      </c>
      <c r="K9701" t="b">
        <f>OR(E9701&gt;3.5,Q9701&lt;10)</f>
        <v>1</v>
      </c>
      <c r="L9701" t="s">
        <v>19</v>
      </c>
      <c r="M9701" t="s">
        <v>5437</v>
      </c>
      <c r="N9701" t="str">
        <f t="shared" si="1363"/>
        <v>None</v>
      </c>
      <c r="O9701" t="str">
        <f t="shared" si="1364"/>
        <v>None</v>
      </c>
      <c r="P9701" t="s">
        <v>86</v>
      </c>
      <c r="Q9701" s="2">
        <f t="shared" si="1365"/>
        <v>27</v>
      </c>
      <c r="R9701" s="1" t="str">
        <f t="shared" si="1366"/>
        <v>Established</v>
      </c>
      <c r="S9701" s="1"/>
      <c r="T9701" t="s">
        <v>1183</v>
      </c>
      <c r="U9701" t="s">
        <v>986</v>
      </c>
      <c r="V9701">
        <f t="shared" si="1367"/>
        <v>0</v>
      </c>
    </row>
    <row r="9702" spans="1:22" x14ac:dyDescent="0.35">
      <c r="A9702">
        <v>9700</v>
      </c>
      <c r="B9702" t="s">
        <v>14057</v>
      </c>
      <c r="C9702" t="str">
        <f t="shared" si="1359"/>
        <v>Don’t Buy</v>
      </c>
      <c r="D9702" t="str">
        <f t="shared" si="1360"/>
        <v>Long Name</v>
      </c>
      <c r="E9702">
        <v>4</v>
      </c>
      <c r="F9702">
        <f>IF(Q9702&lt;10,E9702+0.1,E9702)</f>
        <v>4</v>
      </c>
      <c r="G9702">
        <f>MIN(IF(Q9702&lt;10,E9702+0.5,E9702),5)</f>
        <v>4</v>
      </c>
      <c r="H9702" t="str">
        <f t="shared" si="1361"/>
        <v>Average Place to Work</v>
      </c>
      <c r="I9702">
        <v>52</v>
      </c>
      <c r="J9702" t="b">
        <f t="shared" si="1362"/>
        <v>0</v>
      </c>
      <c r="K9702" t="b">
        <f>OR(E9702&gt;3.5,Q9702&lt;10)</f>
        <v>1</v>
      </c>
      <c r="M9702" t="s">
        <v>4580</v>
      </c>
      <c r="N9702" t="str">
        <f t="shared" si="1363"/>
        <v>None</v>
      </c>
      <c r="O9702" t="str">
        <f t="shared" si="1364"/>
        <v>None</v>
      </c>
      <c r="P9702" t="s">
        <v>460</v>
      </c>
      <c r="Q9702" s="2">
        <f t="shared" si="1365"/>
        <v>37</v>
      </c>
      <c r="R9702" s="1" t="str">
        <f t="shared" si="1366"/>
        <v>Established</v>
      </c>
      <c r="S9702" s="1"/>
      <c r="T9702" t="s">
        <v>598</v>
      </c>
      <c r="U9702" t="s">
        <v>160</v>
      </c>
      <c r="V9702">
        <f t="shared" si="1367"/>
        <v>0</v>
      </c>
    </row>
    <row r="9703" spans="1:22" x14ac:dyDescent="0.35">
      <c r="A9703">
        <v>9701</v>
      </c>
      <c r="B9703" t="s">
        <v>14058</v>
      </c>
      <c r="C9703" t="str">
        <f t="shared" si="1359"/>
        <v>Don’t Buy</v>
      </c>
      <c r="D9703" t="str">
        <f t="shared" si="1360"/>
        <v>Long Name</v>
      </c>
      <c r="E9703">
        <v>3.7</v>
      </c>
      <c r="F9703">
        <f>IF(Q9703&lt;10,E9703+0.1,E9703)</f>
        <v>3.7</v>
      </c>
      <c r="G9703">
        <f>MIN(IF(Q9703&lt;10,E9703+0.5,E9703),5)</f>
        <v>3.7</v>
      </c>
      <c r="H9703" t="str">
        <f t="shared" si="1361"/>
        <v>Average Place to Work</v>
      </c>
      <c r="I9703">
        <v>52</v>
      </c>
      <c r="J9703" t="b">
        <f t="shared" si="1362"/>
        <v>0</v>
      </c>
      <c r="K9703" t="b">
        <f>OR(E9703&gt;3.5,Q9703&lt;10)</f>
        <v>1</v>
      </c>
      <c r="L9703" t="s">
        <v>19</v>
      </c>
      <c r="M9703" t="s">
        <v>14059</v>
      </c>
      <c r="N9703" t="str">
        <f t="shared" si="1363"/>
        <v>None</v>
      </c>
      <c r="O9703" t="str">
        <f t="shared" si="1364"/>
        <v>None</v>
      </c>
      <c r="P9703" t="s">
        <v>67</v>
      </c>
      <c r="Q9703" s="2">
        <f t="shared" si="1365"/>
        <v>15</v>
      </c>
      <c r="R9703" s="1" t="str">
        <f t="shared" si="1366"/>
        <v>Established</v>
      </c>
      <c r="S9703" s="1"/>
      <c r="T9703" t="s">
        <v>1183</v>
      </c>
      <c r="U9703" t="s">
        <v>144</v>
      </c>
      <c r="V9703">
        <f t="shared" si="1367"/>
        <v>0</v>
      </c>
    </row>
    <row r="9704" spans="1:22" x14ac:dyDescent="0.35">
      <c r="A9704">
        <v>9702</v>
      </c>
      <c r="B9704" t="s">
        <v>14060</v>
      </c>
      <c r="C9704" t="str">
        <f t="shared" si="1359"/>
        <v>Don’t Buy</v>
      </c>
      <c r="D9704" t="str">
        <f t="shared" si="1360"/>
        <v>Long Name</v>
      </c>
      <c r="E9704">
        <v>4.3</v>
      </c>
      <c r="F9704">
        <f>IF(Q9704&lt;10,E9704+0.1,E9704)</f>
        <v>4.3</v>
      </c>
      <c r="G9704">
        <f>MIN(IF(Q9704&lt;10,E9704+0.5,E9704),5)</f>
        <v>4.3</v>
      </c>
      <c r="H9704" t="str">
        <f t="shared" si="1361"/>
        <v>Average Place to Work</v>
      </c>
      <c r="I9704">
        <v>52</v>
      </c>
      <c r="J9704" t="b">
        <f t="shared" si="1362"/>
        <v>0</v>
      </c>
      <c r="K9704" t="b">
        <f>OR(E9704&gt;3.5,Q9704&lt;10)</f>
        <v>1</v>
      </c>
      <c r="L9704" t="s">
        <v>19</v>
      </c>
      <c r="M9704" t="s">
        <v>14061</v>
      </c>
      <c r="N9704" t="str">
        <f t="shared" si="1363"/>
        <v>None</v>
      </c>
      <c r="O9704" t="str">
        <f t="shared" si="1364"/>
        <v>None</v>
      </c>
      <c r="P9704" t="s">
        <v>309</v>
      </c>
      <c r="Q9704" s="2">
        <f t="shared" si="1365"/>
        <v>40</v>
      </c>
      <c r="R9704" s="1" t="str">
        <f t="shared" si="1366"/>
        <v>Established</v>
      </c>
      <c r="S9704" s="1"/>
      <c r="T9704" t="s">
        <v>219</v>
      </c>
      <c r="U9704" t="s">
        <v>352</v>
      </c>
      <c r="V9704">
        <f t="shared" si="1367"/>
        <v>0</v>
      </c>
    </row>
    <row r="9705" spans="1:22" x14ac:dyDescent="0.35">
      <c r="A9705">
        <v>9703</v>
      </c>
      <c r="B9705" t="s">
        <v>14062</v>
      </c>
      <c r="C9705" t="str">
        <f t="shared" si="1359"/>
        <v>Don’t Buy</v>
      </c>
      <c r="D9705" t="str">
        <f t="shared" si="1360"/>
        <v>Long Name</v>
      </c>
      <c r="E9705">
        <v>3.2</v>
      </c>
      <c r="F9705">
        <f>IF(Q9705&lt;10,E9705+0.1,E9705)</f>
        <v>3.2</v>
      </c>
      <c r="G9705">
        <f>MIN(IF(Q9705&lt;10,E9705+0.5,E9705),5)</f>
        <v>3.2</v>
      </c>
      <c r="H9705" t="str">
        <f t="shared" si="1361"/>
        <v>Average Place to Work</v>
      </c>
      <c r="I9705">
        <v>52</v>
      </c>
      <c r="J9705" t="b">
        <f t="shared" si="1362"/>
        <v>0</v>
      </c>
      <c r="K9705" t="b">
        <f>OR(E9705&gt;3.5,Q9705&lt;10)</f>
        <v>0</v>
      </c>
      <c r="L9705" t="s">
        <v>19</v>
      </c>
      <c r="M9705" t="s">
        <v>14063</v>
      </c>
      <c r="N9705" t="str">
        <f t="shared" si="1363"/>
        <v>None</v>
      </c>
      <c r="O9705" t="str">
        <f t="shared" si="1364"/>
        <v>None</v>
      </c>
      <c r="P9705" t="s">
        <v>95</v>
      </c>
      <c r="Q9705" s="2">
        <f t="shared" si="1365"/>
        <v>16</v>
      </c>
      <c r="R9705" s="1" t="str">
        <f t="shared" si="1366"/>
        <v>Established</v>
      </c>
      <c r="S9705" s="1"/>
      <c r="T9705" t="s">
        <v>1183</v>
      </c>
      <c r="U9705" t="s">
        <v>144</v>
      </c>
      <c r="V9705">
        <f t="shared" si="1367"/>
        <v>0</v>
      </c>
    </row>
    <row r="9706" spans="1:22" x14ac:dyDescent="0.35">
      <c r="A9706">
        <v>9704</v>
      </c>
      <c r="B9706" t="s">
        <v>14064</v>
      </c>
      <c r="C9706" t="str">
        <f t="shared" si="1359"/>
        <v>Don’t Buy</v>
      </c>
      <c r="D9706" t="str">
        <f t="shared" si="1360"/>
        <v>Long Name</v>
      </c>
      <c r="E9706">
        <v>3.7</v>
      </c>
      <c r="F9706">
        <f>IF(Q9706&lt;10,E9706+0.1,E9706)</f>
        <v>3.7</v>
      </c>
      <c r="G9706">
        <f>MIN(IF(Q9706&lt;10,E9706+0.5,E9706),5)</f>
        <v>3.7</v>
      </c>
      <c r="H9706" t="str">
        <f t="shared" si="1361"/>
        <v>Average Place to Work</v>
      </c>
      <c r="I9706">
        <v>52</v>
      </c>
      <c r="J9706" t="b">
        <f t="shared" si="1362"/>
        <v>0</v>
      </c>
      <c r="K9706" t="b">
        <f>OR(E9706&gt;3.5,Q9706&lt;10)</f>
        <v>1</v>
      </c>
      <c r="L9706" t="s">
        <v>19</v>
      </c>
      <c r="M9706" t="s">
        <v>4464</v>
      </c>
      <c r="N9706" t="str">
        <f t="shared" si="1363"/>
        <v>None</v>
      </c>
      <c r="O9706" t="str">
        <f t="shared" si="1364"/>
        <v>None</v>
      </c>
      <c r="P9706" t="s">
        <v>302</v>
      </c>
      <c r="Q9706" s="2">
        <f t="shared" si="1365"/>
        <v>32</v>
      </c>
      <c r="R9706" s="1" t="str">
        <f t="shared" si="1366"/>
        <v>Established</v>
      </c>
      <c r="S9706" s="1"/>
      <c r="T9706" t="s">
        <v>1183</v>
      </c>
      <c r="U9706" t="s">
        <v>1345</v>
      </c>
      <c r="V9706">
        <f t="shared" si="1367"/>
        <v>0</v>
      </c>
    </row>
    <row r="9707" spans="1:22" x14ac:dyDescent="0.35">
      <c r="A9707">
        <v>9705</v>
      </c>
      <c r="B9707" t="s">
        <v>14065</v>
      </c>
      <c r="C9707" t="str">
        <f t="shared" si="1359"/>
        <v>Buy</v>
      </c>
      <c r="D9707" t="str">
        <f t="shared" si="1360"/>
        <v>Long Name</v>
      </c>
      <c r="E9707">
        <v>3.4</v>
      </c>
      <c r="F9707">
        <f>IF(Q9707&lt;10,E9707+0.1,E9707)</f>
        <v>3.4</v>
      </c>
      <c r="G9707">
        <f>MIN(IF(Q9707&lt;10,E9707+0.5,E9707),5)</f>
        <v>3.4</v>
      </c>
      <c r="H9707" t="str">
        <f t="shared" si="1361"/>
        <v>Average Place to Work</v>
      </c>
      <c r="I9707">
        <v>52</v>
      </c>
      <c r="J9707" t="b">
        <f t="shared" si="1362"/>
        <v>0</v>
      </c>
      <c r="K9707" t="b">
        <f>OR(E9707&gt;3.5,Q9707&lt;10)</f>
        <v>0</v>
      </c>
      <c r="L9707" t="s">
        <v>19</v>
      </c>
      <c r="M9707" t="s">
        <v>3902</v>
      </c>
      <c r="N9707" t="str">
        <f t="shared" si="1363"/>
        <v>None</v>
      </c>
      <c r="O9707" t="str">
        <f t="shared" si="1364"/>
        <v>None</v>
      </c>
      <c r="P9707" t="s">
        <v>6427</v>
      </c>
      <c r="Q9707" s="2">
        <f t="shared" si="1365"/>
        <v>171</v>
      </c>
      <c r="R9707" s="1" t="str">
        <f t="shared" si="1366"/>
        <v>Established</v>
      </c>
      <c r="S9707" s="1"/>
      <c r="T9707" t="s">
        <v>1481</v>
      </c>
      <c r="U9707" t="s">
        <v>2499</v>
      </c>
      <c r="V9707">
        <f t="shared" si="1367"/>
        <v>0</v>
      </c>
    </row>
    <row r="9708" spans="1:22" x14ac:dyDescent="0.35">
      <c r="A9708">
        <v>9706</v>
      </c>
      <c r="B9708" t="s">
        <v>14066</v>
      </c>
      <c r="C9708" t="str">
        <f t="shared" si="1359"/>
        <v>Don’t Buy</v>
      </c>
      <c r="D9708" t="str">
        <f t="shared" si="1360"/>
        <v>Short Name</v>
      </c>
      <c r="E9708">
        <v>3.3</v>
      </c>
      <c r="F9708">
        <f>IF(Q9708&lt;10,E9708+0.1,E9708)</f>
        <v>3.3</v>
      </c>
      <c r="G9708">
        <f>MIN(IF(Q9708&lt;10,E9708+0.5,E9708),5)</f>
        <v>3.3</v>
      </c>
      <c r="H9708" t="str">
        <f t="shared" si="1361"/>
        <v>Average Place to Work</v>
      </c>
      <c r="I9708">
        <v>52</v>
      </c>
      <c r="J9708" t="b">
        <f t="shared" si="1362"/>
        <v>0</v>
      </c>
      <c r="K9708" t="b">
        <f>OR(E9708&gt;3.5,Q9708&lt;10)</f>
        <v>0</v>
      </c>
      <c r="L9708" t="s">
        <v>19</v>
      </c>
      <c r="M9708" t="s">
        <v>8097</v>
      </c>
      <c r="N9708" t="str">
        <f t="shared" si="1363"/>
        <v>Indian Silicon Valley Startups</v>
      </c>
      <c r="O9708" t="str">
        <f t="shared" si="1364"/>
        <v>None</v>
      </c>
      <c r="P9708" t="s">
        <v>118</v>
      </c>
      <c r="Q9708" s="2">
        <f t="shared" si="1365"/>
        <v>20</v>
      </c>
      <c r="R9708" s="1" t="str">
        <f t="shared" si="1366"/>
        <v>Established</v>
      </c>
      <c r="S9708" s="1"/>
      <c r="T9708" t="s">
        <v>1183</v>
      </c>
      <c r="U9708" t="s">
        <v>36</v>
      </c>
      <c r="V9708">
        <f t="shared" si="1367"/>
        <v>0</v>
      </c>
    </row>
    <row r="9709" spans="1:22" x14ac:dyDescent="0.35">
      <c r="A9709">
        <v>9707</v>
      </c>
      <c r="B9709" t="s">
        <v>14067</v>
      </c>
      <c r="C9709" t="str">
        <f t="shared" si="1359"/>
        <v>Buy</v>
      </c>
      <c r="D9709" t="str">
        <f t="shared" si="1360"/>
        <v>Long Name</v>
      </c>
      <c r="E9709">
        <v>4.3</v>
      </c>
      <c r="F9709">
        <f>IF(Q9709&lt;10,E9709+0.1,E9709)</f>
        <v>4.3</v>
      </c>
      <c r="G9709">
        <f>MIN(IF(Q9709&lt;10,E9709+0.5,E9709),5)</f>
        <v>4.3</v>
      </c>
      <c r="H9709" t="str">
        <f t="shared" si="1361"/>
        <v>Average Place to Work</v>
      </c>
      <c r="I9709">
        <v>52</v>
      </c>
      <c r="J9709" t="b">
        <f t="shared" si="1362"/>
        <v>0</v>
      </c>
      <c r="K9709" t="b">
        <f>OR(E9709&gt;3.5,Q9709&lt;10)</f>
        <v>1</v>
      </c>
      <c r="L9709" t="s">
        <v>19</v>
      </c>
      <c r="M9709" t="s">
        <v>6790</v>
      </c>
      <c r="N9709" t="str">
        <f t="shared" si="1363"/>
        <v>None</v>
      </c>
      <c r="O9709" t="str">
        <f t="shared" si="1364"/>
        <v>None</v>
      </c>
      <c r="P9709" t="s">
        <v>11</v>
      </c>
      <c r="Q9709" s="2">
        <f t="shared" si="1365"/>
        <v>54</v>
      </c>
      <c r="R9709" s="1" t="str">
        <f t="shared" si="1366"/>
        <v>Established</v>
      </c>
      <c r="S9709" s="1"/>
      <c r="T9709" t="s">
        <v>1183</v>
      </c>
      <c r="U9709" t="s">
        <v>352</v>
      </c>
      <c r="V9709">
        <f t="shared" si="1367"/>
        <v>0</v>
      </c>
    </row>
    <row r="9710" spans="1:22" x14ac:dyDescent="0.35">
      <c r="A9710">
        <v>9708</v>
      </c>
      <c r="B9710" t="s">
        <v>14068</v>
      </c>
      <c r="C9710" t="str">
        <f t="shared" si="1359"/>
        <v>Don’t Buy</v>
      </c>
      <c r="D9710" t="str">
        <f t="shared" si="1360"/>
        <v>Long Name</v>
      </c>
      <c r="E9710">
        <v>3.1</v>
      </c>
      <c r="F9710">
        <f>IF(Q9710&lt;10,E9710+0.1,E9710)</f>
        <v>3.1</v>
      </c>
      <c r="G9710">
        <f>MIN(IF(Q9710&lt;10,E9710+0.5,E9710),5)</f>
        <v>3.1</v>
      </c>
      <c r="H9710" t="str">
        <f t="shared" si="1361"/>
        <v>Average Place to Work</v>
      </c>
      <c r="I9710">
        <v>52</v>
      </c>
      <c r="J9710" t="b">
        <f t="shared" si="1362"/>
        <v>0</v>
      </c>
      <c r="K9710" t="b">
        <f>OR(E9710&gt;3.5,Q9710&lt;10)</f>
        <v>0</v>
      </c>
      <c r="L9710" t="s">
        <v>19</v>
      </c>
      <c r="M9710" t="s">
        <v>2570</v>
      </c>
      <c r="N9710" t="str">
        <f t="shared" si="1363"/>
        <v>None</v>
      </c>
      <c r="O9710" t="str">
        <f t="shared" si="1364"/>
        <v>None</v>
      </c>
      <c r="P9710" t="s">
        <v>50</v>
      </c>
      <c r="Q9710" s="2">
        <f t="shared" si="1365"/>
        <v>29</v>
      </c>
      <c r="R9710" s="1" t="str">
        <f t="shared" si="1366"/>
        <v>Established</v>
      </c>
      <c r="S9710" s="1"/>
      <c r="T9710" t="s">
        <v>1183</v>
      </c>
      <c r="U9710" t="s">
        <v>64</v>
      </c>
      <c r="V9710">
        <f t="shared" si="1367"/>
        <v>0</v>
      </c>
    </row>
    <row r="9711" spans="1:22" x14ac:dyDescent="0.35">
      <c r="A9711">
        <v>9709</v>
      </c>
      <c r="B9711" t="s">
        <v>14069</v>
      </c>
      <c r="C9711" t="str">
        <f t="shared" si="1359"/>
        <v>Don’t Buy</v>
      </c>
      <c r="D9711" t="str">
        <f t="shared" si="1360"/>
        <v>Short Name</v>
      </c>
      <c r="E9711">
        <v>4.3</v>
      </c>
      <c r="F9711">
        <f>IF(Q9711&lt;10,E9711+0.1,E9711)</f>
        <v>4.3</v>
      </c>
      <c r="G9711">
        <f>MIN(IF(Q9711&lt;10,E9711+0.5,E9711),5)</f>
        <v>4.3</v>
      </c>
      <c r="H9711" t="str">
        <f t="shared" si="1361"/>
        <v>Average Place to Work</v>
      </c>
      <c r="I9711">
        <v>52</v>
      </c>
      <c r="J9711" t="b">
        <f t="shared" si="1362"/>
        <v>0</v>
      </c>
      <c r="K9711" t="b">
        <f>OR(E9711&gt;3.5,Q9711&lt;10)</f>
        <v>1</v>
      </c>
      <c r="M9711" t="s">
        <v>12784</v>
      </c>
      <c r="N9711" t="str">
        <f t="shared" si="1363"/>
        <v>Indian Silicon Valley Startups</v>
      </c>
      <c r="O9711" t="str">
        <f t="shared" si="1364"/>
        <v>None</v>
      </c>
      <c r="P9711" t="s">
        <v>261</v>
      </c>
      <c r="Q9711" s="2">
        <f t="shared" si="1365"/>
        <v>21</v>
      </c>
      <c r="R9711" s="1" t="str">
        <f t="shared" si="1366"/>
        <v>Established</v>
      </c>
      <c r="S9711" s="1"/>
      <c r="T9711" t="s">
        <v>598</v>
      </c>
      <c r="U9711" t="s">
        <v>36</v>
      </c>
      <c r="V9711">
        <f t="shared" si="1367"/>
        <v>0</v>
      </c>
    </row>
    <row r="9712" spans="1:22" x14ac:dyDescent="0.35">
      <c r="A9712">
        <v>9710</v>
      </c>
      <c r="B9712" t="s">
        <v>14070</v>
      </c>
      <c r="C9712" t="str">
        <f t="shared" si="1359"/>
        <v>Don’t Buy</v>
      </c>
      <c r="D9712" t="str">
        <f t="shared" si="1360"/>
        <v>Long Name</v>
      </c>
      <c r="E9712">
        <v>3.9</v>
      </c>
      <c r="F9712">
        <f>IF(Q9712&lt;10,E9712+0.1,E9712)</f>
        <v>3.9</v>
      </c>
      <c r="G9712">
        <f>MIN(IF(Q9712&lt;10,E9712+0.5,E9712),5)</f>
        <v>3.9</v>
      </c>
      <c r="H9712" t="str">
        <f t="shared" si="1361"/>
        <v>Average Place to Work</v>
      </c>
      <c r="I9712">
        <v>52</v>
      </c>
      <c r="J9712" t="b">
        <f t="shared" si="1362"/>
        <v>0</v>
      </c>
      <c r="K9712" t="b">
        <f>OR(E9712&gt;3.5,Q9712&lt;10)</f>
        <v>1</v>
      </c>
      <c r="M9712" t="s">
        <v>4597</v>
      </c>
      <c r="N9712" t="str">
        <f t="shared" si="1363"/>
        <v>None</v>
      </c>
      <c r="O9712" t="str">
        <f t="shared" si="1364"/>
        <v>None</v>
      </c>
      <c r="P9712" t="s">
        <v>111</v>
      </c>
      <c r="Q9712" s="2">
        <f t="shared" si="1365"/>
        <v>22</v>
      </c>
      <c r="R9712" s="1" t="str">
        <f t="shared" si="1366"/>
        <v>Established</v>
      </c>
      <c r="S9712" s="1"/>
      <c r="T9712" t="s">
        <v>140</v>
      </c>
      <c r="U9712" t="s">
        <v>712</v>
      </c>
      <c r="V9712">
        <f t="shared" si="1367"/>
        <v>0</v>
      </c>
    </row>
    <row r="9713" spans="1:22" x14ac:dyDescent="0.35">
      <c r="A9713">
        <v>9711</v>
      </c>
      <c r="B9713" t="s">
        <v>14071</v>
      </c>
      <c r="C9713" t="str">
        <f t="shared" si="1359"/>
        <v>Don’t Buy</v>
      </c>
      <c r="D9713" t="str">
        <f t="shared" si="1360"/>
        <v>Long Name</v>
      </c>
      <c r="E9713">
        <v>3.8</v>
      </c>
      <c r="F9713">
        <f>IF(Q9713&lt;10,E9713+0.1,E9713)</f>
        <v>3.9</v>
      </c>
      <c r="G9713">
        <f>MIN(IF(Q9713&lt;10,E9713+0.5,E9713),5)</f>
        <v>4.3</v>
      </c>
      <c r="H9713" t="str">
        <f t="shared" si="1361"/>
        <v>Average Place to Work</v>
      </c>
      <c r="I9713">
        <v>52</v>
      </c>
      <c r="J9713" t="b">
        <f t="shared" si="1362"/>
        <v>0</v>
      </c>
      <c r="K9713" t="b">
        <f>OR(E9713&gt;3.5,Q9713&lt;10)</f>
        <v>1</v>
      </c>
      <c r="M9713" t="s">
        <v>14072</v>
      </c>
      <c r="N9713" t="str">
        <f t="shared" si="1363"/>
        <v>Indian Silicon Valley Startups</v>
      </c>
      <c r="O9713" t="str">
        <f t="shared" si="1364"/>
        <v>None</v>
      </c>
      <c r="Q9713" s="2">
        <f t="shared" si="1365"/>
        <v>0</v>
      </c>
      <c r="R9713" s="1" t="str">
        <f t="shared" si="1366"/>
        <v>Startup</v>
      </c>
      <c r="S9713" s="1"/>
      <c r="T9713" t="s">
        <v>1183</v>
      </c>
      <c r="U9713" t="s">
        <v>1677</v>
      </c>
      <c r="V9713">
        <f t="shared" si="1367"/>
        <v>0</v>
      </c>
    </row>
    <row r="9714" spans="1:22" x14ac:dyDescent="0.35">
      <c r="A9714">
        <v>9712</v>
      </c>
      <c r="B9714" t="s">
        <v>14073</v>
      </c>
      <c r="C9714" t="str">
        <f t="shared" si="1359"/>
        <v>Don’t Buy</v>
      </c>
      <c r="D9714" t="str">
        <f t="shared" si="1360"/>
        <v>Long Name</v>
      </c>
      <c r="E9714">
        <v>4.3</v>
      </c>
      <c r="F9714">
        <f>IF(Q9714&lt;10,E9714+0.1,E9714)</f>
        <v>4.3</v>
      </c>
      <c r="G9714">
        <f>MIN(IF(Q9714&lt;10,E9714+0.5,E9714),5)</f>
        <v>4.3</v>
      </c>
      <c r="H9714" t="str">
        <f t="shared" si="1361"/>
        <v>Average Place to Work</v>
      </c>
      <c r="I9714">
        <v>52</v>
      </c>
      <c r="J9714" t="b">
        <f t="shared" si="1362"/>
        <v>0</v>
      </c>
      <c r="K9714" t="b">
        <f>OR(E9714&gt;3.5,Q9714&lt;10)</f>
        <v>1</v>
      </c>
      <c r="L9714" t="s">
        <v>19</v>
      </c>
      <c r="M9714" t="s">
        <v>14074</v>
      </c>
      <c r="N9714" t="str">
        <f t="shared" si="1363"/>
        <v>None</v>
      </c>
      <c r="O9714" t="str">
        <f t="shared" si="1364"/>
        <v>None</v>
      </c>
      <c r="P9714" t="s">
        <v>79</v>
      </c>
      <c r="Q9714" s="2">
        <f t="shared" si="1365"/>
        <v>19</v>
      </c>
      <c r="R9714" s="1" t="str">
        <f t="shared" si="1366"/>
        <v>Established</v>
      </c>
      <c r="S9714" s="1"/>
      <c r="T9714" t="s">
        <v>40</v>
      </c>
      <c r="U9714" t="s">
        <v>357</v>
      </c>
      <c r="V9714">
        <f t="shared" si="1367"/>
        <v>0</v>
      </c>
    </row>
    <row r="9715" spans="1:22" x14ac:dyDescent="0.35">
      <c r="A9715">
        <v>9713</v>
      </c>
      <c r="B9715" t="s">
        <v>14075</v>
      </c>
      <c r="C9715" t="str">
        <f t="shared" si="1359"/>
        <v>Don’t Buy</v>
      </c>
      <c r="D9715" t="str">
        <f t="shared" si="1360"/>
        <v>Short Name</v>
      </c>
      <c r="E9715">
        <v>4.0999999999999996</v>
      </c>
      <c r="F9715">
        <f>IF(Q9715&lt;10,E9715+0.1,E9715)</f>
        <v>4.1999999999999993</v>
      </c>
      <c r="G9715">
        <f>MIN(IF(Q9715&lt;10,E9715+0.5,E9715),5)</f>
        <v>4.5999999999999996</v>
      </c>
      <c r="H9715" t="str">
        <f t="shared" si="1361"/>
        <v>Average Place to Work</v>
      </c>
      <c r="I9715">
        <v>52</v>
      </c>
      <c r="J9715" t="b">
        <f t="shared" si="1362"/>
        <v>0</v>
      </c>
      <c r="K9715" t="b">
        <f>OR(E9715&gt;3.5,Q9715&lt;10)</f>
        <v>1</v>
      </c>
      <c r="L9715" t="s">
        <v>19</v>
      </c>
      <c r="M9715" t="s">
        <v>14076</v>
      </c>
      <c r="N9715" t="str">
        <f t="shared" si="1363"/>
        <v>Indian Silicon Valley Startups</v>
      </c>
      <c r="O9715" t="str">
        <f t="shared" si="1364"/>
        <v>None</v>
      </c>
      <c r="Q9715" s="2">
        <f t="shared" si="1365"/>
        <v>0</v>
      </c>
      <c r="R9715" s="1" t="str">
        <f t="shared" si="1366"/>
        <v>Startup</v>
      </c>
      <c r="S9715" s="1"/>
      <c r="T9715" t="s">
        <v>1146</v>
      </c>
      <c r="U9715" t="s">
        <v>1913</v>
      </c>
      <c r="V9715">
        <f t="shared" si="1367"/>
        <v>0</v>
      </c>
    </row>
    <row r="9716" spans="1:22" x14ac:dyDescent="0.35">
      <c r="A9716">
        <v>9714</v>
      </c>
      <c r="B9716" t="s">
        <v>14077</v>
      </c>
      <c r="C9716" t="str">
        <f t="shared" si="1359"/>
        <v>Don’t Buy</v>
      </c>
      <c r="D9716" t="str">
        <f t="shared" si="1360"/>
        <v>Long Name</v>
      </c>
      <c r="E9716">
        <v>3.6</v>
      </c>
      <c r="F9716">
        <f>IF(Q9716&lt;10,E9716+0.1,E9716)</f>
        <v>3.6</v>
      </c>
      <c r="G9716">
        <f>MIN(IF(Q9716&lt;10,E9716+0.5,E9716),5)</f>
        <v>3.6</v>
      </c>
      <c r="H9716" t="str">
        <f t="shared" si="1361"/>
        <v>Average Place to Work</v>
      </c>
      <c r="I9716">
        <v>52</v>
      </c>
      <c r="J9716" t="b">
        <f t="shared" si="1362"/>
        <v>0</v>
      </c>
      <c r="K9716" t="b">
        <f>OR(E9716&gt;3.5,Q9716&lt;10)</f>
        <v>1</v>
      </c>
      <c r="L9716" t="s">
        <v>19</v>
      </c>
      <c r="M9716" t="s">
        <v>2891</v>
      </c>
      <c r="N9716" t="str">
        <f t="shared" si="1363"/>
        <v>None</v>
      </c>
      <c r="O9716" t="str">
        <f t="shared" si="1364"/>
        <v>None</v>
      </c>
      <c r="P9716" t="s">
        <v>183</v>
      </c>
      <c r="Q9716" s="2">
        <f t="shared" si="1365"/>
        <v>10</v>
      </c>
      <c r="R9716" s="1" t="str">
        <f t="shared" si="1366"/>
        <v>Established</v>
      </c>
      <c r="S9716" s="1"/>
      <c r="T9716" t="s">
        <v>1146</v>
      </c>
      <c r="U9716" t="s">
        <v>530</v>
      </c>
      <c r="V9716">
        <f t="shared" si="1367"/>
        <v>0</v>
      </c>
    </row>
    <row r="9717" spans="1:22" x14ac:dyDescent="0.35">
      <c r="A9717">
        <v>9715</v>
      </c>
      <c r="B9717" t="s">
        <v>14078</v>
      </c>
      <c r="C9717" t="str">
        <f t="shared" si="1359"/>
        <v>Don’t Buy</v>
      </c>
      <c r="D9717" t="str">
        <f t="shared" si="1360"/>
        <v>Long Name</v>
      </c>
      <c r="E9717">
        <v>4.3</v>
      </c>
      <c r="F9717">
        <f>IF(Q9717&lt;10,E9717+0.1,E9717)</f>
        <v>4.3</v>
      </c>
      <c r="G9717">
        <f>MIN(IF(Q9717&lt;10,E9717+0.5,E9717),5)</f>
        <v>4.3</v>
      </c>
      <c r="H9717" t="str">
        <f t="shared" si="1361"/>
        <v>Average Place to Work</v>
      </c>
      <c r="I9717">
        <v>52</v>
      </c>
      <c r="J9717" t="b">
        <f t="shared" si="1362"/>
        <v>0</v>
      </c>
      <c r="K9717" t="b">
        <f>OR(E9717&gt;3.5,Q9717&lt;10)</f>
        <v>1</v>
      </c>
      <c r="L9717" t="s">
        <v>19</v>
      </c>
      <c r="M9717" t="s">
        <v>1836</v>
      </c>
      <c r="N9717" t="str">
        <f t="shared" si="1363"/>
        <v>None</v>
      </c>
      <c r="O9717" t="str">
        <f t="shared" si="1364"/>
        <v>None</v>
      </c>
      <c r="P9717" t="s">
        <v>47</v>
      </c>
      <c r="Q9717" s="2">
        <f t="shared" si="1365"/>
        <v>31</v>
      </c>
      <c r="R9717" s="1" t="str">
        <f t="shared" si="1366"/>
        <v>Established</v>
      </c>
      <c r="S9717" s="1"/>
      <c r="T9717" t="s">
        <v>1183</v>
      </c>
      <c r="U9717" t="s">
        <v>7027</v>
      </c>
      <c r="V9717">
        <f t="shared" si="1367"/>
        <v>0</v>
      </c>
    </row>
    <row r="9718" spans="1:22" x14ac:dyDescent="0.35">
      <c r="A9718">
        <v>9716</v>
      </c>
      <c r="B9718" t="s">
        <v>14079</v>
      </c>
      <c r="C9718" t="str">
        <f t="shared" si="1359"/>
        <v>Don’t Buy</v>
      </c>
      <c r="D9718" t="str">
        <f t="shared" si="1360"/>
        <v>Long Name</v>
      </c>
      <c r="E9718">
        <v>4.0999999999999996</v>
      </c>
      <c r="F9718">
        <f>IF(Q9718&lt;10,E9718+0.1,E9718)</f>
        <v>4.0999999999999996</v>
      </c>
      <c r="G9718">
        <f>MIN(IF(Q9718&lt;10,E9718+0.5,E9718),5)</f>
        <v>4.0999999999999996</v>
      </c>
      <c r="H9718" t="str">
        <f t="shared" si="1361"/>
        <v>Average Place to Work</v>
      </c>
      <c r="I9718">
        <v>52</v>
      </c>
      <c r="J9718" t="b">
        <f t="shared" si="1362"/>
        <v>0</v>
      </c>
      <c r="K9718" t="b">
        <f>OR(E9718&gt;3.5,Q9718&lt;10)</f>
        <v>1</v>
      </c>
      <c r="M9718" t="s">
        <v>8362</v>
      </c>
      <c r="N9718" t="str">
        <f t="shared" si="1363"/>
        <v>None</v>
      </c>
      <c r="O9718" t="str">
        <f t="shared" si="1364"/>
        <v>None</v>
      </c>
      <c r="P9718" t="s">
        <v>505</v>
      </c>
      <c r="Q9718" s="2">
        <f t="shared" si="1365"/>
        <v>90</v>
      </c>
      <c r="R9718" s="1" t="str">
        <f t="shared" si="1366"/>
        <v>Established</v>
      </c>
      <c r="S9718" s="1"/>
      <c r="T9718" t="s">
        <v>140</v>
      </c>
      <c r="U9718" t="s">
        <v>5009</v>
      </c>
      <c r="V9718">
        <f t="shared" si="1367"/>
        <v>0</v>
      </c>
    </row>
    <row r="9719" spans="1:22" x14ac:dyDescent="0.35">
      <c r="A9719">
        <v>9717</v>
      </c>
      <c r="B9719" t="s">
        <v>14080</v>
      </c>
      <c r="C9719" t="str">
        <f t="shared" si="1359"/>
        <v>Don’t Buy</v>
      </c>
      <c r="D9719" t="str">
        <f t="shared" si="1360"/>
        <v>Long Name</v>
      </c>
      <c r="E9719">
        <v>3.9</v>
      </c>
      <c r="F9719">
        <f>IF(Q9719&lt;10,E9719+0.1,E9719)</f>
        <v>3.9</v>
      </c>
      <c r="G9719">
        <f>MIN(IF(Q9719&lt;10,E9719+0.5,E9719),5)</f>
        <v>3.9</v>
      </c>
      <c r="H9719" t="str">
        <f t="shared" si="1361"/>
        <v>Average Place to Work</v>
      </c>
      <c r="I9719">
        <v>52</v>
      </c>
      <c r="J9719" t="b">
        <f t="shared" si="1362"/>
        <v>0</v>
      </c>
      <c r="K9719" t="b">
        <f>OR(E9719&gt;3.5,Q9719&lt;10)</f>
        <v>1</v>
      </c>
      <c r="M9719" t="s">
        <v>12216</v>
      </c>
      <c r="N9719" t="str">
        <f t="shared" si="1363"/>
        <v>None</v>
      </c>
      <c r="O9719" t="str">
        <f t="shared" si="1364"/>
        <v>None</v>
      </c>
      <c r="P9719" t="s">
        <v>587</v>
      </c>
      <c r="Q9719" s="2">
        <f t="shared" si="1365"/>
        <v>76</v>
      </c>
      <c r="R9719" s="1" t="str">
        <f t="shared" si="1366"/>
        <v>Established</v>
      </c>
      <c r="S9719" s="1"/>
      <c r="T9719" t="s">
        <v>1183</v>
      </c>
      <c r="U9719" t="s">
        <v>312</v>
      </c>
      <c r="V9719">
        <f t="shared" si="1367"/>
        <v>0</v>
      </c>
    </row>
    <row r="9720" spans="1:22" x14ac:dyDescent="0.35">
      <c r="A9720">
        <v>9718</v>
      </c>
      <c r="B9720" t="s">
        <v>14081</v>
      </c>
      <c r="C9720" t="str">
        <f t="shared" si="1359"/>
        <v>Buy</v>
      </c>
      <c r="D9720" t="str">
        <f t="shared" si="1360"/>
        <v>Long Name</v>
      </c>
      <c r="E9720">
        <v>4.5</v>
      </c>
      <c r="F9720">
        <f>IF(Q9720&lt;10,E9720+0.1,E9720)</f>
        <v>4.5999999999999996</v>
      </c>
      <c r="G9720">
        <f>MIN(IF(Q9720&lt;10,E9720+0.5,E9720),5)</f>
        <v>5</v>
      </c>
      <c r="H9720" t="str">
        <f t="shared" si="1361"/>
        <v>Average Place to Work</v>
      </c>
      <c r="I9720">
        <v>52</v>
      </c>
      <c r="J9720" t="b">
        <f t="shared" si="1362"/>
        <v>0</v>
      </c>
      <c r="K9720" t="b">
        <f>OR(E9720&gt;3.5,Q9720&lt;10)</f>
        <v>1</v>
      </c>
      <c r="L9720" t="s">
        <v>19</v>
      </c>
      <c r="M9720" t="s">
        <v>8894</v>
      </c>
      <c r="N9720" t="str">
        <f t="shared" si="1363"/>
        <v>Indian Silicon Valley Startups</v>
      </c>
      <c r="O9720" t="str">
        <f t="shared" si="1364"/>
        <v>None</v>
      </c>
      <c r="P9720" t="s">
        <v>269</v>
      </c>
      <c r="Q9720" s="2">
        <f t="shared" si="1365"/>
        <v>9</v>
      </c>
      <c r="R9720" s="1" t="str">
        <f t="shared" si="1366"/>
        <v>Startup</v>
      </c>
      <c r="S9720" s="1"/>
      <c r="T9720" t="s">
        <v>1146</v>
      </c>
      <c r="U9720" t="s">
        <v>255</v>
      </c>
      <c r="V9720">
        <f t="shared" si="1367"/>
        <v>0</v>
      </c>
    </row>
    <row r="9721" spans="1:22" x14ac:dyDescent="0.35">
      <c r="A9721">
        <v>9719</v>
      </c>
      <c r="B9721" t="s">
        <v>14082</v>
      </c>
      <c r="C9721" t="str">
        <f t="shared" si="1359"/>
        <v>Don’t Buy</v>
      </c>
      <c r="D9721" t="str">
        <f t="shared" si="1360"/>
        <v>Long Name</v>
      </c>
      <c r="E9721">
        <v>3.3</v>
      </c>
      <c r="F9721">
        <f>IF(Q9721&lt;10,E9721+0.1,E9721)</f>
        <v>3.3</v>
      </c>
      <c r="G9721">
        <f>MIN(IF(Q9721&lt;10,E9721+0.5,E9721),5)</f>
        <v>3.3</v>
      </c>
      <c r="H9721" t="str">
        <f t="shared" si="1361"/>
        <v>Average Place to Work</v>
      </c>
      <c r="I9721">
        <v>52</v>
      </c>
      <c r="J9721" t="b">
        <f t="shared" si="1362"/>
        <v>0</v>
      </c>
      <c r="K9721" t="b">
        <f>OR(E9721&gt;3.5,Q9721&lt;10)</f>
        <v>0</v>
      </c>
      <c r="L9721" t="s">
        <v>9</v>
      </c>
      <c r="M9721" t="s">
        <v>14083</v>
      </c>
      <c r="N9721" t="str">
        <f t="shared" si="1363"/>
        <v>None</v>
      </c>
      <c r="O9721" t="str">
        <f t="shared" si="1364"/>
        <v>None</v>
      </c>
      <c r="P9721" t="s">
        <v>302</v>
      </c>
      <c r="Q9721" s="2">
        <f t="shared" si="1365"/>
        <v>32</v>
      </c>
      <c r="R9721" s="1" t="str">
        <f t="shared" si="1366"/>
        <v>Established</v>
      </c>
      <c r="S9721" s="1"/>
      <c r="T9721" t="s">
        <v>598</v>
      </c>
      <c r="U9721" t="s">
        <v>1677</v>
      </c>
      <c r="V9721">
        <f t="shared" si="1367"/>
        <v>0</v>
      </c>
    </row>
    <row r="9722" spans="1:22" x14ac:dyDescent="0.35">
      <c r="A9722">
        <v>9720</v>
      </c>
      <c r="B9722" t="s">
        <v>14084</v>
      </c>
      <c r="C9722" t="str">
        <f t="shared" si="1359"/>
        <v>Don’t Buy</v>
      </c>
      <c r="D9722" t="str">
        <f t="shared" si="1360"/>
        <v>Long Name</v>
      </c>
      <c r="E9722">
        <v>3.6</v>
      </c>
      <c r="F9722">
        <f>IF(Q9722&lt;10,E9722+0.1,E9722)</f>
        <v>3.6</v>
      </c>
      <c r="G9722">
        <f>MIN(IF(Q9722&lt;10,E9722+0.5,E9722),5)</f>
        <v>3.6</v>
      </c>
      <c r="H9722" t="str">
        <f t="shared" si="1361"/>
        <v>Average Place to Work</v>
      </c>
      <c r="I9722">
        <v>52</v>
      </c>
      <c r="J9722" t="b">
        <f t="shared" si="1362"/>
        <v>0</v>
      </c>
      <c r="K9722" t="b">
        <f>OR(E9722&gt;3.5,Q9722&lt;10)</f>
        <v>1</v>
      </c>
      <c r="L9722" t="s">
        <v>19</v>
      </c>
      <c r="M9722" t="s">
        <v>13164</v>
      </c>
      <c r="N9722" t="str">
        <f t="shared" si="1363"/>
        <v>None</v>
      </c>
      <c r="O9722" t="str">
        <f t="shared" si="1364"/>
        <v>None</v>
      </c>
      <c r="P9722" t="s">
        <v>5631</v>
      </c>
      <c r="Q9722" s="2">
        <f t="shared" si="1365"/>
        <v>117</v>
      </c>
      <c r="R9722" s="1" t="str">
        <f t="shared" si="1366"/>
        <v>Established</v>
      </c>
      <c r="S9722" s="1"/>
      <c r="T9722" t="s">
        <v>1183</v>
      </c>
      <c r="U9722" t="s">
        <v>227</v>
      </c>
      <c r="V9722">
        <f t="shared" si="1367"/>
        <v>0</v>
      </c>
    </row>
    <row r="9723" spans="1:22" x14ac:dyDescent="0.35">
      <c r="A9723">
        <v>9721</v>
      </c>
      <c r="B9723" t="s">
        <v>14085</v>
      </c>
      <c r="C9723" t="str">
        <f t="shared" si="1359"/>
        <v>Don’t Buy</v>
      </c>
      <c r="D9723" t="str">
        <f t="shared" si="1360"/>
        <v>Long Name</v>
      </c>
      <c r="E9723">
        <v>4.2</v>
      </c>
      <c r="F9723">
        <f>IF(Q9723&lt;10,E9723+0.1,E9723)</f>
        <v>4.2</v>
      </c>
      <c r="G9723">
        <f>MIN(IF(Q9723&lt;10,E9723+0.5,E9723),5)</f>
        <v>4.2</v>
      </c>
      <c r="H9723" t="str">
        <f t="shared" si="1361"/>
        <v>Average Place to Work</v>
      </c>
      <c r="I9723">
        <v>52</v>
      </c>
      <c r="J9723" t="b">
        <f t="shared" si="1362"/>
        <v>0</v>
      </c>
      <c r="K9723" t="b">
        <f>OR(E9723&gt;3.5,Q9723&lt;10)</f>
        <v>1</v>
      </c>
      <c r="L9723" t="s">
        <v>19</v>
      </c>
      <c r="M9723" t="s">
        <v>14086</v>
      </c>
      <c r="N9723" t="str">
        <f t="shared" si="1363"/>
        <v>None</v>
      </c>
      <c r="O9723" t="str">
        <f t="shared" si="1364"/>
        <v>None</v>
      </c>
      <c r="P9723" t="s">
        <v>292</v>
      </c>
      <c r="Q9723" s="2">
        <f t="shared" si="1365"/>
        <v>38</v>
      </c>
      <c r="R9723" s="1" t="str">
        <f t="shared" si="1366"/>
        <v>Established</v>
      </c>
      <c r="S9723" s="1"/>
      <c r="T9723" t="s">
        <v>1183</v>
      </c>
      <c r="U9723" t="s">
        <v>455</v>
      </c>
      <c r="V9723">
        <f t="shared" si="1367"/>
        <v>0</v>
      </c>
    </row>
    <row r="9724" spans="1:22" x14ac:dyDescent="0.35">
      <c r="A9724">
        <v>9722</v>
      </c>
      <c r="B9724" t="s">
        <v>14087</v>
      </c>
      <c r="C9724" t="str">
        <f t="shared" si="1359"/>
        <v>Don’t Buy</v>
      </c>
      <c r="D9724" t="str">
        <f t="shared" si="1360"/>
        <v>Long Name</v>
      </c>
      <c r="E9724">
        <v>3.7</v>
      </c>
      <c r="F9724">
        <f>IF(Q9724&lt;10,E9724+0.1,E9724)</f>
        <v>3.8000000000000003</v>
      </c>
      <c r="G9724">
        <f>MIN(IF(Q9724&lt;10,E9724+0.5,E9724),5)</f>
        <v>4.2</v>
      </c>
      <c r="H9724" t="str">
        <f t="shared" si="1361"/>
        <v>Average Place to Work</v>
      </c>
      <c r="I9724">
        <v>52</v>
      </c>
      <c r="J9724" t="b">
        <f t="shared" si="1362"/>
        <v>0</v>
      </c>
      <c r="K9724" t="b">
        <f>OR(E9724&gt;3.5,Q9724&lt;10)</f>
        <v>1</v>
      </c>
      <c r="L9724" t="s">
        <v>19</v>
      </c>
      <c r="M9724" t="s">
        <v>2195</v>
      </c>
      <c r="N9724" t="str">
        <f t="shared" si="1363"/>
        <v>Indian Silicon Valley Startups</v>
      </c>
      <c r="O9724" t="str">
        <f t="shared" si="1364"/>
        <v>None</v>
      </c>
      <c r="P9724" t="s">
        <v>269</v>
      </c>
      <c r="Q9724" s="2">
        <f t="shared" si="1365"/>
        <v>9</v>
      </c>
      <c r="R9724" s="1" t="str">
        <f t="shared" si="1366"/>
        <v>Startup</v>
      </c>
      <c r="S9724" s="1"/>
      <c r="T9724" t="s">
        <v>8542</v>
      </c>
      <c r="U9724" t="s">
        <v>64</v>
      </c>
      <c r="V9724">
        <f t="shared" si="1367"/>
        <v>0</v>
      </c>
    </row>
    <row r="9725" spans="1:22" x14ac:dyDescent="0.35">
      <c r="A9725">
        <v>9723</v>
      </c>
      <c r="B9725" t="s">
        <v>14088</v>
      </c>
      <c r="C9725" t="str">
        <f t="shared" si="1359"/>
        <v>Don’t Buy</v>
      </c>
      <c r="D9725" t="str">
        <f t="shared" si="1360"/>
        <v>Long Name</v>
      </c>
      <c r="E9725">
        <v>3.7</v>
      </c>
      <c r="F9725">
        <f>IF(Q9725&lt;10,E9725+0.1,E9725)</f>
        <v>3.7</v>
      </c>
      <c r="G9725">
        <f>MIN(IF(Q9725&lt;10,E9725+0.5,E9725),5)</f>
        <v>3.7</v>
      </c>
      <c r="H9725" t="str">
        <f t="shared" si="1361"/>
        <v>Average Place to Work</v>
      </c>
      <c r="I9725">
        <v>52</v>
      </c>
      <c r="J9725" t="b">
        <f t="shared" si="1362"/>
        <v>0</v>
      </c>
      <c r="K9725" t="b">
        <f>OR(E9725&gt;3.5,Q9725&lt;10)</f>
        <v>1</v>
      </c>
      <c r="M9725" t="s">
        <v>7928</v>
      </c>
      <c r="N9725" t="str">
        <f t="shared" si="1363"/>
        <v>Indian Silicon Valley Startups</v>
      </c>
      <c r="O9725" t="str">
        <f t="shared" si="1364"/>
        <v>None</v>
      </c>
      <c r="P9725" t="s">
        <v>198</v>
      </c>
      <c r="Q9725" s="2">
        <f t="shared" si="1365"/>
        <v>35</v>
      </c>
      <c r="R9725" s="1" t="str">
        <f t="shared" si="1366"/>
        <v>Established</v>
      </c>
      <c r="S9725" s="1"/>
      <c r="T9725" t="s">
        <v>598</v>
      </c>
      <c r="U9725" t="s">
        <v>312</v>
      </c>
      <c r="V9725">
        <f t="shared" si="1367"/>
        <v>0</v>
      </c>
    </row>
    <row r="9726" spans="1:22" x14ac:dyDescent="0.35">
      <c r="A9726">
        <v>9724</v>
      </c>
      <c r="B9726" t="s">
        <v>14089</v>
      </c>
      <c r="C9726" t="str">
        <f t="shared" si="1359"/>
        <v>Don’t Buy</v>
      </c>
      <c r="D9726" t="str">
        <f t="shared" si="1360"/>
        <v>Long Name</v>
      </c>
      <c r="E9726">
        <v>4</v>
      </c>
      <c r="F9726">
        <f>IF(Q9726&lt;10,E9726+0.1,E9726)</f>
        <v>4</v>
      </c>
      <c r="G9726">
        <f>MIN(IF(Q9726&lt;10,E9726+0.5,E9726),5)</f>
        <v>4</v>
      </c>
      <c r="H9726" t="str">
        <f t="shared" si="1361"/>
        <v>Average Place to Work</v>
      </c>
      <c r="I9726">
        <v>52</v>
      </c>
      <c r="J9726" t="b">
        <f t="shared" si="1362"/>
        <v>0</v>
      </c>
      <c r="K9726" t="b">
        <f>OR(E9726&gt;3.5,Q9726&lt;10)</f>
        <v>1</v>
      </c>
      <c r="M9726" t="s">
        <v>9152</v>
      </c>
      <c r="N9726" t="str">
        <f t="shared" si="1363"/>
        <v>None</v>
      </c>
      <c r="O9726" t="str">
        <f t="shared" si="1364"/>
        <v>None</v>
      </c>
      <c r="P9726" t="s">
        <v>156</v>
      </c>
      <c r="Q9726" s="2">
        <f t="shared" si="1365"/>
        <v>18</v>
      </c>
      <c r="R9726" s="1" t="str">
        <f t="shared" si="1366"/>
        <v>Established</v>
      </c>
      <c r="S9726" s="1"/>
      <c r="T9726" t="s">
        <v>1481</v>
      </c>
      <c r="U9726" t="s">
        <v>297</v>
      </c>
      <c r="V9726">
        <f t="shared" si="1367"/>
        <v>0</v>
      </c>
    </row>
    <row r="9727" spans="1:22" x14ac:dyDescent="0.35">
      <c r="A9727">
        <v>9725</v>
      </c>
      <c r="B9727" t="s">
        <v>14090</v>
      </c>
      <c r="C9727" t="str">
        <f t="shared" si="1359"/>
        <v>Don’t Buy</v>
      </c>
      <c r="D9727" t="str">
        <f t="shared" si="1360"/>
        <v>Long Name</v>
      </c>
      <c r="E9727">
        <v>3.6</v>
      </c>
      <c r="F9727">
        <f>IF(Q9727&lt;10,E9727+0.1,E9727)</f>
        <v>3.6</v>
      </c>
      <c r="G9727">
        <f>MIN(IF(Q9727&lt;10,E9727+0.5,E9727),5)</f>
        <v>3.6</v>
      </c>
      <c r="H9727" t="str">
        <f t="shared" si="1361"/>
        <v>Average Place to Work</v>
      </c>
      <c r="I9727">
        <v>52</v>
      </c>
      <c r="J9727" t="b">
        <f t="shared" si="1362"/>
        <v>0</v>
      </c>
      <c r="K9727" t="b">
        <f>OR(E9727&gt;3.5,Q9727&lt;10)</f>
        <v>1</v>
      </c>
      <c r="M9727" t="s">
        <v>1781</v>
      </c>
      <c r="N9727" t="str">
        <f t="shared" si="1363"/>
        <v>Indian Silicon Valley Startups</v>
      </c>
      <c r="O9727" t="str">
        <f t="shared" si="1364"/>
        <v>None</v>
      </c>
      <c r="P9727" t="s">
        <v>114</v>
      </c>
      <c r="Q9727" s="2">
        <f t="shared" si="1365"/>
        <v>11</v>
      </c>
      <c r="R9727" s="1" t="str">
        <f t="shared" si="1366"/>
        <v>Established</v>
      </c>
      <c r="S9727" s="1"/>
      <c r="T9727" t="s">
        <v>598</v>
      </c>
      <c r="U9727" t="s">
        <v>36</v>
      </c>
      <c r="V9727">
        <f t="shared" si="1367"/>
        <v>0</v>
      </c>
    </row>
    <row r="9728" spans="1:22" x14ac:dyDescent="0.35">
      <c r="A9728">
        <v>9726</v>
      </c>
      <c r="B9728" t="s">
        <v>14091</v>
      </c>
      <c r="C9728" t="str">
        <f t="shared" si="1359"/>
        <v>Don’t Buy</v>
      </c>
      <c r="D9728" t="str">
        <f t="shared" si="1360"/>
        <v>Long Name</v>
      </c>
      <c r="E9728">
        <v>4.3</v>
      </c>
      <c r="F9728">
        <f>IF(Q9728&lt;10,E9728+0.1,E9728)</f>
        <v>4.3999999999999995</v>
      </c>
      <c r="G9728">
        <f>MIN(IF(Q9728&lt;10,E9728+0.5,E9728),5)</f>
        <v>4.8</v>
      </c>
      <c r="H9728" t="str">
        <f t="shared" si="1361"/>
        <v>Average Place to Work</v>
      </c>
      <c r="I9728">
        <v>52</v>
      </c>
      <c r="J9728" t="b">
        <f t="shared" si="1362"/>
        <v>0</v>
      </c>
      <c r="K9728" t="b">
        <f>OR(E9728&gt;3.5,Q9728&lt;10)</f>
        <v>1</v>
      </c>
      <c r="L9728" t="s">
        <v>19</v>
      </c>
      <c r="M9728" t="s">
        <v>4995</v>
      </c>
      <c r="N9728" t="str">
        <f t="shared" si="1363"/>
        <v>Indian Silicon Valley Startups</v>
      </c>
      <c r="O9728" t="str">
        <f t="shared" si="1364"/>
        <v>Bombay Finances</v>
      </c>
      <c r="P9728" t="s">
        <v>170</v>
      </c>
      <c r="Q9728" s="2">
        <f t="shared" si="1365"/>
        <v>6</v>
      </c>
      <c r="R9728" s="1" t="str">
        <f t="shared" si="1366"/>
        <v>Startup</v>
      </c>
      <c r="S9728" s="1"/>
      <c r="T9728" t="s">
        <v>1183</v>
      </c>
      <c r="U9728" t="s">
        <v>24</v>
      </c>
      <c r="V9728">
        <f t="shared" si="1367"/>
        <v>1000000</v>
      </c>
    </row>
    <row r="9729" spans="1:22" x14ac:dyDescent="0.35">
      <c r="A9729">
        <v>9727</v>
      </c>
      <c r="B9729" t="s">
        <v>14092</v>
      </c>
      <c r="C9729" t="str">
        <f t="shared" si="1359"/>
        <v>Don’t Buy</v>
      </c>
      <c r="D9729" t="str">
        <f t="shared" si="1360"/>
        <v>Long Name</v>
      </c>
      <c r="E9729">
        <v>4.3</v>
      </c>
      <c r="F9729">
        <f>IF(Q9729&lt;10,E9729+0.1,E9729)</f>
        <v>4.3</v>
      </c>
      <c r="G9729">
        <f>MIN(IF(Q9729&lt;10,E9729+0.5,E9729),5)</f>
        <v>4.3</v>
      </c>
      <c r="H9729" t="str">
        <f t="shared" si="1361"/>
        <v>Average Place to Work</v>
      </c>
      <c r="I9729">
        <v>52</v>
      </c>
      <c r="J9729" t="b">
        <f t="shared" si="1362"/>
        <v>0</v>
      </c>
      <c r="K9729" t="b">
        <f>OR(E9729&gt;3.5,Q9729&lt;10)</f>
        <v>1</v>
      </c>
      <c r="L9729" t="s">
        <v>19</v>
      </c>
      <c r="M9729" t="s">
        <v>14093</v>
      </c>
      <c r="N9729" t="str">
        <f t="shared" si="1363"/>
        <v>None</v>
      </c>
      <c r="O9729" t="str">
        <f t="shared" si="1364"/>
        <v>None</v>
      </c>
      <c r="P9729" t="s">
        <v>156</v>
      </c>
      <c r="Q9729" s="2">
        <f t="shared" si="1365"/>
        <v>18</v>
      </c>
      <c r="R9729" s="1" t="str">
        <f t="shared" si="1366"/>
        <v>Established</v>
      </c>
      <c r="S9729" s="1"/>
      <c r="T9729" t="s">
        <v>1183</v>
      </c>
      <c r="U9729" t="s">
        <v>312</v>
      </c>
      <c r="V9729">
        <f t="shared" si="1367"/>
        <v>0</v>
      </c>
    </row>
    <row r="9730" spans="1:22" x14ac:dyDescent="0.35">
      <c r="A9730">
        <v>9728</v>
      </c>
      <c r="B9730" t="s">
        <v>14094</v>
      </c>
      <c r="C9730" t="str">
        <f t="shared" si="1359"/>
        <v>Buy</v>
      </c>
      <c r="D9730" t="str">
        <f t="shared" si="1360"/>
        <v>Long Name</v>
      </c>
      <c r="E9730">
        <v>4.0999999999999996</v>
      </c>
      <c r="F9730">
        <f>IF(Q9730&lt;10,E9730+0.1,E9730)</f>
        <v>4.0999999999999996</v>
      </c>
      <c r="G9730">
        <f>MIN(IF(Q9730&lt;10,E9730+0.5,E9730),5)</f>
        <v>4.0999999999999996</v>
      </c>
      <c r="H9730" t="str">
        <f t="shared" si="1361"/>
        <v>Average Place to Work</v>
      </c>
      <c r="I9730">
        <v>52</v>
      </c>
      <c r="J9730" t="b">
        <f t="shared" si="1362"/>
        <v>0</v>
      </c>
      <c r="K9730" t="b">
        <f>OR(E9730&gt;3.5,Q9730&lt;10)</f>
        <v>1</v>
      </c>
      <c r="L9730" t="s">
        <v>19</v>
      </c>
      <c r="M9730" t="s">
        <v>9627</v>
      </c>
      <c r="N9730" t="str">
        <f t="shared" si="1363"/>
        <v>Indian Silicon Valley Startups</v>
      </c>
      <c r="O9730" t="str">
        <f t="shared" si="1364"/>
        <v>None</v>
      </c>
      <c r="P9730" t="s">
        <v>666</v>
      </c>
      <c r="Q9730" s="2">
        <f t="shared" si="1365"/>
        <v>48</v>
      </c>
      <c r="R9730" s="1" t="str">
        <f t="shared" si="1366"/>
        <v>Established</v>
      </c>
      <c r="S9730" s="1"/>
      <c r="T9730" t="s">
        <v>598</v>
      </c>
      <c r="U9730" t="s">
        <v>687</v>
      </c>
      <c r="V9730">
        <f t="shared" si="1367"/>
        <v>0</v>
      </c>
    </row>
    <row r="9731" spans="1:22" x14ac:dyDescent="0.35">
      <c r="A9731">
        <v>9729</v>
      </c>
      <c r="B9731" t="s">
        <v>14095</v>
      </c>
      <c r="C9731" t="str">
        <f t="shared" ref="C9731:C9794" si="1368">IF(OR(LEFT(B9731,1)="T",LEFT(B9731,1)="G"),"Buy","Don’t Buy")</f>
        <v>Don’t Buy</v>
      </c>
      <c r="D9731" t="str">
        <f t="shared" ref="D9731:D9794" si="1369">IF(LEN(B9731)&gt;=10,"Long Name","Short Name")</f>
        <v>Long Name</v>
      </c>
      <c r="E9731">
        <v>3.1</v>
      </c>
      <c r="F9731">
        <f>IF(Q9731&lt;10,E9731+0.1,E9731)</f>
        <v>3.1</v>
      </c>
      <c r="G9731">
        <f>MIN(IF(Q9731&lt;10,E9731+0.5,E9731),5)</f>
        <v>3.1</v>
      </c>
      <c r="H9731" t="str">
        <f t="shared" ref="H9731:H9794" si="1370">IF(E9731&gt;4.5,"Great Place to Work","Average Place to Work")</f>
        <v>Average Place to Work</v>
      </c>
      <c r="I9731">
        <v>52</v>
      </c>
      <c r="J9731" t="b">
        <f t="shared" ref="J9731:J9794" si="1371">AND(I9731&gt;10000,E9731&gt;4)</f>
        <v>0</v>
      </c>
      <c r="K9731" t="b">
        <f>OR(E9731&gt;3.5,Q9731&lt;10)</f>
        <v>0</v>
      </c>
      <c r="M9731" t="s">
        <v>5692</v>
      </c>
      <c r="N9731" t="str">
        <f t="shared" ref="N9731:N9794" si="1372">IF(OR(LEFT(M9731,9)="Banglore",LEFT(M9731,9)="Bengaluru",LEFT(M9731,7)="Chennai",Q9731&lt;10,U9731="Internet"),"Indian Silicon Valley Startups","None")</f>
        <v>None</v>
      </c>
      <c r="O9731" t="str">
        <f t="shared" ref="O9731:O9794" si="1373">IF(AND(LEFT(M9731,6)="Mumbai",U9731="Financial Services"),"Bombay Finances","None")</f>
        <v>None</v>
      </c>
      <c r="P9731" t="s">
        <v>76</v>
      </c>
      <c r="Q9731" s="2">
        <f t="shared" ref="Q9731:Q9794" si="1374">_xlfn.NUMBERVALUE(SUBSTITUTE(TRIM(P9731)," years old",""))</f>
        <v>44</v>
      </c>
      <c r="R9731" s="1" t="str">
        <f t="shared" ref="R9731:R9794" si="1375">IF(Q9731&lt;10,"Startup","Established")</f>
        <v>Established</v>
      </c>
      <c r="S9731" s="1"/>
      <c r="U9731" t="s">
        <v>687</v>
      </c>
      <c r="V9731">
        <f t="shared" ref="V9731:V9794" si="1376">IF(AND(OR(U9731=$U$7,U9731=$U$12),E9731&gt;4),1000000,IF(AND(OR(U9731=$U$7,U9731=$U$12),E9731&lt;=4),500000,IF(AND(U9731=$U$18,E9731&gt;4),800000,0)))</f>
        <v>0</v>
      </c>
    </row>
    <row r="9732" spans="1:22" x14ac:dyDescent="0.35">
      <c r="A9732">
        <v>9730</v>
      </c>
      <c r="B9732" t="s">
        <v>14096</v>
      </c>
      <c r="C9732" t="str">
        <f t="shared" si="1368"/>
        <v>Don’t Buy</v>
      </c>
      <c r="D9732" t="str">
        <f t="shared" si="1369"/>
        <v>Long Name</v>
      </c>
      <c r="E9732">
        <v>3.9</v>
      </c>
      <c r="F9732">
        <f>IF(Q9732&lt;10,E9732+0.1,E9732)</f>
        <v>4</v>
      </c>
      <c r="G9732">
        <f>MIN(IF(Q9732&lt;10,E9732+0.5,E9732),5)</f>
        <v>4.4000000000000004</v>
      </c>
      <c r="H9732" t="str">
        <f t="shared" si="1370"/>
        <v>Average Place to Work</v>
      </c>
      <c r="I9732">
        <v>52</v>
      </c>
      <c r="J9732" t="b">
        <f t="shared" si="1371"/>
        <v>0</v>
      </c>
      <c r="K9732" t="b">
        <f>OR(E9732&gt;3.5,Q9732&lt;10)</f>
        <v>1</v>
      </c>
      <c r="M9732" t="s">
        <v>2960</v>
      </c>
      <c r="N9732" t="str">
        <f t="shared" si="1372"/>
        <v>Indian Silicon Valley Startups</v>
      </c>
      <c r="O9732" t="str">
        <f t="shared" si="1373"/>
        <v>None</v>
      </c>
      <c r="Q9732" s="2">
        <f t="shared" si="1374"/>
        <v>0</v>
      </c>
      <c r="R9732" s="1" t="str">
        <f t="shared" si="1375"/>
        <v>Startup</v>
      </c>
      <c r="S9732" s="1"/>
      <c r="T9732" t="s">
        <v>598</v>
      </c>
      <c r="U9732" t="s">
        <v>1677</v>
      </c>
      <c r="V9732">
        <f t="shared" si="1376"/>
        <v>0</v>
      </c>
    </row>
    <row r="9733" spans="1:22" x14ac:dyDescent="0.35">
      <c r="A9733">
        <v>9731</v>
      </c>
      <c r="B9733" t="s">
        <v>14097</v>
      </c>
      <c r="C9733" t="str">
        <f t="shared" si="1368"/>
        <v>Don’t Buy</v>
      </c>
      <c r="D9733" t="str">
        <f t="shared" si="1369"/>
        <v>Long Name</v>
      </c>
      <c r="E9733">
        <v>4.0999999999999996</v>
      </c>
      <c r="F9733">
        <f>IF(Q9733&lt;10,E9733+0.1,E9733)</f>
        <v>4.0999999999999996</v>
      </c>
      <c r="G9733">
        <f>MIN(IF(Q9733&lt;10,E9733+0.5,E9733),5)</f>
        <v>4.0999999999999996</v>
      </c>
      <c r="H9733" t="str">
        <f t="shared" si="1370"/>
        <v>Average Place to Work</v>
      </c>
      <c r="I9733">
        <v>52</v>
      </c>
      <c r="J9733" t="b">
        <f t="shared" si="1371"/>
        <v>0</v>
      </c>
      <c r="K9733" t="b">
        <f>OR(E9733&gt;3.5,Q9733&lt;10)</f>
        <v>1</v>
      </c>
      <c r="L9733" t="s">
        <v>19</v>
      </c>
      <c r="M9733" t="s">
        <v>3572</v>
      </c>
      <c r="N9733" t="str">
        <f t="shared" si="1372"/>
        <v>None</v>
      </c>
      <c r="O9733" t="str">
        <f t="shared" si="1373"/>
        <v>None</v>
      </c>
      <c r="P9733" t="s">
        <v>35</v>
      </c>
      <c r="Q9733" s="2">
        <f t="shared" si="1374"/>
        <v>55</v>
      </c>
      <c r="R9733" s="1" t="str">
        <f t="shared" si="1375"/>
        <v>Established</v>
      </c>
      <c r="S9733" s="1"/>
      <c r="T9733" t="s">
        <v>1183</v>
      </c>
      <c r="U9733" t="s">
        <v>7103</v>
      </c>
      <c r="V9733">
        <f t="shared" si="1376"/>
        <v>0</v>
      </c>
    </row>
    <row r="9734" spans="1:22" x14ac:dyDescent="0.35">
      <c r="A9734">
        <v>9732</v>
      </c>
      <c r="B9734" t="s">
        <v>14098</v>
      </c>
      <c r="C9734" t="str">
        <f t="shared" si="1368"/>
        <v>Buy</v>
      </c>
      <c r="D9734" t="str">
        <f t="shared" si="1369"/>
        <v>Long Name</v>
      </c>
      <c r="E9734">
        <v>4.3</v>
      </c>
      <c r="F9734">
        <f>IF(Q9734&lt;10,E9734+0.1,E9734)</f>
        <v>4.3</v>
      </c>
      <c r="G9734">
        <f>MIN(IF(Q9734&lt;10,E9734+0.5,E9734),5)</f>
        <v>4.3</v>
      </c>
      <c r="H9734" t="str">
        <f t="shared" si="1370"/>
        <v>Average Place to Work</v>
      </c>
      <c r="I9734">
        <v>52</v>
      </c>
      <c r="J9734" t="b">
        <f t="shared" si="1371"/>
        <v>0</v>
      </c>
      <c r="K9734" t="b">
        <f>OR(E9734&gt;3.5,Q9734&lt;10)</f>
        <v>1</v>
      </c>
      <c r="L9734" t="s">
        <v>19</v>
      </c>
      <c r="M9734" t="s">
        <v>13643</v>
      </c>
      <c r="N9734" t="str">
        <f t="shared" si="1372"/>
        <v>None</v>
      </c>
      <c r="O9734" t="str">
        <f t="shared" si="1373"/>
        <v>None</v>
      </c>
      <c r="P9734" t="s">
        <v>47</v>
      </c>
      <c r="Q9734" s="2">
        <f t="shared" si="1374"/>
        <v>31</v>
      </c>
      <c r="R9734" s="1" t="str">
        <f t="shared" si="1375"/>
        <v>Established</v>
      </c>
      <c r="S9734" s="1"/>
      <c r="T9734" t="s">
        <v>598</v>
      </c>
      <c r="U9734" t="s">
        <v>7103</v>
      </c>
      <c r="V9734">
        <f t="shared" si="1376"/>
        <v>0</v>
      </c>
    </row>
    <row r="9735" spans="1:22" x14ac:dyDescent="0.35">
      <c r="A9735">
        <v>9733</v>
      </c>
      <c r="B9735" t="s">
        <v>14099</v>
      </c>
      <c r="C9735" t="str">
        <f t="shared" si="1368"/>
        <v>Don’t Buy</v>
      </c>
      <c r="D9735" t="str">
        <f t="shared" si="1369"/>
        <v>Long Name</v>
      </c>
      <c r="E9735">
        <v>4</v>
      </c>
      <c r="F9735">
        <f>IF(Q9735&lt;10,E9735+0.1,E9735)</f>
        <v>4</v>
      </c>
      <c r="G9735">
        <f>MIN(IF(Q9735&lt;10,E9735+0.5,E9735),5)</f>
        <v>4</v>
      </c>
      <c r="H9735" t="str">
        <f t="shared" si="1370"/>
        <v>Average Place to Work</v>
      </c>
      <c r="I9735">
        <v>52</v>
      </c>
      <c r="J9735" t="b">
        <f t="shared" si="1371"/>
        <v>0</v>
      </c>
      <c r="K9735" t="b">
        <f>OR(E9735&gt;3.5,Q9735&lt;10)</f>
        <v>1</v>
      </c>
      <c r="M9735" t="s">
        <v>8362</v>
      </c>
      <c r="N9735" t="str">
        <f t="shared" si="1372"/>
        <v>None</v>
      </c>
      <c r="O9735" t="str">
        <f t="shared" si="1373"/>
        <v>None</v>
      </c>
      <c r="P9735" t="s">
        <v>522</v>
      </c>
      <c r="Q9735" s="2">
        <f t="shared" si="1374"/>
        <v>30</v>
      </c>
      <c r="R9735" s="1" t="str">
        <f t="shared" si="1375"/>
        <v>Established</v>
      </c>
      <c r="S9735" s="1"/>
      <c r="T9735" t="s">
        <v>1146</v>
      </c>
      <c r="U9735" t="s">
        <v>41</v>
      </c>
      <c r="V9735">
        <f t="shared" si="1376"/>
        <v>0</v>
      </c>
    </row>
    <row r="9736" spans="1:22" x14ac:dyDescent="0.35">
      <c r="A9736">
        <v>9734</v>
      </c>
      <c r="B9736" t="s">
        <v>14100</v>
      </c>
      <c r="C9736" t="str">
        <f t="shared" si="1368"/>
        <v>Don’t Buy</v>
      </c>
      <c r="D9736" t="str">
        <f t="shared" si="1369"/>
        <v>Long Name</v>
      </c>
      <c r="E9736">
        <v>3.8</v>
      </c>
      <c r="F9736">
        <f>IF(Q9736&lt;10,E9736+0.1,E9736)</f>
        <v>3.8</v>
      </c>
      <c r="G9736">
        <f>MIN(IF(Q9736&lt;10,E9736+0.5,E9736),5)</f>
        <v>3.8</v>
      </c>
      <c r="H9736" t="str">
        <f t="shared" si="1370"/>
        <v>Average Place to Work</v>
      </c>
      <c r="I9736">
        <v>52</v>
      </c>
      <c r="J9736" t="b">
        <f t="shared" si="1371"/>
        <v>0</v>
      </c>
      <c r="K9736" t="b">
        <f>OR(E9736&gt;3.5,Q9736&lt;10)</f>
        <v>1</v>
      </c>
      <c r="L9736" t="s">
        <v>9</v>
      </c>
      <c r="M9736" t="s">
        <v>2766</v>
      </c>
      <c r="N9736" t="str">
        <f t="shared" si="1372"/>
        <v>None</v>
      </c>
      <c r="O9736" t="str">
        <f t="shared" si="1373"/>
        <v>None</v>
      </c>
      <c r="P9736" t="s">
        <v>180</v>
      </c>
      <c r="Q9736" s="2">
        <f t="shared" si="1374"/>
        <v>23</v>
      </c>
      <c r="R9736" s="1" t="str">
        <f t="shared" si="1375"/>
        <v>Established</v>
      </c>
      <c r="S9736" s="1"/>
      <c r="T9736" t="s">
        <v>115</v>
      </c>
      <c r="U9736" t="s">
        <v>297</v>
      </c>
      <c r="V9736">
        <f t="shared" si="1376"/>
        <v>0</v>
      </c>
    </row>
    <row r="9737" spans="1:22" x14ac:dyDescent="0.35">
      <c r="A9737">
        <v>9735</v>
      </c>
      <c r="B9737" t="s">
        <v>14101</v>
      </c>
      <c r="C9737" t="str">
        <f t="shared" si="1368"/>
        <v>Don’t Buy</v>
      </c>
      <c r="D9737" t="str">
        <f t="shared" si="1369"/>
        <v>Long Name</v>
      </c>
      <c r="E9737">
        <v>4.4000000000000004</v>
      </c>
      <c r="F9737">
        <f>IF(Q9737&lt;10,E9737+0.1,E9737)</f>
        <v>4.4000000000000004</v>
      </c>
      <c r="G9737">
        <f>MIN(IF(Q9737&lt;10,E9737+0.5,E9737),5)</f>
        <v>4.4000000000000004</v>
      </c>
      <c r="H9737" t="str">
        <f t="shared" si="1370"/>
        <v>Average Place to Work</v>
      </c>
      <c r="I9737">
        <v>52</v>
      </c>
      <c r="J9737" t="b">
        <f t="shared" si="1371"/>
        <v>0</v>
      </c>
      <c r="K9737" t="b">
        <f>OR(E9737&gt;3.5,Q9737&lt;10)</f>
        <v>1</v>
      </c>
      <c r="L9737" t="s">
        <v>19</v>
      </c>
      <c r="M9737" t="s">
        <v>12287</v>
      </c>
      <c r="N9737" t="str">
        <f t="shared" si="1372"/>
        <v>None</v>
      </c>
      <c r="O9737" t="str">
        <f t="shared" si="1373"/>
        <v>None</v>
      </c>
      <c r="P9737" t="s">
        <v>603</v>
      </c>
      <c r="Q9737" s="2">
        <f t="shared" si="1374"/>
        <v>51</v>
      </c>
      <c r="R9737" s="1" t="str">
        <f t="shared" si="1375"/>
        <v>Established</v>
      </c>
      <c r="S9737" s="1"/>
      <c r="U9737" t="s">
        <v>41</v>
      </c>
      <c r="V9737">
        <f t="shared" si="1376"/>
        <v>0</v>
      </c>
    </row>
    <row r="9738" spans="1:22" x14ac:dyDescent="0.35">
      <c r="A9738">
        <v>9736</v>
      </c>
      <c r="B9738" t="s">
        <v>14102</v>
      </c>
      <c r="C9738" t="str">
        <f t="shared" si="1368"/>
        <v>Don’t Buy</v>
      </c>
      <c r="D9738" t="str">
        <f t="shared" si="1369"/>
        <v>Long Name</v>
      </c>
      <c r="E9738">
        <v>4.3</v>
      </c>
      <c r="F9738">
        <f>IF(Q9738&lt;10,E9738+0.1,E9738)</f>
        <v>4.3</v>
      </c>
      <c r="G9738">
        <f>MIN(IF(Q9738&lt;10,E9738+0.5,E9738),5)</f>
        <v>4.3</v>
      </c>
      <c r="H9738" t="str">
        <f t="shared" si="1370"/>
        <v>Average Place to Work</v>
      </c>
      <c r="I9738">
        <v>52</v>
      </c>
      <c r="J9738" t="b">
        <f t="shared" si="1371"/>
        <v>0</v>
      </c>
      <c r="K9738" t="b">
        <f>OR(E9738&gt;3.5,Q9738&lt;10)</f>
        <v>1</v>
      </c>
      <c r="M9738" t="s">
        <v>3902</v>
      </c>
      <c r="N9738" t="str">
        <f t="shared" si="1372"/>
        <v>None</v>
      </c>
      <c r="O9738" t="str">
        <f t="shared" si="1373"/>
        <v>None</v>
      </c>
      <c r="P9738" t="s">
        <v>615</v>
      </c>
      <c r="Q9738" s="2">
        <f t="shared" si="1374"/>
        <v>86</v>
      </c>
      <c r="R9738" s="1" t="str">
        <f t="shared" si="1375"/>
        <v>Established</v>
      </c>
      <c r="S9738" s="1"/>
      <c r="T9738" t="s">
        <v>115</v>
      </c>
      <c r="U9738" t="s">
        <v>530</v>
      </c>
      <c r="V9738">
        <f t="shared" si="1376"/>
        <v>0</v>
      </c>
    </row>
    <row r="9739" spans="1:22" x14ac:dyDescent="0.35">
      <c r="A9739">
        <v>9737</v>
      </c>
      <c r="B9739" t="s">
        <v>14103</v>
      </c>
      <c r="C9739" t="str">
        <f t="shared" si="1368"/>
        <v>Don’t Buy</v>
      </c>
      <c r="D9739" t="str">
        <f t="shared" si="1369"/>
        <v>Long Name</v>
      </c>
      <c r="E9739">
        <v>4.3</v>
      </c>
      <c r="F9739">
        <f>IF(Q9739&lt;10,E9739+0.1,E9739)</f>
        <v>4.3</v>
      </c>
      <c r="G9739">
        <f>MIN(IF(Q9739&lt;10,E9739+0.5,E9739),5)</f>
        <v>4.3</v>
      </c>
      <c r="H9739" t="str">
        <f t="shared" si="1370"/>
        <v>Average Place to Work</v>
      </c>
      <c r="I9739">
        <v>52</v>
      </c>
      <c r="J9739" t="b">
        <f t="shared" si="1371"/>
        <v>0</v>
      </c>
      <c r="K9739" t="b">
        <f>OR(E9739&gt;3.5,Q9739&lt;10)</f>
        <v>1</v>
      </c>
      <c r="L9739" t="s">
        <v>19</v>
      </c>
      <c r="M9739" t="s">
        <v>14104</v>
      </c>
      <c r="N9739" t="str">
        <f t="shared" si="1372"/>
        <v>None</v>
      </c>
      <c r="O9739" t="str">
        <f t="shared" si="1373"/>
        <v>None</v>
      </c>
      <c r="P9739" t="s">
        <v>114</v>
      </c>
      <c r="Q9739" s="2">
        <f t="shared" si="1374"/>
        <v>11</v>
      </c>
      <c r="R9739" s="1" t="str">
        <f t="shared" si="1375"/>
        <v>Established</v>
      </c>
      <c r="S9739" s="1"/>
      <c r="T9739" t="s">
        <v>1183</v>
      </c>
      <c r="U9739" t="s">
        <v>14104</v>
      </c>
      <c r="V9739">
        <f t="shared" si="1376"/>
        <v>0</v>
      </c>
    </row>
    <row r="9740" spans="1:22" x14ac:dyDescent="0.35">
      <c r="A9740">
        <v>9738</v>
      </c>
      <c r="B9740" t="s">
        <v>14105</v>
      </c>
      <c r="C9740" t="str">
        <f t="shared" si="1368"/>
        <v>Don’t Buy</v>
      </c>
      <c r="D9740" t="str">
        <f t="shared" si="1369"/>
        <v>Long Name</v>
      </c>
      <c r="E9740">
        <v>4.4000000000000004</v>
      </c>
      <c r="F9740">
        <f>IF(Q9740&lt;10,E9740+0.1,E9740)</f>
        <v>4.4000000000000004</v>
      </c>
      <c r="G9740">
        <f>MIN(IF(Q9740&lt;10,E9740+0.5,E9740),5)</f>
        <v>4.4000000000000004</v>
      </c>
      <c r="H9740" t="str">
        <f t="shared" si="1370"/>
        <v>Average Place to Work</v>
      </c>
      <c r="I9740">
        <v>52</v>
      </c>
      <c r="J9740" t="b">
        <f t="shared" si="1371"/>
        <v>0</v>
      </c>
      <c r="K9740" t="b">
        <f>OR(E9740&gt;3.5,Q9740&lt;10)</f>
        <v>1</v>
      </c>
      <c r="L9740" t="s">
        <v>19</v>
      </c>
      <c r="M9740" t="s">
        <v>8531</v>
      </c>
      <c r="N9740" t="str">
        <f t="shared" si="1372"/>
        <v>None</v>
      </c>
      <c r="O9740" t="str">
        <f t="shared" si="1373"/>
        <v>None</v>
      </c>
      <c r="P9740" t="s">
        <v>111</v>
      </c>
      <c r="Q9740" s="2">
        <f t="shared" si="1374"/>
        <v>22</v>
      </c>
      <c r="R9740" s="1" t="str">
        <f t="shared" si="1375"/>
        <v>Established</v>
      </c>
      <c r="S9740" s="1"/>
      <c r="T9740" t="s">
        <v>598</v>
      </c>
      <c r="U9740" t="s">
        <v>687</v>
      </c>
      <c r="V9740">
        <f t="shared" si="1376"/>
        <v>0</v>
      </c>
    </row>
    <row r="9741" spans="1:22" x14ac:dyDescent="0.35">
      <c r="A9741">
        <v>9739</v>
      </c>
      <c r="B9741" t="s">
        <v>14106</v>
      </c>
      <c r="C9741" t="str">
        <f t="shared" si="1368"/>
        <v>Don’t Buy</v>
      </c>
      <c r="D9741" t="str">
        <f t="shared" si="1369"/>
        <v>Long Name</v>
      </c>
      <c r="E9741">
        <v>4.0999999999999996</v>
      </c>
      <c r="F9741">
        <f>IF(Q9741&lt;10,E9741+0.1,E9741)</f>
        <v>4.0999999999999996</v>
      </c>
      <c r="G9741">
        <f>MIN(IF(Q9741&lt;10,E9741+0.5,E9741),5)</f>
        <v>4.0999999999999996</v>
      </c>
      <c r="H9741" t="str">
        <f t="shared" si="1370"/>
        <v>Average Place to Work</v>
      </c>
      <c r="I9741">
        <v>52</v>
      </c>
      <c r="J9741" t="b">
        <f t="shared" si="1371"/>
        <v>0</v>
      </c>
      <c r="K9741" t="b">
        <f>OR(E9741&gt;3.5,Q9741&lt;10)</f>
        <v>1</v>
      </c>
      <c r="L9741" t="s">
        <v>19</v>
      </c>
      <c r="M9741" t="s">
        <v>3685</v>
      </c>
      <c r="N9741" t="str">
        <f t="shared" si="1372"/>
        <v>None</v>
      </c>
      <c r="O9741" t="str">
        <f t="shared" si="1373"/>
        <v>None</v>
      </c>
      <c r="P9741" t="s">
        <v>114</v>
      </c>
      <c r="Q9741" s="2">
        <f t="shared" si="1374"/>
        <v>11</v>
      </c>
      <c r="R9741" s="1" t="str">
        <f t="shared" si="1375"/>
        <v>Established</v>
      </c>
      <c r="S9741" s="1"/>
      <c r="T9741" t="s">
        <v>598</v>
      </c>
      <c r="U9741" t="s">
        <v>64</v>
      </c>
      <c r="V9741">
        <f t="shared" si="1376"/>
        <v>0</v>
      </c>
    </row>
    <row r="9742" spans="1:22" x14ac:dyDescent="0.35">
      <c r="A9742">
        <v>9740</v>
      </c>
      <c r="B9742" t="s">
        <v>14107</v>
      </c>
      <c r="C9742" t="str">
        <f t="shared" si="1368"/>
        <v>Don’t Buy</v>
      </c>
      <c r="D9742" t="str">
        <f t="shared" si="1369"/>
        <v>Long Name</v>
      </c>
      <c r="E9742">
        <v>3.6</v>
      </c>
      <c r="F9742">
        <f>IF(Q9742&lt;10,E9742+0.1,E9742)</f>
        <v>3.6</v>
      </c>
      <c r="G9742">
        <f>MIN(IF(Q9742&lt;10,E9742+0.5,E9742),5)</f>
        <v>3.6</v>
      </c>
      <c r="H9742" t="str">
        <f t="shared" si="1370"/>
        <v>Average Place to Work</v>
      </c>
      <c r="I9742">
        <v>52</v>
      </c>
      <c r="J9742" t="b">
        <f t="shared" si="1371"/>
        <v>0</v>
      </c>
      <c r="K9742" t="b">
        <f>OR(E9742&gt;3.5,Q9742&lt;10)</f>
        <v>1</v>
      </c>
      <c r="L9742" t="s">
        <v>19</v>
      </c>
      <c r="M9742" t="s">
        <v>5646</v>
      </c>
      <c r="N9742" t="str">
        <f t="shared" si="1372"/>
        <v>None</v>
      </c>
      <c r="O9742" t="str">
        <f t="shared" si="1373"/>
        <v>None</v>
      </c>
      <c r="P9742" t="s">
        <v>816</v>
      </c>
      <c r="Q9742" s="2">
        <f t="shared" si="1374"/>
        <v>56</v>
      </c>
      <c r="R9742" s="1" t="str">
        <f t="shared" si="1375"/>
        <v>Established</v>
      </c>
      <c r="S9742" s="1"/>
      <c r="T9742" t="s">
        <v>598</v>
      </c>
      <c r="U9742" t="s">
        <v>64</v>
      </c>
      <c r="V9742">
        <f t="shared" si="1376"/>
        <v>0</v>
      </c>
    </row>
    <row r="9743" spans="1:22" x14ac:dyDescent="0.35">
      <c r="A9743">
        <v>9741</v>
      </c>
      <c r="B9743" t="s">
        <v>14048</v>
      </c>
      <c r="C9743" t="str">
        <f t="shared" si="1368"/>
        <v>Don’t Buy</v>
      </c>
      <c r="D9743" t="str">
        <f t="shared" si="1369"/>
        <v>Long Name</v>
      </c>
      <c r="E9743">
        <v>4</v>
      </c>
      <c r="F9743">
        <f>IF(Q9743&lt;10,E9743+0.1,E9743)</f>
        <v>4</v>
      </c>
      <c r="G9743">
        <f>MIN(IF(Q9743&lt;10,E9743+0.5,E9743),5)</f>
        <v>4</v>
      </c>
      <c r="H9743" t="str">
        <f t="shared" si="1370"/>
        <v>Average Place to Work</v>
      </c>
      <c r="I9743">
        <v>52</v>
      </c>
      <c r="J9743" t="b">
        <f t="shared" si="1371"/>
        <v>0</v>
      </c>
      <c r="K9743" t="b">
        <f>OR(E9743&gt;3.5,Q9743&lt;10)</f>
        <v>1</v>
      </c>
      <c r="M9743" t="s">
        <v>14049</v>
      </c>
      <c r="N9743" t="str">
        <f t="shared" si="1372"/>
        <v>None</v>
      </c>
      <c r="O9743" t="str">
        <f t="shared" si="1373"/>
        <v>None</v>
      </c>
      <c r="P9743" t="s">
        <v>180</v>
      </c>
      <c r="Q9743" s="2">
        <f t="shared" si="1374"/>
        <v>23</v>
      </c>
      <c r="R9743" s="1" t="str">
        <f t="shared" si="1375"/>
        <v>Established</v>
      </c>
      <c r="S9743" s="1"/>
      <c r="T9743" t="s">
        <v>606</v>
      </c>
      <c r="U9743" t="s">
        <v>523</v>
      </c>
      <c r="V9743">
        <f t="shared" si="1376"/>
        <v>0</v>
      </c>
    </row>
    <row r="9744" spans="1:22" x14ac:dyDescent="0.35">
      <c r="A9744">
        <v>9742</v>
      </c>
      <c r="B9744" t="s">
        <v>14044</v>
      </c>
      <c r="C9744" t="str">
        <f t="shared" si="1368"/>
        <v>Don’t Buy</v>
      </c>
      <c r="D9744" t="str">
        <f t="shared" si="1369"/>
        <v>Long Name</v>
      </c>
      <c r="E9744">
        <v>2.6</v>
      </c>
      <c r="F9744">
        <f>IF(Q9744&lt;10,E9744+0.1,E9744)</f>
        <v>2.6</v>
      </c>
      <c r="G9744">
        <f>MIN(IF(Q9744&lt;10,E9744+0.5,E9744),5)</f>
        <v>2.6</v>
      </c>
      <c r="H9744" t="str">
        <f t="shared" si="1370"/>
        <v>Average Place to Work</v>
      </c>
      <c r="I9744">
        <v>52</v>
      </c>
      <c r="J9744" t="b">
        <f t="shared" si="1371"/>
        <v>0</v>
      </c>
      <c r="K9744" t="b">
        <f>OR(E9744&gt;3.5,Q9744&lt;10)</f>
        <v>0</v>
      </c>
      <c r="L9744" t="s">
        <v>19</v>
      </c>
      <c r="M9744" t="s">
        <v>4335</v>
      </c>
      <c r="N9744" t="str">
        <f t="shared" si="1372"/>
        <v>None</v>
      </c>
      <c r="O9744" t="str">
        <f t="shared" si="1373"/>
        <v>None</v>
      </c>
      <c r="P9744" t="s">
        <v>626</v>
      </c>
      <c r="Q9744" s="2">
        <f t="shared" si="1374"/>
        <v>17</v>
      </c>
      <c r="R9744" s="1" t="str">
        <f t="shared" si="1375"/>
        <v>Established</v>
      </c>
      <c r="S9744" s="1"/>
      <c r="T9744" t="s">
        <v>1183</v>
      </c>
      <c r="U9744" t="s">
        <v>17</v>
      </c>
      <c r="V9744">
        <f t="shared" si="1376"/>
        <v>500000</v>
      </c>
    </row>
    <row r="9745" spans="1:22" x14ac:dyDescent="0.35">
      <c r="A9745">
        <v>9743</v>
      </c>
      <c r="B9745" t="s">
        <v>14042</v>
      </c>
      <c r="C9745" t="str">
        <f t="shared" si="1368"/>
        <v>Don’t Buy</v>
      </c>
      <c r="D9745" t="str">
        <f t="shared" si="1369"/>
        <v>Long Name</v>
      </c>
      <c r="E9745">
        <v>3.8</v>
      </c>
      <c r="F9745">
        <f>IF(Q9745&lt;10,E9745+0.1,E9745)</f>
        <v>3.8</v>
      </c>
      <c r="G9745">
        <f>MIN(IF(Q9745&lt;10,E9745+0.5,E9745),5)</f>
        <v>3.8</v>
      </c>
      <c r="H9745" t="str">
        <f t="shared" si="1370"/>
        <v>Average Place to Work</v>
      </c>
      <c r="I9745">
        <v>52</v>
      </c>
      <c r="J9745" t="b">
        <f t="shared" si="1371"/>
        <v>0</v>
      </c>
      <c r="K9745" t="b">
        <f>OR(E9745&gt;3.5,Q9745&lt;10)</f>
        <v>1</v>
      </c>
      <c r="L9745" t="s">
        <v>19</v>
      </c>
      <c r="M9745" t="s">
        <v>14043</v>
      </c>
      <c r="N9745" t="str">
        <f t="shared" si="1372"/>
        <v>None</v>
      </c>
      <c r="O9745" t="str">
        <f t="shared" si="1373"/>
        <v>None</v>
      </c>
      <c r="P9745" t="s">
        <v>522</v>
      </c>
      <c r="Q9745" s="2">
        <f t="shared" si="1374"/>
        <v>30</v>
      </c>
      <c r="R9745" s="1" t="str">
        <f t="shared" si="1375"/>
        <v>Established</v>
      </c>
      <c r="S9745" s="1"/>
      <c r="U9745" t="s">
        <v>1677</v>
      </c>
      <c r="V9745">
        <f t="shared" si="1376"/>
        <v>0</v>
      </c>
    </row>
    <row r="9746" spans="1:22" x14ac:dyDescent="0.35">
      <c r="A9746">
        <v>9744</v>
      </c>
      <c r="B9746" t="s">
        <v>14108</v>
      </c>
      <c r="C9746" t="str">
        <f t="shared" si="1368"/>
        <v>Don’t Buy</v>
      </c>
      <c r="D9746" t="str">
        <f t="shared" si="1369"/>
        <v>Long Name</v>
      </c>
      <c r="E9746">
        <v>4.4000000000000004</v>
      </c>
      <c r="F9746">
        <f>IF(Q9746&lt;10,E9746+0.1,E9746)</f>
        <v>4.4000000000000004</v>
      </c>
      <c r="G9746">
        <f>MIN(IF(Q9746&lt;10,E9746+0.5,E9746),5)</f>
        <v>4.4000000000000004</v>
      </c>
      <c r="H9746" t="str">
        <f t="shared" si="1370"/>
        <v>Average Place to Work</v>
      </c>
      <c r="I9746">
        <v>52</v>
      </c>
      <c r="J9746" t="b">
        <f t="shared" si="1371"/>
        <v>0</v>
      </c>
      <c r="K9746" t="b">
        <f>OR(E9746&gt;3.5,Q9746&lt;10)</f>
        <v>1</v>
      </c>
      <c r="L9746" t="s">
        <v>19</v>
      </c>
      <c r="M9746" t="s">
        <v>8894</v>
      </c>
      <c r="N9746" t="str">
        <f t="shared" si="1372"/>
        <v>None</v>
      </c>
      <c r="O9746" t="str">
        <f t="shared" si="1373"/>
        <v>None</v>
      </c>
      <c r="P9746" t="s">
        <v>542</v>
      </c>
      <c r="Q9746" s="2">
        <f t="shared" si="1374"/>
        <v>67</v>
      </c>
      <c r="R9746" s="1" t="str">
        <f t="shared" si="1375"/>
        <v>Established</v>
      </c>
      <c r="S9746" s="1"/>
      <c r="T9746" t="s">
        <v>606</v>
      </c>
      <c r="U9746" t="s">
        <v>687</v>
      </c>
      <c r="V9746">
        <f t="shared" si="1376"/>
        <v>0</v>
      </c>
    </row>
    <row r="9747" spans="1:22" x14ac:dyDescent="0.35">
      <c r="A9747">
        <v>9745</v>
      </c>
      <c r="B9747" t="s">
        <v>14109</v>
      </c>
      <c r="C9747" t="str">
        <f t="shared" si="1368"/>
        <v>Don’t Buy</v>
      </c>
      <c r="D9747" t="str">
        <f t="shared" si="1369"/>
        <v>Long Name</v>
      </c>
      <c r="E9747">
        <v>3.6</v>
      </c>
      <c r="F9747">
        <f>IF(Q9747&lt;10,E9747+0.1,E9747)</f>
        <v>3.6</v>
      </c>
      <c r="G9747">
        <f>MIN(IF(Q9747&lt;10,E9747+0.5,E9747),5)</f>
        <v>3.6</v>
      </c>
      <c r="H9747" t="str">
        <f t="shared" si="1370"/>
        <v>Average Place to Work</v>
      </c>
      <c r="I9747">
        <v>52</v>
      </c>
      <c r="J9747" t="b">
        <f t="shared" si="1371"/>
        <v>0</v>
      </c>
      <c r="K9747" t="b">
        <f>OR(E9747&gt;3.5,Q9747&lt;10)</f>
        <v>1</v>
      </c>
      <c r="L9747" t="s">
        <v>19</v>
      </c>
      <c r="M9747" t="s">
        <v>6267</v>
      </c>
      <c r="N9747" t="str">
        <f t="shared" si="1372"/>
        <v>None</v>
      </c>
      <c r="O9747" t="str">
        <f t="shared" si="1373"/>
        <v>None</v>
      </c>
      <c r="P9747" t="s">
        <v>44</v>
      </c>
      <c r="Q9747" s="2">
        <f t="shared" si="1374"/>
        <v>25</v>
      </c>
      <c r="R9747" s="1" t="str">
        <f t="shared" si="1375"/>
        <v>Established</v>
      </c>
      <c r="S9747" s="1"/>
      <c r="T9747" t="s">
        <v>606</v>
      </c>
      <c r="U9747" t="s">
        <v>7824</v>
      </c>
      <c r="V9747">
        <f t="shared" si="1376"/>
        <v>0</v>
      </c>
    </row>
    <row r="9748" spans="1:22" x14ac:dyDescent="0.35">
      <c r="A9748">
        <v>9746</v>
      </c>
      <c r="B9748" t="s">
        <v>14036</v>
      </c>
      <c r="C9748" t="str">
        <f t="shared" si="1368"/>
        <v>Don’t Buy</v>
      </c>
      <c r="D9748" t="str">
        <f t="shared" si="1369"/>
        <v>Short Name</v>
      </c>
      <c r="E9748">
        <v>3.7</v>
      </c>
      <c r="F9748">
        <f>IF(Q9748&lt;10,E9748+0.1,E9748)</f>
        <v>3.7</v>
      </c>
      <c r="G9748">
        <f>MIN(IF(Q9748&lt;10,E9748+0.5,E9748),5)</f>
        <v>3.7</v>
      </c>
      <c r="H9748" t="str">
        <f t="shared" si="1370"/>
        <v>Average Place to Work</v>
      </c>
      <c r="I9748">
        <v>52</v>
      </c>
      <c r="J9748" t="b">
        <f t="shared" si="1371"/>
        <v>0</v>
      </c>
      <c r="K9748" t="b">
        <f>OR(E9748&gt;3.5,Q9748&lt;10)</f>
        <v>1</v>
      </c>
      <c r="L9748" t="s">
        <v>19</v>
      </c>
      <c r="M9748" t="s">
        <v>14037</v>
      </c>
      <c r="N9748" t="str">
        <f t="shared" si="1372"/>
        <v>None</v>
      </c>
      <c r="O9748" t="str">
        <f t="shared" si="1373"/>
        <v>None</v>
      </c>
      <c r="P9748" t="s">
        <v>1298</v>
      </c>
      <c r="Q9748" s="2">
        <f t="shared" si="1374"/>
        <v>133</v>
      </c>
      <c r="R9748" s="1" t="str">
        <f t="shared" si="1375"/>
        <v>Established</v>
      </c>
      <c r="S9748" s="1"/>
      <c r="T9748" t="s">
        <v>598</v>
      </c>
      <c r="U9748" t="s">
        <v>919</v>
      </c>
      <c r="V9748">
        <f t="shared" si="1376"/>
        <v>0</v>
      </c>
    </row>
    <row r="9749" spans="1:22" x14ac:dyDescent="0.35">
      <c r="A9749">
        <v>9747</v>
      </c>
      <c r="B9749" t="s">
        <v>14038</v>
      </c>
      <c r="C9749" t="str">
        <f t="shared" si="1368"/>
        <v>Don’t Buy</v>
      </c>
      <c r="D9749" t="str">
        <f t="shared" si="1369"/>
        <v>Long Name</v>
      </c>
      <c r="E9749">
        <v>3.8</v>
      </c>
      <c r="F9749">
        <f>IF(Q9749&lt;10,E9749+0.1,E9749)</f>
        <v>3.8</v>
      </c>
      <c r="G9749">
        <f>MIN(IF(Q9749&lt;10,E9749+0.5,E9749),5)</f>
        <v>3.8</v>
      </c>
      <c r="H9749" t="str">
        <f t="shared" si="1370"/>
        <v>Average Place to Work</v>
      </c>
      <c r="I9749">
        <v>52</v>
      </c>
      <c r="J9749" t="b">
        <f t="shared" si="1371"/>
        <v>0</v>
      </c>
      <c r="K9749" t="b">
        <f>OR(E9749&gt;3.5,Q9749&lt;10)</f>
        <v>1</v>
      </c>
      <c r="L9749" t="s">
        <v>19</v>
      </c>
      <c r="M9749" t="s">
        <v>3132</v>
      </c>
      <c r="N9749" t="str">
        <f t="shared" si="1372"/>
        <v>None</v>
      </c>
      <c r="O9749" t="str">
        <f t="shared" si="1373"/>
        <v>None</v>
      </c>
      <c r="P9749" t="s">
        <v>143</v>
      </c>
      <c r="Q9749" s="2">
        <f t="shared" si="1374"/>
        <v>24</v>
      </c>
      <c r="R9749" s="1" t="str">
        <f t="shared" si="1375"/>
        <v>Established</v>
      </c>
      <c r="S9749" s="1"/>
      <c r="T9749" t="s">
        <v>598</v>
      </c>
      <c r="U9749" t="s">
        <v>144</v>
      </c>
      <c r="V9749">
        <f t="shared" si="1376"/>
        <v>0</v>
      </c>
    </row>
    <row r="9750" spans="1:22" x14ac:dyDescent="0.35">
      <c r="A9750">
        <v>9748</v>
      </c>
      <c r="B9750" t="s">
        <v>14110</v>
      </c>
      <c r="C9750" t="str">
        <f t="shared" si="1368"/>
        <v>Don’t Buy</v>
      </c>
      <c r="D9750" t="str">
        <f t="shared" si="1369"/>
        <v>Long Name</v>
      </c>
      <c r="E9750">
        <v>2.7</v>
      </c>
      <c r="F9750">
        <f>IF(Q9750&lt;10,E9750+0.1,E9750)</f>
        <v>2.7</v>
      </c>
      <c r="G9750">
        <f>MIN(IF(Q9750&lt;10,E9750+0.5,E9750),5)</f>
        <v>2.7</v>
      </c>
      <c r="H9750" t="str">
        <f t="shared" si="1370"/>
        <v>Average Place to Work</v>
      </c>
      <c r="I9750">
        <v>52</v>
      </c>
      <c r="J9750" t="b">
        <f t="shared" si="1371"/>
        <v>0</v>
      </c>
      <c r="K9750" t="b">
        <f>OR(E9750&gt;3.5,Q9750&lt;10)</f>
        <v>0</v>
      </c>
      <c r="L9750" t="s">
        <v>19</v>
      </c>
      <c r="M9750" t="s">
        <v>8369</v>
      </c>
      <c r="N9750" t="str">
        <f t="shared" si="1372"/>
        <v>None</v>
      </c>
      <c r="O9750" t="str">
        <f t="shared" si="1373"/>
        <v>None</v>
      </c>
      <c r="P9750" t="s">
        <v>118</v>
      </c>
      <c r="Q9750" s="2">
        <f t="shared" si="1374"/>
        <v>20</v>
      </c>
      <c r="R9750" s="1" t="str">
        <f t="shared" si="1375"/>
        <v>Established</v>
      </c>
      <c r="S9750" s="1"/>
      <c r="T9750" t="s">
        <v>1183</v>
      </c>
      <c r="U9750" t="s">
        <v>24</v>
      </c>
      <c r="V9750">
        <f t="shared" si="1376"/>
        <v>500000</v>
      </c>
    </row>
    <row r="9751" spans="1:22" x14ac:dyDescent="0.35">
      <c r="A9751">
        <v>9749</v>
      </c>
      <c r="B9751" t="s">
        <v>14031</v>
      </c>
      <c r="C9751" t="str">
        <f t="shared" si="1368"/>
        <v>Don’t Buy</v>
      </c>
      <c r="D9751" t="str">
        <f t="shared" si="1369"/>
        <v>Long Name</v>
      </c>
      <c r="E9751">
        <v>3.8</v>
      </c>
      <c r="F9751">
        <f>IF(Q9751&lt;10,E9751+0.1,E9751)</f>
        <v>3.8</v>
      </c>
      <c r="G9751">
        <f>MIN(IF(Q9751&lt;10,E9751+0.5,E9751),5)</f>
        <v>3.8</v>
      </c>
      <c r="H9751" t="str">
        <f t="shared" si="1370"/>
        <v>Average Place to Work</v>
      </c>
      <c r="I9751">
        <v>52</v>
      </c>
      <c r="J9751" t="b">
        <f t="shared" si="1371"/>
        <v>0</v>
      </c>
      <c r="K9751" t="b">
        <f>OR(E9751&gt;3.5,Q9751&lt;10)</f>
        <v>1</v>
      </c>
      <c r="L9751" t="s">
        <v>19</v>
      </c>
      <c r="M9751" t="s">
        <v>10019</v>
      </c>
      <c r="N9751" t="str">
        <f t="shared" si="1372"/>
        <v>Indian Silicon Valley Startups</v>
      </c>
      <c r="O9751" t="str">
        <f t="shared" si="1373"/>
        <v>None</v>
      </c>
      <c r="P9751" t="s">
        <v>261</v>
      </c>
      <c r="Q9751" s="2">
        <f t="shared" si="1374"/>
        <v>21</v>
      </c>
      <c r="R9751" s="1" t="str">
        <f t="shared" si="1375"/>
        <v>Established</v>
      </c>
      <c r="S9751" s="1"/>
      <c r="T9751" t="s">
        <v>1183</v>
      </c>
      <c r="U9751" t="s">
        <v>2908</v>
      </c>
      <c r="V9751">
        <f t="shared" si="1376"/>
        <v>0</v>
      </c>
    </row>
    <row r="9752" spans="1:22" x14ac:dyDescent="0.35">
      <c r="A9752">
        <v>9750</v>
      </c>
      <c r="B9752" t="s">
        <v>14035</v>
      </c>
      <c r="C9752" t="str">
        <f t="shared" si="1368"/>
        <v>Don’t Buy</v>
      </c>
      <c r="D9752" t="str">
        <f t="shared" si="1369"/>
        <v>Long Name</v>
      </c>
      <c r="E9752">
        <v>4.4000000000000004</v>
      </c>
      <c r="F9752">
        <f>IF(Q9752&lt;10,E9752+0.1,E9752)</f>
        <v>4.4000000000000004</v>
      </c>
      <c r="G9752">
        <f>MIN(IF(Q9752&lt;10,E9752+0.5,E9752),5)</f>
        <v>4.4000000000000004</v>
      </c>
      <c r="H9752" t="str">
        <f t="shared" si="1370"/>
        <v>Average Place to Work</v>
      </c>
      <c r="I9752">
        <v>52</v>
      </c>
      <c r="J9752" t="b">
        <f t="shared" si="1371"/>
        <v>0</v>
      </c>
      <c r="K9752" t="b">
        <f>OR(E9752&gt;3.5,Q9752&lt;10)</f>
        <v>1</v>
      </c>
      <c r="L9752" t="s">
        <v>19</v>
      </c>
      <c r="M9752" t="s">
        <v>7169</v>
      </c>
      <c r="N9752" t="str">
        <f t="shared" si="1372"/>
        <v>None</v>
      </c>
      <c r="O9752" t="str">
        <f t="shared" si="1373"/>
        <v>None</v>
      </c>
      <c r="P9752" t="s">
        <v>547</v>
      </c>
      <c r="Q9752" s="2">
        <f t="shared" si="1374"/>
        <v>63</v>
      </c>
      <c r="R9752" s="1" t="str">
        <f t="shared" si="1375"/>
        <v>Established</v>
      </c>
      <c r="S9752" s="1"/>
      <c r="T9752" t="s">
        <v>115</v>
      </c>
      <c r="U9752" t="s">
        <v>5009</v>
      </c>
      <c r="V9752">
        <f t="shared" si="1376"/>
        <v>0</v>
      </c>
    </row>
    <row r="9753" spans="1:22" x14ac:dyDescent="0.35">
      <c r="A9753">
        <v>9751</v>
      </c>
      <c r="B9753" t="s">
        <v>14111</v>
      </c>
      <c r="C9753" t="str">
        <f t="shared" si="1368"/>
        <v>Buy</v>
      </c>
      <c r="D9753" t="str">
        <f t="shared" si="1369"/>
        <v>Long Name</v>
      </c>
      <c r="E9753">
        <v>3.8</v>
      </c>
      <c r="F9753">
        <f>IF(Q9753&lt;10,E9753+0.1,E9753)</f>
        <v>3.9</v>
      </c>
      <c r="G9753">
        <f>MIN(IF(Q9753&lt;10,E9753+0.5,E9753),5)</f>
        <v>4.3</v>
      </c>
      <c r="H9753" t="str">
        <f t="shared" si="1370"/>
        <v>Average Place to Work</v>
      </c>
      <c r="I9753">
        <v>52</v>
      </c>
      <c r="J9753" t="b">
        <f t="shared" si="1371"/>
        <v>0</v>
      </c>
      <c r="K9753" t="b">
        <f>OR(E9753&gt;3.5,Q9753&lt;10)</f>
        <v>1</v>
      </c>
      <c r="L9753" t="s">
        <v>19</v>
      </c>
      <c r="M9753" t="s">
        <v>14112</v>
      </c>
      <c r="N9753" t="str">
        <f t="shared" si="1372"/>
        <v>Indian Silicon Valley Startups</v>
      </c>
      <c r="O9753" t="str">
        <f t="shared" si="1373"/>
        <v>None</v>
      </c>
      <c r="P9753" t="s">
        <v>502</v>
      </c>
      <c r="Q9753" s="2">
        <f t="shared" si="1374"/>
        <v>8</v>
      </c>
      <c r="R9753" s="1" t="str">
        <f t="shared" si="1375"/>
        <v>Startup</v>
      </c>
      <c r="S9753" s="1"/>
      <c r="T9753" t="s">
        <v>598</v>
      </c>
      <c r="U9753" t="s">
        <v>238</v>
      </c>
      <c r="V9753">
        <f t="shared" si="1376"/>
        <v>0</v>
      </c>
    </row>
    <row r="9754" spans="1:22" x14ac:dyDescent="0.35">
      <c r="A9754">
        <v>9752</v>
      </c>
      <c r="B9754" t="s">
        <v>14113</v>
      </c>
      <c r="C9754" t="str">
        <f t="shared" si="1368"/>
        <v>Don’t Buy</v>
      </c>
      <c r="D9754" t="str">
        <f t="shared" si="1369"/>
        <v>Long Name</v>
      </c>
      <c r="E9754">
        <v>4.2</v>
      </c>
      <c r="F9754">
        <f>IF(Q9754&lt;10,E9754+0.1,E9754)</f>
        <v>4.2</v>
      </c>
      <c r="G9754">
        <f>MIN(IF(Q9754&lt;10,E9754+0.5,E9754),5)</f>
        <v>4.2</v>
      </c>
      <c r="H9754" t="str">
        <f t="shared" si="1370"/>
        <v>Average Place to Work</v>
      </c>
      <c r="I9754">
        <v>52</v>
      </c>
      <c r="J9754" t="b">
        <f t="shared" si="1371"/>
        <v>0</v>
      </c>
      <c r="K9754" t="b">
        <f>OR(E9754&gt;3.5,Q9754&lt;10)</f>
        <v>1</v>
      </c>
      <c r="L9754" t="s">
        <v>9</v>
      </c>
      <c r="M9754" t="s">
        <v>2307</v>
      </c>
      <c r="N9754" t="str">
        <f t="shared" si="1372"/>
        <v>None</v>
      </c>
      <c r="O9754" t="str">
        <f t="shared" si="1373"/>
        <v>None</v>
      </c>
      <c r="P9754" t="s">
        <v>522</v>
      </c>
      <c r="Q9754" s="2">
        <f t="shared" si="1374"/>
        <v>30</v>
      </c>
      <c r="R9754" s="1" t="str">
        <f t="shared" si="1375"/>
        <v>Established</v>
      </c>
      <c r="S9754" s="1"/>
      <c r="T9754" t="s">
        <v>1183</v>
      </c>
      <c r="U9754" t="s">
        <v>130</v>
      </c>
      <c r="V9754">
        <f t="shared" si="1376"/>
        <v>0</v>
      </c>
    </row>
    <row r="9755" spans="1:22" x14ac:dyDescent="0.35">
      <c r="A9755">
        <v>9753</v>
      </c>
      <c r="B9755" t="s">
        <v>14114</v>
      </c>
      <c r="C9755" t="str">
        <f t="shared" si="1368"/>
        <v>Don’t Buy</v>
      </c>
      <c r="D9755" t="str">
        <f t="shared" si="1369"/>
        <v>Long Name</v>
      </c>
      <c r="E9755">
        <v>3.9</v>
      </c>
      <c r="F9755">
        <f>IF(Q9755&lt;10,E9755+0.1,E9755)</f>
        <v>3.9</v>
      </c>
      <c r="G9755">
        <f>MIN(IF(Q9755&lt;10,E9755+0.5,E9755),5)</f>
        <v>3.9</v>
      </c>
      <c r="H9755" t="str">
        <f t="shared" si="1370"/>
        <v>Average Place to Work</v>
      </c>
      <c r="I9755">
        <v>52</v>
      </c>
      <c r="J9755" t="b">
        <f t="shared" si="1371"/>
        <v>0</v>
      </c>
      <c r="K9755" t="b">
        <f>OR(E9755&gt;3.5,Q9755&lt;10)</f>
        <v>1</v>
      </c>
      <c r="L9755" t="s">
        <v>19</v>
      </c>
      <c r="M9755" t="s">
        <v>2543</v>
      </c>
      <c r="N9755" t="str">
        <f t="shared" si="1372"/>
        <v>None</v>
      </c>
      <c r="O9755" t="str">
        <f t="shared" si="1373"/>
        <v>Bombay Finances</v>
      </c>
      <c r="P9755" t="s">
        <v>86</v>
      </c>
      <c r="Q9755" s="2">
        <f t="shared" si="1374"/>
        <v>27</v>
      </c>
      <c r="R9755" s="1" t="str">
        <f t="shared" si="1375"/>
        <v>Established</v>
      </c>
      <c r="S9755" s="1"/>
      <c r="T9755" t="s">
        <v>1183</v>
      </c>
      <c r="U9755" t="s">
        <v>24</v>
      </c>
      <c r="V9755">
        <f t="shared" si="1376"/>
        <v>500000</v>
      </c>
    </row>
    <row r="9756" spans="1:22" x14ac:dyDescent="0.35">
      <c r="A9756">
        <v>9754</v>
      </c>
      <c r="B9756" t="s">
        <v>14115</v>
      </c>
      <c r="C9756" t="str">
        <f t="shared" si="1368"/>
        <v>Don’t Buy</v>
      </c>
      <c r="D9756" t="str">
        <f t="shared" si="1369"/>
        <v>Long Name</v>
      </c>
      <c r="E9756">
        <v>4.4000000000000004</v>
      </c>
      <c r="F9756">
        <f>IF(Q9756&lt;10,E9756+0.1,E9756)</f>
        <v>4.4000000000000004</v>
      </c>
      <c r="G9756">
        <f>MIN(IF(Q9756&lt;10,E9756+0.5,E9756),5)</f>
        <v>4.4000000000000004</v>
      </c>
      <c r="H9756" t="str">
        <f t="shared" si="1370"/>
        <v>Average Place to Work</v>
      </c>
      <c r="I9756">
        <v>52</v>
      </c>
      <c r="J9756" t="b">
        <f t="shared" si="1371"/>
        <v>0</v>
      </c>
      <c r="K9756" t="b">
        <f>OR(E9756&gt;3.5,Q9756&lt;10)</f>
        <v>1</v>
      </c>
      <c r="L9756" t="s">
        <v>9</v>
      </c>
      <c r="M9756" t="s">
        <v>14116</v>
      </c>
      <c r="N9756" t="str">
        <f t="shared" si="1372"/>
        <v>None</v>
      </c>
      <c r="O9756" t="str">
        <f t="shared" si="1373"/>
        <v>None</v>
      </c>
      <c r="P9756" t="s">
        <v>82</v>
      </c>
      <c r="Q9756" s="2">
        <f t="shared" si="1374"/>
        <v>49</v>
      </c>
      <c r="R9756" s="1" t="str">
        <f t="shared" si="1375"/>
        <v>Established</v>
      </c>
      <c r="S9756" s="1"/>
      <c r="T9756" t="s">
        <v>115</v>
      </c>
      <c r="U9756" t="s">
        <v>7103</v>
      </c>
      <c r="V9756">
        <f t="shared" si="1376"/>
        <v>0</v>
      </c>
    </row>
    <row r="9757" spans="1:22" x14ac:dyDescent="0.35">
      <c r="A9757">
        <v>9755</v>
      </c>
      <c r="B9757" t="s">
        <v>14117</v>
      </c>
      <c r="C9757" t="str">
        <f t="shared" si="1368"/>
        <v>Don’t Buy</v>
      </c>
      <c r="D9757" t="str">
        <f t="shared" si="1369"/>
        <v>Long Name</v>
      </c>
      <c r="E9757">
        <v>4</v>
      </c>
      <c r="F9757">
        <f>IF(Q9757&lt;10,E9757+0.1,E9757)</f>
        <v>4</v>
      </c>
      <c r="G9757">
        <f>MIN(IF(Q9757&lt;10,E9757+0.5,E9757),5)</f>
        <v>4</v>
      </c>
      <c r="H9757" t="str">
        <f t="shared" si="1370"/>
        <v>Average Place to Work</v>
      </c>
      <c r="I9757">
        <v>52</v>
      </c>
      <c r="J9757" t="b">
        <f t="shared" si="1371"/>
        <v>0</v>
      </c>
      <c r="K9757" t="b">
        <f>OR(E9757&gt;3.5,Q9757&lt;10)</f>
        <v>1</v>
      </c>
      <c r="L9757" t="s">
        <v>19</v>
      </c>
      <c r="M9757" t="s">
        <v>12334</v>
      </c>
      <c r="N9757" t="str">
        <f t="shared" si="1372"/>
        <v>None</v>
      </c>
      <c r="O9757" t="str">
        <f t="shared" si="1373"/>
        <v>None</v>
      </c>
      <c r="P9757" t="s">
        <v>39</v>
      </c>
      <c r="Q9757" s="2">
        <f t="shared" si="1374"/>
        <v>36</v>
      </c>
      <c r="R9757" s="1" t="str">
        <f t="shared" si="1375"/>
        <v>Established</v>
      </c>
      <c r="S9757" s="1"/>
      <c r="T9757" t="s">
        <v>1183</v>
      </c>
      <c r="U9757" t="s">
        <v>297</v>
      </c>
      <c r="V9757">
        <f t="shared" si="1376"/>
        <v>0</v>
      </c>
    </row>
    <row r="9758" spans="1:22" x14ac:dyDescent="0.35">
      <c r="A9758">
        <v>9756</v>
      </c>
      <c r="B9758" t="s">
        <v>14118</v>
      </c>
      <c r="C9758" t="str">
        <f t="shared" si="1368"/>
        <v>Don’t Buy</v>
      </c>
      <c r="D9758" t="str">
        <f t="shared" si="1369"/>
        <v>Long Name</v>
      </c>
      <c r="E9758">
        <v>3.8</v>
      </c>
      <c r="F9758">
        <f>IF(Q9758&lt;10,E9758+0.1,E9758)</f>
        <v>3.8</v>
      </c>
      <c r="G9758">
        <f>MIN(IF(Q9758&lt;10,E9758+0.5,E9758),5)</f>
        <v>3.8</v>
      </c>
      <c r="H9758" t="str">
        <f t="shared" si="1370"/>
        <v>Average Place to Work</v>
      </c>
      <c r="I9758">
        <v>52</v>
      </c>
      <c r="J9758" t="b">
        <f t="shared" si="1371"/>
        <v>0</v>
      </c>
      <c r="K9758" t="b">
        <f>OR(E9758&gt;3.5,Q9758&lt;10)</f>
        <v>1</v>
      </c>
      <c r="M9758" t="s">
        <v>4268</v>
      </c>
      <c r="N9758" t="str">
        <f t="shared" si="1372"/>
        <v>None</v>
      </c>
      <c r="O9758" t="str">
        <f t="shared" si="1373"/>
        <v>None</v>
      </c>
      <c r="P9758" t="s">
        <v>302</v>
      </c>
      <c r="Q9758" s="2">
        <f t="shared" si="1374"/>
        <v>32</v>
      </c>
      <c r="R9758" s="1" t="str">
        <f t="shared" si="1375"/>
        <v>Established</v>
      </c>
      <c r="S9758" s="1"/>
      <c r="T9758" t="s">
        <v>598</v>
      </c>
      <c r="U9758" t="s">
        <v>3715</v>
      </c>
      <c r="V9758">
        <f t="shared" si="1376"/>
        <v>0</v>
      </c>
    </row>
    <row r="9759" spans="1:22" x14ac:dyDescent="0.35">
      <c r="A9759">
        <v>9757</v>
      </c>
      <c r="B9759" t="s">
        <v>14119</v>
      </c>
      <c r="C9759" t="str">
        <f t="shared" si="1368"/>
        <v>Don’t Buy</v>
      </c>
      <c r="D9759" t="str">
        <f t="shared" si="1369"/>
        <v>Long Name</v>
      </c>
      <c r="E9759">
        <v>3.7</v>
      </c>
      <c r="F9759">
        <f>IF(Q9759&lt;10,E9759+0.1,E9759)</f>
        <v>3.8000000000000003</v>
      </c>
      <c r="G9759">
        <f>MIN(IF(Q9759&lt;10,E9759+0.5,E9759),5)</f>
        <v>4.2</v>
      </c>
      <c r="H9759" t="str">
        <f t="shared" si="1370"/>
        <v>Average Place to Work</v>
      </c>
      <c r="I9759">
        <v>52</v>
      </c>
      <c r="J9759" t="b">
        <f t="shared" si="1371"/>
        <v>0</v>
      </c>
      <c r="K9759" t="b">
        <f>OR(E9759&gt;3.5,Q9759&lt;10)</f>
        <v>1</v>
      </c>
      <c r="L9759" t="s">
        <v>19</v>
      </c>
      <c r="M9759" t="s">
        <v>3332</v>
      </c>
      <c r="N9759" t="str">
        <f t="shared" si="1372"/>
        <v>Indian Silicon Valley Startups</v>
      </c>
      <c r="O9759" t="str">
        <f t="shared" si="1373"/>
        <v>None</v>
      </c>
      <c r="P9759" t="s">
        <v>269</v>
      </c>
      <c r="Q9759" s="2">
        <f t="shared" si="1374"/>
        <v>9</v>
      </c>
      <c r="R9759" s="1" t="str">
        <f t="shared" si="1375"/>
        <v>Startup</v>
      </c>
      <c r="S9759" s="1"/>
      <c r="T9759" t="s">
        <v>1183</v>
      </c>
      <c r="U9759" t="s">
        <v>36</v>
      </c>
      <c r="V9759">
        <f t="shared" si="1376"/>
        <v>0</v>
      </c>
    </row>
    <row r="9760" spans="1:22" x14ac:dyDescent="0.35">
      <c r="A9760">
        <v>9758</v>
      </c>
      <c r="B9760" t="s">
        <v>14120</v>
      </c>
      <c r="C9760" t="str">
        <f t="shared" si="1368"/>
        <v>Don’t Buy</v>
      </c>
      <c r="D9760" t="str">
        <f t="shared" si="1369"/>
        <v>Short Name</v>
      </c>
      <c r="E9760">
        <v>4</v>
      </c>
      <c r="F9760">
        <f>IF(Q9760&lt;10,E9760+0.1,E9760)</f>
        <v>4</v>
      </c>
      <c r="G9760">
        <f>MIN(IF(Q9760&lt;10,E9760+0.5,E9760),5)</f>
        <v>4</v>
      </c>
      <c r="H9760" t="str">
        <f t="shared" si="1370"/>
        <v>Average Place to Work</v>
      </c>
      <c r="I9760">
        <v>52</v>
      </c>
      <c r="J9760" t="b">
        <f t="shared" si="1371"/>
        <v>0</v>
      </c>
      <c r="K9760" t="b">
        <f>OR(E9760&gt;3.5,Q9760&lt;10)</f>
        <v>1</v>
      </c>
      <c r="L9760" t="s">
        <v>19</v>
      </c>
      <c r="M9760" t="s">
        <v>8612</v>
      </c>
      <c r="N9760" t="str">
        <f t="shared" si="1372"/>
        <v>None</v>
      </c>
      <c r="O9760" t="str">
        <f t="shared" si="1373"/>
        <v>None</v>
      </c>
      <c r="P9760" t="s">
        <v>603</v>
      </c>
      <c r="Q9760" s="2">
        <f t="shared" si="1374"/>
        <v>51</v>
      </c>
      <c r="R9760" s="1" t="str">
        <f t="shared" si="1375"/>
        <v>Established</v>
      </c>
      <c r="S9760" s="1"/>
      <c r="T9760" t="s">
        <v>1481</v>
      </c>
      <c r="U9760" t="s">
        <v>1921</v>
      </c>
      <c r="V9760">
        <f t="shared" si="1376"/>
        <v>0</v>
      </c>
    </row>
    <row r="9761" spans="1:22" x14ac:dyDescent="0.35">
      <c r="A9761">
        <v>9759</v>
      </c>
      <c r="B9761" t="s">
        <v>14121</v>
      </c>
      <c r="C9761" t="str">
        <f t="shared" si="1368"/>
        <v>Don’t Buy</v>
      </c>
      <c r="D9761" t="str">
        <f t="shared" si="1369"/>
        <v>Long Name</v>
      </c>
      <c r="E9761">
        <v>3.8</v>
      </c>
      <c r="F9761">
        <f>IF(Q9761&lt;10,E9761+0.1,E9761)</f>
        <v>3.8</v>
      </c>
      <c r="G9761">
        <f>MIN(IF(Q9761&lt;10,E9761+0.5,E9761),5)</f>
        <v>3.8</v>
      </c>
      <c r="H9761" t="str">
        <f t="shared" si="1370"/>
        <v>Average Place to Work</v>
      </c>
      <c r="I9761">
        <v>52</v>
      </c>
      <c r="J9761" t="b">
        <f t="shared" si="1371"/>
        <v>0</v>
      </c>
      <c r="K9761" t="b">
        <f>OR(E9761&gt;3.5,Q9761&lt;10)</f>
        <v>1</v>
      </c>
      <c r="L9761" t="s">
        <v>19</v>
      </c>
      <c r="M9761" t="s">
        <v>2796</v>
      </c>
      <c r="N9761" t="str">
        <f t="shared" si="1372"/>
        <v>Indian Silicon Valley Startups</v>
      </c>
      <c r="O9761" t="str">
        <f t="shared" si="1373"/>
        <v>None</v>
      </c>
      <c r="P9761" t="s">
        <v>198</v>
      </c>
      <c r="Q9761" s="2">
        <f t="shared" si="1374"/>
        <v>35</v>
      </c>
      <c r="R9761" s="1" t="str">
        <f t="shared" si="1375"/>
        <v>Established</v>
      </c>
      <c r="S9761" s="1"/>
      <c r="T9761" t="s">
        <v>3369</v>
      </c>
      <c r="U9761" t="s">
        <v>919</v>
      </c>
      <c r="V9761">
        <f t="shared" si="1376"/>
        <v>0</v>
      </c>
    </row>
    <row r="9762" spans="1:22" x14ac:dyDescent="0.35">
      <c r="A9762">
        <v>9760</v>
      </c>
      <c r="B9762" t="s">
        <v>14122</v>
      </c>
      <c r="C9762" t="str">
        <f t="shared" si="1368"/>
        <v>Don’t Buy</v>
      </c>
      <c r="D9762" t="str">
        <f t="shared" si="1369"/>
        <v>Long Name</v>
      </c>
      <c r="E9762">
        <v>3.4</v>
      </c>
      <c r="F9762">
        <f>IF(Q9762&lt;10,E9762+0.1,E9762)</f>
        <v>3.4</v>
      </c>
      <c r="G9762">
        <f>MIN(IF(Q9762&lt;10,E9762+0.5,E9762),5)</f>
        <v>3.4</v>
      </c>
      <c r="H9762" t="str">
        <f t="shared" si="1370"/>
        <v>Average Place to Work</v>
      </c>
      <c r="I9762">
        <v>52</v>
      </c>
      <c r="J9762" t="b">
        <f t="shared" si="1371"/>
        <v>0</v>
      </c>
      <c r="K9762" t="b">
        <f>OR(E9762&gt;3.5,Q9762&lt;10)</f>
        <v>0</v>
      </c>
      <c r="L9762" t="s">
        <v>9</v>
      </c>
      <c r="M9762" t="s">
        <v>4762</v>
      </c>
      <c r="N9762" t="str">
        <f t="shared" si="1372"/>
        <v>None</v>
      </c>
      <c r="O9762" t="str">
        <f t="shared" si="1373"/>
        <v>None</v>
      </c>
      <c r="P9762" t="s">
        <v>67</v>
      </c>
      <c r="Q9762" s="2">
        <f t="shared" si="1374"/>
        <v>15</v>
      </c>
      <c r="R9762" s="1" t="str">
        <f t="shared" si="1375"/>
        <v>Established</v>
      </c>
      <c r="S9762" s="1"/>
      <c r="T9762" t="s">
        <v>598</v>
      </c>
      <c r="U9762" t="s">
        <v>8174</v>
      </c>
      <c r="V9762">
        <f t="shared" si="1376"/>
        <v>0</v>
      </c>
    </row>
    <row r="9763" spans="1:22" x14ac:dyDescent="0.35">
      <c r="A9763">
        <v>9761</v>
      </c>
      <c r="B9763" t="s">
        <v>14123</v>
      </c>
      <c r="C9763" t="str">
        <f t="shared" si="1368"/>
        <v>Don’t Buy</v>
      </c>
      <c r="D9763" t="str">
        <f t="shared" si="1369"/>
        <v>Short Name</v>
      </c>
      <c r="E9763">
        <v>3.8</v>
      </c>
      <c r="F9763">
        <f>IF(Q9763&lt;10,E9763+0.1,E9763)</f>
        <v>3.8</v>
      </c>
      <c r="G9763">
        <f>MIN(IF(Q9763&lt;10,E9763+0.5,E9763),5)</f>
        <v>3.8</v>
      </c>
      <c r="H9763" t="str">
        <f t="shared" si="1370"/>
        <v>Average Place to Work</v>
      </c>
      <c r="I9763">
        <v>52</v>
      </c>
      <c r="J9763" t="b">
        <f t="shared" si="1371"/>
        <v>0</v>
      </c>
      <c r="K9763" t="b">
        <f>OR(E9763&gt;3.5,Q9763&lt;10)</f>
        <v>1</v>
      </c>
      <c r="L9763" t="s">
        <v>19</v>
      </c>
      <c r="M9763" t="s">
        <v>4995</v>
      </c>
      <c r="N9763" t="str">
        <f t="shared" si="1372"/>
        <v>None</v>
      </c>
      <c r="O9763" t="str">
        <f t="shared" si="1373"/>
        <v>None</v>
      </c>
      <c r="P9763" t="s">
        <v>626</v>
      </c>
      <c r="Q9763" s="2">
        <f t="shared" si="1374"/>
        <v>17</v>
      </c>
      <c r="R9763" s="1" t="str">
        <f t="shared" si="1375"/>
        <v>Established</v>
      </c>
      <c r="S9763" s="1"/>
      <c r="T9763" t="s">
        <v>2721</v>
      </c>
      <c r="U9763" t="s">
        <v>1921</v>
      </c>
      <c r="V9763">
        <f t="shared" si="1376"/>
        <v>0</v>
      </c>
    </row>
    <row r="9764" spans="1:22" x14ac:dyDescent="0.35">
      <c r="A9764">
        <v>9762</v>
      </c>
      <c r="B9764" t="s">
        <v>14124</v>
      </c>
      <c r="C9764" t="str">
        <f t="shared" si="1368"/>
        <v>Don’t Buy</v>
      </c>
      <c r="D9764" t="str">
        <f t="shared" si="1369"/>
        <v>Long Name</v>
      </c>
      <c r="E9764">
        <v>4.3</v>
      </c>
      <c r="F9764">
        <f>IF(Q9764&lt;10,E9764+0.1,E9764)</f>
        <v>4.3999999999999995</v>
      </c>
      <c r="G9764">
        <f>MIN(IF(Q9764&lt;10,E9764+0.5,E9764),5)</f>
        <v>4.8</v>
      </c>
      <c r="H9764" t="str">
        <f t="shared" si="1370"/>
        <v>Average Place to Work</v>
      </c>
      <c r="I9764">
        <v>52</v>
      </c>
      <c r="J9764" t="b">
        <f t="shared" si="1371"/>
        <v>0</v>
      </c>
      <c r="K9764" t="b">
        <f>OR(E9764&gt;3.5,Q9764&lt;10)</f>
        <v>1</v>
      </c>
      <c r="M9764" t="s">
        <v>14125</v>
      </c>
      <c r="N9764" t="str">
        <f t="shared" si="1372"/>
        <v>Indian Silicon Valley Startups</v>
      </c>
      <c r="O9764" t="str">
        <f t="shared" si="1373"/>
        <v>None</v>
      </c>
      <c r="Q9764" s="2">
        <f t="shared" si="1374"/>
        <v>0</v>
      </c>
      <c r="R9764" s="1" t="str">
        <f t="shared" si="1375"/>
        <v>Startup</v>
      </c>
      <c r="S9764" s="1"/>
      <c r="T9764" t="s">
        <v>115</v>
      </c>
      <c r="U9764" t="s">
        <v>893</v>
      </c>
      <c r="V9764">
        <f t="shared" si="1376"/>
        <v>0</v>
      </c>
    </row>
    <row r="9765" spans="1:22" x14ac:dyDescent="0.35">
      <c r="A9765">
        <v>9763</v>
      </c>
      <c r="B9765" t="s">
        <v>14126</v>
      </c>
      <c r="C9765" t="str">
        <f t="shared" si="1368"/>
        <v>Don’t Buy</v>
      </c>
      <c r="D9765" t="str">
        <f t="shared" si="1369"/>
        <v>Long Name</v>
      </c>
      <c r="E9765">
        <v>4.0999999999999996</v>
      </c>
      <c r="F9765">
        <f>IF(Q9765&lt;10,E9765+0.1,E9765)</f>
        <v>4.0999999999999996</v>
      </c>
      <c r="G9765">
        <f>MIN(IF(Q9765&lt;10,E9765+0.5,E9765),5)</f>
        <v>4.0999999999999996</v>
      </c>
      <c r="H9765" t="str">
        <f t="shared" si="1370"/>
        <v>Average Place to Work</v>
      </c>
      <c r="I9765">
        <v>52</v>
      </c>
      <c r="J9765" t="b">
        <f t="shared" si="1371"/>
        <v>0</v>
      </c>
      <c r="K9765" t="b">
        <f>OR(E9765&gt;3.5,Q9765&lt;10)</f>
        <v>1</v>
      </c>
      <c r="L9765" t="s">
        <v>19</v>
      </c>
      <c r="M9765" t="s">
        <v>4174</v>
      </c>
      <c r="N9765" t="str">
        <f t="shared" si="1372"/>
        <v>None</v>
      </c>
      <c r="O9765" t="str">
        <f t="shared" si="1373"/>
        <v>None</v>
      </c>
      <c r="P9765" t="s">
        <v>241</v>
      </c>
      <c r="Q9765" s="2">
        <f t="shared" si="1374"/>
        <v>13</v>
      </c>
      <c r="R9765" s="1" t="str">
        <f t="shared" si="1375"/>
        <v>Established</v>
      </c>
      <c r="S9765" s="1"/>
      <c r="T9765" t="s">
        <v>1183</v>
      </c>
      <c r="U9765" t="s">
        <v>255</v>
      </c>
      <c r="V9765">
        <f t="shared" si="1376"/>
        <v>0</v>
      </c>
    </row>
    <row r="9766" spans="1:22" x14ac:dyDescent="0.35">
      <c r="A9766">
        <v>9764</v>
      </c>
      <c r="B9766" t="s">
        <v>14127</v>
      </c>
      <c r="C9766" t="str">
        <f t="shared" si="1368"/>
        <v>Don’t Buy</v>
      </c>
      <c r="D9766" t="str">
        <f t="shared" si="1369"/>
        <v>Long Name</v>
      </c>
      <c r="E9766">
        <v>4.2</v>
      </c>
      <c r="F9766">
        <f>IF(Q9766&lt;10,E9766+0.1,E9766)</f>
        <v>4.2</v>
      </c>
      <c r="G9766">
        <f>MIN(IF(Q9766&lt;10,E9766+0.5,E9766),5)</f>
        <v>4.2</v>
      </c>
      <c r="H9766" t="str">
        <f t="shared" si="1370"/>
        <v>Average Place to Work</v>
      </c>
      <c r="I9766">
        <v>52</v>
      </c>
      <c r="J9766" t="b">
        <f t="shared" si="1371"/>
        <v>0</v>
      </c>
      <c r="K9766" t="b">
        <f>OR(E9766&gt;3.5,Q9766&lt;10)</f>
        <v>1</v>
      </c>
      <c r="L9766" t="s">
        <v>19</v>
      </c>
      <c r="M9766" t="s">
        <v>9943</v>
      </c>
      <c r="N9766" t="str">
        <f t="shared" si="1372"/>
        <v>None</v>
      </c>
      <c r="O9766" t="str">
        <f t="shared" si="1373"/>
        <v>None</v>
      </c>
      <c r="P9766" t="s">
        <v>114</v>
      </c>
      <c r="Q9766" s="2">
        <f t="shared" si="1374"/>
        <v>11</v>
      </c>
      <c r="R9766" s="1" t="str">
        <f t="shared" si="1375"/>
        <v>Established</v>
      </c>
      <c r="S9766" s="1"/>
      <c r="T9766" t="s">
        <v>1146</v>
      </c>
      <c r="U9766" t="s">
        <v>446</v>
      </c>
      <c r="V9766">
        <f t="shared" si="1376"/>
        <v>0</v>
      </c>
    </row>
    <row r="9767" spans="1:22" x14ac:dyDescent="0.35">
      <c r="A9767">
        <v>9765</v>
      </c>
      <c r="B9767" t="s">
        <v>7011</v>
      </c>
      <c r="C9767" t="str">
        <f t="shared" si="1368"/>
        <v>Don’t Buy</v>
      </c>
      <c r="D9767" t="str">
        <f t="shared" si="1369"/>
        <v>Long Name</v>
      </c>
      <c r="E9767">
        <v>3.7</v>
      </c>
      <c r="F9767">
        <f>IF(Q9767&lt;10,E9767+0.1,E9767)</f>
        <v>3.7</v>
      </c>
      <c r="G9767">
        <f>MIN(IF(Q9767&lt;10,E9767+0.5,E9767),5)</f>
        <v>3.7</v>
      </c>
      <c r="H9767" t="str">
        <f t="shared" si="1370"/>
        <v>Average Place to Work</v>
      </c>
      <c r="I9767">
        <v>52</v>
      </c>
      <c r="J9767" t="b">
        <f t="shared" si="1371"/>
        <v>0</v>
      </c>
      <c r="K9767" t="b">
        <f>OR(E9767&gt;3.5,Q9767&lt;10)</f>
        <v>1</v>
      </c>
      <c r="M9767" t="s">
        <v>6546</v>
      </c>
      <c r="N9767" t="str">
        <f t="shared" si="1372"/>
        <v>None</v>
      </c>
      <c r="O9767" t="str">
        <f t="shared" si="1373"/>
        <v>None</v>
      </c>
      <c r="P9767" t="s">
        <v>95</v>
      </c>
      <c r="Q9767" s="2">
        <f t="shared" si="1374"/>
        <v>16</v>
      </c>
      <c r="R9767" s="1" t="str">
        <f t="shared" si="1375"/>
        <v>Established</v>
      </c>
      <c r="S9767" s="1"/>
      <c r="T9767" t="s">
        <v>598</v>
      </c>
      <c r="U9767" t="s">
        <v>1677</v>
      </c>
      <c r="V9767">
        <f t="shared" si="1376"/>
        <v>0</v>
      </c>
    </row>
    <row r="9768" spans="1:22" x14ac:dyDescent="0.35">
      <c r="A9768">
        <v>9766</v>
      </c>
      <c r="B9768" t="s">
        <v>14128</v>
      </c>
      <c r="C9768" t="str">
        <f t="shared" si="1368"/>
        <v>Don’t Buy</v>
      </c>
      <c r="D9768" t="str">
        <f t="shared" si="1369"/>
        <v>Long Name</v>
      </c>
      <c r="E9768">
        <v>4</v>
      </c>
      <c r="F9768">
        <f>IF(Q9768&lt;10,E9768+0.1,E9768)</f>
        <v>4.0999999999999996</v>
      </c>
      <c r="G9768">
        <f>MIN(IF(Q9768&lt;10,E9768+0.5,E9768),5)</f>
        <v>4.5</v>
      </c>
      <c r="H9768" t="str">
        <f t="shared" si="1370"/>
        <v>Average Place to Work</v>
      </c>
      <c r="I9768">
        <v>52</v>
      </c>
      <c r="J9768" t="b">
        <f t="shared" si="1371"/>
        <v>0</v>
      </c>
      <c r="K9768" t="b">
        <f>OR(E9768&gt;3.5,Q9768&lt;10)</f>
        <v>1</v>
      </c>
      <c r="L9768" t="s">
        <v>19</v>
      </c>
      <c r="M9768" t="s">
        <v>13182</v>
      </c>
      <c r="N9768" t="str">
        <f t="shared" si="1372"/>
        <v>Indian Silicon Valley Startups</v>
      </c>
      <c r="O9768" t="str">
        <f t="shared" si="1373"/>
        <v>None</v>
      </c>
      <c r="Q9768" s="2">
        <f t="shared" si="1374"/>
        <v>0</v>
      </c>
      <c r="R9768" s="1" t="str">
        <f t="shared" si="1375"/>
        <v>Startup</v>
      </c>
      <c r="S9768" s="1"/>
      <c r="T9768" t="s">
        <v>1183</v>
      </c>
      <c r="V9768">
        <f t="shared" si="1376"/>
        <v>0</v>
      </c>
    </row>
    <row r="9769" spans="1:22" x14ac:dyDescent="0.35">
      <c r="A9769">
        <v>9767</v>
      </c>
      <c r="B9769" t="s">
        <v>14129</v>
      </c>
      <c r="C9769" t="str">
        <f t="shared" si="1368"/>
        <v>Don’t Buy</v>
      </c>
      <c r="D9769" t="str">
        <f t="shared" si="1369"/>
        <v>Long Name</v>
      </c>
      <c r="E9769">
        <v>4.5</v>
      </c>
      <c r="F9769">
        <f>IF(Q9769&lt;10,E9769+0.1,E9769)</f>
        <v>4.5999999999999996</v>
      </c>
      <c r="G9769">
        <f>MIN(IF(Q9769&lt;10,E9769+0.5,E9769),5)</f>
        <v>5</v>
      </c>
      <c r="H9769" t="str">
        <f t="shared" si="1370"/>
        <v>Average Place to Work</v>
      </c>
      <c r="I9769">
        <v>52</v>
      </c>
      <c r="J9769" t="b">
        <f t="shared" si="1371"/>
        <v>0</v>
      </c>
      <c r="K9769" t="b">
        <f>OR(E9769&gt;3.5,Q9769&lt;10)</f>
        <v>1</v>
      </c>
      <c r="N9769" t="str">
        <f t="shared" si="1372"/>
        <v>Indian Silicon Valley Startups</v>
      </c>
      <c r="O9769" t="str">
        <f t="shared" si="1373"/>
        <v>None</v>
      </c>
      <c r="Q9769" s="2">
        <f t="shared" si="1374"/>
        <v>0</v>
      </c>
      <c r="R9769" s="1" t="str">
        <f t="shared" si="1375"/>
        <v>Startup</v>
      </c>
      <c r="S9769" s="1"/>
      <c r="T9769" t="s">
        <v>1183</v>
      </c>
      <c r="V9769">
        <f t="shared" si="1376"/>
        <v>0</v>
      </c>
    </row>
    <row r="9770" spans="1:22" x14ac:dyDescent="0.35">
      <c r="A9770">
        <v>9768</v>
      </c>
      <c r="B9770" t="s">
        <v>14130</v>
      </c>
      <c r="C9770" t="str">
        <f t="shared" si="1368"/>
        <v>Don’t Buy</v>
      </c>
      <c r="D9770" t="str">
        <f t="shared" si="1369"/>
        <v>Long Name</v>
      </c>
      <c r="E9770">
        <v>3.3</v>
      </c>
      <c r="F9770">
        <f>IF(Q9770&lt;10,E9770+0.1,E9770)</f>
        <v>3.4</v>
      </c>
      <c r="G9770">
        <f>MIN(IF(Q9770&lt;10,E9770+0.5,E9770),5)</f>
        <v>3.8</v>
      </c>
      <c r="H9770" t="str">
        <f t="shared" si="1370"/>
        <v>Average Place to Work</v>
      </c>
      <c r="I9770">
        <v>52</v>
      </c>
      <c r="J9770" t="b">
        <f t="shared" si="1371"/>
        <v>0</v>
      </c>
      <c r="K9770" t="b">
        <f>OR(E9770&gt;3.5,Q9770&lt;10)</f>
        <v>1</v>
      </c>
      <c r="L9770" t="s">
        <v>19</v>
      </c>
      <c r="M9770" t="s">
        <v>4131</v>
      </c>
      <c r="N9770" t="str">
        <f t="shared" si="1372"/>
        <v>Indian Silicon Valley Startups</v>
      </c>
      <c r="O9770" t="str">
        <f t="shared" si="1373"/>
        <v>None</v>
      </c>
      <c r="P9770" t="s">
        <v>108</v>
      </c>
      <c r="Q9770" s="2">
        <f t="shared" si="1374"/>
        <v>5</v>
      </c>
      <c r="R9770" s="1" t="str">
        <f t="shared" si="1375"/>
        <v>Startup</v>
      </c>
      <c r="S9770" s="1"/>
      <c r="T9770" t="s">
        <v>1183</v>
      </c>
      <c r="U9770" t="s">
        <v>36</v>
      </c>
      <c r="V9770">
        <f t="shared" si="1376"/>
        <v>0</v>
      </c>
    </row>
    <row r="9771" spans="1:22" x14ac:dyDescent="0.35">
      <c r="A9771">
        <v>9769</v>
      </c>
      <c r="B9771" t="s">
        <v>14131</v>
      </c>
      <c r="C9771" t="str">
        <f t="shared" si="1368"/>
        <v>Don’t Buy</v>
      </c>
      <c r="D9771" t="str">
        <f t="shared" si="1369"/>
        <v>Long Name</v>
      </c>
      <c r="E9771">
        <v>3.6</v>
      </c>
      <c r="F9771">
        <f>IF(Q9771&lt;10,E9771+0.1,E9771)</f>
        <v>3.6</v>
      </c>
      <c r="G9771">
        <f>MIN(IF(Q9771&lt;10,E9771+0.5,E9771),5)</f>
        <v>3.6</v>
      </c>
      <c r="H9771" t="str">
        <f t="shared" si="1370"/>
        <v>Average Place to Work</v>
      </c>
      <c r="I9771">
        <v>52</v>
      </c>
      <c r="J9771" t="b">
        <f t="shared" si="1371"/>
        <v>0</v>
      </c>
      <c r="K9771" t="b">
        <f>OR(E9771&gt;3.5,Q9771&lt;10)</f>
        <v>1</v>
      </c>
      <c r="L9771" t="s">
        <v>19</v>
      </c>
      <c r="M9771" t="s">
        <v>13492</v>
      </c>
      <c r="N9771" t="str">
        <f t="shared" si="1372"/>
        <v>None</v>
      </c>
      <c r="O9771" t="str">
        <f t="shared" si="1373"/>
        <v>None</v>
      </c>
      <c r="P9771" t="s">
        <v>21</v>
      </c>
      <c r="Q9771" s="2">
        <f t="shared" si="1374"/>
        <v>28</v>
      </c>
      <c r="R9771" s="1" t="str">
        <f t="shared" si="1375"/>
        <v>Established</v>
      </c>
      <c r="S9771" s="1"/>
      <c r="T9771" t="s">
        <v>2426</v>
      </c>
      <c r="U9771" t="s">
        <v>64</v>
      </c>
      <c r="V9771">
        <f t="shared" si="1376"/>
        <v>0</v>
      </c>
    </row>
    <row r="9772" spans="1:22" x14ac:dyDescent="0.35">
      <c r="A9772">
        <v>9770</v>
      </c>
      <c r="B9772" t="s">
        <v>14132</v>
      </c>
      <c r="C9772" t="str">
        <f t="shared" si="1368"/>
        <v>Don’t Buy</v>
      </c>
      <c r="D9772" t="str">
        <f t="shared" si="1369"/>
        <v>Long Name</v>
      </c>
      <c r="E9772">
        <v>3.7</v>
      </c>
      <c r="F9772">
        <f>IF(Q9772&lt;10,E9772+0.1,E9772)</f>
        <v>3.8000000000000003</v>
      </c>
      <c r="G9772">
        <f>MIN(IF(Q9772&lt;10,E9772+0.5,E9772),5)</f>
        <v>4.2</v>
      </c>
      <c r="H9772" t="str">
        <f t="shared" si="1370"/>
        <v>Average Place to Work</v>
      </c>
      <c r="I9772">
        <v>52</v>
      </c>
      <c r="J9772" t="b">
        <f t="shared" si="1371"/>
        <v>0</v>
      </c>
      <c r="K9772" t="b">
        <f>OR(E9772&gt;3.5,Q9772&lt;10)</f>
        <v>1</v>
      </c>
      <c r="L9772" t="s">
        <v>19</v>
      </c>
      <c r="M9772" t="s">
        <v>4862</v>
      </c>
      <c r="N9772" t="str">
        <f t="shared" si="1372"/>
        <v>Indian Silicon Valley Startups</v>
      </c>
      <c r="O9772" t="str">
        <f t="shared" si="1373"/>
        <v>None</v>
      </c>
      <c r="P9772" t="s">
        <v>170</v>
      </c>
      <c r="Q9772" s="2">
        <f t="shared" si="1374"/>
        <v>6</v>
      </c>
      <c r="R9772" s="1" t="str">
        <f t="shared" si="1375"/>
        <v>Startup</v>
      </c>
      <c r="S9772" s="1"/>
      <c r="T9772" t="s">
        <v>1146</v>
      </c>
      <c r="U9772" t="s">
        <v>455</v>
      </c>
      <c r="V9772">
        <f t="shared" si="1376"/>
        <v>0</v>
      </c>
    </row>
    <row r="9773" spans="1:22" x14ac:dyDescent="0.35">
      <c r="A9773">
        <v>9771</v>
      </c>
      <c r="B9773" t="s">
        <v>14133</v>
      </c>
      <c r="C9773" t="str">
        <f t="shared" si="1368"/>
        <v>Don’t Buy</v>
      </c>
      <c r="D9773" t="str">
        <f t="shared" si="1369"/>
        <v>Long Name</v>
      </c>
      <c r="E9773">
        <v>3.9</v>
      </c>
      <c r="F9773">
        <f>IF(Q9773&lt;10,E9773+0.1,E9773)</f>
        <v>3.9</v>
      </c>
      <c r="G9773">
        <f>MIN(IF(Q9773&lt;10,E9773+0.5,E9773),5)</f>
        <v>3.9</v>
      </c>
      <c r="H9773" t="str">
        <f t="shared" si="1370"/>
        <v>Average Place to Work</v>
      </c>
      <c r="I9773">
        <v>52</v>
      </c>
      <c r="J9773" t="b">
        <f t="shared" si="1371"/>
        <v>0</v>
      </c>
      <c r="K9773" t="b">
        <f>OR(E9773&gt;3.5,Q9773&lt;10)</f>
        <v>1</v>
      </c>
      <c r="L9773" t="s">
        <v>19</v>
      </c>
      <c r="M9773" t="s">
        <v>14134</v>
      </c>
      <c r="N9773" t="str">
        <f t="shared" si="1372"/>
        <v>None</v>
      </c>
      <c r="O9773" t="str">
        <f t="shared" si="1373"/>
        <v>None</v>
      </c>
      <c r="P9773" t="s">
        <v>99</v>
      </c>
      <c r="Q9773" s="2">
        <f t="shared" si="1374"/>
        <v>26</v>
      </c>
      <c r="R9773" s="1" t="str">
        <f t="shared" si="1375"/>
        <v>Established</v>
      </c>
      <c r="S9773" s="1"/>
      <c r="T9773" t="s">
        <v>115</v>
      </c>
      <c r="U9773" t="s">
        <v>92</v>
      </c>
      <c r="V9773">
        <f t="shared" si="1376"/>
        <v>0</v>
      </c>
    </row>
    <row r="9774" spans="1:22" x14ac:dyDescent="0.35">
      <c r="A9774">
        <v>9772</v>
      </c>
      <c r="B9774" t="s">
        <v>14135</v>
      </c>
      <c r="C9774" t="str">
        <f t="shared" si="1368"/>
        <v>Don’t Buy</v>
      </c>
      <c r="D9774" t="str">
        <f t="shared" si="1369"/>
        <v>Long Name</v>
      </c>
      <c r="E9774">
        <v>3.9</v>
      </c>
      <c r="F9774">
        <f>IF(Q9774&lt;10,E9774+0.1,E9774)</f>
        <v>3.9</v>
      </c>
      <c r="G9774">
        <f>MIN(IF(Q9774&lt;10,E9774+0.5,E9774),5)</f>
        <v>3.9</v>
      </c>
      <c r="H9774" t="str">
        <f t="shared" si="1370"/>
        <v>Average Place to Work</v>
      </c>
      <c r="I9774">
        <v>52</v>
      </c>
      <c r="J9774" t="b">
        <f t="shared" si="1371"/>
        <v>0</v>
      </c>
      <c r="K9774" t="b">
        <f>OR(E9774&gt;3.5,Q9774&lt;10)</f>
        <v>1</v>
      </c>
      <c r="L9774" t="s">
        <v>9</v>
      </c>
      <c r="M9774" t="s">
        <v>14136</v>
      </c>
      <c r="N9774" t="str">
        <f t="shared" si="1372"/>
        <v>None</v>
      </c>
      <c r="O9774" t="str">
        <f t="shared" si="1373"/>
        <v>None</v>
      </c>
      <c r="P9774" t="s">
        <v>522</v>
      </c>
      <c r="Q9774" s="2">
        <f t="shared" si="1374"/>
        <v>30</v>
      </c>
      <c r="R9774" s="1" t="str">
        <f t="shared" si="1375"/>
        <v>Established</v>
      </c>
      <c r="S9774" s="1"/>
      <c r="T9774" t="s">
        <v>598</v>
      </c>
      <c r="U9774" t="s">
        <v>446</v>
      </c>
      <c r="V9774">
        <f t="shared" si="1376"/>
        <v>0</v>
      </c>
    </row>
    <row r="9775" spans="1:22" x14ac:dyDescent="0.35">
      <c r="A9775">
        <v>9773</v>
      </c>
      <c r="B9775" t="s">
        <v>14137</v>
      </c>
      <c r="C9775" t="str">
        <f t="shared" si="1368"/>
        <v>Don’t Buy</v>
      </c>
      <c r="D9775" t="str">
        <f t="shared" si="1369"/>
        <v>Long Name</v>
      </c>
      <c r="E9775">
        <v>4.5</v>
      </c>
      <c r="F9775">
        <f>IF(Q9775&lt;10,E9775+0.1,E9775)</f>
        <v>4.5999999999999996</v>
      </c>
      <c r="G9775">
        <f>MIN(IF(Q9775&lt;10,E9775+0.5,E9775),5)</f>
        <v>5</v>
      </c>
      <c r="H9775" t="str">
        <f t="shared" si="1370"/>
        <v>Average Place to Work</v>
      </c>
      <c r="I9775">
        <v>52</v>
      </c>
      <c r="J9775" t="b">
        <f t="shared" si="1371"/>
        <v>0</v>
      </c>
      <c r="K9775" t="b">
        <f>OR(E9775&gt;3.5,Q9775&lt;10)</f>
        <v>1</v>
      </c>
      <c r="M9775" t="s">
        <v>8966</v>
      </c>
      <c r="N9775" t="str">
        <f t="shared" si="1372"/>
        <v>Indian Silicon Valley Startups</v>
      </c>
      <c r="O9775" t="str">
        <f t="shared" si="1373"/>
        <v>None</v>
      </c>
      <c r="Q9775" s="2">
        <f t="shared" si="1374"/>
        <v>0</v>
      </c>
      <c r="R9775" s="1" t="str">
        <f t="shared" si="1375"/>
        <v>Startup</v>
      </c>
      <c r="S9775" s="1"/>
      <c r="T9775" t="s">
        <v>1183</v>
      </c>
      <c r="U9775" t="s">
        <v>687</v>
      </c>
      <c r="V9775">
        <f t="shared" si="1376"/>
        <v>0</v>
      </c>
    </row>
    <row r="9776" spans="1:22" x14ac:dyDescent="0.35">
      <c r="A9776">
        <v>9774</v>
      </c>
      <c r="B9776" t="s">
        <v>14138</v>
      </c>
      <c r="C9776" t="str">
        <f t="shared" si="1368"/>
        <v>Don’t Buy</v>
      </c>
      <c r="D9776" t="str">
        <f t="shared" si="1369"/>
        <v>Long Name</v>
      </c>
      <c r="E9776">
        <v>3.3</v>
      </c>
      <c r="F9776">
        <f>IF(Q9776&lt;10,E9776+0.1,E9776)</f>
        <v>3.3</v>
      </c>
      <c r="G9776">
        <f>MIN(IF(Q9776&lt;10,E9776+0.5,E9776),5)</f>
        <v>3.3</v>
      </c>
      <c r="H9776" t="str">
        <f t="shared" si="1370"/>
        <v>Average Place to Work</v>
      </c>
      <c r="I9776">
        <v>52</v>
      </c>
      <c r="J9776" t="b">
        <f t="shared" si="1371"/>
        <v>0</v>
      </c>
      <c r="K9776" t="b">
        <f>OR(E9776&gt;3.5,Q9776&lt;10)</f>
        <v>0</v>
      </c>
      <c r="L9776" t="s">
        <v>19</v>
      </c>
      <c r="M9776" t="s">
        <v>6254</v>
      </c>
      <c r="N9776" t="str">
        <f t="shared" si="1372"/>
        <v>None</v>
      </c>
      <c r="O9776" t="str">
        <f t="shared" si="1373"/>
        <v>None</v>
      </c>
      <c r="P9776" t="s">
        <v>811</v>
      </c>
      <c r="Q9776" s="2">
        <f t="shared" si="1374"/>
        <v>95</v>
      </c>
      <c r="R9776" s="1" t="str">
        <f t="shared" si="1375"/>
        <v>Established</v>
      </c>
      <c r="S9776" s="1"/>
      <c r="T9776" t="s">
        <v>2372</v>
      </c>
      <c r="U9776" t="s">
        <v>687</v>
      </c>
      <c r="V9776">
        <f t="shared" si="1376"/>
        <v>0</v>
      </c>
    </row>
    <row r="9777" spans="1:22" x14ac:dyDescent="0.35">
      <c r="A9777">
        <v>9775</v>
      </c>
      <c r="B9777" t="s">
        <v>14139</v>
      </c>
      <c r="C9777" t="str">
        <f t="shared" si="1368"/>
        <v>Don’t Buy</v>
      </c>
      <c r="D9777" t="str">
        <f t="shared" si="1369"/>
        <v>Long Name</v>
      </c>
      <c r="E9777">
        <v>4.0999999999999996</v>
      </c>
      <c r="F9777">
        <f>IF(Q9777&lt;10,E9777+0.1,E9777)</f>
        <v>4.0999999999999996</v>
      </c>
      <c r="G9777">
        <f>MIN(IF(Q9777&lt;10,E9777+0.5,E9777),5)</f>
        <v>4.0999999999999996</v>
      </c>
      <c r="H9777" t="str">
        <f t="shared" si="1370"/>
        <v>Average Place to Work</v>
      </c>
      <c r="I9777">
        <v>52</v>
      </c>
      <c r="J9777" t="b">
        <f t="shared" si="1371"/>
        <v>0</v>
      </c>
      <c r="K9777" t="b">
        <f>OR(E9777&gt;3.5,Q9777&lt;10)</f>
        <v>1</v>
      </c>
      <c r="L9777" t="s">
        <v>19</v>
      </c>
      <c r="M9777" t="s">
        <v>1435</v>
      </c>
      <c r="N9777" t="str">
        <f t="shared" si="1372"/>
        <v>Indian Silicon Valley Startups</v>
      </c>
      <c r="O9777" t="str">
        <f t="shared" si="1373"/>
        <v>None</v>
      </c>
      <c r="P9777" t="s">
        <v>261</v>
      </c>
      <c r="Q9777" s="2">
        <f t="shared" si="1374"/>
        <v>21</v>
      </c>
      <c r="R9777" s="1" t="str">
        <f t="shared" si="1375"/>
        <v>Established</v>
      </c>
      <c r="S9777" s="1"/>
      <c r="T9777" t="s">
        <v>1183</v>
      </c>
      <c r="U9777" t="s">
        <v>530</v>
      </c>
      <c r="V9777">
        <f t="shared" si="1376"/>
        <v>0</v>
      </c>
    </row>
    <row r="9778" spans="1:22" x14ac:dyDescent="0.35">
      <c r="A9778">
        <v>9776</v>
      </c>
      <c r="B9778" t="s">
        <v>14140</v>
      </c>
      <c r="C9778" t="str">
        <f t="shared" si="1368"/>
        <v>Don’t Buy</v>
      </c>
      <c r="D9778" t="str">
        <f t="shared" si="1369"/>
        <v>Long Name</v>
      </c>
      <c r="E9778">
        <v>3.6</v>
      </c>
      <c r="F9778">
        <f>IF(Q9778&lt;10,E9778+0.1,E9778)</f>
        <v>3.6</v>
      </c>
      <c r="G9778">
        <f>MIN(IF(Q9778&lt;10,E9778+0.5,E9778),5)</f>
        <v>3.6</v>
      </c>
      <c r="H9778" t="str">
        <f t="shared" si="1370"/>
        <v>Average Place to Work</v>
      </c>
      <c r="I9778">
        <v>52</v>
      </c>
      <c r="J9778" t="b">
        <f t="shared" si="1371"/>
        <v>0</v>
      </c>
      <c r="K9778" t="b">
        <f>OR(E9778&gt;3.5,Q9778&lt;10)</f>
        <v>1</v>
      </c>
      <c r="M9778" t="s">
        <v>5834</v>
      </c>
      <c r="N9778" t="str">
        <f t="shared" si="1372"/>
        <v>Indian Silicon Valley Startups</v>
      </c>
      <c r="O9778" t="str">
        <f t="shared" si="1373"/>
        <v>None</v>
      </c>
      <c r="P9778" t="s">
        <v>302</v>
      </c>
      <c r="Q9778" s="2">
        <f t="shared" si="1374"/>
        <v>32</v>
      </c>
      <c r="R9778" s="1" t="str">
        <f t="shared" si="1375"/>
        <v>Established</v>
      </c>
      <c r="S9778" s="1"/>
      <c r="T9778" t="s">
        <v>1146</v>
      </c>
      <c r="U9778" t="s">
        <v>36</v>
      </c>
      <c r="V9778">
        <f t="shared" si="1376"/>
        <v>0</v>
      </c>
    </row>
    <row r="9779" spans="1:22" x14ac:dyDescent="0.35">
      <c r="A9779">
        <v>9777</v>
      </c>
      <c r="B9779" t="s">
        <v>14141</v>
      </c>
      <c r="C9779" t="str">
        <f t="shared" si="1368"/>
        <v>Don’t Buy</v>
      </c>
      <c r="D9779" t="str">
        <f t="shared" si="1369"/>
        <v>Long Name</v>
      </c>
      <c r="E9779">
        <v>3.9</v>
      </c>
      <c r="F9779">
        <f>IF(Q9779&lt;10,E9779+0.1,E9779)</f>
        <v>3.9</v>
      </c>
      <c r="G9779">
        <f>MIN(IF(Q9779&lt;10,E9779+0.5,E9779),5)</f>
        <v>3.9</v>
      </c>
      <c r="H9779" t="str">
        <f t="shared" si="1370"/>
        <v>Average Place to Work</v>
      </c>
      <c r="I9779">
        <v>52</v>
      </c>
      <c r="J9779" t="b">
        <f t="shared" si="1371"/>
        <v>0</v>
      </c>
      <c r="K9779" t="b">
        <f>OR(E9779&gt;3.5,Q9779&lt;10)</f>
        <v>1</v>
      </c>
      <c r="L9779" t="s">
        <v>19</v>
      </c>
      <c r="M9779" t="s">
        <v>14142</v>
      </c>
      <c r="N9779" t="str">
        <f t="shared" si="1372"/>
        <v>Indian Silicon Valley Startups</v>
      </c>
      <c r="O9779" t="str">
        <f t="shared" si="1373"/>
        <v>None</v>
      </c>
      <c r="P9779" t="s">
        <v>460</v>
      </c>
      <c r="Q9779" s="2">
        <f t="shared" si="1374"/>
        <v>37</v>
      </c>
      <c r="R9779" s="1" t="str">
        <f t="shared" si="1375"/>
        <v>Established</v>
      </c>
      <c r="S9779" s="1"/>
      <c r="T9779" t="s">
        <v>598</v>
      </c>
      <c r="U9779" t="s">
        <v>36</v>
      </c>
      <c r="V9779">
        <f t="shared" si="1376"/>
        <v>0</v>
      </c>
    </row>
    <row r="9780" spans="1:22" x14ac:dyDescent="0.35">
      <c r="A9780">
        <v>9778</v>
      </c>
      <c r="B9780" t="s">
        <v>14143</v>
      </c>
      <c r="C9780" t="str">
        <f t="shared" si="1368"/>
        <v>Don’t Buy</v>
      </c>
      <c r="D9780" t="str">
        <f t="shared" si="1369"/>
        <v>Long Name</v>
      </c>
      <c r="E9780">
        <v>4.0999999999999996</v>
      </c>
      <c r="F9780">
        <f>IF(Q9780&lt;10,E9780+0.1,E9780)</f>
        <v>4.1999999999999993</v>
      </c>
      <c r="G9780">
        <f>MIN(IF(Q9780&lt;10,E9780+0.5,E9780),5)</f>
        <v>4.5999999999999996</v>
      </c>
      <c r="H9780" t="str">
        <f t="shared" si="1370"/>
        <v>Average Place to Work</v>
      </c>
      <c r="I9780">
        <v>52</v>
      </c>
      <c r="J9780" t="b">
        <f t="shared" si="1371"/>
        <v>0</v>
      </c>
      <c r="K9780" t="b">
        <f>OR(E9780&gt;3.5,Q9780&lt;10)</f>
        <v>1</v>
      </c>
      <c r="M9780" t="s">
        <v>14144</v>
      </c>
      <c r="N9780" t="str">
        <f t="shared" si="1372"/>
        <v>Indian Silicon Valley Startups</v>
      </c>
      <c r="O9780" t="str">
        <f t="shared" si="1373"/>
        <v>None</v>
      </c>
      <c r="Q9780" s="2">
        <f t="shared" si="1374"/>
        <v>0</v>
      </c>
      <c r="R9780" s="1" t="str">
        <f t="shared" si="1375"/>
        <v>Startup</v>
      </c>
      <c r="S9780" s="1"/>
      <c r="U9780" t="s">
        <v>4056</v>
      </c>
      <c r="V9780">
        <f t="shared" si="1376"/>
        <v>0</v>
      </c>
    </row>
    <row r="9781" spans="1:22" x14ac:dyDescent="0.35">
      <c r="A9781">
        <v>9779</v>
      </c>
      <c r="B9781" t="s">
        <v>14145</v>
      </c>
      <c r="C9781" t="str">
        <f t="shared" si="1368"/>
        <v>Don’t Buy</v>
      </c>
      <c r="D9781" t="str">
        <f t="shared" si="1369"/>
        <v>Long Name</v>
      </c>
      <c r="E9781">
        <v>4.3</v>
      </c>
      <c r="F9781">
        <f>IF(Q9781&lt;10,E9781+0.1,E9781)</f>
        <v>4.3</v>
      </c>
      <c r="G9781">
        <f>MIN(IF(Q9781&lt;10,E9781+0.5,E9781),5)</f>
        <v>4.3</v>
      </c>
      <c r="H9781" t="str">
        <f t="shared" si="1370"/>
        <v>Average Place to Work</v>
      </c>
      <c r="I9781">
        <v>52</v>
      </c>
      <c r="J9781" t="b">
        <f t="shared" si="1371"/>
        <v>0</v>
      </c>
      <c r="K9781" t="b">
        <f>OR(E9781&gt;3.5,Q9781&lt;10)</f>
        <v>1</v>
      </c>
      <c r="L9781" t="s">
        <v>19</v>
      </c>
      <c r="M9781" t="s">
        <v>14146</v>
      </c>
      <c r="N9781" t="str">
        <f t="shared" si="1372"/>
        <v>None</v>
      </c>
      <c r="O9781" t="str">
        <f t="shared" si="1373"/>
        <v>None</v>
      </c>
      <c r="P9781" t="s">
        <v>143</v>
      </c>
      <c r="Q9781" s="2">
        <f t="shared" si="1374"/>
        <v>24</v>
      </c>
      <c r="R9781" s="1" t="str">
        <f t="shared" si="1375"/>
        <v>Established</v>
      </c>
      <c r="S9781" s="1"/>
      <c r="T9781" t="s">
        <v>115</v>
      </c>
      <c r="U9781" t="s">
        <v>306</v>
      </c>
      <c r="V9781">
        <f t="shared" si="1376"/>
        <v>0</v>
      </c>
    </row>
    <row r="9782" spans="1:22" x14ac:dyDescent="0.35">
      <c r="A9782">
        <v>9780</v>
      </c>
      <c r="B9782" t="s">
        <v>14147</v>
      </c>
      <c r="C9782" t="str">
        <f t="shared" si="1368"/>
        <v>Don’t Buy</v>
      </c>
      <c r="D9782" t="str">
        <f t="shared" si="1369"/>
        <v>Long Name</v>
      </c>
      <c r="E9782">
        <v>4</v>
      </c>
      <c r="F9782">
        <f>IF(Q9782&lt;10,E9782+0.1,E9782)</f>
        <v>4</v>
      </c>
      <c r="G9782">
        <f>MIN(IF(Q9782&lt;10,E9782+0.5,E9782),5)</f>
        <v>4</v>
      </c>
      <c r="H9782" t="str">
        <f t="shared" si="1370"/>
        <v>Average Place to Work</v>
      </c>
      <c r="I9782">
        <v>52</v>
      </c>
      <c r="J9782" t="b">
        <f t="shared" si="1371"/>
        <v>0</v>
      </c>
      <c r="K9782" t="b">
        <f>OR(E9782&gt;3.5,Q9782&lt;10)</f>
        <v>1</v>
      </c>
      <c r="L9782" t="s">
        <v>19</v>
      </c>
      <c r="M9782" t="s">
        <v>9929</v>
      </c>
      <c r="N9782" t="str">
        <f t="shared" si="1372"/>
        <v>None</v>
      </c>
      <c r="O9782" t="str">
        <f t="shared" si="1373"/>
        <v>None</v>
      </c>
      <c r="P9782" t="s">
        <v>156</v>
      </c>
      <c r="Q9782" s="2">
        <f t="shared" si="1374"/>
        <v>18</v>
      </c>
      <c r="R9782" s="1" t="str">
        <f t="shared" si="1375"/>
        <v>Established</v>
      </c>
      <c r="S9782" s="1"/>
      <c r="T9782" t="s">
        <v>598</v>
      </c>
      <c r="U9782" t="s">
        <v>238</v>
      </c>
      <c r="V9782">
        <f t="shared" si="1376"/>
        <v>0</v>
      </c>
    </row>
    <row r="9783" spans="1:22" x14ac:dyDescent="0.35">
      <c r="A9783">
        <v>9781</v>
      </c>
      <c r="B9783" t="s">
        <v>14148</v>
      </c>
      <c r="C9783" t="str">
        <f t="shared" si="1368"/>
        <v>Don’t Buy</v>
      </c>
      <c r="D9783" t="str">
        <f t="shared" si="1369"/>
        <v>Long Name</v>
      </c>
      <c r="E9783">
        <v>3.9</v>
      </c>
      <c r="F9783">
        <f>IF(Q9783&lt;10,E9783+0.1,E9783)</f>
        <v>3.9</v>
      </c>
      <c r="G9783">
        <f>MIN(IF(Q9783&lt;10,E9783+0.5,E9783),5)</f>
        <v>3.9</v>
      </c>
      <c r="H9783" t="str">
        <f t="shared" si="1370"/>
        <v>Average Place to Work</v>
      </c>
      <c r="I9783">
        <v>52</v>
      </c>
      <c r="J9783" t="b">
        <f t="shared" si="1371"/>
        <v>0</v>
      </c>
      <c r="K9783" t="b">
        <f>OR(E9783&gt;3.5,Q9783&lt;10)</f>
        <v>1</v>
      </c>
      <c r="M9783" t="s">
        <v>9578</v>
      </c>
      <c r="N9783" t="str">
        <f t="shared" si="1372"/>
        <v>Indian Silicon Valley Startups</v>
      </c>
      <c r="O9783" t="str">
        <f t="shared" si="1373"/>
        <v>None</v>
      </c>
      <c r="P9783" t="s">
        <v>626</v>
      </c>
      <c r="Q9783" s="2">
        <f t="shared" si="1374"/>
        <v>17</v>
      </c>
      <c r="R9783" s="1" t="str">
        <f t="shared" si="1375"/>
        <v>Established</v>
      </c>
      <c r="S9783" s="1"/>
      <c r="T9783" t="s">
        <v>606</v>
      </c>
      <c r="U9783" t="s">
        <v>530</v>
      </c>
      <c r="V9783">
        <f t="shared" si="1376"/>
        <v>0</v>
      </c>
    </row>
    <row r="9784" spans="1:22" x14ac:dyDescent="0.35">
      <c r="A9784">
        <v>9782</v>
      </c>
      <c r="B9784" t="s">
        <v>14149</v>
      </c>
      <c r="C9784" t="str">
        <f t="shared" si="1368"/>
        <v>Don’t Buy</v>
      </c>
      <c r="D9784" t="str">
        <f t="shared" si="1369"/>
        <v>Long Name</v>
      </c>
      <c r="E9784">
        <v>4.5</v>
      </c>
      <c r="F9784">
        <f>IF(Q9784&lt;10,E9784+0.1,E9784)</f>
        <v>4.5</v>
      </c>
      <c r="G9784">
        <f>MIN(IF(Q9784&lt;10,E9784+0.5,E9784),5)</f>
        <v>4.5</v>
      </c>
      <c r="H9784" t="str">
        <f t="shared" si="1370"/>
        <v>Average Place to Work</v>
      </c>
      <c r="I9784">
        <v>52</v>
      </c>
      <c r="J9784" t="b">
        <f t="shared" si="1371"/>
        <v>0</v>
      </c>
      <c r="K9784" t="b">
        <f>OR(E9784&gt;3.5,Q9784&lt;10)</f>
        <v>1</v>
      </c>
      <c r="M9784" t="s">
        <v>14150</v>
      </c>
      <c r="N9784" t="str">
        <f t="shared" si="1372"/>
        <v>None</v>
      </c>
      <c r="O9784" t="str">
        <f t="shared" si="1373"/>
        <v>None</v>
      </c>
      <c r="P9784" t="s">
        <v>156</v>
      </c>
      <c r="Q9784" s="2">
        <f t="shared" si="1374"/>
        <v>18</v>
      </c>
      <c r="R9784" s="1" t="str">
        <f t="shared" si="1375"/>
        <v>Established</v>
      </c>
      <c r="S9784" s="1"/>
      <c r="T9784" t="s">
        <v>1183</v>
      </c>
      <c r="U9784" t="s">
        <v>352</v>
      </c>
      <c r="V9784">
        <f t="shared" si="1376"/>
        <v>0</v>
      </c>
    </row>
    <row r="9785" spans="1:22" x14ac:dyDescent="0.35">
      <c r="A9785">
        <v>9783</v>
      </c>
      <c r="B9785" t="s">
        <v>14151</v>
      </c>
      <c r="C9785" t="str">
        <f t="shared" si="1368"/>
        <v>Don’t Buy</v>
      </c>
      <c r="D9785" t="str">
        <f t="shared" si="1369"/>
        <v>Long Name</v>
      </c>
      <c r="E9785">
        <v>4.0999999999999996</v>
      </c>
      <c r="F9785">
        <f>IF(Q9785&lt;10,E9785+0.1,E9785)</f>
        <v>4.0999999999999996</v>
      </c>
      <c r="G9785">
        <f>MIN(IF(Q9785&lt;10,E9785+0.5,E9785),5)</f>
        <v>4.0999999999999996</v>
      </c>
      <c r="H9785" t="str">
        <f t="shared" si="1370"/>
        <v>Average Place to Work</v>
      </c>
      <c r="I9785">
        <v>52</v>
      </c>
      <c r="J9785" t="b">
        <f t="shared" si="1371"/>
        <v>0</v>
      </c>
      <c r="K9785" t="b">
        <f>OR(E9785&gt;3.5,Q9785&lt;10)</f>
        <v>1</v>
      </c>
      <c r="L9785" t="s">
        <v>19</v>
      </c>
      <c r="M9785" t="s">
        <v>2175</v>
      </c>
      <c r="N9785" t="str">
        <f t="shared" si="1372"/>
        <v>None</v>
      </c>
      <c r="O9785" t="str">
        <f t="shared" si="1373"/>
        <v>None</v>
      </c>
      <c r="P9785" t="s">
        <v>95</v>
      </c>
      <c r="Q9785" s="2">
        <f t="shared" si="1374"/>
        <v>16</v>
      </c>
      <c r="R9785" s="1" t="str">
        <f t="shared" si="1375"/>
        <v>Established</v>
      </c>
      <c r="S9785" s="1"/>
      <c r="T9785" t="s">
        <v>2426</v>
      </c>
      <c r="U9785" t="s">
        <v>238</v>
      </c>
      <c r="V9785">
        <f t="shared" si="1376"/>
        <v>0</v>
      </c>
    </row>
    <row r="9786" spans="1:22" x14ac:dyDescent="0.35">
      <c r="A9786">
        <v>9784</v>
      </c>
      <c r="B9786" t="s">
        <v>14152</v>
      </c>
      <c r="C9786" t="str">
        <f t="shared" si="1368"/>
        <v>Don’t Buy</v>
      </c>
      <c r="D9786" t="str">
        <f t="shared" si="1369"/>
        <v>Short Name</v>
      </c>
      <c r="E9786">
        <v>4.3</v>
      </c>
      <c r="F9786">
        <f>IF(Q9786&lt;10,E9786+0.1,E9786)</f>
        <v>4.3</v>
      </c>
      <c r="G9786">
        <f>MIN(IF(Q9786&lt;10,E9786+0.5,E9786),5)</f>
        <v>4.3</v>
      </c>
      <c r="H9786" t="str">
        <f t="shared" si="1370"/>
        <v>Average Place to Work</v>
      </c>
      <c r="I9786">
        <v>52</v>
      </c>
      <c r="J9786" t="b">
        <f t="shared" si="1371"/>
        <v>0</v>
      </c>
      <c r="K9786" t="b">
        <f>OR(E9786&gt;3.5,Q9786&lt;10)</f>
        <v>1</v>
      </c>
      <c r="L9786" t="s">
        <v>19</v>
      </c>
      <c r="M9786" t="s">
        <v>14153</v>
      </c>
      <c r="N9786" t="str">
        <f t="shared" si="1372"/>
        <v>None</v>
      </c>
      <c r="O9786" t="str">
        <f t="shared" si="1373"/>
        <v>None</v>
      </c>
      <c r="P9786" t="s">
        <v>99</v>
      </c>
      <c r="Q9786" s="2">
        <f t="shared" si="1374"/>
        <v>26</v>
      </c>
      <c r="R9786" s="1" t="str">
        <f t="shared" si="1375"/>
        <v>Established</v>
      </c>
      <c r="S9786" s="1"/>
      <c r="T9786" t="s">
        <v>60</v>
      </c>
      <c r="U9786" t="s">
        <v>17</v>
      </c>
      <c r="V9786">
        <f t="shared" si="1376"/>
        <v>1000000</v>
      </c>
    </row>
    <row r="9787" spans="1:22" x14ac:dyDescent="0.35">
      <c r="A9787">
        <v>9785</v>
      </c>
      <c r="B9787" t="s">
        <v>14154</v>
      </c>
      <c r="C9787" t="str">
        <f t="shared" si="1368"/>
        <v>Don’t Buy</v>
      </c>
      <c r="D9787" t="str">
        <f t="shared" si="1369"/>
        <v>Short Name</v>
      </c>
      <c r="E9787">
        <v>4.5999999999999996</v>
      </c>
      <c r="F9787">
        <f>IF(Q9787&lt;10,E9787+0.1,E9787)</f>
        <v>4.6999999999999993</v>
      </c>
      <c r="G9787">
        <f>MIN(IF(Q9787&lt;10,E9787+0.5,E9787),5)</f>
        <v>5</v>
      </c>
      <c r="H9787" t="str">
        <f t="shared" si="1370"/>
        <v>Great Place to Work</v>
      </c>
      <c r="I9787">
        <v>52</v>
      </c>
      <c r="J9787" t="b">
        <f t="shared" si="1371"/>
        <v>0</v>
      </c>
      <c r="K9787" t="b">
        <f>OR(E9787&gt;3.5,Q9787&lt;10)</f>
        <v>1</v>
      </c>
      <c r="M9787" t="s">
        <v>11162</v>
      </c>
      <c r="N9787" t="str">
        <f t="shared" si="1372"/>
        <v>Indian Silicon Valley Startups</v>
      </c>
      <c r="O9787" t="str">
        <f t="shared" si="1373"/>
        <v>None</v>
      </c>
      <c r="P9787" t="s">
        <v>170</v>
      </c>
      <c r="Q9787" s="2">
        <f t="shared" si="1374"/>
        <v>6</v>
      </c>
      <c r="R9787" s="1" t="str">
        <f t="shared" si="1375"/>
        <v>Startup</v>
      </c>
      <c r="S9787" s="1"/>
      <c r="T9787" t="s">
        <v>598</v>
      </c>
      <c r="U9787" t="s">
        <v>36</v>
      </c>
      <c r="V9787">
        <f t="shared" si="1376"/>
        <v>0</v>
      </c>
    </row>
    <row r="9788" spans="1:22" x14ac:dyDescent="0.35">
      <c r="A9788">
        <v>9786</v>
      </c>
      <c r="B9788" t="s">
        <v>14155</v>
      </c>
      <c r="C9788" t="str">
        <f t="shared" si="1368"/>
        <v>Don’t Buy</v>
      </c>
      <c r="D9788" t="str">
        <f t="shared" si="1369"/>
        <v>Long Name</v>
      </c>
      <c r="E9788">
        <v>3.6</v>
      </c>
      <c r="F9788">
        <f>IF(Q9788&lt;10,E9788+0.1,E9788)</f>
        <v>3.6</v>
      </c>
      <c r="G9788">
        <f>MIN(IF(Q9788&lt;10,E9788+0.5,E9788),5)</f>
        <v>3.6</v>
      </c>
      <c r="H9788" t="str">
        <f t="shared" si="1370"/>
        <v>Average Place to Work</v>
      </c>
      <c r="I9788">
        <v>52</v>
      </c>
      <c r="J9788" t="b">
        <f t="shared" si="1371"/>
        <v>0</v>
      </c>
      <c r="K9788" t="b">
        <f>OR(E9788&gt;3.5,Q9788&lt;10)</f>
        <v>1</v>
      </c>
      <c r="M9788" t="s">
        <v>13367</v>
      </c>
      <c r="N9788" t="str">
        <f t="shared" si="1372"/>
        <v>None</v>
      </c>
      <c r="O9788" t="str">
        <f t="shared" si="1373"/>
        <v>None</v>
      </c>
      <c r="P9788" t="s">
        <v>522</v>
      </c>
      <c r="Q9788" s="2">
        <f t="shared" si="1374"/>
        <v>30</v>
      </c>
      <c r="R9788" s="1" t="str">
        <f t="shared" si="1375"/>
        <v>Established</v>
      </c>
      <c r="S9788" s="1"/>
      <c r="T9788" t="s">
        <v>598</v>
      </c>
      <c r="U9788" t="s">
        <v>5355</v>
      </c>
      <c r="V9788">
        <f t="shared" si="1376"/>
        <v>0</v>
      </c>
    </row>
    <row r="9789" spans="1:22" x14ac:dyDescent="0.35">
      <c r="A9789">
        <v>9787</v>
      </c>
      <c r="B9789" t="s">
        <v>14156</v>
      </c>
      <c r="C9789" t="str">
        <f t="shared" si="1368"/>
        <v>Don’t Buy</v>
      </c>
      <c r="D9789" t="str">
        <f t="shared" si="1369"/>
        <v>Long Name</v>
      </c>
      <c r="E9789">
        <v>3.8</v>
      </c>
      <c r="F9789">
        <f>IF(Q9789&lt;10,E9789+0.1,E9789)</f>
        <v>3.9</v>
      </c>
      <c r="G9789">
        <f>MIN(IF(Q9789&lt;10,E9789+0.5,E9789),5)</f>
        <v>4.3</v>
      </c>
      <c r="H9789" t="str">
        <f t="shared" si="1370"/>
        <v>Average Place to Work</v>
      </c>
      <c r="I9789">
        <v>52</v>
      </c>
      <c r="J9789" t="b">
        <f t="shared" si="1371"/>
        <v>0</v>
      </c>
      <c r="K9789" t="b">
        <f>OR(E9789&gt;3.5,Q9789&lt;10)</f>
        <v>1</v>
      </c>
      <c r="M9789" t="s">
        <v>14157</v>
      </c>
      <c r="N9789" t="str">
        <f t="shared" si="1372"/>
        <v>Indian Silicon Valley Startups</v>
      </c>
      <c r="O9789" t="str">
        <f t="shared" si="1373"/>
        <v>None</v>
      </c>
      <c r="Q9789" s="2">
        <f t="shared" si="1374"/>
        <v>0</v>
      </c>
      <c r="R9789" s="1" t="str">
        <f t="shared" si="1375"/>
        <v>Startup</v>
      </c>
      <c r="S9789" s="1"/>
      <c r="T9789" t="s">
        <v>115</v>
      </c>
      <c r="U9789" t="s">
        <v>4944</v>
      </c>
      <c r="V9789">
        <f t="shared" si="1376"/>
        <v>0</v>
      </c>
    </row>
    <row r="9790" spans="1:22" x14ac:dyDescent="0.35">
      <c r="A9790">
        <v>9788</v>
      </c>
      <c r="B9790" t="s">
        <v>14158</v>
      </c>
      <c r="C9790" t="str">
        <f t="shared" si="1368"/>
        <v>Don’t Buy</v>
      </c>
      <c r="D9790" t="str">
        <f t="shared" si="1369"/>
        <v>Long Name</v>
      </c>
      <c r="E9790">
        <v>4.8</v>
      </c>
      <c r="F9790">
        <f>IF(Q9790&lt;10,E9790+0.1,E9790)</f>
        <v>4.8999999999999995</v>
      </c>
      <c r="G9790">
        <f>MIN(IF(Q9790&lt;10,E9790+0.5,E9790),5)</f>
        <v>5</v>
      </c>
      <c r="H9790" t="str">
        <f t="shared" si="1370"/>
        <v>Great Place to Work</v>
      </c>
      <c r="I9790">
        <v>52</v>
      </c>
      <c r="J9790" t="b">
        <f t="shared" si="1371"/>
        <v>0</v>
      </c>
      <c r="K9790" t="b">
        <f>OR(E9790&gt;3.5,Q9790&lt;10)</f>
        <v>1</v>
      </c>
      <c r="N9790" t="str">
        <f t="shared" si="1372"/>
        <v>Indian Silicon Valley Startups</v>
      </c>
      <c r="O9790" t="str">
        <f t="shared" si="1373"/>
        <v>None</v>
      </c>
      <c r="Q9790" s="2">
        <f t="shared" si="1374"/>
        <v>0</v>
      </c>
      <c r="R9790" s="1" t="str">
        <f t="shared" si="1375"/>
        <v>Startup</v>
      </c>
      <c r="S9790" s="1"/>
      <c r="T9790" t="s">
        <v>598</v>
      </c>
      <c r="V9790">
        <f t="shared" si="1376"/>
        <v>0</v>
      </c>
    </row>
    <row r="9791" spans="1:22" x14ac:dyDescent="0.35">
      <c r="A9791">
        <v>9789</v>
      </c>
      <c r="B9791" t="s">
        <v>14159</v>
      </c>
      <c r="C9791" t="str">
        <f t="shared" si="1368"/>
        <v>Don’t Buy</v>
      </c>
      <c r="D9791" t="str">
        <f t="shared" si="1369"/>
        <v>Long Name</v>
      </c>
      <c r="E9791">
        <v>5</v>
      </c>
      <c r="F9791">
        <f>IF(Q9791&lt;10,E9791+0.1,E9791)</f>
        <v>5.0999999999999996</v>
      </c>
      <c r="G9791">
        <f>MIN(IF(Q9791&lt;10,E9791+0.5,E9791),5)</f>
        <v>5</v>
      </c>
      <c r="H9791" t="str">
        <f t="shared" si="1370"/>
        <v>Great Place to Work</v>
      </c>
      <c r="I9791">
        <v>52</v>
      </c>
      <c r="J9791" t="b">
        <f t="shared" si="1371"/>
        <v>0</v>
      </c>
      <c r="K9791" t="b">
        <f>OR(E9791&gt;3.5,Q9791&lt;10)</f>
        <v>1</v>
      </c>
      <c r="L9791" t="s">
        <v>19</v>
      </c>
      <c r="M9791" t="s">
        <v>3139</v>
      </c>
      <c r="N9791" t="str">
        <f t="shared" si="1372"/>
        <v>Indian Silicon Valley Startups</v>
      </c>
      <c r="O9791" t="str">
        <f t="shared" si="1373"/>
        <v>None</v>
      </c>
      <c r="P9791" t="s">
        <v>108</v>
      </c>
      <c r="Q9791" s="2">
        <f t="shared" si="1374"/>
        <v>5</v>
      </c>
      <c r="R9791" s="1" t="str">
        <f t="shared" si="1375"/>
        <v>Startup</v>
      </c>
      <c r="S9791" s="1"/>
      <c r="T9791" t="s">
        <v>1146</v>
      </c>
      <c r="U9791" t="s">
        <v>687</v>
      </c>
      <c r="V9791">
        <f t="shared" si="1376"/>
        <v>0</v>
      </c>
    </row>
    <row r="9792" spans="1:22" x14ac:dyDescent="0.35">
      <c r="A9792">
        <v>9790</v>
      </c>
      <c r="B9792" t="s">
        <v>14160</v>
      </c>
      <c r="C9792" t="str">
        <f t="shared" si="1368"/>
        <v>Don’t Buy</v>
      </c>
      <c r="D9792" t="str">
        <f t="shared" si="1369"/>
        <v>Long Name</v>
      </c>
      <c r="E9792">
        <v>4</v>
      </c>
      <c r="F9792">
        <f>IF(Q9792&lt;10,E9792+0.1,E9792)</f>
        <v>4</v>
      </c>
      <c r="G9792">
        <f>MIN(IF(Q9792&lt;10,E9792+0.5,E9792),5)</f>
        <v>4</v>
      </c>
      <c r="H9792" t="str">
        <f t="shared" si="1370"/>
        <v>Average Place to Work</v>
      </c>
      <c r="I9792">
        <v>52</v>
      </c>
      <c r="J9792" t="b">
        <f t="shared" si="1371"/>
        <v>0</v>
      </c>
      <c r="K9792" t="b">
        <f>OR(E9792&gt;3.5,Q9792&lt;10)</f>
        <v>1</v>
      </c>
      <c r="L9792" t="s">
        <v>9</v>
      </c>
      <c r="M9792" t="s">
        <v>14161</v>
      </c>
      <c r="N9792" t="str">
        <f t="shared" si="1372"/>
        <v>None</v>
      </c>
      <c r="O9792" t="str">
        <f t="shared" si="1373"/>
        <v>None</v>
      </c>
      <c r="P9792" t="s">
        <v>32</v>
      </c>
      <c r="Q9792" s="2">
        <f t="shared" si="1374"/>
        <v>41</v>
      </c>
      <c r="R9792" s="1" t="str">
        <f t="shared" si="1375"/>
        <v>Established</v>
      </c>
      <c r="S9792" s="1"/>
      <c r="T9792" t="s">
        <v>598</v>
      </c>
      <c r="U9792" t="s">
        <v>1913</v>
      </c>
      <c r="V9792">
        <f t="shared" si="1376"/>
        <v>0</v>
      </c>
    </row>
    <row r="9793" spans="1:22" x14ac:dyDescent="0.35">
      <c r="A9793">
        <v>9791</v>
      </c>
      <c r="B9793" t="s">
        <v>14162</v>
      </c>
      <c r="C9793" t="str">
        <f t="shared" si="1368"/>
        <v>Don’t Buy</v>
      </c>
      <c r="D9793" t="str">
        <f t="shared" si="1369"/>
        <v>Long Name</v>
      </c>
      <c r="E9793">
        <v>2.8</v>
      </c>
      <c r="F9793">
        <f>IF(Q9793&lt;10,E9793+0.1,E9793)</f>
        <v>2.9</v>
      </c>
      <c r="G9793">
        <f>MIN(IF(Q9793&lt;10,E9793+0.5,E9793),5)</f>
        <v>3.3</v>
      </c>
      <c r="H9793" t="str">
        <f t="shared" si="1370"/>
        <v>Average Place to Work</v>
      </c>
      <c r="I9793">
        <v>52</v>
      </c>
      <c r="J9793" t="b">
        <f t="shared" si="1371"/>
        <v>0</v>
      </c>
      <c r="K9793" t="b">
        <f>OR(E9793&gt;3.5,Q9793&lt;10)</f>
        <v>1</v>
      </c>
      <c r="L9793" t="s">
        <v>19</v>
      </c>
      <c r="M9793" t="s">
        <v>14163</v>
      </c>
      <c r="N9793" t="str">
        <f t="shared" si="1372"/>
        <v>Indian Silicon Valley Startups</v>
      </c>
      <c r="O9793" t="str">
        <f t="shared" si="1373"/>
        <v>None</v>
      </c>
      <c r="P9793" t="s">
        <v>502</v>
      </c>
      <c r="Q9793" s="2">
        <f t="shared" si="1374"/>
        <v>8</v>
      </c>
      <c r="R9793" s="1" t="str">
        <f t="shared" si="1375"/>
        <v>Startup</v>
      </c>
      <c r="S9793" s="1"/>
      <c r="T9793" t="s">
        <v>2426</v>
      </c>
      <c r="U9793" t="s">
        <v>13</v>
      </c>
      <c r="V9793">
        <f t="shared" si="1376"/>
        <v>0</v>
      </c>
    </row>
    <row r="9794" spans="1:22" x14ac:dyDescent="0.35">
      <c r="A9794">
        <v>9792</v>
      </c>
      <c r="B9794" t="s">
        <v>14164</v>
      </c>
      <c r="C9794" t="str">
        <f t="shared" si="1368"/>
        <v>Don’t Buy</v>
      </c>
      <c r="D9794" t="str">
        <f t="shared" si="1369"/>
        <v>Long Name</v>
      </c>
      <c r="E9794">
        <v>3.7</v>
      </c>
      <c r="F9794">
        <f>IF(Q9794&lt;10,E9794+0.1,E9794)</f>
        <v>3.8000000000000003</v>
      </c>
      <c r="G9794">
        <f>MIN(IF(Q9794&lt;10,E9794+0.5,E9794),5)</f>
        <v>4.2</v>
      </c>
      <c r="H9794" t="str">
        <f t="shared" si="1370"/>
        <v>Average Place to Work</v>
      </c>
      <c r="I9794">
        <v>52</v>
      </c>
      <c r="J9794" t="b">
        <f t="shared" si="1371"/>
        <v>0</v>
      </c>
      <c r="K9794" t="b">
        <f>OR(E9794&gt;3.5,Q9794&lt;10)</f>
        <v>1</v>
      </c>
      <c r="L9794" t="s">
        <v>19</v>
      </c>
      <c r="M9794" t="s">
        <v>14165</v>
      </c>
      <c r="N9794" t="str">
        <f t="shared" si="1372"/>
        <v>Indian Silicon Valley Startups</v>
      </c>
      <c r="O9794" t="str">
        <f t="shared" si="1373"/>
        <v>None</v>
      </c>
      <c r="Q9794" s="2">
        <f t="shared" si="1374"/>
        <v>0</v>
      </c>
      <c r="R9794" s="1" t="str">
        <f t="shared" si="1375"/>
        <v>Startup</v>
      </c>
      <c r="S9794" s="1"/>
      <c r="T9794" t="s">
        <v>1183</v>
      </c>
      <c r="U9794" t="s">
        <v>297</v>
      </c>
      <c r="V9794">
        <f t="shared" si="1376"/>
        <v>0</v>
      </c>
    </row>
    <row r="9795" spans="1:22" x14ac:dyDescent="0.35">
      <c r="A9795">
        <v>9793</v>
      </c>
      <c r="B9795" t="s">
        <v>14166</v>
      </c>
      <c r="C9795" t="str">
        <f t="shared" ref="C9795:C9858" si="1377">IF(OR(LEFT(B9795,1)="T",LEFT(B9795,1)="G"),"Buy","Don’t Buy")</f>
        <v>Buy</v>
      </c>
      <c r="D9795" t="str">
        <f t="shared" ref="D9795:D9858" si="1378">IF(LEN(B9795)&gt;=10,"Long Name","Short Name")</f>
        <v>Long Name</v>
      </c>
      <c r="E9795">
        <v>4.5</v>
      </c>
      <c r="F9795">
        <f>IF(Q9795&lt;10,E9795+0.1,E9795)</f>
        <v>4.5999999999999996</v>
      </c>
      <c r="G9795">
        <f>MIN(IF(Q9795&lt;10,E9795+0.5,E9795),5)</f>
        <v>5</v>
      </c>
      <c r="H9795" t="str">
        <f t="shared" ref="H9795:H9858" si="1379">IF(E9795&gt;4.5,"Great Place to Work","Average Place to Work")</f>
        <v>Average Place to Work</v>
      </c>
      <c r="I9795">
        <v>52</v>
      </c>
      <c r="J9795" t="b">
        <f t="shared" ref="J9795:J9858" si="1380">AND(I9795&gt;10000,E9795&gt;4)</f>
        <v>0</v>
      </c>
      <c r="K9795" t="b">
        <f>OR(E9795&gt;3.5,Q9795&lt;10)</f>
        <v>1</v>
      </c>
      <c r="N9795" t="str">
        <f t="shared" ref="N9795:N9858" si="1381">IF(OR(LEFT(M9795,9)="Banglore",LEFT(M9795,9)="Bengaluru",LEFT(M9795,7)="Chennai",Q9795&lt;10,U9795="Internet"),"Indian Silicon Valley Startups","None")</f>
        <v>Indian Silicon Valley Startups</v>
      </c>
      <c r="O9795" t="str">
        <f t="shared" ref="O9795:O9858" si="1382">IF(AND(LEFT(M9795,6)="Mumbai",U9795="Financial Services"),"Bombay Finances","None")</f>
        <v>None</v>
      </c>
      <c r="Q9795" s="2">
        <f t="shared" ref="Q9795:Q9858" si="1383">_xlfn.NUMBERVALUE(SUBSTITUTE(TRIM(P9795)," years old",""))</f>
        <v>0</v>
      </c>
      <c r="R9795" s="1" t="str">
        <f t="shared" ref="R9795:R9858" si="1384">IF(Q9795&lt;10,"Startup","Established")</f>
        <v>Startup</v>
      </c>
      <c r="S9795" s="1"/>
      <c r="T9795" t="s">
        <v>1183</v>
      </c>
      <c r="U9795" t="s">
        <v>687</v>
      </c>
      <c r="V9795">
        <f t="shared" ref="V9795:V9858" si="1385">IF(AND(OR(U9795=$U$7,U9795=$U$12),E9795&gt;4),1000000,IF(AND(OR(U9795=$U$7,U9795=$U$12),E9795&lt;=4),500000,IF(AND(U9795=$U$18,E9795&gt;4),800000,0)))</f>
        <v>0</v>
      </c>
    </row>
    <row r="9796" spans="1:22" x14ac:dyDescent="0.35">
      <c r="A9796">
        <v>9794</v>
      </c>
      <c r="B9796" t="s">
        <v>14167</v>
      </c>
      <c r="C9796" t="str">
        <f t="shared" si="1377"/>
        <v>Don’t Buy</v>
      </c>
      <c r="D9796" t="str">
        <f t="shared" si="1378"/>
        <v>Long Name</v>
      </c>
      <c r="E9796">
        <v>3.7</v>
      </c>
      <c r="F9796">
        <f>IF(Q9796&lt;10,E9796+0.1,E9796)</f>
        <v>3.7</v>
      </c>
      <c r="G9796">
        <f>MIN(IF(Q9796&lt;10,E9796+0.5,E9796),5)</f>
        <v>3.7</v>
      </c>
      <c r="H9796" t="str">
        <f t="shared" si="1379"/>
        <v>Average Place to Work</v>
      </c>
      <c r="I9796">
        <v>52</v>
      </c>
      <c r="J9796" t="b">
        <f t="shared" si="1380"/>
        <v>0</v>
      </c>
      <c r="K9796" t="b">
        <f>OR(E9796&gt;3.5,Q9796&lt;10)</f>
        <v>1</v>
      </c>
      <c r="L9796" t="s">
        <v>9</v>
      </c>
      <c r="M9796" t="s">
        <v>2761</v>
      </c>
      <c r="N9796" t="str">
        <f t="shared" si="1381"/>
        <v>None</v>
      </c>
      <c r="O9796" t="str">
        <f t="shared" si="1382"/>
        <v>None</v>
      </c>
      <c r="P9796" t="s">
        <v>198</v>
      </c>
      <c r="Q9796" s="2">
        <f t="shared" si="1383"/>
        <v>35</v>
      </c>
      <c r="R9796" s="1" t="str">
        <f t="shared" si="1384"/>
        <v>Established</v>
      </c>
      <c r="S9796" s="1"/>
      <c r="T9796" t="s">
        <v>606</v>
      </c>
      <c r="U9796" t="s">
        <v>919</v>
      </c>
      <c r="V9796">
        <f t="shared" si="1385"/>
        <v>0</v>
      </c>
    </row>
    <row r="9797" spans="1:22" x14ac:dyDescent="0.35">
      <c r="A9797">
        <v>9795</v>
      </c>
      <c r="B9797" t="s">
        <v>14168</v>
      </c>
      <c r="C9797" t="str">
        <f t="shared" si="1377"/>
        <v>Don’t Buy</v>
      </c>
      <c r="D9797" t="str">
        <f t="shared" si="1378"/>
        <v>Long Name</v>
      </c>
      <c r="E9797">
        <v>4.3</v>
      </c>
      <c r="F9797">
        <f>IF(Q9797&lt;10,E9797+0.1,E9797)</f>
        <v>4.3</v>
      </c>
      <c r="G9797">
        <f>MIN(IF(Q9797&lt;10,E9797+0.5,E9797),5)</f>
        <v>4.3</v>
      </c>
      <c r="H9797" t="str">
        <f t="shared" si="1379"/>
        <v>Average Place to Work</v>
      </c>
      <c r="I9797">
        <v>52</v>
      </c>
      <c r="J9797" t="b">
        <f t="shared" si="1380"/>
        <v>0</v>
      </c>
      <c r="K9797" t="b">
        <f>OR(E9797&gt;3.5,Q9797&lt;10)</f>
        <v>1</v>
      </c>
      <c r="L9797" t="s">
        <v>19</v>
      </c>
      <c r="M9797" t="s">
        <v>14169</v>
      </c>
      <c r="N9797" t="str">
        <f t="shared" si="1381"/>
        <v>None</v>
      </c>
      <c r="O9797" t="str">
        <f t="shared" si="1382"/>
        <v>None</v>
      </c>
      <c r="P9797" t="s">
        <v>841</v>
      </c>
      <c r="Q9797" s="2">
        <f t="shared" si="1383"/>
        <v>72</v>
      </c>
      <c r="R9797" s="1" t="str">
        <f t="shared" si="1384"/>
        <v>Established</v>
      </c>
      <c r="S9797" s="1"/>
      <c r="T9797" t="s">
        <v>1183</v>
      </c>
      <c r="U9797" t="s">
        <v>446</v>
      </c>
      <c r="V9797">
        <f t="shared" si="1385"/>
        <v>0</v>
      </c>
    </row>
    <row r="9798" spans="1:22" x14ac:dyDescent="0.35">
      <c r="A9798">
        <v>9796</v>
      </c>
      <c r="B9798" t="s">
        <v>14170</v>
      </c>
      <c r="C9798" t="str">
        <f t="shared" si="1377"/>
        <v>Don’t Buy</v>
      </c>
      <c r="D9798" t="str">
        <f t="shared" si="1378"/>
        <v>Long Name</v>
      </c>
      <c r="E9798">
        <v>3.2</v>
      </c>
      <c r="F9798">
        <f>IF(Q9798&lt;10,E9798+0.1,E9798)</f>
        <v>3.2</v>
      </c>
      <c r="G9798">
        <f>MIN(IF(Q9798&lt;10,E9798+0.5,E9798),5)</f>
        <v>3.2</v>
      </c>
      <c r="H9798" t="str">
        <f t="shared" si="1379"/>
        <v>Average Place to Work</v>
      </c>
      <c r="I9798">
        <v>52</v>
      </c>
      <c r="J9798" t="b">
        <f t="shared" si="1380"/>
        <v>0</v>
      </c>
      <c r="K9798" t="b">
        <f>OR(E9798&gt;3.5,Q9798&lt;10)</f>
        <v>0</v>
      </c>
      <c r="L9798" t="s">
        <v>19</v>
      </c>
      <c r="M9798" t="s">
        <v>14171</v>
      </c>
      <c r="N9798" t="str">
        <f t="shared" si="1381"/>
        <v>None</v>
      </c>
      <c r="O9798" t="str">
        <f t="shared" si="1382"/>
        <v>None</v>
      </c>
      <c r="P9798" t="s">
        <v>44</v>
      </c>
      <c r="Q9798" s="2">
        <f t="shared" si="1383"/>
        <v>25</v>
      </c>
      <c r="R9798" s="1" t="str">
        <f t="shared" si="1384"/>
        <v>Established</v>
      </c>
      <c r="S9798" s="1"/>
      <c r="T9798" t="s">
        <v>1183</v>
      </c>
      <c r="U9798" t="s">
        <v>11034</v>
      </c>
      <c r="V9798">
        <f t="shared" si="1385"/>
        <v>0</v>
      </c>
    </row>
    <row r="9799" spans="1:22" x14ac:dyDescent="0.35">
      <c r="A9799">
        <v>9797</v>
      </c>
      <c r="B9799" t="s">
        <v>14172</v>
      </c>
      <c r="C9799" t="str">
        <f t="shared" si="1377"/>
        <v>Don’t Buy</v>
      </c>
      <c r="D9799" t="str">
        <f t="shared" si="1378"/>
        <v>Long Name</v>
      </c>
      <c r="E9799">
        <v>3.2</v>
      </c>
      <c r="F9799">
        <f>IF(Q9799&lt;10,E9799+0.1,E9799)</f>
        <v>3.2</v>
      </c>
      <c r="G9799">
        <f>MIN(IF(Q9799&lt;10,E9799+0.5,E9799),5)</f>
        <v>3.2</v>
      </c>
      <c r="H9799" t="str">
        <f t="shared" si="1379"/>
        <v>Average Place to Work</v>
      </c>
      <c r="I9799">
        <v>52</v>
      </c>
      <c r="J9799" t="b">
        <f t="shared" si="1380"/>
        <v>0</v>
      </c>
      <c r="K9799" t="b">
        <f>OR(E9799&gt;3.5,Q9799&lt;10)</f>
        <v>0</v>
      </c>
      <c r="L9799" t="s">
        <v>9</v>
      </c>
      <c r="M9799" t="s">
        <v>3714</v>
      </c>
      <c r="N9799" t="str">
        <f t="shared" si="1381"/>
        <v>None</v>
      </c>
      <c r="O9799" t="str">
        <f t="shared" si="1382"/>
        <v>None</v>
      </c>
      <c r="P9799" t="s">
        <v>159</v>
      </c>
      <c r="Q9799" s="2">
        <f t="shared" si="1383"/>
        <v>80</v>
      </c>
      <c r="R9799" s="1" t="str">
        <f t="shared" si="1384"/>
        <v>Established</v>
      </c>
      <c r="S9799" s="1"/>
      <c r="T9799" t="s">
        <v>1183</v>
      </c>
      <c r="U9799" t="s">
        <v>306</v>
      </c>
      <c r="V9799">
        <f t="shared" si="1385"/>
        <v>0</v>
      </c>
    </row>
    <row r="9800" spans="1:22" x14ac:dyDescent="0.35">
      <c r="A9800">
        <v>9798</v>
      </c>
      <c r="B9800" t="s">
        <v>14173</v>
      </c>
      <c r="C9800" t="str">
        <f t="shared" si="1377"/>
        <v>Don’t Buy</v>
      </c>
      <c r="D9800" t="str">
        <f t="shared" si="1378"/>
        <v>Short Name</v>
      </c>
      <c r="E9800">
        <v>3.4</v>
      </c>
      <c r="F9800">
        <f>IF(Q9800&lt;10,E9800+0.1,E9800)</f>
        <v>3.5</v>
      </c>
      <c r="G9800">
        <f>MIN(IF(Q9800&lt;10,E9800+0.5,E9800),5)</f>
        <v>3.9</v>
      </c>
      <c r="H9800" t="str">
        <f t="shared" si="1379"/>
        <v>Average Place to Work</v>
      </c>
      <c r="I9800">
        <v>52</v>
      </c>
      <c r="J9800" t="b">
        <f t="shared" si="1380"/>
        <v>0</v>
      </c>
      <c r="K9800" t="b">
        <f>OR(E9800&gt;3.5,Q9800&lt;10)</f>
        <v>1</v>
      </c>
      <c r="L9800" t="s">
        <v>19</v>
      </c>
      <c r="M9800" t="s">
        <v>5772</v>
      </c>
      <c r="N9800" t="str">
        <f t="shared" si="1381"/>
        <v>Indian Silicon Valley Startups</v>
      </c>
      <c r="O9800" t="str">
        <f t="shared" si="1382"/>
        <v>None</v>
      </c>
      <c r="P9800" t="s">
        <v>1680</v>
      </c>
      <c r="Q9800" s="2">
        <f t="shared" si="1383"/>
        <v>3</v>
      </c>
      <c r="R9800" s="1" t="str">
        <f t="shared" si="1384"/>
        <v>Startup</v>
      </c>
      <c r="S9800" s="1"/>
      <c r="T9800" t="s">
        <v>1183</v>
      </c>
      <c r="U9800" t="s">
        <v>36</v>
      </c>
      <c r="V9800">
        <f t="shared" si="1385"/>
        <v>0</v>
      </c>
    </row>
    <row r="9801" spans="1:22" x14ac:dyDescent="0.35">
      <c r="A9801">
        <v>9799</v>
      </c>
      <c r="B9801" t="s">
        <v>14174</v>
      </c>
      <c r="C9801" t="str">
        <f t="shared" si="1377"/>
        <v>Don’t Buy</v>
      </c>
      <c r="D9801" t="str">
        <f t="shared" si="1378"/>
        <v>Long Name</v>
      </c>
      <c r="E9801">
        <v>4.2</v>
      </c>
      <c r="F9801">
        <f>IF(Q9801&lt;10,E9801+0.1,E9801)</f>
        <v>4.3</v>
      </c>
      <c r="G9801">
        <f>MIN(IF(Q9801&lt;10,E9801+0.5,E9801),5)</f>
        <v>4.7</v>
      </c>
      <c r="H9801" t="str">
        <f t="shared" si="1379"/>
        <v>Average Place to Work</v>
      </c>
      <c r="I9801">
        <v>52</v>
      </c>
      <c r="J9801" t="b">
        <f t="shared" si="1380"/>
        <v>0</v>
      </c>
      <c r="K9801" t="b">
        <f>OR(E9801&gt;3.5,Q9801&lt;10)</f>
        <v>1</v>
      </c>
      <c r="L9801" t="s">
        <v>19</v>
      </c>
      <c r="M9801" t="s">
        <v>2714</v>
      </c>
      <c r="N9801" t="str">
        <f t="shared" si="1381"/>
        <v>Indian Silicon Valley Startups</v>
      </c>
      <c r="O9801" t="str">
        <f t="shared" si="1382"/>
        <v>None</v>
      </c>
      <c r="P9801" t="s">
        <v>258</v>
      </c>
      <c r="Q9801" s="2">
        <f t="shared" si="1383"/>
        <v>7</v>
      </c>
      <c r="R9801" s="1" t="str">
        <f t="shared" si="1384"/>
        <v>Startup</v>
      </c>
      <c r="S9801" s="1"/>
      <c r="T9801" t="s">
        <v>606</v>
      </c>
      <c r="U9801" t="s">
        <v>5672</v>
      </c>
      <c r="V9801">
        <f t="shared" si="1385"/>
        <v>0</v>
      </c>
    </row>
    <row r="9802" spans="1:22" x14ac:dyDescent="0.35">
      <c r="A9802">
        <v>9800</v>
      </c>
      <c r="B9802" t="s">
        <v>14175</v>
      </c>
      <c r="C9802" t="str">
        <f t="shared" si="1377"/>
        <v>Don’t Buy</v>
      </c>
      <c r="D9802" t="str">
        <f t="shared" si="1378"/>
        <v>Long Name</v>
      </c>
      <c r="E9802">
        <v>4.2</v>
      </c>
      <c r="F9802">
        <f>IF(Q9802&lt;10,E9802+0.1,E9802)</f>
        <v>4.3</v>
      </c>
      <c r="G9802">
        <f>MIN(IF(Q9802&lt;10,E9802+0.5,E9802),5)</f>
        <v>4.7</v>
      </c>
      <c r="H9802" t="str">
        <f t="shared" si="1379"/>
        <v>Average Place to Work</v>
      </c>
      <c r="I9802">
        <v>52</v>
      </c>
      <c r="J9802" t="b">
        <f t="shared" si="1380"/>
        <v>0</v>
      </c>
      <c r="K9802" t="b">
        <f>OR(E9802&gt;3.5,Q9802&lt;10)</f>
        <v>1</v>
      </c>
      <c r="M9802" t="s">
        <v>9416</v>
      </c>
      <c r="N9802" t="str">
        <f t="shared" si="1381"/>
        <v>Indian Silicon Valley Startups</v>
      </c>
      <c r="O9802" t="str">
        <f t="shared" si="1382"/>
        <v>None</v>
      </c>
      <c r="Q9802" s="2">
        <f t="shared" si="1383"/>
        <v>0</v>
      </c>
      <c r="R9802" s="1" t="str">
        <f t="shared" si="1384"/>
        <v>Startup</v>
      </c>
      <c r="S9802" s="1"/>
      <c r="V9802">
        <f t="shared" si="1385"/>
        <v>0</v>
      </c>
    </row>
    <row r="9803" spans="1:22" x14ac:dyDescent="0.35">
      <c r="A9803">
        <v>9801</v>
      </c>
      <c r="B9803" t="s">
        <v>14176</v>
      </c>
      <c r="C9803" t="str">
        <f t="shared" si="1377"/>
        <v>Don’t Buy</v>
      </c>
      <c r="D9803" t="str">
        <f t="shared" si="1378"/>
        <v>Long Name</v>
      </c>
      <c r="E9803">
        <v>4.9000000000000004</v>
      </c>
      <c r="F9803">
        <f>IF(Q9803&lt;10,E9803+0.1,E9803)</f>
        <v>5</v>
      </c>
      <c r="G9803">
        <f>MIN(IF(Q9803&lt;10,E9803+0.5,E9803),5)</f>
        <v>5</v>
      </c>
      <c r="H9803" t="str">
        <f t="shared" si="1379"/>
        <v>Great Place to Work</v>
      </c>
      <c r="I9803">
        <v>52</v>
      </c>
      <c r="J9803" t="b">
        <f t="shared" si="1380"/>
        <v>0</v>
      </c>
      <c r="K9803" t="b">
        <f>OR(E9803&gt;3.5,Q9803&lt;10)</f>
        <v>1</v>
      </c>
      <c r="M9803" t="s">
        <v>4918</v>
      </c>
      <c r="N9803" t="str">
        <f t="shared" si="1381"/>
        <v>Indian Silicon Valley Startups</v>
      </c>
      <c r="O9803" t="str">
        <f t="shared" si="1382"/>
        <v>None</v>
      </c>
      <c r="Q9803" s="2">
        <f t="shared" si="1383"/>
        <v>0</v>
      </c>
      <c r="R9803" s="1" t="str">
        <f t="shared" si="1384"/>
        <v>Startup</v>
      </c>
      <c r="S9803" s="1"/>
      <c r="T9803" t="s">
        <v>1146</v>
      </c>
      <c r="U9803" t="s">
        <v>17</v>
      </c>
      <c r="V9803">
        <f t="shared" si="1385"/>
        <v>1000000</v>
      </c>
    </row>
    <row r="9804" spans="1:22" x14ac:dyDescent="0.35">
      <c r="A9804">
        <v>9802</v>
      </c>
      <c r="B9804" t="s">
        <v>14177</v>
      </c>
      <c r="C9804" t="str">
        <f t="shared" si="1377"/>
        <v>Don’t Buy</v>
      </c>
      <c r="D9804" t="str">
        <f t="shared" si="1378"/>
        <v>Long Name</v>
      </c>
      <c r="E9804">
        <v>4.5999999999999996</v>
      </c>
      <c r="F9804">
        <f>IF(Q9804&lt;10,E9804+0.1,E9804)</f>
        <v>4.6999999999999993</v>
      </c>
      <c r="G9804">
        <f>MIN(IF(Q9804&lt;10,E9804+0.5,E9804),5)</f>
        <v>5</v>
      </c>
      <c r="H9804" t="str">
        <f t="shared" si="1379"/>
        <v>Great Place to Work</v>
      </c>
      <c r="I9804">
        <v>52</v>
      </c>
      <c r="J9804" t="b">
        <f t="shared" si="1380"/>
        <v>0</v>
      </c>
      <c r="K9804" t="b">
        <f>OR(E9804&gt;3.5,Q9804&lt;10)</f>
        <v>1</v>
      </c>
      <c r="M9804" t="s">
        <v>765</v>
      </c>
      <c r="N9804" t="str">
        <f t="shared" si="1381"/>
        <v>Indian Silicon Valley Startups</v>
      </c>
      <c r="O9804" t="str">
        <f t="shared" si="1382"/>
        <v>None</v>
      </c>
      <c r="Q9804" s="2">
        <f t="shared" si="1383"/>
        <v>0</v>
      </c>
      <c r="R9804" s="1" t="str">
        <f t="shared" si="1384"/>
        <v>Startup</v>
      </c>
      <c r="S9804" s="1"/>
      <c r="T9804" t="s">
        <v>1183</v>
      </c>
      <c r="U9804" t="s">
        <v>17</v>
      </c>
      <c r="V9804">
        <f t="shared" si="1385"/>
        <v>1000000</v>
      </c>
    </row>
    <row r="9805" spans="1:22" x14ac:dyDescent="0.35">
      <c r="A9805">
        <v>9803</v>
      </c>
      <c r="B9805" t="s">
        <v>14178</v>
      </c>
      <c r="C9805" t="str">
        <f t="shared" si="1377"/>
        <v>Don’t Buy</v>
      </c>
      <c r="D9805" t="str">
        <f t="shared" si="1378"/>
        <v>Long Name</v>
      </c>
      <c r="E9805">
        <v>4.5</v>
      </c>
      <c r="F9805">
        <f>IF(Q9805&lt;10,E9805+0.1,E9805)</f>
        <v>4.5999999999999996</v>
      </c>
      <c r="G9805">
        <f>MIN(IF(Q9805&lt;10,E9805+0.5,E9805),5)</f>
        <v>5</v>
      </c>
      <c r="H9805" t="str">
        <f t="shared" si="1379"/>
        <v>Average Place to Work</v>
      </c>
      <c r="I9805">
        <v>52</v>
      </c>
      <c r="J9805" t="b">
        <f t="shared" si="1380"/>
        <v>0</v>
      </c>
      <c r="K9805" t="b">
        <f>OR(E9805&gt;3.5,Q9805&lt;10)</f>
        <v>1</v>
      </c>
      <c r="N9805" t="str">
        <f t="shared" si="1381"/>
        <v>Indian Silicon Valley Startups</v>
      </c>
      <c r="O9805" t="str">
        <f t="shared" si="1382"/>
        <v>None</v>
      </c>
      <c r="Q9805" s="2">
        <f t="shared" si="1383"/>
        <v>0</v>
      </c>
      <c r="R9805" s="1" t="str">
        <f t="shared" si="1384"/>
        <v>Startup</v>
      </c>
      <c r="S9805" s="1"/>
      <c r="T9805" t="s">
        <v>598</v>
      </c>
      <c r="U9805" t="s">
        <v>17</v>
      </c>
      <c r="V9805">
        <f t="shared" si="1385"/>
        <v>1000000</v>
      </c>
    </row>
    <row r="9806" spans="1:22" x14ac:dyDescent="0.35">
      <c r="A9806">
        <v>9804</v>
      </c>
      <c r="B9806" t="s">
        <v>14179</v>
      </c>
      <c r="C9806" t="str">
        <f t="shared" si="1377"/>
        <v>Don’t Buy</v>
      </c>
      <c r="D9806" t="str">
        <f t="shared" si="1378"/>
        <v>Long Name</v>
      </c>
      <c r="E9806">
        <v>4.2</v>
      </c>
      <c r="F9806">
        <f>IF(Q9806&lt;10,E9806+0.1,E9806)</f>
        <v>4.3</v>
      </c>
      <c r="G9806">
        <f>MIN(IF(Q9806&lt;10,E9806+0.5,E9806),5)</f>
        <v>4.7</v>
      </c>
      <c r="H9806" t="str">
        <f t="shared" si="1379"/>
        <v>Average Place to Work</v>
      </c>
      <c r="I9806">
        <v>52</v>
      </c>
      <c r="J9806" t="b">
        <f t="shared" si="1380"/>
        <v>0</v>
      </c>
      <c r="K9806" t="b">
        <f>OR(E9806&gt;3.5,Q9806&lt;10)</f>
        <v>1</v>
      </c>
      <c r="N9806" t="str">
        <f t="shared" si="1381"/>
        <v>Indian Silicon Valley Startups</v>
      </c>
      <c r="O9806" t="str">
        <f t="shared" si="1382"/>
        <v>None</v>
      </c>
      <c r="Q9806" s="2">
        <f t="shared" si="1383"/>
        <v>0</v>
      </c>
      <c r="R9806" s="1" t="str">
        <f t="shared" si="1384"/>
        <v>Startup</v>
      </c>
      <c r="S9806" s="1"/>
      <c r="T9806" t="s">
        <v>1183</v>
      </c>
      <c r="V9806">
        <f t="shared" si="1385"/>
        <v>0</v>
      </c>
    </row>
    <row r="9807" spans="1:22" x14ac:dyDescent="0.35">
      <c r="A9807">
        <v>9805</v>
      </c>
      <c r="B9807" t="s">
        <v>14180</v>
      </c>
      <c r="C9807" t="str">
        <f t="shared" si="1377"/>
        <v>Buy</v>
      </c>
      <c r="D9807" t="str">
        <f t="shared" si="1378"/>
        <v>Long Name</v>
      </c>
      <c r="E9807">
        <v>4.4000000000000004</v>
      </c>
      <c r="F9807">
        <f>IF(Q9807&lt;10,E9807+0.1,E9807)</f>
        <v>4.4000000000000004</v>
      </c>
      <c r="G9807">
        <f>MIN(IF(Q9807&lt;10,E9807+0.5,E9807),5)</f>
        <v>4.4000000000000004</v>
      </c>
      <c r="H9807" t="str">
        <f t="shared" si="1379"/>
        <v>Average Place to Work</v>
      </c>
      <c r="I9807">
        <v>52</v>
      </c>
      <c r="J9807" t="b">
        <f t="shared" si="1380"/>
        <v>0</v>
      </c>
      <c r="K9807" t="b">
        <f>OR(E9807&gt;3.5,Q9807&lt;10)</f>
        <v>1</v>
      </c>
      <c r="L9807" t="s">
        <v>9</v>
      </c>
      <c r="M9807" t="s">
        <v>7807</v>
      </c>
      <c r="N9807" t="str">
        <f t="shared" si="1381"/>
        <v>None</v>
      </c>
      <c r="O9807" t="str">
        <f t="shared" si="1382"/>
        <v>None</v>
      </c>
      <c r="P9807" t="s">
        <v>235</v>
      </c>
      <c r="Q9807" s="2">
        <f t="shared" si="1383"/>
        <v>74</v>
      </c>
      <c r="R9807" s="1" t="str">
        <f t="shared" si="1384"/>
        <v>Established</v>
      </c>
      <c r="S9807" s="1"/>
      <c r="T9807" t="s">
        <v>606</v>
      </c>
      <c r="U9807" t="s">
        <v>4953</v>
      </c>
      <c r="V9807">
        <f t="shared" si="1385"/>
        <v>0</v>
      </c>
    </row>
    <row r="9808" spans="1:22" x14ac:dyDescent="0.35">
      <c r="A9808">
        <v>9806</v>
      </c>
      <c r="B9808" t="s">
        <v>14181</v>
      </c>
      <c r="C9808" t="str">
        <f t="shared" si="1377"/>
        <v>Don’t Buy</v>
      </c>
      <c r="D9808" t="str">
        <f t="shared" si="1378"/>
        <v>Long Name</v>
      </c>
      <c r="E9808">
        <v>3.6</v>
      </c>
      <c r="F9808">
        <f>IF(Q9808&lt;10,E9808+0.1,E9808)</f>
        <v>3.6</v>
      </c>
      <c r="G9808">
        <f>MIN(IF(Q9808&lt;10,E9808+0.5,E9808),5)</f>
        <v>3.6</v>
      </c>
      <c r="H9808" t="str">
        <f t="shared" si="1379"/>
        <v>Average Place to Work</v>
      </c>
      <c r="I9808">
        <v>52</v>
      </c>
      <c r="J9808" t="b">
        <f t="shared" si="1380"/>
        <v>0</v>
      </c>
      <c r="K9808" t="b">
        <f>OR(E9808&gt;3.5,Q9808&lt;10)</f>
        <v>1</v>
      </c>
      <c r="L9808" t="s">
        <v>19</v>
      </c>
      <c r="M9808" t="s">
        <v>5447</v>
      </c>
      <c r="N9808" t="str">
        <f t="shared" si="1381"/>
        <v>None</v>
      </c>
      <c r="O9808" t="str">
        <f t="shared" si="1382"/>
        <v>None</v>
      </c>
      <c r="P9808" t="s">
        <v>99</v>
      </c>
      <c r="Q9808" s="2">
        <f t="shared" si="1383"/>
        <v>26</v>
      </c>
      <c r="R9808" s="1" t="str">
        <f t="shared" si="1384"/>
        <v>Established</v>
      </c>
      <c r="S9808" s="1"/>
      <c r="T9808" t="s">
        <v>598</v>
      </c>
      <c r="U9808" t="s">
        <v>446</v>
      </c>
      <c r="V9808">
        <f t="shared" si="1385"/>
        <v>0</v>
      </c>
    </row>
    <row r="9809" spans="1:22" x14ac:dyDescent="0.35">
      <c r="A9809">
        <v>9807</v>
      </c>
      <c r="B9809" t="s">
        <v>14182</v>
      </c>
      <c r="C9809" t="str">
        <f t="shared" si="1377"/>
        <v>Don’t Buy</v>
      </c>
      <c r="D9809" t="str">
        <f t="shared" si="1378"/>
        <v>Long Name</v>
      </c>
      <c r="E9809">
        <v>3.6</v>
      </c>
      <c r="F9809">
        <f>IF(Q9809&lt;10,E9809+0.1,E9809)</f>
        <v>3.6</v>
      </c>
      <c r="G9809">
        <f>MIN(IF(Q9809&lt;10,E9809+0.5,E9809),5)</f>
        <v>3.6</v>
      </c>
      <c r="H9809" t="str">
        <f t="shared" si="1379"/>
        <v>Average Place to Work</v>
      </c>
      <c r="I9809">
        <v>52</v>
      </c>
      <c r="J9809" t="b">
        <f t="shared" si="1380"/>
        <v>0</v>
      </c>
      <c r="K9809" t="b">
        <f>OR(E9809&gt;3.5,Q9809&lt;10)</f>
        <v>1</v>
      </c>
      <c r="L9809" t="s">
        <v>9</v>
      </c>
      <c r="M9809" t="s">
        <v>14183</v>
      </c>
      <c r="N9809" t="str">
        <f t="shared" si="1381"/>
        <v>None</v>
      </c>
      <c r="O9809" t="str">
        <f t="shared" si="1382"/>
        <v>None</v>
      </c>
      <c r="P9809" t="s">
        <v>156</v>
      </c>
      <c r="Q9809" s="2">
        <f t="shared" si="1383"/>
        <v>18</v>
      </c>
      <c r="R9809" s="1" t="str">
        <f t="shared" si="1384"/>
        <v>Established</v>
      </c>
      <c r="S9809" s="1"/>
      <c r="T9809" t="s">
        <v>598</v>
      </c>
      <c r="U9809" t="s">
        <v>144</v>
      </c>
      <c r="V9809">
        <f t="shared" si="1385"/>
        <v>0</v>
      </c>
    </row>
    <row r="9810" spans="1:22" x14ac:dyDescent="0.35">
      <c r="A9810">
        <v>9808</v>
      </c>
      <c r="B9810" t="s">
        <v>14184</v>
      </c>
      <c r="C9810" t="str">
        <f t="shared" si="1377"/>
        <v>Don’t Buy</v>
      </c>
      <c r="D9810" t="str">
        <f t="shared" si="1378"/>
        <v>Long Name</v>
      </c>
      <c r="E9810">
        <v>4</v>
      </c>
      <c r="F9810">
        <f>IF(Q9810&lt;10,E9810+0.1,E9810)</f>
        <v>4</v>
      </c>
      <c r="G9810">
        <f>MIN(IF(Q9810&lt;10,E9810+0.5,E9810),5)</f>
        <v>4</v>
      </c>
      <c r="H9810" t="str">
        <f t="shared" si="1379"/>
        <v>Average Place to Work</v>
      </c>
      <c r="I9810">
        <v>2200</v>
      </c>
      <c r="J9810" t="b">
        <f t="shared" si="1380"/>
        <v>0</v>
      </c>
      <c r="K9810" t="b">
        <f>OR(E9810&gt;3.5,Q9810&lt;10)</f>
        <v>1</v>
      </c>
      <c r="L9810" t="s">
        <v>9</v>
      </c>
      <c r="M9810" t="s">
        <v>1995</v>
      </c>
      <c r="N9810" t="str">
        <f t="shared" si="1381"/>
        <v>None</v>
      </c>
      <c r="O9810" t="str">
        <f t="shared" si="1382"/>
        <v>None</v>
      </c>
      <c r="P9810" t="s">
        <v>1853</v>
      </c>
      <c r="Q9810" s="2">
        <f t="shared" si="1383"/>
        <v>134</v>
      </c>
      <c r="R9810" s="1" t="str">
        <f t="shared" si="1384"/>
        <v>Established</v>
      </c>
      <c r="S9810" s="1"/>
      <c r="T9810" t="s">
        <v>60</v>
      </c>
      <c r="U9810" t="s">
        <v>64</v>
      </c>
      <c r="V9810">
        <f t="shared" si="1385"/>
        <v>0</v>
      </c>
    </row>
    <row r="9811" spans="1:22" x14ac:dyDescent="0.35">
      <c r="A9811">
        <v>9809</v>
      </c>
      <c r="B9811" t="s">
        <v>14185</v>
      </c>
      <c r="C9811" t="str">
        <f t="shared" si="1377"/>
        <v>Don’t Buy</v>
      </c>
      <c r="D9811" t="str">
        <f t="shared" si="1378"/>
        <v>Long Name</v>
      </c>
      <c r="E9811">
        <v>3.9</v>
      </c>
      <c r="F9811">
        <f>IF(Q9811&lt;10,E9811+0.1,E9811)</f>
        <v>3.9</v>
      </c>
      <c r="G9811">
        <f>MIN(IF(Q9811&lt;10,E9811+0.5,E9811),5)</f>
        <v>3.9</v>
      </c>
      <c r="H9811" t="str">
        <f t="shared" si="1379"/>
        <v>Average Place to Work</v>
      </c>
      <c r="I9811">
        <v>107</v>
      </c>
      <c r="J9811" t="b">
        <f t="shared" si="1380"/>
        <v>0</v>
      </c>
      <c r="K9811" t="b">
        <f>OR(E9811&gt;3.5,Q9811&lt;10)</f>
        <v>1</v>
      </c>
      <c r="L9811" t="s">
        <v>19</v>
      </c>
      <c r="M9811" t="s">
        <v>8452</v>
      </c>
      <c r="N9811" t="str">
        <f t="shared" si="1381"/>
        <v>Indian Silicon Valley Startups</v>
      </c>
      <c r="O9811" t="str">
        <f t="shared" si="1382"/>
        <v>None</v>
      </c>
      <c r="P9811" t="s">
        <v>50</v>
      </c>
      <c r="Q9811" s="2">
        <f t="shared" si="1383"/>
        <v>29</v>
      </c>
      <c r="R9811" s="1" t="str">
        <f t="shared" si="1384"/>
        <v>Established</v>
      </c>
      <c r="S9811" s="1"/>
      <c r="T9811" t="s">
        <v>606</v>
      </c>
      <c r="U9811" t="s">
        <v>312</v>
      </c>
      <c r="V9811">
        <f t="shared" si="1385"/>
        <v>0</v>
      </c>
    </row>
    <row r="9812" spans="1:22" x14ac:dyDescent="0.35">
      <c r="A9812">
        <v>9810</v>
      </c>
      <c r="B9812" t="s">
        <v>14186</v>
      </c>
      <c r="C9812" t="str">
        <f t="shared" si="1377"/>
        <v>Don’t Buy</v>
      </c>
      <c r="D9812" t="str">
        <f t="shared" si="1378"/>
        <v>Long Name</v>
      </c>
      <c r="E9812">
        <v>3.9</v>
      </c>
      <c r="F9812">
        <f>IF(Q9812&lt;10,E9812+0.1,E9812)</f>
        <v>3.9</v>
      </c>
      <c r="G9812">
        <f>MIN(IF(Q9812&lt;10,E9812+0.5,E9812),5)</f>
        <v>3.9</v>
      </c>
      <c r="H9812" t="str">
        <f t="shared" si="1379"/>
        <v>Average Place to Work</v>
      </c>
      <c r="I9812">
        <v>51</v>
      </c>
      <c r="J9812" t="b">
        <f t="shared" si="1380"/>
        <v>0</v>
      </c>
      <c r="K9812" t="b">
        <f>OR(E9812&gt;3.5,Q9812&lt;10)</f>
        <v>1</v>
      </c>
      <c r="L9812" t="s">
        <v>19</v>
      </c>
      <c r="M9812" t="s">
        <v>3181</v>
      </c>
      <c r="N9812" t="str">
        <f t="shared" si="1381"/>
        <v>None</v>
      </c>
      <c r="O9812" t="str">
        <f t="shared" si="1382"/>
        <v>None</v>
      </c>
      <c r="P9812" t="s">
        <v>95</v>
      </c>
      <c r="Q9812" s="2">
        <f t="shared" si="1383"/>
        <v>16</v>
      </c>
      <c r="R9812" s="1" t="str">
        <f t="shared" si="1384"/>
        <v>Established</v>
      </c>
      <c r="S9812" s="1"/>
      <c r="T9812" t="s">
        <v>598</v>
      </c>
      <c r="U9812" t="s">
        <v>214</v>
      </c>
      <c r="V9812">
        <f t="shared" si="1385"/>
        <v>0</v>
      </c>
    </row>
    <row r="9813" spans="1:22" x14ac:dyDescent="0.35">
      <c r="A9813">
        <v>9811</v>
      </c>
      <c r="B9813" t="s">
        <v>14187</v>
      </c>
      <c r="C9813" t="str">
        <f t="shared" si="1377"/>
        <v>Don’t Buy</v>
      </c>
      <c r="D9813" t="str">
        <f t="shared" si="1378"/>
        <v>Long Name</v>
      </c>
      <c r="E9813">
        <v>4.4000000000000004</v>
      </c>
      <c r="F9813">
        <f>IF(Q9813&lt;10,E9813+0.1,E9813)</f>
        <v>4.4000000000000004</v>
      </c>
      <c r="G9813">
        <f>MIN(IF(Q9813&lt;10,E9813+0.5,E9813),5)</f>
        <v>4.4000000000000004</v>
      </c>
      <c r="H9813" t="str">
        <f t="shared" si="1379"/>
        <v>Average Place to Work</v>
      </c>
      <c r="I9813">
        <v>51</v>
      </c>
      <c r="J9813" t="b">
        <f t="shared" si="1380"/>
        <v>0</v>
      </c>
      <c r="K9813" t="b">
        <f>OR(E9813&gt;3.5,Q9813&lt;10)</f>
        <v>1</v>
      </c>
      <c r="L9813" t="s">
        <v>19</v>
      </c>
      <c r="M9813" t="s">
        <v>6018</v>
      </c>
      <c r="N9813" t="str">
        <f t="shared" si="1381"/>
        <v>None</v>
      </c>
      <c r="O9813" t="str">
        <f t="shared" si="1382"/>
        <v>None</v>
      </c>
      <c r="P9813" t="s">
        <v>86</v>
      </c>
      <c r="Q9813" s="2">
        <f t="shared" si="1383"/>
        <v>27</v>
      </c>
      <c r="R9813" s="1" t="str">
        <f t="shared" si="1384"/>
        <v>Established</v>
      </c>
      <c r="S9813" s="1"/>
      <c r="T9813" t="s">
        <v>1183</v>
      </c>
      <c r="U9813" t="s">
        <v>3370</v>
      </c>
      <c r="V9813">
        <f t="shared" si="1385"/>
        <v>0</v>
      </c>
    </row>
    <row r="9814" spans="1:22" x14ac:dyDescent="0.35">
      <c r="A9814">
        <v>9812</v>
      </c>
      <c r="B9814" t="s">
        <v>14188</v>
      </c>
      <c r="C9814" t="str">
        <f t="shared" si="1377"/>
        <v>Don’t Buy</v>
      </c>
      <c r="D9814" t="str">
        <f t="shared" si="1378"/>
        <v>Long Name</v>
      </c>
      <c r="E9814">
        <v>4.2</v>
      </c>
      <c r="F9814">
        <f>IF(Q9814&lt;10,E9814+0.1,E9814)</f>
        <v>4.2</v>
      </c>
      <c r="G9814">
        <f>MIN(IF(Q9814&lt;10,E9814+0.5,E9814),5)</f>
        <v>4.2</v>
      </c>
      <c r="H9814" t="str">
        <f t="shared" si="1379"/>
        <v>Average Place to Work</v>
      </c>
      <c r="I9814">
        <v>51</v>
      </c>
      <c r="J9814" t="b">
        <f t="shared" si="1380"/>
        <v>0</v>
      </c>
      <c r="K9814" t="b">
        <f>OR(E9814&gt;3.5,Q9814&lt;10)</f>
        <v>1</v>
      </c>
      <c r="L9814" t="s">
        <v>19</v>
      </c>
      <c r="M9814" t="s">
        <v>6881</v>
      </c>
      <c r="N9814" t="str">
        <f t="shared" si="1381"/>
        <v>Indian Silicon Valley Startups</v>
      </c>
      <c r="O9814" t="str">
        <f t="shared" si="1382"/>
        <v>None</v>
      </c>
      <c r="P9814" t="s">
        <v>213</v>
      </c>
      <c r="Q9814" s="2">
        <f t="shared" si="1383"/>
        <v>12</v>
      </c>
      <c r="R9814" s="1" t="str">
        <f t="shared" si="1384"/>
        <v>Established</v>
      </c>
      <c r="S9814" s="1"/>
      <c r="T9814" t="s">
        <v>1146</v>
      </c>
      <c r="U9814" t="s">
        <v>144</v>
      </c>
      <c r="V9814">
        <f t="shared" si="1385"/>
        <v>0</v>
      </c>
    </row>
    <row r="9815" spans="1:22" x14ac:dyDescent="0.35">
      <c r="A9815">
        <v>9813</v>
      </c>
      <c r="B9815" t="s">
        <v>14189</v>
      </c>
      <c r="C9815" t="str">
        <f t="shared" si="1377"/>
        <v>Buy</v>
      </c>
      <c r="D9815" t="str">
        <f t="shared" si="1378"/>
        <v>Long Name</v>
      </c>
      <c r="E9815">
        <v>3</v>
      </c>
      <c r="F9815">
        <f>IF(Q9815&lt;10,E9815+0.1,E9815)</f>
        <v>3</v>
      </c>
      <c r="G9815">
        <f>MIN(IF(Q9815&lt;10,E9815+0.5,E9815),5)</f>
        <v>3</v>
      </c>
      <c r="H9815" t="str">
        <f t="shared" si="1379"/>
        <v>Average Place to Work</v>
      </c>
      <c r="I9815">
        <v>51</v>
      </c>
      <c r="J9815" t="b">
        <f t="shared" si="1380"/>
        <v>0</v>
      </c>
      <c r="K9815" t="b">
        <f>OR(E9815&gt;3.5,Q9815&lt;10)</f>
        <v>0</v>
      </c>
      <c r="L9815" t="s">
        <v>19</v>
      </c>
      <c r="M9815" t="s">
        <v>14190</v>
      </c>
      <c r="N9815" t="str">
        <f t="shared" si="1381"/>
        <v>None</v>
      </c>
      <c r="O9815" t="str">
        <f t="shared" si="1382"/>
        <v>None</v>
      </c>
      <c r="P9815" t="s">
        <v>114</v>
      </c>
      <c r="Q9815" s="2">
        <f t="shared" si="1383"/>
        <v>11</v>
      </c>
      <c r="R9815" s="1" t="str">
        <f t="shared" si="1384"/>
        <v>Established</v>
      </c>
      <c r="S9815" s="1"/>
      <c r="T9815" t="s">
        <v>3757</v>
      </c>
      <c r="U9815" t="s">
        <v>41</v>
      </c>
      <c r="V9815">
        <f t="shared" si="1385"/>
        <v>0</v>
      </c>
    </row>
    <row r="9816" spans="1:22" x14ac:dyDescent="0.35">
      <c r="A9816">
        <v>9814</v>
      </c>
      <c r="B9816" t="s">
        <v>14191</v>
      </c>
      <c r="C9816" t="str">
        <f t="shared" si="1377"/>
        <v>Don’t Buy</v>
      </c>
      <c r="D9816" t="str">
        <f t="shared" si="1378"/>
        <v>Long Name</v>
      </c>
      <c r="E9816">
        <v>3.9</v>
      </c>
      <c r="F9816">
        <f>IF(Q9816&lt;10,E9816+0.1,E9816)</f>
        <v>3.9</v>
      </c>
      <c r="G9816">
        <f>MIN(IF(Q9816&lt;10,E9816+0.5,E9816),5)</f>
        <v>3.9</v>
      </c>
      <c r="H9816" t="str">
        <f t="shared" si="1379"/>
        <v>Average Place to Work</v>
      </c>
      <c r="I9816">
        <v>51</v>
      </c>
      <c r="J9816" t="b">
        <f t="shared" si="1380"/>
        <v>0</v>
      </c>
      <c r="K9816" t="b">
        <f>OR(E9816&gt;3.5,Q9816&lt;10)</f>
        <v>1</v>
      </c>
      <c r="L9816" t="s">
        <v>19</v>
      </c>
      <c r="M9816" t="s">
        <v>13096</v>
      </c>
      <c r="N9816" t="str">
        <f t="shared" si="1381"/>
        <v>None</v>
      </c>
      <c r="O9816" t="str">
        <f t="shared" si="1382"/>
        <v>None</v>
      </c>
      <c r="P9816" t="s">
        <v>86</v>
      </c>
      <c r="Q9816" s="2">
        <f t="shared" si="1383"/>
        <v>27</v>
      </c>
      <c r="R9816" s="1" t="str">
        <f t="shared" si="1384"/>
        <v>Established</v>
      </c>
      <c r="S9816" s="1"/>
      <c r="T9816" t="s">
        <v>1183</v>
      </c>
      <c r="U9816" t="s">
        <v>17</v>
      </c>
      <c r="V9816">
        <f t="shared" si="1385"/>
        <v>500000</v>
      </c>
    </row>
    <row r="9817" spans="1:22" x14ac:dyDescent="0.35">
      <c r="A9817">
        <v>9815</v>
      </c>
      <c r="B9817" t="s">
        <v>14192</v>
      </c>
      <c r="C9817" t="str">
        <f t="shared" si="1377"/>
        <v>Don’t Buy</v>
      </c>
      <c r="D9817" t="str">
        <f t="shared" si="1378"/>
        <v>Long Name</v>
      </c>
      <c r="E9817">
        <v>4.2</v>
      </c>
      <c r="F9817">
        <f>IF(Q9817&lt;10,E9817+0.1,E9817)</f>
        <v>4.2</v>
      </c>
      <c r="G9817">
        <f>MIN(IF(Q9817&lt;10,E9817+0.5,E9817),5)</f>
        <v>4.2</v>
      </c>
      <c r="H9817" t="str">
        <f t="shared" si="1379"/>
        <v>Average Place to Work</v>
      </c>
      <c r="I9817">
        <v>51</v>
      </c>
      <c r="J9817" t="b">
        <f t="shared" si="1380"/>
        <v>0</v>
      </c>
      <c r="K9817" t="b">
        <f>OR(E9817&gt;3.5,Q9817&lt;10)</f>
        <v>1</v>
      </c>
      <c r="L9817" t="s">
        <v>19</v>
      </c>
      <c r="M9817" t="s">
        <v>10102</v>
      </c>
      <c r="N9817" t="str">
        <f t="shared" si="1381"/>
        <v>None</v>
      </c>
      <c r="O9817" t="str">
        <f t="shared" si="1382"/>
        <v>None</v>
      </c>
      <c r="P9817" t="s">
        <v>167</v>
      </c>
      <c r="Q9817" s="2">
        <f t="shared" si="1383"/>
        <v>34</v>
      </c>
      <c r="R9817" s="1" t="str">
        <f t="shared" si="1384"/>
        <v>Established</v>
      </c>
      <c r="S9817" s="1"/>
      <c r="T9817" t="s">
        <v>1183</v>
      </c>
      <c r="U9817" t="s">
        <v>357</v>
      </c>
      <c r="V9817">
        <f t="shared" si="1385"/>
        <v>0</v>
      </c>
    </row>
    <row r="9818" spans="1:22" x14ac:dyDescent="0.35">
      <c r="A9818">
        <v>9816</v>
      </c>
      <c r="B9818" t="s">
        <v>14193</v>
      </c>
      <c r="C9818" t="str">
        <f t="shared" si="1377"/>
        <v>Don’t Buy</v>
      </c>
      <c r="D9818" t="str">
        <f t="shared" si="1378"/>
        <v>Short Name</v>
      </c>
      <c r="E9818">
        <v>4.3</v>
      </c>
      <c r="F9818">
        <f>IF(Q9818&lt;10,E9818+0.1,E9818)</f>
        <v>4.3</v>
      </c>
      <c r="G9818">
        <f>MIN(IF(Q9818&lt;10,E9818+0.5,E9818),5)</f>
        <v>4.3</v>
      </c>
      <c r="H9818" t="str">
        <f t="shared" si="1379"/>
        <v>Average Place to Work</v>
      </c>
      <c r="I9818">
        <v>51</v>
      </c>
      <c r="J9818" t="b">
        <f t="shared" si="1380"/>
        <v>0</v>
      </c>
      <c r="K9818" t="b">
        <f>OR(E9818&gt;3.5,Q9818&lt;10)</f>
        <v>1</v>
      </c>
      <c r="L9818" t="s">
        <v>9</v>
      </c>
      <c r="M9818" t="s">
        <v>9495</v>
      </c>
      <c r="N9818" t="str">
        <f t="shared" si="1381"/>
        <v>None</v>
      </c>
      <c r="O9818" t="str">
        <f t="shared" si="1382"/>
        <v>None</v>
      </c>
      <c r="P9818" t="s">
        <v>21</v>
      </c>
      <c r="Q9818" s="2">
        <f t="shared" si="1383"/>
        <v>28</v>
      </c>
      <c r="R9818" s="1" t="str">
        <f t="shared" si="1384"/>
        <v>Established</v>
      </c>
      <c r="S9818" s="1"/>
      <c r="T9818" t="s">
        <v>1183</v>
      </c>
      <c r="U9818" t="s">
        <v>144</v>
      </c>
      <c r="V9818">
        <f t="shared" si="1385"/>
        <v>0</v>
      </c>
    </row>
    <row r="9819" spans="1:22" x14ac:dyDescent="0.35">
      <c r="A9819">
        <v>9817</v>
      </c>
      <c r="B9819" t="s">
        <v>14194</v>
      </c>
      <c r="C9819" t="str">
        <f t="shared" si="1377"/>
        <v>Don’t Buy</v>
      </c>
      <c r="D9819" t="str">
        <f t="shared" si="1378"/>
        <v>Long Name</v>
      </c>
      <c r="E9819">
        <v>4.2</v>
      </c>
      <c r="F9819">
        <f>IF(Q9819&lt;10,E9819+0.1,E9819)</f>
        <v>4.2</v>
      </c>
      <c r="G9819">
        <f>MIN(IF(Q9819&lt;10,E9819+0.5,E9819),5)</f>
        <v>4.2</v>
      </c>
      <c r="H9819" t="str">
        <f t="shared" si="1379"/>
        <v>Average Place to Work</v>
      </c>
      <c r="I9819">
        <v>51</v>
      </c>
      <c r="J9819" t="b">
        <f t="shared" si="1380"/>
        <v>0</v>
      </c>
      <c r="K9819" t="b">
        <f>OR(E9819&gt;3.5,Q9819&lt;10)</f>
        <v>1</v>
      </c>
      <c r="M9819" t="s">
        <v>6085</v>
      </c>
      <c r="N9819" t="str">
        <f t="shared" si="1381"/>
        <v>None</v>
      </c>
      <c r="O9819" t="str">
        <f t="shared" si="1382"/>
        <v>None</v>
      </c>
      <c r="P9819" t="s">
        <v>241</v>
      </c>
      <c r="Q9819" s="2">
        <f t="shared" si="1383"/>
        <v>13</v>
      </c>
      <c r="R9819" s="1" t="str">
        <f t="shared" si="1384"/>
        <v>Established</v>
      </c>
      <c r="S9819" s="1"/>
      <c r="T9819" t="s">
        <v>598</v>
      </c>
      <c r="U9819" t="s">
        <v>687</v>
      </c>
      <c r="V9819">
        <f t="shared" si="1385"/>
        <v>0</v>
      </c>
    </row>
    <row r="9820" spans="1:22" x14ac:dyDescent="0.35">
      <c r="A9820">
        <v>9818</v>
      </c>
      <c r="B9820" t="s">
        <v>14195</v>
      </c>
      <c r="C9820" t="str">
        <f t="shared" si="1377"/>
        <v>Don’t Buy</v>
      </c>
      <c r="D9820" t="str">
        <f t="shared" si="1378"/>
        <v>Long Name</v>
      </c>
      <c r="E9820">
        <v>4.0999999999999996</v>
      </c>
      <c r="F9820">
        <f>IF(Q9820&lt;10,E9820+0.1,E9820)</f>
        <v>4.0999999999999996</v>
      </c>
      <c r="G9820">
        <f>MIN(IF(Q9820&lt;10,E9820+0.5,E9820),5)</f>
        <v>4.0999999999999996</v>
      </c>
      <c r="H9820" t="str">
        <f t="shared" si="1379"/>
        <v>Average Place to Work</v>
      </c>
      <c r="I9820">
        <v>51</v>
      </c>
      <c r="J9820" t="b">
        <f t="shared" si="1380"/>
        <v>0</v>
      </c>
      <c r="K9820" t="b">
        <f>OR(E9820&gt;3.5,Q9820&lt;10)</f>
        <v>1</v>
      </c>
      <c r="L9820" t="s">
        <v>19</v>
      </c>
      <c r="M9820" t="s">
        <v>14196</v>
      </c>
      <c r="N9820" t="str">
        <f t="shared" si="1381"/>
        <v>None</v>
      </c>
      <c r="O9820" t="str">
        <f t="shared" si="1382"/>
        <v>None</v>
      </c>
      <c r="P9820" t="s">
        <v>241</v>
      </c>
      <c r="Q9820" s="2">
        <f t="shared" si="1383"/>
        <v>13</v>
      </c>
      <c r="R9820" s="1" t="str">
        <f t="shared" si="1384"/>
        <v>Established</v>
      </c>
      <c r="S9820" s="1"/>
      <c r="T9820" t="s">
        <v>598</v>
      </c>
      <c r="U9820" t="s">
        <v>297</v>
      </c>
      <c r="V9820">
        <f t="shared" si="1385"/>
        <v>0</v>
      </c>
    </row>
    <row r="9821" spans="1:22" x14ac:dyDescent="0.35">
      <c r="A9821">
        <v>9819</v>
      </c>
      <c r="B9821" t="s">
        <v>14197</v>
      </c>
      <c r="C9821" t="str">
        <f t="shared" si="1377"/>
        <v>Buy</v>
      </c>
      <c r="D9821" t="str">
        <f t="shared" si="1378"/>
        <v>Long Name</v>
      </c>
      <c r="E9821">
        <v>3.3</v>
      </c>
      <c r="F9821">
        <f>IF(Q9821&lt;10,E9821+0.1,E9821)</f>
        <v>3.3</v>
      </c>
      <c r="G9821">
        <f>MIN(IF(Q9821&lt;10,E9821+0.5,E9821),5)</f>
        <v>3.3</v>
      </c>
      <c r="H9821" t="str">
        <f t="shared" si="1379"/>
        <v>Average Place to Work</v>
      </c>
      <c r="I9821">
        <v>51</v>
      </c>
      <c r="J9821" t="b">
        <f t="shared" si="1380"/>
        <v>0</v>
      </c>
      <c r="K9821" t="b">
        <f>OR(E9821&gt;3.5,Q9821&lt;10)</f>
        <v>0</v>
      </c>
      <c r="L9821" t="s">
        <v>19</v>
      </c>
      <c r="M9821" t="s">
        <v>14198</v>
      </c>
      <c r="N9821" t="str">
        <f t="shared" si="1381"/>
        <v>None</v>
      </c>
      <c r="O9821" t="str">
        <f t="shared" si="1382"/>
        <v>None</v>
      </c>
      <c r="P9821" t="s">
        <v>180</v>
      </c>
      <c r="Q9821" s="2">
        <f t="shared" si="1383"/>
        <v>23</v>
      </c>
      <c r="R9821" s="1" t="str">
        <f t="shared" si="1384"/>
        <v>Established</v>
      </c>
      <c r="S9821" s="1"/>
      <c r="T9821" t="s">
        <v>598</v>
      </c>
      <c r="U9821" t="s">
        <v>17</v>
      </c>
      <c r="V9821">
        <f t="shared" si="1385"/>
        <v>500000</v>
      </c>
    </row>
    <row r="9822" spans="1:22" x14ac:dyDescent="0.35">
      <c r="A9822">
        <v>9820</v>
      </c>
      <c r="B9822" t="s">
        <v>14199</v>
      </c>
      <c r="C9822" t="str">
        <f t="shared" si="1377"/>
        <v>Don’t Buy</v>
      </c>
      <c r="D9822" t="str">
        <f t="shared" si="1378"/>
        <v>Long Name</v>
      </c>
      <c r="E9822">
        <v>3.8</v>
      </c>
      <c r="F9822">
        <f>IF(Q9822&lt;10,E9822+0.1,E9822)</f>
        <v>3.8</v>
      </c>
      <c r="G9822">
        <f>MIN(IF(Q9822&lt;10,E9822+0.5,E9822),5)</f>
        <v>3.8</v>
      </c>
      <c r="H9822" t="str">
        <f t="shared" si="1379"/>
        <v>Average Place to Work</v>
      </c>
      <c r="I9822">
        <v>51</v>
      </c>
      <c r="J9822" t="b">
        <f t="shared" si="1380"/>
        <v>0</v>
      </c>
      <c r="K9822" t="b">
        <f>OR(E9822&gt;3.5,Q9822&lt;10)</f>
        <v>1</v>
      </c>
      <c r="L9822" t="s">
        <v>789</v>
      </c>
      <c r="M9822" t="s">
        <v>3453</v>
      </c>
      <c r="N9822" t="str">
        <f t="shared" si="1381"/>
        <v>None</v>
      </c>
      <c r="O9822" t="str">
        <f t="shared" si="1382"/>
        <v>None</v>
      </c>
      <c r="P9822" t="s">
        <v>213</v>
      </c>
      <c r="Q9822" s="2">
        <f t="shared" si="1383"/>
        <v>12</v>
      </c>
      <c r="R9822" s="1" t="str">
        <f t="shared" si="1384"/>
        <v>Established</v>
      </c>
      <c r="S9822" s="1"/>
      <c r="T9822" t="s">
        <v>1183</v>
      </c>
      <c r="U9822" t="s">
        <v>41</v>
      </c>
      <c r="V9822">
        <f t="shared" si="1385"/>
        <v>0</v>
      </c>
    </row>
    <row r="9823" spans="1:22" x14ac:dyDescent="0.35">
      <c r="A9823">
        <v>9821</v>
      </c>
      <c r="B9823" t="s">
        <v>14200</v>
      </c>
      <c r="C9823" t="str">
        <f t="shared" si="1377"/>
        <v>Don’t Buy</v>
      </c>
      <c r="D9823" t="str">
        <f t="shared" si="1378"/>
        <v>Long Name</v>
      </c>
      <c r="E9823">
        <v>4.5</v>
      </c>
      <c r="F9823">
        <f>IF(Q9823&lt;10,E9823+0.1,E9823)</f>
        <v>4.5</v>
      </c>
      <c r="G9823">
        <f>MIN(IF(Q9823&lt;10,E9823+0.5,E9823),5)</f>
        <v>4.5</v>
      </c>
      <c r="H9823" t="str">
        <f t="shared" si="1379"/>
        <v>Average Place to Work</v>
      </c>
      <c r="I9823">
        <v>51</v>
      </c>
      <c r="J9823" t="b">
        <f t="shared" si="1380"/>
        <v>0</v>
      </c>
      <c r="K9823" t="b">
        <f>OR(E9823&gt;3.5,Q9823&lt;10)</f>
        <v>1</v>
      </c>
      <c r="M9823" t="s">
        <v>4161</v>
      </c>
      <c r="N9823" t="str">
        <f t="shared" si="1381"/>
        <v>None</v>
      </c>
      <c r="O9823" t="str">
        <f t="shared" si="1382"/>
        <v>None</v>
      </c>
      <c r="P9823" t="s">
        <v>292</v>
      </c>
      <c r="Q9823" s="2">
        <f t="shared" si="1383"/>
        <v>38</v>
      </c>
      <c r="R9823" s="1" t="str">
        <f t="shared" si="1384"/>
        <v>Established</v>
      </c>
      <c r="S9823" s="1"/>
      <c r="U9823" t="s">
        <v>523</v>
      </c>
      <c r="V9823">
        <f t="shared" si="1385"/>
        <v>0</v>
      </c>
    </row>
    <row r="9824" spans="1:22" x14ac:dyDescent="0.35">
      <c r="A9824">
        <v>9822</v>
      </c>
      <c r="B9824" t="s">
        <v>14201</v>
      </c>
      <c r="C9824" t="str">
        <f t="shared" si="1377"/>
        <v>Don’t Buy</v>
      </c>
      <c r="D9824" t="str">
        <f t="shared" si="1378"/>
        <v>Long Name</v>
      </c>
      <c r="E9824">
        <v>4.0999999999999996</v>
      </c>
      <c r="F9824">
        <f>IF(Q9824&lt;10,E9824+0.1,E9824)</f>
        <v>4.0999999999999996</v>
      </c>
      <c r="G9824">
        <f>MIN(IF(Q9824&lt;10,E9824+0.5,E9824),5)</f>
        <v>4.0999999999999996</v>
      </c>
      <c r="H9824" t="str">
        <f t="shared" si="1379"/>
        <v>Average Place to Work</v>
      </c>
      <c r="I9824">
        <v>51</v>
      </c>
      <c r="J9824" t="b">
        <f t="shared" si="1380"/>
        <v>0</v>
      </c>
      <c r="K9824" t="b">
        <f>OR(E9824&gt;3.5,Q9824&lt;10)</f>
        <v>1</v>
      </c>
      <c r="L9824" t="s">
        <v>19</v>
      </c>
      <c r="M9824" t="s">
        <v>4181</v>
      </c>
      <c r="N9824" t="str">
        <f t="shared" si="1381"/>
        <v>None</v>
      </c>
      <c r="O9824" t="str">
        <f t="shared" si="1382"/>
        <v>None</v>
      </c>
      <c r="P9824" t="s">
        <v>114</v>
      </c>
      <c r="Q9824" s="2">
        <f t="shared" si="1383"/>
        <v>11</v>
      </c>
      <c r="R9824" s="1" t="str">
        <f t="shared" si="1384"/>
        <v>Established</v>
      </c>
      <c r="S9824" s="1"/>
      <c r="T9824" t="s">
        <v>606</v>
      </c>
      <c r="U9824" t="s">
        <v>687</v>
      </c>
      <c r="V9824">
        <f t="shared" si="1385"/>
        <v>0</v>
      </c>
    </row>
    <row r="9825" spans="1:22" x14ac:dyDescent="0.35">
      <c r="A9825">
        <v>9823</v>
      </c>
      <c r="B9825" t="s">
        <v>14202</v>
      </c>
      <c r="C9825" t="str">
        <f t="shared" si="1377"/>
        <v>Don’t Buy</v>
      </c>
      <c r="D9825" t="str">
        <f t="shared" si="1378"/>
        <v>Long Name</v>
      </c>
      <c r="E9825">
        <v>3.7</v>
      </c>
      <c r="F9825">
        <f>IF(Q9825&lt;10,E9825+0.1,E9825)</f>
        <v>3.7</v>
      </c>
      <c r="G9825">
        <f>MIN(IF(Q9825&lt;10,E9825+0.5,E9825),5)</f>
        <v>3.7</v>
      </c>
      <c r="H9825" t="str">
        <f t="shared" si="1379"/>
        <v>Average Place to Work</v>
      </c>
      <c r="I9825">
        <v>51</v>
      </c>
      <c r="J9825" t="b">
        <f t="shared" si="1380"/>
        <v>0</v>
      </c>
      <c r="K9825" t="b">
        <f>OR(E9825&gt;3.5,Q9825&lt;10)</f>
        <v>1</v>
      </c>
      <c r="L9825" t="s">
        <v>19</v>
      </c>
      <c r="M9825" t="s">
        <v>1494</v>
      </c>
      <c r="N9825" t="str">
        <f t="shared" si="1381"/>
        <v>None</v>
      </c>
      <c r="O9825" t="str">
        <f t="shared" si="1382"/>
        <v>None</v>
      </c>
      <c r="P9825" t="s">
        <v>180</v>
      </c>
      <c r="Q9825" s="2">
        <f t="shared" si="1383"/>
        <v>23</v>
      </c>
      <c r="R9825" s="1" t="str">
        <f t="shared" si="1384"/>
        <v>Established</v>
      </c>
      <c r="S9825" s="1"/>
      <c r="T9825" t="s">
        <v>606</v>
      </c>
      <c r="U9825" t="s">
        <v>144</v>
      </c>
      <c r="V9825">
        <f t="shared" si="1385"/>
        <v>0</v>
      </c>
    </row>
    <row r="9826" spans="1:22" x14ac:dyDescent="0.35">
      <c r="A9826">
        <v>9824</v>
      </c>
      <c r="B9826" t="s">
        <v>14203</v>
      </c>
      <c r="C9826" t="str">
        <f t="shared" si="1377"/>
        <v>Don’t Buy</v>
      </c>
      <c r="D9826" t="str">
        <f t="shared" si="1378"/>
        <v>Long Name</v>
      </c>
      <c r="E9826">
        <v>4.5999999999999996</v>
      </c>
      <c r="F9826">
        <f>IF(Q9826&lt;10,E9826+0.1,E9826)</f>
        <v>4.6999999999999993</v>
      </c>
      <c r="G9826">
        <f>MIN(IF(Q9826&lt;10,E9826+0.5,E9826),5)</f>
        <v>5</v>
      </c>
      <c r="H9826" t="str">
        <f t="shared" si="1379"/>
        <v>Great Place to Work</v>
      </c>
      <c r="I9826">
        <v>51</v>
      </c>
      <c r="J9826" t="b">
        <f t="shared" si="1380"/>
        <v>0</v>
      </c>
      <c r="K9826" t="b">
        <f>OR(E9826&gt;3.5,Q9826&lt;10)</f>
        <v>1</v>
      </c>
      <c r="L9826" t="s">
        <v>19</v>
      </c>
      <c r="M9826" t="s">
        <v>14204</v>
      </c>
      <c r="N9826" t="str">
        <f t="shared" si="1381"/>
        <v>Indian Silicon Valley Startups</v>
      </c>
      <c r="O9826" t="str">
        <f t="shared" si="1382"/>
        <v>None</v>
      </c>
      <c r="P9826" t="s">
        <v>502</v>
      </c>
      <c r="Q9826" s="2">
        <f t="shared" si="1383"/>
        <v>8</v>
      </c>
      <c r="R9826" s="1" t="str">
        <f t="shared" si="1384"/>
        <v>Startup</v>
      </c>
      <c r="S9826" s="1"/>
      <c r="T9826" t="s">
        <v>1183</v>
      </c>
      <c r="U9826" t="s">
        <v>17</v>
      </c>
      <c r="V9826">
        <f t="shared" si="1385"/>
        <v>1000000</v>
      </c>
    </row>
    <row r="9827" spans="1:22" x14ac:dyDescent="0.35">
      <c r="A9827">
        <v>9825</v>
      </c>
      <c r="B9827" t="s">
        <v>14205</v>
      </c>
      <c r="C9827" t="str">
        <f t="shared" si="1377"/>
        <v>Don’t Buy</v>
      </c>
      <c r="D9827" t="str">
        <f t="shared" si="1378"/>
        <v>Long Name</v>
      </c>
      <c r="E9827">
        <v>3.8</v>
      </c>
      <c r="F9827">
        <f>IF(Q9827&lt;10,E9827+0.1,E9827)</f>
        <v>3.8</v>
      </c>
      <c r="G9827">
        <f>MIN(IF(Q9827&lt;10,E9827+0.5,E9827),5)</f>
        <v>3.8</v>
      </c>
      <c r="H9827" t="str">
        <f t="shared" si="1379"/>
        <v>Average Place to Work</v>
      </c>
      <c r="I9827">
        <v>51</v>
      </c>
      <c r="J9827" t="b">
        <f t="shared" si="1380"/>
        <v>0</v>
      </c>
      <c r="K9827" t="b">
        <f>OR(E9827&gt;3.5,Q9827&lt;10)</f>
        <v>1</v>
      </c>
      <c r="L9827" t="s">
        <v>9</v>
      </c>
      <c r="M9827" t="s">
        <v>5767</v>
      </c>
      <c r="N9827" t="str">
        <f t="shared" si="1381"/>
        <v>None</v>
      </c>
      <c r="O9827" t="str">
        <f t="shared" si="1382"/>
        <v>None</v>
      </c>
      <c r="P9827" t="s">
        <v>156</v>
      </c>
      <c r="Q9827" s="2">
        <f t="shared" si="1383"/>
        <v>18</v>
      </c>
      <c r="R9827" s="1" t="str">
        <f t="shared" si="1384"/>
        <v>Established</v>
      </c>
      <c r="S9827" s="1"/>
      <c r="T9827" t="s">
        <v>606</v>
      </c>
      <c r="U9827" t="s">
        <v>24</v>
      </c>
      <c r="V9827">
        <f t="shared" si="1385"/>
        <v>500000</v>
      </c>
    </row>
    <row r="9828" spans="1:22" x14ac:dyDescent="0.35">
      <c r="A9828">
        <v>9826</v>
      </c>
      <c r="B9828" t="s">
        <v>14206</v>
      </c>
      <c r="C9828" t="str">
        <f t="shared" si="1377"/>
        <v>Don’t Buy</v>
      </c>
      <c r="D9828" t="str">
        <f t="shared" si="1378"/>
        <v>Long Name</v>
      </c>
      <c r="E9828">
        <v>3.9</v>
      </c>
      <c r="F9828">
        <f>IF(Q9828&lt;10,E9828+0.1,E9828)</f>
        <v>3.9</v>
      </c>
      <c r="G9828">
        <f>MIN(IF(Q9828&lt;10,E9828+0.5,E9828),5)</f>
        <v>3.9</v>
      </c>
      <c r="H9828" t="str">
        <f t="shared" si="1379"/>
        <v>Average Place to Work</v>
      </c>
      <c r="I9828">
        <v>51</v>
      </c>
      <c r="J9828" t="b">
        <f t="shared" si="1380"/>
        <v>0</v>
      </c>
      <c r="K9828" t="b">
        <f>OR(E9828&gt;3.5,Q9828&lt;10)</f>
        <v>1</v>
      </c>
      <c r="L9828" t="s">
        <v>19</v>
      </c>
      <c r="M9828" t="s">
        <v>14207</v>
      </c>
      <c r="N9828" t="str">
        <f t="shared" si="1381"/>
        <v>None</v>
      </c>
      <c r="O9828" t="str">
        <f t="shared" si="1382"/>
        <v>None</v>
      </c>
      <c r="P9828" t="s">
        <v>16</v>
      </c>
      <c r="Q9828" s="2">
        <f t="shared" si="1383"/>
        <v>33</v>
      </c>
      <c r="R9828" s="1" t="str">
        <f t="shared" si="1384"/>
        <v>Established</v>
      </c>
      <c r="S9828" s="1"/>
      <c r="T9828" t="s">
        <v>115</v>
      </c>
      <c r="U9828" t="s">
        <v>17</v>
      </c>
      <c r="V9828">
        <f t="shared" si="1385"/>
        <v>500000</v>
      </c>
    </row>
    <row r="9829" spans="1:22" x14ac:dyDescent="0.35">
      <c r="A9829">
        <v>9827</v>
      </c>
      <c r="B9829" t="s">
        <v>14208</v>
      </c>
      <c r="C9829" t="str">
        <f t="shared" si="1377"/>
        <v>Don’t Buy</v>
      </c>
      <c r="D9829" t="str">
        <f t="shared" si="1378"/>
        <v>Long Name</v>
      </c>
      <c r="E9829">
        <v>4</v>
      </c>
      <c r="F9829">
        <f>IF(Q9829&lt;10,E9829+0.1,E9829)</f>
        <v>4</v>
      </c>
      <c r="G9829">
        <f>MIN(IF(Q9829&lt;10,E9829+0.5,E9829),5)</f>
        <v>4</v>
      </c>
      <c r="H9829" t="str">
        <f t="shared" si="1379"/>
        <v>Average Place to Work</v>
      </c>
      <c r="I9829">
        <v>51</v>
      </c>
      <c r="J9829" t="b">
        <f t="shared" si="1380"/>
        <v>0</v>
      </c>
      <c r="K9829" t="b">
        <f>OR(E9829&gt;3.5,Q9829&lt;10)</f>
        <v>1</v>
      </c>
      <c r="L9829" t="s">
        <v>19</v>
      </c>
      <c r="M9829" t="s">
        <v>14209</v>
      </c>
      <c r="N9829" t="str">
        <f t="shared" si="1381"/>
        <v>None</v>
      </c>
      <c r="O9829" t="str">
        <f t="shared" si="1382"/>
        <v>None</v>
      </c>
      <c r="P9829" t="s">
        <v>1659</v>
      </c>
      <c r="Q9829" s="2">
        <f t="shared" si="1383"/>
        <v>151</v>
      </c>
      <c r="R9829" s="1" t="str">
        <f t="shared" si="1384"/>
        <v>Established</v>
      </c>
      <c r="S9829" s="1"/>
      <c r="T9829" t="s">
        <v>219</v>
      </c>
      <c r="U9829" t="s">
        <v>986</v>
      </c>
      <c r="V9829">
        <f t="shared" si="1385"/>
        <v>0</v>
      </c>
    </row>
    <row r="9830" spans="1:22" x14ac:dyDescent="0.35">
      <c r="A9830">
        <v>9828</v>
      </c>
      <c r="B9830" t="s">
        <v>14210</v>
      </c>
      <c r="C9830" t="str">
        <f t="shared" si="1377"/>
        <v>Buy</v>
      </c>
      <c r="D9830" t="str">
        <f t="shared" si="1378"/>
        <v>Long Name</v>
      </c>
      <c r="E9830">
        <v>3.7</v>
      </c>
      <c r="F9830">
        <f>IF(Q9830&lt;10,E9830+0.1,E9830)</f>
        <v>3.7</v>
      </c>
      <c r="G9830">
        <f>MIN(IF(Q9830&lt;10,E9830+0.5,E9830),5)</f>
        <v>3.7</v>
      </c>
      <c r="H9830" t="str">
        <f t="shared" si="1379"/>
        <v>Average Place to Work</v>
      </c>
      <c r="I9830">
        <v>51</v>
      </c>
      <c r="J9830" t="b">
        <f t="shared" si="1380"/>
        <v>0</v>
      </c>
      <c r="K9830" t="b">
        <f>OR(E9830&gt;3.5,Q9830&lt;10)</f>
        <v>1</v>
      </c>
      <c r="L9830" t="s">
        <v>19</v>
      </c>
      <c r="M9830" t="s">
        <v>4206</v>
      </c>
      <c r="N9830" t="str">
        <f t="shared" si="1381"/>
        <v>None</v>
      </c>
      <c r="O9830" t="str">
        <f t="shared" si="1382"/>
        <v>None</v>
      </c>
      <c r="P9830" t="s">
        <v>67</v>
      </c>
      <c r="Q9830" s="2">
        <f t="shared" si="1383"/>
        <v>15</v>
      </c>
      <c r="R9830" s="1" t="str">
        <f t="shared" si="1384"/>
        <v>Established</v>
      </c>
      <c r="S9830" s="1"/>
      <c r="T9830" t="s">
        <v>1481</v>
      </c>
      <c r="U9830" t="s">
        <v>312</v>
      </c>
      <c r="V9830">
        <f t="shared" si="1385"/>
        <v>0</v>
      </c>
    </row>
    <row r="9831" spans="1:22" x14ac:dyDescent="0.35">
      <c r="A9831">
        <v>9829</v>
      </c>
      <c r="B9831" t="s">
        <v>14211</v>
      </c>
      <c r="C9831" t="str">
        <f t="shared" si="1377"/>
        <v>Don’t Buy</v>
      </c>
      <c r="D9831" t="str">
        <f t="shared" si="1378"/>
        <v>Long Name</v>
      </c>
      <c r="E9831">
        <v>3.9</v>
      </c>
      <c r="F9831">
        <f>IF(Q9831&lt;10,E9831+0.1,E9831)</f>
        <v>3.9</v>
      </c>
      <c r="G9831">
        <f>MIN(IF(Q9831&lt;10,E9831+0.5,E9831),5)</f>
        <v>3.9</v>
      </c>
      <c r="H9831" t="str">
        <f t="shared" si="1379"/>
        <v>Average Place to Work</v>
      </c>
      <c r="I9831">
        <v>51</v>
      </c>
      <c r="J9831" t="b">
        <f t="shared" si="1380"/>
        <v>0</v>
      </c>
      <c r="K9831" t="b">
        <f>OR(E9831&gt;3.5,Q9831&lt;10)</f>
        <v>1</v>
      </c>
      <c r="L9831" t="s">
        <v>19</v>
      </c>
      <c r="M9831" t="s">
        <v>5741</v>
      </c>
      <c r="N9831" t="str">
        <f t="shared" si="1381"/>
        <v>Indian Silicon Valley Startups</v>
      </c>
      <c r="O9831" t="str">
        <f t="shared" si="1382"/>
        <v>None</v>
      </c>
      <c r="P9831" t="s">
        <v>445</v>
      </c>
      <c r="Q9831" s="2">
        <f t="shared" si="1383"/>
        <v>14</v>
      </c>
      <c r="R9831" s="1" t="str">
        <f t="shared" si="1384"/>
        <v>Established</v>
      </c>
      <c r="S9831" s="1"/>
      <c r="T9831" t="s">
        <v>598</v>
      </c>
      <c r="U9831" t="s">
        <v>4944</v>
      </c>
      <c r="V9831">
        <f t="shared" si="1385"/>
        <v>0</v>
      </c>
    </row>
    <row r="9832" spans="1:22" x14ac:dyDescent="0.35">
      <c r="A9832">
        <v>9830</v>
      </c>
      <c r="B9832" t="s">
        <v>14212</v>
      </c>
      <c r="C9832" t="str">
        <f t="shared" si="1377"/>
        <v>Don’t Buy</v>
      </c>
      <c r="D9832" t="str">
        <f t="shared" si="1378"/>
        <v>Short Name</v>
      </c>
      <c r="E9832">
        <v>4.0999999999999996</v>
      </c>
      <c r="F9832">
        <f>IF(Q9832&lt;10,E9832+0.1,E9832)</f>
        <v>4.0999999999999996</v>
      </c>
      <c r="G9832">
        <f>MIN(IF(Q9832&lt;10,E9832+0.5,E9832),5)</f>
        <v>4.0999999999999996</v>
      </c>
      <c r="H9832" t="str">
        <f t="shared" si="1379"/>
        <v>Average Place to Work</v>
      </c>
      <c r="I9832">
        <v>51</v>
      </c>
      <c r="J9832" t="b">
        <f t="shared" si="1380"/>
        <v>0</v>
      </c>
      <c r="K9832" t="b">
        <f>OR(E9832&gt;3.5,Q9832&lt;10)</f>
        <v>1</v>
      </c>
      <c r="M9832" t="s">
        <v>14213</v>
      </c>
      <c r="N9832" t="str">
        <f t="shared" si="1381"/>
        <v>None</v>
      </c>
      <c r="O9832" t="str">
        <f t="shared" si="1382"/>
        <v>None</v>
      </c>
      <c r="P9832" t="s">
        <v>159</v>
      </c>
      <c r="Q9832" s="2">
        <f t="shared" si="1383"/>
        <v>80</v>
      </c>
      <c r="R9832" s="1" t="str">
        <f t="shared" si="1384"/>
        <v>Established</v>
      </c>
      <c r="S9832" s="1"/>
      <c r="T9832" t="s">
        <v>1183</v>
      </c>
      <c r="U9832" t="s">
        <v>195</v>
      </c>
      <c r="V9832">
        <f t="shared" si="1385"/>
        <v>0</v>
      </c>
    </row>
    <row r="9833" spans="1:22" x14ac:dyDescent="0.35">
      <c r="A9833">
        <v>9831</v>
      </c>
      <c r="B9833" t="s">
        <v>14214</v>
      </c>
      <c r="C9833" t="str">
        <f t="shared" si="1377"/>
        <v>Don’t Buy</v>
      </c>
      <c r="D9833" t="str">
        <f t="shared" si="1378"/>
        <v>Long Name</v>
      </c>
      <c r="E9833">
        <v>3.3</v>
      </c>
      <c r="F9833">
        <f>IF(Q9833&lt;10,E9833+0.1,E9833)</f>
        <v>3.3</v>
      </c>
      <c r="G9833">
        <f>MIN(IF(Q9833&lt;10,E9833+0.5,E9833),5)</f>
        <v>3.3</v>
      </c>
      <c r="H9833" t="str">
        <f t="shared" si="1379"/>
        <v>Average Place to Work</v>
      </c>
      <c r="I9833">
        <v>51</v>
      </c>
      <c r="J9833" t="b">
        <f t="shared" si="1380"/>
        <v>0</v>
      </c>
      <c r="K9833" t="b">
        <f>OR(E9833&gt;3.5,Q9833&lt;10)</f>
        <v>0</v>
      </c>
      <c r="L9833" t="s">
        <v>19</v>
      </c>
      <c r="M9833" t="s">
        <v>4839</v>
      </c>
      <c r="N9833" t="str">
        <f t="shared" si="1381"/>
        <v>None</v>
      </c>
      <c r="O9833" t="str">
        <f t="shared" si="1382"/>
        <v>None</v>
      </c>
      <c r="P9833" t="s">
        <v>86</v>
      </c>
      <c r="Q9833" s="2">
        <f t="shared" si="1383"/>
        <v>27</v>
      </c>
      <c r="R9833" s="1" t="str">
        <f t="shared" si="1384"/>
        <v>Established</v>
      </c>
      <c r="S9833" s="1"/>
      <c r="T9833" t="s">
        <v>1146</v>
      </c>
      <c r="U9833" t="s">
        <v>1497</v>
      </c>
      <c r="V9833">
        <f t="shared" si="1385"/>
        <v>0</v>
      </c>
    </row>
    <row r="9834" spans="1:22" x14ac:dyDescent="0.35">
      <c r="A9834">
        <v>9832</v>
      </c>
      <c r="B9834" t="s">
        <v>14215</v>
      </c>
      <c r="C9834" t="str">
        <f t="shared" si="1377"/>
        <v>Don’t Buy</v>
      </c>
      <c r="D9834" t="str">
        <f t="shared" si="1378"/>
        <v>Long Name</v>
      </c>
      <c r="E9834">
        <v>4</v>
      </c>
      <c r="F9834">
        <f>IF(Q9834&lt;10,E9834+0.1,E9834)</f>
        <v>4</v>
      </c>
      <c r="G9834">
        <f>MIN(IF(Q9834&lt;10,E9834+0.5,E9834),5)</f>
        <v>4</v>
      </c>
      <c r="H9834" t="str">
        <f t="shared" si="1379"/>
        <v>Average Place to Work</v>
      </c>
      <c r="I9834">
        <v>51</v>
      </c>
      <c r="J9834" t="b">
        <f t="shared" si="1380"/>
        <v>0</v>
      </c>
      <c r="K9834" t="b">
        <f>OR(E9834&gt;3.5,Q9834&lt;10)</f>
        <v>1</v>
      </c>
      <c r="M9834" t="s">
        <v>6173</v>
      </c>
      <c r="N9834" t="str">
        <f t="shared" si="1381"/>
        <v>None</v>
      </c>
      <c r="O9834" t="str">
        <f t="shared" si="1382"/>
        <v>None</v>
      </c>
      <c r="P9834" t="s">
        <v>292</v>
      </c>
      <c r="Q9834" s="2">
        <f t="shared" si="1383"/>
        <v>38</v>
      </c>
      <c r="R9834" s="1" t="str">
        <f t="shared" si="1384"/>
        <v>Established</v>
      </c>
      <c r="S9834" s="1"/>
      <c r="T9834" t="s">
        <v>1183</v>
      </c>
      <c r="U9834" t="s">
        <v>64</v>
      </c>
      <c r="V9834">
        <f t="shared" si="1385"/>
        <v>0</v>
      </c>
    </row>
    <row r="9835" spans="1:22" x14ac:dyDescent="0.35">
      <c r="A9835">
        <v>9833</v>
      </c>
      <c r="B9835" t="s">
        <v>14216</v>
      </c>
      <c r="C9835" t="str">
        <f t="shared" si="1377"/>
        <v>Don’t Buy</v>
      </c>
      <c r="D9835" t="str">
        <f t="shared" si="1378"/>
        <v>Long Name</v>
      </c>
      <c r="E9835">
        <v>4.5</v>
      </c>
      <c r="F9835">
        <f>IF(Q9835&lt;10,E9835+0.1,E9835)</f>
        <v>4.5</v>
      </c>
      <c r="G9835">
        <f>MIN(IF(Q9835&lt;10,E9835+0.5,E9835),5)</f>
        <v>4.5</v>
      </c>
      <c r="H9835" t="str">
        <f t="shared" si="1379"/>
        <v>Average Place to Work</v>
      </c>
      <c r="I9835">
        <v>51</v>
      </c>
      <c r="J9835" t="b">
        <f t="shared" si="1380"/>
        <v>0</v>
      </c>
      <c r="K9835" t="b">
        <f>OR(E9835&gt;3.5,Q9835&lt;10)</f>
        <v>1</v>
      </c>
      <c r="L9835" t="s">
        <v>19</v>
      </c>
      <c r="M9835" t="s">
        <v>14217</v>
      </c>
      <c r="N9835" t="str">
        <f t="shared" si="1381"/>
        <v>None</v>
      </c>
      <c r="O9835" t="str">
        <f t="shared" si="1382"/>
        <v>None</v>
      </c>
      <c r="P9835" t="s">
        <v>460</v>
      </c>
      <c r="Q9835" s="2">
        <f t="shared" si="1383"/>
        <v>37</v>
      </c>
      <c r="R9835" s="1" t="str">
        <f t="shared" si="1384"/>
        <v>Established</v>
      </c>
      <c r="S9835" s="1"/>
      <c r="T9835" t="s">
        <v>1183</v>
      </c>
      <c r="U9835" t="s">
        <v>530</v>
      </c>
      <c r="V9835">
        <f t="shared" si="1385"/>
        <v>0</v>
      </c>
    </row>
    <row r="9836" spans="1:22" x14ac:dyDescent="0.35">
      <c r="A9836">
        <v>9834</v>
      </c>
      <c r="B9836" t="s">
        <v>14218</v>
      </c>
      <c r="C9836" t="str">
        <f t="shared" si="1377"/>
        <v>Don’t Buy</v>
      </c>
      <c r="D9836" t="str">
        <f t="shared" si="1378"/>
        <v>Long Name</v>
      </c>
      <c r="E9836">
        <v>3.5</v>
      </c>
      <c r="F9836">
        <f>IF(Q9836&lt;10,E9836+0.1,E9836)</f>
        <v>3.5</v>
      </c>
      <c r="G9836">
        <f>MIN(IF(Q9836&lt;10,E9836+0.5,E9836),5)</f>
        <v>3.5</v>
      </c>
      <c r="H9836" t="str">
        <f t="shared" si="1379"/>
        <v>Average Place to Work</v>
      </c>
      <c r="I9836">
        <v>51</v>
      </c>
      <c r="J9836" t="b">
        <f t="shared" si="1380"/>
        <v>0</v>
      </c>
      <c r="K9836" t="b">
        <f>OR(E9836&gt;3.5,Q9836&lt;10)</f>
        <v>0</v>
      </c>
      <c r="L9836" t="s">
        <v>9</v>
      </c>
      <c r="M9836" t="s">
        <v>7169</v>
      </c>
      <c r="N9836" t="str">
        <f t="shared" si="1381"/>
        <v>None</v>
      </c>
      <c r="O9836" t="str">
        <f t="shared" si="1382"/>
        <v>None</v>
      </c>
      <c r="P9836" t="s">
        <v>749</v>
      </c>
      <c r="Q9836" s="2">
        <f t="shared" si="1383"/>
        <v>58</v>
      </c>
      <c r="R9836" s="1" t="str">
        <f t="shared" si="1384"/>
        <v>Established</v>
      </c>
      <c r="S9836" s="1"/>
      <c r="T9836" t="s">
        <v>1481</v>
      </c>
      <c r="U9836" t="s">
        <v>8174</v>
      </c>
      <c r="V9836">
        <f t="shared" si="1385"/>
        <v>0</v>
      </c>
    </row>
    <row r="9837" spans="1:22" x14ac:dyDescent="0.35">
      <c r="A9837">
        <v>9835</v>
      </c>
      <c r="B9837" t="s">
        <v>14219</v>
      </c>
      <c r="C9837" t="str">
        <f t="shared" si="1377"/>
        <v>Don’t Buy</v>
      </c>
      <c r="D9837" t="str">
        <f t="shared" si="1378"/>
        <v>Long Name</v>
      </c>
      <c r="E9837">
        <v>3.4</v>
      </c>
      <c r="F9837">
        <f>IF(Q9837&lt;10,E9837+0.1,E9837)</f>
        <v>3.4</v>
      </c>
      <c r="G9837">
        <f>MIN(IF(Q9837&lt;10,E9837+0.5,E9837),5)</f>
        <v>3.4</v>
      </c>
      <c r="H9837" t="str">
        <f t="shared" si="1379"/>
        <v>Average Place to Work</v>
      </c>
      <c r="I9837">
        <v>51</v>
      </c>
      <c r="J9837" t="b">
        <f t="shared" si="1380"/>
        <v>0</v>
      </c>
      <c r="K9837" t="b">
        <f>OR(E9837&gt;3.5,Q9837&lt;10)</f>
        <v>0</v>
      </c>
      <c r="L9837" t="s">
        <v>19</v>
      </c>
      <c r="M9837" t="s">
        <v>14220</v>
      </c>
      <c r="N9837" t="str">
        <f t="shared" si="1381"/>
        <v>None</v>
      </c>
      <c r="O9837" t="str">
        <f t="shared" si="1382"/>
        <v>None</v>
      </c>
      <c r="P9837" t="s">
        <v>111</v>
      </c>
      <c r="Q9837" s="2">
        <f t="shared" si="1383"/>
        <v>22</v>
      </c>
      <c r="R9837" s="1" t="str">
        <f t="shared" si="1384"/>
        <v>Established</v>
      </c>
      <c r="S9837" s="1"/>
      <c r="T9837" t="s">
        <v>1481</v>
      </c>
      <c r="U9837" t="s">
        <v>238</v>
      </c>
      <c r="V9837">
        <f t="shared" si="1385"/>
        <v>0</v>
      </c>
    </row>
    <row r="9838" spans="1:22" x14ac:dyDescent="0.35">
      <c r="A9838">
        <v>9836</v>
      </c>
      <c r="B9838" t="s">
        <v>14221</v>
      </c>
      <c r="C9838" t="str">
        <f t="shared" si="1377"/>
        <v>Don’t Buy</v>
      </c>
      <c r="D9838" t="str">
        <f t="shared" si="1378"/>
        <v>Long Name</v>
      </c>
      <c r="E9838">
        <v>4</v>
      </c>
      <c r="F9838">
        <f>IF(Q9838&lt;10,E9838+0.1,E9838)</f>
        <v>4</v>
      </c>
      <c r="G9838">
        <f>MIN(IF(Q9838&lt;10,E9838+0.5,E9838),5)</f>
        <v>4</v>
      </c>
      <c r="H9838" t="str">
        <f t="shared" si="1379"/>
        <v>Average Place to Work</v>
      </c>
      <c r="I9838">
        <v>51</v>
      </c>
      <c r="J9838" t="b">
        <f t="shared" si="1380"/>
        <v>0</v>
      </c>
      <c r="K9838" t="b">
        <f>OR(E9838&gt;3.5,Q9838&lt;10)</f>
        <v>1</v>
      </c>
      <c r="M9838" t="s">
        <v>11908</v>
      </c>
      <c r="N9838" t="str">
        <f t="shared" si="1381"/>
        <v>None</v>
      </c>
      <c r="O9838" t="str">
        <f t="shared" si="1382"/>
        <v>None</v>
      </c>
      <c r="P9838" t="s">
        <v>59</v>
      </c>
      <c r="Q9838" s="2">
        <f t="shared" si="1383"/>
        <v>39</v>
      </c>
      <c r="R9838" s="1" t="str">
        <f t="shared" si="1384"/>
        <v>Established</v>
      </c>
      <c r="S9838" s="1"/>
      <c r="T9838" t="s">
        <v>1183</v>
      </c>
      <c r="U9838" t="s">
        <v>352</v>
      </c>
      <c r="V9838">
        <f t="shared" si="1385"/>
        <v>0</v>
      </c>
    </row>
    <row r="9839" spans="1:22" x14ac:dyDescent="0.35">
      <c r="A9839">
        <v>9837</v>
      </c>
      <c r="B9839" t="s">
        <v>14222</v>
      </c>
      <c r="C9839" t="str">
        <f t="shared" si="1377"/>
        <v>Don’t Buy</v>
      </c>
      <c r="D9839" t="str">
        <f t="shared" si="1378"/>
        <v>Long Name</v>
      </c>
      <c r="E9839">
        <v>3.4</v>
      </c>
      <c r="F9839">
        <f>IF(Q9839&lt;10,E9839+0.1,E9839)</f>
        <v>3.4</v>
      </c>
      <c r="G9839">
        <f>MIN(IF(Q9839&lt;10,E9839+0.5,E9839),5)</f>
        <v>3.4</v>
      </c>
      <c r="H9839" t="str">
        <f t="shared" si="1379"/>
        <v>Average Place to Work</v>
      </c>
      <c r="I9839">
        <v>51</v>
      </c>
      <c r="J9839" t="b">
        <f t="shared" si="1380"/>
        <v>0</v>
      </c>
      <c r="K9839" t="b">
        <f>OR(E9839&gt;3.5,Q9839&lt;10)</f>
        <v>0</v>
      </c>
      <c r="M9839" t="s">
        <v>2960</v>
      </c>
      <c r="N9839" t="str">
        <f t="shared" si="1381"/>
        <v>Indian Silicon Valley Startups</v>
      </c>
      <c r="O9839" t="str">
        <f t="shared" si="1382"/>
        <v>None</v>
      </c>
      <c r="P9839" t="s">
        <v>114</v>
      </c>
      <c r="Q9839" s="2">
        <f t="shared" si="1383"/>
        <v>11</v>
      </c>
      <c r="R9839" s="1" t="str">
        <f t="shared" si="1384"/>
        <v>Established</v>
      </c>
      <c r="S9839" s="1"/>
      <c r="T9839" t="s">
        <v>598</v>
      </c>
      <c r="U9839" t="s">
        <v>175</v>
      </c>
      <c r="V9839">
        <f t="shared" si="1385"/>
        <v>0</v>
      </c>
    </row>
    <row r="9840" spans="1:22" x14ac:dyDescent="0.35">
      <c r="A9840">
        <v>9838</v>
      </c>
      <c r="B9840" t="s">
        <v>14223</v>
      </c>
      <c r="C9840" t="str">
        <f t="shared" si="1377"/>
        <v>Don’t Buy</v>
      </c>
      <c r="D9840" t="str">
        <f t="shared" si="1378"/>
        <v>Long Name</v>
      </c>
      <c r="E9840">
        <v>4.0999999999999996</v>
      </c>
      <c r="F9840">
        <f>IF(Q9840&lt;10,E9840+0.1,E9840)</f>
        <v>4.0999999999999996</v>
      </c>
      <c r="G9840">
        <f>MIN(IF(Q9840&lt;10,E9840+0.5,E9840),5)</f>
        <v>4.0999999999999996</v>
      </c>
      <c r="H9840" t="str">
        <f t="shared" si="1379"/>
        <v>Average Place to Work</v>
      </c>
      <c r="I9840">
        <v>51</v>
      </c>
      <c r="J9840" t="b">
        <f t="shared" si="1380"/>
        <v>0</v>
      </c>
      <c r="K9840" t="b">
        <f>OR(E9840&gt;3.5,Q9840&lt;10)</f>
        <v>1</v>
      </c>
      <c r="L9840" t="s">
        <v>19</v>
      </c>
      <c r="M9840" t="s">
        <v>14224</v>
      </c>
      <c r="N9840" t="str">
        <f t="shared" si="1381"/>
        <v>None</v>
      </c>
      <c r="O9840" t="str">
        <f t="shared" si="1382"/>
        <v>None</v>
      </c>
      <c r="P9840" t="s">
        <v>167</v>
      </c>
      <c r="Q9840" s="2">
        <f t="shared" si="1383"/>
        <v>34</v>
      </c>
      <c r="R9840" s="1" t="str">
        <f t="shared" si="1384"/>
        <v>Established</v>
      </c>
      <c r="S9840" s="1"/>
      <c r="T9840" t="s">
        <v>606</v>
      </c>
      <c r="U9840" t="s">
        <v>64</v>
      </c>
      <c r="V9840">
        <f t="shared" si="1385"/>
        <v>0</v>
      </c>
    </row>
    <row r="9841" spans="1:22" x14ac:dyDescent="0.35">
      <c r="A9841">
        <v>9839</v>
      </c>
      <c r="B9841" t="s">
        <v>14225</v>
      </c>
      <c r="C9841" t="str">
        <f t="shared" si="1377"/>
        <v>Don’t Buy</v>
      </c>
      <c r="D9841" t="str">
        <f t="shared" si="1378"/>
        <v>Long Name</v>
      </c>
      <c r="E9841">
        <v>4.5</v>
      </c>
      <c r="F9841">
        <f>IF(Q9841&lt;10,E9841+0.1,E9841)</f>
        <v>4.5</v>
      </c>
      <c r="G9841">
        <f>MIN(IF(Q9841&lt;10,E9841+0.5,E9841),5)</f>
        <v>4.5</v>
      </c>
      <c r="H9841" t="str">
        <f t="shared" si="1379"/>
        <v>Average Place to Work</v>
      </c>
      <c r="I9841">
        <v>51</v>
      </c>
      <c r="J9841" t="b">
        <f t="shared" si="1380"/>
        <v>0</v>
      </c>
      <c r="K9841" t="b">
        <f>OR(E9841&gt;3.5,Q9841&lt;10)</f>
        <v>1</v>
      </c>
      <c r="L9841" t="s">
        <v>19</v>
      </c>
      <c r="M9841" t="s">
        <v>14226</v>
      </c>
      <c r="N9841" t="str">
        <f t="shared" si="1381"/>
        <v>None</v>
      </c>
      <c r="O9841" t="str">
        <f t="shared" si="1382"/>
        <v>None</v>
      </c>
      <c r="P9841" t="s">
        <v>309</v>
      </c>
      <c r="Q9841" s="2">
        <f t="shared" si="1383"/>
        <v>40</v>
      </c>
      <c r="R9841" s="1" t="str">
        <f t="shared" si="1384"/>
        <v>Established</v>
      </c>
      <c r="S9841" s="1"/>
      <c r="T9841" t="s">
        <v>1183</v>
      </c>
      <c r="U9841" t="s">
        <v>202</v>
      </c>
      <c r="V9841">
        <f t="shared" si="1385"/>
        <v>0</v>
      </c>
    </row>
    <row r="9842" spans="1:22" x14ac:dyDescent="0.35">
      <c r="A9842">
        <v>9840</v>
      </c>
      <c r="B9842" t="s">
        <v>14227</v>
      </c>
      <c r="C9842" t="str">
        <f t="shared" si="1377"/>
        <v>Don’t Buy</v>
      </c>
      <c r="D9842" t="str">
        <f t="shared" si="1378"/>
        <v>Long Name</v>
      </c>
      <c r="E9842">
        <v>4.4000000000000004</v>
      </c>
      <c r="F9842">
        <f>IF(Q9842&lt;10,E9842+0.1,E9842)</f>
        <v>4.4000000000000004</v>
      </c>
      <c r="G9842">
        <f>MIN(IF(Q9842&lt;10,E9842+0.5,E9842),5)</f>
        <v>4.4000000000000004</v>
      </c>
      <c r="H9842" t="str">
        <f t="shared" si="1379"/>
        <v>Average Place to Work</v>
      </c>
      <c r="I9842">
        <v>51</v>
      </c>
      <c r="J9842" t="b">
        <f t="shared" si="1380"/>
        <v>0</v>
      </c>
      <c r="K9842" t="b">
        <f>OR(E9842&gt;3.5,Q9842&lt;10)</f>
        <v>1</v>
      </c>
      <c r="L9842" t="s">
        <v>19</v>
      </c>
      <c r="M9842" t="s">
        <v>2309</v>
      </c>
      <c r="N9842" t="str">
        <f t="shared" si="1381"/>
        <v>Indian Silicon Valley Startups</v>
      </c>
      <c r="O9842" t="str">
        <f t="shared" si="1382"/>
        <v>None</v>
      </c>
      <c r="P9842" t="s">
        <v>114</v>
      </c>
      <c r="Q9842" s="2">
        <f t="shared" si="1383"/>
        <v>11</v>
      </c>
      <c r="R9842" s="1" t="str">
        <f t="shared" si="1384"/>
        <v>Established</v>
      </c>
      <c r="S9842" s="1"/>
      <c r="T9842" t="s">
        <v>1183</v>
      </c>
      <c r="U9842" t="s">
        <v>36</v>
      </c>
      <c r="V9842">
        <f t="shared" si="1385"/>
        <v>0</v>
      </c>
    </row>
    <row r="9843" spans="1:22" x14ac:dyDescent="0.35">
      <c r="A9843">
        <v>9841</v>
      </c>
      <c r="B9843" t="s">
        <v>14228</v>
      </c>
      <c r="C9843" t="str">
        <f t="shared" si="1377"/>
        <v>Don’t Buy</v>
      </c>
      <c r="D9843" t="str">
        <f t="shared" si="1378"/>
        <v>Long Name</v>
      </c>
      <c r="E9843">
        <v>3.2</v>
      </c>
      <c r="F9843">
        <f>IF(Q9843&lt;10,E9843+0.1,E9843)</f>
        <v>3.2</v>
      </c>
      <c r="G9843">
        <f>MIN(IF(Q9843&lt;10,E9843+0.5,E9843),5)</f>
        <v>3.2</v>
      </c>
      <c r="H9843" t="str">
        <f t="shared" si="1379"/>
        <v>Average Place to Work</v>
      </c>
      <c r="I9843">
        <v>51</v>
      </c>
      <c r="J9843" t="b">
        <f t="shared" si="1380"/>
        <v>0</v>
      </c>
      <c r="K9843" t="b">
        <f>OR(E9843&gt;3.5,Q9843&lt;10)</f>
        <v>0</v>
      </c>
      <c r="L9843" t="s">
        <v>9</v>
      </c>
      <c r="M9843" t="s">
        <v>3982</v>
      </c>
      <c r="N9843" t="str">
        <f t="shared" si="1381"/>
        <v>None</v>
      </c>
      <c r="O9843" t="str">
        <f t="shared" si="1382"/>
        <v>None</v>
      </c>
      <c r="P9843" t="s">
        <v>76</v>
      </c>
      <c r="Q9843" s="2">
        <f t="shared" si="1383"/>
        <v>44</v>
      </c>
      <c r="R9843" s="1" t="str">
        <f t="shared" si="1384"/>
        <v>Established</v>
      </c>
      <c r="S9843" s="1"/>
      <c r="T9843" t="s">
        <v>115</v>
      </c>
      <c r="U9843" t="s">
        <v>1677</v>
      </c>
      <c r="V9843">
        <f t="shared" si="1385"/>
        <v>0</v>
      </c>
    </row>
    <row r="9844" spans="1:22" x14ac:dyDescent="0.35">
      <c r="A9844">
        <v>9842</v>
      </c>
      <c r="B9844" t="s">
        <v>14229</v>
      </c>
      <c r="C9844" t="str">
        <f t="shared" si="1377"/>
        <v>Don’t Buy</v>
      </c>
      <c r="D9844" t="str">
        <f t="shared" si="1378"/>
        <v>Long Name</v>
      </c>
      <c r="E9844">
        <v>4.2</v>
      </c>
      <c r="F9844">
        <f>IF(Q9844&lt;10,E9844+0.1,E9844)</f>
        <v>4.2</v>
      </c>
      <c r="G9844">
        <f>MIN(IF(Q9844&lt;10,E9844+0.5,E9844),5)</f>
        <v>4.2</v>
      </c>
      <c r="H9844" t="str">
        <f t="shared" si="1379"/>
        <v>Average Place to Work</v>
      </c>
      <c r="I9844">
        <v>51</v>
      </c>
      <c r="J9844" t="b">
        <f t="shared" si="1380"/>
        <v>0</v>
      </c>
      <c r="K9844" t="b">
        <f>OR(E9844&gt;3.5,Q9844&lt;10)</f>
        <v>1</v>
      </c>
      <c r="L9844" t="s">
        <v>9</v>
      </c>
      <c r="M9844" t="s">
        <v>2570</v>
      </c>
      <c r="N9844" t="str">
        <f t="shared" si="1381"/>
        <v>None</v>
      </c>
      <c r="O9844" t="str">
        <f t="shared" si="1382"/>
        <v>None</v>
      </c>
      <c r="P9844" t="s">
        <v>50</v>
      </c>
      <c r="Q9844" s="2">
        <f t="shared" si="1383"/>
        <v>29</v>
      </c>
      <c r="R9844" s="1" t="str">
        <f t="shared" si="1384"/>
        <v>Established</v>
      </c>
      <c r="S9844" s="1"/>
      <c r="T9844" t="s">
        <v>115</v>
      </c>
      <c r="U9844" t="s">
        <v>446</v>
      </c>
      <c r="V9844">
        <f t="shared" si="1385"/>
        <v>0</v>
      </c>
    </row>
    <row r="9845" spans="1:22" x14ac:dyDescent="0.35">
      <c r="A9845">
        <v>9843</v>
      </c>
      <c r="B9845" t="s">
        <v>14230</v>
      </c>
      <c r="C9845" t="str">
        <f t="shared" si="1377"/>
        <v>Don’t Buy</v>
      </c>
      <c r="D9845" t="str">
        <f t="shared" si="1378"/>
        <v>Short Name</v>
      </c>
      <c r="E9845">
        <v>4</v>
      </c>
      <c r="F9845">
        <f>IF(Q9845&lt;10,E9845+0.1,E9845)</f>
        <v>4</v>
      </c>
      <c r="G9845">
        <f>MIN(IF(Q9845&lt;10,E9845+0.5,E9845),5)</f>
        <v>4</v>
      </c>
      <c r="H9845" t="str">
        <f t="shared" si="1379"/>
        <v>Average Place to Work</v>
      </c>
      <c r="I9845">
        <v>51</v>
      </c>
      <c r="J9845" t="b">
        <f t="shared" si="1380"/>
        <v>0</v>
      </c>
      <c r="K9845" t="b">
        <f>OR(E9845&gt;3.5,Q9845&lt;10)</f>
        <v>1</v>
      </c>
      <c r="M9845" t="s">
        <v>8552</v>
      </c>
      <c r="N9845" t="str">
        <f t="shared" si="1381"/>
        <v>None</v>
      </c>
      <c r="O9845" t="str">
        <f t="shared" si="1382"/>
        <v>None</v>
      </c>
      <c r="P9845" t="s">
        <v>21</v>
      </c>
      <c r="Q9845" s="2">
        <f t="shared" si="1383"/>
        <v>28</v>
      </c>
      <c r="R9845" s="1" t="str">
        <f t="shared" si="1384"/>
        <v>Established</v>
      </c>
      <c r="S9845" s="1"/>
      <c r="T9845" t="s">
        <v>115</v>
      </c>
      <c r="U9845" t="s">
        <v>931</v>
      </c>
      <c r="V9845">
        <f t="shared" si="1385"/>
        <v>0</v>
      </c>
    </row>
    <row r="9846" spans="1:22" x14ac:dyDescent="0.35">
      <c r="A9846">
        <v>9844</v>
      </c>
      <c r="B9846" t="s">
        <v>14231</v>
      </c>
      <c r="C9846" t="str">
        <f t="shared" si="1377"/>
        <v>Don’t Buy</v>
      </c>
      <c r="D9846" t="str">
        <f t="shared" si="1378"/>
        <v>Long Name</v>
      </c>
      <c r="E9846">
        <v>4.3</v>
      </c>
      <c r="F9846">
        <f>IF(Q9846&lt;10,E9846+0.1,E9846)</f>
        <v>4.3</v>
      </c>
      <c r="G9846">
        <f>MIN(IF(Q9846&lt;10,E9846+0.5,E9846),5)</f>
        <v>4.3</v>
      </c>
      <c r="H9846" t="str">
        <f t="shared" si="1379"/>
        <v>Average Place to Work</v>
      </c>
      <c r="I9846">
        <v>51</v>
      </c>
      <c r="J9846" t="b">
        <f t="shared" si="1380"/>
        <v>0</v>
      </c>
      <c r="K9846" t="b">
        <f>OR(E9846&gt;3.5,Q9846&lt;10)</f>
        <v>1</v>
      </c>
      <c r="L9846" t="s">
        <v>9</v>
      </c>
      <c r="M9846" t="s">
        <v>3403</v>
      </c>
      <c r="N9846" t="str">
        <f t="shared" si="1381"/>
        <v>None</v>
      </c>
      <c r="O9846" t="str">
        <f t="shared" si="1382"/>
        <v>None</v>
      </c>
      <c r="P9846" t="s">
        <v>626</v>
      </c>
      <c r="Q9846" s="2">
        <f t="shared" si="1383"/>
        <v>17</v>
      </c>
      <c r="R9846" s="1" t="str">
        <f t="shared" si="1384"/>
        <v>Established</v>
      </c>
      <c r="S9846" s="1"/>
      <c r="T9846" t="s">
        <v>1183</v>
      </c>
      <c r="U9846" t="s">
        <v>1829</v>
      </c>
      <c r="V9846">
        <f t="shared" si="1385"/>
        <v>0</v>
      </c>
    </row>
    <row r="9847" spans="1:22" x14ac:dyDescent="0.35">
      <c r="A9847">
        <v>9845</v>
      </c>
      <c r="B9847" t="s">
        <v>14232</v>
      </c>
      <c r="C9847" t="str">
        <f t="shared" si="1377"/>
        <v>Don’t Buy</v>
      </c>
      <c r="D9847" t="str">
        <f t="shared" si="1378"/>
        <v>Long Name</v>
      </c>
      <c r="E9847">
        <v>4</v>
      </c>
      <c r="F9847">
        <f>IF(Q9847&lt;10,E9847+0.1,E9847)</f>
        <v>4</v>
      </c>
      <c r="G9847">
        <f>MIN(IF(Q9847&lt;10,E9847+0.5,E9847),5)</f>
        <v>4</v>
      </c>
      <c r="H9847" t="str">
        <f t="shared" si="1379"/>
        <v>Average Place to Work</v>
      </c>
      <c r="I9847">
        <v>51</v>
      </c>
      <c r="J9847" t="b">
        <f t="shared" si="1380"/>
        <v>0</v>
      </c>
      <c r="K9847" t="b">
        <f>OR(E9847&gt;3.5,Q9847&lt;10)</f>
        <v>1</v>
      </c>
      <c r="M9847" t="s">
        <v>14233</v>
      </c>
      <c r="N9847" t="str">
        <f t="shared" si="1381"/>
        <v>None</v>
      </c>
      <c r="O9847" t="str">
        <f t="shared" si="1382"/>
        <v>None</v>
      </c>
      <c r="P9847" t="s">
        <v>67</v>
      </c>
      <c r="Q9847" s="2">
        <f t="shared" si="1383"/>
        <v>15</v>
      </c>
      <c r="R9847" s="1" t="str">
        <f t="shared" si="1384"/>
        <v>Established</v>
      </c>
      <c r="S9847" s="1"/>
      <c r="T9847" t="s">
        <v>1481</v>
      </c>
      <c r="U9847" t="s">
        <v>906</v>
      </c>
      <c r="V9847">
        <f t="shared" si="1385"/>
        <v>0</v>
      </c>
    </row>
    <row r="9848" spans="1:22" x14ac:dyDescent="0.35">
      <c r="A9848">
        <v>9846</v>
      </c>
      <c r="B9848" t="s">
        <v>14234</v>
      </c>
      <c r="C9848" t="str">
        <f t="shared" si="1377"/>
        <v>Don’t Buy</v>
      </c>
      <c r="D9848" t="str">
        <f t="shared" si="1378"/>
        <v>Long Name</v>
      </c>
      <c r="E9848">
        <v>3.9</v>
      </c>
      <c r="F9848">
        <f>IF(Q9848&lt;10,E9848+0.1,E9848)</f>
        <v>4</v>
      </c>
      <c r="G9848">
        <f>MIN(IF(Q9848&lt;10,E9848+0.5,E9848),5)</f>
        <v>4.4000000000000004</v>
      </c>
      <c r="H9848" t="str">
        <f t="shared" si="1379"/>
        <v>Average Place to Work</v>
      </c>
      <c r="I9848">
        <v>51</v>
      </c>
      <c r="J9848" t="b">
        <f t="shared" si="1380"/>
        <v>0</v>
      </c>
      <c r="K9848" t="b">
        <f>OR(E9848&gt;3.5,Q9848&lt;10)</f>
        <v>1</v>
      </c>
      <c r="M9848" t="s">
        <v>5954</v>
      </c>
      <c r="N9848" t="str">
        <f t="shared" si="1381"/>
        <v>Indian Silicon Valley Startups</v>
      </c>
      <c r="O9848" t="str">
        <f t="shared" si="1382"/>
        <v>None</v>
      </c>
      <c r="Q9848" s="2">
        <f t="shared" si="1383"/>
        <v>0</v>
      </c>
      <c r="R9848" s="1" t="str">
        <f t="shared" si="1384"/>
        <v>Startup</v>
      </c>
      <c r="S9848" s="1"/>
      <c r="T9848" t="s">
        <v>1146</v>
      </c>
      <c r="U9848" t="s">
        <v>931</v>
      </c>
      <c r="V9848">
        <f t="shared" si="1385"/>
        <v>0</v>
      </c>
    </row>
    <row r="9849" spans="1:22" x14ac:dyDescent="0.35">
      <c r="A9849">
        <v>9847</v>
      </c>
      <c r="B9849" t="s">
        <v>14235</v>
      </c>
      <c r="C9849" t="str">
        <f t="shared" si="1377"/>
        <v>Don’t Buy</v>
      </c>
      <c r="D9849" t="str">
        <f t="shared" si="1378"/>
        <v>Long Name</v>
      </c>
      <c r="E9849">
        <v>4.2</v>
      </c>
      <c r="F9849">
        <f>IF(Q9849&lt;10,E9849+0.1,E9849)</f>
        <v>4.2</v>
      </c>
      <c r="G9849">
        <f>MIN(IF(Q9849&lt;10,E9849+0.5,E9849),5)</f>
        <v>4.2</v>
      </c>
      <c r="H9849" t="str">
        <f t="shared" si="1379"/>
        <v>Average Place to Work</v>
      </c>
      <c r="I9849">
        <v>51</v>
      </c>
      <c r="J9849" t="b">
        <f t="shared" si="1380"/>
        <v>0</v>
      </c>
      <c r="K9849" t="b">
        <f>OR(E9849&gt;3.5,Q9849&lt;10)</f>
        <v>1</v>
      </c>
      <c r="L9849" t="s">
        <v>19</v>
      </c>
      <c r="M9849" t="s">
        <v>4301</v>
      </c>
      <c r="N9849" t="str">
        <f t="shared" si="1381"/>
        <v>None</v>
      </c>
      <c r="O9849" t="str">
        <f t="shared" si="1382"/>
        <v>None</v>
      </c>
      <c r="P9849" t="s">
        <v>445</v>
      </c>
      <c r="Q9849" s="2">
        <f t="shared" si="1383"/>
        <v>14</v>
      </c>
      <c r="R9849" s="1" t="str">
        <f t="shared" si="1384"/>
        <v>Established</v>
      </c>
      <c r="S9849" s="1"/>
      <c r="T9849" t="s">
        <v>1183</v>
      </c>
      <c r="U9849" t="s">
        <v>312</v>
      </c>
      <c r="V9849">
        <f t="shared" si="1385"/>
        <v>0</v>
      </c>
    </row>
    <row r="9850" spans="1:22" x14ac:dyDescent="0.35">
      <c r="A9850">
        <v>9848</v>
      </c>
      <c r="B9850" t="s">
        <v>14236</v>
      </c>
      <c r="C9850" t="str">
        <f t="shared" si="1377"/>
        <v>Don’t Buy</v>
      </c>
      <c r="D9850" t="str">
        <f t="shared" si="1378"/>
        <v>Long Name</v>
      </c>
      <c r="E9850">
        <v>3.8</v>
      </c>
      <c r="F9850">
        <f>IF(Q9850&lt;10,E9850+0.1,E9850)</f>
        <v>3.8</v>
      </c>
      <c r="G9850">
        <f>MIN(IF(Q9850&lt;10,E9850+0.5,E9850),5)</f>
        <v>3.8</v>
      </c>
      <c r="H9850" t="str">
        <f t="shared" si="1379"/>
        <v>Average Place to Work</v>
      </c>
      <c r="I9850">
        <v>51</v>
      </c>
      <c r="J9850" t="b">
        <f t="shared" si="1380"/>
        <v>0</v>
      </c>
      <c r="K9850" t="b">
        <f>OR(E9850&gt;3.5,Q9850&lt;10)</f>
        <v>1</v>
      </c>
      <c r="L9850" t="s">
        <v>19</v>
      </c>
      <c r="M9850" t="s">
        <v>5973</v>
      </c>
      <c r="N9850" t="str">
        <f t="shared" si="1381"/>
        <v>None</v>
      </c>
      <c r="O9850" t="str">
        <f t="shared" si="1382"/>
        <v>None</v>
      </c>
      <c r="P9850" t="s">
        <v>445</v>
      </c>
      <c r="Q9850" s="2">
        <f t="shared" si="1383"/>
        <v>14</v>
      </c>
      <c r="R9850" s="1" t="str">
        <f t="shared" si="1384"/>
        <v>Established</v>
      </c>
      <c r="S9850" s="1"/>
      <c r="T9850" t="s">
        <v>598</v>
      </c>
      <c r="U9850" t="s">
        <v>144</v>
      </c>
      <c r="V9850">
        <f t="shared" si="1385"/>
        <v>0</v>
      </c>
    </row>
    <row r="9851" spans="1:22" x14ac:dyDescent="0.35">
      <c r="A9851">
        <v>9849</v>
      </c>
      <c r="B9851" t="s">
        <v>14237</v>
      </c>
      <c r="C9851" t="str">
        <f t="shared" si="1377"/>
        <v>Don’t Buy</v>
      </c>
      <c r="D9851" t="str">
        <f t="shared" si="1378"/>
        <v>Long Name</v>
      </c>
      <c r="E9851">
        <v>4.3</v>
      </c>
      <c r="F9851">
        <f>IF(Q9851&lt;10,E9851+0.1,E9851)</f>
        <v>4.3999999999999995</v>
      </c>
      <c r="G9851">
        <f>MIN(IF(Q9851&lt;10,E9851+0.5,E9851),5)</f>
        <v>4.8</v>
      </c>
      <c r="H9851" t="str">
        <f t="shared" si="1379"/>
        <v>Average Place to Work</v>
      </c>
      <c r="I9851">
        <v>51</v>
      </c>
      <c r="J9851" t="b">
        <f t="shared" si="1380"/>
        <v>0</v>
      </c>
      <c r="K9851" t="b">
        <f>OR(E9851&gt;3.5,Q9851&lt;10)</f>
        <v>1</v>
      </c>
      <c r="M9851" t="s">
        <v>14238</v>
      </c>
      <c r="N9851" t="str">
        <f t="shared" si="1381"/>
        <v>Indian Silicon Valley Startups</v>
      </c>
      <c r="O9851" t="str">
        <f t="shared" si="1382"/>
        <v>None</v>
      </c>
      <c r="Q9851" s="2">
        <f t="shared" si="1383"/>
        <v>0</v>
      </c>
      <c r="R9851" s="1" t="str">
        <f t="shared" si="1384"/>
        <v>Startup</v>
      </c>
      <c r="S9851" s="1"/>
      <c r="T9851" t="s">
        <v>3757</v>
      </c>
      <c r="U9851" t="s">
        <v>1677</v>
      </c>
      <c r="V9851">
        <f t="shared" si="1385"/>
        <v>0</v>
      </c>
    </row>
    <row r="9852" spans="1:22" x14ac:dyDescent="0.35">
      <c r="A9852">
        <v>9850</v>
      </c>
      <c r="B9852" t="s">
        <v>14239</v>
      </c>
      <c r="C9852" t="str">
        <f t="shared" si="1377"/>
        <v>Don’t Buy</v>
      </c>
      <c r="D9852" t="str">
        <f t="shared" si="1378"/>
        <v>Long Name</v>
      </c>
      <c r="E9852">
        <v>3.9</v>
      </c>
      <c r="F9852">
        <f>IF(Q9852&lt;10,E9852+0.1,E9852)</f>
        <v>4</v>
      </c>
      <c r="G9852">
        <f>MIN(IF(Q9852&lt;10,E9852+0.5,E9852),5)</f>
        <v>4.4000000000000004</v>
      </c>
      <c r="H9852" t="str">
        <f t="shared" si="1379"/>
        <v>Average Place to Work</v>
      </c>
      <c r="I9852">
        <v>51</v>
      </c>
      <c r="J9852" t="b">
        <f t="shared" si="1380"/>
        <v>0</v>
      </c>
      <c r="K9852" t="b">
        <f>OR(E9852&gt;3.5,Q9852&lt;10)</f>
        <v>1</v>
      </c>
      <c r="M9852" t="s">
        <v>8369</v>
      </c>
      <c r="N9852" t="str">
        <f t="shared" si="1381"/>
        <v>Indian Silicon Valley Startups</v>
      </c>
      <c r="O9852" t="str">
        <f t="shared" si="1382"/>
        <v>None</v>
      </c>
      <c r="P9852" t="s">
        <v>502</v>
      </c>
      <c r="Q9852" s="2">
        <f t="shared" si="1383"/>
        <v>8</v>
      </c>
      <c r="R9852" s="1" t="str">
        <f t="shared" si="1384"/>
        <v>Startup</v>
      </c>
      <c r="S9852" s="1"/>
      <c r="T9852" t="s">
        <v>606</v>
      </c>
      <c r="U9852" t="s">
        <v>83</v>
      </c>
      <c r="V9852">
        <f t="shared" si="1385"/>
        <v>0</v>
      </c>
    </row>
    <row r="9853" spans="1:22" x14ac:dyDescent="0.35">
      <c r="A9853">
        <v>9851</v>
      </c>
      <c r="B9853" t="s">
        <v>14240</v>
      </c>
      <c r="C9853" t="str">
        <f t="shared" si="1377"/>
        <v>Don’t Buy</v>
      </c>
      <c r="D9853" t="str">
        <f t="shared" si="1378"/>
        <v>Short Name</v>
      </c>
      <c r="E9853">
        <v>4.2</v>
      </c>
      <c r="F9853">
        <f>IF(Q9853&lt;10,E9853+0.1,E9853)</f>
        <v>4.2</v>
      </c>
      <c r="G9853">
        <f>MIN(IF(Q9853&lt;10,E9853+0.5,E9853),5)</f>
        <v>4.2</v>
      </c>
      <c r="H9853" t="str">
        <f t="shared" si="1379"/>
        <v>Average Place to Work</v>
      </c>
      <c r="I9853">
        <v>51</v>
      </c>
      <c r="J9853" t="b">
        <f t="shared" si="1380"/>
        <v>0</v>
      </c>
      <c r="K9853" t="b">
        <f>OR(E9853&gt;3.5,Q9853&lt;10)</f>
        <v>1</v>
      </c>
      <c r="L9853" t="s">
        <v>9</v>
      </c>
      <c r="M9853" t="s">
        <v>6207</v>
      </c>
      <c r="N9853" t="str">
        <f t="shared" si="1381"/>
        <v>None</v>
      </c>
      <c r="O9853" t="str">
        <f t="shared" si="1382"/>
        <v>None</v>
      </c>
      <c r="P9853" t="s">
        <v>241</v>
      </c>
      <c r="Q9853" s="2">
        <f t="shared" si="1383"/>
        <v>13</v>
      </c>
      <c r="R9853" s="1" t="str">
        <f t="shared" si="1384"/>
        <v>Established</v>
      </c>
      <c r="S9853" s="1"/>
      <c r="T9853" t="s">
        <v>1481</v>
      </c>
      <c r="U9853" t="s">
        <v>1158</v>
      </c>
      <c r="V9853">
        <f t="shared" si="1385"/>
        <v>0</v>
      </c>
    </row>
    <row r="9854" spans="1:22" x14ac:dyDescent="0.35">
      <c r="A9854">
        <v>9852</v>
      </c>
      <c r="B9854" t="s">
        <v>14241</v>
      </c>
      <c r="C9854" t="str">
        <f t="shared" si="1377"/>
        <v>Buy</v>
      </c>
      <c r="D9854" t="str">
        <f t="shared" si="1378"/>
        <v>Long Name</v>
      </c>
      <c r="E9854">
        <v>3.5</v>
      </c>
      <c r="F9854">
        <f>IF(Q9854&lt;10,E9854+0.1,E9854)</f>
        <v>3.5</v>
      </c>
      <c r="G9854">
        <f>MIN(IF(Q9854&lt;10,E9854+0.5,E9854),5)</f>
        <v>3.5</v>
      </c>
      <c r="H9854" t="str">
        <f t="shared" si="1379"/>
        <v>Average Place to Work</v>
      </c>
      <c r="I9854">
        <v>51</v>
      </c>
      <c r="J9854" t="b">
        <f t="shared" si="1380"/>
        <v>0</v>
      </c>
      <c r="K9854" t="b">
        <f>OR(E9854&gt;3.5,Q9854&lt;10)</f>
        <v>0</v>
      </c>
      <c r="L9854" t="s">
        <v>19</v>
      </c>
      <c r="M9854" t="s">
        <v>14242</v>
      </c>
      <c r="N9854" t="str">
        <f t="shared" si="1381"/>
        <v>None</v>
      </c>
      <c r="O9854" t="str">
        <f t="shared" si="1382"/>
        <v>None</v>
      </c>
      <c r="P9854" t="s">
        <v>241</v>
      </c>
      <c r="Q9854" s="2">
        <f t="shared" si="1383"/>
        <v>13</v>
      </c>
      <c r="R9854" s="1" t="str">
        <f t="shared" si="1384"/>
        <v>Established</v>
      </c>
      <c r="S9854" s="1"/>
      <c r="T9854" t="s">
        <v>1146</v>
      </c>
      <c r="U9854" t="s">
        <v>17</v>
      </c>
      <c r="V9854">
        <f t="shared" si="1385"/>
        <v>500000</v>
      </c>
    </row>
    <row r="9855" spans="1:22" x14ac:dyDescent="0.35">
      <c r="A9855">
        <v>9853</v>
      </c>
      <c r="B9855" t="s">
        <v>14243</v>
      </c>
      <c r="C9855" t="str">
        <f t="shared" si="1377"/>
        <v>Don’t Buy</v>
      </c>
      <c r="D9855" t="str">
        <f t="shared" si="1378"/>
        <v>Short Name</v>
      </c>
      <c r="E9855">
        <v>4</v>
      </c>
      <c r="F9855">
        <f>IF(Q9855&lt;10,E9855+0.1,E9855)</f>
        <v>4</v>
      </c>
      <c r="G9855">
        <f>MIN(IF(Q9855&lt;10,E9855+0.5,E9855),5)</f>
        <v>4</v>
      </c>
      <c r="H9855" t="str">
        <f t="shared" si="1379"/>
        <v>Average Place to Work</v>
      </c>
      <c r="I9855">
        <v>51</v>
      </c>
      <c r="J9855" t="b">
        <f t="shared" si="1380"/>
        <v>0</v>
      </c>
      <c r="K9855" t="b">
        <f>OR(E9855&gt;3.5,Q9855&lt;10)</f>
        <v>1</v>
      </c>
      <c r="L9855" t="s">
        <v>19</v>
      </c>
      <c r="M9855" t="s">
        <v>8358</v>
      </c>
      <c r="N9855" t="str">
        <f t="shared" si="1381"/>
        <v>None</v>
      </c>
      <c r="O9855" t="str">
        <f t="shared" si="1382"/>
        <v>None</v>
      </c>
      <c r="P9855" t="s">
        <v>39</v>
      </c>
      <c r="Q9855" s="2">
        <f t="shared" si="1383"/>
        <v>36</v>
      </c>
      <c r="R9855" s="1" t="str">
        <f t="shared" si="1384"/>
        <v>Established</v>
      </c>
      <c r="S9855" s="1"/>
      <c r="T9855" t="s">
        <v>606</v>
      </c>
      <c r="U9855" t="s">
        <v>1427</v>
      </c>
      <c r="V9855">
        <f t="shared" si="1385"/>
        <v>0</v>
      </c>
    </row>
    <row r="9856" spans="1:22" x14ac:dyDescent="0.35">
      <c r="A9856">
        <v>9854</v>
      </c>
      <c r="B9856" t="s">
        <v>14244</v>
      </c>
      <c r="C9856" t="str">
        <f t="shared" si="1377"/>
        <v>Don’t Buy</v>
      </c>
      <c r="D9856" t="str">
        <f t="shared" si="1378"/>
        <v>Long Name</v>
      </c>
      <c r="E9856">
        <v>4.4000000000000004</v>
      </c>
      <c r="F9856">
        <f>IF(Q9856&lt;10,E9856+0.1,E9856)</f>
        <v>4.5</v>
      </c>
      <c r="G9856">
        <f>MIN(IF(Q9856&lt;10,E9856+0.5,E9856),5)</f>
        <v>4.9000000000000004</v>
      </c>
      <c r="H9856" t="str">
        <f t="shared" si="1379"/>
        <v>Average Place to Work</v>
      </c>
      <c r="I9856">
        <v>51</v>
      </c>
      <c r="J9856" t="b">
        <f t="shared" si="1380"/>
        <v>0</v>
      </c>
      <c r="K9856" t="b">
        <f>OR(E9856&gt;3.5,Q9856&lt;10)</f>
        <v>1</v>
      </c>
      <c r="L9856" t="s">
        <v>19</v>
      </c>
      <c r="M9856" t="s">
        <v>14245</v>
      </c>
      <c r="N9856" t="str">
        <f t="shared" si="1381"/>
        <v>Indian Silicon Valley Startups</v>
      </c>
      <c r="O9856" t="str">
        <f t="shared" si="1382"/>
        <v>None</v>
      </c>
      <c r="Q9856" s="2">
        <f t="shared" si="1383"/>
        <v>0</v>
      </c>
      <c r="R9856" s="1" t="str">
        <f t="shared" si="1384"/>
        <v>Startup</v>
      </c>
      <c r="S9856" s="1"/>
      <c r="T9856" t="s">
        <v>2426</v>
      </c>
      <c r="V9856">
        <f t="shared" si="1385"/>
        <v>0</v>
      </c>
    </row>
    <row r="9857" spans="1:22" x14ac:dyDescent="0.35">
      <c r="A9857">
        <v>9855</v>
      </c>
      <c r="B9857" t="s">
        <v>14246</v>
      </c>
      <c r="C9857" t="str">
        <f t="shared" si="1377"/>
        <v>Don’t Buy</v>
      </c>
      <c r="D9857" t="str">
        <f t="shared" si="1378"/>
        <v>Long Name</v>
      </c>
      <c r="E9857">
        <v>3.9</v>
      </c>
      <c r="F9857">
        <f>IF(Q9857&lt;10,E9857+0.1,E9857)</f>
        <v>3.9</v>
      </c>
      <c r="G9857">
        <f>MIN(IF(Q9857&lt;10,E9857+0.5,E9857),5)</f>
        <v>3.9</v>
      </c>
      <c r="H9857" t="str">
        <f t="shared" si="1379"/>
        <v>Average Place to Work</v>
      </c>
      <c r="I9857">
        <v>51</v>
      </c>
      <c r="J9857" t="b">
        <f t="shared" si="1380"/>
        <v>0</v>
      </c>
      <c r="K9857" t="b">
        <f>OR(E9857&gt;3.5,Q9857&lt;10)</f>
        <v>1</v>
      </c>
      <c r="L9857" t="s">
        <v>19</v>
      </c>
      <c r="M9857" t="s">
        <v>4331</v>
      </c>
      <c r="N9857" t="str">
        <f t="shared" si="1381"/>
        <v>Indian Silicon Valley Startups</v>
      </c>
      <c r="O9857" t="str">
        <f t="shared" si="1382"/>
        <v>None</v>
      </c>
      <c r="P9857" t="s">
        <v>261</v>
      </c>
      <c r="Q9857" s="2">
        <f t="shared" si="1383"/>
        <v>21</v>
      </c>
      <c r="R9857" s="1" t="str">
        <f t="shared" si="1384"/>
        <v>Established</v>
      </c>
      <c r="S9857" s="1"/>
      <c r="T9857" t="s">
        <v>1183</v>
      </c>
      <c r="U9857" t="s">
        <v>64</v>
      </c>
      <c r="V9857">
        <f t="shared" si="1385"/>
        <v>0</v>
      </c>
    </row>
    <row r="9858" spans="1:22" x14ac:dyDescent="0.35">
      <c r="A9858">
        <v>9856</v>
      </c>
      <c r="B9858" t="s">
        <v>14247</v>
      </c>
      <c r="C9858" t="str">
        <f t="shared" si="1377"/>
        <v>Buy</v>
      </c>
      <c r="D9858" t="str">
        <f t="shared" si="1378"/>
        <v>Long Name</v>
      </c>
      <c r="E9858">
        <v>4.0999999999999996</v>
      </c>
      <c r="F9858">
        <f>IF(Q9858&lt;10,E9858+0.1,E9858)</f>
        <v>4.0999999999999996</v>
      </c>
      <c r="G9858">
        <f>MIN(IF(Q9858&lt;10,E9858+0.5,E9858),5)</f>
        <v>4.0999999999999996</v>
      </c>
      <c r="H9858" t="str">
        <f t="shared" si="1379"/>
        <v>Average Place to Work</v>
      </c>
      <c r="I9858">
        <v>51</v>
      </c>
      <c r="J9858" t="b">
        <f t="shared" si="1380"/>
        <v>0</v>
      </c>
      <c r="K9858" t="b">
        <f>OR(E9858&gt;3.5,Q9858&lt;10)</f>
        <v>1</v>
      </c>
      <c r="M9858" t="s">
        <v>7566</v>
      </c>
      <c r="N9858" t="str">
        <f t="shared" si="1381"/>
        <v>None</v>
      </c>
      <c r="O9858" t="str">
        <f t="shared" si="1382"/>
        <v>None</v>
      </c>
      <c r="P9858" t="s">
        <v>67</v>
      </c>
      <c r="Q9858" s="2">
        <f t="shared" si="1383"/>
        <v>15</v>
      </c>
      <c r="R9858" s="1" t="str">
        <f t="shared" si="1384"/>
        <v>Established</v>
      </c>
      <c r="S9858" s="1"/>
      <c r="T9858" t="s">
        <v>1183</v>
      </c>
      <c r="U9858" t="s">
        <v>24</v>
      </c>
      <c r="V9858">
        <f t="shared" si="1385"/>
        <v>1000000</v>
      </c>
    </row>
    <row r="9859" spans="1:22" x14ac:dyDescent="0.35">
      <c r="A9859">
        <v>9857</v>
      </c>
      <c r="B9859" t="s">
        <v>14248</v>
      </c>
      <c r="C9859" t="str">
        <f t="shared" ref="C9859:C9922" si="1386">IF(OR(LEFT(B9859,1)="T",LEFT(B9859,1)="G"),"Buy","Don’t Buy")</f>
        <v>Don’t Buy</v>
      </c>
      <c r="D9859" t="str">
        <f t="shared" ref="D9859:D9922" si="1387">IF(LEN(B9859)&gt;=10,"Long Name","Short Name")</f>
        <v>Short Name</v>
      </c>
      <c r="E9859">
        <v>4.4000000000000004</v>
      </c>
      <c r="F9859">
        <f>IF(Q9859&lt;10,E9859+0.1,E9859)</f>
        <v>4.4000000000000004</v>
      </c>
      <c r="G9859">
        <f>MIN(IF(Q9859&lt;10,E9859+0.5,E9859),5)</f>
        <v>4.4000000000000004</v>
      </c>
      <c r="H9859" t="str">
        <f t="shared" ref="H9859:H9922" si="1388">IF(E9859&gt;4.5,"Great Place to Work","Average Place to Work")</f>
        <v>Average Place to Work</v>
      </c>
      <c r="I9859">
        <v>51</v>
      </c>
      <c r="J9859" t="b">
        <f t="shared" ref="J9859:J9922" si="1389">AND(I9859&gt;10000,E9859&gt;4)</f>
        <v>0</v>
      </c>
      <c r="K9859" t="b">
        <f>OR(E9859&gt;3.5,Q9859&lt;10)</f>
        <v>1</v>
      </c>
      <c r="L9859" t="s">
        <v>9</v>
      </c>
      <c r="M9859" t="s">
        <v>14249</v>
      </c>
      <c r="N9859" t="str">
        <f t="shared" ref="N9859:N9922" si="1390">IF(OR(LEFT(M9859,9)="Banglore",LEFT(M9859,9)="Bengaluru",LEFT(M9859,7)="Chennai",Q9859&lt;10,U9859="Internet"),"Indian Silicon Valley Startups","None")</f>
        <v>None</v>
      </c>
      <c r="O9859" t="str">
        <f t="shared" ref="O9859:O9922" si="1391">IF(AND(LEFT(M9859,6)="Mumbai",U9859="Financial Services"),"Bombay Finances","None")</f>
        <v>None</v>
      </c>
      <c r="P9859" t="s">
        <v>654</v>
      </c>
      <c r="Q9859" s="2">
        <f t="shared" ref="Q9859:Q9922" si="1392">_xlfn.NUMBERVALUE(SUBSTITUTE(TRIM(P9859)," years old",""))</f>
        <v>50</v>
      </c>
      <c r="R9859" s="1" t="str">
        <f t="shared" ref="R9859:R9922" si="1393">IF(Q9859&lt;10,"Startup","Established")</f>
        <v>Established</v>
      </c>
      <c r="S9859" s="1"/>
      <c r="T9859" t="s">
        <v>598</v>
      </c>
      <c r="U9859" t="s">
        <v>306</v>
      </c>
      <c r="V9859">
        <f t="shared" ref="V9859:V9922" si="1394">IF(AND(OR(U9859=$U$7,U9859=$U$12),E9859&gt;4),1000000,IF(AND(OR(U9859=$U$7,U9859=$U$12),E9859&lt;=4),500000,IF(AND(U9859=$U$18,E9859&gt;4),800000,0)))</f>
        <v>0</v>
      </c>
    </row>
    <row r="9860" spans="1:22" x14ac:dyDescent="0.35">
      <c r="A9860">
        <v>9858</v>
      </c>
      <c r="B9860" t="s">
        <v>14250</v>
      </c>
      <c r="C9860" t="str">
        <f t="shared" si="1386"/>
        <v>Don’t Buy</v>
      </c>
      <c r="D9860" t="str">
        <f t="shared" si="1387"/>
        <v>Long Name</v>
      </c>
      <c r="E9860">
        <v>3.9</v>
      </c>
      <c r="F9860">
        <f>IF(Q9860&lt;10,E9860+0.1,E9860)</f>
        <v>3.9</v>
      </c>
      <c r="G9860">
        <f>MIN(IF(Q9860&lt;10,E9860+0.5,E9860),5)</f>
        <v>3.9</v>
      </c>
      <c r="H9860" t="str">
        <f t="shared" si="1388"/>
        <v>Average Place to Work</v>
      </c>
      <c r="I9860">
        <v>51</v>
      </c>
      <c r="J9860" t="b">
        <f t="shared" si="1389"/>
        <v>0</v>
      </c>
      <c r="K9860" t="b">
        <f>OR(E9860&gt;3.5,Q9860&lt;10)</f>
        <v>1</v>
      </c>
      <c r="M9860" t="s">
        <v>4467</v>
      </c>
      <c r="N9860" t="str">
        <f t="shared" si="1390"/>
        <v>None</v>
      </c>
      <c r="O9860" t="str">
        <f t="shared" si="1391"/>
        <v>None</v>
      </c>
      <c r="P9860" t="s">
        <v>86</v>
      </c>
      <c r="Q9860" s="2">
        <f t="shared" si="1392"/>
        <v>27</v>
      </c>
      <c r="R9860" s="1" t="str">
        <f t="shared" si="1393"/>
        <v>Established</v>
      </c>
      <c r="S9860" s="1"/>
      <c r="T9860" t="s">
        <v>1146</v>
      </c>
      <c r="U9860" t="s">
        <v>4944</v>
      </c>
      <c r="V9860">
        <f t="shared" si="1394"/>
        <v>0</v>
      </c>
    </row>
    <row r="9861" spans="1:22" x14ac:dyDescent="0.35">
      <c r="A9861">
        <v>9859</v>
      </c>
      <c r="B9861" t="s">
        <v>14251</v>
      </c>
      <c r="C9861" t="str">
        <f t="shared" si="1386"/>
        <v>Don’t Buy</v>
      </c>
      <c r="D9861" t="str">
        <f t="shared" si="1387"/>
        <v>Short Name</v>
      </c>
      <c r="E9861">
        <v>3.9</v>
      </c>
      <c r="F9861">
        <f>IF(Q9861&lt;10,E9861+0.1,E9861)</f>
        <v>3.9</v>
      </c>
      <c r="G9861">
        <f>MIN(IF(Q9861&lt;10,E9861+0.5,E9861),5)</f>
        <v>3.9</v>
      </c>
      <c r="H9861" t="str">
        <f t="shared" si="1388"/>
        <v>Average Place to Work</v>
      </c>
      <c r="I9861">
        <v>51</v>
      </c>
      <c r="J9861" t="b">
        <f t="shared" si="1389"/>
        <v>0</v>
      </c>
      <c r="K9861" t="b">
        <f>OR(E9861&gt;3.5,Q9861&lt;10)</f>
        <v>1</v>
      </c>
      <c r="L9861" t="s">
        <v>19</v>
      </c>
      <c r="M9861" t="s">
        <v>7320</v>
      </c>
      <c r="N9861" t="str">
        <f t="shared" si="1390"/>
        <v>None</v>
      </c>
      <c r="O9861" t="str">
        <f t="shared" si="1391"/>
        <v>None</v>
      </c>
      <c r="P9861" t="s">
        <v>445</v>
      </c>
      <c r="Q9861" s="2">
        <f t="shared" si="1392"/>
        <v>14</v>
      </c>
      <c r="R9861" s="1" t="str">
        <f t="shared" si="1393"/>
        <v>Established</v>
      </c>
      <c r="S9861" s="1"/>
      <c r="T9861" t="s">
        <v>1183</v>
      </c>
      <c r="U9861" t="s">
        <v>5356</v>
      </c>
      <c r="V9861">
        <f t="shared" si="1394"/>
        <v>0</v>
      </c>
    </row>
    <row r="9862" spans="1:22" x14ac:dyDescent="0.35">
      <c r="A9862">
        <v>9860</v>
      </c>
      <c r="B9862" t="s">
        <v>14252</v>
      </c>
      <c r="C9862" t="str">
        <f t="shared" si="1386"/>
        <v>Don’t Buy</v>
      </c>
      <c r="D9862" t="str">
        <f t="shared" si="1387"/>
        <v>Long Name</v>
      </c>
      <c r="E9862">
        <v>4</v>
      </c>
      <c r="F9862">
        <f>IF(Q9862&lt;10,E9862+0.1,E9862)</f>
        <v>4.0999999999999996</v>
      </c>
      <c r="G9862">
        <f>MIN(IF(Q9862&lt;10,E9862+0.5,E9862),5)</f>
        <v>4.5</v>
      </c>
      <c r="H9862" t="str">
        <f t="shared" si="1388"/>
        <v>Average Place to Work</v>
      </c>
      <c r="I9862">
        <v>51</v>
      </c>
      <c r="J9862" t="b">
        <f t="shared" si="1389"/>
        <v>0</v>
      </c>
      <c r="K9862" t="b">
        <f>OR(E9862&gt;3.5,Q9862&lt;10)</f>
        <v>1</v>
      </c>
      <c r="L9862" t="s">
        <v>19</v>
      </c>
      <c r="M9862" t="s">
        <v>277</v>
      </c>
      <c r="N9862" t="str">
        <f t="shared" si="1390"/>
        <v>Indian Silicon Valley Startups</v>
      </c>
      <c r="O9862" t="str">
        <f t="shared" si="1391"/>
        <v>None</v>
      </c>
      <c r="P9862" t="s">
        <v>170</v>
      </c>
      <c r="Q9862" s="2">
        <f t="shared" si="1392"/>
        <v>6</v>
      </c>
      <c r="R9862" s="1" t="str">
        <f t="shared" si="1393"/>
        <v>Startup</v>
      </c>
      <c r="S9862" s="1"/>
      <c r="T9862" t="s">
        <v>598</v>
      </c>
      <c r="U9862" t="s">
        <v>823</v>
      </c>
      <c r="V9862">
        <f t="shared" si="1394"/>
        <v>0</v>
      </c>
    </row>
    <row r="9863" spans="1:22" x14ac:dyDescent="0.35">
      <c r="A9863">
        <v>9861</v>
      </c>
      <c r="B9863" t="s">
        <v>14253</v>
      </c>
      <c r="C9863" t="str">
        <f t="shared" si="1386"/>
        <v>Buy</v>
      </c>
      <c r="D9863" t="str">
        <f t="shared" si="1387"/>
        <v>Long Name</v>
      </c>
      <c r="E9863">
        <v>4.9000000000000004</v>
      </c>
      <c r="F9863">
        <f>IF(Q9863&lt;10,E9863+0.1,E9863)</f>
        <v>5</v>
      </c>
      <c r="G9863">
        <f>MIN(IF(Q9863&lt;10,E9863+0.5,E9863),5)</f>
        <v>5</v>
      </c>
      <c r="H9863" t="str">
        <f t="shared" si="1388"/>
        <v>Great Place to Work</v>
      </c>
      <c r="I9863">
        <v>51</v>
      </c>
      <c r="J9863" t="b">
        <f t="shared" si="1389"/>
        <v>0</v>
      </c>
      <c r="K9863" t="b">
        <f>OR(E9863&gt;3.5,Q9863&lt;10)</f>
        <v>1</v>
      </c>
      <c r="L9863" t="s">
        <v>19</v>
      </c>
      <c r="M9863" t="s">
        <v>4911</v>
      </c>
      <c r="N9863" t="str">
        <f t="shared" si="1390"/>
        <v>Indian Silicon Valley Startups</v>
      </c>
      <c r="O9863" t="str">
        <f t="shared" si="1391"/>
        <v>None</v>
      </c>
      <c r="P9863" t="s">
        <v>269</v>
      </c>
      <c r="Q9863" s="2">
        <f t="shared" si="1392"/>
        <v>9</v>
      </c>
      <c r="R9863" s="1" t="str">
        <f t="shared" si="1393"/>
        <v>Startup</v>
      </c>
      <c r="S9863" s="1"/>
      <c r="T9863" t="s">
        <v>1183</v>
      </c>
      <c r="U9863" t="s">
        <v>17</v>
      </c>
      <c r="V9863">
        <f t="shared" si="1394"/>
        <v>1000000</v>
      </c>
    </row>
    <row r="9864" spans="1:22" x14ac:dyDescent="0.35">
      <c r="A9864">
        <v>9862</v>
      </c>
      <c r="B9864" t="s">
        <v>14254</v>
      </c>
      <c r="C9864" t="str">
        <f t="shared" si="1386"/>
        <v>Don’t Buy</v>
      </c>
      <c r="D9864" t="str">
        <f t="shared" si="1387"/>
        <v>Long Name</v>
      </c>
      <c r="E9864">
        <v>4.2</v>
      </c>
      <c r="F9864">
        <f>IF(Q9864&lt;10,E9864+0.1,E9864)</f>
        <v>4.2</v>
      </c>
      <c r="G9864">
        <f>MIN(IF(Q9864&lt;10,E9864+0.5,E9864),5)</f>
        <v>4.2</v>
      </c>
      <c r="H9864" t="str">
        <f t="shared" si="1388"/>
        <v>Average Place to Work</v>
      </c>
      <c r="I9864">
        <v>51</v>
      </c>
      <c r="J9864" t="b">
        <f t="shared" si="1389"/>
        <v>0</v>
      </c>
      <c r="K9864" t="b">
        <f>OR(E9864&gt;3.5,Q9864&lt;10)</f>
        <v>1</v>
      </c>
      <c r="L9864" t="s">
        <v>19</v>
      </c>
      <c r="M9864" t="s">
        <v>8080</v>
      </c>
      <c r="N9864" t="str">
        <f t="shared" si="1390"/>
        <v>None</v>
      </c>
      <c r="O9864" t="str">
        <f t="shared" si="1391"/>
        <v>None</v>
      </c>
      <c r="P9864" t="s">
        <v>47</v>
      </c>
      <c r="Q9864" s="2">
        <f t="shared" si="1392"/>
        <v>31</v>
      </c>
      <c r="R9864" s="1" t="str">
        <f t="shared" si="1393"/>
        <v>Established</v>
      </c>
      <c r="S9864" s="1"/>
      <c r="T9864" t="s">
        <v>606</v>
      </c>
      <c r="U9864" t="s">
        <v>17</v>
      </c>
      <c r="V9864">
        <f t="shared" si="1394"/>
        <v>1000000</v>
      </c>
    </row>
    <row r="9865" spans="1:22" x14ac:dyDescent="0.35">
      <c r="A9865">
        <v>9863</v>
      </c>
      <c r="B9865" t="s">
        <v>14255</v>
      </c>
      <c r="C9865" t="str">
        <f t="shared" si="1386"/>
        <v>Buy</v>
      </c>
      <c r="D9865" t="str">
        <f t="shared" si="1387"/>
        <v>Long Name</v>
      </c>
      <c r="E9865">
        <v>3.7</v>
      </c>
      <c r="F9865">
        <f>IF(Q9865&lt;10,E9865+0.1,E9865)</f>
        <v>3.7</v>
      </c>
      <c r="G9865">
        <f>MIN(IF(Q9865&lt;10,E9865+0.5,E9865),5)</f>
        <v>3.7</v>
      </c>
      <c r="H9865" t="str">
        <f t="shared" si="1388"/>
        <v>Average Place to Work</v>
      </c>
      <c r="I9865">
        <v>51</v>
      </c>
      <c r="J9865" t="b">
        <f t="shared" si="1389"/>
        <v>0</v>
      </c>
      <c r="K9865" t="b">
        <f>OR(E9865&gt;3.5,Q9865&lt;10)</f>
        <v>1</v>
      </c>
      <c r="L9865" t="s">
        <v>19</v>
      </c>
      <c r="M9865" t="s">
        <v>924</v>
      </c>
      <c r="N9865" t="str">
        <f t="shared" si="1390"/>
        <v>None</v>
      </c>
      <c r="O9865" t="str">
        <f t="shared" si="1391"/>
        <v>None</v>
      </c>
      <c r="P9865" t="s">
        <v>198</v>
      </c>
      <c r="Q9865" s="2">
        <f t="shared" si="1392"/>
        <v>35</v>
      </c>
      <c r="R9865" s="1" t="str">
        <f t="shared" si="1393"/>
        <v>Established</v>
      </c>
      <c r="S9865" s="1"/>
      <c r="T9865" t="s">
        <v>598</v>
      </c>
      <c r="U9865" t="s">
        <v>17</v>
      </c>
      <c r="V9865">
        <f t="shared" si="1394"/>
        <v>500000</v>
      </c>
    </row>
    <row r="9866" spans="1:22" x14ac:dyDescent="0.35">
      <c r="A9866">
        <v>9864</v>
      </c>
      <c r="B9866" t="s">
        <v>14256</v>
      </c>
      <c r="C9866" t="str">
        <f t="shared" si="1386"/>
        <v>Don’t Buy</v>
      </c>
      <c r="D9866" t="str">
        <f t="shared" si="1387"/>
        <v>Long Name</v>
      </c>
      <c r="E9866">
        <v>4.2</v>
      </c>
      <c r="F9866">
        <f>IF(Q9866&lt;10,E9866+0.1,E9866)</f>
        <v>4.2</v>
      </c>
      <c r="G9866">
        <f>MIN(IF(Q9866&lt;10,E9866+0.5,E9866),5)</f>
        <v>4.2</v>
      </c>
      <c r="H9866" t="str">
        <f t="shared" si="1388"/>
        <v>Average Place to Work</v>
      </c>
      <c r="I9866">
        <v>51</v>
      </c>
      <c r="J9866" t="b">
        <f t="shared" si="1389"/>
        <v>0</v>
      </c>
      <c r="K9866" t="b">
        <f>OR(E9866&gt;3.5,Q9866&lt;10)</f>
        <v>1</v>
      </c>
      <c r="L9866" t="s">
        <v>19</v>
      </c>
      <c r="M9866" t="s">
        <v>14257</v>
      </c>
      <c r="N9866" t="str">
        <f t="shared" si="1390"/>
        <v>None</v>
      </c>
      <c r="O9866" t="str">
        <f t="shared" si="1391"/>
        <v>None</v>
      </c>
      <c r="P9866" t="s">
        <v>833</v>
      </c>
      <c r="Q9866" s="2">
        <f t="shared" si="1392"/>
        <v>52</v>
      </c>
      <c r="R9866" s="1" t="str">
        <f t="shared" si="1393"/>
        <v>Established</v>
      </c>
      <c r="S9866" s="1"/>
      <c r="T9866" t="s">
        <v>1183</v>
      </c>
      <c r="U9866" t="s">
        <v>83</v>
      </c>
      <c r="V9866">
        <f t="shared" si="1394"/>
        <v>0</v>
      </c>
    </row>
    <row r="9867" spans="1:22" x14ac:dyDescent="0.35">
      <c r="A9867">
        <v>9865</v>
      </c>
      <c r="B9867" t="s">
        <v>14258</v>
      </c>
      <c r="C9867" t="str">
        <f t="shared" si="1386"/>
        <v>Buy</v>
      </c>
      <c r="D9867" t="str">
        <f t="shared" si="1387"/>
        <v>Long Name</v>
      </c>
      <c r="E9867">
        <v>4.4000000000000004</v>
      </c>
      <c r="F9867">
        <f>IF(Q9867&lt;10,E9867+0.1,E9867)</f>
        <v>4.4000000000000004</v>
      </c>
      <c r="G9867">
        <f>MIN(IF(Q9867&lt;10,E9867+0.5,E9867),5)</f>
        <v>4.4000000000000004</v>
      </c>
      <c r="H9867" t="str">
        <f t="shared" si="1388"/>
        <v>Average Place to Work</v>
      </c>
      <c r="I9867">
        <v>51</v>
      </c>
      <c r="J9867" t="b">
        <f t="shared" si="1389"/>
        <v>0</v>
      </c>
      <c r="K9867" t="b">
        <f>OR(E9867&gt;3.5,Q9867&lt;10)</f>
        <v>1</v>
      </c>
      <c r="L9867" t="s">
        <v>19</v>
      </c>
      <c r="M9867" t="s">
        <v>7215</v>
      </c>
      <c r="N9867" t="str">
        <f t="shared" si="1390"/>
        <v>Indian Silicon Valley Startups</v>
      </c>
      <c r="O9867" t="str">
        <f t="shared" si="1391"/>
        <v>None</v>
      </c>
      <c r="P9867" t="s">
        <v>35</v>
      </c>
      <c r="Q9867" s="2">
        <f t="shared" si="1392"/>
        <v>55</v>
      </c>
      <c r="R9867" s="1" t="str">
        <f t="shared" si="1393"/>
        <v>Established</v>
      </c>
      <c r="S9867" s="1"/>
      <c r="T9867" t="s">
        <v>1183</v>
      </c>
      <c r="U9867" t="s">
        <v>36</v>
      </c>
      <c r="V9867">
        <f t="shared" si="1394"/>
        <v>0</v>
      </c>
    </row>
    <row r="9868" spans="1:22" x14ac:dyDescent="0.35">
      <c r="A9868">
        <v>9866</v>
      </c>
      <c r="B9868" t="s">
        <v>14259</v>
      </c>
      <c r="C9868" t="str">
        <f t="shared" si="1386"/>
        <v>Don’t Buy</v>
      </c>
      <c r="D9868" t="str">
        <f t="shared" si="1387"/>
        <v>Long Name</v>
      </c>
      <c r="E9868">
        <v>4.3</v>
      </c>
      <c r="F9868">
        <f>IF(Q9868&lt;10,E9868+0.1,E9868)</f>
        <v>4.3</v>
      </c>
      <c r="G9868">
        <f>MIN(IF(Q9868&lt;10,E9868+0.5,E9868),5)</f>
        <v>4.3</v>
      </c>
      <c r="H9868" t="str">
        <f t="shared" si="1388"/>
        <v>Average Place to Work</v>
      </c>
      <c r="I9868">
        <v>51</v>
      </c>
      <c r="J9868" t="b">
        <f t="shared" si="1389"/>
        <v>0</v>
      </c>
      <c r="K9868" t="b">
        <f>OR(E9868&gt;3.5,Q9868&lt;10)</f>
        <v>1</v>
      </c>
      <c r="L9868" t="s">
        <v>19</v>
      </c>
      <c r="M9868" t="s">
        <v>11516</v>
      </c>
      <c r="N9868" t="str">
        <f t="shared" si="1390"/>
        <v>None</v>
      </c>
      <c r="O9868" t="str">
        <f t="shared" si="1391"/>
        <v>None</v>
      </c>
      <c r="P9868" t="s">
        <v>44</v>
      </c>
      <c r="Q9868" s="2">
        <f t="shared" si="1392"/>
        <v>25</v>
      </c>
      <c r="R9868" s="1" t="str">
        <f t="shared" si="1393"/>
        <v>Established</v>
      </c>
      <c r="S9868" s="1"/>
      <c r="T9868" t="s">
        <v>140</v>
      </c>
      <c r="U9868" t="s">
        <v>255</v>
      </c>
      <c r="V9868">
        <f t="shared" si="1394"/>
        <v>0</v>
      </c>
    </row>
    <row r="9869" spans="1:22" x14ac:dyDescent="0.35">
      <c r="A9869">
        <v>9867</v>
      </c>
      <c r="B9869" t="s">
        <v>14260</v>
      </c>
      <c r="C9869" t="str">
        <f t="shared" si="1386"/>
        <v>Don’t Buy</v>
      </c>
      <c r="D9869" t="str">
        <f t="shared" si="1387"/>
        <v>Short Name</v>
      </c>
      <c r="E9869">
        <v>4.3</v>
      </c>
      <c r="F9869">
        <f>IF(Q9869&lt;10,E9869+0.1,E9869)</f>
        <v>4.3</v>
      </c>
      <c r="G9869">
        <f>MIN(IF(Q9869&lt;10,E9869+0.5,E9869),5)</f>
        <v>4.3</v>
      </c>
      <c r="H9869" t="str">
        <f t="shared" si="1388"/>
        <v>Average Place to Work</v>
      </c>
      <c r="I9869">
        <v>51</v>
      </c>
      <c r="J9869" t="b">
        <f t="shared" si="1389"/>
        <v>0</v>
      </c>
      <c r="K9869" t="b">
        <f>OR(E9869&gt;3.5,Q9869&lt;10)</f>
        <v>1</v>
      </c>
      <c r="L9869" t="s">
        <v>19</v>
      </c>
      <c r="M9869" t="s">
        <v>14261</v>
      </c>
      <c r="N9869" t="str">
        <f t="shared" si="1390"/>
        <v>None</v>
      </c>
      <c r="O9869" t="str">
        <f t="shared" si="1391"/>
        <v>None</v>
      </c>
      <c r="P9869" t="s">
        <v>522</v>
      </c>
      <c r="Q9869" s="2">
        <f t="shared" si="1392"/>
        <v>30</v>
      </c>
      <c r="R9869" s="1" t="str">
        <f t="shared" si="1393"/>
        <v>Established</v>
      </c>
      <c r="S9869" s="1"/>
      <c r="T9869" t="s">
        <v>598</v>
      </c>
      <c r="U9869" t="s">
        <v>192</v>
      </c>
      <c r="V9869">
        <f t="shared" si="1394"/>
        <v>0</v>
      </c>
    </row>
    <row r="9870" spans="1:22" x14ac:dyDescent="0.35">
      <c r="A9870">
        <v>9868</v>
      </c>
      <c r="B9870" t="s">
        <v>14262</v>
      </c>
      <c r="C9870" t="str">
        <f t="shared" si="1386"/>
        <v>Don’t Buy</v>
      </c>
      <c r="D9870" t="str">
        <f t="shared" si="1387"/>
        <v>Long Name</v>
      </c>
      <c r="E9870">
        <v>4.0999999999999996</v>
      </c>
      <c r="F9870">
        <f>IF(Q9870&lt;10,E9870+0.1,E9870)</f>
        <v>4.0999999999999996</v>
      </c>
      <c r="G9870">
        <f>MIN(IF(Q9870&lt;10,E9870+0.5,E9870),5)</f>
        <v>4.0999999999999996</v>
      </c>
      <c r="H9870" t="str">
        <f t="shared" si="1388"/>
        <v>Average Place to Work</v>
      </c>
      <c r="I9870">
        <v>51</v>
      </c>
      <c r="J9870" t="b">
        <f t="shared" si="1389"/>
        <v>0</v>
      </c>
      <c r="K9870" t="b">
        <f>OR(E9870&gt;3.5,Q9870&lt;10)</f>
        <v>1</v>
      </c>
      <c r="L9870" t="s">
        <v>19</v>
      </c>
      <c r="M9870" t="s">
        <v>2490</v>
      </c>
      <c r="N9870" t="str">
        <f t="shared" si="1390"/>
        <v>None</v>
      </c>
      <c r="O9870" t="str">
        <f t="shared" si="1391"/>
        <v>None</v>
      </c>
      <c r="P9870" t="s">
        <v>111</v>
      </c>
      <c r="Q9870" s="2">
        <f t="shared" si="1392"/>
        <v>22</v>
      </c>
      <c r="R9870" s="1" t="str">
        <f t="shared" si="1393"/>
        <v>Established</v>
      </c>
      <c r="S9870" s="1"/>
      <c r="T9870" t="s">
        <v>1183</v>
      </c>
      <c r="U9870" t="s">
        <v>238</v>
      </c>
      <c r="V9870">
        <f t="shared" si="1394"/>
        <v>0</v>
      </c>
    </row>
    <row r="9871" spans="1:22" x14ac:dyDescent="0.35">
      <c r="A9871">
        <v>9869</v>
      </c>
      <c r="B9871" t="s">
        <v>14263</v>
      </c>
      <c r="C9871" t="str">
        <f t="shared" si="1386"/>
        <v>Don’t Buy</v>
      </c>
      <c r="D9871" t="str">
        <f t="shared" si="1387"/>
        <v>Long Name</v>
      </c>
      <c r="E9871">
        <v>3.3</v>
      </c>
      <c r="F9871">
        <f>IF(Q9871&lt;10,E9871+0.1,E9871)</f>
        <v>3.3</v>
      </c>
      <c r="G9871">
        <f>MIN(IF(Q9871&lt;10,E9871+0.5,E9871),5)</f>
        <v>3.3</v>
      </c>
      <c r="H9871" t="str">
        <f t="shared" si="1388"/>
        <v>Average Place to Work</v>
      </c>
      <c r="I9871">
        <v>51</v>
      </c>
      <c r="J9871" t="b">
        <f t="shared" si="1389"/>
        <v>0</v>
      </c>
      <c r="K9871" t="b">
        <f>OR(E9871&gt;3.5,Q9871&lt;10)</f>
        <v>0</v>
      </c>
      <c r="L9871" t="s">
        <v>19</v>
      </c>
      <c r="M9871" t="s">
        <v>8369</v>
      </c>
      <c r="N9871" t="str">
        <f t="shared" si="1390"/>
        <v>None</v>
      </c>
      <c r="O9871" t="str">
        <f t="shared" si="1391"/>
        <v>None</v>
      </c>
      <c r="P9871" t="s">
        <v>21</v>
      </c>
      <c r="Q9871" s="2">
        <f t="shared" si="1392"/>
        <v>28</v>
      </c>
      <c r="R9871" s="1" t="str">
        <f t="shared" si="1393"/>
        <v>Established</v>
      </c>
      <c r="S9871" s="1"/>
      <c r="T9871" t="s">
        <v>1183</v>
      </c>
      <c r="U9871" t="s">
        <v>24</v>
      </c>
      <c r="V9871">
        <f t="shared" si="1394"/>
        <v>500000</v>
      </c>
    </row>
    <row r="9872" spans="1:22" x14ac:dyDescent="0.35">
      <c r="A9872">
        <v>9870</v>
      </c>
      <c r="B9872" t="s">
        <v>14264</v>
      </c>
      <c r="C9872" t="str">
        <f t="shared" si="1386"/>
        <v>Don’t Buy</v>
      </c>
      <c r="D9872" t="str">
        <f t="shared" si="1387"/>
        <v>Long Name</v>
      </c>
      <c r="E9872">
        <v>3.6</v>
      </c>
      <c r="F9872">
        <f>IF(Q9872&lt;10,E9872+0.1,E9872)</f>
        <v>3.6</v>
      </c>
      <c r="G9872">
        <f>MIN(IF(Q9872&lt;10,E9872+0.5,E9872),5)</f>
        <v>3.6</v>
      </c>
      <c r="H9872" t="str">
        <f t="shared" si="1388"/>
        <v>Average Place to Work</v>
      </c>
      <c r="I9872">
        <v>51</v>
      </c>
      <c r="J9872" t="b">
        <f t="shared" si="1389"/>
        <v>0</v>
      </c>
      <c r="K9872" t="b">
        <f>OR(E9872&gt;3.5,Q9872&lt;10)</f>
        <v>1</v>
      </c>
      <c r="L9872" t="s">
        <v>19</v>
      </c>
      <c r="M9872" t="s">
        <v>8937</v>
      </c>
      <c r="N9872" t="str">
        <f t="shared" si="1390"/>
        <v>None</v>
      </c>
      <c r="O9872" t="str">
        <f t="shared" si="1391"/>
        <v>None</v>
      </c>
      <c r="P9872" t="s">
        <v>167</v>
      </c>
      <c r="Q9872" s="2">
        <f t="shared" si="1392"/>
        <v>34</v>
      </c>
      <c r="R9872" s="1" t="str">
        <f t="shared" si="1393"/>
        <v>Established</v>
      </c>
      <c r="S9872" s="1"/>
      <c r="T9872" t="s">
        <v>606</v>
      </c>
      <c r="U9872" t="s">
        <v>5625</v>
      </c>
      <c r="V9872">
        <f t="shared" si="1394"/>
        <v>0</v>
      </c>
    </row>
    <row r="9873" spans="1:22" x14ac:dyDescent="0.35">
      <c r="A9873">
        <v>9871</v>
      </c>
      <c r="B9873" t="s">
        <v>14265</v>
      </c>
      <c r="C9873" t="str">
        <f t="shared" si="1386"/>
        <v>Don’t Buy</v>
      </c>
      <c r="D9873" t="str">
        <f t="shared" si="1387"/>
        <v>Long Name</v>
      </c>
      <c r="E9873">
        <v>3.9</v>
      </c>
      <c r="F9873">
        <f>IF(Q9873&lt;10,E9873+0.1,E9873)</f>
        <v>3.9</v>
      </c>
      <c r="G9873">
        <f>MIN(IF(Q9873&lt;10,E9873+0.5,E9873),5)</f>
        <v>3.9</v>
      </c>
      <c r="H9873" t="str">
        <f t="shared" si="1388"/>
        <v>Average Place to Work</v>
      </c>
      <c r="I9873">
        <v>51</v>
      </c>
      <c r="J9873" t="b">
        <f t="shared" si="1389"/>
        <v>0</v>
      </c>
      <c r="K9873" t="b">
        <f>OR(E9873&gt;3.5,Q9873&lt;10)</f>
        <v>1</v>
      </c>
      <c r="L9873" t="s">
        <v>19</v>
      </c>
      <c r="M9873" t="s">
        <v>14266</v>
      </c>
      <c r="N9873" t="str">
        <f t="shared" si="1390"/>
        <v>None</v>
      </c>
      <c r="O9873" t="str">
        <f t="shared" si="1391"/>
        <v>None</v>
      </c>
      <c r="P9873" t="s">
        <v>360</v>
      </c>
      <c r="Q9873" s="2">
        <f t="shared" si="1392"/>
        <v>60</v>
      </c>
      <c r="R9873" s="1" t="str">
        <f t="shared" si="1393"/>
        <v>Established</v>
      </c>
      <c r="S9873" s="1"/>
      <c r="T9873" t="s">
        <v>115</v>
      </c>
      <c r="U9873" t="s">
        <v>455</v>
      </c>
      <c r="V9873">
        <f t="shared" si="1394"/>
        <v>0</v>
      </c>
    </row>
    <row r="9874" spans="1:22" x14ac:dyDescent="0.35">
      <c r="A9874">
        <v>9872</v>
      </c>
      <c r="B9874" t="s">
        <v>14267</v>
      </c>
      <c r="C9874" t="str">
        <f t="shared" si="1386"/>
        <v>Don’t Buy</v>
      </c>
      <c r="D9874" t="str">
        <f t="shared" si="1387"/>
        <v>Long Name</v>
      </c>
      <c r="E9874">
        <v>4.0999999999999996</v>
      </c>
      <c r="F9874">
        <f>IF(Q9874&lt;10,E9874+0.1,E9874)</f>
        <v>4.0999999999999996</v>
      </c>
      <c r="G9874">
        <f>MIN(IF(Q9874&lt;10,E9874+0.5,E9874),5)</f>
        <v>4.0999999999999996</v>
      </c>
      <c r="H9874" t="str">
        <f t="shared" si="1388"/>
        <v>Average Place to Work</v>
      </c>
      <c r="I9874">
        <v>51</v>
      </c>
      <c r="J9874" t="b">
        <f t="shared" si="1389"/>
        <v>0</v>
      </c>
      <c r="K9874" t="b">
        <f>OR(E9874&gt;3.5,Q9874&lt;10)</f>
        <v>1</v>
      </c>
      <c r="L9874" t="s">
        <v>19</v>
      </c>
      <c r="M9874" t="s">
        <v>14268</v>
      </c>
      <c r="N9874" t="str">
        <f t="shared" si="1390"/>
        <v>None</v>
      </c>
      <c r="O9874" t="str">
        <f t="shared" si="1391"/>
        <v>None</v>
      </c>
      <c r="P9874" t="s">
        <v>39</v>
      </c>
      <c r="Q9874" s="2">
        <f t="shared" si="1392"/>
        <v>36</v>
      </c>
      <c r="R9874" s="1" t="str">
        <f t="shared" si="1393"/>
        <v>Established</v>
      </c>
      <c r="S9874" s="1"/>
      <c r="T9874" t="s">
        <v>219</v>
      </c>
      <c r="U9874" t="s">
        <v>931</v>
      </c>
      <c r="V9874">
        <f t="shared" si="1394"/>
        <v>0</v>
      </c>
    </row>
    <row r="9875" spans="1:22" x14ac:dyDescent="0.35">
      <c r="A9875">
        <v>9873</v>
      </c>
      <c r="B9875" t="s">
        <v>14269</v>
      </c>
      <c r="C9875" t="str">
        <f t="shared" si="1386"/>
        <v>Don’t Buy</v>
      </c>
      <c r="D9875" t="str">
        <f t="shared" si="1387"/>
        <v>Short Name</v>
      </c>
      <c r="E9875">
        <v>4.2</v>
      </c>
      <c r="F9875">
        <f>IF(Q9875&lt;10,E9875+0.1,E9875)</f>
        <v>4.2</v>
      </c>
      <c r="G9875">
        <f>MIN(IF(Q9875&lt;10,E9875+0.5,E9875),5)</f>
        <v>4.2</v>
      </c>
      <c r="H9875" t="str">
        <f t="shared" si="1388"/>
        <v>Average Place to Work</v>
      </c>
      <c r="I9875">
        <v>51</v>
      </c>
      <c r="J9875" t="b">
        <f t="shared" si="1389"/>
        <v>0</v>
      </c>
      <c r="K9875" t="b">
        <f>OR(E9875&gt;3.5,Q9875&lt;10)</f>
        <v>1</v>
      </c>
      <c r="L9875" t="s">
        <v>19</v>
      </c>
      <c r="M9875" t="s">
        <v>14270</v>
      </c>
      <c r="N9875" t="str">
        <f t="shared" si="1390"/>
        <v>Indian Silicon Valley Startups</v>
      </c>
      <c r="O9875" t="str">
        <f t="shared" si="1391"/>
        <v>None</v>
      </c>
      <c r="P9875" t="s">
        <v>156</v>
      </c>
      <c r="Q9875" s="2">
        <f t="shared" si="1392"/>
        <v>18</v>
      </c>
      <c r="R9875" s="1" t="str">
        <f t="shared" si="1393"/>
        <v>Established</v>
      </c>
      <c r="S9875" s="1"/>
      <c r="T9875" t="s">
        <v>115</v>
      </c>
      <c r="U9875" t="s">
        <v>36</v>
      </c>
      <c r="V9875">
        <f t="shared" si="1394"/>
        <v>0</v>
      </c>
    </row>
    <row r="9876" spans="1:22" x14ac:dyDescent="0.35">
      <c r="A9876">
        <v>9874</v>
      </c>
      <c r="B9876" t="s">
        <v>14271</v>
      </c>
      <c r="C9876" t="str">
        <f t="shared" si="1386"/>
        <v>Don’t Buy</v>
      </c>
      <c r="D9876" t="str">
        <f t="shared" si="1387"/>
        <v>Long Name</v>
      </c>
      <c r="E9876">
        <v>4.3</v>
      </c>
      <c r="F9876">
        <f>IF(Q9876&lt;10,E9876+0.1,E9876)</f>
        <v>4.3</v>
      </c>
      <c r="G9876">
        <f>MIN(IF(Q9876&lt;10,E9876+0.5,E9876),5)</f>
        <v>4.3</v>
      </c>
      <c r="H9876" t="str">
        <f t="shared" si="1388"/>
        <v>Average Place to Work</v>
      </c>
      <c r="I9876">
        <v>51</v>
      </c>
      <c r="J9876" t="b">
        <f t="shared" si="1389"/>
        <v>0</v>
      </c>
      <c r="K9876" t="b">
        <f>OR(E9876&gt;3.5,Q9876&lt;10)</f>
        <v>1</v>
      </c>
      <c r="L9876" t="s">
        <v>19</v>
      </c>
      <c r="M9876" t="s">
        <v>10975</v>
      </c>
      <c r="N9876" t="str">
        <f t="shared" si="1390"/>
        <v>None</v>
      </c>
      <c r="O9876" t="str">
        <f t="shared" si="1391"/>
        <v>None</v>
      </c>
      <c r="P9876" t="s">
        <v>16</v>
      </c>
      <c r="Q9876" s="2">
        <f t="shared" si="1392"/>
        <v>33</v>
      </c>
      <c r="R9876" s="1" t="str">
        <f t="shared" si="1393"/>
        <v>Established</v>
      </c>
      <c r="S9876" s="1"/>
      <c r="T9876" t="s">
        <v>598</v>
      </c>
      <c r="U9876" t="s">
        <v>986</v>
      </c>
      <c r="V9876">
        <f t="shared" si="1394"/>
        <v>0</v>
      </c>
    </row>
    <row r="9877" spans="1:22" x14ac:dyDescent="0.35">
      <c r="A9877">
        <v>9875</v>
      </c>
      <c r="B9877" t="s">
        <v>14272</v>
      </c>
      <c r="C9877" t="str">
        <f t="shared" si="1386"/>
        <v>Don’t Buy</v>
      </c>
      <c r="D9877" t="str">
        <f t="shared" si="1387"/>
        <v>Long Name</v>
      </c>
      <c r="E9877">
        <v>3.4</v>
      </c>
      <c r="F9877">
        <f>IF(Q9877&lt;10,E9877+0.1,E9877)</f>
        <v>3.4</v>
      </c>
      <c r="G9877">
        <f>MIN(IF(Q9877&lt;10,E9877+0.5,E9877),5)</f>
        <v>3.4</v>
      </c>
      <c r="H9877" t="str">
        <f t="shared" si="1388"/>
        <v>Average Place to Work</v>
      </c>
      <c r="I9877">
        <v>51</v>
      </c>
      <c r="J9877" t="b">
        <f t="shared" si="1389"/>
        <v>0</v>
      </c>
      <c r="K9877" t="b">
        <f>OR(E9877&gt;3.5,Q9877&lt;10)</f>
        <v>0</v>
      </c>
      <c r="L9877" t="s">
        <v>19</v>
      </c>
      <c r="M9877" t="s">
        <v>14273</v>
      </c>
      <c r="N9877" t="str">
        <f t="shared" si="1390"/>
        <v>None</v>
      </c>
      <c r="O9877" t="str">
        <f t="shared" si="1391"/>
        <v>None</v>
      </c>
      <c r="P9877" t="s">
        <v>626</v>
      </c>
      <c r="Q9877" s="2">
        <f t="shared" si="1392"/>
        <v>17</v>
      </c>
      <c r="R9877" s="1" t="str">
        <f t="shared" si="1393"/>
        <v>Established</v>
      </c>
      <c r="S9877" s="1"/>
      <c r="T9877" t="s">
        <v>606</v>
      </c>
      <c r="U9877" t="s">
        <v>24</v>
      </c>
      <c r="V9877">
        <f t="shared" si="1394"/>
        <v>500000</v>
      </c>
    </row>
    <row r="9878" spans="1:22" x14ac:dyDescent="0.35">
      <c r="A9878">
        <v>9876</v>
      </c>
      <c r="B9878" t="s">
        <v>14274</v>
      </c>
      <c r="C9878" t="str">
        <f t="shared" si="1386"/>
        <v>Don’t Buy</v>
      </c>
      <c r="D9878" t="str">
        <f t="shared" si="1387"/>
        <v>Long Name</v>
      </c>
      <c r="E9878">
        <v>3.6</v>
      </c>
      <c r="F9878">
        <f>IF(Q9878&lt;10,E9878+0.1,E9878)</f>
        <v>3.6</v>
      </c>
      <c r="G9878">
        <f>MIN(IF(Q9878&lt;10,E9878+0.5,E9878),5)</f>
        <v>3.6</v>
      </c>
      <c r="H9878" t="str">
        <f t="shared" si="1388"/>
        <v>Average Place to Work</v>
      </c>
      <c r="I9878">
        <v>51</v>
      </c>
      <c r="J9878" t="b">
        <f t="shared" si="1389"/>
        <v>0</v>
      </c>
      <c r="K9878" t="b">
        <f>OR(E9878&gt;3.5,Q9878&lt;10)</f>
        <v>1</v>
      </c>
      <c r="L9878" t="s">
        <v>19</v>
      </c>
      <c r="M9878" t="s">
        <v>14275</v>
      </c>
      <c r="N9878" t="str">
        <f t="shared" si="1390"/>
        <v>None</v>
      </c>
      <c r="O9878" t="str">
        <f t="shared" si="1391"/>
        <v>None</v>
      </c>
      <c r="P9878" t="s">
        <v>445</v>
      </c>
      <c r="Q9878" s="2">
        <f t="shared" si="1392"/>
        <v>14</v>
      </c>
      <c r="R9878" s="1" t="str">
        <f t="shared" si="1393"/>
        <v>Established</v>
      </c>
      <c r="S9878" s="1"/>
      <c r="T9878" t="s">
        <v>2721</v>
      </c>
      <c r="U9878" t="s">
        <v>687</v>
      </c>
      <c r="V9878">
        <f t="shared" si="1394"/>
        <v>0</v>
      </c>
    </row>
    <row r="9879" spans="1:22" x14ac:dyDescent="0.35">
      <c r="A9879">
        <v>9877</v>
      </c>
      <c r="B9879" t="s">
        <v>14276</v>
      </c>
      <c r="C9879" t="str">
        <f t="shared" si="1386"/>
        <v>Don’t Buy</v>
      </c>
      <c r="D9879" t="str">
        <f t="shared" si="1387"/>
        <v>Long Name</v>
      </c>
      <c r="E9879">
        <v>4.3</v>
      </c>
      <c r="F9879">
        <f>IF(Q9879&lt;10,E9879+0.1,E9879)</f>
        <v>4.3999999999999995</v>
      </c>
      <c r="G9879">
        <f>MIN(IF(Q9879&lt;10,E9879+0.5,E9879),5)</f>
        <v>4.8</v>
      </c>
      <c r="H9879" t="str">
        <f t="shared" si="1388"/>
        <v>Average Place to Work</v>
      </c>
      <c r="I9879">
        <v>51</v>
      </c>
      <c r="J9879" t="b">
        <f t="shared" si="1389"/>
        <v>0</v>
      </c>
      <c r="K9879" t="b">
        <f>OR(E9879&gt;3.5,Q9879&lt;10)</f>
        <v>1</v>
      </c>
      <c r="M9879" t="s">
        <v>11587</v>
      </c>
      <c r="N9879" t="str">
        <f t="shared" si="1390"/>
        <v>Indian Silicon Valley Startups</v>
      </c>
      <c r="O9879" t="str">
        <f t="shared" si="1391"/>
        <v>None</v>
      </c>
      <c r="Q9879" s="2">
        <f t="shared" si="1392"/>
        <v>0</v>
      </c>
      <c r="R9879" s="1" t="str">
        <f t="shared" si="1393"/>
        <v>Startup</v>
      </c>
      <c r="S9879" s="1"/>
      <c r="T9879" t="s">
        <v>1146</v>
      </c>
      <c r="U9879" t="s">
        <v>5356</v>
      </c>
      <c r="V9879">
        <f t="shared" si="1394"/>
        <v>0</v>
      </c>
    </row>
    <row r="9880" spans="1:22" x14ac:dyDescent="0.35">
      <c r="A9880">
        <v>9878</v>
      </c>
      <c r="B9880" t="s">
        <v>14277</v>
      </c>
      <c r="C9880" t="str">
        <f t="shared" si="1386"/>
        <v>Don’t Buy</v>
      </c>
      <c r="D9880" t="str">
        <f t="shared" si="1387"/>
        <v>Long Name</v>
      </c>
      <c r="E9880">
        <v>3.9</v>
      </c>
      <c r="F9880">
        <f>IF(Q9880&lt;10,E9880+0.1,E9880)</f>
        <v>3.9</v>
      </c>
      <c r="G9880">
        <f>MIN(IF(Q9880&lt;10,E9880+0.5,E9880),5)</f>
        <v>3.9</v>
      </c>
      <c r="H9880" t="str">
        <f t="shared" si="1388"/>
        <v>Average Place to Work</v>
      </c>
      <c r="I9880">
        <v>51</v>
      </c>
      <c r="J9880" t="b">
        <f t="shared" si="1389"/>
        <v>0</v>
      </c>
      <c r="K9880" t="b">
        <f>OR(E9880&gt;3.5,Q9880&lt;10)</f>
        <v>1</v>
      </c>
      <c r="M9880" t="s">
        <v>8612</v>
      </c>
      <c r="N9880" t="str">
        <f t="shared" si="1390"/>
        <v>None</v>
      </c>
      <c r="O9880" t="str">
        <f t="shared" si="1391"/>
        <v>None</v>
      </c>
      <c r="P9880" t="s">
        <v>99</v>
      </c>
      <c r="Q9880" s="2">
        <f t="shared" si="1392"/>
        <v>26</v>
      </c>
      <c r="R9880" s="1" t="str">
        <f t="shared" si="1393"/>
        <v>Established</v>
      </c>
      <c r="S9880" s="1"/>
      <c r="T9880" t="s">
        <v>3757</v>
      </c>
      <c r="U9880" t="s">
        <v>1063</v>
      </c>
      <c r="V9880">
        <f t="shared" si="1394"/>
        <v>0</v>
      </c>
    </row>
    <row r="9881" spans="1:22" x14ac:dyDescent="0.35">
      <c r="A9881">
        <v>9879</v>
      </c>
      <c r="B9881" t="s">
        <v>14278</v>
      </c>
      <c r="C9881" t="str">
        <f t="shared" si="1386"/>
        <v>Don’t Buy</v>
      </c>
      <c r="D9881" t="str">
        <f t="shared" si="1387"/>
        <v>Long Name</v>
      </c>
      <c r="E9881">
        <v>4.5</v>
      </c>
      <c r="F9881">
        <f>IF(Q9881&lt;10,E9881+0.1,E9881)</f>
        <v>4.5999999999999996</v>
      </c>
      <c r="G9881">
        <f>MIN(IF(Q9881&lt;10,E9881+0.5,E9881),5)</f>
        <v>5</v>
      </c>
      <c r="H9881" t="str">
        <f t="shared" si="1388"/>
        <v>Average Place to Work</v>
      </c>
      <c r="I9881">
        <v>51</v>
      </c>
      <c r="J9881" t="b">
        <f t="shared" si="1389"/>
        <v>0</v>
      </c>
      <c r="K9881" t="b">
        <f>OR(E9881&gt;3.5,Q9881&lt;10)</f>
        <v>1</v>
      </c>
      <c r="L9881" t="s">
        <v>19</v>
      </c>
      <c r="M9881" t="s">
        <v>10949</v>
      </c>
      <c r="N9881" t="str">
        <f t="shared" si="1390"/>
        <v>Indian Silicon Valley Startups</v>
      </c>
      <c r="O9881" t="str">
        <f t="shared" si="1391"/>
        <v>None</v>
      </c>
      <c r="P9881" t="s">
        <v>108</v>
      </c>
      <c r="Q9881" s="2">
        <f t="shared" si="1392"/>
        <v>5</v>
      </c>
      <c r="R9881" s="1" t="str">
        <f t="shared" si="1393"/>
        <v>Startup</v>
      </c>
      <c r="S9881" s="1"/>
      <c r="T9881" t="s">
        <v>115</v>
      </c>
      <c r="U9881" t="s">
        <v>64</v>
      </c>
      <c r="V9881">
        <f t="shared" si="1394"/>
        <v>0</v>
      </c>
    </row>
    <row r="9882" spans="1:22" x14ac:dyDescent="0.35">
      <c r="A9882">
        <v>9880</v>
      </c>
      <c r="B9882" t="s">
        <v>14279</v>
      </c>
      <c r="C9882" t="str">
        <f t="shared" si="1386"/>
        <v>Don’t Buy</v>
      </c>
      <c r="D9882" t="str">
        <f t="shared" si="1387"/>
        <v>Long Name</v>
      </c>
      <c r="E9882">
        <v>3.6</v>
      </c>
      <c r="F9882">
        <f>IF(Q9882&lt;10,E9882+0.1,E9882)</f>
        <v>3.6</v>
      </c>
      <c r="G9882">
        <f>MIN(IF(Q9882&lt;10,E9882+0.5,E9882),5)</f>
        <v>3.6</v>
      </c>
      <c r="H9882" t="str">
        <f t="shared" si="1388"/>
        <v>Average Place to Work</v>
      </c>
      <c r="I9882">
        <v>51</v>
      </c>
      <c r="J9882" t="b">
        <f t="shared" si="1389"/>
        <v>0</v>
      </c>
      <c r="K9882" t="b">
        <f>OR(E9882&gt;3.5,Q9882&lt;10)</f>
        <v>1</v>
      </c>
      <c r="L9882" t="s">
        <v>19</v>
      </c>
      <c r="M9882" t="s">
        <v>4911</v>
      </c>
      <c r="N9882" t="str">
        <f t="shared" si="1390"/>
        <v>None</v>
      </c>
      <c r="O9882" t="str">
        <f t="shared" si="1391"/>
        <v>None</v>
      </c>
      <c r="P9882" t="s">
        <v>261</v>
      </c>
      <c r="Q9882" s="2">
        <f t="shared" si="1392"/>
        <v>21</v>
      </c>
      <c r="R9882" s="1" t="str">
        <f t="shared" si="1393"/>
        <v>Established</v>
      </c>
      <c r="S9882" s="1"/>
      <c r="T9882" t="s">
        <v>598</v>
      </c>
      <c r="U9882" t="s">
        <v>687</v>
      </c>
      <c r="V9882">
        <f t="shared" si="1394"/>
        <v>0</v>
      </c>
    </row>
    <row r="9883" spans="1:22" x14ac:dyDescent="0.35">
      <c r="A9883">
        <v>9881</v>
      </c>
      <c r="B9883" t="s">
        <v>14280</v>
      </c>
      <c r="C9883" t="str">
        <f t="shared" si="1386"/>
        <v>Don’t Buy</v>
      </c>
      <c r="D9883" t="str">
        <f t="shared" si="1387"/>
        <v>Long Name</v>
      </c>
      <c r="E9883">
        <v>4.3</v>
      </c>
      <c r="F9883">
        <f>IF(Q9883&lt;10,E9883+0.1,E9883)</f>
        <v>4.3</v>
      </c>
      <c r="G9883">
        <f>MIN(IF(Q9883&lt;10,E9883+0.5,E9883),5)</f>
        <v>4.3</v>
      </c>
      <c r="H9883" t="str">
        <f t="shared" si="1388"/>
        <v>Average Place to Work</v>
      </c>
      <c r="I9883">
        <v>51</v>
      </c>
      <c r="J9883" t="b">
        <f t="shared" si="1389"/>
        <v>0</v>
      </c>
      <c r="K9883" t="b">
        <f>OR(E9883&gt;3.5,Q9883&lt;10)</f>
        <v>1</v>
      </c>
      <c r="M9883" t="s">
        <v>4063</v>
      </c>
      <c r="N9883" t="str">
        <f t="shared" si="1390"/>
        <v>None</v>
      </c>
      <c r="O9883" t="str">
        <f t="shared" si="1391"/>
        <v>None</v>
      </c>
      <c r="P9883" t="s">
        <v>86</v>
      </c>
      <c r="Q9883" s="2">
        <f t="shared" si="1392"/>
        <v>27</v>
      </c>
      <c r="R9883" s="1" t="str">
        <f t="shared" si="1393"/>
        <v>Established</v>
      </c>
      <c r="S9883" s="1"/>
      <c r="T9883" t="s">
        <v>115</v>
      </c>
      <c r="U9883" t="s">
        <v>171</v>
      </c>
      <c r="V9883">
        <f t="shared" si="1394"/>
        <v>0</v>
      </c>
    </row>
    <row r="9884" spans="1:22" x14ac:dyDescent="0.35">
      <c r="A9884">
        <v>9882</v>
      </c>
      <c r="B9884" t="s">
        <v>14281</v>
      </c>
      <c r="C9884" t="str">
        <f t="shared" si="1386"/>
        <v>Don’t Buy</v>
      </c>
      <c r="D9884" t="str">
        <f t="shared" si="1387"/>
        <v>Long Name</v>
      </c>
      <c r="E9884">
        <v>3.6</v>
      </c>
      <c r="F9884">
        <f>IF(Q9884&lt;10,E9884+0.1,E9884)</f>
        <v>3.6</v>
      </c>
      <c r="G9884">
        <f>MIN(IF(Q9884&lt;10,E9884+0.5,E9884),5)</f>
        <v>3.6</v>
      </c>
      <c r="H9884" t="str">
        <f t="shared" si="1388"/>
        <v>Average Place to Work</v>
      </c>
      <c r="I9884">
        <v>51</v>
      </c>
      <c r="J9884" t="b">
        <f t="shared" si="1389"/>
        <v>0</v>
      </c>
      <c r="K9884" t="b">
        <f>OR(E9884&gt;3.5,Q9884&lt;10)</f>
        <v>1</v>
      </c>
      <c r="M9884" t="s">
        <v>14282</v>
      </c>
      <c r="N9884" t="str">
        <f t="shared" si="1390"/>
        <v>None</v>
      </c>
      <c r="O9884" t="str">
        <f t="shared" si="1391"/>
        <v>None</v>
      </c>
      <c r="P9884" t="s">
        <v>626</v>
      </c>
      <c r="Q9884" s="2">
        <f t="shared" si="1392"/>
        <v>17</v>
      </c>
      <c r="R9884" s="1" t="str">
        <f t="shared" si="1393"/>
        <v>Established</v>
      </c>
      <c r="S9884" s="1"/>
      <c r="T9884" t="s">
        <v>606</v>
      </c>
      <c r="U9884" t="s">
        <v>4548</v>
      </c>
      <c r="V9884">
        <f t="shared" si="1394"/>
        <v>0</v>
      </c>
    </row>
    <row r="9885" spans="1:22" x14ac:dyDescent="0.35">
      <c r="A9885">
        <v>9883</v>
      </c>
      <c r="B9885" t="s">
        <v>14283</v>
      </c>
      <c r="C9885" t="str">
        <f t="shared" si="1386"/>
        <v>Don’t Buy</v>
      </c>
      <c r="D9885" t="str">
        <f t="shared" si="1387"/>
        <v>Long Name</v>
      </c>
      <c r="E9885">
        <v>3.2</v>
      </c>
      <c r="F9885">
        <f>IF(Q9885&lt;10,E9885+0.1,E9885)</f>
        <v>3.2</v>
      </c>
      <c r="G9885">
        <f>MIN(IF(Q9885&lt;10,E9885+0.5,E9885),5)</f>
        <v>3.2</v>
      </c>
      <c r="H9885" t="str">
        <f t="shared" si="1388"/>
        <v>Average Place to Work</v>
      </c>
      <c r="I9885">
        <v>51</v>
      </c>
      <c r="J9885" t="b">
        <f t="shared" si="1389"/>
        <v>0</v>
      </c>
      <c r="K9885" t="b">
        <f>OR(E9885&gt;3.5,Q9885&lt;10)</f>
        <v>0</v>
      </c>
      <c r="L9885" t="s">
        <v>19</v>
      </c>
      <c r="M9885" t="s">
        <v>5682</v>
      </c>
      <c r="N9885" t="str">
        <f t="shared" si="1390"/>
        <v>None</v>
      </c>
      <c r="O9885" t="str">
        <f t="shared" si="1391"/>
        <v>None</v>
      </c>
      <c r="P9885" t="s">
        <v>156</v>
      </c>
      <c r="Q9885" s="2">
        <f t="shared" si="1392"/>
        <v>18</v>
      </c>
      <c r="R9885" s="1" t="str">
        <f t="shared" si="1393"/>
        <v>Established</v>
      </c>
      <c r="S9885" s="1"/>
      <c r="T9885" t="s">
        <v>598</v>
      </c>
      <c r="U9885" t="s">
        <v>687</v>
      </c>
      <c r="V9885">
        <f t="shared" si="1394"/>
        <v>0</v>
      </c>
    </row>
    <row r="9886" spans="1:22" x14ac:dyDescent="0.35">
      <c r="A9886">
        <v>9884</v>
      </c>
      <c r="B9886" t="s">
        <v>14284</v>
      </c>
      <c r="C9886" t="str">
        <f t="shared" si="1386"/>
        <v>Don’t Buy</v>
      </c>
      <c r="D9886" t="str">
        <f t="shared" si="1387"/>
        <v>Long Name</v>
      </c>
      <c r="E9886">
        <v>3.9</v>
      </c>
      <c r="F9886">
        <f>IF(Q9886&lt;10,E9886+0.1,E9886)</f>
        <v>3.9</v>
      </c>
      <c r="G9886">
        <f>MIN(IF(Q9886&lt;10,E9886+0.5,E9886),5)</f>
        <v>3.9</v>
      </c>
      <c r="H9886" t="str">
        <f t="shared" si="1388"/>
        <v>Average Place to Work</v>
      </c>
      <c r="I9886">
        <v>51</v>
      </c>
      <c r="J9886" t="b">
        <f t="shared" si="1389"/>
        <v>0</v>
      </c>
      <c r="K9886" t="b">
        <f>OR(E9886&gt;3.5,Q9886&lt;10)</f>
        <v>1</v>
      </c>
      <c r="L9886" t="s">
        <v>19</v>
      </c>
      <c r="M9886" t="s">
        <v>6254</v>
      </c>
      <c r="N9886" t="str">
        <f t="shared" si="1390"/>
        <v>None</v>
      </c>
      <c r="O9886" t="str">
        <f t="shared" si="1391"/>
        <v>None</v>
      </c>
      <c r="P9886" t="s">
        <v>44</v>
      </c>
      <c r="Q9886" s="2">
        <f t="shared" si="1392"/>
        <v>25</v>
      </c>
      <c r="R9886" s="1" t="str">
        <f t="shared" si="1393"/>
        <v>Established</v>
      </c>
      <c r="S9886" s="1"/>
      <c r="T9886" t="s">
        <v>598</v>
      </c>
      <c r="U9886" t="s">
        <v>446</v>
      </c>
      <c r="V9886">
        <f t="shared" si="1394"/>
        <v>0</v>
      </c>
    </row>
    <row r="9887" spans="1:22" x14ac:dyDescent="0.35">
      <c r="A9887">
        <v>9885</v>
      </c>
      <c r="B9887" t="s">
        <v>14285</v>
      </c>
      <c r="C9887" t="str">
        <f t="shared" si="1386"/>
        <v>Don’t Buy</v>
      </c>
      <c r="D9887" t="str">
        <f t="shared" si="1387"/>
        <v>Long Name</v>
      </c>
      <c r="E9887">
        <v>4.2</v>
      </c>
      <c r="F9887">
        <f>IF(Q9887&lt;10,E9887+0.1,E9887)</f>
        <v>4.2</v>
      </c>
      <c r="G9887">
        <f>MIN(IF(Q9887&lt;10,E9887+0.5,E9887),5)</f>
        <v>4.2</v>
      </c>
      <c r="H9887" t="str">
        <f t="shared" si="1388"/>
        <v>Average Place to Work</v>
      </c>
      <c r="I9887">
        <v>51</v>
      </c>
      <c r="J9887" t="b">
        <f t="shared" si="1389"/>
        <v>0</v>
      </c>
      <c r="K9887" t="b">
        <f>OR(E9887&gt;3.5,Q9887&lt;10)</f>
        <v>1</v>
      </c>
      <c r="M9887" t="s">
        <v>14286</v>
      </c>
      <c r="N9887" t="str">
        <f t="shared" si="1390"/>
        <v>None</v>
      </c>
      <c r="O9887" t="str">
        <f t="shared" si="1391"/>
        <v>None</v>
      </c>
      <c r="P9887" t="s">
        <v>180</v>
      </c>
      <c r="Q9887" s="2">
        <f t="shared" si="1392"/>
        <v>23</v>
      </c>
      <c r="R9887" s="1" t="str">
        <f t="shared" si="1393"/>
        <v>Established</v>
      </c>
      <c r="S9887" s="1"/>
      <c r="T9887" t="s">
        <v>1183</v>
      </c>
      <c r="U9887" t="s">
        <v>17</v>
      </c>
      <c r="V9887">
        <f t="shared" si="1394"/>
        <v>1000000</v>
      </c>
    </row>
    <row r="9888" spans="1:22" x14ac:dyDescent="0.35">
      <c r="A9888">
        <v>9886</v>
      </c>
      <c r="B9888" t="s">
        <v>14287</v>
      </c>
      <c r="C9888" t="str">
        <f t="shared" si="1386"/>
        <v>Don’t Buy</v>
      </c>
      <c r="D9888" t="str">
        <f t="shared" si="1387"/>
        <v>Long Name</v>
      </c>
      <c r="E9888">
        <v>3.1</v>
      </c>
      <c r="F9888">
        <f>IF(Q9888&lt;10,E9888+0.1,E9888)</f>
        <v>3.1</v>
      </c>
      <c r="G9888">
        <f>MIN(IF(Q9888&lt;10,E9888+0.5,E9888),5)</f>
        <v>3.1</v>
      </c>
      <c r="H9888" t="str">
        <f t="shared" si="1388"/>
        <v>Average Place to Work</v>
      </c>
      <c r="I9888">
        <v>51</v>
      </c>
      <c r="J9888" t="b">
        <f t="shared" si="1389"/>
        <v>0</v>
      </c>
      <c r="K9888" t="b">
        <f>OR(E9888&gt;3.5,Q9888&lt;10)</f>
        <v>0</v>
      </c>
      <c r="M9888" t="s">
        <v>10701</v>
      </c>
      <c r="N9888" t="str">
        <f t="shared" si="1390"/>
        <v>None</v>
      </c>
      <c r="O9888" t="str">
        <f t="shared" si="1391"/>
        <v>None</v>
      </c>
      <c r="P9888" t="s">
        <v>50</v>
      </c>
      <c r="Q9888" s="2">
        <f t="shared" si="1392"/>
        <v>29</v>
      </c>
      <c r="R9888" s="1" t="str">
        <f t="shared" si="1393"/>
        <v>Established</v>
      </c>
      <c r="S9888" s="1"/>
      <c r="T9888" t="s">
        <v>598</v>
      </c>
      <c r="U9888" t="s">
        <v>530</v>
      </c>
      <c r="V9888">
        <f t="shared" si="1394"/>
        <v>0</v>
      </c>
    </row>
    <row r="9889" spans="1:22" x14ac:dyDescent="0.35">
      <c r="A9889">
        <v>9887</v>
      </c>
      <c r="B9889" t="s">
        <v>14288</v>
      </c>
      <c r="C9889" t="str">
        <f t="shared" si="1386"/>
        <v>Don’t Buy</v>
      </c>
      <c r="D9889" t="str">
        <f t="shared" si="1387"/>
        <v>Long Name</v>
      </c>
      <c r="E9889">
        <v>4.0999999999999996</v>
      </c>
      <c r="F9889">
        <f>IF(Q9889&lt;10,E9889+0.1,E9889)</f>
        <v>4.0999999999999996</v>
      </c>
      <c r="G9889">
        <f>MIN(IF(Q9889&lt;10,E9889+0.5,E9889),5)</f>
        <v>4.0999999999999996</v>
      </c>
      <c r="H9889" t="str">
        <f t="shared" si="1388"/>
        <v>Average Place to Work</v>
      </c>
      <c r="I9889">
        <v>51</v>
      </c>
      <c r="J9889" t="b">
        <f t="shared" si="1389"/>
        <v>0</v>
      </c>
      <c r="K9889" t="b">
        <f>OR(E9889&gt;3.5,Q9889&lt;10)</f>
        <v>1</v>
      </c>
      <c r="L9889" t="s">
        <v>19</v>
      </c>
      <c r="M9889" t="s">
        <v>2818</v>
      </c>
      <c r="N9889" t="str">
        <f t="shared" si="1390"/>
        <v>None</v>
      </c>
      <c r="O9889" t="str">
        <f t="shared" si="1391"/>
        <v>None</v>
      </c>
      <c r="P9889" t="s">
        <v>99</v>
      </c>
      <c r="Q9889" s="2">
        <f t="shared" si="1392"/>
        <v>26</v>
      </c>
      <c r="R9889" s="1" t="str">
        <f t="shared" si="1393"/>
        <v>Established</v>
      </c>
      <c r="S9889" s="1"/>
      <c r="T9889" t="s">
        <v>606</v>
      </c>
      <c r="U9889" t="s">
        <v>931</v>
      </c>
      <c r="V9889">
        <f t="shared" si="1394"/>
        <v>0</v>
      </c>
    </row>
    <row r="9890" spans="1:22" x14ac:dyDescent="0.35">
      <c r="A9890">
        <v>9888</v>
      </c>
      <c r="B9890" t="s">
        <v>14289</v>
      </c>
      <c r="C9890" t="str">
        <f t="shared" si="1386"/>
        <v>Don’t Buy</v>
      </c>
      <c r="D9890" t="str">
        <f t="shared" si="1387"/>
        <v>Long Name</v>
      </c>
      <c r="E9890">
        <v>4.0999999999999996</v>
      </c>
      <c r="F9890">
        <f>IF(Q9890&lt;10,E9890+0.1,E9890)</f>
        <v>4.0999999999999996</v>
      </c>
      <c r="G9890">
        <f>MIN(IF(Q9890&lt;10,E9890+0.5,E9890),5)</f>
        <v>4.0999999999999996</v>
      </c>
      <c r="H9890" t="str">
        <f t="shared" si="1388"/>
        <v>Average Place to Work</v>
      </c>
      <c r="I9890">
        <v>51</v>
      </c>
      <c r="J9890" t="b">
        <f t="shared" si="1389"/>
        <v>0</v>
      </c>
      <c r="K9890" t="b">
        <f>OR(E9890&gt;3.5,Q9890&lt;10)</f>
        <v>1</v>
      </c>
      <c r="L9890" t="s">
        <v>19</v>
      </c>
      <c r="M9890" t="s">
        <v>14290</v>
      </c>
      <c r="N9890" t="str">
        <f t="shared" si="1390"/>
        <v>None</v>
      </c>
      <c r="O9890" t="str">
        <f t="shared" si="1391"/>
        <v>None</v>
      </c>
      <c r="P9890" t="s">
        <v>14291</v>
      </c>
      <c r="Q9890" s="2">
        <f t="shared" si="1392"/>
        <v>261</v>
      </c>
      <c r="R9890" s="1" t="str">
        <f t="shared" si="1393"/>
        <v>Established</v>
      </c>
      <c r="S9890" s="1"/>
      <c r="T9890" t="s">
        <v>1183</v>
      </c>
      <c r="U9890" t="s">
        <v>1135</v>
      </c>
      <c r="V9890">
        <f t="shared" si="1394"/>
        <v>0</v>
      </c>
    </row>
    <row r="9891" spans="1:22" x14ac:dyDescent="0.35">
      <c r="A9891">
        <v>9889</v>
      </c>
      <c r="B9891" t="s">
        <v>14292</v>
      </c>
      <c r="C9891" t="str">
        <f t="shared" si="1386"/>
        <v>Don’t Buy</v>
      </c>
      <c r="D9891" t="str">
        <f t="shared" si="1387"/>
        <v>Long Name</v>
      </c>
      <c r="E9891">
        <v>3.9</v>
      </c>
      <c r="F9891">
        <f>IF(Q9891&lt;10,E9891+0.1,E9891)</f>
        <v>3.9</v>
      </c>
      <c r="G9891">
        <f>MIN(IF(Q9891&lt;10,E9891+0.5,E9891),5)</f>
        <v>3.9</v>
      </c>
      <c r="H9891" t="str">
        <f t="shared" si="1388"/>
        <v>Average Place to Work</v>
      </c>
      <c r="I9891">
        <v>51</v>
      </c>
      <c r="J9891" t="b">
        <f t="shared" si="1389"/>
        <v>0</v>
      </c>
      <c r="K9891" t="b">
        <f>OR(E9891&gt;3.5,Q9891&lt;10)</f>
        <v>1</v>
      </c>
      <c r="M9891" t="s">
        <v>9495</v>
      </c>
      <c r="N9891" t="str">
        <f t="shared" si="1390"/>
        <v>None</v>
      </c>
      <c r="O9891" t="str">
        <f t="shared" si="1391"/>
        <v>None</v>
      </c>
      <c r="P9891" t="s">
        <v>67</v>
      </c>
      <c r="Q9891" s="2">
        <f t="shared" si="1392"/>
        <v>15</v>
      </c>
      <c r="R9891" s="1" t="str">
        <f t="shared" si="1393"/>
        <v>Established</v>
      </c>
      <c r="S9891" s="1"/>
      <c r="T9891" t="s">
        <v>1183</v>
      </c>
      <c r="U9891" t="s">
        <v>446</v>
      </c>
      <c r="V9891">
        <f t="shared" si="1394"/>
        <v>0</v>
      </c>
    </row>
    <row r="9892" spans="1:22" x14ac:dyDescent="0.35">
      <c r="A9892">
        <v>9890</v>
      </c>
      <c r="B9892" t="s">
        <v>14293</v>
      </c>
      <c r="C9892" t="str">
        <f t="shared" si="1386"/>
        <v>Don’t Buy</v>
      </c>
      <c r="D9892" t="str">
        <f t="shared" si="1387"/>
        <v>Long Name</v>
      </c>
      <c r="E9892">
        <v>3.9</v>
      </c>
      <c r="F9892">
        <f>IF(Q9892&lt;10,E9892+0.1,E9892)</f>
        <v>3.9</v>
      </c>
      <c r="G9892">
        <f>MIN(IF(Q9892&lt;10,E9892+0.5,E9892),5)</f>
        <v>3.9</v>
      </c>
      <c r="H9892" t="str">
        <f t="shared" si="1388"/>
        <v>Average Place to Work</v>
      </c>
      <c r="I9892">
        <v>51</v>
      </c>
      <c r="J9892" t="b">
        <f t="shared" si="1389"/>
        <v>0</v>
      </c>
      <c r="K9892" t="b">
        <f>OR(E9892&gt;3.5,Q9892&lt;10)</f>
        <v>1</v>
      </c>
      <c r="L9892" t="s">
        <v>19</v>
      </c>
      <c r="M9892" t="s">
        <v>3572</v>
      </c>
      <c r="N9892" t="str">
        <f t="shared" si="1390"/>
        <v>None</v>
      </c>
      <c r="O9892" t="str">
        <f t="shared" si="1391"/>
        <v>None</v>
      </c>
      <c r="P9892" t="s">
        <v>232</v>
      </c>
      <c r="Q9892" s="2">
        <f t="shared" si="1392"/>
        <v>43</v>
      </c>
      <c r="R9892" s="1" t="str">
        <f t="shared" si="1393"/>
        <v>Established</v>
      </c>
      <c r="S9892" s="1"/>
      <c r="T9892" t="s">
        <v>1183</v>
      </c>
      <c r="U9892" t="s">
        <v>192</v>
      </c>
      <c r="V9892">
        <f t="shared" si="1394"/>
        <v>0</v>
      </c>
    </row>
    <row r="9893" spans="1:22" x14ac:dyDescent="0.35">
      <c r="A9893">
        <v>9891</v>
      </c>
      <c r="B9893" t="s">
        <v>14294</v>
      </c>
      <c r="C9893" t="str">
        <f t="shared" si="1386"/>
        <v>Don’t Buy</v>
      </c>
      <c r="D9893" t="str">
        <f t="shared" si="1387"/>
        <v>Short Name</v>
      </c>
      <c r="E9893">
        <v>4.5999999999999996</v>
      </c>
      <c r="F9893">
        <f>IF(Q9893&lt;10,E9893+0.1,E9893)</f>
        <v>4.5999999999999996</v>
      </c>
      <c r="G9893">
        <f>MIN(IF(Q9893&lt;10,E9893+0.5,E9893),5)</f>
        <v>4.5999999999999996</v>
      </c>
      <c r="H9893" t="str">
        <f t="shared" si="1388"/>
        <v>Great Place to Work</v>
      </c>
      <c r="I9893">
        <v>51</v>
      </c>
      <c r="J9893" t="b">
        <f t="shared" si="1389"/>
        <v>0</v>
      </c>
      <c r="K9893" t="b">
        <f>OR(E9893&gt;3.5,Q9893&lt;10)</f>
        <v>1</v>
      </c>
      <c r="L9893" t="s">
        <v>9</v>
      </c>
      <c r="M9893" t="s">
        <v>14295</v>
      </c>
      <c r="N9893" t="str">
        <f t="shared" si="1390"/>
        <v>None</v>
      </c>
      <c r="O9893" t="str">
        <f t="shared" si="1391"/>
        <v>None</v>
      </c>
      <c r="P9893" t="s">
        <v>8434</v>
      </c>
      <c r="Q9893" s="2">
        <f t="shared" si="1392"/>
        <v>142</v>
      </c>
      <c r="R9893" s="1" t="str">
        <f t="shared" si="1393"/>
        <v>Established</v>
      </c>
      <c r="S9893" s="1"/>
      <c r="T9893" t="s">
        <v>606</v>
      </c>
      <c r="U9893" t="s">
        <v>752</v>
      </c>
      <c r="V9893">
        <f t="shared" si="1394"/>
        <v>0</v>
      </c>
    </row>
    <row r="9894" spans="1:22" x14ac:dyDescent="0.35">
      <c r="A9894">
        <v>9892</v>
      </c>
      <c r="B9894" t="s">
        <v>14296</v>
      </c>
      <c r="C9894" t="str">
        <f t="shared" si="1386"/>
        <v>Don’t Buy</v>
      </c>
      <c r="D9894" t="str">
        <f t="shared" si="1387"/>
        <v>Long Name</v>
      </c>
      <c r="E9894">
        <v>3.9</v>
      </c>
      <c r="F9894">
        <f>IF(Q9894&lt;10,E9894+0.1,E9894)</f>
        <v>3.9</v>
      </c>
      <c r="G9894">
        <f>MIN(IF(Q9894&lt;10,E9894+0.5,E9894),5)</f>
        <v>3.9</v>
      </c>
      <c r="H9894" t="str">
        <f t="shared" si="1388"/>
        <v>Average Place to Work</v>
      </c>
      <c r="I9894">
        <v>51</v>
      </c>
      <c r="J9894" t="b">
        <f t="shared" si="1389"/>
        <v>0</v>
      </c>
      <c r="K9894" t="b">
        <f>OR(E9894&gt;3.5,Q9894&lt;10)</f>
        <v>1</v>
      </c>
      <c r="L9894" t="s">
        <v>9</v>
      </c>
      <c r="M9894" t="s">
        <v>4212</v>
      </c>
      <c r="N9894" t="str">
        <f t="shared" si="1390"/>
        <v>None</v>
      </c>
      <c r="O9894" t="str">
        <f t="shared" si="1391"/>
        <v>None</v>
      </c>
      <c r="P9894" t="s">
        <v>287</v>
      </c>
      <c r="Q9894" s="2">
        <f t="shared" si="1392"/>
        <v>45</v>
      </c>
      <c r="R9894" s="1" t="str">
        <f t="shared" si="1393"/>
        <v>Established</v>
      </c>
      <c r="S9894" s="1"/>
      <c r="T9894" t="s">
        <v>115</v>
      </c>
      <c r="U9894" t="s">
        <v>4944</v>
      </c>
      <c r="V9894">
        <f t="shared" si="1394"/>
        <v>0</v>
      </c>
    </row>
    <row r="9895" spans="1:22" x14ac:dyDescent="0.35">
      <c r="A9895">
        <v>9893</v>
      </c>
      <c r="B9895" t="s">
        <v>4528</v>
      </c>
      <c r="C9895" t="str">
        <f t="shared" si="1386"/>
        <v>Don’t Buy</v>
      </c>
      <c r="D9895" t="str">
        <f t="shared" si="1387"/>
        <v>Long Name</v>
      </c>
      <c r="E9895">
        <v>4.7</v>
      </c>
      <c r="F9895">
        <f>IF(Q9895&lt;10,E9895+0.1,E9895)</f>
        <v>4.7</v>
      </c>
      <c r="G9895">
        <f>MIN(IF(Q9895&lt;10,E9895+0.5,E9895),5)</f>
        <v>4.7</v>
      </c>
      <c r="H9895" t="str">
        <f t="shared" si="1388"/>
        <v>Great Place to Work</v>
      </c>
      <c r="I9895">
        <v>51</v>
      </c>
      <c r="J9895" t="b">
        <f t="shared" si="1389"/>
        <v>0</v>
      </c>
      <c r="K9895" t="b">
        <f>OR(E9895&gt;3.5,Q9895&lt;10)</f>
        <v>1</v>
      </c>
      <c r="L9895" t="s">
        <v>19</v>
      </c>
      <c r="M9895" t="s">
        <v>14297</v>
      </c>
      <c r="N9895" t="str">
        <f t="shared" si="1390"/>
        <v>None</v>
      </c>
      <c r="O9895" t="str">
        <f t="shared" si="1391"/>
        <v>None</v>
      </c>
      <c r="P9895" t="s">
        <v>423</v>
      </c>
      <c r="Q9895" s="2">
        <f t="shared" si="1392"/>
        <v>53</v>
      </c>
      <c r="R9895" s="1" t="str">
        <f t="shared" si="1393"/>
        <v>Established</v>
      </c>
      <c r="S9895" s="1"/>
      <c r="T9895" t="s">
        <v>1481</v>
      </c>
      <c r="U9895" t="s">
        <v>41</v>
      </c>
      <c r="V9895">
        <f t="shared" si="1394"/>
        <v>0</v>
      </c>
    </row>
    <row r="9896" spans="1:22" x14ac:dyDescent="0.35">
      <c r="A9896">
        <v>9894</v>
      </c>
      <c r="B9896" t="s">
        <v>14298</v>
      </c>
      <c r="C9896" t="str">
        <f t="shared" si="1386"/>
        <v>Buy</v>
      </c>
      <c r="D9896" t="str">
        <f t="shared" si="1387"/>
        <v>Long Name</v>
      </c>
      <c r="E9896">
        <v>3.7</v>
      </c>
      <c r="F9896">
        <f>IF(Q9896&lt;10,E9896+0.1,E9896)</f>
        <v>3.7</v>
      </c>
      <c r="G9896">
        <f>MIN(IF(Q9896&lt;10,E9896+0.5,E9896),5)</f>
        <v>3.7</v>
      </c>
      <c r="H9896" t="str">
        <f t="shared" si="1388"/>
        <v>Average Place to Work</v>
      </c>
      <c r="I9896">
        <v>51</v>
      </c>
      <c r="J9896" t="b">
        <f t="shared" si="1389"/>
        <v>0</v>
      </c>
      <c r="K9896" t="b">
        <f>OR(E9896&gt;3.5,Q9896&lt;10)</f>
        <v>1</v>
      </c>
      <c r="L9896" t="s">
        <v>9</v>
      </c>
      <c r="M9896" t="s">
        <v>2265</v>
      </c>
      <c r="N9896" t="str">
        <f t="shared" si="1390"/>
        <v>None</v>
      </c>
      <c r="O9896" t="str">
        <f t="shared" si="1391"/>
        <v>None</v>
      </c>
      <c r="P9896" t="s">
        <v>302</v>
      </c>
      <c r="Q9896" s="2">
        <f t="shared" si="1392"/>
        <v>32</v>
      </c>
      <c r="R9896" s="1" t="str">
        <f t="shared" si="1393"/>
        <v>Established</v>
      </c>
      <c r="S9896" s="1"/>
      <c r="T9896" t="s">
        <v>1481</v>
      </c>
      <c r="U9896" t="s">
        <v>64</v>
      </c>
      <c r="V9896">
        <f t="shared" si="1394"/>
        <v>0</v>
      </c>
    </row>
    <row r="9897" spans="1:22" x14ac:dyDescent="0.35">
      <c r="A9897">
        <v>9895</v>
      </c>
      <c r="B9897" t="s">
        <v>14299</v>
      </c>
      <c r="C9897" t="str">
        <f t="shared" si="1386"/>
        <v>Buy</v>
      </c>
      <c r="D9897" t="str">
        <f t="shared" si="1387"/>
        <v>Long Name</v>
      </c>
      <c r="E9897">
        <v>4</v>
      </c>
      <c r="F9897">
        <f>IF(Q9897&lt;10,E9897+0.1,E9897)</f>
        <v>4</v>
      </c>
      <c r="G9897">
        <f>MIN(IF(Q9897&lt;10,E9897+0.5,E9897),5)</f>
        <v>4</v>
      </c>
      <c r="H9897" t="str">
        <f t="shared" si="1388"/>
        <v>Average Place to Work</v>
      </c>
      <c r="I9897">
        <v>51</v>
      </c>
      <c r="J9897" t="b">
        <f t="shared" si="1389"/>
        <v>0</v>
      </c>
      <c r="K9897" t="b">
        <f>OR(E9897&gt;3.5,Q9897&lt;10)</f>
        <v>1</v>
      </c>
      <c r="L9897" t="s">
        <v>19</v>
      </c>
      <c r="M9897" t="s">
        <v>14300</v>
      </c>
      <c r="N9897" t="str">
        <f t="shared" si="1390"/>
        <v>None</v>
      </c>
      <c r="O9897" t="str">
        <f t="shared" si="1391"/>
        <v>None</v>
      </c>
      <c r="P9897" t="s">
        <v>715</v>
      </c>
      <c r="Q9897" s="2">
        <f t="shared" si="1392"/>
        <v>66</v>
      </c>
      <c r="R9897" s="1" t="str">
        <f t="shared" si="1393"/>
        <v>Established</v>
      </c>
      <c r="S9897" s="1"/>
      <c r="T9897" t="s">
        <v>598</v>
      </c>
      <c r="U9897" t="s">
        <v>687</v>
      </c>
      <c r="V9897">
        <f t="shared" si="1394"/>
        <v>0</v>
      </c>
    </row>
    <row r="9898" spans="1:22" x14ac:dyDescent="0.35">
      <c r="A9898">
        <v>9896</v>
      </c>
      <c r="B9898" t="s">
        <v>14301</v>
      </c>
      <c r="C9898" t="str">
        <f t="shared" si="1386"/>
        <v>Don’t Buy</v>
      </c>
      <c r="D9898" t="str">
        <f t="shared" si="1387"/>
        <v>Long Name</v>
      </c>
      <c r="E9898">
        <v>3.9</v>
      </c>
      <c r="F9898">
        <f>IF(Q9898&lt;10,E9898+0.1,E9898)</f>
        <v>3.9</v>
      </c>
      <c r="G9898">
        <f>MIN(IF(Q9898&lt;10,E9898+0.5,E9898),5)</f>
        <v>3.9</v>
      </c>
      <c r="H9898" t="str">
        <f t="shared" si="1388"/>
        <v>Average Place to Work</v>
      </c>
      <c r="I9898">
        <v>51</v>
      </c>
      <c r="J9898" t="b">
        <f t="shared" si="1389"/>
        <v>0</v>
      </c>
      <c r="K9898" t="b">
        <f>OR(E9898&gt;3.5,Q9898&lt;10)</f>
        <v>1</v>
      </c>
      <c r="L9898" t="s">
        <v>19</v>
      </c>
      <c r="M9898" t="s">
        <v>3714</v>
      </c>
      <c r="N9898" t="str">
        <f t="shared" si="1390"/>
        <v>Indian Silicon Valley Startups</v>
      </c>
      <c r="O9898" t="str">
        <f t="shared" si="1391"/>
        <v>None</v>
      </c>
      <c r="P9898" t="s">
        <v>111</v>
      </c>
      <c r="Q9898" s="2">
        <f t="shared" si="1392"/>
        <v>22</v>
      </c>
      <c r="R9898" s="1" t="str">
        <f t="shared" si="1393"/>
        <v>Established</v>
      </c>
      <c r="S9898" s="1"/>
      <c r="T9898" t="s">
        <v>606</v>
      </c>
      <c r="U9898" t="s">
        <v>36</v>
      </c>
      <c r="V9898">
        <f t="shared" si="1394"/>
        <v>0</v>
      </c>
    </row>
    <row r="9899" spans="1:22" x14ac:dyDescent="0.35">
      <c r="A9899">
        <v>9897</v>
      </c>
      <c r="B9899" t="s">
        <v>14302</v>
      </c>
      <c r="C9899" t="str">
        <f t="shared" si="1386"/>
        <v>Don’t Buy</v>
      </c>
      <c r="D9899" t="str">
        <f t="shared" si="1387"/>
        <v>Long Name</v>
      </c>
      <c r="E9899">
        <v>3.9</v>
      </c>
      <c r="F9899">
        <f>IF(Q9899&lt;10,E9899+0.1,E9899)</f>
        <v>3.9</v>
      </c>
      <c r="G9899">
        <f>MIN(IF(Q9899&lt;10,E9899+0.5,E9899),5)</f>
        <v>3.9</v>
      </c>
      <c r="H9899" t="str">
        <f t="shared" si="1388"/>
        <v>Average Place to Work</v>
      </c>
      <c r="I9899">
        <v>51</v>
      </c>
      <c r="J9899" t="b">
        <f t="shared" si="1389"/>
        <v>0</v>
      </c>
      <c r="K9899" t="b">
        <f>OR(E9899&gt;3.5,Q9899&lt;10)</f>
        <v>1</v>
      </c>
      <c r="L9899" t="s">
        <v>19</v>
      </c>
      <c r="M9899" t="s">
        <v>9578</v>
      </c>
      <c r="N9899" t="str">
        <f t="shared" si="1390"/>
        <v>Indian Silicon Valley Startups</v>
      </c>
      <c r="O9899" t="str">
        <f t="shared" si="1391"/>
        <v>None</v>
      </c>
      <c r="P9899" t="s">
        <v>111</v>
      </c>
      <c r="Q9899" s="2">
        <f t="shared" si="1392"/>
        <v>22</v>
      </c>
      <c r="R9899" s="1" t="str">
        <f t="shared" si="1393"/>
        <v>Established</v>
      </c>
      <c r="S9899" s="1"/>
      <c r="T9899" t="s">
        <v>1183</v>
      </c>
      <c r="U9899" t="s">
        <v>144</v>
      </c>
      <c r="V9899">
        <f t="shared" si="1394"/>
        <v>0</v>
      </c>
    </row>
    <row r="9900" spans="1:22" x14ac:dyDescent="0.35">
      <c r="A9900">
        <v>9898</v>
      </c>
      <c r="B9900" t="s">
        <v>14303</v>
      </c>
      <c r="C9900" t="str">
        <f t="shared" si="1386"/>
        <v>Don’t Buy</v>
      </c>
      <c r="D9900" t="str">
        <f t="shared" si="1387"/>
        <v>Long Name</v>
      </c>
      <c r="E9900">
        <v>3.7</v>
      </c>
      <c r="F9900">
        <f>IF(Q9900&lt;10,E9900+0.1,E9900)</f>
        <v>3.7</v>
      </c>
      <c r="G9900">
        <f>MIN(IF(Q9900&lt;10,E9900+0.5,E9900),5)</f>
        <v>3.7</v>
      </c>
      <c r="H9900" t="str">
        <f t="shared" si="1388"/>
        <v>Average Place to Work</v>
      </c>
      <c r="I9900">
        <v>51</v>
      </c>
      <c r="J9900" t="b">
        <f t="shared" si="1389"/>
        <v>0</v>
      </c>
      <c r="K9900" t="b">
        <f>OR(E9900&gt;3.5,Q9900&lt;10)</f>
        <v>1</v>
      </c>
      <c r="L9900" t="s">
        <v>19</v>
      </c>
      <c r="M9900" t="s">
        <v>1003</v>
      </c>
      <c r="N9900" t="str">
        <f t="shared" si="1390"/>
        <v>None</v>
      </c>
      <c r="O9900" t="str">
        <f t="shared" si="1391"/>
        <v>None</v>
      </c>
      <c r="P9900" t="s">
        <v>118</v>
      </c>
      <c r="Q9900" s="2">
        <f t="shared" si="1392"/>
        <v>20</v>
      </c>
      <c r="R9900" s="1" t="str">
        <f t="shared" si="1393"/>
        <v>Established</v>
      </c>
      <c r="S9900" s="1"/>
      <c r="T9900" t="s">
        <v>598</v>
      </c>
      <c r="U9900" t="s">
        <v>931</v>
      </c>
      <c r="V9900">
        <f t="shared" si="1394"/>
        <v>0</v>
      </c>
    </row>
    <row r="9901" spans="1:22" x14ac:dyDescent="0.35">
      <c r="A9901">
        <v>9899</v>
      </c>
      <c r="B9901" t="s">
        <v>14304</v>
      </c>
      <c r="C9901" t="str">
        <f t="shared" si="1386"/>
        <v>Don’t Buy</v>
      </c>
      <c r="D9901" t="str">
        <f t="shared" si="1387"/>
        <v>Short Name</v>
      </c>
      <c r="E9901">
        <v>4.4000000000000004</v>
      </c>
      <c r="F9901">
        <f>IF(Q9901&lt;10,E9901+0.1,E9901)</f>
        <v>4.4000000000000004</v>
      </c>
      <c r="G9901">
        <f>MIN(IF(Q9901&lt;10,E9901+0.5,E9901),5)</f>
        <v>4.4000000000000004</v>
      </c>
      <c r="H9901" t="str">
        <f t="shared" si="1388"/>
        <v>Average Place to Work</v>
      </c>
      <c r="I9901">
        <v>51</v>
      </c>
      <c r="J9901" t="b">
        <f t="shared" si="1389"/>
        <v>0</v>
      </c>
      <c r="K9901" t="b">
        <f>OR(E9901&gt;3.5,Q9901&lt;10)</f>
        <v>1</v>
      </c>
      <c r="L9901" t="s">
        <v>19</v>
      </c>
      <c r="M9901" t="s">
        <v>14305</v>
      </c>
      <c r="N9901" t="str">
        <f t="shared" si="1390"/>
        <v>None</v>
      </c>
      <c r="O9901" t="str">
        <f t="shared" si="1391"/>
        <v>None</v>
      </c>
      <c r="P9901" t="s">
        <v>749</v>
      </c>
      <c r="Q9901" s="2">
        <f t="shared" si="1392"/>
        <v>58</v>
      </c>
      <c r="R9901" s="1" t="str">
        <f t="shared" si="1393"/>
        <v>Established</v>
      </c>
      <c r="S9901" s="1"/>
      <c r="T9901" t="s">
        <v>1481</v>
      </c>
      <c r="U9901" t="s">
        <v>687</v>
      </c>
      <c r="V9901">
        <f t="shared" si="1394"/>
        <v>0</v>
      </c>
    </row>
    <row r="9902" spans="1:22" x14ac:dyDescent="0.35">
      <c r="A9902">
        <v>9900</v>
      </c>
      <c r="B9902" t="s">
        <v>14306</v>
      </c>
      <c r="C9902" t="str">
        <f t="shared" si="1386"/>
        <v>Buy</v>
      </c>
      <c r="D9902" t="str">
        <f t="shared" si="1387"/>
        <v>Long Name</v>
      </c>
      <c r="E9902">
        <v>3.6</v>
      </c>
      <c r="F9902">
        <f>IF(Q9902&lt;10,E9902+0.1,E9902)</f>
        <v>3.6</v>
      </c>
      <c r="G9902">
        <f>MIN(IF(Q9902&lt;10,E9902+0.5,E9902),5)</f>
        <v>3.6</v>
      </c>
      <c r="H9902" t="str">
        <f t="shared" si="1388"/>
        <v>Average Place to Work</v>
      </c>
      <c r="I9902">
        <v>51</v>
      </c>
      <c r="J9902" t="b">
        <f t="shared" si="1389"/>
        <v>0</v>
      </c>
      <c r="K9902" t="b">
        <f>OR(E9902&gt;3.5,Q9902&lt;10)</f>
        <v>1</v>
      </c>
      <c r="L9902" t="s">
        <v>19</v>
      </c>
      <c r="M9902" t="s">
        <v>9045</v>
      </c>
      <c r="N9902" t="str">
        <f t="shared" si="1390"/>
        <v>None</v>
      </c>
      <c r="O9902" t="str">
        <f t="shared" si="1391"/>
        <v>None</v>
      </c>
      <c r="P9902" t="s">
        <v>183</v>
      </c>
      <c r="Q9902" s="2">
        <f t="shared" si="1392"/>
        <v>10</v>
      </c>
      <c r="R9902" s="1" t="str">
        <f t="shared" si="1393"/>
        <v>Established</v>
      </c>
      <c r="S9902" s="1"/>
      <c r="T9902" t="s">
        <v>1146</v>
      </c>
      <c r="U9902" t="s">
        <v>687</v>
      </c>
      <c r="V9902">
        <f t="shared" si="1394"/>
        <v>0</v>
      </c>
    </row>
    <row r="9903" spans="1:22" x14ac:dyDescent="0.35">
      <c r="A9903">
        <v>9901</v>
      </c>
      <c r="B9903" t="s">
        <v>14307</v>
      </c>
      <c r="C9903" t="str">
        <f t="shared" si="1386"/>
        <v>Don’t Buy</v>
      </c>
      <c r="D9903" t="str">
        <f t="shared" si="1387"/>
        <v>Long Name</v>
      </c>
      <c r="E9903">
        <v>4.0999999999999996</v>
      </c>
      <c r="F9903">
        <f>IF(Q9903&lt;10,E9903+0.1,E9903)</f>
        <v>4.0999999999999996</v>
      </c>
      <c r="G9903">
        <f>MIN(IF(Q9903&lt;10,E9903+0.5,E9903),5)</f>
        <v>4.0999999999999996</v>
      </c>
      <c r="H9903" t="str">
        <f t="shared" si="1388"/>
        <v>Average Place to Work</v>
      </c>
      <c r="I9903">
        <v>51</v>
      </c>
      <c r="J9903" t="b">
        <f t="shared" si="1389"/>
        <v>0</v>
      </c>
      <c r="K9903" t="b">
        <f>OR(E9903&gt;3.5,Q9903&lt;10)</f>
        <v>1</v>
      </c>
      <c r="L9903" t="s">
        <v>9</v>
      </c>
      <c r="M9903" t="s">
        <v>14308</v>
      </c>
      <c r="N9903" t="str">
        <f t="shared" si="1390"/>
        <v>None</v>
      </c>
      <c r="O9903" t="str">
        <f t="shared" si="1391"/>
        <v>None</v>
      </c>
      <c r="P9903" t="s">
        <v>522</v>
      </c>
      <c r="Q9903" s="2">
        <f t="shared" si="1392"/>
        <v>30</v>
      </c>
      <c r="R9903" s="1" t="str">
        <f t="shared" si="1393"/>
        <v>Established</v>
      </c>
      <c r="S9903" s="1"/>
      <c r="T9903" t="s">
        <v>115</v>
      </c>
      <c r="U9903" t="s">
        <v>83</v>
      </c>
      <c r="V9903">
        <f t="shared" si="1394"/>
        <v>0</v>
      </c>
    </row>
    <row r="9904" spans="1:22" x14ac:dyDescent="0.35">
      <c r="A9904">
        <v>9902</v>
      </c>
      <c r="B9904" t="s">
        <v>14309</v>
      </c>
      <c r="C9904" t="str">
        <f t="shared" si="1386"/>
        <v>Don’t Buy</v>
      </c>
      <c r="D9904" t="str">
        <f t="shared" si="1387"/>
        <v>Short Name</v>
      </c>
      <c r="E9904">
        <v>4</v>
      </c>
      <c r="F9904">
        <f>IF(Q9904&lt;10,E9904+0.1,E9904)</f>
        <v>4</v>
      </c>
      <c r="G9904">
        <f>MIN(IF(Q9904&lt;10,E9904+0.5,E9904),5)</f>
        <v>4</v>
      </c>
      <c r="H9904" t="str">
        <f t="shared" si="1388"/>
        <v>Average Place to Work</v>
      </c>
      <c r="I9904">
        <v>51</v>
      </c>
      <c r="J9904" t="b">
        <f t="shared" si="1389"/>
        <v>0</v>
      </c>
      <c r="K9904" t="b">
        <f>OR(E9904&gt;3.5,Q9904&lt;10)</f>
        <v>1</v>
      </c>
      <c r="L9904" t="s">
        <v>19</v>
      </c>
      <c r="M9904" t="s">
        <v>5488</v>
      </c>
      <c r="N9904" t="str">
        <f t="shared" si="1390"/>
        <v>None</v>
      </c>
      <c r="O9904" t="str">
        <f t="shared" si="1391"/>
        <v>None</v>
      </c>
      <c r="P9904" t="s">
        <v>360</v>
      </c>
      <c r="Q9904" s="2">
        <f t="shared" si="1392"/>
        <v>60</v>
      </c>
      <c r="R9904" s="1" t="str">
        <f t="shared" si="1393"/>
        <v>Established</v>
      </c>
      <c r="S9904" s="1"/>
      <c r="T9904" t="s">
        <v>606</v>
      </c>
      <c r="U9904" t="s">
        <v>2908</v>
      </c>
      <c r="V9904">
        <f t="shared" si="1394"/>
        <v>0</v>
      </c>
    </row>
    <row r="9905" spans="1:22" x14ac:dyDescent="0.35">
      <c r="A9905">
        <v>9903</v>
      </c>
      <c r="B9905" t="s">
        <v>14310</v>
      </c>
      <c r="C9905" t="str">
        <f t="shared" si="1386"/>
        <v>Don’t Buy</v>
      </c>
      <c r="D9905" t="str">
        <f t="shared" si="1387"/>
        <v>Short Name</v>
      </c>
      <c r="E9905">
        <v>3.6</v>
      </c>
      <c r="F9905">
        <f>IF(Q9905&lt;10,E9905+0.1,E9905)</f>
        <v>3.6</v>
      </c>
      <c r="G9905">
        <f>MIN(IF(Q9905&lt;10,E9905+0.5,E9905),5)</f>
        <v>3.6</v>
      </c>
      <c r="H9905" t="str">
        <f t="shared" si="1388"/>
        <v>Average Place to Work</v>
      </c>
      <c r="I9905">
        <v>51</v>
      </c>
      <c r="J9905" t="b">
        <f t="shared" si="1389"/>
        <v>0</v>
      </c>
      <c r="K9905" t="b">
        <f>OR(E9905&gt;3.5,Q9905&lt;10)</f>
        <v>1</v>
      </c>
      <c r="L9905" t="s">
        <v>19</v>
      </c>
      <c r="M9905" t="s">
        <v>9270</v>
      </c>
      <c r="N9905" t="str">
        <f t="shared" si="1390"/>
        <v>None</v>
      </c>
      <c r="O9905" t="str">
        <f t="shared" si="1391"/>
        <v>None</v>
      </c>
      <c r="P9905" t="s">
        <v>79</v>
      </c>
      <c r="Q9905" s="2">
        <f t="shared" si="1392"/>
        <v>19</v>
      </c>
      <c r="R9905" s="1" t="str">
        <f t="shared" si="1393"/>
        <v>Established</v>
      </c>
      <c r="S9905" s="1"/>
      <c r="T9905" t="s">
        <v>8542</v>
      </c>
      <c r="U9905" t="s">
        <v>83</v>
      </c>
      <c r="V9905">
        <f t="shared" si="1394"/>
        <v>0</v>
      </c>
    </row>
    <row r="9906" spans="1:22" x14ac:dyDescent="0.35">
      <c r="A9906">
        <v>9904</v>
      </c>
      <c r="B9906" t="s">
        <v>14311</v>
      </c>
      <c r="C9906" t="str">
        <f t="shared" si="1386"/>
        <v>Don’t Buy</v>
      </c>
      <c r="D9906" t="str">
        <f t="shared" si="1387"/>
        <v>Long Name</v>
      </c>
      <c r="E9906">
        <v>4.7</v>
      </c>
      <c r="F9906">
        <f>IF(Q9906&lt;10,E9906+0.1,E9906)</f>
        <v>4.7</v>
      </c>
      <c r="G9906">
        <f>MIN(IF(Q9906&lt;10,E9906+0.5,E9906),5)</f>
        <v>4.7</v>
      </c>
      <c r="H9906" t="str">
        <f t="shared" si="1388"/>
        <v>Great Place to Work</v>
      </c>
      <c r="I9906">
        <v>51</v>
      </c>
      <c r="J9906" t="b">
        <f t="shared" si="1389"/>
        <v>0</v>
      </c>
      <c r="K9906" t="b">
        <f>OR(E9906&gt;3.5,Q9906&lt;10)</f>
        <v>1</v>
      </c>
      <c r="L9906" t="s">
        <v>19</v>
      </c>
      <c r="M9906" t="s">
        <v>4147</v>
      </c>
      <c r="N9906" t="str">
        <f t="shared" si="1390"/>
        <v>None</v>
      </c>
      <c r="O9906" t="str">
        <f t="shared" si="1391"/>
        <v>None</v>
      </c>
      <c r="P9906" t="s">
        <v>841</v>
      </c>
      <c r="Q9906" s="2">
        <f t="shared" si="1392"/>
        <v>72</v>
      </c>
      <c r="R9906" s="1" t="str">
        <f t="shared" si="1393"/>
        <v>Established</v>
      </c>
      <c r="S9906" s="1"/>
      <c r="T9906" t="s">
        <v>60</v>
      </c>
      <c r="U9906" t="s">
        <v>2499</v>
      </c>
      <c r="V9906">
        <f t="shared" si="1394"/>
        <v>0</v>
      </c>
    </row>
    <row r="9907" spans="1:22" x14ac:dyDescent="0.35">
      <c r="A9907">
        <v>9905</v>
      </c>
      <c r="B9907" t="s">
        <v>14312</v>
      </c>
      <c r="C9907" t="str">
        <f t="shared" si="1386"/>
        <v>Don’t Buy</v>
      </c>
      <c r="D9907" t="str">
        <f t="shared" si="1387"/>
        <v>Long Name</v>
      </c>
      <c r="E9907">
        <v>3.8</v>
      </c>
      <c r="F9907">
        <f>IF(Q9907&lt;10,E9907+0.1,E9907)</f>
        <v>3.8</v>
      </c>
      <c r="G9907">
        <f>MIN(IF(Q9907&lt;10,E9907+0.5,E9907),5)</f>
        <v>3.8</v>
      </c>
      <c r="H9907" t="str">
        <f t="shared" si="1388"/>
        <v>Average Place to Work</v>
      </c>
      <c r="I9907">
        <v>51</v>
      </c>
      <c r="J9907" t="b">
        <f t="shared" si="1389"/>
        <v>0</v>
      </c>
      <c r="K9907" t="b">
        <f>OR(E9907&gt;3.5,Q9907&lt;10)</f>
        <v>1</v>
      </c>
      <c r="L9907" t="s">
        <v>19</v>
      </c>
      <c r="M9907" t="s">
        <v>14313</v>
      </c>
      <c r="N9907" t="str">
        <f t="shared" si="1390"/>
        <v>None</v>
      </c>
      <c r="O9907" t="str">
        <f t="shared" si="1391"/>
        <v>None</v>
      </c>
      <c r="P9907" t="s">
        <v>261</v>
      </c>
      <c r="Q9907" s="2">
        <f t="shared" si="1392"/>
        <v>21</v>
      </c>
      <c r="R9907" s="1" t="str">
        <f t="shared" si="1393"/>
        <v>Established</v>
      </c>
      <c r="S9907" s="1"/>
      <c r="T9907" t="s">
        <v>115</v>
      </c>
      <c r="U9907" t="s">
        <v>687</v>
      </c>
      <c r="V9907">
        <f t="shared" si="1394"/>
        <v>0</v>
      </c>
    </row>
    <row r="9908" spans="1:22" x14ac:dyDescent="0.35">
      <c r="A9908">
        <v>9906</v>
      </c>
      <c r="B9908" t="s">
        <v>14314</v>
      </c>
      <c r="C9908" t="str">
        <f t="shared" si="1386"/>
        <v>Don’t Buy</v>
      </c>
      <c r="D9908" t="str">
        <f t="shared" si="1387"/>
        <v>Long Name</v>
      </c>
      <c r="E9908">
        <v>3</v>
      </c>
      <c r="F9908">
        <f>IF(Q9908&lt;10,E9908+0.1,E9908)</f>
        <v>3</v>
      </c>
      <c r="G9908">
        <f>MIN(IF(Q9908&lt;10,E9908+0.5,E9908),5)</f>
        <v>3</v>
      </c>
      <c r="H9908" t="str">
        <f t="shared" si="1388"/>
        <v>Average Place to Work</v>
      </c>
      <c r="I9908">
        <v>51</v>
      </c>
      <c r="J9908" t="b">
        <f t="shared" si="1389"/>
        <v>0</v>
      </c>
      <c r="K9908" t="b">
        <f>OR(E9908&gt;3.5,Q9908&lt;10)</f>
        <v>0</v>
      </c>
      <c r="L9908" t="s">
        <v>19</v>
      </c>
      <c r="M9908" t="s">
        <v>14315</v>
      </c>
      <c r="N9908" t="str">
        <f t="shared" si="1390"/>
        <v>None</v>
      </c>
      <c r="O9908" t="str">
        <f t="shared" si="1391"/>
        <v>None</v>
      </c>
      <c r="P9908" t="s">
        <v>67</v>
      </c>
      <c r="Q9908" s="2">
        <f t="shared" si="1392"/>
        <v>15</v>
      </c>
      <c r="R9908" s="1" t="str">
        <f t="shared" si="1393"/>
        <v>Established</v>
      </c>
      <c r="S9908" s="1"/>
      <c r="T9908" t="s">
        <v>598</v>
      </c>
      <c r="U9908" t="s">
        <v>41</v>
      </c>
      <c r="V9908">
        <f t="shared" si="1394"/>
        <v>0</v>
      </c>
    </row>
    <row r="9909" spans="1:22" x14ac:dyDescent="0.35">
      <c r="A9909">
        <v>9907</v>
      </c>
      <c r="B9909" t="s">
        <v>14316</v>
      </c>
      <c r="C9909" t="str">
        <f t="shared" si="1386"/>
        <v>Don’t Buy</v>
      </c>
      <c r="D9909" t="str">
        <f t="shared" si="1387"/>
        <v>Long Name</v>
      </c>
      <c r="E9909">
        <v>4.3</v>
      </c>
      <c r="F9909">
        <f>IF(Q9909&lt;10,E9909+0.1,E9909)</f>
        <v>4.3</v>
      </c>
      <c r="G9909">
        <f>MIN(IF(Q9909&lt;10,E9909+0.5,E9909),5)</f>
        <v>4.3</v>
      </c>
      <c r="H9909" t="str">
        <f t="shared" si="1388"/>
        <v>Average Place to Work</v>
      </c>
      <c r="I9909">
        <v>51</v>
      </c>
      <c r="J9909" t="b">
        <f t="shared" si="1389"/>
        <v>0</v>
      </c>
      <c r="K9909" t="b">
        <f>OR(E9909&gt;3.5,Q9909&lt;10)</f>
        <v>1</v>
      </c>
      <c r="L9909" t="s">
        <v>19</v>
      </c>
      <c r="M9909" t="s">
        <v>14317</v>
      </c>
      <c r="N9909" t="str">
        <f t="shared" si="1390"/>
        <v>None</v>
      </c>
      <c r="O9909" t="str">
        <f t="shared" si="1391"/>
        <v>None</v>
      </c>
      <c r="P9909" t="s">
        <v>67</v>
      </c>
      <c r="Q9909" s="2">
        <f t="shared" si="1392"/>
        <v>15</v>
      </c>
      <c r="R9909" s="1" t="str">
        <f t="shared" si="1393"/>
        <v>Established</v>
      </c>
      <c r="S9909" s="1"/>
      <c r="T9909" t="s">
        <v>598</v>
      </c>
      <c r="U9909" t="s">
        <v>64</v>
      </c>
      <c r="V9909">
        <f t="shared" si="1394"/>
        <v>0</v>
      </c>
    </row>
    <row r="9910" spans="1:22" x14ac:dyDescent="0.35">
      <c r="A9910">
        <v>9908</v>
      </c>
      <c r="B9910" t="s">
        <v>14318</v>
      </c>
      <c r="C9910" t="str">
        <f t="shared" si="1386"/>
        <v>Don’t Buy</v>
      </c>
      <c r="D9910" t="str">
        <f t="shared" si="1387"/>
        <v>Long Name</v>
      </c>
      <c r="E9910">
        <v>4</v>
      </c>
      <c r="F9910">
        <f>IF(Q9910&lt;10,E9910+0.1,E9910)</f>
        <v>4</v>
      </c>
      <c r="G9910">
        <f>MIN(IF(Q9910&lt;10,E9910+0.5,E9910),5)</f>
        <v>4</v>
      </c>
      <c r="H9910" t="str">
        <f t="shared" si="1388"/>
        <v>Average Place to Work</v>
      </c>
      <c r="I9910">
        <v>51</v>
      </c>
      <c r="J9910" t="b">
        <f t="shared" si="1389"/>
        <v>0</v>
      </c>
      <c r="K9910" t="b">
        <f>OR(E9910&gt;3.5,Q9910&lt;10)</f>
        <v>1</v>
      </c>
      <c r="L9910" t="s">
        <v>19</v>
      </c>
      <c r="M9910" t="s">
        <v>14319</v>
      </c>
      <c r="N9910" t="str">
        <f t="shared" si="1390"/>
        <v>None</v>
      </c>
      <c r="O9910" t="str">
        <f t="shared" si="1391"/>
        <v>None</v>
      </c>
      <c r="P9910" t="s">
        <v>39</v>
      </c>
      <c r="Q9910" s="2">
        <f t="shared" si="1392"/>
        <v>36</v>
      </c>
      <c r="R9910" s="1" t="str">
        <f t="shared" si="1393"/>
        <v>Established</v>
      </c>
      <c r="S9910" s="1"/>
      <c r="T9910" t="s">
        <v>606</v>
      </c>
      <c r="U9910" t="s">
        <v>523</v>
      </c>
      <c r="V9910">
        <f t="shared" si="1394"/>
        <v>0</v>
      </c>
    </row>
    <row r="9911" spans="1:22" x14ac:dyDescent="0.35">
      <c r="A9911">
        <v>9909</v>
      </c>
      <c r="B9911" t="s">
        <v>14320</v>
      </c>
      <c r="C9911" t="str">
        <f t="shared" si="1386"/>
        <v>Don’t Buy</v>
      </c>
      <c r="D9911" t="str">
        <f t="shared" si="1387"/>
        <v>Long Name</v>
      </c>
      <c r="E9911">
        <v>3.3</v>
      </c>
      <c r="F9911">
        <f>IF(Q9911&lt;10,E9911+0.1,E9911)</f>
        <v>3.3</v>
      </c>
      <c r="G9911">
        <f>MIN(IF(Q9911&lt;10,E9911+0.5,E9911),5)</f>
        <v>3.3</v>
      </c>
      <c r="H9911" t="str">
        <f t="shared" si="1388"/>
        <v>Average Place to Work</v>
      </c>
      <c r="I9911">
        <v>51</v>
      </c>
      <c r="J9911" t="b">
        <f t="shared" si="1389"/>
        <v>0</v>
      </c>
      <c r="K9911" t="b">
        <f>OR(E9911&gt;3.5,Q9911&lt;10)</f>
        <v>0</v>
      </c>
      <c r="L9911" t="s">
        <v>19</v>
      </c>
      <c r="M9911" t="s">
        <v>3132</v>
      </c>
      <c r="N9911" t="str">
        <f t="shared" si="1390"/>
        <v>None</v>
      </c>
      <c r="O9911" t="str">
        <f t="shared" si="1391"/>
        <v>None</v>
      </c>
      <c r="P9911" t="s">
        <v>114</v>
      </c>
      <c r="Q9911" s="2">
        <f t="shared" si="1392"/>
        <v>11</v>
      </c>
      <c r="R9911" s="1" t="str">
        <f t="shared" si="1393"/>
        <v>Established</v>
      </c>
      <c r="S9911" s="1"/>
      <c r="T9911" t="s">
        <v>598</v>
      </c>
      <c r="U9911" t="s">
        <v>17</v>
      </c>
      <c r="V9911">
        <f t="shared" si="1394"/>
        <v>500000</v>
      </c>
    </row>
    <row r="9912" spans="1:22" x14ac:dyDescent="0.35">
      <c r="A9912">
        <v>9910</v>
      </c>
      <c r="B9912" t="s">
        <v>14321</v>
      </c>
      <c r="C9912" t="str">
        <f t="shared" si="1386"/>
        <v>Don’t Buy</v>
      </c>
      <c r="D9912" t="str">
        <f t="shared" si="1387"/>
        <v>Short Name</v>
      </c>
      <c r="E9912">
        <v>4</v>
      </c>
      <c r="F9912">
        <f>IF(Q9912&lt;10,E9912+0.1,E9912)</f>
        <v>4</v>
      </c>
      <c r="G9912">
        <f>MIN(IF(Q9912&lt;10,E9912+0.5,E9912),5)</f>
        <v>4</v>
      </c>
      <c r="H9912" t="str">
        <f t="shared" si="1388"/>
        <v>Average Place to Work</v>
      </c>
      <c r="I9912">
        <v>51</v>
      </c>
      <c r="J9912" t="b">
        <f t="shared" si="1389"/>
        <v>0</v>
      </c>
      <c r="K9912" t="b">
        <f>OR(E9912&gt;3.5,Q9912&lt;10)</f>
        <v>1</v>
      </c>
      <c r="L9912" t="s">
        <v>19</v>
      </c>
      <c r="M9912" t="s">
        <v>14322</v>
      </c>
      <c r="N9912" t="str">
        <f t="shared" si="1390"/>
        <v>None</v>
      </c>
      <c r="O9912" t="str">
        <f t="shared" si="1391"/>
        <v>None</v>
      </c>
      <c r="P9912" t="s">
        <v>44</v>
      </c>
      <c r="Q9912" s="2">
        <f t="shared" si="1392"/>
        <v>25</v>
      </c>
      <c r="R9912" s="1" t="str">
        <f t="shared" si="1393"/>
        <v>Established</v>
      </c>
      <c r="S9912" s="1"/>
      <c r="T9912" t="s">
        <v>606</v>
      </c>
      <c r="U9912" t="s">
        <v>214</v>
      </c>
      <c r="V9912">
        <f t="shared" si="1394"/>
        <v>0</v>
      </c>
    </row>
    <row r="9913" spans="1:22" x14ac:dyDescent="0.35">
      <c r="A9913">
        <v>9911</v>
      </c>
      <c r="B9913" t="s">
        <v>14323</v>
      </c>
      <c r="C9913" t="str">
        <f t="shared" si="1386"/>
        <v>Don’t Buy</v>
      </c>
      <c r="D9913" t="str">
        <f t="shared" si="1387"/>
        <v>Long Name</v>
      </c>
      <c r="E9913">
        <v>3.4</v>
      </c>
      <c r="F9913">
        <f>IF(Q9913&lt;10,E9913+0.1,E9913)</f>
        <v>3.4</v>
      </c>
      <c r="G9913">
        <f>MIN(IF(Q9913&lt;10,E9913+0.5,E9913),5)</f>
        <v>3.4</v>
      </c>
      <c r="H9913" t="str">
        <f t="shared" si="1388"/>
        <v>Average Place to Work</v>
      </c>
      <c r="I9913">
        <v>51</v>
      </c>
      <c r="J9913" t="b">
        <f t="shared" si="1389"/>
        <v>0</v>
      </c>
      <c r="K9913" t="b">
        <f>OR(E9913&gt;3.5,Q9913&lt;10)</f>
        <v>0</v>
      </c>
      <c r="L9913" t="s">
        <v>9</v>
      </c>
      <c r="M9913" t="s">
        <v>1781</v>
      </c>
      <c r="N9913" t="str">
        <f t="shared" si="1390"/>
        <v>None</v>
      </c>
      <c r="O9913" t="str">
        <f t="shared" si="1391"/>
        <v>None</v>
      </c>
      <c r="P9913" t="s">
        <v>16</v>
      </c>
      <c r="Q9913" s="2">
        <f t="shared" si="1392"/>
        <v>33</v>
      </c>
      <c r="R9913" s="1" t="str">
        <f t="shared" si="1393"/>
        <v>Established</v>
      </c>
      <c r="S9913" s="1"/>
      <c r="T9913" t="s">
        <v>1146</v>
      </c>
      <c r="U9913" t="s">
        <v>192</v>
      </c>
      <c r="V9913">
        <f t="shared" si="1394"/>
        <v>0</v>
      </c>
    </row>
    <row r="9914" spans="1:22" x14ac:dyDescent="0.35">
      <c r="A9914">
        <v>9912</v>
      </c>
      <c r="B9914" t="s">
        <v>14324</v>
      </c>
      <c r="C9914" t="str">
        <f t="shared" si="1386"/>
        <v>Don’t Buy</v>
      </c>
      <c r="D9914" t="str">
        <f t="shared" si="1387"/>
        <v>Long Name</v>
      </c>
      <c r="E9914">
        <v>3.8</v>
      </c>
      <c r="F9914">
        <f>IF(Q9914&lt;10,E9914+0.1,E9914)</f>
        <v>3.8</v>
      </c>
      <c r="G9914">
        <f>MIN(IF(Q9914&lt;10,E9914+0.5,E9914),5)</f>
        <v>3.8</v>
      </c>
      <c r="H9914" t="str">
        <f t="shared" si="1388"/>
        <v>Average Place to Work</v>
      </c>
      <c r="I9914">
        <v>51</v>
      </c>
      <c r="J9914" t="b">
        <f t="shared" si="1389"/>
        <v>0</v>
      </c>
      <c r="K9914" t="b">
        <f>OR(E9914&gt;3.5,Q9914&lt;10)</f>
        <v>1</v>
      </c>
      <c r="L9914" t="s">
        <v>19</v>
      </c>
      <c r="M9914" t="s">
        <v>7637</v>
      </c>
      <c r="N9914" t="str">
        <f t="shared" si="1390"/>
        <v>Indian Silicon Valley Startups</v>
      </c>
      <c r="O9914" t="str">
        <f t="shared" si="1391"/>
        <v>None</v>
      </c>
      <c r="P9914" t="s">
        <v>111</v>
      </c>
      <c r="Q9914" s="2">
        <f t="shared" si="1392"/>
        <v>22</v>
      </c>
      <c r="R9914" s="1" t="str">
        <f t="shared" si="1393"/>
        <v>Established</v>
      </c>
      <c r="S9914" s="1"/>
      <c r="T9914" t="s">
        <v>1183</v>
      </c>
      <c r="U9914" t="s">
        <v>7824</v>
      </c>
      <c r="V9914">
        <f t="shared" si="1394"/>
        <v>0</v>
      </c>
    </row>
    <row r="9915" spans="1:22" x14ac:dyDescent="0.35">
      <c r="A9915">
        <v>9913</v>
      </c>
      <c r="B9915" t="s">
        <v>14325</v>
      </c>
      <c r="C9915" t="str">
        <f t="shared" si="1386"/>
        <v>Don’t Buy</v>
      </c>
      <c r="D9915" t="str">
        <f t="shared" si="1387"/>
        <v>Long Name</v>
      </c>
      <c r="E9915">
        <v>3.7</v>
      </c>
      <c r="F9915">
        <f>IF(Q9915&lt;10,E9915+0.1,E9915)</f>
        <v>3.7</v>
      </c>
      <c r="G9915">
        <f>MIN(IF(Q9915&lt;10,E9915+0.5,E9915),5)</f>
        <v>3.7</v>
      </c>
      <c r="H9915" t="str">
        <f t="shared" si="1388"/>
        <v>Average Place to Work</v>
      </c>
      <c r="I9915">
        <v>51</v>
      </c>
      <c r="J9915" t="b">
        <f t="shared" si="1389"/>
        <v>0</v>
      </c>
      <c r="K9915" t="b">
        <f>OR(E9915&gt;3.5,Q9915&lt;10)</f>
        <v>1</v>
      </c>
      <c r="L9915" t="s">
        <v>19</v>
      </c>
      <c r="M9915" t="s">
        <v>3572</v>
      </c>
      <c r="N9915" t="str">
        <f t="shared" si="1390"/>
        <v>None</v>
      </c>
      <c r="O9915" t="str">
        <f t="shared" si="1391"/>
        <v>Bombay Finances</v>
      </c>
      <c r="P9915" t="s">
        <v>114</v>
      </c>
      <c r="Q9915" s="2">
        <f t="shared" si="1392"/>
        <v>11</v>
      </c>
      <c r="R9915" s="1" t="str">
        <f t="shared" si="1393"/>
        <v>Established</v>
      </c>
      <c r="S9915" s="1"/>
      <c r="T9915" t="s">
        <v>1183</v>
      </c>
      <c r="U9915" t="s">
        <v>24</v>
      </c>
      <c r="V9915">
        <f t="shared" si="1394"/>
        <v>500000</v>
      </c>
    </row>
    <row r="9916" spans="1:22" x14ac:dyDescent="0.35">
      <c r="A9916">
        <v>9914</v>
      </c>
      <c r="B9916" t="s">
        <v>14326</v>
      </c>
      <c r="C9916" t="str">
        <f t="shared" si="1386"/>
        <v>Don’t Buy</v>
      </c>
      <c r="D9916" t="str">
        <f t="shared" si="1387"/>
        <v>Long Name</v>
      </c>
      <c r="E9916">
        <v>2.5</v>
      </c>
      <c r="F9916">
        <f>IF(Q9916&lt;10,E9916+0.1,E9916)</f>
        <v>2.5</v>
      </c>
      <c r="G9916">
        <f>MIN(IF(Q9916&lt;10,E9916+0.5,E9916),5)</f>
        <v>2.5</v>
      </c>
      <c r="H9916" t="str">
        <f t="shared" si="1388"/>
        <v>Average Place to Work</v>
      </c>
      <c r="I9916">
        <v>51</v>
      </c>
      <c r="J9916" t="b">
        <f t="shared" si="1389"/>
        <v>0</v>
      </c>
      <c r="K9916" t="b">
        <f>OR(E9916&gt;3.5,Q9916&lt;10)</f>
        <v>0</v>
      </c>
      <c r="L9916" t="s">
        <v>19</v>
      </c>
      <c r="M9916" t="s">
        <v>7335</v>
      </c>
      <c r="N9916" t="str">
        <f t="shared" si="1390"/>
        <v>None</v>
      </c>
      <c r="O9916" t="str">
        <f t="shared" si="1391"/>
        <v>None</v>
      </c>
      <c r="P9916" t="s">
        <v>261</v>
      </c>
      <c r="Q9916" s="2">
        <f t="shared" si="1392"/>
        <v>21</v>
      </c>
      <c r="R9916" s="1" t="str">
        <f t="shared" si="1393"/>
        <v>Established</v>
      </c>
      <c r="S9916" s="1"/>
      <c r="T9916" t="s">
        <v>598</v>
      </c>
      <c r="U9916" t="s">
        <v>24</v>
      </c>
      <c r="V9916">
        <f t="shared" si="1394"/>
        <v>500000</v>
      </c>
    </row>
    <row r="9917" spans="1:22" x14ac:dyDescent="0.35">
      <c r="A9917">
        <v>9915</v>
      </c>
      <c r="B9917" t="s">
        <v>14327</v>
      </c>
      <c r="C9917" t="str">
        <f t="shared" si="1386"/>
        <v>Don’t Buy</v>
      </c>
      <c r="D9917" t="str">
        <f t="shared" si="1387"/>
        <v>Long Name</v>
      </c>
      <c r="E9917">
        <v>4.0999999999999996</v>
      </c>
      <c r="F9917">
        <f>IF(Q9917&lt;10,E9917+0.1,E9917)</f>
        <v>4.0999999999999996</v>
      </c>
      <c r="G9917">
        <f>MIN(IF(Q9917&lt;10,E9917+0.5,E9917),5)</f>
        <v>4.0999999999999996</v>
      </c>
      <c r="H9917" t="str">
        <f t="shared" si="1388"/>
        <v>Average Place to Work</v>
      </c>
      <c r="I9917">
        <v>51</v>
      </c>
      <c r="J9917" t="b">
        <f t="shared" si="1389"/>
        <v>0</v>
      </c>
      <c r="K9917" t="b">
        <f>OR(E9917&gt;3.5,Q9917&lt;10)</f>
        <v>1</v>
      </c>
      <c r="L9917" t="s">
        <v>19</v>
      </c>
      <c r="M9917" t="s">
        <v>7861</v>
      </c>
      <c r="N9917" t="str">
        <f t="shared" si="1390"/>
        <v>None</v>
      </c>
      <c r="O9917" t="str">
        <f t="shared" si="1391"/>
        <v>None</v>
      </c>
      <c r="P9917" t="s">
        <v>99</v>
      </c>
      <c r="Q9917" s="2">
        <f t="shared" si="1392"/>
        <v>26</v>
      </c>
      <c r="R9917" s="1" t="str">
        <f t="shared" si="1393"/>
        <v>Established</v>
      </c>
      <c r="S9917" s="1"/>
      <c r="T9917" t="s">
        <v>1183</v>
      </c>
      <c r="U9917" t="s">
        <v>931</v>
      </c>
      <c r="V9917">
        <f t="shared" si="1394"/>
        <v>0</v>
      </c>
    </row>
    <row r="9918" spans="1:22" x14ac:dyDescent="0.35">
      <c r="A9918">
        <v>9916</v>
      </c>
      <c r="B9918" t="s">
        <v>14328</v>
      </c>
      <c r="C9918" t="str">
        <f t="shared" si="1386"/>
        <v>Don’t Buy</v>
      </c>
      <c r="D9918" t="str">
        <f t="shared" si="1387"/>
        <v>Short Name</v>
      </c>
      <c r="E9918">
        <v>3.6</v>
      </c>
      <c r="F9918">
        <f>IF(Q9918&lt;10,E9918+0.1,E9918)</f>
        <v>3.6</v>
      </c>
      <c r="G9918">
        <f>MIN(IF(Q9918&lt;10,E9918+0.5,E9918),5)</f>
        <v>3.6</v>
      </c>
      <c r="H9918" t="str">
        <f t="shared" si="1388"/>
        <v>Average Place to Work</v>
      </c>
      <c r="I9918">
        <v>51</v>
      </c>
      <c r="J9918" t="b">
        <f t="shared" si="1389"/>
        <v>0</v>
      </c>
      <c r="K9918" t="b">
        <f>OR(E9918&gt;3.5,Q9918&lt;10)</f>
        <v>1</v>
      </c>
      <c r="M9918" t="s">
        <v>4839</v>
      </c>
      <c r="N9918" t="str">
        <f t="shared" si="1390"/>
        <v>None</v>
      </c>
      <c r="O9918" t="str">
        <f t="shared" si="1391"/>
        <v>None</v>
      </c>
      <c r="P9918" t="s">
        <v>626</v>
      </c>
      <c r="Q9918" s="2">
        <f t="shared" si="1392"/>
        <v>17</v>
      </c>
      <c r="R9918" s="1" t="str">
        <f t="shared" si="1393"/>
        <v>Established</v>
      </c>
      <c r="S9918" s="1"/>
      <c r="T9918" t="s">
        <v>598</v>
      </c>
      <c r="U9918" t="s">
        <v>1677</v>
      </c>
      <c r="V9918">
        <f t="shared" si="1394"/>
        <v>0</v>
      </c>
    </row>
    <row r="9919" spans="1:22" x14ac:dyDescent="0.35">
      <c r="A9919">
        <v>9917</v>
      </c>
      <c r="B9919" t="s">
        <v>14329</v>
      </c>
      <c r="C9919" t="str">
        <f t="shared" si="1386"/>
        <v>Don’t Buy</v>
      </c>
      <c r="D9919" t="str">
        <f t="shared" si="1387"/>
        <v>Long Name</v>
      </c>
      <c r="E9919">
        <v>3.7</v>
      </c>
      <c r="F9919">
        <f>IF(Q9919&lt;10,E9919+0.1,E9919)</f>
        <v>3.7</v>
      </c>
      <c r="G9919">
        <f>MIN(IF(Q9919&lt;10,E9919+0.5,E9919),5)</f>
        <v>3.7</v>
      </c>
      <c r="H9919" t="str">
        <f t="shared" si="1388"/>
        <v>Average Place to Work</v>
      </c>
      <c r="I9919">
        <v>51</v>
      </c>
      <c r="J9919" t="b">
        <f t="shared" si="1389"/>
        <v>0</v>
      </c>
      <c r="K9919" t="b">
        <f>OR(E9919&gt;3.5,Q9919&lt;10)</f>
        <v>1</v>
      </c>
      <c r="L9919" t="s">
        <v>9</v>
      </c>
      <c r="M9919" t="s">
        <v>11059</v>
      </c>
      <c r="N9919" t="str">
        <f t="shared" si="1390"/>
        <v>None</v>
      </c>
      <c r="O9919" t="str">
        <f t="shared" si="1391"/>
        <v>None</v>
      </c>
      <c r="P9919" t="s">
        <v>213</v>
      </c>
      <c r="Q9919" s="2">
        <f t="shared" si="1392"/>
        <v>12</v>
      </c>
      <c r="R9919" s="1" t="str">
        <f t="shared" si="1393"/>
        <v>Established</v>
      </c>
      <c r="S9919" s="1"/>
      <c r="T9919" t="s">
        <v>598</v>
      </c>
      <c r="U9919" t="s">
        <v>297</v>
      </c>
      <c r="V9919">
        <f t="shared" si="1394"/>
        <v>0</v>
      </c>
    </row>
    <row r="9920" spans="1:22" x14ac:dyDescent="0.35">
      <c r="A9920">
        <v>9918</v>
      </c>
      <c r="B9920" t="s">
        <v>14330</v>
      </c>
      <c r="C9920" t="str">
        <f t="shared" si="1386"/>
        <v>Don’t Buy</v>
      </c>
      <c r="D9920" t="str">
        <f t="shared" si="1387"/>
        <v>Long Name</v>
      </c>
      <c r="E9920">
        <v>4.0999999999999996</v>
      </c>
      <c r="F9920">
        <f>IF(Q9920&lt;10,E9920+0.1,E9920)</f>
        <v>4.0999999999999996</v>
      </c>
      <c r="G9920">
        <f>MIN(IF(Q9920&lt;10,E9920+0.5,E9920),5)</f>
        <v>4.0999999999999996</v>
      </c>
      <c r="H9920" t="str">
        <f t="shared" si="1388"/>
        <v>Average Place to Work</v>
      </c>
      <c r="I9920">
        <v>51</v>
      </c>
      <c r="J9920" t="b">
        <f t="shared" si="1389"/>
        <v>0</v>
      </c>
      <c r="K9920" t="b">
        <f>OR(E9920&gt;3.5,Q9920&lt;10)</f>
        <v>1</v>
      </c>
      <c r="L9920" t="s">
        <v>19</v>
      </c>
      <c r="M9920" t="s">
        <v>5474</v>
      </c>
      <c r="N9920" t="str">
        <f t="shared" si="1390"/>
        <v>Indian Silicon Valley Startups</v>
      </c>
      <c r="O9920" t="str">
        <f t="shared" si="1391"/>
        <v>None</v>
      </c>
      <c r="P9920" t="s">
        <v>39</v>
      </c>
      <c r="Q9920" s="2">
        <f t="shared" si="1392"/>
        <v>36</v>
      </c>
      <c r="R9920" s="1" t="str">
        <f t="shared" si="1393"/>
        <v>Established</v>
      </c>
      <c r="S9920" s="1"/>
      <c r="T9920" t="s">
        <v>1183</v>
      </c>
      <c r="U9920" t="s">
        <v>171</v>
      </c>
      <c r="V9920">
        <f t="shared" si="1394"/>
        <v>0</v>
      </c>
    </row>
    <row r="9921" spans="1:22" x14ac:dyDescent="0.35">
      <c r="A9921">
        <v>9919</v>
      </c>
      <c r="B9921" t="s">
        <v>14331</v>
      </c>
      <c r="C9921" t="str">
        <f t="shared" si="1386"/>
        <v>Don’t Buy</v>
      </c>
      <c r="D9921" t="str">
        <f t="shared" si="1387"/>
        <v>Long Name</v>
      </c>
      <c r="E9921">
        <v>3.9</v>
      </c>
      <c r="F9921">
        <f>IF(Q9921&lt;10,E9921+0.1,E9921)</f>
        <v>3.9</v>
      </c>
      <c r="G9921">
        <f>MIN(IF(Q9921&lt;10,E9921+0.5,E9921),5)</f>
        <v>3.9</v>
      </c>
      <c r="H9921" t="str">
        <f t="shared" si="1388"/>
        <v>Average Place to Work</v>
      </c>
      <c r="I9921">
        <v>51</v>
      </c>
      <c r="J9921" t="b">
        <f t="shared" si="1389"/>
        <v>0</v>
      </c>
      <c r="K9921" t="b">
        <f>OR(E9921&gt;3.5,Q9921&lt;10)</f>
        <v>1</v>
      </c>
      <c r="L9921" t="s">
        <v>19</v>
      </c>
      <c r="M9921" t="s">
        <v>7320</v>
      </c>
      <c r="N9921" t="str">
        <f t="shared" si="1390"/>
        <v>None</v>
      </c>
      <c r="O9921" t="str">
        <f t="shared" si="1391"/>
        <v>None</v>
      </c>
      <c r="P9921" t="s">
        <v>626</v>
      </c>
      <c r="Q9921" s="2">
        <f t="shared" si="1392"/>
        <v>17</v>
      </c>
      <c r="R9921" s="1" t="str">
        <f t="shared" si="1393"/>
        <v>Established</v>
      </c>
      <c r="S9921" s="1"/>
      <c r="T9921" t="s">
        <v>1183</v>
      </c>
      <c r="U9921" t="s">
        <v>64</v>
      </c>
      <c r="V9921">
        <f t="shared" si="1394"/>
        <v>0</v>
      </c>
    </row>
    <row r="9922" spans="1:22" x14ac:dyDescent="0.35">
      <c r="A9922">
        <v>9920</v>
      </c>
      <c r="B9922" t="s">
        <v>14332</v>
      </c>
      <c r="C9922" t="str">
        <f t="shared" si="1386"/>
        <v>Don’t Buy</v>
      </c>
      <c r="D9922" t="str">
        <f t="shared" si="1387"/>
        <v>Long Name</v>
      </c>
      <c r="E9922">
        <v>4.0999999999999996</v>
      </c>
      <c r="F9922">
        <f>IF(Q9922&lt;10,E9922+0.1,E9922)</f>
        <v>4.1999999999999993</v>
      </c>
      <c r="G9922">
        <f>MIN(IF(Q9922&lt;10,E9922+0.5,E9922),5)</f>
        <v>4.5999999999999996</v>
      </c>
      <c r="H9922" t="str">
        <f t="shared" si="1388"/>
        <v>Average Place to Work</v>
      </c>
      <c r="I9922">
        <v>51</v>
      </c>
      <c r="J9922" t="b">
        <f t="shared" si="1389"/>
        <v>0</v>
      </c>
      <c r="K9922" t="b">
        <f>OR(E9922&gt;3.5,Q9922&lt;10)</f>
        <v>1</v>
      </c>
      <c r="L9922" t="s">
        <v>19</v>
      </c>
      <c r="M9922" t="s">
        <v>14333</v>
      </c>
      <c r="N9922" t="str">
        <f t="shared" si="1390"/>
        <v>Indian Silicon Valley Startups</v>
      </c>
      <c r="O9922" t="str">
        <f t="shared" si="1391"/>
        <v>None</v>
      </c>
      <c r="Q9922" s="2">
        <f t="shared" si="1392"/>
        <v>0</v>
      </c>
      <c r="R9922" s="1" t="str">
        <f t="shared" si="1393"/>
        <v>Startup</v>
      </c>
      <c r="S9922" s="1"/>
      <c r="T9922" t="s">
        <v>12</v>
      </c>
      <c r="U9922" t="s">
        <v>446</v>
      </c>
      <c r="V9922">
        <f t="shared" si="1394"/>
        <v>0</v>
      </c>
    </row>
    <row r="9923" spans="1:22" x14ac:dyDescent="0.35">
      <c r="A9923">
        <v>9921</v>
      </c>
      <c r="B9923" t="s">
        <v>14334</v>
      </c>
      <c r="C9923" t="str">
        <f t="shared" ref="C9923:C9960" si="1395">IF(OR(LEFT(B9923,1)="T",LEFT(B9923,1)="G"),"Buy","Don’t Buy")</f>
        <v>Don’t Buy</v>
      </c>
      <c r="D9923" t="str">
        <f t="shared" ref="D9923:D9960" si="1396">IF(LEN(B9923)&gt;=10,"Long Name","Short Name")</f>
        <v>Long Name</v>
      </c>
      <c r="E9923">
        <v>3.5</v>
      </c>
      <c r="F9923">
        <f>IF(Q9923&lt;10,E9923+0.1,E9923)</f>
        <v>3.6</v>
      </c>
      <c r="G9923">
        <f>MIN(IF(Q9923&lt;10,E9923+0.5,E9923),5)</f>
        <v>4</v>
      </c>
      <c r="H9923" t="str">
        <f t="shared" ref="H9923:H9960" si="1397">IF(E9923&gt;4.5,"Great Place to Work","Average Place to Work")</f>
        <v>Average Place to Work</v>
      </c>
      <c r="I9923">
        <v>51</v>
      </c>
      <c r="J9923" t="b">
        <f t="shared" ref="J9923:J9960" si="1398">AND(I9923&gt;10000,E9923&gt;4)</f>
        <v>0</v>
      </c>
      <c r="K9923" t="b">
        <f>OR(E9923&gt;3.5,Q9923&lt;10)</f>
        <v>1</v>
      </c>
      <c r="L9923" t="s">
        <v>19</v>
      </c>
      <c r="M9923" t="s">
        <v>5097</v>
      </c>
      <c r="N9923" t="str">
        <f t="shared" ref="N9923:N9960" si="1399">IF(OR(LEFT(M9923,9)="Banglore",LEFT(M9923,9)="Bengaluru",LEFT(M9923,7)="Chennai",Q9923&lt;10,U9923="Internet"),"Indian Silicon Valley Startups","None")</f>
        <v>Indian Silicon Valley Startups</v>
      </c>
      <c r="O9923" t="str">
        <f t="shared" ref="O9923:O9960" si="1400">IF(AND(LEFT(M9923,6)="Mumbai",U9923="Financial Services"),"Bombay Finances","None")</f>
        <v>None</v>
      </c>
      <c r="P9923" t="s">
        <v>269</v>
      </c>
      <c r="Q9923" s="2">
        <f t="shared" ref="Q9923:Q9960" si="1401">_xlfn.NUMBERVALUE(SUBSTITUTE(TRIM(P9923)," years old",""))</f>
        <v>9</v>
      </c>
      <c r="R9923" s="1" t="str">
        <f t="shared" ref="R9923:R9960" si="1402">IF(Q9923&lt;10,"Startup","Established")</f>
        <v>Startup</v>
      </c>
      <c r="S9923" s="1"/>
      <c r="T9923" t="s">
        <v>598</v>
      </c>
      <c r="U9923" t="s">
        <v>36</v>
      </c>
      <c r="V9923">
        <f t="shared" ref="V9923:V9960" si="1403">IF(AND(OR(U9923=$U$7,U9923=$U$12),E9923&gt;4),1000000,IF(AND(OR(U9923=$U$7,U9923=$U$12),E9923&lt;=4),500000,IF(AND(U9923=$U$18,E9923&gt;4),800000,0)))</f>
        <v>0</v>
      </c>
    </row>
    <row r="9924" spans="1:22" x14ac:dyDescent="0.35">
      <c r="A9924">
        <v>9922</v>
      </c>
      <c r="B9924" t="s">
        <v>14335</v>
      </c>
      <c r="C9924" t="str">
        <f t="shared" si="1395"/>
        <v>Don’t Buy</v>
      </c>
      <c r="D9924" t="str">
        <f t="shared" si="1396"/>
        <v>Long Name</v>
      </c>
      <c r="E9924">
        <v>4.3</v>
      </c>
      <c r="F9924">
        <f>IF(Q9924&lt;10,E9924+0.1,E9924)</f>
        <v>4.3</v>
      </c>
      <c r="G9924">
        <f>MIN(IF(Q9924&lt;10,E9924+0.5,E9924),5)</f>
        <v>4.3</v>
      </c>
      <c r="H9924" t="str">
        <f t="shared" si="1397"/>
        <v>Average Place to Work</v>
      </c>
      <c r="I9924">
        <v>51</v>
      </c>
      <c r="J9924" t="b">
        <f t="shared" si="1398"/>
        <v>0</v>
      </c>
      <c r="K9924" t="b">
        <f>OR(E9924&gt;3.5,Q9924&lt;10)</f>
        <v>1</v>
      </c>
      <c r="L9924" t="s">
        <v>9</v>
      </c>
      <c r="M9924" t="s">
        <v>8981</v>
      </c>
      <c r="N9924" t="str">
        <f t="shared" si="1399"/>
        <v>None</v>
      </c>
      <c r="O9924" t="str">
        <f t="shared" si="1400"/>
        <v>None</v>
      </c>
      <c r="P9924" t="s">
        <v>198</v>
      </c>
      <c r="Q9924" s="2">
        <f t="shared" si="1401"/>
        <v>35</v>
      </c>
      <c r="R9924" s="1" t="str">
        <f t="shared" si="1402"/>
        <v>Established</v>
      </c>
      <c r="S9924" s="1"/>
      <c r="T9924" t="s">
        <v>115</v>
      </c>
      <c r="U9924" t="s">
        <v>68</v>
      </c>
      <c r="V9924">
        <f t="shared" si="1403"/>
        <v>800000</v>
      </c>
    </row>
    <row r="9925" spans="1:22" x14ac:dyDescent="0.35">
      <c r="A9925">
        <v>9923</v>
      </c>
      <c r="B9925" t="s">
        <v>14336</v>
      </c>
      <c r="C9925" t="str">
        <f t="shared" si="1395"/>
        <v>Don’t Buy</v>
      </c>
      <c r="D9925" t="str">
        <f t="shared" si="1396"/>
        <v>Short Name</v>
      </c>
      <c r="E9925">
        <v>4.2</v>
      </c>
      <c r="F9925">
        <f>IF(Q9925&lt;10,E9925+0.1,E9925)</f>
        <v>4.2</v>
      </c>
      <c r="G9925">
        <f>MIN(IF(Q9925&lt;10,E9925+0.5,E9925),5)</f>
        <v>4.2</v>
      </c>
      <c r="H9925" t="str">
        <f t="shared" si="1397"/>
        <v>Average Place to Work</v>
      </c>
      <c r="I9925">
        <v>51</v>
      </c>
      <c r="J9925" t="b">
        <f t="shared" si="1398"/>
        <v>0</v>
      </c>
      <c r="K9925" t="b">
        <f>OR(E9925&gt;3.5,Q9925&lt;10)</f>
        <v>1</v>
      </c>
      <c r="L9925" t="s">
        <v>19</v>
      </c>
      <c r="M9925" t="s">
        <v>10466</v>
      </c>
      <c r="N9925" t="str">
        <f t="shared" si="1399"/>
        <v>None</v>
      </c>
      <c r="O9925" t="str">
        <f t="shared" si="1400"/>
        <v>None</v>
      </c>
      <c r="P9925" t="s">
        <v>35</v>
      </c>
      <c r="Q9925" s="2">
        <f t="shared" si="1401"/>
        <v>55</v>
      </c>
      <c r="R9925" s="1" t="str">
        <f t="shared" si="1402"/>
        <v>Established</v>
      </c>
      <c r="S9925" s="1"/>
      <c r="T9925" t="s">
        <v>598</v>
      </c>
      <c r="U9925" t="s">
        <v>297</v>
      </c>
      <c r="V9925">
        <f t="shared" si="1403"/>
        <v>0</v>
      </c>
    </row>
    <row r="9926" spans="1:22" x14ac:dyDescent="0.35">
      <c r="A9926">
        <v>9924</v>
      </c>
      <c r="B9926" t="s">
        <v>14337</v>
      </c>
      <c r="C9926" t="str">
        <f t="shared" si="1395"/>
        <v>Buy</v>
      </c>
      <c r="D9926" t="str">
        <f t="shared" si="1396"/>
        <v>Long Name</v>
      </c>
      <c r="E9926">
        <v>4.5999999999999996</v>
      </c>
      <c r="F9926">
        <f>IF(Q9926&lt;10,E9926+0.1,E9926)</f>
        <v>4.5999999999999996</v>
      </c>
      <c r="G9926">
        <f>MIN(IF(Q9926&lt;10,E9926+0.5,E9926),5)</f>
        <v>4.5999999999999996</v>
      </c>
      <c r="H9926" t="str">
        <f t="shared" si="1397"/>
        <v>Great Place to Work</v>
      </c>
      <c r="I9926">
        <v>51</v>
      </c>
      <c r="J9926" t="b">
        <f t="shared" si="1398"/>
        <v>0</v>
      </c>
      <c r="K9926" t="b">
        <f>OR(E9926&gt;3.5,Q9926&lt;10)</f>
        <v>1</v>
      </c>
      <c r="L9926" t="s">
        <v>9</v>
      </c>
      <c r="M9926" t="s">
        <v>9604</v>
      </c>
      <c r="N9926" t="str">
        <f t="shared" si="1399"/>
        <v>None</v>
      </c>
      <c r="O9926" t="str">
        <f t="shared" si="1400"/>
        <v>None</v>
      </c>
      <c r="P9926" t="s">
        <v>1444</v>
      </c>
      <c r="Q9926" s="2">
        <f t="shared" si="1401"/>
        <v>94</v>
      </c>
      <c r="R9926" s="1" t="str">
        <f t="shared" si="1402"/>
        <v>Established</v>
      </c>
      <c r="S9926" s="1"/>
      <c r="T9926" t="s">
        <v>606</v>
      </c>
      <c r="U9926" t="s">
        <v>986</v>
      </c>
      <c r="V9926">
        <f t="shared" si="1403"/>
        <v>0</v>
      </c>
    </row>
    <row r="9927" spans="1:22" x14ac:dyDescent="0.35">
      <c r="A9927">
        <v>9925</v>
      </c>
      <c r="B9927" t="s">
        <v>14338</v>
      </c>
      <c r="C9927" t="str">
        <f t="shared" si="1395"/>
        <v>Don’t Buy</v>
      </c>
      <c r="D9927" t="str">
        <f t="shared" si="1396"/>
        <v>Long Name</v>
      </c>
      <c r="E9927">
        <v>4.0999999999999996</v>
      </c>
      <c r="F9927">
        <f>IF(Q9927&lt;10,E9927+0.1,E9927)</f>
        <v>4.0999999999999996</v>
      </c>
      <c r="G9927">
        <f>MIN(IF(Q9927&lt;10,E9927+0.5,E9927),5)</f>
        <v>4.0999999999999996</v>
      </c>
      <c r="H9927" t="str">
        <f t="shared" si="1397"/>
        <v>Average Place to Work</v>
      </c>
      <c r="I9927">
        <v>51</v>
      </c>
      <c r="J9927" t="b">
        <f t="shared" si="1398"/>
        <v>0</v>
      </c>
      <c r="K9927" t="b">
        <f>OR(E9927&gt;3.5,Q9927&lt;10)</f>
        <v>1</v>
      </c>
      <c r="L9927" t="s">
        <v>9</v>
      </c>
      <c r="M9927" t="s">
        <v>14339</v>
      </c>
      <c r="N9927" t="str">
        <f t="shared" si="1399"/>
        <v>None</v>
      </c>
      <c r="O9927" t="str">
        <f t="shared" si="1400"/>
        <v>None</v>
      </c>
      <c r="P9927" t="s">
        <v>550</v>
      </c>
      <c r="Q9927" s="2">
        <f t="shared" si="1401"/>
        <v>92</v>
      </c>
      <c r="R9927" s="1" t="str">
        <f t="shared" si="1402"/>
        <v>Established</v>
      </c>
      <c r="S9927" s="1"/>
      <c r="T9927" t="s">
        <v>598</v>
      </c>
      <c r="U9927" t="s">
        <v>5009</v>
      </c>
      <c r="V9927">
        <f t="shared" si="1403"/>
        <v>0</v>
      </c>
    </row>
    <row r="9928" spans="1:22" x14ac:dyDescent="0.35">
      <c r="A9928">
        <v>9926</v>
      </c>
      <c r="B9928" t="s">
        <v>14340</v>
      </c>
      <c r="C9928" t="str">
        <f t="shared" si="1395"/>
        <v>Don’t Buy</v>
      </c>
      <c r="D9928" t="str">
        <f t="shared" si="1396"/>
        <v>Long Name</v>
      </c>
      <c r="E9928">
        <v>4.5999999999999996</v>
      </c>
      <c r="F9928">
        <f>IF(Q9928&lt;10,E9928+0.1,E9928)</f>
        <v>4.5999999999999996</v>
      </c>
      <c r="G9928">
        <f>MIN(IF(Q9928&lt;10,E9928+0.5,E9928),5)</f>
        <v>4.5999999999999996</v>
      </c>
      <c r="H9928" t="str">
        <f t="shared" si="1397"/>
        <v>Great Place to Work</v>
      </c>
      <c r="I9928">
        <v>51</v>
      </c>
      <c r="J9928" t="b">
        <f t="shared" si="1398"/>
        <v>0</v>
      </c>
      <c r="K9928" t="b">
        <f>OR(E9928&gt;3.5,Q9928&lt;10)</f>
        <v>1</v>
      </c>
      <c r="L9928" t="s">
        <v>19</v>
      </c>
      <c r="M9928" t="s">
        <v>3054</v>
      </c>
      <c r="N9928" t="str">
        <f t="shared" si="1399"/>
        <v>None</v>
      </c>
      <c r="O9928" t="str">
        <f t="shared" si="1400"/>
        <v>None</v>
      </c>
      <c r="P9928" t="s">
        <v>232</v>
      </c>
      <c r="Q9928" s="2">
        <f t="shared" si="1401"/>
        <v>43</v>
      </c>
      <c r="R9928" s="1" t="str">
        <f t="shared" si="1402"/>
        <v>Established</v>
      </c>
      <c r="S9928" s="1"/>
      <c r="T9928" t="s">
        <v>598</v>
      </c>
      <c r="U9928" t="s">
        <v>214</v>
      </c>
      <c r="V9928">
        <f t="shared" si="1403"/>
        <v>0</v>
      </c>
    </row>
    <row r="9929" spans="1:22" x14ac:dyDescent="0.35">
      <c r="A9929">
        <v>9927</v>
      </c>
      <c r="B9929" t="s">
        <v>14341</v>
      </c>
      <c r="C9929" t="str">
        <f t="shared" si="1395"/>
        <v>Don’t Buy</v>
      </c>
      <c r="D9929" t="str">
        <f t="shared" si="1396"/>
        <v>Long Name</v>
      </c>
      <c r="E9929">
        <v>3.9</v>
      </c>
      <c r="F9929">
        <f>IF(Q9929&lt;10,E9929+0.1,E9929)</f>
        <v>3.9</v>
      </c>
      <c r="G9929">
        <f>MIN(IF(Q9929&lt;10,E9929+0.5,E9929),5)</f>
        <v>3.9</v>
      </c>
      <c r="H9929" t="str">
        <f t="shared" si="1397"/>
        <v>Average Place to Work</v>
      </c>
      <c r="I9929">
        <v>51</v>
      </c>
      <c r="J9929" t="b">
        <f t="shared" si="1398"/>
        <v>0</v>
      </c>
      <c r="K9929" t="b">
        <f>OR(E9929&gt;3.5,Q9929&lt;10)</f>
        <v>1</v>
      </c>
      <c r="M9929" t="s">
        <v>14342</v>
      </c>
      <c r="N9929" t="str">
        <f t="shared" si="1399"/>
        <v>None</v>
      </c>
      <c r="O9929" t="str">
        <f t="shared" si="1400"/>
        <v>None</v>
      </c>
      <c r="P9929" t="s">
        <v>261</v>
      </c>
      <c r="Q9929" s="2">
        <f t="shared" si="1401"/>
        <v>21</v>
      </c>
      <c r="R9929" s="1" t="str">
        <f t="shared" si="1402"/>
        <v>Established</v>
      </c>
      <c r="S9929" s="1"/>
      <c r="T9929" t="s">
        <v>1146</v>
      </c>
      <c r="U9929" t="s">
        <v>227</v>
      </c>
      <c r="V9929">
        <f t="shared" si="1403"/>
        <v>0</v>
      </c>
    </row>
    <row r="9930" spans="1:22" x14ac:dyDescent="0.35">
      <c r="A9930">
        <v>9928</v>
      </c>
      <c r="B9930" t="s">
        <v>14343</v>
      </c>
      <c r="C9930" t="str">
        <f t="shared" si="1395"/>
        <v>Don’t Buy</v>
      </c>
      <c r="D9930" t="str">
        <f t="shared" si="1396"/>
        <v>Long Name</v>
      </c>
      <c r="E9930">
        <v>4.2</v>
      </c>
      <c r="F9930">
        <f>IF(Q9930&lt;10,E9930+0.1,E9930)</f>
        <v>4.2</v>
      </c>
      <c r="G9930">
        <f>MIN(IF(Q9930&lt;10,E9930+0.5,E9930),5)</f>
        <v>4.2</v>
      </c>
      <c r="H9930" t="str">
        <f t="shared" si="1397"/>
        <v>Average Place to Work</v>
      </c>
      <c r="I9930">
        <v>51</v>
      </c>
      <c r="J9930" t="b">
        <f t="shared" si="1398"/>
        <v>0</v>
      </c>
      <c r="K9930" t="b">
        <f>OR(E9930&gt;3.5,Q9930&lt;10)</f>
        <v>1</v>
      </c>
      <c r="L9930" t="s">
        <v>9</v>
      </c>
      <c r="M9930" t="s">
        <v>5073</v>
      </c>
      <c r="N9930" t="str">
        <f t="shared" si="1399"/>
        <v>None</v>
      </c>
      <c r="O9930" t="str">
        <f t="shared" si="1400"/>
        <v>None</v>
      </c>
      <c r="P9930" t="s">
        <v>50</v>
      </c>
      <c r="Q9930" s="2">
        <f t="shared" si="1401"/>
        <v>29</v>
      </c>
      <c r="R9930" s="1" t="str">
        <f t="shared" si="1402"/>
        <v>Established</v>
      </c>
      <c r="S9930" s="1"/>
      <c r="T9930" t="s">
        <v>1183</v>
      </c>
      <c r="U9930" t="s">
        <v>192</v>
      </c>
      <c r="V9930">
        <f t="shared" si="1403"/>
        <v>0</v>
      </c>
    </row>
    <row r="9931" spans="1:22" x14ac:dyDescent="0.35">
      <c r="A9931">
        <v>9929</v>
      </c>
      <c r="B9931" t="s">
        <v>14276</v>
      </c>
      <c r="C9931" t="str">
        <f t="shared" si="1395"/>
        <v>Don’t Buy</v>
      </c>
      <c r="D9931" t="str">
        <f t="shared" si="1396"/>
        <v>Long Name</v>
      </c>
      <c r="E9931">
        <v>4.3</v>
      </c>
      <c r="F9931">
        <f>IF(Q9931&lt;10,E9931+0.1,E9931)</f>
        <v>4.3999999999999995</v>
      </c>
      <c r="G9931">
        <f>MIN(IF(Q9931&lt;10,E9931+0.5,E9931),5)</f>
        <v>4.8</v>
      </c>
      <c r="H9931" t="str">
        <f t="shared" si="1397"/>
        <v>Average Place to Work</v>
      </c>
      <c r="I9931">
        <v>51</v>
      </c>
      <c r="J9931" t="b">
        <f t="shared" si="1398"/>
        <v>0</v>
      </c>
      <c r="K9931" t="b">
        <f>OR(E9931&gt;3.5,Q9931&lt;10)</f>
        <v>1</v>
      </c>
      <c r="M9931" t="s">
        <v>11587</v>
      </c>
      <c r="N9931" t="str">
        <f t="shared" si="1399"/>
        <v>Indian Silicon Valley Startups</v>
      </c>
      <c r="O9931" t="str">
        <f t="shared" si="1400"/>
        <v>None</v>
      </c>
      <c r="Q9931" s="2">
        <f t="shared" si="1401"/>
        <v>0</v>
      </c>
      <c r="R9931" s="1" t="str">
        <f t="shared" si="1402"/>
        <v>Startup</v>
      </c>
      <c r="S9931" s="1"/>
      <c r="T9931" t="s">
        <v>1146</v>
      </c>
      <c r="U9931" t="s">
        <v>5356</v>
      </c>
      <c r="V9931">
        <f t="shared" si="1403"/>
        <v>0</v>
      </c>
    </row>
    <row r="9932" spans="1:22" x14ac:dyDescent="0.35">
      <c r="A9932">
        <v>9930</v>
      </c>
      <c r="B9932" t="s">
        <v>14283</v>
      </c>
      <c r="C9932" t="str">
        <f t="shared" si="1395"/>
        <v>Don’t Buy</v>
      </c>
      <c r="D9932" t="str">
        <f t="shared" si="1396"/>
        <v>Long Name</v>
      </c>
      <c r="E9932">
        <v>3.2</v>
      </c>
      <c r="F9932">
        <f>IF(Q9932&lt;10,E9932+0.1,E9932)</f>
        <v>3.2</v>
      </c>
      <c r="G9932">
        <f>MIN(IF(Q9932&lt;10,E9932+0.5,E9932),5)</f>
        <v>3.2</v>
      </c>
      <c r="H9932" t="str">
        <f t="shared" si="1397"/>
        <v>Average Place to Work</v>
      </c>
      <c r="I9932">
        <v>51</v>
      </c>
      <c r="J9932" t="b">
        <f t="shared" si="1398"/>
        <v>0</v>
      </c>
      <c r="K9932" t="b">
        <f>OR(E9932&gt;3.5,Q9932&lt;10)</f>
        <v>0</v>
      </c>
      <c r="L9932" t="s">
        <v>19</v>
      </c>
      <c r="M9932" t="s">
        <v>5682</v>
      </c>
      <c r="N9932" t="str">
        <f t="shared" si="1399"/>
        <v>None</v>
      </c>
      <c r="O9932" t="str">
        <f t="shared" si="1400"/>
        <v>None</v>
      </c>
      <c r="P9932" t="s">
        <v>156</v>
      </c>
      <c r="Q9932" s="2">
        <f t="shared" si="1401"/>
        <v>18</v>
      </c>
      <c r="R9932" s="1" t="str">
        <f t="shared" si="1402"/>
        <v>Established</v>
      </c>
      <c r="S9932" s="1"/>
      <c r="T9932" t="s">
        <v>598</v>
      </c>
      <c r="U9932" t="s">
        <v>687</v>
      </c>
      <c r="V9932">
        <f t="shared" si="1403"/>
        <v>0</v>
      </c>
    </row>
    <row r="9933" spans="1:22" x14ac:dyDescent="0.35">
      <c r="A9933">
        <v>9931</v>
      </c>
      <c r="B9933" t="s">
        <v>14292</v>
      </c>
      <c r="C9933" t="str">
        <f t="shared" si="1395"/>
        <v>Don’t Buy</v>
      </c>
      <c r="D9933" t="str">
        <f t="shared" si="1396"/>
        <v>Long Name</v>
      </c>
      <c r="E9933">
        <v>3.9</v>
      </c>
      <c r="F9933">
        <f>IF(Q9933&lt;10,E9933+0.1,E9933)</f>
        <v>3.9</v>
      </c>
      <c r="G9933">
        <f>MIN(IF(Q9933&lt;10,E9933+0.5,E9933),5)</f>
        <v>3.9</v>
      </c>
      <c r="H9933" t="str">
        <f t="shared" si="1397"/>
        <v>Average Place to Work</v>
      </c>
      <c r="I9933">
        <v>51</v>
      </c>
      <c r="J9933" t="b">
        <f t="shared" si="1398"/>
        <v>0</v>
      </c>
      <c r="K9933" t="b">
        <f>OR(E9933&gt;3.5,Q9933&lt;10)</f>
        <v>1</v>
      </c>
      <c r="M9933" t="s">
        <v>9495</v>
      </c>
      <c r="N9933" t="str">
        <f t="shared" si="1399"/>
        <v>None</v>
      </c>
      <c r="O9933" t="str">
        <f t="shared" si="1400"/>
        <v>None</v>
      </c>
      <c r="P9933" t="s">
        <v>67</v>
      </c>
      <c r="Q9933" s="2">
        <f t="shared" si="1401"/>
        <v>15</v>
      </c>
      <c r="R9933" s="1" t="str">
        <f t="shared" si="1402"/>
        <v>Established</v>
      </c>
      <c r="S9933" s="1"/>
      <c r="T9933" t="s">
        <v>1183</v>
      </c>
      <c r="U9933" t="s">
        <v>446</v>
      </c>
      <c r="V9933">
        <f t="shared" si="1403"/>
        <v>0</v>
      </c>
    </row>
    <row r="9934" spans="1:22" x14ac:dyDescent="0.35">
      <c r="A9934">
        <v>9932</v>
      </c>
      <c r="B9934" t="s">
        <v>4528</v>
      </c>
      <c r="C9934" t="str">
        <f t="shared" si="1395"/>
        <v>Don’t Buy</v>
      </c>
      <c r="D9934" t="str">
        <f t="shared" si="1396"/>
        <v>Long Name</v>
      </c>
      <c r="E9934">
        <v>4.7</v>
      </c>
      <c r="F9934">
        <f>IF(Q9934&lt;10,E9934+0.1,E9934)</f>
        <v>4.7</v>
      </c>
      <c r="G9934">
        <f>MIN(IF(Q9934&lt;10,E9934+0.5,E9934),5)</f>
        <v>4.7</v>
      </c>
      <c r="H9934" t="str">
        <f t="shared" si="1397"/>
        <v>Great Place to Work</v>
      </c>
      <c r="I9934">
        <v>51</v>
      </c>
      <c r="J9934" t="b">
        <f t="shared" si="1398"/>
        <v>0</v>
      </c>
      <c r="K9934" t="b">
        <f>OR(E9934&gt;3.5,Q9934&lt;10)</f>
        <v>1</v>
      </c>
      <c r="L9934" t="s">
        <v>19</v>
      </c>
      <c r="M9934" t="s">
        <v>14297</v>
      </c>
      <c r="N9934" t="str">
        <f t="shared" si="1399"/>
        <v>None</v>
      </c>
      <c r="O9934" t="str">
        <f t="shared" si="1400"/>
        <v>None</v>
      </c>
      <c r="P9934" t="s">
        <v>423</v>
      </c>
      <c r="Q9934" s="2">
        <f t="shared" si="1401"/>
        <v>53</v>
      </c>
      <c r="R9934" s="1" t="str">
        <f t="shared" si="1402"/>
        <v>Established</v>
      </c>
      <c r="S9934" s="1"/>
      <c r="T9934" t="s">
        <v>1481</v>
      </c>
      <c r="U9934" t="s">
        <v>41</v>
      </c>
      <c r="V9934">
        <f t="shared" si="1403"/>
        <v>0</v>
      </c>
    </row>
    <row r="9935" spans="1:22" x14ac:dyDescent="0.35">
      <c r="A9935">
        <v>9933</v>
      </c>
      <c r="B9935" t="s">
        <v>14302</v>
      </c>
      <c r="C9935" t="str">
        <f t="shared" si="1395"/>
        <v>Don’t Buy</v>
      </c>
      <c r="D9935" t="str">
        <f t="shared" si="1396"/>
        <v>Long Name</v>
      </c>
      <c r="E9935">
        <v>3.9</v>
      </c>
      <c r="F9935">
        <f>IF(Q9935&lt;10,E9935+0.1,E9935)</f>
        <v>3.9</v>
      </c>
      <c r="G9935">
        <f>MIN(IF(Q9935&lt;10,E9935+0.5,E9935),5)</f>
        <v>3.9</v>
      </c>
      <c r="H9935" t="str">
        <f t="shared" si="1397"/>
        <v>Average Place to Work</v>
      </c>
      <c r="I9935">
        <v>51</v>
      </c>
      <c r="J9935" t="b">
        <f t="shared" si="1398"/>
        <v>0</v>
      </c>
      <c r="K9935" t="b">
        <f>OR(E9935&gt;3.5,Q9935&lt;10)</f>
        <v>1</v>
      </c>
      <c r="L9935" t="s">
        <v>19</v>
      </c>
      <c r="M9935" t="s">
        <v>9578</v>
      </c>
      <c r="N9935" t="str">
        <f t="shared" si="1399"/>
        <v>Indian Silicon Valley Startups</v>
      </c>
      <c r="O9935" t="str">
        <f t="shared" si="1400"/>
        <v>None</v>
      </c>
      <c r="P9935" t="s">
        <v>111</v>
      </c>
      <c r="Q9935" s="2">
        <f t="shared" si="1401"/>
        <v>22</v>
      </c>
      <c r="R9935" s="1" t="str">
        <f t="shared" si="1402"/>
        <v>Established</v>
      </c>
      <c r="S9935" s="1"/>
      <c r="T9935" t="s">
        <v>1183</v>
      </c>
      <c r="U9935" t="s">
        <v>144</v>
      </c>
      <c r="V9935">
        <f t="shared" si="1403"/>
        <v>0</v>
      </c>
    </row>
    <row r="9936" spans="1:22" x14ac:dyDescent="0.35">
      <c r="A9936">
        <v>9934</v>
      </c>
      <c r="B9936" t="s">
        <v>14298</v>
      </c>
      <c r="C9936" t="str">
        <f t="shared" si="1395"/>
        <v>Buy</v>
      </c>
      <c r="D9936" t="str">
        <f t="shared" si="1396"/>
        <v>Long Name</v>
      </c>
      <c r="E9936">
        <v>3.7</v>
      </c>
      <c r="F9936">
        <f>IF(Q9936&lt;10,E9936+0.1,E9936)</f>
        <v>3.7</v>
      </c>
      <c r="G9936">
        <f>MIN(IF(Q9936&lt;10,E9936+0.5,E9936),5)</f>
        <v>3.7</v>
      </c>
      <c r="H9936" t="str">
        <f t="shared" si="1397"/>
        <v>Average Place to Work</v>
      </c>
      <c r="I9936">
        <v>51</v>
      </c>
      <c r="J9936" t="b">
        <f t="shared" si="1398"/>
        <v>0</v>
      </c>
      <c r="K9936" t="b">
        <f>OR(E9936&gt;3.5,Q9936&lt;10)</f>
        <v>1</v>
      </c>
      <c r="L9936" t="s">
        <v>9</v>
      </c>
      <c r="M9936" t="s">
        <v>2265</v>
      </c>
      <c r="N9936" t="str">
        <f t="shared" si="1399"/>
        <v>None</v>
      </c>
      <c r="O9936" t="str">
        <f t="shared" si="1400"/>
        <v>None</v>
      </c>
      <c r="P9936" t="s">
        <v>302</v>
      </c>
      <c r="Q9936" s="2">
        <f t="shared" si="1401"/>
        <v>32</v>
      </c>
      <c r="R9936" s="1" t="str">
        <f t="shared" si="1402"/>
        <v>Established</v>
      </c>
      <c r="S9936" s="1"/>
      <c r="T9936" t="s">
        <v>1481</v>
      </c>
      <c r="U9936" t="s">
        <v>64</v>
      </c>
      <c r="V9936">
        <f t="shared" si="1403"/>
        <v>0</v>
      </c>
    </row>
    <row r="9937" spans="1:22" x14ac:dyDescent="0.35">
      <c r="A9937">
        <v>9935</v>
      </c>
      <c r="B9937" t="s">
        <v>14303</v>
      </c>
      <c r="C9937" t="str">
        <f t="shared" si="1395"/>
        <v>Don’t Buy</v>
      </c>
      <c r="D9937" t="str">
        <f t="shared" si="1396"/>
        <v>Long Name</v>
      </c>
      <c r="E9937">
        <v>3.7</v>
      </c>
      <c r="F9937">
        <f>IF(Q9937&lt;10,E9937+0.1,E9937)</f>
        <v>3.7</v>
      </c>
      <c r="G9937">
        <f>MIN(IF(Q9937&lt;10,E9937+0.5,E9937),5)</f>
        <v>3.7</v>
      </c>
      <c r="H9937" t="str">
        <f t="shared" si="1397"/>
        <v>Average Place to Work</v>
      </c>
      <c r="I9937">
        <v>51</v>
      </c>
      <c r="J9937" t="b">
        <f t="shared" si="1398"/>
        <v>0</v>
      </c>
      <c r="K9937" t="b">
        <f>OR(E9937&gt;3.5,Q9937&lt;10)</f>
        <v>1</v>
      </c>
      <c r="L9937" t="s">
        <v>19</v>
      </c>
      <c r="M9937" t="s">
        <v>1003</v>
      </c>
      <c r="N9937" t="str">
        <f t="shared" si="1399"/>
        <v>None</v>
      </c>
      <c r="O9937" t="str">
        <f t="shared" si="1400"/>
        <v>None</v>
      </c>
      <c r="P9937" t="s">
        <v>118</v>
      </c>
      <c r="Q9937" s="2">
        <f t="shared" si="1401"/>
        <v>20</v>
      </c>
      <c r="R9937" s="1" t="str">
        <f t="shared" si="1402"/>
        <v>Established</v>
      </c>
      <c r="S9937" s="1"/>
      <c r="T9937" t="s">
        <v>598</v>
      </c>
      <c r="U9937" t="s">
        <v>931</v>
      </c>
      <c r="V9937">
        <f t="shared" si="1403"/>
        <v>0</v>
      </c>
    </row>
    <row r="9938" spans="1:22" x14ac:dyDescent="0.35">
      <c r="A9938">
        <v>9936</v>
      </c>
      <c r="B9938" t="s">
        <v>14304</v>
      </c>
      <c r="C9938" t="str">
        <f t="shared" si="1395"/>
        <v>Don’t Buy</v>
      </c>
      <c r="D9938" t="str">
        <f t="shared" si="1396"/>
        <v>Short Name</v>
      </c>
      <c r="E9938">
        <v>4.4000000000000004</v>
      </c>
      <c r="F9938">
        <f>IF(Q9938&lt;10,E9938+0.1,E9938)</f>
        <v>4.4000000000000004</v>
      </c>
      <c r="G9938">
        <f>MIN(IF(Q9938&lt;10,E9938+0.5,E9938),5)</f>
        <v>4.4000000000000004</v>
      </c>
      <c r="H9938" t="str">
        <f t="shared" si="1397"/>
        <v>Average Place to Work</v>
      </c>
      <c r="I9938">
        <v>51</v>
      </c>
      <c r="J9938" t="b">
        <f t="shared" si="1398"/>
        <v>0</v>
      </c>
      <c r="K9938" t="b">
        <f>OR(E9938&gt;3.5,Q9938&lt;10)</f>
        <v>1</v>
      </c>
      <c r="L9938" t="s">
        <v>19</v>
      </c>
      <c r="M9938" t="s">
        <v>14305</v>
      </c>
      <c r="N9938" t="str">
        <f t="shared" si="1399"/>
        <v>None</v>
      </c>
      <c r="O9938" t="str">
        <f t="shared" si="1400"/>
        <v>None</v>
      </c>
      <c r="P9938" t="s">
        <v>749</v>
      </c>
      <c r="Q9938" s="2">
        <f t="shared" si="1401"/>
        <v>58</v>
      </c>
      <c r="R9938" s="1" t="str">
        <f t="shared" si="1402"/>
        <v>Established</v>
      </c>
      <c r="S9938" s="1"/>
      <c r="T9938" t="s">
        <v>1481</v>
      </c>
      <c r="U9938" t="s">
        <v>687</v>
      </c>
      <c r="V9938">
        <f t="shared" si="1403"/>
        <v>0</v>
      </c>
    </row>
    <row r="9939" spans="1:22" x14ac:dyDescent="0.35">
      <c r="A9939">
        <v>9937</v>
      </c>
      <c r="B9939" t="s">
        <v>14210</v>
      </c>
      <c r="C9939" t="str">
        <f t="shared" si="1395"/>
        <v>Buy</v>
      </c>
      <c r="D9939" t="str">
        <f t="shared" si="1396"/>
        <v>Long Name</v>
      </c>
      <c r="E9939">
        <v>3.7</v>
      </c>
      <c r="F9939">
        <f>IF(Q9939&lt;10,E9939+0.1,E9939)</f>
        <v>3.7</v>
      </c>
      <c r="G9939">
        <f>MIN(IF(Q9939&lt;10,E9939+0.5,E9939),5)</f>
        <v>3.7</v>
      </c>
      <c r="H9939" t="str">
        <f t="shared" si="1397"/>
        <v>Average Place to Work</v>
      </c>
      <c r="I9939">
        <v>51</v>
      </c>
      <c r="J9939" t="b">
        <f t="shared" si="1398"/>
        <v>0</v>
      </c>
      <c r="K9939" t="b">
        <f>OR(E9939&gt;3.5,Q9939&lt;10)</f>
        <v>1</v>
      </c>
      <c r="L9939" t="s">
        <v>19</v>
      </c>
      <c r="M9939" t="s">
        <v>4206</v>
      </c>
      <c r="N9939" t="str">
        <f t="shared" si="1399"/>
        <v>None</v>
      </c>
      <c r="O9939" t="str">
        <f t="shared" si="1400"/>
        <v>None</v>
      </c>
      <c r="P9939" t="s">
        <v>67</v>
      </c>
      <c r="Q9939" s="2">
        <f t="shared" si="1401"/>
        <v>15</v>
      </c>
      <c r="R9939" s="1" t="str">
        <f t="shared" si="1402"/>
        <v>Established</v>
      </c>
      <c r="S9939" s="1"/>
      <c r="T9939" t="s">
        <v>1481</v>
      </c>
      <c r="U9939" t="s">
        <v>312</v>
      </c>
      <c r="V9939">
        <f t="shared" si="1403"/>
        <v>0</v>
      </c>
    </row>
    <row r="9940" spans="1:22" x14ac:dyDescent="0.35">
      <c r="A9940">
        <v>9938</v>
      </c>
      <c r="B9940" t="s">
        <v>14264</v>
      </c>
      <c r="C9940" t="str">
        <f t="shared" si="1395"/>
        <v>Don’t Buy</v>
      </c>
      <c r="D9940" t="str">
        <f t="shared" si="1396"/>
        <v>Long Name</v>
      </c>
      <c r="E9940">
        <v>3.6</v>
      </c>
      <c r="F9940">
        <f>IF(Q9940&lt;10,E9940+0.1,E9940)</f>
        <v>3.6</v>
      </c>
      <c r="G9940">
        <f>MIN(IF(Q9940&lt;10,E9940+0.5,E9940),5)</f>
        <v>3.6</v>
      </c>
      <c r="H9940" t="str">
        <f t="shared" si="1397"/>
        <v>Average Place to Work</v>
      </c>
      <c r="I9940">
        <v>51</v>
      </c>
      <c r="J9940" t="b">
        <f t="shared" si="1398"/>
        <v>0</v>
      </c>
      <c r="K9940" t="b">
        <f>OR(E9940&gt;3.5,Q9940&lt;10)</f>
        <v>1</v>
      </c>
      <c r="L9940" t="s">
        <v>19</v>
      </c>
      <c r="M9940" t="s">
        <v>8937</v>
      </c>
      <c r="N9940" t="str">
        <f t="shared" si="1399"/>
        <v>None</v>
      </c>
      <c r="O9940" t="str">
        <f t="shared" si="1400"/>
        <v>None</v>
      </c>
      <c r="P9940" t="s">
        <v>167</v>
      </c>
      <c r="Q9940" s="2">
        <f t="shared" si="1401"/>
        <v>34</v>
      </c>
      <c r="R9940" s="1" t="str">
        <f t="shared" si="1402"/>
        <v>Established</v>
      </c>
      <c r="S9940" s="1"/>
      <c r="T9940" t="s">
        <v>606</v>
      </c>
      <c r="U9940" t="s">
        <v>5625</v>
      </c>
      <c r="V9940">
        <f t="shared" si="1403"/>
        <v>0</v>
      </c>
    </row>
    <row r="9941" spans="1:22" x14ac:dyDescent="0.35">
      <c r="A9941">
        <v>9939</v>
      </c>
      <c r="B9941" t="s">
        <v>14309</v>
      </c>
      <c r="C9941" t="str">
        <f t="shared" si="1395"/>
        <v>Don’t Buy</v>
      </c>
      <c r="D9941" t="str">
        <f t="shared" si="1396"/>
        <v>Short Name</v>
      </c>
      <c r="E9941">
        <v>4</v>
      </c>
      <c r="F9941">
        <f>IF(Q9941&lt;10,E9941+0.1,E9941)</f>
        <v>4</v>
      </c>
      <c r="G9941">
        <f>MIN(IF(Q9941&lt;10,E9941+0.5,E9941),5)</f>
        <v>4</v>
      </c>
      <c r="H9941" t="str">
        <f t="shared" si="1397"/>
        <v>Average Place to Work</v>
      </c>
      <c r="I9941">
        <v>51</v>
      </c>
      <c r="J9941" t="b">
        <f t="shared" si="1398"/>
        <v>0</v>
      </c>
      <c r="K9941" t="b">
        <f>OR(E9941&gt;3.5,Q9941&lt;10)</f>
        <v>1</v>
      </c>
      <c r="L9941" t="s">
        <v>19</v>
      </c>
      <c r="M9941" t="s">
        <v>5488</v>
      </c>
      <c r="N9941" t="str">
        <f t="shared" si="1399"/>
        <v>None</v>
      </c>
      <c r="O9941" t="str">
        <f t="shared" si="1400"/>
        <v>None</v>
      </c>
      <c r="P9941" t="s">
        <v>360</v>
      </c>
      <c r="Q9941" s="2">
        <f t="shared" si="1401"/>
        <v>60</v>
      </c>
      <c r="R9941" s="1" t="str">
        <f t="shared" si="1402"/>
        <v>Established</v>
      </c>
      <c r="S9941" s="1"/>
      <c r="T9941" t="s">
        <v>606</v>
      </c>
      <c r="U9941" t="s">
        <v>2908</v>
      </c>
      <c r="V9941">
        <f t="shared" si="1403"/>
        <v>0</v>
      </c>
    </row>
    <row r="9942" spans="1:22" x14ac:dyDescent="0.35">
      <c r="A9942">
        <v>9940</v>
      </c>
      <c r="B9942" t="s">
        <v>14311</v>
      </c>
      <c r="C9942" t="str">
        <f t="shared" si="1395"/>
        <v>Don’t Buy</v>
      </c>
      <c r="D9942" t="str">
        <f t="shared" si="1396"/>
        <v>Long Name</v>
      </c>
      <c r="E9942">
        <v>4.7</v>
      </c>
      <c r="F9942">
        <f>IF(Q9942&lt;10,E9942+0.1,E9942)</f>
        <v>4.7</v>
      </c>
      <c r="G9942">
        <f>MIN(IF(Q9942&lt;10,E9942+0.5,E9942),5)</f>
        <v>4.7</v>
      </c>
      <c r="H9942" t="str">
        <f t="shared" si="1397"/>
        <v>Great Place to Work</v>
      </c>
      <c r="I9942">
        <v>51</v>
      </c>
      <c r="J9942" t="b">
        <f t="shared" si="1398"/>
        <v>0</v>
      </c>
      <c r="K9942" t="b">
        <f>OR(E9942&gt;3.5,Q9942&lt;10)</f>
        <v>1</v>
      </c>
      <c r="L9942" t="s">
        <v>19</v>
      </c>
      <c r="M9942" t="s">
        <v>4147</v>
      </c>
      <c r="N9942" t="str">
        <f t="shared" si="1399"/>
        <v>None</v>
      </c>
      <c r="O9942" t="str">
        <f t="shared" si="1400"/>
        <v>None</v>
      </c>
      <c r="P9942" t="s">
        <v>841</v>
      </c>
      <c r="Q9942" s="2">
        <f t="shared" si="1401"/>
        <v>72</v>
      </c>
      <c r="R9942" s="1" t="str">
        <f t="shared" si="1402"/>
        <v>Established</v>
      </c>
      <c r="S9942" s="1"/>
      <c r="T9942" t="s">
        <v>60</v>
      </c>
      <c r="U9942" t="s">
        <v>2499</v>
      </c>
      <c r="V9942">
        <f t="shared" si="1403"/>
        <v>0</v>
      </c>
    </row>
    <row r="9943" spans="1:22" x14ac:dyDescent="0.35">
      <c r="A9943">
        <v>9941</v>
      </c>
      <c r="B9943" t="s">
        <v>14316</v>
      </c>
      <c r="C9943" t="str">
        <f t="shared" si="1395"/>
        <v>Don’t Buy</v>
      </c>
      <c r="D9943" t="str">
        <f t="shared" si="1396"/>
        <v>Long Name</v>
      </c>
      <c r="E9943">
        <v>4.3</v>
      </c>
      <c r="F9943">
        <f>IF(Q9943&lt;10,E9943+0.1,E9943)</f>
        <v>4.3</v>
      </c>
      <c r="G9943">
        <f>MIN(IF(Q9943&lt;10,E9943+0.5,E9943),5)</f>
        <v>4.3</v>
      </c>
      <c r="H9943" t="str">
        <f t="shared" si="1397"/>
        <v>Average Place to Work</v>
      </c>
      <c r="I9943">
        <v>51</v>
      </c>
      <c r="J9943" t="b">
        <f t="shared" si="1398"/>
        <v>0</v>
      </c>
      <c r="K9943" t="b">
        <f>OR(E9943&gt;3.5,Q9943&lt;10)</f>
        <v>1</v>
      </c>
      <c r="L9943" t="s">
        <v>19</v>
      </c>
      <c r="M9943" t="s">
        <v>14317</v>
      </c>
      <c r="N9943" t="str">
        <f t="shared" si="1399"/>
        <v>None</v>
      </c>
      <c r="O9943" t="str">
        <f t="shared" si="1400"/>
        <v>None</v>
      </c>
      <c r="P9943" t="s">
        <v>67</v>
      </c>
      <c r="Q9943" s="2">
        <f t="shared" si="1401"/>
        <v>15</v>
      </c>
      <c r="R9943" s="1" t="str">
        <f t="shared" si="1402"/>
        <v>Established</v>
      </c>
      <c r="S9943" s="1"/>
      <c r="T9943" t="s">
        <v>598</v>
      </c>
      <c r="U9943" t="s">
        <v>64</v>
      </c>
      <c r="V9943">
        <f t="shared" si="1403"/>
        <v>0</v>
      </c>
    </row>
    <row r="9944" spans="1:22" x14ac:dyDescent="0.35">
      <c r="A9944">
        <v>9942</v>
      </c>
      <c r="B9944" t="s">
        <v>14263</v>
      </c>
      <c r="C9944" t="str">
        <f t="shared" si="1395"/>
        <v>Don’t Buy</v>
      </c>
      <c r="D9944" t="str">
        <f t="shared" si="1396"/>
        <v>Long Name</v>
      </c>
      <c r="E9944">
        <v>3.3</v>
      </c>
      <c r="F9944">
        <f>IF(Q9944&lt;10,E9944+0.1,E9944)</f>
        <v>3.3</v>
      </c>
      <c r="G9944">
        <f>MIN(IF(Q9944&lt;10,E9944+0.5,E9944),5)</f>
        <v>3.3</v>
      </c>
      <c r="H9944" t="str">
        <f t="shared" si="1397"/>
        <v>Average Place to Work</v>
      </c>
      <c r="I9944">
        <v>51</v>
      </c>
      <c r="J9944" t="b">
        <f t="shared" si="1398"/>
        <v>0</v>
      </c>
      <c r="K9944" t="b">
        <f>OR(E9944&gt;3.5,Q9944&lt;10)</f>
        <v>0</v>
      </c>
      <c r="L9944" t="s">
        <v>19</v>
      </c>
      <c r="M9944" t="s">
        <v>8369</v>
      </c>
      <c r="N9944" t="str">
        <f t="shared" si="1399"/>
        <v>None</v>
      </c>
      <c r="O9944" t="str">
        <f t="shared" si="1400"/>
        <v>None</v>
      </c>
      <c r="P9944" t="s">
        <v>21</v>
      </c>
      <c r="Q9944" s="2">
        <f t="shared" si="1401"/>
        <v>28</v>
      </c>
      <c r="R9944" s="1" t="str">
        <f t="shared" si="1402"/>
        <v>Established</v>
      </c>
      <c r="S9944" s="1"/>
      <c r="T9944" t="s">
        <v>1183</v>
      </c>
      <c r="U9944" t="s">
        <v>24</v>
      </c>
      <c r="V9944">
        <f t="shared" si="1403"/>
        <v>500000</v>
      </c>
    </row>
    <row r="9945" spans="1:22" x14ac:dyDescent="0.35">
      <c r="A9945">
        <v>9943</v>
      </c>
      <c r="B9945" t="s">
        <v>14344</v>
      </c>
      <c r="C9945" t="str">
        <f t="shared" si="1395"/>
        <v>Don’t Buy</v>
      </c>
      <c r="D9945" t="str">
        <f t="shared" si="1396"/>
        <v>Long Name</v>
      </c>
      <c r="E9945">
        <v>3.6</v>
      </c>
      <c r="F9945">
        <f>IF(Q9945&lt;10,E9945+0.1,E9945)</f>
        <v>3.7</v>
      </c>
      <c r="G9945">
        <f>MIN(IF(Q9945&lt;10,E9945+0.5,E9945),5)</f>
        <v>4.0999999999999996</v>
      </c>
      <c r="H9945" t="str">
        <f t="shared" si="1397"/>
        <v>Average Place to Work</v>
      </c>
      <c r="I9945">
        <v>51</v>
      </c>
      <c r="J9945" t="b">
        <f t="shared" si="1398"/>
        <v>0</v>
      </c>
      <c r="K9945" t="b">
        <f>OR(E9945&gt;3.5,Q9945&lt;10)</f>
        <v>1</v>
      </c>
      <c r="L9945" t="s">
        <v>19</v>
      </c>
      <c r="M9945" t="s">
        <v>5889</v>
      </c>
      <c r="N9945" t="str">
        <f t="shared" si="1399"/>
        <v>Indian Silicon Valley Startups</v>
      </c>
      <c r="O9945" t="str">
        <f t="shared" si="1400"/>
        <v>None</v>
      </c>
      <c r="P9945" t="s">
        <v>258</v>
      </c>
      <c r="Q9945" s="2">
        <f t="shared" si="1401"/>
        <v>7</v>
      </c>
      <c r="R9945" s="1" t="str">
        <f t="shared" si="1402"/>
        <v>Startup</v>
      </c>
      <c r="S9945" s="1"/>
      <c r="T9945" t="s">
        <v>598</v>
      </c>
      <c r="U9945" t="s">
        <v>130</v>
      </c>
      <c r="V9945">
        <f t="shared" si="1403"/>
        <v>0</v>
      </c>
    </row>
    <row r="9946" spans="1:22" x14ac:dyDescent="0.35">
      <c r="A9946">
        <v>9944</v>
      </c>
      <c r="B9946" t="s">
        <v>14345</v>
      </c>
      <c r="C9946" t="str">
        <f t="shared" si="1395"/>
        <v>Don’t Buy</v>
      </c>
      <c r="D9946" t="str">
        <f t="shared" si="1396"/>
        <v>Short Name</v>
      </c>
      <c r="E9946">
        <v>4.5999999999999996</v>
      </c>
      <c r="F9946">
        <f>IF(Q9946&lt;10,E9946+0.1,E9946)</f>
        <v>4.6999999999999993</v>
      </c>
      <c r="G9946">
        <f>MIN(IF(Q9946&lt;10,E9946+0.5,E9946),5)</f>
        <v>5</v>
      </c>
      <c r="H9946" t="str">
        <f t="shared" si="1397"/>
        <v>Great Place to Work</v>
      </c>
      <c r="I9946">
        <v>51</v>
      </c>
      <c r="J9946" t="b">
        <f t="shared" si="1398"/>
        <v>0</v>
      </c>
      <c r="K9946" t="b">
        <f>OR(E9946&gt;3.5,Q9946&lt;10)</f>
        <v>1</v>
      </c>
      <c r="L9946" t="s">
        <v>19</v>
      </c>
      <c r="M9946" t="s">
        <v>3656</v>
      </c>
      <c r="N9946" t="str">
        <f t="shared" si="1399"/>
        <v>Indian Silicon Valley Startups</v>
      </c>
      <c r="O9946" t="str">
        <f t="shared" si="1400"/>
        <v>None</v>
      </c>
      <c r="P9946" t="s">
        <v>258</v>
      </c>
      <c r="Q9946" s="2">
        <f t="shared" si="1401"/>
        <v>7</v>
      </c>
      <c r="R9946" s="1" t="str">
        <f t="shared" si="1402"/>
        <v>Startup</v>
      </c>
      <c r="S9946" s="1"/>
      <c r="T9946" t="s">
        <v>1183</v>
      </c>
      <c r="U9946" t="s">
        <v>36</v>
      </c>
      <c r="V9946">
        <f t="shared" si="1403"/>
        <v>0</v>
      </c>
    </row>
    <row r="9947" spans="1:22" x14ac:dyDescent="0.35">
      <c r="A9947">
        <v>9945</v>
      </c>
      <c r="B9947" t="s">
        <v>14346</v>
      </c>
      <c r="C9947" t="str">
        <f t="shared" si="1395"/>
        <v>Don’t Buy</v>
      </c>
      <c r="D9947" t="str">
        <f t="shared" si="1396"/>
        <v>Long Name</v>
      </c>
      <c r="E9947">
        <v>3.6</v>
      </c>
      <c r="F9947">
        <f>IF(Q9947&lt;10,E9947+0.1,E9947)</f>
        <v>3.7</v>
      </c>
      <c r="G9947">
        <f>MIN(IF(Q9947&lt;10,E9947+0.5,E9947),5)</f>
        <v>4.0999999999999996</v>
      </c>
      <c r="H9947" t="str">
        <f t="shared" si="1397"/>
        <v>Average Place to Work</v>
      </c>
      <c r="I9947">
        <v>51</v>
      </c>
      <c r="J9947" t="b">
        <f t="shared" si="1398"/>
        <v>0</v>
      </c>
      <c r="K9947" t="b">
        <f>OR(E9947&gt;3.5,Q9947&lt;10)</f>
        <v>1</v>
      </c>
      <c r="M9947" t="s">
        <v>4450</v>
      </c>
      <c r="N9947" t="str">
        <f t="shared" si="1399"/>
        <v>Indian Silicon Valley Startups</v>
      </c>
      <c r="O9947" t="str">
        <f t="shared" si="1400"/>
        <v>None</v>
      </c>
      <c r="Q9947" s="2">
        <f t="shared" si="1401"/>
        <v>0</v>
      </c>
      <c r="R9947" s="1" t="str">
        <f t="shared" si="1402"/>
        <v>Startup</v>
      </c>
      <c r="S9947" s="1"/>
      <c r="T9947" t="s">
        <v>1183</v>
      </c>
      <c r="U9947" t="s">
        <v>24</v>
      </c>
      <c r="V9947">
        <f t="shared" si="1403"/>
        <v>500000</v>
      </c>
    </row>
    <row r="9948" spans="1:22" x14ac:dyDescent="0.35">
      <c r="A9948">
        <v>9946</v>
      </c>
      <c r="B9948" t="s">
        <v>14194</v>
      </c>
      <c r="C9948" t="str">
        <f t="shared" si="1395"/>
        <v>Don’t Buy</v>
      </c>
      <c r="D9948" t="str">
        <f t="shared" si="1396"/>
        <v>Long Name</v>
      </c>
      <c r="E9948">
        <v>4.2</v>
      </c>
      <c r="F9948">
        <f>IF(Q9948&lt;10,E9948+0.1,E9948)</f>
        <v>4.2</v>
      </c>
      <c r="G9948">
        <f>MIN(IF(Q9948&lt;10,E9948+0.5,E9948),5)</f>
        <v>4.2</v>
      </c>
      <c r="H9948" t="str">
        <f t="shared" si="1397"/>
        <v>Average Place to Work</v>
      </c>
      <c r="I9948">
        <v>51</v>
      </c>
      <c r="J9948" t="b">
        <f t="shared" si="1398"/>
        <v>0</v>
      </c>
      <c r="K9948" t="b">
        <f>OR(E9948&gt;3.5,Q9948&lt;10)</f>
        <v>1</v>
      </c>
      <c r="M9948" t="s">
        <v>6085</v>
      </c>
      <c r="N9948" t="str">
        <f t="shared" si="1399"/>
        <v>None</v>
      </c>
      <c r="O9948" t="str">
        <f t="shared" si="1400"/>
        <v>None</v>
      </c>
      <c r="P9948" t="s">
        <v>241</v>
      </c>
      <c r="Q9948" s="2">
        <f t="shared" si="1401"/>
        <v>13</v>
      </c>
      <c r="R9948" s="1" t="str">
        <f t="shared" si="1402"/>
        <v>Established</v>
      </c>
      <c r="S9948" s="1"/>
      <c r="T9948" t="s">
        <v>598</v>
      </c>
      <c r="U9948" t="s">
        <v>687</v>
      </c>
      <c r="V9948">
        <f t="shared" si="1403"/>
        <v>0</v>
      </c>
    </row>
    <row r="9949" spans="1:22" x14ac:dyDescent="0.35">
      <c r="A9949">
        <v>9947</v>
      </c>
      <c r="B9949" t="s">
        <v>14195</v>
      </c>
      <c r="C9949" t="str">
        <f t="shared" si="1395"/>
        <v>Don’t Buy</v>
      </c>
      <c r="D9949" t="str">
        <f t="shared" si="1396"/>
        <v>Long Name</v>
      </c>
      <c r="E9949">
        <v>4.0999999999999996</v>
      </c>
      <c r="F9949">
        <f>IF(Q9949&lt;10,E9949+0.1,E9949)</f>
        <v>4.0999999999999996</v>
      </c>
      <c r="G9949">
        <f>MIN(IF(Q9949&lt;10,E9949+0.5,E9949),5)</f>
        <v>4.0999999999999996</v>
      </c>
      <c r="H9949" t="str">
        <f t="shared" si="1397"/>
        <v>Average Place to Work</v>
      </c>
      <c r="I9949">
        <v>51</v>
      </c>
      <c r="J9949" t="b">
        <f t="shared" si="1398"/>
        <v>0</v>
      </c>
      <c r="K9949" t="b">
        <f>OR(E9949&gt;3.5,Q9949&lt;10)</f>
        <v>1</v>
      </c>
      <c r="L9949" t="s">
        <v>19</v>
      </c>
      <c r="M9949" t="s">
        <v>14196</v>
      </c>
      <c r="N9949" t="str">
        <f t="shared" si="1399"/>
        <v>None</v>
      </c>
      <c r="O9949" t="str">
        <f t="shared" si="1400"/>
        <v>None</v>
      </c>
      <c r="P9949" t="s">
        <v>241</v>
      </c>
      <c r="Q9949" s="2">
        <f t="shared" si="1401"/>
        <v>13</v>
      </c>
      <c r="R9949" s="1" t="str">
        <f t="shared" si="1402"/>
        <v>Established</v>
      </c>
      <c r="S9949" s="1"/>
      <c r="T9949" t="s">
        <v>598</v>
      </c>
      <c r="U9949" t="s">
        <v>297</v>
      </c>
      <c r="V9949">
        <f t="shared" si="1403"/>
        <v>0</v>
      </c>
    </row>
    <row r="9950" spans="1:22" x14ac:dyDescent="0.35">
      <c r="A9950">
        <v>9948</v>
      </c>
      <c r="B9950" t="s">
        <v>14200</v>
      </c>
      <c r="C9950" t="str">
        <f t="shared" si="1395"/>
        <v>Don’t Buy</v>
      </c>
      <c r="D9950" t="str">
        <f t="shared" si="1396"/>
        <v>Long Name</v>
      </c>
      <c r="E9950">
        <v>4.5</v>
      </c>
      <c r="F9950">
        <f>IF(Q9950&lt;10,E9950+0.1,E9950)</f>
        <v>4.5</v>
      </c>
      <c r="G9950">
        <f>MIN(IF(Q9950&lt;10,E9950+0.5,E9950),5)</f>
        <v>4.5</v>
      </c>
      <c r="H9950" t="str">
        <f t="shared" si="1397"/>
        <v>Average Place to Work</v>
      </c>
      <c r="I9950">
        <v>51</v>
      </c>
      <c r="J9950" t="b">
        <f t="shared" si="1398"/>
        <v>0</v>
      </c>
      <c r="K9950" t="b">
        <f>OR(E9950&gt;3.5,Q9950&lt;10)</f>
        <v>1</v>
      </c>
      <c r="M9950" t="s">
        <v>4161</v>
      </c>
      <c r="N9950" t="str">
        <f t="shared" si="1399"/>
        <v>None</v>
      </c>
      <c r="O9950" t="str">
        <f t="shared" si="1400"/>
        <v>None</v>
      </c>
      <c r="P9950" t="s">
        <v>292</v>
      </c>
      <c r="Q9950" s="2">
        <f t="shared" si="1401"/>
        <v>38</v>
      </c>
      <c r="R9950" s="1" t="str">
        <f t="shared" si="1402"/>
        <v>Established</v>
      </c>
      <c r="S9950" s="1"/>
      <c r="U9950" t="s">
        <v>523</v>
      </c>
      <c r="V9950">
        <f t="shared" si="1403"/>
        <v>0</v>
      </c>
    </row>
    <row r="9951" spans="1:22" x14ac:dyDescent="0.35">
      <c r="A9951">
        <v>9949</v>
      </c>
      <c r="B9951" t="s">
        <v>14347</v>
      </c>
      <c r="C9951" t="str">
        <f t="shared" si="1395"/>
        <v>Don’t Buy</v>
      </c>
      <c r="D9951" t="str">
        <f t="shared" si="1396"/>
        <v>Long Name</v>
      </c>
      <c r="E9951">
        <v>4</v>
      </c>
      <c r="F9951">
        <f>IF(Q9951&lt;10,E9951+0.1,E9951)</f>
        <v>4</v>
      </c>
      <c r="G9951">
        <f>MIN(IF(Q9951&lt;10,E9951+0.5,E9951),5)</f>
        <v>4</v>
      </c>
      <c r="H9951" t="str">
        <f t="shared" si="1397"/>
        <v>Average Place to Work</v>
      </c>
      <c r="I9951">
        <v>51</v>
      </c>
      <c r="J9951" t="b">
        <f t="shared" si="1398"/>
        <v>0</v>
      </c>
      <c r="K9951" t="b">
        <f>OR(E9951&gt;3.5,Q9951&lt;10)</f>
        <v>1</v>
      </c>
      <c r="L9951" t="s">
        <v>19</v>
      </c>
      <c r="M9951" t="s">
        <v>8694</v>
      </c>
      <c r="N9951" t="str">
        <f t="shared" si="1399"/>
        <v>None</v>
      </c>
      <c r="O9951" t="str">
        <f t="shared" si="1400"/>
        <v>None</v>
      </c>
      <c r="P9951" t="s">
        <v>95</v>
      </c>
      <c r="Q9951" s="2">
        <f t="shared" si="1401"/>
        <v>16</v>
      </c>
      <c r="R9951" s="1" t="str">
        <f t="shared" si="1402"/>
        <v>Established</v>
      </c>
      <c r="S9951" s="1"/>
      <c r="T9951" t="s">
        <v>1183</v>
      </c>
      <c r="U9951" t="s">
        <v>92</v>
      </c>
      <c r="V9951">
        <f t="shared" si="1403"/>
        <v>0</v>
      </c>
    </row>
    <row r="9952" spans="1:22" x14ac:dyDescent="0.35">
      <c r="A9952">
        <v>9950</v>
      </c>
      <c r="B9952" t="s">
        <v>14348</v>
      </c>
      <c r="C9952" t="str">
        <f t="shared" si="1395"/>
        <v>Don’t Buy</v>
      </c>
      <c r="D9952" t="str">
        <f t="shared" si="1396"/>
        <v>Long Name</v>
      </c>
      <c r="E9952">
        <v>2.7</v>
      </c>
      <c r="F9952">
        <f>IF(Q9952&lt;10,E9952+0.1,E9952)</f>
        <v>2.7</v>
      </c>
      <c r="G9952">
        <f>MIN(IF(Q9952&lt;10,E9952+0.5,E9952),5)</f>
        <v>2.7</v>
      </c>
      <c r="H9952" t="str">
        <f t="shared" si="1397"/>
        <v>Average Place to Work</v>
      </c>
      <c r="I9952">
        <v>51</v>
      </c>
      <c r="J9952" t="b">
        <f t="shared" si="1398"/>
        <v>0</v>
      </c>
      <c r="K9952" t="b">
        <f>OR(E9952&gt;3.5,Q9952&lt;10)</f>
        <v>0</v>
      </c>
      <c r="L9952" t="s">
        <v>19</v>
      </c>
      <c r="M9952" t="s">
        <v>4147</v>
      </c>
      <c r="N9952" t="str">
        <f t="shared" si="1399"/>
        <v>None</v>
      </c>
      <c r="O9952" t="str">
        <f t="shared" si="1400"/>
        <v>None</v>
      </c>
      <c r="P9952" t="s">
        <v>911</v>
      </c>
      <c r="Q9952" s="2">
        <f t="shared" si="1401"/>
        <v>65</v>
      </c>
      <c r="R9952" s="1" t="str">
        <f t="shared" si="1402"/>
        <v>Established</v>
      </c>
      <c r="S9952" s="1"/>
      <c r="T9952" t="s">
        <v>606</v>
      </c>
      <c r="U9952" t="s">
        <v>455</v>
      </c>
      <c r="V9952">
        <f t="shared" si="1403"/>
        <v>0</v>
      </c>
    </row>
    <row r="9953" spans="1:22" x14ac:dyDescent="0.35">
      <c r="A9953">
        <v>9951</v>
      </c>
      <c r="B9953" t="s">
        <v>14349</v>
      </c>
      <c r="C9953" t="str">
        <f t="shared" si="1395"/>
        <v>Don’t Buy</v>
      </c>
      <c r="D9953" t="str">
        <f t="shared" si="1396"/>
        <v>Long Name</v>
      </c>
      <c r="E9953">
        <v>3.7</v>
      </c>
      <c r="F9953">
        <f>IF(Q9953&lt;10,E9953+0.1,E9953)</f>
        <v>3.7</v>
      </c>
      <c r="G9953">
        <f>MIN(IF(Q9953&lt;10,E9953+0.5,E9953),5)</f>
        <v>3.7</v>
      </c>
      <c r="H9953" t="str">
        <f t="shared" si="1397"/>
        <v>Average Place to Work</v>
      </c>
      <c r="I9953">
        <v>51</v>
      </c>
      <c r="J9953" t="b">
        <f t="shared" si="1398"/>
        <v>0</v>
      </c>
      <c r="K9953" t="b">
        <f>OR(E9953&gt;3.5,Q9953&lt;10)</f>
        <v>1</v>
      </c>
      <c r="M9953" t="s">
        <v>3850</v>
      </c>
      <c r="N9953" t="str">
        <f t="shared" si="1399"/>
        <v>None</v>
      </c>
      <c r="O9953" t="str">
        <f t="shared" si="1400"/>
        <v>None</v>
      </c>
      <c r="P9953" t="s">
        <v>59</v>
      </c>
      <c r="Q9953" s="2">
        <f t="shared" si="1401"/>
        <v>39</v>
      </c>
      <c r="R9953" s="1" t="str">
        <f t="shared" si="1402"/>
        <v>Established</v>
      </c>
      <c r="S9953" s="1"/>
      <c r="T9953" t="s">
        <v>1183</v>
      </c>
      <c r="U9953" t="s">
        <v>297</v>
      </c>
      <c r="V9953">
        <f t="shared" si="1403"/>
        <v>0</v>
      </c>
    </row>
    <row r="9954" spans="1:22" x14ac:dyDescent="0.35">
      <c r="A9954">
        <v>9952</v>
      </c>
      <c r="B9954" t="s">
        <v>14350</v>
      </c>
      <c r="C9954" t="str">
        <f t="shared" si="1395"/>
        <v>Don’t Buy</v>
      </c>
      <c r="D9954" t="str">
        <f t="shared" si="1396"/>
        <v>Short Name</v>
      </c>
      <c r="E9954">
        <v>3.8</v>
      </c>
      <c r="F9954">
        <f>IF(Q9954&lt;10,E9954+0.1,E9954)</f>
        <v>3.8</v>
      </c>
      <c r="G9954">
        <f>MIN(IF(Q9954&lt;10,E9954+0.5,E9954),5)</f>
        <v>3.8</v>
      </c>
      <c r="H9954" t="str">
        <f t="shared" si="1397"/>
        <v>Average Place to Work</v>
      </c>
      <c r="I9954">
        <v>51</v>
      </c>
      <c r="J9954" t="b">
        <f t="shared" si="1398"/>
        <v>0</v>
      </c>
      <c r="K9954" t="b">
        <f>OR(E9954&gt;3.5,Q9954&lt;10)</f>
        <v>1</v>
      </c>
      <c r="M9954" t="s">
        <v>14351</v>
      </c>
      <c r="N9954" t="str">
        <f t="shared" si="1399"/>
        <v>None</v>
      </c>
      <c r="O9954" t="str">
        <f t="shared" si="1400"/>
        <v>None</v>
      </c>
      <c r="P9954" t="s">
        <v>841</v>
      </c>
      <c r="Q9954" s="2">
        <f t="shared" si="1401"/>
        <v>72</v>
      </c>
      <c r="R9954" s="1" t="str">
        <f t="shared" si="1402"/>
        <v>Established</v>
      </c>
      <c r="S9954" s="1"/>
      <c r="T9954" t="s">
        <v>1183</v>
      </c>
      <c r="U9954" t="s">
        <v>1677</v>
      </c>
      <c r="V9954">
        <f t="shared" si="1403"/>
        <v>0</v>
      </c>
    </row>
    <row r="9955" spans="1:22" x14ac:dyDescent="0.35">
      <c r="A9955">
        <v>9953</v>
      </c>
      <c r="B9955" t="s">
        <v>14352</v>
      </c>
      <c r="C9955" t="str">
        <f t="shared" si="1395"/>
        <v>Don’t Buy</v>
      </c>
      <c r="D9955" t="str">
        <f t="shared" si="1396"/>
        <v>Long Name</v>
      </c>
      <c r="E9955">
        <v>3.7</v>
      </c>
      <c r="F9955">
        <f>IF(Q9955&lt;10,E9955+0.1,E9955)</f>
        <v>3.8000000000000003</v>
      </c>
      <c r="G9955">
        <f>MIN(IF(Q9955&lt;10,E9955+0.5,E9955),5)</f>
        <v>4.2</v>
      </c>
      <c r="H9955" t="str">
        <f t="shared" si="1397"/>
        <v>Average Place to Work</v>
      </c>
      <c r="I9955">
        <v>51</v>
      </c>
      <c r="J9955" t="b">
        <f t="shared" si="1398"/>
        <v>0</v>
      </c>
      <c r="K9955" t="b">
        <f>OR(E9955&gt;3.5,Q9955&lt;10)</f>
        <v>1</v>
      </c>
      <c r="L9955" t="s">
        <v>19</v>
      </c>
      <c r="M9955" t="s">
        <v>10301</v>
      </c>
      <c r="N9955" t="str">
        <f t="shared" si="1399"/>
        <v>Indian Silicon Valley Startups</v>
      </c>
      <c r="O9955" t="str">
        <f t="shared" si="1400"/>
        <v>None</v>
      </c>
      <c r="P9955" t="s">
        <v>502</v>
      </c>
      <c r="Q9955" s="2">
        <f t="shared" si="1401"/>
        <v>8</v>
      </c>
      <c r="R9955" s="1" t="str">
        <f t="shared" si="1402"/>
        <v>Startup</v>
      </c>
      <c r="S9955" s="1"/>
      <c r="T9955" t="s">
        <v>1183</v>
      </c>
      <c r="U9955" t="s">
        <v>17</v>
      </c>
      <c r="V9955">
        <f t="shared" si="1403"/>
        <v>500000</v>
      </c>
    </row>
    <row r="9956" spans="1:22" x14ac:dyDescent="0.35">
      <c r="A9956">
        <v>9954</v>
      </c>
      <c r="B9956" t="s">
        <v>14353</v>
      </c>
      <c r="C9956" t="str">
        <f t="shared" si="1395"/>
        <v>Don’t Buy</v>
      </c>
      <c r="D9956" t="str">
        <f t="shared" si="1396"/>
        <v>Long Name</v>
      </c>
      <c r="E9956">
        <v>4.7</v>
      </c>
      <c r="F9956">
        <f>IF(Q9956&lt;10,E9956+0.1,E9956)</f>
        <v>4.8</v>
      </c>
      <c r="G9956">
        <f>MIN(IF(Q9956&lt;10,E9956+0.5,E9956),5)</f>
        <v>5</v>
      </c>
      <c r="H9956" t="str">
        <f t="shared" si="1397"/>
        <v>Great Place to Work</v>
      </c>
      <c r="I9956">
        <v>51</v>
      </c>
      <c r="J9956" t="b">
        <f t="shared" si="1398"/>
        <v>0</v>
      </c>
      <c r="K9956" t="b">
        <f>OR(E9956&gt;3.5,Q9956&lt;10)</f>
        <v>1</v>
      </c>
      <c r="L9956" t="s">
        <v>9</v>
      </c>
      <c r="M9956" t="s">
        <v>13939</v>
      </c>
      <c r="N9956" t="str">
        <f t="shared" si="1399"/>
        <v>Indian Silicon Valley Startups</v>
      </c>
      <c r="O9956" t="str">
        <f t="shared" si="1400"/>
        <v>None</v>
      </c>
      <c r="P9956" t="s">
        <v>269</v>
      </c>
      <c r="Q9956" s="2">
        <f t="shared" si="1401"/>
        <v>9</v>
      </c>
      <c r="R9956" s="1" t="str">
        <f t="shared" si="1402"/>
        <v>Startup</v>
      </c>
      <c r="S9956" s="1"/>
      <c r="T9956" t="s">
        <v>2721</v>
      </c>
      <c r="U9956" t="s">
        <v>1497</v>
      </c>
      <c r="V9956">
        <f t="shared" si="1403"/>
        <v>0</v>
      </c>
    </row>
    <row r="9957" spans="1:22" x14ac:dyDescent="0.35">
      <c r="A9957">
        <v>9955</v>
      </c>
      <c r="B9957" t="s">
        <v>14354</v>
      </c>
      <c r="C9957" t="str">
        <f t="shared" si="1395"/>
        <v>Don’t Buy</v>
      </c>
      <c r="D9957" t="str">
        <f t="shared" si="1396"/>
        <v>Long Name</v>
      </c>
      <c r="E9957">
        <v>4.2</v>
      </c>
      <c r="F9957">
        <f>IF(Q9957&lt;10,E9957+0.1,E9957)</f>
        <v>4.2</v>
      </c>
      <c r="G9957">
        <f>MIN(IF(Q9957&lt;10,E9957+0.5,E9957),5)</f>
        <v>4.2</v>
      </c>
      <c r="H9957" t="str">
        <f t="shared" si="1397"/>
        <v>Average Place to Work</v>
      </c>
      <c r="I9957">
        <v>51</v>
      </c>
      <c r="J9957" t="b">
        <f t="shared" si="1398"/>
        <v>0</v>
      </c>
      <c r="K9957" t="b">
        <f>OR(E9957&gt;3.5,Q9957&lt;10)</f>
        <v>1</v>
      </c>
      <c r="L9957" t="s">
        <v>3191</v>
      </c>
      <c r="M9957" t="s">
        <v>14355</v>
      </c>
      <c r="N9957" t="str">
        <f t="shared" si="1399"/>
        <v>None</v>
      </c>
      <c r="O9957" t="str">
        <f t="shared" si="1400"/>
        <v>None</v>
      </c>
      <c r="P9957" t="s">
        <v>35</v>
      </c>
      <c r="Q9957" s="2">
        <f t="shared" si="1401"/>
        <v>55</v>
      </c>
      <c r="R9957" s="1" t="str">
        <f t="shared" si="1402"/>
        <v>Established</v>
      </c>
      <c r="S9957" s="1"/>
      <c r="T9957" t="s">
        <v>1183</v>
      </c>
      <c r="U9957" t="s">
        <v>893</v>
      </c>
      <c r="V9957">
        <f t="shared" si="1403"/>
        <v>0</v>
      </c>
    </row>
    <row r="9958" spans="1:22" x14ac:dyDescent="0.35">
      <c r="A9958">
        <v>9956</v>
      </c>
      <c r="B9958" t="s">
        <v>14356</v>
      </c>
      <c r="C9958" t="str">
        <f t="shared" si="1395"/>
        <v>Don’t Buy</v>
      </c>
      <c r="D9958" t="str">
        <f t="shared" si="1396"/>
        <v>Long Name</v>
      </c>
      <c r="E9958">
        <v>4.3</v>
      </c>
      <c r="F9958">
        <f>IF(Q9958&lt;10,E9958+0.1,E9958)</f>
        <v>4.3</v>
      </c>
      <c r="G9958">
        <f>MIN(IF(Q9958&lt;10,E9958+0.5,E9958),5)</f>
        <v>4.3</v>
      </c>
      <c r="H9958" t="str">
        <f t="shared" si="1397"/>
        <v>Average Place to Work</v>
      </c>
      <c r="I9958">
        <v>51</v>
      </c>
      <c r="J9958" t="b">
        <f t="shared" si="1398"/>
        <v>0</v>
      </c>
      <c r="K9958" t="b">
        <f>OR(E9958&gt;3.5,Q9958&lt;10)</f>
        <v>1</v>
      </c>
      <c r="L9958" t="s">
        <v>19</v>
      </c>
      <c r="M9958" t="s">
        <v>13828</v>
      </c>
      <c r="N9958" t="str">
        <f t="shared" si="1399"/>
        <v>None</v>
      </c>
      <c r="O9958" t="str">
        <f t="shared" si="1400"/>
        <v>None</v>
      </c>
      <c r="P9958" t="s">
        <v>232</v>
      </c>
      <c r="Q9958" s="2">
        <f t="shared" si="1401"/>
        <v>43</v>
      </c>
      <c r="R9958" s="1" t="str">
        <f t="shared" si="1402"/>
        <v>Established</v>
      </c>
      <c r="S9958" s="1"/>
      <c r="U9958" t="s">
        <v>64</v>
      </c>
      <c r="V9958">
        <f t="shared" si="1403"/>
        <v>0</v>
      </c>
    </row>
    <row r="9959" spans="1:22" x14ac:dyDescent="0.35">
      <c r="A9959">
        <v>9957</v>
      </c>
      <c r="B9959" t="s">
        <v>14357</v>
      </c>
      <c r="C9959" t="str">
        <f t="shared" si="1395"/>
        <v>Buy</v>
      </c>
      <c r="D9959" t="str">
        <f t="shared" si="1396"/>
        <v>Long Name</v>
      </c>
      <c r="E9959">
        <v>4.3</v>
      </c>
      <c r="F9959">
        <f>IF(Q9959&lt;10,E9959+0.1,E9959)</f>
        <v>4.3</v>
      </c>
      <c r="G9959">
        <f>MIN(IF(Q9959&lt;10,E9959+0.5,E9959),5)</f>
        <v>4.3</v>
      </c>
      <c r="H9959" t="str">
        <f t="shared" si="1397"/>
        <v>Average Place to Work</v>
      </c>
      <c r="I9959">
        <v>51</v>
      </c>
      <c r="J9959" t="b">
        <f t="shared" si="1398"/>
        <v>0</v>
      </c>
      <c r="K9959" t="b">
        <f>OR(E9959&gt;3.5,Q9959&lt;10)</f>
        <v>1</v>
      </c>
      <c r="L9959" t="s">
        <v>9</v>
      </c>
      <c r="M9959" t="s">
        <v>9723</v>
      </c>
      <c r="N9959" t="str">
        <f t="shared" si="1399"/>
        <v>None</v>
      </c>
      <c r="O9959" t="str">
        <f t="shared" si="1400"/>
        <v>None</v>
      </c>
      <c r="P9959" t="s">
        <v>287</v>
      </c>
      <c r="Q9959" s="2">
        <f t="shared" si="1401"/>
        <v>45</v>
      </c>
      <c r="R9959" s="1" t="str">
        <f t="shared" si="1402"/>
        <v>Established</v>
      </c>
      <c r="S9959" s="1"/>
      <c r="T9959" t="s">
        <v>12</v>
      </c>
      <c r="U9959" t="s">
        <v>41</v>
      </c>
      <c r="V9959">
        <f t="shared" si="1403"/>
        <v>0</v>
      </c>
    </row>
    <row r="9960" spans="1:22" x14ac:dyDescent="0.35">
      <c r="A9960">
        <v>9958</v>
      </c>
      <c r="B9960" t="s">
        <v>14358</v>
      </c>
      <c r="C9960" t="str">
        <f t="shared" si="1395"/>
        <v>Don’t Buy</v>
      </c>
      <c r="D9960" t="str">
        <f t="shared" si="1396"/>
        <v>Short Name</v>
      </c>
      <c r="E9960">
        <v>4.2</v>
      </c>
      <c r="F9960">
        <f>IF(Q9960&lt;10,E9960+0.1,E9960)</f>
        <v>4.3</v>
      </c>
      <c r="G9960">
        <f>MIN(IF(Q9960&lt;10,E9960+0.5,E9960),5)</f>
        <v>4.7</v>
      </c>
      <c r="H9960" t="str">
        <f t="shared" si="1397"/>
        <v>Average Place to Work</v>
      </c>
      <c r="I9960">
        <v>51</v>
      </c>
      <c r="J9960" t="b">
        <f t="shared" si="1398"/>
        <v>0</v>
      </c>
      <c r="K9960" t="b">
        <f>OR(E9960&gt;3.5,Q9960&lt;10)</f>
        <v>1</v>
      </c>
      <c r="M9960" t="s">
        <v>3187</v>
      </c>
      <c r="N9960" t="str">
        <f t="shared" si="1399"/>
        <v>Indian Silicon Valley Startups</v>
      </c>
      <c r="O9960" t="str">
        <f t="shared" si="1400"/>
        <v>None</v>
      </c>
      <c r="Q9960" s="2">
        <f t="shared" si="1401"/>
        <v>0</v>
      </c>
      <c r="R9960" s="1" t="str">
        <f t="shared" si="1402"/>
        <v>Startup</v>
      </c>
      <c r="S9960" s="1"/>
      <c r="T9960" t="s">
        <v>115</v>
      </c>
      <c r="U9960" t="s">
        <v>2848</v>
      </c>
      <c r="V9960">
        <f t="shared" si="1403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" sqref="B2"/>
    </sheetView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list_of_companies_Clean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Gautam Sah</dc:creator>
  <cp:lastModifiedBy>Gautam Sah</cp:lastModifiedBy>
  <dcterms:created xsi:type="dcterms:W3CDTF">2023-04-29T10:30:32Z</dcterms:created>
  <dcterms:modified xsi:type="dcterms:W3CDTF">2023-04-29T11:36:59Z</dcterms:modified>
</cp:coreProperties>
</file>